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E:\Отдел реализации\Отдел реализации\ОТЧЕТЫ\Отчеты на Сайт\01. РРЭ\04. Цены\"/>
    </mc:Choice>
  </mc:AlternateContent>
  <xr:revisionPtr revIDLastSave="0" documentId="13_ncr:1_{67B90BB3-A4C1-43BE-9B4C-3A6050DE5E48}" xr6:coauthVersionLast="47" xr6:coauthVersionMax="47" xr10:uidLastSave="{00000000-0000-0000-0000-000000000000}"/>
  <bookViews>
    <workbookView xWindow="0" yWindow="0" windowWidth="14400" windowHeight="15600" firstSheet="4" activeTab="7" xr2:uid="{86A413E1-B6F1-467B-8FEF-0A99D609C655}"/>
  </bookViews>
  <sheets>
    <sheet name="C1" sheetId="1" r:id="rId1"/>
    <sheet name="П" sheetId="2" r:id="rId2"/>
    <sheet name="1" sheetId="3" r:id="rId3"/>
    <sheet name="1 РРЭ" sheetId="17" r:id="rId4"/>
    <sheet name="2" sheetId="4" r:id="rId5"/>
    <sheet name="3.1." sheetId="5" r:id="rId6"/>
    <sheet name="3.2." sheetId="6" r:id="rId7"/>
    <sheet name="3.2. РРЭ" sheetId="18" r:id="rId8"/>
    <sheet name="3.3." sheetId="7" r:id="rId9"/>
    <sheet name="4.1." sheetId="8" r:id="rId10"/>
    <sheet name="4.2." sheetId="9" r:id="rId11"/>
    <sheet name="4.3." sheetId="10" r:id="rId12"/>
    <sheet name="5.1." sheetId="11" r:id="rId13"/>
    <sheet name="5.2." sheetId="12" r:id="rId14"/>
    <sheet name="5.3." sheetId="13" r:id="rId15"/>
    <sheet name="6.1." sheetId="14" r:id="rId16"/>
    <sheet name="6.2." sheetId="15" r:id="rId17"/>
    <sheet name="6.3." sheetId="16" r:id="rId18"/>
  </sheets>
  <definedNames>
    <definedName name="_xlnm._FilterDatabase" localSheetId="5" hidden="1">'3.1.'!$B$6:$C$536</definedName>
    <definedName name="_xlnm._FilterDatabase" localSheetId="6" hidden="1">'3.2.'!$B$6:$C$536</definedName>
    <definedName name="_xlnm._FilterDatabase" localSheetId="7" hidden="1">'3.2. РРЭ'!$B$6:$C$175</definedName>
    <definedName name="_xlnm._FilterDatabase" localSheetId="8" hidden="1">'3.3.'!$B$6:$C$536</definedName>
    <definedName name="_xlnm._FilterDatabase" localSheetId="9" hidden="1">'4.1.'!$B$6:$C$537</definedName>
    <definedName name="_xlnm._FilterDatabase" localSheetId="10" hidden="1">'4.2.'!$B$7:$C$530</definedName>
    <definedName name="_xlnm._FilterDatabase" localSheetId="11" hidden="1">'4.3.'!$B$6:$C$530</definedName>
    <definedName name="_xlnm._FilterDatabase" localSheetId="12" hidden="1">'5.1.'!$B$6:$C$638</definedName>
    <definedName name="_xlnm._FilterDatabase" localSheetId="13" hidden="1">'5.2.'!$B$6:$C$638</definedName>
    <definedName name="_xlnm._FilterDatabase" localSheetId="14" hidden="1">'5.3.'!$B$6:$C$638</definedName>
    <definedName name="_xlnm._FilterDatabase" localSheetId="15" hidden="1">'6.1.'!$B$6:$C$638</definedName>
    <definedName name="_xlnm._FilterDatabase" localSheetId="16" hidden="1">'6.2.'!$B$6:$C$638</definedName>
    <definedName name="_xlnm._FilterDatabase" localSheetId="17" hidden="1">'6.3.'!$B$6:$C$638</definedName>
    <definedName name="_xlnm.Print_Area" localSheetId="2">'1'!$A$1:$G$28</definedName>
    <definedName name="_xlnm.Print_Area" localSheetId="3">'1 РРЭ'!$A$1:$G$31</definedName>
    <definedName name="_xlnm.Print_Area" localSheetId="4">'2'!$A$1:$G$97</definedName>
    <definedName name="_xlnm.Print_Area" localSheetId="5">'3.1.'!$A$1:$AA$586</definedName>
    <definedName name="_xlnm.Print_Area" localSheetId="6">'3.2.'!$A$1:$AA$585</definedName>
    <definedName name="_xlnm.Print_Area" localSheetId="7">'3.2. РРЭ'!$A$1:$AA$186</definedName>
    <definedName name="_xlnm.Print_Area" localSheetId="8">'3.3.'!$A$1:$AA$585</definedName>
    <definedName name="_xlnm.Print_Area" localSheetId="9">'4.1.'!$A$1:$AA$585</definedName>
    <definedName name="_xlnm.Print_Area" localSheetId="10">'4.2.'!$A$1:$AA$585</definedName>
    <definedName name="_xlnm.Print_Area" localSheetId="11">'4.3.'!$A$1:$AA$585</definedName>
    <definedName name="_xlnm.Print_Area" localSheetId="12">'5.1.'!$A$1:$AA$714</definedName>
    <definedName name="_xlnm.Print_Area" localSheetId="13">'5.2.'!$A$1:$AA$714</definedName>
    <definedName name="_xlnm.Print_Area" localSheetId="14">'5.3.'!$A$1:$AA$714</definedName>
    <definedName name="_xlnm.Print_Area" localSheetId="15">'6.1.'!$A$1:$AA$716</definedName>
    <definedName name="_xlnm.Print_Area" localSheetId="16">'6.2.'!$A$1:$AA$715</definedName>
    <definedName name="_xlnm.Print_Area" localSheetId="17">'6.3.'!$A$1:$AA$716</definedName>
    <definedName name="_xlnm.Print_Area" localSheetId="0">'C1'!$A$1:$N$35</definedName>
    <definedName name="_xlnm.Print_Area" localSheetId="1">П!$A$1:$G$13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46" i="18" l="1"/>
  <c r="D181" i="18"/>
  <c r="B170" i="18"/>
  <c r="B164" i="18"/>
  <c r="B158" i="18"/>
  <c r="B152" i="18"/>
  <c r="B140" i="18"/>
  <c r="B134" i="18"/>
  <c r="B128" i="18"/>
  <c r="B122" i="18"/>
  <c r="B116" i="18"/>
  <c r="B110" i="18"/>
  <c r="B104" i="18"/>
  <c r="B98" i="18"/>
  <c r="B92" i="18"/>
  <c r="P91" i="18"/>
  <c r="B86" i="18"/>
  <c r="D84" i="18"/>
  <c r="B80" i="18"/>
  <c r="B74" i="18"/>
  <c r="U72" i="18"/>
  <c r="B68" i="18"/>
  <c r="V66" i="18"/>
  <c r="X64" i="18"/>
  <c r="B62" i="18"/>
  <c r="S61" i="18"/>
  <c r="V60" i="18"/>
  <c r="K60" i="18"/>
  <c r="B56" i="18"/>
  <c r="Y54" i="18"/>
  <c r="B50" i="18"/>
  <c r="R48" i="18"/>
  <c r="B44" i="18"/>
  <c r="R42" i="18"/>
  <c r="B38" i="18"/>
  <c r="Y36" i="18"/>
  <c r="R36" i="18"/>
  <c r="M36" i="18"/>
  <c r="J36" i="18"/>
  <c r="AA34" i="18"/>
  <c r="M34" i="18"/>
  <c r="B32" i="18"/>
  <c r="S31" i="18"/>
  <c r="D31" i="18"/>
  <c r="W30" i="18"/>
  <c r="U30" i="18"/>
  <c r="S30" i="18"/>
  <c r="N30" i="18"/>
  <c r="I30" i="18"/>
  <c r="G30" i="18"/>
  <c r="D30" i="18"/>
  <c r="W28" i="18"/>
  <c r="I28" i="18"/>
  <c r="B26" i="18"/>
  <c r="U25" i="18"/>
  <c r="L25" i="18"/>
  <c r="AA24" i="18"/>
  <c r="Y24" i="18"/>
  <c r="X24" i="18"/>
  <c r="W24" i="18"/>
  <c r="U24" i="18"/>
  <c r="R24" i="18"/>
  <c r="Q24" i="18"/>
  <c r="O24" i="18"/>
  <c r="M24" i="18"/>
  <c r="L24" i="18"/>
  <c r="I24" i="18"/>
  <c r="G24" i="18"/>
  <c r="F24" i="18"/>
  <c r="E24" i="18"/>
  <c r="X22" i="18"/>
  <c r="O22" i="18"/>
  <c r="F22" i="18"/>
  <c r="B20" i="18"/>
  <c r="S19" i="18"/>
  <c r="J19" i="18"/>
  <c r="Y18" i="18"/>
  <c r="X18" i="18"/>
  <c r="V18" i="18"/>
  <c r="T18" i="18"/>
  <c r="S18" i="18"/>
  <c r="P18" i="18"/>
  <c r="N18" i="18"/>
  <c r="M18" i="18"/>
  <c r="L18" i="18"/>
  <c r="J18" i="18"/>
  <c r="G18" i="18"/>
  <c r="F18" i="18"/>
  <c r="D18" i="18"/>
  <c r="X16" i="18"/>
  <c r="P16" i="18"/>
  <c r="I16" i="18"/>
  <c r="B14" i="18"/>
  <c r="V13" i="18"/>
  <c r="O13" i="18"/>
  <c r="H13" i="18"/>
  <c r="R73" i="18"/>
  <c r="AA12" i="18"/>
  <c r="Y12" i="18"/>
  <c r="W12" i="18"/>
  <c r="V12" i="18"/>
  <c r="U12" i="18"/>
  <c r="T12" i="18"/>
  <c r="Q12" i="18"/>
  <c r="P12" i="18"/>
  <c r="O12" i="18"/>
  <c r="O8" i="18" s="1"/>
  <c r="N12" i="18"/>
  <c r="M12" i="18"/>
  <c r="J12" i="18"/>
  <c r="I12" i="18"/>
  <c r="H12" i="18"/>
  <c r="G12" i="18"/>
  <c r="E12" i="18"/>
  <c r="AA10" i="18"/>
  <c r="Y10" i="18"/>
  <c r="W10" i="18"/>
  <c r="V10" i="18"/>
  <c r="V8" i="18" s="1"/>
  <c r="T10" i="18"/>
  <c r="Q10" i="18"/>
  <c r="P10" i="18"/>
  <c r="O10" i="18"/>
  <c r="M10" i="18"/>
  <c r="J10" i="18"/>
  <c r="I10" i="18"/>
  <c r="H10" i="18"/>
  <c r="E10" i="18"/>
  <c r="W70" i="18"/>
  <c r="D8" i="18"/>
  <c r="B8" i="18"/>
  <c r="I43" i="17"/>
  <c r="I42" i="17"/>
  <c r="I41" i="17"/>
  <c r="I40" i="17"/>
  <c r="F28" i="17"/>
  <c r="G27" i="17"/>
  <c r="F22" i="17"/>
  <c r="G21" i="17"/>
  <c r="F16" i="17"/>
  <c r="G15" i="17"/>
  <c r="F14" i="17"/>
  <c r="E14" i="17"/>
  <c r="G14" i="17"/>
  <c r="G25" i="17"/>
  <c r="F25" i="17"/>
  <c r="E25" i="17"/>
  <c r="D25" i="17"/>
  <c r="D24" i="17"/>
  <c r="F710" i="16"/>
  <c r="AA697" i="16"/>
  <c r="Z697" i="16"/>
  <c r="Y697" i="16"/>
  <c r="X697" i="16"/>
  <c r="W697" i="16"/>
  <c r="V697" i="16"/>
  <c r="U697" i="16"/>
  <c r="T697" i="16"/>
  <c r="S697" i="16"/>
  <c r="R697" i="16"/>
  <c r="Q697" i="16"/>
  <c r="P697" i="16"/>
  <c r="O697" i="16"/>
  <c r="N697" i="16"/>
  <c r="M697" i="16"/>
  <c r="L697" i="16"/>
  <c r="K697" i="16"/>
  <c r="J697" i="16"/>
  <c r="I697" i="16"/>
  <c r="H697" i="16"/>
  <c r="G697" i="16"/>
  <c r="F697" i="16"/>
  <c r="E697" i="16"/>
  <c r="D697" i="16"/>
  <c r="AA695" i="16"/>
  <c r="Z695" i="16"/>
  <c r="Y695" i="16"/>
  <c r="X695" i="16"/>
  <c r="W695" i="16"/>
  <c r="V695" i="16"/>
  <c r="U695" i="16"/>
  <c r="T695" i="16"/>
  <c r="S695" i="16"/>
  <c r="R695" i="16"/>
  <c r="Q695" i="16"/>
  <c r="P695" i="16"/>
  <c r="O695" i="16"/>
  <c r="N695" i="16"/>
  <c r="M695" i="16"/>
  <c r="L695" i="16"/>
  <c r="K695" i="16"/>
  <c r="J695" i="16"/>
  <c r="I695" i="16"/>
  <c r="H695" i="16"/>
  <c r="G695" i="16"/>
  <c r="F695" i="16"/>
  <c r="E695" i="16"/>
  <c r="D695" i="16"/>
  <c r="AA693" i="16"/>
  <c r="Z693" i="16"/>
  <c r="Y693" i="16"/>
  <c r="X693" i="16"/>
  <c r="W693" i="16"/>
  <c r="V693" i="16"/>
  <c r="U693" i="16"/>
  <c r="T693" i="16"/>
  <c r="S693" i="16"/>
  <c r="R693" i="16"/>
  <c r="Q693" i="16"/>
  <c r="P693" i="16"/>
  <c r="O693" i="16"/>
  <c r="N693" i="16"/>
  <c r="M693" i="16"/>
  <c r="L693" i="16"/>
  <c r="K693" i="16"/>
  <c r="J693" i="16"/>
  <c r="I693" i="16"/>
  <c r="H693" i="16"/>
  <c r="G693" i="16"/>
  <c r="F693" i="16"/>
  <c r="E693" i="16"/>
  <c r="D693" i="16"/>
  <c r="AA691" i="16"/>
  <c r="Z691" i="16"/>
  <c r="Y691" i="16"/>
  <c r="X691" i="16"/>
  <c r="W691" i="16"/>
  <c r="V691" i="16"/>
  <c r="U691" i="16"/>
  <c r="T691" i="16"/>
  <c r="S691" i="16"/>
  <c r="R691" i="16"/>
  <c r="Q691" i="16"/>
  <c r="P691" i="16"/>
  <c r="O691" i="16"/>
  <c r="N691" i="16"/>
  <c r="M691" i="16"/>
  <c r="L691" i="16"/>
  <c r="K691" i="16"/>
  <c r="J691" i="16"/>
  <c r="I691" i="16"/>
  <c r="H691" i="16"/>
  <c r="G691" i="16"/>
  <c r="F691" i="16"/>
  <c r="E691" i="16"/>
  <c r="D691" i="16"/>
  <c r="AA689" i="16"/>
  <c r="Z689" i="16"/>
  <c r="Y689" i="16"/>
  <c r="X689" i="16"/>
  <c r="W689" i="16"/>
  <c r="V689" i="16"/>
  <c r="U689" i="16"/>
  <c r="T689" i="16"/>
  <c r="S689" i="16"/>
  <c r="R689" i="16"/>
  <c r="Q689" i="16"/>
  <c r="P689" i="16"/>
  <c r="O689" i="16"/>
  <c r="N689" i="16"/>
  <c r="M689" i="16"/>
  <c r="L689" i="16"/>
  <c r="K689" i="16"/>
  <c r="J689" i="16"/>
  <c r="I689" i="16"/>
  <c r="H689" i="16"/>
  <c r="G689" i="16"/>
  <c r="F689" i="16"/>
  <c r="E689" i="16"/>
  <c r="D689" i="16"/>
  <c r="AA687" i="16"/>
  <c r="Z687" i="16"/>
  <c r="Y687" i="16"/>
  <c r="X687" i="16"/>
  <c r="W687" i="16"/>
  <c r="V687" i="16"/>
  <c r="U687" i="16"/>
  <c r="T687" i="16"/>
  <c r="S687" i="16"/>
  <c r="R687" i="16"/>
  <c r="Q687" i="16"/>
  <c r="P687" i="16"/>
  <c r="O687" i="16"/>
  <c r="N687" i="16"/>
  <c r="M687" i="16"/>
  <c r="L687" i="16"/>
  <c r="K687" i="16"/>
  <c r="J687" i="16"/>
  <c r="I687" i="16"/>
  <c r="H687" i="16"/>
  <c r="G687" i="16"/>
  <c r="F687" i="16"/>
  <c r="E687" i="16"/>
  <c r="D687" i="16"/>
  <c r="AA685" i="16"/>
  <c r="Z685" i="16"/>
  <c r="Y685" i="16"/>
  <c r="X685" i="16"/>
  <c r="W685" i="16"/>
  <c r="V685" i="16"/>
  <c r="U685" i="16"/>
  <c r="T685" i="16"/>
  <c r="S685" i="16"/>
  <c r="R685" i="16"/>
  <c r="Q685" i="16"/>
  <c r="P685" i="16"/>
  <c r="O685" i="16"/>
  <c r="N685" i="16"/>
  <c r="M685" i="16"/>
  <c r="L685" i="16"/>
  <c r="K685" i="16"/>
  <c r="J685" i="16"/>
  <c r="I685" i="16"/>
  <c r="H685" i="16"/>
  <c r="G685" i="16"/>
  <c r="F685" i="16"/>
  <c r="E685" i="16"/>
  <c r="D685" i="16"/>
  <c r="AA683" i="16"/>
  <c r="Z683" i="16"/>
  <c r="Y683" i="16"/>
  <c r="X683" i="16"/>
  <c r="W683" i="16"/>
  <c r="V683" i="16"/>
  <c r="U683" i="16"/>
  <c r="T683" i="16"/>
  <c r="S683" i="16"/>
  <c r="R683" i="16"/>
  <c r="Q683" i="16"/>
  <c r="P683" i="16"/>
  <c r="O683" i="16"/>
  <c r="N683" i="16"/>
  <c r="M683" i="16"/>
  <c r="L683" i="16"/>
  <c r="K683" i="16"/>
  <c r="J683" i="16"/>
  <c r="I683" i="16"/>
  <c r="H683" i="16"/>
  <c r="G683" i="16"/>
  <c r="F683" i="16"/>
  <c r="E683" i="16"/>
  <c r="D683" i="16"/>
  <c r="AA681" i="16"/>
  <c r="Z681" i="16"/>
  <c r="Y681" i="16"/>
  <c r="X681" i="16"/>
  <c r="W681" i="16"/>
  <c r="V681" i="16"/>
  <c r="U681" i="16"/>
  <c r="T681" i="16"/>
  <c r="S681" i="16"/>
  <c r="R681" i="16"/>
  <c r="Q681" i="16"/>
  <c r="P681" i="16"/>
  <c r="O681" i="16"/>
  <c r="N681" i="16"/>
  <c r="M681" i="16"/>
  <c r="L681" i="16"/>
  <c r="K681" i="16"/>
  <c r="J681" i="16"/>
  <c r="I681" i="16"/>
  <c r="H681" i="16"/>
  <c r="G681" i="16"/>
  <c r="F681" i="16"/>
  <c r="E681" i="16"/>
  <c r="D681" i="16"/>
  <c r="AA679" i="16"/>
  <c r="Z679" i="16"/>
  <c r="Y679" i="16"/>
  <c r="X679" i="16"/>
  <c r="W679" i="16"/>
  <c r="V679" i="16"/>
  <c r="U679" i="16"/>
  <c r="T679" i="16"/>
  <c r="S679" i="16"/>
  <c r="R679" i="16"/>
  <c r="Q679" i="16"/>
  <c r="P679" i="16"/>
  <c r="O679" i="16"/>
  <c r="N679" i="16"/>
  <c r="M679" i="16"/>
  <c r="L679" i="16"/>
  <c r="K679" i="16"/>
  <c r="J679" i="16"/>
  <c r="I679" i="16"/>
  <c r="H679" i="16"/>
  <c r="G679" i="16"/>
  <c r="F679" i="16"/>
  <c r="E679" i="16"/>
  <c r="D679" i="16"/>
  <c r="AA677" i="16"/>
  <c r="Z677" i="16"/>
  <c r="Y677" i="16"/>
  <c r="X677" i="16"/>
  <c r="W677" i="16"/>
  <c r="V677" i="16"/>
  <c r="U677" i="16"/>
  <c r="T677" i="16"/>
  <c r="S677" i="16"/>
  <c r="R677" i="16"/>
  <c r="Q677" i="16"/>
  <c r="P677" i="16"/>
  <c r="O677" i="16"/>
  <c r="N677" i="16"/>
  <c r="M677" i="16"/>
  <c r="L677" i="16"/>
  <c r="K677" i="16"/>
  <c r="J677" i="16"/>
  <c r="I677" i="16"/>
  <c r="H677" i="16"/>
  <c r="G677" i="16"/>
  <c r="F677" i="16"/>
  <c r="E677" i="16"/>
  <c r="D677" i="16"/>
  <c r="AA675" i="16"/>
  <c r="Z675" i="16"/>
  <c r="Y675" i="16"/>
  <c r="X675" i="16"/>
  <c r="W675" i="16"/>
  <c r="V675" i="16"/>
  <c r="U675" i="16"/>
  <c r="T675" i="16"/>
  <c r="S675" i="16"/>
  <c r="R675" i="16"/>
  <c r="Q675" i="16"/>
  <c r="P675" i="16"/>
  <c r="O675" i="16"/>
  <c r="N675" i="16"/>
  <c r="M675" i="16"/>
  <c r="L675" i="16"/>
  <c r="K675" i="16"/>
  <c r="J675" i="16"/>
  <c r="I675" i="16"/>
  <c r="H675" i="16"/>
  <c r="G675" i="16"/>
  <c r="F675" i="16"/>
  <c r="E675" i="16"/>
  <c r="D675" i="16"/>
  <c r="AA673" i="16"/>
  <c r="Z673" i="16"/>
  <c r="Y673" i="16"/>
  <c r="X673" i="16"/>
  <c r="W673" i="16"/>
  <c r="V673" i="16"/>
  <c r="U673" i="16"/>
  <c r="T673" i="16"/>
  <c r="S673" i="16"/>
  <c r="R673" i="16"/>
  <c r="Q673" i="16"/>
  <c r="P673" i="16"/>
  <c r="O673" i="16"/>
  <c r="N673" i="16"/>
  <c r="M673" i="16"/>
  <c r="L673" i="16"/>
  <c r="K673" i="16"/>
  <c r="J673" i="16"/>
  <c r="I673" i="16"/>
  <c r="H673" i="16"/>
  <c r="G673" i="16"/>
  <c r="F673" i="16"/>
  <c r="E673" i="16"/>
  <c r="D673" i="16"/>
  <c r="AA671" i="16"/>
  <c r="Z671" i="16"/>
  <c r="Y671" i="16"/>
  <c r="X671" i="16"/>
  <c r="W671" i="16"/>
  <c r="V671" i="16"/>
  <c r="U671" i="16"/>
  <c r="T671" i="16"/>
  <c r="S671" i="16"/>
  <c r="R671" i="16"/>
  <c r="Q671" i="16"/>
  <c r="P671" i="16"/>
  <c r="O671" i="16"/>
  <c r="N671" i="16"/>
  <c r="M671" i="16"/>
  <c r="L671" i="16"/>
  <c r="K671" i="16"/>
  <c r="J671" i="16"/>
  <c r="I671" i="16"/>
  <c r="H671" i="16"/>
  <c r="G671" i="16"/>
  <c r="F671" i="16"/>
  <c r="E671" i="16"/>
  <c r="D671" i="16"/>
  <c r="AA669" i="16"/>
  <c r="Z669" i="16"/>
  <c r="Y669" i="16"/>
  <c r="X669" i="16"/>
  <c r="W669" i="16"/>
  <c r="V669" i="16"/>
  <c r="U669" i="16"/>
  <c r="T669" i="16"/>
  <c r="S669" i="16"/>
  <c r="R669" i="16"/>
  <c r="Q669" i="16"/>
  <c r="P669" i="16"/>
  <c r="O669" i="16"/>
  <c r="N669" i="16"/>
  <c r="M669" i="16"/>
  <c r="L669" i="16"/>
  <c r="K669" i="16"/>
  <c r="J669" i="16"/>
  <c r="I669" i="16"/>
  <c r="H669" i="16"/>
  <c r="G669" i="16"/>
  <c r="F669" i="16"/>
  <c r="E669" i="16"/>
  <c r="D669" i="16"/>
  <c r="AA667" i="16"/>
  <c r="Z667" i="16"/>
  <c r="Y667" i="16"/>
  <c r="X667" i="16"/>
  <c r="W667" i="16"/>
  <c r="V667" i="16"/>
  <c r="U667" i="16"/>
  <c r="T667" i="16"/>
  <c r="S667" i="16"/>
  <c r="R667" i="16"/>
  <c r="Q667" i="16"/>
  <c r="P667" i="16"/>
  <c r="O667" i="16"/>
  <c r="N667" i="16"/>
  <c r="M667" i="16"/>
  <c r="L667" i="16"/>
  <c r="K667" i="16"/>
  <c r="J667" i="16"/>
  <c r="I667" i="16"/>
  <c r="H667" i="16"/>
  <c r="G667" i="16"/>
  <c r="F667" i="16"/>
  <c r="E667" i="16"/>
  <c r="D667" i="16"/>
  <c r="AA665" i="16"/>
  <c r="Z665" i="16"/>
  <c r="Y665" i="16"/>
  <c r="X665" i="16"/>
  <c r="W665" i="16"/>
  <c r="V665" i="16"/>
  <c r="U665" i="16"/>
  <c r="T665" i="16"/>
  <c r="S665" i="16"/>
  <c r="R665" i="16"/>
  <c r="Q665" i="16"/>
  <c r="P665" i="16"/>
  <c r="O665" i="16"/>
  <c r="N665" i="16"/>
  <c r="M665" i="16"/>
  <c r="L665" i="16"/>
  <c r="K665" i="16"/>
  <c r="J665" i="16"/>
  <c r="I665" i="16"/>
  <c r="H665" i="16"/>
  <c r="G665" i="16"/>
  <c r="F665" i="16"/>
  <c r="E665" i="16"/>
  <c r="D665" i="16"/>
  <c r="AA663" i="16"/>
  <c r="Z663" i="16"/>
  <c r="Y663" i="16"/>
  <c r="X663" i="16"/>
  <c r="W663" i="16"/>
  <c r="V663" i="16"/>
  <c r="U663" i="16"/>
  <c r="T663" i="16"/>
  <c r="S663" i="16"/>
  <c r="R663" i="16"/>
  <c r="Q663" i="16"/>
  <c r="P663" i="16"/>
  <c r="O663" i="16"/>
  <c r="N663" i="16"/>
  <c r="M663" i="16"/>
  <c r="L663" i="16"/>
  <c r="K663" i="16"/>
  <c r="J663" i="16"/>
  <c r="I663" i="16"/>
  <c r="H663" i="16"/>
  <c r="G663" i="16"/>
  <c r="F663" i="16"/>
  <c r="E663" i="16"/>
  <c r="D663" i="16"/>
  <c r="AA661" i="16"/>
  <c r="Z661" i="16"/>
  <c r="Y661" i="16"/>
  <c r="X661" i="16"/>
  <c r="W661" i="16"/>
  <c r="V661" i="16"/>
  <c r="U661" i="16"/>
  <c r="T661" i="16"/>
  <c r="S661" i="16"/>
  <c r="R661" i="16"/>
  <c r="Q661" i="16"/>
  <c r="P661" i="16"/>
  <c r="O661" i="16"/>
  <c r="N661" i="16"/>
  <c r="M661" i="16"/>
  <c r="L661" i="16"/>
  <c r="K661" i="16"/>
  <c r="J661" i="16"/>
  <c r="I661" i="16"/>
  <c r="H661" i="16"/>
  <c r="G661" i="16"/>
  <c r="F661" i="16"/>
  <c r="E661" i="16"/>
  <c r="D661" i="16"/>
  <c r="AA659" i="16"/>
  <c r="Z659" i="16"/>
  <c r="Y659" i="16"/>
  <c r="X659" i="16"/>
  <c r="W659" i="16"/>
  <c r="V659" i="16"/>
  <c r="U659" i="16"/>
  <c r="T659" i="16"/>
  <c r="S659" i="16"/>
  <c r="R659" i="16"/>
  <c r="Q659" i="16"/>
  <c r="P659" i="16"/>
  <c r="O659" i="16"/>
  <c r="N659" i="16"/>
  <c r="M659" i="16"/>
  <c r="L659" i="16"/>
  <c r="K659" i="16"/>
  <c r="J659" i="16"/>
  <c r="I659" i="16"/>
  <c r="H659" i="16"/>
  <c r="G659" i="16"/>
  <c r="F659" i="16"/>
  <c r="E659" i="16"/>
  <c r="D659" i="16"/>
  <c r="AA657" i="16"/>
  <c r="Z657" i="16"/>
  <c r="Y657" i="16"/>
  <c r="X657" i="16"/>
  <c r="W657" i="16"/>
  <c r="V657" i="16"/>
  <c r="U657" i="16"/>
  <c r="T657" i="16"/>
  <c r="S657" i="16"/>
  <c r="R657" i="16"/>
  <c r="Q657" i="16"/>
  <c r="P657" i="16"/>
  <c r="O657" i="16"/>
  <c r="N657" i="16"/>
  <c r="M657" i="16"/>
  <c r="L657" i="16"/>
  <c r="K657" i="16"/>
  <c r="J657" i="16"/>
  <c r="I657" i="16"/>
  <c r="H657" i="16"/>
  <c r="G657" i="16"/>
  <c r="F657" i="16"/>
  <c r="E657" i="16"/>
  <c r="D657" i="16"/>
  <c r="AA655" i="16"/>
  <c r="Z655" i="16"/>
  <c r="Y655" i="16"/>
  <c r="X655" i="16"/>
  <c r="W655" i="16"/>
  <c r="V655" i="16"/>
  <c r="U655" i="16"/>
  <c r="T655" i="16"/>
  <c r="S655" i="16"/>
  <c r="R655" i="16"/>
  <c r="Q655" i="16"/>
  <c r="P655" i="16"/>
  <c r="O655" i="16"/>
  <c r="N655" i="16"/>
  <c r="M655" i="16"/>
  <c r="L655" i="16"/>
  <c r="K655" i="16"/>
  <c r="J655" i="16"/>
  <c r="I655" i="16"/>
  <c r="H655" i="16"/>
  <c r="G655" i="16"/>
  <c r="F655" i="16"/>
  <c r="E655" i="16"/>
  <c r="D655" i="16"/>
  <c r="AA653" i="16"/>
  <c r="Z653" i="16"/>
  <c r="Y653" i="16"/>
  <c r="X653" i="16"/>
  <c r="W653" i="16"/>
  <c r="V653" i="16"/>
  <c r="U653" i="16"/>
  <c r="T653" i="16"/>
  <c r="S653" i="16"/>
  <c r="R653" i="16"/>
  <c r="Q653" i="16"/>
  <c r="P653" i="16"/>
  <c r="O653" i="16"/>
  <c r="N653" i="16"/>
  <c r="M653" i="16"/>
  <c r="L653" i="16"/>
  <c r="K653" i="16"/>
  <c r="J653" i="16"/>
  <c r="I653" i="16"/>
  <c r="H653" i="16"/>
  <c r="G653" i="16"/>
  <c r="F653" i="16"/>
  <c r="E653" i="16"/>
  <c r="D653" i="16"/>
  <c r="AA651" i="16"/>
  <c r="Z651" i="16"/>
  <c r="Y651" i="16"/>
  <c r="X651" i="16"/>
  <c r="W651" i="16"/>
  <c r="V651" i="16"/>
  <c r="U651" i="16"/>
  <c r="T651" i="16"/>
  <c r="S651" i="16"/>
  <c r="R651" i="16"/>
  <c r="Q651" i="16"/>
  <c r="P651" i="16"/>
  <c r="O651" i="16"/>
  <c r="N651" i="16"/>
  <c r="M651" i="16"/>
  <c r="L651" i="16"/>
  <c r="K651" i="16"/>
  <c r="J651" i="16"/>
  <c r="I651" i="16"/>
  <c r="H651" i="16"/>
  <c r="G651" i="16"/>
  <c r="F651" i="16"/>
  <c r="E651" i="16"/>
  <c r="D651" i="16"/>
  <c r="AA649" i="16"/>
  <c r="Z649" i="16"/>
  <c r="Y649" i="16"/>
  <c r="X649" i="16"/>
  <c r="W649" i="16"/>
  <c r="V649" i="16"/>
  <c r="U649" i="16"/>
  <c r="T649" i="16"/>
  <c r="S649" i="16"/>
  <c r="R649" i="16"/>
  <c r="Q649" i="16"/>
  <c r="P649" i="16"/>
  <c r="O649" i="16"/>
  <c r="N649" i="16"/>
  <c r="M649" i="16"/>
  <c r="L649" i="16"/>
  <c r="K649" i="16"/>
  <c r="J649" i="16"/>
  <c r="I649" i="16"/>
  <c r="H649" i="16"/>
  <c r="G649" i="16"/>
  <c r="F649" i="16"/>
  <c r="E649" i="16"/>
  <c r="D649" i="16"/>
  <c r="AA647" i="16"/>
  <c r="Z647" i="16"/>
  <c r="Y647" i="16"/>
  <c r="X647" i="16"/>
  <c r="W647" i="16"/>
  <c r="V647" i="16"/>
  <c r="U647" i="16"/>
  <c r="T647" i="16"/>
  <c r="S647" i="16"/>
  <c r="R647" i="16"/>
  <c r="Q647" i="16"/>
  <c r="P647" i="16"/>
  <c r="O647" i="16"/>
  <c r="N647" i="16"/>
  <c r="M647" i="16"/>
  <c r="L647" i="16"/>
  <c r="K647" i="16"/>
  <c r="J647" i="16"/>
  <c r="I647" i="16"/>
  <c r="H647" i="16"/>
  <c r="G647" i="16"/>
  <c r="F647" i="16"/>
  <c r="E647" i="16"/>
  <c r="D647" i="16"/>
  <c r="AA645" i="16"/>
  <c r="Z645" i="16"/>
  <c r="Y645" i="16"/>
  <c r="X645" i="16"/>
  <c r="W645" i="16"/>
  <c r="V645" i="16"/>
  <c r="U645" i="16"/>
  <c r="T645" i="16"/>
  <c r="S645" i="16"/>
  <c r="R645" i="16"/>
  <c r="Q645" i="16"/>
  <c r="P645" i="16"/>
  <c r="O645" i="16"/>
  <c r="N645" i="16"/>
  <c r="M645" i="16"/>
  <c r="L645" i="16"/>
  <c r="K645" i="16"/>
  <c r="J645" i="16"/>
  <c r="I645" i="16"/>
  <c r="H645" i="16"/>
  <c r="G645" i="16"/>
  <c r="F645" i="16"/>
  <c r="E645" i="16"/>
  <c r="D645" i="16"/>
  <c r="AA643" i="16"/>
  <c r="Z643" i="16"/>
  <c r="Y643" i="16"/>
  <c r="X643" i="16"/>
  <c r="W643" i="16"/>
  <c r="V643" i="16"/>
  <c r="U643" i="16"/>
  <c r="T643" i="16"/>
  <c r="S643" i="16"/>
  <c r="R643" i="16"/>
  <c r="Q643" i="16"/>
  <c r="P643" i="16"/>
  <c r="O643" i="16"/>
  <c r="N643" i="16"/>
  <c r="M643" i="16"/>
  <c r="L643" i="16"/>
  <c r="K643" i="16"/>
  <c r="J643" i="16"/>
  <c r="I643" i="16"/>
  <c r="H643" i="16"/>
  <c r="G643" i="16"/>
  <c r="F643" i="16"/>
  <c r="E643" i="16"/>
  <c r="D643" i="16"/>
  <c r="AA637" i="16"/>
  <c r="Z637" i="16"/>
  <c r="Y637" i="16"/>
  <c r="X637" i="16"/>
  <c r="W637" i="16"/>
  <c r="V637" i="16"/>
  <c r="U637" i="16"/>
  <c r="T637" i="16"/>
  <c r="S637" i="16"/>
  <c r="R637" i="16"/>
  <c r="Q637" i="16"/>
  <c r="P637" i="16"/>
  <c r="O637" i="16"/>
  <c r="N637" i="16"/>
  <c r="M637" i="16"/>
  <c r="L637" i="16"/>
  <c r="K637" i="16"/>
  <c r="J637" i="16"/>
  <c r="I637" i="16"/>
  <c r="H637" i="16"/>
  <c r="G637" i="16"/>
  <c r="F637" i="16"/>
  <c r="E637" i="16"/>
  <c r="D637" i="16"/>
  <c r="AA635" i="16"/>
  <c r="Z635" i="16"/>
  <c r="Y635" i="16"/>
  <c r="X635" i="16"/>
  <c r="W635" i="16"/>
  <c r="V635" i="16"/>
  <c r="U635" i="16"/>
  <c r="T635" i="16"/>
  <c r="S635" i="16"/>
  <c r="R635" i="16"/>
  <c r="Q635" i="16"/>
  <c r="P635" i="16"/>
  <c r="O635" i="16"/>
  <c r="N635" i="16"/>
  <c r="M635" i="16"/>
  <c r="L635" i="16"/>
  <c r="K635" i="16"/>
  <c r="J635" i="16"/>
  <c r="I635" i="16"/>
  <c r="H635" i="16"/>
  <c r="G635" i="16"/>
  <c r="F635" i="16"/>
  <c r="E635" i="16"/>
  <c r="D635" i="16"/>
  <c r="AA633" i="16"/>
  <c r="Z633" i="16"/>
  <c r="Y633" i="16"/>
  <c r="X633" i="16"/>
  <c r="W633" i="16"/>
  <c r="V633" i="16"/>
  <c r="U633" i="16"/>
  <c r="T633" i="16"/>
  <c r="S633" i="16"/>
  <c r="R633" i="16"/>
  <c r="Q633" i="16"/>
  <c r="P633" i="16"/>
  <c r="O633" i="16"/>
  <c r="N633" i="16"/>
  <c r="M633" i="16"/>
  <c r="L633" i="16"/>
  <c r="K633" i="16"/>
  <c r="J633" i="16"/>
  <c r="I633" i="16"/>
  <c r="H633" i="16"/>
  <c r="G633" i="16"/>
  <c r="F633" i="16"/>
  <c r="E633" i="16"/>
  <c r="D633" i="16"/>
  <c r="AA631" i="16"/>
  <c r="Z631" i="16"/>
  <c r="Y631" i="16"/>
  <c r="X631" i="16"/>
  <c r="W631" i="16"/>
  <c r="V631" i="16"/>
  <c r="U631" i="16"/>
  <c r="T631" i="16"/>
  <c r="S631" i="16"/>
  <c r="R631" i="16"/>
  <c r="Q631" i="16"/>
  <c r="P631" i="16"/>
  <c r="O631" i="16"/>
  <c r="N631" i="16"/>
  <c r="M631" i="16"/>
  <c r="L631" i="16"/>
  <c r="K631" i="16"/>
  <c r="J631" i="16"/>
  <c r="I631" i="16"/>
  <c r="H631" i="16"/>
  <c r="G631" i="16"/>
  <c r="F631" i="16"/>
  <c r="E631" i="16"/>
  <c r="D631" i="16"/>
  <c r="AA629" i="16"/>
  <c r="Z629" i="16"/>
  <c r="Y629" i="16"/>
  <c r="X629" i="16"/>
  <c r="W629" i="16"/>
  <c r="V629" i="16"/>
  <c r="U629" i="16"/>
  <c r="T629" i="16"/>
  <c r="S629" i="16"/>
  <c r="R629" i="16"/>
  <c r="Q629" i="16"/>
  <c r="P629" i="16"/>
  <c r="O629" i="16"/>
  <c r="N629" i="16"/>
  <c r="M629" i="16"/>
  <c r="L629" i="16"/>
  <c r="K629" i="16"/>
  <c r="J629" i="16"/>
  <c r="I629" i="16"/>
  <c r="H629" i="16"/>
  <c r="G629" i="16"/>
  <c r="F629" i="16"/>
  <c r="E629" i="16"/>
  <c r="D629" i="16"/>
  <c r="AA627" i="16"/>
  <c r="Z627" i="16"/>
  <c r="Y627" i="16"/>
  <c r="X627" i="16"/>
  <c r="W627" i="16"/>
  <c r="V627" i="16"/>
  <c r="U627" i="16"/>
  <c r="T627" i="16"/>
  <c r="S627" i="16"/>
  <c r="R627" i="16"/>
  <c r="Q627" i="16"/>
  <c r="P627" i="16"/>
  <c r="O627" i="16"/>
  <c r="N627" i="16"/>
  <c r="M627" i="16"/>
  <c r="L627" i="16"/>
  <c r="K627" i="16"/>
  <c r="J627" i="16"/>
  <c r="I627" i="16"/>
  <c r="H627" i="16"/>
  <c r="G627" i="16"/>
  <c r="F627" i="16"/>
  <c r="E627" i="16"/>
  <c r="D627" i="16"/>
  <c r="AA625" i="16"/>
  <c r="Z625" i="16"/>
  <c r="Y625" i="16"/>
  <c r="X625" i="16"/>
  <c r="W625" i="16"/>
  <c r="V625" i="16"/>
  <c r="U625" i="16"/>
  <c r="T625" i="16"/>
  <c r="S625" i="16"/>
  <c r="R625" i="16"/>
  <c r="Q625" i="16"/>
  <c r="P625" i="16"/>
  <c r="O625" i="16"/>
  <c r="N625" i="16"/>
  <c r="M625" i="16"/>
  <c r="L625" i="16"/>
  <c r="K625" i="16"/>
  <c r="J625" i="16"/>
  <c r="I625" i="16"/>
  <c r="H625" i="16"/>
  <c r="G625" i="16"/>
  <c r="F625" i="16"/>
  <c r="E625" i="16"/>
  <c r="D625" i="16"/>
  <c r="AA623" i="16"/>
  <c r="Z623" i="16"/>
  <c r="Y623" i="16"/>
  <c r="X623" i="16"/>
  <c r="W623" i="16"/>
  <c r="V623" i="16"/>
  <c r="U623" i="16"/>
  <c r="T623" i="16"/>
  <c r="S623" i="16"/>
  <c r="R623" i="16"/>
  <c r="Q623" i="16"/>
  <c r="P623" i="16"/>
  <c r="O623" i="16"/>
  <c r="N623" i="16"/>
  <c r="M623" i="16"/>
  <c r="L623" i="16"/>
  <c r="K623" i="16"/>
  <c r="J623" i="16"/>
  <c r="I623" i="16"/>
  <c r="H623" i="16"/>
  <c r="G623" i="16"/>
  <c r="F623" i="16"/>
  <c r="E623" i="16"/>
  <c r="D623" i="16"/>
  <c r="AA621" i="16"/>
  <c r="Z621" i="16"/>
  <c r="Y621" i="16"/>
  <c r="X621" i="16"/>
  <c r="W621" i="16"/>
  <c r="V621" i="16"/>
  <c r="U621" i="16"/>
  <c r="T621" i="16"/>
  <c r="S621" i="16"/>
  <c r="R621" i="16"/>
  <c r="Q621" i="16"/>
  <c r="P621" i="16"/>
  <c r="O621" i="16"/>
  <c r="N621" i="16"/>
  <c r="M621" i="16"/>
  <c r="L621" i="16"/>
  <c r="K621" i="16"/>
  <c r="J621" i="16"/>
  <c r="I621" i="16"/>
  <c r="H621" i="16"/>
  <c r="G621" i="16"/>
  <c r="F621" i="16"/>
  <c r="E621" i="16"/>
  <c r="D621" i="16"/>
  <c r="AA619" i="16"/>
  <c r="Z619" i="16"/>
  <c r="Y619" i="16"/>
  <c r="X619" i="16"/>
  <c r="W619" i="16"/>
  <c r="V619" i="16"/>
  <c r="U619" i="16"/>
  <c r="T619" i="16"/>
  <c r="S619" i="16"/>
  <c r="R619" i="16"/>
  <c r="Q619" i="16"/>
  <c r="P619" i="16"/>
  <c r="O619" i="16"/>
  <c r="N619" i="16"/>
  <c r="M619" i="16"/>
  <c r="L619" i="16"/>
  <c r="K619" i="16"/>
  <c r="J619" i="16"/>
  <c r="I619" i="16"/>
  <c r="H619" i="16"/>
  <c r="G619" i="16"/>
  <c r="F619" i="16"/>
  <c r="E619" i="16"/>
  <c r="D619" i="16"/>
  <c r="AA617" i="16"/>
  <c r="Z617" i="16"/>
  <c r="Y617" i="16"/>
  <c r="X617" i="16"/>
  <c r="W617" i="16"/>
  <c r="V617" i="16"/>
  <c r="U617" i="16"/>
  <c r="T617" i="16"/>
  <c r="S617" i="16"/>
  <c r="R617" i="16"/>
  <c r="Q617" i="16"/>
  <c r="P617" i="16"/>
  <c r="O617" i="16"/>
  <c r="N617" i="16"/>
  <c r="M617" i="16"/>
  <c r="L617" i="16"/>
  <c r="K617" i="16"/>
  <c r="J617" i="16"/>
  <c r="I617" i="16"/>
  <c r="H617" i="16"/>
  <c r="G617" i="16"/>
  <c r="F617" i="16"/>
  <c r="E617" i="16"/>
  <c r="D617" i="16"/>
  <c r="AA615" i="16"/>
  <c r="Z615" i="16"/>
  <c r="Y615" i="16"/>
  <c r="X615" i="16"/>
  <c r="W615" i="16"/>
  <c r="V615" i="16"/>
  <c r="U615" i="16"/>
  <c r="T615" i="16"/>
  <c r="S615" i="16"/>
  <c r="R615" i="16"/>
  <c r="Q615" i="16"/>
  <c r="P615" i="16"/>
  <c r="O615" i="16"/>
  <c r="N615" i="16"/>
  <c r="M615" i="16"/>
  <c r="L615" i="16"/>
  <c r="K615" i="16"/>
  <c r="J615" i="16"/>
  <c r="I615" i="16"/>
  <c r="H615" i="16"/>
  <c r="G615" i="16"/>
  <c r="F615" i="16"/>
  <c r="E615" i="16"/>
  <c r="D615" i="16"/>
  <c r="AA613" i="16"/>
  <c r="Z613" i="16"/>
  <c r="Y613" i="16"/>
  <c r="X613" i="16"/>
  <c r="W613" i="16"/>
  <c r="V613" i="16"/>
  <c r="U613" i="16"/>
  <c r="T613" i="16"/>
  <c r="S613" i="16"/>
  <c r="R613" i="16"/>
  <c r="Q613" i="16"/>
  <c r="P613" i="16"/>
  <c r="O613" i="16"/>
  <c r="N613" i="16"/>
  <c r="M613" i="16"/>
  <c r="L613" i="16"/>
  <c r="K613" i="16"/>
  <c r="J613" i="16"/>
  <c r="I613" i="16"/>
  <c r="H613" i="16"/>
  <c r="G613" i="16"/>
  <c r="F613" i="16"/>
  <c r="E613" i="16"/>
  <c r="D613" i="16"/>
  <c r="AA611" i="16"/>
  <c r="Z611" i="16"/>
  <c r="Y611" i="16"/>
  <c r="X611" i="16"/>
  <c r="W611" i="16"/>
  <c r="V611" i="16"/>
  <c r="U611" i="16"/>
  <c r="T611" i="16"/>
  <c r="S611" i="16"/>
  <c r="R611" i="16"/>
  <c r="Q611" i="16"/>
  <c r="P611" i="16"/>
  <c r="O611" i="16"/>
  <c r="N611" i="16"/>
  <c r="M611" i="16"/>
  <c r="L611" i="16"/>
  <c r="K611" i="16"/>
  <c r="J611" i="16"/>
  <c r="I611" i="16"/>
  <c r="H611" i="16"/>
  <c r="G611" i="16"/>
  <c r="F611" i="16"/>
  <c r="E611" i="16"/>
  <c r="D611" i="16"/>
  <c r="AA609" i="16"/>
  <c r="Z609" i="16"/>
  <c r="Y609" i="16"/>
  <c r="X609" i="16"/>
  <c r="W609" i="16"/>
  <c r="V609" i="16"/>
  <c r="U609" i="16"/>
  <c r="T609" i="16"/>
  <c r="S609" i="16"/>
  <c r="R609" i="16"/>
  <c r="Q609" i="16"/>
  <c r="P609" i="16"/>
  <c r="O609" i="16"/>
  <c r="N609" i="16"/>
  <c r="M609" i="16"/>
  <c r="L609" i="16"/>
  <c r="K609" i="16"/>
  <c r="J609" i="16"/>
  <c r="I609" i="16"/>
  <c r="H609" i="16"/>
  <c r="G609" i="16"/>
  <c r="F609" i="16"/>
  <c r="E609" i="16"/>
  <c r="D609" i="16"/>
  <c r="AA607" i="16"/>
  <c r="Z607" i="16"/>
  <c r="Y607" i="16"/>
  <c r="X607" i="16"/>
  <c r="W607" i="16"/>
  <c r="V607" i="16"/>
  <c r="U607" i="16"/>
  <c r="T607" i="16"/>
  <c r="S607" i="16"/>
  <c r="R607" i="16"/>
  <c r="Q607" i="16"/>
  <c r="P607" i="16"/>
  <c r="O607" i="16"/>
  <c r="N607" i="16"/>
  <c r="M607" i="16"/>
  <c r="L607" i="16"/>
  <c r="K607" i="16"/>
  <c r="J607" i="16"/>
  <c r="I607" i="16"/>
  <c r="H607" i="16"/>
  <c r="G607" i="16"/>
  <c r="F607" i="16"/>
  <c r="E607" i="16"/>
  <c r="D607" i="16"/>
  <c r="AA605" i="16"/>
  <c r="Z605" i="16"/>
  <c r="Y605" i="16"/>
  <c r="X605" i="16"/>
  <c r="W605" i="16"/>
  <c r="V605" i="16"/>
  <c r="U605" i="16"/>
  <c r="T605" i="16"/>
  <c r="S605" i="16"/>
  <c r="R605" i="16"/>
  <c r="Q605" i="16"/>
  <c r="P605" i="16"/>
  <c r="O605" i="16"/>
  <c r="N605" i="16"/>
  <c r="M605" i="16"/>
  <c r="L605" i="16"/>
  <c r="K605" i="16"/>
  <c r="J605" i="16"/>
  <c r="I605" i="16"/>
  <c r="H605" i="16"/>
  <c r="G605" i="16"/>
  <c r="F605" i="16"/>
  <c r="E605" i="16"/>
  <c r="D605" i="16"/>
  <c r="AA603" i="16"/>
  <c r="Z603" i="16"/>
  <c r="Y603" i="16"/>
  <c r="X603" i="16"/>
  <c r="W603" i="16"/>
  <c r="V603" i="16"/>
  <c r="U603" i="16"/>
  <c r="T603" i="16"/>
  <c r="S603" i="16"/>
  <c r="R603" i="16"/>
  <c r="Q603" i="16"/>
  <c r="P603" i="16"/>
  <c r="O603" i="16"/>
  <c r="N603" i="16"/>
  <c r="M603" i="16"/>
  <c r="L603" i="16"/>
  <c r="K603" i="16"/>
  <c r="J603" i="16"/>
  <c r="I603" i="16"/>
  <c r="H603" i="16"/>
  <c r="G603" i="16"/>
  <c r="F603" i="16"/>
  <c r="E603" i="16"/>
  <c r="D603" i="16"/>
  <c r="AA601" i="16"/>
  <c r="Z601" i="16"/>
  <c r="Y601" i="16"/>
  <c r="X601" i="16"/>
  <c r="W601" i="16"/>
  <c r="V601" i="16"/>
  <c r="U601" i="16"/>
  <c r="T601" i="16"/>
  <c r="S601" i="16"/>
  <c r="R601" i="16"/>
  <c r="Q601" i="16"/>
  <c r="P601" i="16"/>
  <c r="O601" i="16"/>
  <c r="N601" i="16"/>
  <c r="M601" i="16"/>
  <c r="L601" i="16"/>
  <c r="K601" i="16"/>
  <c r="J601" i="16"/>
  <c r="I601" i="16"/>
  <c r="H601" i="16"/>
  <c r="G601" i="16"/>
  <c r="F601" i="16"/>
  <c r="E601" i="16"/>
  <c r="D601" i="16"/>
  <c r="AA599" i="16"/>
  <c r="Z599" i="16"/>
  <c r="Y599" i="16"/>
  <c r="X599" i="16"/>
  <c r="W599" i="16"/>
  <c r="V599" i="16"/>
  <c r="U599" i="16"/>
  <c r="T599" i="16"/>
  <c r="S599" i="16"/>
  <c r="R599" i="16"/>
  <c r="Q599" i="16"/>
  <c r="P599" i="16"/>
  <c r="O599" i="16"/>
  <c r="N599" i="16"/>
  <c r="M599" i="16"/>
  <c r="L599" i="16"/>
  <c r="K599" i="16"/>
  <c r="J599" i="16"/>
  <c r="I599" i="16"/>
  <c r="H599" i="16"/>
  <c r="G599" i="16"/>
  <c r="F599" i="16"/>
  <c r="E599" i="16"/>
  <c r="D599" i="16"/>
  <c r="AA597" i="16"/>
  <c r="Z597" i="16"/>
  <c r="Y597" i="16"/>
  <c r="X597" i="16"/>
  <c r="W597" i="16"/>
  <c r="V597" i="16"/>
  <c r="U597" i="16"/>
  <c r="T597" i="16"/>
  <c r="S597" i="16"/>
  <c r="R597" i="16"/>
  <c r="Q597" i="16"/>
  <c r="P597" i="16"/>
  <c r="O597" i="16"/>
  <c r="N597" i="16"/>
  <c r="M597" i="16"/>
  <c r="L597" i="16"/>
  <c r="K597" i="16"/>
  <c r="J597" i="16"/>
  <c r="I597" i="16"/>
  <c r="H597" i="16"/>
  <c r="G597" i="16"/>
  <c r="F597" i="16"/>
  <c r="E597" i="16"/>
  <c r="D597" i="16"/>
  <c r="AA595" i="16"/>
  <c r="Z595" i="16"/>
  <c r="Y595" i="16"/>
  <c r="X595" i="16"/>
  <c r="W595" i="16"/>
  <c r="V595" i="16"/>
  <c r="U595" i="16"/>
  <c r="T595" i="16"/>
  <c r="S595" i="16"/>
  <c r="R595" i="16"/>
  <c r="Q595" i="16"/>
  <c r="P595" i="16"/>
  <c r="O595" i="16"/>
  <c r="N595" i="16"/>
  <c r="M595" i="16"/>
  <c r="L595" i="16"/>
  <c r="K595" i="16"/>
  <c r="J595" i="16"/>
  <c r="I595" i="16"/>
  <c r="H595" i="16"/>
  <c r="G595" i="16"/>
  <c r="F595" i="16"/>
  <c r="E595" i="16"/>
  <c r="D595" i="16"/>
  <c r="B595" i="16"/>
  <c r="AA593" i="16"/>
  <c r="Z593" i="16"/>
  <c r="Y593" i="16"/>
  <c r="X593" i="16"/>
  <c r="W593" i="16"/>
  <c r="V593" i="16"/>
  <c r="U593" i="16"/>
  <c r="T593" i="16"/>
  <c r="S593" i="16"/>
  <c r="R593" i="16"/>
  <c r="Q593" i="16"/>
  <c r="P593" i="16"/>
  <c r="O593" i="16"/>
  <c r="N593" i="16"/>
  <c r="M593" i="16"/>
  <c r="L593" i="16"/>
  <c r="K593" i="16"/>
  <c r="J593" i="16"/>
  <c r="I593" i="16"/>
  <c r="H593" i="16"/>
  <c r="G593" i="16"/>
  <c r="F593" i="16"/>
  <c r="E593" i="16"/>
  <c r="D593" i="16"/>
  <c r="AA591" i="16"/>
  <c r="Z591" i="16"/>
  <c r="Y591" i="16"/>
  <c r="X591" i="16"/>
  <c r="W591" i="16"/>
  <c r="V591" i="16"/>
  <c r="U591" i="16"/>
  <c r="T591" i="16"/>
  <c r="S591" i="16"/>
  <c r="R591" i="16"/>
  <c r="Q591" i="16"/>
  <c r="P591" i="16"/>
  <c r="O591" i="16"/>
  <c r="N591" i="16"/>
  <c r="M591" i="16"/>
  <c r="L591" i="16"/>
  <c r="K591" i="16"/>
  <c r="J591" i="16"/>
  <c r="I591" i="16"/>
  <c r="H591" i="16"/>
  <c r="G591" i="16"/>
  <c r="F591" i="16"/>
  <c r="E591" i="16"/>
  <c r="D591" i="16"/>
  <c r="AA589" i="16"/>
  <c r="Z589" i="16"/>
  <c r="Y589" i="16"/>
  <c r="X589" i="16"/>
  <c r="W589" i="16"/>
  <c r="V589" i="16"/>
  <c r="U589" i="16"/>
  <c r="T589" i="16"/>
  <c r="S589" i="16"/>
  <c r="R589" i="16"/>
  <c r="Q589" i="16"/>
  <c r="P589" i="16"/>
  <c r="O589" i="16"/>
  <c r="N589" i="16"/>
  <c r="M589" i="16"/>
  <c r="L589" i="16"/>
  <c r="K589" i="16"/>
  <c r="J589" i="16"/>
  <c r="I589" i="16"/>
  <c r="H589" i="16"/>
  <c r="G589" i="16"/>
  <c r="F589" i="16"/>
  <c r="E589" i="16"/>
  <c r="D589" i="16"/>
  <c r="AA587" i="16"/>
  <c r="Z587" i="16"/>
  <c r="Y587" i="16"/>
  <c r="X587" i="16"/>
  <c r="W587" i="16"/>
  <c r="V587" i="16"/>
  <c r="U587" i="16"/>
  <c r="T587" i="16"/>
  <c r="S587" i="16"/>
  <c r="R587" i="16"/>
  <c r="Q587" i="16"/>
  <c r="P587" i="16"/>
  <c r="O587" i="16"/>
  <c r="N587" i="16"/>
  <c r="M587" i="16"/>
  <c r="L587" i="16"/>
  <c r="K587" i="16"/>
  <c r="J587" i="16"/>
  <c r="I587" i="16"/>
  <c r="H587" i="16"/>
  <c r="G587" i="16"/>
  <c r="F587" i="16"/>
  <c r="E587" i="16"/>
  <c r="D587" i="16"/>
  <c r="AA585" i="16"/>
  <c r="Z585" i="16"/>
  <c r="Y585" i="16"/>
  <c r="X585" i="16"/>
  <c r="W585" i="16"/>
  <c r="V585" i="16"/>
  <c r="U585" i="16"/>
  <c r="T585" i="16"/>
  <c r="S585" i="16"/>
  <c r="R585" i="16"/>
  <c r="Q585" i="16"/>
  <c r="P585" i="16"/>
  <c r="O585" i="16"/>
  <c r="N585" i="16"/>
  <c r="M585" i="16"/>
  <c r="L585" i="16"/>
  <c r="K585" i="16"/>
  <c r="J585" i="16"/>
  <c r="I585" i="16"/>
  <c r="H585" i="16"/>
  <c r="G585" i="16"/>
  <c r="F585" i="16"/>
  <c r="E585" i="16"/>
  <c r="D585" i="16"/>
  <c r="AA583" i="16"/>
  <c r="Z583" i="16"/>
  <c r="Y583" i="16"/>
  <c r="X583" i="16"/>
  <c r="W583" i="16"/>
  <c r="V583" i="16"/>
  <c r="U583" i="16"/>
  <c r="T583" i="16"/>
  <c r="S583" i="16"/>
  <c r="R583" i="16"/>
  <c r="Q583" i="16"/>
  <c r="P583" i="16"/>
  <c r="O583" i="16"/>
  <c r="N583" i="16"/>
  <c r="M583" i="16"/>
  <c r="L583" i="16"/>
  <c r="K583" i="16"/>
  <c r="J583" i="16"/>
  <c r="I583" i="16"/>
  <c r="H583" i="16"/>
  <c r="G583" i="16"/>
  <c r="F583" i="16"/>
  <c r="E583" i="16"/>
  <c r="D583" i="16"/>
  <c r="B534" i="16"/>
  <c r="B509" i="16"/>
  <c r="K491" i="16"/>
  <c r="B479" i="16"/>
  <c r="AA471" i="16"/>
  <c r="W466" i="16"/>
  <c r="W461" i="16"/>
  <c r="Y456" i="16"/>
  <c r="H456" i="16"/>
  <c r="U451" i="16"/>
  <c r="F451" i="16"/>
  <c r="R446" i="16"/>
  <c r="D446" i="16"/>
  <c r="O441" i="16"/>
  <c r="O536" i="16"/>
  <c r="B439" i="16"/>
  <c r="B410" i="16"/>
  <c r="B385" i="16"/>
  <c r="U362" i="16"/>
  <c r="B340" i="16"/>
  <c r="W327" i="16"/>
  <c r="W322" i="16"/>
  <c r="X317" i="16"/>
  <c r="B315" i="16"/>
  <c r="E312" i="16"/>
  <c r="G307" i="16"/>
  <c r="N302" i="16"/>
  <c r="O297" i="16"/>
  <c r="J397" i="16"/>
  <c r="B286" i="16"/>
  <c r="B256" i="16"/>
  <c r="B226" i="16"/>
  <c r="Y198" i="16"/>
  <c r="B181" i="16"/>
  <c r="B166" i="16"/>
  <c r="Y218" i="16"/>
  <c r="B142" i="16"/>
  <c r="B112" i="16"/>
  <c r="B82" i="16"/>
  <c r="B52" i="16"/>
  <c r="B22" i="16"/>
  <c r="D7" i="16"/>
  <c r="G710" i="15"/>
  <c r="AA697" i="15"/>
  <c r="Z697" i="15"/>
  <c r="Y697" i="15"/>
  <c r="X697" i="15"/>
  <c r="W697" i="15"/>
  <c r="V697" i="15"/>
  <c r="U697" i="15"/>
  <c r="T697" i="15"/>
  <c r="S697" i="15"/>
  <c r="R697" i="15"/>
  <c r="Q697" i="15"/>
  <c r="P697" i="15"/>
  <c r="O697" i="15"/>
  <c r="N697" i="15"/>
  <c r="M697" i="15"/>
  <c r="L697" i="15"/>
  <c r="K697" i="15"/>
  <c r="J697" i="15"/>
  <c r="I697" i="15"/>
  <c r="H697" i="15"/>
  <c r="G697" i="15"/>
  <c r="F697" i="15"/>
  <c r="E697" i="15"/>
  <c r="D697" i="15"/>
  <c r="AA695" i="15"/>
  <c r="Z695" i="15"/>
  <c r="Y695" i="15"/>
  <c r="X695" i="15"/>
  <c r="W695" i="15"/>
  <c r="V695" i="15"/>
  <c r="U695" i="15"/>
  <c r="T695" i="15"/>
  <c r="S695" i="15"/>
  <c r="R695" i="15"/>
  <c r="Q695" i="15"/>
  <c r="P695" i="15"/>
  <c r="O695" i="15"/>
  <c r="N695" i="15"/>
  <c r="M695" i="15"/>
  <c r="L695" i="15"/>
  <c r="K695" i="15"/>
  <c r="J695" i="15"/>
  <c r="I695" i="15"/>
  <c r="H695" i="15"/>
  <c r="G695" i="15"/>
  <c r="F695" i="15"/>
  <c r="E695" i="15"/>
  <c r="D695" i="15"/>
  <c r="AA693" i="15"/>
  <c r="Z693" i="15"/>
  <c r="Y693" i="15"/>
  <c r="X693" i="15"/>
  <c r="W693" i="15"/>
  <c r="V693" i="15"/>
  <c r="U693" i="15"/>
  <c r="T693" i="15"/>
  <c r="S693" i="15"/>
  <c r="R693" i="15"/>
  <c r="Q693" i="15"/>
  <c r="P693" i="15"/>
  <c r="O693" i="15"/>
  <c r="N693" i="15"/>
  <c r="M693" i="15"/>
  <c r="L693" i="15"/>
  <c r="K693" i="15"/>
  <c r="J693" i="15"/>
  <c r="I693" i="15"/>
  <c r="H693" i="15"/>
  <c r="G693" i="15"/>
  <c r="F693" i="15"/>
  <c r="E693" i="15"/>
  <c r="D693" i="15"/>
  <c r="B693" i="15"/>
  <c r="AA691" i="15"/>
  <c r="Z691" i="15"/>
  <c r="Y691" i="15"/>
  <c r="X691" i="15"/>
  <c r="W691" i="15"/>
  <c r="V691" i="15"/>
  <c r="U691" i="15"/>
  <c r="T691" i="15"/>
  <c r="S691" i="15"/>
  <c r="R691" i="15"/>
  <c r="Q691" i="15"/>
  <c r="P691" i="15"/>
  <c r="O691" i="15"/>
  <c r="N691" i="15"/>
  <c r="M691" i="15"/>
  <c r="L691" i="15"/>
  <c r="K691" i="15"/>
  <c r="J691" i="15"/>
  <c r="I691" i="15"/>
  <c r="H691" i="15"/>
  <c r="G691" i="15"/>
  <c r="F691" i="15"/>
  <c r="E691" i="15"/>
  <c r="D691" i="15"/>
  <c r="AA689" i="15"/>
  <c r="Z689" i="15"/>
  <c r="Y689" i="15"/>
  <c r="X689" i="15"/>
  <c r="W689" i="15"/>
  <c r="V689" i="15"/>
  <c r="U689" i="15"/>
  <c r="T689" i="15"/>
  <c r="S689" i="15"/>
  <c r="R689" i="15"/>
  <c r="Q689" i="15"/>
  <c r="P689" i="15"/>
  <c r="O689" i="15"/>
  <c r="N689" i="15"/>
  <c r="M689" i="15"/>
  <c r="L689" i="15"/>
  <c r="K689" i="15"/>
  <c r="J689" i="15"/>
  <c r="I689" i="15"/>
  <c r="H689" i="15"/>
  <c r="G689" i="15"/>
  <c r="F689" i="15"/>
  <c r="E689" i="15"/>
  <c r="D689" i="15"/>
  <c r="AA687" i="15"/>
  <c r="Z687" i="15"/>
  <c r="Y687" i="15"/>
  <c r="X687" i="15"/>
  <c r="W687" i="15"/>
  <c r="V687" i="15"/>
  <c r="U687" i="15"/>
  <c r="T687" i="15"/>
  <c r="S687" i="15"/>
  <c r="R687" i="15"/>
  <c r="Q687" i="15"/>
  <c r="P687" i="15"/>
  <c r="O687" i="15"/>
  <c r="N687" i="15"/>
  <c r="M687" i="15"/>
  <c r="L687" i="15"/>
  <c r="K687" i="15"/>
  <c r="J687" i="15"/>
  <c r="I687" i="15"/>
  <c r="H687" i="15"/>
  <c r="G687" i="15"/>
  <c r="F687" i="15"/>
  <c r="E687" i="15"/>
  <c r="D687" i="15"/>
  <c r="AA685" i="15"/>
  <c r="Z685" i="15"/>
  <c r="Y685" i="15"/>
  <c r="X685" i="15"/>
  <c r="W685" i="15"/>
  <c r="V685" i="15"/>
  <c r="U685" i="15"/>
  <c r="T685" i="15"/>
  <c r="S685" i="15"/>
  <c r="R685" i="15"/>
  <c r="Q685" i="15"/>
  <c r="P685" i="15"/>
  <c r="O685" i="15"/>
  <c r="N685" i="15"/>
  <c r="M685" i="15"/>
  <c r="L685" i="15"/>
  <c r="K685" i="15"/>
  <c r="J685" i="15"/>
  <c r="I685" i="15"/>
  <c r="H685" i="15"/>
  <c r="G685" i="15"/>
  <c r="F685" i="15"/>
  <c r="E685" i="15"/>
  <c r="D685" i="15"/>
  <c r="AA683" i="15"/>
  <c r="Z683" i="15"/>
  <c r="Y683" i="15"/>
  <c r="X683" i="15"/>
  <c r="W683" i="15"/>
  <c r="V683" i="15"/>
  <c r="U683" i="15"/>
  <c r="T683" i="15"/>
  <c r="S683" i="15"/>
  <c r="R683" i="15"/>
  <c r="Q683" i="15"/>
  <c r="P683" i="15"/>
  <c r="O683" i="15"/>
  <c r="N683" i="15"/>
  <c r="M683" i="15"/>
  <c r="L683" i="15"/>
  <c r="K683" i="15"/>
  <c r="J683" i="15"/>
  <c r="I683" i="15"/>
  <c r="H683" i="15"/>
  <c r="G683" i="15"/>
  <c r="F683" i="15"/>
  <c r="E683" i="15"/>
  <c r="D683" i="15"/>
  <c r="AA681" i="15"/>
  <c r="Z681" i="15"/>
  <c r="Y681" i="15"/>
  <c r="X681" i="15"/>
  <c r="W681" i="15"/>
  <c r="V681" i="15"/>
  <c r="U681" i="15"/>
  <c r="T681" i="15"/>
  <c r="S681" i="15"/>
  <c r="R681" i="15"/>
  <c r="Q681" i="15"/>
  <c r="P681" i="15"/>
  <c r="O681" i="15"/>
  <c r="N681" i="15"/>
  <c r="M681" i="15"/>
  <c r="L681" i="15"/>
  <c r="K681" i="15"/>
  <c r="J681" i="15"/>
  <c r="I681" i="15"/>
  <c r="H681" i="15"/>
  <c r="G681" i="15"/>
  <c r="F681" i="15"/>
  <c r="E681" i="15"/>
  <c r="D681" i="15"/>
  <c r="AA679" i="15"/>
  <c r="Z679" i="15"/>
  <c r="Y679" i="15"/>
  <c r="X679" i="15"/>
  <c r="W679" i="15"/>
  <c r="V679" i="15"/>
  <c r="U679" i="15"/>
  <c r="T679" i="15"/>
  <c r="S679" i="15"/>
  <c r="R679" i="15"/>
  <c r="Q679" i="15"/>
  <c r="P679" i="15"/>
  <c r="O679" i="15"/>
  <c r="N679" i="15"/>
  <c r="M679" i="15"/>
  <c r="L679" i="15"/>
  <c r="K679" i="15"/>
  <c r="J679" i="15"/>
  <c r="I679" i="15"/>
  <c r="H679" i="15"/>
  <c r="G679" i="15"/>
  <c r="F679" i="15"/>
  <c r="E679" i="15"/>
  <c r="D679" i="15"/>
  <c r="B679" i="15"/>
  <c r="AA677" i="15"/>
  <c r="Z677" i="15"/>
  <c r="Y677" i="15"/>
  <c r="X677" i="15"/>
  <c r="W677" i="15"/>
  <c r="V677" i="15"/>
  <c r="U677" i="15"/>
  <c r="T677" i="15"/>
  <c r="S677" i="15"/>
  <c r="R677" i="15"/>
  <c r="Q677" i="15"/>
  <c r="P677" i="15"/>
  <c r="O677" i="15"/>
  <c r="N677" i="15"/>
  <c r="M677" i="15"/>
  <c r="L677" i="15"/>
  <c r="K677" i="15"/>
  <c r="J677" i="15"/>
  <c r="I677" i="15"/>
  <c r="H677" i="15"/>
  <c r="G677" i="15"/>
  <c r="F677" i="15"/>
  <c r="E677" i="15"/>
  <c r="D677" i="15"/>
  <c r="AA675" i="15"/>
  <c r="Z675" i="15"/>
  <c r="Y675" i="15"/>
  <c r="X675" i="15"/>
  <c r="W675" i="15"/>
  <c r="V675" i="15"/>
  <c r="U675" i="15"/>
  <c r="T675" i="15"/>
  <c r="S675" i="15"/>
  <c r="R675" i="15"/>
  <c r="Q675" i="15"/>
  <c r="P675" i="15"/>
  <c r="O675" i="15"/>
  <c r="N675" i="15"/>
  <c r="M675" i="15"/>
  <c r="L675" i="15"/>
  <c r="K675" i="15"/>
  <c r="J675" i="15"/>
  <c r="I675" i="15"/>
  <c r="H675" i="15"/>
  <c r="G675" i="15"/>
  <c r="F675" i="15"/>
  <c r="E675" i="15"/>
  <c r="D675" i="15"/>
  <c r="AA673" i="15"/>
  <c r="Z673" i="15"/>
  <c r="Y673" i="15"/>
  <c r="X673" i="15"/>
  <c r="W673" i="15"/>
  <c r="V673" i="15"/>
  <c r="U673" i="15"/>
  <c r="T673" i="15"/>
  <c r="S673" i="15"/>
  <c r="R673" i="15"/>
  <c r="Q673" i="15"/>
  <c r="P673" i="15"/>
  <c r="O673" i="15"/>
  <c r="N673" i="15"/>
  <c r="M673" i="15"/>
  <c r="L673" i="15"/>
  <c r="K673" i="15"/>
  <c r="J673" i="15"/>
  <c r="I673" i="15"/>
  <c r="H673" i="15"/>
  <c r="G673" i="15"/>
  <c r="F673" i="15"/>
  <c r="E673" i="15"/>
  <c r="D673" i="15"/>
  <c r="AA671" i="15"/>
  <c r="Z671" i="15"/>
  <c r="Y671" i="15"/>
  <c r="X671" i="15"/>
  <c r="W671" i="15"/>
  <c r="V671" i="15"/>
  <c r="U671" i="15"/>
  <c r="T671" i="15"/>
  <c r="S671" i="15"/>
  <c r="R671" i="15"/>
  <c r="Q671" i="15"/>
  <c r="P671" i="15"/>
  <c r="O671" i="15"/>
  <c r="N671" i="15"/>
  <c r="M671" i="15"/>
  <c r="L671" i="15"/>
  <c r="K671" i="15"/>
  <c r="J671" i="15"/>
  <c r="I671" i="15"/>
  <c r="H671" i="15"/>
  <c r="G671" i="15"/>
  <c r="F671" i="15"/>
  <c r="E671" i="15"/>
  <c r="D671" i="15"/>
  <c r="AA669" i="15"/>
  <c r="Z669" i="15"/>
  <c r="Y669" i="15"/>
  <c r="X669" i="15"/>
  <c r="W669" i="15"/>
  <c r="V669" i="15"/>
  <c r="U669" i="15"/>
  <c r="T669" i="15"/>
  <c r="S669" i="15"/>
  <c r="R669" i="15"/>
  <c r="Q669" i="15"/>
  <c r="P669" i="15"/>
  <c r="O669" i="15"/>
  <c r="N669" i="15"/>
  <c r="M669" i="15"/>
  <c r="L669" i="15"/>
  <c r="K669" i="15"/>
  <c r="J669" i="15"/>
  <c r="I669" i="15"/>
  <c r="H669" i="15"/>
  <c r="G669" i="15"/>
  <c r="F669" i="15"/>
  <c r="E669" i="15"/>
  <c r="D669" i="15"/>
  <c r="AA667" i="15"/>
  <c r="Z667" i="15"/>
  <c r="Y667" i="15"/>
  <c r="X667" i="15"/>
  <c r="W667" i="15"/>
  <c r="V667" i="15"/>
  <c r="U667" i="15"/>
  <c r="T667" i="15"/>
  <c r="S667" i="15"/>
  <c r="R667" i="15"/>
  <c r="Q667" i="15"/>
  <c r="P667" i="15"/>
  <c r="O667" i="15"/>
  <c r="N667" i="15"/>
  <c r="M667" i="15"/>
  <c r="L667" i="15"/>
  <c r="K667" i="15"/>
  <c r="J667" i="15"/>
  <c r="I667" i="15"/>
  <c r="H667" i="15"/>
  <c r="G667" i="15"/>
  <c r="F667" i="15"/>
  <c r="E667" i="15"/>
  <c r="D667" i="15"/>
  <c r="B667" i="15"/>
  <c r="AA665" i="15"/>
  <c r="Z665" i="15"/>
  <c r="Y665" i="15"/>
  <c r="X665" i="15"/>
  <c r="W665" i="15"/>
  <c r="V665" i="15"/>
  <c r="U665" i="15"/>
  <c r="T665" i="15"/>
  <c r="S665" i="15"/>
  <c r="R665" i="15"/>
  <c r="Q665" i="15"/>
  <c r="P665" i="15"/>
  <c r="O665" i="15"/>
  <c r="N665" i="15"/>
  <c r="M665" i="15"/>
  <c r="L665" i="15"/>
  <c r="K665" i="15"/>
  <c r="J665" i="15"/>
  <c r="I665" i="15"/>
  <c r="H665" i="15"/>
  <c r="G665" i="15"/>
  <c r="F665" i="15"/>
  <c r="E665" i="15"/>
  <c r="D665" i="15"/>
  <c r="AA663" i="15"/>
  <c r="Z663" i="15"/>
  <c r="Y663" i="15"/>
  <c r="X663" i="15"/>
  <c r="W663" i="15"/>
  <c r="V663" i="15"/>
  <c r="U663" i="15"/>
  <c r="T663" i="15"/>
  <c r="S663" i="15"/>
  <c r="R663" i="15"/>
  <c r="Q663" i="15"/>
  <c r="P663" i="15"/>
  <c r="O663" i="15"/>
  <c r="N663" i="15"/>
  <c r="M663" i="15"/>
  <c r="L663" i="15"/>
  <c r="K663" i="15"/>
  <c r="J663" i="15"/>
  <c r="I663" i="15"/>
  <c r="H663" i="15"/>
  <c r="G663" i="15"/>
  <c r="F663" i="15"/>
  <c r="E663" i="15"/>
  <c r="D663" i="15"/>
  <c r="AA661" i="15"/>
  <c r="Z661" i="15"/>
  <c r="Y661" i="15"/>
  <c r="X661" i="15"/>
  <c r="W661" i="15"/>
  <c r="V661" i="15"/>
  <c r="U661" i="15"/>
  <c r="T661" i="15"/>
  <c r="S661" i="15"/>
  <c r="R661" i="15"/>
  <c r="Q661" i="15"/>
  <c r="P661" i="15"/>
  <c r="O661" i="15"/>
  <c r="N661" i="15"/>
  <c r="M661" i="15"/>
  <c r="L661" i="15"/>
  <c r="K661" i="15"/>
  <c r="J661" i="15"/>
  <c r="I661" i="15"/>
  <c r="H661" i="15"/>
  <c r="G661" i="15"/>
  <c r="F661" i="15"/>
  <c r="E661" i="15"/>
  <c r="D661" i="15"/>
  <c r="AA659" i="15"/>
  <c r="Z659" i="15"/>
  <c r="Y659" i="15"/>
  <c r="X659" i="15"/>
  <c r="W659" i="15"/>
  <c r="V659" i="15"/>
  <c r="U659" i="15"/>
  <c r="T659" i="15"/>
  <c r="S659" i="15"/>
  <c r="R659" i="15"/>
  <c r="Q659" i="15"/>
  <c r="P659" i="15"/>
  <c r="O659" i="15"/>
  <c r="N659" i="15"/>
  <c r="M659" i="15"/>
  <c r="L659" i="15"/>
  <c r="K659" i="15"/>
  <c r="J659" i="15"/>
  <c r="I659" i="15"/>
  <c r="H659" i="15"/>
  <c r="G659" i="15"/>
  <c r="F659" i="15"/>
  <c r="E659" i="15"/>
  <c r="D659" i="15"/>
  <c r="AA657" i="15"/>
  <c r="Z657" i="15"/>
  <c r="Y657" i="15"/>
  <c r="X657" i="15"/>
  <c r="W657" i="15"/>
  <c r="V657" i="15"/>
  <c r="U657" i="15"/>
  <c r="T657" i="15"/>
  <c r="S657" i="15"/>
  <c r="R657" i="15"/>
  <c r="Q657" i="15"/>
  <c r="P657" i="15"/>
  <c r="O657" i="15"/>
  <c r="N657" i="15"/>
  <c r="M657" i="15"/>
  <c r="L657" i="15"/>
  <c r="K657" i="15"/>
  <c r="J657" i="15"/>
  <c r="I657" i="15"/>
  <c r="H657" i="15"/>
  <c r="G657" i="15"/>
  <c r="F657" i="15"/>
  <c r="E657" i="15"/>
  <c r="D657" i="15"/>
  <c r="AA655" i="15"/>
  <c r="Z655" i="15"/>
  <c r="Y655" i="15"/>
  <c r="X655" i="15"/>
  <c r="W655" i="15"/>
  <c r="V655" i="15"/>
  <c r="U655" i="15"/>
  <c r="T655" i="15"/>
  <c r="S655" i="15"/>
  <c r="R655" i="15"/>
  <c r="Q655" i="15"/>
  <c r="P655" i="15"/>
  <c r="O655" i="15"/>
  <c r="N655" i="15"/>
  <c r="M655" i="15"/>
  <c r="L655" i="15"/>
  <c r="K655" i="15"/>
  <c r="J655" i="15"/>
  <c r="I655" i="15"/>
  <c r="H655" i="15"/>
  <c r="G655" i="15"/>
  <c r="F655" i="15"/>
  <c r="E655" i="15"/>
  <c r="D655" i="15"/>
  <c r="B655" i="15"/>
  <c r="AA653" i="15"/>
  <c r="Z653" i="15"/>
  <c r="Y653" i="15"/>
  <c r="X653" i="15"/>
  <c r="W653" i="15"/>
  <c r="V653" i="15"/>
  <c r="U653" i="15"/>
  <c r="T653" i="15"/>
  <c r="S653" i="15"/>
  <c r="R653" i="15"/>
  <c r="Q653" i="15"/>
  <c r="P653" i="15"/>
  <c r="O653" i="15"/>
  <c r="N653" i="15"/>
  <c r="M653" i="15"/>
  <c r="L653" i="15"/>
  <c r="K653" i="15"/>
  <c r="J653" i="15"/>
  <c r="I653" i="15"/>
  <c r="H653" i="15"/>
  <c r="G653" i="15"/>
  <c r="F653" i="15"/>
  <c r="E653" i="15"/>
  <c r="D653" i="15"/>
  <c r="AA651" i="15"/>
  <c r="Z651" i="15"/>
  <c r="Y651" i="15"/>
  <c r="X651" i="15"/>
  <c r="W651" i="15"/>
  <c r="V651" i="15"/>
  <c r="U651" i="15"/>
  <c r="T651" i="15"/>
  <c r="S651" i="15"/>
  <c r="R651" i="15"/>
  <c r="Q651" i="15"/>
  <c r="P651" i="15"/>
  <c r="O651" i="15"/>
  <c r="N651" i="15"/>
  <c r="M651" i="15"/>
  <c r="L651" i="15"/>
  <c r="K651" i="15"/>
  <c r="J651" i="15"/>
  <c r="I651" i="15"/>
  <c r="H651" i="15"/>
  <c r="G651" i="15"/>
  <c r="F651" i="15"/>
  <c r="E651" i="15"/>
  <c r="D651" i="15"/>
  <c r="AA649" i="15"/>
  <c r="Z649" i="15"/>
  <c r="Y649" i="15"/>
  <c r="X649" i="15"/>
  <c r="W649" i="15"/>
  <c r="V649" i="15"/>
  <c r="U649" i="15"/>
  <c r="T649" i="15"/>
  <c r="S649" i="15"/>
  <c r="R649" i="15"/>
  <c r="Q649" i="15"/>
  <c r="P649" i="15"/>
  <c r="O649" i="15"/>
  <c r="N649" i="15"/>
  <c r="M649" i="15"/>
  <c r="L649" i="15"/>
  <c r="K649" i="15"/>
  <c r="J649" i="15"/>
  <c r="I649" i="15"/>
  <c r="H649" i="15"/>
  <c r="G649" i="15"/>
  <c r="F649" i="15"/>
  <c r="E649" i="15"/>
  <c r="D649" i="15"/>
  <c r="AA647" i="15"/>
  <c r="Z647" i="15"/>
  <c r="Y647" i="15"/>
  <c r="X647" i="15"/>
  <c r="W647" i="15"/>
  <c r="V647" i="15"/>
  <c r="U647" i="15"/>
  <c r="T647" i="15"/>
  <c r="S647" i="15"/>
  <c r="R647" i="15"/>
  <c r="Q647" i="15"/>
  <c r="P647" i="15"/>
  <c r="O647" i="15"/>
  <c r="N647" i="15"/>
  <c r="M647" i="15"/>
  <c r="L647" i="15"/>
  <c r="K647" i="15"/>
  <c r="J647" i="15"/>
  <c r="I647" i="15"/>
  <c r="H647" i="15"/>
  <c r="G647" i="15"/>
  <c r="F647" i="15"/>
  <c r="E647" i="15"/>
  <c r="D647" i="15"/>
  <c r="AA645" i="15"/>
  <c r="Z645" i="15"/>
  <c r="Y645" i="15"/>
  <c r="X645" i="15"/>
  <c r="W645" i="15"/>
  <c r="V645" i="15"/>
  <c r="U645" i="15"/>
  <c r="T645" i="15"/>
  <c r="S645" i="15"/>
  <c r="R645" i="15"/>
  <c r="Q645" i="15"/>
  <c r="P645" i="15"/>
  <c r="O645" i="15"/>
  <c r="N645" i="15"/>
  <c r="M645" i="15"/>
  <c r="L645" i="15"/>
  <c r="K645" i="15"/>
  <c r="J645" i="15"/>
  <c r="I645" i="15"/>
  <c r="H645" i="15"/>
  <c r="G645" i="15"/>
  <c r="F645" i="15"/>
  <c r="E645" i="15"/>
  <c r="D645" i="15"/>
  <c r="AA643" i="15"/>
  <c r="Z643" i="15"/>
  <c r="Y643" i="15"/>
  <c r="X643" i="15"/>
  <c r="W643" i="15"/>
  <c r="V643" i="15"/>
  <c r="U643" i="15"/>
  <c r="T643" i="15"/>
  <c r="S643" i="15"/>
  <c r="R643" i="15"/>
  <c r="Q643" i="15"/>
  <c r="P643" i="15"/>
  <c r="O643" i="15"/>
  <c r="N643" i="15"/>
  <c r="M643" i="15"/>
  <c r="L643" i="15"/>
  <c r="K643" i="15"/>
  <c r="J643" i="15"/>
  <c r="I643" i="15"/>
  <c r="H643" i="15"/>
  <c r="G643" i="15"/>
  <c r="F643" i="15"/>
  <c r="E643" i="15"/>
  <c r="D643" i="15"/>
  <c r="B643" i="15"/>
  <c r="AA637" i="15"/>
  <c r="Z637" i="15"/>
  <c r="Y637" i="15"/>
  <c r="X637" i="15"/>
  <c r="W637" i="15"/>
  <c r="V637" i="15"/>
  <c r="U637" i="15"/>
  <c r="T637" i="15"/>
  <c r="S637" i="15"/>
  <c r="R637" i="15"/>
  <c r="Q637" i="15"/>
  <c r="P637" i="15"/>
  <c r="O637" i="15"/>
  <c r="N637" i="15"/>
  <c r="M637" i="15"/>
  <c r="L637" i="15"/>
  <c r="K637" i="15"/>
  <c r="J637" i="15"/>
  <c r="I637" i="15"/>
  <c r="H637" i="15"/>
  <c r="G637" i="15"/>
  <c r="F637" i="15"/>
  <c r="E637" i="15"/>
  <c r="D637" i="15"/>
  <c r="AA635" i="15"/>
  <c r="Z635" i="15"/>
  <c r="Y635" i="15"/>
  <c r="X635" i="15"/>
  <c r="W635" i="15"/>
  <c r="V635" i="15"/>
  <c r="U635" i="15"/>
  <c r="T635" i="15"/>
  <c r="S635" i="15"/>
  <c r="R635" i="15"/>
  <c r="Q635" i="15"/>
  <c r="P635" i="15"/>
  <c r="O635" i="15"/>
  <c r="N635" i="15"/>
  <c r="M635" i="15"/>
  <c r="L635" i="15"/>
  <c r="K635" i="15"/>
  <c r="J635" i="15"/>
  <c r="I635" i="15"/>
  <c r="H635" i="15"/>
  <c r="G635" i="15"/>
  <c r="F635" i="15"/>
  <c r="E635" i="15"/>
  <c r="D635" i="15"/>
  <c r="AA633" i="15"/>
  <c r="Z633" i="15"/>
  <c r="Y633" i="15"/>
  <c r="X633" i="15"/>
  <c r="W633" i="15"/>
  <c r="V633" i="15"/>
  <c r="U633" i="15"/>
  <c r="T633" i="15"/>
  <c r="S633" i="15"/>
  <c r="R633" i="15"/>
  <c r="Q633" i="15"/>
  <c r="P633" i="15"/>
  <c r="O633" i="15"/>
  <c r="N633" i="15"/>
  <c r="M633" i="15"/>
  <c r="L633" i="15"/>
  <c r="K633" i="15"/>
  <c r="J633" i="15"/>
  <c r="I633" i="15"/>
  <c r="H633" i="15"/>
  <c r="G633" i="15"/>
  <c r="F633" i="15"/>
  <c r="E633" i="15"/>
  <c r="D633" i="15"/>
  <c r="AA631" i="15"/>
  <c r="Z631" i="15"/>
  <c r="Y631" i="15"/>
  <c r="X631" i="15"/>
  <c r="W631" i="15"/>
  <c r="V631" i="15"/>
  <c r="U631" i="15"/>
  <c r="T631" i="15"/>
  <c r="S631" i="15"/>
  <c r="R631" i="15"/>
  <c r="Q631" i="15"/>
  <c r="P631" i="15"/>
  <c r="O631" i="15"/>
  <c r="N631" i="15"/>
  <c r="M631" i="15"/>
  <c r="L631" i="15"/>
  <c r="K631" i="15"/>
  <c r="J631" i="15"/>
  <c r="I631" i="15"/>
  <c r="H631" i="15"/>
  <c r="G631" i="15"/>
  <c r="F631" i="15"/>
  <c r="E631" i="15"/>
  <c r="D631" i="15"/>
  <c r="AA629" i="15"/>
  <c r="Z629" i="15"/>
  <c r="Y629" i="15"/>
  <c r="X629" i="15"/>
  <c r="W629" i="15"/>
  <c r="V629" i="15"/>
  <c r="U629" i="15"/>
  <c r="T629" i="15"/>
  <c r="S629" i="15"/>
  <c r="R629" i="15"/>
  <c r="Q629" i="15"/>
  <c r="P629" i="15"/>
  <c r="O629" i="15"/>
  <c r="N629" i="15"/>
  <c r="M629" i="15"/>
  <c r="L629" i="15"/>
  <c r="K629" i="15"/>
  <c r="J629" i="15"/>
  <c r="I629" i="15"/>
  <c r="H629" i="15"/>
  <c r="G629" i="15"/>
  <c r="F629" i="15"/>
  <c r="E629" i="15"/>
  <c r="D629" i="15"/>
  <c r="AA627" i="15"/>
  <c r="Z627" i="15"/>
  <c r="Y627" i="15"/>
  <c r="X627" i="15"/>
  <c r="W627" i="15"/>
  <c r="V627" i="15"/>
  <c r="U627" i="15"/>
  <c r="T627" i="15"/>
  <c r="S627" i="15"/>
  <c r="R627" i="15"/>
  <c r="Q627" i="15"/>
  <c r="P627" i="15"/>
  <c r="O627" i="15"/>
  <c r="N627" i="15"/>
  <c r="M627" i="15"/>
  <c r="L627" i="15"/>
  <c r="K627" i="15"/>
  <c r="J627" i="15"/>
  <c r="I627" i="15"/>
  <c r="H627" i="15"/>
  <c r="G627" i="15"/>
  <c r="F627" i="15"/>
  <c r="E627" i="15"/>
  <c r="D627" i="15"/>
  <c r="B627" i="15"/>
  <c r="AA625" i="15"/>
  <c r="Z625" i="15"/>
  <c r="Y625" i="15"/>
  <c r="X625" i="15"/>
  <c r="W625" i="15"/>
  <c r="V625" i="15"/>
  <c r="U625" i="15"/>
  <c r="T625" i="15"/>
  <c r="S625" i="15"/>
  <c r="R625" i="15"/>
  <c r="Q625" i="15"/>
  <c r="P625" i="15"/>
  <c r="O625" i="15"/>
  <c r="N625" i="15"/>
  <c r="M625" i="15"/>
  <c r="L625" i="15"/>
  <c r="K625" i="15"/>
  <c r="J625" i="15"/>
  <c r="I625" i="15"/>
  <c r="H625" i="15"/>
  <c r="G625" i="15"/>
  <c r="F625" i="15"/>
  <c r="E625" i="15"/>
  <c r="D625" i="15"/>
  <c r="AA623" i="15"/>
  <c r="Z623" i="15"/>
  <c r="Y623" i="15"/>
  <c r="X623" i="15"/>
  <c r="W623" i="15"/>
  <c r="V623" i="15"/>
  <c r="U623" i="15"/>
  <c r="T623" i="15"/>
  <c r="S623" i="15"/>
  <c r="R623" i="15"/>
  <c r="Q623" i="15"/>
  <c r="P623" i="15"/>
  <c r="O623" i="15"/>
  <c r="N623" i="15"/>
  <c r="M623" i="15"/>
  <c r="L623" i="15"/>
  <c r="K623" i="15"/>
  <c r="J623" i="15"/>
  <c r="I623" i="15"/>
  <c r="H623" i="15"/>
  <c r="G623" i="15"/>
  <c r="F623" i="15"/>
  <c r="E623" i="15"/>
  <c r="D623" i="15"/>
  <c r="AA621" i="15"/>
  <c r="Z621" i="15"/>
  <c r="Y621" i="15"/>
  <c r="X621" i="15"/>
  <c r="W621" i="15"/>
  <c r="V621" i="15"/>
  <c r="U621" i="15"/>
  <c r="T621" i="15"/>
  <c r="S621" i="15"/>
  <c r="R621" i="15"/>
  <c r="Q621" i="15"/>
  <c r="P621" i="15"/>
  <c r="O621" i="15"/>
  <c r="N621" i="15"/>
  <c r="M621" i="15"/>
  <c r="L621" i="15"/>
  <c r="K621" i="15"/>
  <c r="J621" i="15"/>
  <c r="I621" i="15"/>
  <c r="H621" i="15"/>
  <c r="G621" i="15"/>
  <c r="F621" i="15"/>
  <c r="E621" i="15"/>
  <c r="D621" i="15"/>
  <c r="AA619" i="15"/>
  <c r="Z619" i="15"/>
  <c r="Y619" i="15"/>
  <c r="X619" i="15"/>
  <c r="W619" i="15"/>
  <c r="V619" i="15"/>
  <c r="U619" i="15"/>
  <c r="T619" i="15"/>
  <c r="S619" i="15"/>
  <c r="R619" i="15"/>
  <c r="Q619" i="15"/>
  <c r="P619" i="15"/>
  <c r="O619" i="15"/>
  <c r="N619" i="15"/>
  <c r="M619" i="15"/>
  <c r="L619" i="15"/>
  <c r="K619" i="15"/>
  <c r="J619" i="15"/>
  <c r="I619" i="15"/>
  <c r="H619" i="15"/>
  <c r="G619" i="15"/>
  <c r="F619" i="15"/>
  <c r="E619" i="15"/>
  <c r="D619" i="15"/>
  <c r="AA617" i="15"/>
  <c r="Z617" i="15"/>
  <c r="Y617" i="15"/>
  <c r="X617" i="15"/>
  <c r="W617" i="15"/>
  <c r="V617" i="15"/>
  <c r="U617" i="15"/>
  <c r="T617" i="15"/>
  <c r="S617" i="15"/>
  <c r="R617" i="15"/>
  <c r="Q617" i="15"/>
  <c r="P617" i="15"/>
  <c r="O617" i="15"/>
  <c r="N617" i="15"/>
  <c r="M617" i="15"/>
  <c r="L617" i="15"/>
  <c r="K617" i="15"/>
  <c r="J617" i="15"/>
  <c r="I617" i="15"/>
  <c r="H617" i="15"/>
  <c r="G617" i="15"/>
  <c r="F617" i="15"/>
  <c r="E617" i="15"/>
  <c r="D617" i="15"/>
  <c r="AA615" i="15"/>
  <c r="Z615" i="15"/>
  <c r="Y615" i="15"/>
  <c r="X615" i="15"/>
  <c r="W615" i="15"/>
  <c r="V615" i="15"/>
  <c r="U615" i="15"/>
  <c r="T615" i="15"/>
  <c r="S615" i="15"/>
  <c r="R615" i="15"/>
  <c r="Q615" i="15"/>
  <c r="P615" i="15"/>
  <c r="O615" i="15"/>
  <c r="N615" i="15"/>
  <c r="M615" i="15"/>
  <c r="L615" i="15"/>
  <c r="K615" i="15"/>
  <c r="J615" i="15"/>
  <c r="I615" i="15"/>
  <c r="H615" i="15"/>
  <c r="G615" i="15"/>
  <c r="F615" i="15"/>
  <c r="E615" i="15"/>
  <c r="D615" i="15"/>
  <c r="B615" i="15"/>
  <c r="AA613" i="15"/>
  <c r="Z613" i="15"/>
  <c r="Y613" i="15"/>
  <c r="X613" i="15"/>
  <c r="W613" i="15"/>
  <c r="V613" i="15"/>
  <c r="U613" i="15"/>
  <c r="T613" i="15"/>
  <c r="S613" i="15"/>
  <c r="R613" i="15"/>
  <c r="Q613" i="15"/>
  <c r="P613" i="15"/>
  <c r="O613" i="15"/>
  <c r="N613" i="15"/>
  <c r="M613" i="15"/>
  <c r="L613" i="15"/>
  <c r="K613" i="15"/>
  <c r="J613" i="15"/>
  <c r="I613" i="15"/>
  <c r="H613" i="15"/>
  <c r="G613" i="15"/>
  <c r="F613" i="15"/>
  <c r="E613" i="15"/>
  <c r="D613" i="15"/>
  <c r="AA611" i="15"/>
  <c r="Z611" i="15"/>
  <c r="Y611" i="15"/>
  <c r="X611" i="15"/>
  <c r="W611" i="15"/>
  <c r="V611" i="15"/>
  <c r="U611" i="15"/>
  <c r="T611" i="15"/>
  <c r="S611" i="15"/>
  <c r="R611" i="15"/>
  <c r="Q611" i="15"/>
  <c r="P611" i="15"/>
  <c r="O611" i="15"/>
  <c r="N611" i="15"/>
  <c r="M611" i="15"/>
  <c r="L611" i="15"/>
  <c r="K611" i="15"/>
  <c r="J611" i="15"/>
  <c r="I611" i="15"/>
  <c r="H611" i="15"/>
  <c r="G611" i="15"/>
  <c r="F611" i="15"/>
  <c r="E611" i="15"/>
  <c r="D611" i="15"/>
  <c r="AA609" i="15"/>
  <c r="Z609" i="15"/>
  <c r="Y609" i="15"/>
  <c r="X609" i="15"/>
  <c r="W609" i="15"/>
  <c r="V609" i="15"/>
  <c r="U609" i="15"/>
  <c r="T609" i="15"/>
  <c r="S609" i="15"/>
  <c r="R609" i="15"/>
  <c r="Q609" i="15"/>
  <c r="P609" i="15"/>
  <c r="O609" i="15"/>
  <c r="N609" i="15"/>
  <c r="M609" i="15"/>
  <c r="L609" i="15"/>
  <c r="K609" i="15"/>
  <c r="J609" i="15"/>
  <c r="I609" i="15"/>
  <c r="H609" i="15"/>
  <c r="G609" i="15"/>
  <c r="F609" i="15"/>
  <c r="E609" i="15"/>
  <c r="D609" i="15"/>
  <c r="AA607" i="15"/>
  <c r="Z607" i="15"/>
  <c r="Y607" i="15"/>
  <c r="X607" i="15"/>
  <c r="W607" i="15"/>
  <c r="V607" i="15"/>
  <c r="U607" i="15"/>
  <c r="T607" i="15"/>
  <c r="S607" i="15"/>
  <c r="R607" i="15"/>
  <c r="Q607" i="15"/>
  <c r="P607" i="15"/>
  <c r="O607" i="15"/>
  <c r="N607" i="15"/>
  <c r="M607" i="15"/>
  <c r="L607" i="15"/>
  <c r="K607" i="15"/>
  <c r="J607" i="15"/>
  <c r="I607" i="15"/>
  <c r="H607" i="15"/>
  <c r="G607" i="15"/>
  <c r="F607" i="15"/>
  <c r="E607" i="15"/>
  <c r="D607" i="15"/>
  <c r="AA605" i="15"/>
  <c r="Z605" i="15"/>
  <c r="Y605" i="15"/>
  <c r="X605" i="15"/>
  <c r="W605" i="15"/>
  <c r="V605" i="15"/>
  <c r="U605" i="15"/>
  <c r="T605" i="15"/>
  <c r="S605" i="15"/>
  <c r="R605" i="15"/>
  <c r="Q605" i="15"/>
  <c r="P605" i="15"/>
  <c r="O605" i="15"/>
  <c r="N605" i="15"/>
  <c r="M605" i="15"/>
  <c r="L605" i="15"/>
  <c r="K605" i="15"/>
  <c r="J605" i="15"/>
  <c r="I605" i="15"/>
  <c r="H605" i="15"/>
  <c r="G605" i="15"/>
  <c r="F605" i="15"/>
  <c r="E605" i="15"/>
  <c r="D605" i="15"/>
  <c r="AA603" i="15"/>
  <c r="Z603" i="15"/>
  <c r="Y603" i="15"/>
  <c r="X603" i="15"/>
  <c r="W603" i="15"/>
  <c r="V603" i="15"/>
  <c r="U603" i="15"/>
  <c r="T603" i="15"/>
  <c r="S603" i="15"/>
  <c r="R603" i="15"/>
  <c r="Q603" i="15"/>
  <c r="P603" i="15"/>
  <c r="O603" i="15"/>
  <c r="N603" i="15"/>
  <c r="M603" i="15"/>
  <c r="L603" i="15"/>
  <c r="K603" i="15"/>
  <c r="J603" i="15"/>
  <c r="I603" i="15"/>
  <c r="H603" i="15"/>
  <c r="G603" i="15"/>
  <c r="F603" i="15"/>
  <c r="E603" i="15"/>
  <c r="D603" i="15"/>
  <c r="B603" i="15"/>
  <c r="AA601" i="15"/>
  <c r="Z601" i="15"/>
  <c r="Y601" i="15"/>
  <c r="X601" i="15"/>
  <c r="W601" i="15"/>
  <c r="V601" i="15"/>
  <c r="U601" i="15"/>
  <c r="T601" i="15"/>
  <c r="S601" i="15"/>
  <c r="R601" i="15"/>
  <c r="Q601" i="15"/>
  <c r="P601" i="15"/>
  <c r="O601" i="15"/>
  <c r="N601" i="15"/>
  <c r="M601" i="15"/>
  <c r="L601" i="15"/>
  <c r="K601" i="15"/>
  <c r="J601" i="15"/>
  <c r="I601" i="15"/>
  <c r="H601" i="15"/>
  <c r="G601" i="15"/>
  <c r="F601" i="15"/>
  <c r="E601" i="15"/>
  <c r="D601" i="15"/>
  <c r="AA599" i="15"/>
  <c r="Z599" i="15"/>
  <c r="Y599" i="15"/>
  <c r="X599" i="15"/>
  <c r="W599" i="15"/>
  <c r="V599" i="15"/>
  <c r="U599" i="15"/>
  <c r="T599" i="15"/>
  <c r="S599" i="15"/>
  <c r="R599" i="15"/>
  <c r="Q599" i="15"/>
  <c r="P599" i="15"/>
  <c r="O599" i="15"/>
  <c r="N599" i="15"/>
  <c r="M599" i="15"/>
  <c r="L599" i="15"/>
  <c r="K599" i="15"/>
  <c r="J599" i="15"/>
  <c r="I599" i="15"/>
  <c r="H599" i="15"/>
  <c r="G599" i="15"/>
  <c r="F599" i="15"/>
  <c r="E599" i="15"/>
  <c r="D599" i="15"/>
  <c r="AA597" i="15"/>
  <c r="Z597" i="15"/>
  <c r="Y597" i="15"/>
  <c r="X597" i="15"/>
  <c r="W597" i="15"/>
  <c r="V597" i="15"/>
  <c r="U597" i="15"/>
  <c r="T597" i="15"/>
  <c r="S597" i="15"/>
  <c r="R597" i="15"/>
  <c r="Q597" i="15"/>
  <c r="P597" i="15"/>
  <c r="O597" i="15"/>
  <c r="N597" i="15"/>
  <c r="M597" i="15"/>
  <c r="L597" i="15"/>
  <c r="K597" i="15"/>
  <c r="J597" i="15"/>
  <c r="I597" i="15"/>
  <c r="H597" i="15"/>
  <c r="G597" i="15"/>
  <c r="F597" i="15"/>
  <c r="E597" i="15"/>
  <c r="D597" i="15"/>
  <c r="AA595" i="15"/>
  <c r="Z595" i="15"/>
  <c r="Y595" i="15"/>
  <c r="X595" i="15"/>
  <c r="W595" i="15"/>
  <c r="V595" i="15"/>
  <c r="U595" i="15"/>
  <c r="T595" i="15"/>
  <c r="S595" i="15"/>
  <c r="R595" i="15"/>
  <c r="Q595" i="15"/>
  <c r="P595" i="15"/>
  <c r="O595" i="15"/>
  <c r="N595" i="15"/>
  <c r="M595" i="15"/>
  <c r="L595" i="15"/>
  <c r="K595" i="15"/>
  <c r="J595" i="15"/>
  <c r="I595" i="15"/>
  <c r="H595" i="15"/>
  <c r="G595" i="15"/>
  <c r="F595" i="15"/>
  <c r="E595" i="15"/>
  <c r="D595" i="15"/>
  <c r="AA593" i="15"/>
  <c r="Z593" i="15"/>
  <c r="Y593" i="15"/>
  <c r="X593" i="15"/>
  <c r="W593" i="15"/>
  <c r="V593" i="15"/>
  <c r="U593" i="15"/>
  <c r="T593" i="15"/>
  <c r="S593" i="15"/>
  <c r="R593" i="15"/>
  <c r="Q593" i="15"/>
  <c r="P593" i="15"/>
  <c r="O593" i="15"/>
  <c r="N593" i="15"/>
  <c r="M593" i="15"/>
  <c r="L593" i="15"/>
  <c r="K593" i="15"/>
  <c r="J593" i="15"/>
  <c r="I593" i="15"/>
  <c r="H593" i="15"/>
  <c r="G593" i="15"/>
  <c r="F593" i="15"/>
  <c r="E593" i="15"/>
  <c r="D593" i="15"/>
  <c r="AA591" i="15"/>
  <c r="Z591" i="15"/>
  <c r="Y591" i="15"/>
  <c r="X591" i="15"/>
  <c r="W591" i="15"/>
  <c r="V591" i="15"/>
  <c r="U591" i="15"/>
  <c r="T591" i="15"/>
  <c r="S591" i="15"/>
  <c r="R591" i="15"/>
  <c r="Q591" i="15"/>
  <c r="P591" i="15"/>
  <c r="O591" i="15"/>
  <c r="N591" i="15"/>
  <c r="M591" i="15"/>
  <c r="L591" i="15"/>
  <c r="K591" i="15"/>
  <c r="J591" i="15"/>
  <c r="I591" i="15"/>
  <c r="H591" i="15"/>
  <c r="G591" i="15"/>
  <c r="F591" i="15"/>
  <c r="E591" i="15"/>
  <c r="D591" i="15"/>
  <c r="B591" i="15"/>
  <c r="AA589" i="15"/>
  <c r="Z589" i="15"/>
  <c r="Y589" i="15"/>
  <c r="X589" i="15"/>
  <c r="W589" i="15"/>
  <c r="V589" i="15"/>
  <c r="U589" i="15"/>
  <c r="T589" i="15"/>
  <c r="S589" i="15"/>
  <c r="R589" i="15"/>
  <c r="Q589" i="15"/>
  <c r="P589" i="15"/>
  <c r="O589" i="15"/>
  <c r="N589" i="15"/>
  <c r="M589" i="15"/>
  <c r="L589" i="15"/>
  <c r="K589" i="15"/>
  <c r="J589" i="15"/>
  <c r="I589" i="15"/>
  <c r="H589" i="15"/>
  <c r="G589" i="15"/>
  <c r="F589" i="15"/>
  <c r="E589" i="15"/>
  <c r="D589" i="15"/>
  <c r="AA587" i="15"/>
  <c r="Z587" i="15"/>
  <c r="Y587" i="15"/>
  <c r="X587" i="15"/>
  <c r="W587" i="15"/>
  <c r="V587" i="15"/>
  <c r="U587" i="15"/>
  <c r="T587" i="15"/>
  <c r="S587" i="15"/>
  <c r="R587" i="15"/>
  <c r="Q587" i="15"/>
  <c r="P587" i="15"/>
  <c r="O587" i="15"/>
  <c r="N587" i="15"/>
  <c r="M587" i="15"/>
  <c r="L587" i="15"/>
  <c r="K587" i="15"/>
  <c r="J587" i="15"/>
  <c r="I587" i="15"/>
  <c r="H587" i="15"/>
  <c r="G587" i="15"/>
  <c r="F587" i="15"/>
  <c r="E587" i="15"/>
  <c r="D587" i="15"/>
  <c r="AA585" i="15"/>
  <c r="Z585" i="15"/>
  <c r="Y585" i="15"/>
  <c r="X585" i="15"/>
  <c r="W585" i="15"/>
  <c r="V585" i="15"/>
  <c r="U585" i="15"/>
  <c r="T585" i="15"/>
  <c r="S585" i="15"/>
  <c r="R585" i="15"/>
  <c r="Q585" i="15"/>
  <c r="P585" i="15"/>
  <c r="O585" i="15"/>
  <c r="N585" i="15"/>
  <c r="M585" i="15"/>
  <c r="L585" i="15"/>
  <c r="K585" i="15"/>
  <c r="J585" i="15"/>
  <c r="I585" i="15"/>
  <c r="H585" i="15"/>
  <c r="G585" i="15"/>
  <c r="F585" i="15"/>
  <c r="E585" i="15"/>
  <c r="D585" i="15"/>
  <c r="AA583" i="15"/>
  <c r="Z583" i="15"/>
  <c r="Y583" i="15"/>
  <c r="X583" i="15"/>
  <c r="W583" i="15"/>
  <c r="V583" i="15"/>
  <c r="U583" i="15"/>
  <c r="T583" i="15"/>
  <c r="S583" i="15"/>
  <c r="R583" i="15"/>
  <c r="Q583" i="15"/>
  <c r="P583" i="15"/>
  <c r="O583" i="15"/>
  <c r="N583" i="15"/>
  <c r="M583" i="15"/>
  <c r="L583" i="15"/>
  <c r="K583" i="15"/>
  <c r="J583" i="15"/>
  <c r="I583" i="15"/>
  <c r="H583" i="15"/>
  <c r="G583" i="15"/>
  <c r="F583" i="15"/>
  <c r="E583" i="15"/>
  <c r="D583" i="15"/>
  <c r="B569" i="15"/>
  <c r="B539" i="15"/>
  <c r="B509" i="15"/>
  <c r="B479" i="15"/>
  <c r="B449" i="15"/>
  <c r="K471" i="15"/>
  <c r="B420" i="15"/>
  <c r="B395" i="15"/>
  <c r="B370" i="15"/>
  <c r="M347" i="15"/>
  <c r="B330" i="15"/>
  <c r="B315" i="15"/>
  <c r="N307" i="15"/>
  <c r="B300" i="15"/>
  <c r="W387" i="15"/>
  <c r="B286" i="15"/>
  <c r="B261" i="15"/>
  <c r="B231" i="15"/>
  <c r="B201" i="15"/>
  <c r="B171" i="15"/>
  <c r="B122" i="15"/>
  <c r="B92" i="15"/>
  <c r="B62" i="15"/>
  <c r="B32" i="15"/>
  <c r="X144" i="15"/>
  <c r="D7" i="15"/>
  <c r="B697" i="14"/>
  <c r="G710" i="14"/>
  <c r="AA697" i="14"/>
  <c r="Z697" i="14"/>
  <c r="Y697" i="14"/>
  <c r="X697" i="14"/>
  <c r="W697" i="14"/>
  <c r="V697" i="14"/>
  <c r="U697" i="14"/>
  <c r="T697" i="14"/>
  <c r="S697" i="14"/>
  <c r="R697" i="14"/>
  <c r="Q697" i="14"/>
  <c r="P697" i="14"/>
  <c r="O697" i="14"/>
  <c r="N697" i="14"/>
  <c r="M697" i="14"/>
  <c r="L697" i="14"/>
  <c r="K697" i="14"/>
  <c r="J697" i="14"/>
  <c r="I697" i="14"/>
  <c r="H697" i="14"/>
  <c r="G697" i="14"/>
  <c r="F697" i="14"/>
  <c r="E697" i="14"/>
  <c r="D697" i="14"/>
  <c r="AA695" i="14"/>
  <c r="Z695" i="14"/>
  <c r="Y695" i="14"/>
  <c r="X695" i="14"/>
  <c r="W695" i="14"/>
  <c r="V695" i="14"/>
  <c r="U695" i="14"/>
  <c r="T695" i="14"/>
  <c r="S695" i="14"/>
  <c r="R695" i="14"/>
  <c r="Q695" i="14"/>
  <c r="P695" i="14"/>
  <c r="O695" i="14"/>
  <c r="N695" i="14"/>
  <c r="M695" i="14"/>
  <c r="L695" i="14"/>
  <c r="K695" i="14"/>
  <c r="J695" i="14"/>
  <c r="I695" i="14"/>
  <c r="H695" i="14"/>
  <c r="G695" i="14"/>
  <c r="F695" i="14"/>
  <c r="E695" i="14"/>
  <c r="D695" i="14"/>
  <c r="B695" i="14"/>
  <c r="AA693" i="14"/>
  <c r="Z693" i="14"/>
  <c r="Y693" i="14"/>
  <c r="X693" i="14"/>
  <c r="W693" i="14"/>
  <c r="V693" i="14"/>
  <c r="U693" i="14"/>
  <c r="T693" i="14"/>
  <c r="S693" i="14"/>
  <c r="R693" i="14"/>
  <c r="Q693" i="14"/>
  <c r="P693" i="14"/>
  <c r="O693" i="14"/>
  <c r="N693" i="14"/>
  <c r="M693" i="14"/>
  <c r="L693" i="14"/>
  <c r="K693" i="14"/>
  <c r="J693" i="14"/>
  <c r="I693" i="14"/>
  <c r="H693" i="14"/>
  <c r="G693" i="14"/>
  <c r="F693" i="14"/>
  <c r="E693" i="14"/>
  <c r="D693" i="14"/>
  <c r="AA691" i="14"/>
  <c r="Z691" i="14"/>
  <c r="Y691" i="14"/>
  <c r="X691" i="14"/>
  <c r="W691" i="14"/>
  <c r="V691" i="14"/>
  <c r="U691" i="14"/>
  <c r="T691" i="14"/>
  <c r="S691" i="14"/>
  <c r="R691" i="14"/>
  <c r="Q691" i="14"/>
  <c r="P691" i="14"/>
  <c r="O691" i="14"/>
  <c r="N691" i="14"/>
  <c r="M691" i="14"/>
  <c r="L691" i="14"/>
  <c r="K691" i="14"/>
  <c r="J691" i="14"/>
  <c r="I691" i="14"/>
  <c r="H691" i="14"/>
  <c r="G691" i="14"/>
  <c r="F691" i="14"/>
  <c r="E691" i="14"/>
  <c r="D691" i="14"/>
  <c r="AA689" i="14"/>
  <c r="Z689" i="14"/>
  <c r="Y689" i="14"/>
  <c r="X689" i="14"/>
  <c r="W689" i="14"/>
  <c r="V689" i="14"/>
  <c r="U689" i="14"/>
  <c r="T689" i="14"/>
  <c r="S689" i="14"/>
  <c r="R689" i="14"/>
  <c r="Q689" i="14"/>
  <c r="P689" i="14"/>
  <c r="O689" i="14"/>
  <c r="N689" i="14"/>
  <c r="M689" i="14"/>
  <c r="L689" i="14"/>
  <c r="K689" i="14"/>
  <c r="J689" i="14"/>
  <c r="I689" i="14"/>
  <c r="H689" i="14"/>
  <c r="G689" i="14"/>
  <c r="F689" i="14"/>
  <c r="E689" i="14"/>
  <c r="D689" i="14"/>
  <c r="AA687" i="14"/>
  <c r="Z687" i="14"/>
  <c r="Y687" i="14"/>
  <c r="X687" i="14"/>
  <c r="W687" i="14"/>
  <c r="V687" i="14"/>
  <c r="U687" i="14"/>
  <c r="T687" i="14"/>
  <c r="S687" i="14"/>
  <c r="R687" i="14"/>
  <c r="Q687" i="14"/>
  <c r="P687" i="14"/>
  <c r="O687" i="14"/>
  <c r="N687" i="14"/>
  <c r="M687" i="14"/>
  <c r="L687" i="14"/>
  <c r="K687" i="14"/>
  <c r="J687" i="14"/>
  <c r="I687" i="14"/>
  <c r="H687" i="14"/>
  <c r="G687" i="14"/>
  <c r="F687" i="14"/>
  <c r="E687" i="14"/>
  <c r="D687" i="14"/>
  <c r="B687" i="14"/>
  <c r="AA685" i="14"/>
  <c r="Z685" i="14"/>
  <c r="Y685" i="14"/>
  <c r="X685" i="14"/>
  <c r="W685" i="14"/>
  <c r="V685" i="14"/>
  <c r="U685" i="14"/>
  <c r="T685" i="14"/>
  <c r="S685" i="14"/>
  <c r="R685" i="14"/>
  <c r="Q685" i="14"/>
  <c r="P685" i="14"/>
  <c r="O685" i="14"/>
  <c r="N685" i="14"/>
  <c r="M685" i="14"/>
  <c r="L685" i="14"/>
  <c r="K685" i="14"/>
  <c r="J685" i="14"/>
  <c r="I685" i="14"/>
  <c r="H685" i="14"/>
  <c r="G685" i="14"/>
  <c r="F685" i="14"/>
  <c r="E685" i="14"/>
  <c r="D685" i="14"/>
  <c r="AA683" i="14"/>
  <c r="Z683" i="14"/>
  <c r="Y683" i="14"/>
  <c r="X683" i="14"/>
  <c r="W683" i="14"/>
  <c r="V683" i="14"/>
  <c r="U683" i="14"/>
  <c r="T683" i="14"/>
  <c r="S683" i="14"/>
  <c r="R683" i="14"/>
  <c r="Q683" i="14"/>
  <c r="P683" i="14"/>
  <c r="O683" i="14"/>
  <c r="N683" i="14"/>
  <c r="M683" i="14"/>
  <c r="L683" i="14"/>
  <c r="K683" i="14"/>
  <c r="J683" i="14"/>
  <c r="I683" i="14"/>
  <c r="H683" i="14"/>
  <c r="G683" i="14"/>
  <c r="F683" i="14"/>
  <c r="E683" i="14"/>
  <c r="D683" i="14"/>
  <c r="B683" i="14"/>
  <c r="AA681" i="14"/>
  <c r="Z681" i="14"/>
  <c r="Y681" i="14"/>
  <c r="X681" i="14"/>
  <c r="W681" i="14"/>
  <c r="V681" i="14"/>
  <c r="U681" i="14"/>
  <c r="T681" i="14"/>
  <c r="S681" i="14"/>
  <c r="R681" i="14"/>
  <c r="Q681" i="14"/>
  <c r="P681" i="14"/>
  <c r="O681" i="14"/>
  <c r="N681" i="14"/>
  <c r="M681" i="14"/>
  <c r="L681" i="14"/>
  <c r="K681" i="14"/>
  <c r="J681" i="14"/>
  <c r="I681" i="14"/>
  <c r="H681" i="14"/>
  <c r="G681" i="14"/>
  <c r="F681" i="14"/>
  <c r="E681" i="14"/>
  <c r="D681" i="14"/>
  <c r="B681" i="14"/>
  <c r="AA679" i="14"/>
  <c r="Z679" i="14"/>
  <c r="Y679" i="14"/>
  <c r="X679" i="14"/>
  <c r="W679" i="14"/>
  <c r="V679" i="14"/>
  <c r="U679" i="14"/>
  <c r="T679" i="14"/>
  <c r="S679" i="14"/>
  <c r="R679" i="14"/>
  <c r="Q679" i="14"/>
  <c r="P679" i="14"/>
  <c r="O679" i="14"/>
  <c r="N679" i="14"/>
  <c r="M679" i="14"/>
  <c r="L679" i="14"/>
  <c r="K679" i="14"/>
  <c r="J679" i="14"/>
  <c r="I679" i="14"/>
  <c r="H679" i="14"/>
  <c r="G679" i="14"/>
  <c r="F679" i="14"/>
  <c r="E679" i="14"/>
  <c r="D679" i="14"/>
  <c r="B679" i="14"/>
  <c r="AA677" i="14"/>
  <c r="Z677" i="14"/>
  <c r="Y677" i="14"/>
  <c r="X677" i="14"/>
  <c r="W677" i="14"/>
  <c r="V677" i="14"/>
  <c r="U677" i="14"/>
  <c r="T677" i="14"/>
  <c r="S677" i="14"/>
  <c r="R677" i="14"/>
  <c r="Q677" i="14"/>
  <c r="P677" i="14"/>
  <c r="O677" i="14"/>
  <c r="N677" i="14"/>
  <c r="M677" i="14"/>
  <c r="L677" i="14"/>
  <c r="K677" i="14"/>
  <c r="J677" i="14"/>
  <c r="I677" i="14"/>
  <c r="H677" i="14"/>
  <c r="G677" i="14"/>
  <c r="F677" i="14"/>
  <c r="E677" i="14"/>
  <c r="D677" i="14"/>
  <c r="B677" i="14"/>
  <c r="AA675" i="14"/>
  <c r="Z675" i="14"/>
  <c r="Y675" i="14"/>
  <c r="X675" i="14"/>
  <c r="W675" i="14"/>
  <c r="V675" i="14"/>
  <c r="U675" i="14"/>
  <c r="T675" i="14"/>
  <c r="S675" i="14"/>
  <c r="R675" i="14"/>
  <c r="Q675" i="14"/>
  <c r="P675" i="14"/>
  <c r="O675" i="14"/>
  <c r="N675" i="14"/>
  <c r="M675" i="14"/>
  <c r="L675" i="14"/>
  <c r="K675" i="14"/>
  <c r="J675" i="14"/>
  <c r="I675" i="14"/>
  <c r="H675" i="14"/>
  <c r="G675" i="14"/>
  <c r="F675" i="14"/>
  <c r="E675" i="14"/>
  <c r="D675" i="14"/>
  <c r="B675" i="14"/>
  <c r="AA673" i="14"/>
  <c r="Z673" i="14"/>
  <c r="Y673" i="14"/>
  <c r="X673" i="14"/>
  <c r="W673" i="14"/>
  <c r="V673" i="14"/>
  <c r="U673" i="14"/>
  <c r="T673" i="14"/>
  <c r="S673" i="14"/>
  <c r="R673" i="14"/>
  <c r="Q673" i="14"/>
  <c r="P673" i="14"/>
  <c r="O673" i="14"/>
  <c r="N673" i="14"/>
  <c r="M673" i="14"/>
  <c r="L673" i="14"/>
  <c r="K673" i="14"/>
  <c r="J673" i="14"/>
  <c r="I673" i="14"/>
  <c r="H673" i="14"/>
  <c r="G673" i="14"/>
  <c r="F673" i="14"/>
  <c r="E673" i="14"/>
  <c r="D673" i="14"/>
  <c r="B673" i="14"/>
  <c r="AA671" i="14"/>
  <c r="Z671" i="14"/>
  <c r="Y671" i="14"/>
  <c r="X671" i="14"/>
  <c r="W671" i="14"/>
  <c r="V671" i="14"/>
  <c r="U671" i="14"/>
  <c r="T671" i="14"/>
  <c r="S671" i="14"/>
  <c r="R671" i="14"/>
  <c r="Q671" i="14"/>
  <c r="P671" i="14"/>
  <c r="O671" i="14"/>
  <c r="N671" i="14"/>
  <c r="M671" i="14"/>
  <c r="L671" i="14"/>
  <c r="K671" i="14"/>
  <c r="J671" i="14"/>
  <c r="I671" i="14"/>
  <c r="H671" i="14"/>
  <c r="G671" i="14"/>
  <c r="F671" i="14"/>
  <c r="E671" i="14"/>
  <c r="D671" i="14"/>
  <c r="B671" i="14"/>
  <c r="AA669" i="14"/>
  <c r="Z669" i="14"/>
  <c r="Y669" i="14"/>
  <c r="X669" i="14"/>
  <c r="W669" i="14"/>
  <c r="V669" i="14"/>
  <c r="U669" i="14"/>
  <c r="T669" i="14"/>
  <c r="S669" i="14"/>
  <c r="R669" i="14"/>
  <c r="Q669" i="14"/>
  <c r="P669" i="14"/>
  <c r="O669" i="14"/>
  <c r="N669" i="14"/>
  <c r="M669" i="14"/>
  <c r="L669" i="14"/>
  <c r="K669" i="14"/>
  <c r="J669" i="14"/>
  <c r="I669" i="14"/>
  <c r="H669" i="14"/>
  <c r="G669" i="14"/>
  <c r="F669" i="14"/>
  <c r="E669" i="14"/>
  <c r="D669" i="14"/>
  <c r="B669" i="14"/>
  <c r="AA667" i="14"/>
  <c r="Z667" i="14"/>
  <c r="Y667" i="14"/>
  <c r="X667" i="14"/>
  <c r="W667" i="14"/>
  <c r="V667" i="14"/>
  <c r="U667" i="14"/>
  <c r="T667" i="14"/>
  <c r="S667" i="14"/>
  <c r="R667" i="14"/>
  <c r="Q667" i="14"/>
  <c r="P667" i="14"/>
  <c r="O667" i="14"/>
  <c r="N667" i="14"/>
  <c r="M667" i="14"/>
  <c r="L667" i="14"/>
  <c r="K667" i="14"/>
  <c r="J667" i="14"/>
  <c r="I667" i="14"/>
  <c r="H667" i="14"/>
  <c r="G667" i="14"/>
  <c r="F667" i="14"/>
  <c r="E667" i="14"/>
  <c r="D667" i="14"/>
  <c r="B667" i="14"/>
  <c r="AA665" i="14"/>
  <c r="Z665" i="14"/>
  <c r="Y665" i="14"/>
  <c r="X665" i="14"/>
  <c r="W665" i="14"/>
  <c r="V665" i="14"/>
  <c r="U665" i="14"/>
  <c r="T665" i="14"/>
  <c r="S665" i="14"/>
  <c r="R665" i="14"/>
  <c r="Q665" i="14"/>
  <c r="P665" i="14"/>
  <c r="O665" i="14"/>
  <c r="N665" i="14"/>
  <c r="M665" i="14"/>
  <c r="L665" i="14"/>
  <c r="K665" i="14"/>
  <c r="J665" i="14"/>
  <c r="I665" i="14"/>
  <c r="H665" i="14"/>
  <c r="G665" i="14"/>
  <c r="F665" i="14"/>
  <c r="E665" i="14"/>
  <c r="D665" i="14"/>
  <c r="B665" i="14"/>
  <c r="AA663" i="14"/>
  <c r="Z663" i="14"/>
  <c r="Y663" i="14"/>
  <c r="X663" i="14"/>
  <c r="W663" i="14"/>
  <c r="V663" i="14"/>
  <c r="U663" i="14"/>
  <c r="T663" i="14"/>
  <c r="S663" i="14"/>
  <c r="R663" i="14"/>
  <c r="Q663" i="14"/>
  <c r="P663" i="14"/>
  <c r="O663" i="14"/>
  <c r="N663" i="14"/>
  <c r="M663" i="14"/>
  <c r="L663" i="14"/>
  <c r="K663" i="14"/>
  <c r="J663" i="14"/>
  <c r="I663" i="14"/>
  <c r="H663" i="14"/>
  <c r="G663" i="14"/>
  <c r="F663" i="14"/>
  <c r="E663" i="14"/>
  <c r="D663" i="14"/>
  <c r="B663" i="14"/>
  <c r="AA661" i="14"/>
  <c r="Z661" i="14"/>
  <c r="Y661" i="14"/>
  <c r="X661" i="14"/>
  <c r="W661" i="14"/>
  <c r="V661" i="14"/>
  <c r="U661" i="14"/>
  <c r="T661" i="14"/>
  <c r="S661" i="14"/>
  <c r="R661" i="14"/>
  <c r="Q661" i="14"/>
  <c r="P661" i="14"/>
  <c r="O661" i="14"/>
  <c r="N661" i="14"/>
  <c r="M661" i="14"/>
  <c r="L661" i="14"/>
  <c r="K661" i="14"/>
  <c r="J661" i="14"/>
  <c r="I661" i="14"/>
  <c r="H661" i="14"/>
  <c r="G661" i="14"/>
  <c r="F661" i="14"/>
  <c r="E661" i="14"/>
  <c r="D661" i="14"/>
  <c r="B661" i="14"/>
  <c r="AA659" i="14"/>
  <c r="Z659" i="14"/>
  <c r="Y659" i="14"/>
  <c r="X659" i="14"/>
  <c r="W659" i="14"/>
  <c r="V659" i="14"/>
  <c r="U659" i="14"/>
  <c r="T659" i="14"/>
  <c r="S659" i="14"/>
  <c r="R659" i="14"/>
  <c r="Q659" i="14"/>
  <c r="P659" i="14"/>
  <c r="O659" i="14"/>
  <c r="N659" i="14"/>
  <c r="M659" i="14"/>
  <c r="L659" i="14"/>
  <c r="K659" i="14"/>
  <c r="J659" i="14"/>
  <c r="I659" i="14"/>
  <c r="H659" i="14"/>
  <c r="G659" i="14"/>
  <c r="F659" i="14"/>
  <c r="E659" i="14"/>
  <c r="D659" i="14"/>
  <c r="B659" i="14"/>
  <c r="AA657" i="14"/>
  <c r="Z657" i="14"/>
  <c r="Y657" i="14"/>
  <c r="X657" i="14"/>
  <c r="W657" i="14"/>
  <c r="V657" i="14"/>
  <c r="U657" i="14"/>
  <c r="T657" i="14"/>
  <c r="S657" i="14"/>
  <c r="R657" i="14"/>
  <c r="Q657" i="14"/>
  <c r="P657" i="14"/>
  <c r="O657" i="14"/>
  <c r="N657" i="14"/>
  <c r="M657" i="14"/>
  <c r="L657" i="14"/>
  <c r="K657" i="14"/>
  <c r="J657" i="14"/>
  <c r="I657" i="14"/>
  <c r="H657" i="14"/>
  <c r="G657" i="14"/>
  <c r="F657" i="14"/>
  <c r="E657" i="14"/>
  <c r="D657" i="14"/>
  <c r="B657" i="14"/>
  <c r="AA655" i="14"/>
  <c r="Z655" i="14"/>
  <c r="Y655" i="14"/>
  <c r="X655" i="14"/>
  <c r="W655" i="14"/>
  <c r="V655" i="14"/>
  <c r="U655" i="14"/>
  <c r="T655" i="14"/>
  <c r="S655" i="14"/>
  <c r="R655" i="14"/>
  <c r="Q655" i="14"/>
  <c r="P655" i="14"/>
  <c r="O655" i="14"/>
  <c r="N655" i="14"/>
  <c r="M655" i="14"/>
  <c r="L655" i="14"/>
  <c r="K655" i="14"/>
  <c r="J655" i="14"/>
  <c r="I655" i="14"/>
  <c r="H655" i="14"/>
  <c r="G655" i="14"/>
  <c r="F655" i="14"/>
  <c r="E655" i="14"/>
  <c r="D655" i="14"/>
  <c r="B655" i="14"/>
  <c r="AA653" i="14"/>
  <c r="Z653" i="14"/>
  <c r="Y653" i="14"/>
  <c r="X653" i="14"/>
  <c r="W653" i="14"/>
  <c r="V653" i="14"/>
  <c r="U653" i="14"/>
  <c r="T653" i="14"/>
  <c r="S653" i="14"/>
  <c r="R653" i="14"/>
  <c r="Q653" i="14"/>
  <c r="P653" i="14"/>
  <c r="O653" i="14"/>
  <c r="N653" i="14"/>
  <c r="M653" i="14"/>
  <c r="L653" i="14"/>
  <c r="K653" i="14"/>
  <c r="J653" i="14"/>
  <c r="I653" i="14"/>
  <c r="H653" i="14"/>
  <c r="G653" i="14"/>
  <c r="F653" i="14"/>
  <c r="E653" i="14"/>
  <c r="D653" i="14"/>
  <c r="B653" i="14"/>
  <c r="AA651" i="14"/>
  <c r="Z651" i="14"/>
  <c r="Y651" i="14"/>
  <c r="X651" i="14"/>
  <c r="W651" i="14"/>
  <c r="V651" i="14"/>
  <c r="U651" i="14"/>
  <c r="T651" i="14"/>
  <c r="S651" i="14"/>
  <c r="R651" i="14"/>
  <c r="Q651" i="14"/>
  <c r="P651" i="14"/>
  <c r="O651" i="14"/>
  <c r="N651" i="14"/>
  <c r="M651" i="14"/>
  <c r="L651" i="14"/>
  <c r="K651" i="14"/>
  <c r="J651" i="14"/>
  <c r="I651" i="14"/>
  <c r="H651" i="14"/>
  <c r="G651" i="14"/>
  <c r="F651" i="14"/>
  <c r="E651" i="14"/>
  <c r="D651" i="14"/>
  <c r="B651" i="14"/>
  <c r="AA649" i="14"/>
  <c r="Z649" i="14"/>
  <c r="Y649" i="14"/>
  <c r="X649" i="14"/>
  <c r="W649" i="14"/>
  <c r="V649" i="14"/>
  <c r="U649" i="14"/>
  <c r="T649" i="14"/>
  <c r="S649" i="14"/>
  <c r="R649" i="14"/>
  <c r="Q649" i="14"/>
  <c r="P649" i="14"/>
  <c r="O649" i="14"/>
  <c r="N649" i="14"/>
  <c r="M649" i="14"/>
  <c r="L649" i="14"/>
  <c r="K649" i="14"/>
  <c r="J649" i="14"/>
  <c r="I649" i="14"/>
  <c r="H649" i="14"/>
  <c r="G649" i="14"/>
  <c r="F649" i="14"/>
  <c r="E649" i="14"/>
  <c r="D649" i="14"/>
  <c r="B649" i="14"/>
  <c r="AA647" i="14"/>
  <c r="Z647" i="14"/>
  <c r="Y647" i="14"/>
  <c r="X647" i="14"/>
  <c r="W647" i="14"/>
  <c r="V647" i="14"/>
  <c r="U647" i="14"/>
  <c r="T647" i="14"/>
  <c r="S647" i="14"/>
  <c r="R647" i="14"/>
  <c r="Q647" i="14"/>
  <c r="P647" i="14"/>
  <c r="O647" i="14"/>
  <c r="N647" i="14"/>
  <c r="M647" i="14"/>
  <c r="L647" i="14"/>
  <c r="K647" i="14"/>
  <c r="J647" i="14"/>
  <c r="I647" i="14"/>
  <c r="H647" i="14"/>
  <c r="G647" i="14"/>
  <c r="F647" i="14"/>
  <c r="E647" i="14"/>
  <c r="D647" i="14"/>
  <c r="B647" i="14"/>
  <c r="AA645" i="14"/>
  <c r="Z645" i="14"/>
  <c r="Y645" i="14"/>
  <c r="X645" i="14"/>
  <c r="W645" i="14"/>
  <c r="V645" i="14"/>
  <c r="U645" i="14"/>
  <c r="T645" i="14"/>
  <c r="S645" i="14"/>
  <c r="R645" i="14"/>
  <c r="Q645" i="14"/>
  <c r="P645" i="14"/>
  <c r="O645" i="14"/>
  <c r="N645" i="14"/>
  <c r="M645" i="14"/>
  <c r="L645" i="14"/>
  <c r="K645" i="14"/>
  <c r="J645" i="14"/>
  <c r="I645" i="14"/>
  <c r="H645" i="14"/>
  <c r="G645" i="14"/>
  <c r="F645" i="14"/>
  <c r="E645" i="14"/>
  <c r="D645" i="14"/>
  <c r="B645" i="14"/>
  <c r="AA643" i="14"/>
  <c r="Z643" i="14"/>
  <c r="Y643" i="14"/>
  <c r="X643" i="14"/>
  <c r="W643" i="14"/>
  <c r="V643" i="14"/>
  <c r="U643" i="14"/>
  <c r="T643" i="14"/>
  <c r="S643" i="14"/>
  <c r="R643" i="14"/>
  <c r="Q643" i="14"/>
  <c r="P643" i="14"/>
  <c r="O643" i="14"/>
  <c r="N643" i="14"/>
  <c r="M643" i="14"/>
  <c r="L643" i="14"/>
  <c r="K643" i="14"/>
  <c r="J643" i="14"/>
  <c r="I643" i="14"/>
  <c r="H643" i="14"/>
  <c r="G643" i="14"/>
  <c r="F643" i="14"/>
  <c r="E643" i="14"/>
  <c r="D643" i="14"/>
  <c r="B643" i="14"/>
  <c r="AA637" i="14"/>
  <c r="Z637" i="14"/>
  <c r="Y637" i="14"/>
  <c r="X637" i="14"/>
  <c r="W637" i="14"/>
  <c r="V637" i="14"/>
  <c r="U637" i="14"/>
  <c r="T637" i="14"/>
  <c r="S637" i="14"/>
  <c r="R637" i="14"/>
  <c r="Q637" i="14"/>
  <c r="P637" i="14"/>
  <c r="O637" i="14"/>
  <c r="N637" i="14"/>
  <c r="M637" i="14"/>
  <c r="L637" i="14"/>
  <c r="K637" i="14"/>
  <c r="J637" i="14"/>
  <c r="I637" i="14"/>
  <c r="H637" i="14"/>
  <c r="G637" i="14"/>
  <c r="F637" i="14"/>
  <c r="E637" i="14"/>
  <c r="D637" i="14"/>
  <c r="B637" i="14"/>
  <c r="AA635" i="14"/>
  <c r="Z635" i="14"/>
  <c r="Y635" i="14"/>
  <c r="X635" i="14"/>
  <c r="W635" i="14"/>
  <c r="V635" i="14"/>
  <c r="U635" i="14"/>
  <c r="T635" i="14"/>
  <c r="S635" i="14"/>
  <c r="R635" i="14"/>
  <c r="Q635" i="14"/>
  <c r="P635" i="14"/>
  <c r="O635" i="14"/>
  <c r="N635" i="14"/>
  <c r="M635" i="14"/>
  <c r="L635" i="14"/>
  <c r="K635" i="14"/>
  <c r="J635" i="14"/>
  <c r="I635" i="14"/>
  <c r="H635" i="14"/>
  <c r="G635" i="14"/>
  <c r="F635" i="14"/>
  <c r="E635" i="14"/>
  <c r="D635" i="14"/>
  <c r="B635" i="14"/>
  <c r="AA633" i="14"/>
  <c r="Z633" i="14"/>
  <c r="Y633" i="14"/>
  <c r="X633" i="14"/>
  <c r="W633" i="14"/>
  <c r="V633" i="14"/>
  <c r="U633" i="14"/>
  <c r="T633" i="14"/>
  <c r="S633" i="14"/>
  <c r="R633" i="14"/>
  <c r="Q633" i="14"/>
  <c r="P633" i="14"/>
  <c r="O633" i="14"/>
  <c r="N633" i="14"/>
  <c r="M633" i="14"/>
  <c r="L633" i="14"/>
  <c r="K633" i="14"/>
  <c r="J633" i="14"/>
  <c r="I633" i="14"/>
  <c r="H633" i="14"/>
  <c r="G633" i="14"/>
  <c r="F633" i="14"/>
  <c r="E633" i="14"/>
  <c r="D633" i="14"/>
  <c r="B633" i="14"/>
  <c r="AA631" i="14"/>
  <c r="Z631" i="14"/>
  <c r="Y631" i="14"/>
  <c r="X631" i="14"/>
  <c r="W631" i="14"/>
  <c r="V631" i="14"/>
  <c r="U631" i="14"/>
  <c r="T631" i="14"/>
  <c r="S631" i="14"/>
  <c r="R631" i="14"/>
  <c r="Q631" i="14"/>
  <c r="P631" i="14"/>
  <c r="O631" i="14"/>
  <c r="N631" i="14"/>
  <c r="M631" i="14"/>
  <c r="L631" i="14"/>
  <c r="K631" i="14"/>
  <c r="J631" i="14"/>
  <c r="I631" i="14"/>
  <c r="H631" i="14"/>
  <c r="G631" i="14"/>
  <c r="F631" i="14"/>
  <c r="E631" i="14"/>
  <c r="D631" i="14"/>
  <c r="B631" i="14"/>
  <c r="AA629" i="14"/>
  <c r="Z629" i="14"/>
  <c r="Y629" i="14"/>
  <c r="X629" i="14"/>
  <c r="W629" i="14"/>
  <c r="V629" i="14"/>
  <c r="U629" i="14"/>
  <c r="T629" i="14"/>
  <c r="S629" i="14"/>
  <c r="R629" i="14"/>
  <c r="Q629" i="14"/>
  <c r="P629" i="14"/>
  <c r="O629" i="14"/>
  <c r="N629" i="14"/>
  <c r="M629" i="14"/>
  <c r="L629" i="14"/>
  <c r="K629" i="14"/>
  <c r="J629" i="14"/>
  <c r="I629" i="14"/>
  <c r="H629" i="14"/>
  <c r="G629" i="14"/>
  <c r="F629" i="14"/>
  <c r="E629" i="14"/>
  <c r="D629" i="14"/>
  <c r="B629" i="14"/>
  <c r="AA627" i="14"/>
  <c r="Z627" i="14"/>
  <c r="Y627" i="14"/>
  <c r="X627" i="14"/>
  <c r="W627" i="14"/>
  <c r="V627" i="14"/>
  <c r="U627" i="14"/>
  <c r="T627" i="14"/>
  <c r="S627" i="14"/>
  <c r="R627" i="14"/>
  <c r="Q627" i="14"/>
  <c r="P627" i="14"/>
  <c r="O627" i="14"/>
  <c r="N627" i="14"/>
  <c r="M627" i="14"/>
  <c r="L627" i="14"/>
  <c r="K627" i="14"/>
  <c r="J627" i="14"/>
  <c r="I627" i="14"/>
  <c r="H627" i="14"/>
  <c r="G627" i="14"/>
  <c r="F627" i="14"/>
  <c r="E627" i="14"/>
  <c r="D627" i="14"/>
  <c r="B627" i="14"/>
  <c r="AA625" i="14"/>
  <c r="Z625" i="14"/>
  <c r="Y625" i="14"/>
  <c r="X625" i="14"/>
  <c r="W625" i="14"/>
  <c r="V625" i="14"/>
  <c r="U625" i="14"/>
  <c r="T625" i="14"/>
  <c r="S625" i="14"/>
  <c r="R625" i="14"/>
  <c r="Q625" i="14"/>
  <c r="P625" i="14"/>
  <c r="O625" i="14"/>
  <c r="N625" i="14"/>
  <c r="M625" i="14"/>
  <c r="L625" i="14"/>
  <c r="K625" i="14"/>
  <c r="J625" i="14"/>
  <c r="I625" i="14"/>
  <c r="H625" i="14"/>
  <c r="G625" i="14"/>
  <c r="F625" i="14"/>
  <c r="E625" i="14"/>
  <c r="D625" i="14"/>
  <c r="B625" i="14"/>
  <c r="AA623" i="14"/>
  <c r="Z623" i="14"/>
  <c r="Y623" i="14"/>
  <c r="X623" i="14"/>
  <c r="W623" i="14"/>
  <c r="V623" i="14"/>
  <c r="U623" i="14"/>
  <c r="T623" i="14"/>
  <c r="S623" i="14"/>
  <c r="R623" i="14"/>
  <c r="Q623" i="14"/>
  <c r="P623" i="14"/>
  <c r="O623" i="14"/>
  <c r="N623" i="14"/>
  <c r="M623" i="14"/>
  <c r="L623" i="14"/>
  <c r="K623" i="14"/>
  <c r="J623" i="14"/>
  <c r="I623" i="14"/>
  <c r="H623" i="14"/>
  <c r="G623" i="14"/>
  <c r="F623" i="14"/>
  <c r="E623" i="14"/>
  <c r="D623" i="14"/>
  <c r="B623" i="14"/>
  <c r="AA621" i="14"/>
  <c r="Z621" i="14"/>
  <c r="Y621" i="14"/>
  <c r="X621" i="14"/>
  <c r="W621" i="14"/>
  <c r="V621" i="14"/>
  <c r="U621" i="14"/>
  <c r="T621" i="14"/>
  <c r="S621" i="14"/>
  <c r="R621" i="14"/>
  <c r="Q621" i="14"/>
  <c r="P621" i="14"/>
  <c r="O621" i="14"/>
  <c r="N621" i="14"/>
  <c r="M621" i="14"/>
  <c r="L621" i="14"/>
  <c r="K621" i="14"/>
  <c r="J621" i="14"/>
  <c r="I621" i="14"/>
  <c r="H621" i="14"/>
  <c r="G621" i="14"/>
  <c r="F621" i="14"/>
  <c r="E621" i="14"/>
  <c r="D621" i="14"/>
  <c r="B621" i="14"/>
  <c r="AA619" i="14"/>
  <c r="Z619" i="14"/>
  <c r="Y619" i="14"/>
  <c r="X619" i="14"/>
  <c r="W619" i="14"/>
  <c r="V619" i="14"/>
  <c r="U619" i="14"/>
  <c r="T619" i="14"/>
  <c r="S619" i="14"/>
  <c r="R619" i="14"/>
  <c r="Q619" i="14"/>
  <c r="P619" i="14"/>
  <c r="O619" i="14"/>
  <c r="N619" i="14"/>
  <c r="M619" i="14"/>
  <c r="L619" i="14"/>
  <c r="K619" i="14"/>
  <c r="J619" i="14"/>
  <c r="I619" i="14"/>
  <c r="H619" i="14"/>
  <c r="G619" i="14"/>
  <c r="F619" i="14"/>
  <c r="E619" i="14"/>
  <c r="D619" i="14"/>
  <c r="B619" i="14"/>
  <c r="AA617" i="14"/>
  <c r="Z617" i="14"/>
  <c r="Y617" i="14"/>
  <c r="X617" i="14"/>
  <c r="W617" i="14"/>
  <c r="V617" i="14"/>
  <c r="U617" i="14"/>
  <c r="T617" i="14"/>
  <c r="S617" i="14"/>
  <c r="R617" i="14"/>
  <c r="Q617" i="14"/>
  <c r="P617" i="14"/>
  <c r="O617" i="14"/>
  <c r="N617" i="14"/>
  <c r="M617" i="14"/>
  <c r="L617" i="14"/>
  <c r="K617" i="14"/>
  <c r="J617" i="14"/>
  <c r="I617" i="14"/>
  <c r="H617" i="14"/>
  <c r="G617" i="14"/>
  <c r="F617" i="14"/>
  <c r="E617" i="14"/>
  <c r="D617" i="14"/>
  <c r="B617" i="14"/>
  <c r="AA615" i="14"/>
  <c r="Z615" i="14"/>
  <c r="Y615" i="14"/>
  <c r="X615" i="14"/>
  <c r="W615" i="14"/>
  <c r="V615" i="14"/>
  <c r="U615" i="14"/>
  <c r="T615" i="14"/>
  <c r="S615" i="14"/>
  <c r="R615" i="14"/>
  <c r="Q615" i="14"/>
  <c r="P615" i="14"/>
  <c r="O615" i="14"/>
  <c r="N615" i="14"/>
  <c r="M615" i="14"/>
  <c r="L615" i="14"/>
  <c r="K615" i="14"/>
  <c r="J615" i="14"/>
  <c r="I615" i="14"/>
  <c r="H615" i="14"/>
  <c r="G615" i="14"/>
  <c r="F615" i="14"/>
  <c r="E615" i="14"/>
  <c r="D615" i="14"/>
  <c r="B615" i="14"/>
  <c r="AA613" i="14"/>
  <c r="Z613" i="14"/>
  <c r="Y613" i="14"/>
  <c r="X613" i="14"/>
  <c r="W613" i="14"/>
  <c r="V613" i="14"/>
  <c r="U613" i="14"/>
  <c r="T613" i="14"/>
  <c r="S613" i="14"/>
  <c r="R613" i="14"/>
  <c r="Q613" i="14"/>
  <c r="P613" i="14"/>
  <c r="O613" i="14"/>
  <c r="N613" i="14"/>
  <c r="M613" i="14"/>
  <c r="L613" i="14"/>
  <c r="K613" i="14"/>
  <c r="J613" i="14"/>
  <c r="I613" i="14"/>
  <c r="H613" i="14"/>
  <c r="G613" i="14"/>
  <c r="F613" i="14"/>
  <c r="E613" i="14"/>
  <c r="D613" i="14"/>
  <c r="B613" i="14"/>
  <c r="AA611" i="14"/>
  <c r="Z611" i="14"/>
  <c r="Y611" i="14"/>
  <c r="X611" i="14"/>
  <c r="W611" i="14"/>
  <c r="V611" i="14"/>
  <c r="U611" i="14"/>
  <c r="T611" i="14"/>
  <c r="S611" i="14"/>
  <c r="R611" i="14"/>
  <c r="Q611" i="14"/>
  <c r="P611" i="14"/>
  <c r="O611" i="14"/>
  <c r="N611" i="14"/>
  <c r="M611" i="14"/>
  <c r="L611" i="14"/>
  <c r="K611" i="14"/>
  <c r="J611" i="14"/>
  <c r="I611" i="14"/>
  <c r="H611" i="14"/>
  <c r="G611" i="14"/>
  <c r="F611" i="14"/>
  <c r="E611" i="14"/>
  <c r="D611" i="14"/>
  <c r="B611" i="14"/>
  <c r="AA609" i="14"/>
  <c r="Z609" i="14"/>
  <c r="Y609" i="14"/>
  <c r="X609" i="14"/>
  <c r="W609" i="14"/>
  <c r="V609" i="14"/>
  <c r="U609" i="14"/>
  <c r="T609" i="14"/>
  <c r="S609" i="14"/>
  <c r="R609" i="14"/>
  <c r="Q609" i="14"/>
  <c r="P609" i="14"/>
  <c r="O609" i="14"/>
  <c r="N609" i="14"/>
  <c r="M609" i="14"/>
  <c r="L609" i="14"/>
  <c r="K609" i="14"/>
  <c r="J609" i="14"/>
  <c r="I609" i="14"/>
  <c r="H609" i="14"/>
  <c r="G609" i="14"/>
  <c r="F609" i="14"/>
  <c r="E609" i="14"/>
  <c r="D609" i="14"/>
  <c r="B609" i="14"/>
  <c r="AA607" i="14"/>
  <c r="Z607" i="14"/>
  <c r="Y607" i="14"/>
  <c r="X607" i="14"/>
  <c r="W607" i="14"/>
  <c r="V607" i="14"/>
  <c r="U607" i="14"/>
  <c r="T607" i="14"/>
  <c r="S607" i="14"/>
  <c r="R607" i="14"/>
  <c r="Q607" i="14"/>
  <c r="P607" i="14"/>
  <c r="O607" i="14"/>
  <c r="N607" i="14"/>
  <c r="M607" i="14"/>
  <c r="L607" i="14"/>
  <c r="K607" i="14"/>
  <c r="J607" i="14"/>
  <c r="I607" i="14"/>
  <c r="H607" i="14"/>
  <c r="G607" i="14"/>
  <c r="F607" i="14"/>
  <c r="E607" i="14"/>
  <c r="D607" i="14"/>
  <c r="B607" i="14"/>
  <c r="AA605" i="14"/>
  <c r="Z605" i="14"/>
  <c r="Y605" i="14"/>
  <c r="X605" i="14"/>
  <c r="W605" i="14"/>
  <c r="V605" i="14"/>
  <c r="U605" i="14"/>
  <c r="T605" i="14"/>
  <c r="S605" i="14"/>
  <c r="R605" i="14"/>
  <c r="Q605" i="14"/>
  <c r="P605" i="14"/>
  <c r="O605" i="14"/>
  <c r="N605" i="14"/>
  <c r="M605" i="14"/>
  <c r="L605" i="14"/>
  <c r="K605" i="14"/>
  <c r="J605" i="14"/>
  <c r="I605" i="14"/>
  <c r="H605" i="14"/>
  <c r="G605" i="14"/>
  <c r="F605" i="14"/>
  <c r="E605" i="14"/>
  <c r="D605" i="14"/>
  <c r="B605" i="14"/>
  <c r="AA603" i="14"/>
  <c r="Z603" i="14"/>
  <c r="Y603" i="14"/>
  <c r="X603" i="14"/>
  <c r="W603" i="14"/>
  <c r="V603" i="14"/>
  <c r="U603" i="14"/>
  <c r="T603" i="14"/>
  <c r="S603" i="14"/>
  <c r="R603" i="14"/>
  <c r="Q603" i="14"/>
  <c r="P603" i="14"/>
  <c r="O603" i="14"/>
  <c r="N603" i="14"/>
  <c r="M603" i="14"/>
  <c r="L603" i="14"/>
  <c r="K603" i="14"/>
  <c r="J603" i="14"/>
  <c r="I603" i="14"/>
  <c r="H603" i="14"/>
  <c r="G603" i="14"/>
  <c r="F603" i="14"/>
  <c r="E603" i="14"/>
  <c r="D603" i="14"/>
  <c r="B603" i="14"/>
  <c r="AA601" i="14"/>
  <c r="Z601" i="14"/>
  <c r="Y601" i="14"/>
  <c r="X601" i="14"/>
  <c r="W601" i="14"/>
  <c r="V601" i="14"/>
  <c r="U601" i="14"/>
  <c r="T601" i="14"/>
  <c r="S601" i="14"/>
  <c r="R601" i="14"/>
  <c r="Q601" i="14"/>
  <c r="P601" i="14"/>
  <c r="O601" i="14"/>
  <c r="N601" i="14"/>
  <c r="M601" i="14"/>
  <c r="L601" i="14"/>
  <c r="K601" i="14"/>
  <c r="J601" i="14"/>
  <c r="I601" i="14"/>
  <c r="H601" i="14"/>
  <c r="G601" i="14"/>
  <c r="F601" i="14"/>
  <c r="E601" i="14"/>
  <c r="D601" i="14"/>
  <c r="B601" i="14"/>
  <c r="AA599" i="14"/>
  <c r="Z599" i="14"/>
  <c r="Y599" i="14"/>
  <c r="X599" i="14"/>
  <c r="W599" i="14"/>
  <c r="V599" i="14"/>
  <c r="U599" i="14"/>
  <c r="T599" i="14"/>
  <c r="S599" i="14"/>
  <c r="R599" i="14"/>
  <c r="Q599" i="14"/>
  <c r="P599" i="14"/>
  <c r="O599" i="14"/>
  <c r="N599" i="14"/>
  <c r="M599" i="14"/>
  <c r="L599" i="14"/>
  <c r="K599" i="14"/>
  <c r="J599" i="14"/>
  <c r="I599" i="14"/>
  <c r="H599" i="14"/>
  <c r="G599" i="14"/>
  <c r="F599" i="14"/>
  <c r="E599" i="14"/>
  <c r="D599" i="14"/>
  <c r="B599" i="14"/>
  <c r="AA597" i="14"/>
  <c r="Z597" i="14"/>
  <c r="Y597" i="14"/>
  <c r="X597" i="14"/>
  <c r="W597" i="14"/>
  <c r="V597" i="14"/>
  <c r="U597" i="14"/>
  <c r="T597" i="14"/>
  <c r="S597" i="14"/>
  <c r="R597" i="14"/>
  <c r="Q597" i="14"/>
  <c r="P597" i="14"/>
  <c r="O597" i="14"/>
  <c r="N597" i="14"/>
  <c r="M597" i="14"/>
  <c r="L597" i="14"/>
  <c r="K597" i="14"/>
  <c r="J597" i="14"/>
  <c r="I597" i="14"/>
  <c r="H597" i="14"/>
  <c r="G597" i="14"/>
  <c r="F597" i="14"/>
  <c r="E597" i="14"/>
  <c r="D597" i="14"/>
  <c r="B597" i="14"/>
  <c r="AA595" i="14"/>
  <c r="Z595" i="14"/>
  <c r="Y595" i="14"/>
  <c r="X595" i="14"/>
  <c r="W595" i="14"/>
  <c r="V595" i="14"/>
  <c r="U595" i="14"/>
  <c r="T595" i="14"/>
  <c r="S595" i="14"/>
  <c r="R595" i="14"/>
  <c r="Q595" i="14"/>
  <c r="P595" i="14"/>
  <c r="O595" i="14"/>
  <c r="N595" i="14"/>
  <c r="M595" i="14"/>
  <c r="L595" i="14"/>
  <c r="K595" i="14"/>
  <c r="J595" i="14"/>
  <c r="I595" i="14"/>
  <c r="H595" i="14"/>
  <c r="G595" i="14"/>
  <c r="F595" i="14"/>
  <c r="E595" i="14"/>
  <c r="D595" i="14"/>
  <c r="B595" i="14"/>
  <c r="AA593" i="14"/>
  <c r="Z593" i="14"/>
  <c r="Y593" i="14"/>
  <c r="X593" i="14"/>
  <c r="W593" i="14"/>
  <c r="V593" i="14"/>
  <c r="U593" i="14"/>
  <c r="T593" i="14"/>
  <c r="S593" i="14"/>
  <c r="R593" i="14"/>
  <c r="Q593" i="14"/>
  <c r="P593" i="14"/>
  <c r="O593" i="14"/>
  <c r="N593" i="14"/>
  <c r="M593" i="14"/>
  <c r="L593" i="14"/>
  <c r="K593" i="14"/>
  <c r="J593" i="14"/>
  <c r="I593" i="14"/>
  <c r="H593" i="14"/>
  <c r="G593" i="14"/>
  <c r="F593" i="14"/>
  <c r="E593" i="14"/>
  <c r="D593" i="14"/>
  <c r="B593" i="14"/>
  <c r="AA591" i="14"/>
  <c r="Z591" i="14"/>
  <c r="Y591" i="14"/>
  <c r="X591" i="14"/>
  <c r="W591" i="14"/>
  <c r="V591" i="14"/>
  <c r="U591" i="14"/>
  <c r="T591" i="14"/>
  <c r="S591" i="14"/>
  <c r="R591" i="14"/>
  <c r="Q591" i="14"/>
  <c r="P591" i="14"/>
  <c r="O591" i="14"/>
  <c r="N591" i="14"/>
  <c r="M591" i="14"/>
  <c r="L591" i="14"/>
  <c r="K591" i="14"/>
  <c r="J591" i="14"/>
  <c r="I591" i="14"/>
  <c r="H591" i="14"/>
  <c r="G591" i="14"/>
  <c r="F591" i="14"/>
  <c r="E591" i="14"/>
  <c r="D591" i="14"/>
  <c r="B591" i="14"/>
  <c r="AA589" i="14"/>
  <c r="Z589" i="14"/>
  <c r="Y589" i="14"/>
  <c r="X589" i="14"/>
  <c r="W589" i="14"/>
  <c r="V589" i="14"/>
  <c r="U589" i="14"/>
  <c r="T589" i="14"/>
  <c r="S589" i="14"/>
  <c r="R589" i="14"/>
  <c r="Q589" i="14"/>
  <c r="P589" i="14"/>
  <c r="O589" i="14"/>
  <c r="N589" i="14"/>
  <c r="M589" i="14"/>
  <c r="L589" i="14"/>
  <c r="K589" i="14"/>
  <c r="J589" i="14"/>
  <c r="I589" i="14"/>
  <c r="H589" i="14"/>
  <c r="G589" i="14"/>
  <c r="F589" i="14"/>
  <c r="E589" i="14"/>
  <c r="D589" i="14"/>
  <c r="B589" i="14"/>
  <c r="AA587" i="14"/>
  <c r="Z587" i="14"/>
  <c r="Y587" i="14"/>
  <c r="X587" i="14"/>
  <c r="W587" i="14"/>
  <c r="V587" i="14"/>
  <c r="U587" i="14"/>
  <c r="T587" i="14"/>
  <c r="S587" i="14"/>
  <c r="R587" i="14"/>
  <c r="Q587" i="14"/>
  <c r="P587" i="14"/>
  <c r="O587" i="14"/>
  <c r="N587" i="14"/>
  <c r="M587" i="14"/>
  <c r="L587" i="14"/>
  <c r="K587" i="14"/>
  <c r="J587" i="14"/>
  <c r="I587" i="14"/>
  <c r="H587" i="14"/>
  <c r="G587" i="14"/>
  <c r="F587" i="14"/>
  <c r="E587" i="14"/>
  <c r="D587" i="14"/>
  <c r="B587" i="14"/>
  <c r="AA585" i="14"/>
  <c r="Z585" i="14"/>
  <c r="Y585" i="14"/>
  <c r="X585" i="14"/>
  <c r="W585" i="14"/>
  <c r="V585" i="14"/>
  <c r="U585" i="14"/>
  <c r="T585" i="14"/>
  <c r="S585" i="14"/>
  <c r="R585" i="14"/>
  <c r="Q585" i="14"/>
  <c r="P585" i="14"/>
  <c r="O585" i="14"/>
  <c r="N585" i="14"/>
  <c r="M585" i="14"/>
  <c r="L585" i="14"/>
  <c r="K585" i="14"/>
  <c r="J585" i="14"/>
  <c r="I585" i="14"/>
  <c r="H585" i="14"/>
  <c r="G585" i="14"/>
  <c r="F585" i="14"/>
  <c r="E585" i="14"/>
  <c r="D585" i="14"/>
  <c r="B585" i="14"/>
  <c r="AA583" i="14"/>
  <c r="Z583" i="14"/>
  <c r="Y583" i="14"/>
  <c r="X583" i="14"/>
  <c r="W583" i="14"/>
  <c r="V583" i="14"/>
  <c r="U583" i="14"/>
  <c r="T583" i="14"/>
  <c r="S583" i="14"/>
  <c r="R583" i="14"/>
  <c r="Q583" i="14"/>
  <c r="P583" i="14"/>
  <c r="O583" i="14"/>
  <c r="N583" i="14"/>
  <c r="M583" i="14"/>
  <c r="L583" i="14"/>
  <c r="K583" i="14"/>
  <c r="J583" i="14"/>
  <c r="I583" i="14"/>
  <c r="H583" i="14"/>
  <c r="G583" i="14"/>
  <c r="F583" i="14"/>
  <c r="E583" i="14"/>
  <c r="D583" i="14"/>
  <c r="B583" i="14"/>
  <c r="B574" i="14"/>
  <c r="B569" i="14"/>
  <c r="B564" i="14"/>
  <c r="B559" i="14"/>
  <c r="B554" i="14"/>
  <c r="B549" i="14"/>
  <c r="B544" i="14"/>
  <c r="B539" i="14"/>
  <c r="B534" i="14"/>
  <c r="B529" i="14"/>
  <c r="B524" i="14"/>
  <c r="B519" i="14"/>
  <c r="B514" i="14"/>
  <c r="B509" i="14"/>
  <c r="B504" i="14"/>
  <c r="B499" i="14"/>
  <c r="B494" i="14"/>
  <c r="B489" i="14"/>
  <c r="B484" i="14"/>
  <c r="B479" i="14"/>
  <c r="B474" i="14"/>
  <c r="B469" i="14"/>
  <c r="B464" i="14"/>
  <c r="B459" i="14"/>
  <c r="B454" i="14"/>
  <c r="B449" i="14"/>
  <c r="Q446" i="14"/>
  <c r="B444" i="14"/>
  <c r="J451" i="14"/>
  <c r="B439" i="14"/>
  <c r="B430" i="14"/>
  <c r="B425" i="14"/>
  <c r="B420" i="14"/>
  <c r="B415" i="14"/>
  <c r="B410" i="14"/>
  <c r="B405" i="14"/>
  <c r="B400" i="14"/>
  <c r="B395" i="14"/>
  <c r="B390" i="14"/>
  <c r="B385" i="14"/>
  <c r="B380" i="14"/>
  <c r="B375" i="14"/>
  <c r="B370" i="14"/>
  <c r="B365" i="14"/>
  <c r="B360" i="14"/>
  <c r="B355" i="14"/>
  <c r="B350" i="14"/>
  <c r="B345" i="14"/>
  <c r="B340" i="14"/>
  <c r="B335" i="14"/>
  <c r="B330" i="14"/>
  <c r="B325" i="14"/>
  <c r="B320" i="14"/>
  <c r="B315" i="14"/>
  <c r="B310" i="14"/>
  <c r="B305" i="14"/>
  <c r="B300" i="14"/>
  <c r="Y432" i="14"/>
  <c r="B295" i="14"/>
  <c r="B286" i="14"/>
  <c r="B281" i="14"/>
  <c r="B276" i="14"/>
  <c r="B271" i="14"/>
  <c r="B266" i="14"/>
  <c r="B261" i="14"/>
  <c r="B256" i="14"/>
  <c r="B251" i="14"/>
  <c r="B246" i="14"/>
  <c r="B241" i="14"/>
  <c r="B236" i="14"/>
  <c r="B231" i="14"/>
  <c r="B226" i="14"/>
  <c r="B221" i="14"/>
  <c r="B216" i="14"/>
  <c r="B211" i="14"/>
  <c r="B206" i="14"/>
  <c r="B201" i="14"/>
  <c r="B196" i="14"/>
  <c r="B191" i="14"/>
  <c r="B186" i="14"/>
  <c r="B181" i="14"/>
  <c r="B176" i="14"/>
  <c r="B171" i="14"/>
  <c r="B166" i="14"/>
  <c r="B161" i="14"/>
  <c r="B156" i="14"/>
  <c r="AA243" i="14"/>
  <c r="B151" i="14"/>
  <c r="B142" i="14"/>
  <c r="B137" i="14"/>
  <c r="B132" i="14"/>
  <c r="B127" i="14"/>
  <c r="B122" i="14"/>
  <c r="B117" i="14"/>
  <c r="B112" i="14"/>
  <c r="B107" i="14"/>
  <c r="B102" i="14"/>
  <c r="B97" i="14"/>
  <c r="B92" i="14"/>
  <c r="B87" i="14"/>
  <c r="B82" i="14"/>
  <c r="B77" i="14"/>
  <c r="B72" i="14"/>
  <c r="B67" i="14"/>
  <c r="B62" i="14"/>
  <c r="B57" i="14"/>
  <c r="B52" i="14"/>
  <c r="B47" i="14"/>
  <c r="B42" i="14"/>
  <c r="B37" i="14"/>
  <c r="B32" i="14"/>
  <c r="B27" i="14"/>
  <c r="B22" i="14"/>
  <c r="B17" i="14"/>
  <c r="B12" i="14"/>
  <c r="R255" i="14"/>
  <c r="Z144" i="14"/>
  <c r="D7" i="14"/>
  <c r="B7" i="14"/>
  <c r="E710" i="13"/>
  <c r="E709" i="13" s="1"/>
  <c r="AA697" i="13"/>
  <c r="Z697" i="13"/>
  <c r="Y697" i="13"/>
  <c r="X697" i="13"/>
  <c r="W697" i="13"/>
  <c r="V697" i="13"/>
  <c r="U697" i="13"/>
  <c r="T697" i="13"/>
  <c r="S697" i="13"/>
  <c r="R697" i="13"/>
  <c r="Q697" i="13"/>
  <c r="P697" i="13"/>
  <c r="O697" i="13"/>
  <c r="N697" i="13"/>
  <c r="M697" i="13"/>
  <c r="L697" i="13"/>
  <c r="K697" i="13"/>
  <c r="J697" i="13"/>
  <c r="I697" i="13"/>
  <c r="H697" i="13"/>
  <c r="G697" i="13"/>
  <c r="F697" i="13"/>
  <c r="E697" i="13"/>
  <c r="D697" i="13"/>
  <c r="AA695" i="13"/>
  <c r="Z695" i="13"/>
  <c r="Y695" i="13"/>
  <c r="X695" i="13"/>
  <c r="W695" i="13"/>
  <c r="V695" i="13"/>
  <c r="U695" i="13"/>
  <c r="T695" i="13"/>
  <c r="S695" i="13"/>
  <c r="R695" i="13"/>
  <c r="Q695" i="13"/>
  <c r="P695" i="13"/>
  <c r="O695" i="13"/>
  <c r="N695" i="13"/>
  <c r="M695" i="13"/>
  <c r="L695" i="13"/>
  <c r="K695" i="13"/>
  <c r="J695" i="13"/>
  <c r="I695" i="13"/>
  <c r="H695" i="13"/>
  <c r="G695" i="13"/>
  <c r="F695" i="13"/>
  <c r="E695" i="13"/>
  <c r="D695" i="13"/>
  <c r="AA693" i="13"/>
  <c r="Z693" i="13"/>
  <c r="Y693" i="13"/>
  <c r="X693" i="13"/>
  <c r="W693" i="13"/>
  <c r="V693" i="13"/>
  <c r="U693" i="13"/>
  <c r="T693" i="13"/>
  <c r="S693" i="13"/>
  <c r="R693" i="13"/>
  <c r="Q693" i="13"/>
  <c r="P693" i="13"/>
  <c r="O693" i="13"/>
  <c r="N693" i="13"/>
  <c r="M693" i="13"/>
  <c r="L693" i="13"/>
  <c r="K693" i="13"/>
  <c r="J693" i="13"/>
  <c r="I693" i="13"/>
  <c r="H693" i="13"/>
  <c r="G693" i="13"/>
  <c r="F693" i="13"/>
  <c r="E693" i="13"/>
  <c r="D693" i="13"/>
  <c r="B693" i="13"/>
  <c r="AA691" i="13"/>
  <c r="Z691" i="13"/>
  <c r="Y691" i="13"/>
  <c r="X691" i="13"/>
  <c r="W691" i="13"/>
  <c r="V691" i="13"/>
  <c r="U691" i="13"/>
  <c r="T691" i="13"/>
  <c r="S691" i="13"/>
  <c r="R691" i="13"/>
  <c r="Q691" i="13"/>
  <c r="P691" i="13"/>
  <c r="O691" i="13"/>
  <c r="N691" i="13"/>
  <c r="M691" i="13"/>
  <c r="L691" i="13"/>
  <c r="K691" i="13"/>
  <c r="J691" i="13"/>
  <c r="I691" i="13"/>
  <c r="H691" i="13"/>
  <c r="G691" i="13"/>
  <c r="F691" i="13"/>
  <c r="E691" i="13"/>
  <c r="D691" i="13"/>
  <c r="AA689" i="13"/>
  <c r="Z689" i="13"/>
  <c r="Y689" i="13"/>
  <c r="X689" i="13"/>
  <c r="W689" i="13"/>
  <c r="V689" i="13"/>
  <c r="U689" i="13"/>
  <c r="T689" i="13"/>
  <c r="S689" i="13"/>
  <c r="R689" i="13"/>
  <c r="Q689" i="13"/>
  <c r="P689" i="13"/>
  <c r="O689" i="13"/>
  <c r="N689" i="13"/>
  <c r="M689" i="13"/>
  <c r="L689" i="13"/>
  <c r="K689" i="13"/>
  <c r="J689" i="13"/>
  <c r="I689" i="13"/>
  <c r="H689" i="13"/>
  <c r="G689" i="13"/>
  <c r="F689" i="13"/>
  <c r="E689" i="13"/>
  <c r="D689" i="13"/>
  <c r="AA687" i="13"/>
  <c r="Z687" i="13"/>
  <c r="Y687" i="13"/>
  <c r="X687" i="13"/>
  <c r="W687" i="13"/>
  <c r="V687" i="13"/>
  <c r="U687" i="13"/>
  <c r="T687" i="13"/>
  <c r="S687" i="13"/>
  <c r="R687" i="13"/>
  <c r="Q687" i="13"/>
  <c r="P687" i="13"/>
  <c r="O687" i="13"/>
  <c r="N687" i="13"/>
  <c r="M687" i="13"/>
  <c r="L687" i="13"/>
  <c r="K687" i="13"/>
  <c r="J687" i="13"/>
  <c r="I687" i="13"/>
  <c r="H687" i="13"/>
  <c r="G687" i="13"/>
  <c r="F687" i="13"/>
  <c r="E687" i="13"/>
  <c r="D687" i="13"/>
  <c r="AA685" i="13"/>
  <c r="Z685" i="13"/>
  <c r="Y685" i="13"/>
  <c r="X685" i="13"/>
  <c r="W685" i="13"/>
  <c r="V685" i="13"/>
  <c r="U685" i="13"/>
  <c r="T685" i="13"/>
  <c r="S685" i="13"/>
  <c r="R685" i="13"/>
  <c r="Q685" i="13"/>
  <c r="P685" i="13"/>
  <c r="O685" i="13"/>
  <c r="N685" i="13"/>
  <c r="M685" i="13"/>
  <c r="L685" i="13"/>
  <c r="K685" i="13"/>
  <c r="J685" i="13"/>
  <c r="I685" i="13"/>
  <c r="H685" i="13"/>
  <c r="G685" i="13"/>
  <c r="F685" i="13"/>
  <c r="E685" i="13"/>
  <c r="D685" i="13"/>
  <c r="AA683" i="13"/>
  <c r="Z683" i="13"/>
  <c r="Y683" i="13"/>
  <c r="X683" i="13"/>
  <c r="W683" i="13"/>
  <c r="V683" i="13"/>
  <c r="U683" i="13"/>
  <c r="T683" i="13"/>
  <c r="S683" i="13"/>
  <c r="R683" i="13"/>
  <c r="Q683" i="13"/>
  <c r="P683" i="13"/>
  <c r="O683" i="13"/>
  <c r="N683" i="13"/>
  <c r="M683" i="13"/>
  <c r="L683" i="13"/>
  <c r="K683" i="13"/>
  <c r="J683" i="13"/>
  <c r="I683" i="13"/>
  <c r="H683" i="13"/>
  <c r="G683" i="13"/>
  <c r="F683" i="13"/>
  <c r="E683" i="13"/>
  <c r="D683" i="13"/>
  <c r="AA681" i="13"/>
  <c r="Z681" i="13"/>
  <c r="Y681" i="13"/>
  <c r="X681" i="13"/>
  <c r="W681" i="13"/>
  <c r="V681" i="13"/>
  <c r="U681" i="13"/>
  <c r="T681" i="13"/>
  <c r="S681" i="13"/>
  <c r="R681" i="13"/>
  <c r="Q681" i="13"/>
  <c r="P681" i="13"/>
  <c r="O681" i="13"/>
  <c r="N681" i="13"/>
  <c r="M681" i="13"/>
  <c r="L681" i="13"/>
  <c r="K681" i="13"/>
  <c r="J681" i="13"/>
  <c r="I681" i="13"/>
  <c r="H681" i="13"/>
  <c r="G681" i="13"/>
  <c r="F681" i="13"/>
  <c r="E681" i="13"/>
  <c r="D681" i="13"/>
  <c r="AA679" i="13"/>
  <c r="Z679" i="13"/>
  <c r="Y679" i="13"/>
  <c r="X679" i="13"/>
  <c r="W679" i="13"/>
  <c r="V679" i="13"/>
  <c r="U679" i="13"/>
  <c r="T679" i="13"/>
  <c r="S679" i="13"/>
  <c r="R679" i="13"/>
  <c r="Q679" i="13"/>
  <c r="P679" i="13"/>
  <c r="O679" i="13"/>
  <c r="N679" i="13"/>
  <c r="M679" i="13"/>
  <c r="L679" i="13"/>
  <c r="K679" i="13"/>
  <c r="J679" i="13"/>
  <c r="I679" i="13"/>
  <c r="H679" i="13"/>
  <c r="G679" i="13"/>
  <c r="F679" i="13"/>
  <c r="E679" i="13"/>
  <c r="D679" i="13"/>
  <c r="B679" i="13"/>
  <c r="AA677" i="13"/>
  <c r="Z677" i="13"/>
  <c r="Y677" i="13"/>
  <c r="X677" i="13"/>
  <c r="W677" i="13"/>
  <c r="V677" i="13"/>
  <c r="U677" i="13"/>
  <c r="T677" i="13"/>
  <c r="S677" i="13"/>
  <c r="R677" i="13"/>
  <c r="Q677" i="13"/>
  <c r="P677" i="13"/>
  <c r="O677" i="13"/>
  <c r="N677" i="13"/>
  <c r="M677" i="13"/>
  <c r="L677" i="13"/>
  <c r="K677" i="13"/>
  <c r="J677" i="13"/>
  <c r="I677" i="13"/>
  <c r="H677" i="13"/>
  <c r="G677" i="13"/>
  <c r="F677" i="13"/>
  <c r="E677" i="13"/>
  <c r="D677" i="13"/>
  <c r="AA675" i="13"/>
  <c r="Z675" i="13"/>
  <c r="Y675" i="13"/>
  <c r="X675" i="13"/>
  <c r="W675" i="13"/>
  <c r="V675" i="13"/>
  <c r="U675" i="13"/>
  <c r="T675" i="13"/>
  <c r="S675" i="13"/>
  <c r="R675" i="13"/>
  <c r="Q675" i="13"/>
  <c r="P675" i="13"/>
  <c r="O675" i="13"/>
  <c r="N675" i="13"/>
  <c r="M675" i="13"/>
  <c r="L675" i="13"/>
  <c r="K675" i="13"/>
  <c r="J675" i="13"/>
  <c r="I675" i="13"/>
  <c r="H675" i="13"/>
  <c r="G675" i="13"/>
  <c r="F675" i="13"/>
  <c r="E675" i="13"/>
  <c r="D675" i="13"/>
  <c r="AA673" i="13"/>
  <c r="Z673" i="13"/>
  <c r="Y673" i="13"/>
  <c r="X673" i="13"/>
  <c r="W673" i="13"/>
  <c r="V673" i="13"/>
  <c r="U673" i="13"/>
  <c r="T673" i="13"/>
  <c r="S673" i="13"/>
  <c r="R673" i="13"/>
  <c r="Q673" i="13"/>
  <c r="P673" i="13"/>
  <c r="O673" i="13"/>
  <c r="N673" i="13"/>
  <c r="M673" i="13"/>
  <c r="L673" i="13"/>
  <c r="K673" i="13"/>
  <c r="J673" i="13"/>
  <c r="I673" i="13"/>
  <c r="H673" i="13"/>
  <c r="G673" i="13"/>
  <c r="F673" i="13"/>
  <c r="E673" i="13"/>
  <c r="D673" i="13"/>
  <c r="AA671" i="13"/>
  <c r="Z671" i="13"/>
  <c r="Y671" i="13"/>
  <c r="X671" i="13"/>
  <c r="W671" i="13"/>
  <c r="V671" i="13"/>
  <c r="U671" i="13"/>
  <c r="T671" i="13"/>
  <c r="S671" i="13"/>
  <c r="R671" i="13"/>
  <c r="Q671" i="13"/>
  <c r="P671" i="13"/>
  <c r="O671" i="13"/>
  <c r="N671" i="13"/>
  <c r="M671" i="13"/>
  <c r="L671" i="13"/>
  <c r="K671" i="13"/>
  <c r="J671" i="13"/>
  <c r="I671" i="13"/>
  <c r="H671" i="13"/>
  <c r="G671" i="13"/>
  <c r="F671" i="13"/>
  <c r="E671" i="13"/>
  <c r="D671" i="13"/>
  <c r="AA669" i="13"/>
  <c r="Z669" i="13"/>
  <c r="Y669" i="13"/>
  <c r="X669" i="13"/>
  <c r="W669" i="13"/>
  <c r="V669" i="13"/>
  <c r="U669" i="13"/>
  <c r="T669" i="13"/>
  <c r="S669" i="13"/>
  <c r="R669" i="13"/>
  <c r="Q669" i="13"/>
  <c r="P669" i="13"/>
  <c r="O669" i="13"/>
  <c r="N669" i="13"/>
  <c r="M669" i="13"/>
  <c r="L669" i="13"/>
  <c r="K669" i="13"/>
  <c r="J669" i="13"/>
  <c r="I669" i="13"/>
  <c r="H669" i="13"/>
  <c r="G669" i="13"/>
  <c r="F669" i="13"/>
  <c r="E669" i="13"/>
  <c r="D669" i="13"/>
  <c r="AA667" i="13"/>
  <c r="Z667" i="13"/>
  <c r="Y667" i="13"/>
  <c r="X667" i="13"/>
  <c r="W667" i="13"/>
  <c r="V667" i="13"/>
  <c r="U667" i="13"/>
  <c r="T667" i="13"/>
  <c r="S667" i="13"/>
  <c r="R667" i="13"/>
  <c r="Q667" i="13"/>
  <c r="P667" i="13"/>
  <c r="O667" i="13"/>
  <c r="N667" i="13"/>
  <c r="M667" i="13"/>
  <c r="L667" i="13"/>
  <c r="K667" i="13"/>
  <c r="J667" i="13"/>
  <c r="I667" i="13"/>
  <c r="H667" i="13"/>
  <c r="G667" i="13"/>
  <c r="F667" i="13"/>
  <c r="E667" i="13"/>
  <c r="D667" i="13"/>
  <c r="B667" i="13"/>
  <c r="AA665" i="13"/>
  <c r="Z665" i="13"/>
  <c r="Y665" i="13"/>
  <c r="X665" i="13"/>
  <c r="W665" i="13"/>
  <c r="V665" i="13"/>
  <c r="U665" i="13"/>
  <c r="T665" i="13"/>
  <c r="S665" i="13"/>
  <c r="R665" i="13"/>
  <c r="Q665" i="13"/>
  <c r="P665" i="13"/>
  <c r="O665" i="13"/>
  <c r="N665" i="13"/>
  <c r="M665" i="13"/>
  <c r="L665" i="13"/>
  <c r="K665" i="13"/>
  <c r="J665" i="13"/>
  <c r="I665" i="13"/>
  <c r="H665" i="13"/>
  <c r="G665" i="13"/>
  <c r="F665" i="13"/>
  <c r="E665" i="13"/>
  <c r="D665" i="13"/>
  <c r="AA663" i="13"/>
  <c r="Z663" i="13"/>
  <c r="Y663" i="13"/>
  <c r="X663" i="13"/>
  <c r="W663" i="13"/>
  <c r="V663" i="13"/>
  <c r="U663" i="13"/>
  <c r="T663" i="13"/>
  <c r="S663" i="13"/>
  <c r="R663" i="13"/>
  <c r="Q663" i="13"/>
  <c r="P663" i="13"/>
  <c r="O663" i="13"/>
  <c r="N663" i="13"/>
  <c r="M663" i="13"/>
  <c r="L663" i="13"/>
  <c r="K663" i="13"/>
  <c r="J663" i="13"/>
  <c r="I663" i="13"/>
  <c r="H663" i="13"/>
  <c r="G663" i="13"/>
  <c r="F663" i="13"/>
  <c r="E663" i="13"/>
  <c r="D663" i="13"/>
  <c r="AA661" i="13"/>
  <c r="Z661" i="13"/>
  <c r="Y661" i="13"/>
  <c r="X661" i="13"/>
  <c r="W661" i="13"/>
  <c r="V661" i="13"/>
  <c r="U661" i="13"/>
  <c r="T661" i="13"/>
  <c r="S661" i="13"/>
  <c r="R661" i="13"/>
  <c r="Q661" i="13"/>
  <c r="P661" i="13"/>
  <c r="O661" i="13"/>
  <c r="N661" i="13"/>
  <c r="M661" i="13"/>
  <c r="L661" i="13"/>
  <c r="K661" i="13"/>
  <c r="J661" i="13"/>
  <c r="I661" i="13"/>
  <c r="H661" i="13"/>
  <c r="G661" i="13"/>
  <c r="F661" i="13"/>
  <c r="E661" i="13"/>
  <c r="D661" i="13"/>
  <c r="AA659" i="13"/>
  <c r="Z659" i="13"/>
  <c r="Y659" i="13"/>
  <c r="X659" i="13"/>
  <c r="W659" i="13"/>
  <c r="V659" i="13"/>
  <c r="U659" i="13"/>
  <c r="T659" i="13"/>
  <c r="S659" i="13"/>
  <c r="R659" i="13"/>
  <c r="Q659" i="13"/>
  <c r="P659" i="13"/>
  <c r="O659" i="13"/>
  <c r="N659" i="13"/>
  <c r="M659" i="13"/>
  <c r="L659" i="13"/>
  <c r="K659" i="13"/>
  <c r="J659" i="13"/>
  <c r="I659" i="13"/>
  <c r="H659" i="13"/>
  <c r="G659" i="13"/>
  <c r="F659" i="13"/>
  <c r="E659" i="13"/>
  <c r="D659" i="13"/>
  <c r="AA657" i="13"/>
  <c r="Z657" i="13"/>
  <c r="Y657" i="13"/>
  <c r="X657" i="13"/>
  <c r="W657" i="13"/>
  <c r="V657" i="13"/>
  <c r="U657" i="13"/>
  <c r="T657" i="13"/>
  <c r="S657" i="13"/>
  <c r="R657" i="13"/>
  <c r="Q657" i="13"/>
  <c r="P657" i="13"/>
  <c r="O657" i="13"/>
  <c r="N657" i="13"/>
  <c r="M657" i="13"/>
  <c r="L657" i="13"/>
  <c r="K657" i="13"/>
  <c r="J657" i="13"/>
  <c r="I657" i="13"/>
  <c r="H657" i="13"/>
  <c r="G657" i="13"/>
  <c r="F657" i="13"/>
  <c r="E657" i="13"/>
  <c r="D657" i="13"/>
  <c r="AA655" i="13"/>
  <c r="Z655" i="13"/>
  <c r="Y655" i="13"/>
  <c r="X655" i="13"/>
  <c r="W655" i="13"/>
  <c r="V655" i="13"/>
  <c r="U655" i="13"/>
  <c r="T655" i="13"/>
  <c r="S655" i="13"/>
  <c r="R655" i="13"/>
  <c r="Q655" i="13"/>
  <c r="P655" i="13"/>
  <c r="O655" i="13"/>
  <c r="N655" i="13"/>
  <c r="M655" i="13"/>
  <c r="L655" i="13"/>
  <c r="K655" i="13"/>
  <c r="J655" i="13"/>
  <c r="I655" i="13"/>
  <c r="H655" i="13"/>
  <c r="G655" i="13"/>
  <c r="F655" i="13"/>
  <c r="E655" i="13"/>
  <c r="D655" i="13"/>
  <c r="B655" i="13"/>
  <c r="AA653" i="13"/>
  <c r="Z653" i="13"/>
  <c r="Y653" i="13"/>
  <c r="X653" i="13"/>
  <c r="W653" i="13"/>
  <c r="V653" i="13"/>
  <c r="U653" i="13"/>
  <c r="T653" i="13"/>
  <c r="S653" i="13"/>
  <c r="R653" i="13"/>
  <c r="Q653" i="13"/>
  <c r="P653" i="13"/>
  <c r="O653" i="13"/>
  <c r="N653" i="13"/>
  <c r="M653" i="13"/>
  <c r="L653" i="13"/>
  <c r="K653" i="13"/>
  <c r="J653" i="13"/>
  <c r="I653" i="13"/>
  <c r="H653" i="13"/>
  <c r="G653" i="13"/>
  <c r="F653" i="13"/>
  <c r="E653" i="13"/>
  <c r="D653" i="13"/>
  <c r="AA651" i="13"/>
  <c r="Z651" i="13"/>
  <c r="Y651" i="13"/>
  <c r="X651" i="13"/>
  <c r="W651" i="13"/>
  <c r="V651" i="13"/>
  <c r="U651" i="13"/>
  <c r="T651" i="13"/>
  <c r="S651" i="13"/>
  <c r="R651" i="13"/>
  <c r="Q651" i="13"/>
  <c r="P651" i="13"/>
  <c r="O651" i="13"/>
  <c r="N651" i="13"/>
  <c r="M651" i="13"/>
  <c r="L651" i="13"/>
  <c r="K651" i="13"/>
  <c r="J651" i="13"/>
  <c r="I651" i="13"/>
  <c r="H651" i="13"/>
  <c r="G651" i="13"/>
  <c r="F651" i="13"/>
  <c r="E651" i="13"/>
  <c r="D651" i="13"/>
  <c r="AA649" i="13"/>
  <c r="Z649" i="13"/>
  <c r="Y649" i="13"/>
  <c r="X649" i="13"/>
  <c r="W649" i="13"/>
  <c r="V649" i="13"/>
  <c r="U649" i="13"/>
  <c r="T649" i="13"/>
  <c r="S649" i="13"/>
  <c r="R649" i="13"/>
  <c r="Q649" i="13"/>
  <c r="P649" i="13"/>
  <c r="O649" i="13"/>
  <c r="N649" i="13"/>
  <c r="M649" i="13"/>
  <c r="L649" i="13"/>
  <c r="K649" i="13"/>
  <c r="J649" i="13"/>
  <c r="I649" i="13"/>
  <c r="H649" i="13"/>
  <c r="G649" i="13"/>
  <c r="F649" i="13"/>
  <c r="E649" i="13"/>
  <c r="D649" i="13"/>
  <c r="AA647" i="13"/>
  <c r="Z647" i="13"/>
  <c r="Y647" i="13"/>
  <c r="X647" i="13"/>
  <c r="W647" i="13"/>
  <c r="V647" i="13"/>
  <c r="U647" i="13"/>
  <c r="T647" i="13"/>
  <c r="S647" i="13"/>
  <c r="R647" i="13"/>
  <c r="Q647" i="13"/>
  <c r="P647" i="13"/>
  <c r="O647" i="13"/>
  <c r="N647" i="13"/>
  <c r="M647" i="13"/>
  <c r="L647" i="13"/>
  <c r="K647" i="13"/>
  <c r="J647" i="13"/>
  <c r="I647" i="13"/>
  <c r="H647" i="13"/>
  <c r="G647" i="13"/>
  <c r="F647" i="13"/>
  <c r="E647" i="13"/>
  <c r="D647" i="13"/>
  <c r="AA645" i="13"/>
  <c r="Z645" i="13"/>
  <c r="Y645" i="13"/>
  <c r="X645" i="13"/>
  <c r="W645" i="13"/>
  <c r="V645" i="13"/>
  <c r="U645" i="13"/>
  <c r="T645" i="13"/>
  <c r="S645" i="13"/>
  <c r="R645" i="13"/>
  <c r="Q645" i="13"/>
  <c r="P645" i="13"/>
  <c r="O645" i="13"/>
  <c r="N645" i="13"/>
  <c r="M645" i="13"/>
  <c r="L645" i="13"/>
  <c r="K645" i="13"/>
  <c r="J645" i="13"/>
  <c r="I645" i="13"/>
  <c r="H645" i="13"/>
  <c r="G645" i="13"/>
  <c r="F645" i="13"/>
  <c r="E645" i="13"/>
  <c r="D645" i="13"/>
  <c r="AA643" i="13"/>
  <c r="Z643" i="13"/>
  <c r="Y643" i="13"/>
  <c r="X643" i="13"/>
  <c r="W643" i="13"/>
  <c r="V643" i="13"/>
  <c r="U643" i="13"/>
  <c r="T643" i="13"/>
  <c r="S643" i="13"/>
  <c r="R643" i="13"/>
  <c r="Q643" i="13"/>
  <c r="P643" i="13"/>
  <c r="O643" i="13"/>
  <c r="N643" i="13"/>
  <c r="M643" i="13"/>
  <c r="L643" i="13"/>
  <c r="K643" i="13"/>
  <c r="J643" i="13"/>
  <c r="I643" i="13"/>
  <c r="H643" i="13"/>
  <c r="G643" i="13"/>
  <c r="F643" i="13"/>
  <c r="E643" i="13"/>
  <c r="D643" i="13"/>
  <c r="B643" i="13"/>
  <c r="AA637" i="13"/>
  <c r="Z637" i="13"/>
  <c r="Y637" i="13"/>
  <c r="X637" i="13"/>
  <c r="W637" i="13"/>
  <c r="V637" i="13"/>
  <c r="U637" i="13"/>
  <c r="T637" i="13"/>
  <c r="S637" i="13"/>
  <c r="R637" i="13"/>
  <c r="Q637" i="13"/>
  <c r="P637" i="13"/>
  <c r="O637" i="13"/>
  <c r="N637" i="13"/>
  <c r="M637" i="13"/>
  <c r="L637" i="13"/>
  <c r="K637" i="13"/>
  <c r="J637" i="13"/>
  <c r="I637" i="13"/>
  <c r="H637" i="13"/>
  <c r="G637" i="13"/>
  <c r="F637" i="13"/>
  <c r="E637" i="13"/>
  <c r="D637" i="13"/>
  <c r="AA635" i="13"/>
  <c r="Z635" i="13"/>
  <c r="Y635" i="13"/>
  <c r="X635" i="13"/>
  <c r="W635" i="13"/>
  <c r="V635" i="13"/>
  <c r="U635" i="13"/>
  <c r="T635" i="13"/>
  <c r="S635" i="13"/>
  <c r="R635" i="13"/>
  <c r="Q635" i="13"/>
  <c r="P635" i="13"/>
  <c r="O635" i="13"/>
  <c r="N635" i="13"/>
  <c r="M635" i="13"/>
  <c r="L635" i="13"/>
  <c r="K635" i="13"/>
  <c r="J635" i="13"/>
  <c r="I635" i="13"/>
  <c r="H635" i="13"/>
  <c r="G635" i="13"/>
  <c r="F635" i="13"/>
  <c r="E635" i="13"/>
  <c r="D635" i="13"/>
  <c r="AA633" i="13"/>
  <c r="Z633" i="13"/>
  <c r="Y633" i="13"/>
  <c r="X633" i="13"/>
  <c r="W633" i="13"/>
  <c r="V633" i="13"/>
  <c r="U633" i="13"/>
  <c r="T633" i="13"/>
  <c r="S633" i="13"/>
  <c r="R633" i="13"/>
  <c r="Q633" i="13"/>
  <c r="P633" i="13"/>
  <c r="O633" i="13"/>
  <c r="N633" i="13"/>
  <c r="M633" i="13"/>
  <c r="L633" i="13"/>
  <c r="K633" i="13"/>
  <c r="J633" i="13"/>
  <c r="I633" i="13"/>
  <c r="H633" i="13"/>
  <c r="G633" i="13"/>
  <c r="F633" i="13"/>
  <c r="E633" i="13"/>
  <c r="D633" i="13"/>
  <c r="AA631" i="13"/>
  <c r="Z631" i="13"/>
  <c r="Y631" i="13"/>
  <c r="X631" i="13"/>
  <c r="W631" i="13"/>
  <c r="V631" i="13"/>
  <c r="U631" i="13"/>
  <c r="T631" i="13"/>
  <c r="S631" i="13"/>
  <c r="R631" i="13"/>
  <c r="Q631" i="13"/>
  <c r="P631" i="13"/>
  <c r="O631" i="13"/>
  <c r="N631" i="13"/>
  <c r="M631" i="13"/>
  <c r="L631" i="13"/>
  <c r="K631" i="13"/>
  <c r="J631" i="13"/>
  <c r="I631" i="13"/>
  <c r="H631" i="13"/>
  <c r="G631" i="13"/>
  <c r="F631" i="13"/>
  <c r="E631" i="13"/>
  <c r="D631" i="13"/>
  <c r="AA629" i="13"/>
  <c r="Z629" i="13"/>
  <c r="Y629" i="13"/>
  <c r="X629" i="13"/>
  <c r="W629" i="13"/>
  <c r="V629" i="13"/>
  <c r="U629" i="13"/>
  <c r="T629" i="13"/>
  <c r="S629" i="13"/>
  <c r="R629" i="13"/>
  <c r="Q629" i="13"/>
  <c r="P629" i="13"/>
  <c r="O629" i="13"/>
  <c r="N629" i="13"/>
  <c r="M629" i="13"/>
  <c r="L629" i="13"/>
  <c r="K629" i="13"/>
  <c r="J629" i="13"/>
  <c r="I629" i="13"/>
  <c r="H629" i="13"/>
  <c r="G629" i="13"/>
  <c r="F629" i="13"/>
  <c r="E629" i="13"/>
  <c r="D629" i="13"/>
  <c r="AA627" i="13"/>
  <c r="Z627" i="13"/>
  <c r="Y627" i="13"/>
  <c r="X627" i="13"/>
  <c r="W627" i="13"/>
  <c r="V627" i="13"/>
  <c r="U627" i="13"/>
  <c r="T627" i="13"/>
  <c r="S627" i="13"/>
  <c r="R627" i="13"/>
  <c r="Q627" i="13"/>
  <c r="P627" i="13"/>
  <c r="O627" i="13"/>
  <c r="N627" i="13"/>
  <c r="M627" i="13"/>
  <c r="L627" i="13"/>
  <c r="K627" i="13"/>
  <c r="J627" i="13"/>
  <c r="I627" i="13"/>
  <c r="H627" i="13"/>
  <c r="G627" i="13"/>
  <c r="F627" i="13"/>
  <c r="E627" i="13"/>
  <c r="D627" i="13"/>
  <c r="B627" i="13"/>
  <c r="AA625" i="13"/>
  <c r="Z625" i="13"/>
  <c r="Y625" i="13"/>
  <c r="X625" i="13"/>
  <c r="W625" i="13"/>
  <c r="V625" i="13"/>
  <c r="U625" i="13"/>
  <c r="T625" i="13"/>
  <c r="S625" i="13"/>
  <c r="R625" i="13"/>
  <c r="Q625" i="13"/>
  <c r="P625" i="13"/>
  <c r="O625" i="13"/>
  <c r="N625" i="13"/>
  <c r="M625" i="13"/>
  <c r="L625" i="13"/>
  <c r="K625" i="13"/>
  <c r="J625" i="13"/>
  <c r="I625" i="13"/>
  <c r="H625" i="13"/>
  <c r="G625" i="13"/>
  <c r="F625" i="13"/>
  <c r="E625" i="13"/>
  <c r="D625" i="13"/>
  <c r="AA623" i="13"/>
  <c r="Z623" i="13"/>
  <c r="Y623" i="13"/>
  <c r="X623" i="13"/>
  <c r="W623" i="13"/>
  <c r="V623" i="13"/>
  <c r="U623" i="13"/>
  <c r="T623" i="13"/>
  <c r="S623" i="13"/>
  <c r="R623" i="13"/>
  <c r="Q623" i="13"/>
  <c r="P623" i="13"/>
  <c r="O623" i="13"/>
  <c r="N623" i="13"/>
  <c r="M623" i="13"/>
  <c r="L623" i="13"/>
  <c r="K623" i="13"/>
  <c r="J623" i="13"/>
  <c r="I623" i="13"/>
  <c r="H623" i="13"/>
  <c r="G623" i="13"/>
  <c r="F623" i="13"/>
  <c r="E623" i="13"/>
  <c r="D623" i="13"/>
  <c r="AA621" i="13"/>
  <c r="Z621" i="13"/>
  <c r="Y621" i="13"/>
  <c r="X621" i="13"/>
  <c r="W621" i="13"/>
  <c r="V621" i="13"/>
  <c r="U621" i="13"/>
  <c r="T621" i="13"/>
  <c r="S621" i="13"/>
  <c r="R621" i="13"/>
  <c r="Q621" i="13"/>
  <c r="P621" i="13"/>
  <c r="O621" i="13"/>
  <c r="N621" i="13"/>
  <c r="M621" i="13"/>
  <c r="L621" i="13"/>
  <c r="K621" i="13"/>
  <c r="J621" i="13"/>
  <c r="I621" i="13"/>
  <c r="H621" i="13"/>
  <c r="G621" i="13"/>
  <c r="F621" i="13"/>
  <c r="E621" i="13"/>
  <c r="D621" i="13"/>
  <c r="AA619" i="13"/>
  <c r="Z619" i="13"/>
  <c r="Y619" i="13"/>
  <c r="X619" i="13"/>
  <c r="W619" i="13"/>
  <c r="V619" i="13"/>
  <c r="U619" i="13"/>
  <c r="T619" i="13"/>
  <c r="S619" i="13"/>
  <c r="R619" i="13"/>
  <c r="Q619" i="13"/>
  <c r="P619" i="13"/>
  <c r="O619" i="13"/>
  <c r="N619" i="13"/>
  <c r="M619" i="13"/>
  <c r="L619" i="13"/>
  <c r="K619" i="13"/>
  <c r="J619" i="13"/>
  <c r="I619" i="13"/>
  <c r="H619" i="13"/>
  <c r="G619" i="13"/>
  <c r="F619" i="13"/>
  <c r="E619" i="13"/>
  <c r="D619" i="13"/>
  <c r="AA617" i="13"/>
  <c r="Z617" i="13"/>
  <c r="Y617" i="13"/>
  <c r="X617" i="13"/>
  <c r="W617" i="13"/>
  <c r="V617" i="13"/>
  <c r="U617" i="13"/>
  <c r="T617" i="13"/>
  <c r="S617" i="13"/>
  <c r="R617" i="13"/>
  <c r="Q617" i="13"/>
  <c r="P617" i="13"/>
  <c r="O617" i="13"/>
  <c r="N617" i="13"/>
  <c r="M617" i="13"/>
  <c r="L617" i="13"/>
  <c r="K617" i="13"/>
  <c r="J617" i="13"/>
  <c r="I617" i="13"/>
  <c r="H617" i="13"/>
  <c r="G617" i="13"/>
  <c r="F617" i="13"/>
  <c r="E617" i="13"/>
  <c r="D617" i="13"/>
  <c r="AA615" i="13"/>
  <c r="Z615" i="13"/>
  <c r="Y615" i="13"/>
  <c r="X615" i="13"/>
  <c r="W615" i="13"/>
  <c r="V615" i="13"/>
  <c r="U615" i="13"/>
  <c r="T615" i="13"/>
  <c r="S615" i="13"/>
  <c r="R615" i="13"/>
  <c r="Q615" i="13"/>
  <c r="P615" i="13"/>
  <c r="O615" i="13"/>
  <c r="N615" i="13"/>
  <c r="M615" i="13"/>
  <c r="L615" i="13"/>
  <c r="K615" i="13"/>
  <c r="J615" i="13"/>
  <c r="I615" i="13"/>
  <c r="H615" i="13"/>
  <c r="G615" i="13"/>
  <c r="F615" i="13"/>
  <c r="E615" i="13"/>
  <c r="D615" i="13"/>
  <c r="B615" i="13"/>
  <c r="AA613" i="13"/>
  <c r="Z613" i="13"/>
  <c r="Y613" i="13"/>
  <c r="X613" i="13"/>
  <c r="W613" i="13"/>
  <c r="V613" i="13"/>
  <c r="U613" i="13"/>
  <c r="T613" i="13"/>
  <c r="S613" i="13"/>
  <c r="R613" i="13"/>
  <c r="Q613" i="13"/>
  <c r="P613" i="13"/>
  <c r="O613" i="13"/>
  <c r="N613" i="13"/>
  <c r="M613" i="13"/>
  <c r="L613" i="13"/>
  <c r="K613" i="13"/>
  <c r="J613" i="13"/>
  <c r="I613" i="13"/>
  <c r="H613" i="13"/>
  <c r="G613" i="13"/>
  <c r="F613" i="13"/>
  <c r="E613" i="13"/>
  <c r="D613" i="13"/>
  <c r="AA611" i="13"/>
  <c r="Z611" i="13"/>
  <c r="Y611" i="13"/>
  <c r="X611" i="13"/>
  <c r="W611" i="13"/>
  <c r="V611" i="13"/>
  <c r="U611" i="13"/>
  <c r="T611" i="13"/>
  <c r="S611" i="13"/>
  <c r="R611" i="13"/>
  <c r="Q611" i="13"/>
  <c r="P611" i="13"/>
  <c r="O611" i="13"/>
  <c r="N611" i="13"/>
  <c r="M611" i="13"/>
  <c r="L611" i="13"/>
  <c r="K611" i="13"/>
  <c r="J611" i="13"/>
  <c r="I611" i="13"/>
  <c r="H611" i="13"/>
  <c r="G611" i="13"/>
  <c r="F611" i="13"/>
  <c r="E611" i="13"/>
  <c r="D611" i="13"/>
  <c r="AA609" i="13"/>
  <c r="Z609" i="13"/>
  <c r="Y609" i="13"/>
  <c r="X609" i="13"/>
  <c r="W609" i="13"/>
  <c r="V609" i="13"/>
  <c r="U609" i="13"/>
  <c r="T609" i="13"/>
  <c r="S609" i="13"/>
  <c r="R609" i="13"/>
  <c r="Q609" i="13"/>
  <c r="P609" i="13"/>
  <c r="O609" i="13"/>
  <c r="N609" i="13"/>
  <c r="M609" i="13"/>
  <c r="L609" i="13"/>
  <c r="K609" i="13"/>
  <c r="J609" i="13"/>
  <c r="I609" i="13"/>
  <c r="H609" i="13"/>
  <c r="G609" i="13"/>
  <c r="F609" i="13"/>
  <c r="E609" i="13"/>
  <c r="D609" i="13"/>
  <c r="AA607" i="13"/>
  <c r="Z607" i="13"/>
  <c r="Y607" i="13"/>
  <c r="X607" i="13"/>
  <c r="W607" i="13"/>
  <c r="V607" i="13"/>
  <c r="U607" i="13"/>
  <c r="T607" i="13"/>
  <c r="S607" i="13"/>
  <c r="R607" i="13"/>
  <c r="Q607" i="13"/>
  <c r="P607" i="13"/>
  <c r="O607" i="13"/>
  <c r="N607" i="13"/>
  <c r="M607" i="13"/>
  <c r="L607" i="13"/>
  <c r="K607" i="13"/>
  <c r="J607" i="13"/>
  <c r="I607" i="13"/>
  <c r="H607" i="13"/>
  <c r="G607" i="13"/>
  <c r="F607" i="13"/>
  <c r="E607" i="13"/>
  <c r="D607" i="13"/>
  <c r="AA605" i="13"/>
  <c r="Z605" i="13"/>
  <c r="Y605" i="13"/>
  <c r="X605" i="13"/>
  <c r="W605" i="13"/>
  <c r="V605" i="13"/>
  <c r="U605" i="13"/>
  <c r="T605" i="13"/>
  <c r="S605" i="13"/>
  <c r="R605" i="13"/>
  <c r="Q605" i="13"/>
  <c r="P605" i="13"/>
  <c r="O605" i="13"/>
  <c r="N605" i="13"/>
  <c r="M605" i="13"/>
  <c r="L605" i="13"/>
  <c r="K605" i="13"/>
  <c r="J605" i="13"/>
  <c r="I605" i="13"/>
  <c r="H605" i="13"/>
  <c r="G605" i="13"/>
  <c r="F605" i="13"/>
  <c r="E605" i="13"/>
  <c r="D605" i="13"/>
  <c r="AA603" i="13"/>
  <c r="Z603" i="13"/>
  <c r="Y603" i="13"/>
  <c r="X603" i="13"/>
  <c r="W603" i="13"/>
  <c r="V603" i="13"/>
  <c r="U603" i="13"/>
  <c r="T603" i="13"/>
  <c r="S603" i="13"/>
  <c r="R603" i="13"/>
  <c r="Q603" i="13"/>
  <c r="P603" i="13"/>
  <c r="O603" i="13"/>
  <c r="N603" i="13"/>
  <c r="M603" i="13"/>
  <c r="L603" i="13"/>
  <c r="K603" i="13"/>
  <c r="J603" i="13"/>
  <c r="I603" i="13"/>
  <c r="H603" i="13"/>
  <c r="G603" i="13"/>
  <c r="F603" i="13"/>
  <c r="E603" i="13"/>
  <c r="D603" i="13"/>
  <c r="B603" i="13"/>
  <c r="AA601" i="13"/>
  <c r="Z601" i="13"/>
  <c r="Y601" i="13"/>
  <c r="X601" i="13"/>
  <c r="W601" i="13"/>
  <c r="V601" i="13"/>
  <c r="U601" i="13"/>
  <c r="T601" i="13"/>
  <c r="S601" i="13"/>
  <c r="R601" i="13"/>
  <c r="Q601" i="13"/>
  <c r="P601" i="13"/>
  <c r="O601" i="13"/>
  <c r="N601" i="13"/>
  <c r="M601" i="13"/>
  <c r="L601" i="13"/>
  <c r="K601" i="13"/>
  <c r="J601" i="13"/>
  <c r="I601" i="13"/>
  <c r="H601" i="13"/>
  <c r="G601" i="13"/>
  <c r="F601" i="13"/>
  <c r="E601" i="13"/>
  <c r="D601" i="13"/>
  <c r="AA599" i="13"/>
  <c r="Z599" i="13"/>
  <c r="Y599" i="13"/>
  <c r="X599" i="13"/>
  <c r="W599" i="13"/>
  <c r="V599" i="13"/>
  <c r="U599" i="13"/>
  <c r="T599" i="13"/>
  <c r="S599" i="13"/>
  <c r="R599" i="13"/>
  <c r="Q599" i="13"/>
  <c r="P599" i="13"/>
  <c r="O599" i="13"/>
  <c r="N599" i="13"/>
  <c r="M599" i="13"/>
  <c r="L599" i="13"/>
  <c r="K599" i="13"/>
  <c r="J599" i="13"/>
  <c r="I599" i="13"/>
  <c r="H599" i="13"/>
  <c r="G599" i="13"/>
  <c r="F599" i="13"/>
  <c r="E599" i="13"/>
  <c r="D599" i="13"/>
  <c r="AA597" i="13"/>
  <c r="Z597" i="13"/>
  <c r="Y597" i="13"/>
  <c r="X597" i="13"/>
  <c r="W597" i="13"/>
  <c r="V597" i="13"/>
  <c r="U597" i="13"/>
  <c r="T597" i="13"/>
  <c r="S597" i="13"/>
  <c r="R597" i="13"/>
  <c r="Q597" i="13"/>
  <c r="P597" i="13"/>
  <c r="O597" i="13"/>
  <c r="N597" i="13"/>
  <c r="M597" i="13"/>
  <c r="L597" i="13"/>
  <c r="K597" i="13"/>
  <c r="J597" i="13"/>
  <c r="I597" i="13"/>
  <c r="H597" i="13"/>
  <c r="G597" i="13"/>
  <c r="F597" i="13"/>
  <c r="E597" i="13"/>
  <c r="D597" i="13"/>
  <c r="AA595" i="13"/>
  <c r="Z595" i="13"/>
  <c r="Y595" i="13"/>
  <c r="X595" i="13"/>
  <c r="W595" i="13"/>
  <c r="V595" i="13"/>
  <c r="U595" i="13"/>
  <c r="T595" i="13"/>
  <c r="S595" i="13"/>
  <c r="R595" i="13"/>
  <c r="Q595" i="13"/>
  <c r="P595" i="13"/>
  <c r="O595" i="13"/>
  <c r="N595" i="13"/>
  <c r="M595" i="13"/>
  <c r="L595" i="13"/>
  <c r="K595" i="13"/>
  <c r="J595" i="13"/>
  <c r="I595" i="13"/>
  <c r="H595" i="13"/>
  <c r="G595" i="13"/>
  <c r="F595" i="13"/>
  <c r="E595" i="13"/>
  <c r="D595" i="13"/>
  <c r="AA593" i="13"/>
  <c r="Z593" i="13"/>
  <c r="Y593" i="13"/>
  <c r="X593" i="13"/>
  <c r="W593" i="13"/>
  <c r="V593" i="13"/>
  <c r="U593" i="13"/>
  <c r="T593" i="13"/>
  <c r="S593" i="13"/>
  <c r="R593" i="13"/>
  <c r="Q593" i="13"/>
  <c r="P593" i="13"/>
  <c r="O593" i="13"/>
  <c r="N593" i="13"/>
  <c r="M593" i="13"/>
  <c r="L593" i="13"/>
  <c r="K593" i="13"/>
  <c r="J593" i="13"/>
  <c r="I593" i="13"/>
  <c r="H593" i="13"/>
  <c r="G593" i="13"/>
  <c r="F593" i="13"/>
  <c r="E593" i="13"/>
  <c r="D593" i="13"/>
  <c r="AA591" i="13"/>
  <c r="Z591" i="13"/>
  <c r="Y591" i="13"/>
  <c r="X591" i="13"/>
  <c r="W591" i="13"/>
  <c r="V591" i="13"/>
  <c r="U591" i="13"/>
  <c r="T591" i="13"/>
  <c r="S591" i="13"/>
  <c r="R591" i="13"/>
  <c r="Q591" i="13"/>
  <c r="P591" i="13"/>
  <c r="O591" i="13"/>
  <c r="N591" i="13"/>
  <c r="M591" i="13"/>
  <c r="L591" i="13"/>
  <c r="K591" i="13"/>
  <c r="J591" i="13"/>
  <c r="I591" i="13"/>
  <c r="H591" i="13"/>
  <c r="G591" i="13"/>
  <c r="F591" i="13"/>
  <c r="E591" i="13"/>
  <c r="D591" i="13"/>
  <c r="B591" i="13"/>
  <c r="AA589" i="13"/>
  <c r="Z589" i="13"/>
  <c r="Y589" i="13"/>
  <c r="X589" i="13"/>
  <c r="W589" i="13"/>
  <c r="V589" i="13"/>
  <c r="U589" i="13"/>
  <c r="T589" i="13"/>
  <c r="S589" i="13"/>
  <c r="R589" i="13"/>
  <c r="Q589" i="13"/>
  <c r="P589" i="13"/>
  <c r="O589" i="13"/>
  <c r="N589" i="13"/>
  <c r="M589" i="13"/>
  <c r="L589" i="13"/>
  <c r="K589" i="13"/>
  <c r="J589" i="13"/>
  <c r="I589" i="13"/>
  <c r="H589" i="13"/>
  <c r="G589" i="13"/>
  <c r="F589" i="13"/>
  <c r="E589" i="13"/>
  <c r="D589" i="13"/>
  <c r="AA587" i="13"/>
  <c r="Z587" i="13"/>
  <c r="Y587" i="13"/>
  <c r="X587" i="13"/>
  <c r="W587" i="13"/>
  <c r="V587" i="13"/>
  <c r="U587" i="13"/>
  <c r="T587" i="13"/>
  <c r="S587" i="13"/>
  <c r="R587" i="13"/>
  <c r="Q587" i="13"/>
  <c r="P587" i="13"/>
  <c r="O587" i="13"/>
  <c r="N587" i="13"/>
  <c r="M587" i="13"/>
  <c r="L587" i="13"/>
  <c r="K587" i="13"/>
  <c r="J587" i="13"/>
  <c r="I587" i="13"/>
  <c r="H587" i="13"/>
  <c r="G587" i="13"/>
  <c r="F587" i="13"/>
  <c r="E587" i="13"/>
  <c r="D587" i="13"/>
  <c r="AA585" i="13"/>
  <c r="Z585" i="13"/>
  <c r="Y585" i="13"/>
  <c r="X585" i="13"/>
  <c r="W585" i="13"/>
  <c r="V585" i="13"/>
  <c r="U585" i="13"/>
  <c r="T585" i="13"/>
  <c r="S585" i="13"/>
  <c r="R585" i="13"/>
  <c r="Q585" i="13"/>
  <c r="P585" i="13"/>
  <c r="O585" i="13"/>
  <c r="N585" i="13"/>
  <c r="M585" i="13"/>
  <c r="L585" i="13"/>
  <c r="K585" i="13"/>
  <c r="J585" i="13"/>
  <c r="I585" i="13"/>
  <c r="H585" i="13"/>
  <c r="G585" i="13"/>
  <c r="F585" i="13"/>
  <c r="E585" i="13"/>
  <c r="D585" i="13"/>
  <c r="AA583" i="13"/>
  <c r="Z583" i="13"/>
  <c r="Y583" i="13"/>
  <c r="X583" i="13"/>
  <c r="W583" i="13"/>
  <c r="V583" i="13"/>
  <c r="U583" i="13"/>
  <c r="T583" i="13"/>
  <c r="S583" i="13"/>
  <c r="R583" i="13"/>
  <c r="Q583" i="13"/>
  <c r="P583" i="13"/>
  <c r="O583" i="13"/>
  <c r="N583" i="13"/>
  <c r="M583" i="13"/>
  <c r="L583" i="13"/>
  <c r="K583" i="13"/>
  <c r="J583" i="13"/>
  <c r="I583" i="13"/>
  <c r="H583" i="13"/>
  <c r="G583" i="13"/>
  <c r="F583" i="13"/>
  <c r="E583" i="13"/>
  <c r="D583" i="13"/>
  <c r="B569" i="13"/>
  <c r="B539" i="13"/>
  <c r="B529" i="13"/>
  <c r="B524" i="13"/>
  <c r="B519" i="13"/>
  <c r="B514" i="13"/>
  <c r="B509" i="13"/>
  <c r="B504" i="13"/>
  <c r="B499" i="13"/>
  <c r="B494" i="13"/>
  <c r="B489" i="13"/>
  <c r="B484" i="13"/>
  <c r="B479" i="13"/>
  <c r="B474" i="13"/>
  <c r="B469" i="13"/>
  <c r="B464" i="13"/>
  <c r="B459" i="13"/>
  <c r="B454" i="13"/>
  <c r="B449" i="13"/>
  <c r="B444" i="13"/>
  <c r="I576" i="13"/>
  <c r="B439" i="13"/>
  <c r="B430" i="13"/>
  <c r="B425" i="13"/>
  <c r="B420" i="13"/>
  <c r="B415" i="13"/>
  <c r="B410" i="13"/>
  <c r="B405" i="13"/>
  <c r="B400" i="13"/>
  <c r="B395" i="13"/>
  <c r="B390" i="13"/>
  <c r="B385" i="13"/>
  <c r="B380" i="13"/>
  <c r="B375" i="13"/>
  <c r="B370" i="13"/>
  <c r="B365" i="13"/>
  <c r="B360" i="13"/>
  <c r="B355" i="13"/>
  <c r="B350" i="13"/>
  <c r="B345" i="13"/>
  <c r="B340" i="13"/>
  <c r="B335" i="13"/>
  <c r="B330" i="13"/>
  <c r="V327" i="13"/>
  <c r="B325" i="13"/>
  <c r="B320" i="13"/>
  <c r="B315" i="13"/>
  <c r="M312" i="13"/>
  <c r="B310" i="13"/>
  <c r="B305" i="13"/>
  <c r="B300" i="13"/>
  <c r="E382" i="13"/>
  <c r="B295" i="13"/>
  <c r="B286" i="13"/>
  <c r="B281" i="13"/>
  <c r="B276" i="13"/>
  <c r="B271" i="13"/>
  <c r="B266" i="13"/>
  <c r="B261" i="13"/>
  <c r="B256" i="13"/>
  <c r="B251" i="13"/>
  <c r="B246" i="13"/>
  <c r="B241" i="13"/>
  <c r="B236" i="13"/>
  <c r="B231" i="13"/>
  <c r="B226" i="13"/>
  <c r="B221" i="13"/>
  <c r="B216" i="13"/>
  <c r="B211" i="13"/>
  <c r="B206" i="13"/>
  <c r="B201" i="13"/>
  <c r="B196" i="13"/>
  <c r="B191" i="13"/>
  <c r="B186" i="13"/>
  <c r="B181" i="13"/>
  <c r="B176" i="13"/>
  <c r="B171" i="13"/>
  <c r="B166" i="13"/>
  <c r="Q163" i="13"/>
  <c r="B161" i="13"/>
  <c r="B156" i="13"/>
  <c r="Y153" i="13"/>
  <c r="U288" i="13"/>
  <c r="B151" i="13"/>
  <c r="B142" i="13"/>
  <c r="B137" i="13"/>
  <c r="B132" i="13"/>
  <c r="B127" i="13"/>
  <c r="B122" i="13"/>
  <c r="B117" i="13"/>
  <c r="B112" i="13"/>
  <c r="B107" i="13"/>
  <c r="B102" i="13"/>
  <c r="B97" i="13"/>
  <c r="B92" i="13"/>
  <c r="B87" i="13"/>
  <c r="B82" i="13"/>
  <c r="B77" i="13"/>
  <c r="B72" i="13"/>
  <c r="B67" i="13"/>
  <c r="B62" i="13"/>
  <c r="B57" i="13"/>
  <c r="B52" i="13"/>
  <c r="B47" i="13"/>
  <c r="B42" i="13"/>
  <c r="B37" i="13"/>
  <c r="B32" i="13"/>
  <c r="B27" i="13"/>
  <c r="B22" i="13"/>
  <c r="B17" i="13"/>
  <c r="B12" i="13"/>
  <c r="L379" i="13"/>
  <c r="D99" i="13"/>
  <c r="D7" i="13"/>
  <c r="B7" i="13"/>
  <c r="B693" i="12"/>
  <c r="E710" i="12"/>
  <c r="E709" i="12" s="1"/>
  <c r="AA697" i="12"/>
  <c r="Z697" i="12"/>
  <c r="Y697" i="12"/>
  <c r="X697" i="12"/>
  <c r="W697" i="12"/>
  <c r="V697" i="12"/>
  <c r="U697" i="12"/>
  <c r="T697" i="12"/>
  <c r="S697" i="12"/>
  <c r="R697" i="12"/>
  <c r="Q697" i="12"/>
  <c r="P697" i="12"/>
  <c r="O697" i="12"/>
  <c r="N697" i="12"/>
  <c r="M697" i="12"/>
  <c r="L697" i="12"/>
  <c r="K697" i="12"/>
  <c r="J697" i="12"/>
  <c r="I697" i="12"/>
  <c r="H697" i="12"/>
  <c r="G697" i="12"/>
  <c r="F697" i="12"/>
  <c r="E697" i="12"/>
  <c r="D697" i="12"/>
  <c r="B697" i="12"/>
  <c r="AA695" i="12"/>
  <c r="Z695" i="12"/>
  <c r="Y695" i="12"/>
  <c r="X695" i="12"/>
  <c r="W695" i="12"/>
  <c r="V695" i="12"/>
  <c r="U695" i="12"/>
  <c r="T695" i="12"/>
  <c r="S695" i="12"/>
  <c r="R695" i="12"/>
  <c r="Q695" i="12"/>
  <c r="P695" i="12"/>
  <c r="O695" i="12"/>
  <c r="N695" i="12"/>
  <c r="M695" i="12"/>
  <c r="L695" i="12"/>
  <c r="K695" i="12"/>
  <c r="J695" i="12"/>
  <c r="I695" i="12"/>
  <c r="H695" i="12"/>
  <c r="G695" i="12"/>
  <c r="F695" i="12"/>
  <c r="E695" i="12"/>
  <c r="D695" i="12"/>
  <c r="AA693" i="12"/>
  <c r="Z693" i="12"/>
  <c r="Y693" i="12"/>
  <c r="X693" i="12"/>
  <c r="W693" i="12"/>
  <c r="V693" i="12"/>
  <c r="U693" i="12"/>
  <c r="T693" i="12"/>
  <c r="S693" i="12"/>
  <c r="R693" i="12"/>
  <c r="Q693" i="12"/>
  <c r="P693" i="12"/>
  <c r="O693" i="12"/>
  <c r="N693" i="12"/>
  <c r="M693" i="12"/>
  <c r="L693" i="12"/>
  <c r="K693" i="12"/>
  <c r="J693" i="12"/>
  <c r="I693" i="12"/>
  <c r="H693" i="12"/>
  <c r="G693" i="12"/>
  <c r="F693" i="12"/>
  <c r="E693" i="12"/>
  <c r="D693" i="12"/>
  <c r="AA691" i="12"/>
  <c r="Z691" i="12"/>
  <c r="Y691" i="12"/>
  <c r="X691" i="12"/>
  <c r="W691" i="12"/>
  <c r="V691" i="12"/>
  <c r="U691" i="12"/>
  <c r="T691" i="12"/>
  <c r="S691" i="12"/>
  <c r="R691" i="12"/>
  <c r="Q691" i="12"/>
  <c r="P691" i="12"/>
  <c r="O691" i="12"/>
  <c r="N691" i="12"/>
  <c r="M691" i="12"/>
  <c r="L691" i="12"/>
  <c r="K691" i="12"/>
  <c r="J691" i="12"/>
  <c r="I691" i="12"/>
  <c r="H691" i="12"/>
  <c r="G691" i="12"/>
  <c r="F691" i="12"/>
  <c r="E691" i="12"/>
  <c r="D691" i="12"/>
  <c r="B691" i="12"/>
  <c r="AA689" i="12"/>
  <c r="Z689" i="12"/>
  <c r="Y689" i="12"/>
  <c r="X689" i="12"/>
  <c r="W689" i="12"/>
  <c r="V689" i="12"/>
  <c r="U689" i="12"/>
  <c r="T689" i="12"/>
  <c r="S689" i="12"/>
  <c r="R689" i="12"/>
  <c r="Q689" i="12"/>
  <c r="P689" i="12"/>
  <c r="O689" i="12"/>
  <c r="N689" i="12"/>
  <c r="M689" i="12"/>
  <c r="L689" i="12"/>
  <c r="K689" i="12"/>
  <c r="J689" i="12"/>
  <c r="I689" i="12"/>
  <c r="H689" i="12"/>
  <c r="G689" i="12"/>
  <c r="F689" i="12"/>
  <c r="E689" i="12"/>
  <c r="D689" i="12"/>
  <c r="AA687" i="12"/>
  <c r="Z687" i="12"/>
  <c r="Y687" i="12"/>
  <c r="X687" i="12"/>
  <c r="W687" i="12"/>
  <c r="V687" i="12"/>
  <c r="U687" i="12"/>
  <c r="T687" i="12"/>
  <c r="S687" i="12"/>
  <c r="R687" i="12"/>
  <c r="Q687" i="12"/>
  <c r="P687" i="12"/>
  <c r="O687" i="12"/>
  <c r="N687" i="12"/>
  <c r="M687" i="12"/>
  <c r="L687" i="12"/>
  <c r="K687" i="12"/>
  <c r="J687" i="12"/>
  <c r="I687" i="12"/>
  <c r="H687" i="12"/>
  <c r="G687" i="12"/>
  <c r="F687" i="12"/>
  <c r="E687" i="12"/>
  <c r="D687" i="12"/>
  <c r="AA685" i="12"/>
  <c r="Z685" i="12"/>
  <c r="Y685" i="12"/>
  <c r="X685" i="12"/>
  <c r="W685" i="12"/>
  <c r="V685" i="12"/>
  <c r="U685" i="12"/>
  <c r="T685" i="12"/>
  <c r="S685" i="12"/>
  <c r="R685" i="12"/>
  <c r="Q685" i="12"/>
  <c r="P685" i="12"/>
  <c r="O685" i="12"/>
  <c r="N685" i="12"/>
  <c r="M685" i="12"/>
  <c r="L685" i="12"/>
  <c r="K685" i="12"/>
  <c r="J685" i="12"/>
  <c r="I685" i="12"/>
  <c r="H685" i="12"/>
  <c r="G685" i="12"/>
  <c r="F685" i="12"/>
  <c r="E685" i="12"/>
  <c r="D685" i="12"/>
  <c r="B685" i="12"/>
  <c r="AA683" i="12"/>
  <c r="Z683" i="12"/>
  <c r="Y683" i="12"/>
  <c r="X683" i="12"/>
  <c r="W683" i="12"/>
  <c r="V683" i="12"/>
  <c r="U683" i="12"/>
  <c r="T683" i="12"/>
  <c r="S683" i="12"/>
  <c r="R683" i="12"/>
  <c r="Q683" i="12"/>
  <c r="P683" i="12"/>
  <c r="O683" i="12"/>
  <c r="N683" i="12"/>
  <c r="M683" i="12"/>
  <c r="L683" i="12"/>
  <c r="K683" i="12"/>
  <c r="J683" i="12"/>
  <c r="I683" i="12"/>
  <c r="H683" i="12"/>
  <c r="G683" i="12"/>
  <c r="F683" i="12"/>
  <c r="E683" i="12"/>
  <c r="D683" i="12"/>
  <c r="AA681" i="12"/>
  <c r="Z681" i="12"/>
  <c r="Y681" i="12"/>
  <c r="X681" i="12"/>
  <c r="W681" i="12"/>
  <c r="V681" i="12"/>
  <c r="U681" i="12"/>
  <c r="T681" i="12"/>
  <c r="S681" i="12"/>
  <c r="R681" i="12"/>
  <c r="Q681" i="12"/>
  <c r="P681" i="12"/>
  <c r="O681" i="12"/>
  <c r="N681" i="12"/>
  <c r="M681" i="12"/>
  <c r="L681" i="12"/>
  <c r="K681" i="12"/>
  <c r="J681" i="12"/>
  <c r="I681" i="12"/>
  <c r="H681" i="12"/>
  <c r="G681" i="12"/>
  <c r="F681" i="12"/>
  <c r="E681" i="12"/>
  <c r="D681" i="12"/>
  <c r="B681" i="12"/>
  <c r="AA679" i="12"/>
  <c r="Z679" i="12"/>
  <c r="Y679" i="12"/>
  <c r="X679" i="12"/>
  <c r="W679" i="12"/>
  <c r="V679" i="12"/>
  <c r="U679" i="12"/>
  <c r="T679" i="12"/>
  <c r="S679" i="12"/>
  <c r="R679" i="12"/>
  <c r="Q679" i="12"/>
  <c r="P679" i="12"/>
  <c r="O679" i="12"/>
  <c r="N679" i="12"/>
  <c r="M679" i="12"/>
  <c r="L679" i="12"/>
  <c r="K679" i="12"/>
  <c r="J679" i="12"/>
  <c r="I679" i="12"/>
  <c r="H679" i="12"/>
  <c r="G679" i="12"/>
  <c r="F679" i="12"/>
  <c r="E679" i="12"/>
  <c r="D679" i="12"/>
  <c r="B679" i="12"/>
  <c r="AA677" i="12"/>
  <c r="Z677" i="12"/>
  <c r="Y677" i="12"/>
  <c r="X677" i="12"/>
  <c r="W677" i="12"/>
  <c r="V677" i="12"/>
  <c r="U677" i="12"/>
  <c r="T677" i="12"/>
  <c r="S677" i="12"/>
  <c r="R677" i="12"/>
  <c r="Q677" i="12"/>
  <c r="P677" i="12"/>
  <c r="O677" i="12"/>
  <c r="N677" i="12"/>
  <c r="M677" i="12"/>
  <c r="L677" i="12"/>
  <c r="K677" i="12"/>
  <c r="J677" i="12"/>
  <c r="I677" i="12"/>
  <c r="H677" i="12"/>
  <c r="G677" i="12"/>
  <c r="F677" i="12"/>
  <c r="E677" i="12"/>
  <c r="D677" i="12"/>
  <c r="AA675" i="12"/>
  <c r="Z675" i="12"/>
  <c r="Y675" i="12"/>
  <c r="X675" i="12"/>
  <c r="W675" i="12"/>
  <c r="V675" i="12"/>
  <c r="U675" i="12"/>
  <c r="T675" i="12"/>
  <c r="S675" i="12"/>
  <c r="R675" i="12"/>
  <c r="Q675" i="12"/>
  <c r="P675" i="12"/>
  <c r="O675" i="12"/>
  <c r="N675" i="12"/>
  <c r="M675" i="12"/>
  <c r="L675" i="12"/>
  <c r="K675" i="12"/>
  <c r="J675" i="12"/>
  <c r="I675" i="12"/>
  <c r="H675" i="12"/>
  <c r="G675" i="12"/>
  <c r="F675" i="12"/>
  <c r="E675" i="12"/>
  <c r="D675" i="12"/>
  <c r="B675" i="12"/>
  <c r="AA673" i="12"/>
  <c r="Z673" i="12"/>
  <c r="Y673" i="12"/>
  <c r="X673" i="12"/>
  <c r="W673" i="12"/>
  <c r="V673" i="12"/>
  <c r="U673" i="12"/>
  <c r="T673" i="12"/>
  <c r="S673" i="12"/>
  <c r="R673" i="12"/>
  <c r="Q673" i="12"/>
  <c r="P673" i="12"/>
  <c r="O673" i="12"/>
  <c r="N673" i="12"/>
  <c r="M673" i="12"/>
  <c r="L673" i="12"/>
  <c r="K673" i="12"/>
  <c r="J673" i="12"/>
  <c r="I673" i="12"/>
  <c r="H673" i="12"/>
  <c r="G673" i="12"/>
  <c r="F673" i="12"/>
  <c r="E673" i="12"/>
  <c r="D673" i="12"/>
  <c r="B673" i="12"/>
  <c r="AA671" i="12"/>
  <c r="Z671" i="12"/>
  <c r="Y671" i="12"/>
  <c r="X671" i="12"/>
  <c r="W671" i="12"/>
  <c r="V671" i="12"/>
  <c r="U671" i="12"/>
  <c r="T671" i="12"/>
  <c r="S671" i="12"/>
  <c r="R671" i="12"/>
  <c r="Q671" i="12"/>
  <c r="P671" i="12"/>
  <c r="O671" i="12"/>
  <c r="N671" i="12"/>
  <c r="M671" i="12"/>
  <c r="L671" i="12"/>
  <c r="K671" i="12"/>
  <c r="J671" i="12"/>
  <c r="I671" i="12"/>
  <c r="H671" i="12"/>
  <c r="G671" i="12"/>
  <c r="F671" i="12"/>
  <c r="E671" i="12"/>
  <c r="D671" i="12"/>
  <c r="B671" i="12"/>
  <c r="AA669" i="12"/>
  <c r="Z669" i="12"/>
  <c r="Y669" i="12"/>
  <c r="X669" i="12"/>
  <c r="W669" i="12"/>
  <c r="V669" i="12"/>
  <c r="U669" i="12"/>
  <c r="T669" i="12"/>
  <c r="S669" i="12"/>
  <c r="R669" i="12"/>
  <c r="Q669" i="12"/>
  <c r="P669" i="12"/>
  <c r="O669" i="12"/>
  <c r="N669" i="12"/>
  <c r="M669" i="12"/>
  <c r="L669" i="12"/>
  <c r="K669" i="12"/>
  <c r="J669" i="12"/>
  <c r="I669" i="12"/>
  <c r="H669" i="12"/>
  <c r="G669" i="12"/>
  <c r="F669" i="12"/>
  <c r="E669" i="12"/>
  <c r="D669" i="12"/>
  <c r="B669" i="12"/>
  <c r="AA667" i="12"/>
  <c r="Z667" i="12"/>
  <c r="Y667" i="12"/>
  <c r="X667" i="12"/>
  <c r="W667" i="12"/>
  <c r="V667" i="12"/>
  <c r="U667" i="12"/>
  <c r="T667" i="12"/>
  <c r="S667" i="12"/>
  <c r="R667" i="12"/>
  <c r="Q667" i="12"/>
  <c r="P667" i="12"/>
  <c r="O667" i="12"/>
  <c r="N667" i="12"/>
  <c r="M667" i="12"/>
  <c r="L667" i="12"/>
  <c r="K667" i="12"/>
  <c r="J667" i="12"/>
  <c r="I667" i="12"/>
  <c r="H667" i="12"/>
  <c r="G667" i="12"/>
  <c r="F667" i="12"/>
  <c r="E667" i="12"/>
  <c r="D667" i="12"/>
  <c r="B667" i="12"/>
  <c r="AA665" i="12"/>
  <c r="Z665" i="12"/>
  <c r="Y665" i="12"/>
  <c r="X665" i="12"/>
  <c r="W665" i="12"/>
  <c r="V665" i="12"/>
  <c r="U665" i="12"/>
  <c r="T665" i="12"/>
  <c r="S665" i="12"/>
  <c r="R665" i="12"/>
  <c r="Q665" i="12"/>
  <c r="P665" i="12"/>
  <c r="O665" i="12"/>
  <c r="N665" i="12"/>
  <c r="M665" i="12"/>
  <c r="L665" i="12"/>
  <c r="K665" i="12"/>
  <c r="J665" i="12"/>
  <c r="I665" i="12"/>
  <c r="H665" i="12"/>
  <c r="G665" i="12"/>
  <c r="F665" i="12"/>
  <c r="E665" i="12"/>
  <c r="D665" i="12"/>
  <c r="B665" i="12"/>
  <c r="AA663" i="12"/>
  <c r="Z663" i="12"/>
  <c r="Y663" i="12"/>
  <c r="X663" i="12"/>
  <c r="W663" i="12"/>
  <c r="V663" i="12"/>
  <c r="U663" i="12"/>
  <c r="T663" i="12"/>
  <c r="S663" i="12"/>
  <c r="R663" i="12"/>
  <c r="Q663" i="12"/>
  <c r="P663" i="12"/>
  <c r="O663" i="12"/>
  <c r="N663" i="12"/>
  <c r="M663" i="12"/>
  <c r="L663" i="12"/>
  <c r="K663" i="12"/>
  <c r="J663" i="12"/>
  <c r="I663" i="12"/>
  <c r="H663" i="12"/>
  <c r="G663" i="12"/>
  <c r="F663" i="12"/>
  <c r="E663" i="12"/>
  <c r="D663" i="12"/>
  <c r="B663" i="12"/>
  <c r="AA661" i="12"/>
  <c r="Z661" i="12"/>
  <c r="Y661" i="12"/>
  <c r="X661" i="12"/>
  <c r="W661" i="12"/>
  <c r="V661" i="12"/>
  <c r="U661" i="12"/>
  <c r="T661" i="12"/>
  <c r="S661" i="12"/>
  <c r="R661" i="12"/>
  <c r="Q661" i="12"/>
  <c r="P661" i="12"/>
  <c r="O661" i="12"/>
  <c r="N661" i="12"/>
  <c r="M661" i="12"/>
  <c r="L661" i="12"/>
  <c r="K661" i="12"/>
  <c r="J661" i="12"/>
  <c r="I661" i="12"/>
  <c r="H661" i="12"/>
  <c r="G661" i="12"/>
  <c r="F661" i="12"/>
  <c r="E661" i="12"/>
  <c r="D661" i="12"/>
  <c r="B661" i="12"/>
  <c r="AA659" i="12"/>
  <c r="Z659" i="12"/>
  <c r="Y659" i="12"/>
  <c r="X659" i="12"/>
  <c r="W659" i="12"/>
  <c r="V659" i="12"/>
  <c r="U659" i="12"/>
  <c r="T659" i="12"/>
  <c r="S659" i="12"/>
  <c r="R659" i="12"/>
  <c r="Q659" i="12"/>
  <c r="P659" i="12"/>
  <c r="O659" i="12"/>
  <c r="N659" i="12"/>
  <c r="M659" i="12"/>
  <c r="L659" i="12"/>
  <c r="K659" i="12"/>
  <c r="J659" i="12"/>
  <c r="I659" i="12"/>
  <c r="H659" i="12"/>
  <c r="G659" i="12"/>
  <c r="F659" i="12"/>
  <c r="E659" i="12"/>
  <c r="D659" i="12"/>
  <c r="B659" i="12"/>
  <c r="AA657" i="12"/>
  <c r="Z657" i="12"/>
  <c r="Y657" i="12"/>
  <c r="X657" i="12"/>
  <c r="W657" i="12"/>
  <c r="V657" i="12"/>
  <c r="U657" i="12"/>
  <c r="T657" i="12"/>
  <c r="S657" i="12"/>
  <c r="R657" i="12"/>
  <c r="Q657" i="12"/>
  <c r="P657" i="12"/>
  <c r="O657" i="12"/>
  <c r="N657" i="12"/>
  <c r="M657" i="12"/>
  <c r="L657" i="12"/>
  <c r="K657" i="12"/>
  <c r="J657" i="12"/>
  <c r="I657" i="12"/>
  <c r="H657" i="12"/>
  <c r="G657" i="12"/>
  <c r="F657" i="12"/>
  <c r="E657" i="12"/>
  <c r="D657" i="12"/>
  <c r="B657" i="12"/>
  <c r="AA655" i="12"/>
  <c r="Z655" i="12"/>
  <c r="Y655" i="12"/>
  <c r="X655" i="12"/>
  <c r="W655" i="12"/>
  <c r="V655" i="12"/>
  <c r="U655" i="12"/>
  <c r="T655" i="12"/>
  <c r="S655" i="12"/>
  <c r="R655" i="12"/>
  <c r="Q655" i="12"/>
  <c r="P655" i="12"/>
  <c r="O655" i="12"/>
  <c r="N655" i="12"/>
  <c r="M655" i="12"/>
  <c r="L655" i="12"/>
  <c r="K655" i="12"/>
  <c r="J655" i="12"/>
  <c r="I655" i="12"/>
  <c r="H655" i="12"/>
  <c r="G655" i="12"/>
  <c r="F655" i="12"/>
  <c r="E655" i="12"/>
  <c r="D655" i="12"/>
  <c r="B655" i="12"/>
  <c r="AA653" i="12"/>
  <c r="Z653" i="12"/>
  <c r="Y653" i="12"/>
  <c r="X653" i="12"/>
  <c r="W653" i="12"/>
  <c r="V653" i="12"/>
  <c r="U653" i="12"/>
  <c r="T653" i="12"/>
  <c r="S653" i="12"/>
  <c r="R653" i="12"/>
  <c r="Q653" i="12"/>
  <c r="P653" i="12"/>
  <c r="O653" i="12"/>
  <c r="N653" i="12"/>
  <c r="M653" i="12"/>
  <c r="L653" i="12"/>
  <c r="K653" i="12"/>
  <c r="J653" i="12"/>
  <c r="I653" i="12"/>
  <c r="H653" i="12"/>
  <c r="G653" i="12"/>
  <c r="F653" i="12"/>
  <c r="E653" i="12"/>
  <c r="D653" i="12"/>
  <c r="B653" i="12"/>
  <c r="AA651" i="12"/>
  <c r="Z651" i="12"/>
  <c r="Y651" i="12"/>
  <c r="X651" i="12"/>
  <c r="W651" i="12"/>
  <c r="V651" i="12"/>
  <c r="U651" i="12"/>
  <c r="T651" i="12"/>
  <c r="S651" i="12"/>
  <c r="R651" i="12"/>
  <c r="Q651" i="12"/>
  <c r="P651" i="12"/>
  <c r="O651" i="12"/>
  <c r="N651" i="12"/>
  <c r="M651" i="12"/>
  <c r="L651" i="12"/>
  <c r="K651" i="12"/>
  <c r="J651" i="12"/>
  <c r="I651" i="12"/>
  <c r="H651" i="12"/>
  <c r="G651" i="12"/>
  <c r="F651" i="12"/>
  <c r="E651" i="12"/>
  <c r="D651" i="12"/>
  <c r="B651" i="12"/>
  <c r="AA649" i="12"/>
  <c r="Z649" i="12"/>
  <c r="Y649" i="12"/>
  <c r="X649" i="12"/>
  <c r="W649" i="12"/>
  <c r="V649" i="12"/>
  <c r="U649" i="12"/>
  <c r="T649" i="12"/>
  <c r="S649" i="12"/>
  <c r="R649" i="12"/>
  <c r="Q649" i="12"/>
  <c r="P649" i="12"/>
  <c r="O649" i="12"/>
  <c r="N649" i="12"/>
  <c r="M649" i="12"/>
  <c r="L649" i="12"/>
  <c r="K649" i="12"/>
  <c r="J649" i="12"/>
  <c r="I649" i="12"/>
  <c r="H649" i="12"/>
  <c r="G649" i="12"/>
  <c r="F649" i="12"/>
  <c r="E649" i="12"/>
  <c r="D649" i="12"/>
  <c r="B649" i="12"/>
  <c r="AA647" i="12"/>
  <c r="Z647" i="12"/>
  <c r="Y647" i="12"/>
  <c r="X647" i="12"/>
  <c r="W647" i="12"/>
  <c r="V647" i="12"/>
  <c r="U647" i="12"/>
  <c r="T647" i="12"/>
  <c r="S647" i="12"/>
  <c r="R647" i="12"/>
  <c r="Q647" i="12"/>
  <c r="P647" i="12"/>
  <c r="O647" i="12"/>
  <c r="N647" i="12"/>
  <c r="M647" i="12"/>
  <c r="L647" i="12"/>
  <c r="K647" i="12"/>
  <c r="J647" i="12"/>
  <c r="I647" i="12"/>
  <c r="H647" i="12"/>
  <c r="G647" i="12"/>
  <c r="F647" i="12"/>
  <c r="E647" i="12"/>
  <c r="D647" i="12"/>
  <c r="B647" i="12"/>
  <c r="AA645" i="12"/>
  <c r="Z645" i="12"/>
  <c r="Y645" i="12"/>
  <c r="X645" i="12"/>
  <c r="W645" i="12"/>
  <c r="V645" i="12"/>
  <c r="U645" i="12"/>
  <c r="T645" i="12"/>
  <c r="S645" i="12"/>
  <c r="R645" i="12"/>
  <c r="Q645" i="12"/>
  <c r="P645" i="12"/>
  <c r="O645" i="12"/>
  <c r="N645" i="12"/>
  <c r="M645" i="12"/>
  <c r="L645" i="12"/>
  <c r="K645" i="12"/>
  <c r="J645" i="12"/>
  <c r="I645" i="12"/>
  <c r="H645" i="12"/>
  <c r="G645" i="12"/>
  <c r="F645" i="12"/>
  <c r="E645" i="12"/>
  <c r="D645" i="12"/>
  <c r="B645" i="12"/>
  <c r="AA643" i="12"/>
  <c r="Z643" i="12"/>
  <c r="Y643" i="12"/>
  <c r="X643" i="12"/>
  <c r="W643" i="12"/>
  <c r="V643" i="12"/>
  <c r="U643" i="12"/>
  <c r="T643" i="12"/>
  <c r="S643" i="12"/>
  <c r="R643" i="12"/>
  <c r="Q643" i="12"/>
  <c r="P643" i="12"/>
  <c r="O643" i="12"/>
  <c r="N643" i="12"/>
  <c r="M643" i="12"/>
  <c r="L643" i="12"/>
  <c r="K643" i="12"/>
  <c r="J643" i="12"/>
  <c r="I643" i="12"/>
  <c r="H643" i="12"/>
  <c r="G643" i="12"/>
  <c r="F643" i="12"/>
  <c r="E643" i="12"/>
  <c r="D643" i="12"/>
  <c r="B643" i="12"/>
  <c r="AA637" i="12"/>
  <c r="Z637" i="12"/>
  <c r="Y637" i="12"/>
  <c r="X637" i="12"/>
  <c r="W637" i="12"/>
  <c r="V637" i="12"/>
  <c r="U637" i="12"/>
  <c r="T637" i="12"/>
  <c r="S637" i="12"/>
  <c r="R637" i="12"/>
  <c r="Q637" i="12"/>
  <c r="P637" i="12"/>
  <c r="O637" i="12"/>
  <c r="N637" i="12"/>
  <c r="M637" i="12"/>
  <c r="L637" i="12"/>
  <c r="K637" i="12"/>
  <c r="J637" i="12"/>
  <c r="I637" i="12"/>
  <c r="H637" i="12"/>
  <c r="G637" i="12"/>
  <c r="F637" i="12"/>
  <c r="E637" i="12"/>
  <c r="D637" i="12"/>
  <c r="B637" i="12"/>
  <c r="AA635" i="12"/>
  <c r="Z635" i="12"/>
  <c r="Y635" i="12"/>
  <c r="X635" i="12"/>
  <c r="W635" i="12"/>
  <c r="V635" i="12"/>
  <c r="U635" i="12"/>
  <c r="T635" i="12"/>
  <c r="S635" i="12"/>
  <c r="R635" i="12"/>
  <c r="Q635" i="12"/>
  <c r="P635" i="12"/>
  <c r="O635" i="12"/>
  <c r="N635" i="12"/>
  <c r="M635" i="12"/>
  <c r="L635" i="12"/>
  <c r="K635" i="12"/>
  <c r="J635" i="12"/>
  <c r="I635" i="12"/>
  <c r="H635" i="12"/>
  <c r="G635" i="12"/>
  <c r="F635" i="12"/>
  <c r="E635" i="12"/>
  <c r="D635" i="12"/>
  <c r="B635" i="12"/>
  <c r="AA633" i="12"/>
  <c r="Z633" i="12"/>
  <c r="Y633" i="12"/>
  <c r="X633" i="12"/>
  <c r="W633" i="12"/>
  <c r="V633" i="12"/>
  <c r="U633" i="12"/>
  <c r="T633" i="12"/>
  <c r="S633" i="12"/>
  <c r="R633" i="12"/>
  <c r="Q633" i="12"/>
  <c r="P633" i="12"/>
  <c r="O633" i="12"/>
  <c r="N633" i="12"/>
  <c r="M633" i="12"/>
  <c r="L633" i="12"/>
  <c r="K633" i="12"/>
  <c r="J633" i="12"/>
  <c r="I633" i="12"/>
  <c r="H633" i="12"/>
  <c r="G633" i="12"/>
  <c r="F633" i="12"/>
  <c r="E633" i="12"/>
  <c r="D633" i="12"/>
  <c r="B633" i="12"/>
  <c r="AA631" i="12"/>
  <c r="Z631" i="12"/>
  <c r="Y631" i="12"/>
  <c r="X631" i="12"/>
  <c r="W631" i="12"/>
  <c r="V631" i="12"/>
  <c r="U631" i="12"/>
  <c r="T631" i="12"/>
  <c r="S631" i="12"/>
  <c r="R631" i="12"/>
  <c r="Q631" i="12"/>
  <c r="P631" i="12"/>
  <c r="O631" i="12"/>
  <c r="N631" i="12"/>
  <c r="M631" i="12"/>
  <c r="L631" i="12"/>
  <c r="K631" i="12"/>
  <c r="J631" i="12"/>
  <c r="I631" i="12"/>
  <c r="H631" i="12"/>
  <c r="G631" i="12"/>
  <c r="F631" i="12"/>
  <c r="E631" i="12"/>
  <c r="D631" i="12"/>
  <c r="B631" i="12"/>
  <c r="AA629" i="12"/>
  <c r="Z629" i="12"/>
  <c r="Y629" i="12"/>
  <c r="X629" i="12"/>
  <c r="W629" i="12"/>
  <c r="V629" i="12"/>
  <c r="U629" i="12"/>
  <c r="T629" i="12"/>
  <c r="S629" i="12"/>
  <c r="R629" i="12"/>
  <c r="Q629" i="12"/>
  <c r="P629" i="12"/>
  <c r="O629" i="12"/>
  <c r="N629" i="12"/>
  <c r="M629" i="12"/>
  <c r="L629" i="12"/>
  <c r="K629" i="12"/>
  <c r="J629" i="12"/>
  <c r="I629" i="12"/>
  <c r="H629" i="12"/>
  <c r="G629" i="12"/>
  <c r="F629" i="12"/>
  <c r="E629" i="12"/>
  <c r="D629" i="12"/>
  <c r="B629" i="12"/>
  <c r="AA627" i="12"/>
  <c r="Z627" i="12"/>
  <c r="Y627" i="12"/>
  <c r="X627" i="12"/>
  <c r="W627" i="12"/>
  <c r="V627" i="12"/>
  <c r="U627" i="12"/>
  <c r="T627" i="12"/>
  <c r="S627" i="12"/>
  <c r="R627" i="12"/>
  <c r="Q627" i="12"/>
  <c r="P627" i="12"/>
  <c r="O627" i="12"/>
  <c r="N627" i="12"/>
  <c r="M627" i="12"/>
  <c r="L627" i="12"/>
  <c r="K627" i="12"/>
  <c r="J627" i="12"/>
  <c r="I627" i="12"/>
  <c r="H627" i="12"/>
  <c r="G627" i="12"/>
  <c r="F627" i="12"/>
  <c r="E627" i="12"/>
  <c r="D627" i="12"/>
  <c r="B627" i="12"/>
  <c r="AA625" i="12"/>
  <c r="Z625" i="12"/>
  <c r="Y625" i="12"/>
  <c r="X625" i="12"/>
  <c r="W625" i="12"/>
  <c r="V625" i="12"/>
  <c r="U625" i="12"/>
  <c r="T625" i="12"/>
  <c r="S625" i="12"/>
  <c r="R625" i="12"/>
  <c r="Q625" i="12"/>
  <c r="P625" i="12"/>
  <c r="O625" i="12"/>
  <c r="N625" i="12"/>
  <c r="M625" i="12"/>
  <c r="L625" i="12"/>
  <c r="K625" i="12"/>
  <c r="J625" i="12"/>
  <c r="I625" i="12"/>
  <c r="H625" i="12"/>
  <c r="G625" i="12"/>
  <c r="F625" i="12"/>
  <c r="E625" i="12"/>
  <c r="D625" i="12"/>
  <c r="B625" i="12"/>
  <c r="AA623" i="12"/>
  <c r="Z623" i="12"/>
  <c r="Y623" i="12"/>
  <c r="X623" i="12"/>
  <c r="W623" i="12"/>
  <c r="V623" i="12"/>
  <c r="U623" i="12"/>
  <c r="T623" i="12"/>
  <c r="S623" i="12"/>
  <c r="R623" i="12"/>
  <c r="Q623" i="12"/>
  <c r="P623" i="12"/>
  <c r="O623" i="12"/>
  <c r="N623" i="12"/>
  <c r="M623" i="12"/>
  <c r="L623" i="12"/>
  <c r="K623" i="12"/>
  <c r="J623" i="12"/>
  <c r="I623" i="12"/>
  <c r="H623" i="12"/>
  <c r="G623" i="12"/>
  <c r="F623" i="12"/>
  <c r="E623" i="12"/>
  <c r="D623" i="12"/>
  <c r="B623" i="12"/>
  <c r="AA621" i="12"/>
  <c r="Z621" i="12"/>
  <c r="Y621" i="12"/>
  <c r="X621" i="12"/>
  <c r="W621" i="12"/>
  <c r="V621" i="12"/>
  <c r="U621" i="12"/>
  <c r="T621" i="12"/>
  <c r="S621" i="12"/>
  <c r="R621" i="12"/>
  <c r="Q621" i="12"/>
  <c r="P621" i="12"/>
  <c r="O621" i="12"/>
  <c r="N621" i="12"/>
  <c r="M621" i="12"/>
  <c r="L621" i="12"/>
  <c r="K621" i="12"/>
  <c r="J621" i="12"/>
  <c r="I621" i="12"/>
  <c r="H621" i="12"/>
  <c r="G621" i="12"/>
  <c r="F621" i="12"/>
  <c r="E621" i="12"/>
  <c r="D621" i="12"/>
  <c r="B621" i="12"/>
  <c r="AA619" i="12"/>
  <c r="Z619" i="12"/>
  <c r="Y619" i="12"/>
  <c r="X619" i="12"/>
  <c r="W619" i="12"/>
  <c r="V619" i="12"/>
  <c r="U619" i="12"/>
  <c r="T619" i="12"/>
  <c r="S619" i="12"/>
  <c r="R619" i="12"/>
  <c r="Q619" i="12"/>
  <c r="P619" i="12"/>
  <c r="O619" i="12"/>
  <c r="N619" i="12"/>
  <c r="M619" i="12"/>
  <c r="L619" i="12"/>
  <c r="K619" i="12"/>
  <c r="J619" i="12"/>
  <c r="I619" i="12"/>
  <c r="H619" i="12"/>
  <c r="G619" i="12"/>
  <c r="F619" i="12"/>
  <c r="E619" i="12"/>
  <c r="D619" i="12"/>
  <c r="B619" i="12"/>
  <c r="AA617" i="12"/>
  <c r="Z617" i="12"/>
  <c r="Y617" i="12"/>
  <c r="X617" i="12"/>
  <c r="W617" i="12"/>
  <c r="V617" i="12"/>
  <c r="U617" i="12"/>
  <c r="T617" i="12"/>
  <c r="S617" i="12"/>
  <c r="R617" i="12"/>
  <c r="Q617" i="12"/>
  <c r="P617" i="12"/>
  <c r="O617" i="12"/>
  <c r="N617" i="12"/>
  <c r="M617" i="12"/>
  <c r="L617" i="12"/>
  <c r="K617" i="12"/>
  <c r="J617" i="12"/>
  <c r="I617" i="12"/>
  <c r="H617" i="12"/>
  <c r="G617" i="12"/>
  <c r="F617" i="12"/>
  <c r="E617" i="12"/>
  <c r="D617" i="12"/>
  <c r="B617" i="12"/>
  <c r="AA615" i="12"/>
  <c r="Z615" i="12"/>
  <c r="Y615" i="12"/>
  <c r="X615" i="12"/>
  <c r="W615" i="12"/>
  <c r="V615" i="12"/>
  <c r="U615" i="12"/>
  <c r="T615" i="12"/>
  <c r="S615" i="12"/>
  <c r="R615" i="12"/>
  <c r="Q615" i="12"/>
  <c r="P615" i="12"/>
  <c r="O615" i="12"/>
  <c r="N615" i="12"/>
  <c r="M615" i="12"/>
  <c r="L615" i="12"/>
  <c r="K615" i="12"/>
  <c r="J615" i="12"/>
  <c r="I615" i="12"/>
  <c r="H615" i="12"/>
  <c r="G615" i="12"/>
  <c r="F615" i="12"/>
  <c r="E615" i="12"/>
  <c r="D615" i="12"/>
  <c r="B615" i="12"/>
  <c r="AA613" i="12"/>
  <c r="Z613" i="12"/>
  <c r="Y613" i="12"/>
  <c r="X613" i="12"/>
  <c r="W613" i="12"/>
  <c r="V613" i="12"/>
  <c r="U613" i="12"/>
  <c r="T613" i="12"/>
  <c r="S613" i="12"/>
  <c r="R613" i="12"/>
  <c r="Q613" i="12"/>
  <c r="P613" i="12"/>
  <c r="O613" i="12"/>
  <c r="N613" i="12"/>
  <c r="M613" i="12"/>
  <c r="L613" i="12"/>
  <c r="K613" i="12"/>
  <c r="J613" i="12"/>
  <c r="I613" i="12"/>
  <c r="H613" i="12"/>
  <c r="G613" i="12"/>
  <c r="F613" i="12"/>
  <c r="E613" i="12"/>
  <c r="D613" i="12"/>
  <c r="B613" i="12"/>
  <c r="AA611" i="12"/>
  <c r="Z611" i="12"/>
  <c r="Y611" i="12"/>
  <c r="X611" i="12"/>
  <c r="W611" i="12"/>
  <c r="V611" i="12"/>
  <c r="U611" i="12"/>
  <c r="T611" i="12"/>
  <c r="S611" i="12"/>
  <c r="R611" i="12"/>
  <c r="Q611" i="12"/>
  <c r="P611" i="12"/>
  <c r="O611" i="12"/>
  <c r="N611" i="12"/>
  <c r="M611" i="12"/>
  <c r="L611" i="12"/>
  <c r="K611" i="12"/>
  <c r="J611" i="12"/>
  <c r="I611" i="12"/>
  <c r="H611" i="12"/>
  <c r="G611" i="12"/>
  <c r="F611" i="12"/>
  <c r="E611" i="12"/>
  <c r="D611" i="12"/>
  <c r="B611" i="12"/>
  <c r="AA609" i="12"/>
  <c r="Z609" i="12"/>
  <c r="Y609" i="12"/>
  <c r="X609" i="12"/>
  <c r="W609" i="12"/>
  <c r="V609" i="12"/>
  <c r="U609" i="12"/>
  <c r="T609" i="12"/>
  <c r="S609" i="12"/>
  <c r="R609" i="12"/>
  <c r="Q609" i="12"/>
  <c r="P609" i="12"/>
  <c r="O609" i="12"/>
  <c r="N609" i="12"/>
  <c r="M609" i="12"/>
  <c r="L609" i="12"/>
  <c r="K609" i="12"/>
  <c r="J609" i="12"/>
  <c r="I609" i="12"/>
  <c r="H609" i="12"/>
  <c r="G609" i="12"/>
  <c r="F609" i="12"/>
  <c r="E609" i="12"/>
  <c r="D609" i="12"/>
  <c r="B609" i="12"/>
  <c r="AA607" i="12"/>
  <c r="Z607" i="12"/>
  <c r="Y607" i="12"/>
  <c r="X607" i="12"/>
  <c r="W607" i="12"/>
  <c r="V607" i="12"/>
  <c r="U607" i="12"/>
  <c r="T607" i="12"/>
  <c r="S607" i="12"/>
  <c r="R607" i="12"/>
  <c r="Q607" i="12"/>
  <c r="P607" i="12"/>
  <c r="O607" i="12"/>
  <c r="N607" i="12"/>
  <c r="M607" i="12"/>
  <c r="L607" i="12"/>
  <c r="K607" i="12"/>
  <c r="J607" i="12"/>
  <c r="I607" i="12"/>
  <c r="H607" i="12"/>
  <c r="G607" i="12"/>
  <c r="F607" i="12"/>
  <c r="E607" i="12"/>
  <c r="D607" i="12"/>
  <c r="B607" i="12"/>
  <c r="AA605" i="12"/>
  <c r="Z605" i="12"/>
  <c r="Y605" i="12"/>
  <c r="X605" i="12"/>
  <c r="W605" i="12"/>
  <c r="V605" i="12"/>
  <c r="U605" i="12"/>
  <c r="T605" i="12"/>
  <c r="S605" i="12"/>
  <c r="R605" i="12"/>
  <c r="Q605" i="12"/>
  <c r="P605" i="12"/>
  <c r="O605" i="12"/>
  <c r="N605" i="12"/>
  <c r="M605" i="12"/>
  <c r="L605" i="12"/>
  <c r="K605" i="12"/>
  <c r="J605" i="12"/>
  <c r="I605" i="12"/>
  <c r="H605" i="12"/>
  <c r="G605" i="12"/>
  <c r="F605" i="12"/>
  <c r="E605" i="12"/>
  <c r="D605" i="12"/>
  <c r="B605" i="12"/>
  <c r="AA603" i="12"/>
  <c r="Z603" i="12"/>
  <c r="Y603" i="12"/>
  <c r="X603" i="12"/>
  <c r="W603" i="12"/>
  <c r="V603" i="12"/>
  <c r="U603" i="12"/>
  <c r="T603" i="12"/>
  <c r="S603" i="12"/>
  <c r="R603" i="12"/>
  <c r="Q603" i="12"/>
  <c r="P603" i="12"/>
  <c r="O603" i="12"/>
  <c r="N603" i="12"/>
  <c r="M603" i="12"/>
  <c r="L603" i="12"/>
  <c r="K603" i="12"/>
  <c r="J603" i="12"/>
  <c r="I603" i="12"/>
  <c r="H603" i="12"/>
  <c r="G603" i="12"/>
  <c r="F603" i="12"/>
  <c r="E603" i="12"/>
  <c r="D603" i="12"/>
  <c r="B603" i="12"/>
  <c r="AA601" i="12"/>
  <c r="Z601" i="12"/>
  <c r="Y601" i="12"/>
  <c r="X601" i="12"/>
  <c r="W601" i="12"/>
  <c r="V601" i="12"/>
  <c r="U601" i="12"/>
  <c r="T601" i="12"/>
  <c r="S601" i="12"/>
  <c r="R601" i="12"/>
  <c r="Q601" i="12"/>
  <c r="P601" i="12"/>
  <c r="O601" i="12"/>
  <c r="N601" i="12"/>
  <c r="M601" i="12"/>
  <c r="L601" i="12"/>
  <c r="K601" i="12"/>
  <c r="J601" i="12"/>
  <c r="I601" i="12"/>
  <c r="H601" i="12"/>
  <c r="G601" i="12"/>
  <c r="F601" i="12"/>
  <c r="E601" i="12"/>
  <c r="D601" i="12"/>
  <c r="B601" i="12"/>
  <c r="AA599" i="12"/>
  <c r="Z599" i="12"/>
  <c r="Y599" i="12"/>
  <c r="X599" i="12"/>
  <c r="W599" i="12"/>
  <c r="V599" i="12"/>
  <c r="U599" i="12"/>
  <c r="T599" i="12"/>
  <c r="S599" i="12"/>
  <c r="R599" i="12"/>
  <c r="Q599" i="12"/>
  <c r="P599" i="12"/>
  <c r="O599" i="12"/>
  <c r="N599" i="12"/>
  <c r="M599" i="12"/>
  <c r="L599" i="12"/>
  <c r="K599" i="12"/>
  <c r="J599" i="12"/>
  <c r="I599" i="12"/>
  <c r="H599" i="12"/>
  <c r="G599" i="12"/>
  <c r="F599" i="12"/>
  <c r="E599" i="12"/>
  <c r="D599" i="12"/>
  <c r="B599" i="12"/>
  <c r="AA597" i="12"/>
  <c r="Z597" i="12"/>
  <c r="Y597" i="12"/>
  <c r="X597" i="12"/>
  <c r="W597" i="12"/>
  <c r="V597" i="12"/>
  <c r="U597" i="12"/>
  <c r="T597" i="12"/>
  <c r="S597" i="12"/>
  <c r="R597" i="12"/>
  <c r="Q597" i="12"/>
  <c r="P597" i="12"/>
  <c r="O597" i="12"/>
  <c r="N597" i="12"/>
  <c r="M597" i="12"/>
  <c r="L597" i="12"/>
  <c r="K597" i="12"/>
  <c r="J597" i="12"/>
  <c r="I597" i="12"/>
  <c r="H597" i="12"/>
  <c r="G597" i="12"/>
  <c r="F597" i="12"/>
  <c r="E597" i="12"/>
  <c r="D597" i="12"/>
  <c r="B597" i="12"/>
  <c r="AA595" i="12"/>
  <c r="Z595" i="12"/>
  <c r="Y595" i="12"/>
  <c r="X595" i="12"/>
  <c r="W595" i="12"/>
  <c r="V595" i="12"/>
  <c r="U595" i="12"/>
  <c r="T595" i="12"/>
  <c r="S595" i="12"/>
  <c r="R595" i="12"/>
  <c r="Q595" i="12"/>
  <c r="P595" i="12"/>
  <c r="O595" i="12"/>
  <c r="N595" i="12"/>
  <c r="M595" i="12"/>
  <c r="L595" i="12"/>
  <c r="K595" i="12"/>
  <c r="J595" i="12"/>
  <c r="I595" i="12"/>
  <c r="H595" i="12"/>
  <c r="G595" i="12"/>
  <c r="F595" i="12"/>
  <c r="E595" i="12"/>
  <c r="D595" i="12"/>
  <c r="B595" i="12"/>
  <c r="AA593" i="12"/>
  <c r="Z593" i="12"/>
  <c r="Y593" i="12"/>
  <c r="X593" i="12"/>
  <c r="W593" i="12"/>
  <c r="V593" i="12"/>
  <c r="U593" i="12"/>
  <c r="T593" i="12"/>
  <c r="S593" i="12"/>
  <c r="R593" i="12"/>
  <c r="Q593" i="12"/>
  <c r="P593" i="12"/>
  <c r="O593" i="12"/>
  <c r="N593" i="12"/>
  <c r="M593" i="12"/>
  <c r="L593" i="12"/>
  <c r="K593" i="12"/>
  <c r="J593" i="12"/>
  <c r="I593" i="12"/>
  <c r="H593" i="12"/>
  <c r="G593" i="12"/>
  <c r="F593" i="12"/>
  <c r="E593" i="12"/>
  <c r="D593" i="12"/>
  <c r="B593" i="12"/>
  <c r="AA591" i="12"/>
  <c r="Z591" i="12"/>
  <c r="Y591" i="12"/>
  <c r="X591" i="12"/>
  <c r="W591" i="12"/>
  <c r="V591" i="12"/>
  <c r="U591" i="12"/>
  <c r="T591" i="12"/>
  <c r="S591" i="12"/>
  <c r="R591" i="12"/>
  <c r="Q591" i="12"/>
  <c r="P591" i="12"/>
  <c r="O591" i="12"/>
  <c r="N591" i="12"/>
  <c r="M591" i="12"/>
  <c r="L591" i="12"/>
  <c r="K591" i="12"/>
  <c r="J591" i="12"/>
  <c r="I591" i="12"/>
  <c r="H591" i="12"/>
  <c r="G591" i="12"/>
  <c r="F591" i="12"/>
  <c r="E591" i="12"/>
  <c r="D591" i="12"/>
  <c r="B591" i="12"/>
  <c r="AA589" i="12"/>
  <c r="Z589" i="12"/>
  <c r="Y589" i="12"/>
  <c r="X589" i="12"/>
  <c r="W589" i="12"/>
  <c r="V589" i="12"/>
  <c r="U589" i="12"/>
  <c r="T589" i="12"/>
  <c r="S589" i="12"/>
  <c r="R589" i="12"/>
  <c r="Q589" i="12"/>
  <c r="P589" i="12"/>
  <c r="O589" i="12"/>
  <c r="N589" i="12"/>
  <c r="M589" i="12"/>
  <c r="L589" i="12"/>
  <c r="K589" i="12"/>
  <c r="J589" i="12"/>
  <c r="I589" i="12"/>
  <c r="H589" i="12"/>
  <c r="G589" i="12"/>
  <c r="F589" i="12"/>
  <c r="E589" i="12"/>
  <c r="D589" i="12"/>
  <c r="B589" i="12"/>
  <c r="AA587" i="12"/>
  <c r="Z587" i="12"/>
  <c r="Y587" i="12"/>
  <c r="X587" i="12"/>
  <c r="W587" i="12"/>
  <c r="V587" i="12"/>
  <c r="U587" i="12"/>
  <c r="T587" i="12"/>
  <c r="S587" i="12"/>
  <c r="R587" i="12"/>
  <c r="Q587" i="12"/>
  <c r="P587" i="12"/>
  <c r="O587" i="12"/>
  <c r="N587" i="12"/>
  <c r="M587" i="12"/>
  <c r="L587" i="12"/>
  <c r="K587" i="12"/>
  <c r="J587" i="12"/>
  <c r="I587" i="12"/>
  <c r="H587" i="12"/>
  <c r="G587" i="12"/>
  <c r="F587" i="12"/>
  <c r="E587" i="12"/>
  <c r="D587" i="12"/>
  <c r="B587" i="12"/>
  <c r="AA585" i="12"/>
  <c r="Z585" i="12"/>
  <c r="Y585" i="12"/>
  <c r="X585" i="12"/>
  <c r="W585" i="12"/>
  <c r="V585" i="12"/>
  <c r="U585" i="12"/>
  <c r="T585" i="12"/>
  <c r="S585" i="12"/>
  <c r="R585" i="12"/>
  <c r="Q585" i="12"/>
  <c r="P585" i="12"/>
  <c r="O585" i="12"/>
  <c r="N585" i="12"/>
  <c r="M585" i="12"/>
  <c r="L585" i="12"/>
  <c r="K585" i="12"/>
  <c r="J585" i="12"/>
  <c r="I585" i="12"/>
  <c r="H585" i="12"/>
  <c r="G585" i="12"/>
  <c r="F585" i="12"/>
  <c r="E585" i="12"/>
  <c r="D585" i="12"/>
  <c r="B585" i="12"/>
  <c r="AA583" i="12"/>
  <c r="Z583" i="12"/>
  <c r="Y583" i="12"/>
  <c r="X583" i="12"/>
  <c r="W583" i="12"/>
  <c r="V583" i="12"/>
  <c r="U583" i="12"/>
  <c r="T583" i="12"/>
  <c r="S583" i="12"/>
  <c r="R583" i="12"/>
  <c r="Q583" i="12"/>
  <c r="P583" i="12"/>
  <c r="O583" i="12"/>
  <c r="N583" i="12"/>
  <c r="M583" i="12"/>
  <c r="L583" i="12"/>
  <c r="K583" i="12"/>
  <c r="J583" i="12"/>
  <c r="I583" i="12"/>
  <c r="H583" i="12"/>
  <c r="G583" i="12"/>
  <c r="F583" i="12"/>
  <c r="E583" i="12"/>
  <c r="D583" i="12"/>
  <c r="B583" i="12"/>
  <c r="B574" i="12"/>
  <c r="B569" i="12"/>
  <c r="B564" i="12"/>
  <c r="B559" i="12"/>
  <c r="B554" i="12"/>
  <c r="B549" i="12"/>
  <c r="B544" i="12"/>
  <c r="B539" i="12"/>
  <c r="B534" i="12"/>
  <c r="B529" i="12"/>
  <c r="B524" i="12"/>
  <c r="B519" i="12"/>
  <c r="B514" i="12"/>
  <c r="B509" i="12"/>
  <c r="B504" i="12"/>
  <c r="B499" i="12"/>
  <c r="B494" i="12"/>
  <c r="B489" i="12"/>
  <c r="B484" i="12"/>
  <c r="B479" i="12"/>
  <c r="B474" i="12"/>
  <c r="H471" i="12"/>
  <c r="B469" i="12"/>
  <c r="B464" i="12"/>
  <c r="B459" i="12"/>
  <c r="B454" i="12"/>
  <c r="B449" i="12"/>
  <c r="B444" i="12"/>
  <c r="S446" i="12"/>
  <c r="B439" i="12"/>
  <c r="B430" i="12"/>
  <c r="B425" i="12"/>
  <c r="B420" i="12"/>
  <c r="B415" i="12"/>
  <c r="B410" i="12"/>
  <c r="B405" i="12"/>
  <c r="B400" i="12"/>
  <c r="J397" i="12"/>
  <c r="B395" i="12"/>
  <c r="B390" i="12"/>
  <c r="B385" i="12"/>
  <c r="B380" i="12"/>
  <c r="B375" i="12"/>
  <c r="B370" i="12"/>
  <c r="V367" i="12"/>
  <c r="B365" i="12"/>
  <c r="B360" i="12"/>
  <c r="Y357" i="12"/>
  <c r="M357" i="12"/>
  <c r="B355" i="12"/>
  <c r="B350" i="12"/>
  <c r="P347" i="12"/>
  <c r="D347" i="12"/>
  <c r="B345" i="12"/>
  <c r="B340" i="12"/>
  <c r="R337" i="12"/>
  <c r="F337" i="12"/>
  <c r="B335" i="12"/>
  <c r="B330" i="12"/>
  <c r="Y327" i="12"/>
  <c r="M327" i="12"/>
  <c r="B325" i="12"/>
  <c r="B320" i="12"/>
  <c r="P317" i="12"/>
  <c r="D317" i="12"/>
  <c r="B315" i="12"/>
  <c r="B310" i="12"/>
  <c r="R307" i="12"/>
  <c r="F307" i="12"/>
  <c r="B305" i="12"/>
  <c r="B300" i="12"/>
  <c r="Y297" i="12"/>
  <c r="M297" i="12"/>
  <c r="Z377" i="12"/>
  <c r="B295" i="12"/>
  <c r="B286" i="12"/>
  <c r="B281" i="12"/>
  <c r="B276" i="12"/>
  <c r="B271" i="12"/>
  <c r="B266" i="12"/>
  <c r="B261" i="12"/>
  <c r="B256" i="12"/>
  <c r="B251" i="12"/>
  <c r="B246" i="12"/>
  <c r="B241" i="12"/>
  <c r="B236" i="12"/>
  <c r="B231" i="12"/>
  <c r="B226" i="12"/>
  <c r="B221" i="12"/>
  <c r="B216" i="12"/>
  <c r="B211" i="12"/>
  <c r="B206" i="12"/>
  <c r="B201" i="12"/>
  <c r="B196" i="12"/>
  <c r="B191" i="12"/>
  <c r="B186" i="12"/>
  <c r="B181" i="12"/>
  <c r="B176" i="12"/>
  <c r="B171" i="12"/>
  <c r="B166" i="12"/>
  <c r="B161" i="12"/>
  <c r="B156" i="12"/>
  <c r="M168" i="12"/>
  <c r="B151" i="12"/>
  <c r="B142" i="12"/>
  <c r="B137" i="12"/>
  <c r="B132" i="12"/>
  <c r="B127" i="12"/>
  <c r="B122" i="12"/>
  <c r="B117" i="12"/>
  <c r="B112" i="12"/>
  <c r="B107" i="12"/>
  <c r="B102" i="12"/>
  <c r="B97" i="12"/>
  <c r="B92" i="12"/>
  <c r="B87" i="12"/>
  <c r="B82" i="12"/>
  <c r="B77" i="12"/>
  <c r="B72" i="12"/>
  <c r="B67" i="12"/>
  <c r="B62" i="12"/>
  <c r="B57" i="12"/>
  <c r="B52" i="12"/>
  <c r="B47" i="12"/>
  <c r="Q46" i="12"/>
  <c r="B42" i="12"/>
  <c r="B37" i="12"/>
  <c r="S34" i="12"/>
  <c r="B32" i="12"/>
  <c r="B27" i="12"/>
  <c r="B22" i="12"/>
  <c r="J21" i="12"/>
  <c r="B17" i="12"/>
  <c r="B12" i="12"/>
  <c r="H11" i="12"/>
  <c r="N255" i="12"/>
  <c r="Q144" i="12"/>
  <c r="D7" i="12"/>
  <c r="B7" i="12"/>
  <c r="B697" i="11"/>
  <c r="AA697" i="11"/>
  <c r="Z697" i="11"/>
  <c r="Y697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D697" i="11"/>
  <c r="AA695" i="11"/>
  <c r="Z695" i="11"/>
  <c r="Y695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D695" i="11"/>
  <c r="B695" i="11"/>
  <c r="AA693" i="11"/>
  <c r="Z693" i="11"/>
  <c r="Y693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D693" i="11"/>
  <c r="AA691" i="11"/>
  <c r="Z691" i="11"/>
  <c r="Y691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D691" i="11"/>
  <c r="AA689" i="11"/>
  <c r="Z689" i="11"/>
  <c r="Y689" i="11"/>
  <c r="X689" i="11"/>
  <c r="W689" i="11"/>
  <c r="V689" i="11"/>
  <c r="U689" i="11"/>
  <c r="T689" i="11"/>
  <c r="S689" i="11"/>
  <c r="R689" i="11"/>
  <c r="Q689" i="11"/>
  <c r="P689" i="11"/>
  <c r="O689" i="11"/>
  <c r="N689" i="11"/>
  <c r="M689" i="11"/>
  <c r="L689" i="11"/>
  <c r="K689" i="11"/>
  <c r="J689" i="11"/>
  <c r="I689" i="11"/>
  <c r="H689" i="11"/>
  <c r="G689" i="11"/>
  <c r="F689" i="11"/>
  <c r="E689" i="11"/>
  <c r="D689" i="11"/>
  <c r="AA687" i="11"/>
  <c r="Z687" i="11"/>
  <c r="Y687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D687" i="11"/>
  <c r="AA685" i="11"/>
  <c r="Z685" i="11"/>
  <c r="Y685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D685" i="11"/>
  <c r="AA683" i="11"/>
  <c r="Z683" i="11"/>
  <c r="Y683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D683" i="11"/>
  <c r="B683" i="11"/>
  <c r="AA681" i="11"/>
  <c r="Z681" i="11"/>
  <c r="Y681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D681" i="11"/>
  <c r="AA679" i="11"/>
  <c r="Z679" i="11"/>
  <c r="Y679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D679" i="11"/>
  <c r="AA677" i="11"/>
  <c r="Z677" i="11"/>
  <c r="Y677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D677" i="11"/>
  <c r="AA675" i="11"/>
  <c r="Z675" i="11"/>
  <c r="Y675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D675" i="11"/>
  <c r="AA673" i="11"/>
  <c r="Z673" i="11"/>
  <c r="Y673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D673" i="11"/>
  <c r="AA671" i="11"/>
  <c r="Z671" i="11"/>
  <c r="Y671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D671" i="11"/>
  <c r="B671" i="11"/>
  <c r="AA669" i="11"/>
  <c r="Z669" i="11"/>
  <c r="Y669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D669" i="11"/>
  <c r="AA667" i="11"/>
  <c r="Z667" i="11"/>
  <c r="Y667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D667" i="11"/>
  <c r="AA665" i="11"/>
  <c r="Z665" i="11"/>
  <c r="Y665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D665" i="11"/>
  <c r="AA663" i="11"/>
  <c r="Z663" i="11"/>
  <c r="Y663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D663" i="11"/>
  <c r="AA661" i="11"/>
  <c r="Z661" i="11"/>
  <c r="Y661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D661" i="11"/>
  <c r="AA659" i="11"/>
  <c r="Z659" i="11"/>
  <c r="Y659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D659" i="11"/>
  <c r="B659" i="11"/>
  <c r="AA657" i="11"/>
  <c r="Z657" i="11"/>
  <c r="Y657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D657" i="11"/>
  <c r="AA655" i="11"/>
  <c r="Z655" i="11"/>
  <c r="Y655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D655" i="11"/>
  <c r="AA653" i="11"/>
  <c r="Z653" i="11"/>
  <c r="Y653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D653" i="11"/>
  <c r="AA651" i="11"/>
  <c r="Z651" i="11"/>
  <c r="Y651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D651" i="11"/>
  <c r="AA649" i="11"/>
  <c r="Z649" i="11"/>
  <c r="Y649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D649" i="11"/>
  <c r="AA647" i="11"/>
  <c r="Z647" i="11"/>
  <c r="Y647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D647" i="11"/>
  <c r="B647" i="11"/>
  <c r="AA645" i="11"/>
  <c r="Z645" i="11"/>
  <c r="Y645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D645" i="11"/>
  <c r="AA643" i="11"/>
  <c r="Z643" i="11"/>
  <c r="Y643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D643" i="11"/>
  <c r="AA637" i="11"/>
  <c r="Z637" i="11"/>
  <c r="Y637" i="11"/>
  <c r="X637" i="11"/>
  <c r="W637" i="11"/>
  <c r="V637" i="11"/>
  <c r="U637" i="11"/>
  <c r="T637" i="11"/>
  <c r="S637" i="11"/>
  <c r="R637" i="11"/>
  <c r="Q637" i="11"/>
  <c r="P637" i="11"/>
  <c r="O637" i="11"/>
  <c r="N637" i="11"/>
  <c r="M637" i="11"/>
  <c r="L637" i="11"/>
  <c r="K637" i="11"/>
  <c r="J637" i="11"/>
  <c r="I637" i="11"/>
  <c r="H637" i="11"/>
  <c r="G637" i="11"/>
  <c r="F637" i="11"/>
  <c r="E637" i="11"/>
  <c r="D637" i="11"/>
  <c r="AA635" i="11"/>
  <c r="Z635" i="11"/>
  <c r="Y635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D635" i="11"/>
  <c r="AA633" i="11"/>
  <c r="Z633" i="11"/>
  <c r="Y633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D633" i="11"/>
  <c r="AA631" i="11"/>
  <c r="Z631" i="11"/>
  <c r="Y631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D631" i="11"/>
  <c r="B631" i="11"/>
  <c r="AA629" i="11"/>
  <c r="Z629" i="11"/>
  <c r="Y629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D629" i="11"/>
  <c r="AA627" i="11"/>
  <c r="Z627" i="11"/>
  <c r="Y627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D627" i="11"/>
  <c r="AA625" i="11"/>
  <c r="Z625" i="11"/>
  <c r="Y625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D625" i="11"/>
  <c r="AA623" i="11"/>
  <c r="Z623" i="11"/>
  <c r="Y623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D623" i="11"/>
  <c r="AA621" i="11"/>
  <c r="Z621" i="11"/>
  <c r="Y621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D621" i="11"/>
  <c r="AA619" i="11"/>
  <c r="Z619" i="11"/>
  <c r="Y619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D619" i="11"/>
  <c r="B619" i="11"/>
  <c r="AA617" i="11"/>
  <c r="Z617" i="11"/>
  <c r="Y617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D617" i="11"/>
  <c r="AA615" i="11"/>
  <c r="Z615" i="11"/>
  <c r="Y615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D615" i="11"/>
  <c r="AA613" i="11"/>
  <c r="Z613" i="11"/>
  <c r="Y613" i="11"/>
  <c r="X613" i="11"/>
  <c r="W613" i="11"/>
  <c r="V613" i="11"/>
  <c r="U613" i="11"/>
  <c r="T613" i="11"/>
  <c r="S613" i="11"/>
  <c r="R613" i="11"/>
  <c r="Q613" i="11"/>
  <c r="P613" i="11"/>
  <c r="O613" i="11"/>
  <c r="N613" i="11"/>
  <c r="M613" i="11"/>
  <c r="L613" i="11"/>
  <c r="K613" i="11"/>
  <c r="J613" i="11"/>
  <c r="I613" i="11"/>
  <c r="H613" i="11"/>
  <c r="G613" i="11"/>
  <c r="F613" i="11"/>
  <c r="E613" i="11"/>
  <c r="D613" i="11"/>
  <c r="AA611" i="11"/>
  <c r="Z611" i="11"/>
  <c r="Y611" i="11"/>
  <c r="X611" i="11"/>
  <c r="W611" i="11"/>
  <c r="V611" i="11"/>
  <c r="U611" i="11"/>
  <c r="T611" i="11"/>
  <c r="S611" i="11"/>
  <c r="R611" i="11"/>
  <c r="Q611" i="11"/>
  <c r="P611" i="11"/>
  <c r="O611" i="11"/>
  <c r="N611" i="11"/>
  <c r="M611" i="11"/>
  <c r="L611" i="11"/>
  <c r="K611" i="11"/>
  <c r="J611" i="11"/>
  <c r="I611" i="11"/>
  <c r="H611" i="11"/>
  <c r="G611" i="11"/>
  <c r="F611" i="11"/>
  <c r="E611" i="11"/>
  <c r="D611" i="11"/>
  <c r="AA609" i="11"/>
  <c r="Z609" i="11"/>
  <c r="Y609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D609" i="11"/>
  <c r="AA607" i="11"/>
  <c r="Z607" i="11"/>
  <c r="Y607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D607" i="11"/>
  <c r="B607" i="11"/>
  <c r="AA605" i="11"/>
  <c r="Z605" i="11"/>
  <c r="Y605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D605" i="11"/>
  <c r="AA603" i="11"/>
  <c r="Z603" i="11"/>
  <c r="Y603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D603" i="11"/>
  <c r="AA601" i="11"/>
  <c r="Z601" i="11"/>
  <c r="Y601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D601" i="11"/>
  <c r="AA599" i="11"/>
  <c r="Z599" i="11"/>
  <c r="Y599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D599" i="11"/>
  <c r="AA597" i="11"/>
  <c r="Z597" i="11"/>
  <c r="Y597" i="11"/>
  <c r="X597" i="11"/>
  <c r="W597" i="11"/>
  <c r="V597" i="11"/>
  <c r="U597" i="11"/>
  <c r="T597" i="11"/>
  <c r="S597" i="11"/>
  <c r="R597" i="11"/>
  <c r="Q597" i="11"/>
  <c r="P597" i="11"/>
  <c r="O597" i="11"/>
  <c r="N597" i="11"/>
  <c r="M597" i="11"/>
  <c r="L597" i="11"/>
  <c r="K597" i="11"/>
  <c r="J597" i="11"/>
  <c r="I597" i="11"/>
  <c r="H597" i="11"/>
  <c r="G597" i="11"/>
  <c r="F597" i="11"/>
  <c r="E597" i="11"/>
  <c r="D597" i="11"/>
  <c r="AA595" i="11"/>
  <c r="Z595" i="11"/>
  <c r="Y595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D595" i="11"/>
  <c r="B595" i="11"/>
  <c r="AA593" i="11"/>
  <c r="Z593" i="11"/>
  <c r="Y593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D593" i="11"/>
  <c r="AA591" i="11"/>
  <c r="Z591" i="11"/>
  <c r="Y591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D591" i="11"/>
  <c r="AA589" i="11"/>
  <c r="Z589" i="11"/>
  <c r="Y589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D589" i="11"/>
  <c r="AA587" i="11"/>
  <c r="Z587" i="11"/>
  <c r="Y587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D587" i="11"/>
  <c r="AA585" i="11"/>
  <c r="Z585" i="11"/>
  <c r="Y585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D585" i="11"/>
  <c r="AA583" i="11"/>
  <c r="Z583" i="11"/>
  <c r="Y583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D583" i="11"/>
  <c r="B583" i="11"/>
  <c r="B549" i="11"/>
  <c r="B519" i="11"/>
  <c r="B489" i="11"/>
  <c r="B464" i="11"/>
  <c r="B444" i="11"/>
  <c r="V576" i="11"/>
  <c r="B420" i="11"/>
  <c r="B405" i="11"/>
  <c r="B385" i="11"/>
  <c r="B370" i="11"/>
  <c r="B350" i="11"/>
  <c r="B330" i="11"/>
  <c r="B315" i="11"/>
  <c r="Z432" i="11"/>
  <c r="B271" i="11"/>
  <c r="T248" i="11"/>
  <c r="D238" i="11"/>
  <c r="B221" i="11"/>
  <c r="B211" i="11"/>
  <c r="B196" i="11"/>
  <c r="U183" i="11"/>
  <c r="E173" i="11"/>
  <c r="T158" i="11"/>
  <c r="X288" i="11"/>
  <c r="B142" i="11"/>
  <c r="B112" i="11"/>
  <c r="B82" i="11"/>
  <c r="B52" i="11"/>
  <c r="B22" i="11"/>
  <c r="O275" i="11"/>
  <c r="J144" i="11"/>
  <c r="D7" i="11"/>
  <c r="G580" i="10"/>
  <c r="J443" i="10"/>
  <c r="V430" i="10"/>
  <c r="Z287" i="10"/>
  <c r="F36" i="10"/>
  <c r="Z144" i="10"/>
  <c r="B486" i="9"/>
  <c r="E580" i="9"/>
  <c r="G580" i="9"/>
  <c r="B471" i="9"/>
  <c r="B441" i="9"/>
  <c r="D478" i="9"/>
  <c r="B436" i="9"/>
  <c r="B403" i="9"/>
  <c r="B373" i="9"/>
  <c r="B343" i="9"/>
  <c r="B313" i="9"/>
  <c r="Y430" i="9"/>
  <c r="B285" i="9"/>
  <c r="B255" i="9"/>
  <c r="B225" i="9"/>
  <c r="B195" i="9"/>
  <c r="B165" i="9"/>
  <c r="W287" i="9"/>
  <c r="B150" i="9"/>
  <c r="B117" i="9"/>
  <c r="B72" i="9"/>
  <c r="B42" i="9"/>
  <c r="B12" i="9"/>
  <c r="X76" i="9"/>
  <c r="E79" i="9"/>
  <c r="B7" i="9"/>
  <c r="X573" i="8"/>
  <c r="Z375" i="8"/>
  <c r="O277" i="8"/>
  <c r="D274" i="8"/>
  <c r="Y144" i="8"/>
  <c r="B551" i="7"/>
  <c r="V573" i="7"/>
  <c r="Z430" i="7"/>
  <c r="B180" i="7"/>
  <c r="U242" i="7"/>
  <c r="Y11" i="7"/>
  <c r="X144" i="7"/>
  <c r="B526" i="6"/>
  <c r="E581" i="6"/>
  <c r="E580" i="6" s="1"/>
  <c r="AA573" i="6"/>
  <c r="I365" i="6"/>
  <c r="B280" i="6"/>
  <c r="B170" i="6"/>
  <c r="W287" i="6"/>
  <c r="AA575" i="6"/>
  <c r="M69" i="6"/>
  <c r="B566" i="5"/>
  <c r="L463" i="5"/>
  <c r="X573" i="5"/>
  <c r="L430" i="5"/>
  <c r="V287" i="5"/>
  <c r="B112" i="5"/>
  <c r="Z575" i="5"/>
  <c r="Z144" i="5"/>
  <c r="B7" i="5"/>
  <c r="G94" i="4"/>
  <c r="E89" i="4"/>
  <c r="G83" i="4"/>
  <c r="E78" i="4"/>
  <c r="G78" i="4"/>
  <c r="E73" i="4"/>
  <c r="G66" i="4"/>
  <c r="G61" i="4"/>
  <c r="G59" i="4"/>
  <c r="E55" i="4"/>
  <c r="G50" i="4"/>
  <c r="G45" i="4"/>
  <c r="F38" i="4"/>
  <c r="E38" i="4"/>
  <c r="D91" i="4"/>
  <c r="G33" i="4"/>
  <c r="D58" i="4"/>
  <c r="G27" i="4"/>
  <c r="D52" i="4"/>
  <c r="E22" i="4"/>
  <c r="G19" i="4"/>
  <c r="G47" i="4" s="1"/>
  <c r="D75" i="4"/>
  <c r="G17" i="4"/>
  <c r="G87" i="4"/>
  <c r="F92" i="4"/>
  <c r="E81" i="4"/>
  <c r="D81" i="4"/>
  <c r="D42" i="4"/>
  <c r="E25" i="3"/>
  <c r="G20" i="3"/>
  <c r="F15" i="3"/>
  <c r="D24" i="3"/>
  <c r="G10" i="2"/>
  <c r="E9" i="2"/>
  <c r="N27" i="1"/>
  <c r="N10" i="1"/>
  <c r="A1" i="3"/>
  <c r="H8" i="18" l="1"/>
  <c r="G10" i="18"/>
  <c r="N10" i="18"/>
  <c r="U10" i="18"/>
  <c r="Y174" i="18"/>
  <c r="S174" i="18"/>
  <c r="M174" i="18"/>
  <c r="G174" i="18"/>
  <c r="Z168" i="18"/>
  <c r="T168" i="18"/>
  <c r="N168" i="18"/>
  <c r="H168" i="18"/>
  <c r="AA162" i="18"/>
  <c r="U162" i="18"/>
  <c r="O162" i="18"/>
  <c r="I162" i="18"/>
  <c r="X174" i="18"/>
  <c r="R174" i="18"/>
  <c r="L174" i="18"/>
  <c r="F174" i="18"/>
  <c r="Y168" i="18"/>
  <c r="S168" i="18"/>
  <c r="M168" i="18"/>
  <c r="G168" i="18"/>
  <c r="Z162" i="18"/>
  <c r="T162" i="18"/>
  <c r="N162" i="18"/>
  <c r="N158" i="18" s="1"/>
  <c r="H162" i="18"/>
  <c r="W174" i="18"/>
  <c r="Q174" i="18"/>
  <c r="K174" i="18"/>
  <c r="E174" i="18"/>
  <c r="X168" i="18"/>
  <c r="R168" i="18"/>
  <c r="L168" i="18"/>
  <c r="F168" i="18"/>
  <c r="Y162" i="18"/>
  <c r="S162" i="18"/>
  <c r="M162" i="18"/>
  <c r="G162" i="18"/>
  <c r="Z156" i="18"/>
  <c r="T156" i="18"/>
  <c r="N156" i="18"/>
  <c r="H156" i="18"/>
  <c r="AA150" i="18"/>
  <c r="U150" i="18"/>
  <c r="O150" i="18"/>
  <c r="I150" i="18"/>
  <c r="V174" i="18"/>
  <c r="P174" i="18"/>
  <c r="J174" i="18"/>
  <c r="D174" i="18"/>
  <c r="W168" i="18"/>
  <c r="Q168" i="18"/>
  <c r="K168" i="18"/>
  <c r="E168" i="18"/>
  <c r="X162" i="18"/>
  <c r="R162" i="18"/>
  <c r="L162" i="18"/>
  <c r="F162" i="18"/>
  <c r="Y156" i="18"/>
  <c r="S156" i="18"/>
  <c r="M156" i="18"/>
  <c r="G156" i="18"/>
  <c r="Z150" i="18"/>
  <c r="T150" i="18"/>
  <c r="N150" i="18"/>
  <c r="H150" i="18"/>
  <c r="AA174" i="18"/>
  <c r="I174" i="18"/>
  <c r="P168" i="18"/>
  <c r="W162" i="18"/>
  <c r="E162" i="18"/>
  <c r="R156" i="18"/>
  <c r="J156" i="18"/>
  <c r="Y150" i="18"/>
  <c r="Q150" i="18"/>
  <c r="G150" i="18"/>
  <c r="W144" i="18"/>
  <c r="Q144" i="18"/>
  <c r="K144" i="18"/>
  <c r="E144" i="18"/>
  <c r="X138" i="18"/>
  <c r="R138" i="18"/>
  <c r="L138" i="18"/>
  <c r="F138" i="18"/>
  <c r="Y132" i="18"/>
  <c r="S132" i="18"/>
  <c r="M132" i="18"/>
  <c r="G132" i="18"/>
  <c r="Z174" i="18"/>
  <c r="H174" i="18"/>
  <c r="O168" i="18"/>
  <c r="U174" i="18"/>
  <c r="J168" i="18"/>
  <c r="O174" i="18"/>
  <c r="V168" i="18"/>
  <c r="D168" i="18"/>
  <c r="K162" i="18"/>
  <c r="V156" i="18"/>
  <c r="L156" i="18"/>
  <c r="D156" i="18"/>
  <c r="S150" i="18"/>
  <c r="K150" i="18"/>
  <c r="Y144" i="18"/>
  <c r="S144" i="18"/>
  <c r="M144" i="18"/>
  <c r="G144" i="18"/>
  <c r="Z138" i="18"/>
  <c r="T138" i="18"/>
  <c r="N138" i="18"/>
  <c r="H138" i="18"/>
  <c r="AA132" i="18"/>
  <c r="U132" i="18"/>
  <c r="O132" i="18"/>
  <c r="I132" i="18"/>
  <c r="V126" i="18"/>
  <c r="AA168" i="18"/>
  <c r="V162" i="18"/>
  <c r="Q156" i="18"/>
  <c r="E156" i="18"/>
  <c r="V150" i="18"/>
  <c r="F150" i="18"/>
  <c r="T144" i="18"/>
  <c r="J144" i="18"/>
  <c r="AA138" i="18"/>
  <c r="Q138" i="18"/>
  <c r="I138" i="18"/>
  <c r="X132" i="18"/>
  <c r="P132" i="18"/>
  <c r="F132" i="18"/>
  <c r="X126" i="18"/>
  <c r="Q126" i="18"/>
  <c r="K126" i="18"/>
  <c r="E126" i="18"/>
  <c r="X120" i="18"/>
  <c r="R120" i="18"/>
  <c r="L120" i="18"/>
  <c r="F120" i="18"/>
  <c r="Y114" i="18"/>
  <c r="S114" i="18"/>
  <c r="M114" i="18"/>
  <c r="G114" i="18"/>
  <c r="Z108" i="18"/>
  <c r="T108" i="18"/>
  <c r="N108" i="18"/>
  <c r="H108" i="18"/>
  <c r="T174" i="18"/>
  <c r="U168" i="18"/>
  <c r="Q162" i="18"/>
  <c r="P156" i="18"/>
  <c r="R150" i="18"/>
  <c r="E150" i="18"/>
  <c r="AA144" i="18"/>
  <c r="R144" i="18"/>
  <c r="I144" i="18"/>
  <c r="Y138" i="18"/>
  <c r="P138" i="18"/>
  <c r="G138" i="18"/>
  <c r="W132" i="18"/>
  <c r="N132" i="18"/>
  <c r="E132" i="18"/>
  <c r="W126" i="18"/>
  <c r="P126" i="18"/>
  <c r="J126" i="18"/>
  <c r="D126" i="18"/>
  <c r="W120" i="18"/>
  <c r="Q120" i="18"/>
  <c r="K120" i="18"/>
  <c r="E120" i="18"/>
  <c r="N174" i="18"/>
  <c r="I168" i="18"/>
  <c r="P162" i="18"/>
  <c r="AA156" i="18"/>
  <c r="O156" i="18"/>
  <c r="P150" i="18"/>
  <c r="D150" i="18"/>
  <c r="Z144" i="18"/>
  <c r="P144" i="18"/>
  <c r="H144" i="18"/>
  <c r="W138" i="18"/>
  <c r="O138" i="18"/>
  <c r="E138" i="18"/>
  <c r="V132" i="18"/>
  <c r="L132" i="18"/>
  <c r="D132" i="18"/>
  <c r="U126" i="18"/>
  <c r="O126" i="18"/>
  <c r="I126" i="18"/>
  <c r="J162" i="18"/>
  <c r="X156" i="18"/>
  <c r="K156" i="18"/>
  <c r="M150" i="18"/>
  <c r="X144" i="18"/>
  <c r="O144" i="18"/>
  <c r="F144" i="18"/>
  <c r="V138" i="18"/>
  <c r="M138" i="18"/>
  <c r="D138" i="18"/>
  <c r="T132" i="18"/>
  <c r="K132" i="18"/>
  <c r="AA126" i="18"/>
  <c r="T126" i="18"/>
  <c r="N126" i="18"/>
  <c r="H126" i="18"/>
  <c r="AA120" i="18"/>
  <c r="U120" i="18"/>
  <c r="O120" i="18"/>
  <c r="O116" i="18" s="1"/>
  <c r="I120" i="18"/>
  <c r="D162" i="18"/>
  <c r="W156" i="18"/>
  <c r="I156" i="18"/>
  <c r="X150" i="18"/>
  <c r="L150" i="18"/>
  <c r="V144" i="18"/>
  <c r="N144" i="18"/>
  <c r="D144" i="18"/>
  <c r="U138" i="18"/>
  <c r="K138" i="18"/>
  <c r="R132" i="18"/>
  <c r="J132" i="18"/>
  <c r="Z126" i="18"/>
  <c r="S126" i="18"/>
  <c r="M126" i="18"/>
  <c r="G126" i="18"/>
  <c r="Z120" i="18"/>
  <c r="T120" i="18"/>
  <c r="N120" i="18"/>
  <c r="H120" i="18"/>
  <c r="AA114" i="18"/>
  <c r="U114" i="18"/>
  <c r="O114" i="18"/>
  <c r="I114" i="18"/>
  <c r="V108" i="18"/>
  <c r="P108" i="18"/>
  <c r="J108" i="18"/>
  <c r="D108" i="18"/>
  <c r="W102" i="18"/>
  <c r="Q102" i="18"/>
  <c r="K102" i="18"/>
  <c r="E102" i="18"/>
  <c r="X96" i="18"/>
  <c r="R96" i="18"/>
  <c r="L96" i="18"/>
  <c r="F96" i="18"/>
  <c r="Y90" i="18"/>
  <c r="S90" i="18"/>
  <c r="M90" i="18"/>
  <c r="G90" i="18"/>
  <c r="U156" i="18"/>
  <c r="L126" i="18"/>
  <c r="Y120" i="18"/>
  <c r="G120" i="18"/>
  <c r="T114" i="18"/>
  <c r="K114" i="18"/>
  <c r="S108" i="18"/>
  <c r="K108" i="18"/>
  <c r="U102" i="18"/>
  <c r="N102" i="18"/>
  <c r="G102" i="18"/>
  <c r="F156" i="18"/>
  <c r="W150" i="18"/>
  <c r="S120" i="18"/>
  <c r="J150" i="18"/>
  <c r="U144" i="18"/>
  <c r="S138" i="18"/>
  <c r="Q132" i="18"/>
  <c r="Y126" i="18"/>
  <c r="M120" i="18"/>
  <c r="W114" i="18"/>
  <c r="N114" i="18"/>
  <c r="E114" i="18"/>
  <c r="W108" i="18"/>
  <c r="W104" i="18" s="1"/>
  <c r="M108" i="18"/>
  <c r="E108" i="18"/>
  <c r="X102" i="18"/>
  <c r="P102" i="18"/>
  <c r="I102" i="18"/>
  <c r="AA96" i="18"/>
  <c r="T96" i="18"/>
  <c r="M96" i="18"/>
  <c r="E96" i="18"/>
  <c r="W90" i="18"/>
  <c r="P90" i="18"/>
  <c r="I90" i="18"/>
  <c r="W84" i="18"/>
  <c r="Q84" i="18"/>
  <c r="K84" i="18"/>
  <c r="E84" i="18"/>
  <c r="X78" i="18"/>
  <c r="R78" i="18"/>
  <c r="L78" i="18"/>
  <c r="F78" i="18"/>
  <c r="Y72" i="18"/>
  <c r="S72" i="18"/>
  <c r="M72" i="18"/>
  <c r="G72" i="18"/>
  <c r="Z66" i="18"/>
  <c r="T66" i="18"/>
  <c r="N66" i="18"/>
  <c r="H66" i="18"/>
  <c r="AA60" i="18"/>
  <c r="U60" i="18"/>
  <c r="O60" i="18"/>
  <c r="I60" i="18"/>
  <c r="V54" i="18"/>
  <c r="P54" i="18"/>
  <c r="J54" i="18"/>
  <c r="D54" i="18"/>
  <c r="L144" i="18"/>
  <c r="R114" i="18"/>
  <c r="F114" i="18"/>
  <c r="X108" i="18"/>
  <c r="I108" i="18"/>
  <c r="Z102" i="18"/>
  <c r="O102" i="18"/>
  <c r="D102" i="18"/>
  <c r="Z96" i="18"/>
  <c r="Q96" i="18"/>
  <c r="I96" i="18"/>
  <c r="U90" i="18"/>
  <c r="L90" i="18"/>
  <c r="D90" i="18"/>
  <c r="Y84" i="18"/>
  <c r="R84" i="18"/>
  <c r="J84" i="18"/>
  <c r="U78" i="18"/>
  <c r="N78" i="18"/>
  <c r="G78" i="18"/>
  <c r="X72" i="18"/>
  <c r="Q72" i="18"/>
  <c r="J72" i="18"/>
  <c r="U66" i="18"/>
  <c r="M66" i="18"/>
  <c r="F66" i="18"/>
  <c r="X60" i="18"/>
  <c r="Q60" i="18"/>
  <c r="J60" i="18"/>
  <c r="U54" i="18"/>
  <c r="N54" i="18"/>
  <c r="G54" i="18"/>
  <c r="Y48" i="18"/>
  <c r="S48" i="18"/>
  <c r="M48" i="18"/>
  <c r="G48" i="18"/>
  <c r="Z42" i="18"/>
  <c r="T42" i="18"/>
  <c r="N42" i="18"/>
  <c r="H42" i="18"/>
  <c r="Z132" i="18"/>
  <c r="V120" i="18"/>
  <c r="Q114" i="18"/>
  <c r="D114" i="18"/>
  <c r="U108" i="18"/>
  <c r="G108" i="18"/>
  <c r="Y102" i="18"/>
  <c r="M102" i="18"/>
  <c r="Y96" i="18"/>
  <c r="P96" i="18"/>
  <c r="H96" i="18"/>
  <c r="T90" i="18"/>
  <c r="K90" i="18"/>
  <c r="X84" i="18"/>
  <c r="P84" i="18"/>
  <c r="I84" i="18"/>
  <c r="AA78" i="18"/>
  <c r="T78" i="18"/>
  <c r="M78" i="18"/>
  <c r="E78" i="18"/>
  <c r="H132" i="18"/>
  <c r="R126" i="18"/>
  <c r="P120" i="18"/>
  <c r="P114" i="18"/>
  <c r="R108" i="18"/>
  <c r="F108" i="18"/>
  <c r="V102" i="18"/>
  <c r="L102" i="18"/>
  <c r="W96" i="18"/>
  <c r="O96" i="18"/>
  <c r="G96" i="18"/>
  <c r="AA90" i="18"/>
  <c r="R90" i="18"/>
  <c r="R86" i="18" s="1"/>
  <c r="J90" i="18"/>
  <c r="V84" i="18"/>
  <c r="O84" i="18"/>
  <c r="H84" i="18"/>
  <c r="Z78" i="18"/>
  <c r="S78" i="18"/>
  <c r="K78" i="18"/>
  <c r="D78" i="18"/>
  <c r="J138" i="18"/>
  <c r="F126" i="18"/>
  <c r="J120" i="18"/>
  <c r="Z114" i="18"/>
  <c r="Z110" i="18" s="1"/>
  <c r="L114" i="18"/>
  <c r="Q108" i="18"/>
  <c r="T102" i="18"/>
  <c r="J102" i="18"/>
  <c r="V96" i="18"/>
  <c r="N96" i="18"/>
  <c r="D96" i="18"/>
  <c r="Z90" i="18"/>
  <c r="Q90" i="18"/>
  <c r="H90" i="18"/>
  <c r="U84" i="18"/>
  <c r="N84" i="18"/>
  <c r="G84" i="18"/>
  <c r="Y78" i="18"/>
  <c r="Q78" i="18"/>
  <c r="J78" i="18"/>
  <c r="D120" i="18"/>
  <c r="X114" i="18"/>
  <c r="J114" i="18"/>
  <c r="AA108" i="18"/>
  <c r="O108" i="18"/>
  <c r="S102" i="18"/>
  <c r="H102" i="18"/>
  <c r="U96" i="18"/>
  <c r="K96" i="18"/>
  <c r="X90" i="18"/>
  <c r="O90" i="18"/>
  <c r="F90" i="18"/>
  <c r="AA84" i="18"/>
  <c r="T84" i="18"/>
  <c r="M84" i="18"/>
  <c r="F84" i="18"/>
  <c r="W78" i="18"/>
  <c r="P78" i="18"/>
  <c r="I78" i="18"/>
  <c r="AA72" i="18"/>
  <c r="T72" i="18"/>
  <c r="L72" i="18"/>
  <c r="E72" i="18"/>
  <c r="W66" i="18"/>
  <c r="P66" i="18"/>
  <c r="I66" i="18"/>
  <c r="Z60" i="18"/>
  <c r="S60" i="18"/>
  <c r="L60" i="18"/>
  <c r="E60" i="18"/>
  <c r="X54" i="18"/>
  <c r="Q54" i="18"/>
  <c r="I54" i="18"/>
  <c r="AA48" i="18"/>
  <c r="U48" i="18"/>
  <c r="O48" i="18"/>
  <c r="I48" i="18"/>
  <c r="V42" i="18"/>
  <c r="P42" i="18"/>
  <c r="J42" i="18"/>
  <c r="D42" i="18"/>
  <c r="W36" i="18"/>
  <c r="Q36" i="18"/>
  <c r="K36" i="18"/>
  <c r="E36" i="18"/>
  <c r="X30" i="18"/>
  <c r="R30" i="18"/>
  <c r="L30" i="18"/>
  <c r="F30" i="18"/>
  <c r="L108" i="18"/>
  <c r="O78" i="18"/>
  <c r="R72" i="18"/>
  <c r="H72" i="18"/>
  <c r="S66" i="18"/>
  <c r="J66" i="18"/>
  <c r="T60" i="18"/>
  <c r="H60" i="18"/>
  <c r="W54" i="18"/>
  <c r="L54" i="18"/>
  <c r="Z48" i="18"/>
  <c r="Q48" i="18"/>
  <c r="H48" i="18"/>
  <c r="Y42" i="18"/>
  <c r="Q42" i="18"/>
  <c r="G42" i="18"/>
  <c r="X36" i="18"/>
  <c r="P36" i="18"/>
  <c r="I36" i="18"/>
  <c r="AA30" i="18"/>
  <c r="T30" i="18"/>
  <c r="M30" i="18"/>
  <c r="E30" i="18"/>
  <c r="Z24" i="18"/>
  <c r="T24" i="18"/>
  <c r="N24" i="18"/>
  <c r="H24" i="18"/>
  <c r="AA18" i="18"/>
  <c r="U18" i="18"/>
  <c r="O18" i="18"/>
  <c r="I18" i="18"/>
  <c r="S96" i="18"/>
  <c r="V90" i="18"/>
  <c r="H78" i="18"/>
  <c r="P72" i="18"/>
  <c r="F72" i="18"/>
  <c r="R66" i="18"/>
  <c r="G66" i="18"/>
  <c r="R60" i="18"/>
  <c r="G60" i="18"/>
  <c r="T54" i="18"/>
  <c r="K54" i="18"/>
  <c r="X48" i="18"/>
  <c r="P48" i="18"/>
  <c r="F48" i="18"/>
  <c r="X42" i="18"/>
  <c r="O42" i="18"/>
  <c r="F42" i="18"/>
  <c r="V36" i="18"/>
  <c r="O36" i="18"/>
  <c r="H36" i="18"/>
  <c r="AA102" i="18"/>
  <c r="J96" i="18"/>
  <c r="N90" i="18"/>
  <c r="Z84" i="18"/>
  <c r="Z72" i="18"/>
  <c r="O72" i="18"/>
  <c r="D72" i="18"/>
  <c r="AA66" i="18"/>
  <c r="Q66" i="18"/>
  <c r="E66" i="18"/>
  <c r="P60" i="18"/>
  <c r="F60" i="18"/>
  <c r="S54" i="18"/>
  <c r="H54" i="18"/>
  <c r="W48" i="18"/>
  <c r="N48" i="18"/>
  <c r="E48" i="18"/>
  <c r="W42" i="18"/>
  <c r="M42" i="18"/>
  <c r="E42" i="18"/>
  <c r="U36" i="18"/>
  <c r="N36" i="18"/>
  <c r="G36" i="18"/>
  <c r="Y30" i="18"/>
  <c r="Q30" i="18"/>
  <c r="J30" i="18"/>
  <c r="R102" i="18"/>
  <c r="E90" i="18"/>
  <c r="S84" i="18"/>
  <c r="W72" i="18"/>
  <c r="N72" i="18"/>
  <c r="Y66" i="18"/>
  <c r="O66" i="18"/>
  <c r="D66" i="18"/>
  <c r="Y60" i="18"/>
  <c r="N60" i="18"/>
  <c r="D60" i="18"/>
  <c r="AA54" i="18"/>
  <c r="R54" i="18"/>
  <c r="F54" i="18"/>
  <c r="V48" i="18"/>
  <c r="L48" i="18"/>
  <c r="D48" i="18"/>
  <c r="U42" i="18"/>
  <c r="L42" i="18"/>
  <c r="AA36" i="18"/>
  <c r="V114" i="18"/>
  <c r="F102" i="18"/>
  <c r="L84" i="18"/>
  <c r="V72" i="18"/>
  <c r="K72" i="18"/>
  <c r="X66" i="18"/>
  <c r="L66" i="18"/>
  <c r="W60" i="18"/>
  <c r="M60" i="18"/>
  <c r="Z54" i="18"/>
  <c r="O54" i="18"/>
  <c r="E54" i="18"/>
  <c r="T48" i="18"/>
  <c r="K48" i="18"/>
  <c r="S42" i="18"/>
  <c r="K42" i="18"/>
  <c r="Z36" i="18"/>
  <c r="S36" i="18"/>
  <c r="L36" i="18"/>
  <c r="D36" i="18"/>
  <c r="V30" i="18"/>
  <c r="O30" i="18"/>
  <c r="H30" i="18"/>
  <c r="V24" i="18"/>
  <c r="P24" i="18"/>
  <c r="J24" i="18"/>
  <c r="D24" i="18"/>
  <c r="W18" i="18"/>
  <c r="Q18" i="18"/>
  <c r="K18" i="18"/>
  <c r="E18" i="18"/>
  <c r="X12" i="18"/>
  <c r="R12" i="18"/>
  <c r="L12" i="18"/>
  <c r="F12" i="18"/>
  <c r="K12" i="18"/>
  <c r="S12" i="18"/>
  <c r="Z12" i="18"/>
  <c r="I13" i="18"/>
  <c r="I8" i="18" s="1"/>
  <c r="P13" i="18"/>
  <c r="P8" i="18" s="1"/>
  <c r="W13" i="18"/>
  <c r="W8" i="18" s="1"/>
  <c r="J16" i="18"/>
  <c r="J14" i="18" s="1"/>
  <c r="R16" i="18"/>
  <c r="Y16" i="18"/>
  <c r="H18" i="18"/>
  <c r="R18" i="18"/>
  <c r="Z18" i="18"/>
  <c r="L19" i="18"/>
  <c r="T19" i="18"/>
  <c r="G22" i="18"/>
  <c r="Q22" i="18"/>
  <c r="Y22" i="18"/>
  <c r="K24" i="18"/>
  <c r="S24" i="18"/>
  <c r="E25" i="18"/>
  <c r="M25" i="18"/>
  <c r="W25" i="18"/>
  <c r="K28" i="18"/>
  <c r="Z28" i="18"/>
  <c r="P30" i="18"/>
  <c r="G31" i="18"/>
  <c r="U31" i="18"/>
  <c r="O34" i="18"/>
  <c r="F36" i="18"/>
  <c r="H37" i="18"/>
  <c r="AA42" i="18"/>
  <c r="D49" i="18"/>
  <c r="K55" i="18"/>
  <c r="M58" i="18"/>
  <c r="K66" i="18"/>
  <c r="F73" i="18"/>
  <c r="Y108" i="18"/>
  <c r="J13" i="18"/>
  <c r="J8" i="18" s="1"/>
  <c r="Q13" i="18"/>
  <c r="Q8" i="18" s="1"/>
  <c r="Y13" i="18"/>
  <c r="Y8" i="18" s="1"/>
  <c r="D16" i="18"/>
  <c r="L16" i="18"/>
  <c r="S16" i="18"/>
  <c r="S14" i="18" s="1"/>
  <c r="Z16" i="18"/>
  <c r="D19" i="18"/>
  <c r="M19" i="18"/>
  <c r="V19" i="18"/>
  <c r="I22" i="18"/>
  <c r="R22" i="18"/>
  <c r="AA22" i="18"/>
  <c r="F25" i="18"/>
  <c r="F20" i="18" s="1"/>
  <c r="O25" i="18"/>
  <c r="O20" i="18" s="1"/>
  <c r="X25" i="18"/>
  <c r="X20" i="18" s="1"/>
  <c r="N28" i="18"/>
  <c r="I31" i="18"/>
  <c r="I26" i="18" s="1"/>
  <c r="W31" i="18"/>
  <c r="W26" i="18" s="1"/>
  <c r="R34" i="18"/>
  <c r="O37" i="18"/>
  <c r="F40" i="18"/>
  <c r="L43" i="18"/>
  <c r="F46" i="18"/>
  <c r="L49" i="18"/>
  <c r="I52" i="18"/>
  <c r="W55" i="18"/>
  <c r="X58" i="18"/>
  <c r="I94" i="18"/>
  <c r="Y175" i="18"/>
  <c r="S175" i="18"/>
  <c r="M175" i="18"/>
  <c r="G175" i="18"/>
  <c r="Z169" i="18"/>
  <c r="T169" i="18"/>
  <c r="N169" i="18"/>
  <c r="H169" i="18"/>
  <c r="AA163" i="18"/>
  <c r="U163" i="18"/>
  <c r="O163" i="18"/>
  <c r="I163" i="18"/>
  <c r="X175" i="18"/>
  <c r="R175" i="18"/>
  <c r="L175" i="18"/>
  <c r="F175" i="18"/>
  <c r="Y169" i="18"/>
  <c r="S169" i="18"/>
  <c r="M169" i="18"/>
  <c r="G169" i="18"/>
  <c r="Z163" i="18"/>
  <c r="T163" i="18"/>
  <c r="N163" i="18"/>
  <c r="H163" i="18"/>
  <c r="W175" i="18"/>
  <c r="Q175" i="18"/>
  <c r="K175" i="18"/>
  <c r="E175" i="18"/>
  <c r="X169" i="18"/>
  <c r="R169" i="18"/>
  <c r="L169" i="18"/>
  <c r="F169" i="18"/>
  <c r="Y163" i="18"/>
  <c r="S163" i="18"/>
  <c r="M163" i="18"/>
  <c r="G163" i="18"/>
  <c r="Z157" i="18"/>
  <c r="T157" i="18"/>
  <c r="N157" i="18"/>
  <c r="H157" i="18"/>
  <c r="AA151" i="18"/>
  <c r="U151" i="18"/>
  <c r="O151" i="18"/>
  <c r="I151" i="18"/>
  <c r="V175" i="18"/>
  <c r="P175" i="18"/>
  <c r="J175" i="18"/>
  <c r="D175" i="18"/>
  <c r="W169" i="18"/>
  <c r="Q169" i="18"/>
  <c r="K169" i="18"/>
  <c r="E169" i="18"/>
  <c r="X163" i="18"/>
  <c r="R163" i="18"/>
  <c r="L163" i="18"/>
  <c r="F163" i="18"/>
  <c r="Y157" i="18"/>
  <c r="S157" i="18"/>
  <c r="M157" i="18"/>
  <c r="G157" i="18"/>
  <c r="Z151" i="18"/>
  <c r="T151" i="18"/>
  <c r="N151" i="18"/>
  <c r="H151" i="18"/>
  <c r="AA145" i="18"/>
  <c r="U145" i="18"/>
  <c r="O145" i="18"/>
  <c r="I145" i="18"/>
  <c r="U175" i="18"/>
  <c r="J169" i="18"/>
  <c r="Q163" i="18"/>
  <c r="V157" i="18"/>
  <c r="L157" i="18"/>
  <c r="D157" i="18"/>
  <c r="S151" i="18"/>
  <c r="K151" i="18"/>
  <c r="Z145" i="18"/>
  <c r="S145" i="18"/>
  <c r="L145" i="18"/>
  <c r="E145" i="18"/>
  <c r="X139" i="18"/>
  <c r="R139" i="18"/>
  <c r="L139" i="18"/>
  <c r="F139" i="18"/>
  <c r="Y133" i="18"/>
  <c r="S133" i="18"/>
  <c r="M133" i="18"/>
  <c r="G133" i="18"/>
  <c r="T175" i="18"/>
  <c r="AA169" i="18"/>
  <c r="I169" i="18"/>
  <c r="O175" i="18"/>
  <c r="V169" i="18"/>
  <c r="D169" i="18"/>
  <c r="AA175" i="18"/>
  <c r="I175" i="18"/>
  <c r="P169" i="18"/>
  <c r="P164" i="18" s="1"/>
  <c r="W163" i="18"/>
  <c r="E163" i="18"/>
  <c r="X157" i="18"/>
  <c r="P157" i="18"/>
  <c r="F157" i="18"/>
  <c r="W151" i="18"/>
  <c r="M151" i="18"/>
  <c r="E151" i="18"/>
  <c r="V145" i="18"/>
  <c r="N145" i="18"/>
  <c r="G145" i="18"/>
  <c r="Z139" i="18"/>
  <c r="T139" i="18"/>
  <c r="N139" i="18"/>
  <c r="H139" i="18"/>
  <c r="AA133" i="18"/>
  <c r="U133" i="18"/>
  <c r="O133" i="18"/>
  <c r="I133" i="18"/>
  <c r="V127" i="18"/>
  <c r="P127" i="18"/>
  <c r="J127" i="18"/>
  <c r="D127" i="18"/>
  <c r="H175" i="18"/>
  <c r="U157" i="18"/>
  <c r="I157" i="18"/>
  <c r="X151" i="18"/>
  <c r="J151" i="18"/>
  <c r="Y145" i="18"/>
  <c r="P145" i="18"/>
  <c r="D145" i="18"/>
  <c r="U139" i="18"/>
  <c r="K139" i="18"/>
  <c r="R133" i="18"/>
  <c r="J133" i="18"/>
  <c r="U127" i="18"/>
  <c r="N127" i="18"/>
  <c r="G127" i="18"/>
  <c r="X121" i="18"/>
  <c r="R121" i="18"/>
  <c r="L121" i="18"/>
  <c r="F121" i="18"/>
  <c r="Y115" i="18"/>
  <c r="S115" i="18"/>
  <c r="M115" i="18"/>
  <c r="G115" i="18"/>
  <c r="Z109" i="18"/>
  <c r="T109" i="18"/>
  <c r="N109" i="18"/>
  <c r="H109" i="18"/>
  <c r="V163" i="18"/>
  <c r="R157" i="18"/>
  <c r="E157" i="18"/>
  <c r="V151" i="18"/>
  <c r="G151" i="18"/>
  <c r="X145" i="18"/>
  <c r="M145" i="18"/>
  <c r="S139" i="18"/>
  <c r="J139" i="18"/>
  <c r="Z133" i="18"/>
  <c r="Q133" i="18"/>
  <c r="H133" i="18"/>
  <c r="AA127" i="18"/>
  <c r="T127" i="18"/>
  <c r="M127" i="18"/>
  <c r="F127" i="18"/>
  <c r="W121" i="18"/>
  <c r="Q121" i="18"/>
  <c r="K121" i="18"/>
  <c r="E121" i="18"/>
  <c r="P163" i="18"/>
  <c r="Q157" i="18"/>
  <c r="R151" i="18"/>
  <c r="F151" i="18"/>
  <c r="W145" i="18"/>
  <c r="K145" i="18"/>
  <c r="AA139" i="18"/>
  <c r="Q139" i="18"/>
  <c r="I139" i="18"/>
  <c r="X133" i="18"/>
  <c r="P133" i="18"/>
  <c r="F133" i="18"/>
  <c r="Z127" i="18"/>
  <c r="S127" i="18"/>
  <c r="L127" i="18"/>
  <c r="E127" i="18"/>
  <c r="V121" i="18"/>
  <c r="K163" i="18"/>
  <c r="O157" i="18"/>
  <c r="Q151" i="18"/>
  <c r="D151" i="18"/>
  <c r="T145" i="18"/>
  <c r="J145" i="18"/>
  <c r="Y139" i="18"/>
  <c r="P139" i="18"/>
  <c r="G139" i="18"/>
  <c r="W133" i="18"/>
  <c r="N133" i="18"/>
  <c r="E133" i="18"/>
  <c r="Y127" i="18"/>
  <c r="R127" i="18"/>
  <c r="K127" i="18"/>
  <c r="AA121" i="18"/>
  <c r="U121" i="18"/>
  <c r="O121" i="18"/>
  <c r="I121" i="18"/>
  <c r="Z175" i="18"/>
  <c r="U169" i="18"/>
  <c r="J163" i="18"/>
  <c r="AA157" i="18"/>
  <c r="K157" i="18"/>
  <c r="P151" i="18"/>
  <c r="R145" i="18"/>
  <c r="H145" i="18"/>
  <c r="W139" i="18"/>
  <c r="O139" i="18"/>
  <c r="E139" i="18"/>
  <c r="V133" i="18"/>
  <c r="L133" i="18"/>
  <c r="D133" i="18"/>
  <c r="X127" i="18"/>
  <c r="Q127" i="18"/>
  <c r="I127" i="18"/>
  <c r="Z121" i="18"/>
  <c r="T121" i="18"/>
  <c r="N121" i="18"/>
  <c r="H121" i="18"/>
  <c r="AA115" i="18"/>
  <c r="U115" i="18"/>
  <c r="O115" i="18"/>
  <c r="I115" i="18"/>
  <c r="V109" i="18"/>
  <c r="P109" i="18"/>
  <c r="J109" i="18"/>
  <c r="D109" i="18"/>
  <c r="W103" i="18"/>
  <c r="Q103" i="18"/>
  <c r="K103" i="18"/>
  <c r="E103" i="18"/>
  <c r="X97" i="18"/>
  <c r="R97" i="18"/>
  <c r="L97" i="18"/>
  <c r="F97" i="18"/>
  <c r="Y91" i="18"/>
  <c r="S91" i="18"/>
  <c r="M91" i="18"/>
  <c r="G91" i="18"/>
  <c r="Y151" i="18"/>
  <c r="S121" i="18"/>
  <c r="W115" i="18"/>
  <c r="N115" i="18"/>
  <c r="E115" i="18"/>
  <c r="W109" i="18"/>
  <c r="M109" i="18"/>
  <c r="E109" i="18"/>
  <c r="Z103" i="18"/>
  <c r="S103" i="18"/>
  <c r="L103" i="18"/>
  <c r="D103" i="18"/>
  <c r="V97" i="18"/>
  <c r="O97" i="18"/>
  <c r="H97" i="18"/>
  <c r="O169" i="18"/>
  <c r="L151" i="18"/>
  <c r="V139" i="18"/>
  <c r="T133" i="18"/>
  <c r="Q145" i="18"/>
  <c r="M139" i="18"/>
  <c r="K133" i="18"/>
  <c r="O127" i="18"/>
  <c r="M121" i="18"/>
  <c r="F145" i="18"/>
  <c r="D139" i="18"/>
  <c r="N175" i="18"/>
  <c r="W157" i="18"/>
  <c r="G121" i="18"/>
  <c r="Z115" i="18"/>
  <c r="Q115" i="18"/>
  <c r="H115" i="18"/>
  <c r="Y109" i="18"/>
  <c r="Q109" i="18"/>
  <c r="G109" i="18"/>
  <c r="U103" i="18"/>
  <c r="N103" i="18"/>
  <c r="G103" i="18"/>
  <c r="Y97" i="18"/>
  <c r="Q97" i="18"/>
  <c r="J97" i="18"/>
  <c r="U91" i="18"/>
  <c r="N91" i="18"/>
  <c r="F91" i="18"/>
  <c r="W85" i="18"/>
  <c r="Q85" i="18"/>
  <c r="K85" i="18"/>
  <c r="E85" i="18"/>
  <c r="X79" i="18"/>
  <c r="R79" i="18"/>
  <c r="L79" i="18"/>
  <c r="F79" i="18"/>
  <c r="Y73" i="18"/>
  <c r="S73" i="18"/>
  <c r="M73" i="18"/>
  <c r="G73" i="18"/>
  <c r="Z67" i="18"/>
  <c r="T67" i="18"/>
  <c r="N67" i="18"/>
  <c r="H67" i="18"/>
  <c r="AA61" i="18"/>
  <c r="U61" i="18"/>
  <c r="O61" i="18"/>
  <c r="I61" i="18"/>
  <c r="V55" i="18"/>
  <c r="P55" i="18"/>
  <c r="J55" i="18"/>
  <c r="D55" i="18"/>
  <c r="W127" i="18"/>
  <c r="D121" i="18"/>
  <c r="V115" i="18"/>
  <c r="J115" i="18"/>
  <c r="AA109" i="18"/>
  <c r="L109" i="18"/>
  <c r="X103" i="18"/>
  <c r="M103" i="18"/>
  <c r="W97" i="18"/>
  <c r="M97" i="18"/>
  <c r="W91" i="18"/>
  <c r="O91" i="18"/>
  <c r="E91" i="18"/>
  <c r="V85" i="18"/>
  <c r="O85" i="18"/>
  <c r="H85" i="18"/>
  <c r="Z79" i="18"/>
  <c r="S79" i="18"/>
  <c r="K79" i="18"/>
  <c r="D79" i="18"/>
  <c r="V73" i="18"/>
  <c r="O73" i="18"/>
  <c r="H73" i="18"/>
  <c r="Y67" i="18"/>
  <c r="R67" i="18"/>
  <c r="K67" i="18"/>
  <c r="D67" i="18"/>
  <c r="V61" i="18"/>
  <c r="N61" i="18"/>
  <c r="G61" i="18"/>
  <c r="Z55" i="18"/>
  <c r="S55" i="18"/>
  <c r="L55" i="18"/>
  <c r="E55" i="18"/>
  <c r="Y49" i="18"/>
  <c r="S49" i="18"/>
  <c r="M49" i="18"/>
  <c r="G49" i="18"/>
  <c r="Z43" i="18"/>
  <c r="T43" i="18"/>
  <c r="N43" i="18"/>
  <c r="H43" i="18"/>
  <c r="D163" i="18"/>
  <c r="H127" i="18"/>
  <c r="T115" i="18"/>
  <c r="F115" i="18"/>
  <c r="X109" i="18"/>
  <c r="K109" i="18"/>
  <c r="V103" i="18"/>
  <c r="J103" i="18"/>
  <c r="U97" i="18"/>
  <c r="K97" i="18"/>
  <c r="V91" i="18"/>
  <c r="L91" i="18"/>
  <c r="D91" i="18"/>
  <c r="U85" i="18"/>
  <c r="N85" i="18"/>
  <c r="G85" i="18"/>
  <c r="Y79" i="18"/>
  <c r="Q79" i="18"/>
  <c r="J79" i="18"/>
  <c r="R115" i="18"/>
  <c r="D115" i="18"/>
  <c r="U109" i="18"/>
  <c r="I109" i="18"/>
  <c r="T103" i="18"/>
  <c r="I103" i="18"/>
  <c r="T97" i="18"/>
  <c r="I97" i="18"/>
  <c r="T91" i="18"/>
  <c r="K91" i="18"/>
  <c r="AA85" i="18"/>
  <c r="T85" i="18"/>
  <c r="M85" i="18"/>
  <c r="F85" i="18"/>
  <c r="W79" i="18"/>
  <c r="P79" i="18"/>
  <c r="I79" i="18"/>
  <c r="J157" i="18"/>
  <c r="Y121" i="18"/>
  <c r="P115" i="18"/>
  <c r="S109" i="18"/>
  <c r="F109" i="18"/>
  <c r="R103" i="18"/>
  <c r="H103" i="18"/>
  <c r="S97" i="18"/>
  <c r="G97" i="18"/>
  <c r="AA91" i="18"/>
  <c r="R91" i="18"/>
  <c r="J91" i="18"/>
  <c r="Z85" i="18"/>
  <c r="S85" i="18"/>
  <c r="L85" i="18"/>
  <c r="D85" i="18"/>
  <c r="V79" i="18"/>
  <c r="O79" i="18"/>
  <c r="H79" i="18"/>
  <c r="P121" i="18"/>
  <c r="L115" i="18"/>
  <c r="R109" i="18"/>
  <c r="AA103" i="18"/>
  <c r="P103" i="18"/>
  <c r="F103" i="18"/>
  <c r="AA97" i="18"/>
  <c r="P97" i="18"/>
  <c r="E97" i="18"/>
  <c r="Z91" i="18"/>
  <c r="Q91" i="18"/>
  <c r="I91" i="18"/>
  <c r="Y85" i="18"/>
  <c r="R85" i="18"/>
  <c r="J85" i="18"/>
  <c r="U79" i="18"/>
  <c r="N79" i="18"/>
  <c r="G79" i="18"/>
  <c r="G74" i="18" s="1"/>
  <c r="X73" i="18"/>
  <c r="Q73" i="18"/>
  <c r="J73" i="18"/>
  <c r="U67" i="18"/>
  <c r="M67" i="18"/>
  <c r="F67" i="18"/>
  <c r="X61" i="18"/>
  <c r="Q61" i="18"/>
  <c r="J61" i="18"/>
  <c r="U55" i="18"/>
  <c r="N55" i="18"/>
  <c r="G55" i="18"/>
  <c r="AA49" i="18"/>
  <c r="U49" i="18"/>
  <c r="O49" i="18"/>
  <c r="I49" i="18"/>
  <c r="V43" i="18"/>
  <c r="P43" i="18"/>
  <c r="J43" i="18"/>
  <c r="D43" i="18"/>
  <c r="W37" i="18"/>
  <c r="Q37" i="18"/>
  <c r="K37" i="18"/>
  <c r="E37" i="18"/>
  <c r="X31" i="18"/>
  <c r="R31" i="18"/>
  <c r="L31" i="18"/>
  <c r="F31" i="18"/>
  <c r="Y103" i="18"/>
  <c r="D97" i="18"/>
  <c r="H91" i="18"/>
  <c r="P85" i="18"/>
  <c r="AA73" i="18"/>
  <c r="P73" i="18"/>
  <c r="E73" i="18"/>
  <c r="Q67" i="18"/>
  <c r="G67" i="18"/>
  <c r="R61" i="18"/>
  <c r="F61" i="18"/>
  <c r="T55" i="18"/>
  <c r="I55" i="18"/>
  <c r="T49" i="18"/>
  <c r="K49" i="18"/>
  <c r="S43" i="18"/>
  <c r="K43" i="18"/>
  <c r="U37" i="18"/>
  <c r="N37" i="18"/>
  <c r="G37" i="18"/>
  <c r="Y31" i="18"/>
  <c r="Q31" i="18"/>
  <c r="J31" i="18"/>
  <c r="Z25" i="18"/>
  <c r="T25" i="18"/>
  <c r="N25" i="18"/>
  <c r="H25" i="18"/>
  <c r="AA19" i="18"/>
  <c r="U19" i="18"/>
  <c r="O19" i="18"/>
  <c r="I19" i="18"/>
  <c r="O103" i="18"/>
  <c r="I85" i="18"/>
  <c r="AA79" i="18"/>
  <c r="Z73" i="18"/>
  <c r="N73" i="18"/>
  <c r="D73" i="18"/>
  <c r="AA67" i="18"/>
  <c r="P67" i="18"/>
  <c r="E67" i="18"/>
  <c r="Z61" i="18"/>
  <c r="P61" i="18"/>
  <c r="E61" i="18"/>
  <c r="R55" i="18"/>
  <c r="H55" i="18"/>
  <c r="R49" i="18"/>
  <c r="J49" i="18"/>
  <c r="AA43" i="18"/>
  <c r="R43" i="18"/>
  <c r="I43" i="18"/>
  <c r="AA37" i="18"/>
  <c r="T37" i="18"/>
  <c r="M37" i="18"/>
  <c r="M32" i="18" s="1"/>
  <c r="F37" i="18"/>
  <c r="X115" i="18"/>
  <c r="T79" i="18"/>
  <c r="W73" i="18"/>
  <c r="L73" i="18"/>
  <c r="X67" i="18"/>
  <c r="O67" i="18"/>
  <c r="Y61" i="18"/>
  <c r="M61" i="18"/>
  <c r="D61" i="18"/>
  <c r="AA55" i="18"/>
  <c r="Q55" i="18"/>
  <c r="F55" i="18"/>
  <c r="Z49" i="18"/>
  <c r="Q49" i="18"/>
  <c r="H49" i="18"/>
  <c r="Y43" i="18"/>
  <c r="Q43" i="18"/>
  <c r="G43" i="18"/>
  <c r="Z37" i="18"/>
  <c r="S37" i="18"/>
  <c r="L37" i="18"/>
  <c r="D37" i="18"/>
  <c r="V31" i="18"/>
  <c r="O31" i="18"/>
  <c r="H31" i="18"/>
  <c r="J121" i="18"/>
  <c r="J116" i="18" s="1"/>
  <c r="K115" i="18"/>
  <c r="M79" i="18"/>
  <c r="U73" i="18"/>
  <c r="K73" i="18"/>
  <c r="W67" i="18"/>
  <c r="L67" i="18"/>
  <c r="W61" i="18"/>
  <c r="L61" i="18"/>
  <c r="Y55" i="18"/>
  <c r="O55" i="18"/>
  <c r="X49" i="18"/>
  <c r="P49" i="18"/>
  <c r="F49" i="18"/>
  <c r="X43" i="18"/>
  <c r="O43" i="18"/>
  <c r="F43" i="18"/>
  <c r="Y37" i="18"/>
  <c r="R37" i="18"/>
  <c r="J37" i="18"/>
  <c r="O109" i="18"/>
  <c r="Z97" i="18"/>
  <c r="X91" i="18"/>
  <c r="E79" i="18"/>
  <c r="T73" i="18"/>
  <c r="I73" i="18"/>
  <c r="V67" i="18"/>
  <c r="J67" i="18"/>
  <c r="T61" i="18"/>
  <c r="K61" i="18"/>
  <c r="X55" i="18"/>
  <c r="M55" i="18"/>
  <c r="W49" i="18"/>
  <c r="N49" i="18"/>
  <c r="E49" i="18"/>
  <c r="W43" i="18"/>
  <c r="M43" i="18"/>
  <c r="E43" i="18"/>
  <c r="X37" i="18"/>
  <c r="P37" i="18"/>
  <c r="I37" i="18"/>
  <c r="AA31" i="18"/>
  <c r="T31" i="18"/>
  <c r="M31" i="18"/>
  <c r="E31" i="18"/>
  <c r="V25" i="18"/>
  <c r="P25" i="18"/>
  <c r="J25" i="18"/>
  <c r="D25" i="18"/>
  <c r="W19" i="18"/>
  <c r="Q19" i="18"/>
  <c r="K19" i="18"/>
  <c r="E19" i="18"/>
  <c r="X13" i="18"/>
  <c r="R13" i="18"/>
  <c r="L13" i="18"/>
  <c r="F13" i="18"/>
  <c r="K13" i="18"/>
  <c r="S13" i="18"/>
  <c r="Z13" i="18"/>
  <c r="F16" i="18"/>
  <c r="F14" i="18" s="1"/>
  <c r="M16" i="18"/>
  <c r="T16" i="18"/>
  <c r="T14" i="18" s="1"/>
  <c r="AA16" i="18"/>
  <c r="F19" i="18"/>
  <c r="N19" i="18"/>
  <c r="X19" i="18"/>
  <c r="X14" i="18" s="1"/>
  <c r="K22" i="18"/>
  <c r="S22" i="18"/>
  <c r="G25" i="18"/>
  <c r="Q25" i="18"/>
  <c r="Y25" i="18"/>
  <c r="P28" i="18"/>
  <c r="K31" i="18"/>
  <c r="Z31" i="18"/>
  <c r="F34" i="18"/>
  <c r="T34" i="18"/>
  <c r="V37" i="18"/>
  <c r="O40" i="18"/>
  <c r="U43" i="18"/>
  <c r="P46" i="18"/>
  <c r="V49" i="18"/>
  <c r="Q52" i="18"/>
  <c r="I67" i="18"/>
  <c r="K70" i="18"/>
  <c r="X85" i="18"/>
  <c r="N97" i="18"/>
  <c r="H114" i="18"/>
  <c r="E13" i="18"/>
  <c r="E8" i="18" s="1"/>
  <c r="M13" i="18"/>
  <c r="M8" i="18" s="1"/>
  <c r="T13" i="18"/>
  <c r="T8" i="18" s="1"/>
  <c r="AA13" i="18"/>
  <c r="AA8" i="18" s="1"/>
  <c r="G16" i="18"/>
  <c r="N16" i="18"/>
  <c r="U16" i="18"/>
  <c r="G19" i="18"/>
  <c r="P19" i="18"/>
  <c r="P14" i="18" s="1"/>
  <c r="Y19" i="18"/>
  <c r="L22" i="18"/>
  <c r="L20" i="18" s="1"/>
  <c r="U22" i="18"/>
  <c r="U20" i="18" s="1"/>
  <c r="I25" i="18"/>
  <c r="R25" i="18"/>
  <c r="AA25" i="18"/>
  <c r="D28" i="18"/>
  <c r="D26" i="18" s="1"/>
  <c r="S28" i="18"/>
  <c r="S26" i="18" s="1"/>
  <c r="N31" i="18"/>
  <c r="H34" i="18"/>
  <c r="V34" i="18"/>
  <c r="X40" i="18"/>
  <c r="X46" i="18"/>
  <c r="AA52" i="18"/>
  <c r="S67" i="18"/>
  <c r="Y172" i="18"/>
  <c r="S172" i="18"/>
  <c r="M172" i="18"/>
  <c r="G172" i="18"/>
  <c r="Z166" i="18"/>
  <c r="T166" i="18"/>
  <c r="N166" i="18"/>
  <c r="H166" i="18"/>
  <c r="AA160" i="18"/>
  <c r="U160" i="18"/>
  <c r="O160" i="18"/>
  <c r="I160" i="18"/>
  <c r="X172" i="18"/>
  <c r="R172" i="18"/>
  <c r="L172" i="18"/>
  <c r="F172" i="18"/>
  <c r="Y166" i="18"/>
  <c r="S166" i="18"/>
  <c r="M166" i="18"/>
  <c r="G166" i="18"/>
  <c r="Z160" i="18"/>
  <c r="T160" i="18"/>
  <c r="N160" i="18"/>
  <c r="H160" i="18"/>
  <c r="W172" i="18"/>
  <c r="Q172" i="18"/>
  <c r="K172" i="18"/>
  <c r="E172" i="18"/>
  <c r="X166" i="18"/>
  <c r="R166" i="18"/>
  <c r="L166" i="18"/>
  <c r="F166" i="18"/>
  <c r="Y160" i="18"/>
  <c r="S160" i="18"/>
  <c r="M160" i="18"/>
  <c r="G160" i="18"/>
  <c r="Z154" i="18"/>
  <c r="T154" i="18"/>
  <c r="N154" i="18"/>
  <c r="H154" i="18"/>
  <c r="AA148" i="18"/>
  <c r="U148" i="18"/>
  <c r="O148" i="18"/>
  <c r="I148" i="18"/>
  <c r="V172" i="18"/>
  <c r="P172" i="18"/>
  <c r="J172" i="18"/>
  <c r="D172" i="18"/>
  <c r="W166" i="18"/>
  <c r="Q166" i="18"/>
  <c r="K166" i="18"/>
  <c r="E166" i="18"/>
  <c r="X160" i="18"/>
  <c r="R160" i="18"/>
  <c r="L160" i="18"/>
  <c r="F160" i="18"/>
  <c r="Y154" i="18"/>
  <c r="S154" i="18"/>
  <c r="M154" i="18"/>
  <c r="G154" i="18"/>
  <c r="Z148" i="18"/>
  <c r="T148" i="18"/>
  <c r="N148" i="18"/>
  <c r="H148" i="18"/>
  <c r="O172" i="18"/>
  <c r="V166" i="18"/>
  <c r="V164" i="18" s="1"/>
  <c r="D166" i="18"/>
  <c r="K160" i="18"/>
  <c r="K158" i="18" s="1"/>
  <c r="X154" i="18"/>
  <c r="X152" i="18" s="1"/>
  <c r="P154" i="18"/>
  <c r="F154" i="18"/>
  <c r="W148" i="18"/>
  <c r="M148" i="18"/>
  <c r="E148" i="18"/>
  <c r="E146" i="18" s="1"/>
  <c r="W142" i="18"/>
  <c r="Q142" i="18"/>
  <c r="K142" i="18"/>
  <c r="E142" i="18"/>
  <c r="X136" i="18"/>
  <c r="R136" i="18"/>
  <c r="L136" i="18"/>
  <c r="F136" i="18"/>
  <c r="Y130" i="18"/>
  <c r="S130" i="18"/>
  <c r="M130" i="18"/>
  <c r="G130" i="18"/>
  <c r="N172" i="18"/>
  <c r="U166" i="18"/>
  <c r="AA172" i="18"/>
  <c r="I172" i="18"/>
  <c r="U172" i="18"/>
  <c r="J166" i="18"/>
  <c r="J164" i="18" s="1"/>
  <c r="Q160" i="18"/>
  <c r="Q158" i="18" s="1"/>
  <c r="R154" i="18"/>
  <c r="J154" i="18"/>
  <c r="Y148" i="18"/>
  <c r="Q148" i="18"/>
  <c r="G148" i="18"/>
  <c r="Y142" i="18"/>
  <c r="S142" i="18"/>
  <c r="M142" i="18"/>
  <c r="M140" i="18" s="1"/>
  <c r="G142" i="18"/>
  <c r="Z136" i="18"/>
  <c r="T136" i="18"/>
  <c r="N136" i="18"/>
  <c r="H136" i="18"/>
  <c r="AA130" i="18"/>
  <c r="AA128" i="18" s="1"/>
  <c r="U130" i="18"/>
  <c r="O130" i="18"/>
  <c r="I130" i="18"/>
  <c r="I166" i="18"/>
  <c r="V160" i="18"/>
  <c r="V158" i="18" s="1"/>
  <c r="O154" i="18"/>
  <c r="R148" i="18"/>
  <c r="R146" i="18" s="1"/>
  <c r="D148" i="18"/>
  <c r="Z142" i="18"/>
  <c r="Z140" i="18" s="1"/>
  <c r="P142" i="18"/>
  <c r="H142" i="18"/>
  <c r="W136" i="18"/>
  <c r="W134" i="18" s="1"/>
  <c r="O136" i="18"/>
  <c r="O134" i="18" s="1"/>
  <c r="E136" i="18"/>
  <c r="V130" i="18"/>
  <c r="V128" i="18" s="1"/>
  <c r="L130" i="18"/>
  <c r="D130" i="18"/>
  <c r="W124" i="18"/>
  <c r="Q124" i="18"/>
  <c r="Q122" i="18" s="1"/>
  <c r="K124" i="18"/>
  <c r="E124" i="18"/>
  <c r="X118" i="18"/>
  <c r="R118" i="18"/>
  <c r="R116" i="18" s="1"/>
  <c r="L118" i="18"/>
  <c r="F118" i="18"/>
  <c r="Y112" i="18"/>
  <c r="S112" i="18"/>
  <c r="M112" i="18"/>
  <c r="G112" i="18"/>
  <c r="G110" i="18" s="1"/>
  <c r="Z106" i="18"/>
  <c r="T106" i="18"/>
  <c r="N106" i="18"/>
  <c r="H106" i="18"/>
  <c r="P160" i="18"/>
  <c r="AA154" i="18"/>
  <c r="L154" i="18"/>
  <c r="P148" i="18"/>
  <c r="P146" i="18" s="1"/>
  <c r="X142" i="18"/>
  <c r="O142" i="18"/>
  <c r="O140" i="18" s="1"/>
  <c r="F142" i="18"/>
  <c r="V136" i="18"/>
  <c r="V134" i="18" s="1"/>
  <c r="M136" i="18"/>
  <c r="D136" i="18"/>
  <c r="T130" i="18"/>
  <c r="K130" i="18"/>
  <c r="V124" i="18"/>
  <c r="P124" i="18"/>
  <c r="J124" i="18"/>
  <c r="D124" i="18"/>
  <c r="W118" i="18"/>
  <c r="Q118" i="18"/>
  <c r="K118" i="18"/>
  <c r="E118" i="18"/>
  <c r="J160" i="18"/>
  <c r="W154" i="18"/>
  <c r="W152" i="18" s="1"/>
  <c r="K154" i="18"/>
  <c r="L148" i="18"/>
  <c r="V142" i="18"/>
  <c r="N142" i="18"/>
  <c r="D142" i="18"/>
  <c r="D140" i="18" s="1"/>
  <c r="U136" i="18"/>
  <c r="U134" i="18" s="1"/>
  <c r="K136" i="18"/>
  <c r="K134" i="18" s="1"/>
  <c r="R130" i="18"/>
  <c r="R128" i="18" s="1"/>
  <c r="J130" i="18"/>
  <c r="AA124" i="18"/>
  <c r="U124" i="18"/>
  <c r="O124" i="18"/>
  <c r="O122" i="18" s="1"/>
  <c r="I124" i="18"/>
  <c r="I122" i="18" s="1"/>
  <c r="Z172" i="18"/>
  <c r="AA166" i="18"/>
  <c r="E160" i="18"/>
  <c r="V154" i="18"/>
  <c r="I154" i="18"/>
  <c r="I152" i="18" s="1"/>
  <c r="X148" i="18"/>
  <c r="X146" i="18" s="1"/>
  <c r="K148" i="18"/>
  <c r="U142" i="18"/>
  <c r="L142" i="18"/>
  <c r="S136" i="18"/>
  <c r="J136" i="18"/>
  <c r="Z130" i="18"/>
  <c r="Q130" i="18"/>
  <c r="H130" i="18"/>
  <c r="Z124" i="18"/>
  <c r="T124" i="18"/>
  <c r="T122" i="18" s="1"/>
  <c r="N124" i="18"/>
  <c r="H124" i="18"/>
  <c r="AA118" i="18"/>
  <c r="T172" i="18"/>
  <c r="P166" i="18"/>
  <c r="D160" i="18"/>
  <c r="U154" i="18"/>
  <c r="E154" i="18"/>
  <c r="V148" i="18"/>
  <c r="J148" i="18"/>
  <c r="J146" i="18" s="1"/>
  <c r="T142" i="18"/>
  <c r="J142" i="18"/>
  <c r="J140" i="18" s="1"/>
  <c r="AA136" i="18"/>
  <c r="Q136" i="18"/>
  <c r="I136" i="18"/>
  <c r="X130" i="18"/>
  <c r="P130" i="18"/>
  <c r="F130" i="18"/>
  <c r="F128" i="18" s="1"/>
  <c r="Y124" i="18"/>
  <c r="S124" i="18"/>
  <c r="M124" i="18"/>
  <c r="G124" i="18"/>
  <c r="Z118" i="18"/>
  <c r="T118" i="18"/>
  <c r="N118" i="18"/>
  <c r="H118" i="18"/>
  <c r="AA112" i="18"/>
  <c r="U112" i="18"/>
  <c r="O112" i="18"/>
  <c r="I112" i="18"/>
  <c r="V106" i="18"/>
  <c r="P106" i="18"/>
  <c r="J106" i="18"/>
  <c r="D106" i="18"/>
  <c r="W100" i="18"/>
  <c r="Q100" i="18"/>
  <c r="K100" i="18"/>
  <c r="E100" i="18"/>
  <c r="X94" i="18"/>
  <c r="R94" i="18"/>
  <c r="L94" i="18"/>
  <c r="F94" i="18"/>
  <c r="Y88" i="18"/>
  <c r="S88" i="18"/>
  <c r="M88" i="18"/>
  <c r="G88" i="18"/>
  <c r="W160" i="18"/>
  <c r="AA142" i="18"/>
  <c r="Y136" i="18"/>
  <c r="Y134" i="18" s="1"/>
  <c r="W130" i="18"/>
  <c r="P118" i="18"/>
  <c r="D118" i="18"/>
  <c r="Z112" i="18"/>
  <c r="Q112" i="18"/>
  <c r="H112" i="18"/>
  <c r="Y106" i="18"/>
  <c r="Q106" i="18"/>
  <c r="G106" i="18"/>
  <c r="X100" i="18"/>
  <c r="P100" i="18"/>
  <c r="I100" i="18"/>
  <c r="R142" i="18"/>
  <c r="P136" i="18"/>
  <c r="N130" i="18"/>
  <c r="O166" i="18"/>
  <c r="Q154" i="18"/>
  <c r="I142" i="18"/>
  <c r="G136" i="18"/>
  <c r="E130" i="18"/>
  <c r="X124" i="18"/>
  <c r="D154" i="18"/>
  <c r="S148" i="18"/>
  <c r="L124" i="18"/>
  <c r="L122" i="18" s="1"/>
  <c r="U118" i="18"/>
  <c r="I118" i="18"/>
  <c r="I116" i="18" s="1"/>
  <c r="T112" i="18"/>
  <c r="K112" i="18"/>
  <c r="S106" i="18"/>
  <c r="K106" i="18"/>
  <c r="Z100" i="18"/>
  <c r="S100" i="18"/>
  <c r="L100" i="18"/>
  <c r="D100" i="18"/>
  <c r="D98" i="18" s="1"/>
  <c r="V94" i="18"/>
  <c r="O94" i="18"/>
  <c r="H94" i="18"/>
  <c r="Z88" i="18"/>
  <c r="R88" i="18"/>
  <c r="K88" i="18"/>
  <c r="D88" i="18"/>
  <c r="W82" i="18"/>
  <c r="Q82" i="18"/>
  <c r="K82" i="18"/>
  <c r="E82" i="18"/>
  <c r="X76" i="18"/>
  <c r="R76" i="18"/>
  <c r="L76" i="18"/>
  <c r="F76" i="18"/>
  <c r="Y70" i="18"/>
  <c r="S70" i="18"/>
  <c r="M70" i="18"/>
  <c r="G70" i="18"/>
  <c r="Z64" i="18"/>
  <c r="T64" i="18"/>
  <c r="N64" i="18"/>
  <c r="H64" i="18"/>
  <c r="AA58" i="18"/>
  <c r="U58" i="18"/>
  <c r="O58" i="18"/>
  <c r="I58" i="18"/>
  <c r="V118" i="18"/>
  <c r="V116" i="18" s="1"/>
  <c r="P112" i="18"/>
  <c r="D112" i="18"/>
  <c r="U106" i="18"/>
  <c r="F106" i="18"/>
  <c r="R100" i="18"/>
  <c r="R98" i="18" s="1"/>
  <c r="G100" i="18"/>
  <c r="Y94" i="18"/>
  <c r="P94" i="18"/>
  <c r="P92" i="18" s="1"/>
  <c r="G94" i="18"/>
  <c r="T88" i="18"/>
  <c r="T86" i="18" s="1"/>
  <c r="J88" i="18"/>
  <c r="AA82" i="18"/>
  <c r="T82" i="18"/>
  <c r="M82" i="18"/>
  <c r="F82" i="18"/>
  <c r="W76" i="18"/>
  <c r="W74" i="18" s="1"/>
  <c r="P76" i="18"/>
  <c r="I76" i="18"/>
  <c r="AA70" i="18"/>
  <c r="T70" i="18"/>
  <c r="L70" i="18"/>
  <c r="E70" i="18"/>
  <c r="W64" i="18"/>
  <c r="P64" i="18"/>
  <c r="I64" i="18"/>
  <c r="Z58" i="18"/>
  <c r="Z56" i="18" s="1"/>
  <c r="S58" i="18"/>
  <c r="L58" i="18"/>
  <c r="L56" i="18" s="1"/>
  <c r="E58" i="18"/>
  <c r="X52" i="18"/>
  <c r="X50" i="18" s="1"/>
  <c r="R52" i="18"/>
  <c r="L52" i="18"/>
  <c r="F52" i="18"/>
  <c r="Y46" i="18"/>
  <c r="S46" i="18"/>
  <c r="M46" i="18"/>
  <c r="G46" i="18"/>
  <c r="Z40" i="18"/>
  <c r="T40" i="18"/>
  <c r="T38" i="18" s="1"/>
  <c r="N40" i="18"/>
  <c r="H40" i="18"/>
  <c r="S118" i="18"/>
  <c r="N112" i="18"/>
  <c r="R106" i="18"/>
  <c r="E106" i="18"/>
  <c r="AA100" i="18"/>
  <c r="AA98" i="18" s="1"/>
  <c r="O100" i="18"/>
  <c r="F100" i="18"/>
  <c r="W94" i="18"/>
  <c r="N94" i="18"/>
  <c r="E94" i="18"/>
  <c r="AA88" i="18"/>
  <c r="Q88" i="18"/>
  <c r="I88" i="18"/>
  <c r="I86" i="18" s="1"/>
  <c r="Z82" i="18"/>
  <c r="S82" i="18"/>
  <c r="L82" i="18"/>
  <c r="L80" i="18" s="1"/>
  <c r="D82" i="18"/>
  <c r="D80" i="18" s="1"/>
  <c r="V76" i="18"/>
  <c r="O76" i="18"/>
  <c r="H76" i="18"/>
  <c r="O118" i="18"/>
  <c r="X112" i="18"/>
  <c r="L112" i="18"/>
  <c r="L110" i="18" s="1"/>
  <c r="O106" i="18"/>
  <c r="Y100" i="18"/>
  <c r="N100" i="18"/>
  <c r="U94" i="18"/>
  <c r="M94" i="18"/>
  <c r="M92" i="18" s="1"/>
  <c r="D94" i="18"/>
  <c r="X88" i="18"/>
  <c r="P88" i="18"/>
  <c r="H88" i="18"/>
  <c r="Y82" i="18"/>
  <c r="R82" i="18"/>
  <c r="J82" i="18"/>
  <c r="J80" i="18" s="1"/>
  <c r="U76" i="18"/>
  <c r="U74" i="18" s="1"/>
  <c r="N76" i="18"/>
  <c r="G76" i="18"/>
  <c r="M118" i="18"/>
  <c r="M116" i="18" s="1"/>
  <c r="W112" i="18"/>
  <c r="J112" i="18"/>
  <c r="J110" i="18" s="1"/>
  <c r="AA106" i="18"/>
  <c r="M106" i="18"/>
  <c r="M104" i="18" s="1"/>
  <c r="V100" i="18"/>
  <c r="M100" i="18"/>
  <c r="T94" i="18"/>
  <c r="K94" i="18"/>
  <c r="K92" i="18" s="1"/>
  <c r="W88" i="18"/>
  <c r="O88" i="18"/>
  <c r="F88" i="18"/>
  <c r="X82" i="18"/>
  <c r="P82" i="18"/>
  <c r="I82" i="18"/>
  <c r="I80" i="18" s="1"/>
  <c r="AA76" i="18"/>
  <c r="T76" i="18"/>
  <c r="M76" i="18"/>
  <c r="E76" i="18"/>
  <c r="H172" i="18"/>
  <c r="R124" i="18"/>
  <c r="J118" i="18"/>
  <c r="V112" i="18"/>
  <c r="F112" i="18"/>
  <c r="F110" i="18" s="1"/>
  <c r="X106" i="18"/>
  <c r="L106" i="18"/>
  <c r="U100" i="18"/>
  <c r="U98" i="18" s="1"/>
  <c r="J100" i="18"/>
  <c r="AA94" i="18"/>
  <c r="S94" i="18"/>
  <c r="J94" i="18"/>
  <c r="V88" i="18"/>
  <c r="N88" i="18"/>
  <c r="E88" i="18"/>
  <c r="E86" i="18" s="1"/>
  <c r="V82" i="18"/>
  <c r="O82" i="18"/>
  <c r="O80" i="18" s="1"/>
  <c r="H82" i="18"/>
  <c r="H80" i="18" s="1"/>
  <c r="Z76" i="18"/>
  <c r="S76" i="18"/>
  <c r="K76" i="18"/>
  <c r="K74" i="18" s="1"/>
  <c r="D76" i="18"/>
  <c r="V70" i="18"/>
  <c r="O70" i="18"/>
  <c r="H70" i="18"/>
  <c r="H68" i="18" s="1"/>
  <c r="Y64" i="18"/>
  <c r="R64" i="18"/>
  <c r="R62" i="18" s="1"/>
  <c r="K64" i="18"/>
  <c r="K62" i="18" s="1"/>
  <c r="D64" i="18"/>
  <c r="V58" i="18"/>
  <c r="N58" i="18"/>
  <c r="G58" i="18"/>
  <c r="Z52" i="18"/>
  <c r="T52" i="18"/>
  <c r="N52" i="18"/>
  <c r="H52" i="18"/>
  <c r="AA46" i="18"/>
  <c r="U46" i="18"/>
  <c r="U44" i="18" s="1"/>
  <c r="O46" i="18"/>
  <c r="I46" i="18"/>
  <c r="I44" i="18" s="1"/>
  <c r="V40" i="18"/>
  <c r="P40" i="18"/>
  <c r="J40" i="18"/>
  <c r="D40" i="18"/>
  <c r="D38" i="18" s="1"/>
  <c r="W34" i="18"/>
  <c r="Q34" i="18"/>
  <c r="Q32" i="18" s="1"/>
  <c r="K34" i="18"/>
  <c r="E34" i="18"/>
  <c r="X28" i="18"/>
  <c r="R28" i="18"/>
  <c r="R26" i="18" s="1"/>
  <c r="L28" i="18"/>
  <c r="F28" i="18"/>
  <c r="F26" i="18" s="1"/>
  <c r="R112" i="18"/>
  <c r="H100" i="18"/>
  <c r="U82" i="18"/>
  <c r="U70" i="18"/>
  <c r="U68" i="18" s="1"/>
  <c r="J70" i="18"/>
  <c r="V64" i="18"/>
  <c r="L64" i="18"/>
  <c r="W58" i="18"/>
  <c r="K58" i="18"/>
  <c r="Y52" i="18"/>
  <c r="Y50" i="18" s="1"/>
  <c r="P52" i="18"/>
  <c r="P50" i="18" s="1"/>
  <c r="G52" i="18"/>
  <c r="G50" i="18" s="1"/>
  <c r="W46" i="18"/>
  <c r="N46" i="18"/>
  <c r="E46" i="18"/>
  <c r="E44" i="18" s="1"/>
  <c r="W40" i="18"/>
  <c r="M40" i="18"/>
  <c r="E40" i="18"/>
  <c r="E38" i="18" s="1"/>
  <c r="Z34" i="18"/>
  <c r="S34" i="18"/>
  <c r="L34" i="18"/>
  <c r="L32" i="18" s="1"/>
  <c r="D34" i="18"/>
  <c r="V28" i="18"/>
  <c r="O28" i="18"/>
  <c r="H28" i="18"/>
  <c r="Z22" i="18"/>
  <c r="T22" i="18"/>
  <c r="N22" i="18"/>
  <c r="H22" i="18"/>
  <c r="F124" i="18"/>
  <c r="F122" i="18" s="1"/>
  <c r="E112" i="18"/>
  <c r="W106" i="18"/>
  <c r="N82" i="18"/>
  <c r="R70" i="18"/>
  <c r="I70" i="18"/>
  <c r="U64" i="18"/>
  <c r="U62" i="18" s="1"/>
  <c r="J64" i="18"/>
  <c r="T58" i="18"/>
  <c r="J58" i="18"/>
  <c r="J56" i="18" s="1"/>
  <c r="W52" i="18"/>
  <c r="O52" i="18"/>
  <c r="O50" i="18" s="1"/>
  <c r="E52" i="18"/>
  <c r="E50" i="18" s="1"/>
  <c r="V46" i="18"/>
  <c r="V44" i="18" s="1"/>
  <c r="L46" i="18"/>
  <c r="D46" i="18"/>
  <c r="U40" i="18"/>
  <c r="U38" i="18" s="1"/>
  <c r="L40" i="18"/>
  <c r="F148" i="18"/>
  <c r="I106" i="18"/>
  <c r="G82" i="18"/>
  <c r="G80" i="18" s="1"/>
  <c r="Y76" i="18"/>
  <c r="Q70" i="18"/>
  <c r="Q68" i="18" s="1"/>
  <c r="F70" i="18"/>
  <c r="F68" i="18" s="1"/>
  <c r="S64" i="18"/>
  <c r="G64" i="18"/>
  <c r="G62" i="18" s="1"/>
  <c r="R58" i="18"/>
  <c r="H58" i="18"/>
  <c r="V52" i="18"/>
  <c r="M52" i="18"/>
  <c r="D52" i="18"/>
  <c r="T46" i="18"/>
  <c r="K46" i="18"/>
  <c r="S40" i="18"/>
  <c r="S38" i="18" s="1"/>
  <c r="K40" i="18"/>
  <c r="K38" i="18" s="1"/>
  <c r="X34" i="18"/>
  <c r="P34" i="18"/>
  <c r="P32" i="18" s="1"/>
  <c r="I34" i="18"/>
  <c r="AA28" i="18"/>
  <c r="T28" i="18"/>
  <c r="M28" i="18"/>
  <c r="M26" i="18" s="1"/>
  <c r="E28" i="18"/>
  <c r="Z94" i="18"/>
  <c r="Q76" i="18"/>
  <c r="Z70" i="18"/>
  <c r="Z68" i="18" s="1"/>
  <c r="P70" i="18"/>
  <c r="P68" i="18" s="1"/>
  <c r="D70" i="18"/>
  <c r="Q64" i="18"/>
  <c r="F64" i="18"/>
  <c r="Q58" i="18"/>
  <c r="Q56" i="18" s="1"/>
  <c r="F58" i="18"/>
  <c r="U52" i="18"/>
  <c r="K52" i="18"/>
  <c r="R46" i="18"/>
  <c r="R44" i="18" s="1"/>
  <c r="J46" i="18"/>
  <c r="AA40" i="18"/>
  <c r="R40" i="18"/>
  <c r="I40" i="18"/>
  <c r="Y118" i="18"/>
  <c r="Q94" i="18"/>
  <c r="Q92" i="18" s="1"/>
  <c r="U88" i="18"/>
  <c r="U86" i="18" s="1"/>
  <c r="J76" i="18"/>
  <c r="X70" i="18"/>
  <c r="N70" i="18"/>
  <c r="N68" i="18" s="1"/>
  <c r="AA64" i="18"/>
  <c r="O64" i="18"/>
  <c r="O62" i="18" s="1"/>
  <c r="E64" i="18"/>
  <c r="Y58" i="18"/>
  <c r="P58" i="18"/>
  <c r="P56" i="18" s="1"/>
  <c r="D58" i="18"/>
  <c r="D56" i="18" s="1"/>
  <c r="S52" i="18"/>
  <c r="S50" i="18" s="1"/>
  <c r="J52" i="18"/>
  <c r="Z46" i="18"/>
  <c r="Z44" i="18" s="1"/>
  <c r="Q46" i="18"/>
  <c r="H46" i="18"/>
  <c r="Y40" i="18"/>
  <c r="Q40" i="18"/>
  <c r="G40" i="18"/>
  <c r="U34" i="18"/>
  <c r="U32" i="18" s="1"/>
  <c r="N34" i="18"/>
  <c r="G34" i="18"/>
  <c r="Y28" i="18"/>
  <c r="Q28" i="18"/>
  <c r="Q26" i="18" s="1"/>
  <c r="J28" i="18"/>
  <c r="V22" i="18"/>
  <c r="V20" i="18" s="1"/>
  <c r="P22" i="18"/>
  <c r="P20" i="18" s="1"/>
  <c r="J22" i="18"/>
  <c r="D22" i="18"/>
  <c r="W16" i="18"/>
  <c r="W14" i="18" s="1"/>
  <c r="Q16" i="18"/>
  <c r="K16" i="18"/>
  <c r="K14" i="18" s="1"/>
  <c r="E16" i="18"/>
  <c r="E14" i="18" s="1"/>
  <c r="X10" i="18"/>
  <c r="R10" i="18"/>
  <c r="L10" i="18"/>
  <c r="L8" i="18" s="1"/>
  <c r="F10" i="18"/>
  <c r="K10" i="18"/>
  <c r="K8" i="18" s="1"/>
  <c r="S10" i="18"/>
  <c r="S8" i="18" s="1"/>
  <c r="Z10" i="18"/>
  <c r="G13" i="18"/>
  <c r="N13" i="18"/>
  <c r="U13" i="18"/>
  <c r="H16" i="18"/>
  <c r="O16" i="18"/>
  <c r="V16" i="18"/>
  <c r="V14" i="18" s="1"/>
  <c r="H19" i="18"/>
  <c r="R19" i="18"/>
  <c r="Z19" i="18"/>
  <c r="E22" i="18"/>
  <c r="E20" i="18" s="1"/>
  <c r="M22" i="18"/>
  <c r="M20" i="18" s="1"/>
  <c r="W22" i="18"/>
  <c r="W20" i="18" s="1"/>
  <c r="K25" i="18"/>
  <c r="S25" i="18"/>
  <c r="G28" i="18"/>
  <c r="G26" i="18" s="1"/>
  <c r="U28" i="18"/>
  <c r="K30" i="18"/>
  <c r="Z30" i="18"/>
  <c r="P31" i="18"/>
  <c r="J34" i="18"/>
  <c r="J32" i="18" s="1"/>
  <c r="Y34" i="18"/>
  <c r="T36" i="18"/>
  <c r="I42" i="18"/>
  <c r="J48" i="18"/>
  <c r="M54" i="18"/>
  <c r="H61" i="18"/>
  <c r="M64" i="18"/>
  <c r="M62" i="18" s="1"/>
  <c r="I72" i="18"/>
  <c r="V78" i="18"/>
  <c r="L88" i="18"/>
  <c r="T100" i="18"/>
  <c r="G118" i="18"/>
  <c r="V56" i="18"/>
  <c r="F62" i="18"/>
  <c r="D110" i="18"/>
  <c r="K110" i="18"/>
  <c r="J152" i="18"/>
  <c r="P152" i="18"/>
  <c r="V140" i="18"/>
  <c r="E134" i="18"/>
  <c r="W158" i="18"/>
  <c r="E12" i="17"/>
  <c r="E15" i="17"/>
  <c r="G16" i="17"/>
  <c r="E18" i="17"/>
  <c r="G19" i="17"/>
  <c r="E21" i="17"/>
  <c r="G22" i="17"/>
  <c r="E24" i="17"/>
  <c r="E27" i="17"/>
  <c r="G28" i="17"/>
  <c r="D11" i="17"/>
  <c r="D36" i="17" s="1"/>
  <c r="I36" i="17" s="1"/>
  <c r="F15" i="17"/>
  <c r="F18" i="17"/>
  <c r="D20" i="17"/>
  <c r="F21" i="17"/>
  <c r="F24" i="17"/>
  <c r="D26" i="17"/>
  <c r="F27" i="17"/>
  <c r="G18" i="17"/>
  <c r="G24" i="17"/>
  <c r="D19" i="17"/>
  <c r="E16" i="17"/>
  <c r="E19" i="17"/>
  <c r="E22" i="17"/>
  <c r="E28" i="17"/>
  <c r="D18" i="17"/>
  <c r="D17" i="17" s="1"/>
  <c r="D38" i="17" s="1"/>
  <c r="I44" i="17" s="1"/>
  <c r="F19" i="17"/>
  <c r="B7" i="11"/>
  <c r="B27" i="11"/>
  <c r="B57" i="11"/>
  <c r="B87" i="11"/>
  <c r="B117" i="11"/>
  <c r="B151" i="11"/>
  <c r="Z158" i="11"/>
  <c r="B176" i="11"/>
  <c r="B186" i="11"/>
  <c r="B201" i="11"/>
  <c r="O213" i="11"/>
  <c r="Y223" i="11"/>
  <c r="J238" i="11"/>
  <c r="Z248" i="11"/>
  <c r="B276" i="11"/>
  <c r="W297" i="11"/>
  <c r="M317" i="11"/>
  <c r="B335" i="11"/>
  <c r="R352" i="11"/>
  <c r="H372" i="11"/>
  <c r="W387" i="11"/>
  <c r="M407" i="11"/>
  <c r="B425" i="11"/>
  <c r="X446" i="11"/>
  <c r="N466" i="11"/>
  <c r="B494" i="11"/>
  <c r="B524" i="11"/>
  <c r="B554" i="11"/>
  <c r="B585" i="11"/>
  <c r="B597" i="11"/>
  <c r="B609" i="11"/>
  <c r="B621" i="11"/>
  <c r="B633" i="11"/>
  <c r="B649" i="11"/>
  <c r="B661" i="11"/>
  <c r="B673" i="11"/>
  <c r="B685" i="11"/>
  <c r="Z11" i="12"/>
  <c r="N382" i="12"/>
  <c r="Y451" i="12"/>
  <c r="AA302" i="13"/>
  <c r="M372" i="13"/>
  <c r="B691" i="13"/>
  <c r="B677" i="13"/>
  <c r="B665" i="13"/>
  <c r="B653" i="13"/>
  <c r="B637" i="13"/>
  <c r="B625" i="13"/>
  <c r="B613" i="13"/>
  <c r="B601" i="13"/>
  <c r="B589" i="13"/>
  <c r="B564" i="13"/>
  <c r="B534" i="13"/>
  <c r="B687" i="13"/>
  <c r="B675" i="13"/>
  <c r="B663" i="13"/>
  <c r="B651" i="13"/>
  <c r="B635" i="13"/>
  <c r="B623" i="13"/>
  <c r="B611" i="13"/>
  <c r="B599" i="13"/>
  <c r="B587" i="13"/>
  <c r="B559" i="13"/>
  <c r="B685" i="13"/>
  <c r="B673" i="13"/>
  <c r="B661" i="13"/>
  <c r="B649" i="13"/>
  <c r="B633" i="13"/>
  <c r="B621" i="13"/>
  <c r="B609" i="13"/>
  <c r="B597" i="13"/>
  <c r="B585" i="13"/>
  <c r="B554" i="13"/>
  <c r="B683" i="13"/>
  <c r="B671" i="13"/>
  <c r="B659" i="13"/>
  <c r="B647" i="13"/>
  <c r="B631" i="13"/>
  <c r="B619" i="13"/>
  <c r="B607" i="13"/>
  <c r="B595" i="13"/>
  <c r="B583" i="13"/>
  <c r="B549" i="13"/>
  <c r="B695" i="13"/>
  <c r="B681" i="13"/>
  <c r="B669" i="13"/>
  <c r="B657" i="13"/>
  <c r="B645" i="13"/>
  <c r="B629" i="13"/>
  <c r="B617" i="13"/>
  <c r="B605" i="13"/>
  <c r="B593" i="13"/>
  <c r="B574" i="13"/>
  <c r="B544" i="13"/>
  <c r="F35" i="4"/>
  <c r="F63" i="4" s="1"/>
  <c r="B328" i="7"/>
  <c r="B32" i="11"/>
  <c r="B62" i="11"/>
  <c r="B92" i="11"/>
  <c r="B122" i="11"/>
  <c r="B161" i="11"/>
  <c r="D178" i="11"/>
  <c r="T188" i="11"/>
  <c r="E203" i="11"/>
  <c r="U213" i="11"/>
  <c r="B226" i="11"/>
  <c r="B241" i="11"/>
  <c r="B251" i="11"/>
  <c r="B281" i="11"/>
  <c r="B300" i="11"/>
  <c r="B320" i="11"/>
  <c r="B340" i="11"/>
  <c r="B355" i="11"/>
  <c r="B375" i="11"/>
  <c r="B390" i="11"/>
  <c r="B410" i="11"/>
  <c r="B430" i="11"/>
  <c r="B449" i="11"/>
  <c r="B469" i="11"/>
  <c r="B499" i="11"/>
  <c r="B529" i="11"/>
  <c r="B559" i="11"/>
  <c r="B587" i="11"/>
  <c r="B599" i="11"/>
  <c r="B611" i="11"/>
  <c r="B623" i="11"/>
  <c r="B635" i="11"/>
  <c r="B651" i="11"/>
  <c r="B663" i="11"/>
  <c r="B675" i="11"/>
  <c r="B687" i="11"/>
  <c r="I26" i="12"/>
  <c r="L39" i="12"/>
  <c r="J49" i="12"/>
  <c r="O372" i="12"/>
  <c r="H158" i="13"/>
  <c r="O168" i="13"/>
  <c r="T278" i="15"/>
  <c r="J163" i="15"/>
  <c r="E158" i="15"/>
  <c r="F25" i="3"/>
  <c r="G25" i="4"/>
  <c r="G35" i="4"/>
  <c r="G63" i="4" s="1"/>
  <c r="B22" i="5"/>
  <c r="B170" i="5"/>
  <c r="B423" i="6"/>
  <c r="B423" i="8"/>
  <c r="B37" i="11"/>
  <c r="B67" i="11"/>
  <c r="B97" i="11"/>
  <c r="B127" i="11"/>
  <c r="O153" i="11"/>
  <c r="Y163" i="11"/>
  <c r="J178" i="11"/>
  <c r="Z188" i="11"/>
  <c r="B206" i="11"/>
  <c r="B216" i="11"/>
  <c r="B231" i="11"/>
  <c r="O243" i="11"/>
  <c r="B256" i="11"/>
  <c r="S283" i="11"/>
  <c r="B305" i="11"/>
  <c r="R322" i="11"/>
  <c r="H342" i="11"/>
  <c r="W357" i="11"/>
  <c r="M377" i="11"/>
  <c r="B395" i="11"/>
  <c r="R412" i="11"/>
  <c r="B439" i="11"/>
  <c r="B454" i="11"/>
  <c r="B474" i="11"/>
  <c r="B504" i="11"/>
  <c r="B534" i="11"/>
  <c r="B564" i="11"/>
  <c r="B589" i="11"/>
  <c r="B601" i="11"/>
  <c r="B613" i="11"/>
  <c r="B625" i="11"/>
  <c r="B637" i="11"/>
  <c r="B653" i="11"/>
  <c r="B665" i="11"/>
  <c r="B677" i="11"/>
  <c r="B689" i="11"/>
  <c r="E14" i="12"/>
  <c r="X41" i="12"/>
  <c r="K302" i="12"/>
  <c r="E312" i="12"/>
  <c r="O322" i="12"/>
  <c r="K332" i="12"/>
  <c r="E342" i="12"/>
  <c r="O352" i="12"/>
  <c r="L362" i="12"/>
  <c r="F387" i="12"/>
  <c r="D709" i="12"/>
  <c r="T158" i="13"/>
  <c r="AA168" i="13"/>
  <c r="E45" i="4"/>
  <c r="B142" i="5"/>
  <c r="B323" i="5"/>
  <c r="F55" i="4"/>
  <c r="F73" i="4"/>
  <c r="E94" i="4"/>
  <c r="B52" i="5"/>
  <c r="B200" i="5"/>
  <c r="B67" i="6"/>
  <c r="B466" i="7"/>
  <c r="B12" i="11"/>
  <c r="B42" i="11"/>
  <c r="B72" i="11"/>
  <c r="B102" i="11"/>
  <c r="B132" i="11"/>
  <c r="U153" i="11"/>
  <c r="B166" i="11"/>
  <c r="B181" i="11"/>
  <c r="B191" i="11"/>
  <c r="D208" i="11"/>
  <c r="T218" i="11"/>
  <c r="E233" i="11"/>
  <c r="U243" i="11"/>
  <c r="B261" i="11"/>
  <c r="B286" i="11"/>
  <c r="B310" i="11"/>
  <c r="B325" i="11"/>
  <c r="B345" i="11"/>
  <c r="B360" i="11"/>
  <c r="B380" i="11"/>
  <c r="B400" i="11"/>
  <c r="B415" i="11"/>
  <c r="B459" i="11"/>
  <c r="B479" i="11"/>
  <c r="B509" i="11"/>
  <c r="B539" i="11"/>
  <c r="B569" i="11"/>
  <c r="B591" i="11"/>
  <c r="B603" i="11"/>
  <c r="B615" i="11"/>
  <c r="B627" i="11"/>
  <c r="B643" i="11"/>
  <c r="B655" i="11"/>
  <c r="B667" i="11"/>
  <c r="B679" i="11"/>
  <c r="B691" i="11"/>
  <c r="F9" i="12"/>
  <c r="Q16" i="12"/>
  <c r="Z29" i="12"/>
  <c r="W302" i="12"/>
  <c r="Q312" i="12"/>
  <c r="AA322" i="12"/>
  <c r="W332" i="12"/>
  <c r="Q342" i="12"/>
  <c r="AA352" i="12"/>
  <c r="H377" i="12"/>
  <c r="U441" i="12"/>
  <c r="G55" i="4"/>
  <c r="B82" i="5"/>
  <c r="B255" i="5"/>
  <c r="D7" i="9"/>
  <c r="B17" i="11"/>
  <c r="B47" i="11"/>
  <c r="B77" i="11"/>
  <c r="B107" i="11"/>
  <c r="B137" i="11"/>
  <c r="B156" i="11"/>
  <c r="B171" i="11"/>
  <c r="O183" i="11"/>
  <c r="Y193" i="11"/>
  <c r="J208" i="11"/>
  <c r="Z218" i="11"/>
  <c r="B236" i="11"/>
  <c r="B246" i="11"/>
  <c r="B266" i="11"/>
  <c r="B295" i="11"/>
  <c r="H312" i="11"/>
  <c r="W327" i="11"/>
  <c r="M347" i="11"/>
  <c r="B365" i="11"/>
  <c r="R382" i="11"/>
  <c r="H402" i="11"/>
  <c r="W417" i="11"/>
  <c r="S441" i="11"/>
  <c r="I461" i="11"/>
  <c r="B484" i="11"/>
  <c r="B514" i="11"/>
  <c r="B544" i="11"/>
  <c r="B574" i="11"/>
  <c r="B593" i="11"/>
  <c r="B605" i="11"/>
  <c r="B617" i="11"/>
  <c r="B629" i="11"/>
  <c r="B645" i="11"/>
  <c r="B657" i="11"/>
  <c r="B669" i="11"/>
  <c r="B681" i="11"/>
  <c r="B693" i="11"/>
  <c r="E44" i="12"/>
  <c r="D367" i="12"/>
  <c r="F710" i="12"/>
  <c r="F709" i="12" s="1"/>
  <c r="M153" i="13"/>
  <c r="E163" i="13"/>
  <c r="T337" i="13"/>
  <c r="B691" i="15"/>
  <c r="B677" i="15"/>
  <c r="B665" i="15"/>
  <c r="B653" i="15"/>
  <c r="B637" i="15"/>
  <c r="B625" i="15"/>
  <c r="B613" i="15"/>
  <c r="B601" i="15"/>
  <c r="B589" i="15"/>
  <c r="B564" i="15"/>
  <c r="B534" i="15"/>
  <c r="B504" i="15"/>
  <c r="B474" i="15"/>
  <c r="B444" i="15"/>
  <c r="B415" i="15"/>
  <c r="B390" i="15"/>
  <c r="B365" i="15"/>
  <c r="B345" i="15"/>
  <c r="B281" i="15"/>
  <c r="B256" i="15"/>
  <c r="B226" i="15"/>
  <c r="B196" i="15"/>
  <c r="B166" i="15"/>
  <c r="B151" i="15"/>
  <c r="B117" i="15"/>
  <c r="B87" i="15"/>
  <c r="B57" i="15"/>
  <c r="B27" i="15"/>
  <c r="B7" i="15"/>
  <c r="B687" i="15"/>
  <c r="B675" i="15"/>
  <c r="B663" i="15"/>
  <c r="B651" i="15"/>
  <c r="B635" i="15"/>
  <c r="B623" i="15"/>
  <c r="B611" i="15"/>
  <c r="B599" i="15"/>
  <c r="B587" i="15"/>
  <c r="B559" i="15"/>
  <c r="B529" i="15"/>
  <c r="B499" i="15"/>
  <c r="B469" i="15"/>
  <c r="B410" i="15"/>
  <c r="B385" i="15"/>
  <c r="B360" i="15"/>
  <c r="B325" i="15"/>
  <c r="B305" i="15"/>
  <c r="B251" i="15"/>
  <c r="B221" i="15"/>
  <c r="B191" i="15"/>
  <c r="B142" i="15"/>
  <c r="B112" i="15"/>
  <c r="B82" i="15"/>
  <c r="B52" i="15"/>
  <c r="B22" i="15"/>
  <c r="B685" i="15"/>
  <c r="B673" i="15"/>
  <c r="B661" i="15"/>
  <c r="B649" i="15"/>
  <c r="B633" i="15"/>
  <c r="B621" i="15"/>
  <c r="B609" i="15"/>
  <c r="B597" i="15"/>
  <c r="B585" i="15"/>
  <c r="B554" i="15"/>
  <c r="B524" i="15"/>
  <c r="B494" i="15"/>
  <c r="B464" i="15"/>
  <c r="B439" i="15"/>
  <c r="B380" i="15"/>
  <c r="B340" i="15"/>
  <c r="B320" i="15"/>
  <c r="B276" i="15"/>
  <c r="B246" i="15"/>
  <c r="B216" i="15"/>
  <c r="B186" i="15"/>
  <c r="B161" i="15"/>
  <c r="B137" i="15"/>
  <c r="B107" i="15"/>
  <c r="B77" i="15"/>
  <c r="B47" i="15"/>
  <c r="B17" i="15"/>
  <c r="B697" i="15"/>
  <c r="B683" i="15"/>
  <c r="B671" i="15"/>
  <c r="B659" i="15"/>
  <c r="B647" i="15"/>
  <c r="B631" i="15"/>
  <c r="B619" i="15"/>
  <c r="B607" i="15"/>
  <c r="B595" i="15"/>
  <c r="B583" i="15"/>
  <c r="B549" i="15"/>
  <c r="B519" i="15"/>
  <c r="B489" i="15"/>
  <c r="B459" i="15"/>
  <c r="B430" i="15"/>
  <c r="B405" i="15"/>
  <c r="B375" i="15"/>
  <c r="B355" i="15"/>
  <c r="B335" i="15"/>
  <c r="B310" i="15"/>
  <c r="B271" i="15"/>
  <c r="B241" i="15"/>
  <c r="B211" i="15"/>
  <c r="B181" i="15"/>
  <c r="B132" i="15"/>
  <c r="B102" i="15"/>
  <c r="B72" i="15"/>
  <c r="B42" i="15"/>
  <c r="B12" i="15"/>
  <c r="B695" i="15"/>
  <c r="B681" i="15"/>
  <c r="B669" i="15"/>
  <c r="B657" i="15"/>
  <c r="B645" i="15"/>
  <c r="B629" i="15"/>
  <c r="B617" i="15"/>
  <c r="B605" i="15"/>
  <c r="B593" i="15"/>
  <c r="B574" i="15"/>
  <c r="B544" i="15"/>
  <c r="B514" i="15"/>
  <c r="B484" i="15"/>
  <c r="B454" i="15"/>
  <c r="B425" i="15"/>
  <c r="B400" i="15"/>
  <c r="B350" i="15"/>
  <c r="B295" i="15"/>
  <c r="B266" i="15"/>
  <c r="B236" i="15"/>
  <c r="B206" i="15"/>
  <c r="B176" i="15"/>
  <c r="B156" i="15"/>
  <c r="B127" i="15"/>
  <c r="B97" i="15"/>
  <c r="B67" i="15"/>
  <c r="B37" i="15"/>
  <c r="B589" i="16"/>
  <c r="B529" i="16"/>
  <c r="B504" i="16"/>
  <c r="B489" i="16"/>
  <c r="B449" i="16"/>
  <c r="B444" i="16"/>
  <c r="B405" i="16"/>
  <c r="B380" i="16"/>
  <c r="B360" i="16"/>
  <c r="B310" i="16"/>
  <c r="B281" i="16"/>
  <c r="B251" i="16"/>
  <c r="B221" i="16"/>
  <c r="B196" i="16"/>
  <c r="B161" i="16"/>
  <c r="B137" i="16"/>
  <c r="B107" i="16"/>
  <c r="B77" i="16"/>
  <c r="B47" i="16"/>
  <c r="B17" i="16"/>
  <c r="B564" i="16"/>
  <c r="B524" i="16"/>
  <c r="B484" i="16"/>
  <c r="B430" i="16"/>
  <c r="B400" i="16"/>
  <c r="B375" i="16"/>
  <c r="B355" i="16"/>
  <c r="B335" i="16"/>
  <c r="B305" i="16"/>
  <c r="B276" i="16"/>
  <c r="B246" i="16"/>
  <c r="B216" i="16"/>
  <c r="B176" i="16"/>
  <c r="B156" i="16"/>
  <c r="B132" i="16"/>
  <c r="B102" i="16"/>
  <c r="B72" i="16"/>
  <c r="B42" i="16"/>
  <c r="B12" i="16"/>
  <c r="B549" i="16"/>
  <c r="B519" i="16"/>
  <c r="B499" i="16"/>
  <c r="B454" i="16"/>
  <c r="B425" i="16"/>
  <c r="B395" i="16"/>
  <c r="B300" i="16"/>
  <c r="B271" i="16"/>
  <c r="B241" i="16"/>
  <c r="B211" i="16"/>
  <c r="B191" i="16"/>
  <c r="B127" i="16"/>
  <c r="B97" i="16"/>
  <c r="B67" i="16"/>
  <c r="B37" i="16"/>
  <c r="B544" i="16"/>
  <c r="B494" i="16"/>
  <c r="B469" i="16"/>
  <c r="B464" i="16"/>
  <c r="B420" i="16"/>
  <c r="B390" i="16"/>
  <c r="B370" i="16"/>
  <c r="B350" i="16"/>
  <c r="B325" i="16"/>
  <c r="B266" i="16"/>
  <c r="B236" i="16"/>
  <c r="B206" i="16"/>
  <c r="B171" i="16"/>
  <c r="B122" i="16"/>
  <c r="B92" i="16"/>
  <c r="B62" i="16"/>
  <c r="B32" i="16"/>
  <c r="B647" i="16"/>
  <c r="B539" i="16"/>
  <c r="B514" i="16"/>
  <c r="B474" i="16"/>
  <c r="B459" i="16"/>
  <c r="B415" i="16"/>
  <c r="B365" i="16"/>
  <c r="B345" i="16"/>
  <c r="B330" i="16"/>
  <c r="B320" i="16"/>
  <c r="B295" i="16"/>
  <c r="B261" i="16"/>
  <c r="B231" i="16"/>
  <c r="B201" i="16"/>
  <c r="B186" i="16"/>
  <c r="B151" i="16"/>
  <c r="B117" i="16"/>
  <c r="B87" i="16"/>
  <c r="B57" i="16"/>
  <c r="B27" i="16"/>
  <c r="B7" i="16"/>
  <c r="F302" i="15"/>
  <c r="W307" i="15"/>
  <c r="L317" i="15"/>
  <c r="V332" i="15"/>
  <c r="N372" i="15"/>
  <c r="E168" i="16"/>
  <c r="V297" i="16"/>
  <c r="O302" i="16"/>
  <c r="N307" i="16"/>
  <c r="F312" i="16"/>
  <c r="E317" i="16"/>
  <c r="X322" i="16"/>
  <c r="O387" i="16"/>
  <c r="Q441" i="16"/>
  <c r="E446" i="16"/>
  <c r="S446" i="16"/>
  <c r="G451" i="16"/>
  <c r="V451" i="16"/>
  <c r="N456" i="16"/>
  <c r="Z461" i="16"/>
  <c r="Z466" i="16"/>
  <c r="J481" i="16"/>
  <c r="M491" i="16"/>
  <c r="D451" i="14"/>
  <c r="N302" i="15"/>
  <c r="Y317" i="15"/>
  <c r="E188" i="16"/>
  <c r="W297" i="16"/>
  <c r="V302" i="16"/>
  <c r="O307" i="16"/>
  <c r="M312" i="16"/>
  <c r="G317" i="16"/>
  <c r="F322" i="16"/>
  <c r="M332" i="16"/>
  <c r="G441" i="16"/>
  <c r="U441" i="16"/>
  <c r="J446" i="16"/>
  <c r="X446" i="16"/>
  <c r="I451" i="16"/>
  <c r="W451" i="16"/>
  <c r="O456" i="16"/>
  <c r="H461" i="16"/>
  <c r="L476" i="16"/>
  <c r="M481" i="16"/>
  <c r="H516" i="16"/>
  <c r="L441" i="14"/>
  <c r="E297" i="15"/>
  <c r="V302" i="15"/>
  <c r="F312" i="15"/>
  <c r="K357" i="15"/>
  <c r="Y407" i="15"/>
  <c r="Z153" i="16"/>
  <c r="J173" i="16"/>
  <c r="E297" i="16"/>
  <c r="X302" i="16"/>
  <c r="W307" i="16"/>
  <c r="P312" i="16"/>
  <c r="O317" i="16"/>
  <c r="H322" i="16"/>
  <c r="H327" i="16"/>
  <c r="P332" i="16"/>
  <c r="P352" i="16"/>
  <c r="Y372" i="16"/>
  <c r="H441" i="16"/>
  <c r="W441" i="16"/>
  <c r="K446" i="16"/>
  <c r="Y446" i="16"/>
  <c r="M451" i="16"/>
  <c r="P456" i="16"/>
  <c r="K461" i="16"/>
  <c r="J466" i="16"/>
  <c r="J471" i="16"/>
  <c r="O476" i="16"/>
  <c r="Y481" i="16"/>
  <c r="W9" i="14"/>
  <c r="X441" i="14"/>
  <c r="N297" i="15"/>
  <c r="Q312" i="15"/>
  <c r="H342" i="15"/>
  <c r="L193" i="16"/>
  <c r="G297" i="16"/>
  <c r="F302" i="16"/>
  <c r="Y307" i="16"/>
  <c r="W312" i="16"/>
  <c r="P317" i="16"/>
  <c r="O322" i="16"/>
  <c r="J327" i="16"/>
  <c r="I441" i="16"/>
  <c r="X441" i="16"/>
  <c r="L446" i="16"/>
  <c r="Z446" i="16"/>
  <c r="O451" i="16"/>
  <c r="F456" i="16"/>
  <c r="V456" i="16"/>
  <c r="L461" i="16"/>
  <c r="K466" i="16"/>
  <c r="M471" i="16"/>
  <c r="Z476" i="16"/>
  <c r="K501" i="16"/>
  <c r="F709" i="16"/>
  <c r="V297" i="15"/>
  <c r="F307" i="15"/>
  <c r="Z312" i="15"/>
  <c r="E327" i="15"/>
  <c r="B689" i="15"/>
  <c r="V178" i="16"/>
  <c r="N297" i="16"/>
  <c r="G302" i="16"/>
  <c r="F307" i="16"/>
  <c r="X312" i="16"/>
  <c r="W317" i="16"/>
  <c r="P322" i="16"/>
  <c r="V327" i="16"/>
  <c r="Z337" i="16"/>
  <c r="V432" i="16"/>
  <c r="N441" i="16"/>
  <c r="Q446" i="16"/>
  <c r="P451" i="16"/>
  <c r="G456" i="16"/>
  <c r="X456" i="16"/>
  <c r="U461" i="16"/>
  <c r="N466" i="16"/>
  <c r="Y471" i="16"/>
  <c r="AA476" i="16"/>
  <c r="E710" i="16"/>
  <c r="Q9" i="10"/>
  <c r="W9" i="10"/>
  <c r="Q39" i="10"/>
  <c r="J167" i="10"/>
  <c r="I325" i="10"/>
  <c r="W39" i="10"/>
  <c r="O325" i="10"/>
  <c r="J14" i="10"/>
  <c r="H54" i="10"/>
  <c r="O295" i="10"/>
  <c r="X340" i="10"/>
  <c r="I19" i="10"/>
  <c r="T56" i="10"/>
  <c r="G300" i="10"/>
  <c r="O19" i="10"/>
  <c r="E310" i="10"/>
  <c r="X34" i="10"/>
  <c r="D167" i="10"/>
  <c r="R310" i="10"/>
  <c r="AA21" i="10"/>
  <c r="J44" i="10"/>
  <c r="X64" i="10"/>
  <c r="O172" i="10"/>
  <c r="T300" i="10"/>
  <c r="W310" i="10"/>
  <c r="N330" i="10"/>
  <c r="E438" i="10"/>
  <c r="D14" i="10"/>
  <c r="H24" i="10"/>
  <c r="P44" i="10"/>
  <c r="U172" i="10"/>
  <c r="Y300" i="10"/>
  <c r="J315" i="10"/>
  <c r="T330" i="10"/>
  <c r="D443" i="10"/>
  <c r="I49" i="10"/>
  <c r="Y152" i="10"/>
  <c r="L305" i="10"/>
  <c r="K315" i="10"/>
  <c r="S335" i="10"/>
  <c r="G579" i="10"/>
  <c r="P14" i="10"/>
  <c r="O49" i="10"/>
  <c r="E162" i="10"/>
  <c r="N295" i="10"/>
  <c r="M305" i="10"/>
  <c r="D320" i="10"/>
  <c r="Y335" i="10"/>
  <c r="D232" i="9"/>
  <c r="S9" i="9"/>
  <c r="E19" i="9"/>
  <c r="D448" i="9"/>
  <c r="I61" i="9"/>
  <c r="Y157" i="9"/>
  <c r="U91" i="9"/>
  <c r="D202" i="9"/>
  <c r="O237" i="9"/>
  <c r="O453" i="9"/>
  <c r="Q503" i="9"/>
  <c r="X46" i="9"/>
  <c r="D172" i="9"/>
  <c r="O207" i="9"/>
  <c r="T458" i="9"/>
  <c r="G579" i="9"/>
  <c r="O177" i="9"/>
  <c r="T212" i="9"/>
  <c r="Y463" i="9"/>
  <c r="E579" i="9"/>
  <c r="Q152" i="9"/>
  <c r="T182" i="9"/>
  <c r="Y217" i="9"/>
  <c r="L74" i="9"/>
  <c r="G157" i="9"/>
  <c r="Y187" i="9"/>
  <c r="B160" i="8"/>
  <c r="D7" i="8"/>
  <c r="B308" i="8"/>
  <c r="B12" i="8"/>
  <c r="B451" i="8"/>
  <c r="B42" i="8"/>
  <c r="B190" i="8"/>
  <c r="B338" i="8"/>
  <c r="K453" i="8"/>
  <c r="B72" i="8"/>
  <c r="B220" i="8"/>
  <c r="B368" i="8"/>
  <c r="B466" i="8"/>
  <c r="B102" i="8"/>
  <c r="B250" i="8"/>
  <c r="B398" i="8"/>
  <c r="T498" i="8"/>
  <c r="B132" i="8"/>
  <c r="B280" i="8"/>
  <c r="B428" i="8"/>
  <c r="F508" i="8"/>
  <c r="B137" i="8"/>
  <c r="B285" i="8"/>
  <c r="B471" i="8"/>
  <c r="B7" i="8"/>
  <c r="B22" i="8"/>
  <c r="B52" i="8"/>
  <c r="B82" i="8"/>
  <c r="B112" i="8"/>
  <c r="B142" i="8"/>
  <c r="B170" i="8"/>
  <c r="B200" i="8"/>
  <c r="B230" i="8"/>
  <c r="B260" i="8"/>
  <c r="B293" i="8"/>
  <c r="B318" i="8"/>
  <c r="B348" i="8"/>
  <c r="B378" i="8"/>
  <c r="B408" i="8"/>
  <c r="B456" i="8"/>
  <c r="L478" i="8"/>
  <c r="Q513" i="8"/>
  <c r="B17" i="8"/>
  <c r="B225" i="8"/>
  <c r="B313" i="8"/>
  <c r="B373" i="8"/>
  <c r="B436" i="8"/>
  <c r="B27" i="8"/>
  <c r="B57" i="8"/>
  <c r="B87" i="8"/>
  <c r="B117" i="8"/>
  <c r="B150" i="8"/>
  <c r="B175" i="8"/>
  <c r="B205" i="8"/>
  <c r="B235" i="8"/>
  <c r="B265" i="8"/>
  <c r="B323" i="8"/>
  <c r="B353" i="8"/>
  <c r="B383" i="8"/>
  <c r="B413" i="8"/>
  <c r="B441" i="8"/>
  <c r="P458" i="8"/>
  <c r="W483" i="8"/>
  <c r="B521" i="8"/>
  <c r="B107" i="8"/>
  <c r="B195" i="8"/>
  <c r="B403" i="8"/>
  <c r="B32" i="8"/>
  <c r="B62" i="8"/>
  <c r="B92" i="8"/>
  <c r="B122" i="8"/>
  <c r="B180" i="8"/>
  <c r="B210" i="8"/>
  <c r="B240" i="8"/>
  <c r="B270" i="8"/>
  <c r="B298" i="8"/>
  <c r="B328" i="8"/>
  <c r="B358" i="8"/>
  <c r="B388" i="8"/>
  <c r="B418" i="8"/>
  <c r="B446" i="8"/>
  <c r="B461" i="8"/>
  <c r="B491" i="8"/>
  <c r="B551" i="8"/>
  <c r="B47" i="8"/>
  <c r="B77" i="8"/>
  <c r="B165" i="8"/>
  <c r="B255" i="8"/>
  <c r="B343" i="8"/>
  <c r="B37" i="8"/>
  <c r="B67" i="8"/>
  <c r="B97" i="8"/>
  <c r="B127" i="8"/>
  <c r="B155" i="8"/>
  <c r="B185" i="8"/>
  <c r="B215" i="8"/>
  <c r="B245" i="8"/>
  <c r="B275" i="8"/>
  <c r="B303" i="8"/>
  <c r="B333" i="8"/>
  <c r="B363" i="8"/>
  <c r="B393" i="8"/>
  <c r="F448" i="8"/>
  <c r="AA463" i="8"/>
  <c r="I493" i="8"/>
  <c r="B32" i="7"/>
  <c r="B210" i="7"/>
  <c r="B358" i="7"/>
  <c r="B496" i="7"/>
  <c r="B62" i="7"/>
  <c r="B240" i="7"/>
  <c r="B388" i="7"/>
  <c r="B526" i="7"/>
  <c r="B92" i="7"/>
  <c r="B270" i="7"/>
  <c r="B418" i="7"/>
  <c r="B556" i="7"/>
  <c r="B122" i="7"/>
  <c r="D7" i="7"/>
  <c r="B298" i="7"/>
  <c r="B441" i="7"/>
  <c r="B37" i="7"/>
  <c r="B67" i="7"/>
  <c r="B97" i="7"/>
  <c r="B127" i="7"/>
  <c r="B155" i="7"/>
  <c r="B185" i="7"/>
  <c r="B215" i="7"/>
  <c r="B245" i="7"/>
  <c r="B275" i="7"/>
  <c r="B303" i="7"/>
  <c r="B333" i="7"/>
  <c r="B363" i="7"/>
  <c r="B393" i="7"/>
  <c r="B423" i="7"/>
  <c r="B446" i="7"/>
  <c r="B471" i="7"/>
  <c r="B501" i="7"/>
  <c r="B531" i="7"/>
  <c r="B561" i="7"/>
  <c r="B12" i="7"/>
  <c r="B42" i="7"/>
  <c r="B72" i="7"/>
  <c r="B102" i="7"/>
  <c r="B132" i="7"/>
  <c r="B160" i="7"/>
  <c r="B190" i="7"/>
  <c r="B220" i="7"/>
  <c r="B250" i="7"/>
  <c r="B280" i="7"/>
  <c r="B308" i="7"/>
  <c r="B338" i="7"/>
  <c r="B368" i="7"/>
  <c r="B398" i="7"/>
  <c r="B428" i="7"/>
  <c r="B451" i="7"/>
  <c r="B476" i="7"/>
  <c r="B506" i="7"/>
  <c r="B536" i="7"/>
  <c r="B566" i="7"/>
  <c r="B17" i="7"/>
  <c r="B47" i="7"/>
  <c r="B77" i="7"/>
  <c r="B107" i="7"/>
  <c r="B137" i="7"/>
  <c r="B165" i="7"/>
  <c r="B195" i="7"/>
  <c r="B225" i="7"/>
  <c r="B255" i="7"/>
  <c r="B285" i="7"/>
  <c r="B313" i="7"/>
  <c r="B343" i="7"/>
  <c r="B373" i="7"/>
  <c r="B403" i="7"/>
  <c r="B436" i="7"/>
  <c r="B456" i="7"/>
  <c r="B481" i="7"/>
  <c r="B511" i="7"/>
  <c r="B541" i="7"/>
  <c r="B571" i="7"/>
  <c r="B22" i="7"/>
  <c r="B52" i="7"/>
  <c r="B82" i="7"/>
  <c r="B112" i="7"/>
  <c r="B142" i="7"/>
  <c r="B170" i="7"/>
  <c r="B200" i="7"/>
  <c r="B230" i="7"/>
  <c r="B260" i="7"/>
  <c r="B293" i="7"/>
  <c r="B318" i="7"/>
  <c r="B348" i="7"/>
  <c r="B378" i="7"/>
  <c r="B408" i="7"/>
  <c r="I458" i="7"/>
  <c r="B486" i="7"/>
  <c r="B516" i="7"/>
  <c r="B546" i="7"/>
  <c r="B7" i="7"/>
  <c r="B27" i="7"/>
  <c r="B57" i="7"/>
  <c r="B87" i="7"/>
  <c r="B117" i="7"/>
  <c r="B150" i="7"/>
  <c r="B175" i="7"/>
  <c r="B205" i="7"/>
  <c r="B235" i="7"/>
  <c r="B265" i="7"/>
  <c r="B323" i="7"/>
  <c r="B353" i="7"/>
  <c r="B383" i="7"/>
  <c r="B413" i="7"/>
  <c r="S438" i="7"/>
  <c r="B461" i="7"/>
  <c r="B491" i="7"/>
  <c r="B521" i="7"/>
  <c r="B112" i="6"/>
  <c r="B225" i="6"/>
  <c r="B333" i="6"/>
  <c r="B556" i="6"/>
  <c r="B132" i="6"/>
  <c r="B240" i="6"/>
  <c r="B363" i="6"/>
  <c r="Z11" i="6"/>
  <c r="B260" i="6"/>
  <c r="B393" i="6"/>
  <c r="B77" i="6"/>
  <c r="B190" i="6"/>
  <c r="B551" i="6"/>
  <c r="B7" i="6"/>
  <c r="B97" i="6"/>
  <c r="B205" i="6"/>
  <c r="B303" i="6"/>
  <c r="S21" i="6"/>
  <c r="R443" i="6"/>
  <c r="AA31" i="6"/>
  <c r="H463" i="6"/>
  <c r="M44" i="6"/>
  <c r="W478" i="6"/>
  <c r="T9" i="6"/>
  <c r="K56" i="6"/>
  <c r="M498" i="6"/>
  <c r="W9" i="5"/>
  <c r="B27" i="5"/>
  <c r="B57" i="5"/>
  <c r="B87" i="5"/>
  <c r="B117" i="5"/>
  <c r="B150" i="5"/>
  <c r="B175" i="5"/>
  <c r="B205" i="5"/>
  <c r="B260" i="5"/>
  <c r="B353" i="5"/>
  <c r="B476" i="5"/>
  <c r="B62" i="5"/>
  <c r="B92" i="5"/>
  <c r="B122" i="5"/>
  <c r="B180" i="5"/>
  <c r="B210" i="5"/>
  <c r="B265" i="5"/>
  <c r="B383" i="5"/>
  <c r="B506" i="5"/>
  <c r="B32" i="5"/>
  <c r="B12" i="5"/>
  <c r="B37" i="5"/>
  <c r="B67" i="5"/>
  <c r="B97" i="5"/>
  <c r="B127" i="5"/>
  <c r="B155" i="5"/>
  <c r="B185" i="5"/>
  <c r="B225" i="5"/>
  <c r="B293" i="5"/>
  <c r="B413" i="5"/>
  <c r="B536" i="5"/>
  <c r="B17" i="5"/>
  <c r="B42" i="5"/>
  <c r="B72" i="5"/>
  <c r="B102" i="5"/>
  <c r="B132" i="5"/>
  <c r="B160" i="5"/>
  <c r="B190" i="5"/>
  <c r="B230" i="5"/>
  <c r="I19" i="5"/>
  <c r="B47" i="5"/>
  <c r="B77" i="5"/>
  <c r="B107" i="5"/>
  <c r="B137" i="5"/>
  <c r="B165" i="5"/>
  <c r="B195" i="5"/>
  <c r="B235" i="5"/>
  <c r="B298" i="5"/>
  <c r="B446" i="5"/>
  <c r="M152" i="5"/>
  <c r="O19" i="5"/>
  <c r="O448" i="5"/>
  <c r="K528" i="5"/>
  <c r="J14" i="5"/>
  <c r="H24" i="5"/>
  <c r="K162" i="5"/>
  <c r="L187" i="5"/>
  <c r="P563" i="5"/>
  <c r="P14" i="5"/>
  <c r="T483" i="5"/>
  <c r="E438" i="5"/>
  <c r="Q498" i="5"/>
  <c r="S468" i="7"/>
  <c r="H11" i="7"/>
  <c r="Z11" i="7"/>
  <c r="X443" i="7"/>
  <c r="N463" i="7"/>
  <c r="D7" i="6"/>
  <c r="B12" i="6"/>
  <c r="B22" i="6"/>
  <c r="B32" i="6"/>
  <c r="G46" i="6"/>
  <c r="B57" i="6"/>
  <c r="F81" i="6"/>
  <c r="T101" i="6"/>
  <c r="B117" i="6"/>
  <c r="M136" i="6"/>
  <c r="B155" i="6"/>
  <c r="R174" i="6"/>
  <c r="H194" i="6"/>
  <c r="W209" i="6"/>
  <c r="M229" i="6"/>
  <c r="B245" i="6"/>
  <c r="R264" i="6"/>
  <c r="H284" i="6"/>
  <c r="B308" i="6"/>
  <c r="B338" i="6"/>
  <c r="B368" i="6"/>
  <c r="B398" i="6"/>
  <c r="B428" i="6"/>
  <c r="B446" i="6"/>
  <c r="B466" i="6"/>
  <c r="B481" i="6"/>
  <c r="B501" i="6"/>
  <c r="B531" i="6"/>
  <c r="B561" i="6"/>
  <c r="G16" i="6"/>
  <c r="E26" i="6"/>
  <c r="N36" i="6"/>
  <c r="Y46" i="6"/>
  <c r="J61" i="6"/>
  <c r="G71" i="6"/>
  <c r="B82" i="6"/>
  <c r="B102" i="6"/>
  <c r="B122" i="6"/>
  <c r="B137" i="6"/>
  <c r="B160" i="6"/>
  <c r="B175" i="6"/>
  <c r="B195" i="6"/>
  <c r="B210" i="6"/>
  <c r="B230" i="6"/>
  <c r="B250" i="6"/>
  <c r="B265" i="6"/>
  <c r="B285" i="6"/>
  <c r="B313" i="6"/>
  <c r="B343" i="6"/>
  <c r="B373" i="6"/>
  <c r="B403" i="6"/>
  <c r="B436" i="6"/>
  <c r="W448" i="6"/>
  <c r="M468" i="6"/>
  <c r="B486" i="6"/>
  <c r="B506" i="6"/>
  <c r="B536" i="6"/>
  <c r="B566" i="6"/>
  <c r="S16" i="6"/>
  <c r="Q26" i="6"/>
  <c r="B37" i="6"/>
  <c r="B47" i="6"/>
  <c r="B62" i="6"/>
  <c r="Y71" i="6"/>
  <c r="B87" i="6"/>
  <c r="M106" i="6"/>
  <c r="AA126" i="6"/>
  <c r="F141" i="6"/>
  <c r="H164" i="6"/>
  <c r="W179" i="6"/>
  <c r="M199" i="6"/>
  <c r="B215" i="6"/>
  <c r="R234" i="6"/>
  <c r="H254" i="6"/>
  <c r="W269" i="6"/>
  <c r="B293" i="6"/>
  <c r="B318" i="6"/>
  <c r="B348" i="6"/>
  <c r="B378" i="6"/>
  <c r="B408" i="6"/>
  <c r="B451" i="6"/>
  <c r="B471" i="6"/>
  <c r="B491" i="6"/>
  <c r="B511" i="6"/>
  <c r="B541" i="6"/>
  <c r="G11" i="6"/>
  <c r="B17" i="6"/>
  <c r="B27" i="6"/>
  <c r="T41" i="6"/>
  <c r="Q51" i="6"/>
  <c r="I66" i="6"/>
  <c r="B72" i="6"/>
  <c r="B92" i="6"/>
  <c r="B107" i="6"/>
  <c r="B127" i="6"/>
  <c r="B142" i="6"/>
  <c r="B165" i="6"/>
  <c r="B180" i="6"/>
  <c r="B200" i="6"/>
  <c r="B220" i="6"/>
  <c r="B235" i="6"/>
  <c r="B255" i="6"/>
  <c r="B270" i="6"/>
  <c r="B323" i="6"/>
  <c r="B353" i="6"/>
  <c r="B383" i="6"/>
  <c r="B413" i="6"/>
  <c r="M438" i="6"/>
  <c r="B456" i="6"/>
  <c r="R473" i="6"/>
  <c r="H493" i="6"/>
  <c r="B516" i="6"/>
  <c r="B546" i="6"/>
  <c r="N11" i="6"/>
  <c r="G21" i="6"/>
  <c r="K31" i="6"/>
  <c r="B42" i="6"/>
  <c r="B52" i="6"/>
  <c r="AA66" i="6"/>
  <c r="M76" i="6"/>
  <c r="AA96" i="6"/>
  <c r="F111" i="6"/>
  <c r="T131" i="6"/>
  <c r="B150" i="6"/>
  <c r="M169" i="6"/>
  <c r="B185" i="6"/>
  <c r="R204" i="6"/>
  <c r="H224" i="6"/>
  <c r="W239" i="6"/>
  <c r="M259" i="6"/>
  <c r="B275" i="6"/>
  <c r="B298" i="6"/>
  <c r="B328" i="6"/>
  <c r="B358" i="6"/>
  <c r="B388" i="6"/>
  <c r="B418" i="6"/>
  <c r="B441" i="6"/>
  <c r="B461" i="6"/>
  <c r="B476" i="6"/>
  <c r="B496" i="6"/>
  <c r="B521" i="6"/>
  <c r="B571" i="6"/>
  <c r="D7" i="5"/>
  <c r="G182" i="5"/>
  <c r="V197" i="5"/>
  <c r="Z453" i="5"/>
  <c r="F493" i="5"/>
  <c r="V533" i="5"/>
  <c r="AA568" i="5"/>
  <c r="Q167" i="5"/>
  <c r="W438" i="5"/>
  <c r="W468" i="5"/>
  <c r="H543" i="5"/>
  <c r="S157" i="5"/>
  <c r="J172" i="5"/>
  <c r="P443" i="5"/>
  <c r="N513" i="5"/>
  <c r="S548" i="5"/>
  <c r="Q192" i="5"/>
  <c r="M212" i="5"/>
  <c r="I478" i="5"/>
  <c r="Y518" i="5"/>
  <c r="E558" i="5"/>
  <c r="AA21" i="5"/>
  <c r="S345" i="6"/>
  <c r="E581" i="7"/>
  <c r="E580" i="7" s="1"/>
  <c r="D580" i="7"/>
  <c r="F581" i="7"/>
  <c r="F580" i="7" s="1"/>
  <c r="B486" i="10"/>
  <c r="B348" i="10"/>
  <c r="B225" i="10"/>
  <c r="B82" i="10"/>
  <c r="B42" i="10"/>
  <c r="B551" i="10"/>
  <c r="B461" i="10"/>
  <c r="B413" i="10"/>
  <c r="B343" i="10"/>
  <c r="B220" i="10"/>
  <c r="B150" i="10"/>
  <c r="B47" i="10"/>
  <c r="B456" i="10"/>
  <c r="B408" i="10"/>
  <c r="B285" i="10"/>
  <c r="B195" i="10"/>
  <c r="B142" i="10"/>
  <c r="B383" i="10"/>
  <c r="B280" i="10"/>
  <c r="B190" i="10"/>
  <c r="B160" i="10"/>
  <c r="B117" i="10"/>
  <c r="B17" i="10"/>
  <c r="B12" i="10"/>
  <c r="B516" i="10"/>
  <c r="B378" i="10"/>
  <c r="B318" i="10"/>
  <c r="B308" i="10"/>
  <c r="B298" i="10"/>
  <c r="B255" i="10"/>
  <c r="B155" i="10"/>
  <c r="B112" i="10"/>
  <c r="B491" i="10"/>
  <c r="B250" i="10"/>
  <c r="G25" i="3"/>
  <c r="F22" i="4"/>
  <c r="E27" i="4"/>
  <c r="D47" i="4"/>
  <c r="G73" i="4"/>
  <c r="F89" i="4"/>
  <c r="E11" i="5"/>
  <c r="V14" i="5"/>
  <c r="U19" i="5"/>
  <c r="N24" i="5"/>
  <c r="Z26" i="5"/>
  <c r="S31" i="5"/>
  <c r="N152" i="5"/>
  <c r="F157" i="5"/>
  <c r="X157" i="5"/>
  <c r="L162" i="5"/>
  <c r="D167" i="5"/>
  <c r="V167" i="5"/>
  <c r="O172" i="5"/>
  <c r="H177" i="5"/>
  <c r="M182" i="5"/>
  <c r="R187" i="5"/>
  <c r="W192" i="5"/>
  <c r="H207" i="5"/>
  <c r="Y212" i="5"/>
  <c r="F438" i="5"/>
  <c r="X438" i="5"/>
  <c r="Q443" i="5"/>
  <c r="U448" i="5"/>
  <c r="G458" i="5"/>
  <c r="R463" i="5"/>
  <c r="D473" i="5"/>
  <c r="O478" i="5"/>
  <c r="Z483" i="5"/>
  <c r="L493" i="5"/>
  <c r="W498" i="5"/>
  <c r="I508" i="5"/>
  <c r="T513" i="5"/>
  <c r="F523" i="5"/>
  <c r="Q528" i="5"/>
  <c r="N543" i="5"/>
  <c r="Y548" i="5"/>
  <c r="K558" i="5"/>
  <c r="V563" i="5"/>
  <c r="H573" i="5"/>
  <c r="AA144" i="6"/>
  <c r="Q144" i="6"/>
  <c r="X139" i="6"/>
  <c r="I124" i="6"/>
  <c r="J119" i="6"/>
  <c r="Q114" i="6"/>
  <c r="X109" i="6"/>
  <c r="I94" i="6"/>
  <c r="J89" i="6"/>
  <c r="Q84" i="6"/>
  <c r="X79" i="6"/>
  <c r="Z69" i="6"/>
  <c r="H69" i="6"/>
  <c r="N64" i="6"/>
  <c r="O59" i="6"/>
  <c r="P54" i="6"/>
  <c r="R49" i="6"/>
  <c r="L44" i="6"/>
  <c r="Y39" i="6"/>
  <c r="G39" i="6"/>
  <c r="O34" i="6"/>
  <c r="U29" i="6"/>
  <c r="P24" i="6"/>
  <c r="D24" i="6"/>
  <c r="R19" i="6"/>
  <c r="F19" i="6"/>
  <c r="R14" i="6"/>
  <c r="F14" i="6"/>
  <c r="Z9" i="6"/>
  <c r="Z7" i="6" s="1"/>
  <c r="N9" i="6"/>
  <c r="N7" i="6" s="1"/>
  <c r="K144" i="6"/>
  <c r="R139" i="6"/>
  <c r="Y134" i="6"/>
  <c r="D119" i="6"/>
  <c r="K114" i="6"/>
  <c r="R109" i="6"/>
  <c r="Y104" i="6"/>
  <c r="D89" i="6"/>
  <c r="K84" i="6"/>
  <c r="R79" i="6"/>
  <c r="Y74" i="6"/>
  <c r="Y69" i="6"/>
  <c r="G69" i="6"/>
  <c r="AA64" i="6"/>
  <c r="I64" i="6"/>
  <c r="J59" i="6"/>
  <c r="J57" i="6" s="1"/>
  <c r="K54" i="6"/>
  <c r="K52" i="6" s="1"/>
  <c r="Q49" i="6"/>
  <c r="Q47" i="6" s="1"/>
  <c r="Y44" i="6"/>
  <c r="G44" i="6"/>
  <c r="T39" i="6"/>
  <c r="N34" i="6"/>
  <c r="P29" i="6"/>
  <c r="X24" i="6"/>
  <c r="L24" i="6"/>
  <c r="Q19" i="6"/>
  <c r="E19" i="6"/>
  <c r="Z14" i="6"/>
  <c r="N14" i="6"/>
  <c r="Y9" i="6"/>
  <c r="M9" i="6"/>
  <c r="E144" i="6"/>
  <c r="L139" i="6"/>
  <c r="S134" i="6"/>
  <c r="Z129" i="6"/>
  <c r="E114" i="6"/>
  <c r="L109" i="6"/>
  <c r="S104" i="6"/>
  <c r="Z99" i="6"/>
  <c r="E84" i="6"/>
  <c r="L79" i="6"/>
  <c r="S74" i="6"/>
  <c r="T69" i="6"/>
  <c r="Z64" i="6"/>
  <c r="H64" i="6"/>
  <c r="AA59" i="6"/>
  <c r="I59" i="6"/>
  <c r="J54" i="6"/>
  <c r="L49" i="6"/>
  <c r="X44" i="6"/>
  <c r="F44" i="6"/>
  <c r="S39" i="6"/>
  <c r="AA34" i="6"/>
  <c r="I34" i="6"/>
  <c r="O29" i="6"/>
  <c r="W24" i="6"/>
  <c r="K24" i="6"/>
  <c r="Y19" i="6"/>
  <c r="M19" i="6"/>
  <c r="Y14" i="6"/>
  <c r="M14" i="6"/>
  <c r="U9" i="6"/>
  <c r="I9" i="6"/>
  <c r="F139" i="6"/>
  <c r="M134" i="6"/>
  <c r="T129" i="6"/>
  <c r="AA124" i="6"/>
  <c r="F109" i="6"/>
  <c r="M104" i="6"/>
  <c r="M102" i="6" s="1"/>
  <c r="T99" i="6"/>
  <c r="T97" i="6" s="1"/>
  <c r="AA94" i="6"/>
  <c r="F79" i="6"/>
  <c r="F77" i="6" s="1"/>
  <c r="M74" i="6"/>
  <c r="M72" i="6" s="1"/>
  <c r="S69" i="6"/>
  <c r="U64" i="6"/>
  <c r="V59" i="6"/>
  <c r="D59" i="6"/>
  <c r="W54" i="6"/>
  <c r="E54" i="6"/>
  <c r="K49" i="6"/>
  <c r="S44" i="6"/>
  <c r="N39" i="6"/>
  <c r="Z34" i="6"/>
  <c r="H34" i="6"/>
  <c r="J29" i="6"/>
  <c r="V24" i="6"/>
  <c r="J24" i="6"/>
  <c r="X19" i="6"/>
  <c r="L19" i="6"/>
  <c r="X14" i="6"/>
  <c r="L14" i="6"/>
  <c r="G134" i="6"/>
  <c r="N129" i="6"/>
  <c r="U124" i="6"/>
  <c r="V119" i="6"/>
  <c r="G104" i="6"/>
  <c r="N99" i="6"/>
  <c r="U94" i="6"/>
  <c r="V89" i="6"/>
  <c r="G74" i="6"/>
  <c r="N69" i="6"/>
  <c r="T64" i="6"/>
  <c r="U59" i="6"/>
  <c r="V54" i="6"/>
  <c r="D54" i="6"/>
  <c r="X49" i="6"/>
  <c r="F49" i="6"/>
  <c r="R44" i="6"/>
  <c r="M39" i="6"/>
  <c r="U34" i="6"/>
  <c r="AA29" i="6"/>
  <c r="AA27" i="6" s="1"/>
  <c r="I29" i="6"/>
  <c r="R24" i="6"/>
  <c r="F24" i="6"/>
  <c r="W19" i="6"/>
  <c r="K19" i="6"/>
  <c r="T14" i="6"/>
  <c r="H14" i="6"/>
  <c r="AA9" i="6"/>
  <c r="H39" i="6"/>
  <c r="O64" i="6"/>
  <c r="H99" i="6"/>
  <c r="H129" i="6"/>
  <c r="L295" i="6"/>
  <c r="E300" i="8"/>
  <c r="Z315" i="8"/>
  <c r="J335" i="8"/>
  <c r="U370" i="8"/>
  <c r="E390" i="8"/>
  <c r="B353" i="10"/>
  <c r="M31" i="5"/>
  <c r="G22" i="4"/>
  <c r="E61" i="4"/>
  <c r="G76" i="4"/>
  <c r="G89" i="4"/>
  <c r="E9" i="5"/>
  <c r="E7" i="5" s="1"/>
  <c r="K11" i="5"/>
  <c r="D16" i="5"/>
  <c r="AA19" i="5"/>
  <c r="AA17" i="5" s="1"/>
  <c r="T24" i="5"/>
  <c r="Y31" i="5"/>
  <c r="S152" i="5"/>
  <c r="G157" i="5"/>
  <c r="Y157" i="5"/>
  <c r="Q162" i="5"/>
  <c r="E167" i="5"/>
  <c r="W167" i="5"/>
  <c r="P172" i="5"/>
  <c r="N177" i="5"/>
  <c r="S182" i="5"/>
  <c r="X187" i="5"/>
  <c r="I202" i="5"/>
  <c r="N207" i="5"/>
  <c r="L217" i="5"/>
  <c r="K438" i="5"/>
  <c r="D443" i="5"/>
  <c r="V443" i="5"/>
  <c r="AA448" i="5"/>
  <c r="M458" i="5"/>
  <c r="X463" i="5"/>
  <c r="J473" i="5"/>
  <c r="U478" i="5"/>
  <c r="G488" i="5"/>
  <c r="R493" i="5"/>
  <c r="D503" i="5"/>
  <c r="O508" i="5"/>
  <c r="Z513" i="5"/>
  <c r="L523" i="5"/>
  <c r="W528" i="5"/>
  <c r="I538" i="5"/>
  <c r="T543" i="5"/>
  <c r="F553" i="5"/>
  <c r="Q558" i="5"/>
  <c r="N573" i="5"/>
  <c r="G9" i="6"/>
  <c r="G7" i="6" s="1"/>
  <c r="G14" i="6"/>
  <c r="G12" i="6" s="1"/>
  <c r="Z39" i="6"/>
  <c r="P89" i="6"/>
  <c r="P119" i="6"/>
  <c r="S315" i="6"/>
  <c r="I335" i="6"/>
  <c r="X350" i="6"/>
  <c r="F580" i="8"/>
  <c r="F579" i="8" s="1"/>
  <c r="G580" i="8"/>
  <c r="G579" i="8" s="1"/>
  <c r="B87" i="10"/>
  <c r="T26" i="5"/>
  <c r="F9" i="2"/>
  <c r="E15" i="3"/>
  <c r="G38" i="4"/>
  <c r="D63" i="4"/>
  <c r="G92" i="4"/>
  <c r="K9" i="5"/>
  <c r="K7" i="5" s="1"/>
  <c r="Q11" i="5"/>
  <c r="J16" i="5"/>
  <c r="I21" i="5"/>
  <c r="I17" i="5" s="1"/>
  <c r="Z24" i="5"/>
  <c r="T152" i="5"/>
  <c r="L157" i="5"/>
  <c r="R162" i="5"/>
  <c r="J167" i="5"/>
  <c r="U172" i="5"/>
  <c r="T177" i="5"/>
  <c r="Y182" i="5"/>
  <c r="D197" i="5"/>
  <c r="O202" i="5"/>
  <c r="T207" i="5"/>
  <c r="X217" i="5"/>
  <c r="L438" i="5"/>
  <c r="E443" i="5"/>
  <c r="W443" i="5"/>
  <c r="H453" i="5"/>
  <c r="S458" i="5"/>
  <c r="E468" i="5"/>
  <c r="P473" i="5"/>
  <c r="AA478" i="5"/>
  <c r="M488" i="5"/>
  <c r="X493" i="5"/>
  <c r="J503" i="5"/>
  <c r="U508" i="5"/>
  <c r="G518" i="5"/>
  <c r="R523" i="5"/>
  <c r="D533" i="5"/>
  <c r="O538" i="5"/>
  <c r="Z543" i="5"/>
  <c r="L553" i="5"/>
  <c r="W558" i="5"/>
  <c r="I568" i="5"/>
  <c r="T573" i="5"/>
  <c r="H9" i="6"/>
  <c r="S14" i="6"/>
  <c r="G19" i="6"/>
  <c r="P59" i="6"/>
  <c r="J305" i="8"/>
  <c r="U340" i="8"/>
  <c r="E360" i="8"/>
  <c r="Y430" i="6"/>
  <c r="W355" i="6"/>
  <c r="R350" i="6"/>
  <c r="M345" i="6"/>
  <c r="H340" i="6"/>
  <c r="W325" i="6"/>
  <c r="R320" i="6"/>
  <c r="M315" i="6"/>
  <c r="H310" i="6"/>
  <c r="W295" i="6"/>
  <c r="K295" i="6"/>
  <c r="V360" i="6"/>
  <c r="Q355" i="6"/>
  <c r="L350" i="6"/>
  <c r="G345" i="6"/>
  <c r="V330" i="6"/>
  <c r="Q325" i="6"/>
  <c r="L320" i="6"/>
  <c r="G315" i="6"/>
  <c r="V300" i="6"/>
  <c r="S295" i="6"/>
  <c r="I295" i="6"/>
  <c r="P360" i="6"/>
  <c r="K355" i="6"/>
  <c r="F350" i="6"/>
  <c r="AA335" i="6"/>
  <c r="P330" i="6"/>
  <c r="K325" i="6"/>
  <c r="F320" i="6"/>
  <c r="AA305" i="6"/>
  <c r="P300" i="6"/>
  <c r="Q295" i="6"/>
  <c r="G295" i="6"/>
  <c r="J360" i="6"/>
  <c r="E355" i="6"/>
  <c r="Z340" i="6"/>
  <c r="U335" i="6"/>
  <c r="J330" i="6"/>
  <c r="E325" i="6"/>
  <c r="Z310" i="6"/>
  <c r="U305" i="6"/>
  <c r="J300" i="6"/>
  <c r="O295" i="6"/>
  <c r="F295" i="6"/>
  <c r="O365" i="6"/>
  <c r="D360" i="6"/>
  <c r="Y345" i="6"/>
  <c r="T340" i="6"/>
  <c r="O335" i="6"/>
  <c r="D330" i="6"/>
  <c r="Y315" i="6"/>
  <c r="T310" i="6"/>
  <c r="O305" i="6"/>
  <c r="D300" i="6"/>
  <c r="M295" i="6"/>
  <c r="E295" i="6"/>
  <c r="N310" i="6"/>
  <c r="G9" i="2"/>
  <c r="F19" i="4"/>
  <c r="F47" i="4" s="1"/>
  <c r="E24" i="4"/>
  <c r="E52" i="4" s="1"/>
  <c r="G43" i="4"/>
  <c r="Q9" i="5"/>
  <c r="W11" i="5"/>
  <c r="W7" i="5" s="1"/>
  <c r="D14" i="5"/>
  <c r="P16" i="5"/>
  <c r="P12" i="5" s="1"/>
  <c r="O21" i="5"/>
  <c r="H26" i="5"/>
  <c r="H22" i="5" s="1"/>
  <c r="G29" i="5"/>
  <c r="G152" i="5"/>
  <c r="Y152" i="5"/>
  <c r="M157" i="5"/>
  <c r="E162" i="5"/>
  <c r="W162" i="5"/>
  <c r="K167" i="5"/>
  <c r="D172" i="5"/>
  <c r="V172" i="5"/>
  <c r="Z177" i="5"/>
  <c r="E192" i="5"/>
  <c r="J197" i="5"/>
  <c r="U202" i="5"/>
  <c r="Z207" i="5"/>
  <c r="Q438" i="5"/>
  <c r="J443" i="5"/>
  <c r="N453" i="5"/>
  <c r="Y458" i="5"/>
  <c r="K468" i="5"/>
  <c r="V473" i="5"/>
  <c r="H483" i="5"/>
  <c r="S488" i="5"/>
  <c r="E498" i="5"/>
  <c r="P503" i="5"/>
  <c r="AA508" i="5"/>
  <c r="M518" i="5"/>
  <c r="X523" i="5"/>
  <c r="J533" i="5"/>
  <c r="U538" i="5"/>
  <c r="G548" i="5"/>
  <c r="R553" i="5"/>
  <c r="D563" i="5"/>
  <c r="O568" i="5"/>
  <c r="Z573" i="5"/>
  <c r="Z571" i="5" s="1"/>
  <c r="O9" i="6"/>
  <c r="S19" i="6"/>
  <c r="S17" i="6" s="1"/>
  <c r="E24" i="6"/>
  <c r="D29" i="6"/>
  <c r="T34" i="6"/>
  <c r="E49" i="6"/>
  <c r="Q54" i="6"/>
  <c r="O94" i="6"/>
  <c r="O124" i="6"/>
  <c r="I305" i="6"/>
  <c r="X320" i="6"/>
  <c r="N340" i="6"/>
  <c r="V16" i="5"/>
  <c r="U21" i="5"/>
  <c r="N26" i="5"/>
  <c r="G31" i="5"/>
  <c r="H152" i="5"/>
  <c r="Z152" i="5"/>
  <c r="R157" i="5"/>
  <c r="F162" i="5"/>
  <c r="X162" i="5"/>
  <c r="P167" i="5"/>
  <c r="I172" i="5"/>
  <c r="AA172" i="5"/>
  <c r="F187" i="5"/>
  <c r="K192" i="5"/>
  <c r="P197" i="5"/>
  <c r="AA202" i="5"/>
  <c r="R438" i="5"/>
  <c r="K443" i="5"/>
  <c r="I448" i="5"/>
  <c r="T453" i="5"/>
  <c r="F463" i="5"/>
  <c r="Q468" i="5"/>
  <c r="N483" i="5"/>
  <c r="Y488" i="5"/>
  <c r="K498" i="5"/>
  <c r="V503" i="5"/>
  <c r="H513" i="5"/>
  <c r="S518" i="5"/>
  <c r="E528" i="5"/>
  <c r="P533" i="5"/>
  <c r="AA538" i="5"/>
  <c r="M548" i="5"/>
  <c r="X553" i="5"/>
  <c r="J563" i="5"/>
  <c r="U568" i="5"/>
  <c r="S9" i="6"/>
  <c r="Q24" i="6"/>
  <c r="Q22" i="6" s="1"/>
  <c r="V29" i="6"/>
  <c r="W49" i="6"/>
  <c r="W84" i="6"/>
  <c r="W114" i="6"/>
  <c r="W144" i="6"/>
  <c r="V430" i="8"/>
  <c r="Y380" i="8"/>
  <c r="T375" i="8"/>
  <c r="O370" i="8"/>
  <c r="D365" i="8"/>
  <c r="Y350" i="8"/>
  <c r="T345" i="8"/>
  <c r="O340" i="8"/>
  <c r="D335" i="8"/>
  <c r="Y320" i="8"/>
  <c r="T315" i="8"/>
  <c r="O310" i="8"/>
  <c r="D305" i="8"/>
  <c r="X385" i="8"/>
  <c r="S380" i="8"/>
  <c r="N375" i="8"/>
  <c r="I370" i="8"/>
  <c r="X355" i="8"/>
  <c r="S350" i="8"/>
  <c r="N345" i="8"/>
  <c r="I340" i="8"/>
  <c r="X325" i="8"/>
  <c r="S320" i="8"/>
  <c r="N315" i="8"/>
  <c r="I310" i="8"/>
  <c r="X295" i="8"/>
  <c r="W390" i="8"/>
  <c r="R385" i="8"/>
  <c r="M380" i="8"/>
  <c r="H375" i="8"/>
  <c r="W360" i="8"/>
  <c r="R355" i="8"/>
  <c r="M350" i="8"/>
  <c r="H345" i="8"/>
  <c r="W330" i="8"/>
  <c r="R325" i="8"/>
  <c r="M320" i="8"/>
  <c r="H315" i="8"/>
  <c r="W300" i="8"/>
  <c r="R295" i="8"/>
  <c r="Q390" i="8"/>
  <c r="L385" i="8"/>
  <c r="G380" i="8"/>
  <c r="V365" i="8"/>
  <c r="Q360" i="8"/>
  <c r="L355" i="8"/>
  <c r="G350" i="8"/>
  <c r="V335" i="8"/>
  <c r="Q330" i="8"/>
  <c r="L325" i="8"/>
  <c r="G320" i="8"/>
  <c r="V305" i="8"/>
  <c r="Q300" i="8"/>
  <c r="L295" i="8"/>
  <c r="K390" i="8"/>
  <c r="F385" i="8"/>
  <c r="AA370" i="8"/>
  <c r="P365" i="8"/>
  <c r="K360" i="8"/>
  <c r="F355" i="8"/>
  <c r="AA340" i="8"/>
  <c r="P335" i="8"/>
  <c r="K330" i="8"/>
  <c r="F325" i="8"/>
  <c r="AA310" i="8"/>
  <c r="P305" i="8"/>
  <c r="K300" i="8"/>
  <c r="F295" i="8"/>
  <c r="U310" i="8"/>
  <c r="E330" i="8"/>
  <c r="Z345" i="8"/>
  <c r="J365" i="8"/>
  <c r="O11" i="6"/>
  <c r="AA11" i="6"/>
  <c r="H16" i="6"/>
  <c r="T16" i="6"/>
  <c r="K21" i="6"/>
  <c r="W21" i="6"/>
  <c r="F26" i="6"/>
  <c r="R26" i="6"/>
  <c r="O31" i="6"/>
  <c r="O36" i="6"/>
  <c r="G41" i="6"/>
  <c r="Y41" i="6"/>
  <c r="L46" i="6"/>
  <c r="R51" i="6"/>
  <c r="P56" i="6"/>
  <c r="O61" i="6"/>
  <c r="N66" i="6"/>
  <c r="H71" i="6"/>
  <c r="Z71" i="6"/>
  <c r="S76" i="6"/>
  <c r="L81" i="6"/>
  <c r="E86" i="6"/>
  <c r="Z101" i="6"/>
  <c r="S106" i="6"/>
  <c r="L111" i="6"/>
  <c r="E116" i="6"/>
  <c r="Z131" i="6"/>
  <c r="S136" i="6"/>
  <c r="L141" i="6"/>
  <c r="E146" i="6"/>
  <c r="I159" i="6"/>
  <c r="N164" i="6"/>
  <c r="S169" i="6"/>
  <c r="X174" i="6"/>
  <c r="I189" i="6"/>
  <c r="N194" i="6"/>
  <c r="S199" i="6"/>
  <c r="X204" i="6"/>
  <c r="I219" i="6"/>
  <c r="N224" i="6"/>
  <c r="S229" i="6"/>
  <c r="X234" i="6"/>
  <c r="I249" i="6"/>
  <c r="N254" i="6"/>
  <c r="S259" i="6"/>
  <c r="X264" i="6"/>
  <c r="I279" i="6"/>
  <c r="N284" i="6"/>
  <c r="S438" i="6"/>
  <c r="X443" i="6"/>
  <c r="I458" i="6"/>
  <c r="N463" i="6"/>
  <c r="S468" i="6"/>
  <c r="X473" i="6"/>
  <c r="I488" i="6"/>
  <c r="N493" i="6"/>
  <c r="S498" i="6"/>
  <c r="M11" i="7"/>
  <c r="Y438" i="7"/>
  <c r="D453" i="7"/>
  <c r="O458" i="7"/>
  <c r="T463" i="7"/>
  <c r="Y468" i="7"/>
  <c r="G443" i="8"/>
  <c r="L448" i="8"/>
  <c r="Q453" i="8"/>
  <c r="V458" i="8"/>
  <c r="G473" i="8"/>
  <c r="R478" i="8"/>
  <c r="D488" i="8"/>
  <c r="O493" i="8"/>
  <c r="Z498" i="8"/>
  <c r="L508" i="8"/>
  <c r="W513" i="8"/>
  <c r="I523" i="8"/>
  <c r="B556" i="8"/>
  <c r="Y9" i="9"/>
  <c r="Q21" i="9"/>
  <c r="Z34" i="9"/>
  <c r="E49" i="9"/>
  <c r="S11" i="6"/>
  <c r="L16" i="6"/>
  <c r="X16" i="6"/>
  <c r="L21" i="6"/>
  <c r="L17" i="6" s="1"/>
  <c r="X21" i="6"/>
  <c r="J26" i="6"/>
  <c r="V26" i="6"/>
  <c r="D31" i="6"/>
  <c r="P31" i="6"/>
  <c r="P27" i="6" s="1"/>
  <c r="T36" i="6"/>
  <c r="H41" i="6"/>
  <c r="Z41" i="6"/>
  <c r="M46" i="6"/>
  <c r="E51" i="6"/>
  <c r="W51" i="6"/>
  <c r="Q56" i="6"/>
  <c r="P61" i="6"/>
  <c r="O66" i="6"/>
  <c r="M71" i="6"/>
  <c r="M67" i="6" s="1"/>
  <c r="Y76" i="6"/>
  <c r="R81" i="6"/>
  <c r="K86" i="6"/>
  <c r="D91" i="6"/>
  <c r="Y106" i="6"/>
  <c r="R111" i="6"/>
  <c r="K116" i="6"/>
  <c r="D121" i="6"/>
  <c r="Y136" i="6"/>
  <c r="R141" i="6"/>
  <c r="K146" i="6"/>
  <c r="D154" i="6"/>
  <c r="D150" i="6" s="1"/>
  <c r="O159" i="6"/>
  <c r="T164" i="6"/>
  <c r="Y169" i="6"/>
  <c r="D184" i="6"/>
  <c r="O189" i="6"/>
  <c r="T194" i="6"/>
  <c r="Y199" i="6"/>
  <c r="D214" i="6"/>
  <c r="O219" i="6"/>
  <c r="T224" i="6"/>
  <c r="Y229" i="6"/>
  <c r="D244" i="6"/>
  <c r="O249" i="6"/>
  <c r="T254" i="6"/>
  <c r="Y259" i="6"/>
  <c r="D274" i="6"/>
  <c r="O279" i="6"/>
  <c r="T284" i="6"/>
  <c r="Y438" i="6"/>
  <c r="D453" i="6"/>
  <c r="O458" i="6"/>
  <c r="T463" i="6"/>
  <c r="Y468" i="6"/>
  <c r="D483" i="6"/>
  <c r="O488" i="6"/>
  <c r="T493" i="6"/>
  <c r="Y498" i="6"/>
  <c r="G9" i="7"/>
  <c r="N11" i="7"/>
  <c r="E448" i="7"/>
  <c r="J453" i="7"/>
  <c r="U458" i="7"/>
  <c r="Z463" i="7"/>
  <c r="H438" i="8"/>
  <c r="M443" i="8"/>
  <c r="R448" i="8"/>
  <c r="W453" i="8"/>
  <c r="H468" i="8"/>
  <c r="M473" i="8"/>
  <c r="X478" i="8"/>
  <c r="J488" i="8"/>
  <c r="U493" i="8"/>
  <c r="G503" i="8"/>
  <c r="R508" i="8"/>
  <c r="D518" i="8"/>
  <c r="O523" i="8"/>
  <c r="F224" i="9"/>
  <c r="O91" i="9"/>
  <c r="D86" i="9"/>
  <c r="K81" i="9"/>
  <c r="R76" i="9"/>
  <c r="Y71" i="9"/>
  <c r="D56" i="9"/>
  <c r="K51" i="9"/>
  <c r="R46" i="9"/>
  <c r="Y41" i="9"/>
  <c r="D26" i="9"/>
  <c r="K21" i="9"/>
  <c r="R16" i="9"/>
  <c r="Y11" i="9"/>
  <c r="I91" i="9"/>
  <c r="E81" i="9"/>
  <c r="E77" i="9" s="1"/>
  <c r="L76" i="9"/>
  <c r="L72" i="9" s="1"/>
  <c r="S71" i="9"/>
  <c r="Z66" i="9"/>
  <c r="E51" i="9"/>
  <c r="L46" i="9"/>
  <c r="S41" i="9"/>
  <c r="Z36" i="9"/>
  <c r="E21" i="9"/>
  <c r="E17" i="9" s="1"/>
  <c r="L16" i="9"/>
  <c r="S11" i="9"/>
  <c r="S7" i="9" s="1"/>
  <c r="F76" i="9"/>
  <c r="M71" i="9"/>
  <c r="T66" i="9"/>
  <c r="AA61" i="9"/>
  <c r="F46" i="9"/>
  <c r="M41" i="9"/>
  <c r="T36" i="9"/>
  <c r="AA31" i="9"/>
  <c r="F16" i="9"/>
  <c r="M11" i="9"/>
  <c r="V86" i="9"/>
  <c r="G71" i="9"/>
  <c r="N66" i="9"/>
  <c r="U61" i="9"/>
  <c r="V56" i="9"/>
  <c r="G41" i="9"/>
  <c r="N36" i="9"/>
  <c r="U31" i="9"/>
  <c r="V26" i="9"/>
  <c r="G11" i="9"/>
  <c r="P86" i="9"/>
  <c r="W81" i="9"/>
  <c r="H66" i="9"/>
  <c r="O61" i="9"/>
  <c r="P56" i="9"/>
  <c r="W51" i="9"/>
  <c r="H36" i="9"/>
  <c r="O31" i="9"/>
  <c r="P26" i="9"/>
  <c r="W21" i="9"/>
  <c r="Q51" i="9"/>
  <c r="Z64" i="9"/>
  <c r="Z62" i="9" s="1"/>
  <c r="H11" i="6"/>
  <c r="T11" i="6"/>
  <c r="T7" i="6" s="1"/>
  <c r="M16" i="6"/>
  <c r="Y16" i="6"/>
  <c r="M21" i="6"/>
  <c r="Y21" i="6"/>
  <c r="K26" i="6"/>
  <c r="W26" i="6"/>
  <c r="W22" i="6" s="1"/>
  <c r="E31" i="6"/>
  <c r="Q31" i="6"/>
  <c r="U36" i="6"/>
  <c r="U32" i="6" s="1"/>
  <c r="T37" i="6"/>
  <c r="M41" i="6"/>
  <c r="R46" i="6"/>
  <c r="F51" i="6"/>
  <c r="F47" i="6" s="1"/>
  <c r="X51" i="6"/>
  <c r="D56" i="6"/>
  <c r="V56" i="6"/>
  <c r="U61" i="6"/>
  <c r="T66" i="6"/>
  <c r="N71" i="6"/>
  <c r="X81" i="6"/>
  <c r="Q86" i="6"/>
  <c r="J91" i="6"/>
  <c r="I96" i="6"/>
  <c r="X111" i="6"/>
  <c r="Q116" i="6"/>
  <c r="J121" i="6"/>
  <c r="I126" i="6"/>
  <c r="X141" i="6"/>
  <c r="Q146" i="6"/>
  <c r="J154" i="6"/>
  <c r="U159" i="6"/>
  <c r="Z164" i="6"/>
  <c r="E179" i="6"/>
  <c r="J184" i="6"/>
  <c r="U189" i="6"/>
  <c r="Z194" i="6"/>
  <c r="E209" i="6"/>
  <c r="J214" i="6"/>
  <c r="U219" i="6"/>
  <c r="Z224" i="6"/>
  <c r="E239" i="6"/>
  <c r="J244" i="6"/>
  <c r="U249" i="6"/>
  <c r="Z254" i="6"/>
  <c r="E269" i="6"/>
  <c r="J274" i="6"/>
  <c r="U279" i="6"/>
  <c r="Z284" i="6"/>
  <c r="E448" i="6"/>
  <c r="J453" i="6"/>
  <c r="U458" i="6"/>
  <c r="Z463" i="6"/>
  <c r="E478" i="6"/>
  <c r="J483" i="6"/>
  <c r="U488" i="6"/>
  <c r="Z493" i="6"/>
  <c r="H9" i="7"/>
  <c r="S11" i="7"/>
  <c r="F443" i="7"/>
  <c r="K448" i="7"/>
  <c r="P453" i="7"/>
  <c r="AA458" i="7"/>
  <c r="N438" i="8"/>
  <c r="S443" i="8"/>
  <c r="X448" i="8"/>
  <c r="I463" i="8"/>
  <c r="N468" i="8"/>
  <c r="S473" i="8"/>
  <c r="E483" i="8"/>
  <c r="P488" i="8"/>
  <c r="AA493" i="8"/>
  <c r="M503" i="8"/>
  <c r="X508" i="8"/>
  <c r="J518" i="8"/>
  <c r="U523" i="8"/>
  <c r="U144" i="9"/>
  <c r="F74" i="9"/>
  <c r="F72" i="9" s="1"/>
  <c r="M69" i="9"/>
  <c r="T64" i="9"/>
  <c r="AA59" i="9"/>
  <c r="F44" i="9"/>
  <c r="F42" i="9" s="1"/>
  <c r="M39" i="9"/>
  <c r="T34" i="9"/>
  <c r="T32" i="9" s="1"/>
  <c r="AA29" i="9"/>
  <c r="F14" i="9"/>
  <c r="V84" i="9"/>
  <c r="G69" i="9"/>
  <c r="N64" i="9"/>
  <c r="N62" i="9" s="1"/>
  <c r="U59" i="9"/>
  <c r="U57" i="9" s="1"/>
  <c r="V54" i="9"/>
  <c r="G39" i="9"/>
  <c r="N34" i="9"/>
  <c r="U29" i="9"/>
  <c r="V24" i="9"/>
  <c r="V22" i="9" s="1"/>
  <c r="P84" i="9"/>
  <c r="P82" i="9" s="1"/>
  <c r="W79" i="9"/>
  <c r="H64" i="9"/>
  <c r="H62" i="9" s="1"/>
  <c r="O59" i="9"/>
  <c r="O57" i="9" s="1"/>
  <c r="P54" i="9"/>
  <c r="P52" i="9" s="1"/>
  <c r="W49" i="9"/>
  <c r="W47" i="9" s="1"/>
  <c r="H34" i="9"/>
  <c r="H32" i="9" s="1"/>
  <c r="O29" i="9"/>
  <c r="P24" i="9"/>
  <c r="P22" i="9" s="1"/>
  <c r="W19" i="9"/>
  <c r="W17" i="9" s="1"/>
  <c r="J84" i="9"/>
  <c r="Q79" i="9"/>
  <c r="X74" i="9"/>
  <c r="X72" i="9" s="1"/>
  <c r="I59" i="9"/>
  <c r="I57" i="9" s="1"/>
  <c r="J54" i="9"/>
  <c r="Q49" i="9"/>
  <c r="Q47" i="9" s="1"/>
  <c r="X44" i="9"/>
  <c r="I29" i="9"/>
  <c r="J24" i="9"/>
  <c r="Q19" i="9"/>
  <c r="X14" i="9"/>
  <c r="D84" i="9"/>
  <c r="D82" i="9" s="1"/>
  <c r="K79" i="9"/>
  <c r="R74" i="9"/>
  <c r="Y69" i="9"/>
  <c r="D54" i="9"/>
  <c r="D52" i="9" s="1"/>
  <c r="K49" i="9"/>
  <c r="K47" i="9" s="1"/>
  <c r="R44" i="9"/>
  <c r="R42" i="9" s="1"/>
  <c r="Y39" i="9"/>
  <c r="D24" i="9"/>
  <c r="K19" i="9"/>
  <c r="R14" i="9"/>
  <c r="R12" i="9" s="1"/>
  <c r="J26" i="9"/>
  <c r="S39" i="9"/>
  <c r="Q81" i="9"/>
  <c r="B546" i="9"/>
  <c r="B516" i="9"/>
  <c r="B496" i="9"/>
  <c r="B571" i="9"/>
  <c r="B541" i="9"/>
  <c r="B511" i="9"/>
  <c r="B501" i="9"/>
  <c r="B566" i="9"/>
  <c r="B536" i="9"/>
  <c r="B506" i="9"/>
  <c r="B561" i="9"/>
  <c r="B531" i="9"/>
  <c r="B476" i="9"/>
  <c r="B446" i="9"/>
  <c r="B428" i="9"/>
  <c r="B398" i="9"/>
  <c r="B368" i="9"/>
  <c r="B338" i="9"/>
  <c r="B308" i="9"/>
  <c r="B280" i="9"/>
  <c r="B250" i="9"/>
  <c r="B230" i="9"/>
  <c r="B200" i="9"/>
  <c r="B170" i="9"/>
  <c r="B142" i="9"/>
  <c r="B112" i="9"/>
  <c r="B67" i="9"/>
  <c r="B37" i="9"/>
  <c r="B556" i="9"/>
  <c r="B481" i="9"/>
  <c r="B451" i="9"/>
  <c r="B423" i="9"/>
  <c r="B393" i="9"/>
  <c r="B363" i="9"/>
  <c r="B333" i="9"/>
  <c r="B303" i="9"/>
  <c r="B275" i="9"/>
  <c r="B245" i="9"/>
  <c r="B235" i="9"/>
  <c r="B205" i="9"/>
  <c r="B175" i="9"/>
  <c r="B155" i="9"/>
  <c r="B137" i="9"/>
  <c r="B107" i="9"/>
  <c r="B62" i="9"/>
  <c r="B32" i="9"/>
  <c r="B551" i="9"/>
  <c r="B456" i="9"/>
  <c r="B418" i="9"/>
  <c r="B388" i="9"/>
  <c r="B358" i="9"/>
  <c r="B328" i="9"/>
  <c r="B298" i="9"/>
  <c r="B270" i="9"/>
  <c r="B240" i="9"/>
  <c r="B210" i="9"/>
  <c r="B180" i="9"/>
  <c r="B132" i="9"/>
  <c r="B102" i="9"/>
  <c r="B87" i="9"/>
  <c r="B57" i="9"/>
  <c r="B27" i="9"/>
  <c r="B526" i="9"/>
  <c r="B461" i="9"/>
  <c r="B413" i="9"/>
  <c r="B383" i="9"/>
  <c r="B353" i="9"/>
  <c r="B323" i="9"/>
  <c r="B265" i="9"/>
  <c r="B215" i="9"/>
  <c r="B185" i="9"/>
  <c r="B127" i="9"/>
  <c r="B97" i="9"/>
  <c r="B82" i="9"/>
  <c r="B52" i="9"/>
  <c r="B22" i="9"/>
  <c r="B521" i="9"/>
  <c r="B491" i="9"/>
  <c r="B466" i="9"/>
  <c r="B408" i="9"/>
  <c r="B378" i="9"/>
  <c r="B348" i="9"/>
  <c r="B318" i="9"/>
  <c r="B293" i="9"/>
  <c r="B260" i="9"/>
  <c r="B220" i="9"/>
  <c r="B190" i="9"/>
  <c r="B160" i="9"/>
  <c r="B122" i="9"/>
  <c r="B92" i="9"/>
  <c r="B77" i="9"/>
  <c r="B47" i="9"/>
  <c r="B17" i="9"/>
  <c r="I11" i="6"/>
  <c r="U11" i="6"/>
  <c r="N16" i="6"/>
  <c r="Z16" i="6"/>
  <c r="E21" i="6"/>
  <c r="Q21" i="6"/>
  <c r="L26" i="6"/>
  <c r="X26" i="6"/>
  <c r="I31" i="6"/>
  <c r="U31" i="6"/>
  <c r="H36" i="6"/>
  <c r="H32" i="6" s="1"/>
  <c r="Z36" i="6"/>
  <c r="N41" i="6"/>
  <c r="S46" i="6"/>
  <c r="K51" i="6"/>
  <c r="E56" i="6"/>
  <c r="W56" i="6"/>
  <c r="D61" i="6"/>
  <c r="V61" i="6"/>
  <c r="U66" i="6"/>
  <c r="S71" i="6"/>
  <c r="W86" i="6"/>
  <c r="P91" i="6"/>
  <c r="O96" i="6"/>
  <c r="H101" i="6"/>
  <c r="W116" i="6"/>
  <c r="P121" i="6"/>
  <c r="O126" i="6"/>
  <c r="H131" i="6"/>
  <c r="W146" i="6"/>
  <c r="P154" i="6"/>
  <c r="AA159" i="6"/>
  <c r="F174" i="6"/>
  <c r="K179" i="6"/>
  <c r="P184" i="6"/>
  <c r="AA189" i="6"/>
  <c r="F204" i="6"/>
  <c r="K209" i="6"/>
  <c r="P214" i="6"/>
  <c r="AA219" i="6"/>
  <c r="F234" i="6"/>
  <c r="K239" i="6"/>
  <c r="P244" i="6"/>
  <c r="AA249" i="6"/>
  <c r="F264" i="6"/>
  <c r="K269" i="6"/>
  <c r="P274" i="6"/>
  <c r="AA279" i="6"/>
  <c r="F443" i="6"/>
  <c r="K448" i="6"/>
  <c r="P453" i="6"/>
  <c r="AA458" i="6"/>
  <c r="F473" i="6"/>
  <c r="K478" i="6"/>
  <c r="P483" i="6"/>
  <c r="AA488" i="6"/>
  <c r="T11" i="7"/>
  <c r="G438" i="7"/>
  <c r="L443" i="7"/>
  <c r="Q448" i="7"/>
  <c r="V453" i="7"/>
  <c r="G468" i="7"/>
  <c r="T438" i="8"/>
  <c r="Y443" i="8"/>
  <c r="D458" i="8"/>
  <c r="O463" i="8"/>
  <c r="T468" i="8"/>
  <c r="Y473" i="8"/>
  <c r="K483" i="8"/>
  <c r="V488" i="8"/>
  <c r="H498" i="8"/>
  <c r="S503" i="8"/>
  <c r="E513" i="8"/>
  <c r="P518" i="8"/>
  <c r="AA523" i="8"/>
  <c r="G9" i="9"/>
  <c r="G7" i="9" s="1"/>
  <c r="L14" i="9"/>
  <c r="L12" i="9" s="1"/>
  <c r="J56" i="9"/>
  <c r="S69" i="9"/>
  <c r="M11" i="6"/>
  <c r="Y11" i="6"/>
  <c r="F16" i="6"/>
  <c r="R16" i="6"/>
  <c r="F21" i="6"/>
  <c r="F17" i="6" s="1"/>
  <c r="R21" i="6"/>
  <c r="D26" i="6"/>
  <c r="P26" i="6"/>
  <c r="J31" i="6"/>
  <c r="J27" i="6" s="1"/>
  <c r="V31" i="6"/>
  <c r="I36" i="6"/>
  <c r="AA36" i="6"/>
  <c r="S41" i="6"/>
  <c r="F46" i="6"/>
  <c r="X46" i="6"/>
  <c r="L51" i="6"/>
  <c r="L47" i="6" s="1"/>
  <c r="J56" i="6"/>
  <c r="I61" i="6"/>
  <c r="AA61" i="6"/>
  <c r="H66" i="6"/>
  <c r="Z66" i="6"/>
  <c r="T71" i="6"/>
  <c r="G76" i="6"/>
  <c r="V91" i="6"/>
  <c r="U96" i="6"/>
  <c r="N101" i="6"/>
  <c r="G106" i="6"/>
  <c r="V121" i="6"/>
  <c r="U126" i="6"/>
  <c r="N131" i="6"/>
  <c r="G136" i="6"/>
  <c r="V154" i="6"/>
  <c r="G169" i="6"/>
  <c r="L174" i="6"/>
  <c r="Q179" i="6"/>
  <c r="V184" i="6"/>
  <c r="G199" i="6"/>
  <c r="L204" i="6"/>
  <c r="Q209" i="6"/>
  <c r="V214" i="6"/>
  <c r="G229" i="6"/>
  <c r="L234" i="6"/>
  <c r="Q239" i="6"/>
  <c r="V244" i="6"/>
  <c r="G259" i="6"/>
  <c r="L264" i="6"/>
  <c r="Q269" i="6"/>
  <c r="V274" i="6"/>
  <c r="G438" i="6"/>
  <c r="L443" i="6"/>
  <c r="Q448" i="6"/>
  <c r="V453" i="6"/>
  <c r="G468" i="6"/>
  <c r="L473" i="6"/>
  <c r="Q478" i="6"/>
  <c r="V483" i="6"/>
  <c r="G498" i="6"/>
  <c r="G11" i="7"/>
  <c r="M438" i="7"/>
  <c r="R443" i="7"/>
  <c r="W448" i="7"/>
  <c r="H463" i="7"/>
  <c r="M468" i="7"/>
  <c r="Z438" i="8"/>
  <c r="E453" i="8"/>
  <c r="J458" i="8"/>
  <c r="U463" i="8"/>
  <c r="Z468" i="8"/>
  <c r="F478" i="8"/>
  <c r="Q483" i="8"/>
  <c r="N498" i="8"/>
  <c r="Y503" i="8"/>
  <c r="K513" i="8"/>
  <c r="V518" i="8"/>
  <c r="M9" i="9"/>
  <c r="M7" i="9" s="1"/>
  <c r="X16" i="9"/>
  <c r="I31" i="9"/>
  <c r="L44" i="9"/>
  <c r="L42" i="9" s="1"/>
  <c r="J86" i="9"/>
  <c r="B546" i="10"/>
  <c r="T152" i="9"/>
  <c r="J157" i="9"/>
  <c r="E167" i="9"/>
  <c r="J172" i="9"/>
  <c r="U177" i="9"/>
  <c r="Z182" i="9"/>
  <c r="E197" i="9"/>
  <c r="J202" i="9"/>
  <c r="U207" i="9"/>
  <c r="Z212" i="9"/>
  <c r="E227" i="9"/>
  <c r="J232" i="9"/>
  <c r="U237" i="9"/>
  <c r="AA573" i="9"/>
  <c r="E503" i="9"/>
  <c r="Z488" i="9"/>
  <c r="U483" i="9"/>
  <c r="Y493" i="9"/>
  <c r="T488" i="9"/>
  <c r="O483" i="9"/>
  <c r="X498" i="9"/>
  <c r="S493" i="9"/>
  <c r="N488" i="9"/>
  <c r="I483" i="9"/>
  <c r="W503" i="9"/>
  <c r="R498" i="9"/>
  <c r="M493" i="9"/>
  <c r="H488" i="9"/>
  <c r="E443" i="9"/>
  <c r="J448" i="9"/>
  <c r="U453" i="9"/>
  <c r="Z458" i="9"/>
  <c r="E473" i="9"/>
  <c r="J478" i="9"/>
  <c r="D169" i="10"/>
  <c r="H56" i="10"/>
  <c r="O51" i="10"/>
  <c r="P46" i="10"/>
  <c r="W41" i="10"/>
  <c r="H26" i="10"/>
  <c r="H22" i="10" s="1"/>
  <c r="O21" i="10"/>
  <c r="P16" i="10"/>
  <c r="W11" i="10"/>
  <c r="W7" i="10" s="1"/>
  <c r="X66" i="10"/>
  <c r="X62" i="10" s="1"/>
  <c r="I51" i="10"/>
  <c r="J46" i="10"/>
  <c r="J42" i="10" s="1"/>
  <c r="Q41" i="10"/>
  <c r="X36" i="10"/>
  <c r="I21" i="10"/>
  <c r="J16" i="10"/>
  <c r="J12" i="10" s="1"/>
  <c r="Q11" i="10"/>
  <c r="Q7" i="10" s="1"/>
  <c r="W71" i="10"/>
  <c r="R66" i="10"/>
  <c r="Y61" i="10"/>
  <c r="D46" i="10"/>
  <c r="K41" i="10"/>
  <c r="R36" i="10"/>
  <c r="Y31" i="10"/>
  <c r="D16" i="10"/>
  <c r="D12" i="10" s="1"/>
  <c r="K11" i="10"/>
  <c r="Q71" i="10"/>
  <c r="L66" i="10"/>
  <c r="S61" i="10"/>
  <c r="Z56" i="10"/>
  <c r="E41" i="10"/>
  <c r="L36" i="10"/>
  <c r="S31" i="10"/>
  <c r="Z26" i="10"/>
  <c r="E11" i="10"/>
  <c r="V16" i="10"/>
  <c r="G31" i="10"/>
  <c r="X32" i="10"/>
  <c r="U51" i="10"/>
  <c r="E152" i="9"/>
  <c r="W152" i="9"/>
  <c r="M157" i="9"/>
  <c r="F162" i="9"/>
  <c r="K167" i="9"/>
  <c r="P172" i="9"/>
  <c r="AA177" i="9"/>
  <c r="F192" i="9"/>
  <c r="K197" i="9"/>
  <c r="P202" i="9"/>
  <c r="AA207" i="9"/>
  <c r="F222" i="9"/>
  <c r="K227" i="9"/>
  <c r="P232" i="9"/>
  <c r="AA237" i="9"/>
  <c r="F438" i="9"/>
  <c r="K443" i="9"/>
  <c r="P448" i="9"/>
  <c r="AA453" i="9"/>
  <c r="F468" i="9"/>
  <c r="K473" i="9"/>
  <c r="P478" i="9"/>
  <c r="G493" i="9"/>
  <c r="O17" i="10"/>
  <c r="M31" i="10"/>
  <c r="AA51" i="10"/>
  <c r="H52" i="10"/>
  <c r="F66" i="10"/>
  <c r="B521" i="10"/>
  <c r="H152" i="9"/>
  <c r="Z152" i="9"/>
  <c r="P157" i="9"/>
  <c r="L162" i="9"/>
  <c r="Q167" i="9"/>
  <c r="V172" i="9"/>
  <c r="G187" i="9"/>
  <c r="L192" i="9"/>
  <c r="Q197" i="9"/>
  <c r="V202" i="9"/>
  <c r="G217" i="9"/>
  <c r="L222" i="9"/>
  <c r="Q227" i="9"/>
  <c r="V232" i="9"/>
  <c r="L438" i="9"/>
  <c r="Q443" i="9"/>
  <c r="V448" i="9"/>
  <c r="G463" i="9"/>
  <c r="L468" i="9"/>
  <c r="Q473" i="9"/>
  <c r="V478" i="9"/>
  <c r="F498" i="9"/>
  <c r="N26" i="10"/>
  <c r="V46" i="10"/>
  <c r="G61" i="10"/>
  <c r="E71" i="10"/>
  <c r="K152" i="9"/>
  <c r="S157" i="9"/>
  <c r="R162" i="9"/>
  <c r="W167" i="9"/>
  <c r="H182" i="9"/>
  <c r="M187" i="9"/>
  <c r="R192" i="9"/>
  <c r="W197" i="9"/>
  <c r="H212" i="9"/>
  <c r="M217" i="9"/>
  <c r="R222" i="9"/>
  <c r="W227" i="9"/>
  <c r="R438" i="9"/>
  <c r="W443" i="9"/>
  <c r="H458" i="9"/>
  <c r="M463" i="9"/>
  <c r="R468" i="9"/>
  <c r="W473" i="9"/>
  <c r="L498" i="9"/>
  <c r="D7" i="10"/>
  <c r="T26" i="10"/>
  <c r="Q37" i="10"/>
  <c r="O47" i="10"/>
  <c r="M61" i="10"/>
  <c r="K71" i="10"/>
  <c r="N152" i="9"/>
  <c r="D157" i="9"/>
  <c r="V157" i="9"/>
  <c r="X162" i="9"/>
  <c r="I177" i="9"/>
  <c r="N182" i="9"/>
  <c r="S187" i="9"/>
  <c r="X192" i="9"/>
  <c r="I207" i="9"/>
  <c r="N212" i="9"/>
  <c r="S217" i="9"/>
  <c r="X222" i="9"/>
  <c r="I237" i="9"/>
  <c r="X438" i="9"/>
  <c r="I453" i="9"/>
  <c r="N458" i="9"/>
  <c r="S463" i="9"/>
  <c r="X468" i="9"/>
  <c r="AA483" i="9"/>
  <c r="K503" i="9"/>
  <c r="U21" i="10"/>
  <c r="N56" i="10"/>
  <c r="X573" i="10"/>
  <c r="W438" i="10"/>
  <c r="V443" i="10"/>
  <c r="Q438" i="10"/>
  <c r="P443" i="10"/>
  <c r="K438" i="10"/>
  <c r="B571" i="10"/>
  <c r="B541" i="10"/>
  <c r="B511" i="10"/>
  <c r="B481" i="10"/>
  <c r="B451" i="10"/>
  <c r="B441" i="10"/>
  <c r="B436" i="10"/>
  <c r="B403" i="10"/>
  <c r="B373" i="10"/>
  <c r="B323" i="10"/>
  <c r="B275" i="10"/>
  <c r="B245" i="10"/>
  <c r="B215" i="10"/>
  <c r="B185" i="10"/>
  <c r="B165" i="10"/>
  <c r="B137" i="10"/>
  <c r="B107" i="10"/>
  <c r="B77" i="10"/>
  <c r="B67" i="10"/>
  <c r="B37" i="10"/>
  <c r="B566" i="10"/>
  <c r="B536" i="10"/>
  <c r="B506" i="10"/>
  <c r="B476" i="10"/>
  <c r="B446" i="10"/>
  <c r="B428" i="10"/>
  <c r="B398" i="10"/>
  <c r="B368" i="10"/>
  <c r="B328" i="10"/>
  <c r="B270" i="10"/>
  <c r="B240" i="10"/>
  <c r="B210" i="10"/>
  <c r="B180" i="10"/>
  <c r="B170" i="10"/>
  <c r="B132" i="10"/>
  <c r="B102" i="10"/>
  <c r="B72" i="10"/>
  <c r="B62" i="10"/>
  <c r="B32" i="10"/>
  <c r="B561" i="10"/>
  <c r="B531" i="10"/>
  <c r="B501" i="10"/>
  <c r="B471" i="10"/>
  <c r="B423" i="10"/>
  <c r="B393" i="10"/>
  <c r="B363" i="10"/>
  <c r="B333" i="10"/>
  <c r="B313" i="10"/>
  <c r="B303" i="10"/>
  <c r="B265" i="10"/>
  <c r="B235" i="10"/>
  <c r="B205" i="10"/>
  <c r="B175" i="10"/>
  <c r="B127" i="10"/>
  <c r="B97" i="10"/>
  <c r="B57" i="10"/>
  <c r="B27" i="10"/>
  <c r="B556" i="10"/>
  <c r="B526" i="10"/>
  <c r="B496" i="10"/>
  <c r="B466" i="10"/>
  <c r="B418" i="10"/>
  <c r="B388" i="10"/>
  <c r="B358" i="10"/>
  <c r="B338" i="10"/>
  <c r="B293" i="10"/>
  <c r="B260" i="10"/>
  <c r="B230" i="10"/>
  <c r="B200" i="10"/>
  <c r="B122" i="10"/>
  <c r="B92" i="10"/>
  <c r="B52" i="10"/>
  <c r="B22" i="10"/>
  <c r="B7" i="10"/>
  <c r="V14" i="10"/>
  <c r="U19" i="10"/>
  <c r="U17" i="10" s="1"/>
  <c r="N24" i="10"/>
  <c r="N22" i="10" s="1"/>
  <c r="G29" i="10"/>
  <c r="G27" i="10" s="1"/>
  <c r="V44" i="10"/>
  <c r="U49" i="10"/>
  <c r="U47" i="10" s="1"/>
  <c r="N54" i="10"/>
  <c r="G59" i="10"/>
  <c r="F157" i="10"/>
  <c r="K162" i="10"/>
  <c r="P167" i="10"/>
  <c r="AA172" i="10"/>
  <c r="T295" i="10"/>
  <c r="H300" i="10"/>
  <c r="Z300" i="10"/>
  <c r="R305" i="10"/>
  <c r="F310" i="10"/>
  <c r="X310" i="10"/>
  <c r="P315" i="10"/>
  <c r="J320" i="10"/>
  <c r="U325" i="10"/>
  <c r="Z330" i="10"/>
  <c r="E345" i="10"/>
  <c r="AA153" i="11"/>
  <c r="F168" i="11"/>
  <c r="K173" i="11"/>
  <c r="P178" i="11"/>
  <c r="AA183" i="11"/>
  <c r="F198" i="11"/>
  <c r="K203" i="11"/>
  <c r="P208" i="11"/>
  <c r="AA213" i="11"/>
  <c r="F228" i="11"/>
  <c r="K233" i="11"/>
  <c r="P238" i="11"/>
  <c r="AA243" i="11"/>
  <c r="G710" i="11"/>
  <c r="G709" i="11" s="1"/>
  <c r="D709" i="11"/>
  <c r="F710" i="11"/>
  <c r="F709" i="11" s="1"/>
  <c r="Z253" i="12"/>
  <c r="T253" i="12"/>
  <c r="F233" i="12"/>
  <c r="AA218" i="12"/>
  <c r="M198" i="12"/>
  <c r="T163" i="12"/>
  <c r="AA248" i="12"/>
  <c r="M228" i="12"/>
  <c r="T193" i="12"/>
  <c r="F173" i="12"/>
  <c r="AA158" i="12"/>
  <c r="T223" i="12"/>
  <c r="E9" i="10"/>
  <c r="AA19" i="10"/>
  <c r="AA17" i="10" s="1"/>
  <c r="T24" i="10"/>
  <c r="M29" i="10"/>
  <c r="F34" i="10"/>
  <c r="F32" i="10" s="1"/>
  <c r="AA49" i="10"/>
  <c r="T54" i="10"/>
  <c r="T52" i="10" s="1"/>
  <c r="M59" i="10"/>
  <c r="F64" i="10"/>
  <c r="G152" i="10"/>
  <c r="L157" i="10"/>
  <c r="Q162" i="10"/>
  <c r="V167" i="10"/>
  <c r="U295" i="10"/>
  <c r="M300" i="10"/>
  <c r="S305" i="10"/>
  <c r="K310" i="10"/>
  <c r="Q315" i="10"/>
  <c r="P320" i="10"/>
  <c r="AA325" i="10"/>
  <c r="F340" i="10"/>
  <c r="K345" i="10"/>
  <c r="G163" i="11"/>
  <c r="L168" i="11"/>
  <c r="Q173" i="11"/>
  <c r="V178" i="11"/>
  <c r="G193" i="11"/>
  <c r="L198" i="11"/>
  <c r="Q203" i="11"/>
  <c r="V208" i="11"/>
  <c r="G223" i="11"/>
  <c r="L228" i="11"/>
  <c r="Q233" i="11"/>
  <c r="V238" i="11"/>
  <c r="S253" i="11"/>
  <c r="I273" i="11"/>
  <c r="F203" i="12"/>
  <c r="K9" i="10"/>
  <c r="K7" i="10" s="1"/>
  <c r="Z24" i="10"/>
  <c r="S29" i="10"/>
  <c r="S27" i="10" s="1"/>
  <c r="L34" i="10"/>
  <c r="L32" i="10" s="1"/>
  <c r="E39" i="10"/>
  <c r="Z54" i="10"/>
  <c r="S59" i="10"/>
  <c r="S57" i="10" s="1"/>
  <c r="L64" i="10"/>
  <c r="M152" i="10"/>
  <c r="R157" i="10"/>
  <c r="W162" i="10"/>
  <c r="H295" i="10"/>
  <c r="Z295" i="10"/>
  <c r="N300" i="10"/>
  <c r="F305" i="10"/>
  <c r="X305" i="10"/>
  <c r="L310" i="10"/>
  <c r="D315" i="10"/>
  <c r="V315" i="10"/>
  <c r="V320" i="10"/>
  <c r="G335" i="10"/>
  <c r="L340" i="10"/>
  <c r="Q345" i="10"/>
  <c r="W288" i="11"/>
  <c r="R288" i="11"/>
  <c r="M283" i="11"/>
  <c r="H278" i="11"/>
  <c r="W263" i="11"/>
  <c r="R258" i="11"/>
  <c r="M253" i="11"/>
  <c r="L288" i="11"/>
  <c r="G283" i="11"/>
  <c r="V268" i="11"/>
  <c r="Q263" i="11"/>
  <c r="L258" i="11"/>
  <c r="G253" i="11"/>
  <c r="F288" i="11"/>
  <c r="AA273" i="11"/>
  <c r="P268" i="11"/>
  <c r="K263" i="11"/>
  <c r="F258" i="11"/>
  <c r="Z278" i="11"/>
  <c r="U273" i="11"/>
  <c r="J268" i="11"/>
  <c r="E263" i="11"/>
  <c r="Y283" i="11"/>
  <c r="T278" i="11"/>
  <c r="O273" i="11"/>
  <c r="O271" i="11" s="1"/>
  <c r="D268" i="11"/>
  <c r="Y253" i="11"/>
  <c r="H158" i="11"/>
  <c r="M163" i="11"/>
  <c r="R168" i="11"/>
  <c r="W173" i="11"/>
  <c r="H188" i="11"/>
  <c r="M193" i="11"/>
  <c r="R198" i="11"/>
  <c r="W203" i="11"/>
  <c r="H218" i="11"/>
  <c r="M223" i="11"/>
  <c r="R228" i="11"/>
  <c r="W233" i="11"/>
  <c r="H248" i="11"/>
  <c r="Y29" i="10"/>
  <c r="R34" i="10"/>
  <c r="K39" i="10"/>
  <c r="D44" i="10"/>
  <c r="D42" i="10" s="1"/>
  <c r="Y59" i="10"/>
  <c r="Y57" i="10" s="1"/>
  <c r="R64" i="10"/>
  <c r="S152" i="10"/>
  <c r="X157" i="10"/>
  <c r="I172" i="10"/>
  <c r="I295" i="10"/>
  <c r="AA295" i="10"/>
  <c r="S300" i="10"/>
  <c r="G305" i="10"/>
  <c r="Y305" i="10"/>
  <c r="Q310" i="10"/>
  <c r="E315" i="10"/>
  <c r="W315" i="10"/>
  <c r="H330" i="10"/>
  <c r="M335" i="10"/>
  <c r="R340" i="10"/>
  <c r="W345" i="10"/>
  <c r="I153" i="11"/>
  <c r="N158" i="11"/>
  <c r="S163" i="11"/>
  <c r="X168" i="11"/>
  <c r="I183" i="11"/>
  <c r="N188" i="11"/>
  <c r="S193" i="11"/>
  <c r="X198" i="11"/>
  <c r="I213" i="11"/>
  <c r="N218" i="11"/>
  <c r="S223" i="11"/>
  <c r="X228" i="11"/>
  <c r="I243" i="11"/>
  <c r="N248" i="11"/>
  <c r="X258" i="11"/>
  <c r="N278" i="11"/>
  <c r="AA188" i="12"/>
  <c r="I307" i="11"/>
  <c r="N312" i="11"/>
  <c r="S317" i="11"/>
  <c r="X322" i="11"/>
  <c r="I337" i="11"/>
  <c r="N342" i="11"/>
  <c r="S347" i="11"/>
  <c r="X352" i="11"/>
  <c r="I367" i="11"/>
  <c r="N372" i="11"/>
  <c r="S377" i="11"/>
  <c r="X382" i="11"/>
  <c r="I397" i="11"/>
  <c r="N402" i="11"/>
  <c r="S407" i="11"/>
  <c r="X412" i="11"/>
  <c r="Y441" i="11"/>
  <c r="D456" i="11"/>
  <c r="O461" i="11"/>
  <c r="T466" i="11"/>
  <c r="L9" i="12"/>
  <c r="L11" i="12"/>
  <c r="K14" i="12"/>
  <c r="W16" i="12"/>
  <c r="D19" i="12"/>
  <c r="P21" i="12"/>
  <c r="O26" i="12"/>
  <c r="H31" i="12"/>
  <c r="Y34" i="12"/>
  <c r="R39" i="12"/>
  <c r="K44" i="12"/>
  <c r="W46" i="12"/>
  <c r="D51" i="12"/>
  <c r="AA432" i="12"/>
  <c r="W392" i="12"/>
  <c r="R387" i="12"/>
  <c r="V397" i="12"/>
  <c r="Q392" i="12"/>
  <c r="L387" i="12"/>
  <c r="X387" i="12"/>
  <c r="N297" i="12"/>
  <c r="Z297" i="12"/>
  <c r="L302" i="12"/>
  <c r="X302" i="12"/>
  <c r="J307" i="12"/>
  <c r="V307" i="12"/>
  <c r="I312" i="12"/>
  <c r="U312" i="12"/>
  <c r="H317" i="12"/>
  <c r="T317" i="12"/>
  <c r="G322" i="12"/>
  <c r="S322" i="12"/>
  <c r="N327" i="12"/>
  <c r="Z327" i="12"/>
  <c r="L332" i="12"/>
  <c r="X332" i="12"/>
  <c r="J337" i="12"/>
  <c r="V337" i="12"/>
  <c r="I342" i="12"/>
  <c r="U342" i="12"/>
  <c r="H347" i="12"/>
  <c r="T347" i="12"/>
  <c r="G352" i="12"/>
  <c r="S352" i="12"/>
  <c r="N357" i="12"/>
  <c r="Z357" i="12"/>
  <c r="Q362" i="12"/>
  <c r="E367" i="12"/>
  <c r="W367" i="12"/>
  <c r="P372" i="12"/>
  <c r="I377" i="12"/>
  <c r="AA377" i="12"/>
  <c r="S382" i="12"/>
  <c r="P397" i="12"/>
  <c r="AA441" i="12"/>
  <c r="D302" i="11"/>
  <c r="O307" i="11"/>
  <c r="T312" i="11"/>
  <c r="Y317" i="11"/>
  <c r="D332" i="11"/>
  <c r="O337" i="11"/>
  <c r="T342" i="11"/>
  <c r="Y347" i="11"/>
  <c r="D362" i="11"/>
  <c r="O367" i="11"/>
  <c r="T372" i="11"/>
  <c r="Y377" i="11"/>
  <c r="D392" i="11"/>
  <c r="O397" i="11"/>
  <c r="T402" i="11"/>
  <c r="Y407" i="11"/>
  <c r="D422" i="11"/>
  <c r="E451" i="11"/>
  <c r="J456" i="11"/>
  <c r="U461" i="11"/>
  <c r="Z466" i="11"/>
  <c r="R9" i="12"/>
  <c r="N11" i="12"/>
  <c r="Q14" i="12"/>
  <c r="Q12" i="12" s="1"/>
  <c r="J19" i="12"/>
  <c r="J17" i="12" s="1"/>
  <c r="V21" i="12"/>
  <c r="I24" i="12"/>
  <c r="I22" i="12" s="1"/>
  <c r="U26" i="12"/>
  <c r="N31" i="12"/>
  <c r="G36" i="12"/>
  <c r="X39" i="12"/>
  <c r="X37" i="12" s="1"/>
  <c r="Q44" i="12"/>
  <c r="Q42" i="12" s="1"/>
  <c r="J51" i="12"/>
  <c r="J47" i="12" s="1"/>
  <c r="F297" i="12"/>
  <c r="R297" i="12"/>
  <c r="M302" i="12"/>
  <c r="Y302" i="12"/>
  <c r="K307" i="12"/>
  <c r="W307" i="12"/>
  <c r="J312" i="12"/>
  <c r="V312" i="12"/>
  <c r="I317" i="12"/>
  <c r="U317" i="12"/>
  <c r="H322" i="12"/>
  <c r="T322" i="12"/>
  <c r="F327" i="12"/>
  <c r="R327" i="12"/>
  <c r="M332" i="12"/>
  <c r="Y332" i="12"/>
  <c r="K337" i="12"/>
  <c r="W337" i="12"/>
  <c r="J342" i="12"/>
  <c r="V342" i="12"/>
  <c r="I347" i="12"/>
  <c r="U347" i="12"/>
  <c r="H352" i="12"/>
  <c r="T352" i="12"/>
  <c r="F357" i="12"/>
  <c r="R357" i="12"/>
  <c r="R362" i="12"/>
  <c r="J367" i="12"/>
  <c r="U372" i="12"/>
  <c r="N377" i="12"/>
  <c r="T382" i="12"/>
  <c r="E392" i="12"/>
  <c r="W456" i="12"/>
  <c r="E297" i="11"/>
  <c r="J302" i="11"/>
  <c r="U307" i="11"/>
  <c r="Z312" i="11"/>
  <c r="E327" i="11"/>
  <c r="J332" i="11"/>
  <c r="U337" i="11"/>
  <c r="Z342" i="11"/>
  <c r="E357" i="11"/>
  <c r="J362" i="11"/>
  <c r="U367" i="11"/>
  <c r="Z372" i="11"/>
  <c r="E387" i="11"/>
  <c r="J392" i="11"/>
  <c r="U397" i="11"/>
  <c r="Z402" i="11"/>
  <c r="E417" i="11"/>
  <c r="J422" i="11"/>
  <c r="F446" i="11"/>
  <c r="K451" i="11"/>
  <c r="P456" i="11"/>
  <c r="AA461" i="11"/>
  <c r="X9" i="12"/>
  <c r="R11" i="12"/>
  <c r="W14" i="12"/>
  <c r="P19" i="12"/>
  <c r="P17" i="12" s="1"/>
  <c r="O24" i="12"/>
  <c r="O22" i="12" s="1"/>
  <c r="AA26" i="12"/>
  <c r="H29" i="12"/>
  <c r="T31" i="12"/>
  <c r="M36" i="12"/>
  <c r="F41" i="12"/>
  <c r="W44" i="12"/>
  <c r="W42" i="12" s="1"/>
  <c r="P51" i="12"/>
  <c r="G297" i="12"/>
  <c r="S297" i="12"/>
  <c r="E302" i="12"/>
  <c r="Q302" i="12"/>
  <c r="L307" i="12"/>
  <c r="X307" i="12"/>
  <c r="K312" i="12"/>
  <c r="W312" i="12"/>
  <c r="J317" i="12"/>
  <c r="V317" i="12"/>
  <c r="I322" i="12"/>
  <c r="U322" i="12"/>
  <c r="G327" i="12"/>
  <c r="S327" i="12"/>
  <c r="E332" i="12"/>
  <c r="Q332" i="12"/>
  <c r="L337" i="12"/>
  <c r="X337" i="12"/>
  <c r="K342" i="12"/>
  <c r="W342" i="12"/>
  <c r="J347" i="12"/>
  <c r="V347" i="12"/>
  <c r="I352" i="12"/>
  <c r="U352" i="12"/>
  <c r="G357" i="12"/>
  <c r="S357" i="12"/>
  <c r="E362" i="12"/>
  <c r="W362" i="12"/>
  <c r="K367" i="12"/>
  <c r="D372" i="12"/>
  <c r="V372" i="12"/>
  <c r="O377" i="12"/>
  <c r="G382" i="12"/>
  <c r="Y382" i="12"/>
  <c r="K392" i="12"/>
  <c r="K297" i="11"/>
  <c r="P302" i="11"/>
  <c r="AA307" i="11"/>
  <c r="F322" i="11"/>
  <c r="K327" i="11"/>
  <c r="P332" i="11"/>
  <c r="AA337" i="11"/>
  <c r="F352" i="11"/>
  <c r="K357" i="11"/>
  <c r="P362" i="11"/>
  <c r="AA367" i="11"/>
  <c r="F382" i="11"/>
  <c r="K387" i="11"/>
  <c r="P392" i="11"/>
  <c r="AA397" i="11"/>
  <c r="F412" i="11"/>
  <c r="K417" i="11"/>
  <c r="P422" i="11"/>
  <c r="G441" i="11"/>
  <c r="L446" i="11"/>
  <c r="Q451" i="11"/>
  <c r="V456" i="11"/>
  <c r="T11" i="12"/>
  <c r="E16" i="12"/>
  <c r="E12" i="12" s="1"/>
  <c r="V19" i="12"/>
  <c r="V17" i="12" s="1"/>
  <c r="U24" i="12"/>
  <c r="U22" i="12" s="1"/>
  <c r="N29" i="12"/>
  <c r="N27" i="12" s="1"/>
  <c r="Z31" i="12"/>
  <c r="Z27" i="12" s="1"/>
  <c r="G34" i="12"/>
  <c r="G32" i="12" s="1"/>
  <c r="S36" i="12"/>
  <c r="S32" i="12" s="1"/>
  <c r="L41" i="12"/>
  <c r="L37" i="12" s="1"/>
  <c r="E46" i="12"/>
  <c r="E42" i="12" s="1"/>
  <c r="H297" i="12"/>
  <c r="T297" i="12"/>
  <c r="F302" i="12"/>
  <c r="R302" i="12"/>
  <c r="D307" i="12"/>
  <c r="P307" i="12"/>
  <c r="O312" i="12"/>
  <c r="AA312" i="12"/>
  <c r="N317" i="12"/>
  <c r="Z317" i="12"/>
  <c r="M322" i="12"/>
  <c r="Y322" i="12"/>
  <c r="H327" i="12"/>
  <c r="T327" i="12"/>
  <c r="F332" i="12"/>
  <c r="R332" i="12"/>
  <c r="D337" i="12"/>
  <c r="P337" i="12"/>
  <c r="O342" i="12"/>
  <c r="AA342" i="12"/>
  <c r="N347" i="12"/>
  <c r="Z347" i="12"/>
  <c r="M352" i="12"/>
  <c r="Y352" i="12"/>
  <c r="H357" i="12"/>
  <c r="T357" i="12"/>
  <c r="F362" i="12"/>
  <c r="X362" i="12"/>
  <c r="P367" i="12"/>
  <c r="I372" i="12"/>
  <c r="AA372" i="12"/>
  <c r="T377" i="12"/>
  <c r="H382" i="12"/>
  <c r="Z382" i="12"/>
  <c r="Z576" i="12"/>
  <c r="T471" i="12"/>
  <c r="O466" i="12"/>
  <c r="D461" i="12"/>
  <c r="E456" i="12"/>
  <c r="M451" i="12"/>
  <c r="Y446" i="12"/>
  <c r="G446" i="12"/>
  <c r="O441" i="12"/>
  <c r="N471" i="12"/>
  <c r="I466" i="12"/>
  <c r="L451" i="12"/>
  <c r="T446" i="12"/>
  <c r="N441" i="12"/>
  <c r="V461" i="12"/>
  <c r="Q456" i="12"/>
  <c r="X451" i="12"/>
  <c r="F451" i="12"/>
  <c r="N446" i="12"/>
  <c r="Z441" i="12"/>
  <c r="H441" i="12"/>
  <c r="AA466" i="12"/>
  <c r="P461" i="12"/>
  <c r="K456" i="12"/>
  <c r="S451" i="12"/>
  <c r="M446" i="12"/>
  <c r="Z471" i="12"/>
  <c r="U466" i="12"/>
  <c r="J461" i="12"/>
  <c r="F456" i="12"/>
  <c r="R451" i="12"/>
  <c r="Z446" i="12"/>
  <c r="H446" i="12"/>
  <c r="T441" i="12"/>
  <c r="Q297" i="11"/>
  <c r="V302" i="11"/>
  <c r="G317" i="11"/>
  <c r="L322" i="11"/>
  <c r="Q327" i="11"/>
  <c r="V332" i="11"/>
  <c r="G347" i="11"/>
  <c r="L352" i="11"/>
  <c r="Q357" i="11"/>
  <c r="V362" i="11"/>
  <c r="G377" i="11"/>
  <c r="L382" i="11"/>
  <c r="Q387" i="11"/>
  <c r="V392" i="11"/>
  <c r="G407" i="11"/>
  <c r="L412" i="11"/>
  <c r="Q417" i="11"/>
  <c r="V422" i="11"/>
  <c r="M441" i="11"/>
  <c r="R446" i="11"/>
  <c r="W451" i="11"/>
  <c r="H466" i="11"/>
  <c r="F11" i="12"/>
  <c r="F7" i="12" s="1"/>
  <c r="X11" i="12"/>
  <c r="K16" i="12"/>
  <c r="D21" i="12"/>
  <c r="AA24" i="12"/>
  <c r="AA22" i="12" s="1"/>
  <c r="T29" i="12"/>
  <c r="T27" i="12" s="1"/>
  <c r="M34" i="12"/>
  <c r="Y36" i="12"/>
  <c r="F39" i="12"/>
  <c r="F37" i="12" s="1"/>
  <c r="R41" i="12"/>
  <c r="K46" i="12"/>
  <c r="D49" i="12"/>
  <c r="D47" i="12" s="1"/>
  <c r="L297" i="12"/>
  <c r="X297" i="12"/>
  <c r="G302" i="12"/>
  <c r="S302" i="12"/>
  <c r="E307" i="12"/>
  <c r="Q307" i="12"/>
  <c r="D312" i="12"/>
  <c r="P312" i="12"/>
  <c r="O317" i="12"/>
  <c r="AA317" i="12"/>
  <c r="N322" i="12"/>
  <c r="Z322" i="12"/>
  <c r="L327" i="12"/>
  <c r="X327" i="12"/>
  <c r="G332" i="12"/>
  <c r="S332" i="12"/>
  <c r="E337" i="12"/>
  <c r="Q337" i="12"/>
  <c r="D342" i="12"/>
  <c r="P342" i="12"/>
  <c r="O347" i="12"/>
  <c r="AA347" i="12"/>
  <c r="N352" i="12"/>
  <c r="Z352" i="12"/>
  <c r="L357" i="12"/>
  <c r="X357" i="12"/>
  <c r="K362" i="12"/>
  <c r="Q367" i="12"/>
  <c r="J372" i="12"/>
  <c r="U377" i="12"/>
  <c r="M382" i="12"/>
  <c r="D397" i="12"/>
  <c r="I441" i="12"/>
  <c r="G451" i="12"/>
  <c r="G710" i="12"/>
  <c r="G709" i="12" s="1"/>
  <c r="J9" i="13"/>
  <c r="P14" i="13"/>
  <c r="Y29" i="13"/>
  <c r="H51" i="13"/>
  <c r="K64" i="13"/>
  <c r="O76" i="13"/>
  <c r="R89" i="13"/>
  <c r="P101" i="13"/>
  <c r="Y114" i="13"/>
  <c r="H141" i="13"/>
  <c r="G153" i="13"/>
  <c r="S153" i="13"/>
  <c r="N158" i="13"/>
  <c r="Z158" i="13"/>
  <c r="K163" i="13"/>
  <c r="W163" i="13"/>
  <c r="I168" i="13"/>
  <c r="U168" i="13"/>
  <c r="H173" i="13"/>
  <c r="T173" i="13"/>
  <c r="N178" i="13"/>
  <c r="Z178" i="13"/>
  <c r="M183" i="13"/>
  <c r="Y183" i="13"/>
  <c r="H188" i="13"/>
  <c r="T188" i="13"/>
  <c r="E193" i="13"/>
  <c r="Q193" i="13"/>
  <c r="O198" i="13"/>
  <c r="AA198" i="13"/>
  <c r="N203" i="13"/>
  <c r="Z203" i="13"/>
  <c r="H208" i="13"/>
  <c r="T208" i="13"/>
  <c r="G213" i="13"/>
  <c r="S213" i="13"/>
  <c r="Q218" i="13"/>
  <c r="Q223" i="13"/>
  <c r="I228" i="13"/>
  <c r="AA228" i="13"/>
  <c r="T233" i="13"/>
  <c r="G238" i="13"/>
  <c r="Y238" i="13"/>
  <c r="G243" i="13"/>
  <c r="Y243" i="13"/>
  <c r="L248" i="13"/>
  <c r="W253" i="13"/>
  <c r="H263" i="13"/>
  <c r="Y268" i="13"/>
  <c r="S344" i="13"/>
  <c r="Z369" i="13"/>
  <c r="R441" i="13"/>
  <c r="W446" i="13"/>
  <c r="H461" i="13"/>
  <c r="M466" i="13"/>
  <c r="R471" i="13"/>
  <c r="W476" i="13"/>
  <c r="H491" i="13"/>
  <c r="M496" i="13"/>
  <c r="R501" i="13"/>
  <c r="W506" i="13"/>
  <c r="H521" i="13"/>
  <c r="N526" i="13"/>
  <c r="Q536" i="13"/>
  <c r="D709" i="13"/>
  <c r="B689" i="13"/>
  <c r="Q9" i="14"/>
  <c r="F441" i="14"/>
  <c r="K446" i="14"/>
  <c r="V451" i="14"/>
  <c r="K9" i="13"/>
  <c r="J16" i="13"/>
  <c r="M24" i="13"/>
  <c r="S31" i="13"/>
  <c r="Q39" i="13"/>
  <c r="W66" i="13"/>
  <c r="D129" i="13"/>
  <c r="I153" i="13"/>
  <c r="U153" i="13"/>
  <c r="E158" i="13"/>
  <c r="Q158" i="13"/>
  <c r="M163" i="13"/>
  <c r="Y163" i="13"/>
  <c r="J168" i="13"/>
  <c r="V168" i="13"/>
  <c r="I173" i="13"/>
  <c r="U173" i="13"/>
  <c r="D178" i="13"/>
  <c r="P178" i="13"/>
  <c r="O183" i="13"/>
  <c r="AA183" i="13"/>
  <c r="K188" i="13"/>
  <c r="W188" i="13"/>
  <c r="G193" i="13"/>
  <c r="S193" i="13"/>
  <c r="D198" i="13"/>
  <c r="P198" i="13"/>
  <c r="O203" i="13"/>
  <c r="AA203" i="13"/>
  <c r="J208" i="13"/>
  <c r="V208" i="13"/>
  <c r="I213" i="13"/>
  <c r="U213" i="13"/>
  <c r="R218" i="13"/>
  <c r="D223" i="13"/>
  <c r="V223" i="13"/>
  <c r="J228" i="13"/>
  <c r="U233" i="13"/>
  <c r="H238" i="13"/>
  <c r="Z238" i="13"/>
  <c r="L243" i="13"/>
  <c r="L245" i="13"/>
  <c r="Q248" i="13"/>
  <c r="F253" i="13"/>
  <c r="F255" i="13"/>
  <c r="J263" i="13"/>
  <c r="AA268" i="13"/>
  <c r="Q278" i="13"/>
  <c r="K288" i="13"/>
  <c r="U302" i="13"/>
  <c r="G312" i="13"/>
  <c r="N337" i="13"/>
  <c r="U362" i="13"/>
  <c r="X441" i="13"/>
  <c r="I456" i="13"/>
  <c r="N461" i="13"/>
  <c r="S466" i="13"/>
  <c r="X471" i="13"/>
  <c r="I486" i="13"/>
  <c r="N491" i="13"/>
  <c r="S496" i="13"/>
  <c r="X501" i="13"/>
  <c r="I516" i="13"/>
  <c r="N521" i="13"/>
  <c r="V526" i="13"/>
  <c r="B689" i="12"/>
  <c r="Q9" i="13"/>
  <c r="G26" i="13"/>
  <c r="P41" i="13"/>
  <c r="Y54" i="13"/>
  <c r="H81" i="13"/>
  <c r="K94" i="13"/>
  <c r="O106" i="13"/>
  <c r="R119" i="13"/>
  <c r="P131" i="13"/>
  <c r="Y144" i="13"/>
  <c r="L153" i="13"/>
  <c r="X153" i="13"/>
  <c r="F158" i="13"/>
  <c r="R158" i="13"/>
  <c r="D163" i="13"/>
  <c r="P163" i="13"/>
  <c r="J165" i="13"/>
  <c r="L168" i="13"/>
  <c r="X168" i="13"/>
  <c r="K173" i="13"/>
  <c r="W173" i="13"/>
  <c r="G178" i="13"/>
  <c r="S178" i="13"/>
  <c r="F183" i="13"/>
  <c r="R183" i="13"/>
  <c r="L185" i="13"/>
  <c r="L188" i="13"/>
  <c r="X188" i="13"/>
  <c r="J193" i="13"/>
  <c r="V193" i="13"/>
  <c r="F198" i="13"/>
  <c r="R198" i="13"/>
  <c r="E203" i="13"/>
  <c r="Q203" i="13"/>
  <c r="N205" i="13"/>
  <c r="M208" i="13"/>
  <c r="Y208" i="13"/>
  <c r="L213" i="13"/>
  <c r="X213" i="13"/>
  <c r="E218" i="13"/>
  <c r="W218" i="13"/>
  <c r="E223" i="13"/>
  <c r="W223" i="13"/>
  <c r="O228" i="13"/>
  <c r="H233" i="13"/>
  <c r="Z233" i="13"/>
  <c r="M238" i="13"/>
  <c r="G240" i="13"/>
  <c r="M243" i="13"/>
  <c r="R248" i="13"/>
  <c r="G253" i="13"/>
  <c r="Z263" i="13"/>
  <c r="S278" i="13"/>
  <c r="O288" i="13"/>
  <c r="F347" i="13"/>
  <c r="AA362" i="13"/>
  <c r="G372" i="13"/>
  <c r="V387" i="13"/>
  <c r="D451" i="13"/>
  <c r="O456" i="13"/>
  <c r="T461" i="13"/>
  <c r="Y466" i="13"/>
  <c r="D481" i="13"/>
  <c r="O486" i="13"/>
  <c r="T491" i="13"/>
  <c r="Y496" i="13"/>
  <c r="D511" i="13"/>
  <c r="O516" i="13"/>
  <c r="T521" i="13"/>
  <c r="P541" i="13"/>
  <c r="F710" i="13"/>
  <c r="F709" i="13" s="1"/>
  <c r="R441" i="14"/>
  <c r="O19" i="13"/>
  <c r="Y26" i="13"/>
  <c r="E34" i="13"/>
  <c r="D69" i="13"/>
  <c r="W96" i="13"/>
  <c r="N173" i="13"/>
  <c r="Z173" i="13"/>
  <c r="H178" i="13"/>
  <c r="T178" i="13"/>
  <c r="G183" i="13"/>
  <c r="S183" i="13"/>
  <c r="N188" i="13"/>
  <c r="Z188" i="13"/>
  <c r="K193" i="13"/>
  <c r="W193" i="13"/>
  <c r="I198" i="13"/>
  <c r="U198" i="13"/>
  <c r="H203" i="13"/>
  <c r="T203" i="13"/>
  <c r="N208" i="13"/>
  <c r="Z208" i="13"/>
  <c r="M213" i="13"/>
  <c r="Y213" i="13"/>
  <c r="F218" i="13"/>
  <c r="X218" i="13"/>
  <c r="J223" i="13"/>
  <c r="V225" i="13"/>
  <c r="P228" i="13"/>
  <c r="I233" i="13"/>
  <c r="AA233" i="13"/>
  <c r="N238" i="13"/>
  <c r="R243" i="13"/>
  <c r="E248" i="13"/>
  <c r="W248" i="13"/>
  <c r="M253" i="13"/>
  <c r="K258" i="13"/>
  <c r="F273" i="13"/>
  <c r="E446" i="13"/>
  <c r="J451" i="13"/>
  <c r="U456" i="13"/>
  <c r="Z461" i="13"/>
  <c r="E476" i="13"/>
  <c r="J481" i="13"/>
  <c r="U486" i="13"/>
  <c r="Z491" i="13"/>
  <c r="E506" i="13"/>
  <c r="J511" i="13"/>
  <c r="U516" i="13"/>
  <c r="Z521" i="13"/>
  <c r="E531" i="13"/>
  <c r="G710" i="13"/>
  <c r="G709" i="13" s="1"/>
  <c r="K11" i="13"/>
  <c r="I21" i="13"/>
  <c r="W34" i="13"/>
  <c r="O46" i="13"/>
  <c r="R59" i="13"/>
  <c r="P71" i="13"/>
  <c r="Y84" i="13"/>
  <c r="H111" i="13"/>
  <c r="K124" i="13"/>
  <c r="O136" i="13"/>
  <c r="O153" i="13"/>
  <c r="AA153" i="13"/>
  <c r="K158" i="13"/>
  <c r="W158" i="13"/>
  <c r="G163" i="13"/>
  <c r="S163" i="13"/>
  <c r="D168" i="13"/>
  <c r="P168" i="13"/>
  <c r="O173" i="13"/>
  <c r="AA173" i="13"/>
  <c r="J178" i="13"/>
  <c r="V178" i="13"/>
  <c r="I183" i="13"/>
  <c r="U183" i="13"/>
  <c r="E188" i="13"/>
  <c r="Q188" i="13"/>
  <c r="M193" i="13"/>
  <c r="Y193" i="13"/>
  <c r="J198" i="13"/>
  <c r="V198" i="13"/>
  <c r="I203" i="13"/>
  <c r="U203" i="13"/>
  <c r="D208" i="13"/>
  <c r="P208" i="13"/>
  <c r="O213" i="13"/>
  <c r="AA213" i="13"/>
  <c r="K218" i="13"/>
  <c r="Q220" i="13"/>
  <c r="K223" i="13"/>
  <c r="U228" i="13"/>
  <c r="N233" i="13"/>
  <c r="S238" i="13"/>
  <c r="S243" i="13"/>
  <c r="F248" i="13"/>
  <c r="X248" i="13"/>
  <c r="O253" i="13"/>
  <c r="O258" i="13"/>
  <c r="G268" i="13"/>
  <c r="T273" i="13"/>
  <c r="L283" i="13"/>
  <c r="N307" i="13"/>
  <c r="F317" i="13"/>
  <c r="U332" i="13"/>
  <c r="G342" i="13"/>
  <c r="N367" i="13"/>
  <c r="U392" i="13"/>
  <c r="F441" i="13"/>
  <c r="K446" i="13"/>
  <c r="P451" i="13"/>
  <c r="AA456" i="13"/>
  <c r="F471" i="13"/>
  <c r="K476" i="13"/>
  <c r="P481" i="13"/>
  <c r="AA486" i="13"/>
  <c r="F501" i="13"/>
  <c r="K506" i="13"/>
  <c r="P511" i="13"/>
  <c r="AA516" i="13"/>
  <c r="W531" i="13"/>
  <c r="E9" i="14"/>
  <c r="K288" i="15"/>
  <c r="L258" i="15"/>
  <c r="S223" i="15"/>
  <c r="Y203" i="15"/>
  <c r="Q193" i="15"/>
  <c r="U183" i="15"/>
  <c r="Y173" i="15"/>
  <c r="K168" i="15"/>
  <c r="D163" i="15"/>
  <c r="O273" i="15"/>
  <c r="M203" i="15"/>
  <c r="E193" i="15"/>
  <c r="K183" i="15"/>
  <c r="Q173" i="15"/>
  <c r="D168" i="15"/>
  <c r="X153" i="15"/>
  <c r="S253" i="15"/>
  <c r="E233" i="15"/>
  <c r="Z218" i="15"/>
  <c r="J173" i="15"/>
  <c r="W158" i="15"/>
  <c r="R153" i="15"/>
  <c r="AA283" i="15"/>
  <c r="Z198" i="15"/>
  <c r="R188" i="15"/>
  <c r="T178" i="15"/>
  <c r="V163" i="15"/>
  <c r="Q158" i="15"/>
  <c r="L153" i="15"/>
  <c r="E263" i="15"/>
  <c r="Z248" i="15"/>
  <c r="L228" i="15"/>
  <c r="N198" i="15"/>
  <c r="F188" i="15"/>
  <c r="L178" i="15"/>
  <c r="Z168" i="15"/>
  <c r="P163" i="15"/>
  <c r="K158" i="15"/>
  <c r="F153" i="15"/>
  <c r="R168" i="15"/>
  <c r="AA21" i="13"/>
  <c r="G29" i="13"/>
  <c r="Q36" i="13"/>
  <c r="W126" i="13"/>
  <c r="F153" i="13"/>
  <c r="R153" i="13"/>
  <c r="L155" i="13"/>
  <c r="L158" i="13"/>
  <c r="X158" i="13"/>
  <c r="J163" i="13"/>
  <c r="J161" i="13" s="1"/>
  <c r="V163" i="13"/>
  <c r="F168" i="13"/>
  <c r="R168" i="13"/>
  <c r="E173" i="13"/>
  <c r="Q173" i="13"/>
  <c r="N175" i="13"/>
  <c r="M178" i="13"/>
  <c r="Y178" i="13"/>
  <c r="L183" i="13"/>
  <c r="L181" i="13" s="1"/>
  <c r="X183" i="13"/>
  <c r="F188" i="13"/>
  <c r="R188" i="13"/>
  <c r="D193" i="13"/>
  <c r="P193" i="13"/>
  <c r="J195" i="13"/>
  <c r="L198" i="13"/>
  <c r="X198" i="13"/>
  <c r="K203" i="13"/>
  <c r="W203" i="13"/>
  <c r="G208" i="13"/>
  <c r="S208" i="13"/>
  <c r="F213" i="13"/>
  <c r="R213" i="13"/>
  <c r="L215" i="13"/>
  <c r="L218" i="13"/>
  <c r="P223" i="13"/>
  <c r="D228" i="13"/>
  <c r="V228" i="13"/>
  <c r="O233" i="13"/>
  <c r="T238" i="13"/>
  <c r="F243" i="13"/>
  <c r="X243" i="13"/>
  <c r="K248" i="13"/>
  <c r="S250" i="13"/>
  <c r="V253" i="13"/>
  <c r="I268" i="13"/>
  <c r="X273" i="13"/>
  <c r="P283" i="13"/>
  <c r="V297" i="13"/>
  <c r="T307" i="13"/>
  <c r="L319" i="13"/>
  <c r="AA332" i="13"/>
  <c r="M342" i="13"/>
  <c r="V357" i="13"/>
  <c r="T367" i="13"/>
  <c r="F377" i="13"/>
  <c r="AA392" i="13"/>
  <c r="L441" i="13"/>
  <c r="Q446" i="13"/>
  <c r="V451" i="13"/>
  <c r="G466" i="13"/>
  <c r="L471" i="13"/>
  <c r="Q476" i="13"/>
  <c r="V481" i="13"/>
  <c r="G496" i="13"/>
  <c r="L501" i="13"/>
  <c r="Q506" i="13"/>
  <c r="V511" i="13"/>
  <c r="G526" i="13"/>
  <c r="K9" i="14"/>
  <c r="L576" i="14"/>
  <c r="W446" i="14"/>
  <c r="E446" i="14"/>
  <c r="P451" i="14"/>
  <c r="G297" i="15"/>
  <c r="O297" i="15"/>
  <c r="W297" i="15"/>
  <c r="G302" i="15"/>
  <c r="O302" i="15"/>
  <c r="X302" i="15"/>
  <c r="G307" i="15"/>
  <c r="O307" i="15"/>
  <c r="Y307" i="15"/>
  <c r="G312" i="15"/>
  <c r="R312" i="15"/>
  <c r="M317" i="15"/>
  <c r="K327" i="15"/>
  <c r="N342" i="15"/>
  <c r="Y347" i="15"/>
  <c r="W357" i="15"/>
  <c r="O367" i="15"/>
  <c r="T372" i="15"/>
  <c r="F382" i="15"/>
  <c r="D392" i="15"/>
  <c r="F163" i="16"/>
  <c r="K168" i="16"/>
  <c r="P173" i="16"/>
  <c r="M188" i="16"/>
  <c r="S193" i="16"/>
  <c r="H297" i="16"/>
  <c r="P297" i="16"/>
  <c r="Y297" i="16"/>
  <c r="H302" i="16"/>
  <c r="P302" i="16"/>
  <c r="Z302" i="16"/>
  <c r="H307" i="16"/>
  <c r="R307" i="16"/>
  <c r="Z307" i="16"/>
  <c r="H312" i="16"/>
  <c r="Q312" i="16"/>
  <c r="Y312" i="16"/>
  <c r="I317" i="16"/>
  <c r="Q317" i="16"/>
  <c r="Y317" i="16"/>
  <c r="I322" i="16"/>
  <c r="Q322" i="16"/>
  <c r="Z322" i="16"/>
  <c r="K327" i="16"/>
  <c r="V332" i="16"/>
  <c r="D342" i="16"/>
  <c r="P471" i="16"/>
  <c r="Q476" i="16"/>
  <c r="N481" i="16"/>
  <c r="F486" i="16"/>
  <c r="K506" i="16"/>
  <c r="G709" i="14"/>
  <c r="H297" i="15"/>
  <c r="P297" i="15"/>
  <c r="Y297" i="15"/>
  <c r="H302" i="15"/>
  <c r="P302" i="15"/>
  <c r="Z302" i="15"/>
  <c r="H307" i="15"/>
  <c r="R307" i="15"/>
  <c r="Z307" i="15"/>
  <c r="H312" i="15"/>
  <c r="T312" i="15"/>
  <c r="D317" i="15"/>
  <c r="P317" i="15"/>
  <c r="F322" i="15"/>
  <c r="W327" i="15"/>
  <c r="O337" i="15"/>
  <c r="T342" i="15"/>
  <c r="U367" i="15"/>
  <c r="R382" i="15"/>
  <c r="P392" i="15"/>
  <c r="R412" i="15"/>
  <c r="G158" i="16"/>
  <c r="L163" i="16"/>
  <c r="Q168" i="16"/>
  <c r="V173" i="16"/>
  <c r="F183" i="16"/>
  <c r="T188" i="16"/>
  <c r="Z193" i="16"/>
  <c r="L203" i="16"/>
  <c r="I297" i="16"/>
  <c r="Q297" i="16"/>
  <c r="AA297" i="16"/>
  <c r="I302" i="16"/>
  <c r="S302" i="16"/>
  <c r="AA302" i="16"/>
  <c r="K307" i="16"/>
  <c r="S307" i="16"/>
  <c r="AA307" i="16"/>
  <c r="J312" i="16"/>
  <c r="R312" i="16"/>
  <c r="Z312" i="16"/>
  <c r="J317" i="16"/>
  <c r="R317" i="16"/>
  <c r="AA317" i="16"/>
  <c r="J322" i="16"/>
  <c r="R322" i="16"/>
  <c r="P327" i="16"/>
  <c r="D332" i="16"/>
  <c r="Y332" i="16"/>
  <c r="Y342" i="16"/>
  <c r="H357" i="16"/>
  <c r="S367" i="16"/>
  <c r="J377" i="16"/>
  <c r="U392" i="16"/>
  <c r="K441" i="16"/>
  <c r="R441" i="16"/>
  <c r="Y441" i="16"/>
  <c r="F446" i="16"/>
  <c r="M446" i="16"/>
  <c r="T446" i="16"/>
  <c r="J451" i="16"/>
  <c r="Q451" i="16"/>
  <c r="Y451" i="16"/>
  <c r="I456" i="16"/>
  <c r="R456" i="16"/>
  <c r="AA456" i="16"/>
  <c r="N461" i="16"/>
  <c r="Q466" i="16"/>
  <c r="D471" i="16"/>
  <c r="R471" i="16"/>
  <c r="F476" i="16"/>
  <c r="R476" i="16"/>
  <c r="D481" i="16"/>
  <c r="P481" i="16"/>
  <c r="R486" i="16"/>
  <c r="J496" i="16"/>
  <c r="I297" i="15"/>
  <c r="Q297" i="15"/>
  <c r="AA297" i="15"/>
  <c r="I302" i="15"/>
  <c r="S302" i="15"/>
  <c r="AA302" i="15"/>
  <c r="K307" i="15"/>
  <c r="S307" i="15"/>
  <c r="AA307" i="15"/>
  <c r="L312" i="15"/>
  <c r="W312" i="15"/>
  <c r="E317" i="15"/>
  <c r="R317" i="15"/>
  <c r="L322" i="15"/>
  <c r="U337" i="15"/>
  <c r="Z342" i="15"/>
  <c r="F352" i="15"/>
  <c r="D362" i="15"/>
  <c r="AA367" i="15"/>
  <c r="G377" i="15"/>
  <c r="H153" i="16"/>
  <c r="M158" i="16"/>
  <c r="R163" i="16"/>
  <c r="W168" i="16"/>
  <c r="N183" i="16"/>
  <c r="AA188" i="16"/>
  <c r="X203" i="16"/>
  <c r="J297" i="16"/>
  <c r="T297" i="16"/>
  <c r="L302" i="16"/>
  <c r="T302" i="16"/>
  <c r="L307" i="16"/>
  <c r="T307" i="16"/>
  <c r="K312" i="16"/>
  <c r="S312" i="16"/>
  <c r="K317" i="16"/>
  <c r="S317" i="16"/>
  <c r="K322" i="16"/>
  <c r="U322" i="16"/>
  <c r="E327" i="16"/>
  <c r="Q327" i="16"/>
  <c r="G332" i="16"/>
  <c r="O357" i="16"/>
  <c r="Z367" i="16"/>
  <c r="Z422" i="16"/>
  <c r="E441" i="16"/>
  <c r="L441" i="16"/>
  <c r="S441" i="16"/>
  <c r="Z441" i="16"/>
  <c r="G446" i="16"/>
  <c r="N446" i="16"/>
  <c r="V446" i="16"/>
  <c r="D451" i="16"/>
  <c r="K451" i="16"/>
  <c r="R451" i="16"/>
  <c r="Z451" i="16"/>
  <c r="J456" i="16"/>
  <c r="T456" i="16"/>
  <c r="Q461" i="16"/>
  <c r="E466" i="16"/>
  <c r="S466" i="16"/>
  <c r="G471" i="16"/>
  <c r="S471" i="16"/>
  <c r="H476" i="16"/>
  <c r="U476" i="16"/>
  <c r="E481" i="16"/>
  <c r="S481" i="16"/>
  <c r="T486" i="16"/>
  <c r="L496" i="16"/>
  <c r="Y511" i="16"/>
  <c r="E709" i="16"/>
  <c r="J297" i="15"/>
  <c r="T297" i="15"/>
  <c r="L302" i="15"/>
  <c r="T302" i="15"/>
  <c r="L307" i="15"/>
  <c r="T307" i="15"/>
  <c r="M312" i="15"/>
  <c r="X312" i="15"/>
  <c r="F317" i="15"/>
  <c r="V317" i="15"/>
  <c r="R322" i="15"/>
  <c r="D332" i="15"/>
  <c r="AA337" i="15"/>
  <c r="R352" i="15"/>
  <c r="P362" i="15"/>
  <c r="M377" i="15"/>
  <c r="K387" i="15"/>
  <c r="K417" i="15"/>
  <c r="G709" i="15"/>
  <c r="N153" i="16"/>
  <c r="S158" i="16"/>
  <c r="X163" i="16"/>
  <c r="I178" i="16"/>
  <c r="U183" i="16"/>
  <c r="G198" i="16"/>
  <c r="M297" i="16"/>
  <c r="U297" i="16"/>
  <c r="D302" i="16"/>
  <c r="M302" i="16"/>
  <c r="U302" i="16"/>
  <c r="E307" i="16"/>
  <c r="M307" i="16"/>
  <c r="U307" i="16"/>
  <c r="D312" i="16"/>
  <c r="L312" i="16"/>
  <c r="T312" i="16"/>
  <c r="D317" i="16"/>
  <c r="L317" i="16"/>
  <c r="V317" i="16"/>
  <c r="D322" i="16"/>
  <c r="N322" i="16"/>
  <c r="V322" i="16"/>
  <c r="G327" i="16"/>
  <c r="T327" i="16"/>
  <c r="J332" i="16"/>
  <c r="S337" i="16"/>
  <c r="J347" i="16"/>
  <c r="P382" i="16"/>
  <c r="F441" i="16"/>
  <c r="M441" i="16"/>
  <c r="T441" i="16"/>
  <c r="AA441" i="16"/>
  <c r="H446" i="16"/>
  <c r="P446" i="16"/>
  <c r="W446" i="16"/>
  <c r="E451" i="16"/>
  <c r="L451" i="16"/>
  <c r="S451" i="16"/>
  <c r="M456" i="16"/>
  <c r="U456" i="16"/>
  <c r="E461" i="16"/>
  <c r="T461" i="16"/>
  <c r="H466" i="16"/>
  <c r="T466" i="16"/>
  <c r="I471" i="16"/>
  <c r="V471" i="16"/>
  <c r="I476" i="16"/>
  <c r="X476" i="16"/>
  <c r="G481" i="16"/>
  <c r="W481" i="16"/>
  <c r="G710" i="16"/>
  <c r="G709" i="16" s="1"/>
  <c r="M297" i="15"/>
  <c r="U297" i="15"/>
  <c r="D302" i="15"/>
  <c r="M302" i="15"/>
  <c r="U302" i="15"/>
  <c r="E307" i="15"/>
  <c r="M307" i="15"/>
  <c r="U307" i="15"/>
  <c r="E312" i="15"/>
  <c r="N312" i="15"/>
  <c r="Y312" i="15"/>
  <c r="J317" i="15"/>
  <c r="X317" i="15"/>
  <c r="P332" i="15"/>
  <c r="G347" i="15"/>
  <c r="V362" i="15"/>
  <c r="H372" i="15"/>
  <c r="Y377" i="15"/>
  <c r="T153" i="16"/>
  <c r="Y158" i="16"/>
  <c r="D173" i="16"/>
  <c r="O178" i="16"/>
  <c r="D193" i="16"/>
  <c r="Q198" i="16"/>
  <c r="N362" i="16"/>
  <c r="D372" i="16"/>
  <c r="B631" i="16"/>
  <c r="A1" i="4"/>
  <c r="G24" i="3"/>
  <c r="F24" i="3"/>
  <c r="E24" i="3"/>
  <c r="A1" i="2"/>
  <c r="D36" i="4"/>
  <c r="F45" i="4"/>
  <c r="F48" i="4"/>
  <c r="D53" i="4"/>
  <c r="F61" i="4"/>
  <c r="F64" i="4"/>
  <c r="D71" i="4"/>
  <c r="F75" i="4"/>
  <c r="F78" i="4"/>
  <c r="D80" i="4"/>
  <c r="F81" i="4"/>
  <c r="D87" i="4"/>
  <c r="F91" i="4"/>
  <c r="F94" i="4"/>
  <c r="F9" i="5"/>
  <c r="L9" i="5"/>
  <c r="R9" i="5"/>
  <c r="X9" i="5"/>
  <c r="F11" i="5"/>
  <c r="L11" i="5"/>
  <c r="R11" i="5"/>
  <c r="X11" i="5"/>
  <c r="E14" i="5"/>
  <c r="K14" i="5"/>
  <c r="Q14" i="5"/>
  <c r="W14" i="5"/>
  <c r="E16" i="5"/>
  <c r="K16" i="5"/>
  <c r="Q16" i="5"/>
  <c r="W16" i="5"/>
  <c r="D19" i="5"/>
  <c r="J19" i="5"/>
  <c r="P19" i="5"/>
  <c r="V19" i="5"/>
  <c r="D21" i="5"/>
  <c r="J21" i="5"/>
  <c r="P21" i="5"/>
  <c r="V21" i="5"/>
  <c r="I24" i="5"/>
  <c r="O24" i="5"/>
  <c r="U24" i="5"/>
  <c r="AA24" i="5"/>
  <c r="I26" i="5"/>
  <c r="O26" i="5"/>
  <c r="U26" i="5"/>
  <c r="AA26" i="5"/>
  <c r="H29" i="5"/>
  <c r="N29" i="5"/>
  <c r="N27" i="5" s="1"/>
  <c r="T29" i="5"/>
  <c r="Z29" i="5"/>
  <c r="H31" i="5"/>
  <c r="N31" i="5"/>
  <c r="T31" i="5"/>
  <c r="Z31" i="5"/>
  <c r="G34" i="5"/>
  <c r="M34" i="5"/>
  <c r="S34" i="5"/>
  <c r="Y34" i="5"/>
  <c r="G36" i="5"/>
  <c r="M36" i="5"/>
  <c r="S36" i="5"/>
  <c r="Y36" i="5"/>
  <c r="F39" i="5"/>
  <c r="L39" i="5"/>
  <c r="R39" i="5"/>
  <c r="X39" i="5"/>
  <c r="X37" i="5" s="1"/>
  <c r="F41" i="5"/>
  <c r="L41" i="5"/>
  <c r="R41" i="5"/>
  <c r="X41" i="5"/>
  <c r="E44" i="5"/>
  <c r="K44" i="5"/>
  <c r="K42" i="5" s="1"/>
  <c r="Q44" i="5"/>
  <c r="W44" i="5"/>
  <c r="E46" i="5"/>
  <c r="K46" i="5"/>
  <c r="Q46" i="5"/>
  <c r="W46" i="5"/>
  <c r="D49" i="5"/>
  <c r="J49" i="5"/>
  <c r="P49" i="5"/>
  <c r="V49" i="5"/>
  <c r="D51" i="5"/>
  <c r="J51" i="5"/>
  <c r="P51" i="5"/>
  <c r="V51" i="5"/>
  <c r="I54" i="5"/>
  <c r="O54" i="5"/>
  <c r="U54" i="5"/>
  <c r="AA54" i="5"/>
  <c r="AA52" i="5" s="1"/>
  <c r="I56" i="5"/>
  <c r="O56" i="5"/>
  <c r="U56" i="5"/>
  <c r="AA56" i="5"/>
  <c r="H59" i="5"/>
  <c r="N59" i="5"/>
  <c r="N57" i="5" s="1"/>
  <c r="T59" i="5"/>
  <c r="Z59" i="5"/>
  <c r="H61" i="5"/>
  <c r="N61" i="5"/>
  <c r="T61" i="5"/>
  <c r="Z61" i="5"/>
  <c r="G64" i="5"/>
  <c r="M64" i="5"/>
  <c r="S64" i="5"/>
  <c r="Y64" i="5"/>
  <c r="G66" i="5"/>
  <c r="M66" i="5"/>
  <c r="S66" i="5"/>
  <c r="Y66" i="5"/>
  <c r="F69" i="5"/>
  <c r="L69" i="5"/>
  <c r="R69" i="5"/>
  <c r="X69" i="5"/>
  <c r="X67" i="5" s="1"/>
  <c r="F71" i="5"/>
  <c r="L71" i="5"/>
  <c r="R71" i="5"/>
  <c r="X71" i="5"/>
  <c r="E74" i="5"/>
  <c r="K74" i="5"/>
  <c r="K72" i="5" s="1"/>
  <c r="Q74" i="5"/>
  <c r="W74" i="5"/>
  <c r="E76" i="5"/>
  <c r="K76" i="5"/>
  <c r="Q76" i="5"/>
  <c r="W76" i="5"/>
  <c r="D79" i="5"/>
  <c r="J79" i="5"/>
  <c r="P79" i="5"/>
  <c r="V79" i="5"/>
  <c r="D81" i="5"/>
  <c r="J81" i="5"/>
  <c r="P81" i="5"/>
  <c r="V81" i="5"/>
  <c r="I84" i="5"/>
  <c r="O84" i="5"/>
  <c r="U84" i="5"/>
  <c r="AA84" i="5"/>
  <c r="AA82" i="5" s="1"/>
  <c r="I86" i="5"/>
  <c r="O86" i="5"/>
  <c r="U86" i="5"/>
  <c r="AA86" i="5"/>
  <c r="H89" i="5"/>
  <c r="N89" i="5"/>
  <c r="N87" i="5" s="1"/>
  <c r="T89" i="5"/>
  <c r="Z89" i="5"/>
  <c r="H91" i="5"/>
  <c r="N91" i="5"/>
  <c r="T91" i="5"/>
  <c r="Z91" i="5"/>
  <c r="G94" i="5"/>
  <c r="M94" i="5"/>
  <c r="S94" i="5"/>
  <c r="Y94" i="5"/>
  <c r="G96" i="5"/>
  <c r="M96" i="5"/>
  <c r="S96" i="5"/>
  <c r="Y96" i="5"/>
  <c r="F99" i="5"/>
  <c r="L99" i="5"/>
  <c r="R99" i="5"/>
  <c r="X99" i="5"/>
  <c r="X97" i="5" s="1"/>
  <c r="F101" i="5"/>
  <c r="L101" i="5"/>
  <c r="R101" i="5"/>
  <c r="X101" i="5"/>
  <c r="E104" i="5"/>
  <c r="K104" i="5"/>
  <c r="K102" i="5" s="1"/>
  <c r="Q104" i="5"/>
  <c r="W104" i="5"/>
  <c r="E106" i="5"/>
  <c r="K106" i="5"/>
  <c r="Q106" i="5"/>
  <c r="W106" i="5"/>
  <c r="D109" i="5"/>
  <c r="J109" i="5"/>
  <c r="P109" i="5"/>
  <c r="V109" i="5"/>
  <c r="D111" i="5"/>
  <c r="J111" i="5"/>
  <c r="P111" i="5"/>
  <c r="V111" i="5"/>
  <c r="I114" i="5"/>
  <c r="O114" i="5"/>
  <c r="U114" i="5"/>
  <c r="AA114" i="5"/>
  <c r="AA112" i="5" s="1"/>
  <c r="I116" i="5"/>
  <c r="O116" i="5"/>
  <c r="U116" i="5"/>
  <c r="AA116" i="5"/>
  <c r="H119" i="5"/>
  <c r="N119" i="5"/>
  <c r="N117" i="5" s="1"/>
  <c r="T119" i="5"/>
  <c r="Z119" i="5"/>
  <c r="H121" i="5"/>
  <c r="N121" i="5"/>
  <c r="T121" i="5"/>
  <c r="Z121" i="5"/>
  <c r="G124" i="5"/>
  <c r="M124" i="5"/>
  <c r="S124" i="5"/>
  <c r="Y124" i="5"/>
  <c r="G126" i="5"/>
  <c r="M126" i="5"/>
  <c r="S126" i="5"/>
  <c r="Y126" i="5"/>
  <c r="F129" i="5"/>
  <c r="L129" i="5"/>
  <c r="R129" i="5"/>
  <c r="X129" i="5"/>
  <c r="X127" i="5" s="1"/>
  <c r="F131" i="5"/>
  <c r="L131" i="5"/>
  <c r="R131" i="5"/>
  <c r="X131" i="5"/>
  <c r="E134" i="5"/>
  <c r="K134" i="5"/>
  <c r="K132" i="5" s="1"/>
  <c r="Q134" i="5"/>
  <c r="W134" i="5"/>
  <c r="E136" i="5"/>
  <c r="K136" i="5"/>
  <c r="Q136" i="5"/>
  <c r="W136" i="5"/>
  <c r="D139" i="5"/>
  <c r="J139" i="5"/>
  <c r="P139" i="5"/>
  <c r="V139" i="5"/>
  <c r="D141" i="5"/>
  <c r="J141" i="5"/>
  <c r="P141" i="5"/>
  <c r="V141" i="5"/>
  <c r="I144" i="5"/>
  <c r="O144" i="5"/>
  <c r="U144" i="5"/>
  <c r="AA144" i="5"/>
  <c r="AA142" i="5" s="1"/>
  <c r="I146" i="5"/>
  <c r="O146" i="5"/>
  <c r="U146" i="5"/>
  <c r="AA146" i="5"/>
  <c r="H154" i="5"/>
  <c r="H150" i="5" s="1"/>
  <c r="N154" i="5"/>
  <c r="N150" i="5" s="1"/>
  <c r="T154" i="5"/>
  <c r="T150" i="5" s="1"/>
  <c r="Z154" i="5"/>
  <c r="Z150" i="5" s="1"/>
  <c r="G159" i="5"/>
  <c r="G155" i="5" s="1"/>
  <c r="M159" i="5"/>
  <c r="M155" i="5" s="1"/>
  <c r="S159" i="5"/>
  <c r="S155" i="5" s="1"/>
  <c r="Y159" i="5"/>
  <c r="Y155" i="5" s="1"/>
  <c r="F164" i="5"/>
  <c r="F160" i="5" s="1"/>
  <c r="L164" i="5"/>
  <c r="L160" i="5" s="1"/>
  <c r="R164" i="5"/>
  <c r="R160" i="5" s="1"/>
  <c r="X164" i="5"/>
  <c r="X160" i="5" s="1"/>
  <c r="E169" i="5"/>
  <c r="E165" i="5" s="1"/>
  <c r="K169" i="5"/>
  <c r="K165" i="5" s="1"/>
  <c r="Q169" i="5"/>
  <c r="Q165" i="5" s="1"/>
  <c r="W169" i="5"/>
  <c r="W165" i="5" s="1"/>
  <c r="D174" i="5"/>
  <c r="D170" i="5" s="1"/>
  <c r="J174" i="5"/>
  <c r="J170" i="5" s="1"/>
  <c r="P174" i="5"/>
  <c r="P170" i="5" s="1"/>
  <c r="V174" i="5"/>
  <c r="V170" i="5" s="1"/>
  <c r="I177" i="5"/>
  <c r="O177" i="5"/>
  <c r="U177" i="5"/>
  <c r="AA177" i="5"/>
  <c r="I179" i="5"/>
  <c r="O179" i="5"/>
  <c r="U179" i="5"/>
  <c r="AA179" i="5"/>
  <c r="H182" i="5"/>
  <c r="N182" i="5"/>
  <c r="T182" i="5"/>
  <c r="Z182" i="5"/>
  <c r="Z180" i="5" s="1"/>
  <c r="H184" i="5"/>
  <c r="N184" i="5"/>
  <c r="T184" i="5"/>
  <c r="Z184" i="5"/>
  <c r="G187" i="5"/>
  <c r="M187" i="5"/>
  <c r="M185" i="5" s="1"/>
  <c r="S187" i="5"/>
  <c r="Y187" i="5"/>
  <c r="G189" i="5"/>
  <c r="M189" i="5"/>
  <c r="S189" i="5"/>
  <c r="Y189" i="5"/>
  <c r="F192" i="5"/>
  <c r="L192" i="5"/>
  <c r="R192" i="5"/>
  <c r="X192" i="5"/>
  <c r="F194" i="5"/>
  <c r="L194" i="5"/>
  <c r="R194" i="5"/>
  <c r="X194" i="5"/>
  <c r="E197" i="5"/>
  <c r="K197" i="5"/>
  <c r="Q197" i="5"/>
  <c r="W197" i="5"/>
  <c r="E199" i="5"/>
  <c r="K199" i="5"/>
  <c r="Q199" i="5"/>
  <c r="W199" i="5"/>
  <c r="D202" i="5"/>
  <c r="J202" i="5"/>
  <c r="J200" i="5" s="1"/>
  <c r="P202" i="5"/>
  <c r="V202" i="5"/>
  <c r="D204" i="5"/>
  <c r="J204" i="5"/>
  <c r="P204" i="5"/>
  <c r="V204" i="5"/>
  <c r="I207" i="5"/>
  <c r="O207" i="5"/>
  <c r="U207" i="5"/>
  <c r="AA207" i="5"/>
  <c r="I209" i="5"/>
  <c r="O209" i="5"/>
  <c r="U209" i="5"/>
  <c r="AA209" i="5"/>
  <c r="N212" i="5"/>
  <c r="Z212" i="5"/>
  <c r="N214" i="5"/>
  <c r="Z214" i="5"/>
  <c r="M217" i="5"/>
  <c r="Y217" i="5"/>
  <c r="M219" i="5"/>
  <c r="Y219" i="5"/>
  <c r="L222" i="5"/>
  <c r="X222" i="5"/>
  <c r="L224" i="5"/>
  <c r="X224" i="5"/>
  <c r="K227" i="5"/>
  <c r="W227" i="5"/>
  <c r="K229" i="5"/>
  <c r="W229" i="5"/>
  <c r="J232" i="5"/>
  <c r="V232" i="5"/>
  <c r="J234" i="5"/>
  <c r="V234" i="5"/>
  <c r="I237" i="5"/>
  <c r="U237" i="5"/>
  <c r="I239" i="5"/>
  <c r="U239" i="5"/>
  <c r="H242" i="5"/>
  <c r="T242" i="5"/>
  <c r="H244" i="5"/>
  <c r="T244" i="5"/>
  <c r="G247" i="5"/>
  <c r="S247" i="5"/>
  <c r="G249" i="5"/>
  <c r="S249" i="5"/>
  <c r="F252" i="5"/>
  <c r="R252" i="5"/>
  <c r="F254" i="5"/>
  <c r="R254" i="5"/>
  <c r="E257" i="5"/>
  <c r="Q257" i="5"/>
  <c r="E259" i="5"/>
  <c r="Q259" i="5"/>
  <c r="D262" i="5"/>
  <c r="P262" i="5"/>
  <c r="D264" i="5"/>
  <c r="P264" i="5"/>
  <c r="U267" i="5"/>
  <c r="O269" i="5"/>
  <c r="T272" i="5"/>
  <c r="N274" i="5"/>
  <c r="S277" i="5"/>
  <c r="M279" i="5"/>
  <c r="R282" i="5"/>
  <c r="L284" i="5"/>
  <c r="Q287" i="5"/>
  <c r="K289" i="5"/>
  <c r="P295" i="5"/>
  <c r="J297" i="5"/>
  <c r="H302" i="5"/>
  <c r="G307" i="5"/>
  <c r="F312" i="5"/>
  <c r="E317" i="5"/>
  <c r="D322" i="5"/>
  <c r="AA325" i="5"/>
  <c r="Z330" i="5"/>
  <c r="Y335" i="5"/>
  <c r="X340" i="5"/>
  <c r="W345" i="5"/>
  <c r="V350" i="5"/>
  <c r="U355" i="5"/>
  <c r="T360" i="5"/>
  <c r="S365" i="5"/>
  <c r="R370" i="5"/>
  <c r="Q375" i="5"/>
  <c r="P380" i="5"/>
  <c r="O385" i="5"/>
  <c r="AA387" i="5"/>
  <c r="N390" i="5"/>
  <c r="Z392" i="5"/>
  <c r="M395" i="5"/>
  <c r="Y397" i="5"/>
  <c r="L400" i="5"/>
  <c r="X402" i="5"/>
  <c r="K405" i="5"/>
  <c r="W407" i="5"/>
  <c r="J410" i="5"/>
  <c r="V412" i="5"/>
  <c r="I415" i="5"/>
  <c r="U417" i="5"/>
  <c r="H420" i="5"/>
  <c r="T422" i="5"/>
  <c r="G425" i="5"/>
  <c r="S427" i="5"/>
  <c r="F430" i="5"/>
  <c r="R432" i="5"/>
  <c r="W440" i="5"/>
  <c r="W436" i="5" s="1"/>
  <c r="AA480" i="5"/>
  <c r="AA476" i="5" s="1"/>
  <c r="Z485" i="5"/>
  <c r="Z481" i="5" s="1"/>
  <c r="Y490" i="5"/>
  <c r="Y486" i="5" s="1"/>
  <c r="X495" i="5"/>
  <c r="X491" i="5" s="1"/>
  <c r="W500" i="5"/>
  <c r="W496" i="5" s="1"/>
  <c r="V505" i="5"/>
  <c r="U510" i="5"/>
  <c r="U506" i="5" s="1"/>
  <c r="T515" i="5"/>
  <c r="T511" i="5" s="1"/>
  <c r="S520" i="5"/>
  <c r="S516" i="5" s="1"/>
  <c r="R525" i="5"/>
  <c r="R521" i="5" s="1"/>
  <c r="Q530" i="5"/>
  <c r="Q526" i="5" s="1"/>
  <c r="P535" i="5"/>
  <c r="P531" i="5" s="1"/>
  <c r="O540" i="5"/>
  <c r="O536" i="5" s="1"/>
  <c r="N545" i="5"/>
  <c r="N541" i="5" s="1"/>
  <c r="M550" i="5"/>
  <c r="M546" i="5" s="1"/>
  <c r="L555" i="5"/>
  <c r="L551" i="5" s="1"/>
  <c r="K560" i="5"/>
  <c r="K556" i="5" s="1"/>
  <c r="J565" i="5"/>
  <c r="J561" i="5" s="1"/>
  <c r="I570" i="5"/>
  <c r="I566" i="5" s="1"/>
  <c r="H575" i="5"/>
  <c r="H571" i="5" s="1"/>
  <c r="B556" i="5"/>
  <c r="O1" i="1"/>
  <c r="D20" i="4"/>
  <c r="F24" i="4"/>
  <c r="F27" i="4"/>
  <c r="F31" i="4"/>
  <c r="E10" i="2"/>
  <c r="E14" i="3"/>
  <c r="G15" i="3"/>
  <c r="E20" i="3"/>
  <c r="E14" i="4"/>
  <c r="E17" i="4"/>
  <c r="E20" i="4"/>
  <c r="G24" i="4"/>
  <c r="E30" i="4"/>
  <c r="G31" i="4"/>
  <c r="E33" i="4"/>
  <c r="E36" i="4"/>
  <c r="G48" i="4"/>
  <c r="E50" i="4"/>
  <c r="E53" i="4"/>
  <c r="G64" i="4"/>
  <c r="E66" i="4"/>
  <c r="E71" i="4"/>
  <c r="G75" i="4"/>
  <c r="E80" i="4"/>
  <c r="G81" i="4"/>
  <c r="E83" i="4"/>
  <c r="E87" i="4"/>
  <c r="G91" i="4"/>
  <c r="G9" i="5"/>
  <c r="M9" i="5"/>
  <c r="S9" i="5"/>
  <c r="Y9" i="5"/>
  <c r="G11" i="5"/>
  <c r="M11" i="5"/>
  <c r="S11" i="5"/>
  <c r="Y11" i="5"/>
  <c r="F14" i="5"/>
  <c r="L14" i="5"/>
  <c r="R14" i="5"/>
  <c r="X14" i="5"/>
  <c r="F16" i="5"/>
  <c r="L16" i="5"/>
  <c r="R16" i="5"/>
  <c r="X16" i="5"/>
  <c r="E19" i="5"/>
  <c r="K19" i="5"/>
  <c r="Q19" i="5"/>
  <c r="W19" i="5"/>
  <c r="E21" i="5"/>
  <c r="K21" i="5"/>
  <c r="Q21" i="5"/>
  <c r="W21" i="5"/>
  <c r="D24" i="5"/>
  <c r="J24" i="5"/>
  <c r="P24" i="5"/>
  <c r="V24" i="5"/>
  <c r="D26" i="5"/>
  <c r="J26" i="5"/>
  <c r="P26" i="5"/>
  <c r="V26" i="5"/>
  <c r="I29" i="5"/>
  <c r="O29" i="5"/>
  <c r="U29" i="5"/>
  <c r="AA29" i="5"/>
  <c r="I31" i="5"/>
  <c r="O31" i="5"/>
  <c r="U31" i="5"/>
  <c r="AA31" i="5"/>
  <c r="H34" i="5"/>
  <c r="N34" i="5"/>
  <c r="T34" i="5"/>
  <c r="Z34" i="5"/>
  <c r="H36" i="5"/>
  <c r="N36" i="5"/>
  <c r="T36" i="5"/>
  <c r="Z36" i="5"/>
  <c r="G39" i="5"/>
  <c r="M39" i="5"/>
  <c r="S39" i="5"/>
  <c r="Y39" i="5"/>
  <c r="G41" i="5"/>
  <c r="M41" i="5"/>
  <c r="S41" i="5"/>
  <c r="Y41" i="5"/>
  <c r="F44" i="5"/>
  <c r="L44" i="5"/>
  <c r="R44" i="5"/>
  <c r="X44" i="5"/>
  <c r="F46" i="5"/>
  <c r="L46" i="5"/>
  <c r="R46" i="5"/>
  <c r="X46" i="5"/>
  <c r="E49" i="5"/>
  <c r="K49" i="5"/>
  <c r="Q49" i="5"/>
  <c r="W49" i="5"/>
  <c r="E51" i="5"/>
  <c r="K51" i="5"/>
  <c r="Q51" i="5"/>
  <c r="W51" i="5"/>
  <c r="D54" i="5"/>
  <c r="J54" i="5"/>
  <c r="P54" i="5"/>
  <c r="V54" i="5"/>
  <c r="D56" i="5"/>
  <c r="J56" i="5"/>
  <c r="P56" i="5"/>
  <c r="V56" i="5"/>
  <c r="I59" i="5"/>
  <c r="O59" i="5"/>
  <c r="U59" i="5"/>
  <c r="AA59" i="5"/>
  <c r="I61" i="5"/>
  <c r="O61" i="5"/>
  <c r="U61" i="5"/>
  <c r="AA61" i="5"/>
  <c r="H64" i="5"/>
  <c r="N64" i="5"/>
  <c r="T64" i="5"/>
  <c r="Z64" i="5"/>
  <c r="H66" i="5"/>
  <c r="N66" i="5"/>
  <c r="T66" i="5"/>
  <c r="Z66" i="5"/>
  <c r="G69" i="5"/>
  <c r="M69" i="5"/>
  <c r="S69" i="5"/>
  <c r="Y69" i="5"/>
  <c r="G71" i="5"/>
  <c r="M71" i="5"/>
  <c r="S71" i="5"/>
  <c r="Y71" i="5"/>
  <c r="F74" i="5"/>
  <c r="L74" i="5"/>
  <c r="R74" i="5"/>
  <c r="X74" i="5"/>
  <c r="F76" i="5"/>
  <c r="L76" i="5"/>
  <c r="R76" i="5"/>
  <c r="X76" i="5"/>
  <c r="E79" i="5"/>
  <c r="K79" i="5"/>
  <c r="Q79" i="5"/>
  <c r="W79" i="5"/>
  <c r="E81" i="5"/>
  <c r="K81" i="5"/>
  <c r="Q81" i="5"/>
  <c r="W81" i="5"/>
  <c r="D84" i="5"/>
  <c r="J84" i="5"/>
  <c r="P84" i="5"/>
  <c r="V84" i="5"/>
  <c r="D86" i="5"/>
  <c r="J86" i="5"/>
  <c r="P86" i="5"/>
  <c r="V86" i="5"/>
  <c r="I89" i="5"/>
  <c r="O89" i="5"/>
  <c r="U89" i="5"/>
  <c r="AA89" i="5"/>
  <c r="I91" i="5"/>
  <c r="O91" i="5"/>
  <c r="U91" i="5"/>
  <c r="AA91" i="5"/>
  <c r="H94" i="5"/>
  <c r="N94" i="5"/>
  <c r="T94" i="5"/>
  <c r="Z94" i="5"/>
  <c r="H96" i="5"/>
  <c r="N96" i="5"/>
  <c r="T96" i="5"/>
  <c r="Z96" i="5"/>
  <c r="G99" i="5"/>
  <c r="M99" i="5"/>
  <c r="S99" i="5"/>
  <c r="Y99" i="5"/>
  <c r="G101" i="5"/>
  <c r="M101" i="5"/>
  <c r="S101" i="5"/>
  <c r="Y101" i="5"/>
  <c r="F104" i="5"/>
  <c r="L104" i="5"/>
  <c r="R104" i="5"/>
  <c r="X104" i="5"/>
  <c r="F106" i="5"/>
  <c r="L106" i="5"/>
  <c r="R106" i="5"/>
  <c r="X106" i="5"/>
  <c r="E109" i="5"/>
  <c r="K109" i="5"/>
  <c r="Q109" i="5"/>
  <c r="W109" i="5"/>
  <c r="E111" i="5"/>
  <c r="K111" i="5"/>
  <c r="Q111" i="5"/>
  <c r="W111" i="5"/>
  <c r="D114" i="5"/>
  <c r="J114" i="5"/>
  <c r="P114" i="5"/>
  <c r="V114" i="5"/>
  <c r="D116" i="5"/>
  <c r="J116" i="5"/>
  <c r="P116" i="5"/>
  <c r="V116" i="5"/>
  <c r="I119" i="5"/>
  <c r="O119" i="5"/>
  <c r="U119" i="5"/>
  <c r="AA119" i="5"/>
  <c r="I121" i="5"/>
  <c r="O121" i="5"/>
  <c r="U121" i="5"/>
  <c r="AA121" i="5"/>
  <c r="H124" i="5"/>
  <c r="N124" i="5"/>
  <c r="T124" i="5"/>
  <c r="Z124" i="5"/>
  <c r="H126" i="5"/>
  <c r="N126" i="5"/>
  <c r="T126" i="5"/>
  <c r="Z126" i="5"/>
  <c r="G129" i="5"/>
  <c r="M129" i="5"/>
  <c r="S129" i="5"/>
  <c r="Y129" i="5"/>
  <c r="G131" i="5"/>
  <c r="M131" i="5"/>
  <c r="S131" i="5"/>
  <c r="Y131" i="5"/>
  <c r="F134" i="5"/>
  <c r="L134" i="5"/>
  <c r="R134" i="5"/>
  <c r="X134" i="5"/>
  <c r="F136" i="5"/>
  <c r="L136" i="5"/>
  <c r="R136" i="5"/>
  <c r="X136" i="5"/>
  <c r="E139" i="5"/>
  <c r="K139" i="5"/>
  <c r="Q139" i="5"/>
  <c r="W139" i="5"/>
  <c r="E141" i="5"/>
  <c r="K141" i="5"/>
  <c r="Q141" i="5"/>
  <c r="W141" i="5"/>
  <c r="D144" i="5"/>
  <c r="J144" i="5"/>
  <c r="P144" i="5"/>
  <c r="V144" i="5"/>
  <c r="D146" i="5"/>
  <c r="J146" i="5"/>
  <c r="P146" i="5"/>
  <c r="V146" i="5"/>
  <c r="I152" i="5"/>
  <c r="O152" i="5"/>
  <c r="U152" i="5"/>
  <c r="AA152" i="5"/>
  <c r="I154" i="5"/>
  <c r="O154" i="5"/>
  <c r="U154" i="5"/>
  <c r="AA154" i="5"/>
  <c r="H157" i="5"/>
  <c r="N157" i="5"/>
  <c r="T157" i="5"/>
  <c r="Z157" i="5"/>
  <c r="H159" i="5"/>
  <c r="N159" i="5"/>
  <c r="T159" i="5"/>
  <c r="Z159" i="5"/>
  <c r="G162" i="5"/>
  <c r="M162" i="5"/>
  <c r="S162" i="5"/>
  <c r="Y162" i="5"/>
  <c r="G164" i="5"/>
  <c r="M164" i="5"/>
  <c r="S164" i="5"/>
  <c r="Y164" i="5"/>
  <c r="F167" i="5"/>
  <c r="L167" i="5"/>
  <c r="R167" i="5"/>
  <c r="X167" i="5"/>
  <c r="F169" i="5"/>
  <c r="L169" i="5"/>
  <c r="R169" i="5"/>
  <c r="X169" i="5"/>
  <c r="E172" i="5"/>
  <c r="K172" i="5"/>
  <c r="Q172" i="5"/>
  <c r="W172" i="5"/>
  <c r="E174" i="5"/>
  <c r="K174" i="5"/>
  <c r="Q174" i="5"/>
  <c r="W174" i="5"/>
  <c r="D177" i="5"/>
  <c r="J177" i="5"/>
  <c r="P177" i="5"/>
  <c r="V177" i="5"/>
  <c r="D179" i="5"/>
  <c r="J179" i="5"/>
  <c r="P179" i="5"/>
  <c r="V179" i="5"/>
  <c r="I182" i="5"/>
  <c r="O182" i="5"/>
  <c r="U182" i="5"/>
  <c r="AA182" i="5"/>
  <c r="I184" i="5"/>
  <c r="O184" i="5"/>
  <c r="U184" i="5"/>
  <c r="AA184" i="5"/>
  <c r="H187" i="5"/>
  <c r="N187" i="5"/>
  <c r="T187" i="5"/>
  <c r="Z187" i="5"/>
  <c r="H189" i="5"/>
  <c r="N189" i="5"/>
  <c r="T189" i="5"/>
  <c r="Z189" i="5"/>
  <c r="G192" i="5"/>
  <c r="M192" i="5"/>
  <c r="S192" i="5"/>
  <c r="Y192" i="5"/>
  <c r="G194" i="5"/>
  <c r="M194" i="5"/>
  <c r="S194" i="5"/>
  <c r="Y194" i="5"/>
  <c r="F197" i="5"/>
  <c r="L197" i="5"/>
  <c r="R197" i="5"/>
  <c r="X197" i="5"/>
  <c r="F199" i="5"/>
  <c r="L199" i="5"/>
  <c r="R199" i="5"/>
  <c r="X199" i="5"/>
  <c r="E202" i="5"/>
  <c r="K202" i="5"/>
  <c r="Q202" i="5"/>
  <c r="W202" i="5"/>
  <c r="E204" i="5"/>
  <c r="K204" i="5"/>
  <c r="Q204" i="5"/>
  <c r="W204" i="5"/>
  <c r="D207" i="5"/>
  <c r="J207" i="5"/>
  <c r="P207" i="5"/>
  <c r="V207" i="5"/>
  <c r="D209" i="5"/>
  <c r="J209" i="5"/>
  <c r="P209" i="5"/>
  <c r="V209" i="5"/>
  <c r="F212" i="5"/>
  <c r="R212" i="5"/>
  <c r="F214" i="5"/>
  <c r="R214" i="5"/>
  <c r="E217" i="5"/>
  <c r="Q217" i="5"/>
  <c r="E219" i="5"/>
  <c r="Q219" i="5"/>
  <c r="D222" i="5"/>
  <c r="D220" i="5" s="1"/>
  <c r="P222" i="5"/>
  <c r="D224" i="5"/>
  <c r="P224" i="5"/>
  <c r="O227" i="5"/>
  <c r="AA227" i="5"/>
  <c r="O229" i="5"/>
  <c r="AA229" i="5"/>
  <c r="N232" i="5"/>
  <c r="Z232" i="5"/>
  <c r="N234" i="5"/>
  <c r="Z234" i="5"/>
  <c r="M237" i="5"/>
  <c r="M235" i="5" s="1"/>
  <c r="Y237" i="5"/>
  <c r="M239" i="5"/>
  <c r="Y239" i="5"/>
  <c r="L242" i="5"/>
  <c r="X242" i="5"/>
  <c r="L244" i="5"/>
  <c r="X244" i="5"/>
  <c r="K247" i="5"/>
  <c r="W247" i="5"/>
  <c r="K249" i="5"/>
  <c r="W249" i="5"/>
  <c r="J252" i="5"/>
  <c r="J250" i="5" s="1"/>
  <c r="V252" i="5"/>
  <c r="V250" i="5" s="1"/>
  <c r="J254" i="5"/>
  <c r="V254" i="5"/>
  <c r="I257" i="5"/>
  <c r="U257" i="5"/>
  <c r="I259" i="5"/>
  <c r="U259" i="5"/>
  <c r="H262" i="5"/>
  <c r="T262" i="5"/>
  <c r="H264" i="5"/>
  <c r="T264" i="5"/>
  <c r="H267" i="5"/>
  <c r="Z267" i="5"/>
  <c r="T269" i="5"/>
  <c r="G272" i="5"/>
  <c r="Y272" i="5"/>
  <c r="S274" i="5"/>
  <c r="F277" i="5"/>
  <c r="X277" i="5"/>
  <c r="R279" i="5"/>
  <c r="E282" i="5"/>
  <c r="W282" i="5"/>
  <c r="Q284" i="5"/>
  <c r="D287" i="5"/>
  <c r="P289" i="5"/>
  <c r="U295" i="5"/>
  <c r="O297" i="5"/>
  <c r="N302" i="5"/>
  <c r="M307" i="5"/>
  <c r="L312" i="5"/>
  <c r="K317" i="5"/>
  <c r="J322" i="5"/>
  <c r="I327" i="5"/>
  <c r="H332" i="5"/>
  <c r="G337" i="5"/>
  <c r="F342" i="5"/>
  <c r="E347" i="5"/>
  <c r="D352" i="5"/>
  <c r="AA355" i="5"/>
  <c r="Z360" i="5"/>
  <c r="Y365" i="5"/>
  <c r="X370" i="5"/>
  <c r="W375" i="5"/>
  <c r="V380" i="5"/>
  <c r="U385" i="5"/>
  <c r="T390" i="5"/>
  <c r="S395" i="5"/>
  <c r="R400" i="5"/>
  <c r="Q405" i="5"/>
  <c r="P410" i="5"/>
  <c r="O415" i="5"/>
  <c r="AA417" i="5"/>
  <c r="N420" i="5"/>
  <c r="Z422" i="5"/>
  <c r="M425" i="5"/>
  <c r="Y427" i="5"/>
  <c r="X432" i="5"/>
  <c r="D445" i="5"/>
  <c r="D441" i="5" s="1"/>
  <c r="AA510" i="5"/>
  <c r="AA506" i="5" s="1"/>
  <c r="Z515" i="5"/>
  <c r="Z511" i="5" s="1"/>
  <c r="Y520" i="5"/>
  <c r="Y516" i="5" s="1"/>
  <c r="X525" i="5"/>
  <c r="X521" i="5" s="1"/>
  <c r="W530" i="5"/>
  <c r="W526" i="5" s="1"/>
  <c r="V535" i="5"/>
  <c r="V531" i="5" s="1"/>
  <c r="U540" i="5"/>
  <c r="U536" i="5" s="1"/>
  <c r="T545" i="5"/>
  <c r="T541" i="5" s="1"/>
  <c r="S550" i="5"/>
  <c r="S546" i="5" s="1"/>
  <c r="R555" i="5"/>
  <c r="R551" i="5" s="1"/>
  <c r="Q560" i="5"/>
  <c r="Q556" i="5" s="1"/>
  <c r="P565" i="5"/>
  <c r="P561" i="5" s="1"/>
  <c r="O570" i="5"/>
  <c r="O566" i="5" s="1"/>
  <c r="N575" i="5"/>
  <c r="N571" i="5" s="1"/>
  <c r="B496" i="5"/>
  <c r="B466" i="5"/>
  <c r="B436" i="5"/>
  <c r="B403" i="5"/>
  <c r="B373" i="5"/>
  <c r="B343" i="5"/>
  <c r="B313" i="5"/>
  <c r="B280" i="5"/>
  <c r="B250" i="5"/>
  <c r="B220" i="5"/>
  <c r="B491" i="5"/>
  <c r="B461" i="5"/>
  <c r="B428" i="5"/>
  <c r="B398" i="5"/>
  <c r="B368" i="5"/>
  <c r="B338" i="5"/>
  <c r="B308" i="5"/>
  <c r="B275" i="5"/>
  <c r="B245" i="5"/>
  <c r="B215" i="5"/>
  <c r="B486" i="5"/>
  <c r="B456" i="5"/>
  <c r="B423" i="5"/>
  <c r="B393" i="5"/>
  <c r="B363" i="5"/>
  <c r="B333" i="5"/>
  <c r="B303" i="5"/>
  <c r="B270" i="5"/>
  <c r="B240" i="5"/>
  <c r="B511" i="5"/>
  <c r="B481" i="5"/>
  <c r="B451" i="5"/>
  <c r="B418" i="5"/>
  <c r="B388" i="5"/>
  <c r="B358" i="5"/>
  <c r="B328" i="5"/>
  <c r="B561" i="5"/>
  <c r="B531" i="5"/>
  <c r="B501" i="5"/>
  <c r="B471" i="5"/>
  <c r="B441" i="5"/>
  <c r="B408" i="5"/>
  <c r="B378" i="5"/>
  <c r="B348" i="5"/>
  <c r="B318" i="5"/>
  <c r="B285" i="5"/>
  <c r="F14" i="3"/>
  <c r="F20" i="3"/>
  <c r="F14" i="4"/>
  <c r="D16" i="4"/>
  <c r="F17" i="4"/>
  <c r="F20" i="4"/>
  <c r="D25" i="4"/>
  <c r="F30" i="4"/>
  <c r="F33" i="4"/>
  <c r="F36" i="4"/>
  <c r="D43" i="4"/>
  <c r="F50" i="4"/>
  <c r="F53" i="4"/>
  <c r="D59" i="4"/>
  <c r="F66" i="4"/>
  <c r="D70" i="4"/>
  <c r="F71" i="4"/>
  <c r="D76" i="4"/>
  <c r="F83" i="4"/>
  <c r="D86" i="4"/>
  <c r="F87" i="4"/>
  <c r="D92" i="4"/>
  <c r="H9" i="5"/>
  <c r="N9" i="5"/>
  <c r="T9" i="5"/>
  <c r="Z9" i="5"/>
  <c r="H11" i="5"/>
  <c r="N11" i="5"/>
  <c r="T11" i="5"/>
  <c r="Z11" i="5"/>
  <c r="G14" i="5"/>
  <c r="M14" i="5"/>
  <c r="S14" i="5"/>
  <c r="Y14" i="5"/>
  <c r="G16" i="5"/>
  <c r="M16" i="5"/>
  <c r="S16" i="5"/>
  <c r="Y16" i="5"/>
  <c r="F19" i="5"/>
  <c r="L19" i="5"/>
  <c r="R19" i="5"/>
  <c r="X19" i="5"/>
  <c r="F21" i="5"/>
  <c r="L21" i="5"/>
  <c r="R21" i="5"/>
  <c r="X21" i="5"/>
  <c r="E24" i="5"/>
  <c r="K24" i="5"/>
  <c r="Q24" i="5"/>
  <c r="W24" i="5"/>
  <c r="E26" i="5"/>
  <c r="K26" i="5"/>
  <c r="Q26" i="5"/>
  <c r="W26" i="5"/>
  <c r="D29" i="5"/>
  <c r="J29" i="5"/>
  <c r="P29" i="5"/>
  <c r="V29" i="5"/>
  <c r="D31" i="5"/>
  <c r="J31" i="5"/>
  <c r="P31" i="5"/>
  <c r="V31" i="5"/>
  <c r="I34" i="5"/>
  <c r="O34" i="5"/>
  <c r="U34" i="5"/>
  <c r="AA34" i="5"/>
  <c r="I36" i="5"/>
  <c r="O36" i="5"/>
  <c r="U36" i="5"/>
  <c r="AA36" i="5"/>
  <c r="H39" i="5"/>
  <c r="N39" i="5"/>
  <c r="T39" i="5"/>
  <c r="Z39" i="5"/>
  <c r="H41" i="5"/>
  <c r="N41" i="5"/>
  <c r="T41" i="5"/>
  <c r="Z41" i="5"/>
  <c r="G44" i="5"/>
  <c r="M44" i="5"/>
  <c r="S44" i="5"/>
  <c r="Y44" i="5"/>
  <c r="G46" i="5"/>
  <c r="M46" i="5"/>
  <c r="S46" i="5"/>
  <c r="Y46" i="5"/>
  <c r="F49" i="5"/>
  <c r="L49" i="5"/>
  <c r="R49" i="5"/>
  <c r="X49" i="5"/>
  <c r="F51" i="5"/>
  <c r="L51" i="5"/>
  <c r="R51" i="5"/>
  <c r="X51" i="5"/>
  <c r="E54" i="5"/>
  <c r="K54" i="5"/>
  <c r="Q54" i="5"/>
  <c r="W54" i="5"/>
  <c r="E56" i="5"/>
  <c r="K56" i="5"/>
  <c r="Q56" i="5"/>
  <c r="W56" i="5"/>
  <c r="D59" i="5"/>
  <c r="J59" i="5"/>
  <c r="P59" i="5"/>
  <c r="V59" i="5"/>
  <c r="D61" i="5"/>
  <c r="J61" i="5"/>
  <c r="P61" i="5"/>
  <c r="V61" i="5"/>
  <c r="I64" i="5"/>
  <c r="O64" i="5"/>
  <c r="U64" i="5"/>
  <c r="AA64" i="5"/>
  <c r="I66" i="5"/>
  <c r="O66" i="5"/>
  <c r="U66" i="5"/>
  <c r="AA66" i="5"/>
  <c r="H69" i="5"/>
  <c r="N69" i="5"/>
  <c r="T69" i="5"/>
  <c r="Z69" i="5"/>
  <c r="H71" i="5"/>
  <c r="N71" i="5"/>
  <c r="T71" i="5"/>
  <c r="Z71" i="5"/>
  <c r="G74" i="5"/>
  <c r="M74" i="5"/>
  <c r="S74" i="5"/>
  <c r="Y74" i="5"/>
  <c r="G76" i="5"/>
  <c r="M76" i="5"/>
  <c r="S76" i="5"/>
  <c r="Y76" i="5"/>
  <c r="F79" i="5"/>
  <c r="L79" i="5"/>
  <c r="R79" i="5"/>
  <c r="X79" i="5"/>
  <c r="F81" i="5"/>
  <c r="L81" i="5"/>
  <c r="R81" i="5"/>
  <c r="X81" i="5"/>
  <c r="E84" i="5"/>
  <c r="K84" i="5"/>
  <c r="Q84" i="5"/>
  <c r="W84" i="5"/>
  <c r="E86" i="5"/>
  <c r="K86" i="5"/>
  <c r="Q86" i="5"/>
  <c r="W86" i="5"/>
  <c r="D89" i="5"/>
  <c r="J89" i="5"/>
  <c r="P89" i="5"/>
  <c r="V89" i="5"/>
  <c r="D91" i="5"/>
  <c r="J91" i="5"/>
  <c r="P91" i="5"/>
  <c r="V91" i="5"/>
  <c r="I94" i="5"/>
  <c r="O94" i="5"/>
  <c r="U94" i="5"/>
  <c r="AA94" i="5"/>
  <c r="I96" i="5"/>
  <c r="O96" i="5"/>
  <c r="U96" i="5"/>
  <c r="AA96" i="5"/>
  <c r="H99" i="5"/>
  <c r="N99" i="5"/>
  <c r="T99" i="5"/>
  <c r="Z99" i="5"/>
  <c r="H101" i="5"/>
  <c r="N101" i="5"/>
  <c r="T101" i="5"/>
  <c r="Z101" i="5"/>
  <c r="G104" i="5"/>
  <c r="M104" i="5"/>
  <c r="S104" i="5"/>
  <c r="Y104" i="5"/>
  <c r="G106" i="5"/>
  <c r="M106" i="5"/>
  <c r="S106" i="5"/>
  <c r="Y106" i="5"/>
  <c r="F109" i="5"/>
  <c r="L109" i="5"/>
  <c r="R109" i="5"/>
  <c r="X109" i="5"/>
  <c r="F111" i="5"/>
  <c r="L111" i="5"/>
  <c r="R111" i="5"/>
  <c r="X111" i="5"/>
  <c r="E114" i="5"/>
  <c r="K114" i="5"/>
  <c r="Q114" i="5"/>
  <c r="W114" i="5"/>
  <c r="E116" i="5"/>
  <c r="K116" i="5"/>
  <c r="Q116" i="5"/>
  <c r="W116" i="5"/>
  <c r="D119" i="5"/>
  <c r="J119" i="5"/>
  <c r="P119" i="5"/>
  <c r="V119" i="5"/>
  <c r="D121" i="5"/>
  <c r="J121" i="5"/>
  <c r="P121" i="5"/>
  <c r="V121" i="5"/>
  <c r="I124" i="5"/>
  <c r="O124" i="5"/>
  <c r="U124" i="5"/>
  <c r="AA124" i="5"/>
  <c r="I126" i="5"/>
  <c r="O126" i="5"/>
  <c r="U126" i="5"/>
  <c r="AA126" i="5"/>
  <c r="H129" i="5"/>
  <c r="N129" i="5"/>
  <c r="T129" i="5"/>
  <c r="Z129" i="5"/>
  <c r="H131" i="5"/>
  <c r="N131" i="5"/>
  <c r="T131" i="5"/>
  <c r="Z131" i="5"/>
  <c r="G134" i="5"/>
  <c r="M134" i="5"/>
  <c r="S134" i="5"/>
  <c r="Y134" i="5"/>
  <c r="G136" i="5"/>
  <c r="M136" i="5"/>
  <c r="S136" i="5"/>
  <c r="Y136" i="5"/>
  <c r="F139" i="5"/>
  <c r="L139" i="5"/>
  <c r="R139" i="5"/>
  <c r="X139" i="5"/>
  <c r="F141" i="5"/>
  <c r="L141" i="5"/>
  <c r="R141" i="5"/>
  <c r="X141" i="5"/>
  <c r="E144" i="5"/>
  <c r="K144" i="5"/>
  <c r="Q144" i="5"/>
  <c r="W144" i="5"/>
  <c r="E146" i="5"/>
  <c r="K146" i="5"/>
  <c r="Q146" i="5"/>
  <c r="W146" i="5"/>
  <c r="Z287" i="5"/>
  <c r="T287" i="5"/>
  <c r="N287" i="5"/>
  <c r="H287" i="5"/>
  <c r="AA282" i="5"/>
  <c r="U282" i="5"/>
  <c r="O282" i="5"/>
  <c r="I282" i="5"/>
  <c r="V277" i="5"/>
  <c r="P277" i="5"/>
  <c r="J277" i="5"/>
  <c r="D277" i="5"/>
  <c r="W272" i="5"/>
  <c r="Q272" i="5"/>
  <c r="K272" i="5"/>
  <c r="E272" i="5"/>
  <c r="X267" i="5"/>
  <c r="R267" i="5"/>
  <c r="L267" i="5"/>
  <c r="F267" i="5"/>
  <c r="Y262" i="5"/>
  <c r="S262" i="5"/>
  <c r="M262" i="5"/>
  <c r="G262" i="5"/>
  <c r="Z257" i="5"/>
  <c r="T257" i="5"/>
  <c r="N257" i="5"/>
  <c r="H257" i="5"/>
  <c r="AA252" i="5"/>
  <c r="U252" i="5"/>
  <c r="O252" i="5"/>
  <c r="I252" i="5"/>
  <c r="V247" i="5"/>
  <c r="P247" i="5"/>
  <c r="J247" i="5"/>
  <c r="D247" i="5"/>
  <c r="W242" i="5"/>
  <c r="Q242" i="5"/>
  <c r="K242" i="5"/>
  <c r="E242" i="5"/>
  <c r="X237" i="5"/>
  <c r="R237" i="5"/>
  <c r="L237" i="5"/>
  <c r="F237" i="5"/>
  <c r="Y232" i="5"/>
  <c r="S232" i="5"/>
  <c r="M232" i="5"/>
  <c r="G232" i="5"/>
  <c r="Z227" i="5"/>
  <c r="T227" i="5"/>
  <c r="N227" i="5"/>
  <c r="H227" i="5"/>
  <c r="AA222" i="5"/>
  <c r="U222" i="5"/>
  <c r="O222" i="5"/>
  <c r="I222" i="5"/>
  <c r="V217" i="5"/>
  <c r="P217" i="5"/>
  <c r="J217" i="5"/>
  <c r="D217" i="5"/>
  <c r="W212" i="5"/>
  <c r="Q212" i="5"/>
  <c r="K212" i="5"/>
  <c r="E212" i="5"/>
  <c r="Y287" i="5"/>
  <c r="S287" i="5"/>
  <c r="M287" i="5"/>
  <c r="G287" i="5"/>
  <c r="Z282" i="5"/>
  <c r="T282" i="5"/>
  <c r="N282" i="5"/>
  <c r="H282" i="5"/>
  <c r="AA277" i="5"/>
  <c r="U277" i="5"/>
  <c r="O277" i="5"/>
  <c r="I277" i="5"/>
  <c r="V272" i="5"/>
  <c r="P272" i="5"/>
  <c r="J272" i="5"/>
  <c r="D272" i="5"/>
  <c r="W267" i="5"/>
  <c r="Q267" i="5"/>
  <c r="K267" i="5"/>
  <c r="E267" i="5"/>
  <c r="X262" i="5"/>
  <c r="R262" i="5"/>
  <c r="L262" i="5"/>
  <c r="F262" i="5"/>
  <c r="Y257" i="5"/>
  <c r="S257" i="5"/>
  <c r="M257" i="5"/>
  <c r="G257" i="5"/>
  <c r="Z252" i="5"/>
  <c r="T252" i="5"/>
  <c r="N252" i="5"/>
  <c r="H252" i="5"/>
  <c r="AA247" i="5"/>
  <c r="U247" i="5"/>
  <c r="O247" i="5"/>
  <c r="I247" i="5"/>
  <c r="V242" i="5"/>
  <c r="P242" i="5"/>
  <c r="J242" i="5"/>
  <c r="D242" i="5"/>
  <c r="W237" i="5"/>
  <c r="Q237" i="5"/>
  <c r="K237" i="5"/>
  <c r="E237" i="5"/>
  <c r="X232" i="5"/>
  <c r="R232" i="5"/>
  <c r="L232" i="5"/>
  <c r="F232" i="5"/>
  <c r="Y227" i="5"/>
  <c r="S227" i="5"/>
  <c r="M227" i="5"/>
  <c r="G227" i="5"/>
  <c r="Z222" i="5"/>
  <c r="T222" i="5"/>
  <c r="N222" i="5"/>
  <c r="H222" i="5"/>
  <c r="AA217" i="5"/>
  <c r="U217" i="5"/>
  <c r="O217" i="5"/>
  <c r="I217" i="5"/>
  <c r="V212" i="5"/>
  <c r="P212" i="5"/>
  <c r="J212" i="5"/>
  <c r="D212" i="5"/>
  <c r="X287" i="5"/>
  <c r="R287" i="5"/>
  <c r="L287" i="5"/>
  <c r="F287" i="5"/>
  <c r="Y282" i="5"/>
  <c r="S282" i="5"/>
  <c r="M282" i="5"/>
  <c r="G282" i="5"/>
  <c r="Z277" i="5"/>
  <c r="T277" i="5"/>
  <c r="N277" i="5"/>
  <c r="H277" i="5"/>
  <c r="AA272" i="5"/>
  <c r="U272" i="5"/>
  <c r="O272" i="5"/>
  <c r="I272" i="5"/>
  <c r="V267" i="5"/>
  <c r="P267" i="5"/>
  <c r="J267" i="5"/>
  <c r="D267" i="5"/>
  <c r="W262" i="5"/>
  <c r="Q262" i="5"/>
  <c r="K262" i="5"/>
  <c r="E262" i="5"/>
  <c r="X257" i="5"/>
  <c r="R257" i="5"/>
  <c r="L257" i="5"/>
  <c r="F257" i="5"/>
  <c r="Y252" i="5"/>
  <c r="S252" i="5"/>
  <c r="M252" i="5"/>
  <c r="G252" i="5"/>
  <c r="Z247" i="5"/>
  <c r="T247" i="5"/>
  <c r="N247" i="5"/>
  <c r="H247" i="5"/>
  <c r="AA242" i="5"/>
  <c r="U242" i="5"/>
  <c r="O242" i="5"/>
  <c r="I242" i="5"/>
  <c r="V237" i="5"/>
  <c r="P237" i="5"/>
  <c r="J237" i="5"/>
  <c r="D237" i="5"/>
  <c r="W232" i="5"/>
  <c r="Q232" i="5"/>
  <c r="K232" i="5"/>
  <c r="E232" i="5"/>
  <c r="X227" i="5"/>
  <c r="R227" i="5"/>
  <c r="L227" i="5"/>
  <c r="F227" i="5"/>
  <c r="Y222" i="5"/>
  <c r="S222" i="5"/>
  <c r="M222" i="5"/>
  <c r="G222" i="5"/>
  <c r="Z217" i="5"/>
  <c r="T217" i="5"/>
  <c r="N217" i="5"/>
  <c r="H217" i="5"/>
  <c r="AA212" i="5"/>
  <c r="U212" i="5"/>
  <c r="O212" i="5"/>
  <c r="I212" i="5"/>
  <c r="AA287" i="5"/>
  <c r="U287" i="5"/>
  <c r="O287" i="5"/>
  <c r="I287" i="5"/>
  <c r="V282" i="5"/>
  <c r="P282" i="5"/>
  <c r="J282" i="5"/>
  <c r="D282" i="5"/>
  <c r="W277" i="5"/>
  <c r="Q277" i="5"/>
  <c r="K277" i="5"/>
  <c r="E277" i="5"/>
  <c r="X272" i="5"/>
  <c r="R272" i="5"/>
  <c r="L272" i="5"/>
  <c r="F272" i="5"/>
  <c r="Y267" i="5"/>
  <c r="S267" i="5"/>
  <c r="M267" i="5"/>
  <c r="G267" i="5"/>
  <c r="J152" i="5"/>
  <c r="P152" i="5"/>
  <c r="V152" i="5"/>
  <c r="D154" i="5"/>
  <c r="D150" i="5" s="1"/>
  <c r="J154" i="5"/>
  <c r="P154" i="5"/>
  <c r="V154" i="5"/>
  <c r="I157" i="5"/>
  <c r="O157" i="5"/>
  <c r="U157" i="5"/>
  <c r="AA157" i="5"/>
  <c r="I159" i="5"/>
  <c r="O159" i="5"/>
  <c r="U159" i="5"/>
  <c r="AA159" i="5"/>
  <c r="H162" i="5"/>
  <c r="N162" i="5"/>
  <c r="T162" i="5"/>
  <c r="Z162" i="5"/>
  <c r="H164" i="5"/>
  <c r="N164" i="5"/>
  <c r="T164" i="5"/>
  <c r="Z164" i="5"/>
  <c r="G167" i="5"/>
  <c r="M167" i="5"/>
  <c r="S167" i="5"/>
  <c r="Y167" i="5"/>
  <c r="G169" i="5"/>
  <c r="M169" i="5"/>
  <c r="S169" i="5"/>
  <c r="Y169" i="5"/>
  <c r="F172" i="5"/>
  <c r="L172" i="5"/>
  <c r="R172" i="5"/>
  <c r="X172" i="5"/>
  <c r="F174" i="5"/>
  <c r="L174" i="5"/>
  <c r="R174" i="5"/>
  <c r="X174" i="5"/>
  <c r="E177" i="5"/>
  <c r="K177" i="5"/>
  <c r="Q177" i="5"/>
  <c r="W177" i="5"/>
  <c r="E179" i="5"/>
  <c r="K179" i="5"/>
  <c r="Q179" i="5"/>
  <c r="W179" i="5"/>
  <c r="D182" i="5"/>
  <c r="J182" i="5"/>
  <c r="P182" i="5"/>
  <c r="V182" i="5"/>
  <c r="D184" i="5"/>
  <c r="J184" i="5"/>
  <c r="P184" i="5"/>
  <c r="V184" i="5"/>
  <c r="I187" i="5"/>
  <c r="O187" i="5"/>
  <c r="U187" i="5"/>
  <c r="AA187" i="5"/>
  <c r="I189" i="5"/>
  <c r="O189" i="5"/>
  <c r="U189" i="5"/>
  <c r="AA189" i="5"/>
  <c r="H192" i="5"/>
  <c r="N192" i="5"/>
  <c r="T192" i="5"/>
  <c r="Z192" i="5"/>
  <c r="H194" i="5"/>
  <c r="N194" i="5"/>
  <c r="T194" i="5"/>
  <c r="Z194" i="5"/>
  <c r="G197" i="5"/>
  <c r="M197" i="5"/>
  <c r="S197" i="5"/>
  <c r="Y197" i="5"/>
  <c r="G199" i="5"/>
  <c r="M199" i="5"/>
  <c r="S199" i="5"/>
  <c r="Y199" i="5"/>
  <c r="F202" i="5"/>
  <c r="L202" i="5"/>
  <c r="R202" i="5"/>
  <c r="X202" i="5"/>
  <c r="F204" i="5"/>
  <c r="L204" i="5"/>
  <c r="R204" i="5"/>
  <c r="X204" i="5"/>
  <c r="E207" i="5"/>
  <c r="K207" i="5"/>
  <c r="Q207" i="5"/>
  <c r="W207" i="5"/>
  <c r="E209" i="5"/>
  <c r="K209" i="5"/>
  <c r="Q209" i="5"/>
  <c r="W209" i="5"/>
  <c r="G212" i="5"/>
  <c r="G210" i="5" s="1"/>
  <c r="S212" i="5"/>
  <c r="G214" i="5"/>
  <c r="S214" i="5"/>
  <c r="F217" i="5"/>
  <c r="R217" i="5"/>
  <c r="F219" i="5"/>
  <c r="R219" i="5"/>
  <c r="E222" i="5"/>
  <c r="Q222" i="5"/>
  <c r="E224" i="5"/>
  <c r="Q224" i="5"/>
  <c r="D227" i="5"/>
  <c r="D225" i="5" s="1"/>
  <c r="P227" i="5"/>
  <c r="D229" i="5"/>
  <c r="P229" i="5"/>
  <c r="O232" i="5"/>
  <c r="AA232" i="5"/>
  <c r="O234" i="5"/>
  <c r="AA234" i="5"/>
  <c r="N237" i="5"/>
  <c r="Z237" i="5"/>
  <c r="N239" i="5"/>
  <c r="Z239" i="5"/>
  <c r="M242" i="5"/>
  <c r="M240" i="5" s="1"/>
  <c r="Y242" i="5"/>
  <c r="M244" i="5"/>
  <c r="Y244" i="5"/>
  <c r="L247" i="5"/>
  <c r="X247" i="5"/>
  <c r="L249" i="5"/>
  <c r="X249" i="5"/>
  <c r="K252" i="5"/>
  <c r="W252" i="5"/>
  <c r="K254" i="5"/>
  <c r="W254" i="5"/>
  <c r="J257" i="5"/>
  <c r="J255" i="5" s="1"/>
  <c r="V257" i="5"/>
  <c r="J259" i="5"/>
  <c r="V259" i="5"/>
  <c r="I262" i="5"/>
  <c r="U262" i="5"/>
  <c r="I264" i="5"/>
  <c r="U264" i="5"/>
  <c r="I267" i="5"/>
  <c r="AA267" i="5"/>
  <c r="U269" i="5"/>
  <c r="H272" i="5"/>
  <c r="Z272" i="5"/>
  <c r="T274" i="5"/>
  <c r="G277" i="5"/>
  <c r="Y277" i="5"/>
  <c r="S279" i="5"/>
  <c r="F282" i="5"/>
  <c r="X282" i="5"/>
  <c r="R284" i="5"/>
  <c r="E287" i="5"/>
  <c r="W287" i="5"/>
  <c r="Q289" i="5"/>
  <c r="V430" i="5"/>
  <c r="P430" i="5"/>
  <c r="J430" i="5"/>
  <c r="D430" i="5"/>
  <c r="W425" i="5"/>
  <c r="Q425" i="5"/>
  <c r="K425" i="5"/>
  <c r="E425" i="5"/>
  <c r="X420" i="5"/>
  <c r="R420" i="5"/>
  <c r="L420" i="5"/>
  <c r="F420" i="5"/>
  <c r="Y415" i="5"/>
  <c r="S415" i="5"/>
  <c r="M415" i="5"/>
  <c r="G415" i="5"/>
  <c r="Z410" i="5"/>
  <c r="T410" i="5"/>
  <c r="N410" i="5"/>
  <c r="H410" i="5"/>
  <c r="AA405" i="5"/>
  <c r="U405" i="5"/>
  <c r="O405" i="5"/>
  <c r="I405" i="5"/>
  <c r="V400" i="5"/>
  <c r="P400" i="5"/>
  <c r="J400" i="5"/>
  <c r="D400" i="5"/>
  <c r="W395" i="5"/>
  <c r="Q395" i="5"/>
  <c r="K395" i="5"/>
  <c r="E395" i="5"/>
  <c r="X390" i="5"/>
  <c r="R390" i="5"/>
  <c r="L390" i="5"/>
  <c r="F390" i="5"/>
  <c r="Y385" i="5"/>
  <c r="S385" i="5"/>
  <c r="M385" i="5"/>
  <c r="G385" i="5"/>
  <c r="Z380" i="5"/>
  <c r="T380" i="5"/>
  <c r="N380" i="5"/>
  <c r="H380" i="5"/>
  <c r="AA375" i="5"/>
  <c r="U375" i="5"/>
  <c r="O375" i="5"/>
  <c r="I375" i="5"/>
  <c r="V370" i="5"/>
  <c r="P370" i="5"/>
  <c r="J370" i="5"/>
  <c r="D370" i="5"/>
  <c r="W365" i="5"/>
  <c r="Q365" i="5"/>
  <c r="K365" i="5"/>
  <c r="E365" i="5"/>
  <c r="X360" i="5"/>
  <c r="R360" i="5"/>
  <c r="L360" i="5"/>
  <c r="F360" i="5"/>
  <c r="Y355" i="5"/>
  <c r="S355" i="5"/>
  <c r="M355" i="5"/>
  <c r="G355" i="5"/>
  <c r="Z350" i="5"/>
  <c r="T350" i="5"/>
  <c r="N350" i="5"/>
  <c r="H350" i="5"/>
  <c r="AA345" i="5"/>
  <c r="U345" i="5"/>
  <c r="O345" i="5"/>
  <c r="I345" i="5"/>
  <c r="V340" i="5"/>
  <c r="P340" i="5"/>
  <c r="J340" i="5"/>
  <c r="D340" i="5"/>
  <c r="W335" i="5"/>
  <c r="Q335" i="5"/>
  <c r="K335" i="5"/>
  <c r="E335" i="5"/>
  <c r="X330" i="5"/>
  <c r="R330" i="5"/>
  <c r="L330" i="5"/>
  <c r="F330" i="5"/>
  <c r="Y325" i="5"/>
  <c r="S325" i="5"/>
  <c r="M325" i="5"/>
  <c r="G325" i="5"/>
  <c r="Z320" i="5"/>
  <c r="T320" i="5"/>
  <c r="N320" i="5"/>
  <c r="H320" i="5"/>
  <c r="AA315" i="5"/>
  <c r="U315" i="5"/>
  <c r="O315" i="5"/>
  <c r="I315" i="5"/>
  <c r="V310" i="5"/>
  <c r="P310" i="5"/>
  <c r="J310" i="5"/>
  <c r="D310" i="5"/>
  <c r="W305" i="5"/>
  <c r="Q305" i="5"/>
  <c r="K305" i="5"/>
  <c r="E305" i="5"/>
  <c r="X300" i="5"/>
  <c r="R300" i="5"/>
  <c r="L300" i="5"/>
  <c r="F300" i="5"/>
  <c r="Y295" i="5"/>
  <c r="S295" i="5"/>
  <c r="M295" i="5"/>
  <c r="G295" i="5"/>
  <c r="AA430" i="5"/>
  <c r="U430" i="5"/>
  <c r="O430" i="5"/>
  <c r="I430" i="5"/>
  <c r="V425" i="5"/>
  <c r="P425" i="5"/>
  <c r="J425" i="5"/>
  <c r="D425" i="5"/>
  <c r="W420" i="5"/>
  <c r="Q420" i="5"/>
  <c r="K420" i="5"/>
  <c r="E420" i="5"/>
  <c r="X415" i="5"/>
  <c r="R415" i="5"/>
  <c r="L415" i="5"/>
  <c r="F415" i="5"/>
  <c r="Y410" i="5"/>
  <c r="S410" i="5"/>
  <c r="M410" i="5"/>
  <c r="G410" i="5"/>
  <c r="Z405" i="5"/>
  <c r="T405" i="5"/>
  <c r="N405" i="5"/>
  <c r="H405" i="5"/>
  <c r="AA400" i="5"/>
  <c r="U400" i="5"/>
  <c r="O400" i="5"/>
  <c r="I400" i="5"/>
  <c r="V395" i="5"/>
  <c r="P395" i="5"/>
  <c r="J395" i="5"/>
  <c r="D395" i="5"/>
  <c r="W390" i="5"/>
  <c r="Q390" i="5"/>
  <c r="K390" i="5"/>
  <c r="E390" i="5"/>
  <c r="X385" i="5"/>
  <c r="R385" i="5"/>
  <c r="L385" i="5"/>
  <c r="F385" i="5"/>
  <c r="Y380" i="5"/>
  <c r="S380" i="5"/>
  <c r="M380" i="5"/>
  <c r="G380" i="5"/>
  <c r="Z375" i="5"/>
  <c r="T375" i="5"/>
  <c r="N375" i="5"/>
  <c r="H375" i="5"/>
  <c r="AA370" i="5"/>
  <c r="U370" i="5"/>
  <c r="O370" i="5"/>
  <c r="I370" i="5"/>
  <c r="V365" i="5"/>
  <c r="P365" i="5"/>
  <c r="J365" i="5"/>
  <c r="D365" i="5"/>
  <c r="W360" i="5"/>
  <c r="Q360" i="5"/>
  <c r="K360" i="5"/>
  <c r="E360" i="5"/>
  <c r="X355" i="5"/>
  <c r="R355" i="5"/>
  <c r="L355" i="5"/>
  <c r="F355" i="5"/>
  <c r="Y350" i="5"/>
  <c r="S350" i="5"/>
  <c r="M350" i="5"/>
  <c r="G350" i="5"/>
  <c r="Z345" i="5"/>
  <c r="T345" i="5"/>
  <c r="N345" i="5"/>
  <c r="H345" i="5"/>
  <c r="AA340" i="5"/>
  <c r="U340" i="5"/>
  <c r="O340" i="5"/>
  <c r="I340" i="5"/>
  <c r="V335" i="5"/>
  <c r="P335" i="5"/>
  <c r="J335" i="5"/>
  <c r="D335" i="5"/>
  <c r="W330" i="5"/>
  <c r="Q330" i="5"/>
  <c r="K330" i="5"/>
  <c r="E330" i="5"/>
  <c r="X325" i="5"/>
  <c r="R325" i="5"/>
  <c r="L325" i="5"/>
  <c r="F325" i="5"/>
  <c r="Y320" i="5"/>
  <c r="S320" i="5"/>
  <c r="M320" i="5"/>
  <c r="G320" i="5"/>
  <c r="Z315" i="5"/>
  <c r="T315" i="5"/>
  <c r="N315" i="5"/>
  <c r="H315" i="5"/>
  <c r="AA310" i="5"/>
  <c r="U310" i="5"/>
  <c r="O310" i="5"/>
  <c r="I310" i="5"/>
  <c r="V305" i="5"/>
  <c r="P305" i="5"/>
  <c r="J305" i="5"/>
  <c r="D305" i="5"/>
  <c r="W300" i="5"/>
  <c r="Q300" i="5"/>
  <c r="K300" i="5"/>
  <c r="E300" i="5"/>
  <c r="X295" i="5"/>
  <c r="R295" i="5"/>
  <c r="L295" i="5"/>
  <c r="F295" i="5"/>
  <c r="Z430" i="5"/>
  <c r="T430" i="5"/>
  <c r="N430" i="5"/>
  <c r="H430" i="5"/>
  <c r="AA425" i="5"/>
  <c r="U425" i="5"/>
  <c r="O425" i="5"/>
  <c r="I425" i="5"/>
  <c r="V420" i="5"/>
  <c r="P420" i="5"/>
  <c r="J420" i="5"/>
  <c r="D420" i="5"/>
  <c r="W415" i="5"/>
  <c r="Q415" i="5"/>
  <c r="K415" i="5"/>
  <c r="E415" i="5"/>
  <c r="X410" i="5"/>
  <c r="R410" i="5"/>
  <c r="L410" i="5"/>
  <c r="F410" i="5"/>
  <c r="Y405" i="5"/>
  <c r="S405" i="5"/>
  <c r="M405" i="5"/>
  <c r="G405" i="5"/>
  <c r="Z400" i="5"/>
  <c r="T400" i="5"/>
  <c r="N400" i="5"/>
  <c r="H400" i="5"/>
  <c r="AA395" i="5"/>
  <c r="U395" i="5"/>
  <c r="O395" i="5"/>
  <c r="I395" i="5"/>
  <c r="V390" i="5"/>
  <c r="P390" i="5"/>
  <c r="J390" i="5"/>
  <c r="D390" i="5"/>
  <c r="W385" i="5"/>
  <c r="Q385" i="5"/>
  <c r="K385" i="5"/>
  <c r="E385" i="5"/>
  <c r="X380" i="5"/>
  <c r="R380" i="5"/>
  <c r="L380" i="5"/>
  <c r="F380" i="5"/>
  <c r="Y375" i="5"/>
  <c r="S375" i="5"/>
  <c r="M375" i="5"/>
  <c r="G375" i="5"/>
  <c r="Z370" i="5"/>
  <c r="T370" i="5"/>
  <c r="N370" i="5"/>
  <c r="H370" i="5"/>
  <c r="AA365" i="5"/>
  <c r="U365" i="5"/>
  <c r="O365" i="5"/>
  <c r="I365" i="5"/>
  <c r="V360" i="5"/>
  <c r="P360" i="5"/>
  <c r="J360" i="5"/>
  <c r="D360" i="5"/>
  <c r="W355" i="5"/>
  <c r="Q355" i="5"/>
  <c r="K355" i="5"/>
  <c r="E355" i="5"/>
  <c r="X350" i="5"/>
  <c r="R350" i="5"/>
  <c r="L350" i="5"/>
  <c r="F350" i="5"/>
  <c r="Y345" i="5"/>
  <c r="S345" i="5"/>
  <c r="M345" i="5"/>
  <c r="G345" i="5"/>
  <c r="Z340" i="5"/>
  <c r="T340" i="5"/>
  <c r="N340" i="5"/>
  <c r="H340" i="5"/>
  <c r="AA335" i="5"/>
  <c r="U335" i="5"/>
  <c r="O335" i="5"/>
  <c r="I335" i="5"/>
  <c r="V330" i="5"/>
  <c r="P330" i="5"/>
  <c r="J330" i="5"/>
  <c r="D330" i="5"/>
  <c r="W325" i="5"/>
  <c r="Q325" i="5"/>
  <c r="K325" i="5"/>
  <c r="E325" i="5"/>
  <c r="X320" i="5"/>
  <c r="R320" i="5"/>
  <c r="L320" i="5"/>
  <c r="F320" i="5"/>
  <c r="Y315" i="5"/>
  <c r="S315" i="5"/>
  <c r="M315" i="5"/>
  <c r="G315" i="5"/>
  <c r="Z310" i="5"/>
  <c r="T310" i="5"/>
  <c r="N310" i="5"/>
  <c r="H310" i="5"/>
  <c r="AA305" i="5"/>
  <c r="U305" i="5"/>
  <c r="O305" i="5"/>
  <c r="I305" i="5"/>
  <c r="V300" i="5"/>
  <c r="P300" i="5"/>
  <c r="J300" i="5"/>
  <c r="D300" i="5"/>
  <c r="W295" i="5"/>
  <c r="Q295" i="5"/>
  <c r="K295" i="5"/>
  <c r="E295" i="5"/>
  <c r="Y430" i="5"/>
  <c r="S430" i="5"/>
  <c r="M430" i="5"/>
  <c r="G430" i="5"/>
  <c r="Z425" i="5"/>
  <c r="T425" i="5"/>
  <c r="N425" i="5"/>
  <c r="H425" i="5"/>
  <c r="AA420" i="5"/>
  <c r="U420" i="5"/>
  <c r="O420" i="5"/>
  <c r="I420" i="5"/>
  <c r="V415" i="5"/>
  <c r="P415" i="5"/>
  <c r="J415" i="5"/>
  <c r="D415" i="5"/>
  <c r="W410" i="5"/>
  <c r="Q410" i="5"/>
  <c r="K410" i="5"/>
  <c r="E410" i="5"/>
  <c r="X405" i="5"/>
  <c r="R405" i="5"/>
  <c r="L405" i="5"/>
  <c r="F405" i="5"/>
  <c r="Y400" i="5"/>
  <c r="S400" i="5"/>
  <c r="M400" i="5"/>
  <c r="G400" i="5"/>
  <c r="Z395" i="5"/>
  <c r="T395" i="5"/>
  <c r="N395" i="5"/>
  <c r="H395" i="5"/>
  <c r="AA390" i="5"/>
  <c r="U390" i="5"/>
  <c r="O390" i="5"/>
  <c r="I390" i="5"/>
  <c r="V385" i="5"/>
  <c r="P385" i="5"/>
  <c r="J385" i="5"/>
  <c r="D385" i="5"/>
  <c r="W380" i="5"/>
  <c r="Q380" i="5"/>
  <c r="K380" i="5"/>
  <c r="E380" i="5"/>
  <c r="X375" i="5"/>
  <c r="R375" i="5"/>
  <c r="L375" i="5"/>
  <c r="F375" i="5"/>
  <c r="Y370" i="5"/>
  <c r="S370" i="5"/>
  <c r="M370" i="5"/>
  <c r="G370" i="5"/>
  <c r="Z365" i="5"/>
  <c r="T365" i="5"/>
  <c r="N365" i="5"/>
  <c r="H365" i="5"/>
  <c r="AA360" i="5"/>
  <c r="U360" i="5"/>
  <c r="O360" i="5"/>
  <c r="I360" i="5"/>
  <c r="V355" i="5"/>
  <c r="P355" i="5"/>
  <c r="J355" i="5"/>
  <c r="D355" i="5"/>
  <c r="W350" i="5"/>
  <c r="Q350" i="5"/>
  <c r="K350" i="5"/>
  <c r="E350" i="5"/>
  <c r="X345" i="5"/>
  <c r="R345" i="5"/>
  <c r="L345" i="5"/>
  <c r="F345" i="5"/>
  <c r="Y340" i="5"/>
  <c r="S340" i="5"/>
  <c r="M340" i="5"/>
  <c r="G340" i="5"/>
  <c r="Z335" i="5"/>
  <c r="T335" i="5"/>
  <c r="N335" i="5"/>
  <c r="H335" i="5"/>
  <c r="AA330" i="5"/>
  <c r="U330" i="5"/>
  <c r="O330" i="5"/>
  <c r="I330" i="5"/>
  <c r="V325" i="5"/>
  <c r="P325" i="5"/>
  <c r="J325" i="5"/>
  <c r="D325" i="5"/>
  <c r="W320" i="5"/>
  <c r="Q320" i="5"/>
  <c r="K320" i="5"/>
  <c r="E320" i="5"/>
  <c r="X315" i="5"/>
  <c r="R315" i="5"/>
  <c r="L315" i="5"/>
  <c r="F315" i="5"/>
  <c r="Y310" i="5"/>
  <c r="S310" i="5"/>
  <c r="M310" i="5"/>
  <c r="G310" i="5"/>
  <c r="Z305" i="5"/>
  <c r="T305" i="5"/>
  <c r="N305" i="5"/>
  <c r="H305" i="5"/>
  <c r="AA300" i="5"/>
  <c r="U300" i="5"/>
  <c r="O300" i="5"/>
  <c r="I300" i="5"/>
  <c r="W430" i="5"/>
  <c r="Q430" i="5"/>
  <c r="K430" i="5"/>
  <c r="E430" i="5"/>
  <c r="X425" i="5"/>
  <c r="R425" i="5"/>
  <c r="L425" i="5"/>
  <c r="F425" i="5"/>
  <c r="Y420" i="5"/>
  <c r="S420" i="5"/>
  <c r="M420" i="5"/>
  <c r="G420" i="5"/>
  <c r="Z415" i="5"/>
  <c r="T415" i="5"/>
  <c r="N415" i="5"/>
  <c r="H415" i="5"/>
  <c r="AA410" i="5"/>
  <c r="U410" i="5"/>
  <c r="O410" i="5"/>
  <c r="I410" i="5"/>
  <c r="V405" i="5"/>
  <c r="P405" i="5"/>
  <c r="J405" i="5"/>
  <c r="D405" i="5"/>
  <c r="W400" i="5"/>
  <c r="Q400" i="5"/>
  <c r="K400" i="5"/>
  <c r="E400" i="5"/>
  <c r="X395" i="5"/>
  <c r="R395" i="5"/>
  <c r="L395" i="5"/>
  <c r="F395" i="5"/>
  <c r="Y390" i="5"/>
  <c r="S390" i="5"/>
  <c r="M390" i="5"/>
  <c r="G390" i="5"/>
  <c r="Z385" i="5"/>
  <c r="T385" i="5"/>
  <c r="N385" i="5"/>
  <c r="H385" i="5"/>
  <c r="AA380" i="5"/>
  <c r="U380" i="5"/>
  <c r="O380" i="5"/>
  <c r="I380" i="5"/>
  <c r="V375" i="5"/>
  <c r="P375" i="5"/>
  <c r="J375" i="5"/>
  <c r="D375" i="5"/>
  <c r="W370" i="5"/>
  <c r="Q370" i="5"/>
  <c r="K370" i="5"/>
  <c r="E370" i="5"/>
  <c r="X365" i="5"/>
  <c r="R365" i="5"/>
  <c r="L365" i="5"/>
  <c r="F365" i="5"/>
  <c r="Y360" i="5"/>
  <c r="S360" i="5"/>
  <c r="M360" i="5"/>
  <c r="G360" i="5"/>
  <c r="Z355" i="5"/>
  <c r="T355" i="5"/>
  <c r="N355" i="5"/>
  <c r="H355" i="5"/>
  <c r="AA350" i="5"/>
  <c r="U350" i="5"/>
  <c r="O350" i="5"/>
  <c r="I350" i="5"/>
  <c r="V345" i="5"/>
  <c r="P345" i="5"/>
  <c r="J345" i="5"/>
  <c r="D345" i="5"/>
  <c r="W340" i="5"/>
  <c r="Q340" i="5"/>
  <c r="K340" i="5"/>
  <c r="E340" i="5"/>
  <c r="X335" i="5"/>
  <c r="R335" i="5"/>
  <c r="L335" i="5"/>
  <c r="F335" i="5"/>
  <c r="Y330" i="5"/>
  <c r="S330" i="5"/>
  <c r="M330" i="5"/>
  <c r="G330" i="5"/>
  <c r="Z325" i="5"/>
  <c r="T325" i="5"/>
  <c r="N325" i="5"/>
  <c r="H325" i="5"/>
  <c r="AA320" i="5"/>
  <c r="U320" i="5"/>
  <c r="O320" i="5"/>
  <c r="I320" i="5"/>
  <c r="V315" i="5"/>
  <c r="P315" i="5"/>
  <c r="J315" i="5"/>
  <c r="D315" i="5"/>
  <c r="W310" i="5"/>
  <c r="Q310" i="5"/>
  <c r="K310" i="5"/>
  <c r="E310" i="5"/>
  <c r="X305" i="5"/>
  <c r="R305" i="5"/>
  <c r="L305" i="5"/>
  <c r="F305" i="5"/>
  <c r="Y300" i="5"/>
  <c r="S300" i="5"/>
  <c r="M300" i="5"/>
  <c r="G300" i="5"/>
  <c r="Z295" i="5"/>
  <c r="T295" i="5"/>
  <c r="N295" i="5"/>
  <c r="H295" i="5"/>
  <c r="V295" i="5"/>
  <c r="P297" i="5"/>
  <c r="H300" i="5"/>
  <c r="T302" i="5"/>
  <c r="G305" i="5"/>
  <c r="G303" i="5" s="1"/>
  <c r="S307" i="5"/>
  <c r="F310" i="5"/>
  <c r="F308" i="5" s="1"/>
  <c r="R312" i="5"/>
  <c r="E315" i="5"/>
  <c r="Q317" i="5"/>
  <c r="D320" i="5"/>
  <c r="D318" i="5" s="1"/>
  <c r="P322" i="5"/>
  <c r="O327" i="5"/>
  <c r="N332" i="5"/>
  <c r="M337" i="5"/>
  <c r="L342" i="5"/>
  <c r="K347" i="5"/>
  <c r="J352" i="5"/>
  <c r="I357" i="5"/>
  <c r="H362" i="5"/>
  <c r="G367" i="5"/>
  <c r="F372" i="5"/>
  <c r="E377" i="5"/>
  <c r="D382" i="5"/>
  <c r="AA385" i="5"/>
  <c r="Z390" i="5"/>
  <c r="Z388" i="5" s="1"/>
  <c r="Y395" i="5"/>
  <c r="Y393" i="5" s="1"/>
  <c r="X400" i="5"/>
  <c r="W405" i="5"/>
  <c r="W403" i="5" s="1"/>
  <c r="V410" i="5"/>
  <c r="V408" i="5" s="1"/>
  <c r="U415" i="5"/>
  <c r="T420" i="5"/>
  <c r="T418" i="5" s="1"/>
  <c r="S425" i="5"/>
  <c r="S423" i="5" s="1"/>
  <c r="R430" i="5"/>
  <c r="J445" i="5"/>
  <c r="J441" i="5" s="1"/>
  <c r="I450" i="5"/>
  <c r="I446" i="5" s="1"/>
  <c r="H455" i="5"/>
  <c r="H451" i="5" s="1"/>
  <c r="G460" i="5"/>
  <c r="G456" i="5" s="1"/>
  <c r="F465" i="5"/>
  <c r="F461" i="5" s="1"/>
  <c r="E470" i="5"/>
  <c r="E466" i="5" s="1"/>
  <c r="D475" i="5"/>
  <c r="D471" i="5" s="1"/>
  <c r="AA540" i="5"/>
  <c r="AA536" i="5" s="1"/>
  <c r="Z545" i="5"/>
  <c r="Z541" i="5" s="1"/>
  <c r="Y550" i="5"/>
  <c r="Y546" i="5" s="1"/>
  <c r="X555" i="5"/>
  <c r="X551" i="5" s="1"/>
  <c r="W560" i="5"/>
  <c r="W556" i="5" s="1"/>
  <c r="V565" i="5"/>
  <c r="V561" i="5" s="1"/>
  <c r="U570" i="5"/>
  <c r="U566" i="5" s="1"/>
  <c r="T575" i="5"/>
  <c r="T571" i="5" s="1"/>
  <c r="E31" i="4"/>
  <c r="E64" i="4"/>
  <c r="F10" i="2"/>
  <c r="D19" i="3"/>
  <c r="G14" i="3"/>
  <c r="G14" i="4"/>
  <c r="E19" i="4"/>
  <c r="G20" i="4"/>
  <c r="E25" i="4"/>
  <c r="G30" i="4"/>
  <c r="E35" i="4"/>
  <c r="G36" i="4"/>
  <c r="E43" i="4"/>
  <c r="G53" i="4"/>
  <c r="E59" i="4"/>
  <c r="G71" i="4"/>
  <c r="E76" i="4"/>
  <c r="E92" i="4"/>
  <c r="I9" i="5"/>
  <c r="O9" i="5"/>
  <c r="U9" i="5"/>
  <c r="AA9" i="5"/>
  <c r="I11" i="5"/>
  <c r="O11" i="5"/>
  <c r="U11" i="5"/>
  <c r="AA11" i="5"/>
  <c r="H14" i="5"/>
  <c r="N14" i="5"/>
  <c r="T14" i="5"/>
  <c r="Z14" i="5"/>
  <c r="H16" i="5"/>
  <c r="N16" i="5"/>
  <c r="T16" i="5"/>
  <c r="Z16" i="5"/>
  <c r="G19" i="5"/>
  <c r="M19" i="5"/>
  <c r="S19" i="5"/>
  <c r="Y19" i="5"/>
  <c r="G21" i="5"/>
  <c r="M21" i="5"/>
  <c r="S21" i="5"/>
  <c r="Y21" i="5"/>
  <c r="F24" i="5"/>
  <c r="L24" i="5"/>
  <c r="R24" i="5"/>
  <c r="X24" i="5"/>
  <c r="F26" i="5"/>
  <c r="L26" i="5"/>
  <c r="R26" i="5"/>
  <c r="X26" i="5"/>
  <c r="E29" i="5"/>
  <c r="K29" i="5"/>
  <c r="Q29" i="5"/>
  <c r="W29" i="5"/>
  <c r="E31" i="5"/>
  <c r="K31" i="5"/>
  <c r="Q31" i="5"/>
  <c r="W31" i="5"/>
  <c r="D34" i="5"/>
  <c r="J34" i="5"/>
  <c r="P34" i="5"/>
  <c r="V34" i="5"/>
  <c r="D36" i="5"/>
  <c r="J36" i="5"/>
  <c r="P36" i="5"/>
  <c r="V36" i="5"/>
  <c r="I39" i="5"/>
  <c r="O39" i="5"/>
  <c r="U39" i="5"/>
  <c r="AA39" i="5"/>
  <c r="I41" i="5"/>
  <c r="O41" i="5"/>
  <c r="U41" i="5"/>
  <c r="AA41" i="5"/>
  <c r="H44" i="5"/>
  <c r="N44" i="5"/>
  <c r="T44" i="5"/>
  <c r="Z44" i="5"/>
  <c r="H46" i="5"/>
  <c r="N46" i="5"/>
  <c r="T46" i="5"/>
  <c r="Z46" i="5"/>
  <c r="G49" i="5"/>
  <c r="M49" i="5"/>
  <c r="S49" i="5"/>
  <c r="Y49" i="5"/>
  <c r="G51" i="5"/>
  <c r="M51" i="5"/>
  <c r="S51" i="5"/>
  <c r="Y51" i="5"/>
  <c r="F54" i="5"/>
  <c r="L54" i="5"/>
  <c r="R54" i="5"/>
  <c r="X54" i="5"/>
  <c r="F56" i="5"/>
  <c r="L56" i="5"/>
  <c r="R56" i="5"/>
  <c r="X56" i="5"/>
  <c r="E59" i="5"/>
  <c r="K59" i="5"/>
  <c r="Q59" i="5"/>
  <c r="W59" i="5"/>
  <c r="E61" i="5"/>
  <c r="K61" i="5"/>
  <c r="Q61" i="5"/>
  <c r="W61" i="5"/>
  <c r="D64" i="5"/>
  <c r="J64" i="5"/>
  <c r="P64" i="5"/>
  <c r="V64" i="5"/>
  <c r="D66" i="5"/>
  <c r="J66" i="5"/>
  <c r="P66" i="5"/>
  <c r="V66" i="5"/>
  <c r="I69" i="5"/>
  <c r="O69" i="5"/>
  <c r="U69" i="5"/>
  <c r="AA69" i="5"/>
  <c r="I71" i="5"/>
  <c r="O71" i="5"/>
  <c r="U71" i="5"/>
  <c r="AA71" i="5"/>
  <c r="H74" i="5"/>
  <c r="N74" i="5"/>
  <c r="T74" i="5"/>
  <c r="Z74" i="5"/>
  <c r="H76" i="5"/>
  <c r="N76" i="5"/>
  <c r="T76" i="5"/>
  <c r="Z76" i="5"/>
  <c r="G79" i="5"/>
  <c r="M79" i="5"/>
  <c r="S79" i="5"/>
  <c r="Y79" i="5"/>
  <c r="G81" i="5"/>
  <c r="M81" i="5"/>
  <c r="S81" i="5"/>
  <c r="Y81" i="5"/>
  <c r="F84" i="5"/>
  <c r="L84" i="5"/>
  <c r="R84" i="5"/>
  <c r="X84" i="5"/>
  <c r="F86" i="5"/>
  <c r="L86" i="5"/>
  <c r="R86" i="5"/>
  <c r="X86" i="5"/>
  <c r="E89" i="5"/>
  <c r="K89" i="5"/>
  <c r="Q89" i="5"/>
  <c r="W89" i="5"/>
  <c r="E91" i="5"/>
  <c r="K91" i="5"/>
  <c r="Q91" i="5"/>
  <c r="W91" i="5"/>
  <c r="D94" i="5"/>
  <c r="J94" i="5"/>
  <c r="P94" i="5"/>
  <c r="V94" i="5"/>
  <c r="D96" i="5"/>
  <c r="J96" i="5"/>
  <c r="P96" i="5"/>
  <c r="V96" i="5"/>
  <c r="I99" i="5"/>
  <c r="O99" i="5"/>
  <c r="U99" i="5"/>
  <c r="AA99" i="5"/>
  <c r="I101" i="5"/>
  <c r="O101" i="5"/>
  <c r="U101" i="5"/>
  <c r="AA101" i="5"/>
  <c r="H104" i="5"/>
  <c r="N104" i="5"/>
  <c r="T104" i="5"/>
  <c r="Z104" i="5"/>
  <c r="H106" i="5"/>
  <c r="N106" i="5"/>
  <c r="T106" i="5"/>
  <c r="Z106" i="5"/>
  <c r="G109" i="5"/>
  <c r="M109" i="5"/>
  <c r="S109" i="5"/>
  <c r="Y109" i="5"/>
  <c r="G111" i="5"/>
  <c r="M111" i="5"/>
  <c r="S111" i="5"/>
  <c r="Y111" i="5"/>
  <c r="F114" i="5"/>
  <c r="L114" i="5"/>
  <c r="R114" i="5"/>
  <c r="X114" i="5"/>
  <c r="F116" i="5"/>
  <c r="L116" i="5"/>
  <c r="R116" i="5"/>
  <c r="X116" i="5"/>
  <c r="E119" i="5"/>
  <c r="K119" i="5"/>
  <c r="Q119" i="5"/>
  <c r="W119" i="5"/>
  <c r="E121" i="5"/>
  <c r="K121" i="5"/>
  <c r="Q121" i="5"/>
  <c r="W121" i="5"/>
  <c r="D124" i="5"/>
  <c r="J124" i="5"/>
  <c r="P124" i="5"/>
  <c r="V124" i="5"/>
  <c r="D126" i="5"/>
  <c r="J126" i="5"/>
  <c r="P126" i="5"/>
  <c r="V126" i="5"/>
  <c r="I129" i="5"/>
  <c r="O129" i="5"/>
  <c r="U129" i="5"/>
  <c r="AA129" i="5"/>
  <c r="I131" i="5"/>
  <c r="O131" i="5"/>
  <c r="U131" i="5"/>
  <c r="AA131" i="5"/>
  <c r="H134" i="5"/>
  <c r="N134" i="5"/>
  <c r="T134" i="5"/>
  <c r="Z134" i="5"/>
  <c r="H136" i="5"/>
  <c r="N136" i="5"/>
  <c r="T136" i="5"/>
  <c r="Z136" i="5"/>
  <c r="G139" i="5"/>
  <c r="M139" i="5"/>
  <c r="S139" i="5"/>
  <c r="Y139" i="5"/>
  <c r="G141" i="5"/>
  <c r="M141" i="5"/>
  <c r="S141" i="5"/>
  <c r="Y141" i="5"/>
  <c r="F144" i="5"/>
  <c r="L144" i="5"/>
  <c r="R144" i="5"/>
  <c r="X144" i="5"/>
  <c r="F146" i="5"/>
  <c r="L146" i="5"/>
  <c r="R146" i="5"/>
  <c r="X146" i="5"/>
  <c r="E152" i="5"/>
  <c r="K152" i="5"/>
  <c r="Q152" i="5"/>
  <c r="W152" i="5"/>
  <c r="E154" i="5"/>
  <c r="K154" i="5"/>
  <c r="Q154" i="5"/>
  <c r="W154" i="5"/>
  <c r="D157" i="5"/>
  <c r="J157" i="5"/>
  <c r="P157" i="5"/>
  <c r="V157" i="5"/>
  <c r="D159" i="5"/>
  <c r="J159" i="5"/>
  <c r="P159" i="5"/>
  <c r="V159" i="5"/>
  <c r="I162" i="5"/>
  <c r="O162" i="5"/>
  <c r="U162" i="5"/>
  <c r="AA162" i="5"/>
  <c r="I164" i="5"/>
  <c r="O164" i="5"/>
  <c r="U164" i="5"/>
  <c r="AA164" i="5"/>
  <c r="H167" i="5"/>
  <c r="N167" i="5"/>
  <c r="T167" i="5"/>
  <c r="Z167" i="5"/>
  <c r="H169" i="5"/>
  <c r="N169" i="5"/>
  <c r="T169" i="5"/>
  <c r="Z169" i="5"/>
  <c r="G172" i="5"/>
  <c r="M172" i="5"/>
  <c r="S172" i="5"/>
  <c r="Y172" i="5"/>
  <c r="G174" i="5"/>
  <c r="M174" i="5"/>
  <c r="S174" i="5"/>
  <c r="Y174" i="5"/>
  <c r="F177" i="5"/>
  <c r="L177" i="5"/>
  <c r="R177" i="5"/>
  <c r="X177" i="5"/>
  <c r="F179" i="5"/>
  <c r="L179" i="5"/>
  <c r="R179" i="5"/>
  <c r="X179" i="5"/>
  <c r="E182" i="5"/>
  <c r="K182" i="5"/>
  <c r="Q182" i="5"/>
  <c r="W182" i="5"/>
  <c r="E184" i="5"/>
  <c r="K184" i="5"/>
  <c r="Q184" i="5"/>
  <c r="W184" i="5"/>
  <c r="D187" i="5"/>
  <c r="J187" i="5"/>
  <c r="P187" i="5"/>
  <c r="V187" i="5"/>
  <c r="D189" i="5"/>
  <c r="J189" i="5"/>
  <c r="P189" i="5"/>
  <c r="V189" i="5"/>
  <c r="I192" i="5"/>
  <c r="O192" i="5"/>
  <c r="U192" i="5"/>
  <c r="AA192" i="5"/>
  <c r="I194" i="5"/>
  <c r="O194" i="5"/>
  <c r="U194" i="5"/>
  <c r="AA194" i="5"/>
  <c r="H197" i="5"/>
  <c r="N197" i="5"/>
  <c r="T197" i="5"/>
  <c r="Z197" i="5"/>
  <c r="H199" i="5"/>
  <c r="N199" i="5"/>
  <c r="T199" i="5"/>
  <c r="Z199" i="5"/>
  <c r="G202" i="5"/>
  <c r="M202" i="5"/>
  <c r="S202" i="5"/>
  <c r="Y202" i="5"/>
  <c r="G204" i="5"/>
  <c r="M204" i="5"/>
  <c r="S204" i="5"/>
  <c r="Y204" i="5"/>
  <c r="F207" i="5"/>
  <c r="L207" i="5"/>
  <c r="R207" i="5"/>
  <c r="X207" i="5"/>
  <c r="F209" i="5"/>
  <c r="L209" i="5"/>
  <c r="R209" i="5"/>
  <c r="X209" i="5"/>
  <c r="H212" i="5"/>
  <c r="T212" i="5"/>
  <c r="H214" i="5"/>
  <c r="T214" i="5"/>
  <c r="G217" i="5"/>
  <c r="S217" i="5"/>
  <c r="G219" i="5"/>
  <c r="S219" i="5"/>
  <c r="F222" i="5"/>
  <c r="R222" i="5"/>
  <c r="F224" i="5"/>
  <c r="R224" i="5"/>
  <c r="E227" i="5"/>
  <c r="Q227" i="5"/>
  <c r="E229" i="5"/>
  <c r="Q229" i="5"/>
  <c r="D232" i="5"/>
  <c r="P232" i="5"/>
  <c r="D234" i="5"/>
  <c r="P234" i="5"/>
  <c r="O237" i="5"/>
  <c r="AA237" i="5"/>
  <c r="O239" i="5"/>
  <c r="AA239" i="5"/>
  <c r="N242" i="5"/>
  <c r="Z242" i="5"/>
  <c r="N244" i="5"/>
  <c r="Z244" i="5"/>
  <c r="M247" i="5"/>
  <c r="Y247" i="5"/>
  <c r="M249" i="5"/>
  <c r="Y249" i="5"/>
  <c r="L252" i="5"/>
  <c r="X252" i="5"/>
  <c r="L254" i="5"/>
  <c r="X254" i="5"/>
  <c r="K257" i="5"/>
  <c r="W257" i="5"/>
  <c r="K259" i="5"/>
  <c r="W259" i="5"/>
  <c r="J262" i="5"/>
  <c r="V262" i="5"/>
  <c r="J264" i="5"/>
  <c r="V264" i="5"/>
  <c r="N267" i="5"/>
  <c r="H269" i="5"/>
  <c r="Z269" i="5"/>
  <c r="M272" i="5"/>
  <c r="G274" i="5"/>
  <c r="Y274" i="5"/>
  <c r="L277" i="5"/>
  <c r="F279" i="5"/>
  <c r="X279" i="5"/>
  <c r="K282" i="5"/>
  <c r="E284" i="5"/>
  <c r="W284" i="5"/>
  <c r="J287" i="5"/>
  <c r="D289" i="5"/>
  <c r="V289" i="5"/>
  <c r="V285" i="5" s="1"/>
  <c r="I295" i="5"/>
  <c r="AA295" i="5"/>
  <c r="U297" i="5"/>
  <c r="N300" i="5"/>
  <c r="Z302" i="5"/>
  <c r="M305" i="5"/>
  <c r="M303" i="5" s="1"/>
  <c r="Y307" i="5"/>
  <c r="L310" i="5"/>
  <c r="L308" i="5" s="1"/>
  <c r="X312" i="5"/>
  <c r="K315" i="5"/>
  <c r="W317" i="5"/>
  <c r="J320" i="5"/>
  <c r="J318" i="5" s="1"/>
  <c r="V322" i="5"/>
  <c r="I325" i="5"/>
  <c r="I323" i="5" s="1"/>
  <c r="U327" i="5"/>
  <c r="H330" i="5"/>
  <c r="T332" i="5"/>
  <c r="G335" i="5"/>
  <c r="G333" i="5" s="1"/>
  <c r="S337" i="5"/>
  <c r="F340" i="5"/>
  <c r="R342" i="5"/>
  <c r="E345" i="5"/>
  <c r="Q347" i="5"/>
  <c r="D350" i="5"/>
  <c r="D348" i="5" s="1"/>
  <c r="P352" i="5"/>
  <c r="O357" i="5"/>
  <c r="N362" i="5"/>
  <c r="M367" i="5"/>
  <c r="L372" i="5"/>
  <c r="K377" i="5"/>
  <c r="J382" i="5"/>
  <c r="I387" i="5"/>
  <c r="H392" i="5"/>
  <c r="G397" i="5"/>
  <c r="F402" i="5"/>
  <c r="E407" i="5"/>
  <c r="D412" i="5"/>
  <c r="AA415" i="5"/>
  <c r="Z420" i="5"/>
  <c r="Z418" i="5" s="1"/>
  <c r="Y425" i="5"/>
  <c r="Y423" i="5" s="1"/>
  <c r="X430" i="5"/>
  <c r="X428" i="5" s="1"/>
  <c r="E440" i="5"/>
  <c r="E436" i="5" s="1"/>
  <c r="P445" i="5"/>
  <c r="P441" i="5" s="1"/>
  <c r="O450" i="5"/>
  <c r="O446" i="5" s="1"/>
  <c r="N455" i="5"/>
  <c r="N451" i="5" s="1"/>
  <c r="M460" i="5"/>
  <c r="M456" i="5" s="1"/>
  <c r="L465" i="5"/>
  <c r="L461" i="5" s="1"/>
  <c r="K470" i="5"/>
  <c r="K466" i="5" s="1"/>
  <c r="J475" i="5"/>
  <c r="J471" i="5" s="1"/>
  <c r="I480" i="5"/>
  <c r="I476" i="5" s="1"/>
  <c r="H485" i="5"/>
  <c r="H481" i="5" s="1"/>
  <c r="G490" i="5"/>
  <c r="G486" i="5" s="1"/>
  <c r="F495" i="5"/>
  <c r="F491" i="5" s="1"/>
  <c r="E500" i="5"/>
  <c r="E496" i="5" s="1"/>
  <c r="D505" i="5"/>
  <c r="D501" i="5" s="1"/>
  <c r="AA570" i="5"/>
  <c r="AA566" i="5" s="1"/>
  <c r="F25" i="4"/>
  <c r="D31" i="4"/>
  <c r="F43" i="4"/>
  <c r="D48" i="4"/>
  <c r="F59" i="4"/>
  <c r="D64" i="4"/>
  <c r="F76" i="4"/>
  <c r="J9" i="5"/>
  <c r="P9" i="5"/>
  <c r="V9" i="5"/>
  <c r="X575" i="5"/>
  <c r="X571" i="5" s="1"/>
  <c r="R575" i="5"/>
  <c r="L575" i="5"/>
  <c r="F575" i="5"/>
  <c r="Y570" i="5"/>
  <c r="S570" i="5"/>
  <c r="M570" i="5"/>
  <c r="G570" i="5"/>
  <c r="Z565" i="5"/>
  <c r="T565" i="5"/>
  <c r="N565" i="5"/>
  <c r="H565" i="5"/>
  <c r="AA560" i="5"/>
  <c r="U560" i="5"/>
  <c r="O560" i="5"/>
  <c r="I560" i="5"/>
  <c r="V555" i="5"/>
  <c r="P555" i="5"/>
  <c r="J555" i="5"/>
  <c r="D555" i="5"/>
  <c r="W550" i="5"/>
  <c r="Q550" i="5"/>
  <c r="K550" i="5"/>
  <c r="E550" i="5"/>
  <c r="X545" i="5"/>
  <c r="R545" i="5"/>
  <c r="L545" i="5"/>
  <c r="F545" i="5"/>
  <c r="Y540" i="5"/>
  <c r="S540" i="5"/>
  <c r="M540" i="5"/>
  <c r="G540" i="5"/>
  <c r="Z535" i="5"/>
  <c r="T535" i="5"/>
  <c r="N535" i="5"/>
  <c r="H535" i="5"/>
  <c r="AA530" i="5"/>
  <c r="U530" i="5"/>
  <c r="O530" i="5"/>
  <c r="I530" i="5"/>
  <c r="V525" i="5"/>
  <c r="P525" i="5"/>
  <c r="J525" i="5"/>
  <c r="D525" i="5"/>
  <c r="W520" i="5"/>
  <c r="Q520" i="5"/>
  <c r="K520" i="5"/>
  <c r="E520" i="5"/>
  <c r="X515" i="5"/>
  <c r="R515" i="5"/>
  <c r="L515" i="5"/>
  <c r="F515" i="5"/>
  <c r="Y510" i="5"/>
  <c r="S510" i="5"/>
  <c r="M510" i="5"/>
  <c r="G510" i="5"/>
  <c r="Z505" i="5"/>
  <c r="T505" i="5"/>
  <c r="N505" i="5"/>
  <c r="H505" i="5"/>
  <c r="AA500" i="5"/>
  <c r="U500" i="5"/>
  <c r="O500" i="5"/>
  <c r="I500" i="5"/>
  <c r="V495" i="5"/>
  <c r="P495" i="5"/>
  <c r="J495" i="5"/>
  <c r="D495" i="5"/>
  <c r="W490" i="5"/>
  <c r="Q490" i="5"/>
  <c r="K490" i="5"/>
  <c r="E490" i="5"/>
  <c r="X485" i="5"/>
  <c r="R485" i="5"/>
  <c r="L485" i="5"/>
  <c r="F485" i="5"/>
  <c r="Y480" i="5"/>
  <c r="S480" i="5"/>
  <c r="M480" i="5"/>
  <c r="G480" i="5"/>
  <c r="Z475" i="5"/>
  <c r="T475" i="5"/>
  <c r="N475" i="5"/>
  <c r="H475" i="5"/>
  <c r="AA470" i="5"/>
  <c r="U470" i="5"/>
  <c r="O470" i="5"/>
  <c r="I470" i="5"/>
  <c r="V465" i="5"/>
  <c r="P465" i="5"/>
  <c r="J465" i="5"/>
  <c r="D465" i="5"/>
  <c r="W460" i="5"/>
  <c r="Q460" i="5"/>
  <c r="K460" i="5"/>
  <c r="E460" i="5"/>
  <c r="X455" i="5"/>
  <c r="R455" i="5"/>
  <c r="L455" i="5"/>
  <c r="F455" i="5"/>
  <c r="Y450" i="5"/>
  <c r="S450" i="5"/>
  <c r="M450" i="5"/>
  <c r="G450" i="5"/>
  <c r="Z445" i="5"/>
  <c r="T445" i="5"/>
  <c r="N445" i="5"/>
  <c r="H445" i="5"/>
  <c r="AA440" i="5"/>
  <c r="U440" i="5"/>
  <c r="O440" i="5"/>
  <c r="I440" i="5"/>
  <c r="V432" i="5"/>
  <c r="P432" i="5"/>
  <c r="J432" i="5"/>
  <c r="D432" i="5"/>
  <c r="W427" i="5"/>
  <c r="Q427" i="5"/>
  <c r="K427" i="5"/>
  <c r="E427" i="5"/>
  <c r="X422" i="5"/>
  <c r="R422" i="5"/>
  <c r="L422" i="5"/>
  <c r="F422" i="5"/>
  <c r="Y417" i="5"/>
  <c r="S417" i="5"/>
  <c r="M417" i="5"/>
  <c r="G417" i="5"/>
  <c r="Z412" i="5"/>
  <c r="T412" i="5"/>
  <c r="N412" i="5"/>
  <c r="H412" i="5"/>
  <c r="AA407" i="5"/>
  <c r="U407" i="5"/>
  <c r="O407" i="5"/>
  <c r="I407" i="5"/>
  <c r="V402" i="5"/>
  <c r="P402" i="5"/>
  <c r="J402" i="5"/>
  <c r="D402" i="5"/>
  <c r="W397" i="5"/>
  <c r="Q397" i="5"/>
  <c r="K397" i="5"/>
  <c r="E397" i="5"/>
  <c r="X392" i="5"/>
  <c r="R392" i="5"/>
  <c r="L392" i="5"/>
  <c r="F392" i="5"/>
  <c r="Y387" i="5"/>
  <c r="S387" i="5"/>
  <c r="M387" i="5"/>
  <c r="G387" i="5"/>
  <c r="Z382" i="5"/>
  <c r="T382" i="5"/>
  <c r="N382" i="5"/>
  <c r="H382" i="5"/>
  <c r="AA377" i="5"/>
  <c r="U377" i="5"/>
  <c r="O377" i="5"/>
  <c r="I377" i="5"/>
  <c r="V372" i="5"/>
  <c r="P372" i="5"/>
  <c r="J372" i="5"/>
  <c r="D372" i="5"/>
  <c r="W367" i="5"/>
  <c r="Q367" i="5"/>
  <c r="K367" i="5"/>
  <c r="E367" i="5"/>
  <c r="X362" i="5"/>
  <c r="R362" i="5"/>
  <c r="L362" i="5"/>
  <c r="F362" i="5"/>
  <c r="Y357" i="5"/>
  <c r="S357" i="5"/>
  <c r="M357" i="5"/>
  <c r="G357" i="5"/>
  <c r="Z352" i="5"/>
  <c r="T352" i="5"/>
  <c r="N352" i="5"/>
  <c r="H352" i="5"/>
  <c r="AA347" i="5"/>
  <c r="U347" i="5"/>
  <c r="O347" i="5"/>
  <c r="I347" i="5"/>
  <c r="V342" i="5"/>
  <c r="P342" i="5"/>
  <c r="J342" i="5"/>
  <c r="D342" i="5"/>
  <c r="W337" i="5"/>
  <c r="Q337" i="5"/>
  <c r="K337" i="5"/>
  <c r="E337" i="5"/>
  <c r="X332" i="5"/>
  <c r="R332" i="5"/>
  <c r="L332" i="5"/>
  <c r="F332" i="5"/>
  <c r="Y327" i="5"/>
  <c r="S327" i="5"/>
  <c r="M327" i="5"/>
  <c r="G327" i="5"/>
  <c r="Z322" i="5"/>
  <c r="T322" i="5"/>
  <c r="N322" i="5"/>
  <c r="H322" i="5"/>
  <c r="AA317" i="5"/>
  <c r="U317" i="5"/>
  <c r="O317" i="5"/>
  <c r="I317" i="5"/>
  <c r="V312" i="5"/>
  <c r="P312" i="5"/>
  <c r="J312" i="5"/>
  <c r="D312" i="5"/>
  <c r="W307" i="5"/>
  <c r="Q307" i="5"/>
  <c r="K307" i="5"/>
  <c r="E307" i="5"/>
  <c r="X302" i="5"/>
  <c r="R302" i="5"/>
  <c r="L302" i="5"/>
  <c r="F302" i="5"/>
  <c r="Y297" i="5"/>
  <c r="S297" i="5"/>
  <c r="M297" i="5"/>
  <c r="G297" i="5"/>
  <c r="Z289" i="5"/>
  <c r="T289" i="5"/>
  <c r="N289" i="5"/>
  <c r="H289" i="5"/>
  <c r="AA284" i="5"/>
  <c r="U284" i="5"/>
  <c r="O284" i="5"/>
  <c r="I284" i="5"/>
  <c r="V279" i="5"/>
  <c r="P279" i="5"/>
  <c r="J279" i="5"/>
  <c r="D279" i="5"/>
  <c r="W274" i="5"/>
  <c r="Q274" i="5"/>
  <c r="K274" i="5"/>
  <c r="E274" i="5"/>
  <c r="X269" i="5"/>
  <c r="R269" i="5"/>
  <c r="L269" i="5"/>
  <c r="F269" i="5"/>
  <c r="Y264" i="5"/>
  <c r="S264" i="5"/>
  <c r="M264" i="5"/>
  <c r="G264" i="5"/>
  <c r="Z259" i="5"/>
  <c r="T259" i="5"/>
  <c r="N259" i="5"/>
  <c r="H259" i="5"/>
  <c r="AA254" i="5"/>
  <c r="U254" i="5"/>
  <c r="O254" i="5"/>
  <c r="I254" i="5"/>
  <c r="V249" i="5"/>
  <c r="P249" i="5"/>
  <c r="J249" i="5"/>
  <c r="D249" i="5"/>
  <c r="W244" i="5"/>
  <c r="Q244" i="5"/>
  <c r="K244" i="5"/>
  <c r="E244" i="5"/>
  <c r="X239" i="5"/>
  <c r="R239" i="5"/>
  <c r="L239" i="5"/>
  <c r="F239" i="5"/>
  <c r="Y234" i="5"/>
  <c r="S234" i="5"/>
  <c r="M234" i="5"/>
  <c r="G234" i="5"/>
  <c r="Z229" i="5"/>
  <c r="T229" i="5"/>
  <c r="N229" i="5"/>
  <c r="H229" i="5"/>
  <c r="AA224" i="5"/>
  <c r="U224" i="5"/>
  <c r="O224" i="5"/>
  <c r="I224" i="5"/>
  <c r="V219" i="5"/>
  <c r="P219" i="5"/>
  <c r="J219" i="5"/>
  <c r="D219" i="5"/>
  <c r="W214" i="5"/>
  <c r="Q214" i="5"/>
  <c r="K214" i="5"/>
  <c r="E214" i="5"/>
  <c r="W575" i="5"/>
  <c r="Q575" i="5"/>
  <c r="K575" i="5"/>
  <c r="E575" i="5"/>
  <c r="X570" i="5"/>
  <c r="R570" i="5"/>
  <c r="L570" i="5"/>
  <c r="F570" i="5"/>
  <c r="Y565" i="5"/>
  <c r="S565" i="5"/>
  <c r="M565" i="5"/>
  <c r="G565" i="5"/>
  <c r="Z560" i="5"/>
  <c r="T560" i="5"/>
  <c r="N560" i="5"/>
  <c r="H560" i="5"/>
  <c r="AA555" i="5"/>
  <c r="U555" i="5"/>
  <c r="O555" i="5"/>
  <c r="I555" i="5"/>
  <c r="V550" i="5"/>
  <c r="P550" i="5"/>
  <c r="J550" i="5"/>
  <c r="D550" i="5"/>
  <c r="W545" i="5"/>
  <c r="Q545" i="5"/>
  <c r="K545" i="5"/>
  <c r="E545" i="5"/>
  <c r="X540" i="5"/>
  <c r="R540" i="5"/>
  <c r="L540" i="5"/>
  <c r="F540" i="5"/>
  <c r="Y535" i="5"/>
  <c r="S535" i="5"/>
  <c r="M535" i="5"/>
  <c r="G535" i="5"/>
  <c r="Z530" i="5"/>
  <c r="T530" i="5"/>
  <c r="N530" i="5"/>
  <c r="H530" i="5"/>
  <c r="AA525" i="5"/>
  <c r="U525" i="5"/>
  <c r="O525" i="5"/>
  <c r="I525" i="5"/>
  <c r="V520" i="5"/>
  <c r="P520" i="5"/>
  <c r="J520" i="5"/>
  <c r="D520" i="5"/>
  <c r="W515" i="5"/>
  <c r="Q515" i="5"/>
  <c r="K515" i="5"/>
  <c r="E515" i="5"/>
  <c r="X510" i="5"/>
  <c r="R510" i="5"/>
  <c r="L510" i="5"/>
  <c r="F510" i="5"/>
  <c r="Y505" i="5"/>
  <c r="S505" i="5"/>
  <c r="M505" i="5"/>
  <c r="G505" i="5"/>
  <c r="Z500" i="5"/>
  <c r="T500" i="5"/>
  <c r="N500" i="5"/>
  <c r="H500" i="5"/>
  <c r="AA495" i="5"/>
  <c r="U495" i="5"/>
  <c r="O495" i="5"/>
  <c r="I495" i="5"/>
  <c r="V490" i="5"/>
  <c r="P490" i="5"/>
  <c r="J490" i="5"/>
  <c r="D490" i="5"/>
  <c r="W485" i="5"/>
  <c r="Q485" i="5"/>
  <c r="K485" i="5"/>
  <c r="E485" i="5"/>
  <c r="X480" i="5"/>
  <c r="R480" i="5"/>
  <c r="L480" i="5"/>
  <c r="F480" i="5"/>
  <c r="Y475" i="5"/>
  <c r="S475" i="5"/>
  <c r="M475" i="5"/>
  <c r="G475" i="5"/>
  <c r="Z470" i="5"/>
  <c r="T470" i="5"/>
  <c r="N470" i="5"/>
  <c r="H470" i="5"/>
  <c r="AA465" i="5"/>
  <c r="U465" i="5"/>
  <c r="O465" i="5"/>
  <c r="I465" i="5"/>
  <c r="V460" i="5"/>
  <c r="P460" i="5"/>
  <c r="J460" i="5"/>
  <c r="D460" i="5"/>
  <c r="W455" i="5"/>
  <c r="Q455" i="5"/>
  <c r="K455" i="5"/>
  <c r="E455" i="5"/>
  <c r="X450" i="5"/>
  <c r="R450" i="5"/>
  <c r="L450" i="5"/>
  <c r="F450" i="5"/>
  <c r="Y445" i="5"/>
  <c r="S445" i="5"/>
  <c r="M445" i="5"/>
  <c r="G445" i="5"/>
  <c r="Z440" i="5"/>
  <c r="T440" i="5"/>
  <c r="N440" i="5"/>
  <c r="H440" i="5"/>
  <c r="AA432" i="5"/>
  <c r="U432" i="5"/>
  <c r="O432" i="5"/>
  <c r="I432" i="5"/>
  <c r="V427" i="5"/>
  <c r="P427" i="5"/>
  <c r="J427" i="5"/>
  <c r="D427" i="5"/>
  <c r="W422" i="5"/>
  <c r="Q422" i="5"/>
  <c r="K422" i="5"/>
  <c r="E422" i="5"/>
  <c r="X417" i="5"/>
  <c r="R417" i="5"/>
  <c r="L417" i="5"/>
  <c r="F417" i="5"/>
  <c r="Y412" i="5"/>
  <c r="S412" i="5"/>
  <c r="M412" i="5"/>
  <c r="G412" i="5"/>
  <c r="Z407" i="5"/>
  <c r="T407" i="5"/>
  <c r="N407" i="5"/>
  <c r="H407" i="5"/>
  <c r="AA402" i="5"/>
  <c r="U402" i="5"/>
  <c r="O402" i="5"/>
  <c r="I402" i="5"/>
  <c r="V397" i="5"/>
  <c r="P397" i="5"/>
  <c r="J397" i="5"/>
  <c r="D397" i="5"/>
  <c r="W392" i="5"/>
  <c r="Q392" i="5"/>
  <c r="K392" i="5"/>
  <c r="E392" i="5"/>
  <c r="X387" i="5"/>
  <c r="R387" i="5"/>
  <c r="L387" i="5"/>
  <c r="F387" i="5"/>
  <c r="Y382" i="5"/>
  <c r="S382" i="5"/>
  <c r="M382" i="5"/>
  <c r="G382" i="5"/>
  <c r="Z377" i="5"/>
  <c r="T377" i="5"/>
  <c r="N377" i="5"/>
  <c r="H377" i="5"/>
  <c r="AA372" i="5"/>
  <c r="U372" i="5"/>
  <c r="O372" i="5"/>
  <c r="I372" i="5"/>
  <c r="V367" i="5"/>
  <c r="P367" i="5"/>
  <c r="J367" i="5"/>
  <c r="D367" i="5"/>
  <c r="W362" i="5"/>
  <c r="Q362" i="5"/>
  <c r="K362" i="5"/>
  <c r="E362" i="5"/>
  <c r="X357" i="5"/>
  <c r="R357" i="5"/>
  <c r="L357" i="5"/>
  <c r="F357" i="5"/>
  <c r="Y352" i="5"/>
  <c r="S352" i="5"/>
  <c r="M352" i="5"/>
  <c r="G352" i="5"/>
  <c r="Z347" i="5"/>
  <c r="T347" i="5"/>
  <c r="N347" i="5"/>
  <c r="H347" i="5"/>
  <c r="AA342" i="5"/>
  <c r="U342" i="5"/>
  <c r="O342" i="5"/>
  <c r="I342" i="5"/>
  <c r="V337" i="5"/>
  <c r="P337" i="5"/>
  <c r="J337" i="5"/>
  <c r="D337" i="5"/>
  <c r="W332" i="5"/>
  <c r="Q332" i="5"/>
  <c r="K332" i="5"/>
  <c r="E332" i="5"/>
  <c r="X327" i="5"/>
  <c r="R327" i="5"/>
  <c r="L327" i="5"/>
  <c r="F327" i="5"/>
  <c r="Y322" i="5"/>
  <c r="S322" i="5"/>
  <c r="M322" i="5"/>
  <c r="G322" i="5"/>
  <c r="Z317" i="5"/>
  <c r="T317" i="5"/>
  <c r="N317" i="5"/>
  <c r="H317" i="5"/>
  <c r="AA312" i="5"/>
  <c r="U312" i="5"/>
  <c r="O312" i="5"/>
  <c r="I312" i="5"/>
  <c r="V307" i="5"/>
  <c r="P307" i="5"/>
  <c r="J307" i="5"/>
  <c r="D307" i="5"/>
  <c r="W302" i="5"/>
  <c r="Q302" i="5"/>
  <c r="K302" i="5"/>
  <c r="E302" i="5"/>
  <c r="X297" i="5"/>
  <c r="R297" i="5"/>
  <c r="L297" i="5"/>
  <c r="F297" i="5"/>
  <c r="Y289" i="5"/>
  <c r="S289" i="5"/>
  <c r="M289" i="5"/>
  <c r="G289" i="5"/>
  <c r="Z284" i="5"/>
  <c r="T284" i="5"/>
  <c r="N284" i="5"/>
  <c r="H284" i="5"/>
  <c r="AA279" i="5"/>
  <c r="U279" i="5"/>
  <c r="O279" i="5"/>
  <c r="I279" i="5"/>
  <c r="V274" i="5"/>
  <c r="P274" i="5"/>
  <c r="J274" i="5"/>
  <c r="D274" i="5"/>
  <c r="W269" i="5"/>
  <c r="Q269" i="5"/>
  <c r="K269" i="5"/>
  <c r="E269" i="5"/>
  <c r="X264" i="5"/>
  <c r="R264" i="5"/>
  <c r="L264" i="5"/>
  <c r="F264" i="5"/>
  <c r="Y259" i="5"/>
  <c r="S259" i="5"/>
  <c r="M259" i="5"/>
  <c r="G259" i="5"/>
  <c r="Z254" i="5"/>
  <c r="T254" i="5"/>
  <c r="N254" i="5"/>
  <c r="H254" i="5"/>
  <c r="AA249" i="5"/>
  <c r="U249" i="5"/>
  <c r="O249" i="5"/>
  <c r="I249" i="5"/>
  <c r="V244" i="5"/>
  <c r="P244" i="5"/>
  <c r="J244" i="5"/>
  <c r="D244" i="5"/>
  <c r="W239" i="5"/>
  <c r="Q239" i="5"/>
  <c r="K239" i="5"/>
  <c r="E239" i="5"/>
  <c r="X234" i="5"/>
  <c r="R234" i="5"/>
  <c r="L234" i="5"/>
  <c r="F234" i="5"/>
  <c r="Y229" i="5"/>
  <c r="S229" i="5"/>
  <c r="M229" i="5"/>
  <c r="G229" i="5"/>
  <c r="Z224" i="5"/>
  <c r="T224" i="5"/>
  <c r="N224" i="5"/>
  <c r="H224" i="5"/>
  <c r="AA219" i="5"/>
  <c r="U219" i="5"/>
  <c r="O219" i="5"/>
  <c r="I219" i="5"/>
  <c r="V214" i="5"/>
  <c r="P214" i="5"/>
  <c r="J214" i="5"/>
  <c r="D214" i="5"/>
  <c r="V575" i="5"/>
  <c r="P575" i="5"/>
  <c r="J575" i="5"/>
  <c r="D575" i="5"/>
  <c r="W570" i="5"/>
  <c r="Q570" i="5"/>
  <c r="K570" i="5"/>
  <c r="E570" i="5"/>
  <c r="X565" i="5"/>
  <c r="R565" i="5"/>
  <c r="L565" i="5"/>
  <c r="F565" i="5"/>
  <c r="Y560" i="5"/>
  <c r="S560" i="5"/>
  <c r="M560" i="5"/>
  <c r="G560" i="5"/>
  <c r="Z555" i="5"/>
  <c r="T555" i="5"/>
  <c r="N555" i="5"/>
  <c r="H555" i="5"/>
  <c r="AA550" i="5"/>
  <c r="U550" i="5"/>
  <c r="O550" i="5"/>
  <c r="I550" i="5"/>
  <c r="V545" i="5"/>
  <c r="P545" i="5"/>
  <c r="J545" i="5"/>
  <c r="D545" i="5"/>
  <c r="W540" i="5"/>
  <c r="Q540" i="5"/>
  <c r="K540" i="5"/>
  <c r="E540" i="5"/>
  <c r="X535" i="5"/>
  <c r="R535" i="5"/>
  <c r="L535" i="5"/>
  <c r="F535" i="5"/>
  <c r="Y530" i="5"/>
  <c r="S530" i="5"/>
  <c r="M530" i="5"/>
  <c r="G530" i="5"/>
  <c r="Z525" i="5"/>
  <c r="T525" i="5"/>
  <c r="N525" i="5"/>
  <c r="H525" i="5"/>
  <c r="AA520" i="5"/>
  <c r="U520" i="5"/>
  <c r="O520" i="5"/>
  <c r="I520" i="5"/>
  <c r="V515" i="5"/>
  <c r="P515" i="5"/>
  <c r="J515" i="5"/>
  <c r="D515" i="5"/>
  <c r="W510" i="5"/>
  <c r="Q510" i="5"/>
  <c r="K510" i="5"/>
  <c r="E510" i="5"/>
  <c r="X505" i="5"/>
  <c r="R505" i="5"/>
  <c r="L505" i="5"/>
  <c r="F505" i="5"/>
  <c r="Y500" i="5"/>
  <c r="S500" i="5"/>
  <c r="M500" i="5"/>
  <c r="G500" i="5"/>
  <c r="Z495" i="5"/>
  <c r="T495" i="5"/>
  <c r="N495" i="5"/>
  <c r="H495" i="5"/>
  <c r="AA490" i="5"/>
  <c r="U490" i="5"/>
  <c r="O490" i="5"/>
  <c r="I490" i="5"/>
  <c r="V485" i="5"/>
  <c r="P485" i="5"/>
  <c r="J485" i="5"/>
  <c r="D485" i="5"/>
  <c r="W480" i="5"/>
  <c r="Q480" i="5"/>
  <c r="K480" i="5"/>
  <c r="E480" i="5"/>
  <c r="X475" i="5"/>
  <c r="R475" i="5"/>
  <c r="L475" i="5"/>
  <c r="F475" i="5"/>
  <c r="Y470" i="5"/>
  <c r="S470" i="5"/>
  <c r="M470" i="5"/>
  <c r="G470" i="5"/>
  <c r="Z465" i="5"/>
  <c r="T465" i="5"/>
  <c r="N465" i="5"/>
  <c r="H465" i="5"/>
  <c r="AA460" i="5"/>
  <c r="U460" i="5"/>
  <c r="O460" i="5"/>
  <c r="I460" i="5"/>
  <c r="V455" i="5"/>
  <c r="P455" i="5"/>
  <c r="J455" i="5"/>
  <c r="D455" i="5"/>
  <c r="W450" i="5"/>
  <c r="Q450" i="5"/>
  <c r="K450" i="5"/>
  <c r="E450" i="5"/>
  <c r="X445" i="5"/>
  <c r="R445" i="5"/>
  <c r="L445" i="5"/>
  <c r="F445" i="5"/>
  <c r="Y440" i="5"/>
  <c r="S440" i="5"/>
  <c r="M440" i="5"/>
  <c r="G440" i="5"/>
  <c r="Z432" i="5"/>
  <c r="T432" i="5"/>
  <c r="N432" i="5"/>
  <c r="H432" i="5"/>
  <c r="AA427" i="5"/>
  <c r="U427" i="5"/>
  <c r="O427" i="5"/>
  <c r="I427" i="5"/>
  <c r="V422" i="5"/>
  <c r="P422" i="5"/>
  <c r="J422" i="5"/>
  <c r="D422" i="5"/>
  <c r="W417" i="5"/>
  <c r="Q417" i="5"/>
  <c r="K417" i="5"/>
  <c r="E417" i="5"/>
  <c r="X412" i="5"/>
  <c r="R412" i="5"/>
  <c r="L412" i="5"/>
  <c r="F412" i="5"/>
  <c r="Y407" i="5"/>
  <c r="S407" i="5"/>
  <c r="M407" i="5"/>
  <c r="G407" i="5"/>
  <c r="Z402" i="5"/>
  <c r="T402" i="5"/>
  <c r="N402" i="5"/>
  <c r="H402" i="5"/>
  <c r="AA397" i="5"/>
  <c r="U397" i="5"/>
  <c r="O397" i="5"/>
  <c r="I397" i="5"/>
  <c r="V392" i="5"/>
  <c r="P392" i="5"/>
  <c r="J392" i="5"/>
  <c r="D392" i="5"/>
  <c r="W387" i="5"/>
  <c r="Q387" i="5"/>
  <c r="K387" i="5"/>
  <c r="E387" i="5"/>
  <c r="X382" i="5"/>
  <c r="R382" i="5"/>
  <c r="L382" i="5"/>
  <c r="F382" i="5"/>
  <c r="Y377" i="5"/>
  <c r="S377" i="5"/>
  <c r="M377" i="5"/>
  <c r="G377" i="5"/>
  <c r="Z372" i="5"/>
  <c r="T372" i="5"/>
  <c r="N372" i="5"/>
  <c r="H372" i="5"/>
  <c r="AA367" i="5"/>
  <c r="U367" i="5"/>
  <c r="O367" i="5"/>
  <c r="I367" i="5"/>
  <c r="V362" i="5"/>
  <c r="P362" i="5"/>
  <c r="J362" i="5"/>
  <c r="D362" i="5"/>
  <c r="W357" i="5"/>
  <c r="Q357" i="5"/>
  <c r="K357" i="5"/>
  <c r="E357" i="5"/>
  <c r="X352" i="5"/>
  <c r="R352" i="5"/>
  <c r="L352" i="5"/>
  <c r="F352" i="5"/>
  <c r="Y347" i="5"/>
  <c r="S347" i="5"/>
  <c r="M347" i="5"/>
  <c r="G347" i="5"/>
  <c r="Z342" i="5"/>
  <c r="T342" i="5"/>
  <c r="N342" i="5"/>
  <c r="H342" i="5"/>
  <c r="AA337" i="5"/>
  <c r="U337" i="5"/>
  <c r="O337" i="5"/>
  <c r="I337" i="5"/>
  <c r="V332" i="5"/>
  <c r="P332" i="5"/>
  <c r="J332" i="5"/>
  <c r="D332" i="5"/>
  <c r="W327" i="5"/>
  <c r="Q327" i="5"/>
  <c r="K327" i="5"/>
  <c r="E327" i="5"/>
  <c r="X322" i="5"/>
  <c r="R322" i="5"/>
  <c r="L322" i="5"/>
  <c r="F322" i="5"/>
  <c r="Y317" i="5"/>
  <c r="S317" i="5"/>
  <c r="M317" i="5"/>
  <c r="G317" i="5"/>
  <c r="Z312" i="5"/>
  <c r="T312" i="5"/>
  <c r="N312" i="5"/>
  <c r="H312" i="5"/>
  <c r="AA307" i="5"/>
  <c r="U307" i="5"/>
  <c r="O307" i="5"/>
  <c r="I307" i="5"/>
  <c r="V302" i="5"/>
  <c r="P302" i="5"/>
  <c r="J302" i="5"/>
  <c r="D302" i="5"/>
  <c r="W297" i="5"/>
  <c r="Q297" i="5"/>
  <c r="K297" i="5"/>
  <c r="E297" i="5"/>
  <c r="X289" i="5"/>
  <c r="R289" i="5"/>
  <c r="L289" i="5"/>
  <c r="F289" i="5"/>
  <c r="Y284" i="5"/>
  <c r="S284" i="5"/>
  <c r="M284" i="5"/>
  <c r="G284" i="5"/>
  <c r="Z279" i="5"/>
  <c r="T279" i="5"/>
  <c r="N279" i="5"/>
  <c r="H279" i="5"/>
  <c r="AA274" i="5"/>
  <c r="U274" i="5"/>
  <c r="O274" i="5"/>
  <c r="I274" i="5"/>
  <c r="V269" i="5"/>
  <c r="P269" i="5"/>
  <c r="J269" i="5"/>
  <c r="D269" i="5"/>
  <c r="W264" i="5"/>
  <c r="Q264" i="5"/>
  <c r="K264" i="5"/>
  <c r="E264" i="5"/>
  <c r="X259" i="5"/>
  <c r="R259" i="5"/>
  <c r="L259" i="5"/>
  <c r="F259" i="5"/>
  <c r="Y254" i="5"/>
  <c r="S254" i="5"/>
  <c r="M254" i="5"/>
  <c r="G254" i="5"/>
  <c r="Z249" i="5"/>
  <c r="T249" i="5"/>
  <c r="N249" i="5"/>
  <c r="H249" i="5"/>
  <c r="AA244" i="5"/>
  <c r="U244" i="5"/>
  <c r="O244" i="5"/>
  <c r="I244" i="5"/>
  <c r="V239" i="5"/>
  <c r="P239" i="5"/>
  <c r="J239" i="5"/>
  <c r="D239" i="5"/>
  <c r="W234" i="5"/>
  <c r="Q234" i="5"/>
  <c r="K234" i="5"/>
  <c r="E234" i="5"/>
  <c r="X229" i="5"/>
  <c r="R229" i="5"/>
  <c r="L229" i="5"/>
  <c r="F229" i="5"/>
  <c r="Y224" i="5"/>
  <c r="S224" i="5"/>
  <c r="M224" i="5"/>
  <c r="G224" i="5"/>
  <c r="Z219" i="5"/>
  <c r="T219" i="5"/>
  <c r="N219" i="5"/>
  <c r="H219" i="5"/>
  <c r="AA214" i="5"/>
  <c r="U214" i="5"/>
  <c r="O214" i="5"/>
  <c r="I214" i="5"/>
  <c r="AA575" i="5"/>
  <c r="U575" i="5"/>
  <c r="O575" i="5"/>
  <c r="I575" i="5"/>
  <c r="V570" i="5"/>
  <c r="P570" i="5"/>
  <c r="J570" i="5"/>
  <c r="D570" i="5"/>
  <c r="W565" i="5"/>
  <c r="Q565" i="5"/>
  <c r="K565" i="5"/>
  <c r="E565" i="5"/>
  <c r="X560" i="5"/>
  <c r="R560" i="5"/>
  <c r="L560" i="5"/>
  <c r="F560" i="5"/>
  <c r="Y555" i="5"/>
  <c r="S555" i="5"/>
  <c r="M555" i="5"/>
  <c r="G555" i="5"/>
  <c r="Z550" i="5"/>
  <c r="T550" i="5"/>
  <c r="N550" i="5"/>
  <c r="H550" i="5"/>
  <c r="AA545" i="5"/>
  <c r="U545" i="5"/>
  <c r="O545" i="5"/>
  <c r="I545" i="5"/>
  <c r="V540" i="5"/>
  <c r="P540" i="5"/>
  <c r="J540" i="5"/>
  <c r="D540" i="5"/>
  <c r="W535" i="5"/>
  <c r="Q535" i="5"/>
  <c r="K535" i="5"/>
  <c r="E535" i="5"/>
  <c r="X530" i="5"/>
  <c r="R530" i="5"/>
  <c r="L530" i="5"/>
  <c r="F530" i="5"/>
  <c r="Y525" i="5"/>
  <c r="S525" i="5"/>
  <c r="M525" i="5"/>
  <c r="G525" i="5"/>
  <c r="Z520" i="5"/>
  <c r="T520" i="5"/>
  <c r="N520" i="5"/>
  <c r="H520" i="5"/>
  <c r="AA515" i="5"/>
  <c r="U515" i="5"/>
  <c r="O515" i="5"/>
  <c r="I515" i="5"/>
  <c r="V510" i="5"/>
  <c r="P510" i="5"/>
  <c r="J510" i="5"/>
  <c r="D510" i="5"/>
  <c r="W505" i="5"/>
  <c r="Q505" i="5"/>
  <c r="K505" i="5"/>
  <c r="E505" i="5"/>
  <c r="X500" i="5"/>
  <c r="R500" i="5"/>
  <c r="L500" i="5"/>
  <c r="F500" i="5"/>
  <c r="Y495" i="5"/>
  <c r="S495" i="5"/>
  <c r="M495" i="5"/>
  <c r="G495" i="5"/>
  <c r="Z490" i="5"/>
  <c r="T490" i="5"/>
  <c r="N490" i="5"/>
  <c r="H490" i="5"/>
  <c r="AA485" i="5"/>
  <c r="U485" i="5"/>
  <c r="O485" i="5"/>
  <c r="I485" i="5"/>
  <c r="V480" i="5"/>
  <c r="P480" i="5"/>
  <c r="J480" i="5"/>
  <c r="D480" i="5"/>
  <c r="W475" i="5"/>
  <c r="Q475" i="5"/>
  <c r="K475" i="5"/>
  <c r="E475" i="5"/>
  <c r="X470" i="5"/>
  <c r="R470" i="5"/>
  <c r="L470" i="5"/>
  <c r="F470" i="5"/>
  <c r="Y465" i="5"/>
  <c r="S465" i="5"/>
  <c r="M465" i="5"/>
  <c r="G465" i="5"/>
  <c r="Z460" i="5"/>
  <c r="T460" i="5"/>
  <c r="N460" i="5"/>
  <c r="H460" i="5"/>
  <c r="AA455" i="5"/>
  <c r="U455" i="5"/>
  <c r="O455" i="5"/>
  <c r="I455" i="5"/>
  <c r="V450" i="5"/>
  <c r="P450" i="5"/>
  <c r="J450" i="5"/>
  <c r="D450" i="5"/>
  <c r="W445" i="5"/>
  <c r="W441" i="5" s="1"/>
  <c r="Q445" i="5"/>
  <c r="Q441" i="5" s="1"/>
  <c r="K445" i="5"/>
  <c r="K441" i="5" s="1"/>
  <c r="E445" i="5"/>
  <c r="E441" i="5" s="1"/>
  <c r="X440" i="5"/>
  <c r="X436" i="5" s="1"/>
  <c r="R440" i="5"/>
  <c r="R436" i="5" s="1"/>
  <c r="L440" i="5"/>
  <c r="L436" i="5" s="1"/>
  <c r="F440" i="5"/>
  <c r="F436" i="5" s="1"/>
  <c r="Y432" i="5"/>
  <c r="S432" i="5"/>
  <c r="M432" i="5"/>
  <c r="G432" i="5"/>
  <c r="Z427" i="5"/>
  <c r="T427" i="5"/>
  <c r="N427" i="5"/>
  <c r="H427" i="5"/>
  <c r="AA422" i="5"/>
  <c r="U422" i="5"/>
  <c r="O422" i="5"/>
  <c r="I422" i="5"/>
  <c r="V417" i="5"/>
  <c r="P417" i="5"/>
  <c r="J417" i="5"/>
  <c r="D417" i="5"/>
  <c r="W412" i="5"/>
  <c r="Q412" i="5"/>
  <c r="K412" i="5"/>
  <c r="E412" i="5"/>
  <c r="X407" i="5"/>
  <c r="R407" i="5"/>
  <c r="L407" i="5"/>
  <c r="F407" i="5"/>
  <c r="Y402" i="5"/>
  <c r="S402" i="5"/>
  <c r="M402" i="5"/>
  <c r="G402" i="5"/>
  <c r="Z397" i="5"/>
  <c r="T397" i="5"/>
  <c r="N397" i="5"/>
  <c r="H397" i="5"/>
  <c r="AA392" i="5"/>
  <c r="U392" i="5"/>
  <c r="O392" i="5"/>
  <c r="I392" i="5"/>
  <c r="V387" i="5"/>
  <c r="P387" i="5"/>
  <c r="J387" i="5"/>
  <c r="D387" i="5"/>
  <c r="W382" i="5"/>
  <c r="Q382" i="5"/>
  <c r="K382" i="5"/>
  <c r="E382" i="5"/>
  <c r="X377" i="5"/>
  <c r="R377" i="5"/>
  <c r="L377" i="5"/>
  <c r="F377" i="5"/>
  <c r="Y372" i="5"/>
  <c r="S372" i="5"/>
  <c r="M372" i="5"/>
  <c r="G372" i="5"/>
  <c r="Z367" i="5"/>
  <c r="T367" i="5"/>
  <c r="N367" i="5"/>
  <c r="H367" i="5"/>
  <c r="AA362" i="5"/>
  <c r="U362" i="5"/>
  <c r="O362" i="5"/>
  <c r="I362" i="5"/>
  <c r="V357" i="5"/>
  <c r="P357" i="5"/>
  <c r="J357" i="5"/>
  <c r="D357" i="5"/>
  <c r="W352" i="5"/>
  <c r="Q352" i="5"/>
  <c r="K352" i="5"/>
  <c r="E352" i="5"/>
  <c r="X347" i="5"/>
  <c r="R347" i="5"/>
  <c r="L347" i="5"/>
  <c r="F347" i="5"/>
  <c r="Y342" i="5"/>
  <c r="S342" i="5"/>
  <c r="M342" i="5"/>
  <c r="G342" i="5"/>
  <c r="Z337" i="5"/>
  <c r="T337" i="5"/>
  <c r="N337" i="5"/>
  <c r="H337" i="5"/>
  <c r="AA332" i="5"/>
  <c r="U332" i="5"/>
  <c r="O332" i="5"/>
  <c r="I332" i="5"/>
  <c r="V327" i="5"/>
  <c r="P327" i="5"/>
  <c r="J327" i="5"/>
  <c r="D327" i="5"/>
  <c r="W322" i="5"/>
  <c r="Q322" i="5"/>
  <c r="K322" i="5"/>
  <c r="E322" i="5"/>
  <c r="X317" i="5"/>
  <c r="R317" i="5"/>
  <c r="L317" i="5"/>
  <c r="F317" i="5"/>
  <c r="Y312" i="5"/>
  <c r="S312" i="5"/>
  <c r="M312" i="5"/>
  <c r="G312" i="5"/>
  <c r="Z307" i="5"/>
  <c r="T307" i="5"/>
  <c r="N307" i="5"/>
  <c r="H307" i="5"/>
  <c r="AA302" i="5"/>
  <c r="U302" i="5"/>
  <c r="O302" i="5"/>
  <c r="I302" i="5"/>
  <c r="Y575" i="5"/>
  <c r="S575" i="5"/>
  <c r="M575" i="5"/>
  <c r="G575" i="5"/>
  <c r="Z570" i="5"/>
  <c r="T570" i="5"/>
  <c r="N570" i="5"/>
  <c r="H570" i="5"/>
  <c r="AA565" i="5"/>
  <c r="U565" i="5"/>
  <c r="O565" i="5"/>
  <c r="I565" i="5"/>
  <c r="V560" i="5"/>
  <c r="P560" i="5"/>
  <c r="J560" i="5"/>
  <c r="D560" i="5"/>
  <c r="W555" i="5"/>
  <c r="Q555" i="5"/>
  <c r="K555" i="5"/>
  <c r="E555" i="5"/>
  <c r="X550" i="5"/>
  <c r="R550" i="5"/>
  <c r="L550" i="5"/>
  <c r="F550" i="5"/>
  <c r="Y545" i="5"/>
  <c r="S545" i="5"/>
  <c r="M545" i="5"/>
  <c r="G545" i="5"/>
  <c r="Z540" i="5"/>
  <c r="T540" i="5"/>
  <c r="N540" i="5"/>
  <c r="H540" i="5"/>
  <c r="AA535" i="5"/>
  <c r="U535" i="5"/>
  <c r="O535" i="5"/>
  <c r="I535" i="5"/>
  <c r="V530" i="5"/>
  <c r="P530" i="5"/>
  <c r="J530" i="5"/>
  <c r="D530" i="5"/>
  <c r="W525" i="5"/>
  <c r="Q525" i="5"/>
  <c r="K525" i="5"/>
  <c r="E525" i="5"/>
  <c r="X520" i="5"/>
  <c r="R520" i="5"/>
  <c r="L520" i="5"/>
  <c r="F520" i="5"/>
  <c r="Y515" i="5"/>
  <c r="S515" i="5"/>
  <c r="M515" i="5"/>
  <c r="G515" i="5"/>
  <c r="Z510" i="5"/>
  <c r="T510" i="5"/>
  <c r="N510" i="5"/>
  <c r="H510" i="5"/>
  <c r="AA505" i="5"/>
  <c r="U505" i="5"/>
  <c r="O505" i="5"/>
  <c r="I505" i="5"/>
  <c r="V500" i="5"/>
  <c r="P500" i="5"/>
  <c r="J500" i="5"/>
  <c r="D500" i="5"/>
  <c r="W495" i="5"/>
  <c r="Q495" i="5"/>
  <c r="K495" i="5"/>
  <c r="E495" i="5"/>
  <c r="X490" i="5"/>
  <c r="R490" i="5"/>
  <c r="L490" i="5"/>
  <c r="F490" i="5"/>
  <c r="Y485" i="5"/>
  <c r="S485" i="5"/>
  <c r="M485" i="5"/>
  <c r="G485" i="5"/>
  <c r="Z480" i="5"/>
  <c r="T480" i="5"/>
  <c r="N480" i="5"/>
  <c r="H480" i="5"/>
  <c r="AA475" i="5"/>
  <c r="U475" i="5"/>
  <c r="O475" i="5"/>
  <c r="I475" i="5"/>
  <c r="V470" i="5"/>
  <c r="P470" i="5"/>
  <c r="J470" i="5"/>
  <c r="D470" i="5"/>
  <c r="W465" i="5"/>
  <c r="Q465" i="5"/>
  <c r="K465" i="5"/>
  <c r="E465" i="5"/>
  <c r="X460" i="5"/>
  <c r="R460" i="5"/>
  <c r="L460" i="5"/>
  <c r="F460" i="5"/>
  <c r="Y455" i="5"/>
  <c r="S455" i="5"/>
  <c r="M455" i="5"/>
  <c r="G455" i="5"/>
  <c r="Z450" i="5"/>
  <c r="T450" i="5"/>
  <c r="N450" i="5"/>
  <c r="H450" i="5"/>
  <c r="AA445" i="5"/>
  <c r="U445" i="5"/>
  <c r="O445" i="5"/>
  <c r="I445" i="5"/>
  <c r="V440" i="5"/>
  <c r="P440" i="5"/>
  <c r="J440" i="5"/>
  <c r="D440" i="5"/>
  <c r="D436" i="5" s="1"/>
  <c r="W432" i="5"/>
  <c r="Q432" i="5"/>
  <c r="K432" i="5"/>
  <c r="E432" i="5"/>
  <c r="X427" i="5"/>
  <c r="R427" i="5"/>
  <c r="L427" i="5"/>
  <c r="F427" i="5"/>
  <c r="Y422" i="5"/>
  <c r="S422" i="5"/>
  <c r="M422" i="5"/>
  <c r="G422" i="5"/>
  <c r="Z417" i="5"/>
  <c r="T417" i="5"/>
  <c r="N417" i="5"/>
  <c r="H417" i="5"/>
  <c r="AA412" i="5"/>
  <c r="U412" i="5"/>
  <c r="O412" i="5"/>
  <c r="I412" i="5"/>
  <c r="V407" i="5"/>
  <c r="P407" i="5"/>
  <c r="J407" i="5"/>
  <c r="D407" i="5"/>
  <c r="W402" i="5"/>
  <c r="Q402" i="5"/>
  <c r="K402" i="5"/>
  <c r="E402" i="5"/>
  <c r="X397" i="5"/>
  <c r="R397" i="5"/>
  <c r="L397" i="5"/>
  <c r="F397" i="5"/>
  <c r="Y392" i="5"/>
  <c r="S392" i="5"/>
  <c r="M392" i="5"/>
  <c r="G392" i="5"/>
  <c r="Z387" i="5"/>
  <c r="T387" i="5"/>
  <c r="N387" i="5"/>
  <c r="H387" i="5"/>
  <c r="AA382" i="5"/>
  <c r="U382" i="5"/>
  <c r="O382" i="5"/>
  <c r="I382" i="5"/>
  <c r="V377" i="5"/>
  <c r="P377" i="5"/>
  <c r="J377" i="5"/>
  <c r="D377" i="5"/>
  <c r="W372" i="5"/>
  <c r="Q372" i="5"/>
  <c r="K372" i="5"/>
  <c r="E372" i="5"/>
  <c r="X367" i="5"/>
  <c r="R367" i="5"/>
  <c r="L367" i="5"/>
  <c r="F367" i="5"/>
  <c r="Y362" i="5"/>
  <c r="S362" i="5"/>
  <c r="M362" i="5"/>
  <c r="G362" i="5"/>
  <c r="Z357" i="5"/>
  <c r="T357" i="5"/>
  <c r="N357" i="5"/>
  <c r="H357" i="5"/>
  <c r="AA352" i="5"/>
  <c r="U352" i="5"/>
  <c r="O352" i="5"/>
  <c r="I352" i="5"/>
  <c r="V347" i="5"/>
  <c r="P347" i="5"/>
  <c r="J347" i="5"/>
  <c r="D347" i="5"/>
  <c r="W342" i="5"/>
  <c r="Q342" i="5"/>
  <c r="K342" i="5"/>
  <c r="E342" i="5"/>
  <c r="X337" i="5"/>
  <c r="R337" i="5"/>
  <c r="L337" i="5"/>
  <c r="F337" i="5"/>
  <c r="Y332" i="5"/>
  <c r="S332" i="5"/>
  <c r="M332" i="5"/>
  <c r="G332" i="5"/>
  <c r="Z327" i="5"/>
  <c r="T327" i="5"/>
  <c r="N327" i="5"/>
  <c r="H327" i="5"/>
  <c r="AA322" i="5"/>
  <c r="U322" i="5"/>
  <c r="O322" i="5"/>
  <c r="I322" i="5"/>
  <c r="V317" i="5"/>
  <c r="P317" i="5"/>
  <c r="J317" i="5"/>
  <c r="D317" i="5"/>
  <c r="W312" i="5"/>
  <c r="Q312" i="5"/>
  <c r="K312" i="5"/>
  <c r="E312" i="5"/>
  <c r="X307" i="5"/>
  <c r="R307" i="5"/>
  <c r="L307" i="5"/>
  <c r="F307" i="5"/>
  <c r="Y302" i="5"/>
  <c r="S302" i="5"/>
  <c r="M302" i="5"/>
  <c r="G302" i="5"/>
  <c r="Z297" i="5"/>
  <c r="T297" i="5"/>
  <c r="N297" i="5"/>
  <c r="H297" i="5"/>
  <c r="AA289" i="5"/>
  <c r="U289" i="5"/>
  <c r="O289" i="5"/>
  <c r="I289" i="5"/>
  <c r="V284" i="5"/>
  <c r="P284" i="5"/>
  <c r="J284" i="5"/>
  <c r="D284" i="5"/>
  <c r="W279" i="5"/>
  <c r="Q279" i="5"/>
  <c r="K279" i="5"/>
  <c r="E279" i="5"/>
  <c r="X274" i="5"/>
  <c r="R274" i="5"/>
  <c r="L274" i="5"/>
  <c r="F274" i="5"/>
  <c r="Y269" i="5"/>
  <c r="S269" i="5"/>
  <c r="M269" i="5"/>
  <c r="G269" i="5"/>
  <c r="J11" i="5"/>
  <c r="P11" i="5"/>
  <c r="V11" i="5"/>
  <c r="I14" i="5"/>
  <c r="O14" i="5"/>
  <c r="U14" i="5"/>
  <c r="AA14" i="5"/>
  <c r="I16" i="5"/>
  <c r="O16" i="5"/>
  <c r="U16" i="5"/>
  <c r="AA16" i="5"/>
  <c r="H19" i="5"/>
  <c r="N19" i="5"/>
  <c r="T19" i="5"/>
  <c r="Z19" i="5"/>
  <c r="H21" i="5"/>
  <c r="N21" i="5"/>
  <c r="T21" i="5"/>
  <c r="Z21" i="5"/>
  <c r="G24" i="5"/>
  <c r="M24" i="5"/>
  <c r="S24" i="5"/>
  <c r="Y24" i="5"/>
  <c r="G26" i="5"/>
  <c r="M26" i="5"/>
  <c r="S26" i="5"/>
  <c r="Y26" i="5"/>
  <c r="F29" i="5"/>
  <c r="L29" i="5"/>
  <c r="R29" i="5"/>
  <c r="X29" i="5"/>
  <c r="F31" i="5"/>
  <c r="L31" i="5"/>
  <c r="R31" i="5"/>
  <c r="X31" i="5"/>
  <c r="E34" i="5"/>
  <c r="K34" i="5"/>
  <c r="Q34" i="5"/>
  <c r="W34" i="5"/>
  <c r="E36" i="5"/>
  <c r="K36" i="5"/>
  <c r="Q36" i="5"/>
  <c r="W36" i="5"/>
  <c r="D39" i="5"/>
  <c r="J39" i="5"/>
  <c r="P39" i="5"/>
  <c r="V39" i="5"/>
  <c r="D41" i="5"/>
  <c r="J41" i="5"/>
  <c r="P41" i="5"/>
  <c r="V41" i="5"/>
  <c r="I44" i="5"/>
  <c r="O44" i="5"/>
  <c r="U44" i="5"/>
  <c r="AA44" i="5"/>
  <c r="I46" i="5"/>
  <c r="O46" i="5"/>
  <c r="U46" i="5"/>
  <c r="AA46" i="5"/>
  <c r="H49" i="5"/>
  <c r="N49" i="5"/>
  <c r="T49" i="5"/>
  <c r="Z49" i="5"/>
  <c r="H51" i="5"/>
  <c r="N51" i="5"/>
  <c r="T51" i="5"/>
  <c r="Z51" i="5"/>
  <c r="G54" i="5"/>
  <c r="M54" i="5"/>
  <c r="S54" i="5"/>
  <c r="Y54" i="5"/>
  <c r="G56" i="5"/>
  <c r="M56" i="5"/>
  <c r="S56" i="5"/>
  <c r="Y56" i="5"/>
  <c r="F59" i="5"/>
  <c r="L59" i="5"/>
  <c r="R59" i="5"/>
  <c r="X59" i="5"/>
  <c r="F61" i="5"/>
  <c r="L61" i="5"/>
  <c r="R61" i="5"/>
  <c r="X61" i="5"/>
  <c r="E64" i="5"/>
  <c r="K64" i="5"/>
  <c r="Q64" i="5"/>
  <c r="W64" i="5"/>
  <c r="E66" i="5"/>
  <c r="K66" i="5"/>
  <c r="Q66" i="5"/>
  <c r="W66" i="5"/>
  <c r="D69" i="5"/>
  <c r="J69" i="5"/>
  <c r="P69" i="5"/>
  <c r="V69" i="5"/>
  <c r="D71" i="5"/>
  <c r="J71" i="5"/>
  <c r="P71" i="5"/>
  <c r="V71" i="5"/>
  <c r="I74" i="5"/>
  <c r="O74" i="5"/>
  <c r="U74" i="5"/>
  <c r="AA74" i="5"/>
  <c r="I76" i="5"/>
  <c r="O76" i="5"/>
  <c r="U76" i="5"/>
  <c r="AA76" i="5"/>
  <c r="H79" i="5"/>
  <c r="N79" i="5"/>
  <c r="T79" i="5"/>
  <c r="Z79" i="5"/>
  <c r="H81" i="5"/>
  <c r="N81" i="5"/>
  <c r="T81" i="5"/>
  <c r="Z81" i="5"/>
  <c r="G84" i="5"/>
  <c r="M84" i="5"/>
  <c r="S84" i="5"/>
  <c r="Y84" i="5"/>
  <c r="G86" i="5"/>
  <c r="M86" i="5"/>
  <c r="S86" i="5"/>
  <c r="Y86" i="5"/>
  <c r="F89" i="5"/>
  <c r="L89" i="5"/>
  <c r="R89" i="5"/>
  <c r="X89" i="5"/>
  <c r="F91" i="5"/>
  <c r="L91" i="5"/>
  <c r="R91" i="5"/>
  <c r="X91" i="5"/>
  <c r="E94" i="5"/>
  <c r="K94" i="5"/>
  <c r="Q94" i="5"/>
  <c r="W94" i="5"/>
  <c r="E96" i="5"/>
  <c r="K96" i="5"/>
  <c r="Q96" i="5"/>
  <c r="W96" i="5"/>
  <c r="D99" i="5"/>
  <c r="J99" i="5"/>
  <c r="P99" i="5"/>
  <c r="V99" i="5"/>
  <c r="D101" i="5"/>
  <c r="J101" i="5"/>
  <c r="P101" i="5"/>
  <c r="V101" i="5"/>
  <c r="I104" i="5"/>
  <c r="O104" i="5"/>
  <c r="U104" i="5"/>
  <c r="AA104" i="5"/>
  <c r="I106" i="5"/>
  <c r="O106" i="5"/>
  <c r="U106" i="5"/>
  <c r="AA106" i="5"/>
  <c r="H109" i="5"/>
  <c r="N109" i="5"/>
  <c r="T109" i="5"/>
  <c r="Z109" i="5"/>
  <c r="H111" i="5"/>
  <c r="N111" i="5"/>
  <c r="T111" i="5"/>
  <c r="Z111" i="5"/>
  <c r="G114" i="5"/>
  <c r="M114" i="5"/>
  <c r="S114" i="5"/>
  <c r="Y114" i="5"/>
  <c r="G116" i="5"/>
  <c r="M116" i="5"/>
  <c r="S116" i="5"/>
  <c r="Y116" i="5"/>
  <c r="F119" i="5"/>
  <c r="L119" i="5"/>
  <c r="R119" i="5"/>
  <c r="X119" i="5"/>
  <c r="F121" i="5"/>
  <c r="L121" i="5"/>
  <c r="R121" i="5"/>
  <c r="X121" i="5"/>
  <c r="E124" i="5"/>
  <c r="K124" i="5"/>
  <c r="Q124" i="5"/>
  <c r="W124" i="5"/>
  <c r="E126" i="5"/>
  <c r="K126" i="5"/>
  <c r="Q126" i="5"/>
  <c r="W126" i="5"/>
  <c r="D129" i="5"/>
  <c r="J129" i="5"/>
  <c r="P129" i="5"/>
  <c r="V129" i="5"/>
  <c r="D131" i="5"/>
  <c r="J131" i="5"/>
  <c r="P131" i="5"/>
  <c r="V131" i="5"/>
  <c r="I134" i="5"/>
  <c r="O134" i="5"/>
  <c r="U134" i="5"/>
  <c r="AA134" i="5"/>
  <c r="I136" i="5"/>
  <c r="O136" i="5"/>
  <c r="U136" i="5"/>
  <c r="AA136" i="5"/>
  <c r="H139" i="5"/>
  <c r="N139" i="5"/>
  <c r="T139" i="5"/>
  <c r="Z139" i="5"/>
  <c r="H141" i="5"/>
  <c r="N141" i="5"/>
  <c r="T141" i="5"/>
  <c r="Z141" i="5"/>
  <c r="G144" i="5"/>
  <c r="M144" i="5"/>
  <c r="S144" i="5"/>
  <c r="Y144" i="5"/>
  <c r="G146" i="5"/>
  <c r="M146" i="5"/>
  <c r="S146" i="5"/>
  <c r="Y146" i="5"/>
  <c r="F152" i="5"/>
  <c r="L152" i="5"/>
  <c r="R152" i="5"/>
  <c r="X152" i="5"/>
  <c r="F154" i="5"/>
  <c r="L154" i="5"/>
  <c r="R154" i="5"/>
  <c r="X154" i="5"/>
  <c r="E157" i="5"/>
  <c r="K157" i="5"/>
  <c r="Q157" i="5"/>
  <c r="W157" i="5"/>
  <c r="E159" i="5"/>
  <c r="K159" i="5"/>
  <c r="Q159" i="5"/>
  <c r="W159" i="5"/>
  <c r="D162" i="5"/>
  <c r="J162" i="5"/>
  <c r="P162" i="5"/>
  <c r="V162" i="5"/>
  <c r="D164" i="5"/>
  <c r="J164" i="5"/>
  <c r="P164" i="5"/>
  <c r="V164" i="5"/>
  <c r="I167" i="5"/>
  <c r="O167" i="5"/>
  <c r="U167" i="5"/>
  <c r="AA167" i="5"/>
  <c r="I169" i="5"/>
  <c r="O169" i="5"/>
  <c r="U169" i="5"/>
  <c r="AA169" i="5"/>
  <c r="H172" i="5"/>
  <c r="N172" i="5"/>
  <c r="T172" i="5"/>
  <c r="Z172" i="5"/>
  <c r="H174" i="5"/>
  <c r="N174" i="5"/>
  <c r="T174" i="5"/>
  <c r="Z174" i="5"/>
  <c r="G177" i="5"/>
  <c r="M177" i="5"/>
  <c r="S177" i="5"/>
  <c r="Y177" i="5"/>
  <c r="G179" i="5"/>
  <c r="M179" i="5"/>
  <c r="S179" i="5"/>
  <c r="Y179" i="5"/>
  <c r="F182" i="5"/>
  <c r="L182" i="5"/>
  <c r="R182" i="5"/>
  <c r="X182" i="5"/>
  <c r="F184" i="5"/>
  <c r="L184" i="5"/>
  <c r="R184" i="5"/>
  <c r="X184" i="5"/>
  <c r="E187" i="5"/>
  <c r="K187" i="5"/>
  <c r="Q187" i="5"/>
  <c r="W187" i="5"/>
  <c r="E189" i="5"/>
  <c r="K189" i="5"/>
  <c r="Q189" i="5"/>
  <c r="W189" i="5"/>
  <c r="D192" i="5"/>
  <c r="J192" i="5"/>
  <c r="P192" i="5"/>
  <c r="V192" i="5"/>
  <c r="D194" i="5"/>
  <c r="J194" i="5"/>
  <c r="P194" i="5"/>
  <c r="V194" i="5"/>
  <c r="I197" i="5"/>
  <c r="O197" i="5"/>
  <c r="U197" i="5"/>
  <c r="AA197" i="5"/>
  <c r="I199" i="5"/>
  <c r="O199" i="5"/>
  <c r="U199" i="5"/>
  <c r="AA199" i="5"/>
  <c r="H202" i="5"/>
  <c r="N202" i="5"/>
  <c r="T202" i="5"/>
  <c r="Z202" i="5"/>
  <c r="H204" i="5"/>
  <c r="N204" i="5"/>
  <c r="T204" i="5"/>
  <c r="Z204" i="5"/>
  <c r="G207" i="5"/>
  <c r="M207" i="5"/>
  <c r="S207" i="5"/>
  <c r="Y207" i="5"/>
  <c r="G209" i="5"/>
  <c r="M209" i="5"/>
  <c r="S209" i="5"/>
  <c r="Y209" i="5"/>
  <c r="L212" i="5"/>
  <c r="X212" i="5"/>
  <c r="L214" i="5"/>
  <c r="X214" i="5"/>
  <c r="K217" i="5"/>
  <c r="W217" i="5"/>
  <c r="K219" i="5"/>
  <c r="W219" i="5"/>
  <c r="J222" i="5"/>
  <c r="V222" i="5"/>
  <c r="J224" i="5"/>
  <c r="V224" i="5"/>
  <c r="I227" i="5"/>
  <c r="U227" i="5"/>
  <c r="I229" i="5"/>
  <c r="U229" i="5"/>
  <c r="H232" i="5"/>
  <c r="T232" i="5"/>
  <c r="H234" i="5"/>
  <c r="T234" i="5"/>
  <c r="G237" i="5"/>
  <c r="S237" i="5"/>
  <c r="G239" i="5"/>
  <c r="S239" i="5"/>
  <c r="F242" i="5"/>
  <c r="R242" i="5"/>
  <c r="F244" i="5"/>
  <c r="R244" i="5"/>
  <c r="E247" i="5"/>
  <c r="Q247" i="5"/>
  <c r="E249" i="5"/>
  <c r="Q249" i="5"/>
  <c r="D252" i="5"/>
  <c r="P252" i="5"/>
  <c r="D254" i="5"/>
  <c r="P254" i="5"/>
  <c r="O257" i="5"/>
  <c r="AA257" i="5"/>
  <c r="O259" i="5"/>
  <c r="AA259" i="5"/>
  <c r="N262" i="5"/>
  <c r="Z262" i="5"/>
  <c r="N264" i="5"/>
  <c r="Z264" i="5"/>
  <c r="O267" i="5"/>
  <c r="O265" i="5" s="1"/>
  <c r="I269" i="5"/>
  <c r="AA269" i="5"/>
  <c r="N272" i="5"/>
  <c r="H274" i="5"/>
  <c r="Z274" i="5"/>
  <c r="M277" i="5"/>
  <c r="M275" i="5" s="1"/>
  <c r="G279" i="5"/>
  <c r="Y279" i="5"/>
  <c r="L282" i="5"/>
  <c r="L280" i="5" s="1"/>
  <c r="F284" i="5"/>
  <c r="X284" i="5"/>
  <c r="K287" i="5"/>
  <c r="E289" i="5"/>
  <c r="W289" i="5"/>
  <c r="J295" i="5"/>
  <c r="J293" i="5" s="1"/>
  <c r="D297" i="5"/>
  <c r="D293" i="5" s="1"/>
  <c r="V297" i="5"/>
  <c r="T300" i="5"/>
  <c r="T298" i="5" s="1"/>
  <c r="S305" i="5"/>
  <c r="S303" i="5" s="1"/>
  <c r="R310" i="5"/>
  <c r="Q315" i="5"/>
  <c r="Q313" i="5" s="1"/>
  <c r="P320" i="5"/>
  <c r="P318" i="5" s="1"/>
  <c r="O325" i="5"/>
  <c r="O323" i="5" s="1"/>
  <c r="AA327" i="5"/>
  <c r="N330" i="5"/>
  <c r="N328" i="5" s="1"/>
  <c r="Z332" i="5"/>
  <c r="M335" i="5"/>
  <c r="Y337" i="5"/>
  <c r="L340" i="5"/>
  <c r="L338" i="5" s="1"/>
  <c r="X342" i="5"/>
  <c r="K345" i="5"/>
  <c r="K343" i="5" s="1"/>
  <c r="W347" i="5"/>
  <c r="J350" i="5"/>
  <c r="J348" i="5" s="1"/>
  <c r="V352" i="5"/>
  <c r="I355" i="5"/>
  <c r="U357" i="5"/>
  <c r="H360" i="5"/>
  <c r="H358" i="5" s="1"/>
  <c r="T362" i="5"/>
  <c r="G365" i="5"/>
  <c r="S367" i="5"/>
  <c r="F370" i="5"/>
  <c r="F368" i="5" s="1"/>
  <c r="R372" i="5"/>
  <c r="E375" i="5"/>
  <c r="E373" i="5" s="1"/>
  <c r="Q377" i="5"/>
  <c r="D380" i="5"/>
  <c r="D378" i="5" s="1"/>
  <c r="P382" i="5"/>
  <c r="O387" i="5"/>
  <c r="N392" i="5"/>
  <c r="M397" i="5"/>
  <c r="L402" i="5"/>
  <c r="K407" i="5"/>
  <c r="J412" i="5"/>
  <c r="I417" i="5"/>
  <c r="H422" i="5"/>
  <c r="G427" i="5"/>
  <c r="F432" i="5"/>
  <c r="K440" i="5"/>
  <c r="K436" i="5" s="1"/>
  <c r="V445" i="5"/>
  <c r="V441" i="5" s="1"/>
  <c r="U450" i="5"/>
  <c r="U446" i="5" s="1"/>
  <c r="T455" i="5"/>
  <c r="T451" i="5" s="1"/>
  <c r="S460" i="5"/>
  <c r="S456" i="5" s="1"/>
  <c r="R465" i="5"/>
  <c r="R461" i="5" s="1"/>
  <c r="Q470" i="5"/>
  <c r="Q466" i="5" s="1"/>
  <c r="P475" i="5"/>
  <c r="P471" i="5" s="1"/>
  <c r="O480" i="5"/>
  <c r="O476" i="5" s="1"/>
  <c r="N485" i="5"/>
  <c r="N481" i="5" s="1"/>
  <c r="M490" i="5"/>
  <c r="M486" i="5" s="1"/>
  <c r="L495" i="5"/>
  <c r="L491" i="5" s="1"/>
  <c r="K500" i="5"/>
  <c r="K496" i="5" s="1"/>
  <c r="J505" i="5"/>
  <c r="J501" i="5" s="1"/>
  <c r="I510" i="5"/>
  <c r="I506" i="5" s="1"/>
  <c r="H515" i="5"/>
  <c r="H511" i="5" s="1"/>
  <c r="G520" i="5"/>
  <c r="G516" i="5" s="1"/>
  <c r="F525" i="5"/>
  <c r="F521" i="5" s="1"/>
  <c r="E530" i="5"/>
  <c r="E526" i="5" s="1"/>
  <c r="D535" i="5"/>
  <c r="D531" i="5" s="1"/>
  <c r="G581" i="5"/>
  <c r="G580" i="5" s="1"/>
  <c r="F581" i="5"/>
  <c r="F580" i="5" s="1"/>
  <c r="D580" i="5"/>
  <c r="E581" i="5"/>
  <c r="E580" i="5" s="1"/>
  <c r="E48" i="4"/>
  <c r="M29" i="5"/>
  <c r="M27" i="5" s="1"/>
  <c r="S29" i="5"/>
  <c r="S27" i="5" s="1"/>
  <c r="Y29" i="5"/>
  <c r="Y27" i="5" s="1"/>
  <c r="F34" i="5"/>
  <c r="L34" i="5"/>
  <c r="R34" i="5"/>
  <c r="X34" i="5"/>
  <c r="F36" i="5"/>
  <c r="L36" i="5"/>
  <c r="R36" i="5"/>
  <c r="X36" i="5"/>
  <c r="E39" i="5"/>
  <c r="K39" i="5"/>
  <c r="Q39" i="5"/>
  <c r="W39" i="5"/>
  <c r="E41" i="5"/>
  <c r="K41" i="5"/>
  <c r="Q41" i="5"/>
  <c r="W41" i="5"/>
  <c r="D44" i="5"/>
  <c r="J44" i="5"/>
  <c r="P44" i="5"/>
  <c r="V44" i="5"/>
  <c r="D46" i="5"/>
  <c r="J46" i="5"/>
  <c r="P46" i="5"/>
  <c r="V46" i="5"/>
  <c r="I49" i="5"/>
  <c r="O49" i="5"/>
  <c r="U49" i="5"/>
  <c r="AA49" i="5"/>
  <c r="I51" i="5"/>
  <c r="O51" i="5"/>
  <c r="U51" i="5"/>
  <c r="AA51" i="5"/>
  <c r="H54" i="5"/>
  <c r="N54" i="5"/>
  <c r="T54" i="5"/>
  <c r="Z54" i="5"/>
  <c r="H56" i="5"/>
  <c r="N56" i="5"/>
  <c r="T56" i="5"/>
  <c r="Z56" i="5"/>
  <c r="G59" i="5"/>
  <c r="M59" i="5"/>
  <c r="S59" i="5"/>
  <c r="Y59" i="5"/>
  <c r="G61" i="5"/>
  <c r="M61" i="5"/>
  <c r="S61" i="5"/>
  <c r="Y61" i="5"/>
  <c r="F64" i="5"/>
  <c r="L64" i="5"/>
  <c r="R64" i="5"/>
  <c r="X64" i="5"/>
  <c r="F66" i="5"/>
  <c r="L66" i="5"/>
  <c r="R66" i="5"/>
  <c r="X66" i="5"/>
  <c r="E69" i="5"/>
  <c r="K69" i="5"/>
  <c r="Q69" i="5"/>
  <c r="W69" i="5"/>
  <c r="E71" i="5"/>
  <c r="K71" i="5"/>
  <c r="Q71" i="5"/>
  <c r="W71" i="5"/>
  <c r="D74" i="5"/>
  <c r="J74" i="5"/>
  <c r="P74" i="5"/>
  <c r="V74" i="5"/>
  <c r="D76" i="5"/>
  <c r="J76" i="5"/>
  <c r="P76" i="5"/>
  <c r="V76" i="5"/>
  <c r="I79" i="5"/>
  <c r="O79" i="5"/>
  <c r="U79" i="5"/>
  <c r="AA79" i="5"/>
  <c r="I81" i="5"/>
  <c r="O81" i="5"/>
  <c r="U81" i="5"/>
  <c r="AA81" i="5"/>
  <c r="H84" i="5"/>
  <c r="N84" i="5"/>
  <c r="T84" i="5"/>
  <c r="Z84" i="5"/>
  <c r="H86" i="5"/>
  <c r="N86" i="5"/>
  <c r="T86" i="5"/>
  <c r="Z86" i="5"/>
  <c r="G89" i="5"/>
  <c r="M89" i="5"/>
  <c r="S89" i="5"/>
  <c r="Y89" i="5"/>
  <c r="G91" i="5"/>
  <c r="M91" i="5"/>
  <c r="S91" i="5"/>
  <c r="Y91" i="5"/>
  <c r="F94" i="5"/>
  <c r="L94" i="5"/>
  <c r="R94" i="5"/>
  <c r="X94" i="5"/>
  <c r="F96" i="5"/>
  <c r="L96" i="5"/>
  <c r="R96" i="5"/>
  <c r="X96" i="5"/>
  <c r="E99" i="5"/>
  <c r="K99" i="5"/>
  <c r="Q99" i="5"/>
  <c r="W99" i="5"/>
  <c r="E101" i="5"/>
  <c r="K101" i="5"/>
  <c r="Q101" i="5"/>
  <c r="W101" i="5"/>
  <c r="D104" i="5"/>
  <c r="J104" i="5"/>
  <c r="P104" i="5"/>
  <c r="V104" i="5"/>
  <c r="D106" i="5"/>
  <c r="J106" i="5"/>
  <c r="P106" i="5"/>
  <c r="V106" i="5"/>
  <c r="I109" i="5"/>
  <c r="O109" i="5"/>
  <c r="U109" i="5"/>
  <c r="AA109" i="5"/>
  <c r="I111" i="5"/>
  <c r="O111" i="5"/>
  <c r="U111" i="5"/>
  <c r="AA111" i="5"/>
  <c r="H114" i="5"/>
  <c r="N114" i="5"/>
  <c r="T114" i="5"/>
  <c r="Z114" i="5"/>
  <c r="H116" i="5"/>
  <c r="N116" i="5"/>
  <c r="T116" i="5"/>
  <c r="Z116" i="5"/>
  <c r="G119" i="5"/>
  <c r="M119" i="5"/>
  <c r="S119" i="5"/>
  <c r="Y119" i="5"/>
  <c r="G121" i="5"/>
  <c r="M121" i="5"/>
  <c r="S121" i="5"/>
  <c r="Y121" i="5"/>
  <c r="F124" i="5"/>
  <c r="L124" i="5"/>
  <c r="R124" i="5"/>
  <c r="X124" i="5"/>
  <c r="F126" i="5"/>
  <c r="L126" i="5"/>
  <c r="R126" i="5"/>
  <c r="X126" i="5"/>
  <c r="E129" i="5"/>
  <c r="K129" i="5"/>
  <c r="Q129" i="5"/>
  <c r="W129" i="5"/>
  <c r="E131" i="5"/>
  <c r="K131" i="5"/>
  <c r="Q131" i="5"/>
  <c r="W131" i="5"/>
  <c r="D134" i="5"/>
  <c r="J134" i="5"/>
  <c r="P134" i="5"/>
  <c r="V134" i="5"/>
  <c r="D136" i="5"/>
  <c r="J136" i="5"/>
  <c r="P136" i="5"/>
  <c r="V136" i="5"/>
  <c r="I139" i="5"/>
  <c r="O139" i="5"/>
  <c r="U139" i="5"/>
  <c r="AA139" i="5"/>
  <c r="I141" i="5"/>
  <c r="O141" i="5"/>
  <c r="U141" i="5"/>
  <c r="AA141" i="5"/>
  <c r="H144" i="5"/>
  <c r="N144" i="5"/>
  <c r="T144" i="5"/>
  <c r="H146" i="5"/>
  <c r="N146" i="5"/>
  <c r="T146" i="5"/>
  <c r="Z146" i="5"/>
  <c r="Z142" i="5" s="1"/>
  <c r="G154" i="5"/>
  <c r="G150" i="5" s="1"/>
  <c r="M154" i="5"/>
  <c r="M150" i="5" s="1"/>
  <c r="S154" i="5"/>
  <c r="S150" i="5" s="1"/>
  <c r="Y154" i="5"/>
  <c r="Y150" i="5" s="1"/>
  <c r="F159" i="5"/>
  <c r="F155" i="5" s="1"/>
  <c r="L159" i="5"/>
  <c r="L155" i="5" s="1"/>
  <c r="R159" i="5"/>
  <c r="R155" i="5" s="1"/>
  <c r="X159" i="5"/>
  <c r="X155" i="5" s="1"/>
  <c r="E164" i="5"/>
  <c r="E160" i="5" s="1"/>
  <c r="K164" i="5"/>
  <c r="K160" i="5" s="1"/>
  <c r="Q164" i="5"/>
  <c r="Q160" i="5" s="1"/>
  <c r="W164" i="5"/>
  <c r="W160" i="5" s="1"/>
  <c r="D169" i="5"/>
  <c r="D165" i="5" s="1"/>
  <c r="J169" i="5"/>
  <c r="J165" i="5" s="1"/>
  <c r="P169" i="5"/>
  <c r="P165" i="5" s="1"/>
  <c r="V169" i="5"/>
  <c r="V165" i="5" s="1"/>
  <c r="I174" i="5"/>
  <c r="I170" i="5" s="1"/>
  <c r="O174" i="5"/>
  <c r="O170" i="5" s="1"/>
  <c r="U174" i="5"/>
  <c r="U170" i="5" s="1"/>
  <c r="AA174" i="5"/>
  <c r="AA170" i="5" s="1"/>
  <c r="H179" i="5"/>
  <c r="H175" i="5" s="1"/>
  <c r="N179" i="5"/>
  <c r="N175" i="5" s="1"/>
  <c r="T179" i="5"/>
  <c r="T175" i="5" s="1"/>
  <c r="Z179" i="5"/>
  <c r="Z175" i="5" s="1"/>
  <c r="G184" i="5"/>
  <c r="G180" i="5" s="1"/>
  <c r="M184" i="5"/>
  <c r="M180" i="5" s="1"/>
  <c r="S184" i="5"/>
  <c r="S180" i="5" s="1"/>
  <c r="Y184" i="5"/>
  <c r="Y180" i="5" s="1"/>
  <c r="F189" i="5"/>
  <c r="F185" i="5" s="1"/>
  <c r="L189" i="5"/>
  <c r="L185" i="5" s="1"/>
  <c r="R189" i="5"/>
  <c r="R185" i="5" s="1"/>
  <c r="X189" i="5"/>
  <c r="X185" i="5" s="1"/>
  <c r="E194" i="5"/>
  <c r="E190" i="5" s="1"/>
  <c r="K194" i="5"/>
  <c r="K190" i="5" s="1"/>
  <c r="Q194" i="5"/>
  <c r="Q190" i="5" s="1"/>
  <c r="W194" i="5"/>
  <c r="W190" i="5" s="1"/>
  <c r="D199" i="5"/>
  <c r="D195" i="5" s="1"/>
  <c r="J199" i="5"/>
  <c r="J195" i="5" s="1"/>
  <c r="P199" i="5"/>
  <c r="P195" i="5" s="1"/>
  <c r="V199" i="5"/>
  <c r="V195" i="5" s="1"/>
  <c r="I204" i="5"/>
  <c r="I200" i="5" s="1"/>
  <c r="O204" i="5"/>
  <c r="O200" i="5" s="1"/>
  <c r="U204" i="5"/>
  <c r="U200" i="5" s="1"/>
  <c r="AA204" i="5"/>
  <c r="AA200" i="5" s="1"/>
  <c r="H209" i="5"/>
  <c r="H205" i="5" s="1"/>
  <c r="N209" i="5"/>
  <c r="N205" i="5" s="1"/>
  <c r="T209" i="5"/>
  <c r="T205" i="5" s="1"/>
  <c r="Z209" i="5"/>
  <c r="Z205" i="5" s="1"/>
  <c r="M214" i="5"/>
  <c r="M210" i="5" s="1"/>
  <c r="Y214" i="5"/>
  <c r="Y210" i="5" s="1"/>
  <c r="L219" i="5"/>
  <c r="L215" i="5" s="1"/>
  <c r="X219" i="5"/>
  <c r="X215" i="5" s="1"/>
  <c r="K222" i="5"/>
  <c r="W222" i="5"/>
  <c r="K224" i="5"/>
  <c r="W224" i="5"/>
  <c r="J227" i="5"/>
  <c r="V227" i="5"/>
  <c r="J229" i="5"/>
  <c r="V229" i="5"/>
  <c r="I232" i="5"/>
  <c r="U232" i="5"/>
  <c r="I234" i="5"/>
  <c r="U234" i="5"/>
  <c r="H237" i="5"/>
  <c r="T237" i="5"/>
  <c r="H239" i="5"/>
  <c r="T239" i="5"/>
  <c r="G242" i="5"/>
  <c r="S242" i="5"/>
  <c r="G244" i="5"/>
  <c r="S244" i="5"/>
  <c r="F247" i="5"/>
  <c r="R247" i="5"/>
  <c r="F249" i="5"/>
  <c r="R249" i="5"/>
  <c r="E252" i="5"/>
  <c r="Q252" i="5"/>
  <c r="E254" i="5"/>
  <c r="Q254" i="5"/>
  <c r="D257" i="5"/>
  <c r="P257" i="5"/>
  <c r="D259" i="5"/>
  <c r="P259" i="5"/>
  <c r="O262" i="5"/>
  <c r="AA262" i="5"/>
  <c r="O264" i="5"/>
  <c r="AA264" i="5"/>
  <c r="T267" i="5"/>
  <c r="T265" i="5" s="1"/>
  <c r="N269" i="5"/>
  <c r="S272" i="5"/>
  <c r="S270" i="5" s="1"/>
  <c r="M274" i="5"/>
  <c r="R277" i="5"/>
  <c r="R275" i="5" s="1"/>
  <c r="L279" i="5"/>
  <c r="Q282" i="5"/>
  <c r="Q280" i="5" s="1"/>
  <c r="K284" i="5"/>
  <c r="P287" i="5"/>
  <c r="J289" i="5"/>
  <c r="O295" i="5"/>
  <c r="O293" i="5" s="1"/>
  <c r="I297" i="5"/>
  <c r="AA297" i="5"/>
  <c r="Z300" i="5"/>
  <c r="Z298" i="5" s="1"/>
  <c r="Y305" i="5"/>
  <c r="Y303" i="5" s="1"/>
  <c r="X310" i="5"/>
  <c r="W315" i="5"/>
  <c r="W313" i="5" s="1"/>
  <c r="V320" i="5"/>
  <c r="U325" i="5"/>
  <c r="T330" i="5"/>
  <c r="T328" i="5" s="1"/>
  <c r="S335" i="5"/>
  <c r="S333" i="5" s="1"/>
  <c r="R340" i="5"/>
  <c r="Q345" i="5"/>
  <c r="Q343" i="5" s="1"/>
  <c r="P350" i="5"/>
  <c r="O355" i="5"/>
  <c r="O353" i="5" s="1"/>
  <c r="AA357" i="5"/>
  <c r="N360" i="5"/>
  <c r="Z362" i="5"/>
  <c r="M365" i="5"/>
  <c r="Y367" i="5"/>
  <c r="L370" i="5"/>
  <c r="X372" i="5"/>
  <c r="K375" i="5"/>
  <c r="K373" i="5" s="1"/>
  <c r="W377" i="5"/>
  <c r="J380" i="5"/>
  <c r="V382" i="5"/>
  <c r="I385" i="5"/>
  <c r="I383" i="5" s="1"/>
  <c r="U387" i="5"/>
  <c r="H390" i="5"/>
  <c r="T392" i="5"/>
  <c r="G395" i="5"/>
  <c r="S397" i="5"/>
  <c r="F400" i="5"/>
  <c r="R402" i="5"/>
  <c r="E405" i="5"/>
  <c r="E403" i="5" s="1"/>
  <c r="Q407" i="5"/>
  <c r="D410" i="5"/>
  <c r="P412" i="5"/>
  <c r="O417" i="5"/>
  <c r="N422" i="5"/>
  <c r="M427" i="5"/>
  <c r="L432" i="5"/>
  <c r="L428" i="5" s="1"/>
  <c r="Q440" i="5"/>
  <c r="Q436" i="5" s="1"/>
  <c r="AA450" i="5"/>
  <c r="AA446" i="5" s="1"/>
  <c r="Z455" i="5"/>
  <c r="Z451" i="5" s="1"/>
  <c r="Y460" i="5"/>
  <c r="Y456" i="5" s="1"/>
  <c r="X465" i="5"/>
  <c r="X461" i="5" s="1"/>
  <c r="W470" i="5"/>
  <c r="W466" i="5" s="1"/>
  <c r="V475" i="5"/>
  <c r="V471" i="5" s="1"/>
  <c r="U480" i="5"/>
  <c r="U476" i="5" s="1"/>
  <c r="T485" i="5"/>
  <c r="T481" i="5" s="1"/>
  <c r="S490" i="5"/>
  <c r="S486" i="5" s="1"/>
  <c r="R495" i="5"/>
  <c r="R491" i="5" s="1"/>
  <c r="Q500" i="5"/>
  <c r="Q496" i="5" s="1"/>
  <c r="P505" i="5"/>
  <c r="P501" i="5" s="1"/>
  <c r="O510" i="5"/>
  <c r="O506" i="5" s="1"/>
  <c r="N515" i="5"/>
  <c r="N511" i="5" s="1"/>
  <c r="M520" i="5"/>
  <c r="M516" i="5" s="1"/>
  <c r="L525" i="5"/>
  <c r="L521" i="5" s="1"/>
  <c r="K530" i="5"/>
  <c r="K526" i="5" s="1"/>
  <c r="J535" i="5"/>
  <c r="J531" i="5" s="1"/>
  <c r="I540" i="5"/>
  <c r="I536" i="5" s="1"/>
  <c r="H545" i="5"/>
  <c r="H541" i="5" s="1"/>
  <c r="G550" i="5"/>
  <c r="G546" i="5" s="1"/>
  <c r="F555" i="5"/>
  <c r="F551" i="5" s="1"/>
  <c r="E560" i="5"/>
  <c r="E556" i="5" s="1"/>
  <c r="D565" i="5"/>
  <c r="D561" i="5" s="1"/>
  <c r="AA571" i="6"/>
  <c r="J438" i="5"/>
  <c r="P438" i="5"/>
  <c r="V438" i="5"/>
  <c r="V436" i="5" s="1"/>
  <c r="I443" i="5"/>
  <c r="O443" i="5"/>
  <c r="U443" i="5"/>
  <c r="U441" i="5" s="1"/>
  <c r="AA443" i="5"/>
  <c r="H448" i="5"/>
  <c r="N448" i="5"/>
  <c r="N446" i="5" s="1"/>
  <c r="T448" i="5"/>
  <c r="Z448" i="5"/>
  <c r="G453" i="5"/>
  <c r="G451" i="5" s="1"/>
  <c r="M453" i="5"/>
  <c r="S453" i="5"/>
  <c r="Y453" i="5"/>
  <c r="Y451" i="5" s="1"/>
  <c r="F458" i="5"/>
  <c r="L458" i="5"/>
  <c r="R458" i="5"/>
  <c r="R456" i="5" s="1"/>
  <c r="X458" i="5"/>
  <c r="E463" i="5"/>
  <c r="K463" i="5"/>
  <c r="K461" i="5" s="1"/>
  <c r="Q463" i="5"/>
  <c r="W463" i="5"/>
  <c r="D468" i="5"/>
  <c r="D466" i="5" s="1"/>
  <c r="J468" i="5"/>
  <c r="P468" i="5"/>
  <c r="V468" i="5"/>
  <c r="V466" i="5" s="1"/>
  <c r="I473" i="5"/>
  <c r="O473" i="5"/>
  <c r="U473" i="5"/>
  <c r="U471" i="5" s="1"/>
  <c r="AA473" i="5"/>
  <c r="H478" i="5"/>
  <c r="N478" i="5"/>
  <c r="N476" i="5" s="1"/>
  <c r="T478" i="5"/>
  <c r="Z478" i="5"/>
  <c r="G483" i="5"/>
  <c r="G481" i="5" s="1"/>
  <c r="M483" i="5"/>
  <c r="S483" i="5"/>
  <c r="Y483" i="5"/>
  <c r="Y481" i="5" s="1"/>
  <c r="F488" i="5"/>
  <c r="L488" i="5"/>
  <c r="R488" i="5"/>
  <c r="R486" i="5" s="1"/>
  <c r="X488" i="5"/>
  <c r="E493" i="5"/>
  <c r="K493" i="5"/>
  <c r="K491" i="5" s="1"/>
  <c r="Q493" i="5"/>
  <c r="W493" i="5"/>
  <c r="D498" i="5"/>
  <c r="D496" i="5" s="1"/>
  <c r="J498" i="5"/>
  <c r="P498" i="5"/>
  <c r="V498" i="5"/>
  <c r="V496" i="5" s="1"/>
  <c r="I503" i="5"/>
  <c r="O503" i="5"/>
  <c r="U503" i="5"/>
  <c r="U501" i="5" s="1"/>
  <c r="AA503" i="5"/>
  <c r="H508" i="5"/>
  <c r="N508" i="5"/>
  <c r="N506" i="5" s="1"/>
  <c r="T508" i="5"/>
  <c r="Z508" i="5"/>
  <c r="G513" i="5"/>
  <c r="G511" i="5" s="1"/>
  <c r="M513" i="5"/>
  <c r="S513" i="5"/>
  <c r="Y513" i="5"/>
  <c r="Y511" i="5" s="1"/>
  <c r="F518" i="5"/>
  <c r="L518" i="5"/>
  <c r="R518" i="5"/>
  <c r="R516" i="5" s="1"/>
  <c r="X518" i="5"/>
  <c r="E523" i="5"/>
  <c r="K523" i="5"/>
  <c r="K521" i="5" s="1"/>
  <c r="Q523" i="5"/>
  <c r="W523" i="5"/>
  <c r="D528" i="5"/>
  <c r="D526" i="5" s="1"/>
  <c r="J528" i="5"/>
  <c r="P528" i="5"/>
  <c r="V528" i="5"/>
  <c r="V526" i="5" s="1"/>
  <c r="I533" i="5"/>
  <c r="O533" i="5"/>
  <c r="U533" i="5"/>
  <c r="U531" i="5" s="1"/>
  <c r="AA533" i="5"/>
  <c r="H538" i="5"/>
  <c r="N538" i="5"/>
  <c r="N536" i="5" s="1"/>
  <c r="T538" i="5"/>
  <c r="Z538" i="5"/>
  <c r="G543" i="5"/>
  <c r="G541" i="5" s="1"/>
  <c r="M543" i="5"/>
  <c r="S543" i="5"/>
  <c r="Y543" i="5"/>
  <c r="Y541" i="5" s="1"/>
  <c r="F548" i="5"/>
  <c r="L548" i="5"/>
  <c r="R548" i="5"/>
  <c r="R546" i="5" s="1"/>
  <c r="X548" i="5"/>
  <c r="E553" i="5"/>
  <c r="K553" i="5"/>
  <c r="K551" i="5" s="1"/>
  <c r="Q553" i="5"/>
  <c r="W553" i="5"/>
  <c r="D558" i="5"/>
  <c r="D556" i="5" s="1"/>
  <c r="J558" i="5"/>
  <c r="P558" i="5"/>
  <c r="V558" i="5"/>
  <c r="V556" i="5" s="1"/>
  <c r="I563" i="5"/>
  <c r="O563" i="5"/>
  <c r="U563" i="5"/>
  <c r="U561" i="5" s="1"/>
  <c r="AA563" i="5"/>
  <c r="H568" i="5"/>
  <c r="N568" i="5"/>
  <c r="N566" i="5" s="1"/>
  <c r="T568" i="5"/>
  <c r="Z568" i="5"/>
  <c r="G573" i="5"/>
  <c r="G571" i="5" s="1"/>
  <c r="M573" i="5"/>
  <c r="S573" i="5"/>
  <c r="Y573" i="5"/>
  <c r="Y571" i="5" s="1"/>
  <c r="F74" i="6"/>
  <c r="L74" i="6"/>
  <c r="R74" i="6"/>
  <c r="X74" i="6"/>
  <c r="F76" i="6"/>
  <c r="L76" i="6"/>
  <c r="R76" i="6"/>
  <c r="X76" i="6"/>
  <c r="E79" i="6"/>
  <c r="K79" i="6"/>
  <c r="Q79" i="6"/>
  <c r="W79" i="6"/>
  <c r="E81" i="6"/>
  <c r="K81" i="6"/>
  <c r="Q81" i="6"/>
  <c r="W81" i="6"/>
  <c r="D84" i="6"/>
  <c r="J84" i="6"/>
  <c r="P84" i="6"/>
  <c r="V84" i="6"/>
  <c r="D86" i="6"/>
  <c r="J86" i="6"/>
  <c r="P86" i="6"/>
  <c r="V86" i="6"/>
  <c r="I89" i="6"/>
  <c r="O89" i="6"/>
  <c r="U89" i="6"/>
  <c r="AA89" i="6"/>
  <c r="I91" i="6"/>
  <c r="O91" i="6"/>
  <c r="U91" i="6"/>
  <c r="AA91" i="6"/>
  <c r="H94" i="6"/>
  <c r="N94" i="6"/>
  <c r="T94" i="6"/>
  <c r="Z94" i="6"/>
  <c r="H96" i="6"/>
  <c r="N96" i="6"/>
  <c r="T96" i="6"/>
  <c r="Z96" i="6"/>
  <c r="G99" i="6"/>
  <c r="M99" i="6"/>
  <c r="S99" i="6"/>
  <c r="Y99" i="6"/>
  <c r="G101" i="6"/>
  <c r="M101" i="6"/>
  <c r="S101" i="6"/>
  <c r="Y101" i="6"/>
  <c r="F104" i="6"/>
  <c r="L104" i="6"/>
  <c r="R104" i="6"/>
  <c r="X104" i="6"/>
  <c r="F106" i="6"/>
  <c r="L106" i="6"/>
  <c r="R106" i="6"/>
  <c r="X106" i="6"/>
  <c r="E109" i="6"/>
  <c r="K109" i="6"/>
  <c r="Q109" i="6"/>
  <c r="W109" i="6"/>
  <c r="E111" i="6"/>
  <c r="K111" i="6"/>
  <c r="Q111" i="6"/>
  <c r="W111" i="6"/>
  <c r="D114" i="6"/>
  <c r="J114" i="6"/>
  <c r="P114" i="6"/>
  <c r="V114" i="6"/>
  <c r="D116" i="6"/>
  <c r="J116" i="6"/>
  <c r="P116" i="6"/>
  <c r="V116" i="6"/>
  <c r="I119" i="6"/>
  <c r="O119" i="6"/>
  <c r="U119" i="6"/>
  <c r="AA119" i="6"/>
  <c r="I121" i="6"/>
  <c r="O121" i="6"/>
  <c r="U121" i="6"/>
  <c r="AA121" i="6"/>
  <c r="H124" i="6"/>
  <c r="N124" i="6"/>
  <c r="T124" i="6"/>
  <c r="Z124" i="6"/>
  <c r="H126" i="6"/>
  <c r="N126" i="6"/>
  <c r="T126" i="6"/>
  <c r="Z126" i="6"/>
  <c r="G129" i="6"/>
  <c r="M129" i="6"/>
  <c r="S129" i="6"/>
  <c r="Y129" i="6"/>
  <c r="G131" i="6"/>
  <c r="M131" i="6"/>
  <c r="S131" i="6"/>
  <c r="Y131" i="6"/>
  <c r="F134" i="6"/>
  <c r="L134" i="6"/>
  <c r="R134" i="6"/>
  <c r="X134" i="6"/>
  <c r="F136" i="6"/>
  <c r="L136" i="6"/>
  <c r="R136" i="6"/>
  <c r="X136" i="6"/>
  <c r="E139" i="6"/>
  <c r="K139" i="6"/>
  <c r="Q139" i="6"/>
  <c r="W139" i="6"/>
  <c r="E141" i="6"/>
  <c r="K141" i="6"/>
  <c r="Q141" i="6"/>
  <c r="W141" i="6"/>
  <c r="D144" i="6"/>
  <c r="J144" i="6"/>
  <c r="P144" i="6"/>
  <c r="V144" i="6"/>
  <c r="D146" i="6"/>
  <c r="J146" i="6"/>
  <c r="P146" i="6"/>
  <c r="V146" i="6"/>
  <c r="I152" i="6"/>
  <c r="O152" i="6"/>
  <c r="U152" i="6"/>
  <c r="AA152" i="6"/>
  <c r="I154" i="6"/>
  <c r="O154" i="6"/>
  <c r="U154" i="6"/>
  <c r="AA154" i="6"/>
  <c r="H157" i="6"/>
  <c r="N157" i="6"/>
  <c r="T157" i="6"/>
  <c r="Z157" i="6"/>
  <c r="H159" i="6"/>
  <c r="N159" i="6"/>
  <c r="T159" i="6"/>
  <c r="Z159" i="6"/>
  <c r="G162" i="6"/>
  <c r="M162" i="6"/>
  <c r="S162" i="6"/>
  <c r="Y162" i="6"/>
  <c r="G164" i="6"/>
  <c r="M164" i="6"/>
  <c r="S164" i="6"/>
  <c r="Y164" i="6"/>
  <c r="F167" i="6"/>
  <c r="L167" i="6"/>
  <c r="R167" i="6"/>
  <c r="X167" i="6"/>
  <c r="F169" i="6"/>
  <c r="L169" i="6"/>
  <c r="R169" i="6"/>
  <c r="X169" i="6"/>
  <c r="E172" i="6"/>
  <c r="K172" i="6"/>
  <c r="Q172" i="6"/>
  <c r="W172" i="6"/>
  <c r="E174" i="6"/>
  <c r="K174" i="6"/>
  <c r="Q174" i="6"/>
  <c r="W174" i="6"/>
  <c r="D177" i="6"/>
  <c r="J177" i="6"/>
  <c r="P177" i="6"/>
  <c r="V177" i="6"/>
  <c r="D179" i="6"/>
  <c r="J179" i="6"/>
  <c r="P179" i="6"/>
  <c r="V179" i="6"/>
  <c r="I182" i="6"/>
  <c r="O182" i="6"/>
  <c r="U182" i="6"/>
  <c r="AA182" i="6"/>
  <c r="I184" i="6"/>
  <c r="O184" i="6"/>
  <c r="U184" i="6"/>
  <c r="AA184" i="6"/>
  <c r="H187" i="6"/>
  <c r="N187" i="6"/>
  <c r="T187" i="6"/>
  <c r="Z187" i="6"/>
  <c r="H189" i="6"/>
  <c r="N189" i="6"/>
  <c r="T189" i="6"/>
  <c r="Z189" i="6"/>
  <c r="G192" i="6"/>
  <c r="M192" i="6"/>
  <c r="S192" i="6"/>
  <c r="Y192" i="6"/>
  <c r="G194" i="6"/>
  <c r="M194" i="6"/>
  <c r="S194" i="6"/>
  <c r="Y194" i="6"/>
  <c r="F197" i="6"/>
  <c r="L197" i="6"/>
  <c r="R197" i="6"/>
  <c r="X197" i="6"/>
  <c r="F199" i="6"/>
  <c r="L199" i="6"/>
  <c r="R199" i="6"/>
  <c r="X199" i="6"/>
  <c r="E202" i="6"/>
  <c r="K202" i="6"/>
  <c r="Q202" i="6"/>
  <c r="W202" i="6"/>
  <c r="E204" i="6"/>
  <c r="K204" i="6"/>
  <c r="Q204" i="6"/>
  <c r="W204" i="6"/>
  <c r="D207" i="6"/>
  <c r="J207" i="6"/>
  <c r="P207" i="6"/>
  <c r="V207" i="6"/>
  <c r="D209" i="6"/>
  <c r="J209" i="6"/>
  <c r="P209" i="6"/>
  <c r="V209" i="6"/>
  <c r="I212" i="6"/>
  <c r="O212" i="6"/>
  <c r="U212" i="6"/>
  <c r="AA212" i="6"/>
  <c r="I214" i="6"/>
  <c r="O214" i="6"/>
  <c r="U214" i="6"/>
  <c r="AA214" i="6"/>
  <c r="H217" i="6"/>
  <c r="N217" i="6"/>
  <c r="T217" i="6"/>
  <c r="Z217" i="6"/>
  <c r="H219" i="6"/>
  <c r="N219" i="6"/>
  <c r="T219" i="6"/>
  <c r="Z219" i="6"/>
  <c r="G222" i="6"/>
  <c r="M222" i="6"/>
  <c r="S222" i="6"/>
  <c r="Y222" i="6"/>
  <c r="G224" i="6"/>
  <c r="M224" i="6"/>
  <c r="S224" i="6"/>
  <c r="Y224" i="6"/>
  <c r="F227" i="6"/>
  <c r="L227" i="6"/>
  <c r="R227" i="6"/>
  <c r="X227" i="6"/>
  <c r="F229" i="6"/>
  <c r="L229" i="6"/>
  <c r="R229" i="6"/>
  <c r="X229" i="6"/>
  <c r="E232" i="6"/>
  <c r="K232" i="6"/>
  <c r="Q232" i="6"/>
  <c r="W232" i="6"/>
  <c r="E234" i="6"/>
  <c r="K234" i="6"/>
  <c r="Q234" i="6"/>
  <c r="W234" i="6"/>
  <c r="D237" i="6"/>
  <c r="J237" i="6"/>
  <c r="P237" i="6"/>
  <c r="V237" i="6"/>
  <c r="D239" i="6"/>
  <c r="J239" i="6"/>
  <c r="P239" i="6"/>
  <c r="V239" i="6"/>
  <c r="I242" i="6"/>
  <c r="O242" i="6"/>
  <c r="U242" i="6"/>
  <c r="AA242" i="6"/>
  <c r="I244" i="6"/>
  <c r="O244" i="6"/>
  <c r="U244" i="6"/>
  <c r="AA244" i="6"/>
  <c r="H247" i="6"/>
  <c r="N247" i="6"/>
  <c r="T247" i="6"/>
  <c r="Z247" i="6"/>
  <c r="H249" i="6"/>
  <c r="N249" i="6"/>
  <c r="T249" i="6"/>
  <c r="Z249" i="6"/>
  <c r="G252" i="6"/>
  <c r="M252" i="6"/>
  <c r="S252" i="6"/>
  <c r="Y252" i="6"/>
  <c r="G254" i="6"/>
  <c r="M254" i="6"/>
  <c r="S254" i="6"/>
  <c r="Y254" i="6"/>
  <c r="F257" i="6"/>
  <c r="L257" i="6"/>
  <c r="R257" i="6"/>
  <c r="X257" i="6"/>
  <c r="F259" i="6"/>
  <c r="L259" i="6"/>
  <c r="R259" i="6"/>
  <c r="X259" i="6"/>
  <c r="E262" i="6"/>
  <c r="K262" i="6"/>
  <c r="Q262" i="6"/>
  <c r="W262" i="6"/>
  <c r="E264" i="6"/>
  <c r="K264" i="6"/>
  <c r="Q264" i="6"/>
  <c r="W264" i="6"/>
  <c r="D267" i="6"/>
  <c r="J267" i="6"/>
  <c r="P267" i="6"/>
  <c r="V267" i="6"/>
  <c r="D269" i="6"/>
  <c r="J269" i="6"/>
  <c r="P269" i="6"/>
  <c r="V269" i="6"/>
  <c r="I272" i="6"/>
  <c r="O272" i="6"/>
  <c r="U272" i="6"/>
  <c r="AA272" i="6"/>
  <c r="I274" i="6"/>
  <c r="O274" i="6"/>
  <c r="U274" i="6"/>
  <c r="AA274" i="6"/>
  <c r="H277" i="6"/>
  <c r="N277" i="6"/>
  <c r="T277" i="6"/>
  <c r="Z277" i="6"/>
  <c r="H279" i="6"/>
  <c r="N279" i="6"/>
  <c r="T279" i="6"/>
  <c r="Z279" i="6"/>
  <c r="G282" i="6"/>
  <c r="M282" i="6"/>
  <c r="S282" i="6"/>
  <c r="Y282" i="6"/>
  <c r="G284" i="6"/>
  <c r="M284" i="6"/>
  <c r="S284" i="6"/>
  <c r="Y284" i="6"/>
  <c r="F287" i="6"/>
  <c r="L287" i="6"/>
  <c r="R287" i="6"/>
  <c r="X287" i="6"/>
  <c r="F289" i="6"/>
  <c r="L289" i="6"/>
  <c r="R289" i="6"/>
  <c r="X289" i="6"/>
  <c r="E297" i="6"/>
  <c r="E293" i="6" s="1"/>
  <c r="K297" i="6"/>
  <c r="K293" i="6" s="1"/>
  <c r="Q297" i="6"/>
  <c r="Q293" i="6" s="1"/>
  <c r="W297" i="6"/>
  <c r="W293" i="6" s="1"/>
  <c r="D302" i="6"/>
  <c r="D298" i="6" s="1"/>
  <c r="J302" i="6"/>
  <c r="J298" i="6" s="1"/>
  <c r="P302" i="6"/>
  <c r="P298" i="6" s="1"/>
  <c r="V302" i="6"/>
  <c r="V298" i="6" s="1"/>
  <c r="I307" i="6"/>
  <c r="I303" i="6" s="1"/>
  <c r="O307" i="6"/>
  <c r="O303" i="6" s="1"/>
  <c r="U307" i="6"/>
  <c r="U303" i="6" s="1"/>
  <c r="AA307" i="6"/>
  <c r="AA303" i="6" s="1"/>
  <c r="H312" i="6"/>
  <c r="H308" i="6" s="1"/>
  <c r="N312" i="6"/>
  <c r="N308" i="6" s="1"/>
  <c r="T312" i="6"/>
  <c r="T308" i="6" s="1"/>
  <c r="Z312" i="6"/>
  <c r="Z308" i="6" s="1"/>
  <c r="G317" i="6"/>
  <c r="G313" i="6" s="1"/>
  <c r="M317" i="6"/>
  <c r="M313" i="6" s="1"/>
  <c r="S317" i="6"/>
  <c r="S313" i="6" s="1"/>
  <c r="Y317" i="6"/>
  <c r="Y313" i="6" s="1"/>
  <c r="F322" i="6"/>
  <c r="F318" i="6" s="1"/>
  <c r="L322" i="6"/>
  <c r="L318" i="6" s="1"/>
  <c r="R322" i="6"/>
  <c r="R318" i="6" s="1"/>
  <c r="X322" i="6"/>
  <c r="X318" i="6" s="1"/>
  <c r="E327" i="6"/>
  <c r="E323" i="6" s="1"/>
  <c r="K327" i="6"/>
  <c r="K323" i="6" s="1"/>
  <c r="Q327" i="6"/>
  <c r="Q323" i="6" s="1"/>
  <c r="W327" i="6"/>
  <c r="W323" i="6" s="1"/>
  <c r="D332" i="6"/>
  <c r="D328" i="6" s="1"/>
  <c r="J332" i="6"/>
  <c r="J328" i="6" s="1"/>
  <c r="P332" i="6"/>
  <c r="P328" i="6" s="1"/>
  <c r="V332" i="6"/>
  <c r="V328" i="6" s="1"/>
  <c r="I337" i="6"/>
  <c r="I333" i="6" s="1"/>
  <c r="O337" i="6"/>
  <c r="O333" i="6" s="1"/>
  <c r="U337" i="6"/>
  <c r="U333" i="6" s="1"/>
  <c r="AA337" i="6"/>
  <c r="AA333" i="6" s="1"/>
  <c r="H342" i="6"/>
  <c r="H338" i="6" s="1"/>
  <c r="N342" i="6"/>
  <c r="N338" i="6" s="1"/>
  <c r="T342" i="6"/>
  <c r="T338" i="6" s="1"/>
  <c r="Z342" i="6"/>
  <c r="Z338" i="6" s="1"/>
  <c r="G347" i="6"/>
  <c r="G343" i="6" s="1"/>
  <c r="M347" i="6"/>
  <c r="M343" i="6" s="1"/>
  <c r="S347" i="6"/>
  <c r="S343" i="6" s="1"/>
  <c r="Y347" i="6"/>
  <c r="Y343" i="6" s="1"/>
  <c r="F352" i="6"/>
  <c r="F348" i="6" s="1"/>
  <c r="L352" i="6"/>
  <c r="L348" i="6" s="1"/>
  <c r="R352" i="6"/>
  <c r="R348" i="6" s="1"/>
  <c r="X352" i="6"/>
  <c r="X348" i="6" s="1"/>
  <c r="E357" i="6"/>
  <c r="E353" i="6" s="1"/>
  <c r="K357" i="6"/>
  <c r="K353" i="6" s="1"/>
  <c r="Q357" i="6"/>
  <c r="Q353" i="6" s="1"/>
  <c r="W357" i="6"/>
  <c r="W353" i="6" s="1"/>
  <c r="D362" i="6"/>
  <c r="D358" i="6" s="1"/>
  <c r="J362" i="6"/>
  <c r="J358" i="6" s="1"/>
  <c r="P362" i="6"/>
  <c r="P358" i="6" s="1"/>
  <c r="V362" i="6"/>
  <c r="V358" i="6" s="1"/>
  <c r="U365" i="6"/>
  <c r="AA365" i="6"/>
  <c r="I367" i="6"/>
  <c r="I363" i="6" s="1"/>
  <c r="O367" i="6"/>
  <c r="O363" i="6" s="1"/>
  <c r="U367" i="6"/>
  <c r="AA367" i="6"/>
  <c r="H370" i="6"/>
  <c r="N370" i="6"/>
  <c r="T370" i="6"/>
  <c r="T368" i="6" s="1"/>
  <c r="Z370" i="6"/>
  <c r="H372" i="6"/>
  <c r="N372" i="6"/>
  <c r="T372" i="6"/>
  <c r="Z372" i="6"/>
  <c r="G375" i="6"/>
  <c r="G373" i="6" s="1"/>
  <c r="M375" i="6"/>
  <c r="S375" i="6"/>
  <c r="Y375" i="6"/>
  <c r="G377" i="6"/>
  <c r="M377" i="6"/>
  <c r="S377" i="6"/>
  <c r="Y377" i="6"/>
  <c r="F380" i="6"/>
  <c r="L380" i="6"/>
  <c r="R380" i="6"/>
  <c r="X380" i="6"/>
  <c r="F382" i="6"/>
  <c r="L382" i="6"/>
  <c r="R382" i="6"/>
  <c r="X382" i="6"/>
  <c r="E385" i="6"/>
  <c r="K385" i="6"/>
  <c r="Q385" i="6"/>
  <c r="Q383" i="6" s="1"/>
  <c r="W385" i="6"/>
  <c r="E387" i="6"/>
  <c r="K387" i="6"/>
  <c r="Q387" i="6"/>
  <c r="W387" i="6"/>
  <c r="D390" i="6"/>
  <c r="D388" i="6" s="1"/>
  <c r="J390" i="6"/>
  <c r="P390" i="6"/>
  <c r="V390" i="6"/>
  <c r="D392" i="6"/>
  <c r="J392" i="6"/>
  <c r="P392" i="6"/>
  <c r="V392" i="6"/>
  <c r="I395" i="6"/>
  <c r="O395" i="6"/>
  <c r="U395" i="6"/>
  <c r="AA395" i="6"/>
  <c r="I397" i="6"/>
  <c r="O397" i="6"/>
  <c r="U397" i="6"/>
  <c r="AA397" i="6"/>
  <c r="H400" i="6"/>
  <c r="N400" i="6"/>
  <c r="T400" i="6"/>
  <c r="T398" i="6" s="1"/>
  <c r="Z400" i="6"/>
  <c r="H402" i="6"/>
  <c r="N402" i="6"/>
  <c r="T402" i="6"/>
  <c r="Z402" i="6"/>
  <c r="G405" i="6"/>
  <c r="G403" i="6" s="1"/>
  <c r="M405" i="6"/>
  <c r="S405" i="6"/>
  <c r="Y405" i="6"/>
  <c r="G407" i="6"/>
  <c r="M407" i="6"/>
  <c r="S407" i="6"/>
  <c r="Y407" i="6"/>
  <c r="F410" i="6"/>
  <c r="L410" i="6"/>
  <c r="R410" i="6"/>
  <c r="X410" i="6"/>
  <c r="F412" i="6"/>
  <c r="L412" i="6"/>
  <c r="R412" i="6"/>
  <c r="X412" i="6"/>
  <c r="E415" i="6"/>
  <c r="K415" i="6"/>
  <c r="Q415" i="6"/>
  <c r="Q413" i="6" s="1"/>
  <c r="W415" i="6"/>
  <c r="E417" i="6"/>
  <c r="K417" i="6"/>
  <c r="Q417" i="6"/>
  <c r="W417" i="6"/>
  <c r="D420" i="6"/>
  <c r="D418" i="6" s="1"/>
  <c r="J420" i="6"/>
  <c r="P420" i="6"/>
  <c r="V420" i="6"/>
  <c r="D422" i="6"/>
  <c r="J422" i="6"/>
  <c r="P422" i="6"/>
  <c r="V422" i="6"/>
  <c r="I425" i="6"/>
  <c r="O425" i="6"/>
  <c r="U425" i="6"/>
  <c r="AA425" i="6"/>
  <c r="I427" i="6"/>
  <c r="O427" i="6"/>
  <c r="U427" i="6"/>
  <c r="AA427" i="6"/>
  <c r="H430" i="6"/>
  <c r="N430" i="6"/>
  <c r="T430" i="6"/>
  <c r="T428" i="6" s="1"/>
  <c r="Z430" i="6"/>
  <c r="H432" i="6"/>
  <c r="N432" i="6"/>
  <c r="T432" i="6"/>
  <c r="Z432" i="6"/>
  <c r="G440" i="6"/>
  <c r="G436" i="6" s="1"/>
  <c r="M440" i="6"/>
  <c r="M436" i="6" s="1"/>
  <c r="S440" i="6"/>
  <c r="S436" i="6" s="1"/>
  <c r="Y440" i="6"/>
  <c r="Y436" i="6" s="1"/>
  <c r="F445" i="6"/>
  <c r="F441" i="6" s="1"/>
  <c r="L445" i="6"/>
  <c r="L441" i="6" s="1"/>
  <c r="R445" i="6"/>
  <c r="R441" i="6" s="1"/>
  <c r="X445" i="6"/>
  <c r="X441" i="6" s="1"/>
  <c r="E450" i="6"/>
  <c r="E446" i="6" s="1"/>
  <c r="K450" i="6"/>
  <c r="K446" i="6" s="1"/>
  <c r="Q450" i="6"/>
  <c r="Q446" i="6" s="1"/>
  <c r="W450" i="6"/>
  <c r="W446" i="6" s="1"/>
  <c r="D455" i="6"/>
  <c r="D451" i="6" s="1"/>
  <c r="J455" i="6"/>
  <c r="J451" i="6" s="1"/>
  <c r="P455" i="6"/>
  <c r="P451" i="6" s="1"/>
  <c r="V455" i="6"/>
  <c r="V451" i="6" s="1"/>
  <c r="I460" i="6"/>
  <c r="I456" i="6" s="1"/>
  <c r="O460" i="6"/>
  <c r="O456" i="6" s="1"/>
  <c r="U460" i="6"/>
  <c r="U456" i="6" s="1"/>
  <c r="AA460" i="6"/>
  <c r="AA456" i="6" s="1"/>
  <c r="H465" i="6"/>
  <c r="H461" i="6" s="1"/>
  <c r="N465" i="6"/>
  <c r="N461" i="6" s="1"/>
  <c r="T465" i="6"/>
  <c r="T461" i="6" s="1"/>
  <c r="Z465" i="6"/>
  <c r="Z461" i="6" s="1"/>
  <c r="G470" i="6"/>
  <c r="G466" i="6" s="1"/>
  <c r="M470" i="6"/>
  <c r="M466" i="6" s="1"/>
  <c r="S470" i="6"/>
  <c r="S466" i="6" s="1"/>
  <c r="Y470" i="6"/>
  <c r="Y466" i="6" s="1"/>
  <c r="F475" i="6"/>
  <c r="F471" i="6" s="1"/>
  <c r="L475" i="6"/>
  <c r="L471" i="6" s="1"/>
  <c r="R475" i="6"/>
  <c r="R471" i="6" s="1"/>
  <c r="X475" i="6"/>
  <c r="X471" i="6" s="1"/>
  <c r="E480" i="6"/>
  <c r="E476" i="6" s="1"/>
  <c r="K480" i="6"/>
  <c r="K476" i="6" s="1"/>
  <c r="Q480" i="6"/>
  <c r="Q476" i="6" s="1"/>
  <c r="W480" i="6"/>
  <c r="W476" i="6" s="1"/>
  <c r="D485" i="6"/>
  <c r="D481" i="6" s="1"/>
  <c r="J485" i="6"/>
  <c r="J481" i="6" s="1"/>
  <c r="P485" i="6"/>
  <c r="P481" i="6" s="1"/>
  <c r="V485" i="6"/>
  <c r="V481" i="6" s="1"/>
  <c r="I490" i="6"/>
  <c r="I486" i="6" s="1"/>
  <c r="O490" i="6"/>
  <c r="O486" i="6" s="1"/>
  <c r="U490" i="6"/>
  <c r="U486" i="6" s="1"/>
  <c r="AA490" i="6"/>
  <c r="AA486" i="6" s="1"/>
  <c r="H495" i="6"/>
  <c r="H491" i="6" s="1"/>
  <c r="N495" i="6"/>
  <c r="N491" i="6" s="1"/>
  <c r="T495" i="6"/>
  <c r="T491" i="6" s="1"/>
  <c r="Z495" i="6"/>
  <c r="Z491" i="6" s="1"/>
  <c r="G500" i="6"/>
  <c r="G496" i="6" s="1"/>
  <c r="M500" i="6"/>
  <c r="M496" i="6" s="1"/>
  <c r="S500" i="6"/>
  <c r="S496" i="6" s="1"/>
  <c r="Y500" i="6"/>
  <c r="Y496" i="6" s="1"/>
  <c r="F503" i="6"/>
  <c r="L503" i="6"/>
  <c r="R503" i="6"/>
  <c r="X503" i="6"/>
  <c r="F505" i="6"/>
  <c r="L505" i="6"/>
  <c r="R505" i="6"/>
  <c r="X505" i="6"/>
  <c r="E508" i="6"/>
  <c r="E506" i="6" s="1"/>
  <c r="K508" i="6"/>
  <c r="Q508" i="6"/>
  <c r="W508" i="6"/>
  <c r="E510" i="6"/>
  <c r="K510" i="6"/>
  <c r="Q510" i="6"/>
  <c r="W510" i="6"/>
  <c r="D513" i="6"/>
  <c r="J513" i="6"/>
  <c r="P513" i="6"/>
  <c r="V513" i="6"/>
  <c r="D515" i="6"/>
  <c r="J515" i="6"/>
  <c r="P515" i="6"/>
  <c r="V515" i="6"/>
  <c r="I518" i="6"/>
  <c r="O518" i="6"/>
  <c r="U518" i="6"/>
  <c r="U516" i="6" s="1"/>
  <c r="AA518" i="6"/>
  <c r="I520" i="6"/>
  <c r="O520" i="6"/>
  <c r="U520" i="6"/>
  <c r="AA520" i="6"/>
  <c r="H523" i="6"/>
  <c r="H521" i="6" s="1"/>
  <c r="N523" i="6"/>
  <c r="T523" i="6"/>
  <c r="Z523" i="6"/>
  <c r="H525" i="6"/>
  <c r="N525" i="6"/>
  <c r="T525" i="6"/>
  <c r="Z525" i="6"/>
  <c r="G528" i="6"/>
  <c r="M528" i="6"/>
  <c r="S528" i="6"/>
  <c r="Y528" i="6"/>
  <c r="G530" i="6"/>
  <c r="M530" i="6"/>
  <c r="S530" i="6"/>
  <c r="Y530" i="6"/>
  <c r="F533" i="6"/>
  <c r="L533" i="6"/>
  <c r="R533" i="6"/>
  <c r="R531" i="6" s="1"/>
  <c r="X533" i="6"/>
  <c r="F535" i="6"/>
  <c r="L535" i="6"/>
  <c r="R535" i="6"/>
  <c r="X535" i="6"/>
  <c r="E538" i="6"/>
  <c r="E536" i="6" s="1"/>
  <c r="K538" i="6"/>
  <c r="Q538" i="6"/>
  <c r="W538" i="6"/>
  <c r="E540" i="6"/>
  <c r="K540" i="6"/>
  <c r="Q540" i="6"/>
  <c r="W540" i="6"/>
  <c r="D543" i="6"/>
  <c r="J543" i="6"/>
  <c r="P543" i="6"/>
  <c r="V543" i="6"/>
  <c r="D545" i="6"/>
  <c r="J545" i="6"/>
  <c r="P545" i="6"/>
  <c r="V545" i="6"/>
  <c r="I548" i="6"/>
  <c r="O548" i="6"/>
  <c r="U548" i="6"/>
  <c r="U546" i="6" s="1"/>
  <c r="AA548" i="6"/>
  <c r="I550" i="6"/>
  <c r="O550" i="6"/>
  <c r="U550" i="6"/>
  <c r="AA550" i="6"/>
  <c r="H553" i="6"/>
  <c r="H551" i="6" s="1"/>
  <c r="N553" i="6"/>
  <c r="T553" i="6"/>
  <c r="Z553" i="6"/>
  <c r="H555" i="6"/>
  <c r="N555" i="6"/>
  <c r="T555" i="6"/>
  <c r="Z555" i="6"/>
  <c r="G558" i="6"/>
  <c r="M558" i="6"/>
  <c r="S558" i="6"/>
  <c r="Y558" i="6"/>
  <c r="G560" i="6"/>
  <c r="M560" i="6"/>
  <c r="S560" i="6"/>
  <c r="Y560" i="6"/>
  <c r="F563" i="6"/>
  <c r="L563" i="6"/>
  <c r="R563" i="6"/>
  <c r="R561" i="6" s="1"/>
  <c r="X563" i="6"/>
  <c r="F565" i="6"/>
  <c r="L565" i="6"/>
  <c r="R565" i="6"/>
  <c r="X565" i="6"/>
  <c r="E568" i="6"/>
  <c r="E566" i="6" s="1"/>
  <c r="K568" i="6"/>
  <c r="Q568" i="6"/>
  <c r="W568" i="6"/>
  <c r="E570" i="6"/>
  <c r="K570" i="6"/>
  <c r="Q570" i="6"/>
  <c r="W570" i="6"/>
  <c r="D573" i="6"/>
  <c r="J573" i="6"/>
  <c r="P573" i="6"/>
  <c r="V573" i="6"/>
  <c r="D575" i="6"/>
  <c r="J575" i="6"/>
  <c r="P575" i="6"/>
  <c r="V575" i="6"/>
  <c r="D580" i="6"/>
  <c r="F581" i="6"/>
  <c r="F580" i="6" s="1"/>
  <c r="J9" i="7"/>
  <c r="P9" i="7"/>
  <c r="V9" i="7"/>
  <c r="V575" i="7"/>
  <c r="P575" i="7"/>
  <c r="J575" i="7"/>
  <c r="D575" i="7"/>
  <c r="W570" i="7"/>
  <c r="Q570" i="7"/>
  <c r="K570" i="7"/>
  <c r="E570" i="7"/>
  <c r="X565" i="7"/>
  <c r="R565" i="7"/>
  <c r="L565" i="7"/>
  <c r="F565" i="7"/>
  <c r="Y560" i="7"/>
  <c r="S560" i="7"/>
  <c r="M560" i="7"/>
  <c r="G560" i="7"/>
  <c r="Z555" i="7"/>
  <c r="T555" i="7"/>
  <c r="N555" i="7"/>
  <c r="H555" i="7"/>
  <c r="AA550" i="7"/>
  <c r="U550" i="7"/>
  <c r="O550" i="7"/>
  <c r="I550" i="7"/>
  <c r="V545" i="7"/>
  <c r="P545" i="7"/>
  <c r="J545" i="7"/>
  <c r="D545" i="7"/>
  <c r="W540" i="7"/>
  <c r="Q540" i="7"/>
  <c r="K540" i="7"/>
  <c r="E540" i="7"/>
  <c r="X535" i="7"/>
  <c r="R535" i="7"/>
  <c r="L535" i="7"/>
  <c r="F535" i="7"/>
  <c r="Y530" i="7"/>
  <c r="S530" i="7"/>
  <c r="M530" i="7"/>
  <c r="G530" i="7"/>
  <c r="Z525" i="7"/>
  <c r="T525" i="7"/>
  <c r="N525" i="7"/>
  <c r="H525" i="7"/>
  <c r="AA520" i="7"/>
  <c r="U520" i="7"/>
  <c r="O520" i="7"/>
  <c r="I520" i="7"/>
  <c r="V515" i="7"/>
  <c r="P515" i="7"/>
  <c r="J515" i="7"/>
  <c r="D515" i="7"/>
  <c r="W510" i="7"/>
  <c r="Q510" i="7"/>
  <c r="K510" i="7"/>
  <c r="E510" i="7"/>
  <c r="X505" i="7"/>
  <c r="R505" i="7"/>
  <c r="L505" i="7"/>
  <c r="F505" i="7"/>
  <c r="Y500" i="7"/>
  <c r="S500" i="7"/>
  <c r="M500" i="7"/>
  <c r="G500" i="7"/>
  <c r="Z495" i="7"/>
  <c r="T495" i="7"/>
  <c r="N495" i="7"/>
  <c r="H495" i="7"/>
  <c r="AA490" i="7"/>
  <c r="U490" i="7"/>
  <c r="O490" i="7"/>
  <c r="I490" i="7"/>
  <c r="V485" i="7"/>
  <c r="P485" i="7"/>
  <c r="J485" i="7"/>
  <c r="D485" i="7"/>
  <c r="W480" i="7"/>
  <c r="Q480" i="7"/>
  <c r="K480" i="7"/>
  <c r="E480" i="7"/>
  <c r="X475" i="7"/>
  <c r="R475" i="7"/>
  <c r="L475" i="7"/>
  <c r="F475" i="7"/>
  <c r="Y470" i="7"/>
  <c r="Y466" i="7" s="1"/>
  <c r="S470" i="7"/>
  <c r="S466" i="7" s="1"/>
  <c r="M470" i="7"/>
  <c r="M466" i="7" s="1"/>
  <c r="G470" i="7"/>
  <c r="G466" i="7" s="1"/>
  <c r="Z465" i="7"/>
  <c r="Z461" i="7" s="1"/>
  <c r="T465" i="7"/>
  <c r="T461" i="7" s="1"/>
  <c r="N465" i="7"/>
  <c r="N461" i="7" s="1"/>
  <c r="H465" i="7"/>
  <c r="AA460" i="7"/>
  <c r="AA456" i="7" s="1"/>
  <c r="U460" i="7"/>
  <c r="U456" i="7" s="1"/>
  <c r="O460" i="7"/>
  <c r="O456" i="7" s="1"/>
  <c r="I460" i="7"/>
  <c r="I456" i="7" s="1"/>
  <c r="V455" i="7"/>
  <c r="P455" i="7"/>
  <c r="J455" i="7"/>
  <c r="D455" i="7"/>
  <c r="D451" i="7" s="1"/>
  <c r="W450" i="7"/>
  <c r="W446" i="7" s="1"/>
  <c r="Q450" i="7"/>
  <c r="K450" i="7"/>
  <c r="E450" i="7"/>
  <c r="E446" i="7" s="1"/>
  <c r="X445" i="7"/>
  <c r="X441" i="7" s="1"/>
  <c r="R445" i="7"/>
  <c r="R441" i="7" s="1"/>
  <c r="L445" i="7"/>
  <c r="L441" i="7" s="1"/>
  <c r="F445" i="7"/>
  <c r="F441" i="7" s="1"/>
  <c r="Y440" i="7"/>
  <c r="Y436" i="7" s="1"/>
  <c r="S440" i="7"/>
  <c r="S436" i="7" s="1"/>
  <c r="M440" i="7"/>
  <c r="M436" i="7" s="1"/>
  <c r="G440" i="7"/>
  <c r="G436" i="7" s="1"/>
  <c r="Z432" i="7"/>
  <c r="T432" i="7"/>
  <c r="N432" i="7"/>
  <c r="H432" i="7"/>
  <c r="AA427" i="7"/>
  <c r="U427" i="7"/>
  <c r="O427" i="7"/>
  <c r="I427" i="7"/>
  <c r="V422" i="7"/>
  <c r="P422" i="7"/>
  <c r="J422" i="7"/>
  <c r="D422" i="7"/>
  <c r="W417" i="7"/>
  <c r="Q417" i="7"/>
  <c r="K417" i="7"/>
  <c r="E417" i="7"/>
  <c r="X412" i="7"/>
  <c r="R412" i="7"/>
  <c r="L412" i="7"/>
  <c r="F412" i="7"/>
  <c r="Y407" i="7"/>
  <c r="S407" i="7"/>
  <c r="M407" i="7"/>
  <c r="G407" i="7"/>
  <c r="Z402" i="7"/>
  <c r="T402" i="7"/>
  <c r="N402" i="7"/>
  <c r="H402" i="7"/>
  <c r="AA397" i="7"/>
  <c r="U397" i="7"/>
  <c r="O397" i="7"/>
  <c r="I397" i="7"/>
  <c r="V392" i="7"/>
  <c r="P392" i="7"/>
  <c r="J392" i="7"/>
  <c r="D392" i="7"/>
  <c r="W387" i="7"/>
  <c r="Q387" i="7"/>
  <c r="K387" i="7"/>
  <c r="E387" i="7"/>
  <c r="X382" i="7"/>
  <c r="R382" i="7"/>
  <c r="L382" i="7"/>
  <c r="F382" i="7"/>
  <c r="Y377" i="7"/>
  <c r="S377" i="7"/>
  <c r="M377" i="7"/>
  <c r="G377" i="7"/>
  <c r="Z372" i="7"/>
  <c r="T372" i="7"/>
  <c r="N372" i="7"/>
  <c r="H372" i="7"/>
  <c r="AA367" i="7"/>
  <c r="U367" i="7"/>
  <c r="O367" i="7"/>
  <c r="I367" i="7"/>
  <c r="V362" i="7"/>
  <c r="P362" i="7"/>
  <c r="J362" i="7"/>
  <c r="D362" i="7"/>
  <c r="W357" i="7"/>
  <c r="Q357" i="7"/>
  <c r="K357" i="7"/>
  <c r="E357" i="7"/>
  <c r="X352" i="7"/>
  <c r="R352" i="7"/>
  <c r="L352" i="7"/>
  <c r="F352" i="7"/>
  <c r="Y347" i="7"/>
  <c r="S347" i="7"/>
  <c r="M347" i="7"/>
  <c r="G347" i="7"/>
  <c r="Z342" i="7"/>
  <c r="T342" i="7"/>
  <c r="N342" i="7"/>
  <c r="H342" i="7"/>
  <c r="AA337" i="7"/>
  <c r="U337" i="7"/>
  <c r="O337" i="7"/>
  <c r="I337" i="7"/>
  <c r="V332" i="7"/>
  <c r="P332" i="7"/>
  <c r="J332" i="7"/>
  <c r="D332" i="7"/>
  <c r="W327" i="7"/>
  <c r="Q327" i="7"/>
  <c r="K327" i="7"/>
  <c r="E327" i="7"/>
  <c r="X322" i="7"/>
  <c r="R322" i="7"/>
  <c r="L322" i="7"/>
  <c r="F322" i="7"/>
  <c r="Y317" i="7"/>
  <c r="S317" i="7"/>
  <c r="M317" i="7"/>
  <c r="G317" i="7"/>
  <c r="Z312" i="7"/>
  <c r="T312" i="7"/>
  <c r="N312" i="7"/>
  <c r="H312" i="7"/>
  <c r="AA307" i="7"/>
  <c r="U307" i="7"/>
  <c r="O307" i="7"/>
  <c r="I307" i="7"/>
  <c r="V302" i="7"/>
  <c r="P302" i="7"/>
  <c r="J302" i="7"/>
  <c r="D302" i="7"/>
  <c r="W297" i="7"/>
  <c r="Q297" i="7"/>
  <c r="K297" i="7"/>
  <c r="E297" i="7"/>
  <c r="X289" i="7"/>
  <c r="R289" i="7"/>
  <c r="L289" i="7"/>
  <c r="F289" i="7"/>
  <c r="Y284" i="7"/>
  <c r="S284" i="7"/>
  <c r="M284" i="7"/>
  <c r="G284" i="7"/>
  <c r="Z279" i="7"/>
  <c r="T279" i="7"/>
  <c r="N279" i="7"/>
  <c r="H279" i="7"/>
  <c r="AA274" i="7"/>
  <c r="U274" i="7"/>
  <c r="O274" i="7"/>
  <c r="I274" i="7"/>
  <c r="V269" i="7"/>
  <c r="P269" i="7"/>
  <c r="J269" i="7"/>
  <c r="D269" i="7"/>
  <c r="W264" i="7"/>
  <c r="Q264" i="7"/>
  <c r="K264" i="7"/>
  <c r="E264" i="7"/>
  <c r="X259" i="7"/>
  <c r="R259" i="7"/>
  <c r="L259" i="7"/>
  <c r="F259" i="7"/>
  <c r="Y254" i="7"/>
  <c r="S254" i="7"/>
  <c r="M254" i="7"/>
  <c r="G254" i="7"/>
  <c r="Z249" i="7"/>
  <c r="T249" i="7"/>
  <c r="N249" i="7"/>
  <c r="H249" i="7"/>
  <c r="AA575" i="7"/>
  <c r="U575" i="7"/>
  <c r="O575" i="7"/>
  <c r="I575" i="7"/>
  <c r="V570" i="7"/>
  <c r="P570" i="7"/>
  <c r="J570" i="7"/>
  <c r="D570" i="7"/>
  <c r="W565" i="7"/>
  <c r="Q565" i="7"/>
  <c r="K565" i="7"/>
  <c r="E565" i="7"/>
  <c r="X560" i="7"/>
  <c r="R560" i="7"/>
  <c r="L560" i="7"/>
  <c r="F560" i="7"/>
  <c r="Y555" i="7"/>
  <c r="S555" i="7"/>
  <c r="M555" i="7"/>
  <c r="G555" i="7"/>
  <c r="Z550" i="7"/>
  <c r="T550" i="7"/>
  <c r="N550" i="7"/>
  <c r="H550" i="7"/>
  <c r="AA545" i="7"/>
  <c r="U545" i="7"/>
  <c r="O545" i="7"/>
  <c r="I545" i="7"/>
  <c r="V540" i="7"/>
  <c r="P540" i="7"/>
  <c r="J540" i="7"/>
  <c r="D540" i="7"/>
  <c r="W535" i="7"/>
  <c r="Q535" i="7"/>
  <c r="K535" i="7"/>
  <c r="E535" i="7"/>
  <c r="X530" i="7"/>
  <c r="R530" i="7"/>
  <c r="L530" i="7"/>
  <c r="F530" i="7"/>
  <c r="Y525" i="7"/>
  <c r="S525" i="7"/>
  <c r="M525" i="7"/>
  <c r="G525" i="7"/>
  <c r="Z520" i="7"/>
  <c r="T520" i="7"/>
  <c r="N520" i="7"/>
  <c r="H520" i="7"/>
  <c r="AA515" i="7"/>
  <c r="U515" i="7"/>
  <c r="O515" i="7"/>
  <c r="I515" i="7"/>
  <c r="V510" i="7"/>
  <c r="P510" i="7"/>
  <c r="J510" i="7"/>
  <c r="D510" i="7"/>
  <c r="W505" i="7"/>
  <c r="Q505" i="7"/>
  <c r="K505" i="7"/>
  <c r="E505" i="7"/>
  <c r="X500" i="7"/>
  <c r="R500" i="7"/>
  <c r="L500" i="7"/>
  <c r="F500" i="7"/>
  <c r="Y495" i="7"/>
  <c r="S495" i="7"/>
  <c r="M495" i="7"/>
  <c r="G495" i="7"/>
  <c r="Z490" i="7"/>
  <c r="T490" i="7"/>
  <c r="N490" i="7"/>
  <c r="H490" i="7"/>
  <c r="AA485" i="7"/>
  <c r="U485" i="7"/>
  <c r="O485" i="7"/>
  <c r="I485" i="7"/>
  <c r="V480" i="7"/>
  <c r="P480" i="7"/>
  <c r="J480" i="7"/>
  <c r="D480" i="7"/>
  <c r="W475" i="7"/>
  <c r="Q475" i="7"/>
  <c r="K475" i="7"/>
  <c r="E475" i="7"/>
  <c r="X470" i="7"/>
  <c r="R470" i="7"/>
  <c r="L470" i="7"/>
  <c r="F470" i="7"/>
  <c r="Y465" i="7"/>
  <c r="S465" i="7"/>
  <c r="M465" i="7"/>
  <c r="G465" i="7"/>
  <c r="Z460" i="7"/>
  <c r="T460" i="7"/>
  <c r="N460" i="7"/>
  <c r="H460" i="7"/>
  <c r="AA455" i="7"/>
  <c r="U455" i="7"/>
  <c r="O455" i="7"/>
  <c r="I455" i="7"/>
  <c r="V450" i="7"/>
  <c r="P450" i="7"/>
  <c r="J450" i="7"/>
  <c r="D450" i="7"/>
  <c r="W445" i="7"/>
  <c r="Q445" i="7"/>
  <c r="K445" i="7"/>
  <c r="E445" i="7"/>
  <c r="X440" i="7"/>
  <c r="R440" i="7"/>
  <c r="L440" i="7"/>
  <c r="F440" i="7"/>
  <c r="Y432" i="7"/>
  <c r="S432" i="7"/>
  <c r="M432" i="7"/>
  <c r="G432" i="7"/>
  <c r="Z427" i="7"/>
  <c r="T427" i="7"/>
  <c r="N427" i="7"/>
  <c r="H427" i="7"/>
  <c r="AA422" i="7"/>
  <c r="U422" i="7"/>
  <c r="O422" i="7"/>
  <c r="I422" i="7"/>
  <c r="V417" i="7"/>
  <c r="P417" i="7"/>
  <c r="J417" i="7"/>
  <c r="D417" i="7"/>
  <c r="W412" i="7"/>
  <c r="Q412" i="7"/>
  <c r="K412" i="7"/>
  <c r="E412" i="7"/>
  <c r="X407" i="7"/>
  <c r="R407" i="7"/>
  <c r="L407" i="7"/>
  <c r="F407" i="7"/>
  <c r="Y402" i="7"/>
  <c r="S402" i="7"/>
  <c r="M402" i="7"/>
  <c r="G402" i="7"/>
  <c r="Z397" i="7"/>
  <c r="T397" i="7"/>
  <c r="N397" i="7"/>
  <c r="H397" i="7"/>
  <c r="AA392" i="7"/>
  <c r="U392" i="7"/>
  <c r="O392" i="7"/>
  <c r="I392" i="7"/>
  <c r="V387" i="7"/>
  <c r="P387" i="7"/>
  <c r="J387" i="7"/>
  <c r="D387" i="7"/>
  <c r="W382" i="7"/>
  <c r="Q382" i="7"/>
  <c r="K382" i="7"/>
  <c r="E382" i="7"/>
  <c r="X377" i="7"/>
  <c r="R377" i="7"/>
  <c r="L377" i="7"/>
  <c r="F377" i="7"/>
  <c r="Y372" i="7"/>
  <c r="S372" i="7"/>
  <c r="M372" i="7"/>
  <c r="G372" i="7"/>
  <c r="Z367" i="7"/>
  <c r="T367" i="7"/>
  <c r="N367" i="7"/>
  <c r="H367" i="7"/>
  <c r="AA362" i="7"/>
  <c r="U362" i="7"/>
  <c r="O362" i="7"/>
  <c r="I362" i="7"/>
  <c r="V357" i="7"/>
  <c r="P357" i="7"/>
  <c r="J357" i="7"/>
  <c r="D357" i="7"/>
  <c r="W352" i="7"/>
  <c r="Q352" i="7"/>
  <c r="K352" i="7"/>
  <c r="E352" i="7"/>
  <c r="X347" i="7"/>
  <c r="R347" i="7"/>
  <c r="L347" i="7"/>
  <c r="F347" i="7"/>
  <c r="Y342" i="7"/>
  <c r="S342" i="7"/>
  <c r="M342" i="7"/>
  <c r="G342" i="7"/>
  <c r="Z337" i="7"/>
  <c r="T337" i="7"/>
  <c r="N337" i="7"/>
  <c r="H337" i="7"/>
  <c r="AA332" i="7"/>
  <c r="U332" i="7"/>
  <c r="O332" i="7"/>
  <c r="I332" i="7"/>
  <c r="V327" i="7"/>
  <c r="P327" i="7"/>
  <c r="J327" i="7"/>
  <c r="D327" i="7"/>
  <c r="W322" i="7"/>
  <c r="Q322" i="7"/>
  <c r="K322" i="7"/>
  <c r="E322" i="7"/>
  <c r="X317" i="7"/>
  <c r="R317" i="7"/>
  <c r="L317" i="7"/>
  <c r="F317" i="7"/>
  <c r="Y312" i="7"/>
  <c r="S312" i="7"/>
  <c r="M312" i="7"/>
  <c r="G312" i="7"/>
  <c r="Z307" i="7"/>
  <c r="T307" i="7"/>
  <c r="N307" i="7"/>
  <c r="H307" i="7"/>
  <c r="AA302" i="7"/>
  <c r="U302" i="7"/>
  <c r="O302" i="7"/>
  <c r="I302" i="7"/>
  <c r="V297" i="7"/>
  <c r="P297" i="7"/>
  <c r="J297" i="7"/>
  <c r="D297" i="7"/>
  <c r="D293" i="7" s="1"/>
  <c r="W289" i="7"/>
  <c r="Q289" i="7"/>
  <c r="K289" i="7"/>
  <c r="E289" i="7"/>
  <c r="X284" i="7"/>
  <c r="R284" i="7"/>
  <c r="L284" i="7"/>
  <c r="F284" i="7"/>
  <c r="Y279" i="7"/>
  <c r="S279" i="7"/>
  <c r="M279" i="7"/>
  <c r="G279" i="7"/>
  <c r="Z274" i="7"/>
  <c r="T274" i="7"/>
  <c r="N274" i="7"/>
  <c r="H274" i="7"/>
  <c r="AA269" i="7"/>
  <c r="U269" i="7"/>
  <c r="O269" i="7"/>
  <c r="I269" i="7"/>
  <c r="V264" i="7"/>
  <c r="P264" i="7"/>
  <c r="J264" i="7"/>
  <c r="D264" i="7"/>
  <c r="W259" i="7"/>
  <c r="Q259" i="7"/>
  <c r="K259" i="7"/>
  <c r="E259" i="7"/>
  <c r="X254" i="7"/>
  <c r="R254" i="7"/>
  <c r="L254" i="7"/>
  <c r="F254" i="7"/>
  <c r="Y249" i="7"/>
  <c r="S249" i="7"/>
  <c r="M249" i="7"/>
  <c r="G249" i="7"/>
  <c r="Z244" i="7"/>
  <c r="T244" i="7"/>
  <c r="N244" i="7"/>
  <c r="H244" i="7"/>
  <c r="AA239" i="7"/>
  <c r="U239" i="7"/>
  <c r="O239" i="7"/>
  <c r="I239" i="7"/>
  <c r="V234" i="7"/>
  <c r="P234" i="7"/>
  <c r="J234" i="7"/>
  <c r="D234" i="7"/>
  <c r="W229" i="7"/>
  <c r="Q229" i="7"/>
  <c r="K229" i="7"/>
  <c r="E229" i="7"/>
  <c r="X224" i="7"/>
  <c r="R224" i="7"/>
  <c r="L224" i="7"/>
  <c r="F224" i="7"/>
  <c r="Y219" i="7"/>
  <c r="S219" i="7"/>
  <c r="M219" i="7"/>
  <c r="G219" i="7"/>
  <c r="Z214" i="7"/>
  <c r="T214" i="7"/>
  <c r="N214" i="7"/>
  <c r="H214" i="7"/>
  <c r="AA209" i="7"/>
  <c r="U209" i="7"/>
  <c r="O209" i="7"/>
  <c r="I209" i="7"/>
  <c r="V204" i="7"/>
  <c r="P204" i="7"/>
  <c r="J204" i="7"/>
  <c r="D204" i="7"/>
  <c r="W199" i="7"/>
  <c r="Q199" i="7"/>
  <c r="K199" i="7"/>
  <c r="E199" i="7"/>
  <c r="X194" i="7"/>
  <c r="R194" i="7"/>
  <c r="L194" i="7"/>
  <c r="F194" i="7"/>
  <c r="Y189" i="7"/>
  <c r="S189" i="7"/>
  <c r="M189" i="7"/>
  <c r="G189" i="7"/>
  <c r="Z184" i="7"/>
  <c r="T184" i="7"/>
  <c r="N184" i="7"/>
  <c r="H184" i="7"/>
  <c r="AA179" i="7"/>
  <c r="U179" i="7"/>
  <c r="O179" i="7"/>
  <c r="I179" i="7"/>
  <c r="Z575" i="7"/>
  <c r="T575" i="7"/>
  <c r="N575" i="7"/>
  <c r="H575" i="7"/>
  <c r="AA570" i="7"/>
  <c r="U570" i="7"/>
  <c r="O570" i="7"/>
  <c r="I570" i="7"/>
  <c r="V565" i="7"/>
  <c r="P565" i="7"/>
  <c r="J565" i="7"/>
  <c r="D565" i="7"/>
  <c r="W560" i="7"/>
  <c r="Q560" i="7"/>
  <c r="K560" i="7"/>
  <c r="E560" i="7"/>
  <c r="X555" i="7"/>
  <c r="R555" i="7"/>
  <c r="L555" i="7"/>
  <c r="F555" i="7"/>
  <c r="Y550" i="7"/>
  <c r="S550" i="7"/>
  <c r="M550" i="7"/>
  <c r="G550" i="7"/>
  <c r="Z545" i="7"/>
  <c r="T545" i="7"/>
  <c r="N545" i="7"/>
  <c r="H545" i="7"/>
  <c r="AA540" i="7"/>
  <c r="U540" i="7"/>
  <c r="O540" i="7"/>
  <c r="I540" i="7"/>
  <c r="V535" i="7"/>
  <c r="P535" i="7"/>
  <c r="J535" i="7"/>
  <c r="D535" i="7"/>
  <c r="W530" i="7"/>
  <c r="Q530" i="7"/>
  <c r="K530" i="7"/>
  <c r="E530" i="7"/>
  <c r="X525" i="7"/>
  <c r="R525" i="7"/>
  <c r="L525" i="7"/>
  <c r="F525" i="7"/>
  <c r="Y520" i="7"/>
  <c r="S520" i="7"/>
  <c r="M520" i="7"/>
  <c r="G520" i="7"/>
  <c r="Z515" i="7"/>
  <c r="T515" i="7"/>
  <c r="N515" i="7"/>
  <c r="H515" i="7"/>
  <c r="AA510" i="7"/>
  <c r="U510" i="7"/>
  <c r="O510" i="7"/>
  <c r="I510" i="7"/>
  <c r="V505" i="7"/>
  <c r="P505" i="7"/>
  <c r="J505" i="7"/>
  <c r="D505" i="7"/>
  <c r="W500" i="7"/>
  <c r="Q500" i="7"/>
  <c r="K500" i="7"/>
  <c r="E500" i="7"/>
  <c r="X495" i="7"/>
  <c r="R495" i="7"/>
  <c r="L495" i="7"/>
  <c r="F495" i="7"/>
  <c r="Y490" i="7"/>
  <c r="S490" i="7"/>
  <c r="M490" i="7"/>
  <c r="G490" i="7"/>
  <c r="Z485" i="7"/>
  <c r="T485" i="7"/>
  <c r="N485" i="7"/>
  <c r="H485" i="7"/>
  <c r="AA480" i="7"/>
  <c r="U480" i="7"/>
  <c r="O480" i="7"/>
  <c r="I480" i="7"/>
  <c r="V475" i="7"/>
  <c r="P475" i="7"/>
  <c r="J475" i="7"/>
  <c r="D475" i="7"/>
  <c r="W470" i="7"/>
  <c r="Q470" i="7"/>
  <c r="K470" i="7"/>
  <c r="E470" i="7"/>
  <c r="X465" i="7"/>
  <c r="R465" i="7"/>
  <c r="L465" i="7"/>
  <c r="F465" i="7"/>
  <c r="Y460" i="7"/>
  <c r="S460" i="7"/>
  <c r="M460" i="7"/>
  <c r="G460" i="7"/>
  <c r="Z455" i="7"/>
  <c r="T455" i="7"/>
  <c r="N455" i="7"/>
  <c r="H455" i="7"/>
  <c r="AA450" i="7"/>
  <c r="U450" i="7"/>
  <c r="O450" i="7"/>
  <c r="I450" i="7"/>
  <c r="V445" i="7"/>
  <c r="P445" i="7"/>
  <c r="J445" i="7"/>
  <c r="D445" i="7"/>
  <c r="W440" i="7"/>
  <c r="Q440" i="7"/>
  <c r="K440" i="7"/>
  <c r="E440" i="7"/>
  <c r="X432" i="7"/>
  <c r="R432" i="7"/>
  <c r="L432" i="7"/>
  <c r="F432" i="7"/>
  <c r="Y427" i="7"/>
  <c r="S427" i="7"/>
  <c r="M427" i="7"/>
  <c r="G427" i="7"/>
  <c r="Z422" i="7"/>
  <c r="T422" i="7"/>
  <c r="N422" i="7"/>
  <c r="H422" i="7"/>
  <c r="AA417" i="7"/>
  <c r="U417" i="7"/>
  <c r="O417" i="7"/>
  <c r="I417" i="7"/>
  <c r="V412" i="7"/>
  <c r="P412" i="7"/>
  <c r="J412" i="7"/>
  <c r="D412" i="7"/>
  <c r="W407" i="7"/>
  <c r="Q407" i="7"/>
  <c r="K407" i="7"/>
  <c r="E407" i="7"/>
  <c r="X402" i="7"/>
  <c r="R402" i="7"/>
  <c r="L402" i="7"/>
  <c r="F402" i="7"/>
  <c r="Y397" i="7"/>
  <c r="S397" i="7"/>
  <c r="M397" i="7"/>
  <c r="G397" i="7"/>
  <c r="Z392" i="7"/>
  <c r="T392" i="7"/>
  <c r="N392" i="7"/>
  <c r="H392" i="7"/>
  <c r="AA387" i="7"/>
  <c r="U387" i="7"/>
  <c r="O387" i="7"/>
  <c r="I387" i="7"/>
  <c r="V382" i="7"/>
  <c r="P382" i="7"/>
  <c r="J382" i="7"/>
  <c r="D382" i="7"/>
  <c r="W377" i="7"/>
  <c r="Q377" i="7"/>
  <c r="K377" i="7"/>
  <c r="E377" i="7"/>
  <c r="X372" i="7"/>
  <c r="R372" i="7"/>
  <c r="L372" i="7"/>
  <c r="F372" i="7"/>
  <c r="Y367" i="7"/>
  <c r="S367" i="7"/>
  <c r="M367" i="7"/>
  <c r="G367" i="7"/>
  <c r="Z362" i="7"/>
  <c r="T362" i="7"/>
  <c r="N362" i="7"/>
  <c r="H362" i="7"/>
  <c r="AA357" i="7"/>
  <c r="U357" i="7"/>
  <c r="O357" i="7"/>
  <c r="I357" i="7"/>
  <c r="V352" i="7"/>
  <c r="P352" i="7"/>
  <c r="J352" i="7"/>
  <c r="D352" i="7"/>
  <c r="W347" i="7"/>
  <c r="Q347" i="7"/>
  <c r="K347" i="7"/>
  <c r="E347" i="7"/>
  <c r="X342" i="7"/>
  <c r="R342" i="7"/>
  <c r="L342" i="7"/>
  <c r="F342" i="7"/>
  <c r="Y337" i="7"/>
  <c r="S337" i="7"/>
  <c r="M337" i="7"/>
  <c r="G337" i="7"/>
  <c r="Z332" i="7"/>
  <c r="T332" i="7"/>
  <c r="N332" i="7"/>
  <c r="H332" i="7"/>
  <c r="AA327" i="7"/>
  <c r="U327" i="7"/>
  <c r="O327" i="7"/>
  <c r="I327" i="7"/>
  <c r="V322" i="7"/>
  <c r="P322" i="7"/>
  <c r="J322" i="7"/>
  <c r="D322" i="7"/>
  <c r="W317" i="7"/>
  <c r="Q317" i="7"/>
  <c r="K317" i="7"/>
  <c r="E317" i="7"/>
  <c r="X312" i="7"/>
  <c r="R312" i="7"/>
  <c r="L312" i="7"/>
  <c r="F312" i="7"/>
  <c r="Y307" i="7"/>
  <c r="S307" i="7"/>
  <c r="M307" i="7"/>
  <c r="G307" i="7"/>
  <c r="Z302" i="7"/>
  <c r="T302" i="7"/>
  <c r="N302" i="7"/>
  <c r="H302" i="7"/>
  <c r="AA297" i="7"/>
  <c r="U297" i="7"/>
  <c r="O297" i="7"/>
  <c r="I297" i="7"/>
  <c r="V289" i="7"/>
  <c r="P289" i="7"/>
  <c r="J289" i="7"/>
  <c r="D289" i="7"/>
  <c r="W284" i="7"/>
  <c r="Q284" i="7"/>
  <c r="K284" i="7"/>
  <c r="E284" i="7"/>
  <c r="X279" i="7"/>
  <c r="R279" i="7"/>
  <c r="L279" i="7"/>
  <c r="F279" i="7"/>
  <c r="Y274" i="7"/>
  <c r="S274" i="7"/>
  <c r="M274" i="7"/>
  <c r="G274" i="7"/>
  <c r="Z269" i="7"/>
  <c r="T269" i="7"/>
  <c r="N269" i="7"/>
  <c r="H269" i="7"/>
  <c r="AA264" i="7"/>
  <c r="U264" i="7"/>
  <c r="O264" i="7"/>
  <c r="I264" i="7"/>
  <c r="V259" i="7"/>
  <c r="P259" i="7"/>
  <c r="J259" i="7"/>
  <c r="D259" i="7"/>
  <c r="W254" i="7"/>
  <c r="Q254" i="7"/>
  <c r="K254" i="7"/>
  <c r="E254" i="7"/>
  <c r="X249" i="7"/>
  <c r="R249" i="7"/>
  <c r="L249" i="7"/>
  <c r="F249" i="7"/>
  <c r="Y244" i="7"/>
  <c r="S244" i="7"/>
  <c r="M244" i="7"/>
  <c r="G244" i="7"/>
  <c r="Z239" i="7"/>
  <c r="T239" i="7"/>
  <c r="N239" i="7"/>
  <c r="H239" i="7"/>
  <c r="AA234" i="7"/>
  <c r="U234" i="7"/>
  <c r="O234" i="7"/>
  <c r="I234" i="7"/>
  <c r="V229" i="7"/>
  <c r="P229" i="7"/>
  <c r="J229" i="7"/>
  <c r="D229" i="7"/>
  <c r="W224" i="7"/>
  <c r="Q224" i="7"/>
  <c r="K224" i="7"/>
  <c r="E224" i="7"/>
  <c r="X219" i="7"/>
  <c r="R219" i="7"/>
  <c r="L219" i="7"/>
  <c r="F219" i="7"/>
  <c r="Y214" i="7"/>
  <c r="S214" i="7"/>
  <c r="M214" i="7"/>
  <c r="G214" i="7"/>
  <c r="Z209" i="7"/>
  <c r="T209" i="7"/>
  <c r="N209" i="7"/>
  <c r="H209" i="7"/>
  <c r="AA204" i="7"/>
  <c r="U204" i="7"/>
  <c r="O204" i="7"/>
  <c r="I204" i="7"/>
  <c r="Y575" i="7"/>
  <c r="S575" i="7"/>
  <c r="M575" i="7"/>
  <c r="G575" i="7"/>
  <c r="Z570" i="7"/>
  <c r="T570" i="7"/>
  <c r="N570" i="7"/>
  <c r="H570" i="7"/>
  <c r="AA565" i="7"/>
  <c r="U565" i="7"/>
  <c r="O565" i="7"/>
  <c r="I565" i="7"/>
  <c r="V560" i="7"/>
  <c r="P560" i="7"/>
  <c r="J560" i="7"/>
  <c r="D560" i="7"/>
  <c r="W555" i="7"/>
  <c r="Q555" i="7"/>
  <c r="K555" i="7"/>
  <c r="E555" i="7"/>
  <c r="X550" i="7"/>
  <c r="R550" i="7"/>
  <c r="L550" i="7"/>
  <c r="F550" i="7"/>
  <c r="Y545" i="7"/>
  <c r="S545" i="7"/>
  <c r="M545" i="7"/>
  <c r="G545" i="7"/>
  <c r="Z540" i="7"/>
  <c r="T540" i="7"/>
  <c r="N540" i="7"/>
  <c r="H540" i="7"/>
  <c r="AA535" i="7"/>
  <c r="U535" i="7"/>
  <c r="O535" i="7"/>
  <c r="I535" i="7"/>
  <c r="V530" i="7"/>
  <c r="P530" i="7"/>
  <c r="J530" i="7"/>
  <c r="D530" i="7"/>
  <c r="W525" i="7"/>
  <c r="Q525" i="7"/>
  <c r="K525" i="7"/>
  <c r="E525" i="7"/>
  <c r="X520" i="7"/>
  <c r="R520" i="7"/>
  <c r="L520" i="7"/>
  <c r="F520" i="7"/>
  <c r="Y515" i="7"/>
  <c r="S515" i="7"/>
  <c r="M515" i="7"/>
  <c r="G515" i="7"/>
  <c r="Z510" i="7"/>
  <c r="T510" i="7"/>
  <c r="N510" i="7"/>
  <c r="H510" i="7"/>
  <c r="AA505" i="7"/>
  <c r="U505" i="7"/>
  <c r="O505" i="7"/>
  <c r="I505" i="7"/>
  <c r="V500" i="7"/>
  <c r="P500" i="7"/>
  <c r="J500" i="7"/>
  <c r="D500" i="7"/>
  <c r="W495" i="7"/>
  <c r="Q495" i="7"/>
  <c r="K495" i="7"/>
  <c r="E495" i="7"/>
  <c r="X490" i="7"/>
  <c r="R490" i="7"/>
  <c r="L490" i="7"/>
  <c r="F490" i="7"/>
  <c r="Y485" i="7"/>
  <c r="S485" i="7"/>
  <c r="M485" i="7"/>
  <c r="G485" i="7"/>
  <c r="Z480" i="7"/>
  <c r="T480" i="7"/>
  <c r="N480" i="7"/>
  <c r="H480" i="7"/>
  <c r="AA475" i="7"/>
  <c r="U475" i="7"/>
  <c r="O475" i="7"/>
  <c r="I475" i="7"/>
  <c r="V470" i="7"/>
  <c r="P470" i="7"/>
  <c r="J470" i="7"/>
  <c r="D470" i="7"/>
  <c r="W465" i="7"/>
  <c r="Q465" i="7"/>
  <c r="K465" i="7"/>
  <c r="E465" i="7"/>
  <c r="X460" i="7"/>
  <c r="R460" i="7"/>
  <c r="L460" i="7"/>
  <c r="F460" i="7"/>
  <c r="Y455" i="7"/>
  <c r="S455" i="7"/>
  <c r="M455" i="7"/>
  <c r="G455" i="7"/>
  <c r="Z450" i="7"/>
  <c r="T450" i="7"/>
  <c r="N450" i="7"/>
  <c r="H450" i="7"/>
  <c r="AA445" i="7"/>
  <c r="U445" i="7"/>
  <c r="O445" i="7"/>
  <c r="I445" i="7"/>
  <c r="V440" i="7"/>
  <c r="P440" i="7"/>
  <c r="J440" i="7"/>
  <c r="D440" i="7"/>
  <c r="D436" i="7" s="1"/>
  <c r="W432" i="7"/>
  <c r="Q432" i="7"/>
  <c r="K432" i="7"/>
  <c r="E432" i="7"/>
  <c r="X427" i="7"/>
  <c r="R427" i="7"/>
  <c r="L427" i="7"/>
  <c r="F427" i="7"/>
  <c r="Y422" i="7"/>
  <c r="S422" i="7"/>
  <c r="M422" i="7"/>
  <c r="G422" i="7"/>
  <c r="Z417" i="7"/>
  <c r="T417" i="7"/>
  <c r="N417" i="7"/>
  <c r="H417" i="7"/>
  <c r="AA412" i="7"/>
  <c r="U412" i="7"/>
  <c r="O412" i="7"/>
  <c r="I412" i="7"/>
  <c r="V407" i="7"/>
  <c r="P407" i="7"/>
  <c r="J407" i="7"/>
  <c r="D407" i="7"/>
  <c r="W402" i="7"/>
  <c r="Q402" i="7"/>
  <c r="K402" i="7"/>
  <c r="E402" i="7"/>
  <c r="X397" i="7"/>
  <c r="R397" i="7"/>
  <c r="L397" i="7"/>
  <c r="F397" i="7"/>
  <c r="Y392" i="7"/>
  <c r="S392" i="7"/>
  <c r="M392" i="7"/>
  <c r="G392" i="7"/>
  <c r="Z387" i="7"/>
  <c r="T387" i="7"/>
  <c r="N387" i="7"/>
  <c r="H387" i="7"/>
  <c r="AA382" i="7"/>
  <c r="U382" i="7"/>
  <c r="O382" i="7"/>
  <c r="I382" i="7"/>
  <c r="V377" i="7"/>
  <c r="P377" i="7"/>
  <c r="J377" i="7"/>
  <c r="D377" i="7"/>
  <c r="W372" i="7"/>
  <c r="Q372" i="7"/>
  <c r="K372" i="7"/>
  <c r="E372" i="7"/>
  <c r="X367" i="7"/>
  <c r="R367" i="7"/>
  <c r="L367" i="7"/>
  <c r="F367" i="7"/>
  <c r="Y362" i="7"/>
  <c r="S362" i="7"/>
  <c r="M362" i="7"/>
  <c r="G362" i="7"/>
  <c r="Z357" i="7"/>
  <c r="T357" i="7"/>
  <c r="N357" i="7"/>
  <c r="H357" i="7"/>
  <c r="AA352" i="7"/>
  <c r="U352" i="7"/>
  <c r="O352" i="7"/>
  <c r="I352" i="7"/>
  <c r="V347" i="7"/>
  <c r="P347" i="7"/>
  <c r="J347" i="7"/>
  <c r="D347" i="7"/>
  <c r="W342" i="7"/>
  <c r="Q342" i="7"/>
  <c r="K342" i="7"/>
  <c r="E342" i="7"/>
  <c r="X337" i="7"/>
  <c r="R337" i="7"/>
  <c r="L337" i="7"/>
  <c r="F337" i="7"/>
  <c r="Y332" i="7"/>
  <c r="S332" i="7"/>
  <c r="M332" i="7"/>
  <c r="G332" i="7"/>
  <c r="Z327" i="7"/>
  <c r="T327" i="7"/>
  <c r="N327" i="7"/>
  <c r="H327" i="7"/>
  <c r="AA322" i="7"/>
  <c r="U322" i="7"/>
  <c r="O322" i="7"/>
  <c r="I322" i="7"/>
  <c r="V317" i="7"/>
  <c r="P317" i="7"/>
  <c r="J317" i="7"/>
  <c r="D317" i="7"/>
  <c r="W312" i="7"/>
  <c r="Q312" i="7"/>
  <c r="K312" i="7"/>
  <c r="E312" i="7"/>
  <c r="X307" i="7"/>
  <c r="R307" i="7"/>
  <c r="L307" i="7"/>
  <c r="F307" i="7"/>
  <c r="Y302" i="7"/>
  <c r="S302" i="7"/>
  <c r="M302" i="7"/>
  <c r="G302" i="7"/>
  <c r="Z297" i="7"/>
  <c r="T297" i="7"/>
  <c r="N297" i="7"/>
  <c r="H297" i="7"/>
  <c r="AA289" i="7"/>
  <c r="U289" i="7"/>
  <c r="O289" i="7"/>
  <c r="I289" i="7"/>
  <c r="V284" i="7"/>
  <c r="P284" i="7"/>
  <c r="J284" i="7"/>
  <c r="D284" i="7"/>
  <c r="W279" i="7"/>
  <c r="Q279" i="7"/>
  <c r="K279" i="7"/>
  <c r="E279" i="7"/>
  <c r="X274" i="7"/>
  <c r="R274" i="7"/>
  <c r="L274" i="7"/>
  <c r="F274" i="7"/>
  <c r="Y269" i="7"/>
  <c r="S269" i="7"/>
  <c r="M269" i="7"/>
  <c r="G269" i="7"/>
  <c r="Z264" i="7"/>
  <c r="T264" i="7"/>
  <c r="N264" i="7"/>
  <c r="H264" i="7"/>
  <c r="AA259" i="7"/>
  <c r="U259" i="7"/>
  <c r="O259" i="7"/>
  <c r="I259" i="7"/>
  <c r="V254" i="7"/>
  <c r="P254" i="7"/>
  <c r="J254" i="7"/>
  <c r="D254" i="7"/>
  <c r="W249" i="7"/>
  <c r="Q249" i="7"/>
  <c r="K249" i="7"/>
  <c r="E249" i="7"/>
  <c r="X244" i="7"/>
  <c r="R244" i="7"/>
  <c r="L244" i="7"/>
  <c r="F244" i="7"/>
  <c r="Y239" i="7"/>
  <c r="S239" i="7"/>
  <c r="M239" i="7"/>
  <c r="G239" i="7"/>
  <c r="Z234" i="7"/>
  <c r="T234" i="7"/>
  <c r="N234" i="7"/>
  <c r="H234" i="7"/>
  <c r="AA229" i="7"/>
  <c r="U229" i="7"/>
  <c r="O229" i="7"/>
  <c r="I229" i="7"/>
  <c r="V224" i="7"/>
  <c r="P224" i="7"/>
  <c r="J224" i="7"/>
  <c r="D224" i="7"/>
  <c r="W219" i="7"/>
  <c r="Q219" i="7"/>
  <c r="K219" i="7"/>
  <c r="E219" i="7"/>
  <c r="X214" i="7"/>
  <c r="R214" i="7"/>
  <c r="L214" i="7"/>
  <c r="F214" i="7"/>
  <c r="Y209" i="7"/>
  <c r="S209" i="7"/>
  <c r="M209" i="7"/>
  <c r="G209" i="7"/>
  <c r="Z204" i="7"/>
  <c r="T204" i="7"/>
  <c r="N204" i="7"/>
  <c r="H204" i="7"/>
  <c r="AA199" i="7"/>
  <c r="U199" i="7"/>
  <c r="O199" i="7"/>
  <c r="I199" i="7"/>
  <c r="V194" i="7"/>
  <c r="P194" i="7"/>
  <c r="J194" i="7"/>
  <c r="D194" i="7"/>
  <c r="W189" i="7"/>
  <c r="Q189" i="7"/>
  <c r="K189" i="7"/>
  <c r="E189" i="7"/>
  <c r="X184" i="7"/>
  <c r="R184" i="7"/>
  <c r="L184" i="7"/>
  <c r="F184" i="7"/>
  <c r="Y179" i="7"/>
  <c r="S179" i="7"/>
  <c r="M179" i="7"/>
  <c r="G179" i="7"/>
  <c r="X575" i="7"/>
  <c r="R575" i="7"/>
  <c r="L575" i="7"/>
  <c r="F575" i="7"/>
  <c r="Y570" i="7"/>
  <c r="S570" i="7"/>
  <c r="M570" i="7"/>
  <c r="G570" i="7"/>
  <c r="Z565" i="7"/>
  <c r="T565" i="7"/>
  <c r="N565" i="7"/>
  <c r="H565" i="7"/>
  <c r="AA560" i="7"/>
  <c r="U560" i="7"/>
  <c r="O560" i="7"/>
  <c r="I560" i="7"/>
  <c r="V555" i="7"/>
  <c r="P555" i="7"/>
  <c r="J555" i="7"/>
  <c r="D555" i="7"/>
  <c r="W550" i="7"/>
  <c r="Q550" i="7"/>
  <c r="K550" i="7"/>
  <c r="E550" i="7"/>
  <c r="X545" i="7"/>
  <c r="R545" i="7"/>
  <c r="L545" i="7"/>
  <c r="F545" i="7"/>
  <c r="Y540" i="7"/>
  <c r="S540" i="7"/>
  <c r="M540" i="7"/>
  <c r="G540" i="7"/>
  <c r="Z535" i="7"/>
  <c r="T535" i="7"/>
  <c r="N535" i="7"/>
  <c r="H535" i="7"/>
  <c r="AA530" i="7"/>
  <c r="U530" i="7"/>
  <c r="O530" i="7"/>
  <c r="I530" i="7"/>
  <c r="V525" i="7"/>
  <c r="P525" i="7"/>
  <c r="J525" i="7"/>
  <c r="D525" i="7"/>
  <c r="W520" i="7"/>
  <c r="Q520" i="7"/>
  <c r="K520" i="7"/>
  <c r="E520" i="7"/>
  <c r="X515" i="7"/>
  <c r="R515" i="7"/>
  <c r="L515" i="7"/>
  <c r="F515" i="7"/>
  <c r="Y510" i="7"/>
  <c r="S510" i="7"/>
  <c r="M510" i="7"/>
  <c r="G510" i="7"/>
  <c r="Z505" i="7"/>
  <c r="T505" i="7"/>
  <c r="N505" i="7"/>
  <c r="H505" i="7"/>
  <c r="AA500" i="7"/>
  <c r="U500" i="7"/>
  <c r="O500" i="7"/>
  <c r="I500" i="7"/>
  <c r="V495" i="7"/>
  <c r="P495" i="7"/>
  <c r="J495" i="7"/>
  <c r="D495" i="7"/>
  <c r="W490" i="7"/>
  <c r="Q490" i="7"/>
  <c r="K490" i="7"/>
  <c r="E490" i="7"/>
  <c r="X485" i="7"/>
  <c r="R485" i="7"/>
  <c r="L485" i="7"/>
  <c r="F485" i="7"/>
  <c r="Y480" i="7"/>
  <c r="S480" i="7"/>
  <c r="M480" i="7"/>
  <c r="G480" i="7"/>
  <c r="Z475" i="7"/>
  <c r="T475" i="7"/>
  <c r="N475" i="7"/>
  <c r="H475" i="7"/>
  <c r="AA470" i="7"/>
  <c r="U470" i="7"/>
  <c r="O470" i="7"/>
  <c r="I470" i="7"/>
  <c r="V465" i="7"/>
  <c r="P465" i="7"/>
  <c r="J465" i="7"/>
  <c r="D465" i="7"/>
  <c r="W460" i="7"/>
  <c r="Q460" i="7"/>
  <c r="K460" i="7"/>
  <c r="E460" i="7"/>
  <c r="X455" i="7"/>
  <c r="R455" i="7"/>
  <c r="L455" i="7"/>
  <c r="F455" i="7"/>
  <c r="Y450" i="7"/>
  <c r="S450" i="7"/>
  <c r="M450" i="7"/>
  <c r="G450" i="7"/>
  <c r="Z445" i="7"/>
  <c r="T445" i="7"/>
  <c r="N445" i="7"/>
  <c r="H445" i="7"/>
  <c r="AA440" i="7"/>
  <c r="U440" i="7"/>
  <c r="O440" i="7"/>
  <c r="I440" i="7"/>
  <c r="V432" i="7"/>
  <c r="P432" i="7"/>
  <c r="J432" i="7"/>
  <c r="D432" i="7"/>
  <c r="W427" i="7"/>
  <c r="Q427" i="7"/>
  <c r="K427" i="7"/>
  <c r="E427" i="7"/>
  <c r="X422" i="7"/>
  <c r="R422" i="7"/>
  <c r="L422" i="7"/>
  <c r="F422" i="7"/>
  <c r="Y417" i="7"/>
  <c r="S417" i="7"/>
  <c r="M417" i="7"/>
  <c r="G417" i="7"/>
  <c r="Z412" i="7"/>
  <c r="T412" i="7"/>
  <c r="N412" i="7"/>
  <c r="H412" i="7"/>
  <c r="AA407" i="7"/>
  <c r="U407" i="7"/>
  <c r="O407" i="7"/>
  <c r="I407" i="7"/>
  <c r="V402" i="7"/>
  <c r="P402" i="7"/>
  <c r="J402" i="7"/>
  <c r="D402" i="7"/>
  <c r="W397" i="7"/>
  <c r="Q397" i="7"/>
  <c r="K397" i="7"/>
  <c r="E397" i="7"/>
  <c r="X392" i="7"/>
  <c r="R392" i="7"/>
  <c r="L392" i="7"/>
  <c r="F392" i="7"/>
  <c r="Y387" i="7"/>
  <c r="S387" i="7"/>
  <c r="M387" i="7"/>
  <c r="G387" i="7"/>
  <c r="Z382" i="7"/>
  <c r="T382" i="7"/>
  <c r="N382" i="7"/>
  <c r="H382" i="7"/>
  <c r="AA377" i="7"/>
  <c r="U377" i="7"/>
  <c r="O377" i="7"/>
  <c r="I377" i="7"/>
  <c r="V372" i="7"/>
  <c r="P372" i="7"/>
  <c r="J372" i="7"/>
  <c r="D372" i="7"/>
  <c r="W367" i="7"/>
  <c r="Q367" i="7"/>
  <c r="K367" i="7"/>
  <c r="E367" i="7"/>
  <c r="X362" i="7"/>
  <c r="R362" i="7"/>
  <c r="L362" i="7"/>
  <c r="F362" i="7"/>
  <c r="Y357" i="7"/>
  <c r="S357" i="7"/>
  <c r="M357" i="7"/>
  <c r="G357" i="7"/>
  <c r="Z352" i="7"/>
  <c r="T352" i="7"/>
  <c r="N352" i="7"/>
  <c r="H352" i="7"/>
  <c r="AA347" i="7"/>
  <c r="U347" i="7"/>
  <c r="O347" i="7"/>
  <c r="I347" i="7"/>
  <c r="V342" i="7"/>
  <c r="P342" i="7"/>
  <c r="J342" i="7"/>
  <c r="D342" i="7"/>
  <c r="W337" i="7"/>
  <c r="Q337" i="7"/>
  <c r="K337" i="7"/>
  <c r="E337" i="7"/>
  <c r="X332" i="7"/>
  <c r="R332" i="7"/>
  <c r="L332" i="7"/>
  <c r="F332" i="7"/>
  <c r="Y327" i="7"/>
  <c r="S327" i="7"/>
  <c r="M327" i="7"/>
  <c r="G327" i="7"/>
  <c r="Z322" i="7"/>
  <c r="T322" i="7"/>
  <c r="N322" i="7"/>
  <c r="H322" i="7"/>
  <c r="AA317" i="7"/>
  <c r="U317" i="7"/>
  <c r="O317" i="7"/>
  <c r="I317" i="7"/>
  <c r="V312" i="7"/>
  <c r="P312" i="7"/>
  <c r="J312" i="7"/>
  <c r="D312" i="7"/>
  <c r="W307" i="7"/>
  <c r="Q307" i="7"/>
  <c r="K307" i="7"/>
  <c r="E307" i="7"/>
  <c r="X302" i="7"/>
  <c r="R302" i="7"/>
  <c r="L302" i="7"/>
  <c r="F302" i="7"/>
  <c r="Y297" i="7"/>
  <c r="S297" i="7"/>
  <c r="M297" i="7"/>
  <c r="G297" i="7"/>
  <c r="Z289" i="7"/>
  <c r="T289" i="7"/>
  <c r="N289" i="7"/>
  <c r="H289" i="7"/>
  <c r="AA284" i="7"/>
  <c r="U284" i="7"/>
  <c r="O284" i="7"/>
  <c r="I284" i="7"/>
  <c r="V279" i="7"/>
  <c r="P279" i="7"/>
  <c r="J279" i="7"/>
  <c r="D279" i="7"/>
  <c r="W274" i="7"/>
  <c r="Q274" i="7"/>
  <c r="K274" i="7"/>
  <c r="E274" i="7"/>
  <c r="X269" i="7"/>
  <c r="R269" i="7"/>
  <c r="L269" i="7"/>
  <c r="F269" i="7"/>
  <c r="Y264" i="7"/>
  <c r="S264" i="7"/>
  <c r="M264" i="7"/>
  <c r="G264" i="7"/>
  <c r="Z259" i="7"/>
  <c r="T259" i="7"/>
  <c r="N259" i="7"/>
  <c r="H259" i="7"/>
  <c r="AA254" i="7"/>
  <c r="U254" i="7"/>
  <c r="O254" i="7"/>
  <c r="I254" i="7"/>
  <c r="V249" i="7"/>
  <c r="P249" i="7"/>
  <c r="J249" i="7"/>
  <c r="D249" i="7"/>
  <c r="W244" i="7"/>
  <c r="Q244" i="7"/>
  <c r="K244" i="7"/>
  <c r="E244" i="7"/>
  <c r="X239" i="7"/>
  <c r="R239" i="7"/>
  <c r="L239" i="7"/>
  <c r="F239" i="7"/>
  <c r="Y234" i="7"/>
  <c r="S234" i="7"/>
  <c r="M234" i="7"/>
  <c r="G234" i="7"/>
  <c r="Z229" i="7"/>
  <c r="T229" i="7"/>
  <c r="N229" i="7"/>
  <c r="H229" i="7"/>
  <c r="AA224" i="7"/>
  <c r="U224" i="7"/>
  <c r="O224" i="7"/>
  <c r="I224" i="7"/>
  <c r="V219" i="7"/>
  <c r="P219" i="7"/>
  <c r="J219" i="7"/>
  <c r="D219" i="7"/>
  <c r="W214" i="7"/>
  <c r="Q214" i="7"/>
  <c r="K214" i="7"/>
  <c r="E214" i="7"/>
  <c r="X209" i="7"/>
  <c r="R209" i="7"/>
  <c r="L209" i="7"/>
  <c r="F209" i="7"/>
  <c r="Y204" i="7"/>
  <c r="S204" i="7"/>
  <c r="M204" i="7"/>
  <c r="G204" i="7"/>
  <c r="Z199" i="7"/>
  <c r="T199" i="7"/>
  <c r="N199" i="7"/>
  <c r="H199" i="7"/>
  <c r="AA194" i="7"/>
  <c r="U194" i="7"/>
  <c r="O194" i="7"/>
  <c r="I194" i="7"/>
  <c r="V189" i="7"/>
  <c r="P189" i="7"/>
  <c r="J189" i="7"/>
  <c r="D189" i="7"/>
  <c r="W184" i="7"/>
  <c r="Q184" i="7"/>
  <c r="K184" i="7"/>
  <c r="E184" i="7"/>
  <c r="X179" i="7"/>
  <c r="R179" i="7"/>
  <c r="L179" i="7"/>
  <c r="F179" i="7"/>
  <c r="W575" i="7"/>
  <c r="Q575" i="7"/>
  <c r="K575" i="7"/>
  <c r="E575" i="7"/>
  <c r="X570" i="7"/>
  <c r="R570" i="7"/>
  <c r="L570" i="7"/>
  <c r="F570" i="7"/>
  <c r="Y565" i="7"/>
  <c r="S565" i="7"/>
  <c r="M565" i="7"/>
  <c r="G565" i="7"/>
  <c r="Z560" i="7"/>
  <c r="T560" i="7"/>
  <c r="N560" i="7"/>
  <c r="H560" i="7"/>
  <c r="AA555" i="7"/>
  <c r="U555" i="7"/>
  <c r="O555" i="7"/>
  <c r="I555" i="7"/>
  <c r="V550" i="7"/>
  <c r="P550" i="7"/>
  <c r="J550" i="7"/>
  <c r="D550" i="7"/>
  <c r="W545" i="7"/>
  <c r="Q545" i="7"/>
  <c r="K545" i="7"/>
  <c r="E545" i="7"/>
  <c r="X540" i="7"/>
  <c r="R540" i="7"/>
  <c r="L540" i="7"/>
  <c r="F540" i="7"/>
  <c r="Y535" i="7"/>
  <c r="S535" i="7"/>
  <c r="M535" i="7"/>
  <c r="G535" i="7"/>
  <c r="Z530" i="7"/>
  <c r="T530" i="7"/>
  <c r="N530" i="7"/>
  <c r="H530" i="7"/>
  <c r="AA525" i="7"/>
  <c r="U525" i="7"/>
  <c r="O525" i="7"/>
  <c r="I525" i="7"/>
  <c r="V520" i="7"/>
  <c r="P520" i="7"/>
  <c r="J520" i="7"/>
  <c r="D520" i="7"/>
  <c r="W515" i="7"/>
  <c r="Q515" i="7"/>
  <c r="K515" i="7"/>
  <c r="E515" i="7"/>
  <c r="X510" i="7"/>
  <c r="R510" i="7"/>
  <c r="L510" i="7"/>
  <c r="F510" i="7"/>
  <c r="Y505" i="7"/>
  <c r="S505" i="7"/>
  <c r="M505" i="7"/>
  <c r="G505" i="7"/>
  <c r="Z500" i="7"/>
  <c r="T500" i="7"/>
  <c r="N500" i="7"/>
  <c r="H500" i="7"/>
  <c r="AA495" i="7"/>
  <c r="U495" i="7"/>
  <c r="O495" i="7"/>
  <c r="I495" i="7"/>
  <c r="V490" i="7"/>
  <c r="P490" i="7"/>
  <c r="J490" i="7"/>
  <c r="D490" i="7"/>
  <c r="W485" i="7"/>
  <c r="Q485" i="7"/>
  <c r="K485" i="7"/>
  <c r="E485" i="7"/>
  <c r="X480" i="7"/>
  <c r="R480" i="7"/>
  <c r="L480" i="7"/>
  <c r="F480" i="7"/>
  <c r="Y475" i="7"/>
  <c r="S475" i="7"/>
  <c r="M475" i="7"/>
  <c r="G475" i="7"/>
  <c r="Z470" i="7"/>
  <c r="T470" i="7"/>
  <c r="N470" i="7"/>
  <c r="H470" i="7"/>
  <c r="AA465" i="7"/>
  <c r="U465" i="7"/>
  <c r="O465" i="7"/>
  <c r="I465" i="7"/>
  <c r="V460" i="7"/>
  <c r="P460" i="7"/>
  <c r="J460" i="7"/>
  <c r="D460" i="7"/>
  <c r="W455" i="7"/>
  <c r="Q455" i="7"/>
  <c r="K455" i="7"/>
  <c r="E455" i="7"/>
  <c r="X450" i="7"/>
  <c r="R450" i="7"/>
  <c r="L450" i="7"/>
  <c r="F450" i="7"/>
  <c r="Y445" i="7"/>
  <c r="S445" i="7"/>
  <c r="M445" i="7"/>
  <c r="G445" i="7"/>
  <c r="Z440" i="7"/>
  <c r="T440" i="7"/>
  <c r="N440" i="7"/>
  <c r="H440" i="7"/>
  <c r="AA432" i="7"/>
  <c r="U432" i="7"/>
  <c r="O432" i="7"/>
  <c r="I432" i="7"/>
  <c r="V427" i="7"/>
  <c r="P427" i="7"/>
  <c r="J427" i="7"/>
  <c r="D427" i="7"/>
  <c r="W422" i="7"/>
  <c r="Q422" i="7"/>
  <c r="K422" i="7"/>
  <c r="E422" i="7"/>
  <c r="X417" i="7"/>
  <c r="R417" i="7"/>
  <c r="L417" i="7"/>
  <c r="F417" i="7"/>
  <c r="Y412" i="7"/>
  <c r="S412" i="7"/>
  <c r="M412" i="7"/>
  <c r="G412" i="7"/>
  <c r="Z407" i="7"/>
  <c r="T407" i="7"/>
  <c r="N407" i="7"/>
  <c r="H407" i="7"/>
  <c r="AA402" i="7"/>
  <c r="U402" i="7"/>
  <c r="O402" i="7"/>
  <c r="I402" i="7"/>
  <c r="V397" i="7"/>
  <c r="P397" i="7"/>
  <c r="J397" i="7"/>
  <c r="D397" i="7"/>
  <c r="W392" i="7"/>
  <c r="Q392" i="7"/>
  <c r="K392" i="7"/>
  <c r="E392" i="7"/>
  <c r="X387" i="7"/>
  <c r="R387" i="7"/>
  <c r="L387" i="7"/>
  <c r="F387" i="7"/>
  <c r="Y382" i="7"/>
  <c r="S382" i="7"/>
  <c r="M382" i="7"/>
  <c r="G382" i="7"/>
  <c r="Z377" i="7"/>
  <c r="T377" i="7"/>
  <c r="N377" i="7"/>
  <c r="H377" i="7"/>
  <c r="AA372" i="7"/>
  <c r="U372" i="7"/>
  <c r="O372" i="7"/>
  <c r="I372" i="7"/>
  <c r="V367" i="7"/>
  <c r="P367" i="7"/>
  <c r="J367" i="7"/>
  <c r="D367" i="7"/>
  <c r="W362" i="7"/>
  <c r="Q362" i="7"/>
  <c r="K362" i="7"/>
  <c r="E362" i="7"/>
  <c r="X357" i="7"/>
  <c r="R357" i="7"/>
  <c r="L357" i="7"/>
  <c r="F357" i="7"/>
  <c r="Y352" i="7"/>
  <c r="S352" i="7"/>
  <c r="M352" i="7"/>
  <c r="G352" i="7"/>
  <c r="Z347" i="7"/>
  <c r="T347" i="7"/>
  <c r="N347" i="7"/>
  <c r="H347" i="7"/>
  <c r="AA342" i="7"/>
  <c r="U342" i="7"/>
  <c r="O342" i="7"/>
  <c r="I342" i="7"/>
  <c r="V337" i="7"/>
  <c r="P337" i="7"/>
  <c r="J337" i="7"/>
  <c r="D337" i="7"/>
  <c r="W332" i="7"/>
  <c r="Q332" i="7"/>
  <c r="K332" i="7"/>
  <c r="E332" i="7"/>
  <c r="X327" i="7"/>
  <c r="R327" i="7"/>
  <c r="L327" i="7"/>
  <c r="F327" i="7"/>
  <c r="Y322" i="7"/>
  <c r="S322" i="7"/>
  <c r="M322" i="7"/>
  <c r="G322" i="7"/>
  <c r="Z317" i="7"/>
  <c r="T317" i="7"/>
  <c r="N317" i="7"/>
  <c r="H317" i="7"/>
  <c r="AA312" i="7"/>
  <c r="U312" i="7"/>
  <c r="O312" i="7"/>
  <c r="I312" i="7"/>
  <c r="V307" i="7"/>
  <c r="P307" i="7"/>
  <c r="J307" i="7"/>
  <c r="D307" i="7"/>
  <c r="W302" i="7"/>
  <c r="Q302" i="7"/>
  <c r="K302" i="7"/>
  <c r="E302" i="7"/>
  <c r="X297" i="7"/>
  <c r="R297" i="7"/>
  <c r="L297" i="7"/>
  <c r="F297" i="7"/>
  <c r="Y289" i="7"/>
  <c r="S289" i="7"/>
  <c r="M289" i="7"/>
  <c r="G289" i="7"/>
  <c r="Z284" i="7"/>
  <c r="T284" i="7"/>
  <c r="N284" i="7"/>
  <c r="H284" i="7"/>
  <c r="AA279" i="7"/>
  <c r="U279" i="7"/>
  <c r="O279" i="7"/>
  <c r="I279" i="7"/>
  <c r="V274" i="7"/>
  <c r="P274" i="7"/>
  <c r="J274" i="7"/>
  <c r="D274" i="7"/>
  <c r="W269" i="7"/>
  <c r="Q269" i="7"/>
  <c r="K269" i="7"/>
  <c r="E269" i="7"/>
  <c r="X264" i="7"/>
  <c r="R264" i="7"/>
  <c r="L264" i="7"/>
  <c r="F264" i="7"/>
  <c r="Y259" i="7"/>
  <c r="S259" i="7"/>
  <c r="M259" i="7"/>
  <c r="G259" i="7"/>
  <c r="Z254" i="7"/>
  <c r="T254" i="7"/>
  <c r="N254" i="7"/>
  <c r="H254" i="7"/>
  <c r="AA249" i="7"/>
  <c r="U249" i="7"/>
  <c r="O249" i="7"/>
  <c r="I249" i="7"/>
  <c r="V244" i="7"/>
  <c r="P244" i="7"/>
  <c r="J244" i="7"/>
  <c r="D244" i="7"/>
  <c r="W239" i="7"/>
  <c r="Q239" i="7"/>
  <c r="K239" i="7"/>
  <c r="E239" i="7"/>
  <c r="X234" i="7"/>
  <c r="R234" i="7"/>
  <c r="L234" i="7"/>
  <c r="F234" i="7"/>
  <c r="Y229" i="7"/>
  <c r="S229" i="7"/>
  <c r="M229" i="7"/>
  <c r="G229" i="7"/>
  <c r="Z224" i="7"/>
  <c r="T224" i="7"/>
  <c r="N224" i="7"/>
  <c r="H224" i="7"/>
  <c r="AA219" i="7"/>
  <c r="U219" i="7"/>
  <c r="O219" i="7"/>
  <c r="I219" i="7"/>
  <c r="V214" i="7"/>
  <c r="P214" i="7"/>
  <c r="J214" i="7"/>
  <c r="D214" i="7"/>
  <c r="W209" i="7"/>
  <c r="Q209" i="7"/>
  <c r="K209" i="7"/>
  <c r="E209" i="7"/>
  <c r="X204" i="7"/>
  <c r="R204" i="7"/>
  <c r="L204" i="7"/>
  <c r="F204" i="7"/>
  <c r="Y199" i="7"/>
  <c r="S199" i="7"/>
  <c r="M199" i="7"/>
  <c r="G199" i="7"/>
  <c r="Z194" i="7"/>
  <c r="T194" i="7"/>
  <c r="N194" i="7"/>
  <c r="H194" i="7"/>
  <c r="AA189" i="7"/>
  <c r="U189" i="7"/>
  <c r="O189" i="7"/>
  <c r="I189" i="7"/>
  <c r="V184" i="7"/>
  <c r="P184" i="7"/>
  <c r="J184" i="7"/>
  <c r="D184" i="7"/>
  <c r="W179" i="7"/>
  <c r="Q179" i="7"/>
  <c r="K179" i="7"/>
  <c r="E179" i="7"/>
  <c r="J11" i="7"/>
  <c r="P11" i="7"/>
  <c r="V11" i="7"/>
  <c r="I14" i="7"/>
  <c r="O14" i="7"/>
  <c r="U14" i="7"/>
  <c r="AA14" i="7"/>
  <c r="I16" i="7"/>
  <c r="O16" i="7"/>
  <c r="U16" i="7"/>
  <c r="AA16" i="7"/>
  <c r="H19" i="7"/>
  <c r="N19" i="7"/>
  <c r="T19" i="7"/>
  <c r="Z19" i="7"/>
  <c r="H21" i="7"/>
  <c r="N21" i="7"/>
  <c r="T21" i="7"/>
  <c r="Z21" i="7"/>
  <c r="G24" i="7"/>
  <c r="M24" i="7"/>
  <c r="S24" i="7"/>
  <c r="Y24" i="7"/>
  <c r="G26" i="7"/>
  <c r="M26" i="7"/>
  <c r="S26" i="7"/>
  <c r="Y26" i="7"/>
  <c r="F29" i="7"/>
  <c r="L29" i="7"/>
  <c r="R29" i="7"/>
  <c r="X29" i="7"/>
  <c r="F31" i="7"/>
  <c r="L31" i="7"/>
  <c r="R31" i="7"/>
  <c r="X31" i="7"/>
  <c r="E34" i="7"/>
  <c r="K34" i="7"/>
  <c r="Q34" i="7"/>
  <c r="W34" i="7"/>
  <c r="E36" i="7"/>
  <c r="K36" i="7"/>
  <c r="Q36" i="7"/>
  <c r="W36" i="7"/>
  <c r="D39" i="7"/>
  <c r="J39" i="7"/>
  <c r="P39" i="7"/>
  <c r="V39" i="7"/>
  <c r="D41" i="7"/>
  <c r="J41" i="7"/>
  <c r="P41" i="7"/>
  <c r="V41" i="7"/>
  <c r="I44" i="7"/>
  <c r="O44" i="7"/>
  <c r="U44" i="7"/>
  <c r="AA44" i="7"/>
  <c r="I46" i="7"/>
  <c r="O46" i="7"/>
  <c r="U46" i="7"/>
  <c r="AA46" i="7"/>
  <c r="H49" i="7"/>
  <c r="N49" i="7"/>
  <c r="T49" i="7"/>
  <c r="Z49" i="7"/>
  <c r="H51" i="7"/>
  <c r="N51" i="7"/>
  <c r="T51" i="7"/>
  <c r="Z51" i="7"/>
  <c r="G54" i="7"/>
  <c r="M54" i="7"/>
  <c r="S54" i="7"/>
  <c r="Y54" i="7"/>
  <c r="G56" i="7"/>
  <c r="M56" i="7"/>
  <c r="S56" i="7"/>
  <c r="Y56" i="7"/>
  <c r="F59" i="7"/>
  <c r="L59" i="7"/>
  <c r="R59" i="7"/>
  <c r="X59" i="7"/>
  <c r="F61" i="7"/>
  <c r="L61" i="7"/>
  <c r="R61" i="7"/>
  <c r="X61" i="7"/>
  <c r="E64" i="7"/>
  <c r="K64" i="7"/>
  <c r="Q64" i="7"/>
  <c r="W64" i="7"/>
  <c r="E66" i="7"/>
  <c r="K66" i="7"/>
  <c r="Q66" i="7"/>
  <c r="W66" i="7"/>
  <c r="D69" i="7"/>
  <c r="J69" i="7"/>
  <c r="P69" i="7"/>
  <c r="V69" i="7"/>
  <c r="D71" i="7"/>
  <c r="J71" i="7"/>
  <c r="P71" i="7"/>
  <c r="V71" i="7"/>
  <c r="I74" i="7"/>
  <c r="O74" i="7"/>
  <c r="U74" i="7"/>
  <c r="AA74" i="7"/>
  <c r="I76" i="7"/>
  <c r="O76" i="7"/>
  <c r="U76" i="7"/>
  <c r="AA76" i="7"/>
  <c r="H79" i="7"/>
  <c r="N79" i="7"/>
  <c r="T79" i="7"/>
  <c r="Z79" i="7"/>
  <c r="H81" i="7"/>
  <c r="N81" i="7"/>
  <c r="T81" i="7"/>
  <c r="Z81" i="7"/>
  <c r="G84" i="7"/>
  <c r="M84" i="7"/>
  <c r="S84" i="7"/>
  <c r="Y84" i="7"/>
  <c r="G86" i="7"/>
  <c r="M86" i="7"/>
  <c r="S86" i="7"/>
  <c r="Y86" i="7"/>
  <c r="F89" i="7"/>
  <c r="L89" i="7"/>
  <c r="R89" i="7"/>
  <c r="X89" i="7"/>
  <c r="F91" i="7"/>
  <c r="L91" i="7"/>
  <c r="R91" i="7"/>
  <c r="X91" i="7"/>
  <c r="E94" i="7"/>
  <c r="K94" i="7"/>
  <c r="Q94" i="7"/>
  <c r="W94" i="7"/>
  <c r="E96" i="7"/>
  <c r="K96" i="7"/>
  <c r="Q96" i="7"/>
  <c r="W96" i="7"/>
  <c r="D99" i="7"/>
  <c r="J99" i="7"/>
  <c r="P99" i="7"/>
  <c r="V99" i="7"/>
  <c r="D101" i="7"/>
  <c r="J101" i="7"/>
  <c r="P101" i="7"/>
  <c r="V101" i="7"/>
  <c r="I104" i="7"/>
  <c r="O104" i="7"/>
  <c r="U104" i="7"/>
  <c r="AA104" i="7"/>
  <c r="I106" i="7"/>
  <c r="O106" i="7"/>
  <c r="U106" i="7"/>
  <c r="AA106" i="7"/>
  <c r="H109" i="7"/>
  <c r="N109" i="7"/>
  <c r="T109" i="7"/>
  <c r="Z109" i="7"/>
  <c r="H111" i="7"/>
  <c r="N111" i="7"/>
  <c r="T111" i="7"/>
  <c r="Z111" i="7"/>
  <c r="G114" i="7"/>
  <c r="M114" i="7"/>
  <c r="S114" i="7"/>
  <c r="Y114" i="7"/>
  <c r="G116" i="7"/>
  <c r="M116" i="7"/>
  <c r="S116" i="7"/>
  <c r="Y116" i="7"/>
  <c r="F119" i="7"/>
  <c r="L119" i="7"/>
  <c r="R119" i="7"/>
  <c r="X119" i="7"/>
  <c r="F121" i="7"/>
  <c r="L121" i="7"/>
  <c r="R121" i="7"/>
  <c r="X121" i="7"/>
  <c r="E124" i="7"/>
  <c r="K124" i="7"/>
  <c r="Q124" i="7"/>
  <c r="W124" i="7"/>
  <c r="E126" i="7"/>
  <c r="K126" i="7"/>
  <c r="Q126" i="7"/>
  <c r="W126" i="7"/>
  <c r="D129" i="7"/>
  <c r="D127" i="7" s="1"/>
  <c r="J129" i="7"/>
  <c r="P129" i="7"/>
  <c r="V129" i="7"/>
  <c r="D131" i="7"/>
  <c r="J131" i="7"/>
  <c r="P131" i="7"/>
  <c r="V131" i="7"/>
  <c r="I134" i="7"/>
  <c r="O134" i="7"/>
  <c r="U134" i="7"/>
  <c r="AA134" i="7"/>
  <c r="I136" i="7"/>
  <c r="O136" i="7"/>
  <c r="U136" i="7"/>
  <c r="AA136" i="7"/>
  <c r="H139" i="7"/>
  <c r="N139" i="7"/>
  <c r="T139" i="7"/>
  <c r="T137" i="7" s="1"/>
  <c r="Z139" i="7"/>
  <c r="H141" i="7"/>
  <c r="N141" i="7"/>
  <c r="T141" i="7"/>
  <c r="Z141" i="7"/>
  <c r="G144" i="7"/>
  <c r="G142" i="7" s="1"/>
  <c r="M144" i="7"/>
  <c r="S144" i="7"/>
  <c r="Y144" i="7"/>
  <c r="G146" i="7"/>
  <c r="M146" i="7"/>
  <c r="S146" i="7"/>
  <c r="Y146" i="7"/>
  <c r="F152" i="7"/>
  <c r="L152" i="7"/>
  <c r="R152" i="7"/>
  <c r="X152" i="7"/>
  <c r="F154" i="7"/>
  <c r="L154" i="7"/>
  <c r="R154" i="7"/>
  <c r="X154" i="7"/>
  <c r="E157" i="7"/>
  <c r="K157" i="7"/>
  <c r="Q157" i="7"/>
  <c r="Q155" i="7" s="1"/>
  <c r="W157" i="7"/>
  <c r="E159" i="7"/>
  <c r="K159" i="7"/>
  <c r="Q159" i="7"/>
  <c r="W159" i="7"/>
  <c r="D162" i="7"/>
  <c r="D160" i="7" s="1"/>
  <c r="J162" i="7"/>
  <c r="P162" i="7"/>
  <c r="V162" i="7"/>
  <c r="D164" i="7"/>
  <c r="J164" i="7"/>
  <c r="P164" i="7"/>
  <c r="V164" i="7"/>
  <c r="I167" i="7"/>
  <c r="O167" i="7"/>
  <c r="U167" i="7"/>
  <c r="AA167" i="7"/>
  <c r="I169" i="7"/>
  <c r="O169" i="7"/>
  <c r="U169" i="7"/>
  <c r="AA169" i="7"/>
  <c r="H172" i="7"/>
  <c r="N172" i="7"/>
  <c r="T172" i="7"/>
  <c r="T170" i="7" s="1"/>
  <c r="Z172" i="7"/>
  <c r="H174" i="7"/>
  <c r="N174" i="7"/>
  <c r="T174" i="7"/>
  <c r="Z174" i="7"/>
  <c r="G177" i="7"/>
  <c r="M177" i="7"/>
  <c r="M175" i="7" s="1"/>
  <c r="T177" i="7"/>
  <c r="D179" i="7"/>
  <c r="V179" i="7"/>
  <c r="I182" i="7"/>
  <c r="AA182" i="7"/>
  <c r="U184" i="7"/>
  <c r="F187" i="7"/>
  <c r="X187" i="7"/>
  <c r="R189" i="7"/>
  <c r="S192" i="7"/>
  <c r="M194" i="7"/>
  <c r="P197" i="7"/>
  <c r="J199" i="7"/>
  <c r="K202" i="7"/>
  <c r="W204" i="7"/>
  <c r="D207" i="7"/>
  <c r="P209" i="7"/>
  <c r="O214" i="7"/>
  <c r="H219" i="7"/>
  <c r="Y222" i="7"/>
  <c r="R227" i="7"/>
  <c r="K232" i="7"/>
  <c r="W234" i="7"/>
  <c r="D237" i="7"/>
  <c r="P239" i="7"/>
  <c r="O244" i="7"/>
  <c r="J152" i="6"/>
  <c r="J150" i="6" s="1"/>
  <c r="P152" i="6"/>
  <c r="P150" i="6" s="1"/>
  <c r="V152" i="6"/>
  <c r="V150" i="6" s="1"/>
  <c r="I157" i="6"/>
  <c r="I155" i="6" s="1"/>
  <c r="O157" i="6"/>
  <c r="O155" i="6" s="1"/>
  <c r="U157" i="6"/>
  <c r="U155" i="6" s="1"/>
  <c r="AA157" i="6"/>
  <c r="AA155" i="6" s="1"/>
  <c r="H162" i="6"/>
  <c r="H160" i="6" s="1"/>
  <c r="N162" i="6"/>
  <c r="N160" i="6" s="1"/>
  <c r="T162" i="6"/>
  <c r="T160" i="6" s="1"/>
  <c r="Z162" i="6"/>
  <c r="Z160" i="6" s="1"/>
  <c r="G167" i="6"/>
  <c r="G165" i="6" s="1"/>
  <c r="M167" i="6"/>
  <c r="M165" i="6" s="1"/>
  <c r="S167" i="6"/>
  <c r="S165" i="6" s="1"/>
  <c r="Y167" i="6"/>
  <c r="Y165" i="6" s="1"/>
  <c r="F172" i="6"/>
  <c r="F170" i="6" s="1"/>
  <c r="L172" i="6"/>
  <c r="L170" i="6" s="1"/>
  <c r="R172" i="6"/>
  <c r="R170" i="6" s="1"/>
  <c r="X172" i="6"/>
  <c r="X170" i="6" s="1"/>
  <c r="E177" i="6"/>
  <c r="E175" i="6" s="1"/>
  <c r="K177" i="6"/>
  <c r="K175" i="6" s="1"/>
  <c r="Q177" i="6"/>
  <c r="Q175" i="6" s="1"/>
  <c r="W177" i="6"/>
  <c r="W175" i="6" s="1"/>
  <c r="D182" i="6"/>
  <c r="D180" i="6" s="1"/>
  <c r="J182" i="6"/>
  <c r="J180" i="6" s="1"/>
  <c r="P182" i="6"/>
  <c r="P180" i="6" s="1"/>
  <c r="V182" i="6"/>
  <c r="V180" i="6" s="1"/>
  <c r="I187" i="6"/>
  <c r="I185" i="6" s="1"/>
  <c r="O187" i="6"/>
  <c r="O185" i="6" s="1"/>
  <c r="U187" i="6"/>
  <c r="U185" i="6" s="1"/>
  <c r="AA187" i="6"/>
  <c r="AA185" i="6" s="1"/>
  <c r="H192" i="6"/>
  <c r="H190" i="6" s="1"/>
  <c r="N192" i="6"/>
  <c r="N190" i="6" s="1"/>
  <c r="T192" i="6"/>
  <c r="T190" i="6" s="1"/>
  <c r="Z192" i="6"/>
  <c r="Z190" i="6" s="1"/>
  <c r="G197" i="6"/>
  <c r="G195" i="6" s="1"/>
  <c r="M197" i="6"/>
  <c r="M195" i="6" s="1"/>
  <c r="S197" i="6"/>
  <c r="S195" i="6" s="1"/>
  <c r="Y197" i="6"/>
  <c r="Y195" i="6" s="1"/>
  <c r="F202" i="6"/>
  <c r="F200" i="6" s="1"/>
  <c r="L202" i="6"/>
  <c r="L200" i="6" s="1"/>
  <c r="R202" i="6"/>
  <c r="R200" i="6" s="1"/>
  <c r="X202" i="6"/>
  <c r="X200" i="6" s="1"/>
  <c r="E207" i="6"/>
  <c r="E205" i="6" s="1"/>
  <c r="K207" i="6"/>
  <c r="K205" i="6" s="1"/>
  <c r="Q207" i="6"/>
  <c r="Q205" i="6" s="1"/>
  <c r="W207" i="6"/>
  <c r="W205" i="6" s="1"/>
  <c r="D212" i="6"/>
  <c r="D210" i="6" s="1"/>
  <c r="J212" i="6"/>
  <c r="J210" i="6" s="1"/>
  <c r="P212" i="6"/>
  <c r="P210" i="6" s="1"/>
  <c r="V212" i="6"/>
  <c r="V210" i="6" s="1"/>
  <c r="I217" i="6"/>
  <c r="I215" i="6" s="1"/>
  <c r="O217" i="6"/>
  <c r="O215" i="6" s="1"/>
  <c r="U217" i="6"/>
  <c r="U215" i="6" s="1"/>
  <c r="AA217" i="6"/>
  <c r="AA215" i="6" s="1"/>
  <c r="H222" i="6"/>
  <c r="H220" i="6" s="1"/>
  <c r="N222" i="6"/>
  <c r="N220" i="6" s="1"/>
  <c r="T222" i="6"/>
  <c r="T220" i="6" s="1"/>
  <c r="Z222" i="6"/>
  <c r="Z220" i="6" s="1"/>
  <c r="G227" i="6"/>
  <c r="G225" i="6" s="1"/>
  <c r="M227" i="6"/>
  <c r="M225" i="6" s="1"/>
  <c r="S227" i="6"/>
  <c r="S225" i="6" s="1"/>
  <c r="Y227" i="6"/>
  <c r="Y225" i="6" s="1"/>
  <c r="F232" i="6"/>
  <c r="F230" i="6" s="1"/>
  <c r="L232" i="6"/>
  <c r="L230" i="6" s="1"/>
  <c r="R232" i="6"/>
  <c r="R230" i="6" s="1"/>
  <c r="X232" i="6"/>
  <c r="X230" i="6" s="1"/>
  <c r="E237" i="6"/>
  <c r="E235" i="6" s="1"/>
  <c r="K237" i="6"/>
  <c r="K235" i="6" s="1"/>
  <c r="Q237" i="6"/>
  <c r="Q235" i="6" s="1"/>
  <c r="W237" i="6"/>
  <c r="W235" i="6" s="1"/>
  <c r="D242" i="6"/>
  <c r="D240" i="6" s="1"/>
  <c r="J242" i="6"/>
  <c r="J240" i="6" s="1"/>
  <c r="P242" i="6"/>
  <c r="P240" i="6" s="1"/>
  <c r="V242" i="6"/>
  <c r="V240" i="6" s="1"/>
  <c r="I247" i="6"/>
  <c r="I245" i="6" s="1"/>
  <c r="O247" i="6"/>
  <c r="O245" i="6" s="1"/>
  <c r="U247" i="6"/>
  <c r="U245" i="6" s="1"/>
  <c r="AA247" i="6"/>
  <c r="AA245" i="6" s="1"/>
  <c r="H252" i="6"/>
  <c r="H250" i="6" s="1"/>
  <c r="N252" i="6"/>
  <c r="N250" i="6" s="1"/>
  <c r="T252" i="6"/>
  <c r="T250" i="6" s="1"/>
  <c r="Z252" i="6"/>
  <c r="Z250" i="6" s="1"/>
  <c r="G257" i="6"/>
  <c r="G255" i="6" s="1"/>
  <c r="M257" i="6"/>
  <c r="M255" i="6" s="1"/>
  <c r="S257" i="6"/>
  <c r="S255" i="6" s="1"/>
  <c r="Y257" i="6"/>
  <c r="Y255" i="6" s="1"/>
  <c r="F262" i="6"/>
  <c r="F260" i="6" s="1"/>
  <c r="L262" i="6"/>
  <c r="L260" i="6" s="1"/>
  <c r="R262" i="6"/>
  <c r="R260" i="6" s="1"/>
  <c r="X262" i="6"/>
  <c r="X260" i="6" s="1"/>
  <c r="E267" i="6"/>
  <c r="E265" i="6" s="1"/>
  <c r="K267" i="6"/>
  <c r="K265" i="6" s="1"/>
  <c r="Q267" i="6"/>
  <c r="Q265" i="6" s="1"/>
  <c r="W267" i="6"/>
  <c r="W265" i="6" s="1"/>
  <c r="D272" i="6"/>
  <c r="D270" i="6" s="1"/>
  <c r="J272" i="6"/>
  <c r="J270" i="6" s="1"/>
  <c r="P272" i="6"/>
  <c r="P270" i="6" s="1"/>
  <c r="V272" i="6"/>
  <c r="V270" i="6" s="1"/>
  <c r="I277" i="6"/>
  <c r="I275" i="6" s="1"/>
  <c r="O277" i="6"/>
  <c r="O275" i="6" s="1"/>
  <c r="U277" i="6"/>
  <c r="U275" i="6" s="1"/>
  <c r="AA277" i="6"/>
  <c r="AA275" i="6" s="1"/>
  <c r="H282" i="6"/>
  <c r="H280" i="6" s="1"/>
  <c r="N282" i="6"/>
  <c r="N280" i="6" s="1"/>
  <c r="T282" i="6"/>
  <c r="T280" i="6" s="1"/>
  <c r="Z282" i="6"/>
  <c r="Z280" i="6" s="1"/>
  <c r="G287" i="6"/>
  <c r="M287" i="6"/>
  <c r="S287" i="6"/>
  <c r="Y287" i="6"/>
  <c r="G289" i="6"/>
  <c r="M289" i="6"/>
  <c r="S289" i="6"/>
  <c r="Y289" i="6"/>
  <c r="R295" i="6"/>
  <c r="X295" i="6"/>
  <c r="F297" i="6"/>
  <c r="F293" i="6" s="1"/>
  <c r="L297" i="6"/>
  <c r="L293" i="6" s="1"/>
  <c r="R297" i="6"/>
  <c r="X297" i="6"/>
  <c r="E300" i="6"/>
  <c r="K300" i="6"/>
  <c r="Q300" i="6"/>
  <c r="W300" i="6"/>
  <c r="E302" i="6"/>
  <c r="K302" i="6"/>
  <c r="Q302" i="6"/>
  <c r="W302" i="6"/>
  <c r="D305" i="6"/>
  <c r="J305" i="6"/>
  <c r="P305" i="6"/>
  <c r="V305" i="6"/>
  <c r="D307" i="6"/>
  <c r="J307" i="6"/>
  <c r="P307" i="6"/>
  <c r="V307" i="6"/>
  <c r="I310" i="6"/>
  <c r="O310" i="6"/>
  <c r="U310" i="6"/>
  <c r="AA310" i="6"/>
  <c r="I312" i="6"/>
  <c r="O312" i="6"/>
  <c r="U312" i="6"/>
  <c r="AA312" i="6"/>
  <c r="H315" i="6"/>
  <c r="N315" i="6"/>
  <c r="T315" i="6"/>
  <c r="Z315" i="6"/>
  <c r="H317" i="6"/>
  <c r="N317" i="6"/>
  <c r="T317" i="6"/>
  <c r="Z317" i="6"/>
  <c r="G320" i="6"/>
  <c r="M320" i="6"/>
  <c r="S320" i="6"/>
  <c r="Y320" i="6"/>
  <c r="G322" i="6"/>
  <c r="M322" i="6"/>
  <c r="S322" i="6"/>
  <c r="Y322" i="6"/>
  <c r="F325" i="6"/>
  <c r="L325" i="6"/>
  <c r="R325" i="6"/>
  <c r="X325" i="6"/>
  <c r="F327" i="6"/>
  <c r="L327" i="6"/>
  <c r="R327" i="6"/>
  <c r="X327" i="6"/>
  <c r="E330" i="6"/>
  <c r="K330" i="6"/>
  <c r="Q330" i="6"/>
  <c r="W330" i="6"/>
  <c r="E332" i="6"/>
  <c r="K332" i="6"/>
  <c r="Q332" i="6"/>
  <c r="W332" i="6"/>
  <c r="D335" i="6"/>
  <c r="J335" i="6"/>
  <c r="P335" i="6"/>
  <c r="V335" i="6"/>
  <c r="D337" i="6"/>
  <c r="J337" i="6"/>
  <c r="P337" i="6"/>
  <c r="V337" i="6"/>
  <c r="I340" i="6"/>
  <c r="O340" i="6"/>
  <c r="U340" i="6"/>
  <c r="AA340" i="6"/>
  <c r="I342" i="6"/>
  <c r="O342" i="6"/>
  <c r="U342" i="6"/>
  <c r="AA342" i="6"/>
  <c r="H345" i="6"/>
  <c r="N345" i="6"/>
  <c r="T345" i="6"/>
  <c r="Z345" i="6"/>
  <c r="H347" i="6"/>
  <c r="N347" i="6"/>
  <c r="T347" i="6"/>
  <c r="Z347" i="6"/>
  <c r="G350" i="6"/>
  <c r="M350" i="6"/>
  <c r="S350" i="6"/>
  <c r="Y350" i="6"/>
  <c r="G352" i="6"/>
  <c r="M352" i="6"/>
  <c r="S352" i="6"/>
  <c r="Y352" i="6"/>
  <c r="F355" i="6"/>
  <c r="L355" i="6"/>
  <c r="R355" i="6"/>
  <c r="X355" i="6"/>
  <c r="F357" i="6"/>
  <c r="L357" i="6"/>
  <c r="R357" i="6"/>
  <c r="X357" i="6"/>
  <c r="E360" i="6"/>
  <c r="K360" i="6"/>
  <c r="Q360" i="6"/>
  <c r="W360" i="6"/>
  <c r="E362" i="6"/>
  <c r="K362" i="6"/>
  <c r="Q362" i="6"/>
  <c r="W362" i="6"/>
  <c r="D365" i="6"/>
  <c r="J365" i="6"/>
  <c r="P365" i="6"/>
  <c r="V365" i="6"/>
  <c r="D367" i="6"/>
  <c r="J367" i="6"/>
  <c r="P367" i="6"/>
  <c r="V367" i="6"/>
  <c r="I370" i="6"/>
  <c r="O370" i="6"/>
  <c r="U370" i="6"/>
  <c r="AA370" i="6"/>
  <c r="I372" i="6"/>
  <c r="O372" i="6"/>
  <c r="U372" i="6"/>
  <c r="AA372" i="6"/>
  <c r="H375" i="6"/>
  <c r="N375" i="6"/>
  <c r="T375" i="6"/>
  <c r="Z375" i="6"/>
  <c r="H377" i="6"/>
  <c r="N377" i="6"/>
  <c r="T377" i="6"/>
  <c r="Z377" i="6"/>
  <c r="G380" i="6"/>
  <c r="M380" i="6"/>
  <c r="S380" i="6"/>
  <c r="Y380" i="6"/>
  <c r="G382" i="6"/>
  <c r="M382" i="6"/>
  <c r="S382" i="6"/>
  <c r="Y382" i="6"/>
  <c r="F385" i="6"/>
  <c r="L385" i="6"/>
  <c r="R385" i="6"/>
  <c r="X385" i="6"/>
  <c r="F387" i="6"/>
  <c r="L387" i="6"/>
  <c r="R387" i="6"/>
  <c r="X387" i="6"/>
  <c r="E390" i="6"/>
  <c r="K390" i="6"/>
  <c r="Q390" i="6"/>
  <c r="W390" i="6"/>
  <c r="E392" i="6"/>
  <c r="K392" i="6"/>
  <c r="Q392" i="6"/>
  <c r="W392" i="6"/>
  <c r="D395" i="6"/>
  <c r="J395" i="6"/>
  <c r="P395" i="6"/>
  <c r="V395" i="6"/>
  <c r="D397" i="6"/>
  <c r="J397" i="6"/>
  <c r="P397" i="6"/>
  <c r="V397" i="6"/>
  <c r="I400" i="6"/>
  <c r="O400" i="6"/>
  <c r="U400" i="6"/>
  <c r="AA400" i="6"/>
  <c r="I402" i="6"/>
  <c r="O402" i="6"/>
  <c r="U402" i="6"/>
  <c r="AA402" i="6"/>
  <c r="H405" i="6"/>
  <c r="N405" i="6"/>
  <c r="T405" i="6"/>
  <c r="Z405" i="6"/>
  <c r="H407" i="6"/>
  <c r="N407" i="6"/>
  <c r="T407" i="6"/>
  <c r="Z407" i="6"/>
  <c r="G410" i="6"/>
  <c r="M410" i="6"/>
  <c r="S410" i="6"/>
  <c r="Y410" i="6"/>
  <c r="G412" i="6"/>
  <c r="M412" i="6"/>
  <c r="S412" i="6"/>
  <c r="Y412" i="6"/>
  <c r="F415" i="6"/>
  <c r="L415" i="6"/>
  <c r="R415" i="6"/>
  <c r="X415" i="6"/>
  <c r="F417" i="6"/>
  <c r="L417" i="6"/>
  <c r="R417" i="6"/>
  <c r="X417" i="6"/>
  <c r="E420" i="6"/>
  <c r="K420" i="6"/>
  <c r="Q420" i="6"/>
  <c r="W420" i="6"/>
  <c r="E422" i="6"/>
  <c r="K422" i="6"/>
  <c r="Q422" i="6"/>
  <c r="W422" i="6"/>
  <c r="D425" i="6"/>
  <c r="J425" i="6"/>
  <c r="P425" i="6"/>
  <c r="V425" i="6"/>
  <c r="D427" i="6"/>
  <c r="J427" i="6"/>
  <c r="P427" i="6"/>
  <c r="V427" i="6"/>
  <c r="I430" i="6"/>
  <c r="O430" i="6"/>
  <c r="U430" i="6"/>
  <c r="AA430" i="6"/>
  <c r="I432" i="6"/>
  <c r="O432" i="6"/>
  <c r="U432" i="6"/>
  <c r="AA432" i="6"/>
  <c r="H438" i="6"/>
  <c r="N438" i="6"/>
  <c r="T438" i="6"/>
  <c r="Z438" i="6"/>
  <c r="H440" i="6"/>
  <c r="N440" i="6"/>
  <c r="T440" i="6"/>
  <c r="Z440" i="6"/>
  <c r="G443" i="6"/>
  <c r="M443" i="6"/>
  <c r="S443" i="6"/>
  <c r="Y443" i="6"/>
  <c r="G445" i="6"/>
  <c r="M445" i="6"/>
  <c r="S445" i="6"/>
  <c r="Y445" i="6"/>
  <c r="F448" i="6"/>
  <c r="L448" i="6"/>
  <c r="R448" i="6"/>
  <c r="X448" i="6"/>
  <c r="F450" i="6"/>
  <c r="L450" i="6"/>
  <c r="R450" i="6"/>
  <c r="X450" i="6"/>
  <c r="E453" i="6"/>
  <c r="K453" i="6"/>
  <c r="Q453" i="6"/>
  <c r="W453" i="6"/>
  <c r="E455" i="6"/>
  <c r="K455" i="6"/>
  <c r="Q455" i="6"/>
  <c r="W455" i="6"/>
  <c r="D458" i="6"/>
  <c r="J458" i="6"/>
  <c r="P458" i="6"/>
  <c r="V458" i="6"/>
  <c r="D460" i="6"/>
  <c r="J460" i="6"/>
  <c r="P460" i="6"/>
  <c r="V460" i="6"/>
  <c r="I463" i="6"/>
  <c r="O463" i="6"/>
  <c r="U463" i="6"/>
  <c r="AA463" i="6"/>
  <c r="I465" i="6"/>
  <c r="O465" i="6"/>
  <c r="U465" i="6"/>
  <c r="AA465" i="6"/>
  <c r="H468" i="6"/>
  <c r="N468" i="6"/>
  <c r="T468" i="6"/>
  <c r="Z468" i="6"/>
  <c r="H470" i="6"/>
  <c r="N470" i="6"/>
  <c r="T470" i="6"/>
  <c r="Z470" i="6"/>
  <c r="G473" i="6"/>
  <c r="M473" i="6"/>
  <c r="S473" i="6"/>
  <c r="Y473" i="6"/>
  <c r="G475" i="6"/>
  <c r="M475" i="6"/>
  <c r="S475" i="6"/>
  <c r="Y475" i="6"/>
  <c r="F478" i="6"/>
  <c r="L478" i="6"/>
  <c r="R478" i="6"/>
  <c r="X478" i="6"/>
  <c r="F480" i="6"/>
  <c r="L480" i="6"/>
  <c r="R480" i="6"/>
  <c r="X480" i="6"/>
  <c r="E483" i="6"/>
  <c r="K483" i="6"/>
  <c r="Q483" i="6"/>
  <c r="W483" i="6"/>
  <c r="E485" i="6"/>
  <c r="K485" i="6"/>
  <c r="Q485" i="6"/>
  <c r="W485" i="6"/>
  <c r="D488" i="6"/>
  <c r="J488" i="6"/>
  <c r="P488" i="6"/>
  <c r="V488" i="6"/>
  <c r="D490" i="6"/>
  <c r="J490" i="6"/>
  <c r="P490" i="6"/>
  <c r="V490" i="6"/>
  <c r="I493" i="6"/>
  <c r="O493" i="6"/>
  <c r="U493" i="6"/>
  <c r="AA493" i="6"/>
  <c r="I495" i="6"/>
  <c r="O495" i="6"/>
  <c r="U495" i="6"/>
  <c r="AA495" i="6"/>
  <c r="H498" i="6"/>
  <c r="N498" i="6"/>
  <c r="T498" i="6"/>
  <c r="Z498" i="6"/>
  <c r="H500" i="6"/>
  <c r="N500" i="6"/>
  <c r="T500" i="6"/>
  <c r="Z500" i="6"/>
  <c r="G503" i="6"/>
  <c r="M503" i="6"/>
  <c r="S503" i="6"/>
  <c r="Y503" i="6"/>
  <c r="G505" i="6"/>
  <c r="M505" i="6"/>
  <c r="S505" i="6"/>
  <c r="Y505" i="6"/>
  <c r="F508" i="6"/>
  <c r="L508" i="6"/>
  <c r="R508" i="6"/>
  <c r="X508" i="6"/>
  <c r="F510" i="6"/>
  <c r="L510" i="6"/>
  <c r="R510" i="6"/>
  <c r="X510" i="6"/>
  <c r="E513" i="6"/>
  <c r="K513" i="6"/>
  <c r="Q513" i="6"/>
  <c r="W513" i="6"/>
  <c r="E515" i="6"/>
  <c r="K515" i="6"/>
  <c r="Q515" i="6"/>
  <c r="W515" i="6"/>
  <c r="D518" i="6"/>
  <c r="J518" i="6"/>
  <c r="P518" i="6"/>
  <c r="V518" i="6"/>
  <c r="D520" i="6"/>
  <c r="J520" i="6"/>
  <c r="P520" i="6"/>
  <c r="V520" i="6"/>
  <c r="I523" i="6"/>
  <c r="O523" i="6"/>
  <c r="U523" i="6"/>
  <c r="AA523" i="6"/>
  <c r="I525" i="6"/>
  <c r="O525" i="6"/>
  <c r="U525" i="6"/>
  <c r="AA525" i="6"/>
  <c r="H528" i="6"/>
  <c r="N528" i="6"/>
  <c r="T528" i="6"/>
  <c r="Z528" i="6"/>
  <c r="H530" i="6"/>
  <c r="N530" i="6"/>
  <c r="T530" i="6"/>
  <c r="Z530" i="6"/>
  <c r="G533" i="6"/>
  <c r="M533" i="6"/>
  <c r="S533" i="6"/>
  <c r="Y533" i="6"/>
  <c r="G535" i="6"/>
  <c r="M535" i="6"/>
  <c r="S535" i="6"/>
  <c r="Y535" i="6"/>
  <c r="F538" i="6"/>
  <c r="L538" i="6"/>
  <c r="R538" i="6"/>
  <c r="X538" i="6"/>
  <c r="F540" i="6"/>
  <c r="L540" i="6"/>
  <c r="R540" i="6"/>
  <c r="X540" i="6"/>
  <c r="E543" i="6"/>
  <c r="K543" i="6"/>
  <c r="Q543" i="6"/>
  <c r="W543" i="6"/>
  <c r="E545" i="6"/>
  <c r="K545" i="6"/>
  <c r="Q545" i="6"/>
  <c r="W545" i="6"/>
  <c r="D548" i="6"/>
  <c r="J548" i="6"/>
  <c r="P548" i="6"/>
  <c r="V548" i="6"/>
  <c r="D550" i="6"/>
  <c r="J550" i="6"/>
  <c r="P550" i="6"/>
  <c r="V550" i="6"/>
  <c r="I553" i="6"/>
  <c r="O553" i="6"/>
  <c r="U553" i="6"/>
  <c r="AA553" i="6"/>
  <c r="I555" i="6"/>
  <c r="O555" i="6"/>
  <c r="U555" i="6"/>
  <c r="AA555" i="6"/>
  <c r="H558" i="6"/>
  <c r="N558" i="6"/>
  <c r="T558" i="6"/>
  <c r="Z558" i="6"/>
  <c r="H560" i="6"/>
  <c r="N560" i="6"/>
  <c r="T560" i="6"/>
  <c r="Z560" i="6"/>
  <c r="G563" i="6"/>
  <c r="M563" i="6"/>
  <c r="S563" i="6"/>
  <c r="Y563" i="6"/>
  <c r="G565" i="6"/>
  <c r="M565" i="6"/>
  <c r="S565" i="6"/>
  <c r="Y565" i="6"/>
  <c r="F568" i="6"/>
  <c r="L568" i="6"/>
  <c r="R568" i="6"/>
  <c r="X568" i="6"/>
  <c r="F570" i="6"/>
  <c r="L570" i="6"/>
  <c r="R570" i="6"/>
  <c r="X570" i="6"/>
  <c r="E573" i="6"/>
  <c r="K573" i="6"/>
  <c r="Q573" i="6"/>
  <c r="W573" i="6"/>
  <c r="E575" i="6"/>
  <c r="K575" i="6"/>
  <c r="Q575" i="6"/>
  <c r="W575" i="6"/>
  <c r="G581" i="6"/>
  <c r="G580" i="6" s="1"/>
  <c r="E9" i="7"/>
  <c r="K9" i="7"/>
  <c r="Q9" i="7"/>
  <c r="W9" i="7"/>
  <c r="E11" i="7"/>
  <c r="K11" i="7"/>
  <c r="Q11" i="7"/>
  <c r="W11" i="7"/>
  <c r="D14" i="7"/>
  <c r="J14" i="7"/>
  <c r="P14" i="7"/>
  <c r="P12" i="7" s="1"/>
  <c r="V14" i="7"/>
  <c r="D16" i="7"/>
  <c r="J16" i="7"/>
  <c r="P16" i="7"/>
  <c r="V16" i="7"/>
  <c r="I19" i="7"/>
  <c r="I17" i="7" s="1"/>
  <c r="O19" i="7"/>
  <c r="U19" i="7"/>
  <c r="AA19" i="7"/>
  <c r="I21" i="7"/>
  <c r="O21" i="7"/>
  <c r="U21" i="7"/>
  <c r="AA21" i="7"/>
  <c r="H24" i="7"/>
  <c r="N24" i="7"/>
  <c r="T24" i="7"/>
  <c r="Z24" i="7"/>
  <c r="H26" i="7"/>
  <c r="N26" i="7"/>
  <c r="T26" i="7"/>
  <c r="Z26" i="7"/>
  <c r="G29" i="7"/>
  <c r="M29" i="7"/>
  <c r="S29" i="7"/>
  <c r="S27" i="7" s="1"/>
  <c r="Y29" i="7"/>
  <c r="G31" i="7"/>
  <c r="M31" i="7"/>
  <c r="S31" i="7"/>
  <c r="Y31" i="7"/>
  <c r="F34" i="7"/>
  <c r="F32" i="7" s="1"/>
  <c r="L34" i="7"/>
  <c r="R34" i="7"/>
  <c r="X34" i="7"/>
  <c r="F36" i="7"/>
  <c r="L36" i="7"/>
  <c r="R36" i="7"/>
  <c r="X36" i="7"/>
  <c r="E39" i="7"/>
  <c r="K39" i="7"/>
  <c r="Q39" i="7"/>
  <c r="W39" i="7"/>
  <c r="E41" i="7"/>
  <c r="K41" i="7"/>
  <c r="Q41" i="7"/>
  <c r="W41" i="7"/>
  <c r="D44" i="7"/>
  <c r="J44" i="7"/>
  <c r="P44" i="7"/>
  <c r="P42" i="7" s="1"/>
  <c r="V44" i="7"/>
  <c r="D46" i="7"/>
  <c r="J46" i="7"/>
  <c r="P46" i="7"/>
  <c r="V46" i="7"/>
  <c r="I49" i="7"/>
  <c r="I47" i="7" s="1"/>
  <c r="O49" i="7"/>
  <c r="U49" i="7"/>
  <c r="AA49" i="7"/>
  <c r="I51" i="7"/>
  <c r="O51" i="7"/>
  <c r="U51" i="7"/>
  <c r="AA51" i="7"/>
  <c r="H54" i="7"/>
  <c r="N54" i="7"/>
  <c r="T54" i="7"/>
  <c r="Z54" i="7"/>
  <c r="H56" i="7"/>
  <c r="N56" i="7"/>
  <c r="T56" i="7"/>
  <c r="Z56" i="7"/>
  <c r="G59" i="7"/>
  <c r="M59" i="7"/>
  <c r="S59" i="7"/>
  <c r="S57" i="7" s="1"/>
  <c r="Y59" i="7"/>
  <c r="G61" i="7"/>
  <c r="M61" i="7"/>
  <c r="S61" i="7"/>
  <c r="Y61" i="7"/>
  <c r="F64" i="7"/>
  <c r="F62" i="7" s="1"/>
  <c r="L64" i="7"/>
  <c r="R64" i="7"/>
  <c r="X64" i="7"/>
  <c r="F66" i="7"/>
  <c r="L66" i="7"/>
  <c r="R66" i="7"/>
  <c r="X66" i="7"/>
  <c r="E69" i="7"/>
  <c r="K69" i="7"/>
  <c r="Q69" i="7"/>
  <c r="W69" i="7"/>
  <c r="E71" i="7"/>
  <c r="K71" i="7"/>
  <c r="Q71" i="7"/>
  <c r="W71" i="7"/>
  <c r="D74" i="7"/>
  <c r="J74" i="7"/>
  <c r="P74" i="7"/>
  <c r="P72" i="7" s="1"/>
  <c r="V74" i="7"/>
  <c r="D76" i="7"/>
  <c r="J76" i="7"/>
  <c r="P76" i="7"/>
  <c r="V76" i="7"/>
  <c r="I79" i="7"/>
  <c r="I77" i="7" s="1"/>
  <c r="O79" i="7"/>
  <c r="U79" i="7"/>
  <c r="AA79" i="7"/>
  <c r="I81" i="7"/>
  <c r="O81" i="7"/>
  <c r="U81" i="7"/>
  <c r="AA81" i="7"/>
  <c r="H84" i="7"/>
  <c r="N84" i="7"/>
  <c r="T84" i="7"/>
  <c r="Z84" i="7"/>
  <c r="H86" i="7"/>
  <c r="N86" i="7"/>
  <c r="T86" i="7"/>
  <c r="Z86" i="7"/>
  <c r="G89" i="7"/>
  <c r="M89" i="7"/>
  <c r="S89" i="7"/>
  <c r="S87" i="7" s="1"/>
  <c r="Y89" i="7"/>
  <c r="G91" i="7"/>
  <c r="M91" i="7"/>
  <c r="S91" i="7"/>
  <c r="Y91" i="7"/>
  <c r="F94" i="7"/>
  <c r="F92" i="7" s="1"/>
  <c r="L94" i="7"/>
  <c r="R94" i="7"/>
  <c r="X94" i="7"/>
  <c r="F96" i="7"/>
  <c r="L96" i="7"/>
  <c r="R96" i="7"/>
  <c r="X96" i="7"/>
  <c r="E99" i="7"/>
  <c r="K99" i="7"/>
  <c r="Q99" i="7"/>
  <c r="W99" i="7"/>
  <c r="E101" i="7"/>
  <c r="K101" i="7"/>
  <c r="Q101" i="7"/>
  <c r="W101" i="7"/>
  <c r="D104" i="7"/>
  <c r="J104" i="7"/>
  <c r="P104" i="7"/>
  <c r="P102" i="7" s="1"/>
  <c r="V104" i="7"/>
  <c r="D106" i="7"/>
  <c r="J106" i="7"/>
  <c r="P106" i="7"/>
  <c r="V106" i="7"/>
  <c r="I109" i="7"/>
  <c r="I107" i="7" s="1"/>
  <c r="O109" i="7"/>
  <c r="U109" i="7"/>
  <c r="AA109" i="7"/>
  <c r="I111" i="7"/>
  <c r="O111" i="7"/>
  <c r="U111" i="7"/>
  <c r="AA111" i="7"/>
  <c r="H114" i="7"/>
  <c r="N114" i="7"/>
  <c r="T114" i="7"/>
  <c r="Z114" i="7"/>
  <c r="H116" i="7"/>
  <c r="N116" i="7"/>
  <c r="T116" i="7"/>
  <c r="Z116" i="7"/>
  <c r="G119" i="7"/>
  <c r="M119" i="7"/>
  <c r="S119" i="7"/>
  <c r="S117" i="7" s="1"/>
  <c r="Y119" i="7"/>
  <c r="G121" i="7"/>
  <c r="M121" i="7"/>
  <c r="S121" i="7"/>
  <c r="Y121" i="7"/>
  <c r="F124" i="7"/>
  <c r="F122" i="7" s="1"/>
  <c r="L124" i="7"/>
  <c r="R124" i="7"/>
  <c r="X124" i="7"/>
  <c r="F126" i="7"/>
  <c r="L126" i="7"/>
  <c r="R126" i="7"/>
  <c r="X126" i="7"/>
  <c r="E129" i="7"/>
  <c r="K129" i="7"/>
  <c r="Q129" i="7"/>
  <c r="W129" i="7"/>
  <c r="E131" i="7"/>
  <c r="K131" i="7"/>
  <c r="Q131" i="7"/>
  <c r="W131" i="7"/>
  <c r="D134" i="7"/>
  <c r="J134" i="7"/>
  <c r="P134" i="7"/>
  <c r="P132" i="7" s="1"/>
  <c r="V134" i="7"/>
  <c r="D136" i="7"/>
  <c r="J136" i="7"/>
  <c r="P136" i="7"/>
  <c r="V136" i="7"/>
  <c r="I139" i="7"/>
  <c r="I137" i="7" s="1"/>
  <c r="O139" i="7"/>
  <c r="U139" i="7"/>
  <c r="AA139" i="7"/>
  <c r="I141" i="7"/>
  <c r="O141" i="7"/>
  <c r="U141" i="7"/>
  <c r="AA141" i="7"/>
  <c r="H144" i="7"/>
  <c r="N144" i="7"/>
  <c r="T144" i="7"/>
  <c r="Z144" i="7"/>
  <c r="H146" i="7"/>
  <c r="N146" i="7"/>
  <c r="T146" i="7"/>
  <c r="Z146" i="7"/>
  <c r="G152" i="7"/>
  <c r="M152" i="7"/>
  <c r="S152" i="7"/>
  <c r="S150" i="7" s="1"/>
  <c r="Y152" i="7"/>
  <c r="G154" i="7"/>
  <c r="M154" i="7"/>
  <c r="S154" i="7"/>
  <c r="Y154" i="7"/>
  <c r="F157" i="7"/>
  <c r="F155" i="7" s="1"/>
  <c r="L157" i="7"/>
  <c r="R157" i="7"/>
  <c r="X157" i="7"/>
  <c r="F159" i="7"/>
  <c r="L159" i="7"/>
  <c r="R159" i="7"/>
  <c r="X159" i="7"/>
  <c r="E162" i="7"/>
  <c r="K162" i="7"/>
  <c r="Q162" i="7"/>
  <c r="W162" i="7"/>
  <c r="E164" i="7"/>
  <c r="K164" i="7"/>
  <c r="Q164" i="7"/>
  <c r="W164" i="7"/>
  <c r="D167" i="7"/>
  <c r="J167" i="7"/>
  <c r="P167" i="7"/>
  <c r="P165" i="7" s="1"/>
  <c r="V167" i="7"/>
  <c r="D169" i="7"/>
  <c r="J169" i="7"/>
  <c r="P169" i="7"/>
  <c r="V169" i="7"/>
  <c r="I172" i="7"/>
  <c r="I170" i="7" s="1"/>
  <c r="O172" i="7"/>
  <c r="U172" i="7"/>
  <c r="AA172" i="7"/>
  <c r="I174" i="7"/>
  <c r="O174" i="7"/>
  <c r="U174" i="7"/>
  <c r="AA174" i="7"/>
  <c r="H177" i="7"/>
  <c r="N177" i="7"/>
  <c r="V177" i="7"/>
  <c r="V175" i="7" s="1"/>
  <c r="H179" i="7"/>
  <c r="Z179" i="7"/>
  <c r="M182" i="7"/>
  <c r="G184" i="7"/>
  <c r="Y184" i="7"/>
  <c r="H187" i="7"/>
  <c r="Z187" i="7"/>
  <c r="T189" i="7"/>
  <c r="E192" i="7"/>
  <c r="W192" i="7"/>
  <c r="Q194" i="7"/>
  <c r="R197" i="7"/>
  <c r="L199" i="7"/>
  <c r="Q202" i="7"/>
  <c r="J207" i="7"/>
  <c r="V209" i="7"/>
  <c r="I212" i="7"/>
  <c r="U214" i="7"/>
  <c r="N219" i="7"/>
  <c r="G224" i="7"/>
  <c r="X227" i="7"/>
  <c r="Q232" i="7"/>
  <c r="J237" i="7"/>
  <c r="V239" i="7"/>
  <c r="I242" i="7"/>
  <c r="U244" i="7"/>
  <c r="U240" i="7" s="1"/>
  <c r="D448" i="5"/>
  <c r="D446" i="5" s="1"/>
  <c r="J448" i="5"/>
  <c r="P448" i="5"/>
  <c r="P446" i="5" s="1"/>
  <c r="V448" i="5"/>
  <c r="V446" i="5" s="1"/>
  <c r="I453" i="5"/>
  <c r="O453" i="5"/>
  <c r="U453" i="5"/>
  <c r="U451" i="5" s="1"/>
  <c r="AA453" i="5"/>
  <c r="H458" i="5"/>
  <c r="H456" i="5" s="1"/>
  <c r="N458" i="5"/>
  <c r="N456" i="5" s="1"/>
  <c r="T458" i="5"/>
  <c r="Z458" i="5"/>
  <c r="G463" i="5"/>
  <c r="G461" i="5" s="1"/>
  <c r="M463" i="5"/>
  <c r="S463" i="5"/>
  <c r="S461" i="5" s="1"/>
  <c r="Y463" i="5"/>
  <c r="Y461" i="5" s="1"/>
  <c r="F468" i="5"/>
  <c r="L468" i="5"/>
  <c r="R468" i="5"/>
  <c r="R466" i="5" s="1"/>
  <c r="X468" i="5"/>
  <c r="E473" i="5"/>
  <c r="E471" i="5" s="1"/>
  <c r="K473" i="5"/>
  <c r="K471" i="5" s="1"/>
  <c r="Q473" i="5"/>
  <c r="W473" i="5"/>
  <c r="D478" i="5"/>
  <c r="D476" i="5" s="1"/>
  <c r="J478" i="5"/>
  <c r="P478" i="5"/>
  <c r="P476" i="5" s="1"/>
  <c r="V478" i="5"/>
  <c r="V476" i="5" s="1"/>
  <c r="I483" i="5"/>
  <c r="O483" i="5"/>
  <c r="U483" i="5"/>
  <c r="U481" i="5" s="1"/>
  <c r="AA483" i="5"/>
  <c r="H488" i="5"/>
  <c r="H486" i="5" s="1"/>
  <c r="N488" i="5"/>
  <c r="N486" i="5" s="1"/>
  <c r="T488" i="5"/>
  <c r="Z488" i="5"/>
  <c r="G493" i="5"/>
  <c r="G491" i="5" s="1"/>
  <c r="M493" i="5"/>
  <c r="S493" i="5"/>
  <c r="S491" i="5" s="1"/>
  <c r="Y493" i="5"/>
  <c r="Y491" i="5" s="1"/>
  <c r="F498" i="5"/>
  <c r="L498" i="5"/>
  <c r="R498" i="5"/>
  <c r="R496" i="5" s="1"/>
  <c r="X498" i="5"/>
  <c r="E503" i="5"/>
  <c r="E501" i="5" s="1"/>
  <c r="K503" i="5"/>
  <c r="K501" i="5" s="1"/>
  <c r="Q503" i="5"/>
  <c r="W503" i="5"/>
  <c r="D508" i="5"/>
  <c r="D506" i="5" s="1"/>
  <c r="J508" i="5"/>
  <c r="P508" i="5"/>
  <c r="P506" i="5" s="1"/>
  <c r="V508" i="5"/>
  <c r="V506" i="5" s="1"/>
  <c r="I513" i="5"/>
  <c r="O513" i="5"/>
  <c r="U513" i="5"/>
  <c r="U511" i="5" s="1"/>
  <c r="AA513" i="5"/>
  <c r="H518" i="5"/>
  <c r="H516" i="5" s="1"/>
  <c r="N518" i="5"/>
  <c r="N516" i="5" s="1"/>
  <c r="T518" i="5"/>
  <c r="Z518" i="5"/>
  <c r="G523" i="5"/>
  <c r="G521" i="5" s="1"/>
  <c r="M523" i="5"/>
  <c r="S523" i="5"/>
  <c r="S521" i="5" s="1"/>
  <c r="Y523" i="5"/>
  <c r="Y521" i="5" s="1"/>
  <c r="F528" i="5"/>
  <c r="L528" i="5"/>
  <c r="R528" i="5"/>
  <c r="R526" i="5" s="1"/>
  <c r="X528" i="5"/>
  <c r="E533" i="5"/>
  <c r="E531" i="5" s="1"/>
  <c r="K533" i="5"/>
  <c r="K531" i="5" s="1"/>
  <c r="Q533" i="5"/>
  <c r="W533" i="5"/>
  <c r="D538" i="5"/>
  <c r="D536" i="5" s="1"/>
  <c r="J538" i="5"/>
  <c r="P538" i="5"/>
  <c r="P536" i="5" s="1"/>
  <c r="V538" i="5"/>
  <c r="V536" i="5" s="1"/>
  <c r="B541" i="5"/>
  <c r="I543" i="5"/>
  <c r="O543" i="5"/>
  <c r="U543" i="5"/>
  <c r="U541" i="5" s="1"/>
  <c r="AA543" i="5"/>
  <c r="H548" i="5"/>
  <c r="H546" i="5" s="1"/>
  <c r="N548" i="5"/>
  <c r="N546" i="5" s="1"/>
  <c r="T548" i="5"/>
  <c r="Z548" i="5"/>
  <c r="G553" i="5"/>
  <c r="G551" i="5" s="1"/>
  <c r="M553" i="5"/>
  <c r="S553" i="5"/>
  <c r="S551" i="5" s="1"/>
  <c r="Y553" i="5"/>
  <c r="Y551" i="5" s="1"/>
  <c r="F558" i="5"/>
  <c r="L558" i="5"/>
  <c r="R558" i="5"/>
  <c r="R556" i="5" s="1"/>
  <c r="X558" i="5"/>
  <c r="E563" i="5"/>
  <c r="E561" i="5" s="1"/>
  <c r="K563" i="5"/>
  <c r="K561" i="5" s="1"/>
  <c r="Q563" i="5"/>
  <c r="W563" i="5"/>
  <c r="D568" i="5"/>
  <c r="D566" i="5" s="1"/>
  <c r="J568" i="5"/>
  <c r="P568" i="5"/>
  <c r="P566" i="5" s="1"/>
  <c r="V568" i="5"/>
  <c r="V566" i="5" s="1"/>
  <c r="B571" i="5"/>
  <c r="I573" i="5"/>
  <c r="O573" i="5"/>
  <c r="O571" i="5" s="1"/>
  <c r="U573" i="5"/>
  <c r="U571" i="5" s="1"/>
  <c r="AA573" i="5"/>
  <c r="E29" i="6"/>
  <c r="E27" i="6" s="1"/>
  <c r="K29" i="6"/>
  <c r="K27" i="6" s="1"/>
  <c r="Q29" i="6"/>
  <c r="Q27" i="6" s="1"/>
  <c r="W29" i="6"/>
  <c r="W31" i="6"/>
  <c r="D34" i="6"/>
  <c r="J34" i="6"/>
  <c r="P34" i="6"/>
  <c r="V34" i="6"/>
  <c r="D36" i="6"/>
  <c r="J36" i="6"/>
  <c r="P36" i="6"/>
  <c r="V36" i="6"/>
  <c r="I39" i="6"/>
  <c r="O39" i="6"/>
  <c r="U39" i="6"/>
  <c r="AA39" i="6"/>
  <c r="I41" i="6"/>
  <c r="O41" i="6"/>
  <c r="U41" i="6"/>
  <c r="AA41" i="6"/>
  <c r="H44" i="6"/>
  <c r="N44" i="6"/>
  <c r="T44" i="6"/>
  <c r="Z44" i="6"/>
  <c r="H46" i="6"/>
  <c r="N46" i="6"/>
  <c r="T46" i="6"/>
  <c r="Z46" i="6"/>
  <c r="G49" i="6"/>
  <c r="M49" i="6"/>
  <c r="S49" i="6"/>
  <c r="Y49" i="6"/>
  <c r="G51" i="6"/>
  <c r="M51" i="6"/>
  <c r="S51" i="6"/>
  <c r="Y51" i="6"/>
  <c r="F54" i="6"/>
  <c r="L54" i="6"/>
  <c r="R54" i="6"/>
  <c r="X54" i="6"/>
  <c r="F56" i="6"/>
  <c r="L56" i="6"/>
  <c r="R56" i="6"/>
  <c r="X56" i="6"/>
  <c r="E59" i="6"/>
  <c r="K59" i="6"/>
  <c r="Q59" i="6"/>
  <c r="W59" i="6"/>
  <c r="E61" i="6"/>
  <c r="K61" i="6"/>
  <c r="Q61" i="6"/>
  <c r="W61" i="6"/>
  <c r="D64" i="6"/>
  <c r="J64" i="6"/>
  <c r="P64" i="6"/>
  <c r="V64" i="6"/>
  <c r="D66" i="6"/>
  <c r="J66" i="6"/>
  <c r="P66" i="6"/>
  <c r="V66" i="6"/>
  <c r="I69" i="6"/>
  <c r="O69" i="6"/>
  <c r="U69" i="6"/>
  <c r="AA69" i="6"/>
  <c r="I71" i="6"/>
  <c r="O71" i="6"/>
  <c r="U71" i="6"/>
  <c r="AA71" i="6"/>
  <c r="H74" i="6"/>
  <c r="N74" i="6"/>
  <c r="T74" i="6"/>
  <c r="Z74" i="6"/>
  <c r="H76" i="6"/>
  <c r="N76" i="6"/>
  <c r="T76" i="6"/>
  <c r="Z76" i="6"/>
  <c r="G79" i="6"/>
  <c r="M79" i="6"/>
  <c r="S79" i="6"/>
  <c r="Y79" i="6"/>
  <c r="G81" i="6"/>
  <c r="M81" i="6"/>
  <c r="S81" i="6"/>
  <c r="Y81" i="6"/>
  <c r="F84" i="6"/>
  <c r="L84" i="6"/>
  <c r="R84" i="6"/>
  <c r="X84" i="6"/>
  <c r="F86" i="6"/>
  <c r="L86" i="6"/>
  <c r="R86" i="6"/>
  <c r="X86" i="6"/>
  <c r="E89" i="6"/>
  <c r="K89" i="6"/>
  <c r="Q89" i="6"/>
  <c r="W89" i="6"/>
  <c r="E91" i="6"/>
  <c r="K91" i="6"/>
  <c r="Q91" i="6"/>
  <c r="W91" i="6"/>
  <c r="D94" i="6"/>
  <c r="J94" i="6"/>
  <c r="P94" i="6"/>
  <c r="V94" i="6"/>
  <c r="D96" i="6"/>
  <c r="J96" i="6"/>
  <c r="P96" i="6"/>
  <c r="V96" i="6"/>
  <c r="I99" i="6"/>
  <c r="O99" i="6"/>
  <c r="U99" i="6"/>
  <c r="AA99" i="6"/>
  <c r="I101" i="6"/>
  <c r="O101" i="6"/>
  <c r="U101" i="6"/>
  <c r="AA101" i="6"/>
  <c r="H104" i="6"/>
  <c r="N104" i="6"/>
  <c r="T104" i="6"/>
  <c r="Z104" i="6"/>
  <c r="H106" i="6"/>
  <c r="N106" i="6"/>
  <c r="T106" i="6"/>
  <c r="Z106" i="6"/>
  <c r="G109" i="6"/>
  <c r="M109" i="6"/>
  <c r="S109" i="6"/>
  <c r="Y109" i="6"/>
  <c r="G111" i="6"/>
  <c r="M111" i="6"/>
  <c r="S111" i="6"/>
  <c r="Y111" i="6"/>
  <c r="F114" i="6"/>
  <c r="L114" i="6"/>
  <c r="R114" i="6"/>
  <c r="X114" i="6"/>
  <c r="F116" i="6"/>
  <c r="L116" i="6"/>
  <c r="R116" i="6"/>
  <c r="X116" i="6"/>
  <c r="E119" i="6"/>
  <c r="K119" i="6"/>
  <c r="Q119" i="6"/>
  <c r="W119" i="6"/>
  <c r="E121" i="6"/>
  <c r="K121" i="6"/>
  <c r="Q121" i="6"/>
  <c r="W121" i="6"/>
  <c r="D124" i="6"/>
  <c r="J124" i="6"/>
  <c r="P124" i="6"/>
  <c r="V124" i="6"/>
  <c r="D126" i="6"/>
  <c r="J126" i="6"/>
  <c r="P126" i="6"/>
  <c r="V126" i="6"/>
  <c r="I129" i="6"/>
  <c r="O129" i="6"/>
  <c r="U129" i="6"/>
  <c r="AA129" i="6"/>
  <c r="I131" i="6"/>
  <c r="O131" i="6"/>
  <c r="U131" i="6"/>
  <c r="AA131" i="6"/>
  <c r="H134" i="6"/>
  <c r="N134" i="6"/>
  <c r="T134" i="6"/>
  <c r="Z134" i="6"/>
  <c r="H136" i="6"/>
  <c r="N136" i="6"/>
  <c r="T136" i="6"/>
  <c r="Z136" i="6"/>
  <c r="G139" i="6"/>
  <c r="M139" i="6"/>
  <c r="S139" i="6"/>
  <c r="Y139" i="6"/>
  <c r="G141" i="6"/>
  <c r="M141" i="6"/>
  <c r="S141" i="6"/>
  <c r="Y141" i="6"/>
  <c r="F144" i="6"/>
  <c r="L144" i="6"/>
  <c r="R144" i="6"/>
  <c r="X144" i="6"/>
  <c r="F146" i="6"/>
  <c r="L146" i="6"/>
  <c r="R146" i="6"/>
  <c r="X146" i="6"/>
  <c r="E152" i="6"/>
  <c r="K152" i="6"/>
  <c r="Q152" i="6"/>
  <c r="W152" i="6"/>
  <c r="E154" i="6"/>
  <c r="K154" i="6"/>
  <c r="Q154" i="6"/>
  <c r="W154" i="6"/>
  <c r="D157" i="6"/>
  <c r="J157" i="6"/>
  <c r="P157" i="6"/>
  <c r="V157" i="6"/>
  <c r="D159" i="6"/>
  <c r="J159" i="6"/>
  <c r="P159" i="6"/>
  <c r="V159" i="6"/>
  <c r="I162" i="6"/>
  <c r="O162" i="6"/>
  <c r="U162" i="6"/>
  <c r="AA162" i="6"/>
  <c r="I164" i="6"/>
  <c r="O164" i="6"/>
  <c r="U164" i="6"/>
  <c r="AA164" i="6"/>
  <c r="H167" i="6"/>
  <c r="N167" i="6"/>
  <c r="T167" i="6"/>
  <c r="Z167" i="6"/>
  <c r="H169" i="6"/>
  <c r="N169" i="6"/>
  <c r="T169" i="6"/>
  <c r="Z169" i="6"/>
  <c r="G172" i="6"/>
  <c r="M172" i="6"/>
  <c r="S172" i="6"/>
  <c r="Y172" i="6"/>
  <c r="G174" i="6"/>
  <c r="M174" i="6"/>
  <c r="S174" i="6"/>
  <c r="Y174" i="6"/>
  <c r="F177" i="6"/>
  <c r="L177" i="6"/>
  <c r="R177" i="6"/>
  <c r="X177" i="6"/>
  <c r="F179" i="6"/>
  <c r="L179" i="6"/>
  <c r="R179" i="6"/>
  <c r="X179" i="6"/>
  <c r="E182" i="6"/>
  <c r="K182" i="6"/>
  <c r="Q182" i="6"/>
  <c r="W182" i="6"/>
  <c r="E184" i="6"/>
  <c r="K184" i="6"/>
  <c r="Q184" i="6"/>
  <c r="W184" i="6"/>
  <c r="D187" i="6"/>
  <c r="J187" i="6"/>
  <c r="P187" i="6"/>
  <c r="V187" i="6"/>
  <c r="D189" i="6"/>
  <c r="J189" i="6"/>
  <c r="P189" i="6"/>
  <c r="V189" i="6"/>
  <c r="I192" i="6"/>
  <c r="O192" i="6"/>
  <c r="U192" i="6"/>
  <c r="AA192" i="6"/>
  <c r="I194" i="6"/>
  <c r="O194" i="6"/>
  <c r="U194" i="6"/>
  <c r="AA194" i="6"/>
  <c r="H197" i="6"/>
  <c r="N197" i="6"/>
  <c r="T197" i="6"/>
  <c r="Z197" i="6"/>
  <c r="H199" i="6"/>
  <c r="N199" i="6"/>
  <c r="T199" i="6"/>
  <c r="Z199" i="6"/>
  <c r="G202" i="6"/>
  <c r="M202" i="6"/>
  <c r="S202" i="6"/>
  <c r="Y202" i="6"/>
  <c r="G204" i="6"/>
  <c r="M204" i="6"/>
  <c r="S204" i="6"/>
  <c r="Y204" i="6"/>
  <c r="F207" i="6"/>
  <c r="L207" i="6"/>
  <c r="R207" i="6"/>
  <c r="X207" i="6"/>
  <c r="F209" i="6"/>
  <c r="L209" i="6"/>
  <c r="R209" i="6"/>
  <c r="X209" i="6"/>
  <c r="E212" i="6"/>
  <c r="K212" i="6"/>
  <c r="Q212" i="6"/>
  <c r="W212" i="6"/>
  <c r="E214" i="6"/>
  <c r="K214" i="6"/>
  <c r="Q214" i="6"/>
  <c r="W214" i="6"/>
  <c r="D217" i="6"/>
  <c r="J217" i="6"/>
  <c r="P217" i="6"/>
  <c r="V217" i="6"/>
  <c r="D219" i="6"/>
  <c r="J219" i="6"/>
  <c r="P219" i="6"/>
  <c r="V219" i="6"/>
  <c r="I222" i="6"/>
  <c r="O222" i="6"/>
  <c r="U222" i="6"/>
  <c r="AA222" i="6"/>
  <c r="I224" i="6"/>
  <c r="O224" i="6"/>
  <c r="U224" i="6"/>
  <c r="AA224" i="6"/>
  <c r="H227" i="6"/>
  <c r="N227" i="6"/>
  <c r="T227" i="6"/>
  <c r="Z227" i="6"/>
  <c r="H229" i="6"/>
  <c r="N229" i="6"/>
  <c r="T229" i="6"/>
  <c r="Z229" i="6"/>
  <c r="G232" i="6"/>
  <c r="M232" i="6"/>
  <c r="S232" i="6"/>
  <c r="Y232" i="6"/>
  <c r="G234" i="6"/>
  <c r="M234" i="6"/>
  <c r="S234" i="6"/>
  <c r="Y234" i="6"/>
  <c r="F237" i="6"/>
  <c r="L237" i="6"/>
  <c r="R237" i="6"/>
  <c r="X237" i="6"/>
  <c r="F239" i="6"/>
  <c r="L239" i="6"/>
  <c r="R239" i="6"/>
  <c r="X239" i="6"/>
  <c r="E242" i="6"/>
  <c r="K242" i="6"/>
  <c r="Q242" i="6"/>
  <c r="W242" i="6"/>
  <c r="E244" i="6"/>
  <c r="K244" i="6"/>
  <c r="Q244" i="6"/>
  <c r="W244" i="6"/>
  <c r="D247" i="6"/>
  <c r="J247" i="6"/>
  <c r="P247" i="6"/>
  <c r="V247" i="6"/>
  <c r="D249" i="6"/>
  <c r="J249" i="6"/>
  <c r="P249" i="6"/>
  <c r="V249" i="6"/>
  <c r="I252" i="6"/>
  <c r="O252" i="6"/>
  <c r="U252" i="6"/>
  <c r="AA252" i="6"/>
  <c r="I254" i="6"/>
  <c r="O254" i="6"/>
  <c r="U254" i="6"/>
  <c r="AA254" i="6"/>
  <c r="H257" i="6"/>
  <c r="N257" i="6"/>
  <c r="T257" i="6"/>
  <c r="Z257" i="6"/>
  <c r="H259" i="6"/>
  <c r="N259" i="6"/>
  <c r="T259" i="6"/>
  <c r="Z259" i="6"/>
  <c r="G262" i="6"/>
  <c r="M262" i="6"/>
  <c r="S262" i="6"/>
  <c r="Y262" i="6"/>
  <c r="G264" i="6"/>
  <c r="M264" i="6"/>
  <c r="S264" i="6"/>
  <c r="Y264" i="6"/>
  <c r="F267" i="6"/>
  <c r="L267" i="6"/>
  <c r="R267" i="6"/>
  <c r="X267" i="6"/>
  <c r="F269" i="6"/>
  <c r="L269" i="6"/>
  <c r="R269" i="6"/>
  <c r="X269" i="6"/>
  <c r="E272" i="6"/>
  <c r="K272" i="6"/>
  <c r="Q272" i="6"/>
  <c r="W272" i="6"/>
  <c r="E274" i="6"/>
  <c r="K274" i="6"/>
  <c r="Q274" i="6"/>
  <c r="W274" i="6"/>
  <c r="D277" i="6"/>
  <c r="J277" i="6"/>
  <c r="P277" i="6"/>
  <c r="V277" i="6"/>
  <c r="D279" i="6"/>
  <c r="J279" i="6"/>
  <c r="P279" i="6"/>
  <c r="V279" i="6"/>
  <c r="I282" i="6"/>
  <c r="O282" i="6"/>
  <c r="U282" i="6"/>
  <c r="AA282" i="6"/>
  <c r="I284" i="6"/>
  <c r="O284" i="6"/>
  <c r="U284" i="6"/>
  <c r="AA284" i="6"/>
  <c r="H287" i="6"/>
  <c r="N287" i="6"/>
  <c r="T287" i="6"/>
  <c r="Z287" i="6"/>
  <c r="H289" i="6"/>
  <c r="N289" i="6"/>
  <c r="T289" i="6"/>
  <c r="Z289" i="6"/>
  <c r="Y295" i="6"/>
  <c r="G297" i="6"/>
  <c r="G293" i="6" s="1"/>
  <c r="M297" i="6"/>
  <c r="M293" i="6" s="1"/>
  <c r="S297" i="6"/>
  <c r="S293" i="6" s="1"/>
  <c r="Y297" i="6"/>
  <c r="F300" i="6"/>
  <c r="L300" i="6"/>
  <c r="R300" i="6"/>
  <c r="X300" i="6"/>
  <c r="F302" i="6"/>
  <c r="L302" i="6"/>
  <c r="R302" i="6"/>
  <c r="X302" i="6"/>
  <c r="E305" i="6"/>
  <c r="K305" i="6"/>
  <c r="Q305" i="6"/>
  <c r="W305" i="6"/>
  <c r="E307" i="6"/>
  <c r="K307" i="6"/>
  <c r="Q307" i="6"/>
  <c r="W307" i="6"/>
  <c r="D310" i="6"/>
  <c r="J310" i="6"/>
  <c r="P310" i="6"/>
  <c r="V310" i="6"/>
  <c r="D312" i="6"/>
  <c r="J312" i="6"/>
  <c r="P312" i="6"/>
  <c r="V312" i="6"/>
  <c r="I315" i="6"/>
  <c r="O315" i="6"/>
  <c r="U315" i="6"/>
  <c r="AA315" i="6"/>
  <c r="I317" i="6"/>
  <c r="O317" i="6"/>
  <c r="U317" i="6"/>
  <c r="AA317" i="6"/>
  <c r="H320" i="6"/>
  <c r="N320" i="6"/>
  <c r="T320" i="6"/>
  <c r="Z320" i="6"/>
  <c r="H322" i="6"/>
  <c r="N322" i="6"/>
  <c r="T322" i="6"/>
  <c r="Z322" i="6"/>
  <c r="G325" i="6"/>
  <c r="M325" i="6"/>
  <c r="S325" i="6"/>
  <c r="Y325" i="6"/>
  <c r="G327" i="6"/>
  <c r="M327" i="6"/>
  <c r="S327" i="6"/>
  <c r="Y327" i="6"/>
  <c r="F330" i="6"/>
  <c r="L330" i="6"/>
  <c r="R330" i="6"/>
  <c r="X330" i="6"/>
  <c r="F332" i="6"/>
  <c r="L332" i="6"/>
  <c r="R332" i="6"/>
  <c r="X332" i="6"/>
  <c r="E335" i="6"/>
  <c r="K335" i="6"/>
  <c r="Q335" i="6"/>
  <c r="W335" i="6"/>
  <c r="E337" i="6"/>
  <c r="K337" i="6"/>
  <c r="Q337" i="6"/>
  <c r="W337" i="6"/>
  <c r="D340" i="6"/>
  <c r="J340" i="6"/>
  <c r="P340" i="6"/>
  <c r="V340" i="6"/>
  <c r="D342" i="6"/>
  <c r="J342" i="6"/>
  <c r="P342" i="6"/>
  <c r="V342" i="6"/>
  <c r="I345" i="6"/>
  <c r="O345" i="6"/>
  <c r="U345" i="6"/>
  <c r="AA345" i="6"/>
  <c r="I347" i="6"/>
  <c r="O347" i="6"/>
  <c r="U347" i="6"/>
  <c r="AA347" i="6"/>
  <c r="H350" i="6"/>
  <c r="N350" i="6"/>
  <c r="T350" i="6"/>
  <c r="Z350" i="6"/>
  <c r="H352" i="6"/>
  <c r="N352" i="6"/>
  <c r="T352" i="6"/>
  <c r="Z352" i="6"/>
  <c r="G355" i="6"/>
  <c r="M355" i="6"/>
  <c r="S355" i="6"/>
  <c r="Y355" i="6"/>
  <c r="G357" i="6"/>
  <c r="M357" i="6"/>
  <c r="S357" i="6"/>
  <c r="Y357" i="6"/>
  <c r="F360" i="6"/>
  <c r="L360" i="6"/>
  <c r="R360" i="6"/>
  <c r="X360" i="6"/>
  <c r="F362" i="6"/>
  <c r="L362" i="6"/>
  <c r="R362" i="6"/>
  <c r="X362" i="6"/>
  <c r="E365" i="6"/>
  <c r="K365" i="6"/>
  <c r="Q365" i="6"/>
  <c r="W365" i="6"/>
  <c r="E367" i="6"/>
  <c r="K367" i="6"/>
  <c r="Q367" i="6"/>
  <c r="W367" i="6"/>
  <c r="D370" i="6"/>
  <c r="J370" i="6"/>
  <c r="P370" i="6"/>
  <c r="V370" i="6"/>
  <c r="D372" i="6"/>
  <c r="J372" i="6"/>
  <c r="P372" i="6"/>
  <c r="V372" i="6"/>
  <c r="I375" i="6"/>
  <c r="O375" i="6"/>
  <c r="U375" i="6"/>
  <c r="AA375" i="6"/>
  <c r="I377" i="6"/>
  <c r="O377" i="6"/>
  <c r="U377" i="6"/>
  <c r="AA377" i="6"/>
  <c r="H380" i="6"/>
  <c r="N380" i="6"/>
  <c r="T380" i="6"/>
  <c r="Z380" i="6"/>
  <c r="H382" i="6"/>
  <c r="N382" i="6"/>
  <c r="T382" i="6"/>
  <c r="Z382" i="6"/>
  <c r="G385" i="6"/>
  <c r="M385" i="6"/>
  <c r="S385" i="6"/>
  <c r="Y385" i="6"/>
  <c r="G387" i="6"/>
  <c r="M387" i="6"/>
  <c r="S387" i="6"/>
  <c r="Y387" i="6"/>
  <c r="F390" i="6"/>
  <c r="L390" i="6"/>
  <c r="R390" i="6"/>
  <c r="X390" i="6"/>
  <c r="F392" i="6"/>
  <c r="L392" i="6"/>
  <c r="R392" i="6"/>
  <c r="X392" i="6"/>
  <c r="E395" i="6"/>
  <c r="K395" i="6"/>
  <c r="Q395" i="6"/>
  <c r="W395" i="6"/>
  <c r="E397" i="6"/>
  <c r="K397" i="6"/>
  <c r="Q397" i="6"/>
  <c r="W397" i="6"/>
  <c r="D400" i="6"/>
  <c r="J400" i="6"/>
  <c r="P400" i="6"/>
  <c r="V400" i="6"/>
  <c r="D402" i="6"/>
  <c r="J402" i="6"/>
  <c r="P402" i="6"/>
  <c r="V402" i="6"/>
  <c r="I405" i="6"/>
  <c r="O405" i="6"/>
  <c r="U405" i="6"/>
  <c r="AA405" i="6"/>
  <c r="I407" i="6"/>
  <c r="O407" i="6"/>
  <c r="U407" i="6"/>
  <c r="AA407" i="6"/>
  <c r="H410" i="6"/>
  <c r="N410" i="6"/>
  <c r="T410" i="6"/>
  <c r="Z410" i="6"/>
  <c r="H412" i="6"/>
  <c r="N412" i="6"/>
  <c r="T412" i="6"/>
  <c r="Z412" i="6"/>
  <c r="G415" i="6"/>
  <c r="M415" i="6"/>
  <c r="S415" i="6"/>
  <c r="Y415" i="6"/>
  <c r="G417" i="6"/>
  <c r="M417" i="6"/>
  <c r="S417" i="6"/>
  <c r="Y417" i="6"/>
  <c r="F420" i="6"/>
  <c r="L420" i="6"/>
  <c r="R420" i="6"/>
  <c r="X420" i="6"/>
  <c r="F422" i="6"/>
  <c r="L422" i="6"/>
  <c r="R422" i="6"/>
  <c r="X422" i="6"/>
  <c r="E425" i="6"/>
  <c r="K425" i="6"/>
  <c r="Q425" i="6"/>
  <c r="W425" i="6"/>
  <c r="E427" i="6"/>
  <c r="K427" i="6"/>
  <c r="Q427" i="6"/>
  <c r="W427" i="6"/>
  <c r="D430" i="6"/>
  <c r="J430" i="6"/>
  <c r="P430" i="6"/>
  <c r="V430" i="6"/>
  <c r="D432" i="6"/>
  <c r="J432" i="6"/>
  <c r="P432" i="6"/>
  <c r="V432" i="6"/>
  <c r="I438" i="6"/>
  <c r="O438" i="6"/>
  <c r="U438" i="6"/>
  <c r="AA438" i="6"/>
  <c r="I440" i="6"/>
  <c r="O440" i="6"/>
  <c r="U440" i="6"/>
  <c r="AA440" i="6"/>
  <c r="H443" i="6"/>
  <c r="N443" i="6"/>
  <c r="T443" i="6"/>
  <c r="Z443" i="6"/>
  <c r="H445" i="6"/>
  <c r="N445" i="6"/>
  <c r="T445" i="6"/>
  <c r="Z445" i="6"/>
  <c r="G448" i="6"/>
  <c r="M448" i="6"/>
  <c r="S448" i="6"/>
  <c r="Y448" i="6"/>
  <c r="G450" i="6"/>
  <c r="M450" i="6"/>
  <c r="S450" i="6"/>
  <c r="Y450" i="6"/>
  <c r="F453" i="6"/>
  <c r="L453" i="6"/>
  <c r="R453" i="6"/>
  <c r="X453" i="6"/>
  <c r="F455" i="6"/>
  <c r="L455" i="6"/>
  <c r="R455" i="6"/>
  <c r="X455" i="6"/>
  <c r="E458" i="6"/>
  <c r="K458" i="6"/>
  <c r="Q458" i="6"/>
  <c r="W458" i="6"/>
  <c r="E460" i="6"/>
  <c r="K460" i="6"/>
  <c r="Q460" i="6"/>
  <c r="W460" i="6"/>
  <c r="D463" i="6"/>
  <c r="J463" i="6"/>
  <c r="P463" i="6"/>
  <c r="V463" i="6"/>
  <c r="D465" i="6"/>
  <c r="J465" i="6"/>
  <c r="P465" i="6"/>
  <c r="V465" i="6"/>
  <c r="I468" i="6"/>
  <c r="O468" i="6"/>
  <c r="U468" i="6"/>
  <c r="AA468" i="6"/>
  <c r="I470" i="6"/>
  <c r="O470" i="6"/>
  <c r="U470" i="6"/>
  <c r="AA470" i="6"/>
  <c r="H473" i="6"/>
  <c r="N473" i="6"/>
  <c r="T473" i="6"/>
  <c r="Z473" i="6"/>
  <c r="H475" i="6"/>
  <c r="N475" i="6"/>
  <c r="T475" i="6"/>
  <c r="Z475" i="6"/>
  <c r="G478" i="6"/>
  <c r="M478" i="6"/>
  <c r="S478" i="6"/>
  <c r="Y478" i="6"/>
  <c r="G480" i="6"/>
  <c r="M480" i="6"/>
  <c r="S480" i="6"/>
  <c r="Y480" i="6"/>
  <c r="F483" i="6"/>
  <c r="L483" i="6"/>
  <c r="R483" i="6"/>
  <c r="X483" i="6"/>
  <c r="F485" i="6"/>
  <c r="L485" i="6"/>
  <c r="R485" i="6"/>
  <c r="X485" i="6"/>
  <c r="E488" i="6"/>
  <c r="K488" i="6"/>
  <c r="Q488" i="6"/>
  <c r="W488" i="6"/>
  <c r="E490" i="6"/>
  <c r="K490" i="6"/>
  <c r="Q490" i="6"/>
  <c r="W490" i="6"/>
  <c r="D493" i="6"/>
  <c r="J493" i="6"/>
  <c r="P493" i="6"/>
  <c r="V493" i="6"/>
  <c r="D495" i="6"/>
  <c r="J495" i="6"/>
  <c r="P495" i="6"/>
  <c r="V495" i="6"/>
  <c r="I498" i="6"/>
  <c r="O498" i="6"/>
  <c r="U498" i="6"/>
  <c r="AA498" i="6"/>
  <c r="I500" i="6"/>
  <c r="O500" i="6"/>
  <c r="U500" i="6"/>
  <c r="AA500" i="6"/>
  <c r="H503" i="6"/>
  <c r="N503" i="6"/>
  <c r="T503" i="6"/>
  <c r="Z503" i="6"/>
  <c r="H505" i="6"/>
  <c r="N505" i="6"/>
  <c r="T505" i="6"/>
  <c r="Z505" i="6"/>
  <c r="G508" i="6"/>
  <c r="M508" i="6"/>
  <c r="S508" i="6"/>
  <c r="Y508" i="6"/>
  <c r="G510" i="6"/>
  <c r="M510" i="6"/>
  <c r="S510" i="6"/>
  <c r="Y510" i="6"/>
  <c r="F513" i="6"/>
  <c r="L513" i="6"/>
  <c r="R513" i="6"/>
  <c r="X513" i="6"/>
  <c r="F515" i="6"/>
  <c r="L515" i="6"/>
  <c r="R515" i="6"/>
  <c r="X515" i="6"/>
  <c r="E518" i="6"/>
  <c r="K518" i="6"/>
  <c r="Q518" i="6"/>
  <c r="W518" i="6"/>
  <c r="E520" i="6"/>
  <c r="K520" i="6"/>
  <c r="Q520" i="6"/>
  <c r="W520" i="6"/>
  <c r="D523" i="6"/>
  <c r="J523" i="6"/>
  <c r="P523" i="6"/>
  <c r="V523" i="6"/>
  <c r="D525" i="6"/>
  <c r="J525" i="6"/>
  <c r="P525" i="6"/>
  <c r="V525" i="6"/>
  <c r="I528" i="6"/>
  <c r="O528" i="6"/>
  <c r="U528" i="6"/>
  <c r="AA528" i="6"/>
  <c r="I530" i="6"/>
  <c r="O530" i="6"/>
  <c r="U530" i="6"/>
  <c r="AA530" i="6"/>
  <c r="H533" i="6"/>
  <c r="N533" i="6"/>
  <c r="T533" i="6"/>
  <c r="Z533" i="6"/>
  <c r="H535" i="6"/>
  <c r="N535" i="6"/>
  <c r="T535" i="6"/>
  <c r="Z535" i="6"/>
  <c r="G538" i="6"/>
  <c r="M538" i="6"/>
  <c r="S538" i="6"/>
  <c r="Y538" i="6"/>
  <c r="G540" i="6"/>
  <c r="M540" i="6"/>
  <c r="S540" i="6"/>
  <c r="Y540" i="6"/>
  <c r="F543" i="6"/>
  <c r="L543" i="6"/>
  <c r="R543" i="6"/>
  <c r="X543" i="6"/>
  <c r="F545" i="6"/>
  <c r="L545" i="6"/>
  <c r="R545" i="6"/>
  <c r="X545" i="6"/>
  <c r="E548" i="6"/>
  <c r="K548" i="6"/>
  <c r="Q548" i="6"/>
  <c r="W548" i="6"/>
  <c r="E550" i="6"/>
  <c r="K550" i="6"/>
  <c r="Q550" i="6"/>
  <c r="W550" i="6"/>
  <c r="D553" i="6"/>
  <c r="J553" i="6"/>
  <c r="P553" i="6"/>
  <c r="V553" i="6"/>
  <c r="D555" i="6"/>
  <c r="J555" i="6"/>
  <c r="P555" i="6"/>
  <c r="V555" i="6"/>
  <c r="I558" i="6"/>
  <c r="O558" i="6"/>
  <c r="U558" i="6"/>
  <c r="AA558" i="6"/>
  <c r="I560" i="6"/>
  <c r="O560" i="6"/>
  <c r="U560" i="6"/>
  <c r="AA560" i="6"/>
  <c r="H563" i="6"/>
  <c r="N563" i="6"/>
  <c r="T563" i="6"/>
  <c r="Z563" i="6"/>
  <c r="H565" i="6"/>
  <c r="N565" i="6"/>
  <c r="T565" i="6"/>
  <c r="Z565" i="6"/>
  <c r="G568" i="6"/>
  <c r="M568" i="6"/>
  <c r="S568" i="6"/>
  <c r="Y568" i="6"/>
  <c r="G570" i="6"/>
  <c r="M570" i="6"/>
  <c r="S570" i="6"/>
  <c r="Y570" i="6"/>
  <c r="F573" i="6"/>
  <c r="L573" i="6"/>
  <c r="R573" i="6"/>
  <c r="X573" i="6"/>
  <c r="F575" i="6"/>
  <c r="L575" i="6"/>
  <c r="R575" i="6"/>
  <c r="X575" i="6"/>
  <c r="F9" i="7"/>
  <c r="L9" i="7"/>
  <c r="L7" i="7" s="1"/>
  <c r="R9" i="7"/>
  <c r="X9" i="7"/>
  <c r="F11" i="7"/>
  <c r="L11" i="7"/>
  <c r="R11" i="7"/>
  <c r="X11" i="7"/>
  <c r="E14" i="7"/>
  <c r="K14" i="7"/>
  <c r="Q14" i="7"/>
  <c r="W14" i="7"/>
  <c r="E16" i="7"/>
  <c r="K16" i="7"/>
  <c r="Q16" i="7"/>
  <c r="W16" i="7"/>
  <c r="D19" i="7"/>
  <c r="J19" i="7"/>
  <c r="P19" i="7"/>
  <c r="V19" i="7"/>
  <c r="V17" i="7" s="1"/>
  <c r="D21" i="7"/>
  <c r="J21" i="7"/>
  <c r="P21" i="7"/>
  <c r="V21" i="7"/>
  <c r="I24" i="7"/>
  <c r="O24" i="7"/>
  <c r="O22" i="7" s="1"/>
  <c r="U24" i="7"/>
  <c r="AA24" i="7"/>
  <c r="I26" i="7"/>
  <c r="O26" i="7"/>
  <c r="U26" i="7"/>
  <c r="AA26" i="7"/>
  <c r="H29" i="7"/>
  <c r="N29" i="7"/>
  <c r="T29" i="7"/>
  <c r="Z29" i="7"/>
  <c r="H31" i="7"/>
  <c r="N31" i="7"/>
  <c r="T31" i="7"/>
  <c r="Z31" i="7"/>
  <c r="G34" i="7"/>
  <c r="M34" i="7"/>
  <c r="S34" i="7"/>
  <c r="Y34" i="7"/>
  <c r="Y32" i="7" s="1"/>
  <c r="G36" i="7"/>
  <c r="M36" i="7"/>
  <c r="S36" i="7"/>
  <c r="Y36" i="7"/>
  <c r="F39" i="7"/>
  <c r="L39" i="7"/>
  <c r="L37" i="7" s="1"/>
  <c r="R39" i="7"/>
  <c r="X39" i="7"/>
  <c r="F41" i="7"/>
  <c r="L41" i="7"/>
  <c r="R41" i="7"/>
  <c r="X41" i="7"/>
  <c r="E44" i="7"/>
  <c r="K44" i="7"/>
  <c r="Q44" i="7"/>
  <c r="W44" i="7"/>
  <c r="E46" i="7"/>
  <c r="K46" i="7"/>
  <c r="Q46" i="7"/>
  <c r="W46" i="7"/>
  <c r="D49" i="7"/>
  <c r="J49" i="7"/>
  <c r="P49" i="7"/>
  <c r="V49" i="7"/>
  <c r="V47" i="7" s="1"/>
  <c r="D51" i="7"/>
  <c r="J51" i="7"/>
  <c r="P51" i="7"/>
  <c r="V51" i="7"/>
  <c r="I54" i="7"/>
  <c r="O54" i="7"/>
  <c r="O52" i="7" s="1"/>
  <c r="U54" i="7"/>
  <c r="AA54" i="7"/>
  <c r="I56" i="7"/>
  <c r="O56" i="7"/>
  <c r="U56" i="7"/>
  <c r="AA56" i="7"/>
  <c r="H59" i="7"/>
  <c r="N59" i="7"/>
  <c r="T59" i="7"/>
  <c r="Z59" i="7"/>
  <c r="H61" i="7"/>
  <c r="N61" i="7"/>
  <c r="T61" i="7"/>
  <c r="Z61" i="7"/>
  <c r="G64" i="7"/>
  <c r="M64" i="7"/>
  <c r="S64" i="7"/>
  <c r="Y64" i="7"/>
  <c r="Y62" i="7" s="1"/>
  <c r="G66" i="7"/>
  <c r="M66" i="7"/>
  <c r="S66" i="7"/>
  <c r="Y66" i="7"/>
  <c r="F69" i="7"/>
  <c r="L69" i="7"/>
  <c r="L67" i="7" s="1"/>
  <c r="R69" i="7"/>
  <c r="X69" i="7"/>
  <c r="F71" i="7"/>
  <c r="L71" i="7"/>
  <c r="R71" i="7"/>
  <c r="X71" i="7"/>
  <c r="E74" i="7"/>
  <c r="K74" i="7"/>
  <c r="Q74" i="7"/>
  <c r="W74" i="7"/>
  <c r="E76" i="7"/>
  <c r="K76" i="7"/>
  <c r="Q76" i="7"/>
  <c r="W76" i="7"/>
  <c r="D79" i="7"/>
  <c r="J79" i="7"/>
  <c r="P79" i="7"/>
  <c r="V79" i="7"/>
  <c r="V77" i="7" s="1"/>
  <c r="D81" i="7"/>
  <c r="J81" i="7"/>
  <c r="P81" i="7"/>
  <c r="V81" i="7"/>
  <c r="I84" i="7"/>
  <c r="O84" i="7"/>
  <c r="O82" i="7" s="1"/>
  <c r="U84" i="7"/>
  <c r="AA84" i="7"/>
  <c r="I86" i="7"/>
  <c r="O86" i="7"/>
  <c r="U86" i="7"/>
  <c r="AA86" i="7"/>
  <c r="H89" i="7"/>
  <c r="N89" i="7"/>
  <c r="T89" i="7"/>
  <c r="Z89" i="7"/>
  <c r="H91" i="7"/>
  <c r="N91" i="7"/>
  <c r="T91" i="7"/>
  <c r="Z91" i="7"/>
  <c r="G94" i="7"/>
  <c r="M94" i="7"/>
  <c r="S94" i="7"/>
  <c r="Y94" i="7"/>
  <c r="Y92" i="7" s="1"/>
  <c r="G96" i="7"/>
  <c r="M96" i="7"/>
  <c r="S96" i="7"/>
  <c r="Y96" i="7"/>
  <c r="F99" i="7"/>
  <c r="L99" i="7"/>
  <c r="L97" i="7" s="1"/>
  <c r="R99" i="7"/>
  <c r="X99" i="7"/>
  <c r="F101" i="7"/>
  <c r="L101" i="7"/>
  <c r="R101" i="7"/>
  <c r="X101" i="7"/>
  <c r="E104" i="7"/>
  <c r="K104" i="7"/>
  <c r="Q104" i="7"/>
  <c r="W104" i="7"/>
  <c r="E106" i="7"/>
  <c r="K106" i="7"/>
  <c r="Q106" i="7"/>
  <c r="W106" i="7"/>
  <c r="D109" i="7"/>
  <c r="J109" i="7"/>
  <c r="P109" i="7"/>
  <c r="V109" i="7"/>
  <c r="V107" i="7" s="1"/>
  <c r="D111" i="7"/>
  <c r="J111" i="7"/>
  <c r="P111" i="7"/>
  <c r="V111" i="7"/>
  <c r="I114" i="7"/>
  <c r="O114" i="7"/>
  <c r="O112" i="7" s="1"/>
  <c r="U114" i="7"/>
  <c r="AA114" i="7"/>
  <c r="I116" i="7"/>
  <c r="O116" i="7"/>
  <c r="U116" i="7"/>
  <c r="AA116" i="7"/>
  <c r="H119" i="7"/>
  <c r="N119" i="7"/>
  <c r="T119" i="7"/>
  <c r="Z119" i="7"/>
  <c r="H121" i="7"/>
  <c r="N121" i="7"/>
  <c r="T121" i="7"/>
  <c r="Z121" i="7"/>
  <c r="G124" i="7"/>
  <c r="M124" i="7"/>
  <c r="S124" i="7"/>
  <c r="Y124" i="7"/>
  <c r="Y122" i="7" s="1"/>
  <c r="G126" i="7"/>
  <c r="M126" i="7"/>
  <c r="S126" i="7"/>
  <c r="Y126" i="7"/>
  <c r="F129" i="7"/>
  <c r="L129" i="7"/>
  <c r="L127" i="7" s="1"/>
  <c r="R129" i="7"/>
  <c r="X129" i="7"/>
  <c r="F131" i="7"/>
  <c r="L131" i="7"/>
  <c r="R131" i="7"/>
  <c r="X131" i="7"/>
  <c r="E134" i="7"/>
  <c r="K134" i="7"/>
  <c r="Q134" i="7"/>
  <c r="W134" i="7"/>
  <c r="E136" i="7"/>
  <c r="K136" i="7"/>
  <c r="Q136" i="7"/>
  <c r="W136" i="7"/>
  <c r="D139" i="7"/>
  <c r="J139" i="7"/>
  <c r="P139" i="7"/>
  <c r="V139" i="7"/>
  <c r="V137" i="7" s="1"/>
  <c r="D141" i="7"/>
  <c r="J141" i="7"/>
  <c r="P141" i="7"/>
  <c r="V141" i="7"/>
  <c r="I144" i="7"/>
  <c r="O144" i="7"/>
  <c r="O142" i="7" s="1"/>
  <c r="U144" i="7"/>
  <c r="AA144" i="7"/>
  <c r="I146" i="7"/>
  <c r="O146" i="7"/>
  <c r="U146" i="7"/>
  <c r="AA146" i="7"/>
  <c r="H152" i="7"/>
  <c r="N152" i="7"/>
  <c r="T152" i="7"/>
  <c r="Z152" i="7"/>
  <c r="H154" i="7"/>
  <c r="N154" i="7"/>
  <c r="T154" i="7"/>
  <c r="Z154" i="7"/>
  <c r="G157" i="7"/>
  <c r="M157" i="7"/>
  <c r="S157" i="7"/>
  <c r="Y157" i="7"/>
  <c r="Y155" i="7" s="1"/>
  <c r="G159" i="7"/>
  <c r="M159" i="7"/>
  <c r="S159" i="7"/>
  <c r="Y159" i="7"/>
  <c r="F162" i="7"/>
  <c r="L162" i="7"/>
  <c r="L160" i="7" s="1"/>
  <c r="R162" i="7"/>
  <c r="X162" i="7"/>
  <c r="F164" i="7"/>
  <c r="L164" i="7"/>
  <c r="R164" i="7"/>
  <c r="X164" i="7"/>
  <c r="E167" i="7"/>
  <c r="K167" i="7"/>
  <c r="Q167" i="7"/>
  <c r="W167" i="7"/>
  <c r="E169" i="7"/>
  <c r="K169" i="7"/>
  <c r="Q169" i="7"/>
  <c r="W169" i="7"/>
  <c r="D172" i="7"/>
  <c r="J172" i="7"/>
  <c r="P172" i="7"/>
  <c r="V172" i="7"/>
  <c r="V170" i="7" s="1"/>
  <c r="D174" i="7"/>
  <c r="J174" i="7"/>
  <c r="P174" i="7"/>
  <c r="V174" i="7"/>
  <c r="I177" i="7"/>
  <c r="P177" i="7"/>
  <c r="W177" i="7"/>
  <c r="W175" i="7" s="1"/>
  <c r="J179" i="7"/>
  <c r="O182" i="7"/>
  <c r="I184" i="7"/>
  <c r="AA184" i="7"/>
  <c r="L187" i="7"/>
  <c r="F189" i="7"/>
  <c r="X189" i="7"/>
  <c r="G192" i="7"/>
  <c r="Y192" i="7"/>
  <c r="S194" i="7"/>
  <c r="D197" i="7"/>
  <c r="V197" i="7"/>
  <c r="P199" i="7"/>
  <c r="W202" i="7"/>
  <c r="W200" i="7" s="1"/>
  <c r="P207" i="7"/>
  <c r="O212" i="7"/>
  <c r="O210" i="7" s="1"/>
  <c r="AA214" i="7"/>
  <c r="H217" i="7"/>
  <c r="T219" i="7"/>
  <c r="M224" i="7"/>
  <c r="F229" i="7"/>
  <c r="W232" i="7"/>
  <c r="P237" i="7"/>
  <c r="O242" i="7"/>
  <c r="AA244" i="7"/>
  <c r="G438" i="5"/>
  <c r="G436" i="5" s="1"/>
  <c r="M438" i="5"/>
  <c r="S438" i="5"/>
  <c r="S436" i="5" s="1"/>
  <c r="Y438" i="5"/>
  <c r="Y436" i="5" s="1"/>
  <c r="F443" i="5"/>
  <c r="F441" i="5" s="1"/>
  <c r="L443" i="5"/>
  <c r="L441" i="5" s="1"/>
  <c r="R443" i="5"/>
  <c r="R441" i="5" s="1"/>
  <c r="X443" i="5"/>
  <c r="E448" i="5"/>
  <c r="E446" i="5" s="1"/>
  <c r="K448" i="5"/>
  <c r="K446" i="5" s="1"/>
  <c r="Q448" i="5"/>
  <c r="Q446" i="5" s="1"/>
  <c r="W448" i="5"/>
  <c r="W446" i="5" s="1"/>
  <c r="D453" i="5"/>
  <c r="D451" i="5" s="1"/>
  <c r="J453" i="5"/>
  <c r="P453" i="5"/>
  <c r="P451" i="5" s="1"/>
  <c r="V453" i="5"/>
  <c r="V451" i="5" s="1"/>
  <c r="I458" i="5"/>
  <c r="I456" i="5" s="1"/>
  <c r="O458" i="5"/>
  <c r="O456" i="5" s="1"/>
  <c r="U458" i="5"/>
  <c r="U456" i="5" s="1"/>
  <c r="AA458" i="5"/>
  <c r="H463" i="5"/>
  <c r="H461" i="5" s="1"/>
  <c r="N463" i="5"/>
  <c r="N461" i="5" s="1"/>
  <c r="T463" i="5"/>
  <c r="T461" i="5" s="1"/>
  <c r="Z463" i="5"/>
  <c r="Z461" i="5" s="1"/>
  <c r="G468" i="5"/>
  <c r="G466" i="5" s="1"/>
  <c r="M468" i="5"/>
  <c r="S468" i="5"/>
  <c r="S466" i="5" s="1"/>
  <c r="Y468" i="5"/>
  <c r="Y466" i="5" s="1"/>
  <c r="F473" i="5"/>
  <c r="F471" i="5" s="1"/>
  <c r="L473" i="5"/>
  <c r="L471" i="5" s="1"/>
  <c r="R473" i="5"/>
  <c r="R471" i="5" s="1"/>
  <c r="X473" i="5"/>
  <c r="E478" i="5"/>
  <c r="E476" i="5" s="1"/>
  <c r="K478" i="5"/>
  <c r="K476" i="5" s="1"/>
  <c r="Q478" i="5"/>
  <c r="Q476" i="5" s="1"/>
  <c r="W478" i="5"/>
  <c r="W476" i="5" s="1"/>
  <c r="D483" i="5"/>
  <c r="D481" i="5" s="1"/>
  <c r="J483" i="5"/>
  <c r="P483" i="5"/>
  <c r="P481" i="5" s="1"/>
  <c r="V483" i="5"/>
  <c r="V481" i="5" s="1"/>
  <c r="I488" i="5"/>
  <c r="I486" i="5" s="1"/>
  <c r="O488" i="5"/>
  <c r="O486" i="5" s="1"/>
  <c r="U488" i="5"/>
  <c r="U486" i="5" s="1"/>
  <c r="AA488" i="5"/>
  <c r="H493" i="5"/>
  <c r="H491" i="5" s="1"/>
  <c r="N493" i="5"/>
  <c r="N491" i="5" s="1"/>
  <c r="T493" i="5"/>
  <c r="T491" i="5" s="1"/>
  <c r="Z493" i="5"/>
  <c r="Z491" i="5" s="1"/>
  <c r="G498" i="5"/>
  <c r="G496" i="5" s="1"/>
  <c r="M498" i="5"/>
  <c r="S498" i="5"/>
  <c r="S496" i="5" s="1"/>
  <c r="Y498" i="5"/>
  <c r="Y496" i="5" s="1"/>
  <c r="F503" i="5"/>
  <c r="F501" i="5" s="1"/>
  <c r="L503" i="5"/>
  <c r="L501" i="5" s="1"/>
  <c r="R503" i="5"/>
  <c r="R501" i="5" s="1"/>
  <c r="X503" i="5"/>
  <c r="E508" i="5"/>
  <c r="E506" i="5" s="1"/>
  <c r="K508" i="5"/>
  <c r="K506" i="5" s="1"/>
  <c r="Q508" i="5"/>
  <c r="Q506" i="5" s="1"/>
  <c r="W508" i="5"/>
  <c r="W506" i="5" s="1"/>
  <c r="D513" i="5"/>
  <c r="D511" i="5" s="1"/>
  <c r="J513" i="5"/>
  <c r="P513" i="5"/>
  <c r="P511" i="5" s="1"/>
  <c r="V513" i="5"/>
  <c r="V511" i="5" s="1"/>
  <c r="B516" i="5"/>
  <c r="I518" i="5"/>
  <c r="I516" i="5" s="1"/>
  <c r="O518" i="5"/>
  <c r="O516" i="5" s="1"/>
  <c r="U518" i="5"/>
  <c r="AA518" i="5"/>
  <c r="H523" i="5"/>
  <c r="H521" i="5" s="1"/>
  <c r="N523" i="5"/>
  <c r="T523" i="5"/>
  <c r="T521" i="5" s="1"/>
  <c r="Z523" i="5"/>
  <c r="Z521" i="5" s="1"/>
  <c r="G528" i="5"/>
  <c r="M528" i="5"/>
  <c r="S528" i="5"/>
  <c r="S526" i="5" s="1"/>
  <c r="Y528" i="5"/>
  <c r="F533" i="5"/>
  <c r="F531" i="5" s="1"/>
  <c r="L533" i="5"/>
  <c r="L531" i="5" s="1"/>
  <c r="R533" i="5"/>
  <c r="X533" i="5"/>
  <c r="E538" i="5"/>
  <c r="E536" i="5" s="1"/>
  <c r="K538" i="5"/>
  <c r="Q538" i="5"/>
  <c r="Q536" i="5" s="1"/>
  <c r="W538" i="5"/>
  <c r="W536" i="5" s="1"/>
  <c r="D543" i="5"/>
  <c r="J543" i="5"/>
  <c r="P543" i="5"/>
  <c r="P541" i="5" s="1"/>
  <c r="V543" i="5"/>
  <c r="B546" i="5"/>
  <c r="I548" i="5"/>
  <c r="I546" i="5" s="1"/>
  <c r="O548" i="5"/>
  <c r="O546" i="5" s="1"/>
  <c r="U548" i="5"/>
  <c r="AA548" i="5"/>
  <c r="H553" i="5"/>
  <c r="H551" i="5" s="1"/>
  <c r="N553" i="5"/>
  <c r="T553" i="5"/>
  <c r="T551" i="5" s="1"/>
  <c r="Z553" i="5"/>
  <c r="Z551" i="5" s="1"/>
  <c r="G558" i="5"/>
  <c r="M558" i="5"/>
  <c r="S558" i="5"/>
  <c r="S556" i="5" s="1"/>
  <c r="Y558" i="5"/>
  <c r="F563" i="5"/>
  <c r="F561" i="5" s="1"/>
  <c r="L563" i="5"/>
  <c r="L561" i="5" s="1"/>
  <c r="R563" i="5"/>
  <c r="X563" i="5"/>
  <c r="E568" i="5"/>
  <c r="E566" i="5" s="1"/>
  <c r="K568" i="5"/>
  <c r="Q568" i="5"/>
  <c r="Q566" i="5" s="1"/>
  <c r="W568" i="5"/>
  <c r="W566" i="5" s="1"/>
  <c r="D573" i="5"/>
  <c r="J573" i="5"/>
  <c r="P573" i="5"/>
  <c r="P571" i="5" s="1"/>
  <c r="V573" i="5"/>
  <c r="J9" i="6"/>
  <c r="P9" i="6"/>
  <c r="V9" i="6"/>
  <c r="J11" i="6"/>
  <c r="P11" i="6"/>
  <c r="V11" i="6"/>
  <c r="I14" i="6"/>
  <c r="O14" i="6"/>
  <c r="U14" i="6"/>
  <c r="AA14" i="6"/>
  <c r="I16" i="6"/>
  <c r="O16" i="6"/>
  <c r="U16" i="6"/>
  <c r="AA16" i="6"/>
  <c r="H19" i="6"/>
  <c r="N19" i="6"/>
  <c r="T19" i="6"/>
  <c r="Z19" i="6"/>
  <c r="H21" i="6"/>
  <c r="N21" i="6"/>
  <c r="T21" i="6"/>
  <c r="Z21" i="6"/>
  <c r="G24" i="6"/>
  <c r="M24" i="6"/>
  <c r="S24" i="6"/>
  <c r="Y24" i="6"/>
  <c r="G26" i="6"/>
  <c r="M26" i="6"/>
  <c r="S26" i="6"/>
  <c r="Y26" i="6"/>
  <c r="F29" i="6"/>
  <c r="L29" i="6"/>
  <c r="R29" i="6"/>
  <c r="X29" i="6"/>
  <c r="F31" i="6"/>
  <c r="L31" i="6"/>
  <c r="R31" i="6"/>
  <c r="X31" i="6"/>
  <c r="E34" i="6"/>
  <c r="K34" i="6"/>
  <c r="Q34" i="6"/>
  <c r="W34" i="6"/>
  <c r="E36" i="6"/>
  <c r="K36" i="6"/>
  <c r="Q36" i="6"/>
  <c r="W36" i="6"/>
  <c r="D39" i="6"/>
  <c r="J39" i="6"/>
  <c r="P39" i="6"/>
  <c r="V39" i="6"/>
  <c r="D41" i="6"/>
  <c r="J41" i="6"/>
  <c r="P41" i="6"/>
  <c r="V41" i="6"/>
  <c r="I44" i="6"/>
  <c r="O44" i="6"/>
  <c r="U44" i="6"/>
  <c r="AA44" i="6"/>
  <c r="I46" i="6"/>
  <c r="O46" i="6"/>
  <c r="U46" i="6"/>
  <c r="AA46" i="6"/>
  <c r="H49" i="6"/>
  <c r="N49" i="6"/>
  <c r="T49" i="6"/>
  <c r="Z49" i="6"/>
  <c r="H51" i="6"/>
  <c r="N51" i="6"/>
  <c r="T51" i="6"/>
  <c r="Z51" i="6"/>
  <c r="G54" i="6"/>
  <c r="M54" i="6"/>
  <c r="S54" i="6"/>
  <c r="Y54" i="6"/>
  <c r="G56" i="6"/>
  <c r="M56" i="6"/>
  <c r="S56" i="6"/>
  <c r="Y56" i="6"/>
  <c r="F59" i="6"/>
  <c r="L59" i="6"/>
  <c r="R59" i="6"/>
  <c r="X59" i="6"/>
  <c r="F61" i="6"/>
  <c r="L61" i="6"/>
  <c r="R61" i="6"/>
  <c r="X61" i="6"/>
  <c r="E64" i="6"/>
  <c r="K64" i="6"/>
  <c r="Q64" i="6"/>
  <c r="W64" i="6"/>
  <c r="E66" i="6"/>
  <c r="K66" i="6"/>
  <c r="Q66" i="6"/>
  <c r="W66" i="6"/>
  <c r="D69" i="6"/>
  <c r="J69" i="6"/>
  <c r="P69" i="6"/>
  <c r="V69" i="6"/>
  <c r="D71" i="6"/>
  <c r="J71" i="6"/>
  <c r="P71" i="6"/>
  <c r="V71" i="6"/>
  <c r="I74" i="6"/>
  <c r="O74" i="6"/>
  <c r="U74" i="6"/>
  <c r="AA74" i="6"/>
  <c r="I76" i="6"/>
  <c r="O76" i="6"/>
  <c r="U76" i="6"/>
  <c r="AA76" i="6"/>
  <c r="H79" i="6"/>
  <c r="N79" i="6"/>
  <c r="T79" i="6"/>
  <c r="Z79" i="6"/>
  <c r="H81" i="6"/>
  <c r="N81" i="6"/>
  <c r="T81" i="6"/>
  <c r="Z81" i="6"/>
  <c r="G84" i="6"/>
  <c r="M84" i="6"/>
  <c r="S84" i="6"/>
  <c r="Y84" i="6"/>
  <c r="G86" i="6"/>
  <c r="M86" i="6"/>
  <c r="S86" i="6"/>
  <c r="Y86" i="6"/>
  <c r="F89" i="6"/>
  <c r="L89" i="6"/>
  <c r="R89" i="6"/>
  <c r="X89" i="6"/>
  <c r="F91" i="6"/>
  <c r="L91" i="6"/>
  <c r="R91" i="6"/>
  <c r="X91" i="6"/>
  <c r="E94" i="6"/>
  <c r="K94" i="6"/>
  <c r="Q94" i="6"/>
  <c r="W94" i="6"/>
  <c r="E96" i="6"/>
  <c r="K96" i="6"/>
  <c r="Q96" i="6"/>
  <c r="W96" i="6"/>
  <c r="D99" i="6"/>
  <c r="J99" i="6"/>
  <c r="P99" i="6"/>
  <c r="V99" i="6"/>
  <c r="D101" i="6"/>
  <c r="J101" i="6"/>
  <c r="P101" i="6"/>
  <c r="V101" i="6"/>
  <c r="I104" i="6"/>
  <c r="O104" i="6"/>
  <c r="U104" i="6"/>
  <c r="AA104" i="6"/>
  <c r="I106" i="6"/>
  <c r="O106" i="6"/>
  <c r="U106" i="6"/>
  <c r="AA106" i="6"/>
  <c r="H109" i="6"/>
  <c r="N109" i="6"/>
  <c r="T109" i="6"/>
  <c r="Z109" i="6"/>
  <c r="H111" i="6"/>
  <c r="N111" i="6"/>
  <c r="T111" i="6"/>
  <c r="Z111" i="6"/>
  <c r="G114" i="6"/>
  <c r="M114" i="6"/>
  <c r="S114" i="6"/>
  <c r="Y114" i="6"/>
  <c r="G116" i="6"/>
  <c r="M116" i="6"/>
  <c r="S116" i="6"/>
  <c r="Y116" i="6"/>
  <c r="F119" i="6"/>
  <c r="L119" i="6"/>
  <c r="R119" i="6"/>
  <c r="X119" i="6"/>
  <c r="F121" i="6"/>
  <c r="L121" i="6"/>
  <c r="R121" i="6"/>
  <c r="X121" i="6"/>
  <c r="E124" i="6"/>
  <c r="K124" i="6"/>
  <c r="Q124" i="6"/>
  <c r="W124" i="6"/>
  <c r="E126" i="6"/>
  <c r="K126" i="6"/>
  <c r="Q126" i="6"/>
  <c r="W126" i="6"/>
  <c r="D129" i="6"/>
  <c r="J129" i="6"/>
  <c r="P129" i="6"/>
  <c r="V129" i="6"/>
  <c r="D131" i="6"/>
  <c r="J131" i="6"/>
  <c r="P131" i="6"/>
  <c r="V131" i="6"/>
  <c r="I134" i="6"/>
  <c r="O134" i="6"/>
  <c r="U134" i="6"/>
  <c r="AA134" i="6"/>
  <c r="I136" i="6"/>
  <c r="O136" i="6"/>
  <c r="U136" i="6"/>
  <c r="AA136" i="6"/>
  <c r="H139" i="6"/>
  <c r="N139" i="6"/>
  <c r="T139" i="6"/>
  <c r="Z139" i="6"/>
  <c r="H141" i="6"/>
  <c r="N141" i="6"/>
  <c r="T141" i="6"/>
  <c r="Z141" i="6"/>
  <c r="G144" i="6"/>
  <c r="M144" i="6"/>
  <c r="S144" i="6"/>
  <c r="Y144" i="6"/>
  <c r="G146" i="6"/>
  <c r="M146" i="6"/>
  <c r="S146" i="6"/>
  <c r="Y146" i="6"/>
  <c r="F152" i="6"/>
  <c r="L152" i="6"/>
  <c r="R152" i="6"/>
  <c r="X152" i="6"/>
  <c r="F154" i="6"/>
  <c r="L154" i="6"/>
  <c r="R154" i="6"/>
  <c r="X154" i="6"/>
  <c r="E157" i="6"/>
  <c r="K157" i="6"/>
  <c r="Q157" i="6"/>
  <c r="W157" i="6"/>
  <c r="E159" i="6"/>
  <c r="K159" i="6"/>
  <c r="Q159" i="6"/>
  <c r="W159" i="6"/>
  <c r="D162" i="6"/>
  <c r="J162" i="6"/>
  <c r="P162" i="6"/>
  <c r="V162" i="6"/>
  <c r="D164" i="6"/>
  <c r="J164" i="6"/>
  <c r="P164" i="6"/>
  <c r="V164" i="6"/>
  <c r="I167" i="6"/>
  <c r="O167" i="6"/>
  <c r="U167" i="6"/>
  <c r="AA167" i="6"/>
  <c r="I169" i="6"/>
  <c r="O169" i="6"/>
  <c r="U169" i="6"/>
  <c r="AA169" i="6"/>
  <c r="H172" i="6"/>
  <c r="N172" i="6"/>
  <c r="T172" i="6"/>
  <c r="Z172" i="6"/>
  <c r="H174" i="6"/>
  <c r="N174" i="6"/>
  <c r="T174" i="6"/>
  <c r="Z174" i="6"/>
  <c r="G177" i="6"/>
  <c r="M177" i="6"/>
  <c r="S177" i="6"/>
  <c r="Y177" i="6"/>
  <c r="G179" i="6"/>
  <c r="M179" i="6"/>
  <c r="S179" i="6"/>
  <c r="Y179" i="6"/>
  <c r="F182" i="6"/>
  <c r="L182" i="6"/>
  <c r="R182" i="6"/>
  <c r="X182" i="6"/>
  <c r="F184" i="6"/>
  <c r="L184" i="6"/>
  <c r="R184" i="6"/>
  <c r="X184" i="6"/>
  <c r="E187" i="6"/>
  <c r="K187" i="6"/>
  <c r="Q187" i="6"/>
  <c r="W187" i="6"/>
  <c r="E189" i="6"/>
  <c r="K189" i="6"/>
  <c r="Q189" i="6"/>
  <c r="W189" i="6"/>
  <c r="D192" i="6"/>
  <c r="J192" i="6"/>
  <c r="P192" i="6"/>
  <c r="V192" i="6"/>
  <c r="D194" i="6"/>
  <c r="J194" i="6"/>
  <c r="P194" i="6"/>
  <c r="V194" i="6"/>
  <c r="I197" i="6"/>
  <c r="O197" i="6"/>
  <c r="U197" i="6"/>
  <c r="AA197" i="6"/>
  <c r="I199" i="6"/>
  <c r="O199" i="6"/>
  <c r="U199" i="6"/>
  <c r="AA199" i="6"/>
  <c r="H202" i="6"/>
  <c r="N202" i="6"/>
  <c r="T202" i="6"/>
  <c r="Z202" i="6"/>
  <c r="H204" i="6"/>
  <c r="N204" i="6"/>
  <c r="T204" i="6"/>
  <c r="Z204" i="6"/>
  <c r="G207" i="6"/>
  <c r="M207" i="6"/>
  <c r="S207" i="6"/>
  <c r="Y207" i="6"/>
  <c r="G209" i="6"/>
  <c r="M209" i="6"/>
  <c r="S209" i="6"/>
  <c r="Y209" i="6"/>
  <c r="F212" i="6"/>
  <c r="L212" i="6"/>
  <c r="R212" i="6"/>
  <c r="X212" i="6"/>
  <c r="F214" i="6"/>
  <c r="L214" i="6"/>
  <c r="R214" i="6"/>
  <c r="X214" i="6"/>
  <c r="E217" i="6"/>
  <c r="K217" i="6"/>
  <c r="Q217" i="6"/>
  <c r="W217" i="6"/>
  <c r="E219" i="6"/>
  <c r="K219" i="6"/>
  <c r="Q219" i="6"/>
  <c r="W219" i="6"/>
  <c r="D222" i="6"/>
  <c r="J222" i="6"/>
  <c r="P222" i="6"/>
  <c r="V222" i="6"/>
  <c r="D224" i="6"/>
  <c r="J224" i="6"/>
  <c r="P224" i="6"/>
  <c r="V224" i="6"/>
  <c r="I227" i="6"/>
  <c r="O227" i="6"/>
  <c r="U227" i="6"/>
  <c r="AA227" i="6"/>
  <c r="I229" i="6"/>
  <c r="O229" i="6"/>
  <c r="U229" i="6"/>
  <c r="AA229" i="6"/>
  <c r="H232" i="6"/>
  <c r="N232" i="6"/>
  <c r="T232" i="6"/>
  <c r="Z232" i="6"/>
  <c r="H234" i="6"/>
  <c r="N234" i="6"/>
  <c r="T234" i="6"/>
  <c r="Z234" i="6"/>
  <c r="G237" i="6"/>
  <c r="M237" i="6"/>
  <c r="S237" i="6"/>
  <c r="Y237" i="6"/>
  <c r="G239" i="6"/>
  <c r="M239" i="6"/>
  <c r="S239" i="6"/>
  <c r="Y239" i="6"/>
  <c r="F242" i="6"/>
  <c r="L242" i="6"/>
  <c r="R242" i="6"/>
  <c r="X242" i="6"/>
  <c r="F244" i="6"/>
  <c r="L244" i="6"/>
  <c r="R244" i="6"/>
  <c r="X244" i="6"/>
  <c r="E247" i="6"/>
  <c r="K247" i="6"/>
  <c r="Q247" i="6"/>
  <c r="W247" i="6"/>
  <c r="E249" i="6"/>
  <c r="K249" i="6"/>
  <c r="Q249" i="6"/>
  <c r="W249" i="6"/>
  <c r="D252" i="6"/>
  <c r="J252" i="6"/>
  <c r="P252" i="6"/>
  <c r="V252" i="6"/>
  <c r="D254" i="6"/>
  <c r="J254" i="6"/>
  <c r="P254" i="6"/>
  <c r="V254" i="6"/>
  <c r="I257" i="6"/>
  <c r="O257" i="6"/>
  <c r="U257" i="6"/>
  <c r="AA257" i="6"/>
  <c r="I259" i="6"/>
  <c r="O259" i="6"/>
  <c r="U259" i="6"/>
  <c r="AA259" i="6"/>
  <c r="H262" i="6"/>
  <c r="N262" i="6"/>
  <c r="T262" i="6"/>
  <c r="Z262" i="6"/>
  <c r="H264" i="6"/>
  <c r="N264" i="6"/>
  <c r="T264" i="6"/>
  <c r="Z264" i="6"/>
  <c r="G267" i="6"/>
  <c r="M267" i="6"/>
  <c r="S267" i="6"/>
  <c r="Y267" i="6"/>
  <c r="G269" i="6"/>
  <c r="M269" i="6"/>
  <c r="S269" i="6"/>
  <c r="Y269" i="6"/>
  <c r="F272" i="6"/>
  <c r="L272" i="6"/>
  <c r="R272" i="6"/>
  <c r="X272" i="6"/>
  <c r="F274" i="6"/>
  <c r="L274" i="6"/>
  <c r="R274" i="6"/>
  <c r="X274" i="6"/>
  <c r="E277" i="6"/>
  <c r="K277" i="6"/>
  <c r="Q277" i="6"/>
  <c r="W277" i="6"/>
  <c r="E279" i="6"/>
  <c r="K279" i="6"/>
  <c r="Q279" i="6"/>
  <c r="W279" i="6"/>
  <c r="D282" i="6"/>
  <c r="J282" i="6"/>
  <c r="P282" i="6"/>
  <c r="V282" i="6"/>
  <c r="D284" i="6"/>
  <c r="J284" i="6"/>
  <c r="P284" i="6"/>
  <c r="V284" i="6"/>
  <c r="I287" i="6"/>
  <c r="O287" i="6"/>
  <c r="U287" i="6"/>
  <c r="AA287" i="6"/>
  <c r="I289" i="6"/>
  <c r="O289" i="6"/>
  <c r="U289" i="6"/>
  <c r="AA289" i="6"/>
  <c r="H295" i="6"/>
  <c r="N295" i="6"/>
  <c r="T295" i="6"/>
  <c r="Z295" i="6"/>
  <c r="H297" i="6"/>
  <c r="N297" i="6"/>
  <c r="T297" i="6"/>
  <c r="Z297" i="6"/>
  <c r="G300" i="6"/>
  <c r="M300" i="6"/>
  <c r="S300" i="6"/>
  <c r="Y300" i="6"/>
  <c r="G302" i="6"/>
  <c r="M302" i="6"/>
  <c r="S302" i="6"/>
  <c r="Y302" i="6"/>
  <c r="F305" i="6"/>
  <c r="L305" i="6"/>
  <c r="R305" i="6"/>
  <c r="X305" i="6"/>
  <c r="F307" i="6"/>
  <c r="L307" i="6"/>
  <c r="R307" i="6"/>
  <c r="X307" i="6"/>
  <c r="E310" i="6"/>
  <c r="K310" i="6"/>
  <c r="Q310" i="6"/>
  <c r="W310" i="6"/>
  <c r="E312" i="6"/>
  <c r="K312" i="6"/>
  <c r="Q312" i="6"/>
  <c r="W312" i="6"/>
  <c r="D315" i="6"/>
  <c r="J315" i="6"/>
  <c r="P315" i="6"/>
  <c r="V315" i="6"/>
  <c r="D317" i="6"/>
  <c r="J317" i="6"/>
  <c r="P317" i="6"/>
  <c r="V317" i="6"/>
  <c r="I320" i="6"/>
  <c r="O320" i="6"/>
  <c r="U320" i="6"/>
  <c r="AA320" i="6"/>
  <c r="I322" i="6"/>
  <c r="O322" i="6"/>
  <c r="U322" i="6"/>
  <c r="AA322" i="6"/>
  <c r="H325" i="6"/>
  <c r="N325" i="6"/>
  <c r="T325" i="6"/>
  <c r="Z325" i="6"/>
  <c r="H327" i="6"/>
  <c r="N327" i="6"/>
  <c r="T327" i="6"/>
  <c r="Z327" i="6"/>
  <c r="G330" i="6"/>
  <c r="M330" i="6"/>
  <c r="S330" i="6"/>
  <c r="Y330" i="6"/>
  <c r="G332" i="6"/>
  <c r="M332" i="6"/>
  <c r="S332" i="6"/>
  <c r="Y332" i="6"/>
  <c r="F335" i="6"/>
  <c r="L335" i="6"/>
  <c r="R335" i="6"/>
  <c r="X335" i="6"/>
  <c r="F337" i="6"/>
  <c r="L337" i="6"/>
  <c r="R337" i="6"/>
  <c r="X337" i="6"/>
  <c r="E340" i="6"/>
  <c r="K340" i="6"/>
  <c r="Q340" i="6"/>
  <c r="W340" i="6"/>
  <c r="E342" i="6"/>
  <c r="K342" i="6"/>
  <c r="Q342" i="6"/>
  <c r="W342" i="6"/>
  <c r="D345" i="6"/>
  <c r="J345" i="6"/>
  <c r="P345" i="6"/>
  <c r="V345" i="6"/>
  <c r="D347" i="6"/>
  <c r="J347" i="6"/>
  <c r="P347" i="6"/>
  <c r="V347" i="6"/>
  <c r="I350" i="6"/>
  <c r="O350" i="6"/>
  <c r="U350" i="6"/>
  <c r="AA350" i="6"/>
  <c r="I352" i="6"/>
  <c r="O352" i="6"/>
  <c r="U352" i="6"/>
  <c r="AA352" i="6"/>
  <c r="H355" i="6"/>
  <c r="N355" i="6"/>
  <c r="T355" i="6"/>
  <c r="Z355" i="6"/>
  <c r="H357" i="6"/>
  <c r="N357" i="6"/>
  <c r="T357" i="6"/>
  <c r="Z357" i="6"/>
  <c r="G360" i="6"/>
  <c r="M360" i="6"/>
  <c r="S360" i="6"/>
  <c r="Y360" i="6"/>
  <c r="G362" i="6"/>
  <c r="M362" i="6"/>
  <c r="S362" i="6"/>
  <c r="Y362" i="6"/>
  <c r="F365" i="6"/>
  <c r="L365" i="6"/>
  <c r="R365" i="6"/>
  <c r="X365" i="6"/>
  <c r="F367" i="6"/>
  <c r="L367" i="6"/>
  <c r="R367" i="6"/>
  <c r="X367" i="6"/>
  <c r="E370" i="6"/>
  <c r="K370" i="6"/>
  <c r="Q370" i="6"/>
  <c r="W370" i="6"/>
  <c r="E372" i="6"/>
  <c r="K372" i="6"/>
  <c r="Q372" i="6"/>
  <c r="W372" i="6"/>
  <c r="D375" i="6"/>
  <c r="J375" i="6"/>
  <c r="P375" i="6"/>
  <c r="V375" i="6"/>
  <c r="D377" i="6"/>
  <c r="J377" i="6"/>
  <c r="P377" i="6"/>
  <c r="V377" i="6"/>
  <c r="I380" i="6"/>
  <c r="O380" i="6"/>
  <c r="U380" i="6"/>
  <c r="AA380" i="6"/>
  <c r="I382" i="6"/>
  <c r="O382" i="6"/>
  <c r="U382" i="6"/>
  <c r="AA382" i="6"/>
  <c r="H385" i="6"/>
  <c r="N385" i="6"/>
  <c r="T385" i="6"/>
  <c r="Z385" i="6"/>
  <c r="H387" i="6"/>
  <c r="N387" i="6"/>
  <c r="T387" i="6"/>
  <c r="Z387" i="6"/>
  <c r="G390" i="6"/>
  <c r="M390" i="6"/>
  <c r="S390" i="6"/>
  <c r="Y390" i="6"/>
  <c r="G392" i="6"/>
  <c r="M392" i="6"/>
  <c r="S392" i="6"/>
  <c r="Y392" i="6"/>
  <c r="F395" i="6"/>
  <c r="L395" i="6"/>
  <c r="R395" i="6"/>
  <c r="X395" i="6"/>
  <c r="F397" i="6"/>
  <c r="L397" i="6"/>
  <c r="R397" i="6"/>
  <c r="X397" i="6"/>
  <c r="E400" i="6"/>
  <c r="K400" i="6"/>
  <c r="Q400" i="6"/>
  <c r="W400" i="6"/>
  <c r="E402" i="6"/>
  <c r="K402" i="6"/>
  <c r="Q402" i="6"/>
  <c r="W402" i="6"/>
  <c r="D405" i="6"/>
  <c r="J405" i="6"/>
  <c r="P405" i="6"/>
  <c r="V405" i="6"/>
  <c r="D407" i="6"/>
  <c r="J407" i="6"/>
  <c r="P407" i="6"/>
  <c r="V407" i="6"/>
  <c r="I410" i="6"/>
  <c r="O410" i="6"/>
  <c r="U410" i="6"/>
  <c r="AA410" i="6"/>
  <c r="I412" i="6"/>
  <c r="O412" i="6"/>
  <c r="U412" i="6"/>
  <c r="AA412" i="6"/>
  <c r="H415" i="6"/>
  <c r="N415" i="6"/>
  <c r="T415" i="6"/>
  <c r="Z415" i="6"/>
  <c r="H417" i="6"/>
  <c r="N417" i="6"/>
  <c r="T417" i="6"/>
  <c r="Z417" i="6"/>
  <c r="G420" i="6"/>
  <c r="M420" i="6"/>
  <c r="S420" i="6"/>
  <c r="Y420" i="6"/>
  <c r="G422" i="6"/>
  <c r="M422" i="6"/>
  <c r="S422" i="6"/>
  <c r="Y422" i="6"/>
  <c r="F425" i="6"/>
  <c r="L425" i="6"/>
  <c r="R425" i="6"/>
  <c r="X425" i="6"/>
  <c r="F427" i="6"/>
  <c r="L427" i="6"/>
  <c r="R427" i="6"/>
  <c r="X427" i="6"/>
  <c r="E430" i="6"/>
  <c r="K430" i="6"/>
  <c r="Q430" i="6"/>
  <c r="W430" i="6"/>
  <c r="E432" i="6"/>
  <c r="K432" i="6"/>
  <c r="Q432" i="6"/>
  <c r="W432" i="6"/>
  <c r="J438" i="6"/>
  <c r="P438" i="6"/>
  <c r="V438" i="6"/>
  <c r="D440" i="6"/>
  <c r="D436" i="6" s="1"/>
  <c r="J440" i="6"/>
  <c r="P440" i="6"/>
  <c r="V440" i="6"/>
  <c r="I443" i="6"/>
  <c r="O443" i="6"/>
  <c r="U443" i="6"/>
  <c r="AA443" i="6"/>
  <c r="I445" i="6"/>
  <c r="O445" i="6"/>
  <c r="U445" i="6"/>
  <c r="AA445" i="6"/>
  <c r="H448" i="6"/>
  <c r="N448" i="6"/>
  <c r="T448" i="6"/>
  <c r="Z448" i="6"/>
  <c r="H450" i="6"/>
  <c r="N450" i="6"/>
  <c r="T450" i="6"/>
  <c r="Z450" i="6"/>
  <c r="G453" i="6"/>
  <c r="M453" i="6"/>
  <c r="S453" i="6"/>
  <c r="Y453" i="6"/>
  <c r="G455" i="6"/>
  <c r="M455" i="6"/>
  <c r="S455" i="6"/>
  <c r="Y455" i="6"/>
  <c r="F458" i="6"/>
  <c r="L458" i="6"/>
  <c r="R458" i="6"/>
  <c r="X458" i="6"/>
  <c r="F460" i="6"/>
  <c r="L460" i="6"/>
  <c r="R460" i="6"/>
  <c r="X460" i="6"/>
  <c r="E463" i="6"/>
  <c r="K463" i="6"/>
  <c r="Q463" i="6"/>
  <c r="W463" i="6"/>
  <c r="E465" i="6"/>
  <c r="K465" i="6"/>
  <c r="Q465" i="6"/>
  <c r="W465" i="6"/>
  <c r="D468" i="6"/>
  <c r="J468" i="6"/>
  <c r="P468" i="6"/>
  <c r="V468" i="6"/>
  <c r="D470" i="6"/>
  <c r="J470" i="6"/>
  <c r="P470" i="6"/>
  <c r="V470" i="6"/>
  <c r="I473" i="6"/>
  <c r="O473" i="6"/>
  <c r="U473" i="6"/>
  <c r="AA473" i="6"/>
  <c r="I475" i="6"/>
  <c r="O475" i="6"/>
  <c r="U475" i="6"/>
  <c r="AA475" i="6"/>
  <c r="H478" i="6"/>
  <c r="N478" i="6"/>
  <c r="T478" i="6"/>
  <c r="Z478" i="6"/>
  <c r="H480" i="6"/>
  <c r="N480" i="6"/>
  <c r="T480" i="6"/>
  <c r="Z480" i="6"/>
  <c r="G483" i="6"/>
  <c r="M483" i="6"/>
  <c r="S483" i="6"/>
  <c r="Y483" i="6"/>
  <c r="G485" i="6"/>
  <c r="M485" i="6"/>
  <c r="S485" i="6"/>
  <c r="Y485" i="6"/>
  <c r="F488" i="6"/>
  <c r="L488" i="6"/>
  <c r="R488" i="6"/>
  <c r="X488" i="6"/>
  <c r="F490" i="6"/>
  <c r="L490" i="6"/>
  <c r="R490" i="6"/>
  <c r="X490" i="6"/>
  <c r="E493" i="6"/>
  <c r="K493" i="6"/>
  <c r="Q493" i="6"/>
  <c r="W493" i="6"/>
  <c r="E495" i="6"/>
  <c r="K495" i="6"/>
  <c r="Q495" i="6"/>
  <c r="W495" i="6"/>
  <c r="D498" i="6"/>
  <c r="J498" i="6"/>
  <c r="P498" i="6"/>
  <c r="V498" i="6"/>
  <c r="D500" i="6"/>
  <c r="J500" i="6"/>
  <c r="P500" i="6"/>
  <c r="V500" i="6"/>
  <c r="I503" i="6"/>
  <c r="O503" i="6"/>
  <c r="U503" i="6"/>
  <c r="AA503" i="6"/>
  <c r="I505" i="6"/>
  <c r="O505" i="6"/>
  <c r="U505" i="6"/>
  <c r="AA505" i="6"/>
  <c r="H508" i="6"/>
  <c r="N508" i="6"/>
  <c r="T508" i="6"/>
  <c r="Z508" i="6"/>
  <c r="H510" i="6"/>
  <c r="N510" i="6"/>
  <c r="T510" i="6"/>
  <c r="Z510" i="6"/>
  <c r="G513" i="6"/>
  <c r="M513" i="6"/>
  <c r="S513" i="6"/>
  <c r="Y513" i="6"/>
  <c r="G515" i="6"/>
  <c r="M515" i="6"/>
  <c r="S515" i="6"/>
  <c r="Y515" i="6"/>
  <c r="F518" i="6"/>
  <c r="L518" i="6"/>
  <c r="R518" i="6"/>
  <c r="X518" i="6"/>
  <c r="F520" i="6"/>
  <c r="L520" i="6"/>
  <c r="R520" i="6"/>
  <c r="X520" i="6"/>
  <c r="E523" i="6"/>
  <c r="K523" i="6"/>
  <c r="Q523" i="6"/>
  <c r="W523" i="6"/>
  <c r="E525" i="6"/>
  <c r="K525" i="6"/>
  <c r="Q525" i="6"/>
  <c r="W525" i="6"/>
  <c r="D528" i="6"/>
  <c r="J528" i="6"/>
  <c r="P528" i="6"/>
  <c r="V528" i="6"/>
  <c r="D530" i="6"/>
  <c r="J530" i="6"/>
  <c r="P530" i="6"/>
  <c r="V530" i="6"/>
  <c r="I533" i="6"/>
  <c r="O533" i="6"/>
  <c r="U533" i="6"/>
  <c r="AA533" i="6"/>
  <c r="I535" i="6"/>
  <c r="O535" i="6"/>
  <c r="U535" i="6"/>
  <c r="AA535" i="6"/>
  <c r="H538" i="6"/>
  <c r="N538" i="6"/>
  <c r="T538" i="6"/>
  <c r="Z538" i="6"/>
  <c r="H540" i="6"/>
  <c r="N540" i="6"/>
  <c r="T540" i="6"/>
  <c r="Z540" i="6"/>
  <c r="G543" i="6"/>
  <c r="M543" i="6"/>
  <c r="S543" i="6"/>
  <c r="Y543" i="6"/>
  <c r="G545" i="6"/>
  <c r="M545" i="6"/>
  <c r="S545" i="6"/>
  <c r="Y545" i="6"/>
  <c r="F548" i="6"/>
  <c r="L548" i="6"/>
  <c r="R548" i="6"/>
  <c r="X548" i="6"/>
  <c r="F550" i="6"/>
  <c r="L550" i="6"/>
  <c r="R550" i="6"/>
  <c r="X550" i="6"/>
  <c r="E553" i="6"/>
  <c r="K553" i="6"/>
  <c r="Q553" i="6"/>
  <c r="W553" i="6"/>
  <c r="E555" i="6"/>
  <c r="K555" i="6"/>
  <c r="Q555" i="6"/>
  <c r="W555" i="6"/>
  <c r="D558" i="6"/>
  <c r="J558" i="6"/>
  <c r="P558" i="6"/>
  <c r="V558" i="6"/>
  <c r="D560" i="6"/>
  <c r="J560" i="6"/>
  <c r="P560" i="6"/>
  <c r="V560" i="6"/>
  <c r="I563" i="6"/>
  <c r="O563" i="6"/>
  <c r="U563" i="6"/>
  <c r="AA563" i="6"/>
  <c r="I565" i="6"/>
  <c r="O565" i="6"/>
  <c r="U565" i="6"/>
  <c r="AA565" i="6"/>
  <c r="H568" i="6"/>
  <c r="N568" i="6"/>
  <c r="T568" i="6"/>
  <c r="Z568" i="6"/>
  <c r="H570" i="6"/>
  <c r="N570" i="6"/>
  <c r="T570" i="6"/>
  <c r="Z570" i="6"/>
  <c r="G573" i="6"/>
  <c r="M573" i="6"/>
  <c r="S573" i="6"/>
  <c r="Y573" i="6"/>
  <c r="G575" i="6"/>
  <c r="M575" i="6"/>
  <c r="S575" i="6"/>
  <c r="Y575" i="6"/>
  <c r="M9" i="7"/>
  <c r="S9" i="7"/>
  <c r="S7" i="7" s="1"/>
  <c r="Y9" i="7"/>
  <c r="Y7" i="7" s="1"/>
  <c r="F14" i="7"/>
  <c r="L14" i="7"/>
  <c r="R14" i="7"/>
  <c r="X14" i="7"/>
  <c r="F16" i="7"/>
  <c r="L16" i="7"/>
  <c r="R16" i="7"/>
  <c r="X16" i="7"/>
  <c r="E19" i="7"/>
  <c r="K19" i="7"/>
  <c r="Q19" i="7"/>
  <c r="W19" i="7"/>
  <c r="E21" i="7"/>
  <c r="K21" i="7"/>
  <c r="Q21" i="7"/>
  <c r="W21" i="7"/>
  <c r="D24" i="7"/>
  <c r="J24" i="7"/>
  <c r="P24" i="7"/>
  <c r="V24" i="7"/>
  <c r="D26" i="7"/>
  <c r="J26" i="7"/>
  <c r="P26" i="7"/>
  <c r="V26" i="7"/>
  <c r="I29" i="7"/>
  <c r="O29" i="7"/>
  <c r="U29" i="7"/>
  <c r="AA29" i="7"/>
  <c r="I31" i="7"/>
  <c r="O31" i="7"/>
  <c r="U31" i="7"/>
  <c r="AA31" i="7"/>
  <c r="H34" i="7"/>
  <c r="N34" i="7"/>
  <c r="T34" i="7"/>
  <c r="Z34" i="7"/>
  <c r="H36" i="7"/>
  <c r="N36" i="7"/>
  <c r="T36" i="7"/>
  <c r="Z36" i="7"/>
  <c r="G39" i="7"/>
  <c r="M39" i="7"/>
  <c r="S39" i="7"/>
  <c r="Y39" i="7"/>
  <c r="G41" i="7"/>
  <c r="M41" i="7"/>
  <c r="S41" i="7"/>
  <c r="Y41" i="7"/>
  <c r="F44" i="7"/>
  <c r="L44" i="7"/>
  <c r="R44" i="7"/>
  <c r="X44" i="7"/>
  <c r="F46" i="7"/>
  <c r="L46" i="7"/>
  <c r="R46" i="7"/>
  <c r="X46" i="7"/>
  <c r="E49" i="7"/>
  <c r="K49" i="7"/>
  <c r="Q49" i="7"/>
  <c r="W49" i="7"/>
  <c r="E51" i="7"/>
  <c r="K51" i="7"/>
  <c r="Q51" i="7"/>
  <c r="W51" i="7"/>
  <c r="D54" i="7"/>
  <c r="J54" i="7"/>
  <c r="P54" i="7"/>
  <c r="V54" i="7"/>
  <c r="D56" i="7"/>
  <c r="J56" i="7"/>
  <c r="P56" i="7"/>
  <c r="V56" i="7"/>
  <c r="I59" i="7"/>
  <c r="O59" i="7"/>
  <c r="U59" i="7"/>
  <c r="AA59" i="7"/>
  <c r="I61" i="7"/>
  <c r="O61" i="7"/>
  <c r="U61" i="7"/>
  <c r="AA61" i="7"/>
  <c r="H64" i="7"/>
  <c r="N64" i="7"/>
  <c r="T64" i="7"/>
  <c r="Z64" i="7"/>
  <c r="H66" i="7"/>
  <c r="N66" i="7"/>
  <c r="T66" i="7"/>
  <c r="Z66" i="7"/>
  <c r="G69" i="7"/>
  <c r="M69" i="7"/>
  <c r="S69" i="7"/>
  <c r="Y69" i="7"/>
  <c r="G71" i="7"/>
  <c r="M71" i="7"/>
  <c r="S71" i="7"/>
  <c r="Y71" i="7"/>
  <c r="F74" i="7"/>
  <c r="L74" i="7"/>
  <c r="R74" i="7"/>
  <c r="X74" i="7"/>
  <c r="F76" i="7"/>
  <c r="L76" i="7"/>
  <c r="R76" i="7"/>
  <c r="X76" i="7"/>
  <c r="E79" i="7"/>
  <c r="K79" i="7"/>
  <c r="Q79" i="7"/>
  <c r="W79" i="7"/>
  <c r="E81" i="7"/>
  <c r="K81" i="7"/>
  <c r="Q81" i="7"/>
  <c r="W81" i="7"/>
  <c r="D84" i="7"/>
  <c r="J84" i="7"/>
  <c r="P84" i="7"/>
  <c r="V84" i="7"/>
  <c r="D86" i="7"/>
  <c r="J86" i="7"/>
  <c r="P86" i="7"/>
  <c r="V86" i="7"/>
  <c r="I89" i="7"/>
  <c r="O89" i="7"/>
  <c r="U89" i="7"/>
  <c r="AA89" i="7"/>
  <c r="I91" i="7"/>
  <c r="O91" i="7"/>
  <c r="U91" i="7"/>
  <c r="AA91" i="7"/>
  <c r="H94" i="7"/>
  <c r="N94" i="7"/>
  <c r="T94" i="7"/>
  <c r="Z94" i="7"/>
  <c r="H96" i="7"/>
  <c r="N96" i="7"/>
  <c r="T96" i="7"/>
  <c r="Z96" i="7"/>
  <c r="G99" i="7"/>
  <c r="M99" i="7"/>
  <c r="S99" i="7"/>
  <c r="Y99" i="7"/>
  <c r="G101" i="7"/>
  <c r="M101" i="7"/>
  <c r="S101" i="7"/>
  <c r="Y101" i="7"/>
  <c r="F104" i="7"/>
  <c r="L104" i="7"/>
  <c r="R104" i="7"/>
  <c r="X104" i="7"/>
  <c r="F106" i="7"/>
  <c r="L106" i="7"/>
  <c r="R106" i="7"/>
  <c r="X106" i="7"/>
  <c r="E109" i="7"/>
  <c r="K109" i="7"/>
  <c r="Q109" i="7"/>
  <c r="W109" i="7"/>
  <c r="E111" i="7"/>
  <c r="K111" i="7"/>
  <c r="Q111" i="7"/>
  <c r="W111" i="7"/>
  <c r="D114" i="7"/>
  <c r="J114" i="7"/>
  <c r="P114" i="7"/>
  <c r="V114" i="7"/>
  <c r="D116" i="7"/>
  <c r="J116" i="7"/>
  <c r="P116" i="7"/>
  <c r="V116" i="7"/>
  <c r="I119" i="7"/>
  <c r="O119" i="7"/>
  <c r="U119" i="7"/>
  <c r="AA119" i="7"/>
  <c r="I121" i="7"/>
  <c r="O121" i="7"/>
  <c r="U121" i="7"/>
  <c r="AA121" i="7"/>
  <c r="H124" i="7"/>
  <c r="N124" i="7"/>
  <c r="T124" i="7"/>
  <c r="Z124" i="7"/>
  <c r="H126" i="7"/>
  <c r="N126" i="7"/>
  <c r="T126" i="7"/>
  <c r="Z126" i="7"/>
  <c r="G129" i="7"/>
  <c r="M129" i="7"/>
  <c r="S129" i="7"/>
  <c r="Y129" i="7"/>
  <c r="G131" i="7"/>
  <c r="M131" i="7"/>
  <c r="S131" i="7"/>
  <c r="Y131" i="7"/>
  <c r="F134" i="7"/>
  <c r="L134" i="7"/>
  <c r="R134" i="7"/>
  <c r="X134" i="7"/>
  <c r="F136" i="7"/>
  <c r="L136" i="7"/>
  <c r="R136" i="7"/>
  <c r="X136" i="7"/>
  <c r="E139" i="7"/>
  <c r="K139" i="7"/>
  <c r="Q139" i="7"/>
  <c r="W139" i="7"/>
  <c r="E141" i="7"/>
  <c r="K141" i="7"/>
  <c r="Q141" i="7"/>
  <c r="W141" i="7"/>
  <c r="D144" i="7"/>
  <c r="J144" i="7"/>
  <c r="P144" i="7"/>
  <c r="V144" i="7"/>
  <c r="D146" i="7"/>
  <c r="J146" i="7"/>
  <c r="P146" i="7"/>
  <c r="V146" i="7"/>
  <c r="I152" i="7"/>
  <c r="O152" i="7"/>
  <c r="U152" i="7"/>
  <c r="AA152" i="7"/>
  <c r="I154" i="7"/>
  <c r="O154" i="7"/>
  <c r="U154" i="7"/>
  <c r="AA154" i="7"/>
  <c r="H157" i="7"/>
  <c r="N157" i="7"/>
  <c r="T157" i="7"/>
  <c r="Z157" i="7"/>
  <c r="H159" i="7"/>
  <c r="N159" i="7"/>
  <c r="T159" i="7"/>
  <c r="Z159" i="7"/>
  <c r="G162" i="7"/>
  <c r="M162" i="7"/>
  <c r="S162" i="7"/>
  <c r="Y162" i="7"/>
  <c r="G164" i="7"/>
  <c r="M164" i="7"/>
  <c r="S164" i="7"/>
  <c r="Y164" i="7"/>
  <c r="F167" i="7"/>
  <c r="L167" i="7"/>
  <c r="R167" i="7"/>
  <c r="X167" i="7"/>
  <c r="F169" i="7"/>
  <c r="L169" i="7"/>
  <c r="R169" i="7"/>
  <c r="X169" i="7"/>
  <c r="E172" i="7"/>
  <c r="K172" i="7"/>
  <c r="Q172" i="7"/>
  <c r="W172" i="7"/>
  <c r="E174" i="7"/>
  <c r="K174" i="7"/>
  <c r="Q174" i="7"/>
  <c r="W174" i="7"/>
  <c r="D177" i="7"/>
  <c r="D175" i="7" s="1"/>
  <c r="J177" i="7"/>
  <c r="Q177" i="7"/>
  <c r="X177" i="7"/>
  <c r="N179" i="7"/>
  <c r="S182" i="7"/>
  <c r="M184" i="7"/>
  <c r="N187" i="7"/>
  <c r="H189" i="7"/>
  <c r="Z189" i="7"/>
  <c r="K192" i="7"/>
  <c r="E194" i="7"/>
  <c r="W194" i="7"/>
  <c r="F197" i="7"/>
  <c r="X197" i="7"/>
  <c r="R199" i="7"/>
  <c r="E204" i="7"/>
  <c r="V207" i="7"/>
  <c r="V205" i="7" s="1"/>
  <c r="U212" i="7"/>
  <c r="U210" i="7" s="1"/>
  <c r="N217" i="7"/>
  <c r="Z219" i="7"/>
  <c r="G222" i="7"/>
  <c r="G220" i="7" s="1"/>
  <c r="S224" i="7"/>
  <c r="L229" i="7"/>
  <c r="E234" i="7"/>
  <c r="V237" i="7"/>
  <c r="V235" i="7" s="1"/>
  <c r="H438" i="5"/>
  <c r="N438" i="5"/>
  <c r="T438" i="5"/>
  <c r="T436" i="5" s="1"/>
  <c r="Z438" i="5"/>
  <c r="G443" i="5"/>
  <c r="G441" i="5" s="1"/>
  <c r="M443" i="5"/>
  <c r="M441" i="5" s="1"/>
  <c r="S443" i="5"/>
  <c r="Y443" i="5"/>
  <c r="F448" i="5"/>
  <c r="F446" i="5" s="1"/>
  <c r="L448" i="5"/>
  <c r="R448" i="5"/>
  <c r="R446" i="5" s="1"/>
  <c r="X448" i="5"/>
  <c r="X446" i="5" s="1"/>
  <c r="E453" i="5"/>
  <c r="K453" i="5"/>
  <c r="Q453" i="5"/>
  <c r="Q451" i="5" s="1"/>
  <c r="W453" i="5"/>
  <c r="D458" i="5"/>
  <c r="D456" i="5" s="1"/>
  <c r="J458" i="5"/>
  <c r="J456" i="5" s="1"/>
  <c r="P458" i="5"/>
  <c r="V458" i="5"/>
  <c r="I463" i="5"/>
  <c r="I461" i="5" s="1"/>
  <c r="O463" i="5"/>
  <c r="U463" i="5"/>
  <c r="U461" i="5" s="1"/>
  <c r="AA463" i="5"/>
  <c r="AA461" i="5" s="1"/>
  <c r="H468" i="5"/>
  <c r="N468" i="5"/>
  <c r="T468" i="5"/>
  <c r="T466" i="5" s="1"/>
  <c r="Z468" i="5"/>
  <c r="G473" i="5"/>
  <c r="G471" i="5" s="1"/>
  <c r="M473" i="5"/>
  <c r="M471" i="5" s="1"/>
  <c r="S473" i="5"/>
  <c r="Y473" i="5"/>
  <c r="F478" i="5"/>
  <c r="F476" i="5" s="1"/>
  <c r="L478" i="5"/>
  <c r="R478" i="5"/>
  <c r="R476" i="5" s="1"/>
  <c r="X478" i="5"/>
  <c r="X476" i="5" s="1"/>
  <c r="E483" i="5"/>
  <c r="K483" i="5"/>
  <c r="Q483" i="5"/>
  <c r="Q481" i="5" s="1"/>
  <c r="W483" i="5"/>
  <c r="D488" i="5"/>
  <c r="D486" i="5" s="1"/>
  <c r="J488" i="5"/>
  <c r="J486" i="5" s="1"/>
  <c r="P488" i="5"/>
  <c r="V488" i="5"/>
  <c r="I493" i="5"/>
  <c r="I491" i="5" s="1"/>
  <c r="O493" i="5"/>
  <c r="U493" i="5"/>
  <c r="U491" i="5" s="1"/>
  <c r="AA493" i="5"/>
  <c r="AA491" i="5" s="1"/>
  <c r="H498" i="5"/>
  <c r="N498" i="5"/>
  <c r="T498" i="5"/>
  <c r="T496" i="5" s="1"/>
  <c r="Z498" i="5"/>
  <c r="G503" i="5"/>
  <c r="G501" i="5" s="1"/>
  <c r="M503" i="5"/>
  <c r="M501" i="5" s="1"/>
  <c r="S503" i="5"/>
  <c r="Y503" i="5"/>
  <c r="F508" i="5"/>
  <c r="F506" i="5" s="1"/>
  <c r="L508" i="5"/>
  <c r="R508" i="5"/>
  <c r="R506" i="5" s="1"/>
  <c r="X508" i="5"/>
  <c r="X506" i="5" s="1"/>
  <c r="E513" i="5"/>
  <c r="K513" i="5"/>
  <c r="Q513" i="5"/>
  <c r="Q511" i="5" s="1"/>
  <c r="W513" i="5"/>
  <c r="D518" i="5"/>
  <c r="D516" i="5" s="1"/>
  <c r="J518" i="5"/>
  <c r="J516" i="5" s="1"/>
  <c r="P518" i="5"/>
  <c r="V518" i="5"/>
  <c r="B521" i="5"/>
  <c r="I523" i="5"/>
  <c r="I521" i="5" s="1"/>
  <c r="O523" i="5"/>
  <c r="U523" i="5"/>
  <c r="U521" i="5" s="1"/>
  <c r="AA523" i="5"/>
  <c r="AA521" i="5" s="1"/>
  <c r="H528" i="5"/>
  <c r="N528" i="5"/>
  <c r="T528" i="5"/>
  <c r="T526" i="5" s="1"/>
  <c r="Z528" i="5"/>
  <c r="G533" i="5"/>
  <c r="G531" i="5" s="1"/>
  <c r="M533" i="5"/>
  <c r="M531" i="5" s="1"/>
  <c r="S533" i="5"/>
  <c r="Y533" i="5"/>
  <c r="F538" i="5"/>
  <c r="F536" i="5" s="1"/>
  <c r="L538" i="5"/>
  <c r="R538" i="5"/>
  <c r="R536" i="5" s="1"/>
  <c r="X538" i="5"/>
  <c r="X536" i="5" s="1"/>
  <c r="E543" i="5"/>
  <c r="K543" i="5"/>
  <c r="Q543" i="5"/>
  <c r="Q541" i="5" s="1"/>
  <c r="W543" i="5"/>
  <c r="D548" i="5"/>
  <c r="D546" i="5" s="1"/>
  <c r="J548" i="5"/>
  <c r="J546" i="5" s="1"/>
  <c r="P548" i="5"/>
  <c r="V548" i="5"/>
  <c r="B551" i="5"/>
  <c r="I553" i="5"/>
  <c r="I551" i="5" s="1"/>
  <c r="O553" i="5"/>
  <c r="U553" i="5"/>
  <c r="U551" i="5" s="1"/>
  <c r="AA553" i="5"/>
  <c r="AA551" i="5" s="1"/>
  <c r="H558" i="5"/>
  <c r="N558" i="5"/>
  <c r="N556" i="5" s="1"/>
  <c r="T558" i="5"/>
  <c r="T556" i="5" s="1"/>
  <c r="Z558" i="5"/>
  <c r="G563" i="5"/>
  <c r="G561" i="5" s="1"/>
  <c r="M563" i="5"/>
  <c r="M561" i="5" s="1"/>
  <c r="S563" i="5"/>
  <c r="Y563" i="5"/>
  <c r="Y561" i="5" s="1"/>
  <c r="F568" i="5"/>
  <c r="F566" i="5" s="1"/>
  <c r="L568" i="5"/>
  <c r="R568" i="5"/>
  <c r="R566" i="5" s="1"/>
  <c r="X568" i="5"/>
  <c r="X566" i="5" s="1"/>
  <c r="E573" i="5"/>
  <c r="K573" i="5"/>
  <c r="K571" i="5" s="1"/>
  <c r="Q573" i="5"/>
  <c r="Q571" i="5" s="1"/>
  <c r="W573" i="5"/>
  <c r="E9" i="6"/>
  <c r="K9" i="6"/>
  <c r="Q9" i="6"/>
  <c r="W9" i="6"/>
  <c r="E11" i="6"/>
  <c r="K11" i="6"/>
  <c r="Q11" i="6"/>
  <c r="W11" i="6"/>
  <c r="D14" i="6"/>
  <c r="J14" i="6"/>
  <c r="P14" i="6"/>
  <c r="V14" i="6"/>
  <c r="D16" i="6"/>
  <c r="J16" i="6"/>
  <c r="P16" i="6"/>
  <c r="V16" i="6"/>
  <c r="I19" i="6"/>
  <c r="O19" i="6"/>
  <c r="U19" i="6"/>
  <c r="AA19" i="6"/>
  <c r="I21" i="6"/>
  <c r="O21" i="6"/>
  <c r="U21" i="6"/>
  <c r="AA21" i="6"/>
  <c r="H24" i="6"/>
  <c r="N24" i="6"/>
  <c r="T24" i="6"/>
  <c r="Z24" i="6"/>
  <c r="H26" i="6"/>
  <c r="N26" i="6"/>
  <c r="T26" i="6"/>
  <c r="Z26" i="6"/>
  <c r="G29" i="6"/>
  <c r="M29" i="6"/>
  <c r="S29" i="6"/>
  <c r="Y29" i="6"/>
  <c r="G31" i="6"/>
  <c r="M31" i="6"/>
  <c r="S31" i="6"/>
  <c r="Y31" i="6"/>
  <c r="F34" i="6"/>
  <c r="L34" i="6"/>
  <c r="R34" i="6"/>
  <c r="X34" i="6"/>
  <c r="F36" i="6"/>
  <c r="L36" i="6"/>
  <c r="R36" i="6"/>
  <c r="X36" i="6"/>
  <c r="E39" i="6"/>
  <c r="K39" i="6"/>
  <c r="Q39" i="6"/>
  <c r="W39" i="6"/>
  <c r="E41" i="6"/>
  <c r="K41" i="6"/>
  <c r="Q41" i="6"/>
  <c r="W41" i="6"/>
  <c r="D44" i="6"/>
  <c r="J44" i="6"/>
  <c r="P44" i="6"/>
  <c r="V44" i="6"/>
  <c r="D46" i="6"/>
  <c r="J46" i="6"/>
  <c r="P46" i="6"/>
  <c r="V46" i="6"/>
  <c r="I49" i="6"/>
  <c r="O49" i="6"/>
  <c r="U49" i="6"/>
  <c r="AA49" i="6"/>
  <c r="I51" i="6"/>
  <c r="O51" i="6"/>
  <c r="U51" i="6"/>
  <c r="AA51" i="6"/>
  <c r="H54" i="6"/>
  <c r="N54" i="6"/>
  <c r="T54" i="6"/>
  <c r="Z54" i="6"/>
  <c r="H56" i="6"/>
  <c r="N56" i="6"/>
  <c r="T56" i="6"/>
  <c r="Z56" i="6"/>
  <c r="G59" i="6"/>
  <c r="M59" i="6"/>
  <c r="S59" i="6"/>
  <c r="Y59" i="6"/>
  <c r="G61" i="6"/>
  <c r="M61" i="6"/>
  <c r="S61" i="6"/>
  <c r="Y61" i="6"/>
  <c r="F64" i="6"/>
  <c r="L64" i="6"/>
  <c r="R64" i="6"/>
  <c r="X64" i="6"/>
  <c r="F66" i="6"/>
  <c r="L66" i="6"/>
  <c r="R66" i="6"/>
  <c r="X66" i="6"/>
  <c r="E69" i="6"/>
  <c r="K69" i="6"/>
  <c r="Q69" i="6"/>
  <c r="W69" i="6"/>
  <c r="E71" i="6"/>
  <c r="K71" i="6"/>
  <c r="Q71" i="6"/>
  <c r="W71" i="6"/>
  <c r="D74" i="6"/>
  <c r="J74" i="6"/>
  <c r="P74" i="6"/>
  <c r="V74" i="6"/>
  <c r="D76" i="6"/>
  <c r="J76" i="6"/>
  <c r="P76" i="6"/>
  <c r="V76" i="6"/>
  <c r="I79" i="6"/>
  <c r="O79" i="6"/>
  <c r="U79" i="6"/>
  <c r="AA79" i="6"/>
  <c r="I81" i="6"/>
  <c r="O81" i="6"/>
  <c r="U81" i="6"/>
  <c r="AA81" i="6"/>
  <c r="H84" i="6"/>
  <c r="N84" i="6"/>
  <c r="T84" i="6"/>
  <c r="Z84" i="6"/>
  <c r="H86" i="6"/>
  <c r="N86" i="6"/>
  <c r="T86" i="6"/>
  <c r="Z86" i="6"/>
  <c r="G89" i="6"/>
  <c r="M89" i="6"/>
  <c r="S89" i="6"/>
  <c r="Y89" i="6"/>
  <c r="G91" i="6"/>
  <c r="M91" i="6"/>
  <c r="S91" i="6"/>
  <c r="Y91" i="6"/>
  <c r="F94" i="6"/>
  <c r="L94" i="6"/>
  <c r="R94" i="6"/>
  <c r="X94" i="6"/>
  <c r="F96" i="6"/>
  <c r="L96" i="6"/>
  <c r="R96" i="6"/>
  <c r="X96" i="6"/>
  <c r="E99" i="6"/>
  <c r="K99" i="6"/>
  <c r="Q99" i="6"/>
  <c r="W99" i="6"/>
  <c r="E101" i="6"/>
  <c r="K101" i="6"/>
  <c r="Q101" i="6"/>
  <c r="W101" i="6"/>
  <c r="D104" i="6"/>
  <c r="J104" i="6"/>
  <c r="P104" i="6"/>
  <c r="V104" i="6"/>
  <c r="D106" i="6"/>
  <c r="J106" i="6"/>
  <c r="P106" i="6"/>
  <c r="V106" i="6"/>
  <c r="I109" i="6"/>
  <c r="O109" i="6"/>
  <c r="U109" i="6"/>
  <c r="AA109" i="6"/>
  <c r="I111" i="6"/>
  <c r="O111" i="6"/>
  <c r="U111" i="6"/>
  <c r="AA111" i="6"/>
  <c r="H114" i="6"/>
  <c r="N114" i="6"/>
  <c r="T114" i="6"/>
  <c r="Z114" i="6"/>
  <c r="H116" i="6"/>
  <c r="N116" i="6"/>
  <c r="T116" i="6"/>
  <c r="Z116" i="6"/>
  <c r="G119" i="6"/>
  <c r="M119" i="6"/>
  <c r="S119" i="6"/>
  <c r="Y119" i="6"/>
  <c r="G121" i="6"/>
  <c r="M121" i="6"/>
  <c r="S121" i="6"/>
  <c r="Y121" i="6"/>
  <c r="F124" i="6"/>
  <c r="L124" i="6"/>
  <c r="R124" i="6"/>
  <c r="X124" i="6"/>
  <c r="F126" i="6"/>
  <c r="L126" i="6"/>
  <c r="R126" i="6"/>
  <c r="X126" i="6"/>
  <c r="E129" i="6"/>
  <c r="K129" i="6"/>
  <c r="Q129" i="6"/>
  <c r="W129" i="6"/>
  <c r="E131" i="6"/>
  <c r="K131" i="6"/>
  <c r="Q131" i="6"/>
  <c r="W131" i="6"/>
  <c r="D134" i="6"/>
  <c r="J134" i="6"/>
  <c r="P134" i="6"/>
  <c r="V134" i="6"/>
  <c r="D136" i="6"/>
  <c r="J136" i="6"/>
  <c r="P136" i="6"/>
  <c r="V136" i="6"/>
  <c r="I139" i="6"/>
  <c r="O139" i="6"/>
  <c r="U139" i="6"/>
  <c r="AA139" i="6"/>
  <c r="I141" i="6"/>
  <c r="O141" i="6"/>
  <c r="U141" i="6"/>
  <c r="AA141" i="6"/>
  <c r="H144" i="6"/>
  <c r="N144" i="6"/>
  <c r="T144" i="6"/>
  <c r="Z144" i="6"/>
  <c r="H146" i="6"/>
  <c r="N146" i="6"/>
  <c r="T146" i="6"/>
  <c r="Z146" i="6"/>
  <c r="G152" i="6"/>
  <c r="M152" i="6"/>
  <c r="S152" i="6"/>
  <c r="Y152" i="6"/>
  <c r="G154" i="6"/>
  <c r="M154" i="6"/>
  <c r="S154" i="6"/>
  <c r="Y154" i="6"/>
  <c r="F157" i="6"/>
  <c r="L157" i="6"/>
  <c r="R157" i="6"/>
  <c r="X157" i="6"/>
  <c r="F159" i="6"/>
  <c r="L159" i="6"/>
  <c r="R159" i="6"/>
  <c r="X159" i="6"/>
  <c r="E162" i="6"/>
  <c r="K162" i="6"/>
  <c r="Q162" i="6"/>
  <c r="W162" i="6"/>
  <c r="E164" i="6"/>
  <c r="K164" i="6"/>
  <c r="Q164" i="6"/>
  <c r="W164" i="6"/>
  <c r="D167" i="6"/>
  <c r="J167" i="6"/>
  <c r="P167" i="6"/>
  <c r="V167" i="6"/>
  <c r="D169" i="6"/>
  <c r="J169" i="6"/>
  <c r="P169" i="6"/>
  <c r="V169" i="6"/>
  <c r="I172" i="6"/>
  <c r="O172" i="6"/>
  <c r="U172" i="6"/>
  <c r="AA172" i="6"/>
  <c r="I174" i="6"/>
  <c r="O174" i="6"/>
  <c r="U174" i="6"/>
  <c r="AA174" i="6"/>
  <c r="H177" i="6"/>
  <c r="N177" i="6"/>
  <c r="T177" i="6"/>
  <c r="Z177" i="6"/>
  <c r="H179" i="6"/>
  <c r="N179" i="6"/>
  <c r="T179" i="6"/>
  <c r="Z179" i="6"/>
  <c r="G182" i="6"/>
  <c r="M182" i="6"/>
  <c r="S182" i="6"/>
  <c r="Y182" i="6"/>
  <c r="G184" i="6"/>
  <c r="M184" i="6"/>
  <c r="S184" i="6"/>
  <c r="Y184" i="6"/>
  <c r="F187" i="6"/>
  <c r="L187" i="6"/>
  <c r="R187" i="6"/>
  <c r="X187" i="6"/>
  <c r="F189" i="6"/>
  <c r="L189" i="6"/>
  <c r="R189" i="6"/>
  <c r="X189" i="6"/>
  <c r="E192" i="6"/>
  <c r="K192" i="6"/>
  <c r="Q192" i="6"/>
  <c r="W192" i="6"/>
  <c r="E194" i="6"/>
  <c r="K194" i="6"/>
  <c r="Q194" i="6"/>
  <c r="W194" i="6"/>
  <c r="D197" i="6"/>
  <c r="J197" i="6"/>
  <c r="P197" i="6"/>
  <c r="V197" i="6"/>
  <c r="D199" i="6"/>
  <c r="J199" i="6"/>
  <c r="P199" i="6"/>
  <c r="V199" i="6"/>
  <c r="I202" i="6"/>
  <c r="O202" i="6"/>
  <c r="U202" i="6"/>
  <c r="AA202" i="6"/>
  <c r="I204" i="6"/>
  <c r="O204" i="6"/>
  <c r="U204" i="6"/>
  <c r="AA204" i="6"/>
  <c r="H207" i="6"/>
  <c r="N207" i="6"/>
  <c r="T207" i="6"/>
  <c r="Z207" i="6"/>
  <c r="H209" i="6"/>
  <c r="N209" i="6"/>
  <c r="T209" i="6"/>
  <c r="Z209" i="6"/>
  <c r="G212" i="6"/>
  <c r="M212" i="6"/>
  <c r="S212" i="6"/>
  <c r="Y212" i="6"/>
  <c r="G214" i="6"/>
  <c r="M214" i="6"/>
  <c r="S214" i="6"/>
  <c r="Y214" i="6"/>
  <c r="F217" i="6"/>
  <c r="L217" i="6"/>
  <c r="R217" i="6"/>
  <c r="X217" i="6"/>
  <c r="F219" i="6"/>
  <c r="L219" i="6"/>
  <c r="R219" i="6"/>
  <c r="X219" i="6"/>
  <c r="E222" i="6"/>
  <c r="K222" i="6"/>
  <c r="Q222" i="6"/>
  <c r="W222" i="6"/>
  <c r="E224" i="6"/>
  <c r="K224" i="6"/>
  <c r="Q224" i="6"/>
  <c r="W224" i="6"/>
  <c r="D227" i="6"/>
  <c r="J227" i="6"/>
  <c r="P227" i="6"/>
  <c r="V227" i="6"/>
  <c r="D229" i="6"/>
  <c r="J229" i="6"/>
  <c r="P229" i="6"/>
  <c r="V229" i="6"/>
  <c r="I232" i="6"/>
  <c r="O232" i="6"/>
  <c r="U232" i="6"/>
  <c r="AA232" i="6"/>
  <c r="I234" i="6"/>
  <c r="O234" i="6"/>
  <c r="U234" i="6"/>
  <c r="AA234" i="6"/>
  <c r="H237" i="6"/>
  <c r="N237" i="6"/>
  <c r="T237" i="6"/>
  <c r="Z237" i="6"/>
  <c r="H239" i="6"/>
  <c r="N239" i="6"/>
  <c r="T239" i="6"/>
  <c r="Z239" i="6"/>
  <c r="G242" i="6"/>
  <c r="M242" i="6"/>
  <c r="S242" i="6"/>
  <c r="Y242" i="6"/>
  <c r="G244" i="6"/>
  <c r="M244" i="6"/>
  <c r="S244" i="6"/>
  <c r="Y244" i="6"/>
  <c r="F247" i="6"/>
  <c r="L247" i="6"/>
  <c r="R247" i="6"/>
  <c r="X247" i="6"/>
  <c r="F249" i="6"/>
  <c r="L249" i="6"/>
  <c r="R249" i="6"/>
  <c r="X249" i="6"/>
  <c r="E252" i="6"/>
  <c r="K252" i="6"/>
  <c r="Q252" i="6"/>
  <c r="W252" i="6"/>
  <c r="E254" i="6"/>
  <c r="K254" i="6"/>
  <c r="Q254" i="6"/>
  <c r="W254" i="6"/>
  <c r="D257" i="6"/>
  <c r="J257" i="6"/>
  <c r="P257" i="6"/>
  <c r="V257" i="6"/>
  <c r="D259" i="6"/>
  <c r="J259" i="6"/>
  <c r="P259" i="6"/>
  <c r="V259" i="6"/>
  <c r="I262" i="6"/>
  <c r="O262" i="6"/>
  <c r="U262" i="6"/>
  <c r="AA262" i="6"/>
  <c r="I264" i="6"/>
  <c r="O264" i="6"/>
  <c r="U264" i="6"/>
  <c r="AA264" i="6"/>
  <c r="H267" i="6"/>
  <c r="N267" i="6"/>
  <c r="T267" i="6"/>
  <c r="Z267" i="6"/>
  <c r="H269" i="6"/>
  <c r="N269" i="6"/>
  <c r="T269" i="6"/>
  <c r="Z269" i="6"/>
  <c r="G272" i="6"/>
  <c r="M272" i="6"/>
  <c r="S272" i="6"/>
  <c r="Y272" i="6"/>
  <c r="G274" i="6"/>
  <c r="M274" i="6"/>
  <c r="S274" i="6"/>
  <c r="Y274" i="6"/>
  <c r="F277" i="6"/>
  <c r="L277" i="6"/>
  <c r="R277" i="6"/>
  <c r="X277" i="6"/>
  <c r="F279" i="6"/>
  <c r="L279" i="6"/>
  <c r="R279" i="6"/>
  <c r="X279" i="6"/>
  <c r="E282" i="6"/>
  <c r="K282" i="6"/>
  <c r="Q282" i="6"/>
  <c r="W282" i="6"/>
  <c r="E284" i="6"/>
  <c r="K284" i="6"/>
  <c r="Q284" i="6"/>
  <c r="W284" i="6"/>
  <c r="D287" i="6"/>
  <c r="J287" i="6"/>
  <c r="P287" i="6"/>
  <c r="V287" i="6"/>
  <c r="D289" i="6"/>
  <c r="J289" i="6"/>
  <c r="P289" i="6"/>
  <c r="V289" i="6"/>
  <c r="U295" i="6"/>
  <c r="AA295" i="6"/>
  <c r="I297" i="6"/>
  <c r="I293" i="6" s="1"/>
  <c r="O297" i="6"/>
  <c r="O293" i="6" s="1"/>
  <c r="U297" i="6"/>
  <c r="AA297" i="6"/>
  <c r="H300" i="6"/>
  <c r="N300" i="6"/>
  <c r="T300" i="6"/>
  <c r="Z300" i="6"/>
  <c r="H302" i="6"/>
  <c r="N302" i="6"/>
  <c r="T302" i="6"/>
  <c r="Z302" i="6"/>
  <c r="G305" i="6"/>
  <c r="M305" i="6"/>
  <c r="S305" i="6"/>
  <c r="Y305" i="6"/>
  <c r="G307" i="6"/>
  <c r="M307" i="6"/>
  <c r="S307" i="6"/>
  <c r="Y307" i="6"/>
  <c r="F310" i="6"/>
  <c r="L310" i="6"/>
  <c r="R310" i="6"/>
  <c r="X310" i="6"/>
  <c r="F312" i="6"/>
  <c r="L312" i="6"/>
  <c r="R312" i="6"/>
  <c r="X312" i="6"/>
  <c r="E315" i="6"/>
  <c r="K315" i="6"/>
  <c r="Q315" i="6"/>
  <c r="W315" i="6"/>
  <c r="E317" i="6"/>
  <c r="K317" i="6"/>
  <c r="Q317" i="6"/>
  <c r="W317" i="6"/>
  <c r="D320" i="6"/>
  <c r="J320" i="6"/>
  <c r="P320" i="6"/>
  <c r="V320" i="6"/>
  <c r="D322" i="6"/>
  <c r="J322" i="6"/>
  <c r="P322" i="6"/>
  <c r="V322" i="6"/>
  <c r="I325" i="6"/>
  <c r="O325" i="6"/>
  <c r="U325" i="6"/>
  <c r="AA325" i="6"/>
  <c r="I327" i="6"/>
  <c r="O327" i="6"/>
  <c r="U327" i="6"/>
  <c r="AA327" i="6"/>
  <c r="H330" i="6"/>
  <c r="N330" i="6"/>
  <c r="T330" i="6"/>
  <c r="Z330" i="6"/>
  <c r="H332" i="6"/>
  <c r="N332" i="6"/>
  <c r="T332" i="6"/>
  <c r="Z332" i="6"/>
  <c r="G335" i="6"/>
  <c r="M335" i="6"/>
  <c r="S335" i="6"/>
  <c r="Y335" i="6"/>
  <c r="G337" i="6"/>
  <c r="M337" i="6"/>
  <c r="S337" i="6"/>
  <c r="Y337" i="6"/>
  <c r="F340" i="6"/>
  <c r="L340" i="6"/>
  <c r="R340" i="6"/>
  <c r="X340" i="6"/>
  <c r="F342" i="6"/>
  <c r="L342" i="6"/>
  <c r="R342" i="6"/>
  <c r="X342" i="6"/>
  <c r="E345" i="6"/>
  <c r="K345" i="6"/>
  <c r="Q345" i="6"/>
  <c r="W345" i="6"/>
  <c r="E347" i="6"/>
  <c r="K347" i="6"/>
  <c r="Q347" i="6"/>
  <c r="W347" i="6"/>
  <c r="D350" i="6"/>
  <c r="J350" i="6"/>
  <c r="P350" i="6"/>
  <c r="V350" i="6"/>
  <c r="D352" i="6"/>
  <c r="J352" i="6"/>
  <c r="P352" i="6"/>
  <c r="V352" i="6"/>
  <c r="I355" i="6"/>
  <c r="O355" i="6"/>
  <c r="U355" i="6"/>
  <c r="AA355" i="6"/>
  <c r="I357" i="6"/>
  <c r="O357" i="6"/>
  <c r="U357" i="6"/>
  <c r="AA357" i="6"/>
  <c r="H360" i="6"/>
  <c r="N360" i="6"/>
  <c r="T360" i="6"/>
  <c r="Z360" i="6"/>
  <c r="H362" i="6"/>
  <c r="N362" i="6"/>
  <c r="T362" i="6"/>
  <c r="Z362" i="6"/>
  <c r="G365" i="6"/>
  <c r="M365" i="6"/>
  <c r="S365" i="6"/>
  <c r="Y365" i="6"/>
  <c r="G367" i="6"/>
  <c r="M367" i="6"/>
  <c r="S367" i="6"/>
  <c r="Y367" i="6"/>
  <c r="F370" i="6"/>
  <c r="L370" i="6"/>
  <c r="R370" i="6"/>
  <c r="X370" i="6"/>
  <c r="F372" i="6"/>
  <c r="L372" i="6"/>
  <c r="R372" i="6"/>
  <c r="X372" i="6"/>
  <c r="E375" i="6"/>
  <c r="K375" i="6"/>
  <c r="Q375" i="6"/>
  <c r="W375" i="6"/>
  <c r="E377" i="6"/>
  <c r="K377" i="6"/>
  <c r="Q377" i="6"/>
  <c r="W377" i="6"/>
  <c r="D380" i="6"/>
  <c r="J380" i="6"/>
  <c r="P380" i="6"/>
  <c r="V380" i="6"/>
  <c r="D382" i="6"/>
  <c r="J382" i="6"/>
  <c r="P382" i="6"/>
  <c r="V382" i="6"/>
  <c r="I385" i="6"/>
  <c r="O385" i="6"/>
  <c r="U385" i="6"/>
  <c r="AA385" i="6"/>
  <c r="I387" i="6"/>
  <c r="O387" i="6"/>
  <c r="U387" i="6"/>
  <c r="AA387" i="6"/>
  <c r="H390" i="6"/>
  <c r="N390" i="6"/>
  <c r="T390" i="6"/>
  <c r="Z390" i="6"/>
  <c r="H392" i="6"/>
  <c r="N392" i="6"/>
  <c r="T392" i="6"/>
  <c r="Z392" i="6"/>
  <c r="G395" i="6"/>
  <c r="M395" i="6"/>
  <c r="S395" i="6"/>
  <c r="Y395" i="6"/>
  <c r="G397" i="6"/>
  <c r="M397" i="6"/>
  <c r="S397" i="6"/>
  <c r="Y397" i="6"/>
  <c r="F400" i="6"/>
  <c r="L400" i="6"/>
  <c r="R400" i="6"/>
  <c r="X400" i="6"/>
  <c r="F402" i="6"/>
  <c r="L402" i="6"/>
  <c r="R402" i="6"/>
  <c r="X402" i="6"/>
  <c r="E405" i="6"/>
  <c r="K405" i="6"/>
  <c r="Q405" i="6"/>
  <c r="W405" i="6"/>
  <c r="E407" i="6"/>
  <c r="K407" i="6"/>
  <c r="Q407" i="6"/>
  <c r="W407" i="6"/>
  <c r="D410" i="6"/>
  <c r="J410" i="6"/>
  <c r="P410" i="6"/>
  <c r="V410" i="6"/>
  <c r="D412" i="6"/>
  <c r="J412" i="6"/>
  <c r="P412" i="6"/>
  <c r="V412" i="6"/>
  <c r="I415" i="6"/>
  <c r="O415" i="6"/>
  <c r="U415" i="6"/>
  <c r="AA415" i="6"/>
  <c r="I417" i="6"/>
  <c r="O417" i="6"/>
  <c r="U417" i="6"/>
  <c r="AA417" i="6"/>
  <c r="H420" i="6"/>
  <c r="N420" i="6"/>
  <c r="T420" i="6"/>
  <c r="Z420" i="6"/>
  <c r="H422" i="6"/>
  <c r="N422" i="6"/>
  <c r="T422" i="6"/>
  <c r="Z422" i="6"/>
  <c r="G425" i="6"/>
  <c r="M425" i="6"/>
  <c r="S425" i="6"/>
  <c r="Y425" i="6"/>
  <c r="G427" i="6"/>
  <c r="M427" i="6"/>
  <c r="S427" i="6"/>
  <c r="Y427" i="6"/>
  <c r="F430" i="6"/>
  <c r="L430" i="6"/>
  <c r="R430" i="6"/>
  <c r="X430" i="6"/>
  <c r="F432" i="6"/>
  <c r="L432" i="6"/>
  <c r="R432" i="6"/>
  <c r="X432" i="6"/>
  <c r="E438" i="6"/>
  <c r="K438" i="6"/>
  <c r="Q438" i="6"/>
  <c r="W438" i="6"/>
  <c r="E440" i="6"/>
  <c r="K440" i="6"/>
  <c r="Q440" i="6"/>
  <c r="W440" i="6"/>
  <c r="D443" i="6"/>
  <c r="J443" i="6"/>
  <c r="P443" i="6"/>
  <c r="V443" i="6"/>
  <c r="D445" i="6"/>
  <c r="J445" i="6"/>
  <c r="P445" i="6"/>
  <c r="V445" i="6"/>
  <c r="I448" i="6"/>
  <c r="O448" i="6"/>
  <c r="U448" i="6"/>
  <c r="AA448" i="6"/>
  <c r="I450" i="6"/>
  <c r="O450" i="6"/>
  <c r="U450" i="6"/>
  <c r="AA450" i="6"/>
  <c r="H453" i="6"/>
  <c r="N453" i="6"/>
  <c r="T453" i="6"/>
  <c r="Z453" i="6"/>
  <c r="Z451" i="6" s="1"/>
  <c r="H455" i="6"/>
  <c r="N455" i="6"/>
  <c r="T455" i="6"/>
  <c r="Z455" i="6"/>
  <c r="G458" i="6"/>
  <c r="M458" i="6"/>
  <c r="M456" i="6" s="1"/>
  <c r="S458" i="6"/>
  <c r="Y458" i="6"/>
  <c r="G460" i="6"/>
  <c r="M460" i="6"/>
  <c r="S460" i="6"/>
  <c r="Y460" i="6"/>
  <c r="F463" i="6"/>
  <c r="L463" i="6"/>
  <c r="R463" i="6"/>
  <c r="X463" i="6"/>
  <c r="F465" i="6"/>
  <c r="L465" i="6"/>
  <c r="R465" i="6"/>
  <c r="X465" i="6"/>
  <c r="E468" i="6"/>
  <c r="K468" i="6"/>
  <c r="Q468" i="6"/>
  <c r="W468" i="6"/>
  <c r="W466" i="6" s="1"/>
  <c r="E470" i="6"/>
  <c r="K470" i="6"/>
  <c r="Q470" i="6"/>
  <c r="W470" i="6"/>
  <c r="D473" i="6"/>
  <c r="J473" i="6"/>
  <c r="J471" i="6" s="1"/>
  <c r="P473" i="6"/>
  <c r="V473" i="6"/>
  <c r="D475" i="6"/>
  <c r="J475" i="6"/>
  <c r="P475" i="6"/>
  <c r="V475" i="6"/>
  <c r="I478" i="6"/>
  <c r="O478" i="6"/>
  <c r="U478" i="6"/>
  <c r="AA478" i="6"/>
  <c r="I480" i="6"/>
  <c r="O480" i="6"/>
  <c r="U480" i="6"/>
  <c r="AA480" i="6"/>
  <c r="H483" i="6"/>
  <c r="N483" i="6"/>
  <c r="T483" i="6"/>
  <c r="Z483" i="6"/>
  <c r="Z481" i="6" s="1"/>
  <c r="H485" i="6"/>
  <c r="N485" i="6"/>
  <c r="T485" i="6"/>
  <c r="Z485" i="6"/>
  <c r="G488" i="6"/>
  <c r="M488" i="6"/>
  <c r="M486" i="6" s="1"/>
  <c r="S488" i="6"/>
  <c r="Y488" i="6"/>
  <c r="G490" i="6"/>
  <c r="M490" i="6"/>
  <c r="S490" i="6"/>
  <c r="Y490" i="6"/>
  <c r="F493" i="6"/>
  <c r="L493" i="6"/>
  <c r="R493" i="6"/>
  <c r="X493" i="6"/>
  <c r="F495" i="6"/>
  <c r="L495" i="6"/>
  <c r="R495" i="6"/>
  <c r="X495" i="6"/>
  <c r="E498" i="6"/>
  <c r="K498" i="6"/>
  <c r="Q498" i="6"/>
  <c r="W498" i="6"/>
  <c r="W496" i="6" s="1"/>
  <c r="E500" i="6"/>
  <c r="K500" i="6"/>
  <c r="Q500" i="6"/>
  <c r="W500" i="6"/>
  <c r="D503" i="6"/>
  <c r="J503" i="6"/>
  <c r="J501" i="6" s="1"/>
  <c r="P503" i="6"/>
  <c r="V503" i="6"/>
  <c r="D505" i="6"/>
  <c r="J505" i="6"/>
  <c r="P505" i="6"/>
  <c r="V505" i="6"/>
  <c r="I508" i="6"/>
  <c r="O508" i="6"/>
  <c r="U508" i="6"/>
  <c r="AA508" i="6"/>
  <c r="I510" i="6"/>
  <c r="O510" i="6"/>
  <c r="U510" i="6"/>
  <c r="AA510" i="6"/>
  <c r="H513" i="6"/>
  <c r="N513" i="6"/>
  <c r="T513" i="6"/>
  <c r="Z513" i="6"/>
  <c r="Z511" i="6" s="1"/>
  <c r="H515" i="6"/>
  <c r="N515" i="6"/>
  <c r="T515" i="6"/>
  <c r="Z515" i="6"/>
  <c r="G518" i="6"/>
  <c r="M518" i="6"/>
  <c r="M516" i="6" s="1"/>
  <c r="S518" i="6"/>
  <c r="Y518" i="6"/>
  <c r="G520" i="6"/>
  <c r="M520" i="6"/>
  <c r="S520" i="6"/>
  <c r="Y520" i="6"/>
  <c r="F523" i="6"/>
  <c r="L523" i="6"/>
  <c r="R523" i="6"/>
  <c r="X523" i="6"/>
  <c r="F525" i="6"/>
  <c r="L525" i="6"/>
  <c r="R525" i="6"/>
  <c r="X525" i="6"/>
  <c r="E528" i="6"/>
  <c r="K528" i="6"/>
  <c r="Q528" i="6"/>
  <c r="W528" i="6"/>
  <c r="W526" i="6" s="1"/>
  <c r="E530" i="6"/>
  <c r="K530" i="6"/>
  <c r="Q530" i="6"/>
  <c r="W530" i="6"/>
  <c r="D533" i="6"/>
  <c r="J533" i="6"/>
  <c r="J531" i="6" s="1"/>
  <c r="P533" i="6"/>
  <c r="V533" i="6"/>
  <c r="D535" i="6"/>
  <c r="J535" i="6"/>
  <c r="P535" i="6"/>
  <c r="V535" i="6"/>
  <c r="I538" i="6"/>
  <c r="O538" i="6"/>
  <c r="U538" i="6"/>
  <c r="AA538" i="6"/>
  <c r="I540" i="6"/>
  <c r="O540" i="6"/>
  <c r="U540" i="6"/>
  <c r="AA540" i="6"/>
  <c r="H543" i="6"/>
  <c r="N543" i="6"/>
  <c r="T543" i="6"/>
  <c r="Z543" i="6"/>
  <c r="Z541" i="6" s="1"/>
  <c r="H545" i="6"/>
  <c r="N545" i="6"/>
  <c r="T545" i="6"/>
  <c r="Z545" i="6"/>
  <c r="G548" i="6"/>
  <c r="M548" i="6"/>
  <c r="M546" i="6" s="1"/>
  <c r="S548" i="6"/>
  <c r="Y548" i="6"/>
  <c r="G550" i="6"/>
  <c r="M550" i="6"/>
  <c r="S550" i="6"/>
  <c r="Y550" i="6"/>
  <c r="F553" i="6"/>
  <c r="L553" i="6"/>
  <c r="R553" i="6"/>
  <c r="X553" i="6"/>
  <c r="F555" i="6"/>
  <c r="L555" i="6"/>
  <c r="R555" i="6"/>
  <c r="X555" i="6"/>
  <c r="E558" i="6"/>
  <c r="K558" i="6"/>
  <c r="Q558" i="6"/>
  <c r="W558" i="6"/>
  <c r="W556" i="6" s="1"/>
  <c r="E560" i="6"/>
  <c r="K560" i="6"/>
  <c r="Q560" i="6"/>
  <c r="W560" i="6"/>
  <c r="D563" i="6"/>
  <c r="J563" i="6"/>
  <c r="J561" i="6" s="1"/>
  <c r="P563" i="6"/>
  <c r="V563" i="6"/>
  <c r="D565" i="6"/>
  <c r="J565" i="6"/>
  <c r="P565" i="6"/>
  <c r="V565" i="6"/>
  <c r="I568" i="6"/>
  <c r="O568" i="6"/>
  <c r="U568" i="6"/>
  <c r="AA568" i="6"/>
  <c r="I570" i="6"/>
  <c r="O570" i="6"/>
  <c r="U570" i="6"/>
  <c r="AA570" i="6"/>
  <c r="H573" i="6"/>
  <c r="N573" i="6"/>
  <c r="T573" i="6"/>
  <c r="Z573" i="6"/>
  <c r="Z571" i="6" s="1"/>
  <c r="H575" i="6"/>
  <c r="N575" i="6"/>
  <c r="T575" i="6"/>
  <c r="Z575" i="6"/>
  <c r="N9" i="7"/>
  <c r="T9" i="7"/>
  <c r="T7" i="7" s="1"/>
  <c r="Z9" i="7"/>
  <c r="Z7" i="7" s="1"/>
  <c r="G14" i="7"/>
  <c r="M14" i="7"/>
  <c r="S14" i="7"/>
  <c r="Y14" i="7"/>
  <c r="G16" i="7"/>
  <c r="M16" i="7"/>
  <c r="S16" i="7"/>
  <c r="Y16" i="7"/>
  <c r="F19" i="7"/>
  <c r="L19" i="7"/>
  <c r="R19" i="7"/>
  <c r="R17" i="7" s="1"/>
  <c r="X19" i="7"/>
  <c r="F21" i="7"/>
  <c r="L21" i="7"/>
  <c r="R21" i="7"/>
  <c r="X21" i="7"/>
  <c r="E24" i="7"/>
  <c r="E22" i="7" s="1"/>
  <c r="K24" i="7"/>
  <c r="Q24" i="7"/>
  <c r="W24" i="7"/>
  <c r="E26" i="7"/>
  <c r="K26" i="7"/>
  <c r="Q26" i="7"/>
  <c r="W26" i="7"/>
  <c r="D29" i="7"/>
  <c r="J29" i="7"/>
  <c r="P29" i="7"/>
  <c r="V29" i="7"/>
  <c r="D31" i="7"/>
  <c r="J31" i="7"/>
  <c r="P31" i="7"/>
  <c r="V31" i="7"/>
  <c r="I34" i="7"/>
  <c r="O34" i="7"/>
  <c r="U34" i="7"/>
  <c r="U32" i="7" s="1"/>
  <c r="AA34" i="7"/>
  <c r="I36" i="7"/>
  <c r="O36" i="7"/>
  <c r="U36" i="7"/>
  <c r="AA36" i="7"/>
  <c r="H39" i="7"/>
  <c r="H37" i="7" s="1"/>
  <c r="N39" i="7"/>
  <c r="T39" i="7"/>
  <c r="Z39" i="7"/>
  <c r="H41" i="7"/>
  <c r="N41" i="7"/>
  <c r="T41" i="7"/>
  <c r="Z41" i="7"/>
  <c r="G44" i="7"/>
  <c r="M44" i="7"/>
  <c r="S44" i="7"/>
  <c r="Y44" i="7"/>
  <c r="G46" i="7"/>
  <c r="M46" i="7"/>
  <c r="S46" i="7"/>
  <c r="Y46" i="7"/>
  <c r="F49" i="7"/>
  <c r="L49" i="7"/>
  <c r="R49" i="7"/>
  <c r="R47" i="7" s="1"/>
  <c r="X49" i="7"/>
  <c r="F51" i="7"/>
  <c r="L51" i="7"/>
  <c r="R51" i="7"/>
  <c r="X51" i="7"/>
  <c r="E54" i="7"/>
  <c r="E52" i="7" s="1"/>
  <c r="K54" i="7"/>
  <c r="Q54" i="7"/>
  <c r="W54" i="7"/>
  <c r="E56" i="7"/>
  <c r="K56" i="7"/>
  <c r="Q56" i="7"/>
  <c r="W56" i="7"/>
  <c r="D59" i="7"/>
  <c r="J59" i="7"/>
  <c r="P59" i="7"/>
  <c r="V59" i="7"/>
  <c r="D61" i="7"/>
  <c r="J61" i="7"/>
  <c r="P61" i="7"/>
  <c r="V61" i="7"/>
  <c r="I64" i="7"/>
  <c r="O64" i="7"/>
  <c r="U64" i="7"/>
  <c r="U62" i="7" s="1"/>
  <c r="AA64" i="7"/>
  <c r="I66" i="7"/>
  <c r="O66" i="7"/>
  <c r="U66" i="7"/>
  <c r="AA66" i="7"/>
  <c r="H69" i="7"/>
  <c r="H67" i="7" s="1"/>
  <c r="N69" i="7"/>
  <c r="T69" i="7"/>
  <c r="Z69" i="7"/>
  <c r="H71" i="7"/>
  <c r="N71" i="7"/>
  <c r="T71" i="7"/>
  <c r="Z71" i="7"/>
  <c r="G74" i="7"/>
  <c r="M74" i="7"/>
  <c r="S74" i="7"/>
  <c r="Y74" i="7"/>
  <c r="G76" i="7"/>
  <c r="M76" i="7"/>
  <c r="S76" i="7"/>
  <c r="Y76" i="7"/>
  <c r="F79" i="7"/>
  <c r="L79" i="7"/>
  <c r="R79" i="7"/>
  <c r="R77" i="7" s="1"/>
  <c r="X79" i="7"/>
  <c r="F81" i="7"/>
  <c r="L81" i="7"/>
  <c r="R81" i="7"/>
  <c r="X81" i="7"/>
  <c r="E84" i="7"/>
  <c r="E82" i="7" s="1"/>
  <c r="K84" i="7"/>
  <c r="Q84" i="7"/>
  <c r="W84" i="7"/>
  <c r="E86" i="7"/>
  <c r="K86" i="7"/>
  <c r="Q86" i="7"/>
  <c r="W86" i="7"/>
  <c r="D89" i="7"/>
  <c r="J89" i="7"/>
  <c r="P89" i="7"/>
  <c r="V89" i="7"/>
  <c r="D91" i="7"/>
  <c r="J91" i="7"/>
  <c r="P91" i="7"/>
  <c r="V91" i="7"/>
  <c r="I94" i="7"/>
  <c r="O94" i="7"/>
  <c r="U94" i="7"/>
  <c r="U92" i="7" s="1"/>
  <c r="AA94" i="7"/>
  <c r="I96" i="7"/>
  <c r="O96" i="7"/>
  <c r="U96" i="7"/>
  <c r="AA96" i="7"/>
  <c r="H99" i="7"/>
  <c r="H97" i="7" s="1"/>
  <c r="N99" i="7"/>
  <c r="T99" i="7"/>
  <c r="Z99" i="7"/>
  <c r="H101" i="7"/>
  <c r="N101" i="7"/>
  <c r="T101" i="7"/>
  <c r="Z101" i="7"/>
  <c r="G104" i="7"/>
  <c r="M104" i="7"/>
  <c r="S104" i="7"/>
  <c r="Y104" i="7"/>
  <c r="G106" i="7"/>
  <c r="M106" i="7"/>
  <c r="S106" i="7"/>
  <c r="Y106" i="7"/>
  <c r="F109" i="7"/>
  <c r="L109" i="7"/>
  <c r="R109" i="7"/>
  <c r="R107" i="7" s="1"/>
  <c r="X109" i="7"/>
  <c r="F111" i="7"/>
  <c r="L111" i="7"/>
  <c r="R111" i="7"/>
  <c r="X111" i="7"/>
  <c r="E114" i="7"/>
  <c r="E112" i="7" s="1"/>
  <c r="K114" i="7"/>
  <c r="Q114" i="7"/>
  <c r="W114" i="7"/>
  <c r="E116" i="7"/>
  <c r="K116" i="7"/>
  <c r="Q116" i="7"/>
  <c r="W116" i="7"/>
  <c r="D119" i="7"/>
  <c r="J119" i="7"/>
  <c r="P119" i="7"/>
  <c r="V119" i="7"/>
  <c r="D121" i="7"/>
  <c r="J121" i="7"/>
  <c r="P121" i="7"/>
  <c r="V121" i="7"/>
  <c r="I124" i="7"/>
  <c r="O124" i="7"/>
  <c r="U124" i="7"/>
  <c r="U122" i="7" s="1"/>
  <c r="AA124" i="7"/>
  <c r="I126" i="7"/>
  <c r="O126" i="7"/>
  <c r="U126" i="7"/>
  <c r="AA126" i="7"/>
  <c r="H129" i="7"/>
  <c r="H127" i="7" s="1"/>
  <c r="N129" i="7"/>
  <c r="T129" i="7"/>
  <c r="Z129" i="7"/>
  <c r="H131" i="7"/>
  <c r="N131" i="7"/>
  <c r="T131" i="7"/>
  <c r="Z131" i="7"/>
  <c r="G134" i="7"/>
  <c r="M134" i="7"/>
  <c r="S134" i="7"/>
  <c r="Y134" i="7"/>
  <c r="G136" i="7"/>
  <c r="M136" i="7"/>
  <c r="S136" i="7"/>
  <c r="Y136" i="7"/>
  <c r="F139" i="7"/>
  <c r="L139" i="7"/>
  <c r="R139" i="7"/>
  <c r="R137" i="7" s="1"/>
  <c r="X139" i="7"/>
  <c r="F141" i="7"/>
  <c r="L141" i="7"/>
  <c r="R141" i="7"/>
  <c r="X141" i="7"/>
  <c r="E144" i="7"/>
  <c r="E142" i="7" s="1"/>
  <c r="K144" i="7"/>
  <c r="Q144" i="7"/>
  <c r="W144" i="7"/>
  <c r="E146" i="7"/>
  <c r="K146" i="7"/>
  <c r="Q146" i="7"/>
  <c r="W146" i="7"/>
  <c r="X287" i="7"/>
  <c r="R287" i="7"/>
  <c r="R285" i="7" s="1"/>
  <c r="L287" i="7"/>
  <c r="L285" i="7" s="1"/>
  <c r="F287" i="7"/>
  <c r="Y282" i="7"/>
  <c r="S282" i="7"/>
  <c r="S280" i="7" s="1"/>
  <c r="M282" i="7"/>
  <c r="G282" i="7"/>
  <c r="G280" i="7" s="1"/>
  <c r="Z277" i="7"/>
  <c r="Z275" i="7" s="1"/>
  <c r="T277" i="7"/>
  <c r="N277" i="7"/>
  <c r="H277" i="7"/>
  <c r="H275" i="7" s="1"/>
  <c r="AA272" i="7"/>
  <c r="U272" i="7"/>
  <c r="U270" i="7" s="1"/>
  <c r="O272" i="7"/>
  <c r="O270" i="7" s="1"/>
  <c r="I272" i="7"/>
  <c r="V267" i="7"/>
  <c r="P267" i="7"/>
  <c r="P265" i="7" s="1"/>
  <c r="J267" i="7"/>
  <c r="D267" i="7"/>
  <c r="D265" i="7" s="1"/>
  <c r="W262" i="7"/>
  <c r="W260" i="7" s="1"/>
  <c r="Q262" i="7"/>
  <c r="K262" i="7"/>
  <c r="E262" i="7"/>
  <c r="E260" i="7" s="1"/>
  <c r="X257" i="7"/>
  <c r="R257" i="7"/>
  <c r="R255" i="7" s="1"/>
  <c r="L257" i="7"/>
  <c r="L255" i="7" s="1"/>
  <c r="F257" i="7"/>
  <c r="Y252" i="7"/>
  <c r="S252" i="7"/>
  <c r="S250" i="7" s="1"/>
  <c r="M252" i="7"/>
  <c r="G252" i="7"/>
  <c r="G250" i="7" s="1"/>
  <c r="Z247" i="7"/>
  <c r="Z245" i="7" s="1"/>
  <c r="T247" i="7"/>
  <c r="N247" i="7"/>
  <c r="H247" i="7"/>
  <c r="H245" i="7" s="1"/>
  <c r="W287" i="7"/>
  <c r="W285" i="7" s="1"/>
  <c r="Q287" i="7"/>
  <c r="Q285" i="7" s="1"/>
  <c r="K287" i="7"/>
  <c r="E287" i="7"/>
  <c r="E285" i="7" s="1"/>
  <c r="X282" i="7"/>
  <c r="R282" i="7"/>
  <c r="L282" i="7"/>
  <c r="L280" i="7" s="1"/>
  <c r="F282" i="7"/>
  <c r="F280" i="7" s="1"/>
  <c r="Y277" i="7"/>
  <c r="S277" i="7"/>
  <c r="S275" i="7" s="1"/>
  <c r="M277" i="7"/>
  <c r="G277" i="7"/>
  <c r="Z272" i="7"/>
  <c r="Z270" i="7" s="1"/>
  <c r="T272" i="7"/>
  <c r="T270" i="7" s="1"/>
  <c r="N272" i="7"/>
  <c r="H272" i="7"/>
  <c r="H270" i="7" s="1"/>
  <c r="AA267" i="7"/>
  <c r="U267" i="7"/>
  <c r="O267" i="7"/>
  <c r="O265" i="7" s="1"/>
  <c r="I267" i="7"/>
  <c r="I265" i="7" s="1"/>
  <c r="V262" i="7"/>
  <c r="P262" i="7"/>
  <c r="P260" i="7" s="1"/>
  <c r="J262" i="7"/>
  <c r="D262" i="7"/>
  <c r="W257" i="7"/>
  <c r="W255" i="7" s="1"/>
  <c r="Q257" i="7"/>
  <c r="Q255" i="7" s="1"/>
  <c r="K257" i="7"/>
  <c r="E257" i="7"/>
  <c r="E255" i="7" s="1"/>
  <c r="X252" i="7"/>
  <c r="R252" i="7"/>
  <c r="L252" i="7"/>
  <c r="L250" i="7" s="1"/>
  <c r="F252" i="7"/>
  <c r="F250" i="7" s="1"/>
  <c r="Y247" i="7"/>
  <c r="S247" i="7"/>
  <c r="S245" i="7" s="1"/>
  <c r="M247" i="7"/>
  <c r="G247" i="7"/>
  <c r="Z242" i="7"/>
  <c r="Z240" i="7" s="1"/>
  <c r="T242" i="7"/>
  <c r="T240" i="7" s="1"/>
  <c r="N242" i="7"/>
  <c r="H242" i="7"/>
  <c r="H240" i="7" s="1"/>
  <c r="AA237" i="7"/>
  <c r="U237" i="7"/>
  <c r="O237" i="7"/>
  <c r="O235" i="7" s="1"/>
  <c r="I237" i="7"/>
  <c r="I235" i="7" s="1"/>
  <c r="V232" i="7"/>
  <c r="P232" i="7"/>
  <c r="P230" i="7" s="1"/>
  <c r="J232" i="7"/>
  <c r="D232" i="7"/>
  <c r="W227" i="7"/>
  <c r="W225" i="7" s="1"/>
  <c r="Q227" i="7"/>
  <c r="Q225" i="7" s="1"/>
  <c r="K227" i="7"/>
  <c r="E227" i="7"/>
  <c r="E225" i="7" s="1"/>
  <c r="X222" i="7"/>
  <c r="R222" i="7"/>
  <c r="L222" i="7"/>
  <c r="L220" i="7" s="1"/>
  <c r="F222" i="7"/>
  <c r="F220" i="7" s="1"/>
  <c r="Y217" i="7"/>
  <c r="S217" i="7"/>
  <c r="S215" i="7" s="1"/>
  <c r="M217" i="7"/>
  <c r="G217" i="7"/>
  <c r="Z212" i="7"/>
  <c r="Z210" i="7" s="1"/>
  <c r="T212" i="7"/>
  <c r="T210" i="7" s="1"/>
  <c r="N212" i="7"/>
  <c r="H212" i="7"/>
  <c r="H210" i="7" s="1"/>
  <c r="AA207" i="7"/>
  <c r="U207" i="7"/>
  <c r="O207" i="7"/>
  <c r="O205" i="7" s="1"/>
  <c r="I207" i="7"/>
  <c r="I205" i="7" s="1"/>
  <c r="V202" i="7"/>
  <c r="P202" i="7"/>
  <c r="P200" i="7" s="1"/>
  <c r="J202" i="7"/>
  <c r="D202" i="7"/>
  <c r="W197" i="7"/>
  <c r="W195" i="7" s="1"/>
  <c r="Q197" i="7"/>
  <c r="Q195" i="7" s="1"/>
  <c r="K197" i="7"/>
  <c r="E197" i="7"/>
  <c r="E195" i="7" s="1"/>
  <c r="X192" i="7"/>
  <c r="R192" i="7"/>
  <c r="L192" i="7"/>
  <c r="L190" i="7" s="1"/>
  <c r="F192" i="7"/>
  <c r="F190" i="7" s="1"/>
  <c r="Y187" i="7"/>
  <c r="S187" i="7"/>
  <c r="S185" i="7" s="1"/>
  <c r="M187" i="7"/>
  <c r="G187" i="7"/>
  <c r="Z182" i="7"/>
  <c r="Z180" i="7" s="1"/>
  <c r="T182" i="7"/>
  <c r="T180" i="7" s="1"/>
  <c r="N182" i="7"/>
  <c r="H182" i="7"/>
  <c r="H180" i="7" s="1"/>
  <c r="AA177" i="7"/>
  <c r="U177" i="7"/>
  <c r="O177" i="7"/>
  <c r="O175" i="7" s="1"/>
  <c r="V287" i="7"/>
  <c r="P287" i="7"/>
  <c r="J287" i="7"/>
  <c r="J285" i="7" s="1"/>
  <c r="D287" i="7"/>
  <c r="W282" i="7"/>
  <c r="Q282" i="7"/>
  <c r="Q280" i="7" s="1"/>
  <c r="K282" i="7"/>
  <c r="E282" i="7"/>
  <c r="X277" i="7"/>
  <c r="X275" i="7" s="1"/>
  <c r="R277" i="7"/>
  <c r="L277" i="7"/>
  <c r="F277" i="7"/>
  <c r="F275" i="7" s="1"/>
  <c r="Y272" i="7"/>
  <c r="S272" i="7"/>
  <c r="M272" i="7"/>
  <c r="M270" i="7" s="1"/>
  <c r="G272" i="7"/>
  <c r="Z267" i="7"/>
  <c r="T267" i="7"/>
  <c r="T265" i="7" s="1"/>
  <c r="N267" i="7"/>
  <c r="H267" i="7"/>
  <c r="AA262" i="7"/>
  <c r="AA260" i="7" s="1"/>
  <c r="U262" i="7"/>
  <c r="O262" i="7"/>
  <c r="I262" i="7"/>
  <c r="I260" i="7" s="1"/>
  <c r="V257" i="7"/>
  <c r="P257" i="7"/>
  <c r="J257" i="7"/>
  <c r="J255" i="7" s="1"/>
  <c r="D257" i="7"/>
  <c r="W252" i="7"/>
  <c r="Q252" i="7"/>
  <c r="Q250" i="7" s="1"/>
  <c r="K252" i="7"/>
  <c r="E252" i="7"/>
  <c r="X247" i="7"/>
  <c r="X245" i="7" s="1"/>
  <c r="R247" i="7"/>
  <c r="L247" i="7"/>
  <c r="F247" i="7"/>
  <c r="F245" i="7" s="1"/>
  <c r="Y242" i="7"/>
  <c r="S242" i="7"/>
  <c r="M242" i="7"/>
  <c r="M240" i="7" s="1"/>
  <c r="G242" i="7"/>
  <c r="Z237" i="7"/>
  <c r="T237" i="7"/>
  <c r="T235" i="7" s="1"/>
  <c r="N237" i="7"/>
  <c r="H237" i="7"/>
  <c r="AA232" i="7"/>
  <c r="AA230" i="7" s="1"/>
  <c r="U232" i="7"/>
  <c r="O232" i="7"/>
  <c r="I232" i="7"/>
  <c r="I230" i="7" s="1"/>
  <c r="V227" i="7"/>
  <c r="P227" i="7"/>
  <c r="J227" i="7"/>
  <c r="J225" i="7" s="1"/>
  <c r="D227" i="7"/>
  <c r="W222" i="7"/>
  <c r="Q222" i="7"/>
  <c r="Q220" i="7" s="1"/>
  <c r="K222" i="7"/>
  <c r="E222" i="7"/>
  <c r="X217" i="7"/>
  <c r="X215" i="7" s="1"/>
  <c r="R217" i="7"/>
  <c r="L217" i="7"/>
  <c r="F217" i="7"/>
  <c r="F215" i="7" s="1"/>
  <c r="Y212" i="7"/>
  <c r="S212" i="7"/>
  <c r="M212" i="7"/>
  <c r="M210" i="7" s="1"/>
  <c r="G212" i="7"/>
  <c r="Z207" i="7"/>
  <c r="T207" i="7"/>
  <c r="T205" i="7" s="1"/>
  <c r="N207" i="7"/>
  <c r="H207" i="7"/>
  <c r="AA202" i="7"/>
  <c r="AA200" i="7" s="1"/>
  <c r="U202" i="7"/>
  <c r="O202" i="7"/>
  <c r="I202" i="7"/>
  <c r="I200" i="7" s="1"/>
  <c r="AA287" i="7"/>
  <c r="AA285" i="7" s="1"/>
  <c r="U287" i="7"/>
  <c r="O287" i="7"/>
  <c r="I287" i="7"/>
  <c r="I285" i="7" s="1"/>
  <c r="V282" i="7"/>
  <c r="P282" i="7"/>
  <c r="P280" i="7" s="1"/>
  <c r="J282" i="7"/>
  <c r="J280" i="7" s="1"/>
  <c r="D282" i="7"/>
  <c r="W277" i="7"/>
  <c r="Q277" i="7"/>
  <c r="Q275" i="7" s="1"/>
  <c r="K277" i="7"/>
  <c r="E277" i="7"/>
  <c r="E275" i="7" s="1"/>
  <c r="X272" i="7"/>
  <c r="X270" i="7" s="1"/>
  <c r="R272" i="7"/>
  <c r="L272" i="7"/>
  <c r="F272" i="7"/>
  <c r="F270" i="7" s="1"/>
  <c r="Y267" i="7"/>
  <c r="S267" i="7"/>
  <c r="S265" i="7" s="1"/>
  <c r="M267" i="7"/>
  <c r="M265" i="7" s="1"/>
  <c r="G267" i="7"/>
  <c r="Z262" i="7"/>
  <c r="T262" i="7"/>
  <c r="T260" i="7" s="1"/>
  <c r="N262" i="7"/>
  <c r="H262" i="7"/>
  <c r="H260" i="7" s="1"/>
  <c r="AA257" i="7"/>
  <c r="AA255" i="7" s="1"/>
  <c r="U257" i="7"/>
  <c r="O257" i="7"/>
  <c r="I257" i="7"/>
  <c r="I255" i="7" s="1"/>
  <c r="V252" i="7"/>
  <c r="P252" i="7"/>
  <c r="P250" i="7" s="1"/>
  <c r="J252" i="7"/>
  <c r="J250" i="7" s="1"/>
  <c r="D252" i="7"/>
  <c r="W247" i="7"/>
  <c r="Q247" i="7"/>
  <c r="Q245" i="7" s="1"/>
  <c r="K247" i="7"/>
  <c r="E247" i="7"/>
  <c r="E245" i="7" s="1"/>
  <c r="X242" i="7"/>
  <c r="X240" i="7" s="1"/>
  <c r="R242" i="7"/>
  <c r="L242" i="7"/>
  <c r="F242" i="7"/>
  <c r="F240" i="7" s="1"/>
  <c r="Y237" i="7"/>
  <c r="S237" i="7"/>
  <c r="S235" i="7" s="1"/>
  <c r="M237" i="7"/>
  <c r="M235" i="7" s="1"/>
  <c r="G237" i="7"/>
  <c r="Z232" i="7"/>
  <c r="T232" i="7"/>
  <c r="T230" i="7" s="1"/>
  <c r="N232" i="7"/>
  <c r="H232" i="7"/>
  <c r="H230" i="7" s="1"/>
  <c r="AA227" i="7"/>
  <c r="AA225" i="7" s="1"/>
  <c r="U227" i="7"/>
  <c r="O227" i="7"/>
  <c r="I227" i="7"/>
  <c r="I225" i="7" s="1"/>
  <c r="V222" i="7"/>
  <c r="P222" i="7"/>
  <c r="P220" i="7" s="1"/>
  <c r="J222" i="7"/>
  <c r="J220" i="7" s="1"/>
  <c r="D222" i="7"/>
  <c r="W217" i="7"/>
  <c r="Q217" i="7"/>
  <c r="Q215" i="7" s="1"/>
  <c r="K217" i="7"/>
  <c r="E217" i="7"/>
  <c r="E215" i="7" s="1"/>
  <c r="X212" i="7"/>
  <c r="X210" i="7" s="1"/>
  <c r="R212" i="7"/>
  <c r="L212" i="7"/>
  <c r="F212" i="7"/>
  <c r="F210" i="7" s="1"/>
  <c r="Y207" i="7"/>
  <c r="S207" i="7"/>
  <c r="S205" i="7" s="1"/>
  <c r="M207" i="7"/>
  <c r="M205" i="7" s="1"/>
  <c r="G207" i="7"/>
  <c r="Z202" i="7"/>
  <c r="T202" i="7"/>
  <c r="T200" i="7" s="1"/>
  <c r="N202" i="7"/>
  <c r="H202" i="7"/>
  <c r="H200" i="7" s="1"/>
  <c r="AA197" i="7"/>
  <c r="AA195" i="7" s="1"/>
  <c r="U197" i="7"/>
  <c r="O197" i="7"/>
  <c r="I197" i="7"/>
  <c r="I195" i="7" s="1"/>
  <c r="V192" i="7"/>
  <c r="P192" i="7"/>
  <c r="P190" i="7" s="1"/>
  <c r="J192" i="7"/>
  <c r="J190" i="7" s="1"/>
  <c r="D192" i="7"/>
  <c r="W187" i="7"/>
  <c r="Q187" i="7"/>
  <c r="Q185" i="7" s="1"/>
  <c r="K187" i="7"/>
  <c r="E187" i="7"/>
  <c r="E185" i="7" s="1"/>
  <c r="X182" i="7"/>
  <c r="X180" i="7" s="1"/>
  <c r="R182" i="7"/>
  <c r="L182" i="7"/>
  <c r="F182" i="7"/>
  <c r="F180" i="7" s="1"/>
  <c r="Z287" i="7"/>
  <c r="T287" i="7"/>
  <c r="T285" i="7" s="1"/>
  <c r="N287" i="7"/>
  <c r="N285" i="7" s="1"/>
  <c r="H287" i="7"/>
  <c r="AA282" i="7"/>
  <c r="U282" i="7"/>
  <c r="U280" i="7" s="1"/>
  <c r="O282" i="7"/>
  <c r="I282" i="7"/>
  <c r="I280" i="7" s="1"/>
  <c r="V277" i="7"/>
  <c r="V275" i="7" s="1"/>
  <c r="P277" i="7"/>
  <c r="J277" i="7"/>
  <c r="D277" i="7"/>
  <c r="D275" i="7" s="1"/>
  <c r="W272" i="7"/>
  <c r="Q272" i="7"/>
  <c r="Q270" i="7" s="1"/>
  <c r="K272" i="7"/>
  <c r="K270" i="7" s="1"/>
  <c r="E272" i="7"/>
  <c r="X267" i="7"/>
  <c r="R267" i="7"/>
  <c r="R265" i="7" s="1"/>
  <c r="L267" i="7"/>
  <c r="F267" i="7"/>
  <c r="F265" i="7" s="1"/>
  <c r="Y262" i="7"/>
  <c r="Y260" i="7" s="1"/>
  <c r="S262" i="7"/>
  <c r="M262" i="7"/>
  <c r="G262" i="7"/>
  <c r="G260" i="7" s="1"/>
  <c r="Z257" i="7"/>
  <c r="T257" i="7"/>
  <c r="T255" i="7" s="1"/>
  <c r="N257" i="7"/>
  <c r="N255" i="7" s="1"/>
  <c r="H257" i="7"/>
  <c r="AA252" i="7"/>
  <c r="U252" i="7"/>
  <c r="U250" i="7" s="1"/>
  <c r="O252" i="7"/>
  <c r="I252" i="7"/>
  <c r="I250" i="7" s="1"/>
  <c r="V247" i="7"/>
  <c r="V245" i="7" s="1"/>
  <c r="P247" i="7"/>
  <c r="J247" i="7"/>
  <c r="D247" i="7"/>
  <c r="D245" i="7" s="1"/>
  <c r="W242" i="7"/>
  <c r="Q242" i="7"/>
  <c r="Q240" i="7" s="1"/>
  <c r="K242" i="7"/>
  <c r="K240" i="7" s="1"/>
  <c r="E242" i="7"/>
  <c r="X237" i="7"/>
  <c r="R237" i="7"/>
  <c r="R235" i="7" s="1"/>
  <c r="L237" i="7"/>
  <c r="F237" i="7"/>
  <c r="F235" i="7" s="1"/>
  <c r="Y232" i="7"/>
  <c r="Y230" i="7" s="1"/>
  <c r="S232" i="7"/>
  <c r="M232" i="7"/>
  <c r="G232" i="7"/>
  <c r="G230" i="7" s="1"/>
  <c r="Z227" i="7"/>
  <c r="T227" i="7"/>
  <c r="T225" i="7" s="1"/>
  <c r="N227" i="7"/>
  <c r="N225" i="7" s="1"/>
  <c r="H227" i="7"/>
  <c r="AA222" i="7"/>
  <c r="U222" i="7"/>
  <c r="U220" i="7" s="1"/>
  <c r="O222" i="7"/>
  <c r="I222" i="7"/>
  <c r="I220" i="7" s="1"/>
  <c r="V217" i="7"/>
  <c r="V215" i="7" s="1"/>
  <c r="P217" i="7"/>
  <c r="J217" i="7"/>
  <c r="D217" i="7"/>
  <c r="D215" i="7" s="1"/>
  <c r="W212" i="7"/>
  <c r="Q212" i="7"/>
  <c r="Q210" i="7" s="1"/>
  <c r="K212" i="7"/>
  <c r="K210" i="7" s="1"/>
  <c r="E212" i="7"/>
  <c r="X207" i="7"/>
  <c r="R207" i="7"/>
  <c r="R205" i="7" s="1"/>
  <c r="L207" i="7"/>
  <c r="F207" i="7"/>
  <c r="F205" i="7" s="1"/>
  <c r="Y202" i="7"/>
  <c r="Y200" i="7" s="1"/>
  <c r="S202" i="7"/>
  <c r="M202" i="7"/>
  <c r="G202" i="7"/>
  <c r="G200" i="7" s="1"/>
  <c r="Z197" i="7"/>
  <c r="T197" i="7"/>
  <c r="T195" i="7" s="1"/>
  <c r="N197" i="7"/>
  <c r="N195" i="7" s="1"/>
  <c r="H197" i="7"/>
  <c r="AA192" i="7"/>
  <c r="U192" i="7"/>
  <c r="U190" i="7" s="1"/>
  <c r="O192" i="7"/>
  <c r="I192" i="7"/>
  <c r="I190" i="7" s="1"/>
  <c r="V187" i="7"/>
  <c r="V185" i="7" s="1"/>
  <c r="P187" i="7"/>
  <c r="J187" i="7"/>
  <c r="D187" i="7"/>
  <c r="D185" i="7" s="1"/>
  <c r="W182" i="7"/>
  <c r="Q182" i="7"/>
  <c r="Q180" i="7" s="1"/>
  <c r="K182" i="7"/>
  <c r="K180" i="7" s="1"/>
  <c r="E182" i="7"/>
  <c r="Y287" i="7"/>
  <c r="S287" i="7"/>
  <c r="S285" i="7" s="1"/>
  <c r="M287" i="7"/>
  <c r="G287" i="7"/>
  <c r="G285" i="7" s="1"/>
  <c r="Z282" i="7"/>
  <c r="Z280" i="7" s="1"/>
  <c r="T282" i="7"/>
  <c r="N282" i="7"/>
  <c r="H282" i="7"/>
  <c r="H280" i="7" s="1"/>
  <c r="AA277" i="7"/>
  <c r="U277" i="7"/>
  <c r="U275" i="7" s="1"/>
  <c r="O277" i="7"/>
  <c r="O275" i="7" s="1"/>
  <c r="I277" i="7"/>
  <c r="V272" i="7"/>
  <c r="P272" i="7"/>
  <c r="P270" i="7" s="1"/>
  <c r="J272" i="7"/>
  <c r="D272" i="7"/>
  <c r="D270" i="7" s="1"/>
  <c r="W267" i="7"/>
  <c r="W265" i="7" s="1"/>
  <c r="Q267" i="7"/>
  <c r="K267" i="7"/>
  <c r="E267" i="7"/>
  <c r="E265" i="7" s="1"/>
  <c r="X262" i="7"/>
  <c r="R262" i="7"/>
  <c r="R260" i="7" s="1"/>
  <c r="L262" i="7"/>
  <c r="L260" i="7" s="1"/>
  <c r="F262" i="7"/>
  <c r="Y257" i="7"/>
  <c r="S257" i="7"/>
  <c r="S255" i="7" s="1"/>
  <c r="M257" i="7"/>
  <c r="G257" i="7"/>
  <c r="G255" i="7" s="1"/>
  <c r="Z252" i="7"/>
  <c r="Z250" i="7" s="1"/>
  <c r="T252" i="7"/>
  <c r="N252" i="7"/>
  <c r="H252" i="7"/>
  <c r="H250" i="7" s="1"/>
  <c r="AA247" i="7"/>
  <c r="U247" i="7"/>
  <c r="U245" i="7" s="1"/>
  <c r="O247" i="7"/>
  <c r="O245" i="7" s="1"/>
  <c r="I247" i="7"/>
  <c r="V242" i="7"/>
  <c r="P242" i="7"/>
  <c r="P240" i="7" s="1"/>
  <c r="J242" i="7"/>
  <c r="D242" i="7"/>
  <c r="D240" i="7" s="1"/>
  <c r="W237" i="7"/>
  <c r="W235" i="7" s="1"/>
  <c r="Q237" i="7"/>
  <c r="K237" i="7"/>
  <c r="E237" i="7"/>
  <c r="E235" i="7" s="1"/>
  <c r="X232" i="7"/>
  <c r="R232" i="7"/>
  <c r="R230" i="7" s="1"/>
  <c r="L232" i="7"/>
  <c r="L230" i="7" s="1"/>
  <c r="F232" i="7"/>
  <c r="Y227" i="7"/>
  <c r="S227" i="7"/>
  <c r="S225" i="7" s="1"/>
  <c r="M227" i="7"/>
  <c r="G227" i="7"/>
  <c r="G225" i="7" s="1"/>
  <c r="Z222" i="7"/>
  <c r="Z220" i="7" s="1"/>
  <c r="T222" i="7"/>
  <c r="N222" i="7"/>
  <c r="H222" i="7"/>
  <c r="H220" i="7" s="1"/>
  <c r="AA217" i="7"/>
  <c r="U217" i="7"/>
  <c r="U215" i="7" s="1"/>
  <c r="O217" i="7"/>
  <c r="O215" i="7" s="1"/>
  <c r="I217" i="7"/>
  <c r="V212" i="7"/>
  <c r="P212" i="7"/>
  <c r="P210" i="7" s="1"/>
  <c r="J212" i="7"/>
  <c r="D212" i="7"/>
  <c r="D210" i="7" s="1"/>
  <c r="W207" i="7"/>
  <c r="W205" i="7" s="1"/>
  <c r="Q207" i="7"/>
  <c r="K207" i="7"/>
  <c r="E207" i="7"/>
  <c r="E205" i="7" s="1"/>
  <c r="X202" i="7"/>
  <c r="R202" i="7"/>
  <c r="R200" i="7" s="1"/>
  <c r="L202" i="7"/>
  <c r="L200" i="7" s="1"/>
  <c r="F202" i="7"/>
  <c r="Y197" i="7"/>
  <c r="S197" i="7"/>
  <c r="S195" i="7" s="1"/>
  <c r="M197" i="7"/>
  <c r="G197" i="7"/>
  <c r="G195" i="7" s="1"/>
  <c r="Z192" i="7"/>
  <c r="Z190" i="7" s="1"/>
  <c r="T192" i="7"/>
  <c r="N192" i="7"/>
  <c r="H192" i="7"/>
  <c r="H190" i="7" s="1"/>
  <c r="AA187" i="7"/>
  <c r="U187" i="7"/>
  <c r="U185" i="7" s="1"/>
  <c r="O187" i="7"/>
  <c r="O185" i="7" s="1"/>
  <c r="I187" i="7"/>
  <c r="V182" i="7"/>
  <c r="P182" i="7"/>
  <c r="P180" i="7" s="1"/>
  <c r="J182" i="7"/>
  <c r="D182" i="7"/>
  <c r="D180" i="7" s="1"/>
  <c r="J152" i="7"/>
  <c r="P152" i="7"/>
  <c r="V152" i="7"/>
  <c r="D154" i="7"/>
  <c r="D150" i="7" s="1"/>
  <c r="J154" i="7"/>
  <c r="P154" i="7"/>
  <c r="V154" i="7"/>
  <c r="I157" i="7"/>
  <c r="O157" i="7"/>
  <c r="U157" i="7"/>
  <c r="U155" i="7" s="1"/>
  <c r="AA157" i="7"/>
  <c r="I159" i="7"/>
  <c r="O159" i="7"/>
  <c r="U159" i="7"/>
  <c r="AA159" i="7"/>
  <c r="H162" i="7"/>
  <c r="H160" i="7" s="1"/>
  <c r="N162" i="7"/>
  <c r="T162" i="7"/>
  <c r="Z162" i="7"/>
  <c r="H164" i="7"/>
  <c r="N164" i="7"/>
  <c r="T164" i="7"/>
  <c r="Z164" i="7"/>
  <c r="G167" i="7"/>
  <c r="M167" i="7"/>
  <c r="S167" i="7"/>
  <c r="Y167" i="7"/>
  <c r="G169" i="7"/>
  <c r="M169" i="7"/>
  <c r="S169" i="7"/>
  <c r="Y169" i="7"/>
  <c r="F172" i="7"/>
  <c r="L172" i="7"/>
  <c r="R172" i="7"/>
  <c r="R170" i="7" s="1"/>
  <c r="X172" i="7"/>
  <c r="F174" i="7"/>
  <c r="L174" i="7"/>
  <c r="R174" i="7"/>
  <c r="X174" i="7"/>
  <c r="E177" i="7"/>
  <c r="E175" i="7" s="1"/>
  <c r="K177" i="7"/>
  <c r="R177" i="7"/>
  <c r="R175" i="7" s="1"/>
  <c r="Y177" i="7"/>
  <c r="P179" i="7"/>
  <c r="U182" i="7"/>
  <c r="U180" i="7" s="1"/>
  <c r="O184" i="7"/>
  <c r="R187" i="7"/>
  <c r="R185" i="7" s="1"/>
  <c r="L189" i="7"/>
  <c r="M192" i="7"/>
  <c r="M190" i="7" s="1"/>
  <c r="G194" i="7"/>
  <c r="Y194" i="7"/>
  <c r="J197" i="7"/>
  <c r="D199" i="7"/>
  <c r="V199" i="7"/>
  <c r="K204" i="7"/>
  <c r="D209" i="7"/>
  <c r="AA212" i="7"/>
  <c r="T217" i="7"/>
  <c r="M222" i="7"/>
  <c r="Y224" i="7"/>
  <c r="F227" i="7"/>
  <c r="F225" i="7" s="1"/>
  <c r="R229" i="7"/>
  <c r="K234" i="7"/>
  <c r="D239" i="7"/>
  <c r="AA242" i="7"/>
  <c r="V571" i="7"/>
  <c r="I438" i="5"/>
  <c r="I436" i="5" s="1"/>
  <c r="O438" i="5"/>
  <c r="U438" i="5"/>
  <c r="U436" i="5" s="1"/>
  <c r="AA438" i="5"/>
  <c r="AA436" i="5" s="1"/>
  <c r="H443" i="5"/>
  <c r="H441" i="5" s="1"/>
  <c r="N443" i="5"/>
  <c r="N441" i="5" s="1"/>
  <c r="T443" i="5"/>
  <c r="T441" i="5" s="1"/>
  <c r="Z443" i="5"/>
  <c r="G448" i="5"/>
  <c r="G446" i="5" s="1"/>
  <c r="M448" i="5"/>
  <c r="M446" i="5" s="1"/>
  <c r="S448" i="5"/>
  <c r="S446" i="5" s="1"/>
  <c r="Y448" i="5"/>
  <c r="Y446" i="5" s="1"/>
  <c r="F453" i="5"/>
  <c r="F451" i="5" s="1"/>
  <c r="L453" i="5"/>
  <c r="R453" i="5"/>
  <c r="R451" i="5" s="1"/>
  <c r="X453" i="5"/>
  <c r="X451" i="5" s="1"/>
  <c r="E458" i="5"/>
  <c r="E456" i="5" s="1"/>
  <c r="K458" i="5"/>
  <c r="K456" i="5" s="1"/>
  <c r="Q458" i="5"/>
  <c r="Q456" i="5" s="1"/>
  <c r="W458" i="5"/>
  <c r="D463" i="5"/>
  <c r="D461" i="5" s="1"/>
  <c r="J463" i="5"/>
  <c r="J461" i="5" s="1"/>
  <c r="P463" i="5"/>
  <c r="P461" i="5" s="1"/>
  <c r="V463" i="5"/>
  <c r="V461" i="5" s="1"/>
  <c r="I468" i="5"/>
  <c r="I466" i="5" s="1"/>
  <c r="O468" i="5"/>
  <c r="U468" i="5"/>
  <c r="U466" i="5" s="1"/>
  <c r="AA468" i="5"/>
  <c r="AA466" i="5" s="1"/>
  <c r="H473" i="5"/>
  <c r="H471" i="5" s="1"/>
  <c r="N473" i="5"/>
  <c r="N471" i="5" s="1"/>
  <c r="T473" i="5"/>
  <c r="T471" i="5" s="1"/>
  <c r="Z473" i="5"/>
  <c r="G478" i="5"/>
  <c r="G476" i="5" s="1"/>
  <c r="M478" i="5"/>
  <c r="M476" i="5" s="1"/>
  <c r="S478" i="5"/>
  <c r="S476" i="5" s="1"/>
  <c r="Y478" i="5"/>
  <c r="Y476" i="5" s="1"/>
  <c r="F483" i="5"/>
  <c r="F481" i="5" s="1"/>
  <c r="L483" i="5"/>
  <c r="R483" i="5"/>
  <c r="R481" i="5" s="1"/>
  <c r="X483" i="5"/>
  <c r="X481" i="5" s="1"/>
  <c r="E488" i="5"/>
  <c r="E486" i="5" s="1"/>
  <c r="K488" i="5"/>
  <c r="K486" i="5" s="1"/>
  <c r="Q488" i="5"/>
  <c r="Q486" i="5" s="1"/>
  <c r="W488" i="5"/>
  <c r="D493" i="5"/>
  <c r="D491" i="5" s="1"/>
  <c r="J493" i="5"/>
  <c r="J491" i="5" s="1"/>
  <c r="P493" i="5"/>
  <c r="P491" i="5" s="1"/>
  <c r="V493" i="5"/>
  <c r="V491" i="5" s="1"/>
  <c r="I498" i="5"/>
  <c r="I496" i="5" s="1"/>
  <c r="O498" i="5"/>
  <c r="U498" i="5"/>
  <c r="U496" i="5" s="1"/>
  <c r="AA498" i="5"/>
  <c r="AA496" i="5" s="1"/>
  <c r="H503" i="5"/>
  <c r="H501" i="5" s="1"/>
  <c r="N503" i="5"/>
  <c r="N501" i="5" s="1"/>
  <c r="T503" i="5"/>
  <c r="T501" i="5" s="1"/>
  <c r="Z503" i="5"/>
  <c r="G508" i="5"/>
  <c r="G506" i="5" s="1"/>
  <c r="M508" i="5"/>
  <c r="M506" i="5" s="1"/>
  <c r="S508" i="5"/>
  <c r="S506" i="5" s="1"/>
  <c r="Y508" i="5"/>
  <c r="Y506" i="5" s="1"/>
  <c r="F513" i="5"/>
  <c r="F511" i="5" s="1"/>
  <c r="L513" i="5"/>
  <c r="R513" i="5"/>
  <c r="R511" i="5" s="1"/>
  <c r="X513" i="5"/>
  <c r="X511" i="5" s="1"/>
  <c r="E518" i="5"/>
  <c r="E516" i="5" s="1"/>
  <c r="K518" i="5"/>
  <c r="K516" i="5" s="1"/>
  <c r="Q518" i="5"/>
  <c r="Q516" i="5" s="1"/>
  <c r="W518" i="5"/>
  <c r="D523" i="5"/>
  <c r="D521" i="5" s="1"/>
  <c r="J523" i="5"/>
  <c r="J521" i="5" s="1"/>
  <c r="P523" i="5"/>
  <c r="P521" i="5" s="1"/>
  <c r="V523" i="5"/>
  <c r="V521" i="5" s="1"/>
  <c r="B526" i="5"/>
  <c r="I528" i="5"/>
  <c r="O528" i="5"/>
  <c r="U528" i="5"/>
  <c r="U526" i="5" s="1"/>
  <c r="AA528" i="5"/>
  <c r="AA526" i="5" s="1"/>
  <c r="H533" i="5"/>
  <c r="H531" i="5" s="1"/>
  <c r="N533" i="5"/>
  <c r="N531" i="5" s="1"/>
  <c r="T533" i="5"/>
  <c r="Z533" i="5"/>
  <c r="G538" i="5"/>
  <c r="G536" i="5" s="1"/>
  <c r="M538" i="5"/>
  <c r="M536" i="5" s="1"/>
  <c r="S538" i="5"/>
  <c r="S536" i="5" s="1"/>
  <c r="Y538" i="5"/>
  <c r="Y536" i="5" s="1"/>
  <c r="F543" i="5"/>
  <c r="L543" i="5"/>
  <c r="R543" i="5"/>
  <c r="R541" i="5" s="1"/>
  <c r="X543" i="5"/>
  <c r="X541" i="5" s="1"/>
  <c r="E548" i="5"/>
  <c r="E546" i="5" s="1"/>
  <c r="K548" i="5"/>
  <c r="K546" i="5" s="1"/>
  <c r="Q548" i="5"/>
  <c r="W548" i="5"/>
  <c r="D553" i="5"/>
  <c r="D551" i="5" s="1"/>
  <c r="J553" i="5"/>
  <c r="J551" i="5" s="1"/>
  <c r="P553" i="5"/>
  <c r="P551" i="5" s="1"/>
  <c r="V553" i="5"/>
  <c r="V551" i="5" s="1"/>
  <c r="I558" i="5"/>
  <c r="O558" i="5"/>
  <c r="U558" i="5"/>
  <c r="U556" i="5" s="1"/>
  <c r="AA558" i="5"/>
  <c r="AA556" i="5" s="1"/>
  <c r="H563" i="5"/>
  <c r="H561" i="5" s="1"/>
  <c r="N563" i="5"/>
  <c r="N561" i="5" s="1"/>
  <c r="T563" i="5"/>
  <c r="Z563" i="5"/>
  <c r="G568" i="5"/>
  <c r="G566" i="5" s="1"/>
  <c r="M568" i="5"/>
  <c r="M566" i="5" s="1"/>
  <c r="S568" i="5"/>
  <c r="S566" i="5" s="1"/>
  <c r="Y568" i="5"/>
  <c r="Y566" i="5" s="1"/>
  <c r="F573" i="5"/>
  <c r="L573" i="5"/>
  <c r="R573" i="5"/>
  <c r="R571" i="5" s="1"/>
  <c r="F9" i="6"/>
  <c r="L9" i="6"/>
  <c r="R9" i="6"/>
  <c r="X9" i="6"/>
  <c r="F11" i="6"/>
  <c r="L11" i="6"/>
  <c r="R11" i="6"/>
  <c r="X11" i="6"/>
  <c r="E14" i="6"/>
  <c r="K14" i="6"/>
  <c r="Q14" i="6"/>
  <c r="W14" i="6"/>
  <c r="W12" i="6" s="1"/>
  <c r="E16" i="6"/>
  <c r="K16" i="6"/>
  <c r="Q16" i="6"/>
  <c r="W16" i="6"/>
  <c r="D19" i="6"/>
  <c r="J19" i="6"/>
  <c r="J17" i="6" s="1"/>
  <c r="P19" i="6"/>
  <c r="V19" i="6"/>
  <c r="D21" i="6"/>
  <c r="J21" i="6"/>
  <c r="P21" i="6"/>
  <c r="V21" i="6"/>
  <c r="I24" i="6"/>
  <c r="O24" i="6"/>
  <c r="U24" i="6"/>
  <c r="AA24" i="6"/>
  <c r="I26" i="6"/>
  <c r="O26" i="6"/>
  <c r="U26" i="6"/>
  <c r="AA26" i="6"/>
  <c r="H29" i="6"/>
  <c r="N29" i="6"/>
  <c r="T29" i="6"/>
  <c r="Z29" i="6"/>
  <c r="Z27" i="6" s="1"/>
  <c r="H31" i="6"/>
  <c r="N31" i="6"/>
  <c r="T31" i="6"/>
  <c r="Z31" i="6"/>
  <c r="G34" i="6"/>
  <c r="M34" i="6"/>
  <c r="M32" i="6" s="1"/>
  <c r="S34" i="6"/>
  <c r="Y34" i="6"/>
  <c r="G36" i="6"/>
  <c r="M36" i="6"/>
  <c r="S36" i="6"/>
  <c r="Y36" i="6"/>
  <c r="F39" i="6"/>
  <c r="L39" i="6"/>
  <c r="R39" i="6"/>
  <c r="X39" i="6"/>
  <c r="F41" i="6"/>
  <c r="L41" i="6"/>
  <c r="R41" i="6"/>
  <c r="X41" i="6"/>
  <c r="E44" i="6"/>
  <c r="K44" i="6"/>
  <c r="Q44" i="6"/>
  <c r="W44" i="6"/>
  <c r="W42" i="6" s="1"/>
  <c r="E46" i="6"/>
  <c r="K46" i="6"/>
  <c r="Q46" i="6"/>
  <c r="W46" i="6"/>
  <c r="D49" i="6"/>
  <c r="J49" i="6"/>
  <c r="J47" i="6" s="1"/>
  <c r="P49" i="6"/>
  <c r="V49" i="6"/>
  <c r="D51" i="6"/>
  <c r="J51" i="6"/>
  <c r="P51" i="6"/>
  <c r="V51" i="6"/>
  <c r="I54" i="6"/>
  <c r="O54" i="6"/>
  <c r="U54" i="6"/>
  <c r="AA54" i="6"/>
  <c r="I56" i="6"/>
  <c r="O56" i="6"/>
  <c r="U56" i="6"/>
  <c r="AA56" i="6"/>
  <c r="H59" i="6"/>
  <c r="N59" i="6"/>
  <c r="T59" i="6"/>
  <c r="Z59" i="6"/>
  <c r="Z57" i="6" s="1"/>
  <c r="H61" i="6"/>
  <c r="N61" i="6"/>
  <c r="T61" i="6"/>
  <c r="Z61" i="6"/>
  <c r="G64" i="6"/>
  <c r="M64" i="6"/>
  <c r="M62" i="6" s="1"/>
  <c r="S64" i="6"/>
  <c r="Y64" i="6"/>
  <c r="G66" i="6"/>
  <c r="M66" i="6"/>
  <c r="S66" i="6"/>
  <c r="Y66" i="6"/>
  <c r="F69" i="6"/>
  <c r="L69" i="6"/>
  <c r="R69" i="6"/>
  <c r="X69" i="6"/>
  <c r="F71" i="6"/>
  <c r="L71" i="6"/>
  <c r="R71" i="6"/>
  <c r="X71" i="6"/>
  <c r="E74" i="6"/>
  <c r="K74" i="6"/>
  <c r="Q74" i="6"/>
  <c r="W74" i="6"/>
  <c r="W72" i="6" s="1"/>
  <c r="E76" i="6"/>
  <c r="K76" i="6"/>
  <c r="Q76" i="6"/>
  <c r="W76" i="6"/>
  <c r="D79" i="6"/>
  <c r="J79" i="6"/>
  <c r="J77" i="6" s="1"/>
  <c r="P79" i="6"/>
  <c r="V79" i="6"/>
  <c r="D81" i="6"/>
  <c r="J81" i="6"/>
  <c r="P81" i="6"/>
  <c r="V81" i="6"/>
  <c r="I84" i="6"/>
  <c r="O84" i="6"/>
  <c r="U84" i="6"/>
  <c r="AA84" i="6"/>
  <c r="I86" i="6"/>
  <c r="O86" i="6"/>
  <c r="U86" i="6"/>
  <c r="AA86" i="6"/>
  <c r="H89" i="6"/>
  <c r="N89" i="6"/>
  <c r="T89" i="6"/>
  <c r="Z89" i="6"/>
  <c r="Z87" i="6" s="1"/>
  <c r="H91" i="6"/>
  <c r="N91" i="6"/>
  <c r="T91" i="6"/>
  <c r="Z91" i="6"/>
  <c r="G94" i="6"/>
  <c r="M94" i="6"/>
  <c r="M92" i="6" s="1"/>
  <c r="S94" i="6"/>
  <c r="Y94" i="6"/>
  <c r="G96" i="6"/>
  <c r="M96" i="6"/>
  <c r="S96" i="6"/>
  <c r="Y96" i="6"/>
  <c r="F99" i="6"/>
  <c r="L99" i="6"/>
  <c r="R99" i="6"/>
  <c r="X99" i="6"/>
  <c r="F101" i="6"/>
  <c r="L101" i="6"/>
  <c r="R101" i="6"/>
  <c r="X101" i="6"/>
  <c r="E104" i="6"/>
  <c r="K104" i="6"/>
  <c r="Q104" i="6"/>
  <c r="W104" i="6"/>
  <c r="W102" i="6" s="1"/>
  <c r="E106" i="6"/>
  <c r="K106" i="6"/>
  <c r="Q106" i="6"/>
  <c r="W106" i="6"/>
  <c r="D109" i="6"/>
  <c r="J109" i="6"/>
  <c r="J107" i="6" s="1"/>
  <c r="P109" i="6"/>
  <c r="V109" i="6"/>
  <c r="D111" i="6"/>
  <c r="J111" i="6"/>
  <c r="P111" i="6"/>
  <c r="V111" i="6"/>
  <c r="I114" i="6"/>
  <c r="O114" i="6"/>
  <c r="U114" i="6"/>
  <c r="AA114" i="6"/>
  <c r="I116" i="6"/>
  <c r="O116" i="6"/>
  <c r="U116" i="6"/>
  <c r="AA116" i="6"/>
  <c r="H119" i="6"/>
  <c r="N119" i="6"/>
  <c r="T119" i="6"/>
  <c r="Z119" i="6"/>
  <c r="Z117" i="6" s="1"/>
  <c r="H121" i="6"/>
  <c r="N121" i="6"/>
  <c r="T121" i="6"/>
  <c r="Z121" i="6"/>
  <c r="G124" i="6"/>
  <c r="M124" i="6"/>
  <c r="M122" i="6" s="1"/>
  <c r="S124" i="6"/>
  <c r="Y124" i="6"/>
  <c r="G126" i="6"/>
  <c r="M126" i="6"/>
  <c r="S126" i="6"/>
  <c r="Y126" i="6"/>
  <c r="F129" i="6"/>
  <c r="L129" i="6"/>
  <c r="R129" i="6"/>
  <c r="X129" i="6"/>
  <c r="F131" i="6"/>
  <c r="L131" i="6"/>
  <c r="R131" i="6"/>
  <c r="X131" i="6"/>
  <c r="E134" i="6"/>
  <c r="K134" i="6"/>
  <c r="Q134" i="6"/>
  <c r="W134" i="6"/>
  <c r="W132" i="6" s="1"/>
  <c r="E136" i="6"/>
  <c r="K136" i="6"/>
  <c r="Q136" i="6"/>
  <c r="W136" i="6"/>
  <c r="D139" i="6"/>
  <c r="J139" i="6"/>
  <c r="J137" i="6" s="1"/>
  <c r="P139" i="6"/>
  <c r="V139" i="6"/>
  <c r="D141" i="6"/>
  <c r="J141" i="6"/>
  <c r="P141" i="6"/>
  <c r="V141" i="6"/>
  <c r="I144" i="6"/>
  <c r="O144" i="6"/>
  <c r="U144" i="6"/>
  <c r="I146" i="6"/>
  <c r="O146" i="6"/>
  <c r="U146" i="6"/>
  <c r="AA146" i="6"/>
  <c r="AA142" i="6" s="1"/>
  <c r="H152" i="6"/>
  <c r="N152" i="6"/>
  <c r="T152" i="6"/>
  <c r="Z152" i="6"/>
  <c r="H154" i="6"/>
  <c r="N154" i="6"/>
  <c r="T154" i="6"/>
  <c r="Z154" i="6"/>
  <c r="G157" i="6"/>
  <c r="M157" i="6"/>
  <c r="S157" i="6"/>
  <c r="S155" i="6" s="1"/>
  <c r="Y157" i="6"/>
  <c r="G159" i="6"/>
  <c r="M159" i="6"/>
  <c r="S159" i="6"/>
  <c r="Y159" i="6"/>
  <c r="F162" i="6"/>
  <c r="F160" i="6" s="1"/>
  <c r="L162" i="6"/>
  <c r="R162" i="6"/>
  <c r="X162" i="6"/>
  <c r="F164" i="6"/>
  <c r="L164" i="6"/>
  <c r="R164" i="6"/>
  <c r="X164" i="6"/>
  <c r="E167" i="6"/>
  <c r="K167" i="6"/>
  <c r="Q167" i="6"/>
  <c r="W167" i="6"/>
  <c r="E169" i="6"/>
  <c r="K169" i="6"/>
  <c r="Q169" i="6"/>
  <c r="W169" i="6"/>
  <c r="D172" i="6"/>
  <c r="J172" i="6"/>
  <c r="P172" i="6"/>
  <c r="P170" i="6" s="1"/>
  <c r="V172" i="6"/>
  <c r="D174" i="6"/>
  <c r="J174" i="6"/>
  <c r="P174" i="6"/>
  <c r="V174" i="6"/>
  <c r="I177" i="6"/>
  <c r="I175" i="6" s="1"/>
  <c r="O177" i="6"/>
  <c r="U177" i="6"/>
  <c r="AA177" i="6"/>
  <c r="I179" i="6"/>
  <c r="O179" i="6"/>
  <c r="U179" i="6"/>
  <c r="AA179" i="6"/>
  <c r="H182" i="6"/>
  <c r="N182" i="6"/>
  <c r="T182" i="6"/>
  <c r="Z182" i="6"/>
  <c r="H184" i="6"/>
  <c r="N184" i="6"/>
  <c r="T184" i="6"/>
  <c r="Z184" i="6"/>
  <c r="G187" i="6"/>
  <c r="M187" i="6"/>
  <c r="S187" i="6"/>
  <c r="S185" i="6" s="1"/>
  <c r="Y187" i="6"/>
  <c r="G189" i="6"/>
  <c r="M189" i="6"/>
  <c r="S189" i="6"/>
  <c r="Y189" i="6"/>
  <c r="F192" i="6"/>
  <c r="F190" i="6" s="1"/>
  <c r="L192" i="6"/>
  <c r="R192" i="6"/>
  <c r="X192" i="6"/>
  <c r="F194" i="6"/>
  <c r="L194" i="6"/>
  <c r="R194" i="6"/>
  <c r="X194" i="6"/>
  <c r="E197" i="6"/>
  <c r="K197" i="6"/>
  <c r="Q197" i="6"/>
  <c r="W197" i="6"/>
  <c r="E199" i="6"/>
  <c r="K199" i="6"/>
  <c r="Q199" i="6"/>
  <c r="W199" i="6"/>
  <c r="D202" i="6"/>
  <c r="J202" i="6"/>
  <c r="P202" i="6"/>
  <c r="P200" i="6" s="1"/>
  <c r="V202" i="6"/>
  <c r="D204" i="6"/>
  <c r="J204" i="6"/>
  <c r="P204" i="6"/>
  <c r="V204" i="6"/>
  <c r="I207" i="6"/>
  <c r="I205" i="6" s="1"/>
  <c r="O207" i="6"/>
  <c r="U207" i="6"/>
  <c r="AA207" i="6"/>
  <c r="I209" i="6"/>
  <c r="O209" i="6"/>
  <c r="U209" i="6"/>
  <c r="AA209" i="6"/>
  <c r="H212" i="6"/>
  <c r="N212" i="6"/>
  <c r="T212" i="6"/>
  <c r="Z212" i="6"/>
  <c r="H214" i="6"/>
  <c r="N214" i="6"/>
  <c r="T214" i="6"/>
  <c r="Z214" i="6"/>
  <c r="G217" i="6"/>
  <c r="M217" i="6"/>
  <c r="S217" i="6"/>
  <c r="S215" i="6" s="1"/>
  <c r="Y217" i="6"/>
  <c r="G219" i="6"/>
  <c r="M219" i="6"/>
  <c r="S219" i="6"/>
  <c r="Y219" i="6"/>
  <c r="F222" i="6"/>
  <c r="F220" i="6" s="1"/>
  <c r="L222" i="6"/>
  <c r="R222" i="6"/>
  <c r="X222" i="6"/>
  <c r="F224" i="6"/>
  <c r="L224" i="6"/>
  <c r="R224" i="6"/>
  <c r="X224" i="6"/>
  <c r="E227" i="6"/>
  <c r="K227" i="6"/>
  <c r="Q227" i="6"/>
  <c r="W227" i="6"/>
  <c r="E229" i="6"/>
  <c r="K229" i="6"/>
  <c r="Q229" i="6"/>
  <c r="W229" i="6"/>
  <c r="D232" i="6"/>
  <c r="J232" i="6"/>
  <c r="P232" i="6"/>
  <c r="P230" i="6" s="1"/>
  <c r="V232" i="6"/>
  <c r="D234" i="6"/>
  <c r="J234" i="6"/>
  <c r="P234" i="6"/>
  <c r="V234" i="6"/>
  <c r="I237" i="6"/>
  <c r="I235" i="6" s="1"/>
  <c r="O237" i="6"/>
  <c r="U237" i="6"/>
  <c r="AA237" i="6"/>
  <c r="I239" i="6"/>
  <c r="O239" i="6"/>
  <c r="U239" i="6"/>
  <c r="AA239" i="6"/>
  <c r="H242" i="6"/>
  <c r="N242" i="6"/>
  <c r="T242" i="6"/>
  <c r="Z242" i="6"/>
  <c r="H244" i="6"/>
  <c r="N244" i="6"/>
  <c r="T244" i="6"/>
  <c r="Z244" i="6"/>
  <c r="G247" i="6"/>
  <c r="M247" i="6"/>
  <c r="S247" i="6"/>
  <c r="S245" i="6" s="1"/>
  <c r="Y247" i="6"/>
  <c r="G249" i="6"/>
  <c r="M249" i="6"/>
  <c r="S249" i="6"/>
  <c r="Y249" i="6"/>
  <c r="F252" i="6"/>
  <c r="F250" i="6" s="1"/>
  <c r="L252" i="6"/>
  <c r="R252" i="6"/>
  <c r="X252" i="6"/>
  <c r="F254" i="6"/>
  <c r="L254" i="6"/>
  <c r="R254" i="6"/>
  <c r="X254" i="6"/>
  <c r="E257" i="6"/>
  <c r="K257" i="6"/>
  <c r="Q257" i="6"/>
  <c r="W257" i="6"/>
  <c r="E259" i="6"/>
  <c r="K259" i="6"/>
  <c r="Q259" i="6"/>
  <c r="W259" i="6"/>
  <c r="D262" i="6"/>
  <c r="J262" i="6"/>
  <c r="P262" i="6"/>
  <c r="P260" i="6" s="1"/>
  <c r="V262" i="6"/>
  <c r="D264" i="6"/>
  <c r="J264" i="6"/>
  <c r="P264" i="6"/>
  <c r="V264" i="6"/>
  <c r="I267" i="6"/>
  <c r="I265" i="6" s="1"/>
  <c r="O267" i="6"/>
  <c r="U267" i="6"/>
  <c r="AA267" i="6"/>
  <c r="I269" i="6"/>
  <c r="O269" i="6"/>
  <c r="U269" i="6"/>
  <c r="AA269" i="6"/>
  <c r="H272" i="6"/>
  <c r="N272" i="6"/>
  <c r="T272" i="6"/>
  <c r="Z272" i="6"/>
  <c r="H274" i="6"/>
  <c r="N274" i="6"/>
  <c r="T274" i="6"/>
  <c r="Z274" i="6"/>
  <c r="G277" i="6"/>
  <c r="M277" i="6"/>
  <c r="S277" i="6"/>
  <c r="S275" i="6" s="1"/>
  <c r="Y277" i="6"/>
  <c r="G279" i="6"/>
  <c r="M279" i="6"/>
  <c r="S279" i="6"/>
  <c r="Y279" i="6"/>
  <c r="F282" i="6"/>
  <c r="F280" i="6" s="1"/>
  <c r="L282" i="6"/>
  <c r="R282" i="6"/>
  <c r="X282" i="6"/>
  <c r="F284" i="6"/>
  <c r="L284" i="6"/>
  <c r="R284" i="6"/>
  <c r="X284" i="6"/>
  <c r="E287" i="6"/>
  <c r="K287" i="6"/>
  <c r="Q287" i="6"/>
  <c r="E289" i="6"/>
  <c r="K289" i="6"/>
  <c r="Q289" i="6"/>
  <c r="W289" i="6"/>
  <c r="W285" i="6" s="1"/>
  <c r="J295" i="6"/>
  <c r="P295" i="6"/>
  <c r="V295" i="6"/>
  <c r="D297" i="6"/>
  <c r="D293" i="6" s="1"/>
  <c r="J297" i="6"/>
  <c r="P297" i="6"/>
  <c r="V297" i="6"/>
  <c r="I300" i="6"/>
  <c r="O300" i="6"/>
  <c r="U300" i="6"/>
  <c r="U298" i="6" s="1"/>
  <c r="AA300" i="6"/>
  <c r="I302" i="6"/>
  <c r="O302" i="6"/>
  <c r="U302" i="6"/>
  <c r="AA302" i="6"/>
  <c r="H305" i="6"/>
  <c r="H303" i="6" s="1"/>
  <c r="N305" i="6"/>
  <c r="T305" i="6"/>
  <c r="Z305" i="6"/>
  <c r="H307" i="6"/>
  <c r="N307" i="6"/>
  <c r="T307" i="6"/>
  <c r="Z307" i="6"/>
  <c r="G310" i="6"/>
  <c r="M310" i="6"/>
  <c r="S310" i="6"/>
  <c r="Y310" i="6"/>
  <c r="G312" i="6"/>
  <c r="M312" i="6"/>
  <c r="S312" i="6"/>
  <c r="Y312" i="6"/>
  <c r="F315" i="6"/>
  <c r="L315" i="6"/>
  <c r="R315" i="6"/>
  <c r="R313" i="6" s="1"/>
  <c r="X315" i="6"/>
  <c r="F317" i="6"/>
  <c r="L317" i="6"/>
  <c r="R317" i="6"/>
  <c r="X317" i="6"/>
  <c r="E320" i="6"/>
  <c r="E318" i="6" s="1"/>
  <c r="K320" i="6"/>
  <c r="Q320" i="6"/>
  <c r="W320" i="6"/>
  <c r="E322" i="6"/>
  <c r="K322" i="6"/>
  <c r="Q322" i="6"/>
  <c r="W322" i="6"/>
  <c r="D325" i="6"/>
  <c r="J325" i="6"/>
  <c r="P325" i="6"/>
  <c r="V325" i="6"/>
  <c r="D327" i="6"/>
  <c r="J327" i="6"/>
  <c r="P327" i="6"/>
  <c r="V327" i="6"/>
  <c r="I330" i="6"/>
  <c r="O330" i="6"/>
  <c r="U330" i="6"/>
  <c r="U328" i="6" s="1"/>
  <c r="AA330" i="6"/>
  <c r="I332" i="6"/>
  <c r="O332" i="6"/>
  <c r="U332" i="6"/>
  <c r="AA332" i="6"/>
  <c r="H335" i="6"/>
  <c r="H333" i="6" s="1"/>
  <c r="N335" i="6"/>
  <c r="T335" i="6"/>
  <c r="Z335" i="6"/>
  <c r="H337" i="6"/>
  <c r="N337" i="6"/>
  <c r="T337" i="6"/>
  <c r="Z337" i="6"/>
  <c r="G340" i="6"/>
  <c r="M340" i="6"/>
  <c r="S340" i="6"/>
  <c r="Y340" i="6"/>
  <c r="G342" i="6"/>
  <c r="M342" i="6"/>
  <c r="S342" i="6"/>
  <c r="Y342" i="6"/>
  <c r="F345" i="6"/>
  <c r="L345" i="6"/>
  <c r="R345" i="6"/>
  <c r="R343" i="6" s="1"/>
  <c r="X345" i="6"/>
  <c r="F347" i="6"/>
  <c r="L347" i="6"/>
  <c r="R347" i="6"/>
  <c r="X347" i="6"/>
  <c r="E350" i="6"/>
  <c r="E348" i="6" s="1"/>
  <c r="K350" i="6"/>
  <c r="Q350" i="6"/>
  <c r="W350" i="6"/>
  <c r="E352" i="6"/>
  <c r="K352" i="6"/>
  <c r="Q352" i="6"/>
  <c r="W352" i="6"/>
  <c r="D355" i="6"/>
  <c r="J355" i="6"/>
  <c r="P355" i="6"/>
  <c r="V355" i="6"/>
  <c r="D357" i="6"/>
  <c r="J357" i="6"/>
  <c r="P357" i="6"/>
  <c r="V357" i="6"/>
  <c r="I360" i="6"/>
  <c r="O360" i="6"/>
  <c r="U360" i="6"/>
  <c r="U358" i="6" s="1"/>
  <c r="AA360" i="6"/>
  <c r="I362" i="6"/>
  <c r="O362" i="6"/>
  <c r="U362" i="6"/>
  <c r="AA362" i="6"/>
  <c r="H365" i="6"/>
  <c r="H363" i="6" s="1"/>
  <c r="N365" i="6"/>
  <c r="T365" i="6"/>
  <c r="Z365" i="6"/>
  <c r="H367" i="6"/>
  <c r="N367" i="6"/>
  <c r="T367" i="6"/>
  <c r="Z367" i="6"/>
  <c r="G370" i="6"/>
  <c r="M370" i="6"/>
  <c r="S370" i="6"/>
  <c r="Y370" i="6"/>
  <c r="G372" i="6"/>
  <c r="M372" i="6"/>
  <c r="S372" i="6"/>
  <c r="Y372" i="6"/>
  <c r="F375" i="6"/>
  <c r="L375" i="6"/>
  <c r="R375" i="6"/>
  <c r="R373" i="6" s="1"/>
  <c r="X375" i="6"/>
  <c r="F377" i="6"/>
  <c r="L377" i="6"/>
  <c r="R377" i="6"/>
  <c r="X377" i="6"/>
  <c r="E380" i="6"/>
  <c r="E378" i="6" s="1"/>
  <c r="K380" i="6"/>
  <c r="Q380" i="6"/>
  <c r="W380" i="6"/>
  <c r="E382" i="6"/>
  <c r="K382" i="6"/>
  <c r="Q382" i="6"/>
  <c r="W382" i="6"/>
  <c r="D385" i="6"/>
  <c r="J385" i="6"/>
  <c r="P385" i="6"/>
  <c r="V385" i="6"/>
  <c r="D387" i="6"/>
  <c r="J387" i="6"/>
  <c r="P387" i="6"/>
  <c r="V387" i="6"/>
  <c r="I390" i="6"/>
  <c r="O390" i="6"/>
  <c r="U390" i="6"/>
  <c r="U388" i="6" s="1"/>
  <c r="AA390" i="6"/>
  <c r="I392" i="6"/>
  <c r="O392" i="6"/>
  <c r="U392" i="6"/>
  <c r="AA392" i="6"/>
  <c r="H395" i="6"/>
  <c r="H393" i="6" s="1"/>
  <c r="N395" i="6"/>
  <c r="T395" i="6"/>
  <c r="Z395" i="6"/>
  <c r="H397" i="6"/>
  <c r="N397" i="6"/>
  <c r="T397" i="6"/>
  <c r="Z397" i="6"/>
  <c r="G400" i="6"/>
  <c r="M400" i="6"/>
  <c r="S400" i="6"/>
  <c r="Y400" i="6"/>
  <c r="G402" i="6"/>
  <c r="M402" i="6"/>
  <c r="S402" i="6"/>
  <c r="Y402" i="6"/>
  <c r="F405" i="6"/>
  <c r="L405" i="6"/>
  <c r="R405" i="6"/>
  <c r="R403" i="6" s="1"/>
  <c r="X405" i="6"/>
  <c r="F407" i="6"/>
  <c r="L407" i="6"/>
  <c r="R407" i="6"/>
  <c r="X407" i="6"/>
  <c r="E410" i="6"/>
  <c r="E408" i="6" s="1"/>
  <c r="K410" i="6"/>
  <c r="Q410" i="6"/>
  <c r="W410" i="6"/>
  <c r="E412" i="6"/>
  <c r="K412" i="6"/>
  <c r="Q412" i="6"/>
  <c r="W412" i="6"/>
  <c r="D415" i="6"/>
  <c r="J415" i="6"/>
  <c r="P415" i="6"/>
  <c r="V415" i="6"/>
  <c r="D417" i="6"/>
  <c r="J417" i="6"/>
  <c r="P417" i="6"/>
  <c r="V417" i="6"/>
  <c r="I420" i="6"/>
  <c r="O420" i="6"/>
  <c r="U420" i="6"/>
  <c r="U418" i="6" s="1"/>
  <c r="AA420" i="6"/>
  <c r="I422" i="6"/>
  <c r="O422" i="6"/>
  <c r="U422" i="6"/>
  <c r="AA422" i="6"/>
  <c r="H425" i="6"/>
  <c r="H423" i="6" s="1"/>
  <c r="N425" i="6"/>
  <c r="T425" i="6"/>
  <c r="Z425" i="6"/>
  <c r="H427" i="6"/>
  <c r="N427" i="6"/>
  <c r="T427" i="6"/>
  <c r="Z427" i="6"/>
  <c r="G430" i="6"/>
  <c r="M430" i="6"/>
  <c r="S430" i="6"/>
  <c r="G432" i="6"/>
  <c r="M432" i="6"/>
  <c r="S432" i="6"/>
  <c r="Y432" i="6"/>
  <c r="Y428" i="6" s="1"/>
  <c r="F438" i="6"/>
  <c r="L438" i="6"/>
  <c r="R438" i="6"/>
  <c r="X438" i="6"/>
  <c r="X436" i="6" s="1"/>
  <c r="F440" i="6"/>
  <c r="L440" i="6"/>
  <c r="R440" i="6"/>
  <c r="X440" i="6"/>
  <c r="E443" i="6"/>
  <c r="K443" i="6"/>
  <c r="K441" i="6" s="1"/>
  <c r="Q443" i="6"/>
  <c r="W443" i="6"/>
  <c r="E445" i="6"/>
  <c r="K445" i="6"/>
  <c r="Q445" i="6"/>
  <c r="W445" i="6"/>
  <c r="D448" i="6"/>
  <c r="J448" i="6"/>
  <c r="P448" i="6"/>
  <c r="V448" i="6"/>
  <c r="D450" i="6"/>
  <c r="J450" i="6"/>
  <c r="P450" i="6"/>
  <c r="V450" i="6"/>
  <c r="I453" i="6"/>
  <c r="O453" i="6"/>
  <c r="U453" i="6"/>
  <c r="AA453" i="6"/>
  <c r="AA451" i="6" s="1"/>
  <c r="I455" i="6"/>
  <c r="O455" i="6"/>
  <c r="U455" i="6"/>
  <c r="AA455" i="6"/>
  <c r="H458" i="6"/>
  <c r="N458" i="6"/>
  <c r="N456" i="6" s="1"/>
  <c r="T458" i="6"/>
  <c r="Z458" i="6"/>
  <c r="H460" i="6"/>
  <c r="N460" i="6"/>
  <c r="T460" i="6"/>
  <c r="Z460" i="6"/>
  <c r="G463" i="6"/>
  <c r="M463" i="6"/>
  <c r="S463" i="6"/>
  <c r="Y463" i="6"/>
  <c r="G465" i="6"/>
  <c r="M465" i="6"/>
  <c r="S465" i="6"/>
  <c r="Y465" i="6"/>
  <c r="F468" i="6"/>
  <c r="L468" i="6"/>
  <c r="R468" i="6"/>
  <c r="X468" i="6"/>
  <c r="X466" i="6" s="1"/>
  <c r="F470" i="6"/>
  <c r="L470" i="6"/>
  <c r="R470" i="6"/>
  <c r="X470" i="6"/>
  <c r="E473" i="6"/>
  <c r="K473" i="6"/>
  <c r="K471" i="6" s="1"/>
  <c r="Q473" i="6"/>
  <c r="W473" i="6"/>
  <c r="E475" i="6"/>
  <c r="K475" i="6"/>
  <c r="Q475" i="6"/>
  <c r="W475" i="6"/>
  <c r="D478" i="6"/>
  <c r="J478" i="6"/>
  <c r="P478" i="6"/>
  <c r="V478" i="6"/>
  <c r="D480" i="6"/>
  <c r="J480" i="6"/>
  <c r="P480" i="6"/>
  <c r="V480" i="6"/>
  <c r="I483" i="6"/>
  <c r="O483" i="6"/>
  <c r="U483" i="6"/>
  <c r="AA483" i="6"/>
  <c r="AA481" i="6" s="1"/>
  <c r="I485" i="6"/>
  <c r="O485" i="6"/>
  <c r="U485" i="6"/>
  <c r="AA485" i="6"/>
  <c r="H488" i="6"/>
  <c r="N488" i="6"/>
  <c r="N486" i="6" s="1"/>
  <c r="T488" i="6"/>
  <c r="Z488" i="6"/>
  <c r="H490" i="6"/>
  <c r="N490" i="6"/>
  <c r="T490" i="6"/>
  <c r="Z490" i="6"/>
  <c r="G493" i="6"/>
  <c r="M493" i="6"/>
  <c r="S493" i="6"/>
  <c r="Y493" i="6"/>
  <c r="G495" i="6"/>
  <c r="M495" i="6"/>
  <c r="S495" i="6"/>
  <c r="Y495" i="6"/>
  <c r="F498" i="6"/>
  <c r="L498" i="6"/>
  <c r="R498" i="6"/>
  <c r="X498" i="6"/>
  <c r="X496" i="6" s="1"/>
  <c r="F500" i="6"/>
  <c r="L500" i="6"/>
  <c r="R500" i="6"/>
  <c r="X500" i="6"/>
  <c r="E503" i="6"/>
  <c r="K503" i="6"/>
  <c r="K501" i="6" s="1"/>
  <c r="Q503" i="6"/>
  <c r="W503" i="6"/>
  <c r="E505" i="6"/>
  <c r="K505" i="6"/>
  <c r="Q505" i="6"/>
  <c r="W505" i="6"/>
  <c r="D508" i="6"/>
  <c r="J508" i="6"/>
  <c r="P508" i="6"/>
  <c r="V508" i="6"/>
  <c r="D510" i="6"/>
  <c r="J510" i="6"/>
  <c r="P510" i="6"/>
  <c r="V510" i="6"/>
  <c r="I513" i="6"/>
  <c r="O513" i="6"/>
  <c r="U513" i="6"/>
  <c r="AA513" i="6"/>
  <c r="AA511" i="6" s="1"/>
  <c r="I515" i="6"/>
  <c r="O515" i="6"/>
  <c r="U515" i="6"/>
  <c r="AA515" i="6"/>
  <c r="H518" i="6"/>
  <c r="N518" i="6"/>
  <c r="N516" i="6" s="1"/>
  <c r="T518" i="6"/>
  <c r="Z518" i="6"/>
  <c r="H520" i="6"/>
  <c r="N520" i="6"/>
  <c r="T520" i="6"/>
  <c r="Z520" i="6"/>
  <c r="G523" i="6"/>
  <c r="M523" i="6"/>
  <c r="S523" i="6"/>
  <c r="Y523" i="6"/>
  <c r="G525" i="6"/>
  <c r="M525" i="6"/>
  <c r="S525" i="6"/>
  <c r="Y525" i="6"/>
  <c r="F528" i="6"/>
  <c r="L528" i="6"/>
  <c r="R528" i="6"/>
  <c r="X528" i="6"/>
  <c r="X526" i="6" s="1"/>
  <c r="F530" i="6"/>
  <c r="L530" i="6"/>
  <c r="R530" i="6"/>
  <c r="X530" i="6"/>
  <c r="E533" i="6"/>
  <c r="K533" i="6"/>
  <c r="K531" i="6" s="1"/>
  <c r="Q533" i="6"/>
  <c r="W533" i="6"/>
  <c r="E535" i="6"/>
  <c r="K535" i="6"/>
  <c r="Q535" i="6"/>
  <c r="W535" i="6"/>
  <c r="D538" i="6"/>
  <c r="J538" i="6"/>
  <c r="P538" i="6"/>
  <c r="V538" i="6"/>
  <c r="D540" i="6"/>
  <c r="J540" i="6"/>
  <c r="P540" i="6"/>
  <c r="V540" i="6"/>
  <c r="I543" i="6"/>
  <c r="O543" i="6"/>
  <c r="U543" i="6"/>
  <c r="AA543" i="6"/>
  <c r="AA541" i="6" s="1"/>
  <c r="I545" i="6"/>
  <c r="O545" i="6"/>
  <c r="U545" i="6"/>
  <c r="AA545" i="6"/>
  <c r="H548" i="6"/>
  <c r="N548" i="6"/>
  <c r="N546" i="6" s="1"/>
  <c r="T548" i="6"/>
  <c r="Z548" i="6"/>
  <c r="H550" i="6"/>
  <c r="N550" i="6"/>
  <c r="T550" i="6"/>
  <c r="Z550" i="6"/>
  <c r="G553" i="6"/>
  <c r="M553" i="6"/>
  <c r="S553" i="6"/>
  <c r="Y553" i="6"/>
  <c r="G555" i="6"/>
  <c r="M555" i="6"/>
  <c r="S555" i="6"/>
  <c r="Y555" i="6"/>
  <c r="F558" i="6"/>
  <c r="L558" i="6"/>
  <c r="R558" i="6"/>
  <c r="X558" i="6"/>
  <c r="X556" i="6" s="1"/>
  <c r="F560" i="6"/>
  <c r="L560" i="6"/>
  <c r="R560" i="6"/>
  <c r="X560" i="6"/>
  <c r="E563" i="6"/>
  <c r="K563" i="6"/>
  <c r="K561" i="6" s="1"/>
  <c r="Q563" i="6"/>
  <c r="W563" i="6"/>
  <c r="E565" i="6"/>
  <c r="K565" i="6"/>
  <c r="Q565" i="6"/>
  <c r="W565" i="6"/>
  <c r="D568" i="6"/>
  <c r="J568" i="6"/>
  <c r="P568" i="6"/>
  <c r="V568" i="6"/>
  <c r="D570" i="6"/>
  <c r="J570" i="6"/>
  <c r="P570" i="6"/>
  <c r="V570" i="6"/>
  <c r="I573" i="6"/>
  <c r="O573" i="6"/>
  <c r="U573" i="6"/>
  <c r="I575" i="6"/>
  <c r="O575" i="6"/>
  <c r="U575" i="6"/>
  <c r="I9" i="7"/>
  <c r="O9" i="7"/>
  <c r="U9" i="7"/>
  <c r="AA9" i="7"/>
  <c r="AA7" i="7" s="1"/>
  <c r="I11" i="7"/>
  <c r="O11" i="7"/>
  <c r="U11" i="7"/>
  <c r="AA11" i="7"/>
  <c r="H14" i="7"/>
  <c r="N14" i="7"/>
  <c r="N12" i="7" s="1"/>
  <c r="T14" i="7"/>
  <c r="Z14" i="7"/>
  <c r="H16" i="7"/>
  <c r="N16" i="7"/>
  <c r="T16" i="7"/>
  <c r="Z16" i="7"/>
  <c r="G19" i="7"/>
  <c r="M19" i="7"/>
  <c r="S19" i="7"/>
  <c r="Y19" i="7"/>
  <c r="G21" i="7"/>
  <c r="M21" i="7"/>
  <c r="S21" i="7"/>
  <c r="Y21" i="7"/>
  <c r="F24" i="7"/>
  <c r="L24" i="7"/>
  <c r="R24" i="7"/>
  <c r="X24" i="7"/>
  <c r="X22" i="7" s="1"/>
  <c r="F26" i="7"/>
  <c r="L26" i="7"/>
  <c r="R26" i="7"/>
  <c r="X26" i="7"/>
  <c r="E29" i="7"/>
  <c r="K29" i="7"/>
  <c r="K27" i="7" s="1"/>
  <c r="Q29" i="7"/>
  <c r="W29" i="7"/>
  <c r="E31" i="7"/>
  <c r="K31" i="7"/>
  <c r="Q31" i="7"/>
  <c r="W31" i="7"/>
  <c r="D34" i="7"/>
  <c r="J34" i="7"/>
  <c r="P34" i="7"/>
  <c r="V34" i="7"/>
  <c r="D36" i="7"/>
  <c r="J36" i="7"/>
  <c r="P36" i="7"/>
  <c r="V36" i="7"/>
  <c r="I39" i="7"/>
  <c r="O39" i="7"/>
  <c r="U39" i="7"/>
  <c r="AA39" i="7"/>
  <c r="AA37" i="7" s="1"/>
  <c r="I41" i="7"/>
  <c r="O41" i="7"/>
  <c r="U41" i="7"/>
  <c r="AA41" i="7"/>
  <c r="H44" i="7"/>
  <c r="N44" i="7"/>
  <c r="N42" i="7" s="1"/>
  <c r="T44" i="7"/>
  <c r="Z44" i="7"/>
  <c r="H46" i="7"/>
  <c r="N46" i="7"/>
  <c r="T46" i="7"/>
  <c r="Z46" i="7"/>
  <c r="G49" i="7"/>
  <c r="M49" i="7"/>
  <c r="S49" i="7"/>
  <c r="Y49" i="7"/>
  <c r="G51" i="7"/>
  <c r="M51" i="7"/>
  <c r="S51" i="7"/>
  <c r="Y51" i="7"/>
  <c r="F54" i="7"/>
  <c r="L54" i="7"/>
  <c r="R54" i="7"/>
  <c r="X54" i="7"/>
  <c r="X52" i="7" s="1"/>
  <c r="F56" i="7"/>
  <c r="L56" i="7"/>
  <c r="R56" i="7"/>
  <c r="X56" i="7"/>
  <c r="E59" i="7"/>
  <c r="K59" i="7"/>
  <c r="K57" i="7" s="1"/>
  <c r="Q59" i="7"/>
  <c r="W59" i="7"/>
  <c r="E61" i="7"/>
  <c r="K61" i="7"/>
  <c r="Q61" i="7"/>
  <c r="W61" i="7"/>
  <c r="D64" i="7"/>
  <c r="J64" i="7"/>
  <c r="P64" i="7"/>
  <c r="V64" i="7"/>
  <c r="D66" i="7"/>
  <c r="J66" i="7"/>
  <c r="P66" i="7"/>
  <c r="V66" i="7"/>
  <c r="I69" i="7"/>
  <c r="O69" i="7"/>
  <c r="U69" i="7"/>
  <c r="AA69" i="7"/>
  <c r="AA67" i="7" s="1"/>
  <c r="I71" i="7"/>
  <c r="O71" i="7"/>
  <c r="U71" i="7"/>
  <c r="AA71" i="7"/>
  <c r="H74" i="7"/>
  <c r="N74" i="7"/>
  <c r="N72" i="7" s="1"/>
  <c r="T74" i="7"/>
  <c r="Z74" i="7"/>
  <c r="H76" i="7"/>
  <c r="N76" i="7"/>
  <c r="T76" i="7"/>
  <c r="Z76" i="7"/>
  <c r="G79" i="7"/>
  <c r="M79" i="7"/>
  <c r="S79" i="7"/>
  <c r="Y79" i="7"/>
  <c r="G81" i="7"/>
  <c r="M81" i="7"/>
  <c r="S81" i="7"/>
  <c r="Y81" i="7"/>
  <c r="F84" i="7"/>
  <c r="L84" i="7"/>
  <c r="R84" i="7"/>
  <c r="X84" i="7"/>
  <c r="X82" i="7" s="1"/>
  <c r="F86" i="7"/>
  <c r="L86" i="7"/>
  <c r="R86" i="7"/>
  <c r="X86" i="7"/>
  <c r="E89" i="7"/>
  <c r="K89" i="7"/>
  <c r="K87" i="7" s="1"/>
  <c r="Q89" i="7"/>
  <c r="W89" i="7"/>
  <c r="E91" i="7"/>
  <c r="K91" i="7"/>
  <c r="Q91" i="7"/>
  <c r="W91" i="7"/>
  <c r="D94" i="7"/>
  <c r="J94" i="7"/>
  <c r="P94" i="7"/>
  <c r="V94" i="7"/>
  <c r="D96" i="7"/>
  <c r="J96" i="7"/>
  <c r="P96" i="7"/>
  <c r="V96" i="7"/>
  <c r="I99" i="7"/>
  <c r="O99" i="7"/>
  <c r="U99" i="7"/>
  <c r="AA99" i="7"/>
  <c r="AA97" i="7" s="1"/>
  <c r="I101" i="7"/>
  <c r="O101" i="7"/>
  <c r="U101" i="7"/>
  <c r="AA101" i="7"/>
  <c r="H104" i="7"/>
  <c r="N104" i="7"/>
  <c r="N102" i="7" s="1"/>
  <c r="T104" i="7"/>
  <c r="Z104" i="7"/>
  <c r="H106" i="7"/>
  <c r="N106" i="7"/>
  <c r="T106" i="7"/>
  <c r="Z106" i="7"/>
  <c r="G109" i="7"/>
  <c r="M109" i="7"/>
  <c r="S109" i="7"/>
  <c r="Y109" i="7"/>
  <c r="G111" i="7"/>
  <c r="M111" i="7"/>
  <c r="S111" i="7"/>
  <c r="Y111" i="7"/>
  <c r="F114" i="7"/>
  <c r="L114" i="7"/>
  <c r="R114" i="7"/>
  <c r="X114" i="7"/>
  <c r="X112" i="7" s="1"/>
  <c r="F116" i="7"/>
  <c r="L116" i="7"/>
  <c r="R116" i="7"/>
  <c r="X116" i="7"/>
  <c r="E119" i="7"/>
  <c r="K119" i="7"/>
  <c r="K117" i="7" s="1"/>
  <c r="Q119" i="7"/>
  <c r="W119" i="7"/>
  <c r="E121" i="7"/>
  <c r="K121" i="7"/>
  <c r="Q121" i="7"/>
  <c r="W121" i="7"/>
  <c r="D124" i="7"/>
  <c r="J124" i="7"/>
  <c r="P124" i="7"/>
  <c r="V124" i="7"/>
  <c r="D126" i="7"/>
  <c r="J126" i="7"/>
  <c r="P126" i="7"/>
  <c r="V126" i="7"/>
  <c r="I129" i="7"/>
  <c r="O129" i="7"/>
  <c r="U129" i="7"/>
  <c r="AA129" i="7"/>
  <c r="AA127" i="7" s="1"/>
  <c r="I131" i="7"/>
  <c r="O131" i="7"/>
  <c r="U131" i="7"/>
  <c r="AA131" i="7"/>
  <c r="H134" i="7"/>
  <c r="N134" i="7"/>
  <c r="N132" i="7" s="1"/>
  <c r="T134" i="7"/>
  <c r="Z134" i="7"/>
  <c r="H136" i="7"/>
  <c r="N136" i="7"/>
  <c r="T136" i="7"/>
  <c r="Z136" i="7"/>
  <c r="G139" i="7"/>
  <c r="M139" i="7"/>
  <c r="S139" i="7"/>
  <c r="Y139" i="7"/>
  <c r="G141" i="7"/>
  <c r="M141" i="7"/>
  <c r="S141" i="7"/>
  <c r="Y141" i="7"/>
  <c r="F144" i="7"/>
  <c r="L144" i="7"/>
  <c r="R144" i="7"/>
  <c r="F146" i="7"/>
  <c r="L146" i="7"/>
  <c r="R146" i="7"/>
  <c r="X146" i="7"/>
  <c r="X142" i="7" s="1"/>
  <c r="E152" i="7"/>
  <c r="K152" i="7"/>
  <c r="Q152" i="7"/>
  <c r="Q150" i="7" s="1"/>
  <c r="W152" i="7"/>
  <c r="E154" i="7"/>
  <c r="K154" i="7"/>
  <c r="Q154" i="7"/>
  <c r="W154" i="7"/>
  <c r="D157" i="7"/>
  <c r="D155" i="7" s="1"/>
  <c r="J157" i="7"/>
  <c r="P157" i="7"/>
  <c r="V157" i="7"/>
  <c r="D159" i="7"/>
  <c r="J159" i="7"/>
  <c r="P159" i="7"/>
  <c r="V159" i="7"/>
  <c r="I162" i="7"/>
  <c r="O162" i="7"/>
  <c r="U162" i="7"/>
  <c r="AA162" i="7"/>
  <c r="I164" i="7"/>
  <c r="O164" i="7"/>
  <c r="U164" i="7"/>
  <c r="AA164" i="7"/>
  <c r="H167" i="7"/>
  <c r="N167" i="7"/>
  <c r="T167" i="7"/>
  <c r="T165" i="7" s="1"/>
  <c r="Z167" i="7"/>
  <c r="H169" i="7"/>
  <c r="N169" i="7"/>
  <c r="T169" i="7"/>
  <c r="Z169" i="7"/>
  <c r="G172" i="7"/>
  <c r="G170" i="7" s="1"/>
  <c r="M172" i="7"/>
  <c r="S172" i="7"/>
  <c r="Y172" i="7"/>
  <c r="G174" i="7"/>
  <c r="M174" i="7"/>
  <c r="S174" i="7"/>
  <c r="Y174" i="7"/>
  <c r="F177" i="7"/>
  <c r="F175" i="7" s="1"/>
  <c r="L177" i="7"/>
  <c r="S177" i="7"/>
  <c r="S175" i="7" s="1"/>
  <c r="Z177" i="7"/>
  <c r="T179" i="7"/>
  <c r="G182" i="7"/>
  <c r="Y182" i="7"/>
  <c r="Y180" i="7" s="1"/>
  <c r="S184" i="7"/>
  <c r="T187" i="7"/>
  <c r="N189" i="7"/>
  <c r="Q192" i="7"/>
  <c r="K194" i="7"/>
  <c r="L197" i="7"/>
  <c r="F199" i="7"/>
  <c r="X199" i="7"/>
  <c r="E202" i="7"/>
  <c r="E200" i="7" s="1"/>
  <c r="Q204" i="7"/>
  <c r="J209" i="7"/>
  <c r="I214" i="7"/>
  <c r="Z217" i="7"/>
  <c r="S222" i="7"/>
  <c r="S220" i="7" s="1"/>
  <c r="L227" i="7"/>
  <c r="X229" i="7"/>
  <c r="E232" i="7"/>
  <c r="Q234" i="7"/>
  <c r="J239" i="7"/>
  <c r="I244" i="7"/>
  <c r="Z428" i="7"/>
  <c r="F295" i="7"/>
  <c r="L295" i="7"/>
  <c r="L293" i="7" s="1"/>
  <c r="R295" i="7"/>
  <c r="R293" i="7" s="1"/>
  <c r="X295" i="7"/>
  <c r="E300" i="7"/>
  <c r="E298" i="7" s="1"/>
  <c r="K300" i="7"/>
  <c r="Q300" i="7"/>
  <c r="W300" i="7"/>
  <c r="W298" i="7" s="1"/>
  <c r="D305" i="7"/>
  <c r="D303" i="7" s="1"/>
  <c r="J305" i="7"/>
  <c r="P305" i="7"/>
  <c r="P303" i="7" s="1"/>
  <c r="V305" i="7"/>
  <c r="I310" i="7"/>
  <c r="O310" i="7"/>
  <c r="O308" i="7" s="1"/>
  <c r="U310" i="7"/>
  <c r="U308" i="7" s="1"/>
  <c r="AA310" i="7"/>
  <c r="H315" i="7"/>
  <c r="H313" i="7" s="1"/>
  <c r="N315" i="7"/>
  <c r="T315" i="7"/>
  <c r="Z315" i="7"/>
  <c r="Z313" i="7" s="1"/>
  <c r="G320" i="7"/>
  <c r="G318" i="7" s="1"/>
  <c r="M320" i="7"/>
  <c r="S320" i="7"/>
  <c r="S318" i="7" s="1"/>
  <c r="Y320" i="7"/>
  <c r="F325" i="7"/>
  <c r="L325" i="7"/>
  <c r="L323" i="7" s="1"/>
  <c r="R325" i="7"/>
  <c r="R323" i="7" s="1"/>
  <c r="X325" i="7"/>
  <c r="E330" i="7"/>
  <c r="E328" i="7" s="1"/>
  <c r="K330" i="7"/>
  <c r="Q330" i="7"/>
  <c r="W330" i="7"/>
  <c r="W328" i="7" s="1"/>
  <c r="D335" i="7"/>
  <c r="D333" i="7" s="1"/>
  <c r="J335" i="7"/>
  <c r="P335" i="7"/>
  <c r="P333" i="7" s="1"/>
  <c r="V335" i="7"/>
  <c r="I340" i="7"/>
  <c r="O340" i="7"/>
  <c r="O338" i="7" s="1"/>
  <c r="U340" i="7"/>
  <c r="U338" i="7" s="1"/>
  <c r="AA340" i="7"/>
  <c r="H345" i="7"/>
  <c r="H343" i="7" s="1"/>
  <c r="N345" i="7"/>
  <c r="T345" i="7"/>
  <c r="Z345" i="7"/>
  <c r="Z343" i="7" s="1"/>
  <c r="G350" i="7"/>
  <c r="G348" i="7" s="1"/>
  <c r="M350" i="7"/>
  <c r="S350" i="7"/>
  <c r="S348" i="7" s="1"/>
  <c r="Y350" i="7"/>
  <c r="F355" i="7"/>
  <c r="L355" i="7"/>
  <c r="L353" i="7" s="1"/>
  <c r="R355" i="7"/>
  <c r="R353" i="7" s="1"/>
  <c r="X355" i="7"/>
  <c r="E360" i="7"/>
  <c r="E358" i="7" s="1"/>
  <c r="K360" i="7"/>
  <c r="Q360" i="7"/>
  <c r="W360" i="7"/>
  <c r="W358" i="7" s="1"/>
  <c r="D365" i="7"/>
  <c r="D363" i="7" s="1"/>
  <c r="J365" i="7"/>
  <c r="P365" i="7"/>
  <c r="P363" i="7" s="1"/>
  <c r="V365" i="7"/>
  <c r="I370" i="7"/>
  <c r="O370" i="7"/>
  <c r="O368" i="7" s="1"/>
  <c r="U370" i="7"/>
  <c r="U368" i="7" s="1"/>
  <c r="AA370" i="7"/>
  <c r="H375" i="7"/>
  <c r="H373" i="7" s="1"/>
  <c r="N375" i="7"/>
  <c r="T375" i="7"/>
  <c r="Z375" i="7"/>
  <c r="Z373" i="7" s="1"/>
  <c r="G380" i="7"/>
  <c r="G378" i="7" s="1"/>
  <c r="M380" i="7"/>
  <c r="S380" i="7"/>
  <c r="S378" i="7" s="1"/>
  <c r="Y380" i="7"/>
  <c r="F385" i="7"/>
  <c r="L385" i="7"/>
  <c r="L383" i="7" s="1"/>
  <c r="R385" i="7"/>
  <c r="R383" i="7" s="1"/>
  <c r="X385" i="7"/>
  <c r="E390" i="7"/>
  <c r="E388" i="7" s="1"/>
  <c r="K390" i="7"/>
  <c r="Q390" i="7"/>
  <c r="W390" i="7"/>
  <c r="W388" i="7" s="1"/>
  <c r="D395" i="7"/>
  <c r="D393" i="7" s="1"/>
  <c r="J395" i="7"/>
  <c r="P395" i="7"/>
  <c r="P393" i="7" s="1"/>
  <c r="V395" i="7"/>
  <c r="I400" i="7"/>
  <c r="O400" i="7"/>
  <c r="O398" i="7" s="1"/>
  <c r="U400" i="7"/>
  <c r="U398" i="7" s="1"/>
  <c r="AA400" i="7"/>
  <c r="H405" i="7"/>
  <c r="H403" i="7" s="1"/>
  <c r="N405" i="7"/>
  <c r="T405" i="7"/>
  <c r="Z405" i="7"/>
  <c r="Z403" i="7" s="1"/>
  <c r="G410" i="7"/>
  <c r="G408" i="7" s="1"/>
  <c r="M410" i="7"/>
  <c r="S410" i="7"/>
  <c r="S408" i="7" s="1"/>
  <c r="Y410" i="7"/>
  <c r="F415" i="7"/>
  <c r="L415" i="7"/>
  <c r="L413" i="7" s="1"/>
  <c r="R415" i="7"/>
  <c r="R413" i="7" s="1"/>
  <c r="X415" i="7"/>
  <c r="E420" i="7"/>
  <c r="E418" i="7" s="1"/>
  <c r="K420" i="7"/>
  <c r="Q420" i="7"/>
  <c r="W420" i="7"/>
  <c r="W418" i="7" s="1"/>
  <c r="D425" i="7"/>
  <c r="D423" i="7" s="1"/>
  <c r="J425" i="7"/>
  <c r="P425" i="7"/>
  <c r="P423" i="7" s="1"/>
  <c r="V425" i="7"/>
  <c r="I430" i="7"/>
  <c r="O430" i="7"/>
  <c r="O428" i="7" s="1"/>
  <c r="U430" i="7"/>
  <c r="U428" i="7" s="1"/>
  <c r="AA430" i="7"/>
  <c r="H438" i="7"/>
  <c r="H436" i="7" s="1"/>
  <c r="N438" i="7"/>
  <c r="T438" i="7"/>
  <c r="Z438" i="7"/>
  <c r="Z436" i="7" s="1"/>
  <c r="G443" i="7"/>
  <c r="G441" i="7" s="1"/>
  <c r="M443" i="7"/>
  <c r="S443" i="7"/>
  <c r="S441" i="7" s="1"/>
  <c r="Y443" i="7"/>
  <c r="F448" i="7"/>
  <c r="L448" i="7"/>
  <c r="L446" i="7" s="1"/>
  <c r="R448" i="7"/>
  <c r="R446" i="7" s="1"/>
  <c r="X448" i="7"/>
  <c r="E453" i="7"/>
  <c r="E451" i="7" s="1"/>
  <c r="K453" i="7"/>
  <c r="Q453" i="7"/>
  <c r="W453" i="7"/>
  <c r="W451" i="7" s="1"/>
  <c r="D458" i="7"/>
  <c r="D456" i="7" s="1"/>
  <c r="J458" i="7"/>
  <c r="P458" i="7"/>
  <c r="P456" i="7" s="1"/>
  <c r="V458" i="7"/>
  <c r="I463" i="7"/>
  <c r="O463" i="7"/>
  <c r="O461" i="7" s="1"/>
  <c r="U463" i="7"/>
  <c r="U461" i="7" s="1"/>
  <c r="AA463" i="7"/>
  <c r="H468" i="7"/>
  <c r="H466" i="7" s="1"/>
  <c r="N468" i="7"/>
  <c r="T468" i="7"/>
  <c r="Z468" i="7"/>
  <c r="Z466" i="7" s="1"/>
  <c r="G473" i="7"/>
  <c r="G471" i="7" s="1"/>
  <c r="M473" i="7"/>
  <c r="S473" i="7"/>
  <c r="S471" i="7" s="1"/>
  <c r="Y473" i="7"/>
  <c r="F478" i="7"/>
  <c r="L478" i="7"/>
  <c r="L476" i="7" s="1"/>
  <c r="R478" i="7"/>
  <c r="R476" i="7" s="1"/>
  <c r="X478" i="7"/>
  <c r="E483" i="7"/>
  <c r="E481" i="7" s="1"/>
  <c r="K483" i="7"/>
  <c r="Q483" i="7"/>
  <c r="W483" i="7"/>
  <c r="W481" i="7" s="1"/>
  <c r="D488" i="7"/>
  <c r="D486" i="7" s="1"/>
  <c r="J488" i="7"/>
  <c r="P488" i="7"/>
  <c r="P486" i="7" s="1"/>
  <c r="V488" i="7"/>
  <c r="I493" i="7"/>
  <c r="O493" i="7"/>
  <c r="O491" i="7" s="1"/>
  <c r="U493" i="7"/>
  <c r="U491" i="7" s="1"/>
  <c r="AA493" i="7"/>
  <c r="H498" i="7"/>
  <c r="H496" i="7" s="1"/>
  <c r="N498" i="7"/>
  <c r="T498" i="7"/>
  <c r="Z498" i="7"/>
  <c r="Z496" i="7" s="1"/>
  <c r="G503" i="7"/>
  <c r="G501" i="7" s="1"/>
  <c r="M503" i="7"/>
  <c r="S503" i="7"/>
  <c r="S501" i="7" s="1"/>
  <c r="Y503" i="7"/>
  <c r="F508" i="7"/>
  <c r="L508" i="7"/>
  <c r="L506" i="7" s="1"/>
  <c r="R508" i="7"/>
  <c r="R506" i="7" s="1"/>
  <c r="X508" i="7"/>
  <c r="E513" i="7"/>
  <c r="E511" i="7" s="1"/>
  <c r="K513" i="7"/>
  <c r="Q513" i="7"/>
  <c r="W513" i="7"/>
  <c r="W511" i="7" s="1"/>
  <c r="D518" i="7"/>
  <c r="D516" i="7" s="1"/>
  <c r="J518" i="7"/>
  <c r="P518" i="7"/>
  <c r="P516" i="7" s="1"/>
  <c r="V518" i="7"/>
  <c r="I523" i="7"/>
  <c r="O523" i="7"/>
  <c r="O521" i="7" s="1"/>
  <c r="U523" i="7"/>
  <c r="U521" i="7" s="1"/>
  <c r="AA523" i="7"/>
  <c r="H528" i="7"/>
  <c r="H526" i="7" s="1"/>
  <c r="N528" i="7"/>
  <c r="T528" i="7"/>
  <c r="Z528" i="7"/>
  <c r="Z526" i="7" s="1"/>
  <c r="G533" i="7"/>
  <c r="G531" i="7" s="1"/>
  <c r="M533" i="7"/>
  <c r="S533" i="7"/>
  <c r="S531" i="7" s="1"/>
  <c r="Y533" i="7"/>
  <c r="F538" i="7"/>
  <c r="L538" i="7"/>
  <c r="L536" i="7" s="1"/>
  <c r="R538" i="7"/>
  <c r="R536" i="7" s="1"/>
  <c r="X538" i="7"/>
  <c r="E543" i="7"/>
  <c r="E541" i="7" s="1"/>
  <c r="K543" i="7"/>
  <c r="Q543" i="7"/>
  <c r="W543" i="7"/>
  <c r="W541" i="7" s="1"/>
  <c r="D548" i="7"/>
  <c r="D546" i="7" s="1"/>
  <c r="J548" i="7"/>
  <c r="P548" i="7"/>
  <c r="P546" i="7" s="1"/>
  <c r="V548" i="7"/>
  <c r="I553" i="7"/>
  <c r="O553" i="7"/>
  <c r="O551" i="7" s="1"/>
  <c r="U553" i="7"/>
  <c r="U551" i="7" s="1"/>
  <c r="AA553" i="7"/>
  <c r="H558" i="7"/>
  <c r="H556" i="7" s="1"/>
  <c r="N558" i="7"/>
  <c r="T558" i="7"/>
  <c r="Z558" i="7"/>
  <c r="Z556" i="7" s="1"/>
  <c r="G563" i="7"/>
  <c r="G561" i="7" s="1"/>
  <c r="M563" i="7"/>
  <c r="S563" i="7"/>
  <c r="S561" i="7" s="1"/>
  <c r="Y563" i="7"/>
  <c r="F568" i="7"/>
  <c r="L568" i="7"/>
  <c r="L566" i="7" s="1"/>
  <c r="R568" i="7"/>
  <c r="R566" i="7" s="1"/>
  <c r="X568" i="7"/>
  <c r="E573" i="7"/>
  <c r="E571" i="7" s="1"/>
  <c r="K573" i="7"/>
  <c r="Q573" i="7"/>
  <c r="W573" i="7"/>
  <c r="W571" i="7" s="1"/>
  <c r="G581" i="7"/>
  <c r="G580" i="7" s="1"/>
  <c r="E9" i="8"/>
  <c r="K9" i="8"/>
  <c r="Q9" i="8"/>
  <c r="W9" i="8"/>
  <c r="E11" i="8"/>
  <c r="K11" i="8"/>
  <c r="Q11" i="8"/>
  <c r="W11" i="8"/>
  <c r="D14" i="8"/>
  <c r="J14" i="8"/>
  <c r="P14" i="8"/>
  <c r="V14" i="8"/>
  <c r="D16" i="8"/>
  <c r="J16" i="8"/>
  <c r="P16" i="8"/>
  <c r="V16" i="8"/>
  <c r="I19" i="8"/>
  <c r="O19" i="8"/>
  <c r="U19" i="8"/>
  <c r="AA19" i="8"/>
  <c r="I21" i="8"/>
  <c r="O21" i="8"/>
  <c r="U21" i="8"/>
  <c r="AA21" i="8"/>
  <c r="H24" i="8"/>
  <c r="N24" i="8"/>
  <c r="T24" i="8"/>
  <c r="Z24" i="8"/>
  <c r="H26" i="8"/>
  <c r="N26" i="8"/>
  <c r="T26" i="8"/>
  <c r="Z26" i="8"/>
  <c r="G29" i="8"/>
  <c r="M29" i="8"/>
  <c r="S29" i="8"/>
  <c r="Y29" i="8"/>
  <c r="G31" i="8"/>
  <c r="M31" i="8"/>
  <c r="S31" i="8"/>
  <c r="Y31" i="8"/>
  <c r="F34" i="8"/>
  <c r="L34" i="8"/>
  <c r="R34" i="8"/>
  <c r="X34" i="8"/>
  <c r="F36" i="8"/>
  <c r="L36" i="8"/>
  <c r="R36" i="8"/>
  <c r="X36" i="8"/>
  <c r="E39" i="8"/>
  <c r="K39" i="8"/>
  <c r="Q39" i="8"/>
  <c r="W39" i="8"/>
  <c r="E41" i="8"/>
  <c r="K41" i="8"/>
  <c r="Q41" i="8"/>
  <c r="W41" i="8"/>
  <c r="D44" i="8"/>
  <c r="J44" i="8"/>
  <c r="P44" i="8"/>
  <c r="V44" i="8"/>
  <c r="D46" i="8"/>
  <c r="J46" i="8"/>
  <c r="P46" i="8"/>
  <c r="V46" i="8"/>
  <c r="I49" i="8"/>
  <c r="O49" i="8"/>
  <c r="U49" i="8"/>
  <c r="AA49" i="8"/>
  <c r="I51" i="8"/>
  <c r="O51" i="8"/>
  <c r="U51" i="8"/>
  <c r="AA51" i="8"/>
  <c r="H54" i="8"/>
  <c r="N54" i="8"/>
  <c r="T54" i="8"/>
  <c r="Z54" i="8"/>
  <c r="H56" i="8"/>
  <c r="N56" i="8"/>
  <c r="T56" i="8"/>
  <c r="Z56" i="8"/>
  <c r="G59" i="8"/>
  <c r="M59" i="8"/>
  <c r="S59" i="8"/>
  <c r="Y59" i="8"/>
  <c r="G61" i="8"/>
  <c r="M61" i="8"/>
  <c r="S61" i="8"/>
  <c r="Y61" i="8"/>
  <c r="F64" i="8"/>
  <c r="L64" i="8"/>
  <c r="R64" i="8"/>
  <c r="X64" i="8"/>
  <c r="F66" i="8"/>
  <c r="L66" i="8"/>
  <c r="R66" i="8"/>
  <c r="X66" i="8"/>
  <c r="E69" i="8"/>
  <c r="K69" i="8"/>
  <c r="Q69" i="8"/>
  <c r="W69" i="8"/>
  <c r="E71" i="8"/>
  <c r="K71" i="8"/>
  <c r="Q71" i="8"/>
  <c r="W71" i="8"/>
  <c r="D74" i="8"/>
  <c r="J74" i="8"/>
  <c r="P74" i="8"/>
  <c r="V74" i="8"/>
  <c r="D76" i="8"/>
  <c r="J76" i="8"/>
  <c r="P76" i="8"/>
  <c r="V76" i="8"/>
  <c r="I79" i="8"/>
  <c r="O79" i="8"/>
  <c r="U79" i="8"/>
  <c r="AA79" i="8"/>
  <c r="I81" i="8"/>
  <c r="O81" i="8"/>
  <c r="U81" i="8"/>
  <c r="AA81" i="8"/>
  <c r="H84" i="8"/>
  <c r="N84" i="8"/>
  <c r="T84" i="8"/>
  <c r="Z84" i="8"/>
  <c r="H86" i="8"/>
  <c r="N86" i="8"/>
  <c r="T86" i="8"/>
  <c r="Z86" i="8"/>
  <c r="G89" i="8"/>
  <c r="M89" i="8"/>
  <c r="S89" i="8"/>
  <c r="Y89" i="8"/>
  <c r="G91" i="8"/>
  <c r="M91" i="8"/>
  <c r="S91" i="8"/>
  <c r="Y91" i="8"/>
  <c r="F94" i="8"/>
  <c r="L94" i="8"/>
  <c r="R94" i="8"/>
  <c r="X94" i="8"/>
  <c r="F96" i="8"/>
  <c r="L96" i="8"/>
  <c r="R96" i="8"/>
  <c r="X96" i="8"/>
  <c r="E99" i="8"/>
  <c r="K99" i="8"/>
  <c r="Q99" i="8"/>
  <c r="W99" i="8"/>
  <c r="E101" i="8"/>
  <c r="K101" i="8"/>
  <c r="Q101" i="8"/>
  <c r="W101" i="8"/>
  <c r="D104" i="8"/>
  <c r="J104" i="8"/>
  <c r="P104" i="8"/>
  <c r="V104" i="8"/>
  <c r="D106" i="8"/>
  <c r="J106" i="8"/>
  <c r="P106" i="8"/>
  <c r="V106" i="8"/>
  <c r="I109" i="8"/>
  <c r="O109" i="8"/>
  <c r="U109" i="8"/>
  <c r="AA109" i="8"/>
  <c r="I111" i="8"/>
  <c r="O111" i="8"/>
  <c r="U111" i="8"/>
  <c r="AA111" i="8"/>
  <c r="H114" i="8"/>
  <c r="N114" i="8"/>
  <c r="T114" i="8"/>
  <c r="Z114" i="8"/>
  <c r="H116" i="8"/>
  <c r="N116" i="8"/>
  <c r="T116" i="8"/>
  <c r="Z116" i="8"/>
  <c r="G119" i="8"/>
  <c r="M119" i="8"/>
  <c r="S119" i="8"/>
  <c r="Y119" i="8"/>
  <c r="G121" i="8"/>
  <c r="M121" i="8"/>
  <c r="S121" i="8"/>
  <c r="Y121" i="8"/>
  <c r="F124" i="8"/>
  <c r="L124" i="8"/>
  <c r="R124" i="8"/>
  <c r="X124" i="8"/>
  <c r="F126" i="8"/>
  <c r="L126" i="8"/>
  <c r="R126" i="8"/>
  <c r="X126" i="8"/>
  <c r="E129" i="8"/>
  <c r="K129" i="8"/>
  <c r="Q129" i="8"/>
  <c r="W129" i="8"/>
  <c r="E131" i="8"/>
  <c r="K131" i="8"/>
  <c r="Q131" i="8"/>
  <c r="W131" i="8"/>
  <c r="D134" i="8"/>
  <c r="J134" i="8"/>
  <c r="P134" i="8"/>
  <c r="V134" i="8"/>
  <c r="D136" i="8"/>
  <c r="J136" i="8"/>
  <c r="P136" i="8"/>
  <c r="V136" i="8"/>
  <c r="I139" i="8"/>
  <c r="O139" i="8"/>
  <c r="U139" i="8"/>
  <c r="AA139" i="8"/>
  <c r="I141" i="8"/>
  <c r="O141" i="8"/>
  <c r="U141" i="8"/>
  <c r="AA141" i="8"/>
  <c r="H144" i="8"/>
  <c r="N144" i="8"/>
  <c r="T144" i="8"/>
  <c r="Z144" i="8"/>
  <c r="H146" i="8"/>
  <c r="N146" i="8"/>
  <c r="T146" i="8"/>
  <c r="Z146" i="8"/>
  <c r="G152" i="8"/>
  <c r="N152" i="8"/>
  <c r="V152" i="8"/>
  <c r="E154" i="8"/>
  <c r="R154" i="8"/>
  <c r="E157" i="8"/>
  <c r="O159" i="8"/>
  <c r="H164" i="8"/>
  <c r="Y167" i="8"/>
  <c r="R172" i="8"/>
  <c r="K177" i="8"/>
  <c r="W179" i="8"/>
  <c r="D182" i="8"/>
  <c r="P184" i="8"/>
  <c r="O189" i="8"/>
  <c r="H194" i="8"/>
  <c r="Y197" i="8"/>
  <c r="R202" i="8"/>
  <c r="K207" i="8"/>
  <c r="W209" i="8"/>
  <c r="D212" i="8"/>
  <c r="P214" i="8"/>
  <c r="O219" i="8"/>
  <c r="H224" i="8"/>
  <c r="Y227" i="8"/>
  <c r="R232" i="8"/>
  <c r="K237" i="8"/>
  <c r="W239" i="8"/>
  <c r="D242" i="8"/>
  <c r="P244" i="8"/>
  <c r="O249" i="8"/>
  <c r="H254" i="8"/>
  <c r="Y257" i="8"/>
  <c r="R262" i="8"/>
  <c r="K267" i="8"/>
  <c r="W269" i="8"/>
  <c r="D272" i="8"/>
  <c r="D270" i="8" s="1"/>
  <c r="P274" i="8"/>
  <c r="G295" i="7"/>
  <c r="G293" i="7" s="1"/>
  <c r="M295" i="7"/>
  <c r="S295" i="7"/>
  <c r="Y295" i="7"/>
  <c r="Y293" i="7" s="1"/>
  <c r="F300" i="7"/>
  <c r="L300" i="7"/>
  <c r="R300" i="7"/>
  <c r="R298" i="7" s="1"/>
  <c r="X300" i="7"/>
  <c r="E305" i="7"/>
  <c r="K305" i="7"/>
  <c r="K303" i="7" s="1"/>
  <c r="Q305" i="7"/>
  <c r="W305" i="7"/>
  <c r="D310" i="7"/>
  <c r="D308" i="7" s="1"/>
  <c r="J310" i="7"/>
  <c r="P310" i="7"/>
  <c r="V310" i="7"/>
  <c r="V308" i="7" s="1"/>
  <c r="I315" i="7"/>
  <c r="O315" i="7"/>
  <c r="U315" i="7"/>
  <c r="U313" i="7" s="1"/>
  <c r="AA315" i="7"/>
  <c r="H320" i="7"/>
  <c r="N320" i="7"/>
  <c r="N318" i="7" s="1"/>
  <c r="T320" i="7"/>
  <c r="Z320" i="7"/>
  <c r="G325" i="7"/>
  <c r="G323" i="7" s="1"/>
  <c r="M325" i="7"/>
  <c r="S325" i="7"/>
  <c r="Y325" i="7"/>
  <c r="Y323" i="7" s="1"/>
  <c r="F330" i="7"/>
  <c r="L330" i="7"/>
  <c r="R330" i="7"/>
  <c r="R328" i="7" s="1"/>
  <c r="X330" i="7"/>
  <c r="E335" i="7"/>
  <c r="K335" i="7"/>
  <c r="K333" i="7" s="1"/>
  <c r="Q335" i="7"/>
  <c r="W335" i="7"/>
  <c r="D340" i="7"/>
  <c r="D338" i="7" s="1"/>
  <c r="J340" i="7"/>
  <c r="P340" i="7"/>
  <c r="V340" i="7"/>
  <c r="V338" i="7" s="1"/>
  <c r="I345" i="7"/>
  <c r="O345" i="7"/>
  <c r="U345" i="7"/>
  <c r="U343" i="7" s="1"/>
  <c r="AA345" i="7"/>
  <c r="H350" i="7"/>
  <c r="N350" i="7"/>
  <c r="N348" i="7" s="1"/>
  <c r="T350" i="7"/>
  <c r="Z350" i="7"/>
  <c r="G355" i="7"/>
  <c r="G353" i="7" s="1"/>
  <c r="M355" i="7"/>
  <c r="S355" i="7"/>
  <c r="Y355" i="7"/>
  <c r="Y353" i="7" s="1"/>
  <c r="F360" i="7"/>
  <c r="L360" i="7"/>
  <c r="R360" i="7"/>
  <c r="R358" i="7" s="1"/>
  <c r="X360" i="7"/>
  <c r="E365" i="7"/>
  <c r="K365" i="7"/>
  <c r="K363" i="7" s="1"/>
  <c r="Q365" i="7"/>
  <c r="W365" i="7"/>
  <c r="D370" i="7"/>
  <c r="D368" i="7" s="1"/>
  <c r="J370" i="7"/>
  <c r="P370" i="7"/>
  <c r="V370" i="7"/>
  <c r="V368" i="7" s="1"/>
  <c r="I375" i="7"/>
  <c r="O375" i="7"/>
  <c r="U375" i="7"/>
  <c r="U373" i="7" s="1"/>
  <c r="AA375" i="7"/>
  <c r="H380" i="7"/>
  <c r="N380" i="7"/>
  <c r="N378" i="7" s="1"/>
  <c r="T380" i="7"/>
  <c r="Z380" i="7"/>
  <c r="G385" i="7"/>
  <c r="G383" i="7" s="1"/>
  <c r="M385" i="7"/>
  <c r="S385" i="7"/>
  <c r="Y385" i="7"/>
  <c r="Y383" i="7" s="1"/>
  <c r="F390" i="7"/>
  <c r="L390" i="7"/>
  <c r="R390" i="7"/>
  <c r="R388" i="7" s="1"/>
  <c r="X390" i="7"/>
  <c r="E395" i="7"/>
  <c r="K395" i="7"/>
  <c r="K393" i="7" s="1"/>
  <c r="Q395" i="7"/>
  <c r="W395" i="7"/>
  <c r="D400" i="7"/>
  <c r="D398" i="7" s="1"/>
  <c r="J400" i="7"/>
  <c r="P400" i="7"/>
  <c r="V400" i="7"/>
  <c r="V398" i="7" s="1"/>
  <c r="I405" i="7"/>
  <c r="O405" i="7"/>
  <c r="U405" i="7"/>
  <c r="U403" i="7" s="1"/>
  <c r="AA405" i="7"/>
  <c r="H410" i="7"/>
  <c r="N410" i="7"/>
  <c r="N408" i="7" s="1"/>
  <c r="T410" i="7"/>
  <c r="Z410" i="7"/>
  <c r="G415" i="7"/>
  <c r="G413" i="7" s="1"/>
  <c r="M415" i="7"/>
  <c r="S415" i="7"/>
  <c r="Y415" i="7"/>
  <c r="Y413" i="7" s="1"/>
  <c r="F420" i="7"/>
  <c r="L420" i="7"/>
  <c r="R420" i="7"/>
  <c r="R418" i="7" s="1"/>
  <c r="X420" i="7"/>
  <c r="E425" i="7"/>
  <c r="K425" i="7"/>
  <c r="K423" i="7" s="1"/>
  <c r="Q425" i="7"/>
  <c r="W425" i="7"/>
  <c r="D430" i="7"/>
  <c r="D428" i="7" s="1"/>
  <c r="J430" i="7"/>
  <c r="P430" i="7"/>
  <c r="V430" i="7"/>
  <c r="V428" i="7" s="1"/>
  <c r="I438" i="7"/>
  <c r="O438" i="7"/>
  <c r="U438" i="7"/>
  <c r="U436" i="7" s="1"/>
  <c r="AA438" i="7"/>
  <c r="H443" i="7"/>
  <c r="N443" i="7"/>
  <c r="N441" i="7" s="1"/>
  <c r="T443" i="7"/>
  <c r="Z443" i="7"/>
  <c r="G448" i="7"/>
  <c r="G446" i="7" s="1"/>
  <c r="M448" i="7"/>
  <c r="S448" i="7"/>
  <c r="Y448" i="7"/>
  <c r="Y446" i="7" s="1"/>
  <c r="F453" i="7"/>
  <c r="L453" i="7"/>
  <c r="R453" i="7"/>
  <c r="R451" i="7" s="1"/>
  <c r="X453" i="7"/>
  <c r="E458" i="7"/>
  <c r="K458" i="7"/>
  <c r="K456" i="7" s="1"/>
  <c r="Q458" i="7"/>
  <c r="W458" i="7"/>
  <c r="D463" i="7"/>
  <c r="D461" i="7" s="1"/>
  <c r="J463" i="7"/>
  <c r="P463" i="7"/>
  <c r="V463" i="7"/>
  <c r="V461" i="7" s="1"/>
  <c r="I468" i="7"/>
  <c r="O468" i="7"/>
  <c r="U468" i="7"/>
  <c r="U466" i="7" s="1"/>
  <c r="AA468" i="7"/>
  <c r="H473" i="7"/>
  <c r="N473" i="7"/>
  <c r="N471" i="7" s="1"/>
  <c r="T473" i="7"/>
  <c r="Z473" i="7"/>
  <c r="G478" i="7"/>
  <c r="G476" i="7" s="1"/>
  <c r="M478" i="7"/>
  <c r="S478" i="7"/>
  <c r="Y478" i="7"/>
  <c r="Y476" i="7" s="1"/>
  <c r="F483" i="7"/>
  <c r="L483" i="7"/>
  <c r="R483" i="7"/>
  <c r="R481" i="7" s="1"/>
  <c r="X483" i="7"/>
  <c r="E488" i="7"/>
  <c r="K488" i="7"/>
  <c r="K486" i="7" s="1"/>
  <c r="Q488" i="7"/>
  <c r="W488" i="7"/>
  <c r="D493" i="7"/>
  <c r="D491" i="7" s="1"/>
  <c r="J493" i="7"/>
  <c r="P493" i="7"/>
  <c r="V493" i="7"/>
  <c r="V491" i="7" s="1"/>
  <c r="I498" i="7"/>
  <c r="O498" i="7"/>
  <c r="U498" i="7"/>
  <c r="U496" i="7" s="1"/>
  <c r="AA498" i="7"/>
  <c r="H503" i="7"/>
  <c r="N503" i="7"/>
  <c r="N501" i="7" s="1"/>
  <c r="T503" i="7"/>
  <c r="Z503" i="7"/>
  <c r="G508" i="7"/>
  <c r="G506" i="7" s="1"/>
  <c r="M508" i="7"/>
  <c r="S508" i="7"/>
  <c r="Y508" i="7"/>
  <c r="Y506" i="7" s="1"/>
  <c r="F513" i="7"/>
  <c r="L513" i="7"/>
  <c r="R513" i="7"/>
  <c r="R511" i="7" s="1"/>
  <c r="X513" i="7"/>
  <c r="E518" i="7"/>
  <c r="K518" i="7"/>
  <c r="K516" i="7" s="1"/>
  <c r="Q518" i="7"/>
  <c r="W518" i="7"/>
  <c r="D523" i="7"/>
  <c r="D521" i="7" s="1"/>
  <c r="J523" i="7"/>
  <c r="P523" i="7"/>
  <c r="V523" i="7"/>
  <c r="V521" i="7" s="1"/>
  <c r="I528" i="7"/>
  <c r="O528" i="7"/>
  <c r="U528" i="7"/>
  <c r="U526" i="7" s="1"/>
  <c r="AA528" i="7"/>
  <c r="H533" i="7"/>
  <c r="N533" i="7"/>
  <c r="N531" i="7" s="1"/>
  <c r="T533" i="7"/>
  <c r="Z533" i="7"/>
  <c r="G538" i="7"/>
  <c r="G536" i="7" s="1"/>
  <c r="M538" i="7"/>
  <c r="S538" i="7"/>
  <c r="Y538" i="7"/>
  <c r="Y536" i="7" s="1"/>
  <c r="F543" i="7"/>
  <c r="L543" i="7"/>
  <c r="R543" i="7"/>
  <c r="R541" i="7" s="1"/>
  <c r="X543" i="7"/>
  <c r="E548" i="7"/>
  <c r="K548" i="7"/>
  <c r="K546" i="7" s="1"/>
  <c r="Q548" i="7"/>
  <c r="W548" i="7"/>
  <c r="D553" i="7"/>
  <c r="D551" i="7" s="1"/>
  <c r="J553" i="7"/>
  <c r="P553" i="7"/>
  <c r="V553" i="7"/>
  <c r="V551" i="7" s="1"/>
  <c r="I558" i="7"/>
  <c r="O558" i="7"/>
  <c r="U558" i="7"/>
  <c r="U556" i="7" s="1"/>
  <c r="AA558" i="7"/>
  <c r="H563" i="7"/>
  <c r="N563" i="7"/>
  <c r="N561" i="7" s="1"/>
  <c r="T563" i="7"/>
  <c r="Z563" i="7"/>
  <c r="G568" i="7"/>
  <c r="G566" i="7" s="1"/>
  <c r="M568" i="7"/>
  <c r="S568" i="7"/>
  <c r="Y568" i="7"/>
  <c r="Y566" i="7" s="1"/>
  <c r="F573" i="7"/>
  <c r="L573" i="7"/>
  <c r="R573" i="7"/>
  <c r="R571" i="7" s="1"/>
  <c r="X573" i="7"/>
  <c r="F9" i="8"/>
  <c r="L9" i="8"/>
  <c r="R9" i="8"/>
  <c r="X9" i="8"/>
  <c r="F11" i="8"/>
  <c r="L11" i="8"/>
  <c r="R11" i="8"/>
  <c r="X11" i="8"/>
  <c r="E14" i="8"/>
  <c r="K14" i="8"/>
  <c r="Q14" i="8"/>
  <c r="W14" i="8"/>
  <c r="E16" i="8"/>
  <c r="K16" i="8"/>
  <c r="Q16" i="8"/>
  <c r="W16" i="8"/>
  <c r="D19" i="8"/>
  <c r="J19" i="8"/>
  <c r="P19" i="8"/>
  <c r="V19" i="8"/>
  <c r="D21" i="8"/>
  <c r="J21" i="8"/>
  <c r="P21" i="8"/>
  <c r="V21" i="8"/>
  <c r="I24" i="8"/>
  <c r="O24" i="8"/>
  <c r="U24" i="8"/>
  <c r="AA24" i="8"/>
  <c r="I26" i="8"/>
  <c r="O26" i="8"/>
  <c r="U26" i="8"/>
  <c r="AA26" i="8"/>
  <c r="H29" i="8"/>
  <c r="N29" i="8"/>
  <c r="T29" i="8"/>
  <c r="Z29" i="8"/>
  <c r="H31" i="8"/>
  <c r="N31" i="8"/>
  <c r="T31" i="8"/>
  <c r="Z31" i="8"/>
  <c r="G34" i="8"/>
  <c r="M34" i="8"/>
  <c r="S34" i="8"/>
  <c r="Y34" i="8"/>
  <c r="G36" i="8"/>
  <c r="M36" i="8"/>
  <c r="S36" i="8"/>
  <c r="Y36" i="8"/>
  <c r="F39" i="8"/>
  <c r="L39" i="8"/>
  <c r="R39" i="8"/>
  <c r="X39" i="8"/>
  <c r="F41" i="8"/>
  <c r="L41" i="8"/>
  <c r="R41" i="8"/>
  <c r="X41" i="8"/>
  <c r="E44" i="8"/>
  <c r="K44" i="8"/>
  <c r="Q44" i="8"/>
  <c r="W44" i="8"/>
  <c r="E46" i="8"/>
  <c r="K46" i="8"/>
  <c r="Q46" i="8"/>
  <c r="W46" i="8"/>
  <c r="D49" i="8"/>
  <c r="J49" i="8"/>
  <c r="P49" i="8"/>
  <c r="V49" i="8"/>
  <c r="D51" i="8"/>
  <c r="J51" i="8"/>
  <c r="P51" i="8"/>
  <c r="V51" i="8"/>
  <c r="I54" i="8"/>
  <c r="O54" i="8"/>
  <c r="U54" i="8"/>
  <c r="AA54" i="8"/>
  <c r="I56" i="8"/>
  <c r="O56" i="8"/>
  <c r="U56" i="8"/>
  <c r="AA56" i="8"/>
  <c r="H59" i="8"/>
  <c r="N59" i="8"/>
  <c r="T59" i="8"/>
  <c r="Z59" i="8"/>
  <c r="H61" i="8"/>
  <c r="N61" i="8"/>
  <c r="T61" i="8"/>
  <c r="Z61" i="8"/>
  <c r="G64" i="8"/>
  <c r="M64" i="8"/>
  <c r="S64" i="8"/>
  <c r="Y64" i="8"/>
  <c r="G66" i="8"/>
  <c r="M66" i="8"/>
  <c r="S66" i="8"/>
  <c r="Y66" i="8"/>
  <c r="F69" i="8"/>
  <c r="L69" i="8"/>
  <c r="R69" i="8"/>
  <c r="X69" i="8"/>
  <c r="F71" i="8"/>
  <c r="L71" i="8"/>
  <c r="R71" i="8"/>
  <c r="X71" i="8"/>
  <c r="E74" i="8"/>
  <c r="K74" i="8"/>
  <c r="Q74" i="8"/>
  <c r="W74" i="8"/>
  <c r="E76" i="8"/>
  <c r="K76" i="8"/>
  <c r="Q76" i="8"/>
  <c r="W76" i="8"/>
  <c r="D79" i="8"/>
  <c r="J79" i="8"/>
  <c r="P79" i="8"/>
  <c r="V79" i="8"/>
  <c r="D81" i="8"/>
  <c r="J81" i="8"/>
  <c r="P81" i="8"/>
  <c r="V81" i="8"/>
  <c r="I84" i="8"/>
  <c r="O84" i="8"/>
  <c r="U84" i="8"/>
  <c r="AA84" i="8"/>
  <c r="I86" i="8"/>
  <c r="O86" i="8"/>
  <c r="U86" i="8"/>
  <c r="AA86" i="8"/>
  <c r="H89" i="8"/>
  <c r="N89" i="8"/>
  <c r="T89" i="8"/>
  <c r="Z89" i="8"/>
  <c r="H91" i="8"/>
  <c r="N91" i="8"/>
  <c r="T91" i="8"/>
  <c r="Z91" i="8"/>
  <c r="G94" i="8"/>
  <c r="M94" i="8"/>
  <c r="S94" i="8"/>
  <c r="Y94" i="8"/>
  <c r="G96" i="8"/>
  <c r="M96" i="8"/>
  <c r="S96" i="8"/>
  <c r="Y96" i="8"/>
  <c r="F99" i="8"/>
  <c r="L99" i="8"/>
  <c r="R99" i="8"/>
  <c r="X99" i="8"/>
  <c r="F101" i="8"/>
  <c r="L101" i="8"/>
  <c r="R101" i="8"/>
  <c r="X101" i="8"/>
  <c r="E104" i="8"/>
  <c r="K104" i="8"/>
  <c r="Q104" i="8"/>
  <c r="W104" i="8"/>
  <c r="E106" i="8"/>
  <c r="K106" i="8"/>
  <c r="Q106" i="8"/>
  <c r="W106" i="8"/>
  <c r="D109" i="8"/>
  <c r="J109" i="8"/>
  <c r="P109" i="8"/>
  <c r="V109" i="8"/>
  <c r="D111" i="8"/>
  <c r="J111" i="8"/>
  <c r="P111" i="8"/>
  <c r="V111" i="8"/>
  <c r="I114" i="8"/>
  <c r="O114" i="8"/>
  <c r="U114" i="8"/>
  <c r="AA114" i="8"/>
  <c r="I116" i="8"/>
  <c r="O116" i="8"/>
  <c r="U116" i="8"/>
  <c r="AA116" i="8"/>
  <c r="H119" i="8"/>
  <c r="N119" i="8"/>
  <c r="T119" i="8"/>
  <c r="Z119" i="8"/>
  <c r="H121" i="8"/>
  <c r="N121" i="8"/>
  <c r="T121" i="8"/>
  <c r="Z121" i="8"/>
  <c r="G124" i="8"/>
  <c r="M124" i="8"/>
  <c r="S124" i="8"/>
  <c r="Y124" i="8"/>
  <c r="G126" i="8"/>
  <c r="M126" i="8"/>
  <c r="S126" i="8"/>
  <c r="Y126" i="8"/>
  <c r="F129" i="8"/>
  <c r="L129" i="8"/>
  <c r="R129" i="8"/>
  <c r="X129" i="8"/>
  <c r="F131" i="8"/>
  <c r="L131" i="8"/>
  <c r="R131" i="8"/>
  <c r="X131" i="8"/>
  <c r="E134" i="8"/>
  <c r="K134" i="8"/>
  <c r="Q134" i="8"/>
  <c r="W134" i="8"/>
  <c r="E136" i="8"/>
  <c r="K136" i="8"/>
  <c r="Q136" i="8"/>
  <c r="W136" i="8"/>
  <c r="D139" i="8"/>
  <c r="J139" i="8"/>
  <c r="P139" i="8"/>
  <c r="V139" i="8"/>
  <c r="D141" i="8"/>
  <c r="J141" i="8"/>
  <c r="P141" i="8"/>
  <c r="V141" i="8"/>
  <c r="I144" i="8"/>
  <c r="O144" i="8"/>
  <c r="U144" i="8"/>
  <c r="AA144" i="8"/>
  <c r="I146" i="8"/>
  <c r="O146" i="8"/>
  <c r="U146" i="8"/>
  <c r="AA146" i="8"/>
  <c r="H152" i="8"/>
  <c r="P152" i="8"/>
  <c r="W152" i="8"/>
  <c r="F154" i="8"/>
  <c r="V154" i="8"/>
  <c r="I157" i="8"/>
  <c r="U159" i="8"/>
  <c r="N164" i="8"/>
  <c r="G169" i="8"/>
  <c r="X172" i="8"/>
  <c r="Q177" i="8"/>
  <c r="J182" i="8"/>
  <c r="V184" i="8"/>
  <c r="I187" i="8"/>
  <c r="U189" i="8"/>
  <c r="N194" i="8"/>
  <c r="G199" i="8"/>
  <c r="X202" i="8"/>
  <c r="Q207" i="8"/>
  <c r="J212" i="8"/>
  <c r="V214" i="8"/>
  <c r="I217" i="8"/>
  <c r="U219" i="8"/>
  <c r="N224" i="8"/>
  <c r="G229" i="8"/>
  <c r="X232" i="8"/>
  <c r="Q237" i="8"/>
  <c r="J242" i="8"/>
  <c r="V244" i="8"/>
  <c r="I247" i="8"/>
  <c r="U249" i="8"/>
  <c r="N254" i="8"/>
  <c r="G259" i="8"/>
  <c r="X262" i="8"/>
  <c r="Q267" i="8"/>
  <c r="J272" i="8"/>
  <c r="V274" i="8"/>
  <c r="I277" i="8"/>
  <c r="H295" i="7"/>
  <c r="H293" i="7" s="1"/>
  <c r="N295" i="7"/>
  <c r="T295" i="7"/>
  <c r="T293" i="7" s="1"/>
  <c r="Z295" i="7"/>
  <c r="G300" i="7"/>
  <c r="G298" i="7" s="1"/>
  <c r="M300" i="7"/>
  <c r="M298" i="7" s="1"/>
  <c r="S300" i="7"/>
  <c r="S298" i="7" s="1"/>
  <c r="Y300" i="7"/>
  <c r="F305" i="7"/>
  <c r="F303" i="7" s="1"/>
  <c r="L305" i="7"/>
  <c r="R305" i="7"/>
  <c r="R303" i="7" s="1"/>
  <c r="X305" i="7"/>
  <c r="X303" i="7" s="1"/>
  <c r="E310" i="7"/>
  <c r="E308" i="7" s="1"/>
  <c r="K310" i="7"/>
  <c r="Q310" i="7"/>
  <c r="Q308" i="7" s="1"/>
  <c r="W310" i="7"/>
  <c r="D315" i="7"/>
  <c r="D313" i="7" s="1"/>
  <c r="J315" i="7"/>
  <c r="J313" i="7" s="1"/>
  <c r="P315" i="7"/>
  <c r="P313" i="7" s="1"/>
  <c r="V315" i="7"/>
  <c r="I320" i="7"/>
  <c r="I318" i="7" s="1"/>
  <c r="O320" i="7"/>
  <c r="U320" i="7"/>
  <c r="U318" i="7" s="1"/>
  <c r="AA320" i="7"/>
  <c r="AA318" i="7" s="1"/>
  <c r="H325" i="7"/>
  <c r="H323" i="7" s="1"/>
  <c r="N325" i="7"/>
  <c r="T325" i="7"/>
  <c r="T323" i="7" s="1"/>
  <c r="Z325" i="7"/>
  <c r="G330" i="7"/>
  <c r="G328" i="7" s="1"/>
  <c r="M330" i="7"/>
  <c r="M328" i="7" s="1"/>
  <c r="S330" i="7"/>
  <c r="S328" i="7" s="1"/>
  <c r="Y330" i="7"/>
  <c r="F335" i="7"/>
  <c r="F333" i="7" s="1"/>
  <c r="L335" i="7"/>
  <c r="R335" i="7"/>
  <c r="R333" i="7" s="1"/>
  <c r="X335" i="7"/>
  <c r="X333" i="7" s="1"/>
  <c r="E340" i="7"/>
  <c r="E338" i="7" s="1"/>
  <c r="K340" i="7"/>
  <c r="Q340" i="7"/>
  <c r="Q338" i="7" s="1"/>
  <c r="W340" i="7"/>
  <c r="D345" i="7"/>
  <c r="D343" i="7" s="1"/>
  <c r="J345" i="7"/>
  <c r="J343" i="7" s="1"/>
  <c r="P345" i="7"/>
  <c r="P343" i="7" s="1"/>
  <c r="V345" i="7"/>
  <c r="I350" i="7"/>
  <c r="I348" i="7" s="1"/>
  <c r="O350" i="7"/>
  <c r="U350" i="7"/>
  <c r="U348" i="7" s="1"/>
  <c r="AA350" i="7"/>
  <c r="AA348" i="7" s="1"/>
  <c r="H355" i="7"/>
  <c r="H353" i="7" s="1"/>
  <c r="N355" i="7"/>
  <c r="T355" i="7"/>
  <c r="T353" i="7" s="1"/>
  <c r="Z355" i="7"/>
  <c r="G360" i="7"/>
  <c r="G358" i="7" s="1"/>
  <c r="M360" i="7"/>
  <c r="M358" i="7" s="1"/>
  <c r="S360" i="7"/>
  <c r="S358" i="7" s="1"/>
  <c r="Y360" i="7"/>
  <c r="F365" i="7"/>
  <c r="F363" i="7" s="1"/>
  <c r="L365" i="7"/>
  <c r="R365" i="7"/>
  <c r="R363" i="7" s="1"/>
  <c r="X365" i="7"/>
  <c r="X363" i="7" s="1"/>
  <c r="E370" i="7"/>
  <c r="E368" i="7" s="1"/>
  <c r="K370" i="7"/>
  <c r="Q370" i="7"/>
  <c r="Q368" i="7" s="1"/>
  <c r="W370" i="7"/>
  <c r="D375" i="7"/>
  <c r="D373" i="7" s="1"/>
  <c r="J375" i="7"/>
  <c r="J373" i="7" s="1"/>
  <c r="P375" i="7"/>
  <c r="P373" i="7" s="1"/>
  <c r="V375" i="7"/>
  <c r="I380" i="7"/>
  <c r="I378" i="7" s="1"/>
  <c r="O380" i="7"/>
  <c r="U380" i="7"/>
  <c r="U378" i="7" s="1"/>
  <c r="AA380" i="7"/>
  <c r="AA378" i="7" s="1"/>
  <c r="H385" i="7"/>
  <c r="H383" i="7" s="1"/>
  <c r="N385" i="7"/>
  <c r="T385" i="7"/>
  <c r="T383" i="7" s="1"/>
  <c r="Z385" i="7"/>
  <c r="G390" i="7"/>
  <c r="G388" i="7" s="1"/>
  <c r="M390" i="7"/>
  <c r="M388" i="7" s="1"/>
  <c r="S390" i="7"/>
  <c r="S388" i="7" s="1"/>
  <c r="Y390" i="7"/>
  <c r="F395" i="7"/>
  <c r="F393" i="7" s="1"/>
  <c r="L395" i="7"/>
  <c r="R395" i="7"/>
  <c r="R393" i="7" s="1"/>
  <c r="X395" i="7"/>
  <c r="X393" i="7" s="1"/>
  <c r="E400" i="7"/>
  <c r="E398" i="7" s="1"/>
  <c r="K400" i="7"/>
  <c r="Q400" i="7"/>
  <c r="Q398" i="7" s="1"/>
  <c r="W400" i="7"/>
  <c r="D405" i="7"/>
  <c r="D403" i="7" s="1"/>
  <c r="J405" i="7"/>
  <c r="J403" i="7" s="1"/>
  <c r="P405" i="7"/>
  <c r="P403" i="7" s="1"/>
  <c r="V405" i="7"/>
  <c r="I410" i="7"/>
  <c r="I408" i="7" s="1"/>
  <c r="O410" i="7"/>
  <c r="U410" i="7"/>
  <c r="U408" i="7" s="1"/>
  <c r="AA410" i="7"/>
  <c r="AA408" i="7" s="1"/>
  <c r="H415" i="7"/>
  <c r="H413" i="7" s="1"/>
  <c r="N415" i="7"/>
  <c r="T415" i="7"/>
  <c r="T413" i="7" s="1"/>
  <c r="Z415" i="7"/>
  <c r="G420" i="7"/>
  <c r="G418" i="7" s="1"/>
  <c r="M420" i="7"/>
  <c r="M418" i="7" s="1"/>
  <c r="S420" i="7"/>
  <c r="S418" i="7" s="1"/>
  <c r="Y420" i="7"/>
  <c r="F425" i="7"/>
  <c r="F423" i="7" s="1"/>
  <c r="L425" i="7"/>
  <c r="R425" i="7"/>
  <c r="R423" i="7" s="1"/>
  <c r="X425" i="7"/>
  <c r="X423" i="7" s="1"/>
  <c r="E430" i="7"/>
  <c r="E428" i="7" s="1"/>
  <c r="K430" i="7"/>
  <c r="Q430" i="7"/>
  <c r="Q428" i="7" s="1"/>
  <c r="W430" i="7"/>
  <c r="J438" i="7"/>
  <c r="J436" i="7" s="1"/>
  <c r="P438" i="7"/>
  <c r="P436" i="7" s="1"/>
  <c r="V438" i="7"/>
  <c r="I443" i="7"/>
  <c r="I441" i="7" s="1"/>
  <c r="O443" i="7"/>
  <c r="U443" i="7"/>
  <c r="AA443" i="7"/>
  <c r="AA441" i="7" s="1"/>
  <c r="H448" i="7"/>
  <c r="H446" i="7" s="1"/>
  <c r="N448" i="7"/>
  <c r="T448" i="7"/>
  <c r="T446" i="7" s="1"/>
  <c r="Z448" i="7"/>
  <c r="G453" i="7"/>
  <c r="M453" i="7"/>
  <c r="M451" i="7" s="1"/>
  <c r="S453" i="7"/>
  <c r="S451" i="7" s="1"/>
  <c r="Y453" i="7"/>
  <c r="F458" i="7"/>
  <c r="F456" i="7" s="1"/>
  <c r="L458" i="7"/>
  <c r="R458" i="7"/>
  <c r="X458" i="7"/>
  <c r="X456" i="7" s="1"/>
  <c r="E463" i="7"/>
  <c r="E461" i="7" s="1"/>
  <c r="K463" i="7"/>
  <c r="Q463" i="7"/>
  <c r="Q461" i="7" s="1"/>
  <c r="W463" i="7"/>
  <c r="D468" i="7"/>
  <c r="J468" i="7"/>
  <c r="J466" i="7" s="1"/>
  <c r="P468" i="7"/>
  <c r="P466" i="7" s="1"/>
  <c r="V468" i="7"/>
  <c r="I473" i="7"/>
  <c r="I471" i="7" s="1"/>
  <c r="O473" i="7"/>
  <c r="U473" i="7"/>
  <c r="AA473" i="7"/>
  <c r="AA471" i="7" s="1"/>
  <c r="H478" i="7"/>
  <c r="H476" i="7" s="1"/>
  <c r="N478" i="7"/>
  <c r="T478" i="7"/>
  <c r="T476" i="7" s="1"/>
  <c r="Z478" i="7"/>
  <c r="G483" i="7"/>
  <c r="M483" i="7"/>
  <c r="M481" i="7" s="1"/>
  <c r="S483" i="7"/>
  <c r="S481" i="7" s="1"/>
  <c r="Y483" i="7"/>
  <c r="F488" i="7"/>
  <c r="F486" i="7" s="1"/>
  <c r="L488" i="7"/>
  <c r="R488" i="7"/>
  <c r="X488" i="7"/>
  <c r="X486" i="7" s="1"/>
  <c r="E493" i="7"/>
  <c r="E491" i="7" s="1"/>
  <c r="K493" i="7"/>
  <c r="Q493" i="7"/>
  <c r="Q491" i="7" s="1"/>
  <c r="W493" i="7"/>
  <c r="D498" i="7"/>
  <c r="J498" i="7"/>
  <c r="J496" i="7" s="1"/>
  <c r="P498" i="7"/>
  <c r="P496" i="7" s="1"/>
  <c r="V498" i="7"/>
  <c r="I503" i="7"/>
  <c r="I501" i="7" s="1"/>
  <c r="O503" i="7"/>
  <c r="U503" i="7"/>
  <c r="AA503" i="7"/>
  <c r="AA501" i="7" s="1"/>
  <c r="H508" i="7"/>
  <c r="H506" i="7" s="1"/>
  <c r="N508" i="7"/>
  <c r="T508" i="7"/>
  <c r="T506" i="7" s="1"/>
  <c r="Z508" i="7"/>
  <c r="G513" i="7"/>
  <c r="M513" i="7"/>
  <c r="M511" i="7" s="1"/>
  <c r="S513" i="7"/>
  <c r="S511" i="7" s="1"/>
  <c r="Y513" i="7"/>
  <c r="F518" i="7"/>
  <c r="F516" i="7" s="1"/>
  <c r="L518" i="7"/>
  <c r="R518" i="7"/>
  <c r="X518" i="7"/>
  <c r="X516" i="7" s="1"/>
  <c r="E523" i="7"/>
  <c r="E521" i="7" s="1"/>
  <c r="K523" i="7"/>
  <c r="Q523" i="7"/>
  <c r="Q521" i="7" s="1"/>
  <c r="W523" i="7"/>
  <c r="D528" i="7"/>
  <c r="J528" i="7"/>
  <c r="J526" i="7" s="1"/>
  <c r="P528" i="7"/>
  <c r="P526" i="7" s="1"/>
  <c r="V528" i="7"/>
  <c r="I533" i="7"/>
  <c r="I531" i="7" s="1"/>
  <c r="O533" i="7"/>
  <c r="U533" i="7"/>
  <c r="AA533" i="7"/>
  <c r="AA531" i="7" s="1"/>
  <c r="H538" i="7"/>
  <c r="H536" i="7" s="1"/>
  <c r="N538" i="7"/>
  <c r="T538" i="7"/>
  <c r="T536" i="7" s="1"/>
  <c r="Z538" i="7"/>
  <c r="G543" i="7"/>
  <c r="M543" i="7"/>
  <c r="M541" i="7" s="1"/>
  <c r="S543" i="7"/>
  <c r="S541" i="7" s="1"/>
  <c r="Y543" i="7"/>
  <c r="F548" i="7"/>
  <c r="F546" i="7" s="1"/>
  <c r="L548" i="7"/>
  <c r="R548" i="7"/>
  <c r="X548" i="7"/>
  <c r="X546" i="7" s="1"/>
  <c r="E553" i="7"/>
  <c r="E551" i="7" s="1"/>
  <c r="K553" i="7"/>
  <c r="Q553" i="7"/>
  <c r="Q551" i="7" s="1"/>
  <c r="W553" i="7"/>
  <c r="D558" i="7"/>
  <c r="J558" i="7"/>
  <c r="J556" i="7" s="1"/>
  <c r="P558" i="7"/>
  <c r="P556" i="7" s="1"/>
  <c r="V558" i="7"/>
  <c r="I563" i="7"/>
  <c r="I561" i="7" s="1"/>
  <c r="O563" i="7"/>
  <c r="U563" i="7"/>
  <c r="AA563" i="7"/>
  <c r="AA561" i="7" s="1"/>
  <c r="H568" i="7"/>
  <c r="H566" i="7" s="1"/>
  <c r="N568" i="7"/>
  <c r="T568" i="7"/>
  <c r="T566" i="7" s="1"/>
  <c r="Z568" i="7"/>
  <c r="G573" i="7"/>
  <c r="M573" i="7"/>
  <c r="M571" i="7" s="1"/>
  <c r="S573" i="7"/>
  <c r="S571" i="7" s="1"/>
  <c r="Y573" i="7"/>
  <c r="G9" i="8"/>
  <c r="M9" i="8"/>
  <c r="S9" i="8"/>
  <c r="Y9" i="8"/>
  <c r="G11" i="8"/>
  <c r="M11" i="8"/>
  <c r="S11" i="8"/>
  <c r="Y11" i="8"/>
  <c r="F14" i="8"/>
  <c r="L14" i="8"/>
  <c r="R14" i="8"/>
  <c r="X14" i="8"/>
  <c r="F16" i="8"/>
  <c r="L16" i="8"/>
  <c r="R16" i="8"/>
  <c r="X16" i="8"/>
  <c r="E19" i="8"/>
  <c r="K19" i="8"/>
  <c r="Q19" i="8"/>
  <c r="W19" i="8"/>
  <c r="E21" i="8"/>
  <c r="K21" i="8"/>
  <c r="Q21" i="8"/>
  <c r="W21" i="8"/>
  <c r="D24" i="8"/>
  <c r="J24" i="8"/>
  <c r="P24" i="8"/>
  <c r="V24" i="8"/>
  <c r="D26" i="8"/>
  <c r="J26" i="8"/>
  <c r="P26" i="8"/>
  <c r="V26" i="8"/>
  <c r="I29" i="8"/>
  <c r="O29" i="8"/>
  <c r="U29" i="8"/>
  <c r="AA29" i="8"/>
  <c r="I31" i="8"/>
  <c r="O31" i="8"/>
  <c r="U31" i="8"/>
  <c r="AA31" i="8"/>
  <c r="H34" i="8"/>
  <c r="N34" i="8"/>
  <c r="T34" i="8"/>
  <c r="Z34" i="8"/>
  <c r="H36" i="8"/>
  <c r="N36" i="8"/>
  <c r="T36" i="8"/>
  <c r="Z36" i="8"/>
  <c r="G39" i="8"/>
  <c r="M39" i="8"/>
  <c r="S39" i="8"/>
  <c r="Y39" i="8"/>
  <c r="G41" i="8"/>
  <c r="M41" i="8"/>
  <c r="S41" i="8"/>
  <c r="Y41" i="8"/>
  <c r="F44" i="8"/>
  <c r="L44" i="8"/>
  <c r="R44" i="8"/>
  <c r="X44" i="8"/>
  <c r="F46" i="8"/>
  <c r="L46" i="8"/>
  <c r="R46" i="8"/>
  <c r="X46" i="8"/>
  <c r="E49" i="8"/>
  <c r="K49" i="8"/>
  <c r="Q49" i="8"/>
  <c r="W49" i="8"/>
  <c r="E51" i="8"/>
  <c r="K51" i="8"/>
  <c r="Q51" i="8"/>
  <c r="W51" i="8"/>
  <c r="D54" i="8"/>
  <c r="J54" i="8"/>
  <c r="P54" i="8"/>
  <c r="V54" i="8"/>
  <c r="D56" i="8"/>
  <c r="J56" i="8"/>
  <c r="P56" i="8"/>
  <c r="V56" i="8"/>
  <c r="I59" i="8"/>
  <c r="O59" i="8"/>
  <c r="U59" i="8"/>
  <c r="AA59" i="8"/>
  <c r="I61" i="8"/>
  <c r="O61" i="8"/>
  <c r="U61" i="8"/>
  <c r="AA61" i="8"/>
  <c r="H64" i="8"/>
  <c r="N64" i="8"/>
  <c r="T64" i="8"/>
  <c r="Z64" i="8"/>
  <c r="H66" i="8"/>
  <c r="N66" i="8"/>
  <c r="T66" i="8"/>
  <c r="Z66" i="8"/>
  <c r="G69" i="8"/>
  <c r="M69" i="8"/>
  <c r="S69" i="8"/>
  <c r="Y69" i="8"/>
  <c r="G71" i="8"/>
  <c r="M71" i="8"/>
  <c r="S71" i="8"/>
  <c r="Y71" i="8"/>
  <c r="F74" i="8"/>
  <c r="L74" i="8"/>
  <c r="R74" i="8"/>
  <c r="X74" i="8"/>
  <c r="F76" i="8"/>
  <c r="L76" i="8"/>
  <c r="R76" i="8"/>
  <c r="X76" i="8"/>
  <c r="E79" i="8"/>
  <c r="K79" i="8"/>
  <c r="Q79" i="8"/>
  <c r="W79" i="8"/>
  <c r="E81" i="8"/>
  <c r="K81" i="8"/>
  <c r="Q81" i="8"/>
  <c r="W81" i="8"/>
  <c r="D84" i="8"/>
  <c r="J84" i="8"/>
  <c r="P84" i="8"/>
  <c r="V84" i="8"/>
  <c r="D86" i="8"/>
  <c r="J86" i="8"/>
  <c r="P86" i="8"/>
  <c r="V86" i="8"/>
  <c r="I89" i="8"/>
  <c r="O89" i="8"/>
  <c r="U89" i="8"/>
  <c r="AA89" i="8"/>
  <c r="I91" i="8"/>
  <c r="O91" i="8"/>
  <c r="U91" i="8"/>
  <c r="AA91" i="8"/>
  <c r="H94" i="8"/>
  <c r="N94" i="8"/>
  <c r="T94" i="8"/>
  <c r="Z94" i="8"/>
  <c r="H96" i="8"/>
  <c r="N96" i="8"/>
  <c r="T96" i="8"/>
  <c r="Z96" i="8"/>
  <c r="G99" i="8"/>
  <c r="M99" i="8"/>
  <c r="S99" i="8"/>
  <c r="Y99" i="8"/>
  <c r="G101" i="8"/>
  <c r="M101" i="8"/>
  <c r="S101" i="8"/>
  <c r="Y101" i="8"/>
  <c r="F104" i="8"/>
  <c r="L104" i="8"/>
  <c r="R104" i="8"/>
  <c r="X104" i="8"/>
  <c r="F106" i="8"/>
  <c r="L106" i="8"/>
  <c r="R106" i="8"/>
  <c r="X106" i="8"/>
  <c r="E109" i="8"/>
  <c r="K109" i="8"/>
  <c r="Q109" i="8"/>
  <c r="W109" i="8"/>
  <c r="E111" i="8"/>
  <c r="K111" i="8"/>
  <c r="Q111" i="8"/>
  <c r="W111" i="8"/>
  <c r="D114" i="8"/>
  <c r="J114" i="8"/>
  <c r="P114" i="8"/>
  <c r="V114" i="8"/>
  <c r="D116" i="8"/>
  <c r="J116" i="8"/>
  <c r="P116" i="8"/>
  <c r="V116" i="8"/>
  <c r="I119" i="8"/>
  <c r="O119" i="8"/>
  <c r="U119" i="8"/>
  <c r="AA119" i="8"/>
  <c r="I121" i="8"/>
  <c r="O121" i="8"/>
  <c r="U121" i="8"/>
  <c r="AA121" i="8"/>
  <c r="H124" i="8"/>
  <c r="N124" i="8"/>
  <c r="T124" i="8"/>
  <c r="Z124" i="8"/>
  <c r="H126" i="8"/>
  <c r="N126" i="8"/>
  <c r="T126" i="8"/>
  <c r="Z126" i="8"/>
  <c r="G129" i="8"/>
  <c r="M129" i="8"/>
  <c r="S129" i="8"/>
  <c r="Y129" i="8"/>
  <c r="G131" i="8"/>
  <c r="M131" i="8"/>
  <c r="S131" i="8"/>
  <c r="Y131" i="8"/>
  <c r="F134" i="8"/>
  <c r="L134" i="8"/>
  <c r="R134" i="8"/>
  <c r="X134" i="8"/>
  <c r="F136" i="8"/>
  <c r="L136" i="8"/>
  <c r="R136" i="8"/>
  <c r="X136" i="8"/>
  <c r="E139" i="8"/>
  <c r="K139" i="8"/>
  <c r="Q139" i="8"/>
  <c r="W139" i="8"/>
  <c r="E141" i="8"/>
  <c r="K141" i="8"/>
  <c r="Q141" i="8"/>
  <c r="W141" i="8"/>
  <c r="D144" i="8"/>
  <c r="J144" i="8"/>
  <c r="P144" i="8"/>
  <c r="V144" i="8"/>
  <c r="D146" i="8"/>
  <c r="J146" i="8"/>
  <c r="P146" i="8"/>
  <c r="V146" i="8"/>
  <c r="J152" i="8"/>
  <c r="Q152" i="8"/>
  <c r="X152" i="8"/>
  <c r="X150" i="8" s="1"/>
  <c r="H154" i="8"/>
  <c r="X154" i="8"/>
  <c r="O157" i="8"/>
  <c r="O155" i="8" s="1"/>
  <c r="AA159" i="8"/>
  <c r="H162" i="8"/>
  <c r="T164" i="8"/>
  <c r="M169" i="8"/>
  <c r="F174" i="8"/>
  <c r="W177" i="8"/>
  <c r="W175" i="8" s="1"/>
  <c r="P182" i="8"/>
  <c r="O187" i="8"/>
  <c r="AA189" i="8"/>
  <c r="H192" i="8"/>
  <c r="T194" i="8"/>
  <c r="M199" i="8"/>
  <c r="F204" i="8"/>
  <c r="W207" i="8"/>
  <c r="P212" i="8"/>
  <c r="P210" i="8" s="1"/>
  <c r="O217" i="8"/>
  <c r="AA219" i="8"/>
  <c r="H222" i="8"/>
  <c r="H220" i="8" s="1"/>
  <c r="T224" i="8"/>
  <c r="M229" i="8"/>
  <c r="F234" i="8"/>
  <c r="W237" i="8"/>
  <c r="P242" i="8"/>
  <c r="P240" i="8" s="1"/>
  <c r="O247" i="8"/>
  <c r="O245" i="8" s="1"/>
  <c r="AA249" i="8"/>
  <c r="H252" i="8"/>
  <c r="T254" i="8"/>
  <c r="M259" i="8"/>
  <c r="F264" i="8"/>
  <c r="W267" i="8"/>
  <c r="W265" i="8" s="1"/>
  <c r="P272" i="8"/>
  <c r="I295" i="7"/>
  <c r="I293" i="7" s="1"/>
  <c r="O295" i="7"/>
  <c r="U295" i="7"/>
  <c r="AA295" i="7"/>
  <c r="AA293" i="7" s="1"/>
  <c r="H300" i="7"/>
  <c r="H298" i="7" s="1"/>
  <c r="N300" i="7"/>
  <c r="T300" i="7"/>
  <c r="T298" i="7" s="1"/>
  <c r="Z300" i="7"/>
  <c r="G305" i="7"/>
  <c r="M305" i="7"/>
  <c r="M303" i="7" s="1"/>
  <c r="S305" i="7"/>
  <c r="S303" i="7" s="1"/>
  <c r="Y305" i="7"/>
  <c r="F310" i="7"/>
  <c r="F308" i="7" s="1"/>
  <c r="L310" i="7"/>
  <c r="R310" i="7"/>
  <c r="X310" i="7"/>
  <c r="X308" i="7" s="1"/>
  <c r="E315" i="7"/>
  <c r="E313" i="7" s="1"/>
  <c r="K315" i="7"/>
  <c r="Q315" i="7"/>
  <c r="Q313" i="7" s="1"/>
  <c r="W315" i="7"/>
  <c r="D320" i="7"/>
  <c r="J320" i="7"/>
  <c r="J318" i="7" s="1"/>
  <c r="P320" i="7"/>
  <c r="P318" i="7" s="1"/>
  <c r="V320" i="7"/>
  <c r="I325" i="7"/>
  <c r="I323" i="7" s="1"/>
  <c r="O325" i="7"/>
  <c r="U325" i="7"/>
  <c r="AA325" i="7"/>
  <c r="AA323" i="7" s="1"/>
  <c r="H330" i="7"/>
  <c r="H328" i="7" s="1"/>
  <c r="N330" i="7"/>
  <c r="T330" i="7"/>
  <c r="T328" i="7" s="1"/>
  <c r="Z330" i="7"/>
  <c r="G335" i="7"/>
  <c r="M335" i="7"/>
  <c r="M333" i="7" s="1"/>
  <c r="S335" i="7"/>
  <c r="S333" i="7" s="1"/>
  <c r="Y335" i="7"/>
  <c r="F340" i="7"/>
  <c r="F338" i="7" s="1"/>
  <c r="L340" i="7"/>
  <c r="R340" i="7"/>
  <c r="X340" i="7"/>
  <c r="X338" i="7" s="1"/>
  <c r="E345" i="7"/>
  <c r="E343" i="7" s="1"/>
  <c r="K345" i="7"/>
  <c r="Q345" i="7"/>
  <c r="Q343" i="7" s="1"/>
  <c r="W345" i="7"/>
  <c r="D350" i="7"/>
  <c r="J350" i="7"/>
  <c r="J348" i="7" s="1"/>
  <c r="P350" i="7"/>
  <c r="P348" i="7" s="1"/>
  <c r="V350" i="7"/>
  <c r="I355" i="7"/>
  <c r="I353" i="7" s="1"/>
  <c r="O355" i="7"/>
  <c r="U355" i="7"/>
  <c r="AA355" i="7"/>
  <c r="AA353" i="7" s="1"/>
  <c r="H360" i="7"/>
  <c r="H358" i="7" s="1"/>
  <c r="N360" i="7"/>
  <c r="T360" i="7"/>
  <c r="T358" i="7" s="1"/>
  <c r="Z360" i="7"/>
  <c r="G365" i="7"/>
  <c r="M365" i="7"/>
  <c r="M363" i="7" s="1"/>
  <c r="S365" i="7"/>
  <c r="S363" i="7" s="1"/>
  <c r="Y365" i="7"/>
  <c r="F370" i="7"/>
  <c r="F368" i="7" s="1"/>
  <c r="L370" i="7"/>
  <c r="R370" i="7"/>
  <c r="X370" i="7"/>
  <c r="X368" i="7" s="1"/>
  <c r="E375" i="7"/>
  <c r="E373" i="7" s="1"/>
  <c r="K375" i="7"/>
  <c r="Q375" i="7"/>
  <c r="Q373" i="7" s="1"/>
  <c r="W375" i="7"/>
  <c r="D380" i="7"/>
  <c r="J380" i="7"/>
  <c r="J378" i="7" s="1"/>
  <c r="P380" i="7"/>
  <c r="P378" i="7" s="1"/>
  <c r="V380" i="7"/>
  <c r="I385" i="7"/>
  <c r="I383" i="7" s="1"/>
  <c r="O385" i="7"/>
  <c r="U385" i="7"/>
  <c r="AA385" i="7"/>
  <c r="AA383" i="7" s="1"/>
  <c r="H390" i="7"/>
  <c r="H388" i="7" s="1"/>
  <c r="N390" i="7"/>
  <c r="T390" i="7"/>
  <c r="T388" i="7" s="1"/>
  <c r="Z390" i="7"/>
  <c r="G395" i="7"/>
  <c r="M395" i="7"/>
  <c r="M393" i="7" s="1"/>
  <c r="S395" i="7"/>
  <c r="S393" i="7" s="1"/>
  <c r="Y395" i="7"/>
  <c r="F400" i="7"/>
  <c r="F398" i="7" s="1"/>
  <c r="L400" i="7"/>
  <c r="R400" i="7"/>
  <c r="X400" i="7"/>
  <c r="X398" i="7" s="1"/>
  <c r="E405" i="7"/>
  <c r="E403" i="7" s="1"/>
  <c r="K405" i="7"/>
  <c r="Q405" i="7"/>
  <c r="Q403" i="7" s="1"/>
  <c r="W405" i="7"/>
  <c r="D410" i="7"/>
  <c r="J410" i="7"/>
  <c r="J408" i="7" s="1"/>
  <c r="P410" i="7"/>
  <c r="P408" i="7" s="1"/>
  <c r="V410" i="7"/>
  <c r="I415" i="7"/>
  <c r="I413" i="7" s="1"/>
  <c r="O415" i="7"/>
  <c r="U415" i="7"/>
  <c r="AA415" i="7"/>
  <c r="AA413" i="7" s="1"/>
  <c r="H420" i="7"/>
  <c r="H418" i="7" s="1"/>
  <c r="N420" i="7"/>
  <c r="T420" i="7"/>
  <c r="T418" i="7" s="1"/>
  <c r="Z420" i="7"/>
  <c r="G425" i="7"/>
  <c r="M425" i="7"/>
  <c r="M423" i="7" s="1"/>
  <c r="S425" i="7"/>
  <c r="S423" i="7" s="1"/>
  <c r="Y425" i="7"/>
  <c r="F430" i="7"/>
  <c r="F428" i="7" s="1"/>
  <c r="L430" i="7"/>
  <c r="R430" i="7"/>
  <c r="X430" i="7"/>
  <c r="X428" i="7" s="1"/>
  <c r="E438" i="7"/>
  <c r="E436" i="7" s="1"/>
  <c r="K438" i="7"/>
  <c r="Q438" i="7"/>
  <c r="Q436" i="7" s="1"/>
  <c r="W438" i="7"/>
  <c r="D443" i="7"/>
  <c r="J443" i="7"/>
  <c r="J441" i="7" s="1"/>
  <c r="P443" i="7"/>
  <c r="P441" i="7" s="1"/>
  <c r="V443" i="7"/>
  <c r="I448" i="7"/>
  <c r="I446" i="7" s="1"/>
  <c r="O448" i="7"/>
  <c r="U448" i="7"/>
  <c r="AA448" i="7"/>
  <c r="AA446" i="7" s="1"/>
  <c r="H453" i="7"/>
  <c r="H451" i="7" s="1"/>
  <c r="N453" i="7"/>
  <c r="T453" i="7"/>
  <c r="T451" i="7" s="1"/>
  <c r="Z453" i="7"/>
  <c r="G458" i="7"/>
  <c r="M458" i="7"/>
  <c r="M456" i="7" s="1"/>
  <c r="S458" i="7"/>
  <c r="S456" i="7" s="1"/>
  <c r="Y458" i="7"/>
  <c r="F463" i="7"/>
  <c r="F461" i="7" s="1"/>
  <c r="L463" i="7"/>
  <c r="R463" i="7"/>
  <c r="X463" i="7"/>
  <c r="X461" i="7" s="1"/>
  <c r="E468" i="7"/>
  <c r="E466" i="7" s="1"/>
  <c r="K468" i="7"/>
  <c r="Q468" i="7"/>
  <c r="Q466" i="7" s="1"/>
  <c r="W468" i="7"/>
  <c r="D473" i="7"/>
  <c r="J473" i="7"/>
  <c r="J471" i="7" s="1"/>
  <c r="P473" i="7"/>
  <c r="P471" i="7" s="1"/>
  <c r="V473" i="7"/>
  <c r="I478" i="7"/>
  <c r="I476" i="7" s="1"/>
  <c r="O478" i="7"/>
  <c r="U478" i="7"/>
  <c r="AA478" i="7"/>
  <c r="AA476" i="7" s="1"/>
  <c r="H483" i="7"/>
  <c r="H481" i="7" s="1"/>
  <c r="N483" i="7"/>
  <c r="T483" i="7"/>
  <c r="T481" i="7" s="1"/>
  <c r="Z483" i="7"/>
  <c r="G488" i="7"/>
  <c r="M488" i="7"/>
  <c r="M486" i="7" s="1"/>
  <c r="S488" i="7"/>
  <c r="S486" i="7" s="1"/>
  <c r="Y488" i="7"/>
  <c r="F493" i="7"/>
  <c r="F491" i="7" s="1"/>
  <c r="L493" i="7"/>
  <c r="R493" i="7"/>
  <c r="X493" i="7"/>
  <c r="X491" i="7" s="1"/>
  <c r="E498" i="7"/>
  <c r="E496" i="7" s="1"/>
  <c r="K498" i="7"/>
  <c r="Q498" i="7"/>
  <c r="Q496" i="7" s="1"/>
  <c r="W498" i="7"/>
  <c r="D503" i="7"/>
  <c r="J503" i="7"/>
  <c r="J501" i="7" s="1"/>
  <c r="P503" i="7"/>
  <c r="P501" i="7" s="1"/>
  <c r="V503" i="7"/>
  <c r="I508" i="7"/>
  <c r="I506" i="7" s="1"/>
  <c r="O508" i="7"/>
  <c r="U508" i="7"/>
  <c r="AA508" i="7"/>
  <c r="AA506" i="7" s="1"/>
  <c r="H513" i="7"/>
  <c r="H511" i="7" s="1"/>
  <c r="N513" i="7"/>
  <c r="T513" i="7"/>
  <c r="T511" i="7" s="1"/>
  <c r="Z513" i="7"/>
  <c r="G518" i="7"/>
  <c r="M518" i="7"/>
  <c r="M516" i="7" s="1"/>
  <c r="S518" i="7"/>
  <c r="S516" i="7" s="1"/>
  <c r="Y518" i="7"/>
  <c r="F523" i="7"/>
  <c r="F521" i="7" s="1"/>
  <c r="L523" i="7"/>
  <c r="L521" i="7" s="1"/>
  <c r="R523" i="7"/>
  <c r="X523" i="7"/>
  <c r="X521" i="7" s="1"/>
  <c r="E528" i="7"/>
  <c r="E526" i="7" s="1"/>
  <c r="K528" i="7"/>
  <c r="Q528" i="7"/>
  <c r="Q526" i="7" s="1"/>
  <c r="W528" i="7"/>
  <c r="W526" i="7" s="1"/>
  <c r="D533" i="7"/>
  <c r="J533" i="7"/>
  <c r="J531" i="7" s="1"/>
  <c r="P533" i="7"/>
  <c r="P531" i="7" s="1"/>
  <c r="V533" i="7"/>
  <c r="I538" i="7"/>
  <c r="I536" i="7" s="1"/>
  <c r="O538" i="7"/>
  <c r="O536" i="7" s="1"/>
  <c r="U538" i="7"/>
  <c r="AA538" i="7"/>
  <c r="AA536" i="7" s="1"/>
  <c r="H543" i="7"/>
  <c r="H541" i="7" s="1"/>
  <c r="N543" i="7"/>
  <c r="T543" i="7"/>
  <c r="T541" i="7" s="1"/>
  <c r="Z543" i="7"/>
  <c r="Z541" i="7" s="1"/>
  <c r="G548" i="7"/>
  <c r="M548" i="7"/>
  <c r="M546" i="7" s="1"/>
  <c r="S548" i="7"/>
  <c r="S546" i="7" s="1"/>
  <c r="Y548" i="7"/>
  <c r="F553" i="7"/>
  <c r="F551" i="7" s="1"/>
  <c r="L553" i="7"/>
  <c r="L551" i="7" s="1"/>
  <c r="R553" i="7"/>
  <c r="X553" i="7"/>
  <c r="X551" i="7" s="1"/>
  <c r="E558" i="7"/>
  <c r="E556" i="7" s="1"/>
  <c r="K558" i="7"/>
  <c r="Q558" i="7"/>
  <c r="Q556" i="7" s="1"/>
  <c r="W558" i="7"/>
  <c r="W556" i="7" s="1"/>
  <c r="D563" i="7"/>
  <c r="J563" i="7"/>
  <c r="J561" i="7" s="1"/>
  <c r="P563" i="7"/>
  <c r="P561" i="7" s="1"/>
  <c r="V563" i="7"/>
  <c r="I568" i="7"/>
  <c r="I566" i="7" s="1"/>
  <c r="O568" i="7"/>
  <c r="O566" i="7" s="1"/>
  <c r="U568" i="7"/>
  <c r="AA568" i="7"/>
  <c r="AA566" i="7" s="1"/>
  <c r="H573" i="7"/>
  <c r="H571" i="7" s="1"/>
  <c r="N573" i="7"/>
  <c r="T573" i="7"/>
  <c r="T571" i="7" s="1"/>
  <c r="Z573" i="7"/>
  <c r="Z571" i="7" s="1"/>
  <c r="H9" i="8"/>
  <c r="N9" i="8"/>
  <c r="T9" i="8"/>
  <c r="Z9" i="8"/>
  <c r="H11" i="8"/>
  <c r="N11" i="8"/>
  <c r="T11" i="8"/>
  <c r="Z11" i="8"/>
  <c r="G14" i="8"/>
  <c r="M14" i="8"/>
  <c r="S14" i="8"/>
  <c r="Y14" i="8"/>
  <c r="G16" i="8"/>
  <c r="M16" i="8"/>
  <c r="S16" i="8"/>
  <c r="Y16" i="8"/>
  <c r="F19" i="8"/>
  <c r="L19" i="8"/>
  <c r="R19" i="8"/>
  <c r="X19" i="8"/>
  <c r="F21" i="8"/>
  <c r="L21" i="8"/>
  <c r="R21" i="8"/>
  <c r="X21" i="8"/>
  <c r="E24" i="8"/>
  <c r="K24" i="8"/>
  <c r="Q24" i="8"/>
  <c r="W24" i="8"/>
  <c r="E26" i="8"/>
  <c r="K26" i="8"/>
  <c r="Q26" i="8"/>
  <c r="W26" i="8"/>
  <c r="D29" i="8"/>
  <c r="J29" i="8"/>
  <c r="P29" i="8"/>
  <c r="V29" i="8"/>
  <c r="D31" i="8"/>
  <c r="J31" i="8"/>
  <c r="P31" i="8"/>
  <c r="V31" i="8"/>
  <c r="I34" i="8"/>
  <c r="O34" i="8"/>
  <c r="U34" i="8"/>
  <c r="AA34" i="8"/>
  <c r="I36" i="8"/>
  <c r="O36" i="8"/>
  <c r="U36" i="8"/>
  <c r="AA36" i="8"/>
  <c r="H39" i="8"/>
  <c r="N39" i="8"/>
  <c r="T39" i="8"/>
  <c r="Z39" i="8"/>
  <c r="H41" i="8"/>
  <c r="N41" i="8"/>
  <c r="T41" i="8"/>
  <c r="Z41" i="8"/>
  <c r="G44" i="8"/>
  <c r="M44" i="8"/>
  <c r="S44" i="8"/>
  <c r="Y44" i="8"/>
  <c r="G46" i="8"/>
  <c r="M46" i="8"/>
  <c r="S46" i="8"/>
  <c r="Y46" i="8"/>
  <c r="F49" i="8"/>
  <c r="L49" i="8"/>
  <c r="R49" i="8"/>
  <c r="X49" i="8"/>
  <c r="F51" i="8"/>
  <c r="L51" i="8"/>
  <c r="R51" i="8"/>
  <c r="X51" i="8"/>
  <c r="E54" i="8"/>
  <c r="K54" i="8"/>
  <c r="Q54" i="8"/>
  <c r="W54" i="8"/>
  <c r="E56" i="8"/>
  <c r="K56" i="8"/>
  <c r="Q56" i="8"/>
  <c r="W56" i="8"/>
  <c r="D59" i="8"/>
  <c r="J59" i="8"/>
  <c r="P59" i="8"/>
  <c r="V59" i="8"/>
  <c r="D61" i="8"/>
  <c r="J61" i="8"/>
  <c r="P61" i="8"/>
  <c r="V61" i="8"/>
  <c r="I64" i="8"/>
  <c r="O64" i="8"/>
  <c r="U64" i="8"/>
  <c r="AA64" i="8"/>
  <c r="I66" i="8"/>
  <c r="O66" i="8"/>
  <c r="U66" i="8"/>
  <c r="AA66" i="8"/>
  <c r="H69" i="8"/>
  <c r="N69" i="8"/>
  <c r="T69" i="8"/>
  <c r="Z69" i="8"/>
  <c r="H71" i="8"/>
  <c r="N71" i="8"/>
  <c r="T71" i="8"/>
  <c r="Z71" i="8"/>
  <c r="G74" i="8"/>
  <c r="M74" i="8"/>
  <c r="S74" i="8"/>
  <c r="Y74" i="8"/>
  <c r="G76" i="8"/>
  <c r="M76" i="8"/>
  <c r="S76" i="8"/>
  <c r="Y76" i="8"/>
  <c r="F79" i="8"/>
  <c r="L79" i="8"/>
  <c r="R79" i="8"/>
  <c r="X79" i="8"/>
  <c r="F81" i="8"/>
  <c r="L81" i="8"/>
  <c r="R81" i="8"/>
  <c r="X81" i="8"/>
  <c r="E84" i="8"/>
  <c r="K84" i="8"/>
  <c r="Q84" i="8"/>
  <c r="W84" i="8"/>
  <c r="E86" i="8"/>
  <c r="K86" i="8"/>
  <c r="Q86" i="8"/>
  <c r="W86" i="8"/>
  <c r="D89" i="8"/>
  <c r="J89" i="8"/>
  <c r="P89" i="8"/>
  <c r="V89" i="8"/>
  <c r="D91" i="8"/>
  <c r="J91" i="8"/>
  <c r="P91" i="8"/>
  <c r="V91" i="8"/>
  <c r="I94" i="8"/>
  <c r="O94" i="8"/>
  <c r="U94" i="8"/>
  <c r="AA94" i="8"/>
  <c r="I96" i="8"/>
  <c r="O96" i="8"/>
  <c r="U96" i="8"/>
  <c r="AA96" i="8"/>
  <c r="H99" i="8"/>
  <c r="N99" i="8"/>
  <c r="T99" i="8"/>
  <c r="Z99" i="8"/>
  <c r="H101" i="8"/>
  <c r="N101" i="8"/>
  <c r="T101" i="8"/>
  <c r="Z101" i="8"/>
  <c r="G104" i="8"/>
  <c r="M104" i="8"/>
  <c r="S104" i="8"/>
  <c r="Y104" i="8"/>
  <c r="G106" i="8"/>
  <c r="M106" i="8"/>
  <c r="S106" i="8"/>
  <c r="Y106" i="8"/>
  <c r="F109" i="8"/>
  <c r="L109" i="8"/>
  <c r="R109" i="8"/>
  <c r="X109" i="8"/>
  <c r="F111" i="8"/>
  <c r="L111" i="8"/>
  <c r="R111" i="8"/>
  <c r="X111" i="8"/>
  <c r="E114" i="8"/>
  <c r="K114" i="8"/>
  <c r="Q114" i="8"/>
  <c r="W114" i="8"/>
  <c r="E116" i="8"/>
  <c r="K116" i="8"/>
  <c r="Q116" i="8"/>
  <c r="W116" i="8"/>
  <c r="D119" i="8"/>
  <c r="J119" i="8"/>
  <c r="P119" i="8"/>
  <c r="V119" i="8"/>
  <c r="D121" i="8"/>
  <c r="J121" i="8"/>
  <c r="P121" i="8"/>
  <c r="V121" i="8"/>
  <c r="I124" i="8"/>
  <c r="O124" i="8"/>
  <c r="U124" i="8"/>
  <c r="AA124" i="8"/>
  <c r="I126" i="8"/>
  <c r="O126" i="8"/>
  <c r="U126" i="8"/>
  <c r="AA126" i="8"/>
  <c r="H129" i="8"/>
  <c r="N129" i="8"/>
  <c r="T129" i="8"/>
  <c r="Z129" i="8"/>
  <c r="H131" i="8"/>
  <c r="N131" i="8"/>
  <c r="T131" i="8"/>
  <c r="Z131" i="8"/>
  <c r="G134" i="8"/>
  <c r="M134" i="8"/>
  <c r="S134" i="8"/>
  <c r="Y134" i="8"/>
  <c r="G136" i="8"/>
  <c r="M136" i="8"/>
  <c r="S136" i="8"/>
  <c r="Y136" i="8"/>
  <c r="F139" i="8"/>
  <c r="L139" i="8"/>
  <c r="R139" i="8"/>
  <c r="X139" i="8"/>
  <c r="F141" i="8"/>
  <c r="L141" i="8"/>
  <c r="R141" i="8"/>
  <c r="X141" i="8"/>
  <c r="E144" i="8"/>
  <c r="K144" i="8"/>
  <c r="Q144" i="8"/>
  <c r="W144" i="8"/>
  <c r="E146" i="8"/>
  <c r="K146" i="8"/>
  <c r="Q146" i="8"/>
  <c r="W146" i="8"/>
  <c r="Z287" i="8"/>
  <c r="T287" i="8"/>
  <c r="N287" i="8"/>
  <c r="H287" i="8"/>
  <c r="AA282" i="8"/>
  <c r="U282" i="8"/>
  <c r="O282" i="8"/>
  <c r="I282" i="8"/>
  <c r="V277" i="8"/>
  <c r="P277" i="8"/>
  <c r="J277" i="8"/>
  <c r="D277" i="8"/>
  <c r="W272" i="8"/>
  <c r="Q272" i="8"/>
  <c r="K272" i="8"/>
  <c r="E272" i="8"/>
  <c r="X267" i="8"/>
  <c r="R267" i="8"/>
  <c r="L267" i="8"/>
  <c r="F267" i="8"/>
  <c r="Y262" i="8"/>
  <c r="S262" i="8"/>
  <c r="M262" i="8"/>
  <c r="G262" i="8"/>
  <c r="Z257" i="8"/>
  <c r="T257" i="8"/>
  <c r="N257" i="8"/>
  <c r="H257" i="8"/>
  <c r="AA252" i="8"/>
  <c r="U252" i="8"/>
  <c r="O252" i="8"/>
  <c r="I252" i="8"/>
  <c r="V247" i="8"/>
  <c r="P247" i="8"/>
  <c r="J247" i="8"/>
  <c r="D247" i="8"/>
  <c r="W242" i="8"/>
  <c r="Q242" i="8"/>
  <c r="K242" i="8"/>
  <c r="E242" i="8"/>
  <c r="X237" i="8"/>
  <c r="R237" i="8"/>
  <c r="L237" i="8"/>
  <c r="F237" i="8"/>
  <c r="Y232" i="8"/>
  <c r="S232" i="8"/>
  <c r="M232" i="8"/>
  <c r="G232" i="8"/>
  <c r="Z227" i="8"/>
  <c r="T227" i="8"/>
  <c r="N227" i="8"/>
  <c r="H227" i="8"/>
  <c r="AA222" i="8"/>
  <c r="U222" i="8"/>
  <c r="O222" i="8"/>
  <c r="I222" i="8"/>
  <c r="V217" i="8"/>
  <c r="P217" i="8"/>
  <c r="J217" i="8"/>
  <c r="D217" i="8"/>
  <c r="W212" i="8"/>
  <c r="Q212" i="8"/>
  <c r="K212" i="8"/>
  <c r="E212" i="8"/>
  <c r="X207" i="8"/>
  <c r="R207" i="8"/>
  <c r="L207" i="8"/>
  <c r="F207" i="8"/>
  <c r="Y202" i="8"/>
  <c r="S202" i="8"/>
  <c r="M202" i="8"/>
  <c r="G202" i="8"/>
  <c r="Z197" i="8"/>
  <c r="T197" i="8"/>
  <c r="N197" i="8"/>
  <c r="H197" i="8"/>
  <c r="AA192" i="8"/>
  <c r="U192" i="8"/>
  <c r="O192" i="8"/>
  <c r="I192" i="8"/>
  <c r="V187" i="8"/>
  <c r="P187" i="8"/>
  <c r="J187" i="8"/>
  <c r="D187" i="8"/>
  <c r="W182" i="8"/>
  <c r="Q182" i="8"/>
  <c r="K182" i="8"/>
  <c r="E182" i="8"/>
  <c r="X177" i="8"/>
  <c r="R177" i="8"/>
  <c r="L177" i="8"/>
  <c r="F177" i="8"/>
  <c r="Y172" i="8"/>
  <c r="S172" i="8"/>
  <c r="M172" i="8"/>
  <c r="G172" i="8"/>
  <c r="Z167" i="8"/>
  <c r="T167" i="8"/>
  <c r="N167" i="8"/>
  <c r="H167" i="8"/>
  <c r="AA162" i="8"/>
  <c r="U162" i="8"/>
  <c r="O162" i="8"/>
  <c r="I162" i="8"/>
  <c r="V157" i="8"/>
  <c r="P157" i="8"/>
  <c r="J157" i="8"/>
  <c r="D157" i="8"/>
  <c r="Y287" i="8"/>
  <c r="S287" i="8"/>
  <c r="M287" i="8"/>
  <c r="G287" i="8"/>
  <c r="Z282" i="8"/>
  <c r="T282" i="8"/>
  <c r="N282" i="8"/>
  <c r="H282" i="8"/>
  <c r="AA277" i="8"/>
  <c r="X287" i="8"/>
  <c r="R287" i="8"/>
  <c r="L287" i="8"/>
  <c r="F287" i="8"/>
  <c r="Y282" i="8"/>
  <c r="S282" i="8"/>
  <c r="M282" i="8"/>
  <c r="G282" i="8"/>
  <c r="Z277" i="8"/>
  <c r="T277" i="8"/>
  <c r="N277" i="8"/>
  <c r="H277" i="8"/>
  <c r="AA272" i="8"/>
  <c r="U272" i="8"/>
  <c r="O272" i="8"/>
  <c r="I272" i="8"/>
  <c r="V267" i="8"/>
  <c r="P267" i="8"/>
  <c r="J267" i="8"/>
  <c r="D267" i="8"/>
  <c r="W262" i="8"/>
  <c r="Q262" i="8"/>
  <c r="K262" i="8"/>
  <c r="E262" i="8"/>
  <c r="X257" i="8"/>
  <c r="R257" i="8"/>
  <c r="L257" i="8"/>
  <c r="F257" i="8"/>
  <c r="Y252" i="8"/>
  <c r="S252" i="8"/>
  <c r="M252" i="8"/>
  <c r="G252" i="8"/>
  <c r="Z247" i="8"/>
  <c r="T247" i="8"/>
  <c r="N247" i="8"/>
  <c r="H247" i="8"/>
  <c r="AA242" i="8"/>
  <c r="U242" i="8"/>
  <c r="O242" i="8"/>
  <c r="I242" i="8"/>
  <c r="V237" i="8"/>
  <c r="P237" i="8"/>
  <c r="J237" i="8"/>
  <c r="D237" i="8"/>
  <c r="W232" i="8"/>
  <c r="Q232" i="8"/>
  <c r="K232" i="8"/>
  <c r="E232" i="8"/>
  <c r="X227" i="8"/>
  <c r="R227" i="8"/>
  <c r="L227" i="8"/>
  <c r="F227" i="8"/>
  <c r="Y222" i="8"/>
  <c r="S222" i="8"/>
  <c r="M222" i="8"/>
  <c r="G222" i="8"/>
  <c r="Z217" i="8"/>
  <c r="T217" i="8"/>
  <c r="N217" i="8"/>
  <c r="H217" i="8"/>
  <c r="AA212" i="8"/>
  <c r="U212" i="8"/>
  <c r="O212" i="8"/>
  <c r="I212" i="8"/>
  <c r="V207" i="8"/>
  <c r="P207" i="8"/>
  <c r="J207" i="8"/>
  <c r="D207" i="8"/>
  <c r="W202" i="8"/>
  <c r="Q202" i="8"/>
  <c r="K202" i="8"/>
  <c r="E202" i="8"/>
  <c r="X197" i="8"/>
  <c r="R197" i="8"/>
  <c r="L197" i="8"/>
  <c r="F197" i="8"/>
  <c r="Y192" i="8"/>
  <c r="S192" i="8"/>
  <c r="M192" i="8"/>
  <c r="G192" i="8"/>
  <c r="Z187" i="8"/>
  <c r="T187" i="8"/>
  <c r="N187" i="8"/>
  <c r="H187" i="8"/>
  <c r="AA182" i="8"/>
  <c r="U182" i="8"/>
  <c r="O182" i="8"/>
  <c r="I182" i="8"/>
  <c r="V177" i="8"/>
  <c r="P177" i="8"/>
  <c r="J177" i="8"/>
  <c r="D177" i="8"/>
  <c r="W172" i="8"/>
  <c r="Q172" i="8"/>
  <c r="K172" i="8"/>
  <c r="E172" i="8"/>
  <c r="X167" i="8"/>
  <c r="R167" i="8"/>
  <c r="L167" i="8"/>
  <c r="F167" i="8"/>
  <c r="Y162" i="8"/>
  <c r="S162" i="8"/>
  <c r="M162" i="8"/>
  <c r="G162" i="8"/>
  <c r="Z157" i="8"/>
  <c r="T157" i="8"/>
  <c r="N157" i="8"/>
  <c r="H157" i="8"/>
  <c r="AA152" i="8"/>
  <c r="U152" i="8"/>
  <c r="O152" i="8"/>
  <c r="I152" i="8"/>
  <c r="W287" i="8"/>
  <c r="Q287" i="8"/>
  <c r="K287" i="8"/>
  <c r="E287" i="8"/>
  <c r="X282" i="8"/>
  <c r="R282" i="8"/>
  <c r="L282" i="8"/>
  <c r="F282" i="8"/>
  <c r="Y277" i="8"/>
  <c r="S277" i="8"/>
  <c r="M277" i="8"/>
  <c r="G277" i="8"/>
  <c r="Z272" i="8"/>
  <c r="T272" i="8"/>
  <c r="N272" i="8"/>
  <c r="H272" i="8"/>
  <c r="AA267" i="8"/>
  <c r="U267" i="8"/>
  <c r="O267" i="8"/>
  <c r="I267" i="8"/>
  <c r="V262" i="8"/>
  <c r="P262" i="8"/>
  <c r="J262" i="8"/>
  <c r="D262" i="8"/>
  <c r="W257" i="8"/>
  <c r="Q257" i="8"/>
  <c r="K257" i="8"/>
  <c r="E257" i="8"/>
  <c r="X252" i="8"/>
  <c r="R252" i="8"/>
  <c r="L252" i="8"/>
  <c r="F252" i="8"/>
  <c r="Y247" i="8"/>
  <c r="S247" i="8"/>
  <c r="M247" i="8"/>
  <c r="G247" i="8"/>
  <c r="Z242" i="8"/>
  <c r="T242" i="8"/>
  <c r="N242" i="8"/>
  <c r="H242" i="8"/>
  <c r="AA237" i="8"/>
  <c r="U237" i="8"/>
  <c r="O237" i="8"/>
  <c r="I237" i="8"/>
  <c r="V232" i="8"/>
  <c r="P232" i="8"/>
  <c r="J232" i="8"/>
  <c r="D232" i="8"/>
  <c r="W227" i="8"/>
  <c r="Q227" i="8"/>
  <c r="K227" i="8"/>
  <c r="E227" i="8"/>
  <c r="X222" i="8"/>
  <c r="R222" i="8"/>
  <c r="L222" i="8"/>
  <c r="F222" i="8"/>
  <c r="Y217" i="8"/>
  <c r="S217" i="8"/>
  <c r="M217" i="8"/>
  <c r="G217" i="8"/>
  <c r="Z212" i="8"/>
  <c r="T212" i="8"/>
  <c r="N212" i="8"/>
  <c r="H212" i="8"/>
  <c r="AA207" i="8"/>
  <c r="U207" i="8"/>
  <c r="O207" i="8"/>
  <c r="I207" i="8"/>
  <c r="V202" i="8"/>
  <c r="P202" i="8"/>
  <c r="J202" i="8"/>
  <c r="D202" i="8"/>
  <c r="W197" i="8"/>
  <c r="Q197" i="8"/>
  <c r="K197" i="8"/>
  <c r="E197" i="8"/>
  <c r="X192" i="8"/>
  <c r="R192" i="8"/>
  <c r="L192" i="8"/>
  <c r="F192" i="8"/>
  <c r="Y187" i="8"/>
  <c r="S187" i="8"/>
  <c r="M187" i="8"/>
  <c r="G187" i="8"/>
  <c r="Z182" i="8"/>
  <c r="T182" i="8"/>
  <c r="N182" i="8"/>
  <c r="H182" i="8"/>
  <c r="AA177" i="8"/>
  <c r="U177" i="8"/>
  <c r="O177" i="8"/>
  <c r="I177" i="8"/>
  <c r="V172" i="8"/>
  <c r="P172" i="8"/>
  <c r="J172" i="8"/>
  <c r="D172" i="8"/>
  <c r="W167" i="8"/>
  <c r="Q167" i="8"/>
  <c r="K167" i="8"/>
  <c r="E167" i="8"/>
  <c r="X162" i="8"/>
  <c r="R162" i="8"/>
  <c r="L162" i="8"/>
  <c r="F162" i="8"/>
  <c r="Y157" i="8"/>
  <c r="S157" i="8"/>
  <c r="M157" i="8"/>
  <c r="G157" i="8"/>
  <c r="V287" i="8"/>
  <c r="P287" i="8"/>
  <c r="J287" i="8"/>
  <c r="D287" i="8"/>
  <c r="W282" i="8"/>
  <c r="Q282" i="8"/>
  <c r="K282" i="8"/>
  <c r="E282" i="8"/>
  <c r="X277" i="8"/>
  <c r="R277" i="8"/>
  <c r="L277" i="8"/>
  <c r="F277" i="8"/>
  <c r="Y272" i="8"/>
  <c r="S272" i="8"/>
  <c r="M272" i="8"/>
  <c r="G272" i="8"/>
  <c r="Z267" i="8"/>
  <c r="T267" i="8"/>
  <c r="N267" i="8"/>
  <c r="H267" i="8"/>
  <c r="AA262" i="8"/>
  <c r="U262" i="8"/>
  <c r="O262" i="8"/>
  <c r="I262" i="8"/>
  <c r="V257" i="8"/>
  <c r="P257" i="8"/>
  <c r="J257" i="8"/>
  <c r="D257" i="8"/>
  <c r="W252" i="8"/>
  <c r="Q252" i="8"/>
  <c r="K252" i="8"/>
  <c r="E252" i="8"/>
  <c r="X247" i="8"/>
  <c r="R247" i="8"/>
  <c r="L247" i="8"/>
  <c r="F247" i="8"/>
  <c r="Y242" i="8"/>
  <c r="S242" i="8"/>
  <c r="M242" i="8"/>
  <c r="G242" i="8"/>
  <c r="Z237" i="8"/>
  <c r="T237" i="8"/>
  <c r="N237" i="8"/>
  <c r="H237" i="8"/>
  <c r="AA232" i="8"/>
  <c r="U232" i="8"/>
  <c r="O232" i="8"/>
  <c r="I232" i="8"/>
  <c r="V227" i="8"/>
  <c r="P227" i="8"/>
  <c r="J227" i="8"/>
  <c r="D227" i="8"/>
  <c r="W222" i="8"/>
  <c r="Q222" i="8"/>
  <c r="K222" i="8"/>
  <c r="E222" i="8"/>
  <c r="X217" i="8"/>
  <c r="R217" i="8"/>
  <c r="L217" i="8"/>
  <c r="F217" i="8"/>
  <c r="Y212" i="8"/>
  <c r="S212" i="8"/>
  <c r="M212" i="8"/>
  <c r="G212" i="8"/>
  <c r="Z207" i="8"/>
  <c r="T207" i="8"/>
  <c r="N207" i="8"/>
  <c r="H207" i="8"/>
  <c r="AA202" i="8"/>
  <c r="U202" i="8"/>
  <c r="O202" i="8"/>
  <c r="I202" i="8"/>
  <c r="V197" i="8"/>
  <c r="P197" i="8"/>
  <c r="J197" i="8"/>
  <c r="D197" i="8"/>
  <c r="W192" i="8"/>
  <c r="Q192" i="8"/>
  <c r="K192" i="8"/>
  <c r="E192" i="8"/>
  <c r="X187" i="8"/>
  <c r="R187" i="8"/>
  <c r="L187" i="8"/>
  <c r="F187" i="8"/>
  <c r="Y182" i="8"/>
  <c r="S182" i="8"/>
  <c r="M182" i="8"/>
  <c r="G182" i="8"/>
  <c r="Z177" i="8"/>
  <c r="T177" i="8"/>
  <c r="N177" i="8"/>
  <c r="H177" i="8"/>
  <c r="AA172" i="8"/>
  <c r="U172" i="8"/>
  <c r="O172" i="8"/>
  <c r="I172" i="8"/>
  <c r="V167" i="8"/>
  <c r="P167" i="8"/>
  <c r="J167" i="8"/>
  <c r="D167" i="8"/>
  <c r="W162" i="8"/>
  <c r="Q162" i="8"/>
  <c r="K162" i="8"/>
  <c r="E162" i="8"/>
  <c r="X157" i="8"/>
  <c r="R157" i="8"/>
  <c r="L157" i="8"/>
  <c r="F157" i="8"/>
  <c r="AA287" i="8"/>
  <c r="U287" i="8"/>
  <c r="O287" i="8"/>
  <c r="I287" i="8"/>
  <c r="V282" i="8"/>
  <c r="P282" i="8"/>
  <c r="J282" i="8"/>
  <c r="D282" i="8"/>
  <c r="W277" i="8"/>
  <c r="Q277" i="8"/>
  <c r="K277" i="8"/>
  <c r="E277" i="8"/>
  <c r="X272" i="8"/>
  <c r="R272" i="8"/>
  <c r="L272" i="8"/>
  <c r="F272" i="8"/>
  <c r="Y267" i="8"/>
  <c r="S267" i="8"/>
  <c r="M267" i="8"/>
  <c r="G267" i="8"/>
  <c r="Z262" i="8"/>
  <c r="T262" i="8"/>
  <c r="N262" i="8"/>
  <c r="H262" i="8"/>
  <c r="AA257" i="8"/>
  <c r="U257" i="8"/>
  <c r="O257" i="8"/>
  <c r="I257" i="8"/>
  <c r="V252" i="8"/>
  <c r="P252" i="8"/>
  <c r="J252" i="8"/>
  <c r="D252" i="8"/>
  <c r="W247" i="8"/>
  <c r="Q247" i="8"/>
  <c r="K247" i="8"/>
  <c r="E247" i="8"/>
  <c r="X242" i="8"/>
  <c r="R242" i="8"/>
  <c r="L242" i="8"/>
  <c r="F242" i="8"/>
  <c r="Y237" i="8"/>
  <c r="S237" i="8"/>
  <c r="M237" i="8"/>
  <c r="G237" i="8"/>
  <c r="Z232" i="8"/>
  <c r="T232" i="8"/>
  <c r="N232" i="8"/>
  <c r="H232" i="8"/>
  <c r="AA227" i="8"/>
  <c r="U227" i="8"/>
  <c r="O227" i="8"/>
  <c r="I227" i="8"/>
  <c r="V222" i="8"/>
  <c r="P222" i="8"/>
  <c r="J222" i="8"/>
  <c r="D222" i="8"/>
  <c r="W217" i="8"/>
  <c r="Q217" i="8"/>
  <c r="K217" i="8"/>
  <c r="E217" i="8"/>
  <c r="X212" i="8"/>
  <c r="R212" i="8"/>
  <c r="L212" i="8"/>
  <c r="F212" i="8"/>
  <c r="Y207" i="8"/>
  <c r="S207" i="8"/>
  <c r="M207" i="8"/>
  <c r="G207" i="8"/>
  <c r="Z202" i="8"/>
  <c r="T202" i="8"/>
  <c r="N202" i="8"/>
  <c r="H202" i="8"/>
  <c r="AA197" i="8"/>
  <c r="U197" i="8"/>
  <c r="O197" i="8"/>
  <c r="I197" i="8"/>
  <c r="V192" i="8"/>
  <c r="P192" i="8"/>
  <c r="J192" i="8"/>
  <c r="D192" i="8"/>
  <c r="W187" i="8"/>
  <c r="Q187" i="8"/>
  <c r="K187" i="8"/>
  <c r="E187" i="8"/>
  <c r="X182" i="8"/>
  <c r="R182" i="8"/>
  <c r="L182" i="8"/>
  <c r="F182" i="8"/>
  <c r="Y177" i="8"/>
  <c r="S177" i="8"/>
  <c r="M177" i="8"/>
  <c r="G177" i="8"/>
  <c r="Z172" i="8"/>
  <c r="T172" i="8"/>
  <c r="N172" i="8"/>
  <c r="H172" i="8"/>
  <c r="AA167" i="8"/>
  <c r="U167" i="8"/>
  <c r="O167" i="8"/>
  <c r="I167" i="8"/>
  <c r="V162" i="8"/>
  <c r="P162" i="8"/>
  <c r="J162" i="8"/>
  <c r="D162" i="8"/>
  <c r="W157" i="8"/>
  <c r="Q157" i="8"/>
  <c r="K157" i="8"/>
  <c r="K152" i="8"/>
  <c r="R152" i="8"/>
  <c r="Y152" i="8"/>
  <c r="J154" i="8"/>
  <c r="U157" i="8"/>
  <c r="N162" i="8"/>
  <c r="Z164" i="8"/>
  <c r="G167" i="8"/>
  <c r="G165" i="8" s="1"/>
  <c r="S169" i="8"/>
  <c r="L174" i="8"/>
  <c r="E179" i="8"/>
  <c r="V182" i="8"/>
  <c r="U187" i="8"/>
  <c r="U185" i="8" s="1"/>
  <c r="N192" i="8"/>
  <c r="N190" i="8" s="1"/>
  <c r="Z194" i="8"/>
  <c r="G197" i="8"/>
  <c r="S199" i="8"/>
  <c r="L204" i="8"/>
  <c r="E209" i="8"/>
  <c r="V212" i="8"/>
  <c r="V210" i="8" s="1"/>
  <c r="U217" i="8"/>
  <c r="N222" i="8"/>
  <c r="N220" i="8" s="1"/>
  <c r="Z224" i="8"/>
  <c r="G227" i="8"/>
  <c r="S229" i="8"/>
  <c r="L234" i="8"/>
  <c r="E239" i="8"/>
  <c r="V242" i="8"/>
  <c r="U247" i="8"/>
  <c r="N252" i="8"/>
  <c r="Z254" i="8"/>
  <c r="G257" i="8"/>
  <c r="G255" i="8" s="1"/>
  <c r="S259" i="8"/>
  <c r="L264" i="8"/>
  <c r="E269" i="8"/>
  <c r="V272" i="8"/>
  <c r="U277" i="8"/>
  <c r="J295" i="7"/>
  <c r="P295" i="7"/>
  <c r="P293" i="7" s="1"/>
  <c r="V295" i="7"/>
  <c r="V293" i="7" s="1"/>
  <c r="I300" i="7"/>
  <c r="I298" i="7" s="1"/>
  <c r="O300" i="7"/>
  <c r="O298" i="7" s="1"/>
  <c r="U300" i="7"/>
  <c r="U298" i="7" s="1"/>
  <c r="AA300" i="7"/>
  <c r="H305" i="7"/>
  <c r="H303" i="7" s="1"/>
  <c r="N305" i="7"/>
  <c r="N303" i="7" s="1"/>
  <c r="T305" i="7"/>
  <c r="T303" i="7" s="1"/>
  <c r="Z305" i="7"/>
  <c r="Z303" i="7" s="1"/>
  <c r="G310" i="7"/>
  <c r="G308" i="7" s="1"/>
  <c r="M310" i="7"/>
  <c r="S310" i="7"/>
  <c r="S308" i="7" s="1"/>
  <c r="Y310" i="7"/>
  <c r="Y308" i="7" s="1"/>
  <c r="F315" i="7"/>
  <c r="F313" i="7" s="1"/>
  <c r="L315" i="7"/>
  <c r="L313" i="7" s="1"/>
  <c r="R315" i="7"/>
  <c r="R313" i="7" s="1"/>
  <c r="X315" i="7"/>
  <c r="E320" i="7"/>
  <c r="E318" i="7" s="1"/>
  <c r="K320" i="7"/>
  <c r="K318" i="7" s="1"/>
  <c r="Q320" i="7"/>
  <c r="Q318" i="7" s="1"/>
  <c r="W320" i="7"/>
  <c r="W318" i="7" s="1"/>
  <c r="D325" i="7"/>
  <c r="D323" i="7" s="1"/>
  <c r="J325" i="7"/>
  <c r="P325" i="7"/>
  <c r="P323" i="7" s="1"/>
  <c r="V325" i="7"/>
  <c r="V323" i="7" s="1"/>
  <c r="I330" i="7"/>
  <c r="I328" i="7" s="1"/>
  <c r="O330" i="7"/>
  <c r="O328" i="7" s="1"/>
  <c r="U330" i="7"/>
  <c r="U328" i="7" s="1"/>
  <c r="AA330" i="7"/>
  <c r="H335" i="7"/>
  <c r="H333" i="7" s="1"/>
  <c r="N335" i="7"/>
  <c r="N333" i="7" s="1"/>
  <c r="T335" i="7"/>
  <c r="T333" i="7" s="1"/>
  <c r="Z335" i="7"/>
  <c r="Z333" i="7" s="1"/>
  <c r="G340" i="7"/>
  <c r="G338" i="7" s="1"/>
  <c r="M340" i="7"/>
  <c r="S340" i="7"/>
  <c r="S338" i="7" s="1"/>
  <c r="Y340" i="7"/>
  <c r="Y338" i="7" s="1"/>
  <c r="F345" i="7"/>
  <c r="F343" i="7" s="1"/>
  <c r="L345" i="7"/>
  <c r="L343" i="7" s="1"/>
  <c r="R345" i="7"/>
  <c r="R343" i="7" s="1"/>
  <c r="X345" i="7"/>
  <c r="E350" i="7"/>
  <c r="E348" i="7" s="1"/>
  <c r="K350" i="7"/>
  <c r="K348" i="7" s="1"/>
  <c r="Q350" i="7"/>
  <c r="Q348" i="7" s="1"/>
  <c r="W350" i="7"/>
  <c r="W348" i="7" s="1"/>
  <c r="D355" i="7"/>
  <c r="D353" i="7" s="1"/>
  <c r="J355" i="7"/>
  <c r="P355" i="7"/>
  <c r="P353" i="7" s="1"/>
  <c r="V355" i="7"/>
  <c r="V353" i="7" s="1"/>
  <c r="I360" i="7"/>
  <c r="I358" i="7" s="1"/>
  <c r="O360" i="7"/>
  <c r="O358" i="7" s="1"/>
  <c r="U360" i="7"/>
  <c r="U358" i="7" s="1"/>
  <c r="AA360" i="7"/>
  <c r="H365" i="7"/>
  <c r="H363" i="7" s="1"/>
  <c r="N365" i="7"/>
  <c r="N363" i="7" s="1"/>
  <c r="T365" i="7"/>
  <c r="T363" i="7" s="1"/>
  <c r="Z365" i="7"/>
  <c r="Z363" i="7" s="1"/>
  <c r="G370" i="7"/>
  <c r="G368" i="7" s="1"/>
  <c r="M370" i="7"/>
  <c r="S370" i="7"/>
  <c r="S368" i="7" s="1"/>
  <c r="Y370" i="7"/>
  <c r="Y368" i="7" s="1"/>
  <c r="F375" i="7"/>
  <c r="F373" i="7" s="1"/>
  <c r="L375" i="7"/>
  <c r="L373" i="7" s="1"/>
  <c r="R375" i="7"/>
  <c r="R373" i="7" s="1"/>
  <c r="X375" i="7"/>
  <c r="E380" i="7"/>
  <c r="E378" i="7" s="1"/>
  <c r="K380" i="7"/>
  <c r="K378" i="7" s="1"/>
  <c r="Q380" i="7"/>
  <c r="Q378" i="7" s="1"/>
  <c r="W380" i="7"/>
  <c r="W378" i="7" s="1"/>
  <c r="D385" i="7"/>
  <c r="D383" i="7" s="1"/>
  <c r="J385" i="7"/>
  <c r="P385" i="7"/>
  <c r="P383" i="7" s="1"/>
  <c r="V385" i="7"/>
  <c r="V383" i="7" s="1"/>
  <c r="I390" i="7"/>
  <c r="I388" i="7" s="1"/>
  <c r="O390" i="7"/>
  <c r="O388" i="7" s="1"/>
  <c r="U390" i="7"/>
  <c r="U388" i="7" s="1"/>
  <c r="AA390" i="7"/>
  <c r="H395" i="7"/>
  <c r="H393" i="7" s="1"/>
  <c r="N395" i="7"/>
  <c r="N393" i="7" s="1"/>
  <c r="T395" i="7"/>
  <c r="T393" i="7" s="1"/>
  <c r="Z395" i="7"/>
  <c r="Z393" i="7" s="1"/>
  <c r="G400" i="7"/>
  <c r="G398" i="7" s="1"/>
  <c r="M400" i="7"/>
  <c r="S400" i="7"/>
  <c r="S398" i="7" s="1"/>
  <c r="Y400" i="7"/>
  <c r="Y398" i="7" s="1"/>
  <c r="F405" i="7"/>
  <c r="F403" i="7" s="1"/>
  <c r="L405" i="7"/>
  <c r="L403" i="7" s="1"/>
  <c r="R405" i="7"/>
  <c r="R403" i="7" s="1"/>
  <c r="X405" i="7"/>
  <c r="E410" i="7"/>
  <c r="E408" i="7" s="1"/>
  <c r="K410" i="7"/>
  <c r="K408" i="7" s="1"/>
  <c r="Q410" i="7"/>
  <c r="Q408" i="7" s="1"/>
  <c r="W410" i="7"/>
  <c r="W408" i="7" s="1"/>
  <c r="D415" i="7"/>
  <c r="D413" i="7" s="1"/>
  <c r="J415" i="7"/>
  <c r="P415" i="7"/>
  <c r="P413" i="7" s="1"/>
  <c r="V415" i="7"/>
  <c r="V413" i="7" s="1"/>
  <c r="I420" i="7"/>
  <c r="I418" i="7" s="1"/>
  <c r="O420" i="7"/>
  <c r="O418" i="7" s="1"/>
  <c r="U420" i="7"/>
  <c r="U418" i="7" s="1"/>
  <c r="AA420" i="7"/>
  <c r="H425" i="7"/>
  <c r="H423" i="7" s="1"/>
  <c r="N425" i="7"/>
  <c r="N423" i="7" s="1"/>
  <c r="T425" i="7"/>
  <c r="T423" i="7" s="1"/>
  <c r="Z425" i="7"/>
  <c r="Z423" i="7" s="1"/>
  <c r="G430" i="7"/>
  <c r="G428" i="7" s="1"/>
  <c r="M430" i="7"/>
  <c r="S430" i="7"/>
  <c r="S428" i="7" s="1"/>
  <c r="Y430" i="7"/>
  <c r="Y428" i="7" s="1"/>
  <c r="F438" i="7"/>
  <c r="F436" i="7" s="1"/>
  <c r="L438" i="7"/>
  <c r="L436" i="7" s="1"/>
  <c r="R438" i="7"/>
  <c r="R436" i="7" s="1"/>
  <c r="X438" i="7"/>
  <c r="E443" i="7"/>
  <c r="E441" i="7" s="1"/>
  <c r="K443" i="7"/>
  <c r="K441" i="7" s="1"/>
  <c r="Q443" i="7"/>
  <c r="Q441" i="7" s="1"/>
  <c r="W443" i="7"/>
  <c r="W441" i="7" s="1"/>
  <c r="D448" i="7"/>
  <c r="D446" i="7" s="1"/>
  <c r="J448" i="7"/>
  <c r="P448" i="7"/>
  <c r="P446" i="7" s="1"/>
  <c r="V448" i="7"/>
  <c r="V446" i="7" s="1"/>
  <c r="I453" i="7"/>
  <c r="I451" i="7" s="1"/>
  <c r="O453" i="7"/>
  <c r="O451" i="7" s="1"/>
  <c r="U453" i="7"/>
  <c r="U451" i="7" s="1"/>
  <c r="AA453" i="7"/>
  <c r="H458" i="7"/>
  <c r="H456" i="7" s="1"/>
  <c r="N458" i="7"/>
  <c r="N456" i="7" s="1"/>
  <c r="T458" i="7"/>
  <c r="T456" i="7" s="1"/>
  <c r="Z458" i="7"/>
  <c r="Z456" i="7" s="1"/>
  <c r="G463" i="7"/>
  <c r="G461" i="7" s="1"/>
  <c r="M463" i="7"/>
  <c r="S463" i="7"/>
  <c r="S461" i="7" s="1"/>
  <c r="Y463" i="7"/>
  <c r="Y461" i="7" s="1"/>
  <c r="F468" i="7"/>
  <c r="F466" i="7" s="1"/>
  <c r="L468" i="7"/>
  <c r="L466" i="7" s="1"/>
  <c r="R468" i="7"/>
  <c r="R466" i="7" s="1"/>
  <c r="X468" i="7"/>
  <c r="E473" i="7"/>
  <c r="E471" i="7" s="1"/>
  <c r="K473" i="7"/>
  <c r="K471" i="7" s="1"/>
  <c r="Q473" i="7"/>
  <c r="Q471" i="7" s="1"/>
  <c r="W473" i="7"/>
  <c r="W471" i="7" s="1"/>
  <c r="D478" i="7"/>
  <c r="D476" i="7" s="1"/>
  <c r="J478" i="7"/>
  <c r="P478" i="7"/>
  <c r="P476" i="7" s="1"/>
  <c r="V478" i="7"/>
  <c r="V476" i="7" s="1"/>
  <c r="I483" i="7"/>
  <c r="I481" i="7" s="1"/>
  <c r="O483" i="7"/>
  <c r="O481" i="7" s="1"/>
  <c r="U483" i="7"/>
  <c r="U481" i="7" s="1"/>
  <c r="AA483" i="7"/>
  <c r="H488" i="7"/>
  <c r="H486" i="7" s="1"/>
  <c r="N488" i="7"/>
  <c r="N486" i="7" s="1"/>
  <c r="T488" i="7"/>
  <c r="T486" i="7" s="1"/>
  <c r="Z488" i="7"/>
  <c r="Z486" i="7" s="1"/>
  <c r="G493" i="7"/>
  <c r="G491" i="7" s="1"/>
  <c r="M493" i="7"/>
  <c r="S493" i="7"/>
  <c r="S491" i="7" s="1"/>
  <c r="Y493" i="7"/>
  <c r="Y491" i="7" s="1"/>
  <c r="F498" i="7"/>
  <c r="F496" i="7" s="1"/>
  <c r="L498" i="7"/>
  <c r="L496" i="7" s="1"/>
  <c r="R498" i="7"/>
  <c r="R496" i="7" s="1"/>
  <c r="X498" i="7"/>
  <c r="E503" i="7"/>
  <c r="E501" i="7" s="1"/>
  <c r="K503" i="7"/>
  <c r="K501" i="7" s="1"/>
  <c r="Q503" i="7"/>
  <c r="Q501" i="7" s="1"/>
  <c r="W503" i="7"/>
  <c r="W501" i="7" s="1"/>
  <c r="D508" i="7"/>
  <c r="D506" i="7" s="1"/>
  <c r="J508" i="7"/>
  <c r="P508" i="7"/>
  <c r="P506" i="7" s="1"/>
  <c r="V508" i="7"/>
  <c r="V506" i="7" s="1"/>
  <c r="I513" i="7"/>
  <c r="I511" i="7" s="1"/>
  <c r="O513" i="7"/>
  <c r="O511" i="7" s="1"/>
  <c r="U513" i="7"/>
  <c r="U511" i="7" s="1"/>
  <c r="AA513" i="7"/>
  <c r="H518" i="7"/>
  <c r="H516" i="7" s="1"/>
  <c r="N518" i="7"/>
  <c r="N516" i="7" s="1"/>
  <c r="T518" i="7"/>
  <c r="T516" i="7" s="1"/>
  <c r="Z518" i="7"/>
  <c r="Z516" i="7" s="1"/>
  <c r="G523" i="7"/>
  <c r="G521" i="7" s="1"/>
  <c r="M523" i="7"/>
  <c r="S523" i="7"/>
  <c r="S521" i="7" s="1"/>
  <c r="Y523" i="7"/>
  <c r="Y521" i="7" s="1"/>
  <c r="F528" i="7"/>
  <c r="F526" i="7" s="1"/>
  <c r="L528" i="7"/>
  <c r="L526" i="7" s="1"/>
  <c r="R528" i="7"/>
  <c r="R526" i="7" s="1"/>
  <c r="X528" i="7"/>
  <c r="E533" i="7"/>
  <c r="E531" i="7" s="1"/>
  <c r="K533" i="7"/>
  <c r="K531" i="7" s="1"/>
  <c r="Q533" i="7"/>
  <c r="Q531" i="7" s="1"/>
  <c r="W533" i="7"/>
  <c r="W531" i="7" s="1"/>
  <c r="D538" i="7"/>
  <c r="D536" i="7" s="1"/>
  <c r="J538" i="7"/>
  <c r="P538" i="7"/>
  <c r="P536" i="7" s="1"/>
  <c r="V538" i="7"/>
  <c r="V536" i="7" s="1"/>
  <c r="I543" i="7"/>
  <c r="I541" i="7" s="1"/>
  <c r="O543" i="7"/>
  <c r="O541" i="7" s="1"/>
  <c r="U543" i="7"/>
  <c r="U541" i="7" s="1"/>
  <c r="AA543" i="7"/>
  <c r="H548" i="7"/>
  <c r="H546" i="7" s="1"/>
  <c r="N548" i="7"/>
  <c r="N546" i="7" s="1"/>
  <c r="T548" i="7"/>
  <c r="T546" i="7" s="1"/>
  <c r="Z548" i="7"/>
  <c r="Z546" i="7" s="1"/>
  <c r="G553" i="7"/>
  <c r="G551" i="7" s="1"/>
  <c r="M553" i="7"/>
  <c r="S553" i="7"/>
  <c r="S551" i="7" s="1"/>
  <c r="Y553" i="7"/>
  <c r="Y551" i="7" s="1"/>
  <c r="F558" i="7"/>
  <c r="F556" i="7" s="1"/>
  <c r="L558" i="7"/>
  <c r="L556" i="7" s="1"/>
  <c r="R558" i="7"/>
  <c r="R556" i="7" s="1"/>
  <c r="X558" i="7"/>
  <c r="E563" i="7"/>
  <c r="E561" i="7" s="1"/>
  <c r="K563" i="7"/>
  <c r="K561" i="7" s="1"/>
  <c r="Q563" i="7"/>
  <c r="Q561" i="7" s="1"/>
  <c r="W563" i="7"/>
  <c r="W561" i="7" s="1"/>
  <c r="D568" i="7"/>
  <c r="D566" i="7" s="1"/>
  <c r="J568" i="7"/>
  <c r="P568" i="7"/>
  <c r="P566" i="7" s="1"/>
  <c r="V568" i="7"/>
  <c r="V566" i="7" s="1"/>
  <c r="I573" i="7"/>
  <c r="I571" i="7" s="1"/>
  <c r="O573" i="7"/>
  <c r="O571" i="7" s="1"/>
  <c r="U573" i="7"/>
  <c r="U571" i="7" s="1"/>
  <c r="AA573" i="7"/>
  <c r="I9" i="8"/>
  <c r="O9" i="8"/>
  <c r="U9" i="8"/>
  <c r="AA9" i="8"/>
  <c r="I11" i="8"/>
  <c r="O11" i="8"/>
  <c r="U11" i="8"/>
  <c r="AA11" i="8"/>
  <c r="H14" i="8"/>
  <c r="N14" i="8"/>
  <c r="T14" i="8"/>
  <c r="Z14" i="8"/>
  <c r="H16" i="8"/>
  <c r="N16" i="8"/>
  <c r="T16" i="8"/>
  <c r="Z16" i="8"/>
  <c r="G19" i="8"/>
  <c r="M19" i="8"/>
  <c r="S19" i="8"/>
  <c r="Y19" i="8"/>
  <c r="G21" i="8"/>
  <c r="M21" i="8"/>
  <c r="S21" i="8"/>
  <c r="Y21" i="8"/>
  <c r="F24" i="8"/>
  <c r="L24" i="8"/>
  <c r="R24" i="8"/>
  <c r="X24" i="8"/>
  <c r="F26" i="8"/>
  <c r="L26" i="8"/>
  <c r="R26" i="8"/>
  <c r="X26" i="8"/>
  <c r="E29" i="8"/>
  <c r="K29" i="8"/>
  <c r="Q29" i="8"/>
  <c r="W29" i="8"/>
  <c r="E31" i="8"/>
  <c r="K31" i="8"/>
  <c r="Q31" i="8"/>
  <c r="W31" i="8"/>
  <c r="D34" i="8"/>
  <c r="J34" i="8"/>
  <c r="P34" i="8"/>
  <c r="V34" i="8"/>
  <c r="D36" i="8"/>
  <c r="J36" i="8"/>
  <c r="P36" i="8"/>
  <c r="V36" i="8"/>
  <c r="I39" i="8"/>
  <c r="O39" i="8"/>
  <c r="U39" i="8"/>
  <c r="AA39" i="8"/>
  <c r="I41" i="8"/>
  <c r="O41" i="8"/>
  <c r="U41" i="8"/>
  <c r="AA41" i="8"/>
  <c r="H44" i="8"/>
  <c r="N44" i="8"/>
  <c r="T44" i="8"/>
  <c r="Z44" i="8"/>
  <c r="H46" i="8"/>
  <c r="N46" i="8"/>
  <c r="T46" i="8"/>
  <c r="Z46" i="8"/>
  <c r="G49" i="8"/>
  <c r="M49" i="8"/>
  <c r="S49" i="8"/>
  <c r="Y49" i="8"/>
  <c r="G51" i="8"/>
  <c r="M51" i="8"/>
  <c r="S51" i="8"/>
  <c r="Y51" i="8"/>
  <c r="F54" i="8"/>
  <c r="L54" i="8"/>
  <c r="R54" i="8"/>
  <c r="X54" i="8"/>
  <c r="F56" i="8"/>
  <c r="L56" i="8"/>
  <c r="R56" i="8"/>
  <c r="X56" i="8"/>
  <c r="E59" i="8"/>
  <c r="K59" i="8"/>
  <c r="Q59" i="8"/>
  <c r="W59" i="8"/>
  <c r="E61" i="8"/>
  <c r="K61" i="8"/>
  <c r="Q61" i="8"/>
  <c r="W61" i="8"/>
  <c r="D64" i="8"/>
  <c r="J64" i="8"/>
  <c r="P64" i="8"/>
  <c r="V64" i="8"/>
  <c r="D66" i="8"/>
  <c r="J66" i="8"/>
  <c r="P66" i="8"/>
  <c r="V66" i="8"/>
  <c r="I69" i="8"/>
  <c r="O69" i="8"/>
  <c r="U69" i="8"/>
  <c r="AA69" i="8"/>
  <c r="I71" i="8"/>
  <c r="O71" i="8"/>
  <c r="U71" i="8"/>
  <c r="AA71" i="8"/>
  <c r="H74" i="8"/>
  <c r="N74" i="8"/>
  <c r="T74" i="8"/>
  <c r="Z74" i="8"/>
  <c r="H76" i="8"/>
  <c r="N76" i="8"/>
  <c r="T76" i="8"/>
  <c r="Z76" i="8"/>
  <c r="G79" i="8"/>
  <c r="M79" i="8"/>
  <c r="S79" i="8"/>
  <c r="Y79" i="8"/>
  <c r="G81" i="8"/>
  <c r="M81" i="8"/>
  <c r="S81" i="8"/>
  <c r="Y81" i="8"/>
  <c r="F84" i="8"/>
  <c r="L84" i="8"/>
  <c r="R84" i="8"/>
  <c r="X84" i="8"/>
  <c r="F86" i="8"/>
  <c r="L86" i="8"/>
  <c r="R86" i="8"/>
  <c r="X86" i="8"/>
  <c r="E89" i="8"/>
  <c r="K89" i="8"/>
  <c r="Q89" i="8"/>
  <c r="W89" i="8"/>
  <c r="E91" i="8"/>
  <c r="K91" i="8"/>
  <c r="Q91" i="8"/>
  <c r="W91" i="8"/>
  <c r="D94" i="8"/>
  <c r="J94" i="8"/>
  <c r="P94" i="8"/>
  <c r="V94" i="8"/>
  <c r="D96" i="8"/>
  <c r="J96" i="8"/>
  <c r="P96" i="8"/>
  <c r="V96" i="8"/>
  <c r="I99" i="8"/>
  <c r="O99" i="8"/>
  <c r="U99" i="8"/>
  <c r="AA99" i="8"/>
  <c r="I101" i="8"/>
  <c r="O101" i="8"/>
  <c r="U101" i="8"/>
  <c r="AA101" i="8"/>
  <c r="H104" i="8"/>
  <c r="N104" i="8"/>
  <c r="T104" i="8"/>
  <c r="Z104" i="8"/>
  <c r="H106" i="8"/>
  <c r="N106" i="8"/>
  <c r="T106" i="8"/>
  <c r="Z106" i="8"/>
  <c r="G109" i="8"/>
  <c r="M109" i="8"/>
  <c r="S109" i="8"/>
  <c r="Y109" i="8"/>
  <c r="G111" i="8"/>
  <c r="M111" i="8"/>
  <c r="S111" i="8"/>
  <c r="Y111" i="8"/>
  <c r="F114" i="8"/>
  <c r="L114" i="8"/>
  <c r="R114" i="8"/>
  <c r="X114" i="8"/>
  <c r="F116" i="8"/>
  <c r="L116" i="8"/>
  <c r="R116" i="8"/>
  <c r="X116" i="8"/>
  <c r="E119" i="8"/>
  <c r="K119" i="8"/>
  <c r="Q119" i="8"/>
  <c r="W119" i="8"/>
  <c r="E121" i="8"/>
  <c r="K121" i="8"/>
  <c r="Q121" i="8"/>
  <c r="W121" i="8"/>
  <c r="D124" i="8"/>
  <c r="J124" i="8"/>
  <c r="P124" i="8"/>
  <c r="V124" i="8"/>
  <c r="D126" i="8"/>
  <c r="J126" i="8"/>
  <c r="P126" i="8"/>
  <c r="V126" i="8"/>
  <c r="I129" i="8"/>
  <c r="O129" i="8"/>
  <c r="U129" i="8"/>
  <c r="AA129" i="8"/>
  <c r="I131" i="8"/>
  <c r="O131" i="8"/>
  <c r="U131" i="8"/>
  <c r="AA131" i="8"/>
  <c r="H134" i="8"/>
  <c r="N134" i="8"/>
  <c r="T134" i="8"/>
  <c r="Z134" i="8"/>
  <c r="H136" i="8"/>
  <c r="N136" i="8"/>
  <c r="T136" i="8"/>
  <c r="Z136" i="8"/>
  <c r="G139" i="8"/>
  <c r="M139" i="8"/>
  <c r="S139" i="8"/>
  <c r="Y139" i="8"/>
  <c r="G141" i="8"/>
  <c r="M141" i="8"/>
  <c r="S141" i="8"/>
  <c r="Y141" i="8"/>
  <c r="F144" i="8"/>
  <c r="L144" i="8"/>
  <c r="R144" i="8"/>
  <c r="X144" i="8"/>
  <c r="F146" i="8"/>
  <c r="L146" i="8"/>
  <c r="R146" i="8"/>
  <c r="X146" i="8"/>
  <c r="E152" i="8"/>
  <c r="L152" i="8"/>
  <c r="S152" i="8"/>
  <c r="Z152" i="8"/>
  <c r="L154" i="8"/>
  <c r="AA157" i="8"/>
  <c r="AA155" i="8" s="1"/>
  <c r="T162" i="8"/>
  <c r="M167" i="8"/>
  <c r="Y169" i="8"/>
  <c r="F172" i="8"/>
  <c r="F170" i="8" s="1"/>
  <c r="R174" i="8"/>
  <c r="K179" i="8"/>
  <c r="D184" i="8"/>
  <c r="AA187" i="8"/>
  <c r="T192" i="8"/>
  <c r="T190" i="8" s="1"/>
  <c r="M197" i="8"/>
  <c r="Y199" i="8"/>
  <c r="F202" i="8"/>
  <c r="F200" i="8" s="1"/>
  <c r="R204" i="8"/>
  <c r="R200" i="8" s="1"/>
  <c r="K209" i="8"/>
  <c r="D214" i="8"/>
  <c r="D210" i="8" s="1"/>
  <c r="AA217" i="8"/>
  <c r="AA215" i="8" s="1"/>
  <c r="T222" i="8"/>
  <c r="M227" i="8"/>
  <c r="M225" i="8" s="1"/>
  <c r="Y229" i="8"/>
  <c r="F232" i="8"/>
  <c r="R234" i="8"/>
  <c r="K239" i="8"/>
  <c r="D244" i="8"/>
  <c r="AA247" i="8"/>
  <c r="AA245" i="8" s="1"/>
  <c r="T252" i="8"/>
  <c r="M257" i="8"/>
  <c r="Y259" i="8"/>
  <c r="F262" i="8"/>
  <c r="F260" i="8" s="1"/>
  <c r="R264" i="8"/>
  <c r="K269" i="8"/>
  <c r="E295" i="7"/>
  <c r="E293" i="7" s="1"/>
  <c r="K295" i="7"/>
  <c r="Q295" i="7"/>
  <c r="Q293" i="7" s="1"/>
  <c r="W295" i="7"/>
  <c r="W293" i="7" s="1"/>
  <c r="D300" i="7"/>
  <c r="D298" i="7" s="1"/>
  <c r="J300" i="7"/>
  <c r="P300" i="7"/>
  <c r="P298" i="7" s="1"/>
  <c r="V300" i="7"/>
  <c r="I305" i="7"/>
  <c r="I303" i="7" s="1"/>
  <c r="O305" i="7"/>
  <c r="O303" i="7" s="1"/>
  <c r="U305" i="7"/>
  <c r="U303" i="7" s="1"/>
  <c r="AA305" i="7"/>
  <c r="H310" i="7"/>
  <c r="H308" i="7" s="1"/>
  <c r="N310" i="7"/>
  <c r="T310" i="7"/>
  <c r="T308" i="7" s="1"/>
  <c r="Z310" i="7"/>
  <c r="Z308" i="7" s="1"/>
  <c r="G315" i="7"/>
  <c r="G313" i="7" s="1"/>
  <c r="M315" i="7"/>
  <c r="S315" i="7"/>
  <c r="S313" i="7" s="1"/>
  <c r="Y315" i="7"/>
  <c r="F320" i="7"/>
  <c r="F318" i="7" s="1"/>
  <c r="L320" i="7"/>
  <c r="L318" i="7" s="1"/>
  <c r="R320" i="7"/>
  <c r="R318" i="7" s="1"/>
  <c r="X320" i="7"/>
  <c r="E325" i="7"/>
  <c r="E323" i="7" s="1"/>
  <c r="K325" i="7"/>
  <c r="Q325" i="7"/>
  <c r="Q323" i="7" s="1"/>
  <c r="W325" i="7"/>
  <c r="W323" i="7" s="1"/>
  <c r="D330" i="7"/>
  <c r="D328" i="7" s="1"/>
  <c r="J330" i="7"/>
  <c r="P330" i="7"/>
  <c r="P328" i="7" s="1"/>
  <c r="V330" i="7"/>
  <c r="I335" i="7"/>
  <c r="I333" i="7" s="1"/>
  <c r="O335" i="7"/>
  <c r="O333" i="7" s="1"/>
  <c r="U335" i="7"/>
  <c r="U333" i="7" s="1"/>
  <c r="AA335" i="7"/>
  <c r="H340" i="7"/>
  <c r="H338" i="7" s="1"/>
  <c r="N340" i="7"/>
  <c r="T340" i="7"/>
  <c r="T338" i="7" s="1"/>
  <c r="Z340" i="7"/>
  <c r="Z338" i="7" s="1"/>
  <c r="G345" i="7"/>
  <c r="G343" i="7" s="1"/>
  <c r="M345" i="7"/>
  <c r="S345" i="7"/>
  <c r="S343" i="7" s="1"/>
  <c r="Y345" i="7"/>
  <c r="F350" i="7"/>
  <c r="F348" i="7" s="1"/>
  <c r="L350" i="7"/>
  <c r="L348" i="7" s="1"/>
  <c r="R350" i="7"/>
  <c r="R348" i="7" s="1"/>
  <c r="X350" i="7"/>
  <c r="E355" i="7"/>
  <c r="E353" i="7" s="1"/>
  <c r="K355" i="7"/>
  <c r="Q355" i="7"/>
  <c r="Q353" i="7" s="1"/>
  <c r="W355" i="7"/>
  <c r="W353" i="7" s="1"/>
  <c r="D360" i="7"/>
  <c r="D358" i="7" s="1"/>
  <c r="J360" i="7"/>
  <c r="P360" i="7"/>
  <c r="P358" i="7" s="1"/>
  <c r="V360" i="7"/>
  <c r="I365" i="7"/>
  <c r="I363" i="7" s="1"/>
  <c r="O365" i="7"/>
  <c r="O363" i="7" s="1"/>
  <c r="U365" i="7"/>
  <c r="U363" i="7" s="1"/>
  <c r="AA365" i="7"/>
  <c r="H370" i="7"/>
  <c r="H368" i="7" s="1"/>
  <c r="N370" i="7"/>
  <c r="T370" i="7"/>
  <c r="T368" i="7" s="1"/>
  <c r="Z370" i="7"/>
  <c r="Z368" i="7" s="1"/>
  <c r="G375" i="7"/>
  <c r="G373" i="7" s="1"/>
  <c r="M375" i="7"/>
  <c r="S375" i="7"/>
  <c r="S373" i="7" s="1"/>
  <c r="Y375" i="7"/>
  <c r="F380" i="7"/>
  <c r="F378" i="7" s="1"/>
  <c r="L380" i="7"/>
  <c r="L378" i="7" s="1"/>
  <c r="R380" i="7"/>
  <c r="R378" i="7" s="1"/>
  <c r="X380" i="7"/>
  <c r="E385" i="7"/>
  <c r="E383" i="7" s="1"/>
  <c r="K385" i="7"/>
  <c r="Q385" i="7"/>
  <c r="Q383" i="7" s="1"/>
  <c r="W385" i="7"/>
  <c r="W383" i="7" s="1"/>
  <c r="D390" i="7"/>
  <c r="D388" i="7" s="1"/>
  <c r="J390" i="7"/>
  <c r="P390" i="7"/>
  <c r="P388" i="7" s="1"/>
  <c r="V390" i="7"/>
  <c r="I395" i="7"/>
  <c r="I393" i="7" s="1"/>
  <c r="O395" i="7"/>
  <c r="O393" i="7" s="1"/>
  <c r="U395" i="7"/>
  <c r="U393" i="7" s="1"/>
  <c r="AA395" i="7"/>
  <c r="H400" i="7"/>
  <c r="H398" i="7" s="1"/>
  <c r="N400" i="7"/>
  <c r="T400" i="7"/>
  <c r="T398" i="7" s="1"/>
  <c r="Z400" i="7"/>
  <c r="Z398" i="7" s="1"/>
  <c r="G405" i="7"/>
  <c r="G403" i="7" s="1"/>
  <c r="M405" i="7"/>
  <c r="S405" i="7"/>
  <c r="S403" i="7" s="1"/>
  <c r="Y405" i="7"/>
  <c r="F410" i="7"/>
  <c r="F408" i="7" s="1"/>
  <c r="L410" i="7"/>
  <c r="L408" i="7" s="1"/>
  <c r="R410" i="7"/>
  <c r="R408" i="7" s="1"/>
  <c r="X410" i="7"/>
  <c r="E415" i="7"/>
  <c r="E413" i="7" s="1"/>
  <c r="K415" i="7"/>
  <c r="Q415" i="7"/>
  <c r="Q413" i="7" s="1"/>
  <c r="W415" i="7"/>
  <c r="W413" i="7" s="1"/>
  <c r="D420" i="7"/>
  <c r="D418" i="7" s="1"/>
  <c r="J420" i="7"/>
  <c r="P420" i="7"/>
  <c r="P418" i="7" s="1"/>
  <c r="V420" i="7"/>
  <c r="I425" i="7"/>
  <c r="I423" i="7" s="1"/>
  <c r="O425" i="7"/>
  <c r="O423" i="7" s="1"/>
  <c r="U425" i="7"/>
  <c r="U423" i="7" s="1"/>
  <c r="AA425" i="7"/>
  <c r="H430" i="7"/>
  <c r="H428" i="7" s="1"/>
  <c r="N430" i="7"/>
  <c r="T430" i="7"/>
  <c r="T428" i="7" s="1"/>
  <c r="F473" i="7"/>
  <c r="F471" i="7" s="1"/>
  <c r="L473" i="7"/>
  <c r="L471" i="7" s="1"/>
  <c r="R473" i="7"/>
  <c r="R471" i="7" s="1"/>
  <c r="X473" i="7"/>
  <c r="E478" i="7"/>
  <c r="E476" i="7" s="1"/>
  <c r="K478" i="7"/>
  <c r="K476" i="7" s="1"/>
  <c r="Q478" i="7"/>
  <c r="Q476" i="7" s="1"/>
  <c r="W478" i="7"/>
  <c r="W476" i="7" s="1"/>
  <c r="D483" i="7"/>
  <c r="D481" i="7" s="1"/>
  <c r="J483" i="7"/>
  <c r="P483" i="7"/>
  <c r="P481" i="7" s="1"/>
  <c r="V483" i="7"/>
  <c r="V481" i="7" s="1"/>
  <c r="I488" i="7"/>
  <c r="I486" i="7" s="1"/>
  <c r="O488" i="7"/>
  <c r="O486" i="7" s="1"/>
  <c r="U488" i="7"/>
  <c r="U486" i="7" s="1"/>
  <c r="AA488" i="7"/>
  <c r="H493" i="7"/>
  <c r="H491" i="7" s="1"/>
  <c r="N493" i="7"/>
  <c r="N491" i="7" s="1"/>
  <c r="T493" i="7"/>
  <c r="T491" i="7" s="1"/>
  <c r="Z493" i="7"/>
  <c r="Z491" i="7" s="1"/>
  <c r="G498" i="7"/>
  <c r="G496" i="7" s="1"/>
  <c r="M498" i="7"/>
  <c r="S498" i="7"/>
  <c r="S496" i="7" s="1"/>
  <c r="Y498" i="7"/>
  <c r="Y496" i="7" s="1"/>
  <c r="F503" i="7"/>
  <c r="F501" i="7" s="1"/>
  <c r="L503" i="7"/>
  <c r="L501" i="7" s="1"/>
  <c r="R503" i="7"/>
  <c r="R501" i="7" s="1"/>
  <c r="X503" i="7"/>
  <c r="E508" i="7"/>
  <c r="E506" i="7" s="1"/>
  <c r="K508" i="7"/>
  <c r="K506" i="7" s="1"/>
  <c r="Q508" i="7"/>
  <c r="Q506" i="7" s="1"/>
  <c r="W508" i="7"/>
  <c r="W506" i="7" s="1"/>
  <c r="D513" i="7"/>
  <c r="D511" i="7" s="1"/>
  <c r="J513" i="7"/>
  <c r="P513" i="7"/>
  <c r="P511" i="7" s="1"/>
  <c r="V513" i="7"/>
  <c r="V511" i="7" s="1"/>
  <c r="I518" i="7"/>
  <c r="I516" i="7" s="1"/>
  <c r="O518" i="7"/>
  <c r="O516" i="7" s="1"/>
  <c r="U518" i="7"/>
  <c r="U516" i="7" s="1"/>
  <c r="AA518" i="7"/>
  <c r="H523" i="7"/>
  <c r="H521" i="7" s="1"/>
  <c r="N523" i="7"/>
  <c r="N521" i="7" s="1"/>
  <c r="T523" i="7"/>
  <c r="T521" i="7" s="1"/>
  <c r="Z523" i="7"/>
  <c r="Z521" i="7" s="1"/>
  <c r="G528" i="7"/>
  <c r="G526" i="7" s="1"/>
  <c r="M528" i="7"/>
  <c r="S528" i="7"/>
  <c r="S526" i="7" s="1"/>
  <c r="Y528" i="7"/>
  <c r="Y526" i="7" s="1"/>
  <c r="F533" i="7"/>
  <c r="F531" i="7" s="1"/>
  <c r="L533" i="7"/>
  <c r="L531" i="7" s="1"/>
  <c r="R533" i="7"/>
  <c r="R531" i="7" s="1"/>
  <c r="X533" i="7"/>
  <c r="E538" i="7"/>
  <c r="E536" i="7" s="1"/>
  <c r="K538" i="7"/>
  <c r="K536" i="7" s="1"/>
  <c r="Q538" i="7"/>
  <c r="Q536" i="7" s="1"/>
  <c r="W538" i="7"/>
  <c r="W536" i="7" s="1"/>
  <c r="D543" i="7"/>
  <c r="D541" i="7" s="1"/>
  <c r="J543" i="7"/>
  <c r="P543" i="7"/>
  <c r="P541" i="7" s="1"/>
  <c r="V543" i="7"/>
  <c r="V541" i="7" s="1"/>
  <c r="I548" i="7"/>
  <c r="I546" i="7" s="1"/>
  <c r="O548" i="7"/>
  <c r="O546" i="7" s="1"/>
  <c r="U548" i="7"/>
  <c r="U546" i="7" s="1"/>
  <c r="AA548" i="7"/>
  <c r="H553" i="7"/>
  <c r="H551" i="7" s="1"/>
  <c r="N553" i="7"/>
  <c r="N551" i="7" s="1"/>
  <c r="T553" i="7"/>
  <c r="T551" i="7" s="1"/>
  <c r="Z553" i="7"/>
  <c r="Z551" i="7" s="1"/>
  <c r="G558" i="7"/>
  <c r="G556" i="7" s="1"/>
  <c r="M558" i="7"/>
  <c r="S558" i="7"/>
  <c r="S556" i="7" s="1"/>
  <c r="Y558" i="7"/>
  <c r="Y556" i="7" s="1"/>
  <c r="F563" i="7"/>
  <c r="F561" i="7" s="1"/>
  <c r="L563" i="7"/>
  <c r="L561" i="7" s="1"/>
  <c r="R563" i="7"/>
  <c r="R561" i="7" s="1"/>
  <c r="X563" i="7"/>
  <c r="E568" i="7"/>
  <c r="E566" i="7" s="1"/>
  <c r="K568" i="7"/>
  <c r="K566" i="7" s="1"/>
  <c r="Q568" i="7"/>
  <c r="Q566" i="7" s="1"/>
  <c r="W568" i="7"/>
  <c r="W566" i="7" s="1"/>
  <c r="D573" i="7"/>
  <c r="D571" i="7" s="1"/>
  <c r="J573" i="7"/>
  <c r="P573" i="7"/>
  <c r="P571" i="7" s="1"/>
  <c r="J9" i="8"/>
  <c r="P9" i="8"/>
  <c r="V9" i="8"/>
  <c r="X575" i="8"/>
  <c r="X571" i="8" s="1"/>
  <c r="R575" i="8"/>
  <c r="L575" i="8"/>
  <c r="F575" i="8"/>
  <c r="Y570" i="8"/>
  <c r="S570" i="8"/>
  <c r="M570" i="8"/>
  <c r="G570" i="8"/>
  <c r="Z565" i="8"/>
  <c r="T565" i="8"/>
  <c r="N565" i="8"/>
  <c r="H565" i="8"/>
  <c r="AA560" i="8"/>
  <c r="U560" i="8"/>
  <c r="O560" i="8"/>
  <c r="I560" i="8"/>
  <c r="V555" i="8"/>
  <c r="P555" i="8"/>
  <c r="J555" i="8"/>
  <c r="D555" i="8"/>
  <c r="W550" i="8"/>
  <c r="Q550" i="8"/>
  <c r="K550" i="8"/>
  <c r="E550" i="8"/>
  <c r="X545" i="8"/>
  <c r="R545" i="8"/>
  <c r="L545" i="8"/>
  <c r="F545" i="8"/>
  <c r="Y540" i="8"/>
  <c r="S540" i="8"/>
  <c r="M540" i="8"/>
  <c r="G540" i="8"/>
  <c r="Z535" i="8"/>
  <c r="T535" i="8"/>
  <c r="N535" i="8"/>
  <c r="H535" i="8"/>
  <c r="AA530" i="8"/>
  <c r="U530" i="8"/>
  <c r="O530" i="8"/>
  <c r="I530" i="8"/>
  <c r="V525" i="8"/>
  <c r="P525" i="8"/>
  <c r="J525" i="8"/>
  <c r="D525" i="8"/>
  <c r="W520" i="8"/>
  <c r="Q520" i="8"/>
  <c r="K520" i="8"/>
  <c r="E520" i="8"/>
  <c r="X515" i="8"/>
  <c r="R515" i="8"/>
  <c r="L515" i="8"/>
  <c r="F515" i="8"/>
  <c r="Y510" i="8"/>
  <c r="S510" i="8"/>
  <c r="M510" i="8"/>
  <c r="G510" i="8"/>
  <c r="Z505" i="8"/>
  <c r="T505" i="8"/>
  <c r="N505" i="8"/>
  <c r="H505" i="8"/>
  <c r="AA500" i="8"/>
  <c r="U500" i="8"/>
  <c r="O500" i="8"/>
  <c r="I500" i="8"/>
  <c r="V495" i="8"/>
  <c r="P495" i="8"/>
  <c r="J495" i="8"/>
  <c r="D495" i="8"/>
  <c r="W490" i="8"/>
  <c r="Q490" i="8"/>
  <c r="K490" i="8"/>
  <c r="E490" i="8"/>
  <c r="X485" i="8"/>
  <c r="R485" i="8"/>
  <c r="L485" i="8"/>
  <c r="F485" i="8"/>
  <c r="Y480" i="8"/>
  <c r="S480" i="8"/>
  <c r="M480" i="8"/>
  <c r="G480" i="8"/>
  <c r="Z475" i="8"/>
  <c r="T475" i="8"/>
  <c r="N475" i="8"/>
  <c r="H475" i="8"/>
  <c r="AA470" i="8"/>
  <c r="U470" i="8"/>
  <c r="O470" i="8"/>
  <c r="I470" i="8"/>
  <c r="V465" i="8"/>
  <c r="P465" i="8"/>
  <c r="J465" i="8"/>
  <c r="D465" i="8"/>
  <c r="W460" i="8"/>
  <c r="Q460" i="8"/>
  <c r="K460" i="8"/>
  <c r="E460" i="8"/>
  <c r="X455" i="8"/>
  <c r="R455" i="8"/>
  <c r="L455" i="8"/>
  <c r="F455" i="8"/>
  <c r="Y450" i="8"/>
  <c r="S450" i="8"/>
  <c r="M450" i="8"/>
  <c r="G450" i="8"/>
  <c r="Z445" i="8"/>
  <c r="T445" i="8"/>
  <c r="N445" i="8"/>
  <c r="H445" i="8"/>
  <c r="AA440" i="8"/>
  <c r="U440" i="8"/>
  <c r="O440" i="8"/>
  <c r="I440" i="8"/>
  <c r="V432" i="8"/>
  <c r="V428" i="8" s="1"/>
  <c r="P432" i="8"/>
  <c r="J432" i="8"/>
  <c r="D432" i="8"/>
  <c r="W427" i="8"/>
  <c r="Q427" i="8"/>
  <c r="K427" i="8"/>
  <c r="E427" i="8"/>
  <c r="X422" i="8"/>
  <c r="R422" i="8"/>
  <c r="L422" i="8"/>
  <c r="F422" i="8"/>
  <c r="Y417" i="8"/>
  <c r="S417" i="8"/>
  <c r="M417" i="8"/>
  <c r="G417" i="8"/>
  <c r="Z412" i="8"/>
  <c r="T412" i="8"/>
  <c r="N412" i="8"/>
  <c r="H412" i="8"/>
  <c r="AA407" i="8"/>
  <c r="U407" i="8"/>
  <c r="O407" i="8"/>
  <c r="I407" i="8"/>
  <c r="V402" i="8"/>
  <c r="P402" i="8"/>
  <c r="J402" i="8"/>
  <c r="D402" i="8"/>
  <c r="W397" i="8"/>
  <c r="Q397" i="8"/>
  <c r="K397" i="8"/>
  <c r="E397" i="8"/>
  <c r="X392" i="8"/>
  <c r="R392" i="8"/>
  <c r="L392" i="8"/>
  <c r="F392" i="8"/>
  <c r="Y387" i="8"/>
  <c r="S387" i="8"/>
  <c r="M387" i="8"/>
  <c r="G387" i="8"/>
  <c r="Z382" i="8"/>
  <c r="T382" i="8"/>
  <c r="N382" i="8"/>
  <c r="H382" i="8"/>
  <c r="AA377" i="8"/>
  <c r="U377" i="8"/>
  <c r="O377" i="8"/>
  <c r="I377" i="8"/>
  <c r="V372" i="8"/>
  <c r="P372" i="8"/>
  <c r="J372" i="8"/>
  <c r="D372" i="8"/>
  <c r="W367" i="8"/>
  <c r="Q367" i="8"/>
  <c r="K367" i="8"/>
  <c r="E367" i="8"/>
  <c r="X362" i="8"/>
  <c r="R362" i="8"/>
  <c r="L362" i="8"/>
  <c r="F362" i="8"/>
  <c r="Y357" i="8"/>
  <c r="S357" i="8"/>
  <c r="M357" i="8"/>
  <c r="G357" i="8"/>
  <c r="Z352" i="8"/>
  <c r="T352" i="8"/>
  <c r="N352" i="8"/>
  <c r="H352" i="8"/>
  <c r="AA347" i="8"/>
  <c r="U347" i="8"/>
  <c r="O347" i="8"/>
  <c r="I347" i="8"/>
  <c r="V342" i="8"/>
  <c r="P342" i="8"/>
  <c r="J342" i="8"/>
  <c r="D342" i="8"/>
  <c r="W337" i="8"/>
  <c r="Q337" i="8"/>
  <c r="K337" i="8"/>
  <c r="E337" i="8"/>
  <c r="X332" i="8"/>
  <c r="R332" i="8"/>
  <c r="L332" i="8"/>
  <c r="F332" i="8"/>
  <c r="Y327" i="8"/>
  <c r="S327" i="8"/>
  <c r="M327" i="8"/>
  <c r="G327" i="8"/>
  <c r="Z322" i="8"/>
  <c r="T322" i="8"/>
  <c r="N322" i="8"/>
  <c r="H322" i="8"/>
  <c r="AA317" i="8"/>
  <c r="U317" i="8"/>
  <c r="O317" i="8"/>
  <c r="I317" i="8"/>
  <c r="V312" i="8"/>
  <c r="P312" i="8"/>
  <c r="J312" i="8"/>
  <c r="D312" i="8"/>
  <c r="W307" i="8"/>
  <c r="Q307" i="8"/>
  <c r="K307" i="8"/>
  <c r="E307" i="8"/>
  <c r="X302" i="8"/>
  <c r="R302" i="8"/>
  <c r="L302" i="8"/>
  <c r="F302" i="8"/>
  <c r="Y297" i="8"/>
  <c r="S297" i="8"/>
  <c r="M297" i="8"/>
  <c r="G297" i="8"/>
  <c r="Z289" i="8"/>
  <c r="T289" i="8"/>
  <c r="N289" i="8"/>
  <c r="H289" i="8"/>
  <c r="AA284" i="8"/>
  <c r="U284" i="8"/>
  <c r="O284" i="8"/>
  <c r="I284" i="8"/>
  <c r="V279" i="8"/>
  <c r="P279" i="8"/>
  <c r="J279" i="8"/>
  <c r="D279" i="8"/>
  <c r="W274" i="8"/>
  <c r="Q274" i="8"/>
  <c r="K274" i="8"/>
  <c r="E274" i="8"/>
  <c r="X269" i="8"/>
  <c r="R269" i="8"/>
  <c r="L269" i="8"/>
  <c r="F269" i="8"/>
  <c r="Y264" i="8"/>
  <c r="S264" i="8"/>
  <c r="M264" i="8"/>
  <c r="G264" i="8"/>
  <c r="Z259" i="8"/>
  <c r="T259" i="8"/>
  <c r="N259" i="8"/>
  <c r="H259" i="8"/>
  <c r="AA254" i="8"/>
  <c r="U254" i="8"/>
  <c r="O254" i="8"/>
  <c r="I254" i="8"/>
  <c r="V249" i="8"/>
  <c r="P249" i="8"/>
  <c r="J249" i="8"/>
  <c r="D249" i="8"/>
  <c r="W244" i="8"/>
  <c r="Q244" i="8"/>
  <c r="K244" i="8"/>
  <c r="E244" i="8"/>
  <c r="X239" i="8"/>
  <c r="R239" i="8"/>
  <c r="L239" i="8"/>
  <c r="F239" i="8"/>
  <c r="Y234" i="8"/>
  <c r="S234" i="8"/>
  <c r="M234" i="8"/>
  <c r="G234" i="8"/>
  <c r="Z229" i="8"/>
  <c r="T229" i="8"/>
  <c r="N229" i="8"/>
  <c r="H229" i="8"/>
  <c r="AA224" i="8"/>
  <c r="U224" i="8"/>
  <c r="O224" i="8"/>
  <c r="I224" i="8"/>
  <c r="V219" i="8"/>
  <c r="P219" i="8"/>
  <c r="J219" i="8"/>
  <c r="D219" i="8"/>
  <c r="W214" i="8"/>
  <c r="Q214" i="8"/>
  <c r="K214" i="8"/>
  <c r="E214" i="8"/>
  <c r="X209" i="8"/>
  <c r="R209" i="8"/>
  <c r="L209" i="8"/>
  <c r="F209" i="8"/>
  <c r="Y204" i="8"/>
  <c r="S204" i="8"/>
  <c r="M204" i="8"/>
  <c r="G204" i="8"/>
  <c r="Z199" i="8"/>
  <c r="T199" i="8"/>
  <c r="N199" i="8"/>
  <c r="H199" i="8"/>
  <c r="AA194" i="8"/>
  <c r="U194" i="8"/>
  <c r="O194" i="8"/>
  <c r="I194" i="8"/>
  <c r="V189" i="8"/>
  <c r="P189" i="8"/>
  <c r="J189" i="8"/>
  <c r="D189" i="8"/>
  <c r="W184" i="8"/>
  <c r="Q184" i="8"/>
  <c r="K184" i="8"/>
  <c r="E184" i="8"/>
  <c r="X179" i="8"/>
  <c r="R179" i="8"/>
  <c r="L179" i="8"/>
  <c r="F179" i="8"/>
  <c r="Y174" i="8"/>
  <c r="S174" i="8"/>
  <c r="M174" i="8"/>
  <c r="G174" i="8"/>
  <c r="Z169" i="8"/>
  <c r="T169" i="8"/>
  <c r="N169" i="8"/>
  <c r="H169" i="8"/>
  <c r="AA164" i="8"/>
  <c r="U164" i="8"/>
  <c r="O164" i="8"/>
  <c r="I164" i="8"/>
  <c r="V159" i="8"/>
  <c r="P159" i="8"/>
  <c r="J159" i="8"/>
  <c r="D159" i="8"/>
  <c r="W154" i="8"/>
  <c r="Q154" i="8"/>
  <c r="K154" i="8"/>
  <c r="W575" i="8"/>
  <c r="Q575" i="8"/>
  <c r="K575" i="8"/>
  <c r="E575" i="8"/>
  <c r="X570" i="8"/>
  <c r="R570" i="8"/>
  <c r="L570" i="8"/>
  <c r="F570" i="8"/>
  <c r="Y565" i="8"/>
  <c r="S565" i="8"/>
  <c r="M565" i="8"/>
  <c r="G565" i="8"/>
  <c r="Z560" i="8"/>
  <c r="T560" i="8"/>
  <c r="N560" i="8"/>
  <c r="H560" i="8"/>
  <c r="AA555" i="8"/>
  <c r="U555" i="8"/>
  <c r="O555" i="8"/>
  <c r="I555" i="8"/>
  <c r="V550" i="8"/>
  <c r="P550" i="8"/>
  <c r="J550" i="8"/>
  <c r="D550" i="8"/>
  <c r="W545" i="8"/>
  <c r="Q545" i="8"/>
  <c r="K545" i="8"/>
  <c r="E545" i="8"/>
  <c r="X540" i="8"/>
  <c r="R540" i="8"/>
  <c r="L540" i="8"/>
  <c r="F540" i="8"/>
  <c r="Y535" i="8"/>
  <c r="S535" i="8"/>
  <c r="M535" i="8"/>
  <c r="G535" i="8"/>
  <c r="Z530" i="8"/>
  <c r="T530" i="8"/>
  <c r="N530" i="8"/>
  <c r="H530" i="8"/>
  <c r="AA525" i="8"/>
  <c r="AA521" i="8" s="1"/>
  <c r="U525" i="8"/>
  <c r="U521" i="8" s="1"/>
  <c r="O525" i="8"/>
  <c r="O521" i="8" s="1"/>
  <c r="I525" i="8"/>
  <c r="I521" i="8" s="1"/>
  <c r="V520" i="8"/>
  <c r="V516" i="8" s="1"/>
  <c r="P520" i="8"/>
  <c r="P516" i="8" s="1"/>
  <c r="J520" i="8"/>
  <c r="J516" i="8" s="1"/>
  <c r="D520" i="8"/>
  <c r="D516" i="8" s="1"/>
  <c r="W515" i="8"/>
  <c r="W511" i="8" s="1"/>
  <c r="Q515" i="8"/>
  <c r="Q511" i="8" s="1"/>
  <c r="K515" i="8"/>
  <c r="K511" i="8" s="1"/>
  <c r="E515" i="8"/>
  <c r="E511" i="8" s="1"/>
  <c r="X510" i="8"/>
  <c r="X506" i="8" s="1"/>
  <c r="R510" i="8"/>
  <c r="R506" i="8" s="1"/>
  <c r="L510" i="8"/>
  <c r="L506" i="8" s="1"/>
  <c r="F510" i="8"/>
  <c r="F506" i="8" s="1"/>
  <c r="Y505" i="8"/>
  <c r="Y501" i="8" s="1"/>
  <c r="S505" i="8"/>
  <c r="S501" i="8" s="1"/>
  <c r="M505" i="8"/>
  <c r="M501" i="8" s="1"/>
  <c r="G505" i="8"/>
  <c r="G501" i="8" s="1"/>
  <c r="Z500" i="8"/>
  <c r="Z496" i="8" s="1"/>
  <c r="T500" i="8"/>
  <c r="T496" i="8" s="1"/>
  <c r="N500" i="8"/>
  <c r="N496" i="8" s="1"/>
  <c r="H500" i="8"/>
  <c r="H496" i="8" s="1"/>
  <c r="AA495" i="8"/>
  <c r="AA491" i="8" s="1"/>
  <c r="U495" i="8"/>
  <c r="U491" i="8" s="1"/>
  <c r="O495" i="8"/>
  <c r="O491" i="8" s="1"/>
  <c r="I495" i="8"/>
  <c r="I491" i="8" s="1"/>
  <c r="V490" i="8"/>
  <c r="V486" i="8" s="1"/>
  <c r="P490" i="8"/>
  <c r="P486" i="8" s="1"/>
  <c r="J490" i="8"/>
  <c r="J486" i="8" s="1"/>
  <c r="D490" i="8"/>
  <c r="D486" i="8" s="1"/>
  <c r="W485" i="8"/>
  <c r="W481" i="8" s="1"/>
  <c r="Q485" i="8"/>
  <c r="Q481" i="8" s="1"/>
  <c r="K485" i="8"/>
  <c r="K481" i="8" s="1"/>
  <c r="E485" i="8"/>
  <c r="E481" i="8" s="1"/>
  <c r="X480" i="8"/>
  <c r="X476" i="8" s="1"/>
  <c r="R480" i="8"/>
  <c r="R476" i="8" s="1"/>
  <c r="L480" i="8"/>
  <c r="L476" i="8" s="1"/>
  <c r="F480" i="8"/>
  <c r="F476" i="8" s="1"/>
  <c r="Y475" i="8"/>
  <c r="Y471" i="8" s="1"/>
  <c r="S475" i="8"/>
  <c r="S471" i="8" s="1"/>
  <c r="M475" i="8"/>
  <c r="M471" i="8" s="1"/>
  <c r="G475" i="8"/>
  <c r="G471" i="8" s="1"/>
  <c r="Z470" i="8"/>
  <c r="Z466" i="8" s="1"/>
  <c r="T470" i="8"/>
  <c r="T466" i="8" s="1"/>
  <c r="N470" i="8"/>
  <c r="N466" i="8" s="1"/>
  <c r="H470" i="8"/>
  <c r="H466" i="8" s="1"/>
  <c r="AA465" i="8"/>
  <c r="AA461" i="8" s="1"/>
  <c r="U465" i="8"/>
  <c r="U461" i="8" s="1"/>
  <c r="O465" i="8"/>
  <c r="O461" i="8" s="1"/>
  <c r="I465" i="8"/>
  <c r="I461" i="8" s="1"/>
  <c r="V460" i="8"/>
  <c r="V456" i="8" s="1"/>
  <c r="P460" i="8"/>
  <c r="P456" i="8" s="1"/>
  <c r="J460" i="8"/>
  <c r="J456" i="8" s="1"/>
  <c r="D460" i="8"/>
  <c r="D456" i="8" s="1"/>
  <c r="W455" i="8"/>
  <c r="W451" i="8" s="1"/>
  <c r="Q455" i="8"/>
  <c r="Q451" i="8" s="1"/>
  <c r="K455" i="8"/>
  <c r="K451" i="8" s="1"/>
  <c r="E455" i="8"/>
  <c r="E451" i="8" s="1"/>
  <c r="X450" i="8"/>
  <c r="X446" i="8" s="1"/>
  <c r="R450" i="8"/>
  <c r="R446" i="8" s="1"/>
  <c r="L450" i="8"/>
  <c r="L446" i="8" s="1"/>
  <c r="F450" i="8"/>
  <c r="F446" i="8" s="1"/>
  <c r="Y445" i="8"/>
  <c r="Y441" i="8" s="1"/>
  <c r="S445" i="8"/>
  <c r="S441" i="8" s="1"/>
  <c r="M445" i="8"/>
  <c r="M441" i="8" s="1"/>
  <c r="G445" i="8"/>
  <c r="G441" i="8" s="1"/>
  <c r="Z440" i="8"/>
  <c r="Z436" i="8" s="1"/>
  <c r="T440" i="8"/>
  <c r="T436" i="8" s="1"/>
  <c r="N440" i="8"/>
  <c r="N436" i="8" s="1"/>
  <c r="H440" i="8"/>
  <c r="H436" i="8" s="1"/>
  <c r="AA432" i="8"/>
  <c r="U432" i="8"/>
  <c r="O432" i="8"/>
  <c r="I432" i="8"/>
  <c r="V427" i="8"/>
  <c r="P427" i="8"/>
  <c r="J427" i="8"/>
  <c r="D427" i="8"/>
  <c r="W422" i="8"/>
  <c r="Q422" i="8"/>
  <c r="K422" i="8"/>
  <c r="E422" i="8"/>
  <c r="X417" i="8"/>
  <c r="R417" i="8"/>
  <c r="L417" i="8"/>
  <c r="F417" i="8"/>
  <c r="Y412" i="8"/>
  <c r="S412" i="8"/>
  <c r="M412" i="8"/>
  <c r="G412" i="8"/>
  <c r="Z407" i="8"/>
  <c r="T407" i="8"/>
  <c r="N407" i="8"/>
  <c r="H407" i="8"/>
  <c r="AA402" i="8"/>
  <c r="U402" i="8"/>
  <c r="O402" i="8"/>
  <c r="I402" i="8"/>
  <c r="V397" i="8"/>
  <c r="P397" i="8"/>
  <c r="J397" i="8"/>
  <c r="D397" i="8"/>
  <c r="W392" i="8"/>
  <c r="W388" i="8" s="1"/>
  <c r="Q392" i="8"/>
  <c r="Q388" i="8" s="1"/>
  <c r="K392" i="8"/>
  <c r="K388" i="8" s="1"/>
  <c r="E392" i="8"/>
  <c r="E388" i="8" s="1"/>
  <c r="X387" i="8"/>
  <c r="X383" i="8" s="1"/>
  <c r="R387" i="8"/>
  <c r="R383" i="8" s="1"/>
  <c r="L387" i="8"/>
  <c r="L383" i="8" s="1"/>
  <c r="F387" i="8"/>
  <c r="F383" i="8" s="1"/>
  <c r="Y382" i="8"/>
  <c r="Y378" i="8" s="1"/>
  <c r="S382" i="8"/>
  <c r="S378" i="8" s="1"/>
  <c r="M382" i="8"/>
  <c r="M378" i="8" s="1"/>
  <c r="G382" i="8"/>
  <c r="G378" i="8" s="1"/>
  <c r="Z377" i="8"/>
  <c r="Z373" i="8" s="1"/>
  <c r="T377" i="8"/>
  <c r="T373" i="8" s="1"/>
  <c r="N377" i="8"/>
  <c r="N373" i="8" s="1"/>
  <c r="H377" i="8"/>
  <c r="H373" i="8" s="1"/>
  <c r="AA372" i="8"/>
  <c r="AA368" i="8" s="1"/>
  <c r="U372" i="8"/>
  <c r="U368" i="8" s="1"/>
  <c r="O372" i="8"/>
  <c r="O368" i="8" s="1"/>
  <c r="I372" i="8"/>
  <c r="I368" i="8" s="1"/>
  <c r="V367" i="8"/>
  <c r="V363" i="8" s="1"/>
  <c r="P367" i="8"/>
  <c r="P363" i="8" s="1"/>
  <c r="J367" i="8"/>
  <c r="J363" i="8" s="1"/>
  <c r="D367" i="8"/>
  <c r="D363" i="8" s="1"/>
  <c r="W362" i="8"/>
  <c r="W358" i="8" s="1"/>
  <c r="Q362" i="8"/>
  <c r="Q358" i="8" s="1"/>
  <c r="K362" i="8"/>
  <c r="K358" i="8" s="1"/>
  <c r="E362" i="8"/>
  <c r="E358" i="8" s="1"/>
  <c r="X357" i="8"/>
  <c r="X353" i="8" s="1"/>
  <c r="R357" i="8"/>
  <c r="R353" i="8" s="1"/>
  <c r="L357" i="8"/>
  <c r="L353" i="8" s="1"/>
  <c r="F357" i="8"/>
  <c r="F353" i="8" s="1"/>
  <c r="Y352" i="8"/>
  <c r="Y348" i="8" s="1"/>
  <c r="S352" i="8"/>
  <c r="S348" i="8" s="1"/>
  <c r="M352" i="8"/>
  <c r="M348" i="8" s="1"/>
  <c r="G352" i="8"/>
  <c r="G348" i="8" s="1"/>
  <c r="Z347" i="8"/>
  <c r="Z343" i="8" s="1"/>
  <c r="T347" i="8"/>
  <c r="T343" i="8" s="1"/>
  <c r="N347" i="8"/>
  <c r="N343" i="8" s="1"/>
  <c r="H347" i="8"/>
  <c r="H343" i="8" s="1"/>
  <c r="AA342" i="8"/>
  <c r="AA338" i="8" s="1"/>
  <c r="U342" i="8"/>
  <c r="U338" i="8" s="1"/>
  <c r="O342" i="8"/>
  <c r="O338" i="8" s="1"/>
  <c r="I342" i="8"/>
  <c r="I338" i="8" s="1"/>
  <c r="V337" i="8"/>
  <c r="V333" i="8" s="1"/>
  <c r="P337" i="8"/>
  <c r="P333" i="8" s="1"/>
  <c r="J337" i="8"/>
  <c r="J333" i="8" s="1"/>
  <c r="D337" i="8"/>
  <c r="D333" i="8" s="1"/>
  <c r="W332" i="8"/>
  <c r="W328" i="8" s="1"/>
  <c r="Q332" i="8"/>
  <c r="Q328" i="8" s="1"/>
  <c r="K332" i="8"/>
  <c r="K328" i="8" s="1"/>
  <c r="E332" i="8"/>
  <c r="E328" i="8" s="1"/>
  <c r="X327" i="8"/>
  <c r="X323" i="8" s="1"/>
  <c r="R327" i="8"/>
  <c r="R323" i="8" s="1"/>
  <c r="L327" i="8"/>
  <c r="L323" i="8" s="1"/>
  <c r="F327" i="8"/>
  <c r="F323" i="8" s="1"/>
  <c r="Y322" i="8"/>
  <c r="Y318" i="8" s="1"/>
  <c r="S322" i="8"/>
  <c r="S318" i="8" s="1"/>
  <c r="M322" i="8"/>
  <c r="M318" i="8" s="1"/>
  <c r="G322" i="8"/>
  <c r="G318" i="8" s="1"/>
  <c r="Z317" i="8"/>
  <c r="Z313" i="8" s="1"/>
  <c r="T317" i="8"/>
  <c r="T313" i="8" s="1"/>
  <c r="N317" i="8"/>
  <c r="N313" i="8" s="1"/>
  <c r="H317" i="8"/>
  <c r="H313" i="8" s="1"/>
  <c r="AA312" i="8"/>
  <c r="AA308" i="8" s="1"/>
  <c r="U312" i="8"/>
  <c r="U308" i="8" s="1"/>
  <c r="O312" i="8"/>
  <c r="O308" i="8" s="1"/>
  <c r="I312" i="8"/>
  <c r="I308" i="8" s="1"/>
  <c r="V307" i="8"/>
  <c r="V303" i="8" s="1"/>
  <c r="P307" i="8"/>
  <c r="P303" i="8" s="1"/>
  <c r="J307" i="8"/>
  <c r="J303" i="8" s="1"/>
  <c r="D307" i="8"/>
  <c r="D303" i="8" s="1"/>
  <c r="W302" i="8"/>
  <c r="W298" i="8" s="1"/>
  <c r="Q302" i="8"/>
  <c r="Q298" i="8" s="1"/>
  <c r="K302" i="8"/>
  <c r="K298" i="8" s="1"/>
  <c r="E302" i="8"/>
  <c r="E298" i="8" s="1"/>
  <c r="X297" i="8"/>
  <c r="X293" i="8" s="1"/>
  <c r="R297" i="8"/>
  <c r="R293" i="8" s="1"/>
  <c r="L297" i="8"/>
  <c r="L293" i="8" s="1"/>
  <c r="F297" i="8"/>
  <c r="F293" i="8" s="1"/>
  <c r="Y289" i="8"/>
  <c r="S289" i="8"/>
  <c r="M289" i="8"/>
  <c r="G289" i="8"/>
  <c r="Z284" i="8"/>
  <c r="T284" i="8"/>
  <c r="N284" i="8"/>
  <c r="H284" i="8"/>
  <c r="AA279" i="8"/>
  <c r="U279" i="8"/>
  <c r="O279" i="8"/>
  <c r="O275" i="8" s="1"/>
  <c r="I279" i="8"/>
  <c r="V575" i="8"/>
  <c r="P575" i="8"/>
  <c r="J575" i="8"/>
  <c r="D575" i="8"/>
  <c r="W570" i="8"/>
  <c r="Q570" i="8"/>
  <c r="K570" i="8"/>
  <c r="E570" i="8"/>
  <c r="X565" i="8"/>
  <c r="R565" i="8"/>
  <c r="L565" i="8"/>
  <c r="F565" i="8"/>
  <c r="Y560" i="8"/>
  <c r="S560" i="8"/>
  <c r="M560" i="8"/>
  <c r="G560" i="8"/>
  <c r="Z555" i="8"/>
  <c r="T555" i="8"/>
  <c r="N555" i="8"/>
  <c r="H555" i="8"/>
  <c r="AA550" i="8"/>
  <c r="U550" i="8"/>
  <c r="O550" i="8"/>
  <c r="I550" i="8"/>
  <c r="V545" i="8"/>
  <c r="P545" i="8"/>
  <c r="J545" i="8"/>
  <c r="D545" i="8"/>
  <c r="W540" i="8"/>
  <c r="Q540" i="8"/>
  <c r="K540" i="8"/>
  <c r="E540" i="8"/>
  <c r="X535" i="8"/>
  <c r="R535" i="8"/>
  <c r="L535" i="8"/>
  <c r="F535" i="8"/>
  <c r="Y530" i="8"/>
  <c r="S530" i="8"/>
  <c r="M530" i="8"/>
  <c r="G530" i="8"/>
  <c r="Z525" i="8"/>
  <c r="T525" i="8"/>
  <c r="N525" i="8"/>
  <c r="H525" i="8"/>
  <c r="AA520" i="8"/>
  <c r="U520" i="8"/>
  <c r="O520" i="8"/>
  <c r="I520" i="8"/>
  <c r="V515" i="8"/>
  <c r="P515" i="8"/>
  <c r="J515" i="8"/>
  <c r="D515" i="8"/>
  <c r="W510" i="8"/>
  <c r="Q510" i="8"/>
  <c r="K510" i="8"/>
  <c r="E510" i="8"/>
  <c r="X505" i="8"/>
  <c r="R505" i="8"/>
  <c r="L505" i="8"/>
  <c r="F505" i="8"/>
  <c r="Y500" i="8"/>
  <c r="S500" i="8"/>
  <c r="M500" i="8"/>
  <c r="G500" i="8"/>
  <c r="Z495" i="8"/>
  <c r="T495" i="8"/>
  <c r="N495" i="8"/>
  <c r="H495" i="8"/>
  <c r="AA490" i="8"/>
  <c r="U490" i="8"/>
  <c r="O490" i="8"/>
  <c r="I490" i="8"/>
  <c r="V485" i="8"/>
  <c r="P485" i="8"/>
  <c r="J485" i="8"/>
  <c r="D485" i="8"/>
  <c r="W480" i="8"/>
  <c r="Q480" i="8"/>
  <c r="K480" i="8"/>
  <c r="E480" i="8"/>
  <c r="X475" i="8"/>
  <c r="R475" i="8"/>
  <c r="L475" i="8"/>
  <c r="F475" i="8"/>
  <c r="Y470" i="8"/>
  <c r="S470" i="8"/>
  <c r="M470" i="8"/>
  <c r="G470" i="8"/>
  <c r="Z465" i="8"/>
  <c r="T465" i="8"/>
  <c r="N465" i="8"/>
  <c r="H465" i="8"/>
  <c r="AA460" i="8"/>
  <c r="U460" i="8"/>
  <c r="O460" i="8"/>
  <c r="I460" i="8"/>
  <c r="V455" i="8"/>
  <c r="P455" i="8"/>
  <c r="J455" i="8"/>
  <c r="D455" i="8"/>
  <c r="W450" i="8"/>
  <c r="Q450" i="8"/>
  <c r="K450" i="8"/>
  <c r="E450" i="8"/>
  <c r="X445" i="8"/>
  <c r="R445" i="8"/>
  <c r="L445" i="8"/>
  <c r="F445" i="8"/>
  <c r="Y440" i="8"/>
  <c r="S440" i="8"/>
  <c r="M440" i="8"/>
  <c r="G440" i="8"/>
  <c r="Z432" i="8"/>
  <c r="T432" i="8"/>
  <c r="N432" i="8"/>
  <c r="H432" i="8"/>
  <c r="AA427" i="8"/>
  <c r="U427" i="8"/>
  <c r="O427" i="8"/>
  <c r="I427" i="8"/>
  <c r="V422" i="8"/>
  <c r="P422" i="8"/>
  <c r="J422" i="8"/>
  <c r="D422" i="8"/>
  <c r="W417" i="8"/>
  <c r="Q417" i="8"/>
  <c r="K417" i="8"/>
  <c r="E417" i="8"/>
  <c r="X412" i="8"/>
  <c r="R412" i="8"/>
  <c r="L412" i="8"/>
  <c r="F412" i="8"/>
  <c r="Y407" i="8"/>
  <c r="S407" i="8"/>
  <c r="M407" i="8"/>
  <c r="G407" i="8"/>
  <c r="Z402" i="8"/>
  <c r="T402" i="8"/>
  <c r="N402" i="8"/>
  <c r="H402" i="8"/>
  <c r="AA397" i="8"/>
  <c r="U397" i="8"/>
  <c r="O397" i="8"/>
  <c r="I397" i="8"/>
  <c r="V392" i="8"/>
  <c r="P392" i="8"/>
  <c r="J392" i="8"/>
  <c r="D392" i="8"/>
  <c r="W387" i="8"/>
  <c r="Q387" i="8"/>
  <c r="K387" i="8"/>
  <c r="E387" i="8"/>
  <c r="X382" i="8"/>
  <c r="R382" i="8"/>
  <c r="L382" i="8"/>
  <c r="F382" i="8"/>
  <c r="Y377" i="8"/>
  <c r="S377" i="8"/>
  <c r="M377" i="8"/>
  <c r="G377" i="8"/>
  <c r="Z372" i="8"/>
  <c r="T372" i="8"/>
  <c r="N372" i="8"/>
  <c r="H372" i="8"/>
  <c r="AA367" i="8"/>
  <c r="U367" i="8"/>
  <c r="O367" i="8"/>
  <c r="I367" i="8"/>
  <c r="V362" i="8"/>
  <c r="P362" i="8"/>
  <c r="J362" i="8"/>
  <c r="D362" i="8"/>
  <c r="W357" i="8"/>
  <c r="Q357" i="8"/>
  <c r="K357" i="8"/>
  <c r="E357" i="8"/>
  <c r="X352" i="8"/>
  <c r="R352" i="8"/>
  <c r="L352" i="8"/>
  <c r="F352" i="8"/>
  <c r="Y347" i="8"/>
  <c r="S347" i="8"/>
  <c r="M347" i="8"/>
  <c r="G347" i="8"/>
  <c r="Z342" i="8"/>
  <c r="T342" i="8"/>
  <c r="N342" i="8"/>
  <c r="H342" i="8"/>
  <c r="AA337" i="8"/>
  <c r="U337" i="8"/>
  <c r="O337" i="8"/>
  <c r="I337" i="8"/>
  <c r="V332" i="8"/>
  <c r="P332" i="8"/>
  <c r="J332" i="8"/>
  <c r="D332" i="8"/>
  <c r="W327" i="8"/>
  <c r="Q327" i="8"/>
  <c r="K327" i="8"/>
  <c r="E327" i="8"/>
  <c r="X322" i="8"/>
  <c r="R322" i="8"/>
  <c r="L322" i="8"/>
  <c r="F322" i="8"/>
  <c r="Y317" i="8"/>
  <c r="S317" i="8"/>
  <c r="M317" i="8"/>
  <c r="G317" i="8"/>
  <c r="Z312" i="8"/>
  <c r="T312" i="8"/>
  <c r="N312" i="8"/>
  <c r="H312" i="8"/>
  <c r="AA307" i="8"/>
  <c r="U307" i="8"/>
  <c r="O307" i="8"/>
  <c r="I307" i="8"/>
  <c r="V302" i="8"/>
  <c r="P302" i="8"/>
  <c r="J302" i="8"/>
  <c r="D302" i="8"/>
  <c r="W297" i="8"/>
  <c r="Q297" i="8"/>
  <c r="K297" i="8"/>
  <c r="E297" i="8"/>
  <c r="X289" i="8"/>
  <c r="R289" i="8"/>
  <c r="L289" i="8"/>
  <c r="F289" i="8"/>
  <c r="Y284" i="8"/>
  <c r="S284" i="8"/>
  <c r="M284" i="8"/>
  <c r="G284" i="8"/>
  <c r="Z279" i="8"/>
  <c r="T279" i="8"/>
  <c r="N279" i="8"/>
  <c r="H279" i="8"/>
  <c r="AA274" i="8"/>
  <c r="U274" i="8"/>
  <c r="O274" i="8"/>
  <c r="I274" i="8"/>
  <c r="V269" i="8"/>
  <c r="P269" i="8"/>
  <c r="J269" i="8"/>
  <c r="D269" i="8"/>
  <c r="W264" i="8"/>
  <c r="Q264" i="8"/>
  <c r="K264" i="8"/>
  <c r="E264" i="8"/>
  <c r="X259" i="8"/>
  <c r="R259" i="8"/>
  <c r="L259" i="8"/>
  <c r="F259" i="8"/>
  <c r="Y254" i="8"/>
  <c r="S254" i="8"/>
  <c r="M254" i="8"/>
  <c r="G254" i="8"/>
  <c r="Z249" i="8"/>
  <c r="T249" i="8"/>
  <c r="N249" i="8"/>
  <c r="H249" i="8"/>
  <c r="AA244" i="8"/>
  <c r="U244" i="8"/>
  <c r="O244" i="8"/>
  <c r="I244" i="8"/>
  <c r="V239" i="8"/>
  <c r="P239" i="8"/>
  <c r="J239" i="8"/>
  <c r="D239" i="8"/>
  <c r="W234" i="8"/>
  <c r="Q234" i="8"/>
  <c r="K234" i="8"/>
  <c r="E234" i="8"/>
  <c r="X229" i="8"/>
  <c r="R229" i="8"/>
  <c r="L229" i="8"/>
  <c r="F229" i="8"/>
  <c r="Y224" i="8"/>
  <c r="S224" i="8"/>
  <c r="M224" i="8"/>
  <c r="G224" i="8"/>
  <c r="Z219" i="8"/>
  <c r="T219" i="8"/>
  <c r="N219" i="8"/>
  <c r="H219" i="8"/>
  <c r="AA214" i="8"/>
  <c r="U214" i="8"/>
  <c r="O214" i="8"/>
  <c r="I214" i="8"/>
  <c r="V209" i="8"/>
  <c r="P209" i="8"/>
  <c r="J209" i="8"/>
  <c r="D209" i="8"/>
  <c r="W204" i="8"/>
  <c r="Q204" i="8"/>
  <c r="K204" i="8"/>
  <c r="E204" i="8"/>
  <c r="X199" i="8"/>
  <c r="R199" i="8"/>
  <c r="L199" i="8"/>
  <c r="F199" i="8"/>
  <c r="Y194" i="8"/>
  <c r="S194" i="8"/>
  <c r="M194" i="8"/>
  <c r="G194" i="8"/>
  <c r="Z189" i="8"/>
  <c r="T189" i="8"/>
  <c r="N189" i="8"/>
  <c r="H189" i="8"/>
  <c r="AA184" i="8"/>
  <c r="U184" i="8"/>
  <c r="O184" i="8"/>
  <c r="I184" i="8"/>
  <c r="V179" i="8"/>
  <c r="P179" i="8"/>
  <c r="J179" i="8"/>
  <c r="D179" i="8"/>
  <c r="W174" i="8"/>
  <c r="Q174" i="8"/>
  <c r="K174" i="8"/>
  <c r="E174" i="8"/>
  <c r="X169" i="8"/>
  <c r="R169" i="8"/>
  <c r="L169" i="8"/>
  <c r="F169" i="8"/>
  <c r="Y164" i="8"/>
  <c r="S164" i="8"/>
  <c r="M164" i="8"/>
  <c r="G164" i="8"/>
  <c r="Z159" i="8"/>
  <c r="T159" i="8"/>
  <c r="N159" i="8"/>
  <c r="H159" i="8"/>
  <c r="AA154" i="8"/>
  <c r="U154" i="8"/>
  <c r="O154" i="8"/>
  <c r="I154" i="8"/>
  <c r="AA575" i="8"/>
  <c r="U575" i="8"/>
  <c r="O575" i="8"/>
  <c r="I575" i="8"/>
  <c r="V570" i="8"/>
  <c r="P570" i="8"/>
  <c r="J570" i="8"/>
  <c r="D570" i="8"/>
  <c r="W565" i="8"/>
  <c r="Q565" i="8"/>
  <c r="K565" i="8"/>
  <c r="E565" i="8"/>
  <c r="X560" i="8"/>
  <c r="R560" i="8"/>
  <c r="L560" i="8"/>
  <c r="F560" i="8"/>
  <c r="Y555" i="8"/>
  <c r="S555" i="8"/>
  <c r="M555" i="8"/>
  <c r="G555" i="8"/>
  <c r="Z550" i="8"/>
  <c r="T550" i="8"/>
  <c r="N550" i="8"/>
  <c r="H550" i="8"/>
  <c r="AA545" i="8"/>
  <c r="U545" i="8"/>
  <c r="O545" i="8"/>
  <c r="I545" i="8"/>
  <c r="V540" i="8"/>
  <c r="P540" i="8"/>
  <c r="J540" i="8"/>
  <c r="D540" i="8"/>
  <c r="W535" i="8"/>
  <c r="Q535" i="8"/>
  <c r="K535" i="8"/>
  <c r="E535" i="8"/>
  <c r="X530" i="8"/>
  <c r="R530" i="8"/>
  <c r="L530" i="8"/>
  <c r="F530" i="8"/>
  <c r="Y525" i="8"/>
  <c r="S525" i="8"/>
  <c r="M525" i="8"/>
  <c r="G525" i="8"/>
  <c r="Z520" i="8"/>
  <c r="T520" i="8"/>
  <c r="N520" i="8"/>
  <c r="H520" i="8"/>
  <c r="AA515" i="8"/>
  <c r="U515" i="8"/>
  <c r="O515" i="8"/>
  <c r="I515" i="8"/>
  <c r="V510" i="8"/>
  <c r="P510" i="8"/>
  <c r="J510" i="8"/>
  <c r="D510" i="8"/>
  <c r="W505" i="8"/>
  <c r="Q505" i="8"/>
  <c r="K505" i="8"/>
  <c r="E505" i="8"/>
  <c r="X500" i="8"/>
  <c r="R500" i="8"/>
  <c r="L500" i="8"/>
  <c r="F500" i="8"/>
  <c r="Y495" i="8"/>
  <c r="S495" i="8"/>
  <c r="M495" i="8"/>
  <c r="G495" i="8"/>
  <c r="Z490" i="8"/>
  <c r="T490" i="8"/>
  <c r="N490" i="8"/>
  <c r="H490" i="8"/>
  <c r="AA485" i="8"/>
  <c r="U485" i="8"/>
  <c r="O485" i="8"/>
  <c r="I485" i="8"/>
  <c r="V480" i="8"/>
  <c r="P480" i="8"/>
  <c r="J480" i="8"/>
  <c r="D480" i="8"/>
  <c r="W475" i="8"/>
  <c r="Q475" i="8"/>
  <c r="K475" i="8"/>
  <c r="E475" i="8"/>
  <c r="X470" i="8"/>
  <c r="R470" i="8"/>
  <c r="L470" i="8"/>
  <c r="F470" i="8"/>
  <c r="Y465" i="8"/>
  <c r="S465" i="8"/>
  <c r="M465" i="8"/>
  <c r="G465" i="8"/>
  <c r="Z460" i="8"/>
  <c r="T460" i="8"/>
  <c r="N460" i="8"/>
  <c r="H460" i="8"/>
  <c r="AA455" i="8"/>
  <c r="U455" i="8"/>
  <c r="O455" i="8"/>
  <c r="I455" i="8"/>
  <c r="V450" i="8"/>
  <c r="P450" i="8"/>
  <c r="J450" i="8"/>
  <c r="D450" i="8"/>
  <c r="W445" i="8"/>
  <c r="Q445" i="8"/>
  <c r="K445" i="8"/>
  <c r="E445" i="8"/>
  <c r="X440" i="8"/>
  <c r="R440" i="8"/>
  <c r="L440" i="8"/>
  <c r="F440" i="8"/>
  <c r="Y432" i="8"/>
  <c r="S432" i="8"/>
  <c r="M432" i="8"/>
  <c r="G432" i="8"/>
  <c r="Z427" i="8"/>
  <c r="T427" i="8"/>
  <c r="N427" i="8"/>
  <c r="H427" i="8"/>
  <c r="AA422" i="8"/>
  <c r="U422" i="8"/>
  <c r="O422" i="8"/>
  <c r="I422" i="8"/>
  <c r="V417" i="8"/>
  <c r="P417" i="8"/>
  <c r="J417" i="8"/>
  <c r="D417" i="8"/>
  <c r="W412" i="8"/>
  <c r="Q412" i="8"/>
  <c r="K412" i="8"/>
  <c r="E412" i="8"/>
  <c r="X407" i="8"/>
  <c r="R407" i="8"/>
  <c r="L407" i="8"/>
  <c r="F407" i="8"/>
  <c r="Y402" i="8"/>
  <c r="S402" i="8"/>
  <c r="M402" i="8"/>
  <c r="G402" i="8"/>
  <c r="Z397" i="8"/>
  <c r="T397" i="8"/>
  <c r="N397" i="8"/>
  <c r="H397" i="8"/>
  <c r="AA392" i="8"/>
  <c r="U392" i="8"/>
  <c r="O392" i="8"/>
  <c r="I392" i="8"/>
  <c r="V387" i="8"/>
  <c r="P387" i="8"/>
  <c r="J387" i="8"/>
  <c r="D387" i="8"/>
  <c r="W382" i="8"/>
  <c r="Q382" i="8"/>
  <c r="K382" i="8"/>
  <c r="E382" i="8"/>
  <c r="X377" i="8"/>
  <c r="R377" i="8"/>
  <c r="L377" i="8"/>
  <c r="F377" i="8"/>
  <c r="Y372" i="8"/>
  <c r="S372" i="8"/>
  <c r="M372" i="8"/>
  <c r="G372" i="8"/>
  <c r="Z367" i="8"/>
  <c r="T367" i="8"/>
  <c r="N367" i="8"/>
  <c r="H367" i="8"/>
  <c r="AA362" i="8"/>
  <c r="U362" i="8"/>
  <c r="O362" i="8"/>
  <c r="I362" i="8"/>
  <c r="V357" i="8"/>
  <c r="P357" i="8"/>
  <c r="J357" i="8"/>
  <c r="D357" i="8"/>
  <c r="W352" i="8"/>
  <c r="Q352" i="8"/>
  <c r="K352" i="8"/>
  <c r="E352" i="8"/>
  <c r="X347" i="8"/>
  <c r="R347" i="8"/>
  <c r="L347" i="8"/>
  <c r="F347" i="8"/>
  <c r="Y342" i="8"/>
  <c r="S342" i="8"/>
  <c r="M342" i="8"/>
  <c r="G342" i="8"/>
  <c r="Z337" i="8"/>
  <c r="T337" i="8"/>
  <c r="N337" i="8"/>
  <c r="H337" i="8"/>
  <c r="AA332" i="8"/>
  <c r="U332" i="8"/>
  <c r="O332" i="8"/>
  <c r="I332" i="8"/>
  <c r="V327" i="8"/>
  <c r="P327" i="8"/>
  <c r="J327" i="8"/>
  <c r="D327" i="8"/>
  <c r="W322" i="8"/>
  <c r="Q322" i="8"/>
  <c r="K322" i="8"/>
  <c r="E322" i="8"/>
  <c r="X317" i="8"/>
  <c r="R317" i="8"/>
  <c r="L317" i="8"/>
  <c r="F317" i="8"/>
  <c r="Y312" i="8"/>
  <c r="S312" i="8"/>
  <c r="M312" i="8"/>
  <c r="G312" i="8"/>
  <c r="Z307" i="8"/>
  <c r="T307" i="8"/>
  <c r="N307" i="8"/>
  <c r="H307" i="8"/>
  <c r="AA302" i="8"/>
  <c r="U302" i="8"/>
  <c r="O302" i="8"/>
  <c r="I302" i="8"/>
  <c r="V297" i="8"/>
  <c r="P297" i="8"/>
  <c r="J297" i="8"/>
  <c r="D297" i="8"/>
  <c r="D293" i="8" s="1"/>
  <c r="W289" i="8"/>
  <c r="Q289" i="8"/>
  <c r="K289" i="8"/>
  <c r="E289" i="8"/>
  <c r="X284" i="8"/>
  <c r="R284" i="8"/>
  <c r="L284" i="8"/>
  <c r="F284" i="8"/>
  <c r="Y279" i="8"/>
  <c r="S279" i="8"/>
  <c r="M279" i="8"/>
  <c r="G279" i="8"/>
  <c r="Z274" i="8"/>
  <c r="T274" i="8"/>
  <c r="N274" i="8"/>
  <c r="H274" i="8"/>
  <c r="AA269" i="8"/>
  <c r="U269" i="8"/>
  <c r="O269" i="8"/>
  <c r="I269" i="8"/>
  <c r="V264" i="8"/>
  <c r="P264" i="8"/>
  <c r="J264" i="8"/>
  <c r="D264" i="8"/>
  <c r="W259" i="8"/>
  <c r="Q259" i="8"/>
  <c r="K259" i="8"/>
  <c r="E259" i="8"/>
  <c r="X254" i="8"/>
  <c r="R254" i="8"/>
  <c r="L254" i="8"/>
  <c r="F254" i="8"/>
  <c r="Y249" i="8"/>
  <c r="S249" i="8"/>
  <c r="M249" i="8"/>
  <c r="G249" i="8"/>
  <c r="Z244" i="8"/>
  <c r="T244" i="8"/>
  <c r="N244" i="8"/>
  <c r="H244" i="8"/>
  <c r="AA239" i="8"/>
  <c r="U239" i="8"/>
  <c r="O239" i="8"/>
  <c r="I239" i="8"/>
  <c r="V234" i="8"/>
  <c r="P234" i="8"/>
  <c r="J234" i="8"/>
  <c r="D234" i="8"/>
  <c r="W229" i="8"/>
  <c r="Q229" i="8"/>
  <c r="K229" i="8"/>
  <c r="E229" i="8"/>
  <c r="X224" i="8"/>
  <c r="R224" i="8"/>
  <c r="L224" i="8"/>
  <c r="F224" i="8"/>
  <c r="Y219" i="8"/>
  <c r="S219" i="8"/>
  <c r="M219" i="8"/>
  <c r="G219" i="8"/>
  <c r="Z214" i="8"/>
  <c r="T214" i="8"/>
  <c r="N214" i="8"/>
  <c r="H214" i="8"/>
  <c r="AA209" i="8"/>
  <c r="U209" i="8"/>
  <c r="O209" i="8"/>
  <c r="I209" i="8"/>
  <c r="V204" i="8"/>
  <c r="P204" i="8"/>
  <c r="J204" i="8"/>
  <c r="D204" i="8"/>
  <c r="W199" i="8"/>
  <c r="Q199" i="8"/>
  <c r="K199" i="8"/>
  <c r="E199" i="8"/>
  <c r="X194" i="8"/>
  <c r="R194" i="8"/>
  <c r="L194" i="8"/>
  <c r="F194" i="8"/>
  <c r="Y189" i="8"/>
  <c r="S189" i="8"/>
  <c r="M189" i="8"/>
  <c r="G189" i="8"/>
  <c r="Z184" i="8"/>
  <c r="T184" i="8"/>
  <c r="N184" i="8"/>
  <c r="H184" i="8"/>
  <c r="AA179" i="8"/>
  <c r="U179" i="8"/>
  <c r="O179" i="8"/>
  <c r="I179" i="8"/>
  <c r="V174" i="8"/>
  <c r="P174" i="8"/>
  <c r="J174" i="8"/>
  <c r="D174" i="8"/>
  <c r="W169" i="8"/>
  <c r="Q169" i="8"/>
  <c r="K169" i="8"/>
  <c r="E169" i="8"/>
  <c r="X164" i="8"/>
  <c r="R164" i="8"/>
  <c r="L164" i="8"/>
  <c r="F164" i="8"/>
  <c r="Y159" i="8"/>
  <c r="S159" i="8"/>
  <c r="M159" i="8"/>
  <c r="G159" i="8"/>
  <c r="Z154" i="8"/>
  <c r="T154" i="8"/>
  <c r="N154" i="8"/>
  <c r="Z575" i="8"/>
  <c r="T575" i="8"/>
  <c r="N575" i="8"/>
  <c r="H575" i="8"/>
  <c r="AA570" i="8"/>
  <c r="U570" i="8"/>
  <c r="O570" i="8"/>
  <c r="I570" i="8"/>
  <c r="V565" i="8"/>
  <c r="P565" i="8"/>
  <c r="J565" i="8"/>
  <c r="D565" i="8"/>
  <c r="W560" i="8"/>
  <c r="Q560" i="8"/>
  <c r="K560" i="8"/>
  <c r="E560" i="8"/>
  <c r="X555" i="8"/>
  <c r="R555" i="8"/>
  <c r="L555" i="8"/>
  <c r="F555" i="8"/>
  <c r="Y550" i="8"/>
  <c r="S550" i="8"/>
  <c r="M550" i="8"/>
  <c r="G550" i="8"/>
  <c r="Z545" i="8"/>
  <c r="T545" i="8"/>
  <c r="N545" i="8"/>
  <c r="H545" i="8"/>
  <c r="AA540" i="8"/>
  <c r="U540" i="8"/>
  <c r="O540" i="8"/>
  <c r="I540" i="8"/>
  <c r="V535" i="8"/>
  <c r="P535" i="8"/>
  <c r="J535" i="8"/>
  <c r="D535" i="8"/>
  <c r="W530" i="8"/>
  <c r="Q530" i="8"/>
  <c r="K530" i="8"/>
  <c r="E530" i="8"/>
  <c r="X525" i="8"/>
  <c r="R525" i="8"/>
  <c r="L525" i="8"/>
  <c r="F525" i="8"/>
  <c r="Y520" i="8"/>
  <c r="S520" i="8"/>
  <c r="M520" i="8"/>
  <c r="G520" i="8"/>
  <c r="Z515" i="8"/>
  <c r="T515" i="8"/>
  <c r="N515" i="8"/>
  <c r="H515" i="8"/>
  <c r="AA510" i="8"/>
  <c r="U510" i="8"/>
  <c r="O510" i="8"/>
  <c r="I510" i="8"/>
  <c r="V505" i="8"/>
  <c r="P505" i="8"/>
  <c r="J505" i="8"/>
  <c r="D505" i="8"/>
  <c r="W500" i="8"/>
  <c r="Q500" i="8"/>
  <c r="K500" i="8"/>
  <c r="E500" i="8"/>
  <c r="X495" i="8"/>
  <c r="R495" i="8"/>
  <c r="L495" i="8"/>
  <c r="F495" i="8"/>
  <c r="Y490" i="8"/>
  <c r="S490" i="8"/>
  <c r="M490" i="8"/>
  <c r="G490" i="8"/>
  <c r="Z485" i="8"/>
  <c r="T485" i="8"/>
  <c r="N485" i="8"/>
  <c r="H485" i="8"/>
  <c r="AA480" i="8"/>
  <c r="U480" i="8"/>
  <c r="O480" i="8"/>
  <c r="I480" i="8"/>
  <c r="V475" i="8"/>
  <c r="P475" i="8"/>
  <c r="J475" i="8"/>
  <c r="D475" i="8"/>
  <c r="W470" i="8"/>
  <c r="Q470" i="8"/>
  <c r="K470" i="8"/>
  <c r="E470" i="8"/>
  <c r="X465" i="8"/>
  <c r="R465" i="8"/>
  <c r="L465" i="8"/>
  <c r="F465" i="8"/>
  <c r="Y460" i="8"/>
  <c r="S460" i="8"/>
  <c r="M460" i="8"/>
  <c r="G460" i="8"/>
  <c r="Z455" i="8"/>
  <c r="T455" i="8"/>
  <c r="N455" i="8"/>
  <c r="H455" i="8"/>
  <c r="AA450" i="8"/>
  <c r="U450" i="8"/>
  <c r="O450" i="8"/>
  <c r="I450" i="8"/>
  <c r="V445" i="8"/>
  <c r="P445" i="8"/>
  <c r="J445" i="8"/>
  <c r="D445" i="8"/>
  <c r="W440" i="8"/>
  <c r="Q440" i="8"/>
  <c r="K440" i="8"/>
  <c r="E440" i="8"/>
  <c r="X432" i="8"/>
  <c r="R432" i="8"/>
  <c r="L432" i="8"/>
  <c r="F432" i="8"/>
  <c r="Y427" i="8"/>
  <c r="S427" i="8"/>
  <c r="M427" i="8"/>
  <c r="G427" i="8"/>
  <c r="Z422" i="8"/>
  <c r="T422" i="8"/>
  <c r="N422" i="8"/>
  <c r="H422" i="8"/>
  <c r="AA417" i="8"/>
  <c r="U417" i="8"/>
  <c r="O417" i="8"/>
  <c r="I417" i="8"/>
  <c r="V412" i="8"/>
  <c r="P412" i="8"/>
  <c r="J412" i="8"/>
  <c r="D412" i="8"/>
  <c r="W407" i="8"/>
  <c r="Q407" i="8"/>
  <c r="K407" i="8"/>
  <c r="E407" i="8"/>
  <c r="X402" i="8"/>
  <c r="R402" i="8"/>
  <c r="L402" i="8"/>
  <c r="F402" i="8"/>
  <c r="Y397" i="8"/>
  <c r="S397" i="8"/>
  <c r="M397" i="8"/>
  <c r="G397" i="8"/>
  <c r="Z392" i="8"/>
  <c r="T392" i="8"/>
  <c r="N392" i="8"/>
  <c r="H392" i="8"/>
  <c r="AA387" i="8"/>
  <c r="U387" i="8"/>
  <c r="O387" i="8"/>
  <c r="I387" i="8"/>
  <c r="V382" i="8"/>
  <c r="P382" i="8"/>
  <c r="J382" i="8"/>
  <c r="D382" i="8"/>
  <c r="W377" i="8"/>
  <c r="Q377" i="8"/>
  <c r="K377" i="8"/>
  <c r="E377" i="8"/>
  <c r="X372" i="8"/>
  <c r="R372" i="8"/>
  <c r="L372" i="8"/>
  <c r="F372" i="8"/>
  <c r="Y367" i="8"/>
  <c r="S367" i="8"/>
  <c r="M367" i="8"/>
  <c r="G367" i="8"/>
  <c r="Z362" i="8"/>
  <c r="T362" i="8"/>
  <c r="N362" i="8"/>
  <c r="H362" i="8"/>
  <c r="AA357" i="8"/>
  <c r="U357" i="8"/>
  <c r="O357" i="8"/>
  <c r="I357" i="8"/>
  <c r="V352" i="8"/>
  <c r="P352" i="8"/>
  <c r="J352" i="8"/>
  <c r="D352" i="8"/>
  <c r="W347" i="8"/>
  <c r="Q347" i="8"/>
  <c r="K347" i="8"/>
  <c r="E347" i="8"/>
  <c r="X342" i="8"/>
  <c r="R342" i="8"/>
  <c r="L342" i="8"/>
  <c r="F342" i="8"/>
  <c r="Y337" i="8"/>
  <c r="S337" i="8"/>
  <c r="M337" i="8"/>
  <c r="G337" i="8"/>
  <c r="Z332" i="8"/>
  <c r="T332" i="8"/>
  <c r="N332" i="8"/>
  <c r="H332" i="8"/>
  <c r="AA327" i="8"/>
  <c r="U327" i="8"/>
  <c r="O327" i="8"/>
  <c r="I327" i="8"/>
  <c r="V322" i="8"/>
  <c r="P322" i="8"/>
  <c r="J322" i="8"/>
  <c r="D322" i="8"/>
  <c r="W317" i="8"/>
  <c r="Q317" i="8"/>
  <c r="K317" i="8"/>
  <c r="E317" i="8"/>
  <c r="X312" i="8"/>
  <c r="R312" i="8"/>
  <c r="L312" i="8"/>
  <c r="F312" i="8"/>
  <c r="Y307" i="8"/>
  <c r="S307" i="8"/>
  <c r="M307" i="8"/>
  <c r="G307" i="8"/>
  <c r="Z302" i="8"/>
  <c r="T302" i="8"/>
  <c r="N302" i="8"/>
  <c r="H302" i="8"/>
  <c r="AA297" i="8"/>
  <c r="U297" i="8"/>
  <c r="O297" i="8"/>
  <c r="I297" i="8"/>
  <c r="V289" i="8"/>
  <c r="P289" i="8"/>
  <c r="J289" i="8"/>
  <c r="D289" i="8"/>
  <c r="W284" i="8"/>
  <c r="Q284" i="8"/>
  <c r="K284" i="8"/>
  <c r="E284" i="8"/>
  <c r="X279" i="8"/>
  <c r="R279" i="8"/>
  <c r="L279" i="8"/>
  <c r="F279" i="8"/>
  <c r="Y274" i="8"/>
  <c r="S274" i="8"/>
  <c r="M274" i="8"/>
  <c r="G274" i="8"/>
  <c r="Z269" i="8"/>
  <c r="T269" i="8"/>
  <c r="N269" i="8"/>
  <c r="H269" i="8"/>
  <c r="AA264" i="8"/>
  <c r="U264" i="8"/>
  <c r="O264" i="8"/>
  <c r="I264" i="8"/>
  <c r="V259" i="8"/>
  <c r="P259" i="8"/>
  <c r="J259" i="8"/>
  <c r="D259" i="8"/>
  <c r="W254" i="8"/>
  <c r="Q254" i="8"/>
  <c r="K254" i="8"/>
  <c r="E254" i="8"/>
  <c r="X249" i="8"/>
  <c r="R249" i="8"/>
  <c r="L249" i="8"/>
  <c r="F249" i="8"/>
  <c r="Y244" i="8"/>
  <c r="S244" i="8"/>
  <c r="M244" i="8"/>
  <c r="G244" i="8"/>
  <c r="Z239" i="8"/>
  <c r="T239" i="8"/>
  <c r="N239" i="8"/>
  <c r="H239" i="8"/>
  <c r="AA234" i="8"/>
  <c r="U234" i="8"/>
  <c r="O234" i="8"/>
  <c r="I234" i="8"/>
  <c r="V229" i="8"/>
  <c r="P229" i="8"/>
  <c r="J229" i="8"/>
  <c r="D229" i="8"/>
  <c r="W224" i="8"/>
  <c r="Q224" i="8"/>
  <c r="K224" i="8"/>
  <c r="E224" i="8"/>
  <c r="X219" i="8"/>
  <c r="R219" i="8"/>
  <c r="L219" i="8"/>
  <c r="F219" i="8"/>
  <c r="Y214" i="8"/>
  <c r="S214" i="8"/>
  <c r="M214" i="8"/>
  <c r="G214" i="8"/>
  <c r="Z209" i="8"/>
  <c r="T209" i="8"/>
  <c r="N209" i="8"/>
  <c r="H209" i="8"/>
  <c r="AA204" i="8"/>
  <c r="U204" i="8"/>
  <c r="O204" i="8"/>
  <c r="I204" i="8"/>
  <c r="V199" i="8"/>
  <c r="P199" i="8"/>
  <c r="J199" i="8"/>
  <c r="D199" i="8"/>
  <c r="W194" i="8"/>
  <c r="Q194" i="8"/>
  <c r="K194" i="8"/>
  <c r="E194" i="8"/>
  <c r="X189" i="8"/>
  <c r="R189" i="8"/>
  <c r="L189" i="8"/>
  <c r="F189" i="8"/>
  <c r="Y184" i="8"/>
  <c r="S184" i="8"/>
  <c r="M184" i="8"/>
  <c r="G184" i="8"/>
  <c r="Z179" i="8"/>
  <c r="T179" i="8"/>
  <c r="N179" i="8"/>
  <c r="H179" i="8"/>
  <c r="AA174" i="8"/>
  <c r="U174" i="8"/>
  <c r="O174" i="8"/>
  <c r="I174" i="8"/>
  <c r="V169" i="8"/>
  <c r="P169" i="8"/>
  <c r="J169" i="8"/>
  <c r="D169" i="8"/>
  <c r="W164" i="8"/>
  <c r="Q164" i="8"/>
  <c r="K164" i="8"/>
  <c r="E164" i="8"/>
  <c r="X159" i="8"/>
  <c r="R159" i="8"/>
  <c r="L159" i="8"/>
  <c r="F159" i="8"/>
  <c r="Y154" i="8"/>
  <c r="S154" i="8"/>
  <c r="M154" i="8"/>
  <c r="G154" i="8"/>
  <c r="Y575" i="8"/>
  <c r="S575" i="8"/>
  <c r="M575" i="8"/>
  <c r="G575" i="8"/>
  <c r="Z570" i="8"/>
  <c r="T570" i="8"/>
  <c r="N570" i="8"/>
  <c r="H570" i="8"/>
  <c r="AA565" i="8"/>
  <c r="U565" i="8"/>
  <c r="O565" i="8"/>
  <c r="I565" i="8"/>
  <c r="V560" i="8"/>
  <c r="P560" i="8"/>
  <c r="J560" i="8"/>
  <c r="D560" i="8"/>
  <c r="W555" i="8"/>
  <c r="Q555" i="8"/>
  <c r="K555" i="8"/>
  <c r="E555" i="8"/>
  <c r="X550" i="8"/>
  <c r="R550" i="8"/>
  <c r="L550" i="8"/>
  <c r="F550" i="8"/>
  <c r="Y545" i="8"/>
  <c r="S545" i="8"/>
  <c r="M545" i="8"/>
  <c r="G545" i="8"/>
  <c r="Z540" i="8"/>
  <c r="T540" i="8"/>
  <c r="N540" i="8"/>
  <c r="H540" i="8"/>
  <c r="AA535" i="8"/>
  <c r="U535" i="8"/>
  <c r="O535" i="8"/>
  <c r="I535" i="8"/>
  <c r="V530" i="8"/>
  <c r="P530" i="8"/>
  <c r="J530" i="8"/>
  <c r="D530" i="8"/>
  <c r="W525" i="8"/>
  <c r="Q525" i="8"/>
  <c r="K525" i="8"/>
  <c r="E525" i="8"/>
  <c r="X520" i="8"/>
  <c r="R520" i="8"/>
  <c r="L520" i="8"/>
  <c r="F520" i="8"/>
  <c r="Y515" i="8"/>
  <c r="S515" i="8"/>
  <c r="M515" i="8"/>
  <c r="G515" i="8"/>
  <c r="Z510" i="8"/>
  <c r="T510" i="8"/>
  <c r="N510" i="8"/>
  <c r="H510" i="8"/>
  <c r="AA505" i="8"/>
  <c r="U505" i="8"/>
  <c r="O505" i="8"/>
  <c r="I505" i="8"/>
  <c r="V500" i="8"/>
  <c r="P500" i="8"/>
  <c r="J500" i="8"/>
  <c r="D500" i="8"/>
  <c r="W495" i="8"/>
  <c r="Q495" i="8"/>
  <c r="K495" i="8"/>
  <c r="E495" i="8"/>
  <c r="X490" i="8"/>
  <c r="R490" i="8"/>
  <c r="L490" i="8"/>
  <c r="F490" i="8"/>
  <c r="Y485" i="8"/>
  <c r="S485" i="8"/>
  <c r="M485" i="8"/>
  <c r="G485" i="8"/>
  <c r="Z480" i="8"/>
  <c r="T480" i="8"/>
  <c r="N480" i="8"/>
  <c r="H480" i="8"/>
  <c r="AA475" i="8"/>
  <c r="U475" i="8"/>
  <c r="O475" i="8"/>
  <c r="I475" i="8"/>
  <c r="V470" i="8"/>
  <c r="P470" i="8"/>
  <c r="J470" i="8"/>
  <c r="D470" i="8"/>
  <c r="W465" i="8"/>
  <c r="Q465" i="8"/>
  <c r="K465" i="8"/>
  <c r="E465" i="8"/>
  <c r="X460" i="8"/>
  <c r="R460" i="8"/>
  <c r="L460" i="8"/>
  <c r="F460" i="8"/>
  <c r="Y455" i="8"/>
  <c r="S455" i="8"/>
  <c r="M455" i="8"/>
  <c r="G455" i="8"/>
  <c r="Z450" i="8"/>
  <c r="T450" i="8"/>
  <c r="N450" i="8"/>
  <c r="H450" i="8"/>
  <c r="AA445" i="8"/>
  <c r="U445" i="8"/>
  <c r="O445" i="8"/>
  <c r="I445" i="8"/>
  <c r="V440" i="8"/>
  <c r="P440" i="8"/>
  <c r="J440" i="8"/>
  <c r="D440" i="8"/>
  <c r="D436" i="8" s="1"/>
  <c r="W432" i="8"/>
  <c r="Q432" i="8"/>
  <c r="K432" i="8"/>
  <c r="E432" i="8"/>
  <c r="X427" i="8"/>
  <c r="R427" i="8"/>
  <c r="L427" i="8"/>
  <c r="F427" i="8"/>
  <c r="Y422" i="8"/>
  <c r="S422" i="8"/>
  <c r="M422" i="8"/>
  <c r="G422" i="8"/>
  <c r="Z417" i="8"/>
  <c r="T417" i="8"/>
  <c r="N417" i="8"/>
  <c r="H417" i="8"/>
  <c r="AA412" i="8"/>
  <c r="U412" i="8"/>
  <c r="O412" i="8"/>
  <c r="I412" i="8"/>
  <c r="V407" i="8"/>
  <c r="P407" i="8"/>
  <c r="J407" i="8"/>
  <c r="D407" i="8"/>
  <c r="W402" i="8"/>
  <c r="Q402" i="8"/>
  <c r="K402" i="8"/>
  <c r="E402" i="8"/>
  <c r="X397" i="8"/>
  <c r="R397" i="8"/>
  <c r="L397" i="8"/>
  <c r="F397" i="8"/>
  <c r="Y392" i="8"/>
  <c r="S392" i="8"/>
  <c r="M392" i="8"/>
  <c r="G392" i="8"/>
  <c r="Z387" i="8"/>
  <c r="T387" i="8"/>
  <c r="N387" i="8"/>
  <c r="H387" i="8"/>
  <c r="AA382" i="8"/>
  <c r="U382" i="8"/>
  <c r="O382" i="8"/>
  <c r="I382" i="8"/>
  <c r="V377" i="8"/>
  <c r="P377" i="8"/>
  <c r="J377" i="8"/>
  <c r="D377" i="8"/>
  <c r="W372" i="8"/>
  <c r="Q372" i="8"/>
  <c r="K372" i="8"/>
  <c r="E372" i="8"/>
  <c r="X367" i="8"/>
  <c r="R367" i="8"/>
  <c r="L367" i="8"/>
  <c r="F367" i="8"/>
  <c r="Y362" i="8"/>
  <c r="S362" i="8"/>
  <c r="M362" i="8"/>
  <c r="G362" i="8"/>
  <c r="Z357" i="8"/>
  <c r="T357" i="8"/>
  <c r="N357" i="8"/>
  <c r="H357" i="8"/>
  <c r="AA352" i="8"/>
  <c r="U352" i="8"/>
  <c r="O352" i="8"/>
  <c r="I352" i="8"/>
  <c r="V347" i="8"/>
  <c r="P347" i="8"/>
  <c r="J347" i="8"/>
  <c r="D347" i="8"/>
  <c r="W342" i="8"/>
  <c r="Q342" i="8"/>
  <c r="K342" i="8"/>
  <c r="E342" i="8"/>
  <c r="X337" i="8"/>
  <c r="R337" i="8"/>
  <c r="L337" i="8"/>
  <c r="F337" i="8"/>
  <c r="Y332" i="8"/>
  <c r="S332" i="8"/>
  <c r="M332" i="8"/>
  <c r="G332" i="8"/>
  <c r="Z327" i="8"/>
  <c r="T327" i="8"/>
  <c r="N327" i="8"/>
  <c r="H327" i="8"/>
  <c r="AA322" i="8"/>
  <c r="U322" i="8"/>
  <c r="O322" i="8"/>
  <c r="I322" i="8"/>
  <c r="V317" i="8"/>
  <c r="P317" i="8"/>
  <c r="J317" i="8"/>
  <c r="D317" i="8"/>
  <c r="W312" i="8"/>
  <c r="Q312" i="8"/>
  <c r="K312" i="8"/>
  <c r="E312" i="8"/>
  <c r="X307" i="8"/>
  <c r="R307" i="8"/>
  <c r="L307" i="8"/>
  <c r="F307" i="8"/>
  <c r="Y302" i="8"/>
  <c r="S302" i="8"/>
  <c r="M302" i="8"/>
  <c r="G302" i="8"/>
  <c r="Z297" i="8"/>
  <c r="T297" i="8"/>
  <c r="N297" i="8"/>
  <c r="H297" i="8"/>
  <c r="AA289" i="8"/>
  <c r="U289" i="8"/>
  <c r="O289" i="8"/>
  <c r="I289" i="8"/>
  <c r="V284" i="8"/>
  <c r="P284" i="8"/>
  <c r="J284" i="8"/>
  <c r="D284" i="8"/>
  <c r="W279" i="8"/>
  <c r="Q279" i="8"/>
  <c r="K279" i="8"/>
  <c r="E279" i="8"/>
  <c r="X274" i="8"/>
  <c r="R274" i="8"/>
  <c r="L274" i="8"/>
  <c r="F274" i="8"/>
  <c r="Y269" i="8"/>
  <c r="S269" i="8"/>
  <c r="M269" i="8"/>
  <c r="G269" i="8"/>
  <c r="Z264" i="8"/>
  <c r="T264" i="8"/>
  <c r="N264" i="8"/>
  <c r="H264" i="8"/>
  <c r="AA259" i="8"/>
  <c r="U259" i="8"/>
  <c r="O259" i="8"/>
  <c r="I259" i="8"/>
  <c r="V254" i="8"/>
  <c r="P254" i="8"/>
  <c r="J254" i="8"/>
  <c r="D254" i="8"/>
  <c r="W249" i="8"/>
  <c r="Q249" i="8"/>
  <c r="K249" i="8"/>
  <c r="E249" i="8"/>
  <c r="X244" i="8"/>
  <c r="R244" i="8"/>
  <c r="L244" i="8"/>
  <c r="F244" i="8"/>
  <c r="Y239" i="8"/>
  <c r="S239" i="8"/>
  <c r="M239" i="8"/>
  <c r="G239" i="8"/>
  <c r="Z234" i="8"/>
  <c r="T234" i="8"/>
  <c r="N234" i="8"/>
  <c r="H234" i="8"/>
  <c r="AA229" i="8"/>
  <c r="U229" i="8"/>
  <c r="O229" i="8"/>
  <c r="I229" i="8"/>
  <c r="V224" i="8"/>
  <c r="P224" i="8"/>
  <c r="J224" i="8"/>
  <c r="D224" i="8"/>
  <c r="W219" i="8"/>
  <c r="Q219" i="8"/>
  <c r="K219" i="8"/>
  <c r="E219" i="8"/>
  <c r="X214" i="8"/>
  <c r="R214" i="8"/>
  <c r="L214" i="8"/>
  <c r="F214" i="8"/>
  <c r="Y209" i="8"/>
  <c r="S209" i="8"/>
  <c r="M209" i="8"/>
  <c r="G209" i="8"/>
  <c r="Z204" i="8"/>
  <c r="T204" i="8"/>
  <c r="N204" i="8"/>
  <c r="H204" i="8"/>
  <c r="AA199" i="8"/>
  <c r="U199" i="8"/>
  <c r="O199" i="8"/>
  <c r="I199" i="8"/>
  <c r="V194" i="8"/>
  <c r="P194" i="8"/>
  <c r="J194" i="8"/>
  <c r="D194" i="8"/>
  <c r="W189" i="8"/>
  <c r="Q189" i="8"/>
  <c r="K189" i="8"/>
  <c r="E189" i="8"/>
  <c r="X184" i="8"/>
  <c r="R184" i="8"/>
  <c r="L184" i="8"/>
  <c r="F184" i="8"/>
  <c r="Y179" i="8"/>
  <c r="S179" i="8"/>
  <c r="M179" i="8"/>
  <c r="G179" i="8"/>
  <c r="Z174" i="8"/>
  <c r="T174" i="8"/>
  <c r="N174" i="8"/>
  <c r="H174" i="8"/>
  <c r="AA169" i="8"/>
  <c r="U169" i="8"/>
  <c r="O169" i="8"/>
  <c r="I169" i="8"/>
  <c r="V164" i="8"/>
  <c r="P164" i="8"/>
  <c r="J164" i="8"/>
  <c r="D164" i="8"/>
  <c r="W159" i="8"/>
  <c r="Q159" i="8"/>
  <c r="K159" i="8"/>
  <c r="E159" i="8"/>
  <c r="J11" i="8"/>
  <c r="P11" i="8"/>
  <c r="V11" i="8"/>
  <c r="I14" i="8"/>
  <c r="O14" i="8"/>
  <c r="U14" i="8"/>
  <c r="AA14" i="8"/>
  <c r="I16" i="8"/>
  <c r="O16" i="8"/>
  <c r="U16" i="8"/>
  <c r="AA16" i="8"/>
  <c r="H19" i="8"/>
  <c r="N19" i="8"/>
  <c r="T19" i="8"/>
  <c r="Z19" i="8"/>
  <c r="H21" i="8"/>
  <c r="N21" i="8"/>
  <c r="T21" i="8"/>
  <c r="Z21" i="8"/>
  <c r="G24" i="8"/>
  <c r="M24" i="8"/>
  <c r="S24" i="8"/>
  <c r="Y24" i="8"/>
  <c r="G26" i="8"/>
  <c r="M26" i="8"/>
  <c r="S26" i="8"/>
  <c r="Y26" i="8"/>
  <c r="F29" i="8"/>
  <c r="L29" i="8"/>
  <c r="R29" i="8"/>
  <c r="X29" i="8"/>
  <c r="F31" i="8"/>
  <c r="L31" i="8"/>
  <c r="R31" i="8"/>
  <c r="X31" i="8"/>
  <c r="E34" i="8"/>
  <c r="K34" i="8"/>
  <c r="Q34" i="8"/>
  <c r="W34" i="8"/>
  <c r="E36" i="8"/>
  <c r="K36" i="8"/>
  <c r="Q36" i="8"/>
  <c r="W36" i="8"/>
  <c r="D39" i="8"/>
  <c r="J39" i="8"/>
  <c r="P39" i="8"/>
  <c r="V39" i="8"/>
  <c r="D41" i="8"/>
  <c r="J41" i="8"/>
  <c r="P41" i="8"/>
  <c r="V41" i="8"/>
  <c r="I44" i="8"/>
  <c r="O44" i="8"/>
  <c r="U44" i="8"/>
  <c r="AA44" i="8"/>
  <c r="I46" i="8"/>
  <c r="O46" i="8"/>
  <c r="U46" i="8"/>
  <c r="AA46" i="8"/>
  <c r="H49" i="8"/>
  <c r="N49" i="8"/>
  <c r="T49" i="8"/>
  <c r="Z49" i="8"/>
  <c r="H51" i="8"/>
  <c r="N51" i="8"/>
  <c r="T51" i="8"/>
  <c r="Z51" i="8"/>
  <c r="G54" i="8"/>
  <c r="M54" i="8"/>
  <c r="S54" i="8"/>
  <c r="Y54" i="8"/>
  <c r="G56" i="8"/>
  <c r="M56" i="8"/>
  <c r="S56" i="8"/>
  <c r="Y56" i="8"/>
  <c r="F59" i="8"/>
  <c r="L59" i="8"/>
  <c r="R59" i="8"/>
  <c r="X59" i="8"/>
  <c r="F61" i="8"/>
  <c r="L61" i="8"/>
  <c r="R61" i="8"/>
  <c r="X61" i="8"/>
  <c r="E64" i="8"/>
  <c r="K64" i="8"/>
  <c r="Q64" i="8"/>
  <c r="W64" i="8"/>
  <c r="E66" i="8"/>
  <c r="K66" i="8"/>
  <c r="Q66" i="8"/>
  <c r="W66" i="8"/>
  <c r="D69" i="8"/>
  <c r="J69" i="8"/>
  <c r="P69" i="8"/>
  <c r="V69" i="8"/>
  <c r="D71" i="8"/>
  <c r="J71" i="8"/>
  <c r="P71" i="8"/>
  <c r="V71" i="8"/>
  <c r="I74" i="8"/>
  <c r="O74" i="8"/>
  <c r="U74" i="8"/>
  <c r="AA74" i="8"/>
  <c r="I76" i="8"/>
  <c r="O76" i="8"/>
  <c r="U76" i="8"/>
  <c r="AA76" i="8"/>
  <c r="H79" i="8"/>
  <c r="N79" i="8"/>
  <c r="T79" i="8"/>
  <c r="Z79" i="8"/>
  <c r="H81" i="8"/>
  <c r="N81" i="8"/>
  <c r="T81" i="8"/>
  <c r="Z81" i="8"/>
  <c r="G84" i="8"/>
  <c r="M84" i="8"/>
  <c r="S84" i="8"/>
  <c r="Y84" i="8"/>
  <c r="G86" i="8"/>
  <c r="M86" i="8"/>
  <c r="S86" i="8"/>
  <c r="Y86" i="8"/>
  <c r="F89" i="8"/>
  <c r="L89" i="8"/>
  <c r="R89" i="8"/>
  <c r="X89" i="8"/>
  <c r="F91" i="8"/>
  <c r="L91" i="8"/>
  <c r="R91" i="8"/>
  <c r="X91" i="8"/>
  <c r="E94" i="8"/>
  <c r="K94" i="8"/>
  <c r="Q94" i="8"/>
  <c r="W94" i="8"/>
  <c r="E96" i="8"/>
  <c r="K96" i="8"/>
  <c r="Q96" i="8"/>
  <c r="W96" i="8"/>
  <c r="D99" i="8"/>
  <c r="J99" i="8"/>
  <c r="P99" i="8"/>
  <c r="V99" i="8"/>
  <c r="D101" i="8"/>
  <c r="J101" i="8"/>
  <c r="P101" i="8"/>
  <c r="V101" i="8"/>
  <c r="I104" i="8"/>
  <c r="O104" i="8"/>
  <c r="U104" i="8"/>
  <c r="AA104" i="8"/>
  <c r="I106" i="8"/>
  <c r="O106" i="8"/>
  <c r="U106" i="8"/>
  <c r="AA106" i="8"/>
  <c r="H109" i="8"/>
  <c r="N109" i="8"/>
  <c r="T109" i="8"/>
  <c r="Z109" i="8"/>
  <c r="H111" i="8"/>
  <c r="N111" i="8"/>
  <c r="T111" i="8"/>
  <c r="Z111" i="8"/>
  <c r="G114" i="8"/>
  <c r="M114" i="8"/>
  <c r="S114" i="8"/>
  <c r="Y114" i="8"/>
  <c r="G116" i="8"/>
  <c r="M116" i="8"/>
  <c r="S116" i="8"/>
  <c r="Y116" i="8"/>
  <c r="F119" i="8"/>
  <c r="L119" i="8"/>
  <c r="R119" i="8"/>
  <c r="X119" i="8"/>
  <c r="F121" i="8"/>
  <c r="L121" i="8"/>
  <c r="R121" i="8"/>
  <c r="X121" i="8"/>
  <c r="E124" i="8"/>
  <c r="K124" i="8"/>
  <c r="Q124" i="8"/>
  <c r="W124" i="8"/>
  <c r="E126" i="8"/>
  <c r="K126" i="8"/>
  <c r="Q126" i="8"/>
  <c r="W126" i="8"/>
  <c r="D129" i="8"/>
  <c r="J129" i="8"/>
  <c r="P129" i="8"/>
  <c r="V129" i="8"/>
  <c r="D131" i="8"/>
  <c r="J131" i="8"/>
  <c r="P131" i="8"/>
  <c r="V131" i="8"/>
  <c r="I134" i="8"/>
  <c r="O134" i="8"/>
  <c r="U134" i="8"/>
  <c r="AA134" i="8"/>
  <c r="I136" i="8"/>
  <c r="O136" i="8"/>
  <c r="U136" i="8"/>
  <c r="AA136" i="8"/>
  <c r="H139" i="8"/>
  <c r="N139" i="8"/>
  <c r="T139" i="8"/>
  <c r="Z139" i="8"/>
  <c r="H141" i="8"/>
  <c r="N141" i="8"/>
  <c r="T141" i="8"/>
  <c r="Z141" i="8"/>
  <c r="G144" i="8"/>
  <c r="M144" i="8"/>
  <c r="S144" i="8"/>
  <c r="G146" i="8"/>
  <c r="M146" i="8"/>
  <c r="S146" i="8"/>
  <c r="Y146" i="8"/>
  <c r="Y142" i="8" s="1"/>
  <c r="F152" i="8"/>
  <c r="M152" i="8"/>
  <c r="T152" i="8"/>
  <c r="D154" i="8"/>
  <c r="D150" i="8" s="1"/>
  <c r="P154" i="8"/>
  <c r="I159" i="8"/>
  <c r="Z162" i="8"/>
  <c r="S167" i="8"/>
  <c r="S165" i="8" s="1"/>
  <c r="L172" i="8"/>
  <c r="L170" i="8" s="1"/>
  <c r="X174" i="8"/>
  <c r="E177" i="8"/>
  <c r="Q179" i="8"/>
  <c r="J184" i="8"/>
  <c r="I189" i="8"/>
  <c r="Z192" i="8"/>
  <c r="Z190" i="8" s="1"/>
  <c r="S197" i="8"/>
  <c r="S195" i="8" s="1"/>
  <c r="L202" i="8"/>
  <c r="L200" i="8" s="1"/>
  <c r="X204" i="8"/>
  <c r="E207" i="8"/>
  <c r="Q209" i="8"/>
  <c r="J214" i="8"/>
  <c r="I219" i="8"/>
  <c r="Z222" i="8"/>
  <c r="S227" i="8"/>
  <c r="S225" i="8" s="1"/>
  <c r="L232" i="8"/>
  <c r="L230" i="8" s="1"/>
  <c r="X234" i="8"/>
  <c r="E237" i="8"/>
  <c r="E235" i="8" s="1"/>
  <c r="Q239" i="8"/>
  <c r="Q235" i="8" s="1"/>
  <c r="J244" i="8"/>
  <c r="I249" i="8"/>
  <c r="Z252" i="8"/>
  <c r="S257" i="8"/>
  <c r="S255" i="8" s="1"/>
  <c r="L262" i="8"/>
  <c r="L260" i="8" s="1"/>
  <c r="X264" i="8"/>
  <c r="E267" i="8"/>
  <c r="Q269" i="8"/>
  <c r="J274" i="8"/>
  <c r="H295" i="8"/>
  <c r="N295" i="8"/>
  <c r="N293" i="8" s="1"/>
  <c r="T295" i="8"/>
  <c r="Z295" i="8"/>
  <c r="G300" i="8"/>
  <c r="G298" i="8" s="1"/>
  <c r="M300" i="8"/>
  <c r="S300" i="8"/>
  <c r="Y300" i="8"/>
  <c r="Y298" i="8" s="1"/>
  <c r="F305" i="8"/>
  <c r="L305" i="8"/>
  <c r="R305" i="8"/>
  <c r="R303" i="8" s="1"/>
  <c r="X305" i="8"/>
  <c r="E310" i="8"/>
  <c r="K310" i="8"/>
  <c r="K308" i="8" s="1"/>
  <c r="Q310" i="8"/>
  <c r="W310" i="8"/>
  <c r="D315" i="8"/>
  <c r="D313" i="8" s="1"/>
  <c r="J315" i="8"/>
  <c r="P315" i="8"/>
  <c r="V315" i="8"/>
  <c r="V313" i="8" s="1"/>
  <c r="I320" i="8"/>
  <c r="O320" i="8"/>
  <c r="U320" i="8"/>
  <c r="U318" i="8" s="1"/>
  <c r="AA320" i="8"/>
  <c r="H325" i="8"/>
  <c r="N325" i="8"/>
  <c r="N323" i="8" s="1"/>
  <c r="T325" i="8"/>
  <c r="Z325" i="8"/>
  <c r="G330" i="8"/>
  <c r="G328" i="8" s="1"/>
  <c r="M330" i="8"/>
  <c r="S330" i="8"/>
  <c r="Y330" i="8"/>
  <c r="Y328" i="8" s="1"/>
  <c r="F335" i="8"/>
  <c r="L335" i="8"/>
  <c r="R335" i="8"/>
  <c r="R333" i="8" s="1"/>
  <c r="X335" i="8"/>
  <c r="E340" i="8"/>
  <c r="K340" i="8"/>
  <c r="K338" i="8" s="1"/>
  <c r="Q340" i="8"/>
  <c r="W340" i="8"/>
  <c r="D345" i="8"/>
  <c r="D343" i="8" s="1"/>
  <c r="J345" i="8"/>
  <c r="P345" i="8"/>
  <c r="V345" i="8"/>
  <c r="V343" i="8" s="1"/>
  <c r="I350" i="8"/>
  <c r="O350" i="8"/>
  <c r="U350" i="8"/>
  <c r="U348" i="8" s="1"/>
  <c r="AA350" i="8"/>
  <c r="H355" i="8"/>
  <c r="N355" i="8"/>
  <c r="N353" i="8" s="1"/>
  <c r="T355" i="8"/>
  <c r="Z355" i="8"/>
  <c r="G360" i="8"/>
  <c r="G358" i="8" s="1"/>
  <c r="M360" i="8"/>
  <c r="S360" i="8"/>
  <c r="Y360" i="8"/>
  <c r="Y358" i="8" s="1"/>
  <c r="F365" i="8"/>
  <c r="L365" i="8"/>
  <c r="R365" i="8"/>
  <c r="R363" i="8" s="1"/>
  <c r="X365" i="8"/>
  <c r="E370" i="8"/>
  <c r="K370" i="8"/>
  <c r="K368" i="8" s="1"/>
  <c r="Q370" i="8"/>
  <c r="W370" i="8"/>
  <c r="D375" i="8"/>
  <c r="D373" i="8" s="1"/>
  <c r="J375" i="8"/>
  <c r="P375" i="8"/>
  <c r="V375" i="8"/>
  <c r="V373" i="8" s="1"/>
  <c r="I380" i="8"/>
  <c r="O380" i="8"/>
  <c r="U380" i="8"/>
  <c r="U378" i="8" s="1"/>
  <c r="AA380" i="8"/>
  <c r="H385" i="8"/>
  <c r="N385" i="8"/>
  <c r="N383" i="8" s="1"/>
  <c r="T385" i="8"/>
  <c r="Z385" i="8"/>
  <c r="G390" i="8"/>
  <c r="G388" i="8" s="1"/>
  <c r="M390" i="8"/>
  <c r="S390" i="8"/>
  <c r="Y390" i="8"/>
  <c r="Y388" i="8" s="1"/>
  <c r="F395" i="8"/>
  <c r="L395" i="8"/>
  <c r="R395" i="8"/>
  <c r="R393" i="8" s="1"/>
  <c r="X395" i="8"/>
  <c r="E400" i="8"/>
  <c r="K400" i="8"/>
  <c r="K398" i="8" s="1"/>
  <c r="Q400" i="8"/>
  <c r="W400" i="8"/>
  <c r="D405" i="8"/>
  <c r="D403" i="8" s="1"/>
  <c r="J405" i="8"/>
  <c r="P405" i="8"/>
  <c r="V405" i="8"/>
  <c r="V403" i="8" s="1"/>
  <c r="I410" i="8"/>
  <c r="O410" i="8"/>
  <c r="U410" i="8"/>
  <c r="U408" i="8" s="1"/>
  <c r="AA410" i="8"/>
  <c r="H415" i="8"/>
  <c r="N415" i="8"/>
  <c r="N413" i="8" s="1"/>
  <c r="T415" i="8"/>
  <c r="Z415" i="8"/>
  <c r="G420" i="8"/>
  <c r="G418" i="8" s="1"/>
  <c r="M420" i="8"/>
  <c r="S420" i="8"/>
  <c r="Y420" i="8"/>
  <c r="Y418" i="8" s="1"/>
  <c r="F425" i="8"/>
  <c r="L425" i="8"/>
  <c r="R425" i="8"/>
  <c r="R423" i="8" s="1"/>
  <c r="X425" i="8"/>
  <c r="E430" i="8"/>
  <c r="K430" i="8"/>
  <c r="K428" i="8" s="1"/>
  <c r="Q430" i="8"/>
  <c r="W430" i="8"/>
  <c r="J438" i="8"/>
  <c r="P438" i="8"/>
  <c r="V438" i="8"/>
  <c r="I443" i="8"/>
  <c r="O443" i="8"/>
  <c r="U443" i="8"/>
  <c r="AA443" i="8"/>
  <c r="H448" i="8"/>
  <c r="N448" i="8"/>
  <c r="T448" i="8"/>
  <c r="Z448" i="8"/>
  <c r="G453" i="8"/>
  <c r="M453" i="8"/>
  <c r="S453" i="8"/>
  <c r="Y453" i="8"/>
  <c r="F458" i="8"/>
  <c r="L458" i="8"/>
  <c r="R458" i="8"/>
  <c r="X458" i="8"/>
  <c r="E463" i="8"/>
  <c r="K463" i="8"/>
  <c r="Q463" i="8"/>
  <c r="W463" i="8"/>
  <c r="D468" i="8"/>
  <c r="J468" i="8"/>
  <c r="P468" i="8"/>
  <c r="V468" i="8"/>
  <c r="I473" i="8"/>
  <c r="O473" i="8"/>
  <c r="U473" i="8"/>
  <c r="AA473" i="8"/>
  <c r="H478" i="8"/>
  <c r="N478" i="8"/>
  <c r="T478" i="8"/>
  <c r="Z478" i="8"/>
  <c r="G483" i="8"/>
  <c r="M483" i="8"/>
  <c r="S483" i="8"/>
  <c r="Y483" i="8"/>
  <c r="F488" i="8"/>
  <c r="L488" i="8"/>
  <c r="R488" i="8"/>
  <c r="X488" i="8"/>
  <c r="E493" i="8"/>
  <c r="K493" i="8"/>
  <c r="Q493" i="8"/>
  <c r="W493" i="8"/>
  <c r="D498" i="8"/>
  <c r="J498" i="8"/>
  <c r="P498" i="8"/>
  <c r="V498" i="8"/>
  <c r="B501" i="8"/>
  <c r="I503" i="8"/>
  <c r="O503" i="8"/>
  <c r="U503" i="8"/>
  <c r="U501" i="8" s="1"/>
  <c r="AA503" i="8"/>
  <c r="H508" i="8"/>
  <c r="N508" i="8"/>
  <c r="N506" i="8" s="1"/>
  <c r="T508" i="8"/>
  <c r="Z508" i="8"/>
  <c r="G513" i="8"/>
  <c r="G511" i="8" s="1"/>
  <c r="M513" i="8"/>
  <c r="S513" i="8"/>
  <c r="Y513" i="8"/>
  <c r="Y511" i="8" s="1"/>
  <c r="F518" i="8"/>
  <c r="L518" i="8"/>
  <c r="R518" i="8"/>
  <c r="R516" i="8" s="1"/>
  <c r="X518" i="8"/>
  <c r="E523" i="8"/>
  <c r="K523" i="8"/>
  <c r="K521" i="8" s="1"/>
  <c r="Q523" i="8"/>
  <c r="W523" i="8"/>
  <c r="D528" i="8"/>
  <c r="D526" i="8" s="1"/>
  <c r="J528" i="8"/>
  <c r="P528" i="8"/>
  <c r="V528" i="8"/>
  <c r="V526" i="8" s="1"/>
  <c r="B531" i="8"/>
  <c r="I533" i="8"/>
  <c r="O533" i="8"/>
  <c r="O531" i="8" s="1"/>
  <c r="U533" i="8"/>
  <c r="AA533" i="8"/>
  <c r="H538" i="8"/>
  <c r="N538" i="8"/>
  <c r="T538" i="8"/>
  <c r="Z538" i="8"/>
  <c r="Z536" i="8" s="1"/>
  <c r="G543" i="8"/>
  <c r="M543" i="8"/>
  <c r="S543" i="8"/>
  <c r="Y543" i="8"/>
  <c r="F548" i="8"/>
  <c r="L548" i="8"/>
  <c r="L546" i="8" s="1"/>
  <c r="R548" i="8"/>
  <c r="X548" i="8"/>
  <c r="E553" i="8"/>
  <c r="K553" i="8"/>
  <c r="Q553" i="8"/>
  <c r="W553" i="8"/>
  <c r="W551" i="8" s="1"/>
  <c r="D558" i="8"/>
  <c r="J558" i="8"/>
  <c r="P558" i="8"/>
  <c r="V558" i="8"/>
  <c r="B561" i="8"/>
  <c r="I563" i="8"/>
  <c r="O563" i="8"/>
  <c r="O561" i="8" s="1"/>
  <c r="U563" i="8"/>
  <c r="AA563" i="8"/>
  <c r="H568" i="8"/>
  <c r="H566" i="8" s="1"/>
  <c r="N568" i="8"/>
  <c r="T568" i="8"/>
  <c r="Z568" i="8"/>
  <c r="Z566" i="8" s="1"/>
  <c r="G573" i="8"/>
  <c r="M573" i="8"/>
  <c r="S573" i="8"/>
  <c r="S571" i="8" s="1"/>
  <c r="Y573" i="8"/>
  <c r="I9" i="9"/>
  <c r="O9" i="9"/>
  <c r="U9" i="9"/>
  <c r="AA9" i="9"/>
  <c r="I11" i="9"/>
  <c r="O11" i="9"/>
  <c r="U11" i="9"/>
  <c r="AA11" i="9"/>
  <c r="H14" i="9"/>
  <c r="N14" i="9"/>
  <c r="T14" i="9"/>
  <c r="Z14" i="9"/>
  <c r="H16" i="9"/>
  <c r="N16" i="9"/>
  <c r="T16" i="9"/>
  <c r="Z16" i="9"/>
  <c r="G19" i="9"/>
  <c r="M19" i="9"/>
  <c r="S19" i="9"/>
  <c r="Y19" i="9"/>
  <c r="G21" i="9"/>
  <c r="M21" i="9"/>
  <c r="S21" i="9"/>
  <c r="Y21" i="9"/>
  <c r="F24" i="9"/>
  <c r="L24" i="9"/>
  <c r="R24" i="9"/>
  <c r="X24" i="9"/>
  <c r="F26" i="9"/>
  <c r="L26" i="9"/>
  <c r="R26" i="9"/>
  <c r="X26" i="9"/>
  <c r="E29" i="9"/>
  <c r="K29" i="9"/>
  <c r="Q29" i="9"/>
  <c r="W29" i="9"/>
  <c r="E31" i="9"/>
  <c r="K31" i="9"/>
  <c r="Q31" i="9"/>
  <c r="W31" i="9"/>
  <c r="D34" i="9"/>
  <c r="J34" i="9"/>
  <c r="P34" i="9"/>
  <c r="V34" i="9"/>
  <c r="D36" i="9"/>
  <c r="J36" i="9"/>
  <c r="P36" i="9"/>
  <c r="V36" i="9"/>
  <c r="I39" i="9"/>
  <c r="O39" i="9"/>
  <c r="U39" i="9"/>
  <c r="AA39" i="9"/>
  <c r="I41" i="9"/>
  <c r="O41" i="9"/>
  <c r="U41" i="9"/>
  <c r="AA41" i="9"/>
  <c r="H44" i="9"/>
  <c r="N44" i="9"/>
  <c r="T44" i="9"/>
  <c r="Z44" i="9"/>
  <c r="H46" i="9"/>
  <c r="N46" i="9"/>
  <c r="T46" i="9"/>
  <c r="Z46" i="9"/>
  <c r="G49" i="9"/>
  <c r="M49" i="9"/>
  <c r="S49" i="9"/>
  <c r="Y49" i="9"/>
  <c r="G51" i="9"/>
  <c r="M51" i="9"/>
  <c r="S51" i="9"/>
  <c r="Y51" i="9"/>
  <c r="F54" i="9"/>
  <c r="L54" i="9"/>
  <c r="R54" i="9"/>
  <c r="X54" i="9"/>
  <c r="F56" i="9"/>
  <c r="L56" i="9"/>
  <c r="R56" i="9"/>
  <c r="X56" i="9"/>
  <c r="E59" i="9"/>
  <c r="K59" i="9"/>
  <c r="Q59" i="9"/>
  <c r="W59" i="9"/>
  <c r="E61" i="9"/>
  <c r="K61" i="9"/>
  <c r="Q61" i="9"/>
  <c r="W61" i="9"/>
  <c r="D64" i="9"/>
  <c r="J64" i="9"/>
  <c r="P64" i="9"/>
  <c r="V64" i="9"/>
  <c r="D66" i="9"/>
  <c r="J66" i="9"/>
  <c r="P66" i="9"/>
  <c r="V66" i="9"/>
  <c r="I69" i="9"/>
  <c r="O69" i="9"/>
  <c r="U69" i="9"/>
  <c r="AA69" i="9"/>
  <c r="I71" i="9"/>
  <c r="O71" i="9"/>
  <c r="U71" i="9"/>
  <c r="AA71" i="9"/>
  <c r="H74" i="9"/>
  <c r="N74" i="9"/>
  <c r="T74" i="9"/>
  <c r="Z74" i="9"/>
  <c r="H76" i="9"/>
  <c r="N76" i="9"/>
  <c r="T76" i="9"/>
  <c r="Z76" i="9"/>
  <c r="G79" i="9"/>
  <c r="M79" i="9"/>
  <c r="S79" i="9"/>
  <c r="Y79" i="9"/>
  <c r="G81" i="9"/>
  <c r="M81" i="9"/>
  <c r="S81" i="9"/>
  <c r="Y81" i="9"/>
  <c r="F84" i="9"/>
  <c r="L84" i="9"/>
  <c r="R84" i="9"/>
  <c r="X84" i="9"/>
  <c r="F86" i="9"/>
  <c r="L86" i="9"/>
  <c r="R86" i="9"/>
  <c r="X86" i="9"/>
  <c r="E89" i="9"/>
  <c r="K89" i="9"/>
  <c r="Q89" i="9"/>
  <c r="W89" i="9"/>
  <c r="E91" i="9"/>
  <c r="K91" i="9"/>
  <c r="Q91" i="9"/>
  <c r="W91" i="9"/>
  <c r="D94" i="9"/>
  <c r="J94" i="9"/>
  <c r="P94" i="9"/>
  <c r="V94" i="9"/>
  <c r="D96" i="9"/>
  <c r="J96" i="9"/>
  <c r="P96" i="9"/>
  <c r="V96" i="9"/>
  <c r="I99" i="9"/>
  <c r="O99" i="9"/>
  <c r="U99" i="9"/>
  <c r="AA99" i="9"/>
  <c r="I101" i="9"/>
  <c r="O101" i="9"/>
  <c r="U101" i="9"/>
  <c r="AA101" i="9"/>
  <c r="H104" i="9"/>
  <c r="N104" i="9"/>
  <c r="T104" i="9"/>
  <c r="Z104" i="9"/>
  <c r="H106" i="9"/>
  <c r="N106" i="9"/>
  <c r="T106" i="9"/>
  <c r="Z106" i="9"/>
  <c r="G109" i="9"/>
  <c r="M109" i="9"/>
  <c r="S109" i="9"/>
  <c r="Y109" i="9"/>
  <c r="G111" i="9"/>
  <c r="M111" i="9"/>
  <c r="S111" i="9"/>
  <c r="Y111" i="9"/>
  <c r="F114" i="9"/>
  <c r="L114" i="9"/>
  <c r="R114" i="9"/>
  <c r="X114" i="9"/>
  <c r="F116" i="9"/>
  <c r="L116" i="9"/>
  <c r="R116" i="9"/>
  <c r="X116" i="9"/>
  <c r="E119" i="9"/>
  <c r="K119" i="9"/>
  <c r="Q119" i="9"/>
  <c r="W119" i="9"/>
  <c r="E121" i="9"/>
  <c r="K121" i="9"/>
  <c r="Q121" i="9"/>
  <c r="W121" i="9"/>
  <c r="D124" i="9"/>
  <c r="J124" i="9"/>
  <c r="P124" i="9"/>
  <c r="V124" i="9"/>
  <c r="D126" i="9"/>
  <c r="J126" i="9"/>
  <c r="P126" i="9"/>
  <c r="V126" i="9"/>
  <c r="I129" i="9"/>
  <c r="O129" i="9"/>
  <c r="U129" i="9"/>
  <c r="AA129" i="9"/>
  <c r="I131" i="9"/>
  <c r="O131" i="9"/>
  <c r="U131" i="9"/>
  <c r="AA131" i="9"/>
  <c r="H134" i="9"/>
  <c r="N134" i="9"/>
  <c r="T134" i="9"/>
  <c r="Z134" i="9"/>
  <c r="H136" i="9"/>
  <c r="N136" i="9"/>
  <c r="T136" i="9"/>
  <c r="Z136" i="9"/>
  <c r="G139" i="9"/>
  <c r="M139" i="9"/>
  <c r="S139" i="9"/>
  <c r="Y139" i="9"/>
  <c r="J141" i="9"/>
  <c r="V141" i="9"/>
  <c r="I144" i="9"/>
  <c r="O146" i="9"/>
  <c r="H154" i="9"/>
  <c r="H150" i="9" s="1"/>
  <c r="Z154" i="9"/>
  <c r="Z150" i="9" s="1"/>
  <c r="M159" i="9"/>
  <c r="M155" i="9" s="1"/>
  <c r="F164" i="9"/>
  <c r="F160" i="9" s="1"/>
  <c r="AA179" i="9"/>
  <c r="AA175" i="9" s="1"/>
  <c r="T184" i="9"/>
  <c r="T180" i="9" s="1"/>
  <c r="M189" i="9"/>
  <c r="M185" i="9" s="1"/>
  <c r="F194" i="9"/>
  <c r="F190" i="9" s="1"/>
  <c r="AA209" i="9"/>
  <c r="AA205" i="9" s="1"/>
  <c r="T214" i="9"/>
  <c r="T210" i="9" s="1"/>
  <c r="M219" i="9"/>
  <c r="M215" i="9" s="1"/>
  <c r="I295" i="8"/>
  <c r="O295" i="8"/>
  <c r="U295" i="8"/>
  <c r="AA295" i="8"/>
  <c r="AA293" i="8" s="1"/>
  <c r="H300" i="8"/>
  <c r="N300" i="8"/>
  <c r="T300" i="8"/>
  <c r="Z300" i="8"/>
  <c r="G305" i="8"/>
  <c r="M305" i="8"/>
  <c r="M303" i="8" s="1"/>
  <c r="S305" i="8"/>
  <c r="Y305" i="8"/>
  <c r="F310" i="8"/>
  <c r="L310" i="8"/>
  <c r="R310" i="8"/>
  <c r="X310" i="8"/>
  <c r="X308" i="8" s="1"/>
  <c r="E315" i="8"/>
  <c r="K315" i="8"/>
  <c r="Q315" i="8"/>
  <c r="W315" i="8"/>
  <c r="D320" i="8"/>
  <c r="J320" i="8"/>
  <c r="J318" i="8" s="1"/>
  <c r="P320" i="8"/>
  <c r="V320" i="8"/>
  <c r="I325" i="8"/>
  <c r="O325" i="8"/>
  <c r="U325" i="8"/>
  <c r="AA325" i="8"/>
  <c r="AA323" i="8" s="1"/>
  <c r="H330" i="8"/>
  <c r="N330" i="8"/>
  <c r="T330" i="8"/>
  <c r="Z330" i="8"/>
  <c r="G335" i="8"/>
  <c r="M335" i="8"/>
  <c r="M333" i="8" s="1"/>
  <c r="S335" i="8"/>
  <c r="Y335" i="8"/>
  <c r="F340" i="8"/>
  <c r="L340" i="8"/>
  <c r="R340" i="8"/>
  <c r="X340" i="8"/>
  <c r="X338" i="8" s="1"/>
  <c r="E345" i="8"/>
  <c r="K345" i="8"/>
  <c r="Q345" i="8"/>
  <c r="W345" i="8"/>
  <c r="D350" i="8"/>
  <c r="J350" i="8"/>
  <c r="J348" i="8" s="1"/>
  <c r="P350" i="8"/>
  <c r="V350" i="8"/>
  <c r="I355" i="8"/>
  <c r="O355" i="8"/>
  <c r="U355" i="8"/>
  <c r="AA355" i="8"/>
  <c r="AA353" i="8" s="1"/>
  <c r="H360" i="8"/>
  <c r="N360" i="8"/>
  <c r="T360" i="8"/>
  <c r="Z360" i="8"/>
  <c r="G365" i="8"/>
  <c r="M365" i="8"/>
  <c r="M363" i="8" s="1"/>
  <c r="S365" i="8"/>
  <c r="Y365" i="8"/>
  <c r="F370" i="8"/>
  <c r="L370" i="8"/>
  <c r="R370" i="8"/>
  <c r="X370" i="8"/>
  <c r="X368" i="8" s="1"/>
  <c r="E375" i="8"/>
  <c r="K375" i="8"/>
  <c r="Q375" i="8"/>
  <c r="W375" i="8"/>
  <c r="D380" i="8"/>
  <c r="J380" i="8"/>
  <c r="J378" i="8" s="1"/>
  <c r="P380" i="8"/>
  <c r="V380" i="8"/>
  <c r="I385" i="8"/>
  <c r="O385" i="8"/>
  <c r="U385" i="8"/>
  <c r="AA385" i="8"/>
  <c r="AA383" i="8" s="1"/>
  <c r="H390" i="8"/>
  <c r="N390" i="8"/>
  <c r="T390" i="8"/>
  <c r="Z390" i="8"/>
  <c r="G395" i="8"/>
  <c r="M395" i="8"/>
  <c r="M393" i="8" s="1"/>
  <c r="S395" i="8"/>
  <c r="Y395" i="8"/>
  <c r="F400" i="8"/>
  <c r="L400" i="8"/>
  <c r="R400" i="8"/>
  <c r="X400" i="8"/>
  <c r="X398" i="8" s="1"/>
  <c r="E405" i="8"/>
  <c r="K405" i="8"/>
  <c r="Q405" i="8"/>
  <c r="W405" i="8"/>
  <c r="D410" i="8"/>
  <c r="J410" i="8"/>
  <c r="J408" i="8" s="1"/>
  <c r="P410" i="8"/>
  <c r="V410" i="8"/>
  <c r="I415" i="8"/>
  <c r="O415" i="8"/>
  <c r="U415" i="8"/>
  <c r="AA415" i="8"/>
  <c r="AA413" i="8" s="1"/>
  <c r="H420" i="8"/>
  <c r="N420" i="8"/>
  <c r="T420" i="8"/>
  <c r="Z420" i="8"/>
  <c r="G425" i="8"/>
  <c r="M425" i="8"/>
  <c r="M423" i="8" s="1"/>
  <c r="S425" i="8"/>
  <c r="Y425" i="8"/>
  <c r="F430" i="8"/>
  <c r="L430" i="8"/>
  <c r="R430" i="8"/>
  <c r="X430" i="8"/>
  <c r="X428" i="8" s="1"/>
  <c r="E438" i="8"/>
  <c r="K438" i="8"/>
  <c r="Q438" i="8"/>
  <c r="W438" i="8"/>
  <c r="D443" i="8"/>
  <c r="J443" i="8"/>
  <c r="J441" i="8" s="1"/>
  <c r="P443" i="8"/>
  <c r="V443" i="8"/>
  <c r="I448" i="8"/>
  <c r="O448" i="8"/>
  <c r="U448" i="8"/>
  <c r="AA448" i="8"/>
  <c r="AA446" i="8" s="1"/>
  <c r="H453" i="8"/>
  <c r="N453" i="8"/>
  <c r="T453" i="8"/>
  <c r="Z453" i="8"/>
  <c r="G458" i="8"/>
  <c r="M458" i="8"/>
  <c r="M456" i="8" s="1"/>
  <c r="S458" i="8"/>
  <c r="Y458" i="8"/>
  <c r="F463" i="8"/>
  <c r="L463" i="8"/>
  <c r="R463" i="8"/>
  <c r="X463" i="8"/>
  <c r="X461" i="8" s="1"/>
  <c r="E468" i="8"/>
  <c r="K468" i="8"/>
  <c r="Q468" i="8"/>
  <c r="W468" i="8"/>
  <c r="D473" i="8"/>
  <c r="J473" i="8"/>
  <c r="J471" i="8" s="1"/>
  <c r="P473" i="8"/>
  <c r="V473" i="8"/>
  <c r="B476" i="8"/>
  <c r="I478" i="8"/>
  <c r="O478" i="8"/>
  <c r="U478" i="8"/>
  <c r="U476" i="8" s="1"/>
  <c r="AA478" i="8"/>
  <c r="AA476" i="8" s="1"/>
  <c r="H483" i="8"/>
  <c r="N483" i="8"/>
  <c r="T483" i="8"/>
  <c r="Z483" i="8"/>
  <c r="G488" i="8"/>
  <c r="G486" i="8" s="1"/>
  <c r="M488" i="8"/>
  <c r="M486" i="8" s="1"/>
  <c r="S488" i="8"/>
  <c r="Y488" i="8"/>
  <c r="F493" i="8"/>
  <c r="L493" i="8"/>
  <c r="R493" i="8"/>
  <c r="R491" i="8" s="1"/>
  <c r="X493" i="8"/>
  <c r="X491" i="8" s="1"/>
  <c r="E498" i="8"/>
  <c r="K498" i="8"/>
  <c r="Q498" i="8"/>
  <c r="W498" i="8"/>
  <c r="D503" i="8"/>
  <c r="D501" i="8" s="1"/>
  <c r="J503" i="8"/>
  <c r="J501" i="8" s="1"/>
  <c r="P503" i="8"/>
  <c r="V503" i="8"/>
  <c r="B506" i="8"/>
  <c r="I508" i="8"/>
  <c r="O508" i="8"/>
  <c r="U508" i="8"/>
  <c r="U506" i="8" s="1"/>
  <c r="AA508" i="8"/>
  <c r="AA506" i="8" s="1"/>
  <c r="H513" i="8"/>
  <c r="N513" i="8"/>
  <c r="T513" i="8"/>
  <c r="Z513" i="8"/>
  <c r="G518" i="8"/>
  <c r="G516" i="8" s="1"/>
  <c r="M518" i="8"/>
  <c r="M516" i="8" s="1"/>
  <c r="S518" i="8"/>
  <c r="Y518" i="8"/>
  <c r="F523" i="8"/>
  <c r="L523" i="8"/>
  <c r="R523" i="8"/>
  <c r="R521" i="8" s="1"/>
  <c r="X523" i="8"/>
  <c r="X521" i="8" s="1"/>
  <c r="E528" i="8"/>
  <c r="K528" i="8"/>
  <c r="Q528" i="8"/>
  <c r="W528" i="8"/>
  <c r="D533" i="8"/>
  <c r="D531" i="8" s="1"/>
  <c r="J533" i="8"/>
  <c r="J531" i="8" s="1"/>
  <c r="P533" i="8"/>
  <c r="V533" i="8"/>
  <c r="B536" i="8"/>
  <c r="I538" i="8"/>
  <c r="O538" i="8"/>
  <c r="U538" i="8"/>
  <c r="AA538" i="8"/>
  <c r="AA536" i="8" s="1"/>
  <c r="H543" i="8"/>
  <c r="N543" i="8"/>
  <c r="T543" i="8"/>
  <c r="Z543" i="8"/>
  <c r="G548" i="8"/>
  <c r="M548" i="8"/>
  <c r="M546" i="8" s="1"/>
  <c r="S548" i="8"/>
  <c r="Y548" i="8"/>
  <c r="F553" i="8"/>
  <c r="L553" i="8"/>
  <c r="L551" i="8" s="1"/>
  <c r="R553" i="8"/>
  <c r="X553" i="8"/>
  <c r="X551" i="8" s="1"/>
  <c r="E558" i="8"/>
  <c r="K558" i="8"/>
  <c r="Q558" i="8"/>
  <c r="W558" i="8"/>
  <c r="W556" i="8" s="1"/>
  <c r="D563" i="8"/>
  <c r="J563" i="8"/>
  <c r="J561" i="8" s="1"/>
  <c r="P563" i="8"/>
  <c r="V563" i="8"/>
  <c r="B566" i="8"/>
  <c r="I568" i="8"/>
  <c r="O568" i="8"/>
  <c r="U568" i="8"/>
  <c r="AA568" i="8"/>
  <c r="AA566" i="8" s="1"/>
  <c r="H573" i="8"/>
  <c r="N573" i="8"/>
  <c r="T573" i="8"/>
  <c r="Z573" i="8"/>
  <c r="Z144" i="9"/>
  <c r="T144" i="9"/>
  <c r="N144" i="9"/>
  <c r="H144" i="9"/>
  <c r="Y144" i="9"/>
  <c r="S144" i="9"/>
  <c r="M144" i="9"/>
  <c r="G144" i="9"/>
  <c r="Z139" i="9"/>
  <c r="W144" i="9"/>
  <c r="V144" i="9"/>
  <c r="P144" i="9"/>
  <c r="J144" i="9"/>
  <c r="D144" i="9"/>
  <c r="J9" i="9"/>
  <c r="P9" i="9"/>
  <c r="V9" i="9"/>
  <c r="AA575" i="9"/>
  <c r="AA571" i="9" s="1"/>
  <c r="U575" i="9"/>
  <c r="O575" i="9"/>
  <c r="I575" i="9"/>
  <c r="V570" i="9"/>
  <c r="P570" i="9"/>
  <c r="J570" i="9"/>
  <c r="D570" i="9"/>
  <c r="W565" i="9"/>
  <c r="Q565" i="9"/>
  <c r="K565" i="9"/>
  <c r="E565" i="9"/>
  <c r="X560" i="9"/>
  <c r="R560" i="9"/>
  <c r="L560" i="9"/>
  <c r="F560" i="9"/>
  <c r="Y555" i="9"/>
  <c r="S555" i="9"/>
  <c r="M555" i="9"/>
  <c r="G555" i="9"/>
  <c r="Z550" i="9"/>
  <c r="T550" i="9"/>
  <c r="N550" i="9"/>
  <c r="H550" i="9"/>
  <c r="AA545" i="9"/>
  <c r="U545" i="9"/>
  <c r="O545" i="9"/>
  <c r="I545" i="9"/>
  <c r="V540" i="9"/>
  <c r="P540" i="9"/>
  <c r="J540" i="9"/>
  <c r="D540" i="9"/>
  <c r="W535" i="9"/>
  <c r="Q535" i="9"/>
  <c r="K535" i="9"/>
  <c r="E535" i="9"/>
  <c r="X530" i="9"/>
  <c r="R530" i="9"/>
  <c r="L530" i="9"/>
  <c r="F530" i="9"/>
  <c r="Y525" i="9"/>
  <c r="S525" i="9"/>
  <c r="M525" i="9"/>
  <c r="G525" i="9"/>
  <c r="Z520" i="9"/>
  <c r="T520" i="9"/>
  <c r="N520" i="9"/>
  <c r="H520" i="9"/>
  <c r="AA515" i="9"/>
  <c r="U515" i="9"/>
  <c r="O515" i="9"/>
  <c r="I515" i="9"/>
  <c r="V510" i="9"/>
  <c r="P510" i="9"/>
  <c r="J510" i="9"/>
  <c r="D510" i="9"/>
  <c r="W505" i="9"/>
  <c r="W501" i="9" s="1"/>
  <c r="Q505" i="9"/>
  <c r="Q501" i="9" s="1"/>
  <c r="K505" i="9"/>
  <c r="K501" i="9" s="1"/>
  <c r="E505" i="9"/>
  <c r="E501" i="9" s="1"/>
  <c r="X500" i="9"/>
  <c r="X496" i="9" s="1"/>
  <c r="R500" i="9"/>
  <c r="R496" i="9" s="1"/>
  <c r="L500" i="9"/>
  <c r="L496" i="9" s="1"/>
  <c r="F500" i="9"/>
  <c r="F496" i="9" s="1"/>
  <c r="Y495" i="9"/>
  <c r="Y491" i="9" s="1"/>
  <c r="S495" i="9"/>
  <c r="S491" i="9" s="1"/>
  <c r="M495" i="9"/>
  <c r="M491" i="9" s="1"/>
  <c r="G495" i="9"/>
  <c r="G491" i="9" s="1"/>
  <c r="Z490" i="9"/>
  <c r="Z486" i="9" s="1"/>
  <c r="T490" i="9"/>
  <c r="T486" i="9" s="1"/>
  <c r="N490" i="9"/>
  <c r="N486" i="9" s="1"/>
  <c r="H490" i="9"/>
  <c r="H486" i="9" s="1"/>
  <c r="AA485" i="9"/>
  <c r="AA481" i="9" s="1"/>
  <c r="U485" i="9"/>
  <c r="U481" i="9" s="1"/>
  <c r="O485" i="9"/>
  <c r="O481" i="9" s="1"/>
  <c r="I485" i="9"/>
  <c r="I481" i="9" s="1"/>
  <c r="V480" i="9"/>
  <c r="V476" i="9" s="1"/>
  <c r="P480" i="9"/>
  <c r="P476" i="9" s="1"/>
  <c r="J480" i="9"/>
  <c r="J476" i="9" s="1"/>
  <c r="D480" i="9"/>
  <c r="D476" i="9" s="1"/>
  <c r="W475" i="9"/>
  <c r="W471" i="9" s="1"/>
  <c r="Q475" i="9"/>
  <c r="Q471" i="9" s="1"/>
  <c r="K475" i="9"/>
  <c r="K471" i="9" s="1"/>
  <c r="E475" i="9"/>
  <c r="E471" i="9" s="1"/>
  <c r="X470" i="9"/>
  <c r="X466" i="9" s="1"/>
  <c r="R470" i="9"/>
  <c r="R466" i="9" s="1"/>
  <c r="L470" i="9"/>
  <c r="L466" i="9" s="1"/>
  <c r="F470" i="9"/>
  <c r="F466" i="9" s="1"/>
  <c r="Y465" i="9"/>
  <c r="Y461" i="9" s="1"/>
  <c r="S465" i="9"/>
  <c r="S461" i="9" s="1"/>
  <c r="M465" i="9"/>
  <c r="M461" i="9" s="1"/>
  <c r="G465" i="9"/>
  <c r="G461" i="9" s="1"/>
  <c r="Z460" i="9"/>
  <c r="Z456" i="9" s="1"/>
  <c r="T460" i="9"/>
  <c r="T456" i="9" s="1"/>
  <c r="N460" i="9"/>
  <c r="N456" i="9" s="1"/>
  <c r="H460" i="9"/>
  <c r="H456" i="9" s="1"/>
  <c r="AA455" i="9"/>
  <c r="AA451" i="9" s="1"/>
  <c r="U455" i="9"/>
  <c r="U451" i="9" s="1"/>
  <c r="O455" i="9"/>
  <c r="O451" i="9" s="1"/>
  <c r="I455" i="9"/>
  <c r="I451" i="9" s="1"/>
  <c r="V450" i="9"/>
  <c r="V446" i="9" s="1"/>
  <c r="P450" i="9"/>
  <c r="P446" i="9" s="1"/>
  <c r="J450" i="9"/>
  <c r="J446" i="9" s="1"/>
  <c r="D450" i="9"/>
  <c r="D446" i="9" s="1"/>
  <c r="W445" i="9"/>
  <c r="W441" i="9" s="1"/>
  <c r="Q445" i="9"/>
  <c r="Q441" i="9" s="1"/>
  <c r="K445" i="9"/>
  <c r="K441" i="9" s="1"/>
  <c r="E445" i="9"/>
  <c r="E441" i="9" s="1"/>
  <c r="X440" i="9"/>
  <c r="X436" i="9" s="1"/>
  <c r="R440" i="9"/>
  <c r="R436" i="9" s="1"/>
  <c r="L440" i="9"/>
  <c r="L436" i="9" s="1"/>
  <c r="F440" i="9"/>
  <c r="F436" i="9" s="1"/>
  <c r="Y432" i="9"/>
  <c r="S432" i="9"/>
  <c r="M432" i="9"/>
  <c r="G432" i="9"/>
  <c r="Z427" i="9"/>
  <c r="T427" i="9"/>
  <c r="N427" i="9"/>
  <c r="H427" i="9"/>
  <c r="AA422" i="9"/>
  <c r="U422" i="9"/>
  <c r="O422" i="9"/>
  <c r="I422" i="9"/>
  <c r="V417" i="9"/>
  <c r="P417" i="9"/>
  <c r="J417" i="9"/>
  <c r="D417" i="9"/>
  <c r="W412" i="9"/>
  <c r="Q412" i="9"/>
  <c r="K412" i="9"/>
  <c r="E412" i="9"/>
  <c r="X407" i="9"/>
  <c r="R407" i="9"/>
  <c r="L407" i="9"/>
  <c r="F407" i="9"/>
  <c r="Y402" i="9"/>
  <c r="S402" i="9"/>
  <c r="M402" i="9"/>
  <c r="G402" i="9"/>
  <c r="Z397" i="9"/>
  <c r="T397" i="9"/>
  <c r="N397" i="9"/>
  <c r="H397" i="9"/>
  <c r="AA392" i="9"/>
  <c r="U392" i="9"/>
  <c r="O392" i="9"/>
  <c r="I392" i="9"/>
  <c r="V387" i="9"/>
  <c r="P387" i="9"/>
  <c r="J387" i="9"/>
  <c r="D387" i="9"/>
  <c r="W382" i="9"/>
  <c r="Q382" i="9"/>
  <c r="K382" i="9"/>
  <c r="E382" i="9"/>
  <c r="X377" i="9"/>
  <c r="R377" i="9"/>
  <c r="L377" i="9"/>
  <c r="F377" i="9"/>
  <c r="Y372" i="9"/>
  <c r="S372" i="9"/>
  <c r="M372" i="9"/>
  <c r="G372" i="9"/>
  <c r="Z367" i="9"/>
  <c r="T367" i="9"/>
  <c r="N367" i="9"/>
  <c r="H367" i="9"/>
  <c r="AA362" i="9"/>
  <c r="U362" i="9"/>
  <c r="O362" i="9"/>
  <c r="I362" i="9"/>
  <c r="V357" i="9"/>
  <c r="P357" i="9"/>
  <c r="J357" i="9"/>
  <c r="D357" i="9"/>
  <c r="W352" i="9"/>
  <c r="Q352" i="9"/>
  <c r="K352" i="9"/>
  <c r="E352" i="9"/>
  <c r="X347" i="9"/>
  <c r="R347" i="9"/>
  <c r="L347" i="9"/>
  <c r="F347" i="9"/>
  <c r="Y342" i="9"/>
  <c r="S342" i="9"/>
  <c r="M342" i="9"/>
  <c r="G342" i="9"/>
  <c r="Z337" i="9"/>
  <c r="T337" i="9"/>
  <c r="N337" i="9"/>
  <c r="H337" i="9"/>
  <c r="AA332" i="9"/>
  <c r="U332" i="9"/>
  <c r="O332" i="9"/>
  <c r="I332" i="9"/>
  <c r="V327" i="9"/>
  <c r="P327" i="9"/>
  <c r="J327" i="9"/>
  <c r="D327" i="9"/>
  <c r="W322" i="9"/>
  <c r="Q322" i="9"/>
  <c r="K322" i="9"/>
  <c r="E322" i="9"/>
  <c r="X317" i="9"/>
  <c r="R317" i="9"/>
  <c r="L317" i="9"/>
  <c r="F317" i="9"/>
  <c r="Y312" i="9"/>
  <c r="S312" i="9"/>
  <c r="M312" i="9"/>
  <c r="G312" i="9"/>
  <c r="Z307" i="9"/>
  <c r="T307" i="9"/>
  <c r="N307" i="9"/>
  <c r="H307" i="9"/>
  <c r="AA302" i="9"/>
  <c r="U302" i="9"/>
  <c r="O302" i="9"/>
  <c r="I302" i="9"/>
  <c r="V297" i="9"/>
  <c r="P297" i="9"/>
  <c r="J297" i="9"/>
  <c r="D297" i="9"/>
  <c r="D293" i="9" s="1"/>
  <c r="W289" i="9"/>
  <c r="W285" i="9" s="1"/>
  <c r="Q289" i="9"/>
  <c r="K289" i="9"/>
  <c r="E289" i="9"/>
  <c r="X284" i="9"/>
  <c r="R284" i="9"/>
  <c r="L284" i="9"/>
  <c r="F284" i="9"/>
  <c r="Y279" i="9"/>
  <c r="S279" i="9"/>
  <c r="M279" i="9"/>
  <c r="G279" i="9"/>
  <c r="Z274" i="9"/>
  <c r="T274" i="9"/>
  <c r="N274" i="9"/>
  <c r="H274" i="9"/>
  <c r="AA269" i="9"/>
  <c r="U269" i="9"/>
  <c r="O269" i="9"/>
  <c r="I269" i="9"/>
  <c r="V264" i="9"/>
  <c r="P264" i="9"/>
  <c r="J264" i="9"/>
  <c r="D264" i="9"/>
  <c r="W259" i="9"/>
  <c r="Q259" i="9"/>
  <c r="K259" i="9"/>
  <c r="E259" i="9"/>
  <c r="X254" i="9"/>
  <c r="R254" i="9"/>
  <c r="L254" i="9"/>
  <c r="F254" i="9"/>
  <c r="Y249" i="9"/>
  <c r="S249" i="9"/>
  <c r="M249" i="9"/>
  <c r="G249" i="9"/>
  <c r="Z244" i="9"/>
  <c r="T244" i="9"/>
  <c r="N244" i="9"/>
  <c r="H244" i="9"/>
  <c r="AA239" i="9"/>
  <c r="AA235" i="9" s="1"/>
  <c r="U239" i="9"/>
  <c r="U235" i="9" s="1"/>
  <c r="O239" i="9"/>
  <c r="O235" i="9" s="1"/>
  <c r="I239" i="9"/>
  <c r="I235" i="9" s="1"/>
  <c r="Z575" i="9"/>
  <c r="T575" i="9"/>
  <c r="N575" i="9"/>
  <c r="H575" i="9"/>
  <c r="AA570" i="9"/>
  <c r="U570" i="9"/>
  <c r="O570" i="9"/>
  <c r="I570" i="9"/>
  <c r="V565" i="9"/>
  <c r="P565" i="9"/>
  <c r="J565" i="9"/>
  <c r="D565" i="9"/>
  <c r="W560" i="9"/>
  <c r="Q560" i="9"/>
  <c r="K560" i="9"/>
  <c r="E560" i="9"/>
  <c r="X555" i="9"/>
  <c r="R555" i="9"/>
  <c r="L555" i="9"/>
  <c r="F555" i="9"/>
  <c r="Y550" i="9"/>
  <c r="S550" i="9"/>
  <c r="M550" i="9"/>
  <c r="G550" i="9"/>
  <c r="Z545" i="9"/>
  <c r="T545" i="9"/>
  <c r="N545" i="9"/>
  <c r="H545" i="9"/>
  <c r="AA540" i="9"/>
  <c r="U540" i="9"/>
  <c r="O540" i="9"/>
  <c r="I540" i="9"/>
  <c r="V535" i="9"/>
  <c r="P535" i="9"/>
  <c r="J535" i="9"/>
  <c r="D535" i="9"/>
  <c r="W530" i="9"/>
  <c r="Q530" i="9"/>
  <c r="K530" i="9"/>
  <c r="E530" i="9"/>
  <c r="X525" i="9"/>
  <c r="R525" i="9"/>
  <c r="L525" i="9"/>
  <c r="F525" i="9"/>
  <c r="Y520" i="9"/>
  <c r="S520" i="9"/>
  <c r="M520" i="9"/>
  <c r="G520" i="9"/>
  <c r="Z515" i="9"/>
  <c r="T515" i="9"/>
  <c r="N515" i="9"/>
  <c r="H515" i="9"/>
  <c r="AA510" i="9"/>
  <c r="U510" i="9"/>
  <c r="O510" i="9"/>
  <c r="I510" i="9"/>
  <c r="V505" i="9"/>
  <c r="P505" i="9"/>
  <c r="J505" i="9"/>
  <c r="D505" i="9"/>
  <c r="W500" i="9"/>
  <c r="Q500" i="9"/>
  <c r="K500" i="9"/>
  <c r="E500" i="9"/>
  <c r="X495" i="9"/>
  <c r="R495" i="9"/>
  <c r="L495" i="9"/>
  <c r="F495" i="9"/>
  <c r="Y490" i="9"/>
  <c r="S490" i="9"/>
  <c r="M490" i="9"/>
  <c r="G490" i="9"/>
  <c r="Z485" i="9"/>
  <c r="T485" i="9"/>
  <c r="N485" i="9"/>
  <c r="H485" i="9"/>
  <c r="AA480" i="9"/>
  <c r="U480" i="9"/>
  <c r="O480" i="9"/>
  <c r="I480" i="9"/>
  <c r="V475" i="9"/>
  <c r="P475" i="9"/>
  <c r="J475" i="9"/>
  <c r="D475" i="9"/>
  <c r="W470" i="9"/>
  <c r="Q470" i="9"/>
  <c r="K470" i="9"/>
  <c r="E470" i="9"/>
  <c r="X465" i="9"/>
  <c r="R465" i="9"/>
  <c r="L465" i="9"/>
  <c r="F465" i="9"/>
  <c r="Y460" i="9"/>
  <c r="S460" i="9"/>
  <c r="M460" i="9"/>
  <c r="G460" i="9"/>
  <c r="Z455" i="9"/>
  <c r="T455" i="9"/>
  <c r="N455" i="9"/>
  <c r="H455" i="9"/>
  <c r="AA450" i="9"/>
  <c r="U450" i="9"/>
  <c r="O450" i="9"/>
  <c r="I450" i="9"/>
  <c r="V445" i="9"/>
  <c r="P445" i="9"/>
  <c r="J445" i="9"/>
  <c r="D445" i="9"/>
  <c r="W440" i="9"/>
  <c r="Q440" i="9"/>
  <c r="K440" i="9"/>
  <c r="E440" i="9"/>
  <c r="X432" i="9"/>
  <c r="R432" i="9"/>
  <c r="L432" i="9"/>
  <c r="F432" i="9"/>
  <c r="Y427" i="9"/>
  <c r="S427" i="9"/>
  <c r="M427" i="9"/>
  <c r="G427" i="9"/>
  <c r="Z422" i="9"/>
  <c r="T422" i="9"/>
  <c r="N422" i="9"/>
  <c r="H422" i="9"/>
  <c r="AA417" i="9"/>
  <c r="U417" i="9"/>
  <c r="O417" i="9"/>
  <c r="I417" i="9"/>
  <c r="V412" i="9"/>
  <c r="P412" i="9"/>
  <c r="J412" i="9"/>
  <c r="D412" i="9"/>
  <c r="W407" i="9"/>
  <c r="Q407" i="9"/>
  <c r="K407" i="9"/>
  <c r="E407" i="9"/>
  <c r="X402" i="9"/>
  <c r="R402" i="9"/>
  <c r="L402" i="9"/>
  <c r="F402" i="9"/>
  <c r="Y397" i="9"/>
  <c r="S397" i="9"/>
  <c r="M397" i="9"/>
  <c r="G397" i="9"/>
  <c r="Z392" i="9"/>
  <c r="T392" i="9"/>
  <c r="N392" i="9"/>
  <c r="H392" i="9"/>
  <c r="AA387" i="9"/>
  <c r="U387" i="9"/>
  <c r="O387" i="9"/>
  <c r="I387" i="9"/>
  <c r="V382" i="9"/>
  <c r="P382" i="9"/>
  <c r="J382" i="9"/>
  <c r="D382" i="9"/>
  <c r="W377" i="9"/>
  <c r="Q377" i="9"/>
  <c r="K377" i="9"/>
  <c r="E377" i="9"/>
  <c r="X372" i="9"/>
  <c r="R372" i="9"/>
  <c r="L372" i="9"/>
  <c r="F372" i="9"/>
  <c r="Y367" i="9"/>
  <c r="S367" i="9"/>
  <c r="M367" i="9"/>
  <c r="G367" i="9"/>
  <c r="Z362" i="9"/>
  <c r="T362" i="9"/>
  <c r="N362" i="9"/>
  <c r="H362" i="9"/>
  <c r="AA357" i="9"/>
  <c r="U357" i="9"/>
  <c r="O357" i="9"/>
  <c r="I357" i="9"/>
  <c r="V352" i="9"/>
  <c r="P352" i="9"/>
  <c r="J352" i="9"/>
  <c r="D352" i="9"/>
  <c r="W347" i="9"/>
  <c r="Q347" i="9"/>
  <c r="K347" i="9"/>
  <c r="E347" i="9"/>
  <c r="X342" i="9"/>
  <c r="R342" i="9"/>
  <c r="L342" i="9"/>
  <c r="F342" i="9"/>
  <c r="Y337" i="9"/>
  <c r="S337" i="9"/>
  <c r="M337" i="9"/>
  <c r="G337" i="9"/>
  <c r="Z332" i="9"/>
  <c r="T332" i="9"/>
  <c r="N332" i="9"/>
  <c r="H332" i="9"/>
  <c r="AA327" i="9"/>
  <c r="U327" i="9"/>
  <c r="O327" i="9"/>
  <c r="I327" i="9"/>
  <c r="V322" i="9"/>
  <c r="P322" i="9"/>
  <c r="J322" i="9"/>
  <c r="D322" i="9"/>
  <c r="W317" i="9"/>
  <c r="Q317" i="9"/>
  <c r="K317" i="9"/>
  <c r="E317" i="9"/>
  <c r="X312" i="9"/>
  <c r="R312" i="9"/>
  <c r="L312" i="9"/>
  <c r="F312" i="9"/>
  <c r="Y307" i="9"/>
  <c r="S307" i="9"/>
  <c r="M307" i="9"/>
  <c r="G307" i="9"/>
  <c r="Z302" i="9"/>
  <c r="T302" i="9"/>
  <c r="N302" i="9"/>
  <c r="H302" i="9"/>
  <c r="AA297" i="9"/>
  <c r="U297" i="9"/>
  <c r="O297" i="9"/>
  <c r="I297" i="9"/>
  <c r="V289" i="9"/>
  <c r="P289" i="9"/>
  <c r="J289" i="9"/>
  <c r="D289" i="9"/>
  <c r="W284" i="9"/>
  <c r="Q284" i="9"/>
  <c r="K284" i="9"/>
  <c r="E284" i="9"/>
  <c r="X279" i="9"/>
  <c r="R279" i="9"/>
  <c r="L279" i="9"/>
  <c r="F279" i="9"/>
  <c r="Y274" i="9"/>
  <c r="S274" i="9"/>
  <c r="M274" i="9"/>
  <c r="G274" i="9"/>
  <c r="Z269" i="9"/>
  <c r="T269" i="9"/>
  <c r="N269" i="9"/>
  <c r="H269" i="9"/>
  <c r="AA264" i="9"/>
  <c r="U264" i="9"/>
  <c r="O264" i="9"/>
  <c r="I264" i="9"/>
  <c r="V259" i="9"/>
  <c r="P259" i="9"/>
  <c r="J259" i="9"/>
  <c r="D259" i="9"/>
  <c r="W254" i="9"/>
  <c r="Q254" i="9"/>
  <c r="K254" i="9"/>
  <c r="E254" i="9"/>
  <c r="X249" i="9"/>
  <c r="R249" i="9"/>
  <c r="L249" i="9"/>
  <c r="F249" i="9"/>
  <c r="Y244" i="9"/>
  <c r="S244" i="9"/>
  <c r="M244" i="9"/>
  <c r="G244" i="9"/>
  <c r="Z239" i="9"/>
  <c r="T239" i="9"/>
  <c r="N239" i="9"/>
  <c r="H239" i="9"/>
  <c r="AA234" i="9"/>
  <c r="U234" i="9"/>
  <c r="O234" i="9"/>
  <c r="I234" i="9"/>
  <c r="V229" i="9"/>
  <c r="P229" i="9"/>
  <c r="J229" i="9"/>
  <c r="D229" i="9"/>
  <c r="W224" i="9"/>
  <c r="Q224" i="9"/>
  <c r="K224" i="9"/>
  <c r="E224" i="9"/>
  <c r="X219" i="9"/>
  <c r="R219" i="9"/>
  <c r="L219" i="9"/>
  <c r="F219" i="9"/>
  <c r="Y214" i="9"/>
  <c r="S214" i="9"/>
  <c r="M214" i="9"/>
  <c r="G214" i="9"/>
  <c r="Z209" i="9"/>
  <c r="T209" i="9"/>
  <c r="N209" i="9"/>
  <c r="H209" i="9"/>
  <c r="AA204" i="9"/>
  <c r="U204" i="9"/>
  <c r="O204" i="9"/>
  <c r="I204" i="9"/>
  <c r="V199" i="9"/>
  <c r="P199" i="9"/>
  <c r="J199" i="9"/>
  <c r="D199" i="9"/>
  <c r="W194" i="9"/>
  <c r="Q194" i="9"/>
  <c r="K194" i="9"/>
  <c r="E194" i="9"/>
  <c r="X189" i="9"/>
  <c r="R189" i="9"/>
  <c r="L189" i="9"/>
  <c r="F189" i="9"/>
  <c r="Y184" i="9"/>
  <c r="S184" i="9"/>
  <c r="M184" i="9"/>
  <c r="G184" i="9"/>
  <c r="Z179" i="9"/>
  <c r="T179" i="9"/>
  <c r="N179" i="9"/>
  <c r="H179" i="9"/>
  <c r="AA174" i="9"/>
  <c r="U174" i="9"/>
  <c r="O174" i="9"/>
  <c r="I174" i="9"/>
  <c r="V169" i="9"/>
  <c r="P169" i="9"/>
  <c r="J169" i="9"/>
  <c r="D169" i="9"/>
  <c r="W164" i="9"/>
  <c r="Q164" i="9"/>
  <c r="K164" i="9"/>
  <c r="E164" i="9"/>
  <c r="X159" i="9"/>
  <c r="R159" i="9"/>
  <c r="L159" i="9"/>
  <c r="F159" i="9"/>
  <c r="Y154" i="9"/>
  <c r="S154" i="9"/>
  <c r="M154" i="9"/>
  <c r="G154" i="9"/>
  <c r="Z146" i="9"/>
  <c r="T146" i="9"/>
  <c r="N146" i="9"/>
  <c r="H146" i="9"/>
  <c r="AA141" i="9"/>
  <c r="U141" i="9"/>
  <c r="O141" i="9"/>
  <c r="I141" i="9"/>
  <c r="Y575" i="9"/>
  <c r="S575" i="9"/>
  <c r="M575" i="9"/>
  <c r="G575" i="9"/>
  <c r="Z570" i="9"/>
  <c r="T570" i="9"/>
  <c r="N570" i="9"/>
  <c r="H570" i="9"/>
  <c r="AA565" i="9"/>
  <c r="U565" i="9"/>
  <c r="O565" i="9"/>
  <c r="I565" i="9"/>
  <c r="V560" i="9"/>
  <c r="P560" i="9"/>
  <c r="J560" i="9"/>
  <c r="D560" i="9"/>
  <c r="W555" i="9"/>
  <c r="Q555" i="9"/>
  <c r="K555" i="9"/>
  <c r="E555" i="9"/>
  <c r="X550" i="9"/>
  <c r="R550" i="9"/>
  <c r="L550" i="9"/>
  <c r="F550" i="9"/>
  <c r="Y545" i="9"/>
  <c r="S545" i="9"/>
  <c r="M545" i="9"/>
  <c r="G545" i="9"/>
  <c r="Z540" i="9"/>
  <c r="T540" i="9"/>
  <c r="N540" i="9"/>
  <c r="H540" i="9"/>
  <c r="AA535" i="9"/>
  <c r="U535" i="9"/>
  <c r="O535" i="9"/>
  <c r="I535" i="9"/>
  <c r="V530" i="9"/>
  <c r="P530" i="9"/>
  <c r="J530" i="9"/>
  <c r="D530" i="9"/>
  <c r="W525" i="9"/>
  <c r="Q525" i="9"/>
  <c r="K525" i="9"/>
  <c r="E525" i="9"/>
  <c r="X520" i="9"/>
  <c r="R520" i="9"/>
  <c r="L520" i="9"/>
  <c r="F520" i="9"/>
  <c r="Y515" i="9"/>
  <c r="S515" i="9"/>
  <c r="M515" i="9"/>
  <c r="G515" i="9"/>
  <c r="Z510" i="9"/>
  <c r="T510" i="9"/>
  <c r="N510" i="9"/>
  <c r="H510" i="9"/>
  <c r="AA505" i="9"/>
  <c r="U505" i="9"/>
  <c r="O505" i="9"/>
  <c r="I505" i="9"/>
  <c r="V500" i="9"/>
  <c r="P500" i="9"/>
  <c r="J500" i="9"/>
  <c r="D500" i="9"/>
  <c r="W495" i="9"/>
  <c r="Q495" i="9"/>
  <c r="K495" i="9"/>
  <c r="E495" i="9"/>
  <c r="X490" i="9"/>
  <c r="R490" i="9"/>
  <c r="L490" i="9"/>
  <c r="F490" i="9"/>
  <c r="Y485" i="9"/>
  <c r="S485" i="9"/>
  <c r="M485" i="9"/>
  <c r="G485" i="9"/>
  <c r="Z480" i="9"/>
  <c r="T480" i="9"/>
  <c r="N480" i="9"/>
  <c r="H480" i="9"/>
  <c r="AA475" i="9"/>
  <c r="U475" i="9"/>
  <c r="O475" i="9"/>
  <c r="I475" i="9"/>
  <c r="V470" i="9"/>
  <c r="P470" i="9"/>
  <c r="J470" i="9"/>
  <c r="D470" i="9"/>
  <c r="W465" i="9"/>
  <c r="Q465" i="9"/>
  <c r="K465" i="9"/>
  <c r="E465" i="9"/>
  <c r="X460" i="9"/>
  <c r="R460" i="9"/>
  <c r="L460" i="9"/>
  <c r="F460" i="9"/>
  <c r="Y455" i="9"/>
  <c r="S455" i="9"/>
  <c r="M455" i="9"/>
  <c r="G455" i="9"/>
  <c r="Z450" i="9"/>
  <c r="T450" i="9"/>
  <c r="N450" i="9"/>
  <c r="H450" i="9"/>
  <c r="AA445" i="9"/>
  <c r="U445" i="9"/>
  <c r="O445" i="9"/>
  <c r="I445" i="9"/>
  <c r="V440" i="9"/>
  <c r="P440" i="9"/>
  <c r="J440" i="9"/>
  <c r="D440" i="9"/>
  <c r="D436" i="9" s="1"/>
  <c r="W432" i="9"/>
  <c r="Q432" i="9"/>
  <c r="K432" i="9"/>
  <c r="E432" i="9"/>
  <c r="X427" i="9"/>
  <c r="R427" i="9"/>
  <c r="L427" i="9"/>
  <c r="F427" i="9"/>
  <c r="Y422" i="9"/>
  <c r="S422" i="9"/>
  <c r="M422" i="9"/>
  <c r="G422" i="9"/>
  <c r="Z417" i="9"/>
  <c r="T417" i="9"/>
  <c r="N417" i="9"/>
  <c r="H417" i="9"/>
  <c r="AA412" i="9"/>
  <c r="U412" i="9"/>
  <c r="O412" i="9"/>
  <c r="I412" i="9"/>
  <c r="V407" i="9"/>
  <c r="P407" i="9"/>
  <c r="J407" i="9"/>
  <c r="D407" i="9"/>
  <c r="W402" i="9"/>
  <c r="Q402" i="9"/>
  <c r="K402" i="9"/>
  <c r="E402" i="9"/>
  <c r="X397" i="9"/>
  <c r="R397" i="9"/>
  <c r="L397" i="9"/>
  <c r="F397" i="9"/>
  <c r="Y392" i="9"/>
  <c r="S392" i="9"/>
  <c r="M392" i="9"/>
  <c r="G392" i="9"/>
  <c r="Z387" i="9"/>
  <c r="T387" i="9"/>
  <c r="N387" i="9"/>
  <c r="H387" i="9"/>
  <c r="AA382" i="9"/>
  <c r="U382" i="9"/>
  <c r="O382" i="9"/>
  <c r="I382" i="9"/>
  <c r="V377" i="9"/>
  <c r="P377" i="9"/>
  <c r="J377" i="9"/>
  <c r="D377" i="9"/>
  <c r="W372" i="9"/>
  <c r="Q372" i="9"/>
  <c r="K372" i="9"/>
  <c r="E372" i="9"/>
  <c r="X367" i="9"/>
  <c r="R367" i="9"/>
  <c r="L367" i="9"/>
  <c r="F367" i="9"/>
  <c r="Y362" i="9"/>
  <c r="S362" i="9"/>
  <c r="M362" i="9"/>
  <c r="G362" i="9"/>
  <c r="Z357" i="9"/>
  <c r="T357" i="9"/>
  <c r="N357" i="9"/>
  <c r="H357" i="9"/>
  <c r="AA352" i="9"/>
  <c r="U352" i="9"/>
  <c r="O352" i="9"/>
  <c r="I352" i="9"/>
  <c r="V347" i="9"/>
  <c r="P347" i="9"/>
  <c r="J347" i="9"/>
  <c r="D347" i="9"/>
  <c r="W342" i="9"/>
  <c r="Q342" i="9"/>
  <c r="K342" i="9"/>
  <c r="E342" i="9"/>
  <c r="X337" i="9"/>
  <c r="R337" i="9"/>
  <c r="L337" i="9"/>
  <c r="F337" i="9"/>
  <c r="Y332" i="9"/>
  <c r="S332" i="9"/>
  <c r="M332" i="9"/>
  <c r="G332" i="9"/>
  <c r="Z327" i="9"/>
  <c r="T327" i="9"/>
  <c r="N327" i="9"/>
  <c r="H327" i="9"/>
  <c r="AA322" i="9"/>
  <c r="U322" i="9"/>
  <c r="O322" i="9"/>
  <c r="I322" i="9"/>
  <c r="V317" i="9"/>
  <c r="P317" i="9"/>
  <c r="J317" i="9"/>
  <c r="D317" i="9"/>
  <c r="W312" i="9"/>
  <c r="Q312" i="9"/>
  <c r="K312" i="9"/>
  <c r="E312" i="9"/>
  <c r="X307" i="9"/>
  <c r="R307" i="9"/>
  <c r="L307" i="9"/>
  <c r="F307" i="9"/>
  <c r="Y302" i="9"/>
  <c r="S302" i="9"/>
  <c r="M302" i="9"/>
  <c r="G302" i="9"/>
  <c r="Z297" i="9"/>
  <c r="T297" i="9"/>
  <c r="N297" i="9"/>
  <c r="H297" i="9"/>
  <c r="AA289" i="9"/>
  <c r="U289" i="9"/>
  <c r="O289" i="9"/>
  <c r="I289" i="9"/>
  <c r="V284" i="9"/>
  <c r="P284" i="9"/>
  <c r="J284" i="9"/>
  <c r="D284" i="9"/>
  <c r="W279" i="9"/>
  <c r="Q279" i="9"/>
  <c r="K279" i="9"/>
  <c r="E279" i="9"/>
  <c r="X274" i="9"/>
  <c r="R274" i="9"/>
  <c r="L274" i="9"/>
  <c r="F274" i="9"/>
  <c r="Y269" i="9"/>
  <c r="S269" i="9"/>
  <c r="M269" i="9"/>
  <c r="G269" i="9"/>
  <c r="Z264" i="9"/>
  <c r="T264" i="9"/>
  <c r="N264" i="9"/>
  <c r="H264" i="9"/>
  <c r="AA259" i="9"/>
  <c r="U259" i="9"/>
  <c r="O259" i="9"/>
  <c r="I259" i="9"/>
  <c r="V254" i="9"/>
  <c r="P254" i="9"/>
  <c r="J254" i="9"/>
  <c r="D254" i="9"/>
  <c r="W249" i="9"/>
  <c r="Q249" i="9"/>
  <c r="K249" i="9"/>
  <c r="E249" i="9"/>
  <c r="X244" i="9"/>
  <c r="R244" i="9"/>
  <c r="L244" i="9"/>
  <c r="F244" i="9"/>
  <c r="Y239" i="9"/>
  <c r="S239" i="9"/>
  <c r="M239" i="9"/>
  <c r="G239" i="9"/>
  <c r="Z234" i="9"/>
  <c r="T234" i="9"/>
  <c r="N234" i="9"/>
  <c r="H234" i="9"/>
  <c r="AA229" i="9"/>
  <c r="U229" i="9"/>
  <c r="O229" i="9"/>
  <c r="I229" i="9"/>
  <c r="V224" i="9"/>
  <c r="P224" i="9"/>
  <c r="J224" i="9"/>
  <c r="D224" i="9"/>
  <c r="W219" i="9"/>
  <c r="Q219" i="9"/>
  <c r="K219" i="9"/>
  <c r="E219" i="9"/>
  <c r="X214" i="9"/>
  <c r="R214" i="9"/>
  <c r="L214" i="9"/>
  <c r="F214" i="9"/>
  <c r="Y209" i="9"/>
  <c r="S209" i="9"/>
  <c r="M209" i="9"/>
  <c r="G209" i="9"/>
  <c r="Z204" i="9"/>
  <c r="T204" i="9"/>
  <c r="N204" i="9"/>
  <c r="H204" i="9"/>
  <c r="AA199" i="9"/>
  <c r="U199" i="9"/>
  <c r="O199" i="9"/>
  <c r="I199" i="9"/>
  <c r="V194" i="9"/>
  <c r="P194" i="9"/>
  <c r="J194" i="9"/>
  <c r="D194" i="9"/>
  <c r="W189" i="9"/>
  <c r="Q189" i="9"/>
  <c r="K189" i="9"/>
  <c r="E189" i="9"/>
  <c r="X184" i="9"/>
  <c r="R184" i="9"/>
  <c r="L184" i="9"/>
  <c r="F184" i="9"/>
  <c r="Y179" i="9"/>
  <c r="S179" i="9"/>
  <c r="M179" i="9"/>
  <c r="G179" i="9"/>
  <c r="Z174" i="9"/>
  <c r="T174" i="9"/>
  <c r="N174" i="9"/>
  <c r="H174" i="9"/>
  <c r="AA169" i="9"/>
  <c r="U169" i="9"/>
  <c r="O169" i="9"/>
  <c r="I169" i="9"/>
  <c r="V164" i="9"/>
  <c r="P164" i="9"/>
  <c r="J164" i="9"/>
  <c r="D164" i="9"/>
  <c r="W159" i="9"/>
  <c r="Q159" i="9"/>
  <c r="K159" i="9"/>
  <c r="E159" i="9"/>
  <c r="X154" i="9"/>
  <c r="R154" i="9"/>
  <c r="L154" i="9"/>
  <c r="F154" i="9"/>
  <c r="Y146" i="9"/>
  <c r="S146" i="9"/>
  <c r="M146" i="9"/>
  <c r="G146" i="9"/>
  <c r="Z141" i="9"/>
  <c r="T141" i="9"/>
  <c r="N141" i="9"/>
  <c r="H141" i="9"/>
  <c r="X575" i="9"/>
  <c r="R575" i="9"/>
  <c r="L575" i="9"/>
  <c r="F575" i="9"/>
  <c r="Y570" i="9"/>
  <c r="S570" i="9"/>
  <c r="M570" i="9"/>
  <c r="G570" i="9"/>
  <c r="Z565" i="9"/>
  <c r="T565" i="9"/>
  <c r="N565" i="9"/>
  <c r="H565" i="9"/>
  <c r="AA560" i="9"/>
  <c r="U560" i="9"/>
  <c r="O560" i="9"/>
  <c r="I560" i="9"/>
  <c r="V555" i="9"/>
  <c r="P555" i="9"/>
  <c r="J555" i="9"/>
  <c r="D555" i="9"/>
  <c r="W550" i="9"/>
  <c r="Q550" i="9"/>
  <c r="K550" i="9"/>
  <c r="E550" i="9"/>
  <c r="X545" i="9"/>
  <c r="R545" i="9"/>
  <c r="L545" i="9"/>
  <c r="F545" i="9"/>
  <c r="Y540" i="9"/>
  <c r="S540" i="9"/>
  <c r="M540" i="9"/>
  <c r="G540" i="9"/>
  <c r="Z535" i="9"/>
  <c r="T535" i="9"/>
  <c r="N535" i="9"/>
  <c r="H535" i="9"/>
  <c r="AA530" i="9"/>
  <c r="U530" i="9"/>
  <c r="O530" i="9"/>
  <c r="I530" i="9"/>
  <c r="V525" i="9"/>
  <c r="P525" i="9"/>
  <c r="J525" i="9"/>
  <c r="D525" i="9"/>
  <c r="W520" i="9"/>
  <c r="Q520" i="9"/>
  <c r="K520" i="9"/>
  <c r="E520" i="9"/>
  <c r="X515" i="9"/>
  <c r="R515" i="9"/>
  <c r="L515" i="9"/>
  <c r="F515" i="9"/>
  <c r="Y510" i="9"/>
  <c r="S510" i="9"/>
  <c r="M510" i="9"/>
  <c r="G510" i="9"/>
  <c r="Z505" i="9"/>
  <c r="T505" i="9"/>
  <c r="N505" i="9"/>
  <c r="H505" i="9"/>
  <c r="AA500" i="9"/>
  <c r="U500" i="9"/>
  <c r="O500" i="9"/>
  <c r="I500" i="9"/>
  <c r="V495" i="9"/>
  <c r="P495" i="9"/>
  <c r="J495" i="9"/>
  <c r="D495" i="9"/>
  <c r="W490" i="9"/>
  <c r="Q490" i="9"/>
  <c r="K490" i="9"/>
  <c r="E490" i="9"/>
  <c r="X485" i="9"/>
  <c r="R485" i="9"/>
  <c r="L485" i="9"/>
  <c r="F485" i="9"/>
  <c r="Y480" i="9"/>
  <c r="S480" i="9"/>
  <c r="M480" i="9"/>
  <c r="G480" i="9"/>
  <c r="Z475" i="9"/>
  <c r="T475" i="9"/>
  <c r="N475" i="9"/>
  <c r="H475" i="9"/>
  <c r="AA470" i="9"/>
  <c r="U470" i="9"/>
  <c r="O470" i="9"/>
  <c r="I470" i="9"/>
  <c r="V465" i="9"/>
  <c r="P465" i="9"/>
  <c r="J465" i="9"/>
  <c r="D465" i="9"/>
  <c r="W460" i="9"/>
  <c r="Q460" i="9"/>
  <c r="K460" i="9"/>
  <c r="E460" i="9"/>
  <c r="X455" i="9"/>
  <c r="R455" i="9"/>
  <c r="L455" i="9"/>
  <c r="F455" i="9"/>
  <c r="Y450" i="9"/>
  <c r="S450" i="9"/>
  <c r="M450" i="9"/>
  <c r="G450" i="9"/>
  <c r="Z445" i="9"/>
  <c r="T445" i="9"/>
  <c r="N445" i="9"/>
  <c r="H445" i="9"/>
  <c r="AA440" i="9"/>
  <c r="U440" i="9"/>
  <c r="O440" i="9"/>
  <c r="I440" i="9"/>
  <c r="V432" i="9"/>
  <c r="P432" i="9"/>
  <c r="J432" i="9"/>
  <c r="D432" i="9"/>
  <c r="W427" i="9"/>
  <c r="Q427" i="9"/>
  <c r="K427" i="9"/>
  <c r="E427" i="9"/>
  <c r="X422" i="9"/>
  <c r="R422" i="9"/>
  <c r="L422" i="9"/>
  <c r="F422" i="9"/>
  <c r="Y417" i="9"/>
  <c r="S417" i="9"/>
  <c r="M417" i="9"/>
  <c r="G417" i="9"/>
  <c r="Z412" i="9"/>
  <c r="T412" i="9"/>
  <c r="N412" i="9"/>
  <c r="H412" i="9"/>
  <c r="AA407" i="9"/>
  <c r="U407" i="9"/>
  <c r="O407" i="9"/>
  <c r="I407" i="9"/>
  <c r="V402" i="9"/>
  <c r="P402" i="9"/>
  <c r="J402" i="9"/>
  <c r="D402" i="9"/>
  <c r="W397" i="9"/>
  <c r="Q397" i="9"/>
  <c r="K397" i="9"/>
  <c r="E397" i="9"/>
  <c r="X392" i="9"/>
  <c r="R392" i="9"/>
  <c r="L392" i="9"/>
  <c r="F392" i="9"/>
  <c r="Y387" i="9"/>
  <c r="S387" i="9"/>
  <c r="M387" i="9"/>
  <c r="G387" i="9"/>
  <c r="Z382" i="9"/>
  <c r="T382" i="9"/>
  <c r="N382" i="9"/>
  <c r="H382" i="9"/>
  <c r="AA377" i="9"/>
  <c r="U377" i="9"/>
  <c r="O377" i="9"/>
  <c r="I377" i="9"/>
  <c r="V372" i="9"/>
  <c r="P372" i="9"/>
  <c r="J372" i="9"/>
  <c r="D372" i="9"/>
  <c r="W367" i="9"/>
  <c r="Q367" i="9"/>
  <c r="K367" i="9"/>
  <c r="E367" i="9"/>
  <c r="X362" i="9"/>
  <c r="R362" i="9"/>
  <c r="L362" i="9"/>
  <c r="F362" i="9"/>
  <c r="Y357" i="9"/>
  <c r="S357" i="9"/>
  <c r="M357" i="9"/>
  <c r="G357" i="9"/>
  <c r="Z352" i="9"/>
  <c r="T352" i="9"/>
  <c r="N352" i="9"/>
  <c r="H352" i="9"/>
  <c r="AA347" i="9"/>
  <c r="U347" i="9"/>
  <c r="O347" i="9"/>
  <c r="I347" i="9"/>
  <c r="V342" i="9"/>
  <c r="P342" i="9"/>
  <c r="J342" i="9"/>
  <c r="D342" i="9"/>
  <c r="W337" i="9"/>
  <c r="Q337" i="9"/>
  <c r="K337" i="9"/>
  <c r="E337" i="9"/>
  <c r="X332" i="9"/>
  <c r="R332" i="9"/>
  <c r="L332" i="9"/>
  <c r="F332" i="9"/>
  <c r="Y327" i="9"/>
  <c r="S327" i="9"/>
  <c r="M327" i="9"/>
  <c r="G327" i="9"/>
  <c r="Z322" i="9"/>
  <c r="T322" i="9"/>
  <c r="N322" i="9"/>
  <c r="H322" i="9"/>
  <c r="AA317" i="9"/>
  <c r="U317" i="9"/>
  <c r="O317" i="9"/>
  <c r="I317" i="9"/>
  <c r="V312" i="9"/>
  <c r="P312" i="9"/>
  <c r="J312" i="9"/>
  <c r="D312" i="9"/>
  <c r="W307" i="9"/>
  <c r="Q307" i="9"/>
  <c r="K307" i="9"/>
  <c r="E307" i="9"/>
  <c r="X302" i="9"/>
  <c r="R302" i="9"/>
  <c r="L302" i="9"/>
  <c r="F302" i="9"/>
  <c r="Y297" i="9"/>
  <c r="S297" i="9"/>
  <c r="M297" i="9"/>
  <c r="G297" i="9"/>
  <c r="Z289" i="9"/>
  <c r="T289" i="9"/>
  <c r="N289" i="9"/>
  <c r="H289" i="9"/>
  <c r="AA284" i="9"/>
  <c r="U284" i="9"/>
  <c r="O284" i="9"/>
  <c r="I284" i="9"/>
  <c r="V279" i="9"/>
  <c r="P279" i="9"/>
  <c r="J279" i="9"/>
  <c r="D279" i="9"/>
  <c r="W274" i="9"/>
  <c r="Q274" i="9"/>
  <c r="K274" i="9"/>
  <c r="E274" i="9"/>
  <c r="X269" i="9"/>
  <c r="R269" i="9"/>
  <c r="L269" i="9"/>
  <c r="F269" i="9"/>
  <c r="Y264" i="9"/>
  <c r="S264" i="9"/>
  <c r="M264" i="9"/>
  <c r="G264" i="9"/>
  <c r="Z259" i="9"/>
  <c r="T259" i="9"/>
  <c r="N259" i="9"/>
  <c r="H259" i="9"/>
  <c r="AA254" i="9"/>
  <c r="U254" i="9"/>
  <c r="O254" i="9"/>
  <c r="I254" i="9"/>
  <c r="V249" i="9"/>
  <c r="P249" i="9"/>
  <c r="J249" i="9"/>
  <c r="D249" i="9"/>
  <c r="W244" i="9"/>
  <c r="Q244" i="9"/>
  <c r="K244" i="9"/>
  <c r="E244" i="9"/>
  <c r="X239" i="9"/>
  <c r="R239" i="9"/>
  <c r="L239" i="9"/>
  <c r="F239" i="9"/>
  <c r="Y234" i="9"/>
  <c r="S234" i="9"/>
  <c r="M234" i="9"/>
  <c r="G234" i="9"/>
  <c r="Z229" i="9"/>
  <c r="T229" i="9"/>
  <c r="N229" i="9"/>
  <c r="H229" i="9"/>
  <c r="AA224" i="9"/>
  <c r="U224" i="9"/>
  <c r="O224" i="9"/>
  <c r="I224" i="9"/>
  <c r="V219" i="9"/>
  <c r="P219" i="9"/>
  <c r="J219" i="9"/>
  <c r="D219" i="9"/>
  <c r="W214" i="9"/>
  <c r="Q214" i="9"/>
  <c r="K214" i="9"/>
  <c r="E214" i="9"/>
  <c r="X209" i="9"/>
  <c r="R209" i="9"/>
  <c r="L209" i="9"/>
  <c r="F209" i="9"/>
  <c r="Y204" i="9"/>
  <c r="S204" i="9"/>
  <c r="M204" i="9"/>
  <c r="G204" i="9"/>
  <c r="Z199" i="9"/>
  <c r="T199" i="9"/>
  <c r="N199" i="9"/>
  <c r="H199" i="9"/>
  <c r="AA194" i="9"/>
  <c r="U194" i="9"/>
  <c r="O194" i="9"/>
  <c r="I194" i="9"/>
  <c r="V189" i="9"/>
  <c r="P189" i="9"/>
  <c r="J189" i="9"/>
  <c r="D189" i="9"/>
  <c r="W184" i="9"/>
  <c r="Q184" i="9"/>
  <c r="K184" i="9"/>
  <c r="E184" i="9"/>
  <c r="X179" i="9"/>
  <c r="R179" i="9"/>
  <c r="L179" i="9"/>
  <c r="F179" i="9"/>
  <c r="Y174" i="9"/>
  <c r="S174" i="9"/>
  <c r="M174" i="9"/>
  <c r="G174" i="9"/>
  <c r="Z169" i="9"/>
  <c r="T169" i="9"/>
  <c r="N169" i="9"/>
  <c r="H169" i="9"/>
  <c r="AA164" i="9"/>
  <c r="U164" i="9"/>
  <c r="O164" i="9"/>
  <c r="I164" i="9"/>
  <c r="V159" i="9"/>
  <c r="V155" i="9" s="1"/>
  <c r="P159" i="9"/>
  <c r="P155" i="9" s="1"/>
  <c r="J159" i="9"/>
  <c r="J155" i="9" s="1"/>
  <c r="D159" i="9"/>
  <c r="D155" i="9" s="1"/>
  <c r="W575" i="9"/>
  <c r="Q575" i="9"/>
  <c r="K575" i="9"/>
  <c r="E575" i="9"/>
  <c r="X570" i="9"/>
  <c r="R570" i="9"/>
  <c r="L570" i="9"/>
  <c r="F570" i="9"/>
  <c r="Y565" i="9"/>
  <c r="S565" i="9"/>
  <c r="M565" i="9"/>
  <c r="G565" i="9"/>
  <c r="Z560" i="9"/>
  <c r="T560" i="9"/>
  <c r="N560" i="9"/>
  <c r="H560" i="9"/>
  <c r="AA555" i="9"/>
  <c r="U555" i="9"/>
  <c r="O555" i="9"/>
  <c r="I555" i="9"/>
  <c r="V550" i="9"/>
  <c r="P550" i="9"/>
  <c r="J550" i="9"/>
  <c r="D550" i="9"/>
  <c r="W545" i="9"/>
  <c r="Q545" i="9"/>
  <c r="K545" i="9"/>
  <c r="E545" i="9"/>
  <c r="X540" i="9"/>
  <c r="R540" i="9"/>
  <c r="L540" i="9"/>
  <c r="F540" i="9"/>
  <c r="Y535" i="9"/>
  <c r="S535" i="9"/>
  <c r="M535" i="9"/>
  <c r="G535" i="9"/>
  <c r="Z530" i="9"/>
  <c r="T530" i="9"/>
  <c r="N530" i="9"/>
  <c r="H530" i="9"/>
  <c r="AA525" i="9"/>
  <c r="U525" i="9"/>
  <c r="O525" i="9"/>
  <c r="I525" i="9"/>
  <c r="V520" i="9"/>
  <c r="P520" i="9"/>
  <c r="J520" i="9"/>
  <c r="D520" i="9"/>
  <c r="W515" i="9"/>
  <c r="Q515" i="9"/>
  <c r="K515" i="9"/>
  <c r="E515" i="9"/>
  <c r="X510" i="9"/>
  <c r="R510" i="9"/>
  <c r="L510" i="9"/>
  <c r="F510" i="9"/>
  <c r="Y505" i="9"/>
  <c r="S505" i="9"/>
  <c r="M505" i="9"/>
  <c r="G505" i="9"/>
  <c r="Z500" i="9"/>
  <c r="T500" i="9"/>
  <c r="N500" i="9"/>
  <c r="H500" i="9"/>
  <c r="AA495" i="9"/>
  <c r="U495" i="9"/>
  <c r="O495" i="9"/>
  <c r="I495" i="9"/>
  <c r="V490" i="9"/>
  <c r="P490" i="9"/>
  <c r="J490" i="9"/>
  <c r="D490" i="9"/>
  <c r="W485" i="9"/>
  <c r="Q485" i="9"/>
  <c r="K485" i="9"/>
  <c r="E485" i="9"/>
  <c r="X480" i="9"/>
  <c r="R480" i="9"/>
  <c r="L480" i="9"/>
  <c r="F480" i="9"/>
  <c r="Y475" i="9"/>
  <c r="S475" i="9"/>
  <c r="M475" i="9"/>
  <c r="G475" i="9"/>
  <c r="Z470" i="9"/>
  <c r="T470" i="9"/>
  <c r="N470" i="9"/>
  <c r="H470" i="9"/>
  <c r="AA465" i="9"/>
  <c r="U465" i="9"/>
  <c r="O465" i="9"/>
  <c r="I465" i="9"/>
  <c r="V460" i="9"/>
  <c r="P460" i="9"/>
  <c r="J460" i="9"/>
  <c r="D460" i="9"/>
  <c r="W455" i="9"/>
  <c r="Q455" i="9"/>
  <c r="K455" i="9"/>
  <c r="E455" i="9"/>
  <c r="X450" i="9"/>
  <c r="R450" i="9"/>
  <c r="L450" i="9"/>
  <c r="F450" i="9"/>
  <c r="Y445" i="9"/>
  <c r="S445" i="9"/>
  <c r="M445" i="9"/>
  <c r="G445" i="9"/>
  <c r="Z440" i="9"/>
  <c r="T440" i="9"/>
  <c r="N440" i="9"/>
  <c r="H440" i="9"/>
  <c r="AA432" i="9"/>
  <c r="U432" i="9"/>
  <c r="O432" i="9"/>
  <c r="I432" i="9"/>
  <c r="V427" i="9"/>
  <c r="P427" i="9"/>
  <c r="J427" i="9"/>
  <c r="D427" i="9"/>
  <c r="W422" i="9"/>
  <c r="Q422" i="9"/>
  <c r="K422" i="9"/>
  <c r="E422" i="9"/>
  <c r="X417" i="9"/>
  <c r="R417" i="9"/>
  <c r="L417" i="9"/>
  <c r="F417" i="9"/>
  <c r="Y412" i="9"/>
  <c r="S412" i="9"/>
  <c r="M412" i="9"/>
  <c r="G412" i="9"/>
  <c r="Z407" i="9"/>
  <c r="T407" i="9"/>
  <c r="N407" i="9"/>
  <c r="H407" i="9"/>
  <c r="AA402" i="9"/>
  <c r="U402" i="9"/>
  <c r="O402" i="9"/>
  <c r="I402" i="9"/>
  <c r="V397" i="9"/>
  <c r="P397" i="9"/>
  <c r="J397" i="9"/>
  <c r="D397" i="9"/>
  <c r="W392" i="9"/>
  <c r="Q392" i="9"/>
  <c r="K392" i="9"/>
  <c r="E392" i="9"/>
  <c r="X387" i="9"/>
  <c r="R387" i="9"/>
  <c r="L387" i="9"/>
  <c r="F387" i="9"/>
  <c r="Y382" i="9"/>
  <c r="S382" i="9"/>
  <c r="M382" i="9"/>
  <c r="G382" i="9"/>
  <c r="Z377" i="9"/>
  <c r="T377" i="9"/>
  <c r="N377" i="9"/>
  <c r="H377" i="9"/>
  <c r="AA372" i="9"/>
  <c r="U372" i="9"/>
  <c r="O372" i="9"/>
  <c r="I372" i="9"/>
  <c r="V367" i="9"/>
  <c r="P367" i="9"/>
  <c r="J367" i="9"/>
  <c r="D367" i="9"/>
  <c r="W362" i="9"/>
  <c r="Q362" i="9"/>
  <c r="K362" i="9"/>
  <c r="E362" i="9"/>
  <c r="X357" i="9"/>
  <c r="R357" i="9"/>
  <c r="L357" i="9"/>
  <c r="F357" i="9"/>
  <c r="Y352" i="9"/>
  <c r="S352" i="9"/>
  <c r="M352" i="9"/>
  <c r="G352" i="9"/>
  <c r="Z347" i="9"/>
  <c r="T347" i="9"/>
  <c r="N347" i="9"/>
  <c r="H347" i="9"/>
  <c r="AA342" i="9"/>
  <c r="U342" i="9"/>
  <c r="O342" i="9"/>
  <c r="I342" i="9"/>
  <c r="V337" i="9"/>
  <c r="P337" i="9"/>
  <c r="J337" i="9"/>
  <c r="D337" i="9"/>
  <c r="W332" i="9"/>
  <c r="Q332" i="9"/>
  <c r="K332" i="9"/>
  <c r="E332" i="9"/>
  <c r="X327" i="9"/>
  <c r="R327" i="9"/>
  <c r="L327" i="9"/>
  <c r="F327" i="9"/>
  <c r="Y322" i="9"/>
  <c r="S322" i="9"/>
  <c r="M322" i="9"/>
  <c r="G322" i="9"/>
  <c r="Z317" i="9"/>
  <c r="T317" i="9"/>
  <c r="N317" i="9"/>
  <c r="H317" i="9"/>
  <c r="AA312" i="9"/>
  <c r="U312" i="9"/>
  <c r="O312" i="9"/>
  <c r="I312" i="9"/>
  <c r="V307" i="9"/>
  <c r="P307" i="9"/>
  <c r="J307" i="9"/>
  <c r="D307" i="9"/>
  <c r="W302" i="9"/>
  <c r="Q302" i="9"/>
  <c r="K302" i="9"/>
  <c r="E302" i="9"/>
  <c r="X297" i="9"/>
  <c r="R297" i="9"/>
  <c r="L297" i="9"/>
  <c r="F297" i="9"/>
  <c r="Y289" i="9"/>
  <c r="S289" i="9"/>
  <c r="M289" i="9"/>
  <c r="G289" i="9"/>
  <c r="Z284" i="9"/>
  <c r="T284" i="9"/>
  <c r="N284" i="9"/>
  <c r="H284" i="9"/>
  <c r="AA279" i="9"/>
  <c r="U279" i="9"/>
  <c r="O279" i="9"/>
  <c r="I279" i="9"/>
  <c r="V274" i="9"/>
  <c r="P274" i="9"/>
  <c r="J274" i="9"/>
  <c r="D274" i="9"/>
  <c r="W269" i="9"/>
  <c r="Q269" i="9"/>
  <c r="K269" i="9"/>
  <c r="E269" i="9"/>
  <c r="X264" i="9"/>
  <c r="R264" i="9"/>
  <c r="L264" i="9"/>
  <c r="F264" i="9"/>
  <c r="Y259" i="9"/>
  <c r="S259" i="9"/>
  <c r="M259" i="9"/>
  <c r="G259" i="9"/>
  <c r="Z254" i="9"/>
  <c r="T254" i="9"/>
  <c r="N254" i="9"/>
  <c r="H254" i="9"/>
  <c r="AA249" i="9"/>
  <c r="U249" i="9"/>
  <c r="O249" i="9"/>
  <c r="I249" i="9"/>
  <c r="V244" i="9"/>
  <c r="P244" i="9"/>
  <c r="J244" i="9"/>
  <c r="D244" i="9"/>
  <c r="W239" i="9"/>
  <c r="Q239" i="9"/>
  <c r="K239" i="9"/>
  <c r="E239" i="9"/>
  <c r="X234" i="9"/>
  <c r="R234" i="9"/>
  <c r="L234" i="9"/>
  <c r="F234" i="9"/>
  <c r="Y229" i="9"/>
  <c r="S229" i="9"/>
  <c r="M229" i="9"/>
  <c r="G229" i="9"/>
  <c r="Z224" i="9"/>
  <c r="T224" i="9"/>
  <c r="N224" i="9"/>
  <c r="H224" i="9"/>
  <c r="AA219" i="9"/>
  <c r="U219" i="9"/>
  <c r="O219" i="9"/>
  <c r="I219" i="9"/>
  <c r="V214" i="9"/>
  <c r="P214" i="9"/>
  <c r="J214" i="9"/>
  <c r="D214" i="9"/>
  <c r="W209" i="9"/>
  <c r="Q209" i="9"/>
  <c r="K209" i="9"/>
  <c r="E209" i="9"/>
  <c r="X204" i="9"/>
  <c r="R204" i="9"/>
  <c r="L204" i="9"/>
  <c r="F204" i="9"/>
  <c r="Y199" i="9"/>
  <c r="S199" i="9"/>
  <c r="M199" i="9"/>
  <c r="G199" i="9"/>
  <c r="Z194" i="9"/>
  <c r="T194" i="9"/>
  <c r="N194" i="9"/>
  <c r="H194" i="9"/>
  <c r="AA189" i="9"/>
  <c r="U189" i="9"/>
  <c r="O189" i="9"/>
  <c r="I189" i="9"/>
  <c r="V184" i="9"/>
  <c r="P184" i="9"/>
  <c r="J184" i="9"/>
  <c r="D184" i="9"/>
  <c r="W179" i="9"/>
  <c r="Q179" i="9"/>
  <c r="K179" i="9"/>
  <c r="E179" i="9"/>
  <c r="X174" i="9"/>
  <c r="R174" i="9"/>
  <c r="L174" i="9"/>
  <c r="F174" i="9"/>
  <c r="Y169" i="9"/>
  <c r="S169" i="9"/>
  <c r="M169" i="9"/>
  <c r="G169" i="9"/>
  <c r="Z164" i="9"/>
  <c r="T164" i="9"/>
  <c r="N164" i="9"/>
  <c r="H164" i="9"/>
  <c r="AA159" i="9"/>
  <c r="U159" i="9"/>
  <c r="O159" i="9"/>
  <c r="I159" i="9"/>
  <c r="V154" i="9"/>
  <c r="P154" i="9"/>
  <c r="J154" i="9"/>
  <c r="D154" i="9"/>
  <c r="D150" i="9" s="1"/>
  <c r="W146" i="9"/>
  <c r="Q146" i="9"/>
  <c r="K146" i="9"/>
  <c r="E146" i="9"/>
  <c r="V575" i="9"/>
  <c r="P575" i="9"/>
  <c r="J575" i="9"/>
  <c r="D575" i="9"/>
  <c r="W570" i="9"/>
  <c r="Q570" i="9"/>
  <c r="K570" i="9"/>
  <c r="E570" i="9"/>
  <c r="X565" i="9"/>
  <c r="R565" i="9"/>
  <c r="L565" i="9"/>
  <c r="F565" i="9"/>
  <c r="Y560" i="9"/>
  <c r="S560" i="9"/>
  <c r="M560" i="9"/>
  <c r="G560" i="9"/>
  <c r="Z555" i="9"/>
  <c r="T555" i="9"/>
  <c r="N555" i="9"/>
  <c r="H555" i="9"/>
  <c r="AA550" i="9"/>
  <c r="U550" i="9"/>
  <c r="O550" i="9"/>
  <c r="I550" i="9"/>
  <c r="V545" i="9"/>
  <c r="P545" i="9"/>
  <c r="J545" i="9"/>
  <c r="D545" i="9"/>
  <c r="W540" i="9"/>
  <c r="Q540" i="9"/>
  <c r="K540" i="9"/>
  <c r="E540" i="9"/>
  <c r="X535" i="9"/>
  <c r="R535" i="9"/>
  <c r="L535" i="9"/>
  <c r="F535" i="9"/>
  <c r="Y530" i="9"/>
  <c r="S530" i="9"/>
  <c r="M530" i="9"/>
  <c r="G530" i="9"/>
  <c r="Z525" i="9"/>
  <c r="T525" i="9"/>
  <c r="N525" i="9"/>
  <c r="H525" i="9"/>
  <c r="AA520" i="9"/>
  <c r="U520" i="9"/>
  <c r="O520" i="9"/>
  <c r="I520" i="9"/>
  <c r="V515" i="9"/>
  <c r="P515" i="9"/>
  <c r="J515" i="9"/>
  <c r="D515" i="9"/>
  <c r="W510" i="9"/>
  <c r="Q510" i="9"/>
  <c r="K510" i="9"/>
  <c r="E510" i="9"/>
  <c r="X505" i="9"/>
  <c r="R505" i="9"/>
  <c r="L505" i="9"/>
  <c r="F505" i="9"/>
  <c r="Y500" i="9"/>
  <c r="S500" i="9"/>
  <c r="M500" i="9"/>
  <c r="G500" i="9"/>
  <c r="Z495" i="9"/>
  <c r="T495" i="9"/>
  <c r="N495" i="9"/>
  <c r="H495" i="9"/>
  <c r="AA490" i="9"/>
  <c r="U490" i="9"/>
  <c r="O490" i="9"/>
  <c r="I490" i="9"/>
  <c r="V485" i="9"/>
  <c r="P485" i="9"/>
  <c r="J485" i="9"/>
  <c r="D485" i="9"/>
  <c r="W480" i="9"/>
  <c r="Q480" i="9"/>
  <c r="K480" i="9"/>
  <c r="E480" i="9"/>
  <c r="X475" i="9"/>
  <c r="R475" i="9"/>
  <c r="L475" i="9"/>
  <c r="F475" i="9"/>
  <c r="Y470" i="9"/>
  <c r="S470" i="9"/>
  <c r="M470" i="9"/>
  <c r="G470" i="9"/>
  <c r="Z465" i="9"/>
  <c r="T465" i="9"/>
  <c r="N465" i="9"/>
  <c r="H465" i="9"/>
  <c r="AA460" i="9"/>
  <c r="U460" i="9"/>
  <c r="O460" i="9"/>
  <c r="I460" i="9"/>
  <c r="V455" i="9"/>
  <c r="P455" i="9"/>
  <c r="J455" i="9"/>
  <c r="D455" i="9"/>
  <c r="W450" i="9"/>
  <c r="Q450" i="9"/>
  <c r="K450" i="9"/>
  <c r="E450" i="9"/>
  <c r="X445" i="9"/>
  <c r="R445" i="9"/>
  <c r="L445" i="9"/>
  <c r="F445" i="9"/>
  <c r="Y440" i="9"/>
  <c r="S440" i="9"/>
  <c r="M440" i="9"/>
  <c r="G440" i="9"/>
  <c r="Z432" i="9"/>
  <c r="T432" i="9"/>
  <c r="N432" i="9"/>
  <c r="H432" i="9"/>
  <c r="AA427" i="9"/>
  <c r="U427" i="9"/>
  <c r="O427" i="9"/>
  <c r="I427" i="9"/>
  <c r="V422" i="9"/>
  <c r="P422" i="9"/>
  <c r="J422" i="9"/>
  <c r="D422" i="9"/>
  <c r="W417" i="9"/>
  <c r="Q417" i="9"/>
  <c r="K417" i="9"/>
  <c r="E417" i="9"/>
  <c r="X412" i="9"/>
  <c r="R412" i="9"/>
  <c r="L412" i="9"/>
  <c r="F412" i="9"/>
  <c r="Y407" i="9"/>
  <c r="S407" i="9"/>
  <c r="M407" i="9"/>
  <c r="G407" i="9"/>
  <c r="Z402" i="9"/>
  <c r="T402" i="9"/>
  <c r="N402" i="9"/>
  <c r="H402" i="9"/>
  <c r="AA397" i="9"/>
  <c r="U397" i="9"/>
  <c r="O397" i="9"/>
  <c r="I397" i="9"/>
  <c r="V392" i="9"/>
  <c r="P392" i="9"/>
  <c r="J392" i="9"/>
  <c r="D392" i="9"/>
  <c r="W387" i="9"/>
  <c r="Q387" i="9"/>
  <c r="K387" i="9"/>
  <c r="E387" i="9"/>
  <c r="X382" i="9"/>
  <c r="R382" i="9"/>
  <c r="L382" i="9"/>
  <c r="F382" i="9"/>
  <c r="Y377" i="9"/>
  <c r="S377" i="9"/>
  <c r="M377" i="9"/>
  <c r="G377" i="9"/>
  <c r="Z372" i="9"/>
  <c r="T372" i="9"/>
  <c r="N372" i="9"/>
  <c r="H372" i="9"/>
  <c r="AA367" i="9"/>
  <c r="U367" i="9"/>
  <c r="O367" i="9"/>
  <c r="I367" i="9"/>
  <c r="V362" i="9"/>
  <c r="P362" i="9"/>
  <c r="J362" i="9"/>
  <c r="D362" i="9"/>
  <c r="W357" i="9"/>
  <c r="Q357" i="9"/>
  <c r="K357" i="9"/>
  <c r="E357" i="9"/>
  <c r="X352" i="9"/>
  <c r="R352" i="9"/>
  <c r="L352" i="9"/>
  <c r="F352" i="9"/>
  <c r="Y347" i="9"/>
  <c r="S347" i="9"/>
  <c r="M347" i="9"/>
  <c r="G347" i="9"/>
  <c r="Z342" i="9"/>
  <c r="T342" i="9"/>
  <c r="N342" i="9"/>
  <c r="H342" i="9"/>
  <c r="AA337" i="9"/>
  <c r="U337" i="9"/>
  <c r="O337" i="9"/>
  <c r="I337" i="9"/>
  <c r="V332" i="9"/>
  <c r="P332" i="9"/>
  <c r="J332" i="9"/>
  <c r="D332" i="9"/>
  <c r="W327" i="9"/>
  <c r="Q327" i="9"/>
  <c r="K327" i="9"/>
  <c r="E327" i="9"/>
  <c r="X322" i="9"/>
  <c r="R322" i="9"/>
  <c r="L322" i="9"/>
  <c r="F322" i="9"/>
  <c r="Y317" i="9"/>
  <c r="S317" i="9"/>
  <c r="M317" i="9"/>
  <c r="G317" i="9"/>
  <c r="Z312" i="9"/>
  <c r="T312" i="9"/>
  <c r="N312" i="9"/>
  <c r="H312" i="9"/>
  <c r="AA307" i="9"/>
  <c r="U307" i="9"/>
  <c r="O307" i="9"/>
  <c r="I307" i="9"/>
  <c r="V302" i="9"/>
  <c r="P302" i="9"/>
  <c r="J302" i="9"/>
  <c r="D302" i="9"/>
  <c r="W297" i="9"/>
  <c r="Q297" i="9"/>
  <c r="K297" i="9"/>
  <c r="E297" i="9"/>
  <c r="X289" i="9"/>
  <c r="R289" i="9"/>
  <c r="L289" i="9"/>
  <c r="F289" i="9"/>
  <c r="Y284" i="9"/>
  <c r="S284" i="9"/>
  <c r="M284" i="9"/>
  <c r="G284" i="9"/>
  <c r="Z279" i="9"/>
  <c r="T279" i="9"/>
  <c r="N279" i="9"/>
  <c r="H279" i="9"/>
  <c r="AA274" i="9"/>
  <c r="U274" i="9"/>
  <c r="O274" i="9"/>
  <c r="I274" i="9"/>
  <c r="V269" i="9"/>
  <c r="P269" i="9"/>
  <c r="J269" i="9"/>
  <c r="D269" i="9"/>
  <c r="W264" i="9"/>
  <c r="Q264" i="9"/>
  <c r="K264" i="9"/>
  <c r="E264" i="9"/>
  <c r="X259" i="9"/>
  <c r="R259" i="9"/>
  <c r="L259" i="9"/>
  <c r="F259" i="9"/>
  <c r="Y254" i="9"/>
  <c r="S254" i="9"/>
  <c r="M254" i="9"/>
  <c r="G254" i="9"/>
  <c r="Z249" i="9"/>
  <c r="T249" i="9"/>
  <c r="N249" i="9"/>
  <c r="H249" i="9"/>
  <c r="AA244" i="9"/>
  <c r="U244" i="9"/>
  <c r="O244" i="9"/>
  <c r="I244" i="9"/>
  <c r="V239" i="9"/>
  <c r="P239" i="9"/>
  <c r="J239" i="9"/>
  <c r="D239" i="9"/>
  <c r="W234" i="9"/>
  <c r="Q234" i="9"/>
  <c r="K234" i="9"/>
  <c r="E234" i="9"/>
  <c r="X229" i="9"/>
  <c r="R229" i="9"/>
  <c r="L229" i="9"/>
  <c r="F229" i="9"/>
  <c r="Y224" i="9"/>
  <c r="S224" i="9"/>
  <c r="M224" i="9"/>
  <c r="G224" i="9"/>
  <c r="Z219" i="9"/>
  <c r="T219" i="9"/>
  <c r="N219" i="9"/>
  <c r="H219" i="9"/>
  <c r="AA214" i="9"/>
  <c r="U214" i="9"/>
  <c r="O214" i="9"/>
  <c r="I214" i="9"/>
  <c r="V209" i="9"/>
  <c r="P209" i="9"/>
  <c r="J209" i="9"/>
  <c r="D209" i="9"/>
  <c r="W204" i="9"/>
  <c r="Q204" i="9"/>
  <c r="K204" i="9"/>
  <c r="E204" i="9"/>
  <c r="X199" i="9"/>
  <c r="R199" i="9"/>
  <c r="L199" i="9"/>
  <c r="F199" i="9"/>
  <c r="Y194" i="9"/>
  <c r="S194" i="9"/>
  <c r="M194" i="9"/>
  <c r="G194" i="9"/>
  <c r="Z189" i="9"/>
  <c r="T189" i="9"/>
  <c r="N189" i="9"/>
  <c r="H189" i="9"/>
  <c r="AA184" i="9"/>
  <c r="U184" i="9"/>
  <c r="O184" i="9"/>
  <c r="I184" i="9"/>
  <c r="V179" i="9"/>
  <c r="P179" i="9"/>
  <c r="J179" i="9"/>
  <c r="D179" i="9"/>
  <c r="W174" i="9"/>
  <c r="Q174" i="9"/>
  <c r="K174" i="9"/>
  <c r="E174" i="9"/>
  <c r="X169" i="9"/>
  <c r="R169" i="9"/>
  <c r="L169" i="9"/>
  <c r="F169" i="9"/>
  <c r="Y164" i="9"/>
  <c r="S164" i="9"/>
  <c r="M164" i="9"/>
  <c r="G164" i="9"/>
  <c r="Z159" i="9"/>
  <c r="T159" i="9"/>
  <c r="N159" i="9"/>
  <c r="H159" i="9"/>
  <c r="AA154" i="9"/>
  <c r="U154" i="9"/>
  <c r="O154" i="9"/>
  <c r="I154" i="9"/>
  <c r="V146" i="9"/>
  <c r="P146" i="9"/>
  <c r="J146" i="9"/>
  <c r="D146" i="9"/>
  <c r="W141" i="9"/>
  <c r="Q141" i="9"/>
  <c r="K141" i="9"/>
  <c r="J11" i="9"/>
  <c r="P11" i="9"/>
  <c r="V11" i="9"/>
  <c r="I14" i="9"/>
  <c r="O14" i="9"/>
  <c r="U14" i="9"/>
  <c r="AA14" i="9"/>
  <c r="I16" i="9"/>
  <c r="O16" i="9"/>
  <c r="U16" i="9"/>
  <c r="AA16" i="9"/>
  <c r="H19" i="9"/>
  <c r="N19" i="9"/>
  <c r="T19" i="9"/>
  <c r="Z19" i="9"/>
  <c r="H21" i="9"/>
  <c r="N21" i="9"/>
  <c r="T21" i="9"/>
  <c r="Z21" i="9"/>
  <c r="G24" i="9"/>
  <c r="M24" i="9"/>
  <c r="S24" i="9"/>
  <c r="Y24" i="9"/>
  <c r="G26" i="9"/>
  <c r="M26" i="9"/>
  <c r="S26" i="9"/>
  <c r="Y26" i="9"/>
  <c r="F29" i="9"/>
  <c r="L29" i="9"/>
  <c r="R29" i="9"/>
  <c r="X29" i="9"/>
  <c r="F31" i="9"/>
  <c r="L31" i="9"/>
  <c r="R31" i="9"/>
  <c r="X31" i="9"/>
  <c r="E34" i="9"/>
  <c r="K34" i="9"/>
  <c r="Q34" i="9"/>
  <c r="W34" i="9"/>
  <c r="E36" i="9"/>
  <c r="K36" i="9"/>
  <c r="Q36" i="9"/>
  <c r="W36" i="9"/>
  <c r="D39" i="9"/>
  <c r="J39" i="9"/>
  <c r="P39" i="9"/>
  <c r="V39" i="9"/>
  <c r="D41" i="9"/>
  <c r="J41" i="9"/>
  <c r="P41" i="9"/>
  <c r="V41" i="9"/>
  <c r="I44" i="9"/>
  <c r="O44" i="9"/>
  <c r="U44" i="9"/>
  <c r="AA44" i="9"/>
  <c r="I46" i="9"/>
  <c r="O46" i="9"/>
  <c r="U46" i="9"/>
  <c r="AA46" i="9"/>
  <c r="H49" i="9"/>
  <c r="N49" i="9"/>
  <c r="T49" i="9"/>
  <c r="Z49" i="9"/>
  <c r="H51" i="9"/>
  <c r="N51" i="9"/>
  <c r="T51" i="9"/>
  <c r="Z51" i="9"/>
  <c r="G54" i="9"/>
  <c r="M54" i="9"/>
  <c r="S54" i="9"/>
  <c r="Y54" i="9"/>
  <c r="G56" i="9"/>
  <c r="M56" i="9"/>
  <c r="S56" i="9"/>
  <c r="Y56" i="9"/>
  <c r="F59" i="9"/>
  <c r="L59" i="9"/>
  <c r="R59" i="9"/>
  <c r="X59" i="9"/>
  <c r="F61" i="9"/>
  <c r="L61" i="9"/>
  <c r="R61" i="9"/>
  <c r="X61" i="9"/>
  <c r="E64" i="9"/>
  <c r="K64" i="9"/>
  <c r="Q64" i="9"/>
  <c r="W64" i="9"/>
  <c r="E66" i="9"/>
  <c r="K66" i="9"/>
  <c r="Q66" i="9"/>
  <c r="W66" i="9"/>
  <c r="D69" i="9"/>
  <c r="J69" i="9"/>
  <c r="P69" i="9"/>
  <c r="V69" i="9"/>
  <c r="D71" i="9"/>
  <c r="J71" i="9"/>
  <c r="P71" i="9"/>
  <c r="V71" i="9"/>
  <c r="I74" i="9"/>
  <c r="O74" i="9"/>
  <c r="U74" i="9"/>
  <c r="AA74" i="9"/>
  <c r="I76" i="9"/>
  <c r="O76" i="9"/>
  <c r="U76" i="9"/>
  <c r="AA76" i="9"/>
  <c r="H79" i="9"/>
  <c r="N79" i="9"/>
  <c r="T79" i="9"/>
  <c r="Z79" i="9"/>
  <c r="H81" i="9"/>
  <c r="N81" i="9"/>
  <c r="T81" i="9"/>
  <c r="Z81" i="9"/>
  <c r="G84" i="9"/>
  <c r="M84" i="9"/>
  <c r="S84" i="9"/>
  <c r="Y84" i="9"/>
  <c r="G86" i="9"/>
  <c r="M86" i="9"/>
  <c r="S86" i="9"/>
  <c r="Y86" i="9"/>
  <c r="F89" i="9"/>
  <c r="L89" i="9"/>
  <c r="R89" i="9"/>
  <c r="X89" i="9"/>
  <c r="F91" i="9"/>
  <c r="L91" i="9"/>
  <c r="R91" i="9"/>
  <c r="X91" i="9"/>
  <c r="E94" i="9"/>
  <c r="K94" i="9"/>
  <c r="Q94" i="9"/>
  <c r="W94" i="9"/>
  <c r="E96" i="9"/>
  <c r="K96" i="9"/>
  <c r="Q96" i="9"/>
  <c r="W96" i="9"/>
  <c r="D99" i="9"/>
  <c r="J99" i="9"/>
  <c r="P99" i="9"/>
  <c r="V99" i="9"/>
  <c r="D101" i="9"/>
  <c r="J101" i="9"/>
  <c r="P101" i="9"/>
  <c r="V101" i="9"/>
  <c r="I104" i="9"/>
  <c r="O104" i="9"/>
  <c r="U104" i="9"/>
  <c r="AA104" i="9"/>
  <c r="I106" i="9"/>
  <c r="O106" i="9"/>
  <c r="U106" i="9"/>
  <c r="AA106" i="9"/>
  <c r="H109" i="9"/>
  <c r="N109" i="9"/>
  <c r="T109" i="9"/>
  <c r="Z109" i="9"/>
  <c r="H111" i="9"/>
  <c r="N111" i="9"/>
  <c r="T111" i="9"/>
  <c r="Z111" i="9"/>
  <c r="G114" i="9"/>
  <c r="M114" i="9"/>
  <c r="S114" i="9"/>
  <c r="Y114" i="9"/>
  <c r="G116" i="9"/>
  <c r="M116" i="9"/>
  <c r="S116" i="9"/>
  <c r="Y116" i="9"/>
  <c r="F119" i="9"/>
  <c r="L119" i="9"/>
  <c r="R119" i="9"/>
  <c r="X119" i="9"/>
  <c r="F121" i="9"/>
  <c r="L121" i="9"/>
  <c r="R121" i="9"/>
  <c r="X121" i="9"/>
  <c r="E124" i="9"/>
  <c r="K124" i="9"/>
  <c r="Q124" i="9"/>
  <c r="W124" i="9"/>
  <c r="E126" i="9"/>
  <c r="K126" i="9"/>
  <c r="Q126" i="9"/>
  <c r="W126" i="9"/>
  <c r="D129" i="9"/>
  <c r="J129" i="9"/>
  <c r="P129" i="9"/>
  <c r="V129" i="9"/>
  <c r="D131" i="9"/>
  <c r="J131" i="9"/>
  <c r="P131" i="9"/>
  <c r="V131" i="9"/>
  <c r="I134" i="9"/>
  <c r="O134" i="9"/>
  <c r="U134" i="9"/>
  <c r="AA134" i="9"/>
  <c r="I136" i="9"/>
  <c r="O136" i="9"/>
  <c r="U136" i="9"/>
  <c r="AA136" i="9"/>
  <c r="H139" i="9"/>
  <c r="N139" i="9"/>
  <c r="T139" i="9"/>
  <c r="AA139" i="9"/>
  <c r="L141" i="9"/>
  <c r="X141" i="9"/>
  <c r="K144" i="9"/>
  <c r="X144" i="9"/>
  <c r="R146" i="9"/>
  <c r="K154" i="9"/>
  <c r="K150" i="9" s="1"/>
  <c r="S159" i="9"/>
  <c r="S155" i="9" s="1"/>
  <c r="L164" i="9"/>
  <c r="L160" i="9" s="1"/>
  <c r="E169" i="9"/>
  <c r="E165" i="9" s="1"/>
  <c r="Z184" i="9"/>
  <c r="Z180" i="9" s="1"/>
  <c r="S189" i="9"/>
  <c r="S185" i="9" s="1"/>
  <c r="L194" i="9"/>
  <c r="L190" i="9" s="1"/>
  <c r="E199" i="9"/>
  <c r="E195" i="9" s="1"/>
  <c r="Z214" i="9"/>
  <c r="Z210" i="9" s="1"/>
  <c r="S219" i="9"/>
  <c r="S215" i="9" s="1"/>
  <c r="L224" i="9"/>
  <c r="L220" i="9" s="1"/>
  <c r="E229" i="9"/>
  <c r="E225" i="9" s="1"/>
  <c r="J295" i="8"/>
  <c r="P295" i="8"/>
  <c r="V295" i="8"/>
  <c r="I300" i="8"/>
  <c r="I298" i="8" s="1"/>
  <c r="O300" i="8"/>
  <c r="U300" i="8"/>
  <c r="AA300" i="8"/>
  <c r="H305" i="8"/>
  <c r="N305" i="8"/>
  <c r="T305" i="8"/>
  <c r="T303" i="8" s="1"/>
  <c r="Z305" i="8"/>
  <c r="G310" i="8"/>
  <c r="M310" i="8"/>
  <c r="S310" i="8"/>
  <c r="Y310" i="8"/>
  <c r="F315" i="8"/>
  <c r="F313" i="8" s="1"/>
  <c r="L315" i="8"/>
  <c r="R315" i="8"/>
  <c r="X315" i="8"/>
  <c r="E320" i="8"/>
  <c r="K320" i="8"/>
  <c r="Q320" i="8"/>
  <c r="Q318" i="8" s="1"/>
  <c r="W320" i="8"/>
  <c r="D325" i="8"/>
  <c r="J325" i="8"/>
  <c r="P325" i="8"/>
  <c r="V325" i="8"/>
  <c r="I330" i="8"/>
  <c r="I328" i="8" s="1"/>
  <c r="O330" i="8"/>
  <c r="U330" i="8"/>
  <c r="AA330" i="8"/>
  <c r="H335" i="8"/>
  <c r="N335" i="8"/>
  <c r="T335" i="8"/>
  <c r="T333" i="8" s="1"/>
  <c r="Z335" i="8"/>
  <c r="G340" i="8"/>
  <c r="M340" i="8"/>
  <c r="S340" i="8"/>
  <c r="Y340" i="8"/>
  <c r="F345" i="8"/>
  <c r="F343" i="8" s="1"/>
  <c r="L345" i="8"/>
  <c r="R345" i="8"/>
  <c r="X345" i="8"/>
  <c r="E350" i="8"/>
  <c r="K350" i="8"/>
  <c r="Q350" i="8"/>
  <c r="Q348" i="8" s="1"/>
  <c r="W350" i="8"/>
  <c r="D355" i="8"/>
  <c r="J355" i="8"/>
  <c r="P355" i="8"/>
  <c r="V355" i="8"/>
  <c r="I360" i="8"/>
  <c r="I358" i="8" s="1"/>
  <c r="O360" i="8"/>
  <c r="U360" i="8"/>
  <c r="AA360" i="8"/>
  <c r="H365" i="8"/>
  <c r="N365" i="8"/>
  <c r="T365" i="8"/>
  <c r="T363" i="8" s="1"/>
  <c r="Z365" i="8"/>
  <c r="G370" i="8"/>
  <c r="M370" i="8"/>
  <c r="S370" i="8"/>
  <c r="Y370" i="8"/>
  <c r="F375" i="8"/>
  <c r="F373" i="8" s="1"/>
  <c r="L375" i="8"/>
  <c r="R375" i="8"/>
  <c r="X375" i="8"/>
  <c r="E380" i="8"/>
  <c r="K380" i="8"/>
  <c r="Q380" i="8"/>
  <c r="Q378" i="8" s="1"/>
  <c r="W380" i="8"/>
  <c r="D385" i="8"/>
  <c r="J385" i="8"/>
  <c r="P385" i="8"/>
  <c r="V385" i="8"/>
  <c r="I390" i="8"/>
  <c r="I388" i="8" s="1"/>
  <c r="O390" i="8"/>
  <c r="U390" i="8"/>
  <c r="AA390" i="8"/>
  <c r="H395" i="8"/>
  <c r="N395" i="8"/>
  <c r="T395" i="8"/>
  <c r="T393" i="8" s="1"/>
  <c r="Z395" i="8"/>
  <c r="G400" i="8"/>
  <c r="M400" i="8"/>
  <c r="S400" i="8"/>
  <c r="Y400" i="8"/>
  <c r="F405" i="8"/>
  <c r="F403" i="8" s="1"/>
  <c r="L405" i="8"/>
  <c r="R405" i="8"/>
  <c r="X405" i="8"/>
  <c r="E410" i="8"/>
  <c r="K410" i="8"/>
  <c r="Q410" i="8"/>
  <c r="Q408" i="8" s="1"/>
  <c r="W410" i="8"/>
  <c r="D415" i="8"/>
  <c r="J415" i="8"/>
  <c r="P415" i="8"/>
  <c r="V415" i="8"/>
  <c r="I420" i="8"/>
  <c r="I418" i="8" s="1"/>
  <c r="O420" i="8"/>
  <c r="U420" i="8"/>
  <c r="AA420" i="8"/>
  <c r="H425" i="8"/>
  <c r="N425" i="8"/>
  <c r="T425" i="8"/>
  <c r="T423" i="8" s="1"/>
  <c r="Z425" i="8"/>
  <c r="G430" i="8"/>
  <c r="M430" i="8"/>
  <c r="S430" i="8"/>
  <c r="Y430" i="8"/>
  <c r="Y428" i="8" s="1"/>
  <c r="F438" i="8"/>
  <c r="F436" i="8" s="1"/>
  <c r="L438" i="8"/>
  <c r="R438" i="8"/>
  <c r="X438" i="8"/>
  <c r="E443" i="8"/>
  <c r="K443" i="8"/>
  <c r="K441" i="8" s="1"/>
  <c r="Q443" i="8"/>
  <c r="Q441" i="8" s="1"/>
  <c r="W443" i="8"/>
  <c r="D448" i="8"/>
  <c r="J448" i="8"/>
  <c r="P448" i="8"/>
  <c r="V448" i="8"/>
  <c r="V446" i="8" s="1"/>
  <c r="I453" i="8"/>
  <c r="I451" i="8" s="1"/>
  <c r="O453" i="8"/>
  <c r="U453" i="8"/>
  <c r="AA453" i="8"/>
  <c r="H458" i="8"/>
  <c r="N458" i="8"/>
  <c r="N456" i="8" s="1"/>
  <c r="T458" i="8"/>
  <c r="T456" i="8" s="1"/>
  <c r="Z458" i="8"/>
  <c r="G463" i="8"/>
  <c r="M463" i="8"/>
  <c r="S463" i="8"/>
  <c r="Y463" i="8"/>
  <c r="Y461" i="8" s="1"/>
  <c r="F468" i="8"/>
  <c r="F466" i="8" s="1"/>
  <c r="L468" i="8"/>
  <c r="R468" i="8"/>
  <c r="X468" i="8"/>
  <c r="E473" i="8"/>
  <c r="E471" i="8" s="1"/>
  <c r="K473" i="8"/>
  <c r="K471" i="8" s="1"/>
  <c r="Q473" i="8"/>
  <c r="Q471" i="8" s="1"/>
  <c r="W473" i="8"/>
  <c r="D478" i="8"/>
  <c r="J478" i="8"/>
  <c r="P478" i="8"/>
  <c r="P476" i="8" s="1"/>
  <c r="V478" i="8"/>
  <c r="V476" i="8" s="1"/>
  <c r="B481" i="8"/>
  <c r="I483" i="8"/>
  <c r="I481" i="8" s="1"/>
  <c r="O483" i="8"/>
  <c r="U483" i="8"/>
  <c r="U481" i="8" s="1"/>
  <c r="AA483" i="8"/>
  <c r="AA481" i="8" s="1"/>
  <c r="H488" i="8"/>
  <c r="H486" i="8" s="1"/>
  <c r="N488" i="8"/>
  <c r="N486" i="8" s="1"/>
  <c r="T488" i="8"/>
  <c r="T486" i="8" s="1"/>
  <c r="Z488" i="8"/>
  <c r="G493" i="8"/>
  <c r="G491" i="8" s="1"/>
  <c r="M493" i="8"/>
  <c r="M491" i="8" s="1"/>
  <c r="S493" i="8"/>
  <c r="S491" i="8" s="1"/>
  <c r="Y493" i="8"/>
  <c r="Y491" i="8" s="1"/>
  <c r="F498" i="8"/>
  <c r="F496" i="8" s="1"/>
  <c r="L498" i="8"/>
  <c r="R498" i="8"/>
  <c r="R496" i="8" s="1"/>
  <c r="X498" i="8"/>
  <c r="X496" i="8" s="1"/>
  <c r="E503" i="8"/>
  <c r="E501" i="8" s="1"/>
  <c r="K503" i="8"/>
  <c r="K501" i="8" s="1"/>
  <c r="Q503" i="8"/>
  <c r="Q501" i="8" s="1"/>
  <c r="W503" i="8"/>
  <c r="D508" i="8"/>
  <c r="D506" i="8" s="1"/>
  <c r="J508" i="8"/>
  <c r="J506" i="8" s="1"/>
  <c r="P508" i="8"/>
  <c r="P506" i="8" s="1"/>
  <c r="V508" i="8"/>
  <c r="V506" i="8" s="1"/>
  <c r="B511" i="8"/>
  <c r="I513" i="8"/>
  <c r="I511" i="8" s="1"/>
  <c r="O513" i="8"/>
  <c r="U513" i="8"/>
  <c r="U511" i="8" s="1"/>
  <c r="AA513" i="8"/>
  <c r="AA511" i="8" s="1"/>
  <c r="H518" i="8"/>
  <c r="H516" i="8" s="1"/>
  <c r="N518" i="8"/>
  <c r="N516" i="8" s="1"/>
  <c r="T518" i="8"/>
  <c r="T516" i="8" s="1"/>
  <c r="Z518" i="8"/>
  <c r="G523" i="8"/>
  <c r="G521" i="8" s="1"/>
  <c r="M523" i="8"/>
  <c r="M521" i="8" s="1"/>
  <c r="S523" i="8"/>
  <c r="S521" i="8" s="1"/>
  <c r="Y523" i="8"/>
  <c r="Y521" i="8" s="1"/>
  <c r="F528" i="8"/>
  <c r="F526" i="8" s="1"/>
  <c r="L528" i="8"/>
  <c r="R528" i="8"/>
  <c r="R526" i="8" s="1"/>
  <c r="X528" i="8"/>
  <c r="X526" i="8" s="1"/>
  <c r="E533" i="8"/>
  <c r="E531" i="8" s="1"/>
  <c r="K533" i="8"/>
  <c r="K531" i="8" s="1"/>
  <c r="Q533" i="8"/>
  <c r="Q531" i="8" s="1"/>
  <c r="W533" i="8"/>
  <c r="D538" i="8"/>
  <c r="D536" i="8" s="1"/>
  <c r="J538" i="8"/>
  <c r="J536" i="8" s="1"/>
  <c r="P538" i="8"/>
  <c r="P536" i="8" s="1"/>
  <c r="V538" i="8"/>
  <c r="V536" i="8" s="1"/>
  <c r="B541" i="8"/>
  <c r="I543" i="8"/>
  <c r="I541" i="8" s="1"/>
  <c r="O543" i="8"/>
  <c r="U543" i="8"/>
  <c r="U541" i="8" s="1"/>
  <c r="AA543" i="8"/>
  <c r="H548" i="8"/>
  <c r="H546" i="8" s="1"/>
  <c r="N548" i="8"/>
  <c r="N546" i="8" s="1"/>
  <c r="T548" i="8"/>
  <c r="T546" i="8" s="1"/>
  <c r="Z548" i="8"/>
  <c r="G553" i="8"/>
  <c r="G551" i="8" s="1"/>
  <c r="M553" i="8"/>
  <c r="S553" i="8"/>
  <c r="S551" i="8" s="1"/>
  <c r="Y553" i="8"/>
  <c r="Y551" i="8" s="1"/>
  <c r="F558" i="8"/>
  <c r="F556" i="8" s="1"/>
  <c r="L558" i="8"/>
  <c r="R558" i="8"/>
  <c r="R556" i="8" s="1"/>
  <c r="X558" i="8"/>
  <c r="E563" i="8"/>
  <c r="E561" i="8" s="1"/>
  <c r="K563" i="8"/>
  <c r="K561" i="8" s="1"/>
  <c r="Q563" i="8"/>
  <c r="Q561" i="8" s="1"/>
  <c r="W563" i="8"/>
  <c r="D568" i="8"/>
  <c r="D566" i="8" s="1"/>
  <c r="J568" i="8"/>
  <c r="P568" i="8"/>
  <c r="P566" i="8" s="1"/>
  <c r="V568" i="8"/>
  <c r="V566" i="8" s="1"/>
  <c r="B571" i="8"/>
  <c r="I573" i="8"/>
  <c r="I571" i="8" s="1"/>
  <c r="O573" i="8"/>
  <c r="U573" i="8"/>
  <c r="AA573" i="8"/>
  <c r="E580" i="8"/>
  <c r="E579" i="8" s="1"/>
  <c r="E9" i="9"/>
  <c r="K9" i="9"/>
  <c r="Q9" i="9"/>
  <c r="W9" i="9"/>
  <c r="E11" i="9"/>
  <c r="K11" i="9"/>
  <c r="Q11" i="9"/>
  <c r="W11" i="9"/>
  <c r="D14" i="9"/>
  <c r="J14" i="9"/>
  <c r="P14" i="9"/>
  <c r="V14" i="9"/>
  <c r="D16" i="9"/>
  <c r="J16" i="9"/>
  <c r="P16" i="9"/>
  <c r="V16" i="9"/>
  <c r="I19" i="9"/>
  <c r="O19" i="9"/>
  <c r="U19" i="9"/>
  <c r="AA19" i="9"/>
  <c r="I21" i="9"/>
  <c r="O21" i="9"/>
  <c r="U21" i="9"/>
  <c r="AA21" i="9"/>
  <c r="H24" i="9"/>
  <c r="N24" i="9"/>
  <c r="T24" i="9"/>
  <c r="Z24" i="9"/>
  <c r="H26" i="9"/>
  <c r="N26" i="9"/>
  <c r="T26" i="9"/>
  <c r="Z26" i="9"/>
  <c r="G29" i="9"/>
  <c r="M29" i="9"/>
  <c r="S29" i="9"/>
  <c r="Y29" i="9"/>
  <c r="G31" i="9"/>
  <c r="M31" i="9"/>
  <c r="S31" i="9"/>
  <c r="Y31" i="9"/>
  <c r="F34" i="9"/>
  <c r="L34" i="9"/>
  <c r="R34" i="9"/>
  <c r="X34" i="9"/>
  <c r="F36" i="9"/>
  <c r="L36" i="9"/>
  <c r="R36" i="9"/>
  <c r="X36" i="9"/>
  <c r="E39" i="9"/>
  <c r="K39" i="9"/>
  <c r="Q39" i="9"/>
  <c r="W39" i="9"/>
  <c r="E41" i="9"/>
  <c r="K41" i="9"/>
  <c r="Q41" i="9"/>
  <c r="W41" i="9"/>
  <c r="D44" i="9"/>
  <c r="J44" i="9"/>
  <c r="P44" i="9"/>
  <c r="V44" i="9"/>
  <c r="D46" i="9"/>
  <c r="J46" i="9"/>
  <c r="P46" i="9"/>
  <c r="V46" i="9"/>
  <c r="I49" i="9"/>
  <c r="O49" i="9"/>
  <c r="U49" i="9"/>
  <c r="AA49" i="9"/>
  <c r="I51" i="9"/>
  <c r="O51" i="9"/>
  <c r="U51" i="9"/>
  <c r="AA51" i="9"/>
  <c r="H54" i="9"/>
  <c r="N54" i="9"/>
  <c r="T54" i="9"/>
  <c r="Z54" i="9"/>
  <c r="H56" i="9"/>
  <c r="N56" i="9"/>
  <c r="T56" i="9"/>
  <c r="Z56" i="9"/>
  <c r="G59" i="9"/>
  <c r="M59" i="9"/>
  <c r="S59" i="9"/>
  <c r="Y59" i="9"/>
  <c r="G61" i="9"/>
  <c r="M61" i="9"/>
  <c r="S61" i="9"/>
  <c r="Y61" i="9"/>
  <c r="F64" i="9"/>
  <c r="L64" i="9"/>
  <c r="R64" i="9"/>
  <c r="X64" i="9"/>
  <c r="F66" i="9"/>
  <c r="L66" i="9"/>
  <c r="R66" i="9"/>
  <c r="X66" i="9"/>
  <c r="E69" i="9"/>
  <c r="K69" i="9"/>
  <c r="Q69" i="9"/>
  <c r="W69" i="9"/>
  <c r="E71" i="9"/>
  <c r="K71" i="9"/>
  <c r="Q71" i="9"/>
  <c r="W71" i="9"/>
  <c r="D74" i="9"/>
  <c r="J74" i="9"/>
  <c r="P74" i="9"/>
  <c r="V74" i="9"/>
  <c r="D76" i="9"/>
  <c r="J76" i="9"/>
  <c r="P76" i="9"/>
  <c r="V76" i="9"/>
  <c r="I79" i="9"/>
  <c r="O79" i="9"/>
  <c r="U79" i="9"/>
  <c r="AA79" i="9"/>
  <c r="I81" i="9"/>
  <c r="O81" i="9"/>
  <c r="U81" i="9"/>
  <c r="AA81" i="9"/>
  <c r="H84" i="9"/>
  <c r="N84" i="9"/>
  <c r="T84" i="9"/>
  <c r="Z84" i="9"/>
  <c r="H86" i="9"/>
  <c r="N86" i="9"/>
  <c r="T86" i="9"/>
  <c r="Z86" i="9"/>
  <c r="G89" i="9"/>
  <c r="M89" i="9"/>
  <c r="S89" i="9"/>
  <c r="Y89" i="9"/>
  <c r="G91" i="9"/>
  <c r="M91" i="9"/>
  <c r="S91" i="9"/>
  <c r="Y91" i="9"/>
  <c r="F94" i="9"/>
  <c r="L94" i="9"/>
  <c r="R94" i="9"/>
  <c r="X94" i="9"/>
  <c r="F96" i="9"/>
  <c r="L96" i="9"/>
  <c r="R96" i="9"/>
  <c r="X96" i="9"/>
  <c r="E99" i="9"/>
  <c r="K99" i="9"/>
  <c r="Q99" i="9"/>
  <c r="W99" i="9"/>
  <c r="E101" i="9"/>
  <c r="K101" i="9"/>
  <c r="Q101" i="9"/>
  <c r="W101" i="9"/>
  <c r="D104" i="9"/>
  <c r="J104" i="9"/>
  <c r="P104" i="9"/>
  <c r="V104" i="9"/>
  <c r="D106" i="9"/>
  <c r="J106" i="9"/>
  <c r="P106" i="9"/>
  <c r="V106" i="9"/>
  <c r="I109" i="9"/>
  <c r="O109" i="9"/>
  <c r="U109" i="9"/>
  <c r="AA109" i="9"/>
  <c r="I111" i="9"/>
  <c r="O111" i="9"/>
  <c r="U111" i="9"/>
  <c r="AA111" i="9"/>
  <c r="H114" i="9"/>
  <c r="N114" i="9"/>
  <c r="T114" i="9"/>
  <c r="Z114" i="9"/>
  <c r="H116" i="9"/>
  <c r="N116" i="9"/>
  <c r="T116" i="9"/>
  <c r="Z116" i="9"/>
  <c r="G119" i="9"/>
  <c r="M119" i="9"/>
  <c r="S119" i="9"/>
  <c r="Y119" i="9"/>
  <c r="G121" i="9"/>
  <c r="M121" i="9"/>
  <c r="S121" i="9"/>
  <c r="Y121" i="9"/>
  <c r="F124" i="9"/>
  <c r="L124" i="9"/>
  <c r="R124" i="9"/>
  <c r="X124" i="9"/>
  <c r="F126" i="9"/>
  <c r="L126" i="9"/>
  <c r="R126" i="9"/>
  <c r="X126" i="9"/>
  <c r="E129" i="9"/>
  <c r="K129" i="9"/>
  <c r="Q129" i="9"/>
  <c r="W129" i="9"/>
  <c r="E131" i="9"/>
  <c r="K131" i="9"/>
  <c r="Q131" i="9"/>
  <c r="W131" i="9"/>
  <c r="D134" i="9"/>
  <c r="J134" i="9"/>
  <c r="P134" i="9"/>
  <c r="V134" i="9"/>
  <c r="D136" i="9"/>
  <c r="J136" i="9"/>
  <c r="P136" i="9"/>
  <c r="V136" i="9"/>
  <c r="I139" i="9"/>
  <c r="O139" i="9"/>
  <c r="O137" i="9" s="1"/>
  <c r="U139" i="9"/>
  <c r="D141" i="9"/>
  <c r="M141" i="9"/>
  <c r="Y141" i="9"/>
  <c r="L144" i="9"/>
  <c r="AA144" i="9"/>
  <c r="U146" i="9"/>
  <c r="U142" i="9" s="1"/>
  <c r="N154" i="9"/>
  <c r="N150" i="9" s="1"/>
  <c r="Y159" i="9"/>
  <c r="Y155" i="9" s="1"/>
  <c r="R164" i="9"/>
  <c r="R160" i="9" s="1"/>
  <c r="K169" i="9"/>
  <c r="K165" i="9" s="1"/>
  <c r="D174" i="9"/>
  <c r="D170" i="9" s="1"/>
  <c r="Y189" i="9"/>
  <c r="Y185" i="9" s="1"/>
  <c r="R194" i="9"/>
  <c r="R190" i="9" s="1"/>
  <c r="K199" i="9"/>
  <c r="K195" i="9" s="1"/>
  <c r="D204" i="9"/>
  <c r="D200" i="9" s="1"/>
  <c r="Y219" i="9"/>
  <c r="Y215" i="9" s="1"/>
  <c r="R224" i="9"/>
  <c r="R220" i="9" s="1"/>
  <c r="K229" i="9"/>
  <c r="K225" i="9" s="1"/>
  <c r="D234" i="9"/>
  <c r="D230" i="9" s="1"/>
  <c r="E295" i="8"/>
  <c r="K295" i="8"/>
  <c r="K293" i="8" s="1"/>
  <c r="Q295" i="8"/>
  <c r="Q293" i="8" s="1"/>
  <c r="W295" i="8"/>
  <c r="W293" i="8" s="1"/>
  <c r="D300" i="8"/>
  <c r="D298" i="8" s="1"/>
  <c r="J300" i="8"/>
  <c r="P300" i="8"/>
  <c r="V300" i="8"/>
  <c r="V298" i="8" s="1"/>
  <c r="I305" i="8"/>
  <c r="I303" i="8" s="1"/>
  <c r="O305" i="8"/>
  <c r="O303" i="8" s="1"/>
  <c r="U305" i="8"/>
  <c r="U303" i="8" s="1"/>
  <c r="AA305" i="8"/>
  <c r="H310" i="8"/>
  <c r="N310" i="8"/>
  <c r="N308" i="8" s="1"/>
  <c r="T310" i="8"/>
  <c r="T308" i="8" s="1"/>
  <c r="Z310" i="8"/>
  <c r="Z308" i="8" s="1"/>
  <c r="G315" i="8"/>
  <c r="G313" i="8" s="1"/>
  <c r="M315" i="8"/>
  <c r="S315" i="8"/>
  <c r="Y315" i="8"/>
  <c r="Y313" i="8" s="1"/>
  <c r="F320" i="8"/>
  <c r="F318" i="8" s="1"/>
  <c r="L320" i="8"/>
  <c r="L318" i="8" s="1"/>
  <c r="R320" i="8"/>
  <c r="R318" i="8" s="1"/>
  <c r="X320" i="8"/>
  <c r="E325" i="8"/>
  <c r="K325" i="8"/>
  <c r="K323" i="8" s="1"/>
  <c r="Q325" i="8"/>
  <c r="Q323" i="8" s="1"/>
  <c r="W325" i="8"/>
  <c r="W323" i="8" s="1"/>
  <c r="D330" i="8"/>
  <c r="D328" i="8" s="1"/>
  <c r="J330" i="8"/>
  <c r="P330" i="8"/>
  <c r="V330" i="8"/>
  <c r="V328" i="8" s="1"/>
  <c r="I335" i="8"/>
  <c r="I333" i="8" s="1"/>
  <c r="O335" i="8"/>
  <c r="O333" i="8" s="1"/>
  <c r="U335" i="8"/>
  <c r="U333" i="8" s="1"/>
  <c r="AA335" i="8"/>
  <c r="H340" i="8"/>
  <c r="N340" i="8"/>
  <c r="N338" i="8" s="1"/>
  <c r="T340" i="8"/>
  <c r="T338" i="8" s="1"/>
  <c r="Z340" i="8"/>
  <c r="Z338" i="8" s="1"/>
  <c r="G345" i="8"/>
  <c r="G343" i="8" s="1"/>
  <c r="M345" i="8"/>
  <c r="S345" i="8"/>
  <c r="Y345" i="8"/>
  <c r="Y343" i="8" s="1"/>
  <c r="F350" i="8"/>
  <c r="F348" i="8" s="1"/>
  <c r="L350" i="8"/>
  <c r="L348" i="8" s="1"/>
  <c r="R350" i="8"/>
  <c r="R348" i="8" s="1"/>
  <c r="X350" i="8"/>
  <c r="E355" i="8"/>
  <c r="K355" i="8"/>
  <c r="K353" i="8" s="1"/>
  <c r="Q355" i="8"/>
  <c r="Q353" i="8" s="1"/>
  <c r="W355" i="8"/>
  <c r="W353" i="8" s="1"/>
  <c r="D360" i="8"/>
  <c r="D358" i="8" s="1"/>
  <c r="J360" i="8"/>
  <c r="P360" i="8"/>
  <c r="V360" i="8"/>
  <c r="V358" i="8" s="1"/>
  <c r="I365" i="8"/>
  <c r="I363" i="8" s="1"/>
  <c r="O365" i="8"/>
  <c r="O363" i="8" s="1"/>
  <c r="U365" i="8"/>
  <c r="U363" i="8" s="1"/>
  <c r="AA365" i="8"/>
  <c r="H370" i="8"/>
  <c r="N370" i="8"/>
  <c r="N368" i="8" s="1"/>
  <c r="T370" i="8"/>
  <c r="T368" i="8" s="1"/>
  <c r="Z370" i="8"/>
  <c r="Z368" i="8" s="1"/>
  <c r="G375" i="8"/>
  <c r="G373" i="8" s="1"/>
  <c r="M375" i="8"/>
  <c r="S375" i="8"/>
  <c r="Y375" i="8"/>
  <c r="Y373" i="8" s="1"/>
  <c r="F380" i="8"/>
  <c r="F378" i="8" s="1"/>
  <c r="L380" i="8"/>
  <c r="L378" i="8" s="1"/>
  <c r="R380" i="8"/>
  <c r="R378" i="8" s="1"/>
  <c r="X380" i="8"/>
  <c r="E385" i="8"/>
  <c r="K385" i="8"/>
  <c r="K383" i="8" s="1"/>
  <c r="Q385" i="8"/>
  <c r="Q383" i="8" s="1"/>
  <c r="W385" i="8"/>
  <c r="W383" i="8" s="1"/>
  <c r="D390" i="8"/>
  <c r="D388" i="8" s="1"/>
  <c r="J390" i="8"/>
  <c r="P390" i="8"/>
  <c r="V390" i="8"/>
  <c r="V388" i="8" s="1"/>
  <c r="I395" i="8"/>
  <c r="I393" i="8" s="1"/>
  <c r="O395" i="8"/>
  <c r="O393" i="8" s="1"/>
  <c r="U395" i="8"/>
  <c r="U393" i="8" s="1"/>
  <c r="AA395" i="8"/>
  <c r="H400" i="8"/>
  <c r="N400" i="8"/>
  <c r="N398" i="8" s="1"/>
  <c r="T400" i="8"/>
  <c r="T398" i="8" s="1"/>
  <c r="Z400" i="8"/>
  <c r="Z398" i="8" s="1"/>
  <c r="G405" i="8"/>
  <c r="G403" i="8" s="1"/>
  <c r="M405" i="8"/>
  <c r="S405" i="8"/>
  <c r="Y405" i="8"/>
  <c r="Y403" i="8" s="1"/>
  <c r="F410" i="8"/>
  <c r="F408" i="8" s="1"/>
  <c r="L410" i="8"/>
  <c r="L408" i="8" s="1"/>
  <c r="R410" i="8"/>
  <c r="R408" i="8" s="1"/>
  <c r="X410" i="8"/>
  <c r="E415" i="8"/>
  <c r="K415" i="8"/>
  <c r="K413" i="8" s="1"/>
  <c r="Q415" i="8"/>
  <c r="Q413" i="8" s="1"/>
  <c r="W415" i="8"/>
  <c r="W413" i="8" s="1"/>
  <c r="D420" i="8"/>
  <c r="D418" i="8" s="1"/>
  <c r="J420" i="8"/>
  <c r="P420" i="8"/>
  <c r="V420" i="8"/>
  <c r="V418" i="8" s="1"/>
  <c r="I425" i="8"/>
  <c r="I423" i="8" s="1"/>
  <c r="O425" i="8"/>
  <c r="O423" i="8" s="1"/>
  <c r="U425" i="8"/>
  <c r="U423" i="8" s="1"/>
  <c r="AA425" i="8"/>
  <c r="H430" i="8"/>
  <c r="N430" i="8"/>
  <c r="N428" i="8" s="1"/>
  <c r="T430" i="8"/>
  <c r="T428" i="8" s="1"/>
  <c r="Z430" i="8"/>
  <c r="Z428" i="8" s="1"/>
  <c r="G438" i="8"/>
  <c r="G436" i="8" s="1"/>
  <c r="M438" i="8"/>
  <c r="S438" i="8"/>
  <c r="Y438" i="8"/>
  <c r="Y436" i="8" s="1"/>
  <c r="F443" i="8"/>
  <c r="F441" i="8" s="1"/>
  <c r="L443" i="8"/>
  <c r="L441" i="8" s="1"/>
  <c r="R443" i="8"/>
  <c r="R441" i="8" s="1"/>
  <c r="X443" i="8"/>
  <c r="E448" i="8"/>
  <c r="K448" i="8"/>
  <c r="K446" i="8" s="1"/>
  <c r="Q448" i="8"/>
  <c r="Q446" i="8" s="1"/>
  <c r="W448" i="8"/>
  <c r="W446" i="8" s="1"/>
  <c r="D453" i="8"/>
  <c r="D451" i="8" s="1"/>
  <c r="J453" i="8"/>
  <c r="P453" i="8"/>
  <c r="V453" i="8"/>
  <c r="V451" i="8" s="1"/>
  <c r="I458" i="8"/>
  <c r="I456" i="8" s="1"/>
  <c r="O458" i="8"/>
  <c r="O456" i="8" s="1"/>
  <c r="U458" i="8"/>
  <c r="U456" i="8" s="1"/>
  <c r="AA458" i="8"/>
  <c r="H463" i="8"/>
  <c r="N463" i="8"/>
  <c r="N461" i="8" s="1"/>
  <c r="T463" i="8"/>
  <c r="T461" i="8" s="1"/>
  <c r="Z463" i="8"/>
  <c r="Z461" i="8" s="1"/>
  <c r="G468" i="8"/>
  <c r="G466" i="8" s="1"/>
  <c r="M468" i="8"/>
  <c r="S468" i="8"/>
  <c r="Y468" i="8"/>
  <c r="Y466" i="8" s="1"/>
  <c r="F473" i="8"/>
  <c r="F471" i="8" s="1"/>
  <c r="L473" i="8"/>
  <c r="L471" i="8" s="1"/>
  <c r="R473" i="8"/>
  <c r="R471" i="8" s="1"/>
  <c r="X473" i="8"/>
  <c r="E478" i="8"/>
  <c r="K478" i="8"/>
  <c r="K476" i="8" s="1"/>
  <c r="Q478" i="8"/>
  <c r="Q476" i="8" s="1"/>
  <c r="W478" i="8"/>
  <c r="W476" i="8" s="1"/>
  <c r="D483" i="8"/>
  <c r="D481" i="8" s="1"/>
  <c r="J483" i="8"/>
  <c r="P483" i="8"/>
  <c r="V483" i="8"/>
  <c r="V481" i="8" s="1"/>
  <c r="B486" i="8"/>
  <c r="I488" i="8"/>
  <c r="I486" i="8" s="1"/>
  <c r="O488" i="8"/>
  <c r="O486" i="8" s="1"/>
  <c r="U488" i="8"/>
  <c r="U486" i="8" s="1"/>
  <c r="AA488" i="8"/>
  <c r="H493" i="8"/>
  <c r="N493" i="8"/>
  <c r="N491" i="8" s="1"/>
  <c r="T493" i="8"/>
  <c r="T491" i="8" s="1"/>
  <c r="Z493" i="8"/>
  <c r="Z491" i="8" s="1"/>
  <c r="G498" i="8"/>
  <c r="G496" i="8" s="1"/>
  <c r="M498" i="8"/>
  <c r="S498" i="8"/>
  <c r="Y498" i="8"/>
  <c r="Y496" i="8" s="1"/>
  <c r="F503" i="8"/>
  <c r="F501" i="8" s="1"/>
  <c r="L503" i="8"/>
  <c r="L501" i="8" s="1"/>
  <c r="R503" i="8"/>
  <c r="R501" i="8" s="1"/>
  <c r="X503" i="8"/>
  <c r="E508" i="8"/>
  <c r="K508" i="8"/>
  <c r="K506" i="8" s="1"/>
  <c r="Q508" i="8"/>
  <c r="Q506" i="8" s="1"/>
  <c r="W508" i="8"/>
  <c r="W506" i="8" s="1"/>
  <c r="D513" i="8"/>
  <c r="D511" i="8" s="1"/>
  <c r="J513" i="8"/>
  <c r="P513" i="8"/>
  <c r="V513" i="8"/>
  <c r="V511" i="8" s="1"/>
  <c r="B516" i="8"/>
  <c r="I518" i="8"/>
  <c r="I516" i="8" s="1"/>
  <c r="O518" i="8"/>
  <c r="O516" i="8" s="1"/>
  <c r="U518" i="8"/>
  <c r="U516" i="8" s="1"/>
  <c r="AA518" i="8"/>
  <c r="H523" i="8"/>
  <c r="H521" i="8" s="1"/>
  <c r="N523" i="8"/>
  <c r="N521" i="8" s="1"/>
  <c r="T523" i="8"/>
  <c r="T521" i="8" s="1"/>
  <c r="Z523" i="8"/>
  <c r="Z521" i="8" s="1"/>
  <c r="G528" i="8"/>
  <c r="G526" i="8" s="1"/>
  <c r="M528" i="8"/>
  <c r="S528" i="8"/>
  <c r="S526" i="8" s="1"/>
  <c r="Y528" i="8"/>
  <c r="Y526" i="8" s="1"/>
  <c r="F533" i="8"/>
  <c r="F531" i="8" s="1"/>
  <c r="L533" i="8"/>
  <c r="L531" i="8" s="1"/>
  <c r="R533" i="8"/>
  <c r="R531" i="8" s="1"/>
  <c r="X533" i="8"/>
  <c r="E538" i="8"/>
  <c r="E536" i="8" s="1"/>
  <c r="K538" i="8"/>
  <c r="K536" i="8" s="1"/>
  <c r="Q538" i="8"/>
  <c r="Q536" i="8" s="1"/>
  <c r="W538" i="8"/>
  <c r="W536" i="8" s="1"/>
  <c r="D543" i="8"/>
  <c r="D541" i="8" s="1"/>
  <c r="J543" i="8"/>
  <c r="P543" i="8"/>
  <c r="P541" i="8" s="1"/>
  <c r="V543" i="8"/>
  <c r="V541" i="8" s="1"/>
  <c r="B546" i="8"/>
  <c r="I548" i="8"/>
  <c r="I546" i="8" s="1"/>
  <c r="O548" i="8"/>
  <c r="O546" i="8" s="1"/>
  <c r="U548" i="8"/>
  <c r="U546" i="8" s="1"/>
  <c r="AA548" i="8"/>
  <c r="H553" i="8"/>
  <c r="H551" i="8" s="1"/>
  <c r="N553" i="8"/>
  <c r="N551" i="8" s="1"/>
  <c r="T553" i="8"/>
  <c r="T551" i="8" s="1"/>
  <c r="Z553" i="8"/>
  <c r="Z551" i="8" s="1"/>
  <c r="G558" i="8"/>
  <c r="G556" i="8" s="1"/>
  <c r="M558" i="8"/>
  <c r="S558" i="8"/>
  <c r="S556" i="8" s="1"/>
  <c r="Y558" i="8"/>
  <c r="Y556" i="8" s="1"/>
  <c r="F563" i="8"/>
  <c r="F561" i="8" s="1"/>
  <c r="L563" i="8"/>
  <c r="L561" i="8" s="1"/>
  <c r="R563" i="8"/>
  <c r="R561" i="8" s="1"/>
  <c r="X563" i="8"/>
  <c r="E568" i="8"/>
  <c r="E566" i="8" s="1"/>
  <c r="K568" i="8"/>
  <c r="K566" i="8" s="1"/>
  <c r="Q568" i="8"/>
  <c r="Q566" i="8" s="1"/>
  <c r="W568" i="8"/>
  <c r="W566" i="8" s="1"/>
  <c r="D573" i="8"/>
  <c r="D571" i="8" s="1"/>
  <c r="J573" i="8"/>
  <c r="P573" i="8"/>
  <c r="P571" i="8" s="1"/>
  <c r="V573" i="8"/>
  <c r="V571" i="8" s="1"/>
  <c r="D579" i="8"/>
  <c r="F9" i="9"/>
  <c r="L9" i="9"/>
  <c r="R9" i="9"/>
  <c r="X9" i="9"/>
  <c r="F11" i="9"/>
  <c r="L11" i="9"/>
  <c r="R11" i="9"/>
  <c r="X11" i="9"/>
  <c r="E14" i="9"/>
  <c r="K14" i="9"/>
  <c r="Q14" i="9"/>
  <c r="W14" i="9"/>
  <c r="E16" i="9"/>
  <c r="K16" i="9"/>
  <c r="Q16" i="9"/>
  <c r="W16" i="9"/>
  <c r="D19" i="9"/>
  <c r="J19" i="9"/>
  <c r="P19" i="9"/>
  <c r="V19" i="9"/>
  <c r="D21" i="9"/>
  <c r="J21" i="9"/>
  <c r="P21" i="9"/>
  <c r="V21" i="9"/>
  <c r="I24" i="9"/>
  <c r="O24" i="9"/>
  <c r="U24" i="9"/>
  <c r="AA24" i="9"/>
  <c r="I26" i="9"/>
  <c r="O26" i="9"/>
  <c r="U26" i="9"/>
  <c r="AA26" i="9"/>
  <c r="H29" i="9"/>
  <c r="N29" i="9"/>
  <c r="T29" i="9"/>
  <c r="Z29" i="9"/>
  <c r="H31" i="9"/>
  <c r="N31" i="9"/>
  <c r="T31" i="9"/>
  <c r="Z31" i="9"/>
  <c r="G34" i="9"/>
  <c r="M34" i="9"/>
  <c r="S34" i="9"/>
  <c r="Y34" i="9"/>
  <c r="G36" i="9"/>
  <c r="M36" i="9"/>
  <c r="S36" i="9"/>
  <c r="Y36" i="9"/>
  <c r="F39" i="9"/>
  <c r="L39" i="9"/>
  <c r="R39" i="9"/>
  <c r="X39" i="9"/>
  <c r="F41" i="9"/>
  <c r="L41" i="9"/>
  <c r="R41" i="9"/>
  <c r="X41" i="9"/>
  <c r="E44" i="9"/>
  <c r="K44" i="9"/>
  <c r="Q44" i="9"/>
  <c r="W44" i="9"/>
  <c r="E46" i="9"/>
  <c r="K46" i="9"/>
  <c r="Q46" i="9"/>
  <c r="W46" i="9"/>
  <c r="D49" i="9"/>
  <c r="J49" i="9"/>
  <c r="P49" i="9"/>
  <c r="V49" i="9"/>
  <c r="D51" i="9"/>
  <c r="J51" i="9"/>
  <c r="P51" i="9"/>
  <c r="V51" i="9"/>
  <c r="I54" i="9"/>
  <c r="O54" i="9"/>
  <c r="U54" i="9"/>
  <c r="AA54" i="9"/>
  <c r="I56" i="9"/>
  <c r="O56" i="9"/>
  <c r="U56" i="9"/>
  <c r="AA56" i="9"/>
  <c r="H59" i="9"/>
  <c r="N59" i="9"/>
  <c r="T59" i="9"/>
  <c r="Z59" i="9"/>
  <c r="H61" i="9"/>
  <c r="N61" i="9"/>
  <c r="T61" i="9"/>
  <c r="Z61" i="9"/>
  <c r="G64" i="9"/>
  <c r="M64" i="9"/>
  <c r="S64" i="9"/>
  <c r="Y64" i="9"/>
  <c r="G66" i="9"/>
  <c r="M66" i="9"/>
  <c r="S66" i="9"/>
  <c r="Y66" i="9"/>
  <c r="F69" i="9"/>
  <c r="L69" i="9"/>
  <c r="R69" i="9"/>
  <c r="X69" i="9"/>
  <c r="F71" i="9"/>
  <c r="L71" i="9"/>
  <c r="R71" i="9"/>
  <c r="X71" i="9"/>
  <c r="E74" i="9"/>
  <c r="K74" i="9"/>
  <c r="Q74" i="9"/>
  <c r="W74" i="9"/>
  <c r="E76" i="9"/>
  <c r="K76" i="9"/>
  <c r="Q76" i="9"/>
  <c r="W76" i="9"/>
  <c r="D79" i="9"/>
  <c r="J79" i="9"/>
  <c r="P79" i="9"/>
  <c r="V79" i="9"/>
  <c r="D81" i="9"/>
  <c r="J81" i="9"/>
  <c r="P81" i="9"/>
  <c r="V81" i="9"/>
  <c r="I84" i="9"/>
  <c r="O84" i="9"/>
  <c r="U84" i="9"/>
  <c r="AA84" i="9"/>
  <c r="I86" i="9"/>
  <c r="O86" i="9"/>
  <c r="U86" i="9"/>
  <c r="AA86" i="9"/>
  <c r="H89" i="9"/>
  <c r="N89" i="9"/>
  <c r="T89" i="9"/>
  <c r="Z89" i="9"/>
  <c r="H91" i="9"/>
  <c r="N91" i="9"/>
  <c r="T91" i="9"/>
  <c r="Z91" i="9"/>
  <c r="G94" i="9"/>
  <c r="M94" i="9"/>
  <c r="S94" i="9"/>
  <c r="Y94" i="9"/>
  <c r="G96" i="9"/>
  <c r="M96" i="9"/>
  <c r="S96" i="9"/>
  <c r="Y96" i="9"/>
  <c r="F99" i="9"/>
  <c r="L99" i="9"/>
  <c r="R99" i="9"/>
  <c r="X99" i="9"/>
  <c r="F101" i="9"/>
  <c r="L101" i="9"/>
  <c r="R101" i="9"/>
  <c r="X101" i="9"/>
  <c r="E104" i="9"/>
  <c r="K104" i="9"/>
  <c r="Q104" i="9"/>
  <c r="W104" i="9"/>
  <c r="E106" i="9"/>
  <c r="K106" i="9"/>
  <c r="Q106" i="9"/>
  <c r="W106" i="9"/>
  <c r="D109" i="9"/>
  <c r="J109" i="9"/>
  <c r="P109" i="9"/>
  <c r="V109" i="9"/>
  <c r="D111" i="9"/>
  <c r="J111" i="9"/>
  <c r="P111" i="9"/>
  <c r="V111" i="9"/>
  <c r="I114" i="9"/>
  <c r="O114" i="9"/>
  <c r="U114" i="9"/>
  <c r="AA114" i="9"/>
  <c r="I116" i="9"/>
  <c r="O116" i="9"/>
  <c r="U116" i="9"/>
  <c r="AA116" i="9"/>
  <c r="H119" i="9"/>
  <c r="N119" i="9"/>
  <c r="T119" i="9"/>
  <c r="Z119" i="9"/>
  <c r="H121" i="9"/>
  <c r="N121" i="9"/>
  <c r="T121" i="9"/>
  <c r="Z121" i="9"/>
  <c r="G124" i="9"/>
  <c r="M124" i="9"/>
  <c r="S124" i="9"/>
  <c r="Y124" i="9"/>
  <c r="G126" i="9"/>
  <c r="M126" i="9"/>
  <c r="S126" i="9"/>
  <c r="Y126" i="9"/>
  <c r="F129" i="9"/>
  <c r="L129" i="9"/>
  <c r="R129" i="9"/>
  <c r="X129" i="9"/>
  <c r="F131" i="9"/>
  <c r="L131" i="9"/>
  <c r="R131" i="9"/>
  <c r="X131" i="9"/>
  <c r="E134" i="9"/>
  <c r="K134" i="9"/>
  <c r="Q134" i="9"/>
  <c r="W134" i="9"/>
  <c r="E136" i="9"/>
  <c r="K136" i="9"/>
  <c r="Q136" i="9"/>
  <c r="W136" i="9"/>
  <c r="D139" i="9"/>
  <c r="J139" i="9"/>
  <c r="J137" i="9" s="1"/>
  <c r="P139" i="9"/>
  <c r="V139" i="9"/>
  <c r="V137" i="9" s="1"/>
  <c r="E141" i="9"/>
  <c r="P141" i="9"/>
  <c r="O144" i="9"/>
  <c r="O142" i="9" s="1"/>
  <c r="F146" i="9"/>
  <c r="X146" i="9"/>
  <c r="Q154" i="9"/>
  <c r="Q150" i="9" s="1"/>
  <c r="X164" i="9"/>
  <c r="X160" i="9" s="1"/>
  <c r="Q169" i="9"/>
  <c r="Q165" i="9" s="1"/>
  <c r="J174" i="9"/>
  <c r="J170" i="9" s="1"/>
  <c r="I179" i="9"/>
  <c r="I175" i="9" s="1"/>
  <c r="X194" i="9"/>
  <c r="X190" i="9" s="1"/>
  <c r="Q199" i="9"/>
  <c r="Q195" i="9" s="1"/>
  <c r="J204" i="9"/>
  <c r="J200" i="9" s="1"/>
  <c r="I209" i="9"/>
  <c r="I205" i="9" s="1"/>
  <c r="X224" i="9"/>
  <c r="X220" i="9" s="1"/>
  <c r="Q229" i="9"/>
  <c r="Q225" i="9" s="1"/>
  <c r="J234" i="9"/>
  <c r="J230" i="9" s="1"/>
  <c r="D395" i="8"/>
  <c r="D393" i="8" s="1"/>
  <c r="J395" i="8"/>
  <c r="J393" i="8" s="1"/>
  <c r="P395" i="8"/>
  <c r="P393" i="8" s="1"/>
  <c r="V395" i="8"/>
  <c r="V393" i="8" s="1"/>
  <c r="I400" i="8"/>
  <c r="I398" i="8" s="1"/>
  <c r="O400" i="8"/>
  <c r="O398" i="8" s="1"/>
  <c r="U400" i="8"/>
  <c r="U398" i="8" s="1"/>
  <c r="AA400" i="8"/>
  <c r="AA398" i="8" s="1"/>
  <c r="H405" i="8"/>
  <c r="H403" i="8" s="1"/>
  <c r="N405" i="8"/>
  <c r="N403" i="8" s="1"/>
  <c r="T405" i="8"/>
  <c r="T403" i="8" s="1"/>
  <c r="Z405" i="8"/>
  <c r="Z403" i="8" s="1"/>
  <c r="G410" i="8"/>
  <c r="G408" i="8" s="1"/>
  <c r="M410" i="8"/>
  <c r="M408" i="8" s="1"/>
  <c r="S410" i="8"/>
  <c r="S408" i="8" s="1"/>
  <c r="Y410" i="8"/>
  <c r="Y408" i="8" s="1"/>
  <c r="F415" i="8"/>
  <c r="F413" i="8" s="1"/>
  <c r="L415" i="8"/>
  <c r="L413" i="8" s="1"/>
  <c r="R415" i="8"/>
  <c r="R413" i="8" s="1"/>
  <c r="X415" i="8"/>
  <c r="X413" i="8" s="1"/>
  <c r="E420" i="8"/>
  <c r="E418" i="8" s="1"/>
  <c r="K420" i="8"/>
  <c r="K418" i="8" s="1"/>
  <c r="Q420" i="8"/>
  <c r="Q418" i="8" s="1"/>
  <c r="W420" i="8"/>
  <c r="W418" i="8" s="1"/>
  <c r="D425" i="8"/>
  <c r="D423" i="8" s="1"/>
  <c r="J425" i="8"/>
  <c r="J423" i="8" s="1"/>
  <c r="P425" i="8"/>
  <c r="P423" i="8" s="1"/>
  <c r="V425" i="8"/>
  <c r="V423" i="8" s="1"/>
  <c r="I430" i="8"/>
  <c r="I428" i="8" s="1"/>
  <c r="O430" i="8"/>
  <c r="O428" i="8" s="1"/>
  <c r="U430" i="8"/>
  <c r="U428" i="8" s="1"/>
  <c r="AA430" i="8"/>
  <c r="AA428" i="8" s="1"/>
  <c r="H528" i="8"/>
  <c r="H526" i="8" s="1"/>
  <c r="N528" i="8"/>
  <c r="N526" i="8" s="1"/>
  <c r="T528" i="8"/>
  <c r="T526" i="8" s="1"/>
  <c r="Z528" i="8"/>
  <c r="Z526" i="8" s="1"/>
  <c r="G533" i="8"/>
  <c r="G531" i="8" s="1"/>
  <c r="M533" i="8"/>
  <c r="M531" i="8" s="1"/>
  <c r="S533" i="8"/>
  <c r="S531" i="8" s="1"/>
  <c r="Y533" i="8"/>
  <c r="Y531" i="8" s="1"/>
  <c r="F538" i="8"/>
  <c r="F536" i="8" s="1"/>
  <c r="L538" i="8"/>
  <c r="L536" i="8" s="1"/>
  <c r="R538" i="8"/>
  <c r="R536" i="8" s="1"/>
  <c r="X538" i="8"/>
  <c r="X536" i="8" s="1"/>
  <c r="E543" i="8"/>
  <c r="E541" i="8" s="1"/>
  <c r="K543" i="8"/>
  <c r="K541" i="8" s="1"/>
  <c r="Q543" i="8"/>
  <c r="Q541" i="8" s="1"/>
  <c r="W543" i="8"/>
  <c r="W541" i="8" s="1"/>
  <c r="D548" i="8"/>
  <c r="D546" i="8" s="1"/>
  <c r="J548" i="8"/>
  <c r="J546" i="8" s="1"/>
  <c r="P548" i="8"/>
  <c r="P546" i="8" s="1"/>
  <c r="V548" i="8"/>
  <c r="V546" i="8" s="1"/>
  <c r="I553" i="8"/>
  <c r="I551" i="8" s="1"/>
  <c r="O553" i="8"/>
  <c r="O551" i="8" s="1"/>
  <c r="U553" i="8"/>
  <c r="U551" i="8" s="1"/>
  <c r="AA553" i="8"/>
  <c r="AA551" i="8" s="1"/>
  <c r="H558" i="8"/>
  <c r="H556" i="8" s="1"/>
  <c r="N558" i="8"/>
  <c r="N556" i="8" s="1"/>
  <c r="T558" i="8"/>
  <c r="T556" i="8" s="1"/>
  <c r="Z558" i="8"/>
  <c r="Z556" i="8" s="1"/>
  <c r="G563" i="8"/>
  <c r="G561" i="8" s="1"/>
  <c r="M563" i="8"/>
  <c r="M561" i="8" s="1"/>
  <c r="S563" i="8"/>
  <c r="S561" i="8" s="1"/>
  <c r="Y563" i="8"/>
  <c r="Y561" i="8" s="1"/>
  <c r="F568" i="8"/>
  <c r="F566" i="8" s="1"/>
  <c r="L568" i="8"/>
  <c r="L566" i="8" s="1"/>
  <c r="R568" i="8"/>
  <c r="R566" i="8" s="1"/>
  <c r="X568" i="8"/>
  <c r="X566" i="8" s="1"/>
  <c r="E573" i="8"/>
  <c r="E571" i="8" s="1"/>
  <c r="K573" i="8"/>
  <c r="K571" i="8" s="1"/>
  <c r="Q573" i="8"/>
  <c r="Q571" i="8" s="1"/>
  <c r="W573" i="8"/>
  <c r="W571" i="8" s="1"/>
  <c r="I89" i="9"/>
  <c r="I87" i="9" s="1"/>
  <c r="O89" i="9"/>
  <c r="O87" i="9" s="1"/>
  <c r="U89" i="9"/>
  <c r="U87" i="9" s="1"/>
  <c r="AA89" i="9"/>
  <c r="AA91" i="9"/>
  <c r="H94" i="9"/>
  <c r="N94" i="9"/>
  <c r="T94" i="9"/>
  <c r="Z94" i="9"/>
  <c r="H96" i="9"/>
  <c r="N96" i="9"/>
  <c r="T96" i="9"/>
  <c r="Z96" i="9"/>
  <c r="G99" i="9"/>
  <c r="M99" i="9"/>
  <c r="S99" i="9"/>
  <c r="Y99" i="9"/>
  <c r="G101" i="9"/>
  <c r="M101" i="9"/>
  <c r="S101" i="9"/>
  <c r="Y101" i="9"/>
  <c r="F104" i="9"/>
  <c r="L104" i="9"/>
  <c r="R104" i="9"/>
  <c r="X104" i="9"/>
  <c r="F106" i="9"/>
  <c r="L106" i="9"/>
  <c r="R106" i="9"/>
  <c r="X106" i="9"/>
  <c r="E109" i="9"/>
  <c r="K109" i="9"/>
  <c r="Q109" i="9"/>
  <c r="W109" i="9"/>
  <c r="E111" i="9"/>
  <c r="K111" i="9"/>
  <c r="Q111" i="9"/>
  <c r="W111" i="9"/>
  <c r="D114" i="9"/>
  <c r="J114" i="9"/>
  <c r="P114" i="9"/>
  <c r="V114" i="9"/>
  <c r="D116" i="9"/>
  <c r="J116" i="9"/>
  <c r="P116" i="9"/>
  <c r="V116" i="9"/>
  <c r="I119" i="9"/>
  <c r="O119" i="9"/>
  <c r="U119" i="9"/>
  <c r="AA119" i="9"/>
  <c r="I121" i="9"/>
  <c r="O121" i="9"/>
  <c r="U121" i="9"/>
  <c r="AA121" i="9"/>
  <c r="H124" i="9"/>
  <c r="N124" i="9"/>
  <c r="T124" i="9"/>
  <c r="Z124" i="9"/>
  <c r="H126" i="9"/>
  <c r="N126" i="9"/>
  <c r="T126" i="9"/>
  <c r="Z126" i="9"/>
  <c r="G129" i="9"/>
  <c r="M129" i="9"/>
  <c r="S129" i="9"/>
  <c r="Y129" i="9"/>
  <c r="G131" i="9"/>
  <c r="M131" i="9"/>
  <c r="S131" i="9"/>
  <c r="Y131" i="9"/>
  <c r="F134" i="9"/>
  <c r="L134" i="9"/>
  <c r="R134" i="9"/>
  <c r="X134" i="9"/>
  <c r="F136" i="9"/>
  <c r="L136" i="9"/>
  <c r="R136" i="9"/>
  <c r="X136" i="9"/>
  <c r="E139" i="9"/>
  <c r="K139" i="9"/>
  <c r="Q139" i="9"/>
  <c r="Q137" i="9" s="1"/>
  <c r="W139" i="9"/>
  <c r="F141" i="9"/>
  <c r="R141" i="9"/>
  <c r="E144" i="9"/>
  <c r="E142" i="9" s="1"/>
  <c r="Q144" i="9"/>
  <c r="I146" i="9"/>
  <c r="AA146" i="9"/>
  <c r="T154" i="9"/>
  <c r="T150" i="9" s="1"/>
  <c r="W169" i="9"/>
  <c r="W165" i="9" s="1"/>
  <c r="P174" i="9"/>
  <c r="P170" i="9" s="1"/>
  <c r="O179" i="9"/>
  <c r="O175" i="9" s="1"/>
  <c r="H184" i="9"/>
  <c r="H180" i="9" s="1"/>
  <c r="W199" i="9"/>
  <c r="W195" i="9" s="1"/>
  <c r="P204" i="9"/>
  <c r="P200" i="9" s="1"/>
  <c r="O209" i="9"/>
  <c r="O205" i="9" s="1"/>
  <c r="H214" i="9"/>
  <c r="H210" i="9" s="1"/>
  <c r="W229" i="9"/>
  <c r="W225" i="9" s="1"/>
  <c r="P234" i="9"/>
  <c r="P230" i="9" s="1"/>
  <c r="Y428" i="9"/>
  <c r="G295" i="8"/>
  <c r="G293" i="8" s="1"/>
  <c r="M295" i="8"/>
  <c r="M293" i="8" s="1"/>
  <c r="S295" i="8"/>
  <c r="S293" i="8" s="1"/>
  <c r="Y295" i="8"/>
  <c r="Y293" i="8" s="1"/>
  <c r="F300" i="8"/>
  <c r="L300" i="8"/>
  <c r="L298" i="8" s="1"/>
  <c r="R300" i="8"/>
  <c r="R298" i="8" s="1"/>
  <c r="X300" i="8"/>
  <c r="X298" i="8" s="1"/>
  <c r="E305" i="8"/>
  <c r="E303" i="8" s="1"/>
  <c r="K305" i="8"/>
  <c r="K303" i="8" s="1"/>
  <c r="Q305" i="8"/>
  <c r="W305" i="8"/>
  <c r="W303" i="8" s="1"/>
  <c r="D310" i="8"/>
  <c r="D308" i="8" s="1"/>
  <c r="J310" i="8"/>
  <c r="J308" i="8" s="1"/>
  <c r="P310" i="8"/>
  <c r="P308" i="8" s="1"/>
  <c r="V310" i="8"/>
  <c r="V308" i="8" s="1"/>
  <c r="I315" i="8"/>
  <c r="O315" i="8"/>
  <c r="O313" i="8" s="1"/>
  <c r="U315" i="8"/>
  <c r="U313" i="8" s="1"/>
  <c r="AA315" i="8"/>
  <c r="AA313" i="8" s="1"/>
  <c r="H320" i="8"/>
  <c r="H318" i="8" s="1"/>
  <c r="N320" i="8"/>
  <c r="N318" i="8" s="1"/>
  <c r="T320" i="8"/>
  <c r="Z320" i="8"/>
  <c r="Z318" i="8" s="1"/>
  <c r="G325" i="8"/>
  <c r="G323" i="8" s="1"/>
  <c r="M325" i="8"/>
  <c r="M323" i="8" s="1"/>
  <c r="S325" i="8"/>
  <c r="S323" i="8" s="1"/>
  <c r="Y325" i="8"/>
  <c r="Y323" i="8" s="1"/>
  <c r="F330" i="8"/>
  <c r="L330" i="8"/>
  <c r="L328" i="8" s="1"/>
  <c r="R330" i="8"/>
  <c r="R328" i="8" s="1"/>
  <c r="X330" i="8"/>
  <c r="X328" i="8" s="1"/>
  <c r="E335" i="8"/>
  <c r="E333" i="8" s="1"/>
  <c r="K335" i="8"/>
  <c r="K333" i="8" s="1"/>
  <c r="Q335" i="8"/>
  <c r="W335" i="8"/>
  <c r="W333" i="8" s="1"/>
  <c r="D340" i="8"/>
  <c r="D338" i="8" s="1"/>
  <c r="J340" i="8"/>
  <c r="J338" i="8" s="1"/>
  <c r="P340" i="8"/>
  <c r="P338" i="8" s="1"/>
  <c r="V340" i="8"/>
  <c r="V338" i="8" s="1"/>
  <c r="I345" i="8"/>
  <c r="O345" i="8"/>
  <c r="O343" i="8" s="1"/>
  <c r="U345" i="8"/>
  <c r="U343" i="8" s="1"/>
  <c r="AA345" i="8"/>
  <c r="AA343" i="8" s="1"/>
  <c r="H350" i="8"/>
  <c r="H348" i="8" s="1"/>
  <c r="N350" i="8"/>
  <c r="N348" i="8" s="1"/>
  <c r="T350" i="8"/>
  <c r="Z350" i="8"/>
  <c r="Z348" i="8" s="1"/>
  <c r="G355" i="8"/>
  <c r="G353" i="8" s="1"/>
  <c r="M355" i="8"/>
  <c r="M353" i="8" s="1"/>
  <c r="S355" i="8"/>
  <c r="S353" i="8" s="1"/>
  <c r="Y355" i="8"/>
  <c r="Y353" i="8" s="1"/>
  <c r="F360" i="8"/>
  <c r="L360" i="8"/>
  <c r="L358" i="8" s="1"/>
  <c r="R360" i="8"/>
  <c r="R358" i="8" s="1"/>
  <c r="X360" i="8"/>
  <c r="X358" i="8" s="1"/>
  <c r="E365" i="8"/>
  <c r="E363" i="8" s="1"/>
  <c r="K365" i="8"/>
  <c r="K363" i="8" s="1"/>
  <c r="Q365" i="8"/>
  <c r="W365" i="8"/>
  <c r="W363" i="8" s="1"/>
  <c r="D370" i="8"/>
  <c r="D368" i="8" s="1"/>
  <c r="J370" i="8"/>
  <c r="J368" i="8" s="1"/>
  <c r="P370" i="8"/>
  <c r="P368" i="8" s="1"/>
  <c r="V370" i="8"/>
  <c r="V368" i="8" s="1"/>
  <c r="I375" i="8"/>
  <c r="O375" i="8"/>
  <c r="O373" i="8" s="1"/>
  <c r="U375" i="8"/>
  <c r="U373" i="8" s="1"/>
  <c r="AA375" i="8"/>
  <c r="AA373" i="8" s="1"/>
  <c r="H380" i="8"/>
  <c r="H378" i="8" s="1"/>
  <c r="N380" i="8"/>
  <c r="N378" i="8" s="1"/>
  <c r="T380" i="8"/>
  <c r="Z380" i="8"/>
  <c r="Z378" i="8" s="1"/>
  <c r="G385" i="8"/>
  <c r="G383" i="8" s="1"/>
  <c r="M385" i="8"/>
  <c r="M383" i="8" s="1"/>
  <c r="S385" i="8"/>
  <c r="S383" i="8" s="1"/>
  <c r="Y385" i="8"/>
  <c r="Y383" i="8" s="1"/>
  <c r="F390" i="8"/>
  <c r="L390" i="8"/>
  <c r="L388" i="8" s="1"/>
  <c r="R390" i="8"/>
  <c r="R388" i="8" s="1"/>
  <c r="X390" i="8"/>
  <c r="X388" i="8" s="1"/>
  <c r="E395" i="8"/>
  <c r="E393" i="8" s="1"/>
  <c r="K395" i="8"/>
  <c r="K393" i="8" s="1"/>
  <c r="Q395" i="8"/>
  <c r="W395" i="8"/>
  <c r="W393" i="8" s="1"/>
  <c r="D400" i="8"/>
  <c r="D398" i="8" s="1"/>
  <c r="J400" i="8"/>
  <c r="J398" i="8" s="1"/>
  <c r="P400" i="8"/>
  <c r="P398" i="8" s="1"/>
  <c r="V400" i="8"/>
  <c r="V398" i="8" s="1"/>
  <c r="I405" i="8"/>
  <c r="O405" i="8"/>
  <c r="O403" i="8" s="1"/>
  <c r="U405" i="8"/>
  <c r="U403" i="8" s="1"/>
  <c r="AA405" i="8"/>
  <c r="AA403" i="8" s="1"/>
  <c r="H410" i="8"/>
  <c r="H408" i="8" s="1"/>
  <c r="N410" i="8"/>
  <c r="N408" i="8" s="1"/>
  <c r="T410" i="8"/>
  <c r="Z410" i="8"/>
  <c r="Z408" i="8" s="1"/>
  <c r="G415" i="8"/>
  <c r="G413" i="8" s="1"/>
  <c r="M415" i="8"/>
  <c r="M413" i="8" s="1"/>
  <c r="S415" i="8"/>
  <c r="S413" i="8" s="1"/>
  <c r="Y415" i="8"/>
  <c r="Y413" i="8" s="1"/>
  <c r="F420" i="8"/>
  <c r="L420" i="8"/>
  <c r="L418" i="8" s="1"/>
  <c r="R420" i="8"/>
  <c r="R418" i="8" s="1"/>
  <c r="X420" i="8"/>
  <c r="X418" i="8" s="1"/>
  <c r="E425" i="8"/>
  <c r="E423" i="8" s="1"/>
  <c r="K425" i="8"/>
  <c r="K423" i="8" s="1"/>
  <c r="Q425" i="8"/>
  <c r="W425" i="8"/>
  <c r="W423" i="8" s="1"/>
  <c r="D430" i="8"/>
  <c r="D428" i="8" s="1"/>
  <c r="J430" i="8"/>
  <c r="J428" i="8" s="1"/>
  <c r="P430" i="8"/>
  <c r="P428" i="8" s="1"/>
  <c r="I438" i="8"/>
  <c r="O438" i="8"/>
  <c r="O436" i="8" s="1"/>
  <c r="U438" i="8"/>
  <c r="U436" i="8" s="1"/>
  <c r="AA438" i="8"/>
  <c r="AA436" i="8" s="1"/>
  <c r="H443" i="8"/>
  <c r="H441" i="8" s="1"/>
  <c r="N443" i="8"/>
  <c r="N441" i="8" s="1"/>
  <c r="T443" i="8"/>
  <c r="Z443" i="8"/>
  <c r="Z441" i="8" s="1"/>
  <c r="G448" i="8"/>
  <c r="G446" i="8" s="1"/>
  <c r="M448" i="8"/>
  <c r="M446" i="8" s="1"/>
  <c r="S448" i="8"/>
  <c r="S446" i="8" s="1"/>
  <c r="Y448" i="8"/>
  <c r="Y446" i="8" s="1"/>
  <c r="F453" i="8"/>
  <c r="L453" i="8"/>
  <c r="L451" i="8" s="1"/>
  <c r="R453" i="8"/>
  <c r="R451" i="8" s="1"/>
  <c r="X453" i="8"/>
  <c r="X451" i="8" s="1"/>
  <c r="E458" i="8"/>
  <c r="E456" i="8" s="1"/>
  <c r="K458" i="8"/>
  <c r="K456" i="8" s="1"/>
  <c r="Q458" i="8"/>
  <c r="W458" i="8"/>
  <c r="W456" i="8" s="1"/>
  <c r="D463" i="8"/>
  <c r="D461" i="8" s="1"/>
  <c r="J463" i="8"/>
  <c r="J461" i="8" s="1"/>
  <c r="P463" i="8"/>
  <c r="P461" i="8" s="1"/>
  <c r="V463" i="8"/>
  <c r="V461" i="8" s="1"/>
  <c r="I468" i="8"/>
  <c r="O468" i="8"/>
  <c r="O466" i="8" s="1"/>
  <c r="U468" i="8"/>
  <c r="U466" i="8" s="1"/>
  <c r="AA468" i="8"/>
  <c r="AA466" i="8" s="1"/>
  <c r="H473" i="8"/>
  <c r="H471" i="8" s="1"/>
  <c r="N473" i="8"/>
  <c r="N471" i="8" s="1"/>
  <c r="T473" i="8"/>
  <c r="Z473" i="8"/>
  <c r="Z471" i="8" s="1"/>
  <c r="G478" i="8"/>
  <c r="G476" i="8" s="1"/>
  <c r="M478" i="8"/>
  <c r="M476" i="8" s="1"/>
  <c r="S478" i="8"/>
  <c r="S476" i="8" s="1"/>
  <c r="Y478" i="8"/>
  <c r="Y476" i="8" s="1"/>
  <c r="F483" i="8"/>
  <c r="L483" i="8"/>
  <c r="L481" i="8" s="1"/>
  <c r="R483" i="8"/>
  <c r="R481" i="8" s="1"/>
  <c r="X483" i="8"/>
  <c r="X481" i="8" s="1"/>
  <c r="E488" i="8"/>
  <c r="E486" i="8" s="1"/>
  <c r="K488" i="8"/>
  <c r="K486" i="8" s="1"/>
  <c r="Q488" i="8"/>
  <c r="W488" i="8"/>
  <c r="W486" i="8" s="1"/>
  <c r="D493" i="8"/>
  <c r="D491" i="8" s="1"/>
  <c r="J493" i="8"/>
  <c r="J491" i="8" s="1"/>
  <c r="P493" i="8"/>
  <c r="P491" i="8" s="1"/>
  <c r="V493" i="8"/>
  <c r="V491" i="8" s="1"/>
  <c r="B496" i="8"/>
  <c r="I498" i="8"/>
  <c r="O498" i="8"/>
  <c r="O496" i="8" s="1"/>
  <c r="U498" i="8"/>
  <c r="U496" i="8" s="1"/>
  <c r="AA498" i="8"/>
  <c r="AA496" i="8" s="1"/>
  <c r="H503" i="8"/>
  <c r="H501" i="8" s="1"/>
  <c r="N503" i="8"/>
  <c r="N501" i="8" s="1"/>
  <c r="T503" i="8"/>
  <c r="Z503" i="8"/>
  <c r="Z501" i="8" s="1"/>
  <c r="G508" i="8"/>
  <c r="G506" i="8" s="1"/>
  <c r="M508" i="8"/>
  <c r="M506" i="8" s="1"/>
  <c r="S508" i="8"/>
  <c r="S506" i="8" s="1"/>
  <c r="Y508" i="8"/>
  <c r="Y506" i="8" s="1"/>
  <c r="F513" i="8"/>
  <c r="L513" i="8"/>
  <c r="L511" i="8" s="1"/>
  <c r="R513" i="8"/>
  <c r="R511" i="8" s="1"/>
  <c r="X513" i="8"/>
  <c r="X511" i="8" s="1"/>
  <c r="E518" i="8"/>
  <c r="E516" i="8" s="1"/>
  <c r="K518" i="8"/>
  <c r="K516" i="8" s="1"/>
  <c r="Q518" i="8"/>
  <c r="W518" i="8"/>
  <c r="W516" i="8" s="1"/>
  <c r="D523" i="8"/>
  <c r="D521" i="8" s="1"/>
  <c r="J523" i="8"/>
  <c r="J521" i="8" s="1"/>
  <c r="P523" i="8"/>
  <c r="P521" i="8" s="1"/>
  <c r="V523" i="8"/>
  <c r="V521" i="8" s="1"/>
  <c r="B526" i="8"/>
  <c r="I528" i="8"/>
  <c r="I526" i="8" s="1"/>
  <c r="O528" i="8"/>
  <c r="O526" i="8" s="1"/>
  <c r="U528" i="8"/>
  <c r="U526" i="8" s="1"/>
  <c r="AA528" i="8"/>
  <c r="AA526" i="8" s="1"/>
  <c r="H533" i="8"/>
  <c r="H531" i="8" s="1"/>
  <c r="N533" i="8"/>
  <c r="N531" i="8" s="1"/>
  <c r="T533" i="8"/>
  <c r="T531" i="8" s="1"/>
  <c r="Z533" i="8"/>
  <c r="Z531" i="8" s="1"/>
  <c r="G538" i="8"/>
  <c r="G536" i="8" s="1"/>
  <c r="M538" i="8"/>
  <c r="M536" i="8" s="1"/>
  <c r="S538" i="8"/>
  <c r="S536" i="8" s="1"/>
  <c r="Y538" i="8"/>
  <c r="Y536" i="8" s="1"/>
  <c r="F543" i="8"/>
  <c r="F541" i="8" s="1"/>
  <c r="L543" i="8"/>
  <c r="L541" i="8" s="1"/>
  <c r="R543" i="8"/>
  <c r="R541" i="8" s="1"/>
  <c r="X543" i="8"/>
  <c r="X541" i="8" s="1"/>
  <c r="E548" i="8"/>
  <c r="E546" i="8" s="1"/>
  <c r="K548" i="8"/>
  <c r="K546" i="8" s="1"/>
  <c r="Q548" i="8"/>
  <c r="Q546" i="8" s="1"/>
  <c r="W548" i="8"/>
  <c r="W546" i="8" s="1"/>
  <c r="D553" i="8"/>
  <c r="D551" i="8" s="1"/>
  <c r="J553" i="8"/>
  <c r="J551" i="8" s="1"/>
  <c r="P553" i="8"/>
  <c r="P551" i="8" s="1"/>
  <c r="V553" i="8"/>
  <c r="V551" i="8" s="1"/>
  <c r="I558" i="8"/>
  <c r="I556" i="8" s="1"/>
  <c r="O558" i="8"/>
  <c r="O556" i="8" s="1"/>
  <c r="U558" i="8"/>
  <c r="U556" i="8" s="1"/>
  <c r="AA558" i="8"/>
  <c r="AA556" i="8" s="1"/>
  <c r="H563" i="8"/>
  <c r="H561" i="8" s="1"/>
  <c r="N563" i="8"/>
  <c r="N561" i="8" s="1"/>
  <c r="T563" i="8"/>
  <c r="T561" i="8" s="1"/>
  <c r="Z563" i="8"/>
  <c r="Z561" i="8" s="1"/>
  <c r="G568" i="8"/>
  <c r="G566" i="8" s="1"/>
  <c r="M568" i="8"/>
  <c r="M566" i="8" s="1"/>
  <c r="S568" i="8"/>
  <c r="S566" i="8" s="1"/>
  <c r="Y568" i="8"/>
  <c r="Y566" i="8" s="1"/>
  <c r="F573" i="8"/>
  <c r="F571" i="8" s="1"/>
  <c r="L573" i="8"/>
  <c r="L571" i="8" s="1"/>
  <c r="R573" i="8"/>
  <c r="R571" i="8" s="1"/>
  <c r="H9" i="9"/>
  <c r="N9" i="9"/>
  <c r="T9" i="9"/>
  <c r="Z9" i="9"/>
  <c r="H11" i="9"/>
  <c r="N11" i="9"/>
  <c r="T11" i="9"/>
  <c r="Z11" i="9"/>
  <c r="G14" i="9"/>
  <c r="M14" i="9"/>
  <c r="S14" i="9"/>
  <c r="Y14" i="9"/>
  <c r="G16" i="9"/>
  <c r="M16" i="9"/>
  <c r="S16" i="9"/>
  <c r="Y16" i="9"/>
  <c r="F19" i="9"/>
  <c r="L19" i="9"/>
  <c r="R19" i="9"/>
  <c r="X19" i="9"/>
  <c r="F21" i="9"/>
  <c r="L21" i="9"/>
  <c r="R21" i="9"/>
  <c r="X21" i="9"/>
  <c r="E24" i="9"/>
  <c r="K24" i="9"/>
  <c r="Q24" i="9"/>
  <c r="W24" i="9"/>
  <c r="E26" i="9"/>
  <c r="K26" i="9"/>
  <c r="Q26" i="9"/>
  <c r="W26" i="9"/>
  <c r="D29" i="9"/>
  <c r="J29" i="9"/>
  <c r="P29" i="9"/>
  <c r="V29" i="9"/>
  <c r="D31" i="9"/>
  <c r="J31" i="9"/>
  <c r="P31" i="9"/>
  <c r="V31" i="9"/>
  <c r="I34" i="9"/>
  <c r="O34" i="9"/>
  <c r="U34" i="9"/>
  <c r="AA34" i="9"/>
  <c r="I36" i="9"/>
  <c r="O36" i="9"/>
  <c r="U36" i="9"/>
  <c r="AA36" i="9"/>
  <c r="H39" i="9"/>
  <c r="N39" i="9"/>
  <c r="T39" i="9"/>
  <c r="Z39" i="9"/>
  <c r="H41" i="9"/>
  <c r="N41" i="9"/>
  <c r="T41" i="9"/>
  <c r="Z41" i="9"/>
  <c r="G44" i="9"/>
  <c r="M44" i="9"/>
  <c r="S44" i="9"/>
  <c r="Y44" i="9"/>
  <c r="G46" i="9"/>
  <c r="M46" i="9"/>
  <c r="S46" i="9"/>
  <c r="Y46" i="9"/>
  <c r="F49" i="9"/>
  <c r="L49" i="9"/>
  <c r="R49" i="9"/>
  <c r="X49" i="9"/>
  <c r="F51" i="9"/>
  <c r="L51" i="9"/>
  <c r="R51" i="9"/>
  <c r="X51" i="9"/>
  <c r="E54" i="9"/>
  <c r="K54" i="9"/>
  <c r="Q54" i="9"/>
  <c r="W54" i="9"/>
  <c r="E56" i="9"/>
  <c r="K56" i="9"/>
  <c r="Q56" i="9"/>
  <c r="W56" i="9"/>
  <c r="D59" i="9"/>
  <c r="J59" i="9"/>
  <c r="P59" i="9"/>
  <c r="V59" i="9"/>
  <c r="D61" i="9"/>
  <c r="J61" i="9"/>
  <c r="P61" i="9"/>
  <c r="V61" i="9"/>
  <c r="I64" i="9"/>
  <c r="O64" i="9"/>
  <c r="U64" i="9"/>
  <c r="AA64" i="9"/>
  <c r="I66" i="9"/>
  <c r="O66" i="9"/>
  <c r="U66" i="9"/>
  <c r="AA66" i="9"/>
  <c r="H69" i="9"/>
  <c r="N69" i="9"/>
  <c r="T69" i="9"/>
  <c r="Z69" i="9"/>
  <c r="H71" i="9"/>
  <c r="N71" i="9"/>
  <c r="T71" i="9"/>
  <c r="Z71" i="9"/>
  <c r="G74" i="9"/>
  <c r="M74" i="9"/>
  <c r="S74" i="9"/>
  <c r="Y74" i="9"/>
  <c r="G76" i="9"/>
  <c r="M76" i="9"/>
  <c r="S76" i="9"/>
  <c r="Y76" i="9"/>
  <c r="F79" i="9"/>
  <c r="L79" i="9"/>
  <c r="R79" i="9"/>
  <c r="X79" i="9"/>
  <c r="F81" i="9"/>
  <c r="L81" i="9"/>
  <c r="R81" i="9"/>
  <c r="X81" i="9"/>
  <c r="E84" i="9"/>
  <c r="K84" i="9"/>
  <c r="Q84" i="9"/>
  <c r="W84" i="9"/>
  <c r="E86" i="9"/>
  <c r="K86" i="9"/>
  <c r="Q86" i="9"/>
  <c r="W86" i="9"/>
  <c r="D89" i="9"/>
  <c r="J89" i="9"/>
  <c r="P89" i="9"/>
  <c r="V89" i="9"/>
  <c r="D91" i="9"/>
  <c r="J91" i="9"/>
  <c r="P91" i="9"/>
  <c r="V91" i="9"/>
  <c r="I94" i="9"/>
  <c r="O94" i="9"/>
  <c r="U94" i="9"/>
  <c r="AA94" i="9"/>
  <c r="I96" i="9"/>
  <c r="O96" i="9"/>
  <c r="U96" i="9"/>
  <c r="AA96" i="9"/>
  <c r="H99" i="9"/>
  <c r="N99" i="9"/>
  <c r="T99" i="9"/>
  <c r="Z99" i="9"/>
  <c r="H101" i="9"/>
  <c r="N101" i="9"/>
  <c r="T101" i="9"/>
  <c r="Z101" i="9"/>
  <c r="G104" i="9"/>
  <c r="M104" i="9"/>
  <c r="S104" i="9"/>
  <c r="Y104" i="9"/>
  <c r="G106" i="9"/>
  <c r="M106" i="9"/>
  <c r="S106" i="9"/>
  <c r="Y106" i="9"/>
  <c r="F109" i="9"/>
  <c r="L109" i="9"/>
  <c r="R109" i="9"/>
  <c r="X109" i="9"/>
  <c r="F111" i="9"/>
  <c r="L111" i="9"/>
  <c r="R111" i="9"/>
  <c r="X111" i="9"/>
  <c r="E114" i="9"/>
  <c r="K114" i="9"/>
  <c r="Q114" i="9"/>
  <c r="W114" i="9"/>
  <c r="E116" i="9"/>
  <c r="K116" i="9"/>
  <c r="Q116" i="9"/>
  <c r="W116" i="9"/>
  <c r="D119" i="9"/>
  <c r="J119" i="9"/>
  <c r="P119" i="9"/>
  <c r="V119" i="9"/>
  <c r="D121" i="9"/>
  <c r="J121" i="9"/>
  <c r="P121" i="9"/>
  <c r="V121" i="9"/>
  <c r="I124" i="9"/>
  <c r="O124" i="9"/>
  <c r="U124" i="9"/>
  <c r="AA124" i="9"/>
  <c r="I126" i="9"/>
  <c r="O126" i="9"/>
  <c r="U126" i="9"/>
  <c r="AA126" i="9"/>
  <c r="H129" i="9"/>
  <c r="N129" i="9"/>
  <c r="T129" i="9"/>
  <c r="Z129" i="9"/>
  <c r="H131" i="9"/>
  <c r="N131" i="9"/>
  <c r="T131" i="9"/>
  <c r="Z131" i="9"/>
  <c r="G134" i="9"/>
  <c r="M134" i="9"/>
  <c r="S134" i="9"/>
  <c r="Y134" i="9"/>
  <c r="G136" i="9"/>
  <c r="M136" i="9"/>
  <c r="S136" i="9"/>
  <c r="Y136" i="9"/>
  <c r="F139" i="9"/>
  <c r="F137" i="9" s="1"/>
  <c r="L139" i="9"/>
  <c r="R139" i="9"/>
  <c r="X139" i="9"/>
  <c r="G141" i="9"/>
  <c r="S141" i="9"/>
  <c r="F144" i="9"/>
  <c r="R144" i="9"/>
  <c r="L146" i="9"/>
  <c r="E154" i="9"/>
  <c r="E150" i="9" s="1"/>
  <c r="W154" i="9"/>
  <c r="W150" i="9" s="1"/>
  <c r="G159" i="9"/>
  <c r="G155" i="9" s="1"/>
  <c r="V174" i="9"/>
  <c r="V170" i="9" s="1"/>
  <c r="U179" i="9"/>
  <c r="U175" i="9" s="1"/>
  <c r="N184" i="9"/>
  <c r="N180" i="9" s="1"/>
  <c r="G189" i="9"/>
  <c r="G185" i="9" s="1"/>
  <c r="V204" i="9"/>
  <c r="V200" i="9" s="1"/>
  <c r="U209" i="9"/>
  <c r="U205" i="9" s="1"/>
  <c r="N214" i="9"/>
  <c r="N210" i="9" s="1"/>
  <c r="G219" i="9"/>
  <c r="G215" i="9" s="1"/>
  <c r="V234" i="9"/>
  <c r="V230" i="9" s="1"/>
  <c r="I152" i="9"/>
  <c r="I150" i="9" s="1"/>
  <c r="O152" i="9"/>
  <c r="U152" i="9"/>
  <c r="AA152" i="9"/>
  <c r="AA150" i="9" s="1"/>
  <c r="H157" i="9"/>
  <c r="N157" i="9"/>
  <c r="N155" i="9" s="1"/>
  <c r="T157" i="9"/>
  <c r="T155" i="9" s="1"/>
  <c r="Z157" i="9"/>
  <c r="G162" i="9"/>
  <c r="M162" i="9"/>
  <c r="M160" i="9" s="1"/>
  <c r="S162" i="9"/>
  <c r="Y162" i="9"/>
  <c r="Y160" i="9" s="1"/>
  <c r="F167" i="9"/>
  <c r="F165" i="9" s="1"/>
  <c r="L167" i="9"/>
  <c r="R167" i="9"/>
  <c r="X167" i="9"/>
  <c r="X165" i="9" s="1"/>
  <c r="E172" i="9"/>
  <c r="K172" i="9"/>
  <c r="K170" i="9" s="1"/>
  <c r="Q172" i="9"/>
  <c r="Q170" i="9" s="1"/>
  <c r="W172" i="9"/>
  <c r="D177" i="9"/>
  <c r="J177" i="9"/>
  <c r="J175" i="9" s="1"/>
  <c r="P177" i="9"/>
  <c r="V177" i="9"/>
  <c r="V175" i="9" s="1"/>
  <c r="I182" i="9"/>
  <c r="I180" i="9" s="1"/>
  <c r="O182" i="9"/>
  <c r="U182" i="9"/>
  <c r="AA182" i="9"/>
  <c r="AA180" i="9" s="1"/>
  <c r="H187" i="9"/>
  <c r="N187" i="9"/>
  <c r="N185" i="9" s="1"/>
  <c r="T187" i="9"/>
  <c r="T185" i="9" s="1"/>
  <c r="Z187" i="9"/>
  <c r="G192" i="9"/>
  <c r="M192" i="9"/>
  <c r="M190" i="9" s="1"/>
  <c r="S192" i="9"/>
  <c r="Y192" i="9"/>
  <c r="Y190" i="9" s="1"/>
  <c r="F197" i="9"/>
  <c r="F195" i="9" s="1"/>
  <c r="L197" i="9"/>
  <c r="R197" i="9"/>
  <c r="X197" i="9"/>
  <c r="X195" i="9" s="1"/>
  <c r="E202" i="9"/>
  <c r="K202" i="9"/>
  <c r="K200" i="9" s="1"/>
  <c r="Q202" i="9"/>
  <c r="Q200" i="9" s="1"/>
  <c r="W202" i="9"/>
  <c r="D207" i="9"/>
  <c r="J207" i="9"/>
  <c r="J205" i="9" s="1"/>
  <c r="P207" i="9"/>
  <c r="V207" i="9"/>
  <c r="V205" i="9" s="1"/>
  <c r="I212" i="9"/>
  <c r="I210" i="9" s="1"/>
  <c r="O212" i="9"/>
  <c r="U212" i="9"/>
  <c r="AA212" i="9"/>
  <c r="AA210" i="9" s="1"/>
  <c r="H217" i="9"/>
  <c r="N217" i="9"/>
  <c r="N215" i="9" s="1"/>
  <c r="T217" i="9"/>
  <c r="T215" i="9" s="1"/>
  <c r="Z217" i="9"/>
  <c r="G222" i="9"/>
  <c r="M222" i="9"/>
  <c r="M220" i="9" s="1"/>
  <c r="S222" i="9"/>
  <c r="Y222" i="9"/>
  <c r="Y220" i="9" s="1"/>
  <c r="F227" i="9"/>
  <c r="F225" i="9" s="1"/>
  <c r="L227" i="9"/>
  <c r="R227" i="9"/>
  <c r="X227" i="9"/>
  <c r="X225" i="9" s="1"/>
  <c r="E232" i="9"/>
  <c r="K232" i="9"/>
  <c r="K230" i="9" s="1"/>
  <c r="Q232" i="9"/>
  <c r="Q230" i="9" s="1"/>
  <c r="W232" i="9"/>
  <c r="D237" i="9"/>
  <c r="J237" i="9"/>
  <c r="J235" i="9" s="1"/>
  <c r="P237" i="9"/>
  <c r="V237" i="9"/>
  <c r="V235" i="9" s="1"/>
  <c r="I242" i="9"/>
  <c r="I240" i="9" s="1"/>
  <c r="O242" i="9"/>
  <c r="U242" i="9"/>
  <c r="AA242" i="9"/>
  <c r="AA240" i="9" s="1"/>
  <c r="H247" i="9"/>
  <c r="N247" i="9"/>
  <c r="N245" i="9" s="1"/>
  <c r="T247" i="9"/>
  <c r="T245" i="9" s="1"/>
  <c r="Z247" i="9"/>
  <c r="G252" i="9"/>
  <c r="M252" i="9"/>
  <c r="M250" i="9" s="1"/>
  <c r="S252" i="9"/>
  <c r="Y252" i="9"/>
  <c r="Y250" i="9" s="1"/>
  <c r="F257" i="9"/>
  <c r="F255" i="9" s="1"/>
  <c r="L257" i="9"/>
  <c r="R257" i="9"/>
  <c r="X257" i="9"/>
  <c r="X255" i="9" s="1"/>
  <c r="E262" i="9"/>
  <c r="K262" i="9"/>
  <c r="K260" i="9" s="1"/>
  <c r="Q262" i="9"/>
  <c r="Q260" i="9" s="1"/>
  <c r="W262" i="9"/>
  <c r="D267" i="9"/>
  <c r="J267" i="9"/>
  <c r="J265" i="9" s="1"/>
  <c r="P267" i="9"/>
  <c r="V267" i="9"/>
  <c r="V265" i="9" s="1"/>
  <c r="I272" i="9"/>
  <c r="I270" i="9" s="1"/>
  <c r="O272" i="9"/>
  <c r="U272" i="9"/>
  <c r="AA272" i="9"/>
  <c r="AA270" i="9" s="1"/>
  <c r="H277" i="9"/>
  <c r="N277" i="9"/>
  <c r="N275" i="9" s="1"/>
  <c r="T277" i="9"/>
  <c r="T275" i="9" s="1"/>
  <c r="Z277" i="9"/>
  <c r="G282" i="9"/>
  <c r="M282" i="9"/>
  <c r="M280" i="9" s="1"/>
  <c r="S282" i="9"/>
  <c r="Y282" i="9"/>
  <c r="Y280" i="9" s="1"/>
  <c r="F287" i="9"/>
  <c r="F285" i="9" s="1"/>
  <c r="L287" i="9"/>
  <c r="R287" i="9"/>
  <c r="X287" i="9"/>
  <c r="X285" i="9" s="1"/>
  <c r="E295" i="9"/>
  <c r="K295" i="9"/>
  <c r="K293" i="9" s="1"/>
  <c r="Q295" i="9"/>
  <c r="Q293" i="9" s="1"/>
  <c r="W295" i="9"/>
  <c r="D300" i="9"/>
  <c r="J300" i="9"/>
  <c r="J298" i="9" s="1"/>
  <c r="P300" i="9"/>
  <c r="V300" i="9"/>
  <c r="V298" i="9" s="1"/>
  <c r="I305" i="9"/>
  <c r="I303" i="9" s="1"/>
  <c r="O305" i="9"/>
  <c r="U305" i="9"/>
  <c r="AA305" i="9"/>
  <c r="AA303" i="9" s="1"/>
  <c r="H310" i="9"/>
  <c r="N310" i="9"/>
  <c r="N308" i="9" s="1"/>
  <c r="T310" i="9"/>
  <c r="T308" i="9" s="1"/>
  <c r="Z310" i="9"/>
  <c r="G315" i="9"/>
  <c r="M315" i="9"/>
  <c r="M313" i="9" s="1"/>
  <c r="S315" i="9"/>
  <c r="Y315" i="9"/>
  <c r="Y313" i="9" s="1"/>
  <c r="F320" i="9"/>
  <c r="F318" i="9" s="1"/>
  <c r="L320" i="9"/>
  <c r="R320" i="9"/>
  <c r="X320" i="9"/>
  <c r="X318" i="9" s="1"/>
  <c r="E325" i="9"/>
  <c r="K325" i="9"/>
  <c r="K323" i="9" s="1"/>
  <c r="Q325" i="9"/>
  <c r="Q323" i="9" s="1"/>
  <c r="W325" i="9"/>
  <c r="D330" i="9"/>
  <c r="J330" i="9"/>
  <c r="J328" i="9" s="1"/>
  <c r="P330" i="9"/>
  <c r="V330" i="9"/>
  <c r="V328" i="9" s="1"/>
  <c r="I335" i="9"/>
  <c r="I333" i="9" s="1"/>
  <c r="O335" i="9"/>
  <c r="U335" i="9"/>
  <c r="AA335" i="9"/>
  <c r="AA333" i="9" s="1"/>
  <c r="H340" i="9"/>
  <c r="N340" i="9"/>
  <c r="N338" i="9" s="1"/>
  <c r="T340" i="9"/>
  <c r="T338" i="9" s="1"/>
  <c r="Z340" i="9"/>
  <c r="G345" i="9"/>
  <c r="M345" i="9"/>
  <c r="M343" i="9" s="1"/>
  <c r="S345" i="9"/>
  <c r="Y345" i="9"/>
  <c r="Y343" i="9" s="1"/>
  <c r="F350" i="9"/>
  <c r="F348" i="9" s="1"/>
  <c r="L350" i="9"/>
  <c r="R350" i="9"/>
  <c r="X350" i="9"/>
  <c r="X348" i="9" s="1"/>
  <c r="E355" i="9"/>
  <c r="K355" i="9"/>
  <c r="K353" i="9" s="1"/>
  <c r="Q355" i="9"/>
  <c r="Q353" i="9" s="1"/>
  <c r="W355" i="9"/>
  <c r="D360" i="9"/>
  <c r="J360" i="9"/>
  <c r="J358" i="9" s="1"/>
  <c r="P360" i="9"/>
  <c r="V360" i="9"/>
  <c r="V358" i="9" s="1"/>
  <c r="I365" i="9"/>
  <c r="I363" i="9" s="1"/>
  <c r="O365" i="9"/>
  <c r="U365" i="9"/>
  <c r="AA365" i="9"/>
  <c r="AA363" i="9" s="1"/>
  <c r="H370" i="9"/>
  <c r="N370" i="9"/>
  <c r="N368" i="9" s="1"/>
  <c r="T370" i="9"/>
  <c r="T368" i="9" s="1"/>
  <c r="Z370" i="9"/>
  <c r="G375" i="9"/>
  <c r="M375" i="9"/>
  <c r="M373" i="9" s="1"/>
  <c r="S375" i="9"/>
  <c r="Y375" i="9"/>
  <c r="Y373" i="9" s="1"/>
  <c r="F380" i="9"/>
  <c r="F378" i="9" s="1"/>
  <c r="L380" i="9"/>
  <c r="R380" i="9"/>
  <c r="X380" i="9"/>
  <c r="X378" i="9" s="1"/>
  <c r="E385" i="9"/>
  <c r="K385" i="9"/>
  <c r="K383" i="9" s="1"/>
  <c r="Q385" i="9"/>
  <c r="Q383" i="9" s="1"/>
  <c r="W385" i="9"/>
  <c r="D390" i="9"/>
  <c r="J390" i="9"/>
  <c r="J388" i="9" s="1"/>
  <c r="P390" i="9"/>
  <c r="V390" i="9"/>
  <c r="V388" i="9" s="1"/>
  <c r="I395" i="9"/>
  <c r="I393" i="9" s="1"/>
  <c r="O395" i="9"/>
  <c r="U395" i="9"/>
  <c r="AA395" i="9"/>
  <c r="AA393" i="9" s="1"/>
  <c r="H400" i="9"/>
  <c r="N400" i="9"/>
  <c r="N398" i="9" s="1"/>
  <c r="T400" i="9"/>
  <c r="T398" i="9" s="1"/>
  <c r="Z400" i="9"/>
  <c r="G405" i="9"/>
  <c r="M405" i="9"/>
  <c r="M403" i="9" s="1"/>
  <c r="S405" i="9"/>
  <c r="Y405" i="9"/>
  <c r="Y403" i="9" s="1"/>
  <c r="F410" i="9"/>
  <c r="F408" i="9" s="1"/>
  <c r="L410" i="9"/>
  <c r="R410" i="9"/>
  <c r="X410" i="9"/>
  <c r="X408" i="9" s="1"/>
  <c r="E415" i="9"/>
  <c r="K415" i="9"/>
  <c r="K413" i="9" s="1"/>
  <c r="Q415" i="9"/>
  <c r="Q413" i="9" s="1"/>
  <c r="W415" i="9"/>
  <c r="D420" i="9"/>
  <c r="J420" i="9"/>
  <c r="J418" i="9" s="1"/>
  <c r="P420" i="9"/>
  <c r="V420" i="9"/>
  <c r="V418" i="9" s="1"/>
  <c r="I425" i="9"/>
  <c r="I423" i="9" s="1"/>
  <c r="O425" i="9"/>
  <c r="U425" i="9"/>
  <c r="AA425" i="9"/>
  <c r="AA423" i="9" s="1"/>
  <c r="H430" i="9"/>
  <c r="N430" i="9"/>
  <c r="N428" i="9" s="1"/>
  <c r="T430" i="9"/>
  <c r="T428" i="9" s="1"/>
  <c r="Z430" i="9"/>
  <c r="G438" i="9"/>
  <c r="M438" i="9"/>
  <c r="M436" i="9" s="1"/>
  <c r="S438" i="9"/>
  <c r="Y438" i="9"/>
  <c r="Y436" i="9" s="1"/>
  <c r="F443" i="9"/>
  <c r="F441" i="9" s="1"/>
  <c r="L443" i="9"/>
  <c r="R443" i="9"/>
  <c r="X443" i="9"/>
  <c r="X441" i="9" s="1"/>
  <c r="E448" i="9"/>
  <c r="K448" i="9"/>
  <c r="K446" i="9" s="1"/>
  <c r="Q448" i="9"/>
  <c r="Q446" i="9" s="1"/>
  <c r="W448" i="9"/>
  <c r="D453" i="9"/>
  <c r="J453" i="9"/>
  <c r="J451" i="9" s="1"/>
  <c r="P453" i="9"/>
  <c r="V453" i="9"/>
  <c r="V451" i="9" s="1"/>
  <c r="I458" i="9"/>
  <c r="I456" i="9" s="1"/>
  <c r="O458" i="9"/>
  <c r="U458" i="9"/>
  <c r="AA458" i="9"/>
  <c r="AA456" i="9" s="1"/>
  <c r="H463" i="9"/>
  <c r="N463" i="9"/>
  <c r="N461" i="9" s="1"/>
  <c r="T463" i="9"/>
  <c r="T461" i="9" s="1"/>
  <c r="Z463" i="9"/>
  <c r="G468" i="9"/>
  <c r="M468" i="9"/>
  <c r="M466" i="9" s="1"/>
  <c r="S468" i="9"/>
  <c r="Y468" i="9"/>
  <c r="Y466" i="9" s="1"/>
  <c r="F473" i="9"/>
  <c r="F471" i="9" s="1"/>
  <c r="L473" i="9"/>
  <c r="R473" i="9"/>
  <c r="X473" i="9"/>
  <c r="X471" i="9" s="1"/>
  <c r="E478" i="9"/>
  <c r="K478" i="9"/>
  <c r="K476" i="9" s="1"/>
  <c r="Q478" i="9"/>
  <c r="Q476" i="9" s="1"/>
  <c r="W478" i="9"/>
  <c r="D483" i="9"/>
  <c r="J483" i="9"/>
  <c r="J481" i="9" s="1"/>
  <c r="P483" i="9"/>
  <c r="V483" i="9"/>
  <c r="V481" i="9" s="1"/>
  <c r="I488" i="9"/>
  <c r="I486" i="9" s="1"/>
  <c r="O488" i="9"/>
  <c r="U488" i="9"/>
  <c r="AA488" i="9"/>
  <c r="AA486" i="9" s="1"/>
  <c r="H493" i="9"/>
  <c r="N493" i="9"/>
  <c r="N491" i="9" s="1"/>
  <c r="T493" i="9"/>
  <c r="T491" i="9" s="1"/>
  <c r="Z493" i="9"/>
  <c r="G498" i="9"/>
  <c r="M498" i="9"/>
  <c r="M496" i="9" s="1"/>
  <c r="S498" i="9"/>
  <c r="Y498" i="9"/>
  <c r="Y496" i="9" s="1"/>
  <c r="F503" i="9"/>
  <c r="F501" i="9" s="1"/>
  <c r="L503" i="9"/>
  <c r="R503" i="9"/>
  <c r="X503" i="9"/>
  <c r="X501" i="9" s="1"/>
  <c r="E508" i="9"/>
  <c r="K508" i="9"/>
  <c r="K506" i="9" s="1"/>
  <c r="Q508" i="9"/>
  <c r="Q506" i="9" s="1"/>
  <c r="W508" i="9"/>
  <c r="D513" i="9"/>
  <c r="J513" i="9"/>
  <c r="J511" i="9" s="1"/>
  <c r="P513" i="9"/>
  <c r="V513" i="9"/>
  <c r="V511" i="9" s="1"/>
  <c r="I518" i="9"/>
  <c r="I516" i="9" s="1"/>
  <c r="O518" i="9"/>
  <c r="U518" i="9"/>
  <c r="AA518" i="9"/>
  <c r="AA516" i="9" s="1"/>
  <c r="H523" i="9"/>
  <c r="N523" i="9"/>
  <c r="N521" i="9" s="1"/>
  <c r="T523" i="9"/>
  <c r="T521" i="9" s="1"/>
  <c r="Z523" i="9"/>
  <c r="G528" i="9"/>
  <c r="M528" i="9"/>
  <c r="M526" i="9" s="1"/>
  <c r="S528" i="9"/>
  <c r="Y528" i="9"/>
  <c r="Y526" i="9" s="1"/>
  <c r="F533" i="9"/>
  <c r="F531" i="9" s="1"/>
  <c r="L533" i="9"/>
  <c r="R533" i="9"/>
  <c r="X533" i="9"/>
  <c r="X531" i="9" s="1"/>
  <c r="E538" i="9"/>
  <c r="K538" i="9"/>
  <c r="K536" i="9" s="1"/>
  <c r="Q538" i="9"/>
  <c r="Q536" i="9" s="1"/>
  <c r="W538" i="9"/>
  <c r="D543" i="9"/>
  <c r="J543" i="9"/>
  <c r="J541" i="9" s="1"/>
  <c r="P543" i="9"/>
  <c r="V543" i="9"/>
  <c r="V541" i="9" s="1"/>
  <c r="I548" i="9"/>
  <c r="I546" i="9" s="1"/>
  <c r="O548" i="9"/>
  <c r="U548" i="9"/>
  <c r="AA548" i="9"/>
  <c r="AA546" i="9" s="1"/>
  <c r="H553" i="9"/>
  <c r="N553" i="9"/>
  <c r="N551" i="9" s="1"/>
  <c r="T553" i="9"/>
  <c r="T551" i="9" s="1"/>
  <c r="Z553" i="9"/>
  <c r="G558" i="9"/>
  <c r="M558" i="9"/>
  <c r="M556" i="9" s="1"/>
  <c r="S558" i="9"/>
  <c r="Y558" i="9"/>
  <c r="Y556" i="9" s="1"/>
  <c r="F563" i="9"/>
  <c r="F561" i="9" s="1"/>
  <c r="L563" i="9"/>
  <c r="R563" i="9"/>
  <c r="X563" i="9"/>
  <c r="X561" i="9" s="1"/>
  <c r="E568" i="9"/>
  <c r="K568" i="9"/>
  <c r="K566" i="9" s="1"/>
  <c r="Q568" i="9"/>
  <c r="Q566" i="9" s="1"/>
  <c r="W568" i="9"/>
  <c r="D573" i="9"/>
  <c r="J573" i="9"/>
  <c r="J571" i="9" s="1"/>
  <c r="P573" i="9"/>
  <c r="V573" i="9"/>
  <c r="V571" i="9" s="1"/>
  <c r="D579" i="9"/>
  <c r="F580" i="9"/>
  <c r="F579" i="9" s="1"/>
  <c r="F9" i="10"/>
  <c r="L9" i="10"/>
  <c r="R9" i="10"/>
  <c r="X9" i="10"/>
  <c r="F11" i="10"/>
  <c r="L11" i="10"/>
  <c r="R11" i="10"/>
  <c r="X11" i="10"/>
  <c r="E14" i="10"/>
  <c r="K14" i="10"/>
  <c r="Q14" i="10"/>
  <c r="W14" i="10"/>
  <c r="E16" i="10"/>
  <c r="K16" i="10"/>
  <c r="Q16" i="10"/>
  <c r="W16" i="10"/>
  <c r="D19" i="10"/>
  <c r="J19" i="10"/>
  <c r="P19" i="10"/>
  <c r="V19" i="10"/>
  <c r="D21" i="10"/>
  <c r="J21" i="10"/>
  <c r="P21" i="10"/>
  <c r="V21" i="10"/>
  <c r="I24" i="10"/>
  <c r="O24" i="10"/>
  <c r="U24" i="10"/>
  <c r="AA24" i="10"/>
  <c r="I26" i="10"/>
  <c r="O26" i="10"/>
  <c r="U26" i="10"/>
  <c r="AA26" i="10"/>
  <c r="H29" i="10"/>
  <c r="N29" i="10"/>
  <c r="T29" i="10"/>
  <c r="Z29" i="10"/>
  <c r="H31" i="10"/>
  <c r="N31" i="10"/>
  <c r="T31" i="10"/>
  <c r="Z31" i="10"/>
  <c r="G34" i="10"/>
  <c r="M34" i="10"/>
  <c r="S34" i="10"/>
  <c r="Y34" i="10"/>
  <c r="G36" i="10"/>
  <c r="M36" i="10"/>
  <c r="S36" i="10"/>
  <c r="Y36" i="10"/>
  <c r="F39" i="10"/>
  <c r="L39" i="10"/>
  <c r="R39" i="10"/>
  <c r="X39" i="10"/>
  <c r="F41" i="10"/>
  <c r="L41" i="10"/>
  <c r="R41" i="10"/>
  <c r="X41" i="10"/>
  <c r="E44" i="10"/>
  <c r="K44" i="10"/>
  <c r="Q44" i="10"/>
  <c r="W44" i="10"/>
  <c r="E46" i="10"/>
  <c r="K46" i="10"/>
  <c r="Q46" i="10"/>
  <c r="W46" i="10"/>
  <c r="D49" i="10"/>
  <c r="J49" i="10"/>
  <c r="P49" i="10"/>
  <c r="V49" i="10"/>
  <c r="D51" i="10"/>
  <c r="J51" i="10"/>
  <c r="P51" i="10"/>
  <c r="V51" i="10"/>
  <c r="I54" i="10"/>
  <c r="O54" i="10"/>
  <c r="U54" i="10"/>
  <c r="AA54" i="10"/>
  <c r="I56" i="10"/>
  <c r="O56" i="10"/>
  <c r="U56" i="10"/>
  <c r="AA56" i="10"/>
  <c r="H59" i="10"/>
  <c r="N59" i="10"/>
  <c r="T59" i="10"/>
  <c r="Z59" i="10"/>
  <c r="H61" i="10"/>
  <c r="N61" i="10"/>
  <c r="T61" i="10"/>
  <c r="Z61" i="10"/>
  <c r="G64" i="10"/>
  <c r="M64" i="10"/>
  <c r="S64" i="10"/>
  <c r="Y64" i="10"/>
  <c r="G66" i="10"/>
  <c r="M66" i="10"/>
  <c r="S66" i="10"/>
  <c r="Y66" i="10"/>
  <c r="F69" i="10"/>
  <c r="L69" i="10"/>
  <c r="R69" i="10"/>
  <c r="X69" i="10"/>
  <c r="F71" i="10"/>
  <c r="L71" i="10"/>
  <c r="R71" i="10"/>
  <c r="X71" i="10"/>
  <c r="E74" i="10"/>
  <c r="K74" i="10"/>
  <c r="Q74" i="10"/>
  <c r="W74" i="10"/>
  <c r="E76" i="10"/>
  <c r="K76" i="10"/>
  <c r="Q76" i="10"/>
  <c r="W76" i="10"/>
  <c r="D79" i="10"/>
  <c r="J79" i="10"/>
  <c r="P79" i="10"/>
  <c r="V79" i="10"/>
  <c r="D81" i="10"/>
  <c r="J81" i="10"/>
  <c r="P81" i="10"/>
  <c r="V81" i="10"/>
  <c r="I84" i="10"/>
  <c r="O84" i="10"/>
  <c r="U84" i="10"/>
  <c r="AA84" i="10"/>
  <c r="I86" i="10"/>
  <c r="O86" i="10"/>
  <c r="U86" i="10"/>
  <c r="AA86" i="10"/>
  <c r="H89" i="10"/>
  <c r="N89" i="10"/>
  <c r="T89" i="10"/>
  <c r="Z89" i="10"/>
  <c r="H91" i="10"/>
  <c r="N91" i="10"/>
  <c r="T91" i="10"/>
  <c r="Z91" i="10"/>
  <c r="G94" i="10"/>
  <c r="M94" i="10"/>
  <c r="S94" i="10"/>
  <c r="Y94" i="10"/>
  <c r="G96" i="10"/>
  <c r="M96" i="10"/>
  <c r="S96" i="10"/>
  <c r="Y96" i="10"/>
  <c r="F99" i="10"/>
  <c r="L99" i="10"/>
  <c r="R99" i="10"/>
  <c r="X99" i="10"/>
  <c r="F101" i="10"/>
  <c r="L101" i="10"/>
  <c r="R101" i="10"/>
  <c r="X101" i="10"/>
  <c r="E104" i="10"/>
  <c r="K104" i="10"/>
  <c r="Q104" i="10"/>
  <c r="W104" i="10"/>
  <c r="E106" i="10"/>
  <c r="K106" i="10"/>
  <c r="Q106" i="10"/>
  <c r="W106" i="10"/>
  <c r="D109" i="10"/>
  <c r="J109" i="10"/>
  <c r="P109" i="10"/>
  <c r="V109" i="10"/>
  <c r="D111" i="10"/>
  <c r="J111" i="10"/>
  <c r="P111" i="10"/>
  <c r="V111" i="10"/>
  <c r="I114" i="10"/>
  <c r="O114" i="10"/>
  <c r="U114" i="10"/>
  <c r="AA114" i="10"/>
  <c r="I116" i="10"/>
  <c r="O116" i="10"/>
  <c r="U116" i="10"/>
  <c r="AA116" i="10"/>
  <c r="H119" i="10"/>
  <c r="N119" i="10"/>
  <c r="T119" i="10"/>
  <c r="Z119" i="10"/>
  <c r="H121" i="10"/>
  <c r="N121" i="10"/>
  <c r="T121" i="10"/>
  <c r="Z121" i="10"/>
  <c r="G124" i="10"/>
  <c r="M124" i="10"/>
  <c r="S124" i="10"/>
  <c r="Y124" i="10"/>
  <c r="G126" i="10"/>
  <c r="M126" i="10"/>
  <c r="S126" i="10"/>
  <c r="Y126" i="10"/>
  <c r="H129" i="10"/>
  <c r="O129" i="10"/>
  <c r="V129" i="10"/>
  <c r="E131" i="10"/>
  <c r="L131" i="10"/>
  <c r="T131" i="10"/>
  <c r="AA131" i="10"/>
  <c r="G134" i="10"/>
  <c r="Q134" i="10"/>
  <c r="G136" i="10"/>
  <c r="Y136" i="10"/>
  <c r="L139" i="10"/>
  <c r="F141" i="10"/>
  <c r="AA141" i="10"/>
  <c r="H144" i="10"/>
  <c r="T146" i="10"/>
  <c r="G154" i="10"/>
  <c r="G150" i="10" s="1"/>
  <c r="V169" i="10"/>
  <c r="V165" i="10" s="1"/>
  <c r="U174" i="10"/>
  <c r="U170" i="10" s="1"/>
  <c r="J152" i="9"/>
  <c r="P152" i="9"/>
  <c r="P150" i="9" s="1"/>
  <c r="V152" i="9"/>
  <c r="I157" i="9"/>
  <c r="I155" i="9" s="1"/>
  <c r="O157" i="9"/>
  <c r="O155" i="9" s="1"/>
  <c r="U157" i="9"/>
  <c r="AA157" i="9"/>
  <c r="H162" i="9"/>
  <c r="H160" i="9" s="1"/>
  <c r="N162" i="9"/>
  <c r="T162" i="9"/>
  <c r="T160" i="9" s="1"/>
  <c r="Z162" i="9"/>
  <c r="Z160" i="9" s="1"/>
  <c r="G167" i="9"/>
  <c r="M167" i="9"/>
  <c r="S167" i="9"/>
  <c r="S165" i="9" s="1"/>
  <c r="Y167" i="9"/>
  <c r="F172" i="9"/>
  <c r="F170" i="9" s="1"/>
  <c r="L172" i="9"/>
  <c r="L170" i="9" s="1"/>
  <c r="R172" i="9"/>
  <c r="X172" i="9"/>
  <c r="E177" i="9"/>
  <c r="E175" i="9" s="1"/>
  <c r="K177" i="9"/>
  <c r="Q177" i="9"/>
  <c r="Q175" i="9" s="1"/>
  <c r="W177" i="9"/>
  <c r="W175" i="9" s="1"/>
  <c r="D182" i="9"/>
  <c r="J182" i="9"/>
  <c r="P182" i="9"/>
  <c r="P180" i="9" s="1"/>
  <c r="V182" i="9"/>
  <c r="I187" i="9"/>
  <c r="I185" i="9" s="1"/>
  <c r="O187" i="9"/>
  <c r="O185" i="9" s="1"/>
  <c r="U187" i="9"/>
  <c r="AA187" i="9"/>
  <c r="H192" i="9"/>
  <c r="H190" i="9" s="1"/>
  <c r="N192" i="9"/>
  <c r="N190" i="9" s="1"/>
  <c r="T192" i="9"/>
  <c r="T190" i="9" s="1"/>
  <c r="Z192" i="9"/>
  <c r="Z190" i="9" s="1"/>
  <c r="G197" i="9"/>
  <c r="M197" i="9"/>
  <c r="S197" i="9"/>
  <c r="S195" i="9" s="1"/>
  <c r="Y197" i="9"/>
  <c r="Y195" i="9" s="1"/>
  <c r="F202" i="9"/>
  <c r="F200" i="9" s="1"/>
  <c r="L202" i="9"/>
  <c r="L200" i="9" s="1"/>
  <c r="R202" i="9"/>
  <c r="X202" i="9"/>
  <c r="E207" i="9"/>
  <c r="E205" i="9" s="1"/>
  <c r="K207" i="9"/>
  <c r="K205" i="9" s="1"/>
  <c r="Q207" i="9"/>
  <c r="Q205" i="9" s="1"/>
  <c r="W207" i="9"/>
  <c r="W205" i="9" s="1"/>
  <c r="D212" i="9"/>
  <c r="J212" i="9"/>
  <c r="P212" i="9"/>
  <c r="P210" i="9" s="1"/>
  <c r="V212" i="9"/>
  <c r="V210" i="9" s="1"/>
  <c r="I217" i="9"/>
  <c r="I215" i="9" s="1"/>
  <c r="O217" i="9"/>
  <c r="O215" i="9" s="1"/>
  <c r="U217" i="9"/>
  <c r="AA217" i="9"/>
  <c r="H222" i="9"/>
  <c r="H220" i="9" s="1"/>
  <c r="N222" i="9"/>
  <c r="N220" i="9" s="1"/>
  <c r="T222" i="9"/>
  <c r="T220" i="9" s="1"/>
  <c r="Z222" i="9"/>
  <c r="Z220" i="9" s="1"/>
  <c r="G227" i="9"/>
  <c r="M227" i="9"/>
  <c r="S227" i="9"/>
  <c r="S225" i="9" s="1"/>
  <c r="Y227" i="9"/>
  <c r="Y225" i="9" s="1"/>
  <c r="F232" i="9"/>
  <c r="F230" i="9" s="1"/>
  <c r="L232" i="9"/>
  <c r="L230" i="9" s="1"/>
  <c r="R232" i="9"/>
  <c r="X232" i="9"/>
  <c r="E237" i="9"/>
  <c r="E235" i="9" s="1"/>
  <c r="K237" i="9"/>
  <c r="K235" i="9" s="1"/>
  <c r="Q237" i="9"/>
  <c r="Q235" i="9" s="1"/>
  <c r="W237" i="9"/>
  <c r="W235" i="9" s="1"/>
  <c r="D242" i="9"/>
  <c r="J242" i="9"/>
  <c r="P242" i="9"/>
  <c r="P240" i="9" s="1"/>
  <c r="V242" i="9"/>
  <c r="V240" i="9" s="1"/>
  <c r="I247" i="9"/>
  <c r="I245" i="9" s="1"/>
  <c r="O247" i="9"/>
  <c r="O245" i="9" s="1"/>
  <c r="U247" i="9"/>
  <c r="AA247" i="9"/>
  <c r="H252" i="9"/>
  <c r="H250" i="9" s="1"/>
  <c r="N252" i="9"/>
  <c r="N250" i="9" s="1"/>
  <c r="T252" i="9"/>
  <c r="T250" i="9" s="1"/>
  <c r="Z252" i="9"/>
  <c r="Z250" i="9" s="1"/>
  <c r="G257" i="9"/>
  <c r="M257" i="9"/>
  <c r="S257" i="9"/>
  <c r="S255" i="9" s="1"/>
  <c r="Y257" i="9"/>
  <c r="Y255" i="9" s="1"/>
  <c r="F262" i="9"/>
  <c r="F260" i="9" s="1"/>
  <c r="L262" i="9"/>
  <c r="L260" i="9" s="1"/>
  <c r="R262" i="9"/>
  <c r="X262" i="9"/>
  <c r="E267" i="9"/>
  <c r="E265" i="9" s="1"/>
  <c r="K267" i="9"/>
  <c r="K265" i="9" s="1"/>
  <c r="Q267" i="9"/>
  <c r="Q265" i="9" s="1"/>
  <c r="W267" i="9"/>
  <c r="W265" i="9" s="1"/>
  <c r="D272" i="9"/>
  <c r="J272" i="9"/>
  <c r="P272" i="9"/>
  <c r="P270" i="9" s="1"/>
  <c r="V272" i="9"/>
  <c r="V270" i="9" s="1"/>
  <c r="I277" i="9"/>
  <c r="I275" i="9" s="1"/>
  <c r="O277" i="9"/>
  <c r="O275" i="9" s="1"/>
  <c r="U277" i="9"/>
  <c r="AA277" i="9"/>
  <c r="H282" i="9"/>
  <c r="H280" i="9" s="1"/>
  <c r="N282" i="9"/>
  <c r="N280" i="9" s="1"/>
  <c r="T282" i="9"/>
  <c r="T280" i="9" s="1"/>
  <c r="Z282" i="9"/>
  <c r="Z280" i="9" s="1"/>
  <c r="G287" i="9"/>
  <c r="M287" i="9"/>
  <c r="S287" i="9"/>
  <c r="S285" i="9" s="1"/>
  <c r="Y287" i="9"/>
  <c r="Y285" i="9" s="1"/>
  <c r="F295" i="9"/>
  <c r="F293" i="9" s="1"/>
  <c r="L295" i="9"/>
  <c r="L293" i="9" s="1"/>
  <c r="R295" i="9"/>
  <c r="X295" i="9"/>
  <c r="E300" i="9"/>
  <c r="E298" i="9" s="1"/>
  <c r="K300" i="9"/>
  <c r="K298" i="9" s="1"/>
  <c r="Q300" i="9"/>
  <c r="Q298" i="9" s="1"/>
  <c r="W300" i="9"/>
  <c r="W298" i="9" s="1"/>
  <c r="D305" i="9"/>
  <c r="J305" i="9"/>
  <c r="P305" i="9"/>
  <c r="P303" i="9" s="1"/>
  <c r="V305" i="9"/>
  <c r="V303" i="9" s="1"/>
  <c r="I310" i="9"/>
  <c r="I308" i="9" s="1"/>
  <c r="O310" i="9"/>
  <c r="O308" i="9" s="1"/>
  <c r="U310" i="9"/>
  <c r="AA310" i="9"/>
  <c r="H315" i="9"/>
  <c r="H313" i="9" s="1"/>
  <c r="N315" i="9"/>
  <c r="N313" i="9" s="1"/>
  <c r="T315" i="9"/>
  <c r="T313" i="9" s="1"/>
  <c r="Z315" i="9"/>
  <c r="Z313" i="9" s="1"/>
  <c r="G320" i="9"/>
  <c r="M320" i="9"/>
  <c r="S320" i="9"/>
  <c r="S318" i="9" s="1"/>
  <c r="Y320" i="9"/>
  <c r="Y318" i="9" s="1"/>
  <c r="F325" i="9"/>
  <c r="F323" i="9" s="1"/>
  <c r="L325" i="9"/>
  <c r="L323" i="9" s="1"/>
  <c r="R325" i="9"/>
  <c r="X325" i="9"/>
  <c r="E330" i="9"/>
  <c r="E328" i="9" s="1"/>
  <c r="K330" i="9"/>
  <c r="K328" i="9" s="1"/>
  <c r="Q330" i="9"/>
  <c r="Q328" i="9" s="1"/>
  <c r="W330" i="9"/>
  <c r="W328" i="9" s="1"/>
  <c r="D335" i="9"/>
  <c r="J335" i="9"/>
  <c r="P335" i="9"/>
  <c r="P333" i="9" s="1"/>
  <c r="V335" i="9"/>
  <c r="V333" i="9" s="1"/>
  <c r="I340" i="9"/>
  <c r="I338" i="9" s="1"/>
  <c r="O340" i="9"/>
  <c r="O338" i="9" s="1"/>
  <c r="U340" i="9"/>
  <c r="AA340" i="9"/>
  <c r="H345" i="9"/>
  <c r="H343" i="9" s="1"/>
  <c r="N345" i="9"/>
  <c r="N343" i="9" s="1"/>
  <c r="T345" i="9"/>
  <c r="T343" i="9" s="1"/>
  <c r="Z345" i="9"/>
  <c r="Z343" i="9" s="1"/>
  <c r="G350" i="9"/>
  <c r="M350" i="9"/>
  <c r="S350" i="9"/>
  <c r="S348" i="9" s="1"/>
  <c r="Y350" i="9"/>
  <c r="Y348" i="9" s="1"/>
  <c r="F355" i="9"/>
  <c r="F353" i="9" s="1"/>
  <c r="L355" i="9"/>
  <c r="L353" i="9" s="1"/>
  <c r="R355" i="9"/>
  <c r="X355" i="9"/>
  <c r="E360" i="9"/>
  <c r="E358" i="9" s="1"/>
  <c r="K360" i="9"/>
  <c r="K358" i="9" s="1"/>
  <c r="Q360" i="9"/>
  <c r="Q358" i="9" s="1"/>
  <c r="W360" i="9"/>
  <c r="W358" i="9" s="1"/>
  <c r="D365" i="9"/>
  <c r="J365" i="9"/>
  <c r="P365" i="9"/>
  <c r="P363" i="9" s="1"/>
  <c r="V365" i="9"/>
  <c r="V363" i="9" s="1"/>
  <c r="I370" i="9"/>
  <c r="I368" i="9" s="1"/>
  <c r="O370" i="9"/>
  <c r="O368" i="9" s="1"/>
  <c r="U370" i="9"/>
  <c r="AA370" i="9"/>
  <c r="H375" i="9"/>
  <c r="H373" i="9" s="1"/>
  <c r="N375" i="9"/>
  <c r="N373" i="9" s="1"/>
  <c r="T375" i="9"/>
  <c r="T373" i="9" s="1"/>
  <c r="Z375" i="9"/>
  <c r="Z373" i="9" s="1"/>
  <c r="G380" i="9"/>
  <c r="M380" i="9"/>
  <c r="S380" i="9"/>
  <c r="S378" i="9" s="1"/>
  <c r="Y380" i="9"/>
  <c r="Y378" i="9" s="1"/>
  <c r="F385" i="9"/>
  <c r="F383" i="9" s="1"/>
  <c r="L385" i="9"/>
  <c r="L383" i="9" s="1"/>
  <c r="R385" i="9"/>
  <c r="X385" i="9"/>
  <c r="E390" i="9"/>
  <c r="E388" i="9" s="1"/>
  <c r="K390" i="9"/>
  <c r="K388" i="9" s="1"/>
  <c r="Q390" i="9"/>
  <c r="Q388" i="9" s="1"/>
  <c r="W390" i="9"/>
  <c r="W388" i="9" s="1"/>
  <c r="D395" i="9"/>
  <c r="J395" i="9"/>
  <c r="P395" i="9"/>
  <c r="P393" i="9" s="1"/>
  <c r="V395" i="9"/>
  <c r="V393" i="9" s="1"/>
  <c r="I400" i="9"/>
  <c r="I398" i="9" s="1"/>
  <c r="O400" i="9"/>
  <c r="O398" i="9" s="1"/>
  <c r="U400" i="9"/>
  <c r="AA400" i="9"/>
  <c r="H405" i="9"/>
  <c r="H403" i="9" s="1"/>
  <c r="N405" i="9"/>
  <c r="N403" i="9" s="1"/>
  <c r="T405" i="9"/>
  <c r="T403" i="9" s="1"/>
  <c r="Z405" i="9"/>
  <c r="Z403" i="9" s="1"/>
  <c r="G410" i="9"/>
  <c r="M410" i="9"/>
  <c r="S410" i="9"/>
  <c r="S408" i="9" s="1"/>
  <c r="Y410" i="9"/>
  <c r="Y408" i="9" s="1"/>
  <c r="F415" i="9"/>
  <c r="F413" i="9" s="1"/>
  <c r="L415" i="9"/>
  <c r="L413" i="9" s="1"/>
  <c r="R415" i="9"/>
  <c r="X415" i="9"/>
  <c r="E420" i="9"/>
  <c r="E418" i="9" s="1"/>
  <c r="K420" i="9"/>
  <c r="K418" i="9" s="1"/>
  <c r="Q420" i="9"/>
  <c r="Q418" i="9" s="1"/>
  <c r="W420" i="9"/>
  <c r="W418" i="9" s="1"/>
  <c r="D425" i="9"/>
  <c r="J425" i="9"/>
  <c r="P425" i="9"/>
  <c r="P423" i="9" s="1"/>
  <c r="V425" i="9"/>
  <c r="V423" i="9" s="1"/>
  <c r="I430" i="9"/>
  <c r="I428" i="9" s="1"/>
  <c r="O430" i="9"/>
  <c r="O428" i="9" s="1"/>
  <c r="U430" i="9"/>
  <c r="AA430" i="9"/>
  <c r="H438" i="9"/>
  <c r="H436" i="9" s="1"/>
  <c r="N438" i="9"/>
  <c r="N436" i="9" s="1"/>
  <c r="T438" i="9"/>
  <c r="T436" i="9" s="1"/>
  <c r="Z438" i="9"/>
  <c r="Z436" i="9" s="1"/>
  <c r="G443" i="9"/>
  <c r="M443" i="9"/>
  <c r="S443" i="9"/>
  <c r="S441" i="9" s="1"/>
  <c r="Y443" i="9"/>
  <c r="Y441" i="9" s="1"/>
  <c r="F448" i="9"/>
  <c r="F446" i="9" s="1"/>
  <c r="L448" i="9"/>
  <c r="L446" i="9" s="1"/>
  <c r="R448" i="9"/>
  <c r="X448" i="9"/>
  <c r="E453" i="9"/>
  <c r="E451" i="9" s="1"/>
  <c r="K453" i="9"/>
  <c r="K451" i="9" s="1"/>
  <c r="Q453" i="9"/>
  <c r="Q451" i="9" s="1"/>
  <c r="W453" i="9"/>
  <c r="W451" i="9" s="1"/>
  <c r="D458" i="9"/>
  <c r="J458" i="9"/>
  <c r="P458" i="9"/>
  <c r="P456" i="9" s="1"/>
  <c r="V458" i="9"/>
  <c r="V456" i="9" s="1"/>
  <c r="I463" i="9"/>
  <c r="I461" i="9" s="1"/>
  <c r="O463" i="9"/>
  <c r="O461" i="9" s="1"/>
  <c r="U463" i="9"/>
  <c r="AA463" i="9"/>
  <c r="H468" i="9"/>
  <c r="H466" i="9" s="1"/>
  <c r="N468" i="9"/>
  <c r="N466" i="9" s="1"/>
  <c r="T468" i="9"/>
  <c r="T466" i="9" s="1"/>
  <c r="Z468" i="9"/>
  <c r="Z466" i="9" s="1"/>
  <c r="G473" i="9"/>
  <c r="M473" i="9"/>
  <c r="S473" i="9"/>
  <c r="S471" i="9" s="1"/>
  <c r="Y473" i="9"/>
  <c r="Y471" i="9" s="1"/>
  <c r="F478" i="9"/>
  <c r="F476" i="9" s="1"/>
  <c r="L478" i="9"/>
  <c r="L476" i="9" s="1"/>
  <c r="R478" i="9"/>
  <c r="X478" i="9"/>
  <c r="E483" i="9"/>
  <c r="E481" i="9" s="1"/>
  <c r="K483" i="9"/>
  <c r="K481" i="9" s="1"/>
  <c r="Q483" i="9"/>
  <c r="Q481" i="9" s="1"/>
  <c r="W483" i="9"/>
  <c r="W481" i="9" s="1"/>
  <c r="D488" i="9"/>
  <c r="J488" i="9"/>
  <c r="P488" i="9"/>
  <c r="P486" i="9" s="1"/>
  <c r="V488" i="9"/>
  <c r="V486" i="9" s="1"/>
  <c r="I493" i="9"/>
  <c r="I491" i="9" s="1"/>
  <c r="O493" i="9"/>
  <c r="O491" i="9" s="1"/>
  <c r="U493" i="9"/>
  <c r="AA493" i="9"/>
  <c r="H498" i="9"/>
  <c r="H496" i="9" s="1"/>
  <c r="N498" i="9"/>
  <c r="N496" i="9" s="1"/>
  <c r="T498" i="9"/>
  <c r="T496" i="9" s="1"/>
  <c r="Z498" i="9"/>
  <c r="Z496" i="9" s="1"/>
  <c r="G503" i="9"/>
  <c r="M503" i="9"/>
  <c r="S503" i="9"/>
  <c r="S501" i="9" s="1"/>
  <c r="Y503" i="9"/>
  <c r="Y501" i="9" s="1"/>
  <c r="F508" i="9"/>
  <c r="F506" i="9" s="1"/>
  <c r="L508" i="9"/>
  <c r="L506" i="9" s="1"/>
  <c r="R508" i="9"/>
  <c r="X508" i="9"/>
  <c r="E513" i="9"/>
  <c r="E511" i="9" s="1"/>
  <c r="K513" i="9"/>
  <c r="K511" i="9" s="1"/>
  <c r="Q513" i="9"/>
  <c r="Q511" i="9" s="1"/>
  <c r="W513" i="9"/>
  <c r="W511" i="9" s="1"/>
  <c r="D518" i="9"/>
  <c r="J518" i="9"/>
  <c r="P518" i="9"/>
  <c r="P516" i="9" s="1"/>
  <c r="V518" i="9"/>
  <c r="V516" i="9" s="1"/>
  <c r="I523" i="9"/>
  <c r="I521" i="9" s="1"/>
  <c r="O523" i="9"/>
  <c r="O521" i="9" s="1"/>
  <c r="U523" i="9"/>
  <c r="AA523" i="9"/>
  <c r="H528" i="9"/>
  <c r="H526" i="9" s="1"/>
  <c r="N528" i="9"/>
  <c r="N526" i="9" s="1"/>
  <c r="T528" i="9"/>
  <c r="T526" i="9" s="1"/>
  <c r="Z528" i="9"/>
  <c r="Z526" i="9" s="1"/>
  <c r="G533" i="9"/>
  <c r="M533" i="9"/>
  <c r="S533" i="9"/>
  <c r="S531" i="9" s="1"/>
  <c r="Y533" i="9"/>
  <c r="Y531" i="9" s="1"/>
  <c r="F538" i="9"/>
  <c r="F536" i="9" s="1"/>
  <c r="L538" i="9"/>
  <c r="L536" i="9" s="1"/>
  <c r="R538" i="9"/>
  <c r="X538" i="9"/>
  <c r="E543" i="9"/>
  <c r="E541" i="9" s="1"/>
  <c r="K543" i="9"/>
  <c r="K541" i="9" s="1"/>
  <c r="Q543" i="9"/>
  <c r="Q541" i="9" s="1"/>
  <c r="W543" i="9"/>
  <c r="W541" i="9" s="1"/>
  <c r="D548" i="9"/>
  <c r="J548" i="9"/>
  <c r="P548" i="9"/>
  <c r="P546" i="9" s="1"/>
  <c r="V548" i="9"/>
  <c r="V546" i="9" s="1"/>
  <c r="I553" i="9"/>
  <c r="I551" i="9" s="1"/>
  <c r="O553" i="9"/>
  <c r="O551" i="9" s="1"/>
  <c r="U553" i="9"/>
  <c r="AA553" i="9"/>
  <c r="H558" i="9"/>
  <c r="H556" i="9" s="1"/>
  <c r="N558" i="9"/>
  <c r="N556" i="9" s="1"/>
  <c r="T558" i="9"/>
  <c r="T556" i="9" s="1"/>
  <c r="Z558" i="9"/>
  <c r="Z556" i="9" s="1"/>
  <c r="G563" i="9"/>
  <c r="M563" i="9"/>
  <c r="S563" i="9"/>
  <c r="S561" i="9" s="1"/>
  <c r="Y563" i="9"/>
  <c r="Y561" i="9" s="1"/>
  <c r="F568" i="9"/>
  <c r="F566" i="9" s="1"/>
  <c r="L568" i="9"/>
  <c r="L566" i="9" s="1"/>
  <c r="R568" i="9"/>
  <c r="X568" i="9"/>
  <c r="E573" i="9"/>
  <c r="E571" i="9" s="1"/>
  <c r="K573" i="9"/>
  <c r="K571" i="9" s="1"/>
  <c r="Q573" i="9"/>
  <c r="Q571" i="9" s="1"/>
  <c r="W573" i="9"/>
  <c r="W571" i="9" s="1"/>
  <c r="G9" i="10"/>
  <c r="M9" i="10"/>
  <c r="S9" i="10"/>
  <c r="Y9" i="10"/>
  <c r="G11" i="10"/>
  <c r="M11" i="10"/>
  <c r="S11" i="10"/>
  <c r="Y11" i="10"/>
  <c r="F14" i="10"/>
  <c r="L14" i="10"/>
  <c r="R14" i="10"/>
  <c r="X14" i="10"/>
  <c r="F16" i="10"/>
  <c r="L16" i="10"/>
  <c r="R16" i="10"/>
  <c r="X16" i="10"/>
  <c r="E19" i="10"/>
  <c r="K19" i="10"/>
  <c r="Q19" i="10"/>
  <c r="W19" i="10"/>
  <c r="E21" i="10"/>
  <c r="K21" i="10"/>
  <c r="Q21" i="10"/>
  <c r="W21" i="10"/>
  <c r="D24" i="10"/>
  <c r="J24" i="10"/>
  <c r="P24" i="10"/>
  <c r="V24" i="10"/>
  <c r="D26" i="10"/>
  <c r="J26" i="10"/>
  <c r="P26" i="10"/>
  <c r="V26" i="10"/>
  <c r="I29" i="10"/>
  <c r="O29" i="10"/>
  <c r="U29" i="10"/>
  <c r="AA29" i="10"/>
  <c r="I31" i="10"/>
  <c r="O31" i="10"/>
  <c r="U31" i="10"/>
  <c r="AA31" i="10"/>
  <c r="H34" i="10"/>
  <c r="N34" i="10"/>
  <c r="T34" i="10"/>
  <c r="Z34" i="10"/>
  <c r="H36" i="10"/>
  <c r="N36" i="10"/>
  <c r="T36" i="10"/>
  <c r="Z36" i="10"/>
  <c r="G39" i="10"/>
  <c r="M39" i="10"/>
  <c r="S39" i="10"/>
  <c r="Y39" i="10"/>
  <c r="G41" i="10"/>
  <c r="M41" i="10"/>
  <c r="S41" i="10"/>
  <c r="Y41" i="10"/>
  <c r="F44" i="10"/>
  <c r="L44" i="10"/>
  <c r="R44" i="10"/>
  <c r="X44" i="10"/>
  <c r="F46" i="10"/>
  <c r="L46" i="10"/>
  <c r="R46" i="10"/>
  <c r="X46" i="10"/>
  <c r="E49" i="10"/>
  <c r="K49" i="10"/>
  <c r="Q49" i="10"/>
  <c r="W49" i="10"/>
  <c r="E51" i="10"/>
  <c r="K51" i="10"/>
  <c r="Q51" i="10"/>
  <c r="W51" i="10"/>
  <c r="D54" i="10"/>
  <c r="J54" i="10"/>
  <c r="P54" i="10"/>
  <c r="V54" i="10"/>
  <c r="D56" i="10"/>
  <c r="J56" i="10"/>
  <c r="P56" i="10"/>
  <c r="V56" i="10"/>
  <c r="I59" i="10"/>
  <c r="O59" i="10"/>
  <c r="U59" i="10"/>
  <c r="AA59" i="10"/>
  <c r="I61" i="10"/>
  <c r="O61" i="10"/>
  <c r="U61" i="10"/>
  <c r="AA61" i="10"/>
  <c r="H64" i="10"/>
  <c r="N64" i="10"/>
  <c r="T64" i="10"/>
  <c r="Z64" i="10"/>
  <c r="H66" i="10"/>
  <c r="N66" i="10"/>
  <c r="T66" i="10"/>
  <c r="Z66" i="10"/>
  <c r="G69" i="10"/>
  <c r="M69" i="10"/>
  <c r="S69" i="10"/>
  <c r="Y69" i="10"/>
  <c r="G71" i="10"/>
  <c r="M71" i="10"/>
  <c r="S71" i="10"/>
  <c r="Y71" i="10"/>
  <c r="F74" i="10"/>
  <c r="L74" i="10"/>
  <c r="R74" i="10"/>
  <c r="X74" i="10"/>
  <c r="F76" i="10"/>
  <c r="L76" i="10"/>
  <c r="R76" i="10"/>
  <c r="X76" i="10"/>
  <c r="E79" i="10"/>
  <c r="K79" i="10"/>
  <c r="Q79" i="10"/>
  <c r="W79" i="10"/>
  <c r="E81" i="10"/>
  <c r="K81" i="10"/>
  <c r="Q81" i="10"/>
  <c r="W81" i="10"/>
  <c r="D84" i="10"/>
  <c r="J84" i="10"/>
  <c r="P84" i="10"/>
  <c r="V84" i="10"/>
  <c r="D86" i="10"/>
  <c r="J86" i="10"/>
  <c r="P86" i="10"/>
  <c r="V86" i="10"/>
  <c r="I89" i="10"/>
  <c r="O89" i="10"/>
  <c r="U89" i="10"/>
  <c r="AA89" i="10"/>
  <c r="I91" i="10"/>
  <c r="O91" i="10"/>
  <c r="U91" i="10"/>
  <c r="AA91" i="10"/>
  <c r="H94" i="10"/>
  <c r="N94" i="10"/>
  <c r="T94" i="10"/>
  <c r="Z94" i="10"/>
  <c r="H96" i="10"/>
  <c r="N96" i="10"/>
  <c r="T96" i="10"/>
  <c r="Z96" i="10"/>
  <c r="G99" i="10"/>
  <c r="M99" i="10"/>
  <c r="S99" i="10"/>
  <c r="Y99" i="10"/>
  <c r="G101" i="10"/>
  <c r="M101" i="10"/>
  <c r="S101" i="10"/>
  <c r="Y101" i="10"/>
  <c r="F104" i="10"/>
  <c r="L104" i="10"/>
  <c r="R104" i="10"/>
  <c r="X104" i="10"/>
  <c r="F106" i="10"/>
  <c r="L106" i="10"/>
  <c r="R106" i="10"/>
  <c r="X106" i="10"/>
  <c r="E109" i="10"/>
  <c r="K109" i="10"/>
  <c r="Q109" i="10"/>
  <c r="W109" i="10"/>
  <c r="E111" i="10"/>
  <c r="K111" i="10"/>
  <c r="Q111" i="10"/>
  <c r="W111" i="10"/>
  <c r="D114" i="10"/>
  <c r="J114" i="10"/>
  <c r="P114" i="10"/>
  <c r="V114" i="10"/>
  <c r="D116" i="10"/>
  <c r="J116" i="10"/>
  <c r="P116" i="10"/>
  <c r="V116" i="10"/>
  <c r="I119" i="10"/>
  <c r="O119" i="10"/>
  <c r="U119" i="10"/>
  <c r="AA119" i="10"/>
  <c r="I121" i="10"/>
  <c r="O121" i="10"/>
  <c r="U121" i="10"/>
  <c r="AA121" i="10"/>
  <c r="H124" i="10"/>
  <c r="N124" i="10"/>
  <c r="T124" i="10"/>
  <c r="Z124" i="10"/>
  <c r="H126" i="10"/>
  <c r="N126" i="10"/>
  <c r="T126" i="10"/>
  <c r="Z126" i="10"/>
  <c r="I129" i="10"/>
  <c r="P129" i="10"/>
  <c r="W129" i="10"/>
  <c r="F131" i="10"/>
  <c r="N131" i="10"/>
  <c r="U131" i="10"/>
  <c r="H134" i="10"/>
  <c r="S134" i="10"/>
  <c r="J136" i="10"/>
  <c r="O139" i="10"/>
  <c r="I141" i="10"/>
  <c r="N144" i="10"/>
  <c r="Z146" i="10"/>
  <c r="Z142" i="10" s="1"/>
  <c r="M154" i="10"/>
  <c r="M150" i="10" s="1"/>
  <c r="F159" i="10"/>
  <c r="F155" i="10" s="1"/>
  <c r="I162" i="9"/>
  <c r="I160" i="9" s="1"/>
  <c r="O162" i="9"/>
  <c r="O160" i="9" s="1"/>
  <c r="U162" i="9"/>
  <c r="AA162" i="9"/>
  <c r="H167" i="9"/>
  <c r="H165" i="9" s="1"/>
  <c r="N167" i="9"/>
  <c r="N165" i="9" s="1"/>
  <c r="T167" i="9"/>
  <c r="T165" i="9" s="1"/>
  <c r="Z167" i="9"/>
  <c r="Z165" i="9" s="1"/>
  <c r="G172" i="9"/>
  <c r="M172" i="9"/>
  <c r="S172" i="9"/>
  <c r="S170" i="9" s="1"/>
  <c r="Y172" i="9"/>
  <c r="Y170" i="9" s="1"/>
  <c r="F177" i="9"/>
  <c r="F175" i="9" s="1"/>
  <c r="L177" i="9"/>
  <c r="L175" i="9" s="1"/>
  <c r="R177" i="9"/>
  <c r="X177" i="9"/>
  <c r="E182" i="9"/>
  <c r="E180" i="9" s="1"/>
  <c r="K182" i="9"/>
  <c r="K180" i="9" s="1"/>
  <c r="Q182" i="9"/>
  <c r="Q180" i="9" s="1"/>
  <c r="W182" i="9"/>
  <c r="W180" i="9" s="1"/>
  <c r="D187" i="9"/>
  <c r="J187" i="9"/>
  <c r="P187" i="9"/>
  <c r="P185" i="9" s="1"/>
  <c r="V187" i="9"/>
  <c r="V185" i="9" s="1"/>
  <c r="I192" i="9"/>
  <c r="I190" i="9" s="1"/>
  <c r="O192" i="9"/>
  <c r="O190" i="9" s="1"/>
  <c r="U192" i="9"/>
  <c r="AA192" i="9"/>
  <c r="H197" i="9"/>
  <c r="H195" i="9" s="1"/>
  <c r="N197" i="9"/>
  <c r="N195" i="9" s="1"/>
  <c r="T197" i="9"/>
  <c r="T195" i="9" s="1"/>
  <c r="Z197" i="9"/>
  <c r="Z195" i="9" s="1"/>
  <c r="G202" i="9"/>
  <c r="M202" i="9"/>
  <c r="S202" i="9"/>
  <c r="S200" i="9" s="1"/>
  <c r="Y202" i="9"/>
  <c r="Y200" i="9" s="1"/>
  <c r="F207" i="9"/>
  <c r="F205" i="9" s="1"/>
  <c r="L207" i="9"/>
  <c r="L205" i="9" s="1"/>
  <c r="R207" i="9"/>
  <c r="X207" i="9"/>
  <c r="E212" i="9"/>
  <c r="E210" i="9" s="1"/>
  <c r="K212" i="9"/>
  <c r="K210" i="9" s="1"/>
  <c r="Q212" i="9"/>
  <c r="Q210" i="9" s="1"/>
  <c r="W212" i="9"/>
  <c r="W210" i="9" s="1"/>
  <c r="D217" i="9"/>
  <c r="J217" i="9"/>
  <c r="P217" i="9"/>
  <c r="P215" i="9" s="1"/>
  <c r="V217" i="9"/>
  <c r="V215" i="9" s="1"/>
  <c r="I222" i="9"/>
  <c r="I220" i="9" s="1"/>
  <c r="O222" i="9"/>
  <c r="O220" i="9" s="1"/>
  <c r="U222" i="9"/>
  <c r="AA222" i="9"/>
  <c r="H227" i="9"/>
  <c r="H225" i="9" s="1"/>
  <c r="N227" i="9"/>
  <c r="N225" i="9" s="1"/>
  <c r="T227" i="9"/>
  <c r="T225" i="9" s="1"/>
  <c r="Z227" i="9"/>
  <c r="Z225" i="9" s="1"/>
  <c r="G232" i="9"/>
  <c r="M232" i="9"/>
  <c r="S232" i="9"/>
  <c r="S230" i="9" s="1"/>
  <c r="Y232" i="9"/>
  <c r="Y230" i="9" s="1"/>
  <c r="F237" i="9"/>
  <c r="F235" i="9" s="1"/>
  <c r="L237" i="9"/>
  <c r="L235" i="9" s="1"/>
  <c r="R237" i="9"/>
  <c r="X237" i="9"/>
  <c r="E242" i="9"/>
  <c r="E240" i="9" s="1"/>
  <c r="K242" i="9"/>
  <c r="K240" i="9" s="1"/>
  <c r="Q242" i="9"/>
  <c r="Q240" i="9" s="1"/>
  <c r="W242" i="9"/>
  <c r="W240" i="9" s="1"/>
  <c r="D247" i="9"/>
  <c r="J247" i="9"/>
  <c r="P247" i="9"/>
  <c r="P245" i="9" s="1"/>
  <c r="V247" i="9"/>
  <c r="V245" i="9" s="1"/>
  <c r="I252" i="9"/>
  <c r="I250" i="9" s="1"/>
  <c r="O252" i="9"/>
  <c r="O250" i="9" s="1"/>
  <c r="U252" i="9"/>
  <c r="AA252" i="9"/>
  <c r="H257" i="9"/>
  <c r="H255" i="9" s="1"/>
  <c r="N257" i="9"/>
  <c r="N255" i="9" s="1"/>
  <c r="T257" i="9"/>
  <c r="T255" i="9" s="1"/>
  <c r="Z257" i="9"/>
  <c r="Z255" i="9" s="1"/>
  <c r="G262" i="9"/>
  <c r="M262" i="9"/>
  <c r="S262" i="9"/>
  <c r="S260" i="9" s="1"/>
  <c r="Y262" i="9"/>
  <c r="Y260" i="9" s="1"/>
  <c r="F267" i="9"/>
  <c r="F265" i="9" s="1"/>
  <c r="L267" i="9"/>
  <c r="L265" i="9" s="1"/>
  <c r="R267" i="9"/>
  <c r="X267" i="9"/>
  <c r="E272" i="9"/>
  <c r="E270" i="9" s="1"/>
  <c r="K272" i="9"/>
  <c r="K270" i="9" s="1"/>
  <c r="Q272" i="9"/>
  <c r="Q270" i="9" s="1"/>
  <c r="W272" i="9"/>
  <c r="W270" i="9" s="1"/>
  <c r="D277" i="9"/>
  <c r="J277" i="9"/>
  <c r="P277" i="9"/>
  <c r="P275" i="9" s="1"/>
  <c r="V277" i="9"/>
  <c r="V275" i="9" s="1"/>
  <c r="I282" i="9"/>
  <c r="I280" i="9" s="1"/>
  <c r="O282" i="9"/>
  <c r="O280" i="9" s="1"/>
  <c r="U282" i="9"/>
  <c r="AA282" i="9"/>
  <c r="H287" i="9"/>
  <c r="H285" i="9" s="1"/>
  <c r="N287" i="9"/>
  <c r="N285" i="9" s="1"/>
  <c r="T287" i="9"/>
  <c r="T285" i="9" s="1"/>
  <c r="Z287" i="9"/>
  <c r="Z285" i="9" s="1"/>
  <c r="G295" i="9"/>
  <c r="M295" i="9"/>
  <c r="S295" i="9"/>
  <c r="S293" i="9" s="1"/>
  <c r="Y295" i="9"/>
  <c r="Y293" i="9" s="1"/>
  <c r="F300" i="9"/>
  <c r="F298" i="9" s="1"/>
  <c r="L300" i="9"/>
  <c r="L298" i="9" s="1"/>
  <c r="R300" i="9"/>
  <c r="X300" i="9"/>
  <c r="E305" i="9"/>
  <c r="E303" i="9" s="1"/>
  <c r="K305" i="9"/>
  <c r="K303" i="9" s="1"/>
  <c r="Q305" i="9"/>
  <c r="Q303" i="9" s="1"/>
  <c r="W305" i="9"/>
  <c r="W303" i="9" s="1"/>
  <c r="D310" i="9"/>
  <c r="J310" i="9"/>
  <c r="P310" i="9"/>
  <c r="P308" i="9" s="1"/>
  <c r="V310" i="9"/>
  <c r="V308" i="9" s="1"/>
  <c r="I315" i="9"/>
  <c r="I313" i="9" s="1"/>
  <c r="O315" i="9"/>
  <c r="O313" i="9" s="1"/>
  <c r="U315" i="9"/>
  <c r="AA315" i="9"/>
  <c r="H320" i="9"/>
  <c r="H318" i="9" s="1"/>
  <c r="N320" i="9"/>
  <c r="N318" i="9" s="1"/>
  <c r="T320" i="9"/>
  <c r="T318" i="9" s="1"/>
  <c r="Z320" i="9"/>
  <c r="Z318" i="9" s="1"/>
  <c r="G325" i="9"/>
  <c r="M325" i="9"/>
  <c r="S325" i="9"/>
  <c r="S323" i="9" s="1"/>
  <c r="Y325" i="9"/>
  <c r="Y323" i="9" s="1"/>
  <c r="F330" i="9"/>
  <c r="F328" i="9" s="1"/>
  <c r="L330" i="9"/>
  <c r="L328" i="9" s="1"/>
  <c r="R330" i="9"/>
  <c r="X330" i="9"/>
  <c r="E335" i="9"/>
  <c r="E333" i="9" s="1"/>
  <c r="K335" i="9"/>
  <c r="K333" i="9" s="1"/>
  <c r="Q335" i="9"/>
  <c r="Q333" i="9" s="1"/>
  <c r="W335" i="9"/>
  <c r="W333" i="9" s="1"/>
  <c r="D340" i="9"/>
  <c r="J340" i="9"/>
  <c r="P340" i="9"/>
  <c r="P338" i="9" s="1"/>
  <c r="V340" i="9"/>
  <c r="V338" i="9" s="1"/>
  <c r="I345" i="9"/>
  <c r="I343" i="9" s="1"/>
  <c r="O345" i="9"/>
  <c r="O343" i="9" s="1"/>
  <c r="U345" i="9"/>
  <c r="AA345" i="9"/>
  <c r="H350" i="9"/>
  <c r="H348" i="9" s="1"/>
  <c r="N350" i="9"/>
  <c r="N348" i="9" s="1"/>
  <c r="T350" i="9"/>
  <c r="T348" i="9" s="1"/>
  <c r="Z350" i="9"/>
  <c r="Z348" i="9" s="1"/>
  <c r="G355" i="9"/>
  <c r="M355" i="9"/>
  <c r="S355" i="9"/>
  <c r="S353" i="9" s="1"/>
  <c r="Y355" i="9"/>
  <c r="Y353" i="9" s="1"/>
  <c r="F360" i="9"/>
  <c r="F358" i="9" s="1"/>
  <c r="L360" i="9"/>
  <c r="L358" i="9" s="1"/>
  <c r="R360" i="9"/>
  <c r="X360" i="9"/>
  <c r="E365" i="9"/>
  <c r="E363" i="9" s="1"/>
  <c r="K365" i="9"/>
  <c r="K363" i="9" s="1"/>
  <c r="Q365" i="9"/>
  <c r="Q363" i="9" s="1"/>
  <c r="W365" i="9"/>
  <c r="W363" i="9" s="1"/>
  <c r="D370" i="9"/>
  <c r="J370" i="9"/>
  <c r="P370" i="9"/>
  <c r="P368" i="9" s="1"/>
  <c r="V370" i="9"/>
  <c r="V368" i="9" s="1"/>
  <c r="I375" i="9"/>
  <c r="I373" i="9" s="1"/>
  <c r="O375" i="9"/>
  <c r="O373" i="9" s="1"/>
  <c r="U375" i="9"/>
  <c r="AA375" i="9"/>
  <c r="H380" i="9"/>
  <c r="H378" i="9" s="1"/>
  <c r="N380" i="9"/>
  <c r="N378" i="9" s="1"/>
  <c r="T380" i="9"/>
  <c r="T378" i="9" s="1"/>
  <c r="Z380" i="9"/>
  <c r="Z378" i="9" s="1"/>
  <c r="G385" i="9"/>
  <c r="M385" i="9"/>
  <c r="S385" i="9"/>
  <c r="S383" i="9" s="1"/>
  <c r="Y385" i="9"/>
  <c r="Y383" i="9" s="1"/>
  <c r="F390" i="9"/>
  <c r="F388" i="9" s="1"/>
  <c r="L390" i="9"/>
  <c r="L388" i="9" s="1"/>
  <c r="R390" i="9"/>
  <c r="X390" i="9"/>
  <c r="E395" i="9"/>
  <c r="E393" i="9" s="1"/>
  <c r="K395" i="9"/>
  <c r="K393" i="9" s="1"/>
  <c r="Q395" i="9"/>
  <c r="Q393" i="9" s="1"/>
  <c r="W395" i="9"/>
  <c r="W393" i="9" s="1"/>
  <c r="D400" i="9"/>
  <c r="J400" i="9"/>
  <c r="P400" i="9"/>
  <c r="P398" i="9" s="1"/>
  <c r="V400" i="9"/>
  <c r="V398" i="9" s="1"/>
  <c r="I405" i="9"/>
  <c r="I403" i="9" s="1"/>
  <c r="O405" i="9"/>
  <c r="O403" i="9" s="1"/>
  <c r="U405" i="9"/>
  <c r="AA405" i="9"/>
  <c r="H410" i="9"/>
  <c r="H408" i="9" s="1"/>
  <c r="N410" i="9"/>
  <c r="N408" i="9" s="1"/>
  <c r="T410" i="9"/>
  <c r="T408" i="9" s="1"/>
  <c r="Z410" i="9"/>
  <c r="Z408" i="9" s="1"/>
  <c r="G415" i="9"/>
  <c r="M415" i="9"/>
  <c r="S415" i="9"/>
  <c r="S413" i="9" s="1"/>
  <c r="Y415" i="9"/>
  <c r="Y413" i="9" s="1"/>
  <c r="F420" i="9"/>
  <c r="F418" i="9" s="1"/>
  <c r="L420" i="9"/>
  <c r="L418" i="9" s="1"/>
  <c r="R420" i="9"/>
  <c r="X420" i="9"/>
  <c r="E425" i="9"/>
  <c r="E423" i="9" s="1"/>
  <c r="K425" i="9"/>
  <c r="K423" i="9" s="1"/>
  <c r="Q425" i="9"/>
  <c r="Q423" i="9" s="1"/>
  <c r="W425" i="9"/>
  <c r="W423" i="9" s="1"/>
  <c r="D430" i="9"/>
  <c r="J430" i="9"/>
  <c r="P430" i="9"/>
  <c r="P428" i="9" s="1"/>
  <c r="V430" i="9"/>
  <c r="V428" i="9" s="1"/>
  <c r="I438" i="9"/>
  <c r="I436" i="9" s="1"/>
  <c r="O438" i="9"/>
  <c r="O436" i="9" s="1"/>
  <c r="U438" i="9"/>
  <c r="AA438" i="9"/>
  <c r="H443" i="9"/>
  <c r="H441" i="9" s="1"/>
  <c r="N443" i="9"/>
  <c r="N441" i="9" s="1"/>
  <c r="T443" i="9"/>
  <c r="T441" i="9" s="1"/>
  <c r="Z443" i="9"/>
  <c r="Z441" i="9" s="1"/>
  <c r="G448" i="9"/>
  <c r="M448" i="9"/>
  <c r="S448" i="9"/>
  <c r="S446" i="9" s="1"/>
  <c r="Y448" i="9"/>
  <c r="Y446" i="9" s="1"/>
  <c r="F453" i="9"/>
  <c r="F451" i="9" s="1"/>
  <c r="L453" i="9"/>
  <c r="L451" i="9" s="1"/>
  <c r="R453" i="9"/>
  <c r="X453" i="9"/>
  <c r="E458" i="9"/>
  <c r="E456" i="9" s="1"/>
  <c r="K458" i="9"/>
  <c r="K456" i="9" s="1"/>
  <c r="Q458" i="9"/>
  <c r="Q456" i="9" s="1"/>
  <c r="W458" i="9"/>
  <c r="W456" i="9" s="1"/>
  <c r="D463" i="9"/>
  <c r="J463" i="9"/>
  <c r="P463" i="9"/>
  <c r="P461" i="9" s="1"/>
  <c r="V463" i="9"/>
  <c r="V461" i="9" s="1"/>
  <c r="I468" i="9"/>
  <c r="I466" i="9" s="1"/>
  <c r="O468" i="9"/>
  <c r="O466" i="9" s="1"/>
  <c r="U468" i="9"/>
  <c r="AA468" i="9"/>
  <c r="H473" i="9"/>
  <c r="H471" i="9" s="1"/>
  <c r="N473" i="9"/>
  <c r="N471" i="9" s="1"/>
  <c r="T473" i="9"/>
  <c r="T471" i="9" s="1"/>
  <c r="Z473" i="9"/>
  <c r="Z471" i="9" s="1"/>
  <c r="G478" i="9"/>
  <c r="M478" i="9"/>
  <c r="S478" i="9"/>
  <c r="S476" i="9" s="1"/>
  <c r="Y478" i="9"/>
  <c r="Y476" i="9" s="1"/>
  <c r="F483" i="9"/>
  <c r="F481" i="9" s="1"/>
  <c r="L483" i="9"/>
  <c r="L481" i="9" s="1"/>
  <c r="R483" i="9"/>
  <c r="X483" i="9"/>
  <c r="E488" i="9"/>
  <c r="E486" i="9" s="1"/>
  <c r="K488" i="9"/>
  <c r="K486" i="9" s="1"/>
  <c r="Q488" i="9"/>
  <c r="Q486" i="9" s="1"/>
  <c r="W488" i="9"/>
  <c r="W486" i="9" s="1"/>
  <c r="D493" i="9"/>
  <c r="J493" i="9"/>
  <c r="P493" i="9"/>
  <c r="P491" i="9" s="1"/>
  <c r="V493" i="9"/>
  <c r="V491" i="9" s="1"/>
  <c r="I498" i="9"/>
  <c r="I496" i="9" s="1"/>
  <c r="O498" i="9"/>
  <c r="O496" i="9" s="1"/>
  <c r="U498" i="9"/>
  <c r="AA498" i="9"/>
  <c r="H503" i="9"/>
  <c r="H501" i="9" s="1"/>
  <c r="N503" i="9"/>
  <c r="N501" i="9" s="1"/>
  <c r="T503" i="9"/>
  <c r="T501" i="9" s="1"/>
  <c r="Z503" i="9"/>
  <c r="Z501" i="9" s="1"/>
  <c r="G508" i="9"/>
  <c r="M508" i="9"/>
  <c r="S508" i="9"/>
  <c r="S506" i="9" s="1"/>
  <c r="Y508" i="9"/>
  <c r="Y506" i="9" s="1"/>
  <c r="F513" i="9"/>
  <c r="F511" i="9" s="1"/>
  <c r="L513" i="9"/>
  <c r="L511" i="9" s="1"/>
  <c r="R513" i="9"/>
  <c r="X513" i="9"/>
  <c r="E518" i="9"/>
  <c r="E516" i="9" s="1"/>
  <c r="K518" i="9"/>
  <c r="K516" i="9" s="1"/>
  <c r="Q518" i="9"/>
  <c r="Q516" i="9" s="1"/>
  <c r="W518" i="9"/>
  <c r="W516" i="9" s="1"/>
  <c r="D523" i="9"/>
  <c r="J523" i="9"/>
  <c r="P523" i="9"/>
  <c r="P521" i="9" s="1"/>
  <c r="V523" i="9"/>
  <c r="V521" i="9" s="1"/>
  <c r="I528" i="9"/>
  <c r="I526" i="9" s="1"/>
  <c r="O528" i="9"/>
  <c r="O526" i="9" s="1"/>
  <c r="U528" i="9"/>
  <c r="AA528" i="9"/>
  <c r="H533" i="9"/>
  <c r="H531" i="9" s="1"/>
  <c r="N533" i="9"/>
  <c r="N531" i="9" s="1"/>
  <c r="T533" i="9"/>
  <c r="T531" i="9" s="1"/>
  <c r="Z533" i="9"/>
  <c r="Z531" i="9" s="1"/>
  <c r="G538" i="9"/>
  <c r="M538" i="9"/>
  <c r="S538" i="9"/>
  <c r="S536" i="9" s="1"/>
  <c r="Y538" i="9"/>
  <c r="Y536" i="9" s="1"/>
  <c r="F543" i="9"/>
  <c r="F541" i="9" s="1"/>
  <c r="L543" i="9"/>
  <c r="L541" i="9" s="1"/>
  <c r="R543" i="9"/>
  <c r="X543" i="9"/>
  <c r="E548" i="9"/>
  <c r="E546" i="9" s="1"/>
  <c r="K548" i="9"/>
  <c r="K546" i="9" s="1"/>
  <c r="Q548" i="9"/>
  <c r="Q546" i="9" s="1"/>
  <c r="W548" i="9"/>
  <c r="W546" i="9" s="1"/>
  <c r="D553" i="9"/>
  <c r="J553" i="9"/>
  <c r="P553" i="9"/>
  <c r="P551" i="9" s="1"/>
  <c r="V553" i="9"/>
  <c r="V551" i="9" s="1"/>
  <c r="I558" i="9"/>
  <c r="I556" i="9" s="1"/>
  <c r="O558" i="9"/>
  <c r="O556" i="9" s="1"/>
  <c r="U558" i="9"/>
  <c r="AA558" i="9"/>
  <c r="H563" i="9"/>
  <c r="H561" i="9" s="1"/>
  <c r="N563" i="9"/>
  <c r="N561" i="9" s="1"/>
  <c r="T563" i="9"/>
  <c r="T561" i="9" s="1"/>
  <c r="Z563" i="9"/>
  <c r="Z561" i="9" s="1"/>
  <c r="G568" i="9"/>
  <c r="M568" i="9"/>
  <c r="S568" i="9"/>
  <c r="S566" i="9" s="1"/>
  <c r="Y568" i="9"/>
  <c r="Y566" i="9" s="1"/>
  <c r="F573" i="9"/>
  <c r="F571" i="9" s="1"/>
  <c r="L573" i="9"/>
  <c r="L571" i="9" s="1"/>
  <c r="R573" i="9"/>
  <c r="X573" i="9"/>
  <c r="H9" i="10"/>
  <c r="N9" i="10"/>
  <c r="T9" i="10"/>
  <c r="Z9" i="10"/>
  <c r="H11" i="10"/>
  <c r="N11" i="10"/>
  <c r="T11" i="10"/>
  <c r="Z11" i="10"/>
  <c r="G14" i="10"/>
  <c r="M14" i="10"/>
  <c r="S14" i="10"/>
  <c r="Y14" i="10"/>
  <c r="G16" i="10"/>
  <c r="M16" i="10"/>
  <c r="S16" i="10"/>
  <c r="Y16" i="10"/>
  <c r="F19" i="10"/>
  <c r="L19" i="10"/>
  <c r="R19" i="10"/>
  <c r="X19" i="10"/>
  <c r="F21" i="10"/>
  <c r="L21" i="10"/>
  <c r="R21" i="10"/>
  <c r="X21" i="10"/>
  <c r="E24" i="10"/>
  <c r="K24" i="10"/>
  <c r="Q24" i="10"/>
  <c r="W24" i="10"/>
  <c r="E26" i="10"/>
  <c r="K26" i="10"/>
  <c r="Q26" i="10"/>
  <c r="W26" i="10"/>
  <c r="D29" i="10"/>
  <c r="J29" i="10"/>
  <c r="P29" i="10"/>
  <c r="V29" i="10"/>
  <c r="D31" i="10"/>
  <c r="J31" i="10"/>
  <c r="P31" i="10"/>
  <c r="V31" i="10"/>
  <c r="I34" i="10"/>
  <c r="O34" i="10"/>
  <c r="U34" i="10"/>
  <c r="AA34" i="10"/>
  <c r="I36" i="10"/>
  <c r="O36" i="10"/>
  <c r="U36" i="10"/>
  <c r="AA36" i="10"/>
  <c r="H39" i="10"/>
  <c r="N39" i="10"/>
  <c r="T39" i="10"/>
  <c r="Z39" i="10"/>
  <c r="H41" i="10"/>
  <c r="N41" i="10"/>
  <c r="T41" i="10"/>
  <c r="Z41" i="10"/>
  <c r="G44" i="10"/>
  <c r="M44" i="10"/>
  <c r="S44" i="10"/>
  <c r="Y44" i="10"/>
  <c r="G46" i="10"/>
  <c r="M46" i="10"/>
  <c r="S46" i="10"/>
  <c r="Y46" i="10"/>
  <c r="F49" i="10"/>
  <c r="L49" i="10"/>
  <c r="R49" i="10"/>
  <c r="X49" i="10"/>
  <c r="F51" i="10"/>
  <c r="L51" i="10"/>
  <c r="R51" i="10"/>
  <c r="X51" i="10"/>
  <c r="E54" i="10"/>
  <c r="K54" i="10"/>
  <c r="Q54" i="10"/>
  <c r="W54" i="10"/>
  <c r="E56" i="10"/>
  <c r="K56" i="10"/>
  <c r="Q56" i="10"/>
  <c r="W56" i="10"/>
  <c r="D59" i="10"/>
  <c r="J59" i="10"/>
  <c r="P59" i="10"/>
  <c r="V59" i="10"/>
  <c r="D61" i="10"/>
  <c r="J61" i="10"/>
  <c r="P61" i="10"/>
  <c r="V61" i="10"/>
  <c r="I64" i="10"/>
  <c r="O64" i="10"/>
  <c r="U64" i="10"/>
  <c r="AA64" i="10"/>
  <c r="I66" i="10"/>
  <c r="O66" i="10"/>
  <c r="U66" i="10"/>
  <c r="AA66" i="10"/>
  <c r="H69" i="10"/>
  <c r="N69" i="10"/>
  <c r="T69" i="10"/>
  <c r="Z69" i="10"/>
  <c r="H71" i="10"/>
  <c r="N71" i="10"/>
  <c r="T71" i="10"/>
  <c r="Z71" i="10"/>
  <c r="G74" i="10"/>
  <c r="M74" i="10"/>
  <c r="S74" i="10"/>
  <c r="Y74" i="10"/>
  <c r="G76" i="10"/>
  <c r="M76" i="10"/>
  <c r="S76" i="10"/>
  <c r="Y76" i="10"/>
  <c r="F79" i="10"/>
  <c r="L79" i="10"/>
  <c r="R79" i="10"/>
  <c r="X79" i="10"/>
  <c r="F81" i="10"/>
  <c r="L81" i="10"/>
  <c r="R81" i="10"/>
  <c r="X81" i="10"/>
  <c r="E84" i="10"/>
  <c r="K84" i="10"/>
  <c r="Q84" i="10"/>
  <c r="W84" i="10"/>
  <c r="E86" i="10"/>
  <c r="K86" i="10"/>
  <c r="Q86" i="10"/>
  <c r="W86" i="10"/>
  <c r="D89" i="10"/>
  <c r="J89" i="10"/>
  <c r="P89" i="10"/>
  <c r="V89" i="10"/>
  <c r="D91" i="10"/>
  <c r="J91" i="10"/>
  <c r="P91" i="10"/>
  <c r="V91" i="10"/>
  <c r="I94" i="10"/>
  <c r="O94" i="10"/>
  <c r="U94" i="10"/>
  <c r="AA94" i="10"/>
  <c r="I96" i="10"/>
  <c r="O96" i="10"/>
  <c r="U96" i="10"/>
  <c r="AA96" i="10"/>
  <c r="H99" i="10"/>
  <c r="N99" i="10"/>
  <c r="T99" i="10"/>
  <c r="Z99" i="10"/>
  <c r="H101" i="10"/>
  <c r="N101" i="10"/>
  <c r="T101" i="10"/>
  <c r="Z101" i="10"/>
  <c r="G104" i="10"/>
  <c r="M104" i="10"/>
  <c r="S104" i="10"/>
  <c r="Y104" i="10"/>
  <c r="G106" i="10"/>
  <c r="M106" i="10"/>
  <c r="S106" i="10"/>
  <c r="Y106" i="10"/>
  <c r="F109" i="10"/>
  <c r="L109" i="10"/>
  <c r="R109" i="10"/>
  <c r="X109" i="10"/>
  <c r="F111" i="10"/>
  <c r="L111" i="10"/>
  <c r="R111" i="10"/>
  <c r="X111" i="10"/>
  <c r="E114" i="10"/>
  <c r="K114" i="10"/>
  <c r="Q114" i="10"/>
  <c r="W114" i="10"/>
  <c r="E116" i="10"/>
  <c r="K116" i="10"/>
  <c r="Q116" i="10"/>
  <c r="W116" i="10"/>
  <c r="D119" i="10"/>
  <c r="J119" i="10"/>
  <c r="P119" i="10"/>
  <c r="V119" i="10"/>
  <c r="D121" i="10"/>
  <c r="J121" i="10"/>
  <c r="P121" i="10"/>
  <c r="V121" i="10"/>
  <c r="I124" i="10"/>
  <c r="O124" i="10"/>
  <c r="U124" i="10"/>
  <c r="AA124" i="10"/>
  <c r="I126" i="10"/>
  <c r="O126" i="10"/>
  <c r="U126" i="10"/>
  <c r="AA126" i="10"/>
  <c r="J129" i="10"/>
  <c r="Q129" i="10"/>
  <c r="X129" i="10"/>
  <c r="H131" i="10"/>
  <c r="O131" i="10"/>
  <c r="V131" i="10"/>
  <c r="J134" i="10"/>
  <c r="V134" i="10"/>
  <c r="M136" i="10"/>
  <c r="R139" i="10"/>
  <c r="L141" i="10"/>
  <c r="T144" i="10"/>
  <c r="S154" i="10"/>
  <c r="S150" i="10" s="1"/>
  <c r="L159" i="10"/>
  <c r="L155" i="10" s="1"/>
  <c r="E164" i="10"/>
  <c r="E160" i="10" s="1"/>
  <c r="F152" i="9"/>
  <c r="F150" i="9" s="1"/>
  <c r="L152" i="9"/>
  <c r="L150" i="9" s="1"/>
  <c r="R152" i="9"/>
  <c r="X152" i="9"/>
  <c r="X150" i="9" s="1"/>
  <c r="E157" i="9"/>
  <c r="E155" i="9" s="1"/>
  <c r="K157" i="9"/>
  <c r="K155" i="9" s="1"/>
  <c r="Q157" i="9"/>
  <c r="Q155" i="9" s="1"/>
  <c r="W157" i="9"/>
  <c r="W155" i="9" s="1"/>
  <c r="D162" i="9"/>
  <c r="J162" i="9"/>
  <c r="J160" i="9" s="1"/>
  <c r="P162" i="9"/>
  <c r="P160" i="9" s="1"/>
  <c r="V162" i="9"/>
  <c r="V160" i="9" s="1"/>
  <c r="I167" i="9"/>
  <c r="I165" i="9" s="1"/>
  <c r="O167" i="9"/>
  <c r="O165" i="9" s="1"/>
  <c r="U167" i="9"/>
  <c r="AA167" i="9"/>
  <c r="AA165" i="9" s="1"/>
  <c r="H172" i="9"/>
  <c r="H170" i="9" s="1"/>
  <c r="N172" i="9"/>
  <c r="N170" i="9" s="1"/>
  <c r="T172" i="9"/>
  <c r="T170" i="9" s="1"/>
  <c r="Z172" i="9"/>
  <c r="Z170" i="9" s="1"/>
  <c r="G177" i="9"/>
  <c r="M177" i="9"/>
  <c r="M175" i="9" s="1"/>
  <c r="S177" i="9"/>
  <c r="S175" i="9" s="1"/>
  <c r="Y177" i="9"/>
  <c r="Y175" i="9" s="1"/>
  <c r="F182" i="9"/>
  <c r="F180" i="9" s="1"/>
  <c r="L182" i="9"/>
  <c r="L180" i="9" s="1"/>
  <c r="R182" i="9"/>
  <c r="X182" i="9"/>
  <c r="X180" i="9" s="1"/>
  <c r="E187" i="9"/>
  <c r="E185" i="9" s="1"/>
  <c r="K187" i="9"/>
  <c r="K185" i="9" s="1"/>
  <c r="Q187" i="9"/>
  <c r="Q185" i="9" s="1"/>
  <c r="W187" i="9"/>
  <c r="W185" i="9" s="1"/>
  <c r="D192" i="9"/>
  <c r="J192" i="9"/>
  <c r="J190" i="9" s="1"/>
  <c r="P192" i="9"/>
  <c r="P190" i="9" s="1"/>
  <c r="V192" i="9"/>
  <c r="V190" i="9" s="1"/>
  <c r="I197" i="9"/>
  <c r="I195" i="9" s="1"/>
  <c r="O197" i="9"/>
  <c r="O195" i="9" s="1"/>
  <c r="U197" i="9"/>
  <c r="AA197" i="9"/>
  <c r="AA195" i="9" s="1"/>
  <c r="H202" i="9"/>
  <c r="H200" i="9" s="1"/>
  <c r="N202" i="9"/>
  <c r="N200" i="9" s="1"/>
  <c r="T202" i="9"/>
  <c r="T200" i="9" s="1"/>
  <c r="Z202" i="9"/>
  <c r="Z200" i="9" s="1"/>
  <c r="G207" i="9"/>
  <c r="M207" i="9"/>
  <c r="M205" i="9" s="1"/>
  <c r="S207" i="9"/>
  <c r="S205" i="9" s="1"/>
  <c r="Y207" i="9"/>
  <c r="Y205" i="9" s="1"/>
  <c r="F212" i="9"/>
  <c r="F210" i="9" s="1"/>
  <c r="L212" i="9"/>
  <c r="L210" i="9" s="1"/>
  <c r="R212" i="9"/>
  <c r="X212" i="9"/>
  <c r="X210" i="9" s="1"/>
  <c r="E217" i="9"/>
  <c r="E215" i="9" s="1"/>
  <c r="K217" i="9"/>
  <c r="K215" i="9" s="1"/>
  <c r="Q217" i="9"/>
  <c r="Q215" i="9" s="1"/>
  <c r="W217" i="9"/>
  <c r="W215" i="9" s="1"/>
  <c r="D222" i="9"/>
  <c r="J222" i="9"/>
  <c r="J220" i="9" s="1"/>
  <c r="P222" i="9"/>
  <c r="P220" i="9" s="1"/>
  <c r="V222" i="9"/>
  <c r="V220" i="9" s="1"/>
  <c r="I227" i="9"/>
  <c r="I225" i="9" s="1"/>
  <c r="O227" i="9"/>
  <c r="O225" i="9" s="1"/>
  <c r="U227" i="9"/>
  <c r="AA227" i="9"/>
  <c r="AA225" i="9" s="1"/>
  <c r="H232" i="9"/>
  <c r="H230" i="9" s="1"/>
  <c r="N232" i="9"/>
  <c r="N230" i="9" s="1"/>
  <c r="T232" i="9"/>
  <c r="T230" i="9" s="1"/>
  <c r="Z232" i="9"/>
  <c r="Z230" i="9" s="1"/>
  <c r="G237" i="9"/>
  <c r="M237" i="9"/>
  <c r="M235" i="9" s="1"/>
  <c r="S237" i="9"/>
  <c r="S235" i="9" s="1"/>
  <c r="Y237" i="9"/>
  <c r="Y235" i="9" s="1"/>
  <c r="F242" i="9"/>
  <c r="F240" i="9" s="1"/>
  <c r="L242" i="9"/>
  <c r="L240" i="9" s="1"/>
  <c r="R242" i="9"/>
  <c r="X242" i="9"/>
  <c r="X240" i="9" s="1"/>
  <c r="E247" i="9"/>
  <c r="E245" i="9" s="1"/>
  <c r="K247" i="9"/>
  <c r="K245" i="9" s="1"/>
  <c r="Q247" i="9"/>
  <c r="Q245" i="9" s="1"/>
  <c r="W247" i="9"/>
  <c r="W245" i="9" s="1"/>
  <c r="D252" i="9"/>
  <c r="J252" i="9"/>
  <c r="J250" i="9" s="1"/>
  <c r="P252" i="9"/>
  <c r="P250" i="9" s="1"/>
  <c r="V252" i="9"/>
  <c r="V250" i="9" s="1"/>
  <c r="I257" i="9"/>
  <c r="I255" i="9" s="1"/>
  <c r="O257" i="9"/>
  <c r="O255" i="9" s="1"/>
  <c r="U257" i="9"/>
  <c r="AA257" i="9"/>
  <c r="AA255" i="9" s="1"/>
  <c r="H262" i="9"/>
  <c r="H260" i="9" s="1"/>
  <c r="N262" i="9"/>
  <c r="N260" i="9" s="1"/>
  <c r="T262" i="9"/>
  <c r="T260" i="9" s="1"/>
  <c r="Z262" i="9"/>
  <c r="Z260" i="9" s="1"/>
  <c r="G267" i="9"/>
  <c r="M267" i="9"/>
  <c r="M265" i="9" s="1"/>
  <c r="S267" i="9"/>
  <c r="S265" i="9" s="1"/>
  <c r="Y267" i="9"/>
  <c r="Y265" i="9" s="1"/>
  <c r="F272" i="9"/>
  <c r="F270" i="9" s="1"/>
  <c r="L272" i="9"/>
  <c r="L270" i="9" s="1"/>
  <c r="R272" i="9"/>
  <c r="X272" i="9"/>
  <c r="X270" i="9" s="1"/>
  <c r="E277" i="9"/>
  <c r="E275" i="9" s="1"/>
  <c r="K277" i="9"/>
  <c r="K275" i="9" s="1"/>
  <c r="Q277" i="9"/>
  <c r="Q275" i="9" s="1"/>
  <c r="W277" i="9"/>
  <c r="W275" i="9" s="1"/>
  <c r="D282" i="9"/>
  <c r="J282" i="9"/>
  <c r="J280" i="9" s="1"/>
  <c r="P282" i="9"/>
  <c r="P280" i="9" s="1"/>
  <c r="V282" i="9"/>
  <c r="V280" i="9" s="1"/>
  <c r="I287" i="9"/>
  <c r="I285" i="9" s="1"/>
  <c r="O287" i="9"/>
  <c r="O285" i="9" s="1"/>
  <c r="U287" i="9"/>
  <c r="AA287" i="9"/>
  <c r="AA285" i="9" s="1"/>
  <c r="H295" i="9"/>
  <c r="H293" i="9" s="1"/>
  <c r="N295" i="9"/>
  <c r="N293" i="9" s="1"/>
  <c r="T295" i="9"/>
  <c r="T293" i="9" s="1"/>
  <c r="Z295" i="9"/>
  <c r="Z293" i="9" s="1"/>
  <c r="G300" i="9"/>
  <c r="M300" i="9"/>
  <c r="M298" i="9" s="1"/>
  <c r="S300" i="9"/>
  <c r="S298" i="9" s="1"/>
  <c r="Y300" i="9"/>
  <c r="Y298" i="9" s="1"/>
  <c r="F305" i="9"/>
  <c r="F303" i="9" s="1"/>
  <c r="L305" i="9"/>
  <c r="L303" i="9" s="1"/>
  <c r="R305" i="9"/>
  <c r="X305" i="9"/>
  <c r="X303" i="9" s="1"/>
  <c r="E310" i="9"/>
  <c r="E308" i="9" s="1"/>
  <c r="K310" i="9"/>
  <c r="K308" i="9" s="1"/>
  <c r="Q310" i="9"/>
  <c r="Q308" i="9" s="1"/>
  <c r="W310" i="9"/>
  <c r="W308" i="9" s="1"/>
  <c r="D315" i="9"/>
  <c r="J315" i="9"/>
  <c r="J313" i="9" s="1"/>
  <c r="P315" i="9"/>
  <c r="P313" i="9" s="1"/>
  <c r="V315" i="9"/>
  <c r="V313" i="9" s="1"/>
  <c r="I320" i="9"/>
  <c r="I318" i="9" s="1"/>
  <c r="O320" i="9"/>
  <c r="O318" i="9" s="1"/>
  <c r="U320" i="9"/>
  <c r="AA320" i="9"/>
  <c r="AA318" i="9" s="1"/>
  <c r="H325" i="9"/>
  <c r="H323" i="9" s="1"/>
  <c r="N325" i="9"/>
  <c r="N323" i="9" s="1"/>
  <c r="T325" i="9"/>
  <c r="T323" i="9" s="1"/>
  <c r="Z325" i="9"/>
  <c r="Z323" i="9" s="1"/>
  <c r="G330" i="9"/>
  <c r="M330" i="9"/>
  <c r="M328" i="9" s="1"/>
  <c r="S330" i="9"/>
  <c r="S328" i="9" s="1"/>
  <c r="Y330" i="9"/>
  <c r="Y328" i="9" s="1"/>
  <c r="F335" i="9"/>
  <c r="F333" i="9" s="1"/>
  <c r="L335" i="9"/>
  <c r="L333" i="9" s="1"/>
  <c r="R335" i="9"/>
  <c r="X335" i="9"/>
  <c r="X333" i="9" s="1"/>
  <c r="E340" i="9"/>
  <c r="E338" i="9" s="1"/>
  <c r="K340" i="9"/>
  <c r="K338" i="9" s="1"/>
  <c r="Q340" i="9"/>
  <c r="Q338" i="9" s="1"/>
  <c r="W340" i="9"/>
  <c r="W338" i="9" s="1"/>
  <c r="D345" i="9"/>
  <c r="J345" i="9"/>
  <c r="J343" i="9" s="1"/>
  <c r="P345" i="9"/>
  <c r="P343" i="9" s="1"/>
  <c r="V345" i="9"/>
  <c r="V343" i="9" s="1"/>
  <c r="I350" i="9"/>
  <c r="I348" i="9" s="1"/>
  <c r="O350" i="9"/>
  <c r="O348" i="9" s="1"/>
  <c r="U350" i="9"/>
  <c r="AA350" i="9"/>
  <c r="AA348" i="9" s="1"/>
  <c r="H355" i="9"/>
  <c r="H353" i="9" s="1"/>
  <c r="N355" i="9"/>
  <c r="N353" i="9" s="1"/>
  <c r="T355" i="9"/>
  <c r="T353" i="9" s="1"/>
  <c r="Z355" i="9"/>
  <c r="Z353" i="9" s="1"/>
  <c r="G360" i="9"/>
  <c r="M360" i="9"/>
  <c r="M358" i="9" s="1"/>
  <c r="S360" i="9"/>
  <c r="S358" i="9" s="1"/>
  <c r="Y360" i="9"/>
  <c r="Y358" i="9" s="1"/>
  <c r="F365" i="9"/>
  <c r="F363" i="9" s="1"/>
  <c r="L365" i="9"/>
  <c r="L363" i="9" s="1"/>
  <c r="R365" i="9"/>
  <c r="X365" i="9"/>
  <c r="X363" i="9" s="1"/>
  <c r="E370" i="9"/>
  <c r="E368" i="9" s="1"/>
  <c r="K370" i="9"/>
  <c r="K368" i="9" s="1"/>
  <c r="Q370" i="9"/>
  <c r="Q368" i="9" s="1"/>
  <c r="W370" i="9"/>
  <c r="W368" i="9" s="1"/>
  <c r="D375" i="9"/>
  <c r="J375" i="9"/>
  <c r="J373" i="9" s="1"/>
  <c r="P375" i="9"/>
  <c r="P373" i="9" s="1"/>
  <c r="V375" i="9"/>
  <c r="V373" i="9" s="1"/>
  <c r="I380" i="9"/>
  <c r="I378" i="9" s="1"/>
  <c r="O380" i="9"/>
  <c r="O378" i="9" s="1"/>
  <c r="U380" i="9"/>
  <c r="AA380" i="9"/>
  <c r="AA378" i="9" s="1"/>
  <c r="H385" i="9"/>
  <c r="H383" i="9" s="1"/>
  <c r="N385" i="9"/>
  <c r="N383" i="9" s="1"/>
  <c r="T385" i="9"/>
  <c r="T383" i="9" s="1"/>
  <c r="Z385" i="9"/>
  <c r="Z383" i="9" s="1"/>
  <c r="G390" i="9"/>
  <c r="M390" i="9"/>
  <c r="M388" i="9" s="1"/>
  <c r="S390" i="9"/>
  <c r="S388" i="9" s="1"/>
  <c r="Y390" i="9"/>
  <c r="Y388" i="9" s="1"/>
  <c r="F395" i="9"/>
  <c r="F393" i="9" s="1"/>
  <c r="L395" i="9"/>
  <c r="L393" i="9" s="1"/>
  <c r="R395" i="9"/>
  <c r="X395" i="9"/>
  <c r="X393" i="9" s="1"/>
  <c r="E400" i="9"/>
  <c r="E398" i="9" s="1"/>
  <c r="K400" i="9"/>
  <c r="K398" i="9" s="1"/>
  <c r="Q400" i="9"/>
  <c r="Q398" i="9" s="1"/>
  <c r="W400" i="9"/>
  <c r="W398" i="9" s="1"/>
  <c r="D405" i="9"/>
  <c r="J405" i="9"/>
  <c r="J403" i="9" s="1"/>
  <c r="P405" i="9"/>
  <c r="P403" i="9" s="1"/>
  <c r="V405" i="9"/>
  <c r="V403" i="9" s="1"/>
  <c r="I410" i="9"/>
  <c r="I408" i="9" s="1"/>
  <c r="O410" i="9"/>
  <c r="O408" i="9" s="1"/>
  <c r="U410" i="9"/>
  <c r="AA410" i="9"/>
  <c r="AA408" i="9" s="1"/>
  <c r="H415" i="9"/>
  <c r="H413" i="9" s="1"/>
  <c r="N415" i="9"/>
  <c r="N413" i="9" s="1"/>
  <c r="T415" i="9"/>
  <c r="T413" i="9" s="1"/>
  <c r="Z415" i="9"/>
  <c r="Z413" i="9" s="1"/>
  <c r="G420" i="9"/>
  <c r="M420" i="9"/>
  <c r="M418" i="9" s="1"/>
  <c r="S420" i="9"/>
  <c r="S418" i="9" s="1"/>
  <c r="Y420" i="9"/>
  <c r="Y418" i="9" s="1"/>
  <c r="F425" i="9"/>
  <c r="F423" i="9" s="1"/>
  <c r="L425" i="9"/>
  <c r="L423" i="9" s="1"/>
  <c r="R425" i="9"/>
  <c r="X425" i="9"/>
  <c r="X423" i="9" s="1"/>
  <c r="E430" i="9"/>
  <c r="E428" i="9" s="1"/>
  <c r="K430" i="9"/>
  <c r="K428" i="9" s="1"/>
  <c r="Q430" i="9"/>
  <c r="Q428" i="9" s="1"/>
  <c r="W430" i="9"/>
  <c r="W428" i="9" s="1"/>
  <c r="J438" i="9"/>
  <c r="P438" i="9"/>
  <c r="P436" i="9" s="1"/>
  <c r="V438" i="9"/>
  <c r="V436" i="9" s="1"/>
  <c r="I443" i="9"/>
  <c r="I441" i="9" s="1"/>
  <c r="O443" i="9"/>
  <c r="O441" i="9" s="1"/>
  <c r="U443" i="9"/>
  <c r="U441" i="9" s="1"/>
  <c r="AA443" i="9"/>
  <c r="H448" i="9"/>
  <c r="H446" i="9" s="1"/>
  <c r="N448" i="9"/>
  <c r="N446" i="9" s="1"/>
  <c r="T448" i="9"/>
  <c r="T446" i="9" s="1"/>
  <c r="Z448" i="9"/>
  <c r="Z446" i="9" s="1"/>
  <c r="G453" i="9"/>
  <c r="G451" i="9" s="1"/>
  <c r="M453" i="9"/>
  <c r="S453" i="9"/>
  <c r="S451" i="9" s="1"/>
  <c r="Y453" i="9"/>
  <c r="Y451" i="9" s="1"/>
  <c r="F458" i="9"/>
  <c r="F456" i="9" s="1"/>
  <c r="L458" i="9"/>
  <c r="L456" i="9" s="1"/>
  <c r="R458" i="9"/>
  <c r="R456" i="9" s="1"/>
  <c r="X458" i="9"/>
  <c r="E463" i="9"/>
  <c r="E461" i="9" s="1"/>
  <c r="K463" i="9"/>
  <c r="K461" i="9" s="1"/>
  <c r="Q463" i="9"/>
  <c r="Q461" i="9" s="1"/>
  <c r="W463" i="9"/>
  <c r="W461" i="9" s="1"/>
  <c r="D468" i="9"/>
  <c r="D466" i="9" s="1"/>
  <c r="J468" i="9"/>
  <c r="J466" i="9" s="1"/>
  <c r="P468" i="9"/>
  <c r="P466" i="9" s="1"/>
  <c r="V468" i="9"/>
  <c r="V466" i="9" s="1"/>
  <c r="I473" i="9"/>
  <c r="I471" i="9" s="1"/>
  <c r="O473" i="9"/>
  <c r="O471" i="9" s="1"/>
  <c r="U473" i="9"/>
  <c r="U471" i="9" s="1"/>
  <c r="AA473" i="9"/>
  <c r="AA471" i="9" s="1"/>
  <c r="H478" i="9"/>
  <c r="H476" i="9" s="1"/>
  <c r="N478" i="9"/>
  <c r="N476" i="9" s="1"/>
  <c r="T478" i="9"/>
  <c r="T476" i="9" s="1"/>
  <c r="Z478" i="9"/>
  <c r="Z476" i="9" s="1"/>
  <c r="G483" i="9"/>
  <c r="G481" i="9" s="1"/>
  <c r="M483" i="9"/>
  <c r="M481" i="9" s="1"/>
  <c r="S483" i="9"/>
  <c r="S481" i="9" s="1"/>
  <c r="Y483" i="9"/>
  <c r="Y481" i="9" s="1"/>
  <c r="F488" i="9"/>
  <c r="F486" i="9" s="1"/>
  <c r="L488" i="9"/>
  <c r="L486" i="9" s="1"/>
  <c r="R488" i="9"/>
  <c r="R486" i="9" s="1"/>
  <c r="X488" i="9"/>
  <c r="X486" i="9" s="1"/>
  <c r="E493" i="9"/>
  <c r="E491" i="9" s="1"/>
  <c r="K493" i="9"/>
  <c r="K491" i="9" s="1"/>
  <c r="Q493" i="9"/>
  <c r="Q491" i="9" s="1"/>
  <c r="W493" i="9"/>
  <c r="W491" i="9" s="1"/>
  <c r="D498" i="9"/>
  <c r="D496" i="9" s="1"/>
  <c r="J498" i="9"/>
  <c r="J496" i="9" s="1"/>
  <c r="P498" i="9"/>
  <c r="P496" i="9" s="1"/>
  <c r="V498" i="9"/>
  <c r="V496" i="9" s="1"/>
  <c r="I503" i="9"/>
  <c r="I501" i="9" s="1"/>
  <c r="O503" i="9"/>
  <c r="O501" i="9" s="1"/>
  <c r="U503" i="9"/>
  <c r="U501" i="9" s="1"/>
  <c r="AA503" i="9"/>
  <c r="AA501" i="9" s="1"/>
  <c r="H508" i="9"/>
  <c r="H506" i="9" s="1"/>
  <c r="N508" i="9"/>
  <c r="N506" i="9" s="1"/>
  <c r="T508" i="9"/>
  <c r="T506" i="9" s="1"/>
  <c r="Z508" i="9"/>
  <c r="Z506" i="9" s="1"/>
  <c r="G513" i="9"/>
  <c r="G511" i="9" s="1"/>
  <c r="M513" i="9"/>
  <c r="M511" i="9" s="1"/>
  <c r="S513" i="9"/>
  <c r="S511" i="9" s="1"/>
  <c r="Y513" i="9"/>
  <c r="Y511" i="9" s="1"/>
  <c r="F518" i="9"/>
  <c r="F516" i="9" s="1"/>
  <c r="L518" i="9"/>
  <c r="L516" i="9" s="1"/>
  <c r="R518" i="9"/>
  <c r="R516" i="9" s="1"/>
  <c r="X518" i="9"/>
  <c r="X516" i="9" s="1"/>
  <c r="E523" i="9"/>
  <c r="E521" i="9" s="1"/>
  <c r="K523" i="9"/>
  <c r="K521" i="9" s="1"/>
  <c r="Q523" i="9"/>
  <c r="Q521" i="9" s="1"/>
  <c r="W523" i="9"/>
  <c r="W521" i="9" s="1"/>
  <c r="D528" i="9"/>
  <c r="D526" i="9" s="1"/>
  <c r="J528" i="9"/>
  <c r="J526" i="9" s="1"/>
  <c r="P528" i="9"/>
  <c r="P526" i="9" s="1"/>
  <c r="V528" i="9"/>
  <c r="V526" i="9" s="1"/>
  <c r="I533" i="9"/>
  <c r="I531" i="9" s="1"/>
  <c r="O533" i="9"/>
  <c r="O531" i="9" s="1"/>
  <c r="U533" i="9"/>
  <c r="U531" i="9" s="1"/>
  <c r="AA533" i="9"/>
  <c r="AA531" i="9" s="1"/>
  <c r="H538" i="9"/>
  <c r="H536" i="9" s="1"/>
  <c r="N538" i="9"/>
  <c r="N536" i="9" s="1"/>
  <c r="T538" i="9"/>
  <c r="T536" i="9" s="1"/>
  <c r="Z538" i="9"/>
  <c r="Z536" i="9" s="1"/>
  <c r="G543" i="9"/>
  <c r="G541" i="9" s="1"/>
  <c r="M543" i="9"/>
  <c r="M541" i="9" s="1"/>
  <c r="S543" i="9"/>
  <c r="S541" i="9" s="1"/>
  <c r="Y543" i="9"/>
  <c r="Y541" i="9" s="1"/>
  <c r="F548" i="9"/>
  <c r="F546" i="9" s="1"/>
  <c r="L548" i="9"/>
  <c r="L546" i="9" s="1"/>
  <c r="R548" i="9"/>
  <c r="R546" i="9" s="1"/>
  <c r="X548" i="9"/>
  <c r="X546" i="9" s="1"/>
  <c r="E553" i="9"/>
  <c r="E551" i="9" s="1"/>
  <c r="K553" i="9"/>
  <c r="K551" i="9" s="1"/>
  <c r="Q553" i="9"/>
  <c r="Q551" i="9" s="1"/>
  <c r="W553" i="9"/>
  <c r="W551" i="9" s="1"/>
  <c r="D558" i="9"/>
  <c r="D556" i="9" s="1"/>
  <c r="J558" i="9"/>
  <c r="J556" i="9" s="1"/>
  <c r="P558" i="9"/>
  <c r="P556" i="9" s="1"/>
  <c r="V558" i="9"/>
  <c r="V556" i="9" s="1"/>
  <c r="I563" i="9"/>
  <c r="I561" i="9" s="1"/>
  <c r="O563" i="9"/>
  <c r="O561" i="9" s="1"/>
  <c r="U563" i="9"/>
  <c r="U561" i="9" s="1"/>
  <c r="AA563" i="9"/>
  <c r="AA561" i="9" s="1"/>
  <c r="H568" i="9"/>
  <c r="H566" i="9" s="1"/>
  <c r="N568" i="9"/>
  <c r="N566" i="9" s="1"/>
  <c r="T568" i="9"/>
  <c r="T566" i="9" s="1"/>
  <c r="Z568" i="9"/>
  <c r="Z566" i="9" s="1"/>
  <c r="G573" i="9"/>
  <c r="G571" i="9" s="1"/>
  <c r="M573" i="9"/>
  <c r="M571" i="9" s="1"/>
  <c r="S573" i="9"/>
  <c r="S571" i="9" s="1"/>
  <c r="Y573" i="9"/>
  <c r="Y571" i="9" s="1"/>
  <c r="I9" i="10"/>
  <c r="O9" i="10"/>
  <c r="U9" i="10"/>
  <c r="AA9" i="10"/>
  <c r="I11" i="10"/>
  <c r="O11" i="10"/>
  <c r="U11" i="10"/>
  <c r="AA11" i="10"/>
  <c r="H14" i="10"/>
  <c r="N14" i="10"/>
  <c r="T14" i="10"/>
  <c r="Z14" i="10"/>
  <c r="H16" i="10"/>
  <c r="N16" i="10"/>
  <c r="T16" i="10"/>
  <c r="Z16" i="10"/>
  <c r="G19" i="10"/>
  <c r="M19" i="10"/>
  <c r="S19" i="10"/>
  <c r="Y19" i="10"/>
  <c r="G21" i="10"/>
  <c r="M21" i="10"/>
  <c r="S21" i="10"/>
  <c r="Y21" i="10"/>
  <c r="F24" i="10"/>
  <c r="L24" i="10"/>
  <c r="R24" i="10"/>
  <c r="X24" i="10"/>
  <c r="F26" i="10"/>
  <c r="L26" i="10"/>
  <c r="R26" i="10"/>
  <c r="X26" i="10"/>
  <c r="E29" i="10"/>
  <c r="K29" i="10"/>
  <c r="Q29" i="10"/>
  <c r="W29" i="10"/>
  <c r="E31" i="10"/>
  <c r="K31" i="10"/>
  <c r="Q31" i="10"/>
  <c r="W31" i="10"/>
  <c r="D34" i="10"/>
  <c r="J34" i="10"/>
  <c r="P34" i="10"/>
  <c r="V34" i="10"/>
  <c r="D36" i="10"/>
  <c r="J36" i="10"/>
  <c r="P36" i="10"/>
  <c r="V36" i="10"/>
  <c r="I39" i="10"/>
  <c r="O39" i="10"/>
  <c r="U39" i="10"/>
  <c r="AA39" i="10"/>
  <c r="I41" i="10"/>
  <c r="O41" i="10"/>
  <c r="U41" i="10"/>
  <c r="AA41" i="10"/>
  <c r="H44" i="10"/>
  <c r="N44" i="10"/>
  <c r="T44" i="10"/>
  <c r="Z44" i="10"/>
  <c r="H46" i="10"/>
  <c r="N46" i="10"/>
  <c r="T46" i="10"/>
  <c r="Z46" i="10"/>
  <c r="G49" i="10"/>
  <c r="M49" i="10"/>
  <c r="S49" i="10"/>
  <c r="Y49" i="10"/>
  <c r="G51" i="10"/>
  <c r="M51" i="10"/>
  <c r="S51" i="10"/>
  <c r="Y51" i="10"/>
  <c r="F54" i="10"/>
  <c r="L54" i="10"/>
  <c r="R54" i="10"/>
  <c r="X54" i="10"/>
  <c r="F56" i="10"/>
  <c r="L56" i="10"/>
  <c r="R56" i="10"/>
  <c r="X56" i="10"/>
  <c r="E59" i="10"/>
  <c r="K59" i="10"/>
  <c r="Q59" i="10"/>
  <c r="W59" i="10"/>
  <c r="E61" i="10"/>
  <c r="K61" i="10"/>
  <c r="Q61" i="10"/>
  <c r="W61" i="10"/>
  <c r="D64" i="10"/>
  <c r="J64" i="10"/>
  <c r="P64" i="10"/>
  <c r="V64" i="10"/>
  <c r="D66" i="10"/>
  <c r="J66" i="10"/>
  <c r="P66" i="10"/>
  <c r="V66" i="10"/>
  <c r="I69" i="10"/>
  <c r="O69" i="10"/>
  <c r="U69" i="10"/>
  <c r="AA69" i="10"/>
  <c r="I71" i="10"/>
  <c r="O71" i="10"/>
  <c r="U71" i="10"/>
  <c r="AA71" i="10"/>
  <c r="H74" i="10"/>
  <c r="N74" i="10"/>
  <c r="T74" i="10"/>
  <c r="Z74" i="10"/>
  <c r="H76" i="10"/>
  <c r="N76" i="10"/>
  <c r="T76" i="10"/>
  <c r="Z76" i="10"/>
  <c r="G79" i="10"/>
  <c r="M79" i="10"/>
  <c r="S79" i="10"/>
  <c r="Y79" i="10"/>
  <c r="G81" i="10"/>
  <c r="M81" i="10"/>
  <c r="S81" i="10"/>
  <c r="Y81" i="10"/>
  <c r="F84" i="10"/>
  <c r="L84" i="10"/>
  <c r="R84" i="10"/>
  <c r="X84" i="10"/>
  <c r="F86" i="10"/>
  <c r="L86" i="10"/>
  <c r="R86" i="10"/>
  <c r="X86" i="10"/>
  <c r="E89" i="10"/>
  <c r="K89" i="10"/>
  <c r="Q89" i="10"/>
  <c r="W89" i="10"/>
  <c r="E91" i="10"/>
  <c r="K91" i="10"/>
  <c r="Q91" i="10"/>
  <c r="W91" i="10"/>
  <c r="D94" i="10"/>
  <c r="J94" i="10"/>
  <c r="P94" i="10"/>
  <c r="V94" i="10"/>
  <c r="D96" i="10"/>
  <c r="J96" i="10"/>
  <c r="P96" i="10"/>
  <c r="V96" i="10"/>
  <c r="I99" i="10"/>
  <c r="O99" i="10"/>
  <c r="U99" i="10"/>
  <c r="AA99" i="10"/>
  <c r="I101" i="10"/>
  <c r="O101" i="10"/>
  <c r="U101" i="10"/>
  <c r="AA101" i="10"/>
  <c r="H104" i="10"/>
  <c r="N104" i="10"/>
  <c r="T104" i="10"/>
  <c r="Z104" i="10"/>
  <c r="H106" i="10"/>
  <c r="N106" i="10"/>
  <c r="T106" i="10"/>
  <c r="Z106" i="10"/>
  <c r="G109" i="10"/>
  <c r="M109" i="10"/>
  <c r="S109" i="10"/>
  <c r="Y109" i="10"/>
  <c r="G111" i="10"/>
  <c r="M111" i="10"/>
  <c r="S111" i="10"/>
  <c r="Y111" i="10"/>
  <c r="F114" i="10"/>
  <c r="L114" i="10"/>
  <c r="R114" i="10"/>
  <c r="X114" i="10"/>
  <c r="F116" i="10"/>
  <c r="L116" i="10"/>
  <c r="R116" i="10"/>
  <c r="X116" i="10"/>
  <c r="E119" i="10"/>
  <c r="K119" i="10"/>
  <c r="Q119" i="10"/>
  <c r="W119" i="10"/>
  <c r="E121" i="10"/>
  <c r="K121" i="10"/>
  <c r="Q121" i="10"/>
  <c r="W121" i="10"/>
  <c r="D124" i="10"/>
  <c r="J124" i="10"/>
  <c r="P124" i="10"/>
  <c r="V124" i="10"/>
  <c r="D126" i="10"/>
  <c r="J126" i="10"/>
  <c r="P126" i="10"/>
  <c r="V126" i="10"/>
  <c r="D129" i="10"/>
  <c r="K129" i="10"/>
  <c r="R129" i="10"/>
  <c r="Z129" i="10"/>
  <c r="I131" i="10"/>
  <c r="P131" i="10"/>
  <c r="W131" i="10"/>
  <c r="K134" i="10"/>
  <c r="W134" i="10"/>
  <c r="P136" i="10"/>
  <c r="U139" i="10"/>
  <c r="O141" i="10"/>
  <c r="Y154" i="10"/>
  <c r="Y150" i="10" s="1"/>
  <c r="R159" i="10"/>
  <c r="R155" i="10" s="1"/>
  <c r="K164" i="10"/>
  <c r="K160" i="10" s="1"/>
  <c r="G152" i="9"/>
  <c r="M152" i="9"/>
  <c r="M150" i="9" s="1"/>
  <c r="S152" i="9"/>
  <c r="S150" i="9" s="1"/>
  <c r="Y152" i="9"/>
  <c r="Y150" i="9" s="1"/>
  <c r="F157" i="9"/>
  <c r="F155" i="9" s="1"/>
  <c r="L157" i="9"/>
  <c r="L155" i="9" s="1"/>
  <c r="R157" i="9"/>
  <c r="X157" i="9"/>
  <c r="X155" i="9" s="1"/>
  <c r="E162" i="9"/>
  <c r="E160" i="9" s="1"/>
  <c r="K162" i="9"/>
  <c r="K160" i="9" s="1"/>
  <c r="Q162" i="9"/>
  <c r="Q160" i="9" s="1"/>
  <c r="W162" i="9"/>
  <c r="W160" i="9" s="1"/>
  <c r="D167" i="9"/>
  <c r="J167" i="9"/>
  <c r="J165" i="9" s="1"/>
  <c r="P167" i="9"/>
  <c r="P165" i="9" s="1"/>
  <c r="V167" i="9"/>
  <c r="V165" i="9" s="1"/>
  <c r="I172" i="9"/>
  <c r="I170" i="9" s="1"/>
  <c r="O172" i="9"/>
  <c r="O170" i="9" s="1"/>
  <c r="U172" i="9"/>
  <c r="AA172" i="9"/>
  <c r="AA170" i="9" s="1"/>
  <c r="H177" i="9"/>
  <c r="H175" i="9" s="1"/>
  <c r="N177" i="9"/>
  <c r="N175" i="9" s="1"/>
  <c r="T177" i="9"/>
  <c r="T175" i="9" s="1"/>
  <c r="Z177" i="9"/>
  <c r="Z175" i="9" s="1"/>
  <c r="G182" i="9"/>
  <c r="M182" i="9"/>
  <c r="M180" i="9" s="1"/>
  <c r="S182" i="9"/>
  <c r="S180" i="9" s="1"/>
  <c r="Y182" i="9"/>
  <c r="Y180" i="9" s="1"/>
  <c r="F187" i="9"/>
  <c r="F185" i="9" s="1"/>
  <c r="L187" i="9"/>
  <c r="L185" i="9" s="1"/>
  <c r="R187" i="9"/>
  <c r="X187" i="9"/>
  <c r="X185" i="9" s="1"/>
  <c r="E192" i="9"/>
  <c r="E190" i="9" s="1"/>
  <c r="K192" i="9"/>
  <c r="K190" i="9" s="1"/>
  <c r="Q192" i="9"/>
  <c r="Q190" i="9" s="1"/>
  <c r="W192" i="9"/>
  <c r="W190" i="9" s="1"/>
  <c r="D197" i="9"/>
  <c r="J197" i="9"/>
  <c r="J195" i="9" s="1"/>
  <c r="P197" i="9"/>
  <c r="P195" i="9" s="1"/>
  <c r="V197" i="9"/>
  <c r="V195" i="9" s="1"/>
  <c r="I202" i="9"/>
  <c r="I200" i="9" s="1"/>
  <c r="O202" i="9"/>
  <c r="O200" i="9" s="1"/>
  <c r="U202" i="9"/>
  <c r="AA202" i="9"/>
  <c r="AA200" i="9" s="1"/>
  <c r="H207" i="9"/>
  <c r="H205" i="9" s="1"/>
  <c r="N207" i="9"/>
  <c r="N205" i="9" s="1"/>
  <c r="T207" i="9"/>
  <c r="T205" i="9" s="1"/>
  <c r="Z207" i="9"/>
  <c r="Z205" i="9" s="1"/>
  <c r="G212" i="9"/>
  <c r="M212" i="9"/>
  <c r="M210" i="9" s="1"/>
  <c r="S212" i="9"/>
  <c r="S210" i="9" s="1"/>
  <c r="Y212" i="9"/>
  <c r="Y210" i="9" s="1"/>
  <c r="F217" i="9"/>
  <c r="F215" i="9" s="1"/>
  <c r="L217" i="9"/>
  <c r="L215" i="9" s="1"/>
  <c r="R217" i="9"/>
  <c r="X217" i="9"/>
  <c r="X215" i="9" s="1"/>
  <c r="E222" i="9"/>
  <c r="E220" i="9" s="1"/>
  <c r="K222" i="9"/>
  <c r="K220" i="9" s="1"/>
  <c r="Q222" i="9"/>
  <c r="Q220" i="9" s="1"/>
  <c r="W222" i="9"/>
  <c r="W220" i="9" s="1"/>
  <c r="D227" i="9"/>
  <c r="J227" i="9"/>
  <c r="J225" i="9" s="1"/>
  <c r="P227" i="9"/>
  <c r="P225" i="9" s="1"/>
  <c r="V227" i="9"/>
  <c r="V225" i="9" s="1"/>
  <c r="I232" i="9"/>
  <c r="I230" i="9" s="1"/>
  <c r="O232" i="9"/>
  <c r="O230" i="9" s="1"/>
  <c r="U232" i="9"/>
  <c r="AA232" i="9"/>
  <c r="AA230" i="9" s="1"/>
  <c r="H237" i="9"/>
  <c r="H235" i="9" s="1"/>
  <c r="N237" i="9"/>
  <c r="N235" i="9" s="1"/>
  <c r="T237" i="9"/>
  <c r="T235" i="9" s="1"/>
  <c r="Z237" i="9"/>
  <c r="Z235" i="9" s="1"/>
  <c r="G242" i="9"/>
  <c r="M242" i="9"/>
  <c r="M240" i="9" s="1"/>
  <c r="S242" i="9"/>
  <c r="S240" i="9" s="1"/>
  <c r="Y242" i="9"/>
  <c r="Y240" i="9" s="1"/>
  <c r="F247" i="9"/>
  <c r="F245" i="9" s="1"/>
  <c r="L247" i="9"/>
  <c r="L245" i="9" s="1"/>
  <c r="R247" i="9"/>
  <c r="X247" i="9"/>
  <c r="X245" i="9" s="1"/>
  <c r="E252" i="9"/>
  <c r="E250" i="9" s="1"/>
  <c r="K252" i="9"/>
  <c r="K250" i="9" s="1"/>
  <c r="Q252" i="9"/>
  <c r="Q250" i="9" s="1"/>
  <c r="W252" i="9"/>
  <c r="W250" i="9" s="1"/>
  <c r="D257" i="9"/>
  <c r="J257" i="9"/>
  <c r="J255" i="9" s="1"/>
  <c r="P257" i="9"/>
  <c r="P255" i="9" s="1"/>
  <c r="V257" i="9"/>
  <c r="V255" i="9" s="1"/>
  <c r="I262" i="9"/>
  <c r="I260" i="9" s="1"/>
  <c r="O262" i="9"/>
  <c r="O260" i="9" s="1"/>
  <c r="U262" i="9"/>
  <c r="AA262" i="9"/>
  <c r="AA260" i="9" s="1"/>
  <c r="H267" i="9"/>
  <c r="H265" i="9" s="1"/>
  <c r="N267" i="9"/>
  <c r="N265" i="9" s="1"/>
  <c r="T267" i="9"/>
  <c r="T265" i="9" s="1"/>
  <c r="Z267" i="9"/>
  <c r="Z265" i="9" s="1"/>
  <c r="G272" i="9"/>
  <c r="M272" i="9"/>
  <c r="M270" i="9" s="1"/>
  <c r="S272" i="9"/>
  <c r="S270" i="9" s="1"/>
  <c r="Y272" i="9"/>
  <c r="Y270" i="9" s="1"/>
  <c r="F277" i="9"/>
  <c r="F275" i="9" s="1"/>
  <c r="L277" i="9"/>
  <c r="L275" i="9" s="1"/>
  <c r="R277" i="9"/>
  <c r="X277" i="9"/>
  <c r="X275" i="9" s="1"/>
  <c r="E282" i="9"/>
  <c r="E280" i="9" s="1"/>
  <c r="K282" i="9"/>
  <c r="K280" i="9" s="1"/>
  <c r="Q282" i="9"/>
  <c r="Q280" i="9" s="1"/>
  <c r="W282" i="9"/>
  <c r="W280" i="9" s="1"/>
  <c r="D287" i="9"/>
  <c r="J287" i="9"/>
  <c r="J285" i="9" s="1"/>
  <c r="P287" i="9"/>
  <c r="P285" i="9" s="1"/>
  <c r="V287" i="9"/>
  <c r="V285" i="9" s="1"/>
  <c r="I295" i="9"/>
  <c r="I293" i="9" s="1"/>
  <c r="O295" i="9"/>
  <c r="O293" i="9" s="1"/>
  <c r="U295" i="9"/>
  <c r="AA295" i="9"/>
  <c r="AA293" i="9" s="1"/>
  <c r="H300" i="9"/>
  <c r="H298" i="9" s="1"/>
  <c r="N300" i="9"/>
  <c r="N298" i="9" s="1"/>
  <c r="T300" i="9"/>
  <c r="T298" i="9" s="1"/>
  <c r="Z300" i="9"/>
  <c r="Z298" i="9" s="1"/>
  <c r="G305" i="9"/>
  <c r="M305" i="9"/>
  <c r="M303" i="9" s="1"/>
  <c r="S305" i="9"/>
  <c r="S303" i="9" s="1"/>
  <c r="Y305" i="9"/>
  <c r="Y303" i="9" s="1"/>
  <c r="F310" i="9"/>
  <c r="F308" i="9" s="1"/>
  <c r="L310" i="9"/>
  <c r="L308" i="9" s="1"/>
  <c r="R310" i="9"/>
  <c r="X310" i="9"/>
  <c r="X308" i="9" s="1"/>
  <c r="E315" i="9"/>
  <c r="E313" i="9" s="1"/>
  <c r="K315" i="9"/>
  <c r="K313" i="9" s="1"/>
  <c r="Q315" i="9"/>
  <c r="Q313" i="9" s="1"/>
  <c r="W315" i="9"/>
  <c r="W313" i="9" s="1"/>
  <c r="D320" i="9"/>
  <c r="J320" i="9"/>
  <c r="J318" i="9" s="1"/>
  <c r="P320" i="9"/>
  <c r="P318" i="9" s="1"/>
  <c r="V320" i="9"/>
  <c r="V318" i="9" s="1"/>
  <c r="I325" i="9"/>
  <c r="I323" i="9" s="1"/>
  <c r="O325" i="9"/>
  <c r="O323" i="9" s="1"/>
  <c r="U325" i="9"/>
  <c r="AA325" i="9"/>
  <c r="AA323" i="9" s="1"/>
  <c r="H330" i="9"/>
  <c r="H328" i="9" s="1"/>
  <c r="N330" i="9"/>
  <c r="N328" i="9" s="1"/>
  <c r="T330" i="9"/>
  <c r="T328" i="9" s="1"/>
  <c r="Z330" i="9"/>
  <c r="Z328" i="9" s="1"/>
  <c r="G335" i="9"/>
  <c r="M335" i="9"/>
  <c r="M333" i="9" s="1"/>
  <c r="S335" i="9"/>
  <c r="S333" i="9" s="1"/>
  <c r="Y335" i="9"/>
  <c r="Y333" i="9" s="1"/>
  <c r="F340" i="9"/>
  <c r="F338" i="9" s="1"/>
  <c r="L340" i="9"/>
  <c r="L338" i="9" s="1"/>
  <c r="R340" i="9"/>
  <c r="X340" i="9"/>
  <c r="X338" i="9" s="1"/>
  <c r="E345" i="9"/>
  <c r="E343" i="9" s="1"/>
  <c r="K345" i="9"/>
  <c r="K343" i="9" s="1"/>
  <c r="Q345" i="9"/>
  <c r="Q343" i="9" s="1"/>
  <c r="W345" i="9"/>
  <c r="W343" i="9" s="1"/>
  <c r="D350" i="9"/>
  <c r="J350" i="9"/>
  <c r="J348" i="9" s="1"/>
  <c r="P350" i="9"/>
  <c r="P348" i="9" s="1"/>
  <c r="V350" i="9"/>
  <c r="V348" i="9" s="1"/>
  <c r="I355" i="9"/>
  <c r="I353" i="9" s="1"/>
  <c r="O355" i="9"/>
  <c r="O353" i="9" s="1"/>
  <c r="U355" i="9"/>
  <c r="AA355" i="9"/>
  <c r="AA353" i="9" s="1"/>
  <c r="H360" i="9"/>
  <c r="H358" i="9" s="1"/>
  <c r="N360" i="9"/>
  <c r="N358" i="9" s="1"/>
  <c r="T360" i="9"/>
  <c r="T358" i="9" s="1"/>
  <c r="Z360" i="9"/>
  <c r="Z358" i="9" s="1"/>
  <c r="G365" i="9"/>
  <c r="M365" i="9"/>
  <c r="M363" i="9" s="1"/>
  <c r="S365" i="9"/>
  <c r="S363" i="9" s="1"/>
  <c r="Y365" i="9"/>
  <c r="Y363" i="9" s="1"/>
  <c r="F370" i="9"/>
  <c r="F368" i="9" s="1"/>
  <c r="L370" i="9"/>
  <c r="L368" i="9" s="1"/>
  <c r="R370" i="9"/>
  <c r="X370" i="9"/>
  <c r="X368" i="9" s="1"/>
  <c r="E375" i="9"/>
  <c r="E373" i="9" s="1"/>
  <c r="K375" i="9"/>
  <c r="K373" i="9" s="1"/>
  <c r="Q375" i="9"/>
  <c r="Q373" i="9" s="1"/>
  <c r="W375" i="9"/>
  <c r="W373" i="9" s="1"/>
  <c r="D380" i="9"/>
  <c r="J380" i="9"/>
  <c r="J378" i="9" s="1"/>
  <c r="P380" i="9"/>
  <c r="P378" i="9" s="1"/>
  <c r="V380" i="9"/>
  <c r="V378" i="9" s="1"/>
  <c r="I385" i="9"/>
  <c r="I383" i="9" s="1"/>
  <c r="O385" i="9"/>
  <c r="O383" i="9" s="1"/>
  <c r="U385" i="9"/>
  <c r="AA385" i="9"/>
  <c r="AA383" i="9" s="1"/>
  <c r="H390" i="9"/>
  <c r="H388" i="9" s="1"/>
  <c r="N390" i="9"/>
  <c r="N388" i="9" s="1"/>
  <c r="T390" i="9"/>
  <c r="T388" i="9" s="1"/>
  <c r="Z390" i="9"/>
  <c r="Z388" i="9" s="1"/>
  <c r="G395" i="9"/>
  <c r="M395" i="9"/>
  <c r="M393" i="9" s="1"/>
  <c r="S395" i="9"/>
  <c r="S393" i="9" s="1"/>
  <c r="Y395" i="9"/>
  <c r="Y393" i="9" s="1"/>
  <c r="F400" i="9"/>
  <c r="F398" i="9" s="1"/>
  <c r="L400" i="9"/>
  <c r="L398" i="9" s="1"/>
  <c r="R400" i="9"/>
  <c r="X400" i="9"/>
  <c r="X398" i="9" s="1"/>
  <c r="E405" i="9"/>
  <c r="E403" i="9" s="1"/>
  <c r="K405" i="9"/>
  <c r="K403" i="9" s="1"/>
  <c r="Q405" i="9"/>
  <c r="Q403" i="9" s="1"/>
  <c r="W405" i="9"/>
  <c r="W403" i="9" s="1"/>
  <c r="D410" i="9"/>
  <c r="J410" i="9"/>
  <c r="J408" i="9" s="1"/>
  <c r="P410" i="9"/>
  <c r="P408" i="9" s="1"/>
  <c r="V410" i="9"/>
  <c r="V408" i="9" s="1"/>
  <c r="I415" i="9"/>
  <c r="I413" i="9" s="1"/>
  <c r="O415" i="9"/>
  <c r="O413" i="9" s="1"/>
  <c r="U415" i="9"/>
  <c r="AA415" i="9"/>
  <c r="AA413" i="9" s="1"/>
  <c r="H420" i="9"/>
  <c r="H418" i="9" s="1"/>
  <c r="N420" i="9"/>
  <c r="N418" i="9" s="1"/>
  <c r="T420" i="9"/>
  <c r="T418" i="9" s="1"/>
  <c r="Z420" i="9"/>
  <c r="Z418" i="9" s="1"/>
  <c r="G425" i="9"/>
  <c r="M425" i="9"/>
  <c r="M423" i="9" s="1"/>
  <c r="S425" i="9"/>
  <c r="S423" i="9" s="1"/>
  <c r="Y425" i="9"/>
  <c r="Y423" i="9" s="1"/>
  <c r="F430" i="9"/>
  <c r="F428" i="9" s="1"/>
  <c r="L430" i="9"/>
  <c r="L428" i="9" s="1"/>
  <c r="R430" i="9"/>
  <c r="X430" i="9"/>
  <c r="X428" i="9" s="1"/>
  <c r="E438" i="9"/>
  <c r="E436" i="9" s="1"/>
  <c r="K438" i="9"/>
  <c r="K436" i="9" s="1"/>
  <c r="Q438" i="9"/>
  <c r="Q436" i="9" s="1"/>
  <c r="W438" i="9"/>
  <c r="W436" i="9" s="1"/>
  <c r="D443" i="9"/>
  <c r="J443" i="9"/>
  <c r="J441" i="9" s="1"/>
  <c r="P443" i="9"/>
  <c r="P441" i="9" s="1"/>
  <c r="V443" i="9"/>
  <c r="V441" i="9" s="1"/>
  <c r="I448" i="9"/>
  <c r="I446" i="9" s="1"/>
  <c r="O448" i="9"/>
  <c r="O446" i="9" s="1"/>
  <c r="U448" i="9"/>
  <c r="AA448" i="9"/>
  <c r="AA446" i="9" s="1"/>
  <c r="H453" i="9"/>
  <c r="H451" i="9" s="1"/>
  <c r="N453" i="9"/>
  <c r="N451" i="9" s="1"/>
  <c r="T453" i="9"/>
  <c r="T451" i="9" s="1"/>
  <c r="Z453" i="9"/>
  <c r="Z451" i="9" s="1"/>
  <c r="G458" i="9"/>
  <c r="M458" i="9"/>
  <c r="M456" i="9" s="1"/>
  <c r="S458" i="9"/>
  <c r="S456" i="9" s="1"/>
  <c r="Y458" i="9"/>
  <c r="Y456" i="9" s="1"/>
  <c r="F463" i="9"/>
  <c r="F461" i="9" s="1"/>
  <c r="L463" i="9"/>
  <c r="L461" i="9" s="1"/>
  <c r="R463" i="9"/>
  <c r="X463" i="9"/>
  <c r="X461" i="9" s="1"/>
  <c r="E468" i="9"/>
  <c r="E466" i="9" s="1"/>
  <c r="K468" i="9"/>
  <c r="K466" i="9" s="1"/>
  <c r="Q468" i="9"/>
  <c r="Q466" i="9" s="1"/>
  <c r="W468" i="9"/>
  <c r="W466" i="9" s="1"/>
  <c r="D473" i="9"/>
  <c r="J473" i="9"/>
  <c r="J471" i="9" s="1"/>
  <c r="P473" i="9"/>
  <c r="P471" i="9" s="1"/>
  <c r="V473" i="9"/>
  <c r="V471" i="9" s="1"/>
  <c r="I478" i="9"/>
  <c r="I476" i="9" s="1"/>
  <c r="O478" i="9"/>
  <c r="O476" i="9" s="1"/>
  <c r="U478" i="9"/>
  <c r="AA478" i="9"/>
  <c r="AA476" i="9" s="1"/>
  <c r="H483" i="9"/>
  <c r="H481" i="9" s="1"/>
  <c r="N483" i="9"/>
  <c r="N481" i="9" s="1"/>
  <c r="T483" i="9"/>
  <c r="T481" i="9" s="1"/>
  <c r="Z483" i="9"/>
  <c r="Z481" i="9" s="1"/>
  <c r="G488" i="9"/>
  <c r="M488" i="9"/>
  <c r="M486" i="9" s="1"/>
  <c r="S488" i="9"/>
  <c r="S486" i="9" s="1"/>
  <c r="Y488" i="9"/>
  <c r="Y486" i="9" s="1"/>
  <c r="F493" i="9"/>
  <c r="F491" i="9" s="1"/>
  <c r="L493" i="9"/>
  <c r="L491" i="9" s="1"/>
  <c r="R493" i="9"/>
  <c r="X493" i="9"/>
  <c r="X491" i="9" s="1"/>
  <c r="E498" i="9"/>
  <c r="E496" i="9" s="1"/>
  <c r="K498" i="9"/>
  <c r="K496" i="9" s="1"/>
  <c r="Q498" i="9"/>
  <c r="Q496" i="9" s="1"/>
  <c r="W498" i="9"/>
  <c r="W496" i="9" s="1"/>
  <c r="D503" i="9"/>
  <c r="J503" i="9"/>
  <c r="J501" i="9" s="1"/>
  <c r="P503" i="9"/>
  <c r="P501" i="9" s="1"/>
  <c r="V503" i="9"/>
  <c r="V501" i="9" s="1"/>
  <c r="I508" i="9"/>
  <c r="I506" i="9" s="1"/>
  <c r="O508" i="9"/>
  <c r="O506" i="9" s="1"/>
  <c r="U508" i="9"/>
  <c r="AA508" i="9"/>
  <c r="AA506" i="9" s="1"/>
  <c r="H513" i="9"/>
  <c r="H511" i="9" s="1"/>
  <c r="N513" i="9"/>
  <c r="N511" i="9" s="1"/>
  <c r="T513" i="9"/>
  <c r="T511" i="9" s="1"/>
  <c r="Z513" i="9"/>
  <c r="Z511" i="9" s="1"/>
  <c r="G518" i="9"/>
  <c r="M518" i="9"/>
  <c r="M516" i="9" s="1"/>
  <c r="S518" i="9"/>
  <c r="S516" i="9" s="1"/>
  <c r="Y518" i="9"/>
  <c r="Y516" i="9" s="1"/>
  <c r="F523" i="9"/>
  <c r="F521" i="9" s="1"/>
  <c r="L523" i="9"/>
  <c r="L521" i="9" s="1"/>
  <c r="R523" i="9"/>
  <c r="X523" i="9"/>
  <c r="X521" i="9" s="1"/>
  <c r="E528" i="9"/>
  <c r="E526" i="9" s="1"/>
  <c r="K528" i="9"/>
  <c r="K526" i="9" s="1"/>
  <c r="Q528" i="9"/>
  <c r="Q526" i="9" s="1"/>
  <c r="W528" i="9"/>
  <c r="W526" i="9" s="1"/>
  <c r="D533" i="9"/>
  <c r="J533" i="9"/>
  <c r="J531" i="9" s="1"/>
  <c r="P533" i="9"/>
  <c r="P531" i="9" s="1"/>
  <c r="V533" i="9"/>
  <c r="V531" i="9" s="1"/>
  <c r="I538" i="9"/>
  <c r="I536" i="9" s="1"/>
  <c r="O538" i="9"/>
  <c r="O536" i="9" s="1"/>
  <c r="U538" i="9"/>
  <c r="AA538" i="9"/>
  <c r="AA536" i="9" s="1"/>
  <c r="H543" i="9"/>
  <c r="H541" i="9" s="1"/>
  <c r="N543" i="9"/>
  <c r="N541" i="9" s="1"/>
  <c r="T543" i="9"/>
  <c r="T541" i="9" s="1"/>
  <c r="Z543" i="9"/>
  <c r="Z541" i="9" s="1"/>
  <c r="G548" i="9"/>
  <c r="M548" i="9"/>
  <c r="M546" i="9" s="1"/>
  <c r="S548" i="9"/>
  <c r="S546" i="9" s="1"/>
  <c r="Y548" i="9"/>
  <c r="Y546" i="9" s="1"/>
  <c r="F553" i="9"/>
  <c r="F551" i="9" s="1"/>
  <c r="L553" i="9"/>
  <c r="L551" i="9" s="1"/>
  <c r="R553" i="9"/>
  <c r="X553" i="9"/>
  <c r="X551" i="9" s="1"/>
  <c r="E558" i="9"/>
  <c r="E556" i="9" s="1"/>
  <c r="K558" i="9"/>
  <c r="K556" i="9" s="1"/>
  <c r="Q558" i="9"/>
  <c r="Q556" i="9" s="1"/>
  <c r="W558" i="9"/>
  <c r="W556" i="9" s="1"/>
  <c r="D563" i="9"/>
  <c r="J563" i="9"/>
  <c r="J561" i="9" s="1"/>
  <c r="P563" i="9"/>
  <c r="P561" i="9" s="1"/>
  <c r="V563" i="9"/>
  <c r="V561" i="9" s="1"/>
  <c r="I568" i="9"/>
  <c r="I566" i="9" s="1"/>
  <c r="O568" i="9"/>
  <c r="O566" i="9" s="1"/>
  <c r="U568" i="9"/>
  <c r="AA568" i="9"/>
  <c r="AA566" i="9" s="1"/>
  <c r="H573" i="9"/>
  <c r="H571" i="9" s="1"/>
  <c r="N573" i="9"/>
  <c r="N571" i="9" s="1"/>
  <c r="T573" i="9"/>
  <c r="T571" i="9" s="1"/>
  <c r="Z573" i="9"/>
  <c r="Z571" i="9" s="1"/>
  <c r="X144" i="10"/>
  <c r="R144" i="10"/>
  <c r="L144" i="10"/>
  <c r="F144" i="10"/>
  <c r="Y139" i="10"/>
  <c r="S139" i="10"/>
  <c r="M139" i="10"/>
  <c r="G139" i="10"/>
  <c r="Z134" i="10"/>
  <c r="T134" i="10"/>
  <c r="N134" i="10"/>
  <c r="W144" i="10"/>
  <c r="Q144" i="10"/>
  <c r="K144" i="10"/>
  <c r="E144" i="10"/>
  <c r="V144" i="10"/>
  <c r="P144" i="10"/>
  <c r="J144" i="10"/>
  <c r="D144" i="10"/>
  <c r="W139" i="10"/>
  <c r="Q139" i="10"/>
  <c r="K139" i="10"/>
  <c r="E139" i="10"/>
  <c r="X134" i="10"/>
  <c r="R134" i="10"/>
  <c r="L134" i="10"/>
  <c r="F134" i="10"/>
  <c r="Y129" i="10"/>
  <c r="S129" i="10"/>
  <c r="M129" i="10"/>
  <c r="G129" i="10"/>
  <c r="AA144" i="10"/>
  <c r="U144" i="10"/>
  <c r="O144" i="10"/>
  <c r="I144" i="10"/>
  <c r="V139" i="10"/>
  <c r="P139" i="10"/>
  <c r="J139" i="10"/>
  <c r="D139" i="10"/>
  <c r="Y144" i="10"/>
  <c r="S144" i="10"/>
  <c r="M144" i="10"/>
  <c r="G144" i="10"/>
  <c r="Z139" i="10"/>
  <c r="T139" i="10"/>
  <c r="N139" i="10"/>
  <c r="H139" i="10"/>
  <c r="AA134" i="10"/>
  <c r="U134" i="10"/>
  <c r="O134" i="10"/>
  <c r="I134" i="10"/>
  <c r="J9" i="10"/>
  <c r="P9" i="10"/>
  <c r="V9" i="10"/>
  <c r="X575" i="10"/>
  <c r="X571" i="10" s="1"/>
  <c r="R575" i="10"/>
  <c r="L575" i="10"/>
  <c r="F575" i="10"/>
  <c r="Y570" i="10"/>
  <c r="S570" i="10"/>
  <c r="M570" i="10"/>
  <c r="G570" i="10"/>
  <c r="Z565" i="10"/>
  <c r="T565" i="10"/>
  <c r="N565" i="10"/>
  <c r="H565" i="10"/>
  <c r="AA560" i="10"/>
  <c r="U560" i="10"/>
  <c r="O560" i="10"/>
  <c r="I560" i="10"/>
  <c r="V555" i="10"/>
  <c r="P555" i="10"/>
  <c r="J555" i="10"/>
  <c r="D555" i="10"/>
  <c r="W550" i="10"/>
  <c r="Q550" i="10"/>
  <c r="K550" i="10"/>
  <c r="E550" i="10"/>
  <c r="X545" i="10"/>
  <c r="R545" i="10"/>
  <c r="L545" i="10"/>
  <c r="F545" i="10"/>
  <c r="Y540" i="10"/>
  <c r="S540" i="10"/>
  <c r="M540" i="10"/>
  <c r="G540" i="10"/>
  <c r="Z535" i="10"/>
  <c r="T535" i="10"/>
  <c r="N535" i="10"/>
  <c r="H535" i="10"/>
  <c r="AA530" i="10"/>
  <c r="U530" i="10"/>
  <c r="O530" i="10"/>
  <c r="I530" i="10"/>
  <c r="V525" i="10"/>
  <c r="P525" i="10"/>
  <c r="J525" i="10"/>
  <c r="D525" i="10"/>
  <c r="W520" i="10"/>
  <c r="Q520" i="10"/>
  <c r="K520" i="10"/>
  <c r="E520" i="10"/>
  <c r="X515" i="10"/>
  <c r="R515" i="10"/>
  <c r="L515" i="10"/>
  <c r="F515" i="10"/>
  <c r="Y510" i="10"/>
  <c r="S510" i="10"/>
  <c r="M510" i="10"/>
  <c r="G510" i="10"/>
  <c r="Z505" i="10"/>
  <c r="T505" i="10"/>
  <c r="N505" i="10"/>
  <c r="H505" i="10"/>
  <c r="AA500" i="10"/>
  <c r="U500" i="10"/>
  <c r="O500" i="10"/>
  <c r="I500" i="10"/>
  <c r="V495" i="10"/>
  <c r="P495" i="10"/>
  <c r="J495" i="10"/>
  <c r="D495" i="10"/>
  <c r="W490" i="10"/>
  <c r="Q490" i="10"/>
  <c r="K490" i="10"/>
  <c r="E490" i="10"/>
  <c r="X485" i="10"/>
  <c r="R485" i="10"/>
  <c r="L485" i="10"/>
  <c r="F485" i="10"/>
  <c r="Y480" i="10"/>
  <c r="S480" i="10"/>
  <c r="M480" i="10"/>
  <c r="G480" i="10"/>
  <c r="Z475" i="10"/>
  <c r="T475" i="10"/>
  <c r="N475" i="10"/>
  <c r="H475" i="10"/>
  <c r="AA470" i="10"/>
  <c r="U470" i="10"/>
  <c r="O470" i="10"/>
  <c r="I470" i="10"/>
  <c r="V465" i="10"/>
  <c r="P465" i="10"/>
  <c r="J465" i="10"/>
  <c r="D465" i="10"/>
  <c r="W460" i="10"/>
  <c r="Q460" i="10"/>
  <c r="K460" i="10"/>
  <c r="E460" i="10"/>
  <c r="X455" i="10"/>
  <c r="R455" i="10"/>
  <c r="L455" i="10"/>
  <c r="F455" i="10"/>
  <c r="Y450" i="10"/>
  <c r="S450" i="10"/>
  <c r="M450" i="10"/>
  <c r="G450" i="10"/>
  <c r="Z445" i="10"/>
  <c r="T445" i="10"/>
  <c r="N445" i="10"/>
  <c r="H445" i="10"/>
  <c r="AA440" i="10"/>
  <c r="U440" i="10"/>
  <c r="O440" i="10"/>
  <c r="I440" i="10"/>
  <c r="V432" i="10"/>
  <c r="V428" i="10" s="1"/>
  <c r="P432" i="10"/>
  <c r="J432" i="10"/>
  <c r="D432" i="10"/>
  <c r="W427" i="10"/>
  <c r="Q427" i="10"/>
  <c r="K427" i="10"/>
  <c r="E427" i="10"/>
  <c r="X422" i="10"/>
  <c r="R422" i="10"/>
  <c r="L422" i="10"/>
  <c r="F422" i="10"/>
  <c r="Y417" i="10"/>
  <c r="S417" i="10"/>
  <c r="M417" i="10"/>
  <c r="G417" i="10"/>
  <c r="Z412" i="10"/>
  <c r="T412" i="10"/>
  <c r="N412" i="10"/>
  <c r="H412" i="10"/>
  <c r="AA407" i="10"/>
  <c r="U407" i="10"/>
  <c r="O407" i="10"/>
  <c r="I407" i="10"/>
  <c r="V402" i="10"/>
  <c r="P402" i="10"/>
  <c r="J402" i="10"/>
  <c r="D402" i="10"/>
  <c r="W397" i="10"/>
  <c r="Q397" i="10"/>
  <c r="K397" i="10"/>
  <c r="E397" i="10"/>
  <c r="X392" i="10"/>
  <c r="R392" i="10"/>
  <c r="L392" i="10"/>
  <c r="F392" i="10"/>
  <c r="Y387" i="10"/>
  <c r="S387" i="10"/>
  <c r="M387" i="10"/>
  <c r="G387" i="10"/>
  <c r="Z382" i="10"/>
  <c r="T382" i="10"/>
  <c r="N382" i="10"/>
  <c r="H382" i="10"/>
  <c r="AA377" i="10"/>
  <c r="U377" i="10"/>
  <c r="O377" i="10"/>
  <c r="I377" i="10"/>
  <c r="V372" i="10"/>
  <c r="P372" i="10"/>
  <c r="J372" i="10"/>
  <c r="D372" i="10"/>
  <c r="W367" i="10"/>
  <c r="Q367" i="10"/>
  <c r="K367" i="10"/>
  <c r="E367" i="10"/>
  <c r="X362" i="10"/>
  <c r="R362" i="10"/>
  <c r="L362" i="10"/>
  <c r="F362" i="10"/>
  <c r="Y357" i="10"/>
  <c r="S357" i="10"/>
  <c r="M357" i="10"/>
  <c r="G357" i="10"/>
  <c r="Z352" i="10"/>
  <c r="T352" i="10"/>
  <c r="N352" i="10"/>
  <c r="H352" i="10"/>
  <c r="AA347" i="10"/>
  <c r="U347" i="10"/>
  <c r="O347" i="10"/>
  <c r="I347" i="10"/>
  <c r="V342" i="10"/>
  <c r="P342" i="10"/>
  <c r="J342" i="10"/>
  <c r="D342" i="10"/>
  <c r="W337" i="10"/>
  <c r="Q337" i="10"/>
  <c r="K337" i="10"/>
  <c r="E337" i="10"/>
  <c r="X332" i="10"/>
  <c r="R332" i="10"/>
  <c r="L332" i="10"/>
  <c r="F332" i="10"/>
  <c r="Y327" i="10"/>
  <c r="S327" i="10"/>
  <c r="M327" i="10"/>
  <c r="G327" i="10"/>
  <c r="Z322" i="10"/>
  <c r="T322" i="10"/>
  <c r="N322" i="10"/>
  <c r="H322" i="10"/>
  <c r="AA317" i="10"/>
  <c r="U317" i="10"/>
  <c r="O317" i="10"/>
  <c r="I317" i="10"/>
  <c r="V312" i="10"/>
  <c r="P312" i="10"/>
  <c r="J312" i="10"/>
  <c r="D312" i="10"/>
  <c r="W307" i="10"/>
  <c r="Q307" i="10"/>
  <c r="K307" i="10"/>
  <c r="E307" i="10"/>
  <c r="X302" i="10"/>
  <c r="R302" i="10"/>
  <c r="L302" i="10"/>
  <c r="F302" i="10"/>
  <c r="Y297" i="10"/>
  <c r="S297" i="10"/>
  <c r="M297" i="10"/>
  <c r="G297" i="10"/>
  <c r="Z289" i="10"/>
  <c r="Z285" i="10" s="1"/>
  <c r="T289" i="10"/>
  <c r="N289" i="10"/>
  <c r="H289" i="10"/>
  <c r="AA284" i="10"/>
  <c r="U284" i="10"/>
  <c r="O284" i="10"/>
  <c r="I284" i="10"/>
  <c r="V279" i="10"/>
  <c r="P279" i="10"/>
  <c r="J279" i="10"/>
  <c r="D279" i="10"/>
  <c r="W274" i="10"/>
  <c r="Q274" i="10"/>
  <c r="K274" i="10"/>
  <c r="E274" i="10"/>
  <c r="X269" i="10"/>
  <c r="R269" i="10"/>
  <c r="L269" i="10"/>
  <c r="F269" i="10"/>
  <c r="Y264" i="10"/>
  <c r="S264" i="10"/>
  <c r="M264" i="10"/>
  <c r="G264" i="10"/>
  <c r="Z259" i="10"/>
  <c r="T259" i="10"/>
  <c r="N259" i="10"/>
  <c r="H259" i="10"/>
  <c r="AA254" i="10"/>
  <c r="U254" i="10"/>
  <c r="O254" i="10"/>
  <c r="I254" i="10"/>
  <c r="V249" i="10"/>
  <c r="P249" i="10"/>
  <c r="J249" i="10"/>
  <c r="D249" i="10"/>
  <c r="W244" i="10"/>
  <c r="Q244" i="10"/>
  <c r="K244" i="10"/>
  <c r="E244" i="10"/>
  <c r="X239" i="10"/>
  <c r="R239" i="10"/>
  <c r="L239" i="10"/>
  <c r="F239" i="10"/>
  <c r="Y234" i="10"/>
  <c r="S234" i="10"/>
  <c r="M234" i="10"/>
  <c r="G234" i="10"/>
  <c r="Z229" i="10"/>
  <c r="T229" i="10"/>
  <c r="N229" i="10"/>
  <c r="H229" i="10"/>
  <c r="AA224" i="10"/>
  <c r="U224" i="10"/>
  <c r="O224" i="10"/>
  <c r="I224" i="10"/>
  <c r="V219" i="10"/>
  <c r="P219" i="10"/>
  <c r="J219" i="10"/>
  <c r="D219" i="10"/>
  <c r="W214" i="10"/>
  <c r="Q214" i="10"/>
  <c r="K214" i="10"/>
  <c r="E214" i="10"/>
  <c r="X209" i="10"/>
  <c r="R209" i="10"/>
  <c r="L209" i="10"/>
  <c r="F209" i="10"/>
  <c r="Y204" i="10"/>
  <c r="S204" i="10"/>
  <c r="M204" i="10"/>
  <c r="G204" i="10"/>
  <c r="Z199" i="10"/>
  <c r="T199" i="10"/>
  <c r="N199" i="10"/>
  <c r="H199" i="10"/>
  <c r="AA194" i="10"/>
  <c r="U194" i="10"/>
  <c r="O194" i="10"/>
  <c r="I194" i="10"/>
  <c r="V189" i="10"/>
  <c r="P189" i="10"/>
  <c r="J189" i="10"/>
  <c r="D189" i="10"/>
  <c r="W184" i="10"/>
  <c r="Q184" i="10"/>
  <c r="K184" i="10"/>
  <c r="E184" i="10"/>
  <c r="X179" i="10"/>
  <c r="R179" i="10"/>
  <c r="L179" i="10"/>
  <c r="F179" i="10"/>
  <c r="Y174" i="10"/>
  <c r="S174" i="10"/>
  <c r="M174" i="10"/>
  <c r="G174" i="10"/>
  <c r="Z169" i="10"/>
  <c r="T169" i="10"/>
  <c r="N169" i="10"/>
  <c r="H169" i="10"/>
  <c r="AA164" i="10"/>
  <c r="U164" i="10"/>
  <c r="O164" i="10"/>
  <c r="I164" i="10"/>
  <c r="V159" i="10"/>
  <c r="P159" i="10"/>
  <c r="J159" i="10"/>
  <c r="D159" i="10"/>
  <c r="W154" i="10"/>
  <c r="Q154" i="10"/>
  <c r="K154" i="10"/>
  <c r="E154" i="10"/>
  <c r="X146" i="10"/>
  <c r="R146" i="10"/>
  <c r="L146" i="10"/>
  <c r="F146" i="10"/>
  <c r="Y141" i="10"/>
  <c r="S141" i="10"/>
  <c r="M141" i="10"/>
  <c r="G141" i="10"/>
  <c r="Z136" i="10"/>
  <c r="T136" i="10"/>
  <c r="N136" i="10"/>
  <c r="H136" i="10"/>
  <c r="W575" i="10"/>
  <c r="Q575" i="10"/>
  <c r="K575" i="10"/>
  <c r="E575" i="10"/>
  <c r="X570" i="10"/>
  <c r="R570" i="10"/>
  <c r="L570" i="10"/>
  <c r="F570" i="10"/>
  <c r="Y565" i="10"/>
  <c r="S565" i="10"/>
  <c r="M565" i="10"/>
  <c r="G565" i="10"/>
  <c r="Z560" i="10"/>
  <c r="T560" i="10"/>
  <c r="N560" i="10"/>
  <c r="H560" i="10"/>
  <c r="AA555" i="10"/>
  <c r="U555" i="10"/>
  <c r="O555" i="10"/>
  <c r="I555" i="10"/>
  <c r="V550" i="10"/>
  <c r="P550" i="10"/>
  <c r="J550" i="10"/>
  <c r="D550" i="10"/>
  <c r="W545" i="10"/>
  <c r="Q545" i="10"/>
  <c r="K545" i="10"/>
  <c r="E545" i="10"/>
  <c r="X540" i="10"/>
  <c r="R540" i="10"/>
  <c r="L540" i="10"/>
  <c r="F540" i="10"/>
  <c r="Y535" i="10"/>
  <c r="S535" i="10"/>
  <c r="M535" i="10"/>
  <c r="G535" i="10"/>
  <c r="Z530" i="10"/>
  <c r="T530" i="10"/>
  <c r="N530" i="10"/>
  <c r="H530" i="10"/>
  <c r="AA525" i="10"/>
  <c r="U525" i="10"/>
  <c r="O525" i="10"/>
  <c r="I525" i="10"/>
  <c r="V520" i="10"/>
  <c r="P520" i="10"/>
  <c r="J520" i="10"/>
  <c r="D520" i="10"/>
  <c r="W515" i="10"/>
  <c r="Q515" i="10"/>
  <c r="K515" i="10"/>
  <c r="E515" i="10"/>
  <c r="X510" i="10"/>
  <c r="R510" i="10"/>
  <c r="L510" i="10"/>
  <c r="F510" i="10"/>
  <c r="Y505" i="10"/>
  <c r="S505" i="10"/>
  <c r="M505" i="10"/>
  <c r="G505" i="10"/>
  <c r="Z500" i="10"/>
  <c r="T500" i="10"/>
  <c r="N500" i="10"/>
  <c r="H500" i="10"/>
  <c r="AA495" i="10"/>
  <c r="U495" i="10"/>
  <c r="O495" i="10"/>
  <c r="I495" i="10"/>
  <c r="V490" i="10"/>
  <c r="P490" i="10"/>
  <c r="J490" i="10"/>
  <c r="D490" i="10"/>
  <c r="W485" i="10"/>
  <c r="Q485" i="10"/>
  <c r="K485" i="10"/>
  <c r="E485" i="10"/>
  <c r="X480" i="10"/>
  <c r="R480" i="10"/>
  <c r="L480" i="10"/>
  <c r="F480" i="10"/>
  <c r="Y475" i="10"/>
  <c r="S475" i="10"/>
  <c r="M475" i="10"/>
  <c r="G475" i="10"/>
  <c r="Z470" i="10"/>
  <c r="T470" i="10"/>
  <c r="N470" i="10"/>
  <c r="H470" i="10"/>
  <c r="AA465" i="10"/>
  <c r="U465" i="10"/>
  <c r="O465" i="10"/>
  <c r="I465" i="10"/>
  <c r="V460" i="10"/>
  <c r="P460" i="10"/>
  <c r="J460" i="10"/>
  <c r="D460" i="10"/>
  <c r="W455" i="10"/>
  <c r="Q455" i="10"/>
  <c r="K455" i="10"/>
  <c r="E455" i="10"/>
  <c r="X450" i="10"/>
  <c r="R450" i="10"/>
  <c r="L450" i="10"/>
  <c r="F450" i="10"/>
  <c r="Y445" i="10"/>
  <c r="S445" i="10"/>
  <c r="M445" i="10"/>
  <c r="G445" i="10"/>
  <c r="Z440" i="10"/>
  <c r="T440" i="10"/>
  <c r="N440" i="10"/>
  <c r="H440" i="10"/>
  <c r="AA432" i="10"/>
  <c r="U432" i="10"/>
  <c r="O432" i="10"/>
  <c r="I432" i="10"/>
  <c r="V427" i="10"/>
  <c r="P427" i="10"/>
  <c r="J427" i="10"/>
  <c r="D427" i="10"/>
  <c r="W422" i="10"/>
  <c r="Q422" i="10"/>
  <c r="K422" i="10"/>
  <c r="E422" i="10"/>
  <c r="X417" i="10"/>
  <c r="R417" i="10"/>
  <c r="L417" i="10"/>
  <c r="F417" i="10"/>
  <c r="Y412" i="10"/>
  <c r="S412" i="10"/>
  <c r="M412" i="10"/>
  <c r="G412" i="10"/>
  <c r="Z407" i="10"/>
  <c r="T407" i="10"/>
  <c r="N407" i="10"/>
  <c r="H407" i="10"/>
  <c r="AA402" i="10"/>
  <c r="U402" i="10"/>
  <c r="O402" i="10"/>
  <c r="I402" i="10"/>
  <c r="V397" i="10"/>
  <c r="P397" i="10"/>
  <c r="J397" i="10"/>
  <c r="D397" i="10"/>
  <c r="W392" i="10"/>
  <c r="Q392" i="10"/>
  <c r="K392" i="10"/>
  <c r="E392" i="10"/>
  <c r="X387" i="10"/>
  <c r="R387" i="10"/>
  <c r="L387" i="10"/>
  <c r="F387" i="10"/>
  <c r="Y382" i="10"/>
  <c r="S382" i="10"/>
  <c r="M382" i="10"/>
  <c r="G382" i="10"/>
  <c r="Z377" i="10"/>
  <c r="T377" i="10"/>
  <c r="N377" i="10"/>
  <c r="H377" i="10"/>
  <c r="AA372" i="10"/>
  <c r="U372" i="10"/>
  <c r="O372" i="10"/>
  <c r="I372" i="10"/>
  <c r="V367" i="10"/>
  <c r="P367" i="10"/>
  <c r="J367" i="10"/>
  <c r="D367" i="10"/>
  <c r="W362" i="10"/>
  <c r="Q362" i="10"/>
  <c r="K362" i="10"/>
  <c r="E362" i="10"/>
  <c r="X357" i="10"/>
  <c r="R357" i="10"/>
  <c r="L357" i="10"/>
  <c r="F357" i="10"/>
  <c r="Y352" i="10"/>
  <c r="S352" i="10"/>
  <c r="M352" i="10"/>
  <c r="G352" i="10"/>
  <c r="Z347" i="10"/>
  <c r="T347" i="10"/>
  <c r="N347" i="10"/>
  <c r="H347" i="10"/>
  <c r="AA342" i="10"/>
  <c r="U342" i="10"/>
  <c r="O342" i="10"/>
  <c r="I342" i="10"/>
  <c r="V337" i="10"/>
  <c r="P337" i="10"/>
  <c r="J337" i="10"/>
  <c r="D337" i="10"/>
  <c r="W332" i="10"/>
  <c r="Q332" i="10"/>
  <c r="K332" i="10"/>
  <c r="E332" i="10"/>
  <c r="X327" i="10"/>
  <c r="R327" i="10"/>
  <c r="L327" i="10"/>
  <c r="F327" i="10"/>
  <c r="Y322" i="10"/>
  <c r="S322" i="10"/>
  <c r="M322" i="10"/>
  <c r="G322" i="10"/>
  <c r="Z317" i="10"/>
  <c r="T317" i="10"/>
  <c r="N317" i="10"/>
  <c r="H317" i="10"/>
  <c r="AA312" i="10"/>
  <c r="U312" i="10"/>
  <c r="O312" i="10"/>
  <c r="I312" i="10"/>
  <c r="V307" i="10"/>
  <c r="P307" i="10"/>
  <c r="J307" i="10"/>
  <c r="D307" i="10"/>
  <c r="W302" i="10"/>
  <c r="Q302" i="10"/>
  <c r="K302" i="10"/>
  <c r="E302" i="10"/>
  <c r="X297" i="10"/>
  <c r="R297" i="10"/>
  <c r="L297" i="10"/>
  <c r="F297" i="10"/>
  <c r="Y289" i="10"/>
  <c r="S289" i="10"/>
  <c r="M289" i="10"/>
  <c r="G289" i="10"/>
  <c r="Z284" i="10"/>
  <c r="T284" i="10"/>
  <c r="N284" i="10"/>
  <c r="H284" i="10"/>
  <c r="AA279" i="10"/>
  <c r="U279" i="10"/>
  <c r="O279" i="10"/>
  <c r="I279" i="10"/>
  <c r="V274" i="10"/>
  <c r="P274" i="10"/>
  <c r="J274" i="10"/>
  <c r="D274" i="10"/>
  <c r="W269" i="10"/>
  <c r="Q269" i="10"/>
  <c r="K269" i="10"/>
  <c r="E269" i="10"/>
  <c r="X264" i="10"/>
  <c r="R264" i="10"/>
  <c r="L264" i="10"/>
  <c r="F264" i="10"/>
  <c r="Y259" i="10"/>
  <c r="S259" i="10"/>
  <c r="M259" i="10"/>
  <c r="G259" i="10"/>
  <c r="Z254" i="10"/>
  <c r="T254" i="10"/>
  <c r="N254" i="10"/>
  <c r="H254" i="10"/>
  <c r="AA249" i="10"/>
  <c r="U249" i="10"/>
  <c r="O249" i="10"/>
  <c r="I249" i="10"/>
  <c r="V244" i="10"/>
  <c r="P244" i="10"/>
  <c r="J244" i="10"/>
  <c r="D244" i="10"/>
  <c r="W239" i="10"/>
  <c r="Q239" i="10"/>
  <c r="K239" i="10"/>
  <c r="E239" i="10"/>
  <c r="X234" i="10"/>
  <c r="R234" i="10"/>
  <c r="L234" i="10"/>
  <c r="F234" i="10"/>
  <c r="Y229" i="10"/>
  <c r="S229" i="10"/>
  <c r="M229" i="10"/>
  <c r="G229" i="10"/>
  <c r="Z224" i="10"/>
  <c r="T224" i="10"/>
  <c r="N224" i="10"/>
  <c r="H224" i="10"/>
  <c r="AA219" i="10"/>
  <c r="U219" i="10"/>
  <c r="O219" i="10"/>
  <c r="I219" i="10"/>
  <c r="V214" i="10"/>
  <c r="P214" i="10"/>
  <c r="J214" i="10"/>
  <c r="D214" i="10"/>
  <c r="W209" i="10"/>
  <c r="Q209" i="10"/>
  <c r="K209" i="10"/>
  <c r="E209" i="10"/>
  <c r="X204" i="10"/>
  <c r="R204" i="10"/>
  <c r="L204" i="10"/>
  <c r="F204" i="10"/>
  <c r="Y199" i="10"/>
  <c r="S199" i="10"/>
  <c r="M199" i="10"/>
  <c r="G199" i="10"/>
  <c r="Z194" i="10"/>
  <c r="T194" i="10"/>
  <c r="N194" i="10"/>
  <c r="H194" i="10"/>
  <c r="AA189" i="10"/>
  <c r="U189" i="10"/>
  <c r="O189" i="10"/>
  <c r="I189" i="10"/>
  <c r="V184" i="10"/>
  <c r="P184" i="10"/>
  <c r="J184" i="10"/>
  <c r="D184" i="10"/>
  <c r="W179" i="10"/>
  <c r="Q179" i="10"/>
  <c r="K179" i="10"/>
  <c r="E179" i="10"/>
  <c r="X174" i="10"/>
  <c r="R174" i="10"/>
  <c r="L174" i="10"/>
  <c r="F174" i="10"/>
  <c r="Y169" i="10"/>
  <c r="S169" i="10"/>
  <c r="M169" i="10"/>
  <c r="G169" i="10"/>
  <c r="Z164" i="10"/>
  <c r="T164" i="10"/>
  <c r="N164" i="10"/>
  <c r="H164" i="10"/>
  <c r="AA159" i="10"/>
  <c r="U159" i="10"/>
  <c r="O159" i="10"/>
  <c r="I159" i="10"/>
  <c r="V154" i="10"/>
  <c r="P154" i="10"/>
  <c r="J154" i="10"/>
  <c r="D154" i="10"/>
  <c r="D150" i="10" s="1"/>
  <c r="W146" i="10"/>
  <c r="Q146" i="10"/>
  <c r="K146" i="10"/>
  <c r="E146" i="10"/>
  <c r="X141" i="10"/>
  <c r="V575" i="10"/>
  <c r="P575" i="10"/>
  <c r="J575" i="10"/>
  <c r="D575" i="10"/>
  <c r="W570" i="10"/>
  <c r="Q570" i="10"/>
  <c r="K570" i="10"/>
  <c r="E570" i="10"/>
  <c r="X565" i="10"/>
  <c r="R565" i="10"/>
  <c r="L565" i="10"/>
  <c r="F565" i="10"/>
  <c r="Y560" i="10"/>
  <c r="S560" i="10"/>
  <c r="M560" i="10"/>
  <c r="G560" i="10"/>
  <c r="Z555" i="10"/>
  <c r="T555" i="10"/>
  <c r="N555" i="10"/>
  <c r="H555" i="10"/>
  <c r="AA550" i="10"/>
  <c r="U550" i="10"/>
  <c r="O550" i="10"/>
  <c r="I550" i="10"/>
  <c r="V545" i="10"/>
  <c r="P545" i="10"/>
  <c r="J545" i="10"/>
  <c r="D545" i="10"/>
  <c r="W540" i="10"/>
  <c r="Q540" i="10"/>
  <c r="K540" i="10"/>
  <c r="E540" i="10"/>
  <c r="X535" i="10"/>
  <c r="R535" i="10"/>
  <c r="L535" i="10"/>
  <c r="F535" i="10"/>
  <c r="Y530" i="10"/>
  <c r="S530" i="10"/>
  <c r="M530" i="10"/>
  <c r="G530" i="10"/>
  <c r="Z525" i="10"/>
  <c r="T525" i="10"/>
  <c r="N525" i="10"/>
  <c r="H525" i="10"/>
  <c r="AA520" i="10"/>
  <c r="U520" i="10"/>
  <c r="O520" i="10"/>
  <c r="I520" i="10"/>
  <c r="V515" i="10"/>
  <c r="P515" i="10"/>
  <c r="J515" i="10"/>
  <c r="D515" i="10"/>
  <c r="W510" i="10"/>
  <c r="Q510" i="10"/>
  <c r="K510" i="10"/>
  <c r="E510" i="10"/>
  <c r="X505" i="10"/>
  <c r="R505" i="10"/>
  <c r="L505" i="10"/>
  <c r="F505" i="10"/>
  <c r="Y500" i="10"/>
  <c r="S500" i="10"/>
  <c r="M500" i="10"/>
  <c r="G500" i="10"/>
  <c r="Z495" i="10"/>
  <c r="T495" i="10"/>
  <c r="N495" i="10"/>
  <c r="H495" i="10"/>
  <c r="AA490" i="10"/>
  <c r="U490" i="10"/>
  <c r="O490" i="10"/>
  <c r="I490" i="10"/>
  <c r="V485" i="10"/>
  <c r="P485" i="10"/>
  <c r="J485" i="10"/>
  <c r="D485" i="10"/>
  <c r="W480" i="10"/>
  <c r="Q480" i="10"/>
  <c r="K480" i="10"/>
  <c r="E480" i="10"/>
  <c r="X475" i="10"/>
  <c r="R475" i="10"/>
  <c r="L475" i="10"/>
  <c r="F475" i="10"/>
  <c r="Y470" i="10"/>
  <c r="S470" i="10"/>
  <c r="M470" i="10"/>
  <c r="G470" i="10"/>
  <c r="Z465" i="10"/>
  <c r="T465" i="10"/>
  <c r="N465" i="10"/>
  <c r="H465" i="10"/>
  <c r="AA460" i="10"/>
  <c r="U460" i="10"/>
  <c r="O460" i="10"/>
  <c r="I460" i="10"/>
  <c r="V455" i="10"/>
  <c r="P455" i="10"/>
  <c r="J455" i="10"/>
  <c r="D455" i="10"/>
  <c r="W450" i="10"/>
  <c r="Q450" i="10"/>
  <c r="K450" i="10"/>
  <c r="E450" i="10"/>
  <c r="X445" i="10"/>
  <c r="R445" i="10"/>
  <c r="L445" i="10"/>
  <c r="F445" i="10"/>
  <c r="Y440" i="10"/>
  <c r="S440" i="10"/>
  <c r="M440" i="10"/>
  <c r="G440" i="10"/>
  <c r="Z432" i="10"/>
  <c r="T432" i="10"/>
  <c r="N432" i="10"/>
  <c r="H432" i="10"/>
  <c r="AA427" i="10"/>
  <c r="U427" i="10"/>
  <c r="O427" i="10"/>
  <c r="I427" i="10"/>
  <c r="V422" i="10"/>
  <c r="P422" i="10"/>
  <c r="J422" i="10"/>
  <c r="D422" i="10"/>
  <c r="W417" i="10"/>
  <c r="Q417" i="10"/>
  <c r="K417" i="10"/>
  <c r="E417" i="10"/>
  <c r="X412" i="10"/>
  <c r="R412" i="10"/>
  <c r="L412" i="10"/>
  <c r="F412" i="10"/>
  <c r="Y407" i="10"/>
  <c r="S407" i="10"/>
  <c r="M407" i="10"/>
  <c r="G407" i="10"/>
  <c r="Z402" i="10"/>
  <c r="T402" i="10"/>
  <c r="N402" i="10"/>
  <c r="H402" i="10"/>
  <c r="AA397" i="10"/>
  <c r="U397" i="10"/>
  <c r="O397" i="10"/>
  <c r="I397" i="10"/>
  <c r="V392" i="10"/>
  <c r="P392" i="10"/>
  <c r="J392" i="10"/>
  <c r="D392" i="10"/>
  <c r="W387" i="10"/>
  <c r="Q387" i="10"/>
  <c r="K387" i="10"/>
  <c r="E387" i="10"/>
  <c r="X382" i="10"/>
  <c r="R382" i="10"/>
  <c r="L382" i="10"/>
  <c r="F382" i="10"/>
  <c r="Y377" i="10"/>
  <c r="S377" i="10"/>
  <c r="M377" i="10"/>
  <c r="G377" i="10"/>
  <c r="Z372" i="10"/>
  <c r="T372" i="10"/>
  <c r="N372" i="10"/>
  <c r="H372" i="10"/>
  <c r="AA367" i="10"/>
  <c r="U367" i="10"/>
  <c r="O367" i="10"/>
  <c r="I367" i="10"/>
  <c r="V362" i="10"/>
  <c r="P362" i="10"/>
  <c r="J362" i="10"/>
  <c r="D362" i="10"/>
  <c r="W357" i="10"/>
  <c r="Q357" i="10"/>
  <c r="K357" i="10"/>
  <c r="E357" i="10"/>
  <c r="X352" i="10"/>
  <c r="R352" i="10"/>
  <c r="L352" i="10"/>
  <c r="F352" i="10"/>
  <c r="Y347" i="10"/>
  <c r="S347" i="10"/>
  <c r="M347" i="10"/>
  <c r="G347" i="10"/>
  <c r="Z342" i="10"/>
  <c r="T342" i="10"/>
  <c r="N342" i="10"/>
  <c r="H342" i="10"/>
  <c r="AA337" i="10"/>
  <c r="U337" i="10"/>
  <c r="O337" i="10"/>
  <c r="I337" i="10"/>
  <c r="V332" i="10"/>
  <c r="P332" i="10"/>
  <c r="J332" i="10"/>
  <c r="D332" i="10"/>
  <c r="W327" i="10"/>
  <c r="Q327" i="10"/>
  <c r="K327" i="10"/>
  <c r="E327" i="10"/>
  <c r="X322" i="10"/>
  <c r="R322" i="10"/>
  <c r="L322" i="10"/>
  <c r="F322" i="10"/>
  <c r="Y317" i="10"/>
  <c r="S317" i="10"/>
  <c r="M317" i="10"/>
  <c r="G317" i="10"/>
  <c r="Z312" i="10"/>
  <c r="T312" i="10"/>
  <c r="N312" i="10"/>
  <c r="H312" i="10"/>
  <c r="AA307" i="10"/>
  <c r="U307" i="10"/>
  <c r="O307" i="10"/>
  <c r="I307" i="10"/>
  <c r="V302" i="10"/>
  <c r="P302" i="10"/>
  <c r="J302" i="10"/>
  <c r="D302" i="10"/>
  <c r="W297" i="10"/>
  <c r="Q297" i="10"/>
  <c r="K297" i="10"/>
  <c r="E297" i="10"/>
  <c r="X289" i="10"/>
  <c r="R289" i="10"/>
  <c r="L289" i="10"/>
  <c r="F289" i="10"/>
  <c r="Y284" i="10"/>
  <c r="S284" i="10"/>
  <c r="M284" i="10"/>
  <c r="G284" i="10"/>
  <c r="Z279" i="10"/>
  <c r="T279" i="10"/>
  <c r="N279" i="10"/>
  <c r="H279" i="10"/>
  <c r="AA274" i="10"/>
  <c r="U274" i="10"/>
  <c r="O274" i="10"/>
  <c r="I274" i="10"/>
  <c r="V269" i="10"/>
  <c r="P269" i="10"/>
  <c r="J269" i="10"/>
  <c r="D269" i="10"/>
  <c r="W264" i="10"/>
  <c r="Q264" i="10"/>
  <c r="K264" i="10"/>
  <c r="E264" i="10"/>
  <c r="X259" i="10"/>
  <c r="R259" i="10"/>
  <c r="L259" i="10"/>
  <c r="F259" i="10"/>
  <c r="Y254" i="10"/>
  <c r="S254" i="10"/>
  <c r="M254" i="10"/>
  <c r="G254" i="10"/>
  <c r="Z249" i="10"/>
  <c r="T249" i="10"/>
  <c r="N249" i="10"/>
  <c r="H249" i="10"/>
  <c r="AA244" i="10"/>
  <c r="U244" i="10"/>
  <c r="O244" i="10"/>
  <c r="I244" i="10"/>
  <c r="V239" i="10"/>
  <c r="P239" i="10"/>
  <c r="J239" i="10"/>
  <c r="D239" i="10"/>
  <c r="W234" i="10"/>
  <c r="Q234" i="10"/>
  <c r="K234" i="10"/>
  <c r="E234" i="10"/>
  <c r="X229" i="10"/>
  <c r="R229" i="10"/>
  <c r="L229" i="10"/>
  <c r="F229" i="10"/>
  <c r="Y224" i="10"/>
  <c r="S224" i="10"/>
  <c r="M224" i="10"/>
  <c r="G224" i="10"/>
  <c r="Z219" i="10"/>
  <c r="T219" i="10"/>
  <c r="N219" i="10"/>
  <c r="H219" i="10"/>
  <c r="AA214" i="10"/>
  <c r="U214" i="10"/>
  <c r="O214" i="10"/>
  <c r="I214" i="10"/>
  <c r="V209" i="10"/>
  <c r="P209" i="10"/>
  <c r="J209" i="10"/>
  <c r="D209" i="10"/>
  <c r="W204" i="10"/>
  <c r="Q204" i="10"/>
  <c r="K204" i="10"/>
  <c r="E204" i="10"/>
  <c r="X199" i="10"/>
  <c r="R199" i="10"/>
  <c r="L199" i="10"/>
  <c r="F199" i="10"/>
  <c r="Y194" i="10"/>
  <c r="S194" i="10"/>
  <c r="M194" i="10"/>
  <c r="G194" i="10"/>
  <c r="Z189" i="10"/>
  <c r="T189" i="10"/>
  <c r="N189" i="10"/>
  <c r="H189" i="10"/>
  <c r="AA184" i="10"/>
  <c r="U184" i="10"/>
  <c r="O184" i="10"/>
  <c r="I184" i="10"/>
  <c r="V179" i="10"/>
  <c r="P179" i="10"/>
  <c r="J179" i="10"/>
  <c r="D179" i="10"/>
  <c r="W174" i="10"/>
  <c r="Q174" i="10"/>
  <c r="K174" i="10"/>
  <c r="E174" i="10"/>
  <c r="X169" i="10"/>
  <c r="R169" i="10"/>
  <c r="L169" i="10"/>
  <c r="F169" i="10"/>
  <c r="Y164" i="10"/>
  <c r="S164" i="10"/>
  <c r="M164" i="10"/>
  <c r="G164" i="10"/>
  <c r="Z159" i="10"/>
  <c r="T159" i="10"/>
  <c r="N159" i="10"/>
  <c r="H159" i="10"/>
  <c r="AA154" i="10"/>
  <c r="U154" i="10"/>
  <c r="O154" i="10"/>
  <c r="I154" i="10"/>
  <c r="V146" i="10"/>
  <c r="P146" i="10"/>
  <c r="J146" i="10"/>
  <c r="D146" i="10"/>
  <c r="W141" i="10"/>
  <c r="Q141" i="10"/>
  <c r="K141" i="10"/>
  <c r="E141" i="10"/>
  <c r="X136" i="10"/>
  <c r="R136" i="10"/>
  <c r="L136" i="10"/>
  <c r="F136" i="10"/>
  <c r="Y131" i="10"/>
  <c r="S131" i="10"/>
  <c r="M131" i="10"/>
  <c r="G131" i="10"/>
  <c r="AA575" i="10"/>
  <c r="U575" i="10"/>
  <c r="O575" i="10"/>
  <c r="I575" i="10"/>
  <c r="V570" i="10"/>
  <c r="P570" i="10"/>
  <c r="J570" i="10"/>
  <c r="D570" i="10"/>
  <c r="W565" i="10"/>
  <c r="Q565" i="10"/>
  <c r="K565" i="10"/>
  <c r="E565" i="10"/>
  <c r="X560" i="10"/>
  <c r="R560" i="10"/>
  <c r="L560" i="10"/>
  <c r="F560" i="10"/>
  <c r="Y555" i="10"/>
  <c r="S555" i="10"/>
  <c r="M555" i="10"/>
  <c r="G555" i="10"/>
  <c r="Z550" i="10"/>
  <c r="T550" i="10"/>
  <c r="N550" i="10"/>
  <c r="H550" i="10"/>
  <c r="AA545" i="10"/>
  <c r="U545" i="10"/>
  <c r="O545" i="10"/>
  <c r="I545" i="10"/>
  <c r="V540" i="10"/>
  <c r="P540" i="10"/>
  <c r="J540" i="10"/>
  <c r="D540" i="10"/>
  <c r="W535" i="10"/>
  <c r="Q535" i="10"/>
  <c r="K535" i="10"/>
  <c r="E535" i="10"/>
  <c r="X530" i="10"/>
  <c r="R530" i="10"/>
  <c r="L530" i="10"/>
  <c r="F530" i="10"/>
  <c r="Y525" i="10"/>
  <c r="S525" i="10"/>
  <c r="M525" i="10"/>
  <c r="G525" i="10"/>
  <c r="Z520" i="10"/>
  <c r="T520" i="10"/>
  <c r="N520" i="10"/>
  <c r="H520" i="10"/>
  <c r="AA515" i="10"/>
  <c r="U515" i="10"/>
  <c r="O515" i="10"/>
  <c r="I515" i="10"/>
  <c r="V510" i="10"/>
  <c r="P510" i="10"/>
  <c r="J510" i="10"/>
  <c r="D510" i="10"/>
  <c r="W505" i="10"/>
  <c r="Q505" i="10"/>
  <c r="K505" i="10"/>
  <c r="E505" i="10"/>
  <c r="X500" i="10"/>
  <c r="R500" i="10"/>
  <c r="L500" i="10"/>
  <c r="F500" i="10"/>
  <c r="Y495" i="10"/>
  <c r="S495" i="10"/>
  <c r="M495" i="10"/>
  <c r="G495" i="10"/>
  <c r="Z490" i="10"/>
  <c r="T490" i="10"/>
  <c r="N490" i="10"/>
  <c r="H490" i="10"/>
  <c r="AA485" i="10"/>
  <c r="U485" i="10"/>
  <c r="O485" i="10"/>
  <c r="I485" i="10"/>
  <c r="V480" i="10"/>
  <c r="P480" i="10"/>
  <c r="J480" i="10"/>
  <c r="D480" i="10"/>
  <c r="W475" i="10"/>
  <c r="Q475" i="10"/>
  <c r="K475" i="10"/>
  <c r="E475" i="10"/>
  <c r="X470" i="10"/>
  <c r="R470" i="10"/>
  <c r="L470" i="10"/>
  <c r="F470" i="10"/>
  <c r="Y465" i="10"/>
  <c r="S465" i="10"/>
  <c r="M465" i="10"/>
  <c r="G465" i="10"/>
  <c r="Z460" i="10"/>
  <c r="T460" i="10"/>
  <c r="N460" i="10"/>
  <c r="H460" i="10"/>
  <c r="AA455" i="10"/>
  <c r="U455" i="10"/>
  <c r="O455" i="10"/>
  <c r="I455" i="10"/>
  <c r="V450" i="10"/>
  <c r="P450" i="10"/>
  <c r="J450" i="10"/>
  <c r="D450" i="10"/>
  <c r="W445" i="10"/>
  <c r="Q445" i="10"/>
  <c r="K445" i="10"/>
  <c r="E445" i="10"/>
  <c r="X440" i="10"/>
  <c r="R440" i="10"/>
  <c r="L440" i="10"/>
  <c r="F440" i="10"/>
  <c r="Y432" i="10"/>
  <c r="S432" i="10"/>
  <c r="M432" i="10"/>
  <c r="G432" i="10"/>
  <c r="Z427" i="10"/>
  <c r="T427" i="10"/>
  <c r="N427" i="10"/>
  <c r="H427" i="10"/>
  <c r="AA422" i="10"/>
  <c r="U422" i="10"/>
  <c r="O422" i="10"/>
  <c r="I422" i="10"/>
  <c r="V417" i="10"/>
  <c r="P417" i="10"/>
  <c r="J417" i="10"/>
  <c r="D417" i="10"/>
  <c r="W412" i="10"/>
  <c r="Q412" i="10"/>
  <c r="K412" i="10"/>
  <c r="E412" i="10"/>
  <c r="X407" i="10"/>
  <c r="R407" i="10"/>
  <c r="L407" i="10"/>
  <c r="F407" i="10"/>
  <c r="Y402" i="10"/>
  <c r="S402" i="10"/>
  <c r="M402" i="10"/>
  <c r="G402" i="10"/>
  <c r="Z397" i="10"/>
  <c r="T397" i="10"/>
  <c r="N397" i="10"/>
  <c r="H397" i="10"/>
  <c r="AA392" i="10"/>
  <c r="U392" i="10"/>
  <c r="O392" i="10"/>
  <c r="I392" i="10"/>
  <c r="V387" i="10"/>
  <c r="P387" i="10"/>
  <c r="J387" i="10"/>
  <c r="D387" i="10"/>
  <c r="W382" i="10"/>
  <c r="Q382" i="10"/>
  <c r="K382" i="10"/>
  <c r="E382" i="10"/>
  <c r="X377" i="10"/>
  <c r="R377" i="10"/>
  <c r="L377" i="10"/>
  <c r="F377" i="10"/>
  <c r="Y372" i="10"/>
  <c r="S372" i="10"/>
  <c r="M372" i="10"/>
  <c r="G372" i="10"/>
  <c r="Z367" i="10"/>
  <c r="T367" i="10"/>
  <c r="N367" i="10"/>
  <c r="H367" i="10"/>
  <c r="AA362" i="10"/>
  <c r="U362" i="10"/>
  <c r="O362" i="10"/>
  <c r="I362" i="10"/>
  <c r="V357" i="10"/>
  <c r="P357" i="10"/>
  <c r="J357" i="10"/>
  <c r="D357" i="10"/>
  <c r="W352" i="10"/>
  <c r="Q352" i="10"/>
  <c r="K352" i="10"/>
  <c r="E352" i="10"/>
  <c r="X347" i="10"/>
  <c r="R347" i="10"/>
  <c r="L347" i="10"/>
  <c r="F347" i="10"/>
  <c r="Y342" i="10"/>
  <c r="S342" i="10"/>
  <c r="M342" i="10"/>
  <c r="G342" i="10"/>
  <c r="Z337" i="10"/>
  <c r="T337" i="10"/>
  <c r="N337" i="10"/>
  <c r="H337" i="10"/>
  <c r="AA332" i="10"/>
  <c r="U332" i="10"/>
  <c r="O332" i="10"/>
  <c r="I332" i="10"/>
  <c r="V327" i="10"/>
  <c r="P327" i="10"/>
  <c r="J327" i="10"/>
  <c r="D327" i="10"/>
  <c r="W322" i="10"/>
  <c r="Q322" i="10"/>
  <c r="K322" i="10"/>
  <c r="E322" i="10"/>
  <c r="X317" i="10"/>
  <c r="R317" i="10"/>
  <c r="L317" i="10"/>
  <c r="F317" i="10"/>
  <c r="Y312" i="10"/>
  <c r="S312" i="10"/>
  <c r="M312" i="10"/>
  <c r="G312" i="10"/>
  <c r="Z307" i="10"/>
  <c r="T307" i="10"/>
  <c r="N307" i="10"/>
  <c r="H307" i="10"/>
  <c r="AA302" i="10"/>
  <c r="U302" i="10"/>
  <c r="O302" i="10"/>
  <c r="I302" i="10"/>
  <c r="V297" i="10"/>
  <c r="P297" i="10"/>
  <c r="J297" i="10"/>
  <c r="D297" i="10"/>
  <c r="D293" i="10" s="1"/>
  <c r="W289" i="10"/>
  <c r="Q289" i="10"/>
  <c r="K289" i="10"/>
  <c r="E289" i="10"/>
  <c r="X284" i="10"/>
  <c r="R284" i="10"/>
  <c r="L284" i="10"/>
  <c r="F284" i="10"/>
  <c r="Y279" i="10"/>
  <c r="S279" i="10"/>
  <c r="M279" i="10"/>
  <c r="G279" i="10"/>
  <c r="Z274" i="10"/>
  <c r="T274" i="10"/>
  <c r="N274" i="10"/>
  <c r="H274" i="10"/>
  <c r="AA269" i="10"/>
  <c r="U269" i="10"/>
  <c r="O269" i="10"/>
  <c r="I269" i="10"/>
  <c r="V264" i="10"/>
  <c r="P264" i="10"/>
  <c r="J264" i="10"/>
  <c r="D264" i="10"/>
  <c r="W259" i="10"/>
  <c r="Q259" i="10"/>
  <c r="K259" i="10"/>
  <c r="E259" i="10"/>
  <c r="X254" i="10"/>
  <c r="R254" i="10"/>
  <c r="L254" i="10"/>
  <c r="F254" i="10"/>
  <c r="Y249" i="10"/>
  <c r="S249" i="10"/>
  <c r="M249" i="10"/>
  <c r="G249" i="10"/>
  <c r="Z244" i="10"/>
  <c r="T244" i="10"/>
  <c r="N244" i="10"/>
  <c r="H244" i="10"/>
  <c r="AA239" i="10"/>
  <c r="U239" i="10"/>
  <c r="O239" i="10"/>
  <c r="I239" i="10"/>
  <c r="V234" i="10"/>
  <c r="P234" i="10"/>
  <c r="J234" i="10"/>
  <c r="D234" i="10"/>
  <c r="W229" i="10"/>
  <c r="Q229" i="10"/>
  <c r="K229" i="10"/>
  <c r="E229" i="10"/>
  <c r="X224" i="10"/>
  <c r="R224" i="10"/>
  <c r="L224" i="10"/>
  <c r="F224" i="10"/>
  <c r="Y219" i="10"/>
  <c r="S219" i="10"/>
  <c r="M219" i="10"/>
  <c r="G219" i="10"/>
  <c r="Z214" i="10"/>
  <c r="T214" i="10"/>
  <c r="N214" i="10"/>
  <c r="H214" i="10"/>
  <c r="AA209" i="10"/>
  <c r="U209" i="10"/>
  <c r="O209" i="10"/>
  <c r="I209" i="10"/>
  <c r="V204" i="10"/>
  <c r="P204" i="10"/>
  <c r="J204" i="10"/>
  <c r="D204" i="10"/>
  <c r="W199" i="10"/>
  <c r="Q199" i="10"/>
  <c r="K199" i="10"/>
  <c r="E199" i="10"/>
  <c r="X194" i="10"/>
  <c r="R194" i="10"/>
  <c r="L194" i="10"/>
  <c r="F194" i="10"/>
  <c r="Y189" i="10"/>
  <c r="S189" i="10"/>
  <c r="M189" i="10"/>
  <c r="G189" i="10"/>
  <c r="Z184" i="10"/>
  <c r="T184" i="10"/>
  <c r="N184" i="10"/>
  <c r="H184" i="10"/>
  <c r="AA179" i="10"/>
  <c r="U179" i="10"/>
  <c r="O179" i="10"/>
  <c r="I179" i="10"/>
  <c r="V174" i="10"/>
  <c r="P174" i="10"/>
  <c r="J174" i="10"/>
  <c r="D174" i="10"/>
  <c r="W169" i="10"/>
  <c r="Q169" i="10"/>
  <c r="K169" i="10"/>
  <c r="E169" i="10"/>
  <c r="X164" i="10"/>
  <c r="R164" i="10"/>
  <c r="L164" i="10"/>
  <c r="F164" i="10"/>
  <c r="Y159" i="10"/>
  <c r="S159" i="10"/>
  <c r="M159" i="10"/>
  <c r="G159" i="10"/>
  <c r="Z154" i="10"/>
  <c r="T154" i="10"/>
  <c r="N154" i="10"/>
  <c r="H154" i="10"/>
  <c r="AA146" i="10"/>
  <c r="U146" i="10"/>
  <c r="O146" i="10"/>
  <c r="I146" i="10"/>
  <c r="V141" i="10"/>
  <c r="P141" i="10"/>
  <c r="J141" i="10"/>
  <c r="D141" i="10"/>
  <c r="W136" i="10"/>
  <c r="Q136" i="10"/>
  <c r="K136" i="10"/>
  <c r="E136" i="10"/>
  <c r="Z575" i="10"/>
  <c r="T575" i="10"/>
  <c r="N575" i="10"/>
  <c r="H575" i="10"/>
  <c r="AA570" i="10"/>
  <c r="U570" i="10"/>
  <c r="O570" i="10"/>
  <c r="I570" i="10"/>
  <c r="V565" i="10"/>
  <c r="P565" i="10"/>
  <c r="J565" i="10"/>
  <c r="D565" i="10"/>
  <c r="W560" i="10"/>
  <c r="Q560" i="10"/>
  <c r="K560" i="10"/>
  <c r="E560" i="10"/>
  <c r="X555" i="10"/>
  <c r="R555" i="10"/>
  <c r="L555" i="10"/>
  <c r="F555" i="10"/>
  <c r="Y550" i="10"/>
  <c r="S550" i="10"/>
  <c r="M550" i="10"/>
  <c r="G550" i="10"/>
  <c r="Z545" i="10"/>
  <c r="T545" i="10"/>
  <c r="N545" i="10"/>
  <c r="H545" i="10"/>
  <c r="AA540" i="10"/>
  <c r="U540" i="10"/>
  <c r="O540" i="10"/>
  <c r="I540" i="10"/>
  <c r="V535" i="10"/>
  <c r="P535" i="10"/>
  <c r="J535" i="10"/>
  <c r="D535" i="10"/>
  <c r="W530" i="10"/>
  <c r="Q530" i="10"/>
  <c r="K530" i="10"/>
  <c r="E530" i="10"/>
  <c r="X525" i="10"/>
  <c r="R525" i="10"/>
  <c r="L525" i="10"/>
  <c r="F525" i="10"/>
  <c r="Y520" i="10"/>
  <c r="S520" i="10"/>
  <c r="M520" i="10"/>
  <c r="G520" i="10"/>
  <c r="Z515" i="10"/>
  <c r="T515" i="10"/>
  <c r="N515" i="10"/>
  <c r="H515" i="10"/>
  <c r="AA510" i="10"/>
  <c r="U510" i="10"/>
  <c r="O510" i="10"/>
  <c r="I510" i="10"/>
  <c r="V505" i="10"/>
  <c r="P505" i="10"/>
  <c r="J505" i="10"/>
  <c r="D505" i="10"/>
  <c r="W500" i="10"/>
  <c r="Q500" i="10"/>
  <c r="K500" i="10"/>
  <c r="E500" i="10"/>
  <c r="X495" i="10"/>
  <c r="R495" i="10"/>
  <c r="L495" i="10"/>
  <c r="F495" i="10"/>
  <c r="Y490" i="10"/>
  <c r="S490" i="10"/>
  <c r="M490" i="10"/>
  <c r="G490" i="10"/>
  <c r="Z485" i="10"/>
  <c r="T485" i="10"/>
  <c r="N485" i="10"/>
  <c r="H485" i="10"/>
  <c r="AA480" i="10"/>
  <c r="U480" i="10"/>
  <c r="O480" i="10"/>
  <c r="I480" i="10"/>
  <c r="V475" i="10"/>
  <c r="P475" i="10"/>
  <c r="J475" i="10"/>
  <c r="D475" i="10"/>
  <c r="W470" i="10"/>
  <c r="Q470" i="10"/>
  <c r="K470" i="10"/>
  <c r="E470" i="10"/>
  <c r="X465" i="10"/>
  <c r="R465" i="10"/>
  <c r="L465" i="10"/>
  <c r="F465" i="10"/>
  <c r="Y460" i="10"/>
  <c r="S460" i="10"/>
  <c r="M460" i="10"/>
  <c r="G460" i="10"/>
  <c r="Z455" i="10"/>
  <c r="T455" i="10"/>
  <c r="N455" i="10"/>
  <c r="H455" i="10"/>
  <c r="AA450" i="10"/>
  <c r="U450" i="10"/>
  <c r="O450" i="10"/>
  <c r="I450" i="10"/>
  <c r="V445" i="10"/>
  <c r="V441" i="10" s="1"/>
  <c r="P445" i="10"/>
  <c r="P441" i="10" s="1"/>
  <c r="J445" i="10"/>
  <c r="J441" i="10" s="1"/>
  <c r="D445" i="10"/>
  <c r="D441" i="10" s="1"/>
  <c r="W440" i="10"/>
  <c r="Q440" i="10"/>
  <c r="Q436" i="10" s="1"/>
  <c r="K440" i="10"/>
  <c r="K436" i="10" s="1"/>
  <c r="E440" i="10"/>
  <c r="E436" i="10" s="1"/>
  <c r="X432" i="10"/>
  <c r="R432" i="10"/>
  <c r="L432" i="10"/>
  <c r="F432" i="10"/>
  <c r="Y427" i="10"/>
  <c r="S427" i="10"/>
  <c r="M427" i="10"/>
  <c r="G427" i="10"/>
  <c r="Z422" i="10"/>
  <c r="T422" i="10"/>
  <c r="N422" i="10"/>
  <c r="H422" i="10"/>
  <c r="AA417" i="10"/>
  <c r="U417" i="10"/>
  <c r="O417" i="10"/>
  <c r="I417" i="10"/>
  <c r="V412" i="10"/>
  <c r="P412" i="10"/>
  <c r="J412" i="10"/>
  <c r="D412" i="10"/>
  <c r="W407" i="10"/>
  <c r="Q407" i="10"/>
  <c r="K407" i="10"/>
  <c r="E407" i="10"/>
  <c r="X402" i="10"/>
  <c r="R402" i="10"/>
  <c r="L402" i="10"/>
  <c r="F402" i="10"/>
  <c r="Y397" i="10"/>
  <c r="S397" i="10"/>
  <c r="M397" i="10"/>
  <c r="G397" i="10"/>
  <c r="Z392" i="10"/>
  <c r="T392" i="10"/>
  <c r="N392" i="10"/>
  <c r="H392" i="10"/>
  <c r="AA387" i="10"/>
  <c r="U387" i="10"/>
  <c r="O387" i="10"/>
  <c r="I387" i="10"/>
  <c r="V382" i="10"/>
  <c r="P382" i="10"/>
  <c r="J382" i="10"/>
  <c r="D382" i="10"/>
  <c r="W377" i="10"/>
  <c r="Q377" i="10"/>
  <c r="K377" i="10"/>
  <c r="E377" i="10"/>
  <c r="X372" i="10"/>
  <c r="R372" i="10"/>
  <c r="L372" i="10"/>
  <c r="F372" i="10"/>
  <c r="Y367" i="10"/>
  <c r="S367" i="10"/>
  <c r="M367" i="10"/>
  <c r="G367" i="10"/>
  <c r="Z362" i="10"/>
  <c r="T362" i="10"/>
  <c r="N362" i="10"/>
  <c r="H362" i="10"/>
  <c r="AA357" i="10"/>
  <c r="U357" i="10"/>
  <c r="O357" i="10"/>
  <c r="I357" i="10"/>
  <c r="V352" i="10"/>
  <c r="P352" i="10"/>
  <c r="J352" i="10"/>
  <c r="D352" i="10"/>
  <c r="W347" i="10"/>
  <c r="W343" i="10" s="1"/>
  <c r="Q347" i="10"/>
  <c r="Q343" i="10" s="1"/>
  <c r="K347" i="10"/>
  <c r="K343" i="10" s="1"/>
  <c r="E347" i="10"/>
  <c r="E343" i="10" s="1"/>
  <c r="X342" i="10"/>
  <c r="X338" i="10" s="1"/>
  <c r="R342" i="10"/>
  <c r="R338" i="10" s="1"/>
  <c r="L342" i="10"/>
  <c r="L338" i="10" s="1"/>
  <c r="F342" i="10"/>
  <c r="F338" i="10" s="1"/>
  <c r="Y337" i="10"/>
  <c r="S337" i="10"/>
  <c r="S333" i="10" s="1"/>
  <c r="M337" i="10"/>
  <c r="M333" i="10" s="1"/>
  <c r="G337" i="10"/>
  <c r="G333" i="10" s="1"/>
  <c r="Z332" i="10"/>
  <c r="Z328" i="10" s="1"/>
  <c r="T332" i="10"/>
  <c r="T328" i="10" s="1"/>
  <c r="N332" i="10"/>
  <c r="N328" i="10" s="1"/>
  <c r="H332" i="10"/>
  <c r="H328" i="10" s="1"/>
  <c r="AA327" i="10"/>
  <c r="AA323" i="10" s="1"/>
  <c r="U327" i="10"/>
  <c r="U323" i="10" s="1"/>
  <c r="O327" i="10"/>
  <c r="O323" i="10" s="1"/>
  <c r="I327" i="10"/>
  <c r="I323" i="10" s="1"/>
  <c r="V322" i="10"/>
  <c r="V318" i="10" s="1"/>
  <c r="P322" i="10"/>
  <c r="P318" i="10" s="1"/>
  <c r="J322" i="10"/>
  <c r="J318" i="10" s="1"/>
  <c r="D322" i="10"/>
  <c r="D318" i="10" s="1"/>
  <c r="W317" i="10"/>
  <c r="W313" i="10" s="1"/>
  <c r="Q317" i="10"/>
  <c r="Q313" i="10" s="1"/>
  <c r="K317" i="10"/>
  <c r="K313" i="10" s="1"/>
  <c r="E317" i="10"/>
  <c r="X312" i="10"/>
  <c r="X308" i="10" s="1"/>
  <c r="R312" i="10"/>
  <c r="R308" i="10" s="1"/>
  <c r="L312" i="10"/>
  <c r="L308" i="10" s="1"/>
  <c r="F312" i="10"/>
  <c r="F308" i="10" s="1"/>
  <c r="Y307" i="10"/>
  <c r="Y303" i="10" s="1"/>
  <c r="S307" i="10"/>
  <c r="S303" i="10" s="1"/>
  <c r="M307" i="10"/>
  <c r="M303" i="10" s="1"/>
  <c r="G307" i="10"/>
  <c r="G303" i="10" s="1"/>
  <c r="Z302" i="10"/>
  <c r="Z298" i="10" s="1"/>
  <c r="T302" i="10"/>
  <c r="N302" i="10"/>
  <c r="N298" i="10" s="1"/>
  <c r="H302" i="10"/>
  <c r="H298" i="10" s="1"/>
  <c r="AA297" i="10"/>
  <c r="AA293" i="10" s="1"/>
  <c r="U297" i="10"/>
  <c r="O297" i="10"/>
  <c r="O293" i="10" s="1"/>
  <c r="I297" i="10"/>
  <c r="V289" i="10"/>
  <c r="P289" i="10"/>
  <c r="J289" i="10"/>
  <c r="D289" i="10"/>
  <c r="W284" i="10"/>
  <c r="Q284" i="10"/>
  <c r="K284" i="10"/>
  <c r="E284" i="10"/>
  <c r="X279" i="10"/>
  <c r="R279" i="10"/>
  <c r="L279" i="10"/>
  <c r="F279" i="10"/>
  <c r="Y274" i="10"/>
  <c r="S274" i="10"/>
  <c r="M274" i="10"/>
  <c r="G274" i="10"/>
  <c r="Z269" i="10"/>
  <c r="T269" i="10"/>
  <c r="N269" i="10"/>
  <c r="H269" i="10"/>
  <c r="AA264" i="10"/>
  <c r="U264" i="10"/>
  <c r="O264" i="10"/>
  <c r="I264" i="10"/>
  <c r="V259" i="10"/>
  <c r="P259" i="10"/>
  <c r="J259" i="10"/>
  <c r="D259" i="10"/>
  <c r="W254" i="10"/>
  <c r="Q254" i="10"/>
  <c r="K254" i="10"/>
  <c r="E254" i="10"/>
  <c r="X249" i="10"/>
  <c r="R249" i="10"/>
  <c r="L249" i="10"/>
  <c r="F249" i="10"/>
  <c r="Y244" i="10"/>
  <c r="S244" i="10"/>
  <c r="M244" i="10"/>
  <c r="G244" i="10"/>
  <c r="Z239" i="10"/>
  <c r="T239" i="10"/>
  <c r="N239" i="10"/>
  <c r="H239" i="10"/>
  <c r="AA234" i="10"/>
  <c r="U234" i="10"/>
  <c r="O234" i="10"/>
  <c r="I234" i="10"/>
  <c r="V229" i="10"/>
  <c r="P229" i="10"/>
  <c r="J229" i="10"/>
  <c r="D229" i="10"/>
  <c r="W224" i="10"/>
  <c r="Q224" i="10"/>
  <c r="K224" i="10"/>
  <c r="E224" i="10"/>
  <c r="X219" i="10"/>
  <c r="R219" i="10"/>
  <c r="L219" i="10"/>
  <c r="F219" i="10"/>
  <c r="Y214" i="10"/>
  <c r="S214" i="10"/>
  <c r="M214" i="10"/>
  <c r="G214" i="10"/>
  <c r="Z209" i="10"/>
  <c r="T209" i="10"/>
  <c r="N209" i="10"/>
  <c r="H209" i="10"/>
  <c r="AA204" i="10"/>
  <c r="U204" i="10"/>
  <c r="O204" i="10"/>
  <c r="I204" i="10"/>
  <c r="V199" i="10"/>
  <c r="P199" i="10"/>
  <c r="J199" i="10"/>
  <c r="D199" i="10"/>
  <c r="W194" i="10"/>
  <c r="Q194" i="10"/>
  <c r="K194" i="10"/>
  <c r="E194" i="10"/>
  <c r="X189" i="10"/>
  <c r="R189" i="10"/>
  <c r="L189" i="10"/>
  <c r="F189" i="10"/>
  <c r="Y184" i="10"/>
  <c r="S184" i="10"/>
  <c r="M184" i="10"/>
  <c r="G184" i="10"/>
  <c r="Z179" i="10"/>
  <c r="T179" i="10"/>
  <c r="N179" i="10"/>
  <c r="H179" i="10"/>
  <c r="AA174" i="10"/>
  <c r="AA170" i="10" s="1"/>
  <c r="Y575" i="10"/>
  <c r="S575" i="10"/>
  <c r="M575" i="10"/>
  <c r="G575" i="10"/>
  <c r="Z570" i="10"/>
  <c r="T570" i="10"/>
  <c r="N570" i="10"/>
  <c r="H570" i="10"/>
  <c r="AA565" i="10"/>
  <c r="U565" i="10"/>
  <c r="O565" i="10"/>
  <c r="I565" i="10"/>
  <c r="V560" i="10"/>
  <c r="P560" i="10"/>
  <c r="J560" i="10"/>
  <c r="D560" i="10"/>
  <c r="W555" i="10"/>
  <c r="Q555" i="10"/>
  <c r="K555" i="10"/>
  <c r="E555" i="10"/>
  <c r="X550" i="10"/>
  <c r="R550" i="10"/>
  <c r="L550" i="10"/>
  <c r="F550" i="10"/>
  <c r="Y545" i="10"/>
  <c r="S545" i="10"/>
  <c r="M545" i="10"/>
  <c r="G545" i="10"/>
  <c r="Z540" i="10"/>
  <c r="T540" i="10"/>
  <c r="N540" i="10"/>
  <c r="H540" i="10"/>
  <c r="AA535" i="10"/>
  <c r="U535" i="10"/>
  <c r="O535" i="10"/>
  <c r="I535" i="10"/>
  <c r="V530" i="10"/>
  <c r="P530" i="10"/>
  <c r="J530" i="10"/>
  <c r="D530" i="10"/>
  <c r="W525" i="10"/>
  <c r="Q525" i="10"/>
  <c r="K525" i="10"/>
  <c r="E525" i="10"/>
  <c r="X520" i="10"/>
  <c r="R520" i="10"/>
  <c r="L520" i="10"/>
  <c r="F520" i="10"/>
  <c r="Y515" i="10"/>
  <c r="S515" i="10"/>
  <c r="M515" i="10"/>
  <c r="G515" i="10"/>
  <c r="Z510" i="10"/>
  <c r="T510" i="10"/>
  <c r="N510" i="10"/>
  <c r="H510" i="10"/>
  <c r="AA505" i="10"/>
  <c r="U505" i="10"/>
  <c r="O505" i="10"/>
  <c r="I505" i="10"/>
  <c r="V500" i="10"/>
  <c r="P500" i="10"/>
  <c r="J500" i="10"/>
  <c r="D500" i="10"/>
  <c r="W495" i="10"/>
  <c r="Q495" i="10"/>
  <c r="K495" i="10"/>
  <c r="E495" i="10"/>
  <c r="X490" i="10"/>
  <c r="R490" i="10"/>
  <c r="L490" i="10"/>
  <c r="F490" i="10"/>
  <c r="Y485" i="10"/>
  <c r="S485" i="10"/>
  <c r="M485" i="10"/>
  <c r="G485" i="10"/>
  <c r="Z480" i="10"/>
  <c r="T480" i="10"/>
  <c r="N480" i="10"/>
  <c r="H480" i="10"/>
  <c r="AA475" i="10"/>
  <c r="U475" i="10"/>
  <c r="O475" i="10"/>
  <c r="I475" i="10"/>
  <c r="V470" i="10"/>
  <c r="P470" i="10"/>
  <c r="J470" i="10"/>
  <c r="D470" i="10"/>
  <c r="W465" i="10"/>
  <c r="Q465" i="10"/>
  <c r="K465" i="10"/>
  <c r="E465" i="10"/>
  <c r="X460" i="10"/>
  <c r="R460" i="10"/>
  <c r="L460" i="10"/>
  <c r="F460" i="10"/>
  <c r="Y455" i="10"/>
  <c r="S455" i="10"/>
  <c r="M455" i="10"/>
  <c r="G455" i="10"/>
  <c r="Z450" i="10"/>
  <c r="T450" i="10"/>
  <c r="N450" i="10"/>
  <c r="H450" i="10"/>
  <c r="AA445" i="10"/>
  <c r="U445" i="10"/>
  <c r="O445" i="10"/>
  <c r="I445" i="10"/>
  <c r="V440" i="10"/>
  <c r="P440" i="10"/>
  <c r="J440" i="10"/>
  <c r="D440" i="10"/>
  <c r="D436" i="10" s="1"/>
  <c r="W432" i="10"/>
  <c r="Q432" i="10"/>
  <c r="K432" i="10"/>
  <c r="E432" i="10"/>
  <c r="X427" i="10"/>
  <c r="R427" i="10"/>
  <c r="L427" i="10"/>
  <c r="F427" i="10"/>
  <c r="Y422" i="10"/>
  <c r="S422" i="10"/>
  <c r="M422" i="10"/>
  <c r="G422" i="10"/>
  <c r="Z417" i="10"/>
  <c r="T417" i="10"/>
  <c r="N417" i="10"/>
  <c r="H417" i="10"/>
  <c r="AA412" i="10"/>
  <c r="U412" i="10"/>
  <c r="O412" i="10"/>
  <c r="I412" i="10"/>
  <c r="V407" i="10"/>
  <c r="P407" i="10"/>
  <c r="J407" i="10"/>
  <c r="D407" i="10"/>
  <c r="W402" i="10"/>
  <c r="Q402" i="10"/>
  <c r="K402" i="10"/>
  <c r="E402" i="10"/>
  <c r="X397" i="10"/>
  <c r="R397" i="10"/>
  <c r="L397" i="10"/>
  <c r="F397" i="10"/>
  <c r="Y392" i="10"/>
  <c r="S392" i="10"/>
  <c r="M392" i="10"/>
  <c r="G392" i="10"/>
  <c r="Z387" i="10"/>
  <c r="T387" i="10"/>
  <c r="N387" i="10"/>
  <c r="H387" i="10"/>
  <c r="AA382" i="10"/>
  <c r="U382" i="10"/>
  <c r="O382" i="10"/>
  <c r="I382" i="10"/>
  <c r="V377" i="10"/>
  <c r="P377" i="10"/>
  <c r="J377" i="10"/>
  <c r="D377" i="10"/>
  <c r="W372" i="10"/>
  <c r="Q372" i="10"/>
  <c r="K372" i="10"/>
  <c r="E372" i="10"/>
  <c r="X367" i="10"/>
  <c r="R367" i="10"/>
  <c r="L367" i="10"/>
  <c r="F367" i="10"/>
  <c r="Y362" i="10"/>
  <c r="S362" i="10"/>
  <c r="M362" i="10"/>
  <c r="G362" i="10"/>
  <c r="Z357" i="10"/>
  <c r="T357" i="10"/>
  <c r="N357" i="10"/>
  <c r="H357" i="10"/>
  <c r="AA352" i="10"/>
  <c r="U352" i="10"/>
  <c r="O352" i="10"/>
  <c r="I352" i="10"/>
  <c r="V347" i="10"/>
  <c r="P347" i="10"/>
  <c r="J347" i="10"/>
  <c r="D347" i="10"/>
  <c r="W342" i="10"/>
  <c r="Q342" i="10"/>
  <c r="K342" i="10"/>
  <c r="E342" i="10"/>
  <c r="X337" i="10"/>
  <c r="R337" i="10"/>
  <c r="L337" i="10"/>
  <c r="F337" i="10"/>
  <c r="Y332" i="10"/>
  <c r="S332" i="10"/>
  <c r="M332" i="10"/>
  <c r="G332" i="10"/>
  <c r="Z327" i="10"/>
  <c r="T327" i="10"/>
  <c r="N327" i="10"/>
  <c r="H327" i="10"/>
  <c r="AA322" i="10"/>
  <c r="U322" i="10"/>
  <c r="O322" i="10"/>
  <c r="I322" i="10"/>
  <c r="V317" i="10"/>
  <c r="P317" i="10"/>
  <c r="P313" i="10" s="1"/>
  <c r="J317" i="10"/>
  <c r="J313" i="10" s="1"/>
  <c r="D317" i="10"/>
  <c r="D313" i="10" s="1"/>
  <c r="W312" i="10"/>
  <c r="W308" i="10" s="1"/>
  <c r="Q312" i="10"/>
  <c r="Q308" i="10" s="1"/>
  <c r="K312" i="10"/>
  <c r="K308" i="10" s="1"/>
  <c r="E312" i="10"/>
  <c r="E308" i="10" s="1"/>
  <c r="X307" i="10"/>
  <c r="X303" i="10" s="1"/>
  <c r="R307" i="10"/>
  <c r="R303" i="10" s="1"/>
  <c r="L307" i="10"/>
  <c r="L303" i="10" s="1"/>
  <c r="F307" i="10"/>
  <c r="F303" i="10" s="1"/>
  <c r="Y302" i="10"/>
  <c r="Y298" i="10" s="1"/>
  <c r="S302" i="10"/>
  <c r="S298" i="10" s="1"/>
  <c r="M302" i="10"/>
  <c r="M298" i="10" s="1"/>
  <c r="G302" i="10"/>
  <c r="G298" i="10" s="1"/>
  <c r="Z297" i="10"/>
  <c r="T297" i="10"/>
  <c r="T293" i="10" s="1"/>
  <c r="N297" i="10"/>
  <c r="N293" i="10" s="1"/>
  <c r="H297" i="10"/>
  <c r="H293" i="10" s="1"/>
  <c r="AA289" i="10"/>
  <c r="U289" i="10"/>
  <c r="O289" i="10"/>
  <c r="I289" i="10"/>
  <c r="V284" i="10"/>
  <c r="P284" i="10"/>
  <c r="J284" i="10"/>
  <c r="D284" i="10"/>
  <c r="W279" i="10"/>
  <c r="Q279" i="10"/>
  <c r="K279" i="10"/>
  <c r="E279" i="10"/>
  <c r="X274" i="10"/>
  <c r="R274" i="10"/>
  <c r="L274" i="10"/>
  <c r="F274" i="10"/>
  <c r="Y269" i="10"/>
  <c r="S269" i="10"/>
  <c r="M269" i="10"/>
  <c r="G269" i="10"/>
  <c r="Z264" i="10"/>
  <c r="T264" i="10"/>
  <c r="N264" i="10"/>
  <c r="H264" i="10"/>
  <c r="AA259" i="10"/>
  <c r="U259" i="10"/>
  <c r="O259" i="10"/>
  <c r="I259" i="10"/>
  <c r="V254" i="10"/>
  <c r="P254" i="10"/>
  <c r="J254" i="10"/>
  <c r="D254" i="10"/>
  <c r="W249" i="10"/>
  <c r="Q249" i="10"/>
  <c r="K249" i="10"/>
  <c r="E249" i="10"/>
  <c r="X244" i="10"/>
  <c r="R244" i="10"/>
  <c r="L244" i="10"/>
  <c r="F244" i="10"/>
  <c r="Y239" i="10"/>
  <c r="S239" i="10"/>
  <c r="M239" i="10"/>
  <c r="G239" i="10"/>
  <c r="Z234" i="10"/>
  <c r="T234" i="10"/>
  <c r="N234" i="10"/>
  <c r="H234" i="10"/>
  <c r="AA229" i="10"/>
  <c r="U229" i="10"/>
  <c r="O229" i="10"/>
  <c r="I229" i="10"/>
  <c r="V224" i="10"/>
  <c r="P224" i="10"/>
  <c r="J224" i="10"/>
  <c r="D224" i="10"/>
  <c r="W219" i="10"/>
  <c r="Q219" i="10"/>
  <c r="K219" i="10"/>
  <c r="E219" i="10"/>
  <c r="X214" i="10"/>
  <c r="R214" i="10"/>
  <c r="L214" i="10"/>
  <c r="F214" i="10"/>
  <c r="Y209" i="10"/>
  <c r="S209" i="10"/>
  <c r="M209" i="10"/>
  <c r="G209" i="10"/>
  <c r="Z204" i="10"/>
  <c r="T204" i="10"/>
  <c r="N204" i="10"/>
  <c r="H204" i="10"/>
  <c r="AA199" i="10"/>
  <c r="U199" i="10"/>
  <c r="O199" i="10"/>
  <c r="I199" i="10"/>
  <c r="V194" i="10"/>
  <c r="P194" i="10"/>
  <c r="J194" i="10"/>
  <c r="D194" i="10"/>
  <c r="W189" i="10"/>
  <c r="Q189" i="10"/>
  <c r="K189" i="10"/>
  <c r="E189" i="10"/>
  <c r="X184" i="10"/>
  <c r="R184" i="10"/>
  <c r="L184" i="10"/>
  <c r="F184" i="10"/>
  <c r="Y179" i="10"/>
  <c r="S179" i="10"/>
  <c r="M179" i="10"/>
  <c r="G179" i="10"/>
  <c r="Z174" i="10"/>
  <c r="T174" i="10"/>
  <c r="N174" i="10"/>
  <c r="H174" i="10"/>
  <c r="AA169" i="10"/>
  <c r="U169" i="10"/>
  <c r="O169" i="10"/>
  <c r="I169" i="10"/>
  <c r="V164" i="10"/>
  <c r="P164" i="10"/>
  <c r="J164" i="10"/>
  <c r="D164" i="10"/>
  <c r="W159" i="10"/>
  <c r="Q159" i="10"/>
  <c r="K159" i="10"/>
  <c r="E159" i="10"/>
  <c r="X154" i="10"/>
  <c r="R154" i="10"/>
  <c r="L154" i="10"/>
  <c r="F154" i="10"/>
  <c r="Y146" i="10"/>
  <c r="S146" i="10"/>
  <c r="M146" i="10"/>
  <c r="G146" i="10"/>
  <c r="Z141" i="10"/>
  <c r="T141" i="10"/>
  <c r="N141" i="10"/>
  <c r="H141" i="10"/>
  <c r="AA136" i="10"/>
  <c r="U136" i="10"/>
  <c r="O136" i="10"/>
  <c r="I136" i="10"/>
  <c r="J11" i="10"/>
  <c r="P11" i="10"/>
  <c r="V11" i="10"/>
  <c r="I14" i="10"/>
  <c r="O14" i="10"/>
  <c r="U14" i="10"/>
  <c r="AA14" i="10"/>
  <c r="I16" i="10"/>
  <c r="O16" i="10"/>
  <c r="U16" i="10"/>
  <c r="AA16" i="10"/>
  <c r="H19" i="10"/>
  <c r="N19" i="10"/>
  <c r="T19" i="10"/>
  <c r="Z19" i="10"/>
  <c r="H21" i="10"/>
  <c r="N21" i="10"/>
  <c r="T21" i="10"/>
  <c r="Z21" i="10"/>
  <c r="G24" i="10"/>
  <c r="M24" i="10"/>
  <c r="S24" i="10"/>
  <c r="Y24" i="10"/>
  <c r="G26" i="10"/>
  <c r="M26" i="10"/>
  <c r="S26" i="10"/>
  <c r="Y26" i="10"/>
  <c r="F29" i="10"/>
  <c r="L29" i="10"/>
  <c r="R29" i="10"/>
  <c r="X29" i="10"/>
  <c r="F31" i="10"/>
  <c r="L31" i="10"/>
  <c r="R31" i="10"/>
  <c r="X31" i="10"/>
  <c r="E34" i="10"/>
  <c r="K34" i="10"/>
  <c r="Q34" i="10"/>
  <c r="W34" i="10"/>
  <c r="E36" i="10"/>
  <c r="K36" i="10"/>
  <c r="Q36" i="10"/>
  <c r="W36" i="10"/>
  <c r="D39" i="10"/>
  <c r="J39" i="10"/>
  <c r="P39" i="10"/>
  <c r="V39" i="10"/>
  <c r="D41" i="10"/>
  <c r="J41" i="10"/>
  <c r="P41" i="10"/>
  <c r="V41" i="10"/>
  <c r="I44" i="10"/>
  <c r="O44" i="10"/>
  <c r="U44" i="10"/>
  <c r="AA44" i="10"/>
  <c r="I46" i="10"/>
  <c r="O46" i="10"/>
  <c r="U46" i="10"/>
  <c r="AA46" i="10"/>
  <c r="H49" i="10"/>
  <c r="N49" i="10"/>
  <c r="T49" i="10"/>
  <c r="Z49" i="10"/>
  <c r="H51" i="10"/>
  <c r="N51" i="10"/>
  <c r="T51" i="10"/>
  <c r="Z51" i="10"/>
  <c r="G54" i="10"/>
  <c r="M54" i="10"/>
  <c r="S54" i="10"/>
  <c r="Y54" i="10"/>
  <c r="G56" i="10"/>
  <c r="M56" i="10"/>
  <c r="S56" i="10"/>
  <c r="Y56" i="10"/>
  <c r="F59" i="10"/>
  <c r="L59" i="10"/>
  <c r="R59" i="10"/>
  <c r="X59" i="10"/>
  <c r="F61" i="10"/>
  <c r="L61" i="10"/>
  <c r="R61" i="10"/>
  <c r="X61" i="10"/>
  <c r="E64" i="10"/>
  <c r="K64" i="10"/>
  <c r="Q64" i="10"/>
  <c r="W64" i="10"/>
  <c r="E66" i="10"/>
  <c r="K66" i="10"/>
  <c r="Q66" i="10"/>
  <c r="W66" i="10"/>
  <c r="D69" i="10"/>
  <c r="J69" i="10"/>
  <c r="P69" i="10"/>
  <c r="V69" i="10"/>
  <c r="D71" i="10"/>
  <c r="J71" i="10"/>
  <c r="P71" i="10"/>
  <c r="V71" i="10"/>
  <c r="I74" i="10"/>
  <c r="O74" i="10"/>
  <c r="U74" i="10"/>
  <c r="AA74" i="10"/>
  <c r="I76" i="10"/>
  <c r="O76" i="10"/>
  <c r="U76" i="10"/>
  <c r="AA76" i="10"/>
  <c r="H79" i="10"/>
  <c r="N79" i="10"/>
  <c r="T79" i="10"/>
  <c r="Z79" i="10"/>
  <c r="H81" i="10"/>
  <c r="N81" i="10"/>
  <c r="T81" i="10"/>
  <c r="Z81" i="10"/>
  <c r="G84" i="10"/>
  <c r="M84" i="10"/>
  <c r="S84" i="10"/>
  <c r="Y84" i="10"/>
  <c r="G86" i="10"/>
  <c r="M86" i="10"/>
  <c r="S86" i="10"/>
  <c r="Y86" i="10"/>
  <c r="F89" i="10"/>
  <c r="L89" i="10"/>
  <c r="R89" i="10"/>
  <c r="X89" i="10"/>
  <c r="F91" i="10"/>
  <c r="L91" i="10"/>
  <c r="R91" i="10"/>
  <c r="X91" i="10"/>
  <c r="E94" i="10"/>
  <c r="K94" i="10"/>
  <c r="Q94" i="10"/>
  <c r="W94" i="10"/>
  <c r="E96" i="10"/>
  <c r="K96" i="10"/>
  <c r="Q96" i="10"/>
  <c r="W96" i="10"/>
  <c r="D99" i="10"/>
  <c r="J99" i="10"/>
  <c r="P99" i="10"/>
  <c r="V99" i="10"/>
  <c r="D101" i="10"/>
  <c r="J101" i="10"/>
  <c r="P101" i="10"/>
  <c r="V101" i="10"/>
  <c r="I104" i="10"/>
  <c r="O104" i="10"/>
  <c r="U104" i="10"/>
  <c r="AA104" i="10"/>
  <c r="I106" i="10"/>
  <c r="O106" i="10"/>
  <c r="U106" i="10"/>
  <c r="AA106" i="10"/>
  <c r="H109" i="10"/>
  <c r="N109" i="10"/>
  <c r="T109" i="10"/>
  <c r="Z109" i="10"/>
  <c r="H111" i="10"/>
  <c r="N111" i="10"/>
  <c r="T111" i="10"/>
  <c r="Z111" i="10"/>
  <c r="G114" i="10"/>
  <c r="M114" i="10"/>
  <c r="S114" i="10"/>
  <c r="Y114" i="10"/>
  <c r="G116" i="10"/>
  <c r="M116" i="10"/>
  <c r="S116" i="10"/>
  <c r="Y116" i="10"/>
  <c r="F119" i="10"/>
  <c r="L119" i="10"/>
  <c r="R119" i="10"/>
  <c r="X119" i="10"/>
  <c r="F121" i="10"/>
  <c r="L121" i="10"/>
  <c r="R121" i="10"/>
  <c r="X121" i="10"/>
  <c r="E124" i="10"/>
  <c r="K124" i="10"/>
  <c r="Q124" i="10"/>
  <c r="W124" i="10"/>
  <c r="E126" i="10"/>
  <c r="K126" i="10"/>
  <c r="Q126" i="10"/>
  <c r="W126" i="10"/>
  <c r="E129" i="10"/>
  <c r="L129" i="10"/>
  <c r="L127" i="10" s="1"/>
  <c r="T129" i="10"/>
  <c r="AA129" i="10"/>
  <c r="J131" i="10"/>
  <c r="Q131" i="10"/>
  <c r="X131" i="10"/>
  <c r="D134" i="10"/>
  <c r="M134" i="10"/>
  <c r="M132" i="10" s="1"/>
  <c r="Y134" i="10"/>
  <c r="Y132" i="10" s="1"/>
  <c r="S136" i="10"/>
  <c r="F139" i="10"/>
  <c r="X139" i="10"/>
  <c r="R141" i="10"/>
  <c r="H146" i="10"/>
  <c r="X159" i="10"/>
  <c r="X155" i="10" s="1"/>
  <c r="Q164" i="10"/>
  <c r="Q160" i="10" s="1"/>
  <c r="J169" i="10"/>
  <c r="J165" i="10" s="1"/>
  <c r="I174" i="10"/>
  <c r="I170" i="10" s="1"/>
  <c r="H242" i="9"/>
  <c r="H240" i="9" s="1"/>
  <c r="N242" i="9"/>
  <c r="N240" i="9" s="1"/>
  <c r="T242" i="9"/>
  <c r="Z242" i="9"/>
  <c r="Z240" i="9" s="1"/>
  <c r="G247" i="9"/>
  <c r="G245" i="9" s="1"/>
  <c r="M247" i="9"/>
  <c r="M245" i="9" s="1"/>
  <c r="S247" i="9"/>
  <c r="S245" i="9" s="1"/>
  <c r="Y247" i="9"/>
  <c r="Y245" i="9" s="1"/>
  <c r="F252" i="9"/>
  <c r="L252" i="9"/>
  <c r="L250" i="9" s="1"/>
  <c r="R252" i="9"/>
  <c r="R250" i="9" s="1"/>
  <c r="X252" i="9"/>
  <c r="X250" i="9" s="1"/>
  <c r="E257" i="9"/>
  <c r="E255" i="9" s="1"/>
  <c r="K257" i="9"/>
  <c r="K255" i="9" s="1"/>
  <c r="Q257" i="9"/>
  <c r="W257" i="9"/>
  <c r="W255" i="9" s="1"/>
  <c r="D262" i="9"/>
  <c r="D260" i="9" s="1"/>
  <c r="J262" i="9"/>
  <c r="J260" i="9" s="1"/>
  <c r="P262" i="9"/>
  <c r="P260" i="9" s="1"/>
  <c r="V262" i="9"/>
  <c r="V260" i="9" s="1"/>
  <c r="I267" i="9"/>
  <c r="O267" i="9"/>
  <c r="O265" i="9" s="1"/>
  <c r="U267" i="9"/>
  <c r="U265" i="9" s="1"/>
  <c r="AA267" i="9"/>
  <c r="AA265" i="9" s="1"/>
  <c r="H272" i="9"/>
  <c r="H270" i="9" s="1"/>
  <c r="N272" i="9"/>
  <c r="N270" i="9" s="1"/>
  <c r="T272" i="9"/>
  <c r="Z272" i="9"/>
  <c r="Z270" i="9" s="1"/>
  <c r="G277" i="9"/>
  <c r="G275" i="9" s="1"/>
  <c r="M277" i="9"/>
  <c r="M275" i="9" s="1"/>
  <c r="S277" i="9"/>
  <c r="S275" i="9" s="1"/>
  <c r="Y277" i="9"/>
  <c r="Y275" i="9" s="1"/>
  <c r="F282" i="9"/>
  <c r="L282" i="9"/>
  <c r="L280" i="9" s="1"/>
  <c r="R282" i="9"/>
  <c r="R280" i="9" s="1"/>
  <c r="X282" i="9"/>
  <c r="X280" i="9" s="1"/>
  <c r="E287" i="9"/>
  <c r="E285" i="9" s="1"/>
  <c r="K287" i="9"/>
  <c r="K285" i="9" s="1"/>
  <c r="Q287" i="9"/>
  <c r="J295" i="9"/>
  <c r="J293" i="9" s="1"/>
  <c r="P295" i="9"/>
  <c r="P293" i="9" s="1"/>
  <c r="V295" i="9"/>
  <c r="V293" i="9" s="1"/>
  <c r="I300" i="9"/>
  <c r="O300" i="9"/>
  <c r="O298" i="9" s="1"/>
  <c r="U300" i="9"/>
  <c r="U298" i="9" s="1"/>
  <c r="AA300" i="9"/>
  <c r="AA298" i="9" s="1"/>
  <c r="H305" i="9"/>
  <c r="H303" i="9" s="1"/>
  <c r="N305" i="9"/>
  <c r="N303" i="9" s="1"/>
  <c r="T305" i="9"/>
  <c r="Z305" i="9"/>
  <c r="Z303" i="9" s="1"/>
  <c r="G310" i="9"/>
  <c r="G308" i="9" s="1"/>
  <c r="M310" i="9"/>
  <c r="M308" i="9" s="1"/>
  <c r="S310" i="9"/>
  <c r="S308" i="9" s="1"/>
  <c r="Y310" i="9"/>
  <c r="Y308" i="9" s="1"/>
  <c r="F315" i="9"/>
  <c r="L315" i="9"/>
  <c r="L313" i="9" s="1"/>
  <c r="R315" i="9"/>
  <c r="R313" i="9" s="1"/>
  <c r="X315" i="9"/>
  <c r="X313" i="9" s="1"/>
  <c r="E320" i="9"/>
  <c r="E318" i="9" s="1"/>
  <c r="K320" i="9"/>
  <c r="K318" i="9" s="1"/>
  <c r="Q320" i="9"/>
  <c r="W320" i="9"/>
  <c r="W318" i="9" s="1"/>
  <c r="D325" i="9"/>
  <c r="D323" i="9" s="1"/>
  <c r="J325" i="9"/>
  <c r="J323" i="9" s="1"/>
  <c r="P325" i="9"/>
  <c r="P323" i="9" s="1"/>
  <c r="V325" i="9"/>
  <c r="V323" i="9" s="1"/>
  <c r="I330" i="9"/>
  <c r="O330" i="9"/>
  <c r="O328" i="9" s="1"/>
  <c r="U330" i="9"/>
  <c r="U328" i="9" s="1"/>
  <c r="AA330" i="9"/>
  <c r="AA328" i="9" s="1"/>
  <c r="H335" i="9"/>
  <c r="H333" i="9" s="1"/>
  <c r="N335" i="9"/>
  <c r="N333" i="9" s="1"/>
  <c r="T335" i="9"/>
  <c r="Z335" i="9"/>
  <c r="Z333" i="9" s="1"/>
  <c r="G340" i="9"/>
  <c r="G338" i="9" s="1"/>
  <c r="M340" i="9"/>
  <c r="M338" i="9" s="1"/>
  <c r="S340" i="9"/>
  <c r="S338" i="9" s="1"/>
  <c r="Y340" i="9"/>
  <c r="Y338" i="9" s="1"/>
  <c r="F345" i="9"/>
  <c r="L345" i="9"/>
  <c r="L343" i="9" s="1"/>
  <c r="R345" i="9"/>
  <c r="R343" i="9" s="1"/>
  <c r="X345" i="9"/>
  <c r="X343" i="9" s="1"/>
  <c r="E350" i="9"/>
  <c r="E348" i="9" s="1"/>
  <c r="K350" i="9"/>
  <c r="K348" i="9" s="1"/>
  <c r="Q350" i="9"/>
  <c r="W350" i="9"/>
  <c r="W348" i="9" s="1"/>
  <c r="D355" i="9"/>
  <c r="D353" i="9" s="1"/>
  <c r="J355" i="9"/>
  <c r="J353" i="9" s="1"/>
  <c r="P355" i="9"/>
  <c r="P353" i="9" s="1"/>
  <c r="V355" i="9"/>
  <c r="V353" i="9" s="1"/>
  <c r="I360" i="9"/>
  <c r="O360" i="9"/>
  <c r="O358" i="9" s="1"/>
  <c r="U360" i="9"/>
  <c r="U358" i="9" s="1"/>
  <c r="AA360" i="9"/>
  <c r="AA358" i="9" s="1"/>
  <c r="H365" i="9"/>
  <c r="H363" i="9" s="1"/>
  <c r="N365" i="9"/>
  <c r="N363" i="9" s="1"/>
  <c r="T365" i="9"/>
  <c r="Z365" i="9"/>
  <c r="Z363" i="9" s="1"/>
  <c r="G370" i="9"/>
  <c r="G368" i="9" s="1"/>
  <c r="M370" i="9"/>
  <c r="M368" i="9" s="1"/>
  <c r="S370" i="9"/>
  <c r="S368" i="9" s="1"/>
  <c r="Y370" i="9"/>
  <c r="Y368" i="9" s="1"/>
  <c r="F375" i="9"/>
  <c r="L375" i="9"/>
  <c r="L373" i="9" s="1"/>
  <c r="R375" i="9"/>
  <c r="R373" i="9" s="1"/>
  <c r="X375" i="9"/>
  <c r="X373" i="9" s="1"/>
  <c r="E380" i="9"/>
  <c r="E378" i="9" s="1"/>
  <c r="K380" i="9"/>
  <c r="K378" i="9" s="1"/>
  <c r="Q380" i="9"/>
  <c r="W380" i="9"/>
  <c r="W378" i="9" s="1"/>
  <c r="D385" i="9"/>
  <c r="D383" i="9" s="1"/>
  <c r="J385" i="9"/>
  <c r="J383" i="9" s="1"/>
  <c r="P385" i="9"/>
  <c r="P383" i="9" s="1"/>
  <c r="V385" i="9"/>
  <c r="V383" i="9" s="1"/>
  <c r="I390" i="9"/>
  <c r="O390" i="9"/>
  <c r="O388" i="9" s="1"/>
  <c r="U390" i="9"/>
  <c r="U388" i="9" s="1"/>
  <c r="AA390" i="9"/>
  <c r="AA388" i="9" s="1"/>
  <c r="H395" i="9"/>
  <c r="H393" i="9" s="1"/>
  <c r="N395" i="9"/>
  <c r="N393" i="9" s="1"/>
  <c r="T395" i="9"/>
  <c r="Z395" i="9"/>
  <c r="Z393" i="9" s="1"/>
  <c r="G400" i="9"/>
  <c r="G398" i="9" s="1"/>
  <c r="M400" i="9"/>
  <c r="M398" i="9" s="1"/>
  <c r="S400" i="9"/>
  <c r="S398" i="9" s="1"/>
  <c r="Y400" i="9"/>
  <c r="Y398" i="9" s="1"/>
  <c r="F405" i="9"/>
  <c r="L405" i="9"/>
  <c r="L403" i="9" s="1"/>
  <c r="R405" i="9"/>
  <c r="R403" i="9" s="1"/>
  <c r="X405" i="9"/>
  <c r="X403" i="9" s="1"/>
  <c r="E410" i="9"/>
  <c r="E408" i="9" s="1"/>
  <c r="K410" i="9"/>
  <c r="K408" i="9" s="1"/>
  <c r="Q410" i="9"/>
  <c r="W410" i="9"/>
  <c r="W408" i="9" s="1"/>
  <c r="D415" i="9"/>
  <c r="D413" i="9" s="1"/>
  <c r="J415" i="9"/>
  <c r="J413" i="9" s="1"/>
  <c r="P415" i="9"/>
  <c r="P413" i="9" s="1"/>
  <c r="V415" i="9"/>
  <c r="V413" i="9" s="1"/>
  <c r="I420" i="9"/>
  <c r="O420" i="9"/>
  <c r="O418" i="9" s="1"/>
  <c r="U420" i="9"/>
  <c r="U418" i="9" s="1"/>
  <c r="AA420" i="9"/>
  <c r="AA418" i="9" s="1"/>
  <c r="H425" i="9"/>
  <c r="H423" i="9" s="1"/>
  <c r="N425" i="9"/>
  <c r="N423" i="9" s="1"/>
  <c r="T425" i="9"/>
  <c r="Z425" i="9"/>
  <c r="Z423" i="9" s="1"/>
  <c r="G430" i="9"/>
  <c r="G428" i="9" s="1"/>
  <c r="M430" i="9"/>
  <c r="M428" i="9" s="1"/>
  <c r="S430" i="9"/>
  <c r="S428" i="9" s="1"/>
  <c r="D508" i="9"/>
  <c r="D506" i="9" s="1"/>
  <c r="J508" i="9"/>
  <c r="J506" i="9" s="1"/>
  <c r="P508" i="9"/>
  <c r="P506" i="9" s="1"/>
  <c r="V508" i="9"/>
  <c r="V506" i="9" s="1"/>
  <c r="I513" i="9"/>
  <c r="O513" i="9"/>
  <c r="O511" i="9" s="1"/>
  <c r="U513" i="9"/>
  <c r="U511" i="9" s="1"/>
  <c r="AA513" i="9"/>
  <c r="AA511" i="9" s="1"/>
  <c r="H518" i="9"/>
  <c r="H516" i="9" s="1"/>
  <c r="N518" i="9"/>
  <c r="N516" i="9" s="1"/>
  <c r="T518" i="9"/>
  <c r="Z518" i="9"/>
  <c r="Z516" i="9" s="1"/>
  <c r="G523" i="9"/>
  <c r="G521" i="9" s="1"/>
  <c r="M523" i="9"/>
  <c r="M521" i="9" s="1"/>
  <c r="S523" i="9"/>
  <c r="S521" i="9" s="1"/>
  <c r="Y523" i="9"/>
  <c r="Y521" i="9" s="1"/>
  <c r="F528" i="9"/>
  <c r="L528" i="9"/>
  <c r="L526" i="9" s="1"/>
  <c r="R528" i="9"/>
  <c r="R526" i="9" s="1"/>
  <c r="X528" i="9"/>
  <c r="X526" i="9" s="1"/>
  <c r="E533" i="9"/>
  <c r="E531" i="9" s="1"/>
  <c r="K533" i="9"/>
  <c r="K531" i="9" s="1"/>
  <c r="Q533" i="9"/>
  <c r="W533" i="9"/>
  <c r="W531" i="9" s="1"/>
  <c r="D538" i="9"/>
  <c r="D536" i="9" s="1"/>
  <c r="J538" i="9"/>
  <c r="J536" i="9" s="1"/>
  <c r="P538" i="9"/>
  <c r="P536" i="9" s="1"/>
  <c r="V538" i="9"/>
  <c r="V536" i="9" s="1"/>
  <c r="I543" i="9"/>
  <c r="O543" i="9"/>
  <c r="O541" i="9" s="1"/>
  <c r="U543" i="9"/>
  <c r="U541" i="9" s="1"/>
  <c r="AA543" i="9"/>
  <c r="AA541" i="9" s="1"/>
  <c r="H548" i="9"/>
  <c r="H546" i="9" s="1"/>
  <c r="N548" i="9"/>
  <c r="N546" i="9" s="1"/>
  <c r="T548" i="9"/>
  <c r="Z548" i="9"/>
  <c r="Z546" i="9" s="1"/>
  <c r="G553" i="9"/>
  <c r="G551" i="9" s="1"/>
  <c r="M553" i="9"/>
  <c r="M551" i="9" s="1"/>
  <c r="S553" i="9"/>
  <c r="S551" i="9" s="1"/>
  <c r="Y553" i="9"/>
  <c r="Y551" i="9" s="1"/>
  <c r="F558" i="9"/>
  <c r="L558" i="9"/>
  <c r="L556" i="9" s="1"/>
  <c r="R558" i="9"/>
  <c r="R556" i="9" s="1"/>
  <c r="X558" i="9"/>
  <c r="X556" i="9" s="1"/>
  <c r="E563" i="9"/>
  <c r="E561" i="9" s="1"/>
  <c r="K563" i="9"/>
  <c r="K561" i="9" s="1"/>
  <c r="Q563" i="9"/>
  <c r="W563" i="9"/>
  <c r="W561" i="9" s="1"/>
  <c r="D568" i="9"/>
  <c r="D566" i="9" s="1"/>
  <c r="J568" i="9"/>
  <c r="J566" i="9" s="1"/>
  <c r="P568" i="9"/>
  <c r="P566" i="9" s="1"/>
  <c r="V568" i="9"/>
  <c r="V566" i="9" s="1"/>
  <c r="I573" i="9"/>
  <c r="O573" i="9"/>
  <c r="O571" i="9" s="1"/>
  <c r="U573" i="9"/>
  <c r="U571" i="9" s="1"/>
  <c r="E69" i="10"/>
  <c r="E67" i="10" s="1"/>
  <c r="K69" i="10"/>
  <c r="Q69" i="10"/>
  <c r="Q67" i="10" s="1"/>
  <c r="W69" i="10"/>
  <c r="W67" i="10" s="1"/>
  <c r="D74" i="10"/>
  <c r="J74" i="10"/>
  <c r="P74" i="10"/>
  <c r="V74" i="10"/>
  <c r="D76" i="10"/>
  <c r="J76" i="10"/>
  <c r="P76" i="10"/>
  <c r="V76" i="10"/>
  <c r="I79" i="10"/>
  <c r="O79" i="10"/>
  <c r="U79" i="10"/>
  <c r="AA79" i="10"/>
  <c r="I81" i="10"/>
  <c r="O81" i="10"/>
  <c r="U81" i="10"/>
  <c r="AA81" i="10"/>
  <c r="H84" i="10"/>
  <c r="N84" i="10"/>
  <c r="T84" i="10"/>
  <c r="Z84" i="10"/>
  <c r="H86" i="10"/>
  <c r="N86" i="10"/>
  <c r="T86" i="10"/>
  <c r="Z86" i="10"/>
  <c r="G89" i="10"/>
  <c r="M89" i="10"/>
  <c r="S89" i="10"/>
  <c r="Y89" i="10"/>
  <c r="G91" i="10"/>
  <c r="M91" i="10"/>
  <c r="S91" i="10"/>
  <c r="Y91" i="10"/>
  <c r="F94" i="10"/>
  <c r="L94" i="10"/>
  <c r="R94" i="10"/>
  <c r="X94" i="10"/>
  <c r="F96" i="10"/>
  <c r="L96" i="10"/>
  <c r="R96" i="10"/>
  <c r="X96" i="10"/>
  <c r="E99" i="10"/>
  <c r="K99" i="10"/>
  <c r="Q99" i="10"/>
  <c r="W99" i="10"/>
  <c r="E101" i="10"/>
  <c r="K101" i="10"/>
  <c r="Q101" i="10"/>
  <c r="W101" i="10"/>
  <c r="D104" i="10"/>
  <c r="J104" i="10"/>
  <c r="P104" i="10"/>
  <c r="V104" i="10"/>
  <c r="D106" i="10"/>
  <c r="J106" i="10"/>
  <c r="P106" i="10"/>
  <c r="V106" i="10"/>
  <c r="I109" i="10"/>
  <c r="O109" i="10"/>
  <c r="U109" i="10"/>
  <c r="AA109" i="10"/>
  <c r="I111" i="10"/>
  <c r="O111" i="10"/>
  <c r="U111" i="10"/>
  <c r="AA111" i="10"/>
  <c r="H114" i="10"/>
  <c r="N114" i="10"/>
  <c r="T114" i="10"/>
  <c r="Z114" i="10"/>
  <c r="H116" i="10"/>
  <c r="N116" i="10"/>
  <c r="T116" i="10"/>
  <c r="Z116" i="10"/>
  <c r="G119" i="10"/>
  <c r="M119" i="10"/>
  <c r="S119" i="10"/>
  <c r="Y119" i="10"/>
  <c r="G121" i="10"/>
  <c r="M121" i="10"/>
  <c r="S121" i="10"/>
  <c r="Y121" i="10"/>
  <c r="F124" i="10"/>
  <c r="L124" i="10"/>
  <c r="R124" i="10"/>
  <c r="X124" i="10"/>
  <c r="F126" i="10"/>
  <c r="L126" i="10"/>
  <c r="R126" i="10"/>
  <c r="X126" i="10"/>
  <c r="F129" i="10"/>
  <c r="F127" i="10" s="1"/>
  <c r="N129" i="10"/>
  <c r="U129" i="10"/>
  <c r="U127" i="10" s="1"/>
  <c r="D131" i="10"/>
  <c r="K131" i="10"/>
  <c r="R131" i="10"/>
  <c r="Z131" i="10"/>
  <c r="E134" i="10"/>
  <c r="P134" i="10"/>
  <c r="P132" i="10" s="1"/>
  <c r="D136" i="10"/>
  <c r="V136" i="10"/>
  <c r="I139" i="10"/>
  <c r="AA139" i="10"/>
  <c r="AA137" i="10" s="1"/>
  <c r="U141" i="10"/>
  <c r="N146" i="10"/>
  <c r="W164" i="10"/>
  <c r="W160" i="10" s="1"/>
  <c r="P169" i="10"/>
  <c r="P165" i="10" s="1"/>
  <c r="O174" i="10"/>
  <c r="O170" i="10" s="1"/>
  <c r="F152" i="10"/>
  <c r="L152" i="10"/>
  <c r="R152" i="10"/>
  <c r="X152" i="10"/>
  <c r="E157" i="10"/>
  <c r="K157" i="10"/>
  <c r="Q157" i="10"/>
  <c r="W157" i="10"/>
  <c r="D162" i="10"/>
  <c r="J162" i="10"/>
  <c r="P162" i="10"/>
  <c r="V162" i="10"/>
  <c r="I167" i="10"/>
  <c r="O167" i="10"/>
  <c r="U167" i="10"/>
  <c r="AA167" i="10"/>
  <c r="H172" i="10"/>
  <c r="N172" i="10"/>
  <c r="T172" i="10"/>
  <c r="Z172" i="10"/>
  <c r="G177" i="10"/>
  <c r="M177" i="10"/>
  <c r="S177" i="10"/>
  <c r="Y177" i="10"/>
  <c r="F182" i="10"/>
  <c r="L182" i="10"/>
  <c r="R182" i="10"/>
  <c r="X182" i="10"/>
  <c r="E187" i="10"/>
  <c r="K187" i="10"/>
  <c r="Q187" i="10"/>
  <c r="W187" i="10"/>
  <c r="D192" i="10"/>
  <c r="J192" i="10"/>
  <c r="P192" i="10"/>
  <c r="V192" i="10"/>
  <c r="I197" i="10"/>
  <c r="O197" i="10"/>
  <c r="U197" i="10"/>
  <c r="AA197" i="10"/>
  <c r="H202" i="10"/>
  <c r="N202" i="10"/>
  <c r="T202" i="10"/>
  <c r="Z202" i="10"/>
  <c r="G207" i="10"/>
  <c r="M207" i="10"/>
  <c r="S207" i="10"/>
  <c r="Y207" i="10"/>
  <c r="F212" i="10"/>
  <c r="L212" i="10"/>
  <c r="R212" i="10"/>
  <c r="X212" i="10"/>
  <c r="E217" i="10"/>
  <c r="K217" i="10"/>
  <c r="Q217" i="10"/>
  <c r="W217" i="10"/>
  <c r="D222" i="10"/>
  <c r="J222" i="10"/>
  <c r="P222" i="10"/>
  <c r="V222" i="10"/>
  <c r="I227" i="10"/>
  <c r="O227" i="10"/>
  <c r="U227" i="10"/>
  <c r="AA227" i="10"/>
  <c r="H232" i="10"/>
  <c r="N232" i="10"/>
  <c r="T232" i="10"/>
  <c r="Z232" i="10"/>
  <c r="G237" i="10"/>
  <c r="M237" i="10"/>
  <c r="S237" i="10"/>
  <c r="Y237" i="10"/>
  <c r="F242" i="10"/>
  <c r="L242" i="10"/>
  <c r="R242" i="10"/>
  <c r="X242" i="10"/>
  <c r="E247" i="10"/>
  <c r="K247" i="10"/>
  <c r="Q247" i="10"/>
  <c r="W247" i="10"/>
  <c r="D252" i="10"/>
  <c r="J252" i="10"/>
  <c r="P252" i="10"/>
  <c r="V252" i="10"/>
  <c r="I257" i="10"/>
  <c r="O257" i="10"/>
  <c r="U257" i="10"/>
  <c r="AA257" i="10"/>
  <c r="H262" i="10"/>
  <c r="N262" i="10"/>
  <c r="T262" i="10"/>
  <c r="Z262" i="10"/>
  <c r="G267" i="10"/>
  <c r="M267" i="10"/>
  <c r="S267" i="10"/>
  <c r="Y267" i="10"/>
  <c r="F272" i="10"/>
  <c r="L272" i="10"/>
  <c r="R272" i="10"/>
  <c r="X272" i="10"/>
  <c r="E277" i="10"/>
  <c r="K277" i="10"/>
  <c r="Q277" i="10"/>
  <c r="W277" i="10"/>
  <c r="D282" i="10"/>
  <c r="J282" i="10"/>
  <c r="P282" i="10"/>
  <c r="V282" i="10"/>
  <c r="I287" i="10"/>
  <c r="O287" i="10"/>
  <c r="U287" i="10"/>
  <c r="AA287" i="10"/>
  <c r="I320" i="10"/>
  <c r="O320" i="10"/>
  <c r="O318" i="10" s="1"/>
  <c r="U320" i="10"/>
  <c r="AA320" i="10"/>
  <c r="H325" i="10"/>
  <c r="H323" i="10" s="1"/>
  <c r="N325" i="10"/>
  <c r="N323" i="10" s="1"/>
  <c r="T325" i="10"/>
  <c r="Z325" i="10"/>
  <c r="Z323" i="10" s="1"/>
  <c r="G330" i="10"/>
  <c r="M330" i="10"/>
  <c r="S330" i="10"/>
  <c r="S328" i="10" s="1"/>
  <c r="Y330" i="10"/>
  <c r="Y328" i="10" s="1"/>
  <c r="F335" i="10"/>
  <c r="L335" i="10"/>
  <c r="L333" i="10" s="1"/>
  <c r="R335" i="10"/>
  <c r="X335" i="10"/>
  <c r="E340" i="10"/>
  <c r="E338" i="10" s="1"/>
  <c r="K340" i="10"/>
  <c r="K338" i="10" s="1"/>
  <c r="Q340" i="10"/>
  <c r="W340" i="10"/>
  <c r="W338" i="10" s="1"/>
  <c r="D345" i="10"/>
  <c r="J345" i="10"/>
  <c r="P345" i="10"/>
  <c r="P343" i="10" s="1"/>
  <c r="V345" i="10"/>
  <c r="V343" i="10" s="1"/>
  <c r="I350" i="10"/>
  <c r="O350" i="10"/>
  <c r="O348" i="10" s="1"/>
  <c r="U350" i="10"/>
  <c r="AA350" i="10"/>
  <c r="H355" i="10"/>
  <c r="H353" i="10" s="1"/>
  <c r="N355" i="10"/>
  <c r="N353" i="10" s="1"/>
  <c r="T355" i="10"/>
  <c r="Z355" i="10"/>
  <c r="Z353" i="10" s="1"/>
  <c r="G360" i="10"/>
  <c r="M360" i="10"/>
  <c r="S360" i="10"/>
  <c r="S358" i="10" s="1"/>
  <c r="Y360" i="10"/>
  <c r="Y358" i="10" s="1"/>
  <c r="F365" i="10"/>
  <c r="L365" i="10"/>
  <c r="L363" i="10" s="1"/>
  <c r="R365" i="10"/>
  <c r="X365" i="10"/>
  <c r="E370" i="10"/>
  <c r="E368" i="10" s="1"/>
  <c r="K370" i="10"/>
  <c r="K368" i="10" s="1"/>
  <c r="Q370" i="10"/>
  <c r="W370" i="10"/>
  <c r="W368" i="10" s="1"/>
  <c r="D375" i="10"/>
  <c r="J375" i="10"/>
  <c r="P375" i="10"/>
  <c r="P373" i="10" s="1"/>
  <c r="V375" i="10"/>
  <c r="V373" i="10" s="1"/>
  <c r="I380" i="10"/>
  <c r="O380" i="10"/>
  <c r="O378" i="10" s="1"/>
  <c r="U380" i="10"/>
  <c r="AA380" i="10"/>
  <c r="H385" i="10"/>
  <c r="H383" i="10" s="1"/>
  <c r="N385" i="10"/>
  <c r="N383" i="10" s="1"/>
  <c r="T385" i="10"/>
  <c r="Z385" i="10"/>
  <c r="Z383" i="10" s="1"/>
  <c r="G390" i="10"/>
  <c r="M390" i="10"/>
  <c r="S390" i="10"/>
  <c r="S388" i="10" s="1"/>
  <c r="Y390" i="10"/>
  <c r="Y388" i="10" s="1"/>
  <c r="F395" i="10"/>
  <c r="L395" i="10"/>
  <c r="L393" i="10" s="1"/>
  <c r="R395" i="10"/>
  <c r="X395" i="10"/>
  <c r="E400" i="10"/>
  <c r="E398" i="10" s="1"/>
  <c r="K400" i="10"/>
  <c r="K398" i="10" s="1"/>
  <c r="Q400" i="10"/>
  <c r="W400" i="10"/>
  <c r="W398" i="10" s="1"/>
  <c r="D405" i="10"/>
  <c r="J405" i="10"/>
  <c r="P405" i="10"/>
  <c r="P403" i="10" s="1"/>
  <c r="V405" i="10"/>
  <c r="V403" i="10" s="1"/>
  <c r="I410" i="10"/>
  <c r="O410" i="10"/>
  <c r="O408" i="10" s="1"/>
  <c r="U410" i="10"/>
  <c r="AA410" i="10"/>
  <c r="H415" i="10"/>
  <c r="H413" i="10" s="1"/>
  <c r="N415" i="10"/>
  <c r="N413" i="10" s="1"/>
  <c r="T415" i="10"/>
  <c r="Z415" i="10"/>
  <c r="Z413" i="10" s="1"/>
  <c r="G420" i="10"/>
  <c r="M420" i="10"/>
  <c r="S420" i="10"/>
  <c r="S418" i="10" s="1"/>
  <c r="Y420" i="10"/>
  <c r="Y418" i="10" s="1"/>
  <c r="F425" i="10"/>
  <c r="L425" i="10"/>
  <c r="L423" i="10" s="1"/>
  <c r="R425" i="10"/>
  <c r="X425" i="10"/>
  <c r="E430" i="10"/>
  <c r="E428" i="10" s="1"/>
  <c r="K430" i="10"/>
  <c r="K428" i="10" s="1"/>
  <c r="Q430" i="10"/>
  <c r="W430" i="10"/>
  <c r="W428" i="10" s="1"/>
  <c r="J438" i="10"/>
  <c r="P438" i="10"/>
  <c r="V438" i="10"/>
  <c r="V436" i="10" s="1"/>
  <c r="I443" i="10"/>
  <c r="O443" i="10"/>
  <c r="U443" i="10"/>
  <c r="AA443" i="10"/>
  <c r="H448" i="10"/>
  <c r="N448" i="10"/>
  <c r="N446" i="10" s="1"/>
  <c r="T448" i="10"/>
  <c r="Z448" i="10"/>
  <c r="G453" i="10"/>
  <c r="M453" i="10"/>
  <c r="S453" i="10"/>
  <c r="Y453" i="10"/>
  <c r="Y451" i="10" s="1"/>
  <c r="F458" i="10"/>
  <c r="L458" i="10"/>
  <c r="R458" i="10"/>
  <c r="X458" i="10"/>
  <c r="E463" i="10"/>
  <c r="K463" i="10"/>
  <c r="K461" i="10" s="1"/>
  <c r="Q463" i="10"/>
  <c r="W463" i="10"/>
  <c r="D468" i="10"/>
  <c r="J468" i="10"/>
  <c r="P468" i="10"/>
  <c r="V468" i="10"/>
  <c r="V466" i="10" s="1"/>
  <c r="I473" i="10"/>
  <c r="O473" i="10"/>
  <c r="U473" i="10"/>
  <c r="AA473" i="10"/>
  <c r="H478" i="10"/>
  <c r="N478" i="10"/>
  <c r="N476" i="10" s="1"/>
  <c r="T478" i="10"/>
  <c r="Z478" i="10"/>
  <c r="G483" i="10"/>
  <c r="M483" i="10"/>
  <c r="S483" i="10"/>
  <c r="Y483" i="10"/>
  <c r="Y481" i="10" s="1"/>
  <c r="F488" i="10"/>
  <c r="L488" i="10"/>
  <c r="R488" i="10"/>
  <c r="X488" i="10"/>
  <c r="E493" i="10"/>
  <c r="K493" i="10"/>
  <c r="K491" i="10" s="1"/>
  <c r="Q493" i="10"/>
  <c r="W493" i="10"/>
  <c r="D498" i="10"/>
  <c r="J498" i="10"/>
  <c r="P498" i="10"/>
  <c r="V498" i="10"/>
  <c r="V496" i="10" s="1"/>
  <c r="I503" i="10"/>
  <c r="O503" i="10"/>
  <c r="U503" i="10"/>
  <c r="AA503" i="10"/>
  <c r="H508" i="10"/>
  <c r="N508" i="10"/>
  <c r="N506" i="10" s="1"/>
  <c r="T508" i="10"/>
  <c r="Z508" i="10"/>
  <c r="G513" i="10"/>
  <c r="M513" i="10"/>
  <c r="S513" i="10"/>
  <c r="Y513" i="10"/>
  <c r="Y511" i="10" s="1"/>
  <c r="F518" i="10"/>
  <c r="L518" i="10"/>
  <c r="R518" i="10"/>
  <c r="X518" i="10"/>
  <c r="E523" i="10"/>
  <c r="K523" i="10"/>
  <c r="K521" i="10" s="1"/>
  <c r="Q523" i="10"/>
  <c r="W523" i="10"/>
  <c r="D528" i="10"/>
  <c r="J528" i="10"/>
  <c r="P528" i="10"/>
  <c r="V528" i="10"/>
  <c r="V526" i="10" s="1"/>
  <c r="I533" i="10"/>
  <c r="O533" i="10"/>
  <c r="U533" i="10"/>
  <c r="AA533" i="10"/>
  <c r="H538" i="10"/>
  <c r="N538" i="10"/>
  <c r="N536" i="10" s="1"/>
  <c r="T538" i="10"/>
  <c r="Z538" i="10"/>
  <c r="G543" i="10"/>
  <c r="M543" i="10"/>
  <c r="S543" i="10"/>
  <c r="Y543" i="10"/>
  <c r="Y541" i="10" s="1"/>
  <c r="F548" i="10"/>
  <c r="L548" i="10"/>
  <c r="R548" i="10"/>
  <c r="X548" i="10"/>
  <c r="E553" i="10"/>
  <c r="K553" i="10"/>
  <c r="K551" i="10" s="1"/>
  <c r="Q553" i="10"/>
  <c r="W553" i="10"/>
  <c r="D558" i="10"/>
  <c r="J558" i="10"/>
  <c r="P558" i="10"/>
  <c r="V558" i="10"/>
  <c r="V556" i="10" s="1"/>
  <c r="I563" i="10"/>
  <c r="O563" i="10"/>
  <c r="O561" i="10" s="1"/>
  <c r="U563" i="10"/>
  <c r="AA563" i="10"/>
  <c r="H568" i="10"/>
  <c r="N568" i="10"/>
  <c r="N566" i="10" s="1"/>
  <c r="T568" i="10"/>
  <c r="Z568" i="10"/>
  <c r="Z566" i="10" s="1"/>
  <c r="G573" i="10"/>
  <c r="M573" i="10"/>
  <c r="S573" i="10"/>
  <c r="Y573" i="10"/>
  <c r="Y571" i="10" s="1"/>
  <c r="I9" i="11"/>
  <c r="O9" i="11"/>
  <c r="U9" i="11"/>
  <c r="AA9" i="11"/>
  <c r="AA7" i="11" s="1"/>
  <c r="I11" i="11"/>
  <c r="O11" i="11"/>
  <c r="U11" i="11"/>
  <c r="AA11" i="11"/>
  <c r="H14" i="11"/>
  <c r="N14" i="11"/>
  <c r="N12" i="11" s="1"/>
  <c r="T14" i="11"/>
  <c r="Z14" i="11"/>
  <c r="H16" i="11"/>
  <c r="N16" i="11"/>
  <c r="T16" i="11"/>
  <c r="Z16" i="11"/>
  <c r="G19" i="11"/>
  <c r="M19" i="11"/>
  <c r="S19" i="11"/>
  <c r="Y19" i="11"/>
  <c r="G21" i="11"/>
  <c r="M21" i="11"/>
  <c r="S21" i="11"/>
  <c r="Y21" i="11"/>
  <c r="F24" i="11"/>
  <c r="F22" i="11" s="1"/>
  <c r="L24" i="11"/>
  <c r="R24" i="11"/>
  <c r="X24" i="11"/>
  <c r="X22" i="11" s="1"/>
  <c r="F26" i="11"/>
  <c r="L26" i="11"/>
  <c r="R26" i="11"/>
  <c r="X26" i="11"/>
  <c r="E29" i="11"/>
  <c r="K29" i="11"/>
  <c r="K27" i="11" s="1"/>
  <c r="Q29" i="11"/>
  <c r="W29" i="11"/>
  <c r="E31" i="11"/>
  <c r="K31" i="11"/>
  <c r="Q31" i="11"/>
  <c r="W31" i="11"/>
  <c r="D34" i="11"/>
  <c r="J34" i="11"/>
  <c r="P34" i="11"/>
  <c r="V34" i="11"/>
  <c r="D36" i="11"/>
  <c r="J36" i="11"/>
  <c r="P36" i="11"/>
  <c r="V36" i="11"/>
  <c r="I39" i="11"/>
  <c r="O39" i="11"/>
  <c r="U39" i="11"/>
  <c r="AA39" i="11"/>
  <c r="AA37" i="11" s="1"/>
  <c r="I41" i="11"/>
  <c r="O41" i="11"/>
  <c r="U41" i="11"/>
  <c r="AA41" i="11"/>
  <c r="H44" i="11"/>
  <c r="N44" i="11"/>
  <c r="N42" i="11" s="1"/>
  <c r="T44" i="11"/>
  <c r="Z44" i="11"/>
  <c r="H46" i="11"/>
  <c r="N46" i="11"/>
  <c r="T46" i="11"/>
  <c r="Z46" i="11"/>
  <c r="G49" i="11"/>
  <c r="M49" i="11"/>
  <c r="S49" i="11"/>
  <c r="Y49" i="11"/>
  <c r="G51" i="11"/>
  <c r="M51" i="11"/>
  <c r="S51" i="11"/>
  <c r="Y51" i="11"/>
  <c r="F54" i="11"/>
  <c r="L54" i="11"/>
  <c r="R54" i="11"/>
  <c r="R52" i="11" s="1"/>
  <c r="X54" i="11"/>
  <c r="X52" i="11" s="1"/>
  <c r="F56" i="11"/>
  <c r="L56" i="11"/>
  <c r="R56" i="11"/>
  <c r="X56" i="11"/>
  <c r="E59" i="11"/>
  <c r="E57" i="11" s="1"/>
  <c r="K59" i="11"/>
  <c r="K57" i="11" s="1"/>
  <c r="Q59" i="11"/>
  <c r="W59" i="11"/>
  <c r="E61" i="11"/>
  <c r="K61" i="11"/>
  <c r="Q61" i="11"/>
  <c r="W61" i="11"/>
  <c r="D64" i="11"/>
  <c r="J64" i="11"/>
  <c r="P64" i="11"/>
  <c r="V64" i="11"/>
  <c r="D66" i="11"/>
  <c r="J66" i="11"/>
  <c r="P66" i="11"/>
  <c r="V66" i="11"/>
  <c r="I69" i="11"/>
  <c r="I67" i="11" s="1"/>
  <c r="O69" i="11"/>
  <c r="U69" i="11"/>
  <c r="AA69" i="11"/>
  <c r="AA67" i="11" s="1"/>
  <c r="I71" i="11"/>
  <c r="O71" i="11"/>
  <c r="U71" i="11"/>
  <c r="AA71" i="11"/>
  <c r="H74" i="11"/>
  <c r="N74" i="11"/>
  <c r="N72" i="11" s="1"/>
  <c r="T74" i="11"/>
  <c r="Z74" i="11"/>
  <c r="H76" i="11"/>
  <c r="N76" i="11"/>
  <c r="T76" i="11"/>
  <c r="Z76" i="11"/>
  <c r="G79" i="11"/>
  <c r="M79" i="11"/>
  <c r="S79" i="11"/>
  <c r="Y79" i="11"/>
  <c r="G81" i="11"/>
  <c r="M81" i="11"/>
  <c r="S81" i="11"/>
  <c r="Y81" i="11"/>
  <c r="F84" i="11"/>
  <c r="F82" i="11" s="1"/>
  <c r="L84" i="11"/>
  <c r="R84" i="11"/>
  <c r="X84" i="11"/>
  <c r="X82" i="11" s="1"/>
  <c r="F86" i="11"/>
  <c r="L86" i="11"/>
  <c r="R86" i="11"/>
  <c r="X86" i="11"/>
  <c r="E89" i="11"/>
  <c r="K89" i="11"/>
  <c r="K87" i="11" s="1"/>
  <c r="Q89" i="11"/>
  <c r="W89" i="11"/>
  <c r="E91" i="11"/>
  <c r="K91" i="11"/>
  <c r="Q91" i="11"/>
  <c r="W91" i="11"/>
  <c r="D94" i="11"/>
  <c r="J94" i="11"/>
  <c r="P94" i="11"/>
  <c r="V94" i="11"/>
  <c r="D96" i="11"/>
  <c r="J96" i="11"/>
  <c r="P96" i="11"/>
  <c r="V96" i="11"/>
  <c r="I99" i="11"/>
  <c r="O99" i="11"/>
  <c r="U99" i="11"/>
  <c r="AA99" i="11"/>
  <c r="AA97" i="11" s="1"/>
  <c r="I101" i="11"/>
  <c r="O101" i="11"/>
  <c r="U101" i="11"/>
  <c r="AA101" i="11"/>
  <c r="H104" i="11"/>
  <c r="N104" i="11"/>
  <c r="N102" i="11" s="1"/>
  <c r="T104" i="11"/>
  <c r="Z104" i="11"/>
  <c r="H106" i="11"/>
  <c r="N106" i="11"/>
  <c r="T106" i="11"/>
  <c r="Z106" i="11"/>
  <c r="G109" i="11"/>
  <c r="M109" i="11"/>
  <c r="S109" i="11"/>
  <c r="Y109" i="11"/>
  <c r="G111" i="11"/>
  <c r="M111" i="11"/>
  <c r="S111" i="11"/>
  <c r="Y111" i="11"/>
  <c r="F114" i="11"/>
  <c r="L114" i="11"/>
  <c r="R114" i="11"/>
  <c r="X114" i="11"/>
  <c r="G116" i="11"/>
  <c r="P116" i="11"/>
  <c r="Y116" i="11"/>
  <c r="J119" i="11"/>
  <c r="D121" i="11"/>
  <c r="V121" i="11"/>
  <c r="N126" i="11"/>
  <c r="G131" i="11"/>
  <c r="X134" i="11"/>
  <c r="Q139" i="11"/>
  <c r="V146" i="11"/>
  <c r="O155" i="11"/>
  <c r="O151" i="11" s="1"/>
  <c r="H160" i="11"/>
  <c r="H156" i="11" s="1"/>
  <c r="W175" i="11"/>
  <c r="W171" i="11" s="1"/>
  <c r="P180" i="11"/>
  <c r="P176" i="11" s="1"/>
  <c r="O185" i="11"/>
  <c r="O181" i="11" s="1"/>
  <c r="H190" i="11"/>
  <c r="H186" i="11" s="1"/>
  <c r="W205" i="11"/>
  <c r="W201" i="11" s="1"/>
  <c r="P210" i="11"/>
  <c r="P206" i="11" s="1"/>
  <c r="O215" i="11"/>
  <c r="O211" i="11" s="1"/>
  <c r="H220" i="11"/>
  <c r="H216" i="11" s="1"/>
  <c r="W235" i="11"/>
  <c r="W231" i="11" s="1"/>
  <c r="P240" i="11"/>
  <c r="P236" i="11" s="1"/>
  <c r="O245" i="11"/>
  <c r="O241" i="11" s="1"/>
  <c r="H250" i="11"/>
  <c r="H246" i="11" s="1"/>
  <c r="W265" i="11"/>
  <c r="W261" i="11" s="1"/>
  <c r="P270" i="11"/>
  <c r="P266" i="11" s="1"/>
  <c r="H177" i="10"/>
  <c r="H175" i="10" s="1"/>
  <c r="N177" i="10"/>
  <c r="T177" i="10"/>
  <c r="Z177" i="10"/>
  <c r="G182" i="10"/>
  <c r="G180" i="10" s="1"/>
  <c r="M182" i="10"/>
  <c r="S182" i="10"/>
  <c r="S180" i="10" s="1"/>
  <c r="Y182" i="10"/>
  <c r="F187" i="10"/>
  <c r="L187" i="10"/>
  <c r="R187" i="10"/>
  <c r="R185" i="10" s="1"/>
  <c r="X187" i="10"/>
  <c r="E192" i="10"/>
  <c r="E190" i="10" s="1"/>
  <c r="K192" i="10"/>
  <c r="Q192" i="10"/>
  <c r="W192" i="10"/>
  <c r="D197" i="10"/>
  <c r="D195" i="10" s="1"/>
  <c r="J197" i="10"/>
  <c r="P197" i="10"/>
  <c r="P195" i="10" s="1"/>
  <c r="V197" i="10"/>
  <c r="I202" i="10"/>
  <c r="O202" i="10"/>
  <c r="U202" i="10"/>
  <c r="U200" i="10" s="1"/>
  <c r="AA202" i="10"/>
  <c r="H207" i="10"/>
  <c r="H205" i="10" s="1"/>
  <c r="N207" i="10"/>
  <c r="T207" i="10"/>
  <c r="Z207" i="10"/>
  <c r="G212" i="10"/>
  <c r="G210" i="10" s="1"/>
  <c r="M212" i="10"/>
  <c r="S212" i="10"/>
  <c r="S210" i="10" s="1"/>
  <c r="Y212" i="10"/>
  <c r="F217" i="10"/>
  <c r="L217" i="10"/>
  <c r="R217" i="10"/>
  <c r="R215" i="10" s="1"/>
  <c r="X217" i="10"/>
  <c r="E222" i="10"/>
  <c r="E220" i="10" s="1"/>
  <c r="K222" i="10"/>
  <c r="Q222" i="10"/>
  <c r="W222" i="10"/>
  <c r="D227" i="10"/>
  <c r="D225" i="10" s="1"/>
  <c r="J227" i="10"/>
  <c r="P227" i="10"/>
  <c r="P225" i="10" s="1"/>
  <c r="V227" i="10"/>
  <c r="I232" i="10"/>
  <c r="O232" i="10"/>
  <c r="U232" i="10"/>
  <c r="U230" i="10" s="1"/>
  <c r="AA232" i="10"/>
  <c r="H237" i="10"/>
  <c r="H235" i="10" s="1"/>
  <c r="N237" i="10"/>
  <c r="T237" i="10"/>
  <c r="Z237" i="10"/>
  <c r="G242" i="10"/>
  <c r="G240" i="10" s="1"/>
  <c r="M242" i="10"/>
  <c r="S242" i="10"/>
  <c r="S240" i="10" s="1"/>
  <c r="Y242" i="10"/>
  <c r="F247" i="10"/>
  <c r="L247" i="10"/>
  <c r="R247" i="10"/>
  <c r="R245" i="10" s="1"/>
  <c r="X247" i="10"/>
  <c r="E252" i="10"/>
  <c r="E250" i="10" s="1"/>
  <c r="K252" i="10"/>
  <c r="Q252" i="10"/>
  <c r="W252" i="10"/>
  <c r="D257" i="10"/>
  <c r="D255" i="10" s="1"/>
  <c r="J257" i="10"/>
  <c r="P257" i="10"/>
  <c r="P255" i="10" s="1"/>
  <c r="V257" i="10"/>
  <c r="I262" i="10"/>
  <c r="O262" i="10"/>
  <c r="U262" i="10"/>
  <c r="U260" i="10" s="1"/>
  <c r="AA262" i="10"/>
  <c r="H267" i="10"/>
  <c r="H265" i="10" s="1"/>
  <c r="N267" i="10"/>
  <c r="T267" i="10"/>
  <c r="Z267" i="10"/>
  <c r="G272" i="10"/>
  <c r="G270" i="10" s="1"/>
  <c r="M272" i="10"/>
  <c r="S272" i="10"/>
  <c r="S270" i="10" s="1"/>
  <c r="Y272" i="10"/>
  <c r="F277" i="10"/>
  <c r="L277" i="10"/>
  <c r="R277" i="10"/>
  <c r="R275" i="10" s="1"/>
  <c r="X277" i="10"/>
  <c r="E282" i="10"/>
  <c r="E280" i="10" s="1"/>
  <c r="K282" i="10"/>
  <c r="Q282" i="10"/>
  <c r="W282" i="10"/>
  <c r="W280" i="10" s="1"/>
  <c r="D287" i="10"/>
  <c r="D285" i="10" s="1"/>
  <c r="J287" i="10"/>
  <c r="P287" i="10"/>
  <c r="P285" i="10" s="1"/>
  <c r="V287" i="10"/>
  <c r="D350" i="10"/>
  <c r="D348" i="10" s="1"/>
  <c r="J350" i="10"/>
  <c r="P350" i="10"/>
  <c r="P348" i="10" s="1"/>
  <c r="V350" i="10"/>
  <c r="I355" i="10"/>
  <c r="O355" i="10"/>
  <c r="O353" i="10" s="1"/>
  <c r="U355" i="10"/>
  <c r="U353" i="10" s="1"/>
  <c r="AA355" i="10"/>
  <c r="H360" i="10"/>
  <c r="H358" i="10" s="1"/>
  <c r="N360" i="10"/>
  <c r="T360" i="10"/>
  <c r="Z360" i="10"/>
  <c r="Z358" i="10" s="1"/>
  <c r="G365" i="10"/>
  <c r="G363" i="10" s="1"/>
  <c r="M365" i="10"/>
  <c r="S365" i="10"/>
  <c r="S363" i="10" s="1"/>
  <c r="Y365" i="10"/>
  <c r="F370" i="10"/>
  <c r="L370" i="10"/>
  <c r="L368" i="10" s="1"/>
  <c r="R370" i="10"/>
  <c r="R368" i="10" s="1"/>
  <c r="X370" i="10"/>
  <c r="E375" i="10"/>
  <c r="E373" i="10" s="1"/>
  <c r="K375" i="10"/>
  <c r="Q375" i="10"/>
  <c r="W375" i="10"/>
  <c r="W373" i="10" s="1"/>
  <c r="D380" i="10"/>
  <c r="D378" i="10" s="1"/>
  <c r="J380" i="10"/>
  <c r="P380" i="10"/>
  <c r="P378" i="10" s="1"/>
  <c r="V380" i="10"/>
  <c r="I385" i="10"/>
  <c r="O385" i="10"/>
  <c r="O383" i="10" s="1"/>
  <c r="U385" i="10"/>
  <c r="U383" i="10" s="1"/>
  <c r="AA385" i="10"/>
  <c r="H390" i="10"/>
  <c r="H388" i="10" s="1"/>
  <c r="N390" i="10"/>
  <c r="T390" i="10"/>
  <c r="Z390" i="10"/>
  <c r="Z388" i="10" s="1"/>
  <c r="G395" i="10"/>
  <c r="G393" i="10" s="1"/>
  <c r="M395" i="10"/>
  <c r="S395" i="10"/>
  <c r="S393" i="10" s="1"/>
  <c r="Y395" i="10"/>
  <c r="F400" i="10"/>
  <c r="L400" i="10"/>
  <c r="L398" i="10" s="1"/>
  <c r="R400" i="10"/>
  <c r="R398" i="10" s="1"/>
  <c r="X400" i="10"/>
  <c r="E405" i="10"/>
  <c r="E403" i="10" s="1"/>
  <c r="K405" i="10"/>
  <c r="K403" i="10" s="1"/>
  <c r="Q405" i="10"/>
  <c r="W405" i="10"/>
  <c r="W403" i="10" s="1"/>
  <c r="D410" i="10"/>
  <c r="D408" i="10" s="1"/>
  <c r="J410" i="10"/>
  <c r="P410" i="10"/>
  <c r="P408" i="10" s="1"/>
  <c r="V410" i="10"/>
  <c r="V408" i="10" s="1"/>
  <c r="I415" i="10"/>
  <c r="O415" i="10"/>
  <c r="O413" i="10" s="1"/>
  <c r="U415" i="10"/>
  <c r="U413" i="10" s="1"/>
  <c r="AA415" i="10"/>
  <c r="H420" i="10"/>
  <c r="H418" i="10" s="1"/>
  <c r="N420" i="10"/>
  <c r="N418" i="10" s="1"/>
  <c r="T420" i="10"/>
  <c r="Z420" i="10"/>
  <c r="Z418" i="10" s="1"/>
  <c r="G425" i="10"/>
  <c r="G423" i="10" s="1"/>
  <c r="M425" i="10"/>
  <c r="S425" i="10"/>
  <c r="S423" i="10" s="1"/>
  <c r="Y425" i="10"/>
  <c r="Y423" i="10" s="1"/>
  <c r="F430" i="10"/>
  <c r="L430" i="10"/>
  <c r="L428" i="10" s="1"/>
  <c r="R430" i="10"/>
  <c r="R428" i="10" s="1"/>
  <c r="X430" i="10"/>
  <c r="I448" i="10"/>
  <c r="O448" i="10"/>
  <c r="O446" i="10" s="1"/>
  <c r="U448" i="10"/>
  <c r="U446" i="10" s="1"/>
  <c r="AA448" i="10"/>
  <c r="H453" i="10"/>
  <c r="H451" i="10" s="1"/>
  <c r="N453" i="10"/>
  <c r="T453" i="10"/>
  <c r="Z453" i="10"/>
  <c r="Z451" i="10" s="1"/>
  <c r="G458" i="10"/>
  <c r="G456" i="10" s="1"/>
  <c r="M458" i="10"/>
  <c r="S458" i="10"/>
  <c r="S456" i="10" s="1"/>
  <c r="Y458" i="10"/>
  <c r="F463" i="10"/>
  <c r="L463" i="10"/>
  <c r="L461" i="10" s="1"/>
  <c r="R463" i="10"/>
  <c r="R461" i="10" s="1"/>
  <c r="X463" i="10"/>
  <c r="E468" i="10"/>
  <c r="E466" i="10" s="1"/>
  <c r="K468" i="10"/>
  <c r="Q468" i="10"/>
  <c r="W468" i="10"/>
  <c r="W466" i="10" s="1"/>
  <c r="D473" i="10"/>
  <c r="D471" i="10" s="1"/>
  <c r="J473" i="10"/>
  <c r="P473" i="10"/>
  <c r="P471" i="10" s="1"/>
  <c r="V473" i="10"/>
  <c r="I478" i="10"/>
  <c r="O478" i="10"/>
  <c r="O476" i="10" s="1"/>
  <c r="U478" i="10"/>
  <c r="U476" i="10" s="1"/>
  <c r="AA478" i="10"/>
  <c r="H483" i="10"/>
  <c r="H481" i="10" s="1"/>
  <c r="N483" i="10"/>
  <c r="N481" i="10" s="1"/>
  <c r="T483" i="10"/>
  <c r="Z483" i="10"/>
  <c r="Z481" i="10" s="1"/>
  <c r="G488" i="10"/>
  <c r="G486" i="10" s="1"/>
  <c r="M488" i="10"/>
  <c r="S488" i="10"/>
  <c r="S486" i="10" s="1"/>
  <c r="Y488" i="10"/>
  <c r="Y486" i="10" s="1"/>
  <c r="F493" i="10"/>
  <c r="L493" i="10"/>
  <c r="L491" i="10" s="1"/>
  <c r="R493" i="10"/>
  <c r="R491" i="10" s="1"/>
  <c r="X493" i="10"/>
  <c r="E498" i="10"/>
  <c r="E496" i="10" s="1"/>
  <c r="K498" i="10"/>
  <c r="K496" i="10" s="1"/>
  <c r="Q498" i="10"/>
  <c r="W498" i="10"/>
  <c r="W496" i="10" s="1"/>
  <c r="D503" i="10"/>
  <c r="D501" i="10" s="1"/>
  <c r="J503" i="10"/>
  <c r="P503" i="10"/>
  <c r="P501" i="10" s="1"/>
  <c r="V503" i="10"/>
  <c r="V501" i="10" s="1"/>
  <c r="I508" i="10"/>
  <c r="O508" i="10"/>
  <c r="O506" i="10" s="1"/>
  <c r="U508" i="10"/>
  <c r="U506" i="10" s="1"/>
  <c r="AA508" i="10"/>
  <c r="H513" i="10"/>
  <c r="H511" i="10" s="1"/>
  <c r="N513" i="10"/>
  <c r="N511" i="10" s="1"/>
  <c r="T513" i="10"/>
  <c r="Z513" i="10"/>
  <c r="Z511" i="10" s="1"/>
  <c r="G518" i="10"/>
  <c r="G516" i="10" s="1"/>
  <c r="M518" i="10"/>
  <c r="S518" i="10"/>
  <c r="S516" i="10" s="1"/>
  <c r="Y518" i="10"/>
  <c r="Y516" i="10" s="1"/>
  <c r="F523" i="10"/>
  <c r="L523" i="10"/>
  <c r="L521" i="10" s="1"/>
  <c r="R523" i="10"/>
  <c r="R521" i="10" s="1"/>
  <c r="X523" i="10"/>
  <c r="E528" i="10"/>
  <c r="E526" i="10" s="1"/>
  <c r="K528" i="10"/>
  <c r="K526" i="10" s="1"/>
  <c r="Q528" i="10"/>
  <c r="W528" i="10"/>
  <c r="W526" i="10" s="1"/>
  <c r="D533" i="10"/>
  <c r="D531" i="10" s="1"/>
  <c r="J533" i="10"/>
  <c r="P533" i="10"/>
  <c r="P531" i="10" s="1"/>
  <c r="V533" i="10"/>
  <c r="V531" i="10" s="1"/>
  <c r="I538" i="10"/>
  <c r="O538" i="10"/>
  <c r="O536" i="10" s="1"/>
  <c r="U538" i="10"/>
  <c r="U536" i="10" s="1"/>
  <c r="AA538" i="10"/>
  <c r="H543" i="10"/>
  <c r="H541" i="10" s="1"/>
  <c r="N543" i="10"/>
  <c r="N541" i="10" s="1"/>
  <c r="T543" i="10"/>
  <c r="Z543" i="10"/>
  <c r="Z541" i="10" s="1"/>
  <c r="G548" i="10"/>
  <c r="G546" i="10" s="1"/>
  <c r="M548" i="10"/>
  <c r="S548" i="10"/>
  <c r="S546" i="10" s="1"/>
  <c r="Y548" i="10"/>
  <c r="Y546" i="10" s="1"/>
  <c r="F553" i="10"/>
  <c r="L553" i="10"/>
  <c r="L551" i="10" s="1"/>
  <c r="R553" i="10"/>
  <c r="R551" i="10" s="1"/>
  <c r="X553" i="10"/>
  <c r="E558" i="10"/>
  <c r="E556" i="10" s="1"/>
  <c r="K558" i="10"/>
  <c r="K556" i="10" s="1"/>
  <c r="Q558" i="10"/>
  <c r="W558" i="10"/>
  <c r="W556" i="10" s="1"/>
  <c r="D563" i="10"/>
  <c r="D561" i="10" s="1"/>
  <c r="J563" i="10"/>
  <c r="P563" i="10"/>
  <c r="P561" i="10" s="1"/>
  <c r="V563" i="10"/>
  <c r="V561" i="10" s="1"/>
  <c r="I568" i="10"/>
  <c r="O568" i="10"/>
  <c r="O566" i="10" s="1"/>
  <c r="U568" i="10"/>
  <c r="U566" i="10" s="1"/>
  <c r="AA568" i="10"/>
  <c r="H573" i="10"/>
  <c r="H571" i="10" s="1"/>
  <c r="N573" i="10"/>
  <c r="N571" i="10" s="1"/>
  <c r="T573" i="10"/>
  <c r="Z573" i="10"/>
  <c r="Z571" i="10" s="1"/>
  <c r="AA144" i="11"/>
  <c r="U144" i="11"/>
  <c r="O144" i="11"/>
  <c r="I144" i="11"/>
  <c r="V139" i="11"/>
  <c r="P139" i="11"/>
  <c r="J139" i="11"/>
  <c r="D139" i="11"/>
  <c r="W134" i="11"/>
  <c r="Q134" i="11"/>
  <c r="K134" i="11"/>
  <c r="E134" i="11"/>
  <c r="X129" i="11"/>
  <c r="R129" i="11"/>
  <c r="L129" i="11"/>
  <c r="F129" i="11"/>
  <c r="Y124" i="11"/>
  <c r="S124" i="11"/>
  <c r="M124" i="11"/>
  <c r="G124" i="11"/>
  <c r="Z119" i="11"/>
  <c r="T119" i="11"/>
  <c r="N119" i="11"/>
  <c r="H119" i="11"/>
  <c r="Z144" i="11"/>
  <c r="T144" i="11"/>
  <c r="N144" i="11"/>
  <c r="H144" i="11"/>
  <c r="AA139" i="11"/>
  <c r="U139" i="11"/>
  <c r="O139" i="11"/>
  <c r="I139" i="11"/>
  <c r="V134" i="11"/>
  <c r="P134" i="11"/>
  <c r="J134" i="11"/>
  <c r="D134" i="11"/>
  <c r="W129" i="11"/>
  <c r="Q129" i="11"/>
  <c r="K129" i="11"/>
  <c r="E129" i="11"/>
  <c r="X124" i="11"/>
  <c r="R124" i="11"/>
  <c r="L124" i="11"/>
  <c r="F124" i="11"/>
  <c r="Y119" i="11"/>
  <c r="S119" i="11"/>
  <c r="M119" i="11"/>
  <c r="G119" i="11"/>
  <c r="Y144" i="11"/>
  <c r="S144" i="11"/>
  <c r="M144" i="11"/>
  <c r="G144" i="11"/>
  <c r="Z139" i="11"/>
  <c r="T139" i="11"/>
  <c r="N139" i="11"/>
  <c r="H139" i="11"/>
  <c r="AA134" i="11"/>
  <c r="U134" i="11"/>
  <c r="O134" i="11"/>
  <c r="I134" i="11"/>
  <c r="V129" i="11"/>
  <c r="P129" i="11"/>
  <c r="J129" i="11"/>
  <c r="D129" i="11"/>
  <c r="W124" i="11"/>
  <c r="Q124" i="11"/>
  <c r="K124" i="11"/>
  <c r="E124" i="11"/>
  <c r="X119" i="11"/>
  <c r="R119" i="11"/>
  <c r="L119" i="11"/>
  <c r="F119" i="11"/>
  <c r="X144" i="11"/>
  <c r="R144" i="11"/>
  <c r="L144" i="11"/>
  <c r="F144" i="11"/>
  <c r="Y139" i="11"/>
  <c r="S139" i="11"/>
  <c r="M139" i="11"/>
  <c r="G139" i="11"/>
  <c r="Z134" i="11"/>
  <c r="T134" i="11"/>
  <c r="N134" i="11"/>
  <c r="H134" i="11"/>
  <c r="AA129" i="11"/>
  <c r="U129" i="11"/>
  <c r="O129" i="11"/>
  <c r="I129" i="11"/>
  <c r="V124" i="11"/>
  <c r="P124" i="11"/>
  <c r="J124" i="11"/>
  <c r="D124" i="11"/>
  <c r="W119" i="11"/>
  <c r="Q119" i="11"/>
  <c r="K119" i="11"/>
  <c r="E119" i="11"/>
  <c r="W144" i="11"/>
  <c r="Q144" i="11"/>
  <c r="K144" i="11"/>
  <c r="E144" i="11"/>
  <c r="X139" i="11"/>
  <c r="R139" i="11"/>
  <c r="L139" i="11"/>
  <c r="F139" i="11"/>
  <c r="Y134" i="11"/>
  <c r="S134" i="11"/>
  <c r="M134" i="11"/>
  <c r="G134" i="11"/>
  <c r="Z129" i="11"/>
  <c r="T129" i="11"/>
  <c r="N129" i="11"/>
  <c r="H129" i="11"/>
  <c r="AA124" i="11"/>
  <c r="U124" i="11"/>
  <c r="O124" i="11"/>
  <c r="I124" i="11"/>
  <c r="J9" i="11"/>
  <c r="P9" i="11"/>
  <c r="V9" i="11"/>
  <c r="V578" i="11"/>
  <c r="V574" i="11" s="1"/>
  <c r="P578" i="11"/>
  <c r="J578" i="11"/>
  <c r="D578" i="11"/>
  <c r="W573" i="11"/>
  <c r="Q573" i="11"/>
  <c r="K573" i="11"/>
  <c r="E573" i="11"/>
  <c r="X568" i="11"/>
  <c r="R568" i="11"/>
  <c r="L568" i="11"/>
  <c r="F568" i="11"/>
  <c r="Y563" i="11"/>
  <c r="S563" i="11"/>
  <c r="M563" i="11"/>
  <c r="G563" i="11"/>
  <c r="Z558" i="11"/>
  <c r="T558" i="11"/>
  <c r="N558" i="11"/>
  <c r="H558" i="11"/>
  <c r="AA553" i="11"/>
  <c r="U553" i="11"/>
  <c r="O553" i="11"/>
  <c r="I553" i="11"/>
  <c r="V548" i="11"/>
  <c r="P548" i="11"/>
  <c r="J548" i="11"/>
  <c r="D548" i="11"/>
  <c r="W543" i="11"/>
  <c r="Q543" i="11"/>
  <c r="K543" i="11"/>
  <c r="E543" i="11"/>
  <c r="X538" i="11"/>
  <c r="R538" i="11"/>
  <c r="L538" i="11"/>
  <c r="F538" i="11"/>
  <c r="Y533" i="11"/>
  <c r="S533" i="11"/>
  <c r="M533" i="11"/>
  <c r="G533" i="11"/>
  <c r="Z528" i="11"/>
  <c r="T528" i="11"/>
  <c r="N528" i="11"/>
  <c r="H528" i="11"/>
  <c r="AA523" i="11"/>
  <c r="U523" i="11"/>
  <c r="O523" i="11"/>
  <c r="I523" i="11"/>
  <c r="V518" i="11"/>
  <c r="P518" i="11"/>
  <c r="J518" i="11"/>
  <c r="D518" i="11"/>
  <c r="W513" i="11"/>
  <c r="Q513" i="11"/>
  <c r="K513" i="11"/>
  <c r="E513" i="11"/>
  <c r="X508" i="11"/>
  <c r="R508" i="11"/>
  <c r="L508" i="11"/>
  <c r="F508" i="11"/>
  <c r="Y503" i="11"/>
  <c r="S503" i="11"/>
  <c r="M503" i="11"/>
  <c r="G503" i="11"/>
  <c r="Z498" i="11"/>
  <c r="T498" i="11"/>
  <c r="N498" i="11"/>
  <c r="H498" i="11"/>
  <c r="AA493" i="11"/>
  <c r="U493" i="11"/>
  <c r="O493" i="11"/>
  <c r="I493" i="11"/>
  <c r="V488" i="11"/>
  <c r="P488" i="11"/>
  <c r="J488" i="11"/>
  <c r="D488" i="11"/>
  <c r="W483" i="11"/>
  <c r="Q483" i="11"/>
  <c r="K483" i="11"/>
  <c r="E483" i="11"/>
  <c r="X478" i="11"/>
  <c r="R478" i="11"/>
  <c r="L478" i="11"/>
  <c r="F478" i="11"/>
  <c r="Y473" i="11"/>
  <c r="S473" i="11"/>
  <c r="M473" i="11"/>
  <c r="G473" i="11"/>
  <c r="Z468" i="11"/>
  <c r="Z464" i="11" s="1"/>
  <c r="T468" i="11"/>
  <c r="T464" i="11" s="1"/>
  <c r="N468" i="11"/>
  <c r="N464" i="11" s="1"/>
  <c r="H468" i="11"/>
  <c r="H464" i="11" s="1"/>
  <c r="AA463" i="11"/>
  <c r="AA459" i="11" s="1"/>
  <c r="U463" i="11"/>
  <c r="U459" i="11" s="1"/>
  <c r="O463" i="11"/>
  <c r="O459" i="11" s="1"/>
  <c r="I463" i="11"/>
  <c r="I459" i="11" s="1"/>
  <c r="V458" i="11"/>
  <c r="V454" i="11" s="1"/>
  <c r="P458" i="11"/>
  <c r="P454" i="11" s="1"/>
  <c r="J458" i="11"/>
  <c r="J454" i="11" s="1"/>
  <c r="D458" i="11"/>
  <c r="D454" i="11" s="1"/>
  <c r="W453" i="11"/>
  <c r="W449" i="11" s="1"/>
  <c r="Q453" i="11"/>
  <c r="Q449" i="11" s="1"/>
  <c r="K453" i="11"/>
  <c r="K449" i="11" s="1"/>
  <c r="E453" i="11"/>
  <c r="E449" i="11" s="1"/>
  <c r="X448" i="11"/>
  <c r="X444" i="11" s="1"/>
  <c r="R448" i="11"/>
  <c r="R444" i="11" s="1"/>
  <c r="L448" i="11"/>
  <c r="L444" i="11" s="1"/>
  <c r="F448" i="11"/>
  <c r="F444" i="11" s="1"/>
  <c r="Y443" i="11"/>
  <c r="Y439" i="11" s="1"/>
  <c r="S443" i="11"/>
  <c r="S439" i="11" s="1"/>
  <c r="M443" i="11"/>
  <c r="M439" i="11" s="1"/>
  <c r="G443" i="11"/>
  <c r="G439" i="11" s="1"/>
  <c r="Z434" i="11"/>
  <c r="T434" i="11"/>
  <c r="N434" i="11"/>
  <c r="H434" i="11"/>
  <c r="AA429" i="11"/>
  <c r="U429" i="11"/>
  <c r="O429" i="11"/>
  <c r="I429" i="11"/>
  <c r="V424" i="11"/>
  <c r="V420" i="11" s="1"/>
  <c r="P424" i="11"/>
  <c r="P420" i="11" s="1"/>
  <c r="J424" i="11"/>
  <c r="J420" i="11" s="1"/>
  <c r="D424" i="11"/>
  <c r="D420" i="11" s="1"/>
  <c r="W419" i="11"/>
  <c r="W415" i="11" s="1"/>
  <c r="Q419" i="11"/>
  <c r="Q415" i="11" s="1"/>
  <c r="K419" i="11"/>
  <c r="K415" i="11" s="1"/>
  <c r="E419" i="11"/>
  <c r="E415" i="11" s="1"/>
  <c r="X414" i="11"/>
  <c r="X410" i="11" s="1"/>
  <c r="R414" i="11"/>
  <c r="R410" i="11" s="1"/>
  <c r="L414" i="11"/>
  <c r="L410" i="11" s="1"/>
  <c r="F414" i="11"/>
  <c r="F410" i="11" s="1"/>
  <c r="Y409" i="11"/>
  <c r="Y405" i="11" s="1"/>
  <c r="S409" i="11"/>
  <c r="S405" i="11" s="1"/>
  <c r="M409" i="11"/>
  <c r="M405" i="11" s="1"/>
  <c r="G409" i="11"/>
  <c r="G405" i="11" s="1"/>
  <c r="Z404" i="11"/>
  <c r="Z400" i="11" s="1"/>
  <c r="T404" i="11"/>
  <c r="T400" i="11" s="1"/>
  <c r="N404" i="11"/>
  <c r="N400" i="11" s="1"/>
  <c r="H404" i="11"/>
  <c r="H400" i="11" s="1"/>
  <c r="AA399" i="11"/>
  <c r="AA395" i="11" s="1"/>
  <c r="U399" i="11"/>
  <c r="U395" i="11" s="1"/>
  <c r="O399" i="11"/>
  <c r="O395" i="11" s="1"/>
  <c r="I399" i="11"/>
  <c r="I395" i="11" s="1"/>
  <c r="V394" i="11"/>
  <c r="V390" i="11" s="1"/>
  <c r="P394" i="11"/>
  <c r="P390" i="11" s="1"/>
  <c r="J394" i="11"/>
  <c r="J390" i="11" s="1"/>
  <c r="D394" i="11"/>
  <c r="D390" i="11" s="1"/>
  <c r="W389" i="11"/>
  <c r="W385" i="11" s="1"/>
  <c r="Q389" i="11"/>
  <c r="Q385" i="11" s="1"/>
  <c r="K389" i="11"/>
  <c r="K385" i="11" s="1"/>
  <c r="E389" i="11"/>
  <c r="E385" i="11" s="1"/>
  <c r="X384" i="11"/>
  <c r="X380" i="11" s="1"/>
  <c r="R384" i="11"/>
  <c r="R380" i="11" s="1"/>
  <c r="L384" i="11"/>
  <c r="L380" i="11" s="1"/>
  <c r="F384" i="11"/>
  <c r="F380" i="11" s="1"/>
  <c r="Y379" i="11"/>
  <c r="Y375" i="11" s="1"/>
  <c r="S379" i="11"/>
  <c r="S375" i="11" s="1"/>
  <c r="M379" i="11"/>
  <c r="M375" i="11" s="1"/>
  <c r="G379" i="11"/>
  <c r="G375" i="11" s="1"/>
  <c r="Z374" i="11"/>
  <c r="Z370" i="11" s="1"/>
  <c r="T374" i="11"/>
  <c r="T370" i="11" s="1"/>
  <c r="N374" i="11"/>
  <c r="N370" i="11" s="1"/>
  <c r="H374" i="11"/>
  <c r="H370" i="11" s="1"/>
  <c r="AA369" i="11"/>
  <c r="AA365" i="11" s="1"/>
  <c r="U369" i="11"/>
  <c r="U365" i="11" s="1"/>
  <c r="O369" i="11"/>
  <c r="O365" i="11" s="1"/>
  <c r="I369" i="11"/>
  <c r="I365" i="11" s="1"/>
  <c r="V364" i="11"/>
  <c r="V360" i="11" s="1"/>
  <c r="P364" i="11"/>
  <c r="P360" i="11" s="1"/>
  <c r="J364" i="11"/>
  <c r="J360" i="11" s="1"/>
  <c r="D364" i="11"/>
  <c r="D360" i="11" s="1"/>
  <c r="W359" i="11"/>
  <c r="W355" i="11" s="1"/>
  <c r="Q359" i="11"/>
  <c r="Q355" i="11" s="1"/>
  <c r="K359" i="11"/>
  <c r="K355" i="11" s="1"/>
  <c r="E359" i="11"/>
  <c r="E355" i="11" s="1"/>
  <c r="X354" i="11"/>
  <c r="X350" i="11" s="1"/>
  <c r="R354" i="11"/>
  <c r="R350" i="11" s="1"/>
  <c r="L354" i="11"/>
  <c r="L350" i="11" s="1"/>
  <c r="F354" i="11"/>
  <c r="F350" i="11" s="1"/>
  <c r="Y349" i="11"/>
  <c r="Y345" i="11" s="1"/>
  <c r="S349" i="11"/>
  <c r="S345" i="11" s="1"/>
  <c r="M349" i="11"/>
  <c r="M345" i="11" s="1"/>
  <c r="G349" i="11"/>
  <c r="G345" i="11" s="1"/>
  <c r="Z344" i="11"/>
  <c r="Z340" i="11" s="1"/>
  <c r="T344" i="11"/>
  <c r="T340" i="11" s="1"/>
  <c r="N344" i="11"/>
  <c r="N340" i="11" s="1"/>
  <c r="H344" i="11"/>
  <c r="H340" i="11" s="1"/>
  <c r="AA339" i="11"/>
  <c r="AA335" i="11" s="1"/>
  <c r="U339" i="11"/>
  <c r="U335" i="11" s="1"/>
  <c r="O339" i="11"/>
  <c r="O335" i="11" s="1"/>
  <c r="I339" i="11"/>
  <c r="I335" i="11" s="1"/>
  <c r="V334" i="11"/>
  <c r="V330" i="11" s="1"/>
  <c r="P334" i="11"/>
  <c r="P330" i="11" s="1"/>
  <c r="J334" i="11"/>
  <c r="J330" i="11" s="1"/>
  <c r="D334" i="11"/>
  <c r="D330" i="11" s="1"/>
  <c r="W329" i="11"/>
  <c r="W325" i="11" s="1"/>
  <c r="Q329" i="11"/>
  <c r="Q325" i="11" s="1"/>
  <c r="K329" i="11"/>
  <c r="K325" i="11" s="1"/>
  <c r="E329" i="11"/>
  <c r="E325" i="11" s="1"/>
  <c r="X324" i="11"/>
  <c r="X320" i="11" s="1"/>
  <c r="R324" i="11"/>
  <c r="R320" i="11" s="1"/>
  <c r="L324" i="11"/>
  <c r="L320" i="11" s="1"/>
  <c r="F324" i="11"/>
  <c r="F320" i="11" s="1"/>
  <c r="Y319" i="11"/>
  <c r="Y315" i="11" s="1"/>
  <c r="S319" i="11"/>
  <c r="S315" i="11" s="1"/>
  <c r="M319" i="11"/>
  <c r="M315" i="11" s="1"/>
  <c r="G319" i="11"/>
  <c r="G315" i="11" s="1"/>
  <c r="Z314" i="11"/>
  <c r="Z310" i="11" s="1"/>
  <c r="T314" i="11"/>
  <c r="T310" i="11" s="1"/>
  <c r="N314" i="11"/>
  <c r="N310" i="11" s="1"/>
  <c r="H314" i="11"/>
  <c r="H310" i="11" s="1"/>
  <c r="AA309" i="11"/>
  <c r="AA305" i="11" s="1"/>
  <c r="U309" i="11"/>
  <c r="U305" i="11" s="1"/>
  <c r="O309" i="11"/>
  <c r="O305" i="11" s="1"/>
  <c r="I309" i="11"/>
  <c r="I305" i="11" s="1"/>
  <c r="V304" i="11"/>
  <c r="V300" i="11" s="1"/>
  <c r="P304" i="11"/>
  <c r="P300" i="11" s="1"/>
  <c r="J304" i="11"/>
  <c r="J300" i="11" s="1"/>
  <c r="D304" i="11"/>
  <c r="D300" i="11" s="1"/>
  <c r="W299" i="11"/>
  <c r="W295" i="11" s="1"/>
  <c r="Q299" i="11"/>
  <c r="Q295" i="11" s="1"/>
  <c r="K299" i="11"/>
  <c r="K295" i="11" s="1"/>
  <c r="E299" i="11"/>
  <c r="E295" i="11" s="1"/>
  <c r="X290" i="11"/>
  <c r="X286" i="11" s="1"/>
  <c r="R290" i="11"/>
  <c r="R286" i="11" s="1"/>
  <c r="L290" i="11"/>
  <c r="L286" i="11" s="1"/>
  <c r="F290" i="11"/>
  <c r="F286" i="11" s="1"/>
  <c r="Y285" i="11"/>
  <c r="Y281" i="11" s="1"/>
  <c r="S285" i="11"/>
  <c r="S281" i="11" s="1"/>
  <c r="M285" i="11"/>
  <c r="M281" i="11" s="1"/>
  <c r="G285" i="11"/>
  <c r="G281" i="11" s="1"/>
  <c r="Z280" i="11"/>
  <c r="Z276" i="11" s="1"/>
  <c r="T280" i="11"/>
  <c r="T276" i="11" s="1"/>
  <c r="N280" i="11"/>
  <c r="N276" i="11" s="1"/>
  <c r="H280" i="11"/>
  <c r="H276" i="11" s="1"/>
  <c r="AA578" i="11"/>
  <c r="U578" i="11"/>
  <c r="O578" i="11"/>
  <c r="I578" i="11"/>
  <c r="V573" i="11"/>
  <c r="P573" i="11"/>
  <c r="J573" i="11"/>
  <c r="D573" i="11"/>
  <c r="W568" i="11"/>
  <c r="Q568" i="11"/>
  <c r="K568" i="11"/>
  <c r="E568" i="11"/>
  <c r="X563" i="11"/>
  <c r="R563" i="11"/>
  <c r="L563" i="11"/>
  <c r="F563" i="11"/>
  <c r="Y558" i="11"/>
  <c r="S558" i="11"/>
  <c r="M558" i="11"/>
  <c r="G558" i="11"/>
  <c r="Z553" i="11"/>
  <c r="T553" i="11"/>
  <c r="N553" i="11"/>
  <c r="H553" i="11"/>
  <c r="AA548" i="11"/>
  <c r="U548" i="11"/>
  <c r="O548" i="11"/>
  <c r="I548" i="11"/>
  <c r="V543" i="11"/>
  <c r="P543" i="11"/>
  <c r="J543" i="11"/>
  <c r="D543" i="11"/>
  <c r="W538" i="11"/>
  <c r="Q538" i="11"/>
  <c r="K538" i="11"/>
  <c r="E538" i="11"/>
  <c r="X533" i="11"/>
  <c r="R533" i="11"/>
  <c r="L533" i="11"/>
  <c r="F533" i="11"/>
  <c r="Y528" i="11"/>
  <c r="S528" i="11"/>
  <c r="M528" i="11"/>
  <c r="G528" i="11"/>
  <c r="Z523" i="11"/>
  <c r="T523" i="11"/>
  <c r="N523" i="11"/>
  <c r="H523" i="11"/>
  <c r="AA518" i="11"/>
  <c r="U518" i="11"/>
  <c r="O518" i="11"/>
  <c r="I518" i="11"/>
  <c r="V513" i="11"/>
  <c r="P513" i="11"/>
  <c r="J513" i="11"/>
  <c r="D513" i="11"/>
  <c r="W508" i="11"/>
  <c r="Q508" i="11"/>
  <c r="K508" i="11"/>
  <c r="E508" i="11"/>
  <c r="X503" i="11"/>
  <c r="R503" i="11"/>
  <c r="L503" i="11"/>
  <c r="F503" i="11"/>
  <c r="Y498" i="11"/>
  <c r="S498" i="11"/>
  <c r="M498" i="11"/>
  <c r="G498" i="11"/>
  <c r="Z493" i="11"/>
  <c r="T493" i="11"/>
  <c r="N493" i="11"/>
  <c r="H493" i="11"/>
  <c r="AA488" i="11"/>
  <c r="U488" i="11"/>
  <c r="O488" i="11"/>
  <c r="I488" i="11"/>
  <c r="V483" i="11"/>
  <c r="P483" i="11"/>
  <c r="J483" i="11"/>
  <c r="D483" i="11"/>
  <c r="W478" i="11"/>
  <c r="Q478" i="11"/>
  <c r="K478" i="11"/>
  <c r="E478" i="11"/>
  <c r="X473" i="11"/>
  <c r="R473" i="11"/>
  <c r="L473" i="11"/>
  <c r="F473" i="11"/>
  <c r="Y468" i="11"/>
  <c r="S468" i="11"/>
  <c r="M468" i="11"/>
  <c r="G468" i="11"/>
  <c r="Z463" i="11"/>
  <c r="T463" i="11"/>
  <c r="N463" i="11"/>
  <c r="H463" i="11"/>
  <c r="AA458" i="11"/>
  <c r="U458" i="11"/>
  <c r="O458" i="11"/>
  <c r="I458" i="11"/>
  <c r="V453" i="11"/>
  <c r="P453" i="11"/>
  <c r="J453" i="11"/>
  <c r="D453" i="11"/>
  <c r="W448" i="11"/>
  <c r="Q448" i="11"/>
  <c r="K448" i="11"/>
  <c r="E448" i="11"/>
  <c r="X443" i="11"/>
  <c r="R443" i="11"/>
  <c r="L443" i="11"/>
  <c r="F443" i="11"/>
  <c r="Y434" i="11"/>
  <c r="S434" i="11"/>
  <c r="M434" i="11"/>
  <c r="G434" i="11"/>
  <c r="Z429" i="11"/>
  <c r="T429" i="11"/>
  <c r="N429" i="11"/>
  <c r="H429" i="11"/>
  <c r="AA424" i="11"/>
  <c r="U424" i="11"/>
  <c r="O424" i="11"/>
  <c r="I424" i="11"/>
  <c r="V419" i="11"/>
  <c r="P419" i="11"/>
  <c r="J419" i="11"/>
  <c r="D419" i="11"/>
  <c r="W414" i="11"/>
  <c r="Q414" i="11"/>
  <c r="K414" i="11"/>
  <c r="E414" i="11"/>
  <c r="X409" i="11"/>
  <c r="R409" i="11"/>
  <c r="L409" i="11"/>
  <c r="F409" i="11"/>
  <c r="Y404" i="11"/>
  <c r="S404" i="11"/>
  <c r="M404" i="11"/>
  <c r="G404" i="11"/>
  <c r="Z399" i="11"/>
  <c r="T399" i="11"/>
  <c r="N399" i="11"/>
  <c r="H399" i="11"/>
  <c r="AA394" i="11"/>
  <c r="U394" i="11"/>
  <c r="O394" i="11"/>
  <c r="I394" i="11"/>
  <c r="V389" i="11"/>
  <c r="P389" i="11"/>
  <c r="J389" i="11"/>
  <c r="D389" i="11"/>
  <c r="W384" i="11"/>
  <c r="Q384" i="11"/>
  <c r="K384" i="11"/>
  <c r="E384" i="11"/>
  <c r="X379" i="11"/>
  <c r="R379" i="11"/>
  <c r="L379" i="11"/>
  <c r="F379" i="11"/>
  <c r="Y374" i="11"/>
  <c r="S374" i="11"/>
  <c r="M374" i="11"/>
  <c r="G374" i="11"/>
  <c r="Z369" i="11"/>
  <c r="T369" i="11"/>
  <c r="N369" i="11"/>
  <c r="H369" i="11"/>
  <c r="AA364" i="11"/>
  <c r="U364" i="11"/>
  <c r="O364" i="11"/>
  <c r="I364" i="11"/>
  <c r="V359" i="11"/>
  <c r="P359" i="11"/>
  <c r="J359" i="11"/>
  <c r="D359" i="11"/>
  <c r="W354" i="11"/>
  <c r="Q354" i="11"/>
  <c r="K354" i="11"/>
  <c r="E354" i="11"/>
  <c r="X349" i="11"/>
  <c r="R349" i="11"/>
  <c r="L349" i="11"/>
  <c r="F349" i="11"/>
  <c r="Y344" i="11"/>
  <c r="S344" i="11"/>
  <c r="M344" i="11"/>
  <c r="G344" i="11"/>
  <c r="Z339" i="11"/>
  <c r="T339" i="11"/>
  <c r="N339" i="11"/>
  <c r="H339" i="11"/>
  <c r="AA334" i="11"/>
  <c r="U334" i="11"/>
  <c r="O334" i="11"/>
  <c r="I334" i="11"/>
  <c r="V329" i="11"/>
  <c r="P329" i="11"/>
  <c r="J329" i="11"/>
  <c r="D329" i="11"/>
  <c r="W324" i="11"/>
  <c r="Q324" i="11"/>
  <c r="K324" i="11"/>
  <c r="E324" i="11"/>
  <c r="X319" i="11"/>
  <c r="R319" i="11"/>
  <c r="L319" i="11"/>
  <c r="F319" i="11"/>
  <c r="Y314" i="11"/>
  <c r="S314" i="11"/>
  <c r="M314" i="11"/>
  <c r="G314" i="11"/>
  <c r="Z309" i="11"/>
  <c r="T309" i="11"/>
  <c r="N309" i="11"/>
  <c r="H309" i="11"/>
  <c r="AA304" i="11"/>
  <c r="U304" i="11"/>
  <c r="O304" i="11"/>
  <c r="I304" i="11"/>
  <c r="V299" i="11"/>
  <c r="P299" i="11"/>
  <c r="J299" i="11"/>
  <c r="D299" i="11"/>
  <c r="D295" i="11" s="1"/>
  <c r="W290" i="11"/>
  <c r="W286" i="11" s="1"/>
  <c r="Q290" i="11"/>
  <c r="K290" i="11"/>
  <c r="E290" i="11"/>
  <c r="X285" i="11"/>
  <c r="R285" i="11"/>
  <c r="L285" i="11"/>
  <c r="F285" i="11"/>
  <c r="Y280" i="11"/>
  <c r="S280" i="11"/>
  <c r="M280" i="11"/>
  <c r="G280" i="11"/>
  <c r="Z275" i="11"/>
  <c r="T275" i="11"/>
  <c r="N275" i="11"/>
  <c r="H275" i="11"/>
  <c r="AA270" i="11"/>
  <c r="U270" i="11"/>
  <c r="O270" i="11"/>
  <c r="I270" i="11"/>
  <c r="V265" i="11"/>
  <c r="P265" i="11"/>
  <c r="J265" i="11"/>
  <c r="D265" i="11"/>
  <c r="W260" i="11"/>
  <c r="Q260" i="11"/>
  <c r="K260" i="11"/>
  <c r="E260" i="11"/>
  <c r="X255" i="11"/>
  <c r="R255" i="11"/>
  <c r="L255" i="11"/>
  <c r="F255" i="11"/>
  <c r="Y250" i="11"/>
  <c r="S250" i="11"/>
  <c r="M250" i="11"/>
  <c r="G250" i="11"/>
  <c r="Z245" i="11"/>
  <c r="T245" i="11"/>
  <c r="N245" i="11"/>
  <c r="H245" i="11"/>
  <c r="AA240" i="11"/>
  <c r="U240" i="11"/>
  <c r="O240" i="11"/>
  <c r="I240" i="11"/>
  <c r="V235" i="11"/>
  <c r="P235" i="11"/>
  <c r="J235" i="11"/>
  <c r="D235" i="11"/>
  <c r="W230" i="11"/>
  <c r="Q230" i="11"/>
  <c r="K230" i="11"/>
  <c r="E230" i="11"/>
  <c r="X225" i="11"/>
  <c r="R225" i="11"/>
  <c r="L225" i="11"/>
  <c r="F225" i="11"/>
  <c r="Y220" i="11"/>
  <c r="S220" i="11"/>
  <c r="M220" i="11"/>
  <c r="G220" i="11"/>
  <c r="Z215" i="11"/>
  <c r="T215" i="11"/>
  <c r="N215" i="11"/>
  <c r="H215" i="11"/>
  <c r="AA210" i="11"/>
  <c r="U210" i="11"/>
  <c r="O210" i="11"/>
  <c r="I210" i="11"/>
  <c r="V205" i="11"/>
  <c r="P205" i="11"/>
  <c r="J205" i="11"/>
  <c r="D205" i="11"/>
  <c r="W200" i="11"/>
  <c r="Q200" i="11"/>
  <c r="K200" i="11"/>
  <c r="E200" i="11"/>
  <c r="X195" i="11"/>
  <c r="R195" i="11"/>
  <c r="L195" i="11"/>
  <c r="F195" i="11"/>
  <c r="Y190" i="11"/>
  <c r="S190" i="11"/>
  <c r="M190" i="11"/>
  <c r="G190" i="11"/>
  <c r="Z185" i="11"/>
  <c r="T185" i="11"/>
  <c r="N185" i="11"/>
  <c r="H185" i="11"/>
  <c r="AA180" i="11"/>
  <c r="U180" i="11"/>
  <c r="O180" i="11"/>
  <c r="I180" i="11"/>
  <c r="V175" i="11"/>
  <c r="P175" i="11"/>
  <c r="J175" i="11"/>
  <c r="D175" i="11"/>
  <c r="W170" i="11"/>
  <c r="Q170" i="11"/>
  <c r="K170" i="11"/>
  <c r="E170" i="11"/>
  <c r="X165" i="11"/>
  <c r="R165" i="11"/>
  <c r="L165" i="11"/>
  <c r="F165" i="11"/>
  <c r="Y160" i="11"/>
  <c r="S160" i="11"/>
  <c r="M160" i="11"/>
  <c r="G160" i="11"/>
  <c r="Z155" i="11"/>
  <c r="T155" i="11"/>
  <c r="N155" i="11"/>
  <c r="H155" i="11"/>
  <c r="AA146" i="11"/>
  <c r="U146" i="11"/>
  <c r="O146" i="11"/>
  <c r="I146" i="11"/>
  <c r="V141" i="11"/>
  <c r="P141" i="11"/>
  <c r="J141" i="11"/>
  <c r="D141" i="11"/>
  <c r="W136" i="11"/>
  <c r="Q136" i="11"/>
  <c r="K136" i="11"/>
  <c r="E136" i="11"/>
  <c r="X131" i="11"/>
  <c r="R131" i="11"/>
  <c r="L131" i="11"/>
  <c r="F131" i="11"/>
  <c r="Y126" i="11"/>
  <c r="S126" i="11"/>
  <c r="M126" i="11"/>
  <c r="G126" i="11"/>
  <c r="Z121" i="11"/>
  <c r="T121" i="11"/>
  <c r="N121" i="11"/>
  <c r="H121" i="11"/>
  <c r="AA116" i="11"/>
  <c r="U116" i="11"/>
  <c r="O116" i="11"/>
  <c r="I116" i="11"/>
  <c r="Z578" i="11"/>
  <c r="T578" i="11"/>
  <c r="N578" i="11"/>
  <c r="H578" i="11"/>
  <c r="AA573" i="11"/>
  <c r="U573" i="11"/>
  <c r="O573" i="11"/>
  <c r="I573" i="11"/>
  <c r="V568" i="11"/>
  <c r="P568" i="11"/>
  <c r="J568" i="11"/>
  <c r="D568" i="11"/>
  <c r="W563" i="11"/>
  <c r="Q563" i="11"/>
  <c r="K563" i="11"/>
  <c r="E563" i="11"/>
  <c r="X558" i="11"/>
  <c r="R558" i="11"/>
  <c r="L558" i="11"/>
  <c r="F558" i="11"/>
  <c r="Y553" i="11"/>
  <c r="S553" i="11"/>
  <c r="M553" i="11"/>
  <c r="G553" i="11"/>
  <c r="Z548" i="11"/>
  <c r="T548" i="11"/>
  <c r="N548" i="11"/>
  <c r="H548" i="11"/>
  <c r="AA543" i="11"/>
  <c r="U543" i="11"/>
  <c r="O543" i="11"/>
  <c r="I543" i="11"/>
  <c r="V538" i="11"/>
  <c r="P538" i="11"/>
  <c r="J538" i="11"/>
  <c r="D538" i="11"/>
  <c r="W533" i="11"/>
  <c r="Q533" i="11"/>
  <c r="K533" i="11"/>
  <c r="E533" i="11"/>
  <c r="X528" i="11"/>
  <c r="R528" i="11"/>
  <c r="L528" i="11"/>
  <c r="F528" i="11"/>
  <c r="Y523" i="11"/>
  <c r="S523" i="11"/>
  <c r="M523" i="11"/>
  <c r="G523" i="11"/>
  <c r="Z518" i="11"/>
  <c r="T518" i="11"/>
  <c r="N518" i="11"/>
  <c r="H518" i="11"/>
  <c r="AA513" i="11"/>
  <c r="U513" i="11"/>
  <c r="O513" i="11"/>
  <c r="I513" i="11"/>
  <c r="V508" i="11"/>
  <c r="P508" i="11"/>
  <c r="J508" i="11"/>
  <c r="D508" i="11"/>
  <c r="W503" i="11"/>
  <c r="Q503" i="11"/>
  <c r="K503" i="11"/>
  <c r="E503" i="11"/>
  <c r="X498" i="11"/>
  <c r="R498" i="11"/>
  <c r="L498" i="11"/>
  <c r="F498" i="11"/>
  <c r="Y493" i="11"/>
  <c r="S493" i="11"/>
  <c r="M493" i="11"/>
  <c r="G493" i="11"/>
  <c r="Z488" i="11"/>
  <c r="T488" i="11"/>
  <c r="N488" i="11"/>
  <c r="H488" i="11"/>
  <c r="AA483" i="11"/>
  <c r="U483" i="11"/>
  <c r="O483" i="11"/>
  <c r="I483" i="11"/>
  <c r="V478" i="11"/>
  <c r="P478" i="11"/>
  <c r="J478" i="11"/>
  <c r="D478" i="11"/>
  <c r="W473" i="11"/>
  <c r="Q473" i="11"/>
  <c r="K473" i="11"/>
  <c r="E473" i="11"/>
  <c r="X468" i="11"/>
  <c r="R468" i="11"/>
  <c r="L468" i="11"/>
  <c r="F468" i="11"/>
  <c r="Y463" i="11"/>
  <c r="S463" i="11"/>
  <c r="M463" i="11"/>
  <c r="G463" i="11"/>
  <c r="Z458" i="11"/>
  <c r="T458" i="11"/>
  <c r="N458" i="11"/>
  <c r="H458" i="11"/>
  <c r="AA453" i="11"/>
  <c r="U453" i="11"/>
  <c r="O453" i="11"/>
  <c r="I453" i="11"/>
  <c r="V448" i="11"/>
  <c r="P448" i="11"/>
  <c r="J448" i="11"/>
  <c r="D448" i="11"/>
  <c r="W443" i="11"/>
  <c r="Q443" i="11"/>
  <c r="K443" i="11"/>
  <c r="E443" i="11"/>
  <c r="X434" i="11"/>
  <c r="R434" i="11"/>
  <c r="L434" i="11"/>
  <c r="F434" i="11"/>
  <c r="Y429" i="11"/>
  <c r="S429" i="11"/>
  <c r="M429" i="11"/>
  <c r="G429" i="11"/>
  <c r="Z424" i="11"/>
  <c r="T424" i="11"/>
  <c r="N424" i="11"/>
  <c r="H424" i="11"/>
  <c r="AA419" i="11"/>
  <c r="U419" i="11"/>
  <c r="O419" i="11"/>
  <c r="I419" i="11"/>
  <c r="V414" i="11"/>
  <c r="P414" i="11"/>
  <c r="J414" i="11"/>
  <c r="D414" i="11"/>
  <c r="W409" i="11"/>
  <c r="Q409" i="11"/>
  <c r="K409" i="11"/>
  <c r="E409" i="11"/>
  <c r="X404" i="11"/>
  <c r="R404" i="11"/>
  <c r="L404" i="11"/>
  <c r="F404" i="11"/>
  <c r="Y399" i="11"/>
  <c r="S399" i="11"/>
  <c r="M399" i="11"/>
  <c r="G399" i="11"/>
  <c r="Z394" i="11"/>
  <c r="T394" i="11"/>
  <c r="N394" i="11"/>
  <c r="H394" i="11"/>
  <c r="AA389" i="11"/>
  <c r="U389" i="11"/>
  <c r="O389" i="11"/>
  <c r="I389" i="11"/>
  <c r="V384" i="11"/>
  <c r="P384" i="11"/>
  <c r="J384" i="11"/>
  <c r="D384" i="11"/>
  <c r="W379" i="11"/>
  <c r="Q379" i="11"/>
  <c r="K379" i="11"/>
  <c r="E379" i="11"/>
  <c r="X374" i="11"/>
  <c r="R374" i="11"/>
  <c r="L374" i="11"/>
  <c r="F374" i="11"/>
  <c r="Y369" i="11"/>
  <c r="S369" i="11"/>
  <c r="M369" i="11"/>
  <c r="G369" i="11"/>
  <c r="Z364" i="11"/>
  <c r="T364" i="11"/>
  <c r="N364" i="11"/>
  <c r="H364" i="11"/>
  <c r="AA359" i="11"/>
  <c r="U359" i="11"/>
  <c r="O359" i="11"/>
  <c r="I359" i="11"/>
  <c r="V354" i="11"/>
  <c r="P354" i="11"/>
  <c r="J354" i="11"/>
  <c r="D354" i="11"/>
  <c r="W349" i="11"/>
  <c r="Q349" i="11"/>
  <c r="K349" i="11"/>
  <c r="E349" i="11"/>
  <c r="X344" i="11"/>
  <c r="R344" i="11"/>
  <c r="L344" i="11"/>
  <c r="F344" i="11"/>
  <c r="Y339" i="11"/>
  <c r="S339" i="11"/>
  <c r="M339" i="11"/>
  <c r="G339" i="11"/>
  <c r="Z334" i="11"/>
  <c r="T334" i="11"/>
  <c r="N334" i="11"/>
  <c r="H334" i="11"/>
  <c r="AA329" i="11"/>
  <c r="U329" i="11"/>
  <c r="O329" i="11"/>
  <c r="I329" i="11"/>
  <c r="V324" i="11"/>
  <c r="P324" i="11"/>
  <c r="J324" i="11"/>
  <c r="D324" i="11"/>
  <c r="W319" i="11"/>
  <c r="Q319" i="11"/>
  <c r="K319" i="11"/>
  <c r="E319" i="11"/>
  <c r="X314" i="11"/>
  <c r="R314" i="11"/>
  <c r="L314" i="11"/>
  <c r="F314" i="11"/>
  <c r="Y309" i="11"/>
  <c r="S309" i="11"/>
  <c r="M309" i="11"/>
  <c r="G309" i="11"/>
  <c r="Z304" i="11"/>
  <c r="T304" i="11"/>
  <c r="N304" i="11"/>
  <c r="H304" i="11"/>
  <c r="AA299" i="11"/>
  <c r="U299" i="11"/>
  <c r="O299" i="11"/>
  <c r="I299" i="11"/>
  <c r="V290" i="11"/>
  <c r="P290" i="11"/>
  <c r="J290" i="11"/>
  <c r="D290" i="11"/>
  <c r="W285" i="11"/>
  <c r="Q285" i="11"/>
  <c r="K285" i="11"/>
  <c r="E285" i="11"/>
  <c r="X280" i="11"/>
  <c r="R280" i="11"/>
  <c r="L280" i="11"/>
  <c r="F280" i="11"/>
  <c r="Y275" i="11"/>
  <c r="S275" i="11"/>
  <c r="M275" i="11"/>
  <c r="G275" i="11"/>
  <c r="Z270" i="11"/>
  <c r="T270" i="11"/>
  <c r="N270" i="11"/>
  <c r="H270" i="11"/>
  <c r="AA265" i="11"/>
  <c r="U265" i="11"/>
  <c r="O265" i="11"/>
  <c r="I265" i="11"/>
  <c r="V260" i="11"/>
  <c r="P260" i="11"/>
  <c r="J260" i="11"/>
  <c r="D260" i="11"/>
  <c r="W255" i="11"/>
  <c r="Q255" i="11"/>
  <c r="K255" i="11"/>
  <c r="E255" i="11"/>
  <c r="X250" i="11"/>
  <c r="R250" i="11"/>
  <c r="L250" i="11"/>
  <c r="F250" i="11"/>
  <c r="Y245" i="11"/>
  <c r="S245" i="11"/>
  <c r="M245" i="11"/>
  <c r="G245" i="11"/>
  <c r="Z240" i="11"/>
  <c r="T240" i="11"/>
  <c r="N240" i="11"/>
  <c r="H240" i="11"/>
  <c r="AA235" i="11"/>
  <c r="U235" i="11"/>
  <c r="O235" i="11"/>
  <c r="I235" i="11"/>
  <c r="V230" i="11"/>
  <c r="P230" i="11"/>
  <c r="J230" i="11"/>
  <c r="D230" i="11"/>
  <c r="W225" i="11"/>
  <c r="Q225" i="11"/>
  <c r="K225" i="11"/>
  <c r="E225" i="11"/>
  <c r="X220" i="11"/>
  <c r="R220" i="11"/>
  <c r="L220" i="11"/>
  <c r="F220" i="11"/>
  <c r="Y215" i="11"/>
  <c r="S215" i="11"/>
  <c r="M215" i="11"/>
  <c r="G215" i="11"/>
  <c r="Z210" i="11"/>
  <c r="T210" i="11"/>
  <c r="N210" i="11"/>
  <c r="H210" i="11"/>
  <c r="AA205" i="11"/>
  <c r="U205" i="11"/>
  <c r="O205" i="11"/>
  <c r="I205" i="11"/>
  <c r="V200" i="11"/>
  <c r="P200" i="11"/>
  <c r="J200" i="11"/>
  <c r="D200" i="11"/>
  <c r="W195" i="11"/>
  <c r="Q195" i="11"/>
  <c r="K195" i="11"/>
  <c r="E195" i="11"/>
  <c r="X190" i="11"/>
  <c r="R190" i="11"/>
  <c r="L190" i="11"/>
  <c r="F190" i="11"/>
  <c r="Y185" i="11"/>
  <c r="S185" i="11"/>
  <c r="M185" i="11"/>
  <c r="G185" i="11"/>
  <c r="Z180" i="11"/>
  <c r="T180" i="11"/>
  <c r="N180" i="11"/>
  <c r="H180" i="11"/>
  <c r="AA175" i="11"/>
  <c r="U175" i="11"/>
  <c r="O175" i="11"/>
  <c r="I175" i="11"/>
  <c r="V170" i="11"/>
  <c r="P170" i="11"/>
  <c r="J170" i="11"/>
  <c r="D170" i="11"/>
  <c r="W165" i="11"/>
  <c r="Q165" i="11"/>
  <c r="K165" i="11"/>
  <c r="E165" i="11"/>
  <c r="X160" i="11"/>
  <c r="R160" i="11"/>
  <c r="L160" i="11"/>
  <c r="F160" i="11"/>
  <c r="Y155" i="11"/>
  <c r="S155" i="11"/>
  <c r="M155" i="11"/>
  <c r="G155" i="11"/>
  <c r="Z146" i="11"/>
  <c r="T146" i="11"/>
  <c r="N146" i="11"/>
  <c r="H146" i="11"/>
  <c r="AA141" i="11"/>
  <c r="U141" i="11"/>
  <c r="O141" i="11"/>
  <c r="I141" i="11"/>
  <c r="V136" i="11"/>
  <c r="P136" i="11"/>
  <c r="J136" i="11"/>
  <c r="D136" i="11"/>
  <c r="W131" i="11"/>
  <c r="Q131" i="11"/>
  <c r="K131" i="11"/>
  <c r="E131" i="11"/>
  <c r="X126" i="11"/>
  <c r="R126" i="11"/>
  <c r="L126" i="11"/>
  <c r="F126" i="11"/>
  <c r="Y121" i="11"/>
  <c r="S121" i="11"/>
  <c r="M121" i="11"/>
  <c r="G121" i="11"/>
  <c r="Z116" i="11"/>
  <c r="Y578" i="11"/>
  <c r="S578" i="11"/>
  <c r="M578" i="11"/>
  <c r="G578" i="11"/>
  <c r="Z573" i="11"/>
  <c r="T573" i="11"/>
  <c r="N573" i="11"/>
  <c r="H573" i="11"/>
  <c r="AA568" i="11"/>
  <c r="U568" i="11"/>
  <c r="O568" i="11"/>
  <c r="I568" i="11"/>
  <c r="V563" i="11"/>
  <c r="P563" i="11"/>
  <c r="J563" i="11"/>
  <c r="D563" i="11"/>
  <c r="W558" i="11"/>
  <c r="Q558" i="11"/>
  <c r="K558" i="11"/>
  <c r="E558" i="11"/>
  <c r="X553" i="11"/>
  <c r="R553" i="11"/>
  <c r="L553" i="11"/>
  <c r="F553" i="11"/>
  <c r="Y548" i="11"/>
  <c r="S548" i="11"/>
  <c r="M548" i="11"/>
  <c r="G548" i="11"/>
  <c r="Z543" i="11"/>
  <c r="T543" i="11"/>
  <c r="N543" i="11"/>
  <c r="H543" i="11"/>
  <c r="AA538" i="11"/>
  <c r="U538" i="11"/>
  <c r="O538" i="11"/>
  <c r="I538" i="11"/>
  <c r="V533" i="11"/>
  <c r="P533" i="11"/>
  <c r="J533" i="11"/>
  <c r="D533" i="11"/>
  <c r="W528" i="11"/>
  <c r="Q528" i="11"/>
  <c r="K528" i="11"/>
  <c r="E528" i="11"/>
  <c r="X523" i="11"/>
  <c r="R523" i="11"/>
  <c r="L523" i="11"/>
  <c r="F523" i="11"/>
  <c r="Y518" i="11"/>
  <c r="S518" i="11"/>
  <c r="M518" i="11"/>
  <c r="G518" i="11"/>
  <c r="Z513" i="11"/>
  <c r="T513" i="11"/>
  <c r="N513" i="11"/>
  <c r="H513" i="11"/>
  <c r="AA508" i="11"/>
  <c r="U508" i="11"/>
  <c r="O508" i="11"/>
  <c r="I508" i="11"/>
  <c r="V503" i="11"/>
  <c r="P503" i="11"/>
  <c r="J503" i="11"/>
  <c r="D503" i="11"/>
  <c r="W498" i="11"/>
  <c r="Q498" i="11"/>
  <c r="K498" i="11"/>
  <c r="E498" i="11"/>
  <c r="X493" i="11"/>
  <c r="R493" i="11"/>
  <c r="L493" i="11"/>
  <c r="F493" i="11"/>
  <c r="Y488" i="11"/>
  <c r="S488" i="11"/>
  <c r="M488" i="11"/>
  <c r="G488" i="11"/>
  <c r="Z483" i="11"/>
  <c r="T483" i="11"/>
  <c r="N483" i="11"/>
  <c r="H483" i="11"/>
  <c r="AA478" i="11"/>
  <c r="U478" i="11"/>
  <c r="O478" i="11"/>
  <c r="I478" i="11"/>
  <c r="V473" i="11"/>
  <c r="P473" i="11"/>
  <c r="J473" i="11"/>
  <c r="D473" i="11"/>
  <c r="W468" i="11"/>
  <c r="Q468" i="11"/>
  <c r="K468" i="11"/>
  <c r="E468" i="11"/>
  <c r="X463" i="11"/>
  <c r="R463" i="11"/>
  <c r="L463" i="11"/>
  <c r="F463" i="11"/>
  <c r="Y458" i="11"/>
  <c r="S458" i="11"/>
  <c r="M458" i="11"/>
  <c r="G458" i="11"/>
  <c r="Z453" i="11"/>
  <c r="T453" i="11"/>
  <c r="N453" i="11"/>
  <c r="H453" i="11"/>
  <c r="AA448" i="11"/>
  <c r="U448" i="11"/>
  <c r="O448" i="11"/>
  <c r="I448" i="11"/>
  <c r="V443" i="11"/>
  <c r="P443" i="11"/>
  <c r="J443" i="11"/>
  <c r="D443" i="11"/>
  <c r="D439" i="11" s="1"/>
  <c r="W434" i="11"/>
  <c r="Q434" i="11"/>
  <c r="K434" i="11"/>
  <c r="E434" i="11"/>
  <c r="X429" i="11"/>
  <c r="R429" i="11"/>
  <c r="L429" i="11"/>
  <c r="F429" i="11"/>
  <c r="Y424" i="11"/>
  <c r="S424" i="11"/>
  <c r="M424" i="11"/>
  <c r="G424" i="11"/>
  <c r="Z419" i="11"/>
  <c r="T419" i="11"/>
  <c r="N419" i="11"/>
  <c r="H419" i="11"/>
  <c r="AA414" i="11"/>
  <c r="U414" i="11"/>
  <c r="O414" i="11"/>
  <c r="I414" i="11"/>
  <c r="V409" i="11"/>
  <c r="P409" i="11"/>
  <c r="J409" i="11"/>
  <c r="D409" i="11"/>
  <c r="W404" i="11"/>
  <c r="Q404" i="11"/>
  <c r="K404" i="11"/>
  <c r="E404" i="11"/>
  <c r="X399" i="11"/>
  <c r="R399" i="11"/>
  <c r="L399" i="11"/>
  <c r="F399" i="11"/>
  <c r="Y394" i="11"/>
  <c r="S394" i="11"/>
  <c r="M394" i="11"/>
  <c r="G394" i="11"/>
  <c r="Z389" i="11"/>
  <c r="T389" i="11"/>
  <c r="N389" i="11"/>
  <c r="H389" i="11"/>
  <c r="AA384" i="11"/>
  <c r="U384" i="11"/>
  <c r="O384" i="11"/>
  <c r="I384" i="11"/>
  <c r="V379" i="11"/>
  <c r="P379" i="11"/>
  <c r="J379" i="11"/>
  <c r="D379" i="11"/>
  <c r="W374" i="11"/>
  <c r="Q374" i="11"/>
  <c r="K374" i="11"/>
  <c r="E374" i="11"/>
  <c r="X369" i="11"/>
  <c r="R369" i="11"/>
  <c r="L369" i="11"/>
  <c r="F369" i="11"/>
  <c r="Y364" i="11"/>
  <c r="S364" i="11"/>
  <c r="M364" i="11"/>
  <c r="G364" i="11"/>
  <c r="Z359" i="11"/>
  <c r="T359" i="11"/>
  <c r="N359" i="11"/>
  <c r="H359" i="11"/>
  <c r="AA354" i="11"/>
  <c r="U354" i="11"/>
  <c r="O354" i="11"/>
  <c r="I354" i="11"/>
  <c r="V349" i="11"/>
  <c r="P349" i="11"/>
  <c r="J349" i="11"/>
  <c r="D349" i="11"/>
  <c r="W344" i="11"/>
  <c r="Q344" i="11"/>
  <c r="K344" i="11"/>
  <c r="E344" i="11"/>
  <c r="X339" i="11"/>
  <c r="R339" i="11"/>
  <c r="L339" i="11"/>
  <c r="F339" i="11"/>
  <c r="Y334" i="11"/>
  <c r="S334" i="11"/>
  <c r="M334" i="11"/>
  <c r="G334" i="11"/>
  <c r="Z329" i="11"/>
  <c r="T329" i="11"/>
  <c r="N329" i="11"/>
  <c r="H329" i="11"/>
  <c r="AA324" i="11"/>
  <c r="U324" i="11"/>
  <c r="O324" i="11"/>
  <c r="I324" i="11"/>
  <c r="V319" i="11"/>
  <c r="P319" i="11"/>
  <c r="J319" i="11"/>
  <c r="D319" i="11"/>
  <c r="W314" i="11"/>
  <c r="Q314" i="11"/>
  <c r="K314" i="11"/>
  <c r="E314" i="11"/>
  <c r="X309" i="11"/>
  <c r="R309" i="11"/>
  <c r="L309" i="11"/>
  <c r="F309" i="11"/>
  <c r="Y304" i="11"/>
  <c r="S304" i="11"/>
  <c r="M304" i="11"/>
  <c r="G304" i="11"/>
  <c r="Z299" i="11"/>
  <c r="T299" i="11"/>
  <c r="N299" i="11"/>
  <c r="H299" i="11"/>
  <c r="AA290" i="11"/>
  <c r="U290" i="11"/>
  <c r="O290" i="11"/>
  <c r="I290" i="11"/>
  <c r="V285" i="11"/>
  <c r="P285" i="11"/>
  <c r="J285" i="11"/>
  <c r="D285" i="11"/>
  <c r="W280" i="11"/>
  <c r="Q280" i="11"/>
  <c r="K280" i="11"/>
  <c r="E280" i="11"/>
  <c r="X275" i="11"/>
  <c r="R275" i="11"/>
  <c r="L275" i="11"/>
  <c r="F275" i="11"/>
  <c r="Y270" i="11"/>
  <c r="S270" i="11"/>
  <c r="M270" i="11"/>
  <c r="G270" i="11"/>
  <c r="Z265" i="11"/>
  <c r="T265" i="11"/>
  <c r="N265" i="11"/>
  <c r="H265" i="11"/>
  <c r="AA260" i="11"/>
  <c r="U260" i="11"/>
  <c r="O260" i="11"/>
  <c r="I260" i="11"/>
  <c r="V255" i="11"/>
  <c r="P255" i="11"/>
  <c r="J255" i="11"/>
  <c r="D255" i="11"/>
  <c r="W250" i="11"/>
  <c r="Q250" i="11"/>
  <c r="K250" i="11"/>
  <c r="E250" i="11"/>
  <c r="X245" i="11"/>
  <c r="R245" i="11"/>
  <c r="L245" i="11"/>
  <c r="F245" i="11"/>
  <c r="Y240" i="11"/>
  <c r="S240" i="11"/>
  <c r="M240" i="11"/>
  <c r="G240" i="11"/>
  <c r="Z235" i="11"/>
  <c r="T235" i="11"/>
  <c r="N235" i="11"/>
  <c r="H235" i="11"/>
  <c r="AA230" i="11"/>
  <c r="U230" i="11"/>
  <c r="O230" i="11"/>
  <c r="I230" i="11"/>
  <c r="V225" i="11"/>
  <c r="P225" i="11"/>
  <c r="J225" i="11"/>
  <c r="D225" i="11"/>
  <c r="W220" i="11"/>
  <c r="Q220" i="11"/>
  <c r="K220" i="11"/>
  <c r="E220" i="11"/>
  <c r="X215" i="11"/>
  <c r="R215" i="11"/>
  <c r="L215" i="11"/>
  <c r="F215" i="11"/>
  <c r="Y210" i="11"/>
  <c r="S210" i="11"/>
  <c r="M210" i="11"/>
  <c r="G210" i="11"/>
  <c r="Z205" i="11"/>
  <c r="T205" i="11"/>
  <c r="N205" i="11"/>
  <c r="H205" i="11"/>
  <c r="AA200" i="11"/>
  <c r="U200" i="11"/>
  <c r="O200" i="11"/>
  <c r="I200" i="11"/>
  <c r="V195" i="11"/>
  <c r="P195" i="11"/>
  <c r="J195" i="11"/>
  <c r="D195" i="11"/>
  <c r="W190" i="11"/>
  <c r="Q190" i="11"/>
  <c r="K190" i="11"/>
  <c r="E190" i="11"/>
  <c r="X185" i="11"/>
  <c r="R185" i="11"/>
  <c r="L185" i="11"/>
  <c r="F185" i="11"/>
  <c r="Y180" i="11"/>
  <c r="S180" i="11"/>
  <c r="M180" i="11"/>
  <c r="G180" i="11"/>
  <c r="Z175" i="11"/>
  <c r="T175" i="11"/>
  <c r="N175" i="11"/>
  <c r="H175" i="11"/>
  <c r="AA170" i="11"/>
  <c r="U170" i="11"/>
  <c r="O170" i="11"/>
  <c r="I170" i="11"/>
  <c r="V165" i="11"/>
  <c r="P165" i="11"/>
  <c r="J165" i="11"/>
  <c r="D165" i="11"/>
  <c r="W160" i="11"/>
  <c r="Q160" i="11"/>
  <c r="K160" i="11"/>
  <c r="E160" i="11"/>
  <c r="X155" i="11"/>
  <c r="R155" i="11"/>
  <c r="L155" i="11"/>
  <c r="F155" i="11"/>
  <c r="Y146" i="11"/>
  <c r="S146" i="11"/>
  <c r="M146" i="11"/>
  <c r="G146" i="11"/>
  <c r="Z141" i="11"/>
  <c r="T141" i="11"/>
  <c r="N141" i="11"/>
  <c r="H141" i="11"/>
  <c r="AA136" i="11"/>
  <c r="U136" i="11"/>
  <c r="O136" i="11"/>
  <c r="I136" i="11"/>
  <c r="V131" i="11"/>
  <c r="P131" i="11"/>
  <c r="J131" i="11"/>
  <c r="D131" i="11"/>
  <c r="W126" i="11"/>
  <c r="Q126" i="11"/>
  <c r="K126" i="11"/>
  <c r="E126" i="11"/>
  <c r="X121" i="11"/>
  <c r="R121" i="11"/>
  <c r="L121" i="11"/>
  <c r="F121" i="11"/>
  <c r="X578" i="11"/>
  <c r="R578" i="11"/>
  <c r="L578" i="11"/>
  <c r="F578" i="11"/>
  <c r="Y573" i="11"/>
  <c r="S573" i="11"/>
  <c r="M573" i="11"/>
  <c r="G573" i="11"/>
  <c r="Z568" i="11"/>
  <c r="T568" i="11"/>
  <c r="N568" i="11"/>
  <c r="H568" i="11"/>
  <c r="AA563" i="11"/>
  <c r="U563" i="11"/>
  <c r="O563" i="11"/>
  <c r="I563" i="11"/>
  <c r="V558" i="11"/>
  <c r="P558" i="11"/>
  <c r="J558" i="11"/>
  <c r="D558" i="11"/>
  <c r="W553" i="11"/>
  <c r="Q553" i="11"/>
  <c r="K553" i="11"/>
  <c r="E553" i="11"/>
  <c r="X548" i="11"/>
  <c r="R548" i="11"/>
  <c r="L548" i="11"/>
  <c r="F548" i="11"/>
  <c r="Y543" i="11"/>
  <c r="S543" i="11"/>
  <c r="M543" i="11"/>
  <c r="G543" i="11"/>
  <c r="Z538" i="11"/>
  <c r="T538" i="11"/>
  <c r="N538" i="11"/>
  <c r="H538" i="11"/>
  <c r="AA533" i="11"/>
  <c r="U533" i="11"/>
  <c r="O533" i="11"/>
  <c r="I533" i="11"/>
  <c r="V528" i="11"/>
  <c r="P528" i="11"/>
  <c r="J528" i="11"/>
  <c r="D528" i="11"/>
  <c r="W523" i="11"/>
  <c r="Q523" i="11"/>
  <c r="K523" i="11"/>
  <c r="E523" i="11"/>
  <c r="X518" i="11"/>
  <c r="R518" i="11"/>
  <c r="L518" i="11"/>
  <c r="F518" i="11"/>
  <c r="Y513" i="11"/>
  <c r="S513" i="11"/>
  <c r="M513" i="11"/>
  <c r="G513" i="11"/>
  <c r="Z508" i="11"/>
  <c r="T508" i="11"/>
  <c r="N508" i="11"/>
  <c r="H508" i="11"/>
  <c r="AA503" i="11"/>
  <c r="U503" i="11"/>
  <c r="O503" i="11"/>
  <c r="I503" i="11"/>
  <c r="V498" i="11"/>
  <c r="P498" i="11"/>
  <c r="J498" i="11"/>
  <c r="D498" i="11"/>
  <c r="W493" i="11"/>
  <c r="Q493" i="11"/>
  <c r="K493" i="11"/>
  <c r="E493" i="11"/>
  <c r="X488" i="11"/>
  <c r="R488" i="11"/>
  <c r="L488" i="11"/>
  <c r="F488" i="11"/>
  <c r="Y483" i="11"/>
  <c r="S483" i="11"/>
  <c r="M483" i="11"/>
  <c r="G483" i="11"/>
  <c r="Z478" i="11"/>
  <c r="T478" i="11"/>
  <c r="N478" i="11"/>
  <c r="H478" i="11"/>
  <c r="AA473" i="11"/>
  <c r="U473" i="11"/>
  <c r="O473" i="11"/>
  <c r="I473" i="11"/>
  <c r="V468" i="11"/>
  <c r="P468" i="11"/>
  <c r="J468" i="11"/>
  <c r="D468" i="11"/>
  <c r="W463" i="11"/>
  <c r="Q463" i="11"/>
  <c r="K463" i="11"/>
  <c r="E463" i="11"/>
  <c r="X458" i="11"/>
  <c r="R458" i="11"/>
  <c r="L458" i="11"/>
  <c r="F458" i="11"/>
  <c r="Y453" i="11"/>
  <c r="S453" i="11"/>
  <c r="M453" i="11"/>
  <c r="G453" i="11"/>
  <c r="Z448" i="11"/>
  <c r="T448" i="11"/>
  <c r="N448" i="11"/>
  <c r="H448" i="11"/>
  <c r="AA443" i="11"/>
  <c r="U443" i="11"/>
  <c r="O443" i="11"/>
  <c r="I443" i="11"/>
  <c r="V434" i="11"/>
  <c r="P434" i="11"/>
  <c r="J434" i="11"/>
  <c r="D434" i="11"/>
  <c r="W429" i="11"/>
  <c r="Q429" i="11"/>
  <c r="K429" i="11"/>
  <c r="E429" i="11"/>
  <c r="X424" i="11"/>
  <c r="R424" i="11"/>
  <c r="L424" i="11"/>
  <c r="F424" i="11"/>
  <c r="Y419" i="11"/>
  <c r="S419" i="11"/>
  <c r="M419" i="11"/>
  <c r="G419" i="11"/>
  <c r="Z414" i="11"/>
  <c r="T414" i="11"/>
  <c r="N414" i="11"/>
  <c r="H414" i="11"/>
  <c r="AA409" i="11"/>
  <c r="U409" i="11"/>
  <c r="O409" i="11"/>
  <c r="I409" i="11"/>
  <c r="V404" i="11"/>
  <c r="P404" i="11"/>
  <c r="J404" i="11"/>
  <c r="D404" i="11"/>
  <c r="W399" i="11"/>
  <c r="Q399" i="11"/>
  <c r="K399" i="11"/>
  <c r="E399" i="11"/>
  <c r="X394" i="11"/>
  <c r="R394" i="11"/>
  <c r="L394" i="11"/>
  <c r="F394" i="11"/>
  <c r="Y389" i="11"/>
  <c r="S389" i="11"/>
  <c r="M389" i="11"/>
  <c r="G389" i="11"/>
  <c r="Z384" i="11"/>
  <c r="T384" i="11"/>
  <c r="N384" i="11"/>
  <c r="H384" i="11"/>
  <c r="AA379" i="11"/>
  <c r="U379" i="11"/>
  <c r="O379" i="11"/>
  <c r="I379" i="11"/>
  <c r="V374" i="11"/>
  <c r="P374" i="11"/>
  <c r="J374" i="11"/>
  <c r="D374" i="11"/>
  <c r="W369" i="11"/>
  <c r="Q369" i="11"/>
  <c r="K369" i="11"/>
  <c r="E369" i="11"/>
  <c r="X364" i="11"/>
  <c r="R364" i="11"/>
  <c r="L364" i="11"/>
  <c r="F364" i="11"/>
  <c r="Y359" i="11"/>
  <c r="S359" i="11"/>
  <c r="M359" i="11"/>
  <c r="G359" i="11"/>
  <c r="Z354" i="11"/>
  <c r="T354" i="11"/>
  <c r="N354" i="11"/>
  <c r="H354" i="11"/>
  <c r="AA349" i="11"/>
  <c r="U349" i="11"/>
  <c r="O349" i="11"/>
  <c r="I349" i="11"/>
  <c r="V344" i="11"/>
  <c r="P344" i="11"/>
  <c r="J344" i="11"/>
  <c r="D344" i="11"/>
  <c r="W339" i="11"/>
  <c r="Q339" i="11"/>
  <c r="K339" i="11"/>
  <c r="E339" i="11"/>
  <c r="X334" i="11"/>
  <c r="R334" i="11"/>
  <c r="L334" i="11"/>
  <c r="F334" i="11"/>
  <c r="Y329" i="11"/>
  <c r="S329" i="11"/>
  <c r="M329" i="11"/>
  <c r="G329" i="11"/>
  <c r="Z324" i="11"/>
  <c r="T324" i="11"/>
  <c r="N324" i="11"/>
  <c r="H324" i="11"/>
  <c r="AA319" i="11"/>
  <c r="U319" i="11"/>
  <c r="O319" i="11"/>
  <c r="I319" i="11"/>
  <c r="V314" i="11"/>
  <c r="P314" i="11"/>
  <c r="J314" i="11"/>
  <c r="D314" i="11"/>
  <c r="W309" i="11"/>
  <c r="Q309" i="11"/>
  <c r="K309" i="11"/>
  <c r="E309" i="11"/>
  <c r="X304" i="11"/>
  <c r="R304" i="11"/>
  <c r="L304" i="11"/>
  <c r="F304" i="11"/>
  <c r="Y299" i="11"/>
  <c r="S299" i="11"/>
  <c r="M299" i="11"/>
  <c r="G299" i="11"/>
  <c r="Z290" i="11"/>
  <c r="T290" i="11"/>
  <c r="N290" i="11"/>
  <c r="H290" i="11"/>
  <c r="AA285" i="11"/>
  <c r="U285" i="11"/>
  <c r="O285" i="11"/>
  <c r="I285" i="11"/>
  <c r="V280" i="11"/>
  <c r="P280" i="11"/>
  <c r="J280" i="11"/>
  <c r="D280" i="11"/>
  <c r="W275" i="11"/>
  <c r="Q275" i="11"/>
  <c r="K275" i="11"/>
  <c r="E275" i="11"/>
  <c r="X270" i="11"/>
  <c r="R270" i="11"/>
  <c r="L270" i="11"/>
  <c r="F270" i="11"/>
  <c r="Y265" i="11"/>
  <c r="S265" i="11"/>
  <c r="M265" i="11"/>
  <c r="G265" i="11"/>
  <c r="Z260" i="11"/>
  <c r="T260" i="11"/>
  <c r="N260" i="11"/>
  <c r="H260" i="11"/>
  <c r="AA255" i="11"/>
  <c r="U255" i="11"/>
  <c r="O255" i="11"/>
  <c r="I255" i="11"/>
  <c r="V250" i="11"/>
  <c r="P250" i="11"/>
  <c r="J250" i="11"/>
  <c r="D250" i="11"/>
  <c r="W245" i="11"/>
  <c r="Q245" i="11"/>
  <c r="K245" i="11"/>
  <c r="E245" i="11"/>
  <c r="X240" i="11"/>
  <c r="R240" i="11"/>
  <c r="L240" i="11"/>
  <c r="F240" i="11"/>
  <c r="Y235" i="11"/>
  <c r="S235" i="11"/>
  <c r="M235" i="11"/>
  <c r="G235" i="11"/>
  <c r="Z230" i="11"/>
  <c r="T230" i="11"/>
  <c r="N230" i="11"/>
  <c r="H230" i="11"/>
  <c r="AA225" i="11"/>
  <c r="U225" i="11"/>
  <c r="O225" i="11"/>
  <c r="I225" i="11"/>
  <c r="V220" i="11"/>
  <c r="P220" i="11"/>
  <c r="J220" i="11"/>
  <c r="D220" i="11"/>
  <c r="W215" i="11"/>
  <c r="Q215" i="11"/>
  <c r="K215" i="11"/>
  <c r="E215" i="11"/>
  <c r="X210" i="11"/>
  <c r="R210" i="11"/>
  <c r="L210" i="11"/>
  <c r="F210" i="11"/>
  <c r="Y205" i="11"/>
  <c r="S205" i="11"/>
  <c r="M205" i="11"/>
  <c r="G205" i="11"/>
  <c r="Z200" i="11"/>
  <c r="T200" i="11"/>
  <c r="N200" i="11"/>
  <c r="H200" i="11"/>
  <c r="AA195" i="11"/>
  <c r="U195" i="11"/>
  <c r="O195" i="11"/>
  <c r="I195" i="11"/>
  <c r="V190" i="11"/>
  <c r="P190" i="11"/>
  <c r="J190" i="11"/>
  <c r="D190" i="11"/>
  <c r="W185" i="11"/>
  <c r="Q185" i="11"/>
  <c r="K185" i="11"/>
  <c r="E185" i="11"/>
  <c r="X180" i="11"/>
  <c r="R180" i="11"/>
  <c r="L180" i="11"/>
  <c r="F180" i="11"/>
  <c r="Y175" i="11"/>
  <c r="S175" i="11"/>
  <c r="M175" i="11"/>
  <c r="G175" i="11"/>
  <c r="Z170" i="11"/>
  <c r="T170" i="11"/>
  <c r="N170" i="11"/>
  <c r="H170" i="11"/>
  <c r="AA165" i="11"/>
  <c r="U165" i="11"/>
  <c r="O165" i="11"/>
  <c r="I165" i="11"/>
  <c r="V160" i="11"/>
  <c r="P160" i="11"/>
  <c r="J160" i="11"/>
  <c r="D160" i="11"/>
  <c r="W155" i="11"/>
  <c r="Q155" i="11"/>
  <c r="K155" i="11"/>
  <c r="E155" i="11"/>
  <c r="X146" i="11"/>
  <c r="R146" i="11"/>
  <c r="L146" i="11"/>
  <c r="F146" i="11"/>
  <c r="Y141" i="11"/>
  <c r="S141" i="11"/>
  <c r="M141" i="11"/>
  <c r="G141" i="11"/>
  <c r="Z136" i="11"/>
  <c r="T136" i="11"/>
  <c r="N136" i="11"/>
  <c r="H136" i="11"/>
  <c r="AA131" i="11"/>
  <c r="U131" i="11"/>
  <c r="O131" i="11"/>
  <c r="I131" i="11"/>
  <c r="V126" i="11"/>
  <c r="P126" i="11"/>
  <c r="J126" i="11"/>
  <c r="D126" i="11"/>
  <c r="W121" i="11"/>
  <c r="Q121" i="11"/>
  <c r="K121" i="11"/>
  <c r="E121" i="11"/>
  <c r="X116" i="11"/>
  <c r="R116" i="11"/>
  <c r="L116" i="11"/>
  <c r="F116" i="11"/>
  <c r="W578" i="11"/>
  <c r="Q578" i="11"/>
  <c r="K578" i="11"/>
  <c r="E578" i="11"/>
  <c r="X573" i="11"/>
  <c r="R573" i="11"/>
  <c r="L573" i="11"/>
  <c r="F573" i="11"/>
  <c r="Y568" i="11"/>
  <c r="S568" i="11"/>
  <c r="M568" i="11"/>
  <c r="G568" i="11"/>
  <c r="Z563" i="11"/>
  <c r="T563" i="11"/>
  <c r="N563" i="11"/>
  <c r="H563" i="11"/>
  <c r="AA558" i="11"/>
  <c r="U558" i="11"/>
  <c r="O558" i="11"/>
  <c r="I558" i="11"/>
  <c r="V553" i="11"/>
  <c r="P553" i="11"/>
  <c r="J553" i="11"/>
  <c r="D553" i="11"/>
  <c r="W548" i="11"/>
  <c r="Q548" i="11"/>
  <c r="K548" i="11"/>
  <c r="E548" i="11"/>
  <c r="X543" i="11"/>
  <c r="R543" i="11"/>
  <c r="L543" i="11"/>
  <c r="F543" i="11"/>
  <c r="Y538" i="11"/>
  <c r="S538" i="11"/>
  <c r="M538" i="11"/>
  <c r="G538" i="11"/>
  <c r="Z533" i="11"/>
  <c r="T533" i="11"/>
  <c r="N533" i="11"/>
  <c r="H533" i="11"/>
  <c r="AA528" i="11"/>
  <c r="U528" i="11"/>
  <c r="O528" i="11"/>
  <c r="I528" i="11"/>
  <c r="V523" i="11"/>
  <c r="P523" i="11"/>
  <c r="J523" i="11"/>
  <c r="D523" i="11"/>
  <c r="W518" i="11"/>
  <c r="Q518" i="11"/>
  <c r="K518" i="11"/>
  <c r="E518" i="11"/>
  <c r="X513" i="11"/>
  <c r="R513" i="11"/>
  <c r="L513" i="11"/>
  <c r="F513" i="11"/>
  <c r="Y508" i="11"/>
  <c r="S508" i="11"/>
  <c r="M508" i="11"/>
  <c r="G508" i="11"/>
  <c r="Z503" i="11"/>
  <c r="T503" i="11"/>
  <c r="N503" i="11"/>
  <c r="H503" i="11"/>
  <c r="AA498" i="11"/>
  <c r="U498" i="11"/>
  <c r="O498" i="11"/>
  <c r="I498" i="11"/>
  <c r="V493" i="11"/>
  <c r="P493" i="11"/>
  <c r="J493" i="11"/>
  <c r="D493" i="11"/>
  <c r="W488" i="11"/>
  <c r="Q488" i="11"/>
  <c r="K488" i="11"/>
  <c r="E488" i="11"/>
  <c r="X483" i="11"/>
  <c r="R483" i="11"/>
  <c r="L483" i="11"/>
  <c r="F483" i="11"/>
  <c r="Y478" i="11"/>
  <c r="S478" i="11"/>
  <c r="M478" i="11"/>
  <c r="G478" i="11"/>
  <c r="Z473" i="11"/>
  <c r="T473" i="11"/>
  <c r="N473" i="11"/>
  <c r="H473" i="11"/>
  <c r="AA468" i="11"/>
  <c r="U468" i="11"/>
  <c r="O468" i="11"/>
  <c r="I468" i="11"/>
  <c r="V463" i="11"/>
  <c r="P463" i="11"/>
  <c r="J463" i="11"/>
  <c r="D463" i="11"/>
  <c r="W458" i="11"/>
  <c r="Q458" i="11"/>
  <c r="K458" i="11"/>
  <c r="E458" i="11"/>
  <c r="X453" i="11"/>
  <c r="R453" i="11"/>
  <c r="L453" i="11"/>
  <c r="F453" i="11"/>
  <c r="Y448" i="11"/>
  <c r="S448" i="11"/>
  <c r="M448" i="11"/>
  <c r="G448" i="11"/>
  <c r="Z443" i="11"/>
  <c r="T443" i="11"/>
  <c r="N443" i="11"/>
  <c r="H443" i="11"/>
  <c r="AA434" i="11"/>
  <c r="U434" i="11"/>
  <c r="O434" i="11"/>
  <c r="I434" i="11"/>
  <c r="V429" i="11"/>
  <c r="P429" i="11"/>
  <c r="J429" i="11"/>
  <c r="D429" i="11"/>
  <c r="W424" i="11"/>
  <c r="Q424" i="11"/>
  <c r="K424" i="11"/>
  <c r="E424" i="11"/>
  <c r="X419" i="11"/>
  <c r="R419" i="11"/>
  <c r="L419" i="11"/>
  <c r="F419" i="11"/>
  <c r="Y414" i="11"/>
  <c r="S414" i="11"/>
  <c r="M414" i="11"/>
  <c r="G414" i="11"/>
  <c r="Z409" i="11"/>
  <c r="T409" i="11"/>
  <c r="N409" i="11"/>
  <c r="H409" i="11"/>
  <c r="AA404" i="11"/>
  <c r="U404" i="11"/>
  <c r="O404" i="11"/>
  <c r="I404" i="11"/>
  <c r="V399" i="11"/>
  <c r="P399" i="11"/>
  <c r="J399" i="11"/>
  <c r="D399" i="11"/>
  <c r="W394" i="11"/>
  <c r="Q394" i="11"/>
  <c r="K394" i="11"/>
  <c r="E394" i="11"/>
  <c r="X389" i="11"/>
  <c r="R389" i="11"/>
  <c r="L389" i="11"/>
  <c r="F389" i="11"/>
  <c r="Y384" i="11"/>
  <c r="S384" i="11"/>
  <c r="M384" i="11"/>
  <c r="G384" i="11"/>
  <c r="Z379" i="11"/>
  <c r="T379" i="11"/>
  <c r="N379" i="11"/>
  <c r="H379" i="11"/>
  <c r="AA374" i="11"/>
  <c r="U374" i="11"/>
  <c r="O374" i="11"/>
  <c r="I374" i="11"/>
  <c r="V369" i="11"/>
  <c r="P369" i="11"/>
  <c r="J369" i="11"/>
  <c r="D369" i="11"/>
  <c r="W364" i="11"/>
  <c r="Q364" i="11"/>
  <c r="K364" i="11"/>
  <c r="E364" i="11"/>
  <c r="X359" i="11"/>
  <c r="R359" i="11"/>
  <c r="L359" i="11"/>
  <c r="F359" i="11"/>
  <c r="Y354" i="11"/>
  <c r="S354" i="11"/>
  <c r="M354" i="11"/>
  <c r="G354" i="11"/>
  <c r="Z349" i="11"/>
  <c r="T349" i="11"/>
  <c r="N349" i="11"/>
  <c r="H349" i="11"/>
  <c r="AA344" i="11"/>
  <c r="U344" i="11"/>
  <c r="O344" i="11"/>
  <c r="I344" i="11"/>
  <c r="V339" i="11"/>
  <c r="P339" i="11"/>
  <c r="J339" i="11"/>
  <c r="D339" i="11"/>
  <c r="W334" i="11"/>
  <c r="Q334" i="11"/>
  <c r="K334" i="11"/>
  <c r="E334" i="11"/>
  <c r="X329" i="11"/>
  <c r="R329" i="11"/>
  <c r="L329" i="11"/>
  <c r="F329" i="11"/>
  <c r="Y324" i="11"/>
  <c r="S324" i="11"/>
  <c r="M324" i="11"/>
  <c r="G324" i="11"/>
  <c r="Z319" i="11"/>
  <c r="T319" i="11"/>
  <c r="N319" i="11"/>
  <c r="H319" i="11"/>
  <c r="AA314" i="11"/>
  <c r="U314" i="11"/>
  <c r="O314" i="11"/>
  <c r="I314" i="11"/>
  <c r="V309" i="11"/>
  <c r="P309" i="11"/>
  <c r="J309" i="11"/>
  <c r="D309" i="11"/>
  <c r="W304" i="11"/>
  <c r="Q304" i="11"/>
  <c r="K304" i="11"/>
  <c r="E304" i="11"/>
  <c r="X299" i="11"/>
  <c r="R299" i="11"/>
  <c r="L299" i="11"/>
  <c r="F299" i="11"/>
  <c r="Y290" i="11"/>
  <c r="S290" i="11"/>
  <c r="M290" i="11"/>
  <c r="G290" i="11"/>
  <c r="Z285" i="11"/>
  <c r="T285" i="11"/>
  <c r="N285" i="11"/>
  <c r="H285" i="11"/>
  <c r="AA280" i="11"/>
  <c r="U280" i="11"/>
  <c r="O280" i="11"/>
  <c r="I280" i="11"/>
  <c r="V275" i="11"/>
  <c r="P275" i="11"/>
  <c r="J275" i="11"/>
  <c r="D275" i="11"/>
  <c r="W270" i="11"/>
  <c r="Q270" i="11"/>
  <c r="K270" i="11"/>
  <c r="E270" i="11"/>
  <c r="X265" i="11"/>
  <c r="R265" i="11"/>
  <c r="L265" i="11"/>
  <c r="F265" i="11"/>
  <c r="Y260" i="11"/>
  <c r="S260" i="11"/>
  <c r="M260" i="11"/>
  <c r="G260" i="11"/>
  <c r="Z255" i="11"/>
  <c r="T255" i="11"/>
  <c r="N255" i="11"/>
  <c r="H255" i="11"/>
  <c r="AA250" i="11"/>
  <c r="U250" i="11"/>
  <c r="O250" i="11"/>
  <c r="I250" i="11"/>
  <c r="V245" i="11"/>
  <c r="P245" i="11"/>
  <c r="J245" i="11"/>
  <c r="D245" i="11"/>
  <c r="W240" i="11"/>
  <c r="Q240" i="11"/>
  <c r="K240" i="11"/>
  <c r="E240" i="11"/>
  <c r="X235" i="11"/>
  <c r="R235" i="11"/>
  <c r="L235" i="11"/>
  <c r="F235" i="11"/>
  <c r="Y230" i="11"/>
  <c r="S230" i="11"/>
  <c r="M230" i="11"/>
  <c r="G230" i="11"/>
  <c r="Z225" i="11"/>
  <c r="T225" i="11"/>
  <c r="N225" i="11"/>
  <c r="H225" i="11"/>
  <c r="AA220" i="11"/>
  <c r="U220" i="11"/>
  <c r="O220" i="11"/>
  <c r="I220" i="11"/>
  <c r="V215" i="11"/>
  <c r="P215" i="11"/>
  <c r="J215" i="11"/>
  <c r="D215" i="11"/>
  <c r="W210" i="11"/>
  <c r="Q210" i="11"/>
  <c r="K210" i="11"/>
  <c r="E210" i="11"/>
  <c r="X205" i="11"/>
  <c r="R205" i="11"/>
  <c r="L205" i="11"/>
  <c r="F205" i="11"/>
  <c r="Y200" i="11"/>
  <c r="S200" i="11"/>
  <c r="M200" i="11"/>
  <c r="G200" i="11"/>
  <c r="Z195" i="11"/>
  <c r="T195" i="11"/>
  <c r="N195" i="11"/>
  <c r="H195" i="11"/>
  <c r="AA190" i="11"/>
  <c r="U190" i="11"/>
  <c r="O190" i="11"/>
  <c r="I190" i="11"/>
  <c r="V185" i="11"/>
  <c r="P185" i="11"/>
  <c r="J185" i="11"/>
  <c r="D185" i="11"/>
  <c r="W180" i="11"/>
  <c r="Q180" i="11"/>
  <c r="K180" i="11"/>
  <c r="E180" i="11"/>
  <c r="X175" i="11"/>
  <c r="R175" i="11"/>
  <c r="L175" i="11"/>
  <c r="F175" i="11"/>
  <c r="Y170" i="11"/>
  <c r="S170" i="11"/>
  <c r="M170" i="11"/>
  <c r="G170" i="11"/>
  <c r="Z165" i="11"/>
  <c r="T165" i="11"/>
  <c r="N165" i="11"/>
  <c r="H165" i="11"/>
  <c r="AA160" i="11"/>
  <c r="U160" i="11"/>
  <c r="O160" i="11"/>
  <c r="I160" i="11"/>
  <c r="V155" i="11"/>
  <c r="P155" i="11"/>
  <c r="J155" i="11"/>
  <c r="D155" i="11"/>
  <c r="D151" i="11" s="1"/>
  <c r="W146" i="11"/>
  <c r="Q146" i="11"/>
  <c r="K146" i="11"/>
  <c r="E146" i="11"/>
  <c r="X141" i="11"/>
  <c r="R141" i="11"/>
  <c r="L141" i="11"/>
  <c r="F141" i="11"/>
  <c r="Y136" i="11"/>
  <c r="S136" i="11"/>
  <c r="M136" i="11"/>
  <c r="G136" i="11"/>
  <c r="Z131" i="11"/>
  <c r="T131" i="11"/>
  <c r="N131" i="11"/>
  <c r="H131" i="11"/>
  <c r="AA126" i="11"/>
  <c r="U126" i="11"/>
  <c r="O126" i="11"/>
  <c r="I126" i="11"/>
  <c r="J11" i="11"/>
  <c r="P11" i="11"/>
  <c r="V11" i="11"/>
  <c r="I14" i="11"/>
  <c r="O14" i="11"/>
  <c r="U14" i="11"/>
  <c r="AA14" i="11"/>
  <c r="I16" i="11"/>
  <c r="O16" i="11"/>
  <c r="U16" i="11"/>
  <c r="AA16" i="11"/>
  <c r="H19" i="11"/>
  <c r="N19" i="11"/>
  <c r="T19" i="11"/>
  <c r="T17" i="11" s="1"/>
  <c r="Z19" i="11"/>
  <c r="H21" i="11"/>
  <c r="N21" i="11"/>
  <c r="T21" i="11"/>
  <c r="Z21" i="11"/>
  <c r="G24" i="11"/>
  <c r="G22" i="11" s="1"/>
  <c r="M24" i="11"/>
  <c r="S24" i="11"/>
  <c r="Y24" i="11"/>
  <c r="G26" i="11"/>
  <c r="M26" i="11"/>
  <c r="S26" i="11"/>
  <c r="Y26" i="11"/>
  <c r="F29" i="11"/>
  <c r="L29" i="11"/>
  <c r="R29" i="11"/>
  <c r="X29" i="11"/>
  <c r="F31" i="11"/>
  <c r="L31" i="11"/>
  <c r="R31" i="11"/>
  <c r="X31" i="11"/>
  <c r="E34" i="11"/>
  <c r="K34" i="11"/>
  <c r="Q34" i="11"/>
  <c r="Q32" i="11" s="1"/>
  <c r="W34" i="11"/>
  <c r="E36" i="11"/>
  <c r="K36" i="11"/>
  <c r="Q36" i="11"/>
  <c r="W36" i="11"/>
  <c r="D39" i="11"/>
  <c r="D37" i="11" s="1"/>
  <c r="J39" i="11"/>
  <c r="P39" i="11"/>
  <c r="V39" i="11"/>
  <c r="D41" i="11"/>
  <c r="J41" i="11"/>
  <c r="P41" i="11"/>
  <c r="V41" i="11"/>
  <c r="I44" i="11"/>
  <c r="O44" i="11"/>
  <c r="U44" i="11"/>
  <c r="AA44" i="11"/>
  <c r="I46" i="11"/>
  <c r="O46" i="11"/>
  <c r="U46" i="11"/>
  <c r="AA46" i="11"/>
  <c r="H49" i="11"/>
  <c r="N49" i="11"/>
  <c r="T49" i="11"/>
  <c r="T47" i="11" s="1"/>
  <c r="Z49" i="11"/>
  <c r="H51" i="11"/>
  <c r="N51" i="11"/>
  <c r="T51" i="11"/>
  <c r="Z51" i="11"/>
  <c r="G54" i="11"/>
  <c r="G52" i="11" s="1"/>
  <c r="M54" i="11"/>
  <c r="S54" i="11"/>
  <c r="Y54" i="11"/>
  <c r="G56" i="11"/>
  <c r="M56" i="11"/>
  <c r="S56" i="11"/>
  <c r="Y56" i="11"/>
  <c r="F59" i="11"/>
  <c r="L59" i="11"/>
  <c r="R59" i="11"/>
  <c r="X59" i="11"/>
  <c r="F61" i="11"/>
  <c r="L61" i="11"/>
  <c r="R61" i="11"/>
  <c r="X61" i="11"/>
  <c r="E64" i="11"/>
  <c r="K64" i="11"/>
  <c r="Q64" i="11"/>
  <c r="Q62" i="11" s="1"/>
  <c r="W64" i="11"/>
  <c r="E66" i="11"/>
  <c r="K66" i="11"/>
  <c r="Q66" i="11"/>
  <c r="W66" i="11"/>
  <c r="D69" i="11"/>
  <c r="D67" i="11" s="1"/>
  <c r="J69" i="11"/>
  <c r="P69" i="11"/>
  <c r="V69" i="11"/>
  <c r="D71" i="11"/>
  <c r="J71" i="11"/>
  <c r="P71" i="11"/>
  <c r="V71" i="11"/>
  <c r="I74" i="11"/>
  <c r="O74" i="11"/>
  <c r="U74" i="11"/>
  <c r="AA74" i="11"/>
  <c r="I76" i="11"/>
  <c r="O76" i="11"/>
  <c r="U76" i="11"/>
  <c r="AA76" i="11"/>
  <c r="H79" i="11"/>
  <c r="N79" i="11"/>
  <c r="T79" i="11"/>
  <c r="T77" i="11" s="1"/>
  <c r="Z79" i="11"/>
  <c r="H81" i="11"/>
  <c r="N81" i="11"/>
  <c r="T81" i="11"/>
  <c r="Z81" i="11"/>
  <c r="G84" i="11"/>
  <c r="G82" i="11" s="1"/>
  <c r="M84" i="11"/>
  <c r="S84" i="11"/>
  <c r="Y84" i="11"/>
  <c r="G86" i="11"/>
  <c r="M86" i="11"/>
  <c r="S86" i="11"/>
  <c r="Y86" i="11"/>
  <c r="F89" i="11"/>
  <c r="L89" i="11"/>
  <c r="R89" i="11"/>
  <c r="X89" i="11"/>
  <c r="F91" i="11"/>
  <c r="L91" i="11"/>
  <c r="R91" i="11"/>
  <c r="X91" i="11"/>
  <c r="E94" i="11"/>
  <c r="K94" i="11"/>
  <c r="Q94" i="11"/>
  <c r="Q92" i="11" s="1"/>
  <c r="W94" i="11"/>
  <c r="E96" i="11"/>
  <c r="K96" i="11"/>
  <c r="Q96" i="11"/>
  <c r="W96" i="11"/>
  <c r="D99" i="11"/>
  <c r="D97" i="11" s="1"/>
  <c r="J99" i="11"/>
  <c r="P99" i="11"/>
  <c r="V99" i="11"/>
  <c r="D101" i="11"/>
  <c r="J101" i="11"/>
  <c r="P101" i="11"/>
  <c r="V101" i="11"/>
  <c r="I104" i="11"/>
  <c r="O104" i="11"/>
  <c r="U104" i="11"/>
  <c r="AA104" i="11"/>
  <c r="I106" i="11"/>
  <c r="O106" i="11"/>
  <c r="U106" i="11"/>
  <c r="AA106" i="11"/>
  <c r="H109" i="11"/>
  <c r="N109" i="11"/>
  <c r="T109" i="11"/>
  <c r="T107" i="11" s="1"/>
  <c r="Z109" i="11"/>
  <c r="H111" i="11"/>
  <c r="N111" i="11"/>
  <c r="T111" i="11"/>
  <c r="Z111" i="11"/>
  <c r="G114" i="11"/>
  <c r="G112" i="11" s="1"/>
  <c r="M114" i="11"/>
  <c r="S114" i="11"/>
  <c r="Y114" i="11"/>
  <c r="Y112" i="11" s="1"/>
  <c r="H116" i="11"/>
  <c r="Q116" i="11"/>
  <c r="O119" i="11"/>
  <c r="I121" i="11"/>
  <c r="AA121" i="11"/>
  <c r="H124" i="11"/>
  <c r="T126" i="11"/>
  <c r="M131" i="11"/>
  <c r="F136" i="11"/>
  <c r="W139" i="11"/>
  <c r="P144" i="11"/>
  <c r="U155" i="11"/>
  <c r="U151" i="11" s="1"/>
  <c r="N160" i="11"/>
  <c r="N156" i="11" s="1"/>
  <c r="G165" i="11"/>
  <c r="G161" i="11" s="1"/>
  <c r="V180" i="11"/>
  <c r="V176" i="11" s="1"/>
  <c r="U185" i="11"/>
  <c r="U181" i="11" s="1"/>
  <c r="N190" i="11"/>
  <c r="N186" i="11" s="1"/>
  <c r="G195" i="11"/>
  <c r="G191" i="11" s="1"/>
  <c r="V210" i="11"/>
  <c r="V206" i="11" s="1"/>
  <c r="U215" i="11"/>
  <c r="U211" i="11" s="1"/>
  <c r="N220" i="11"/>
  <c r="N216" i="11" s="1"/>
  <c r="G225" i="11"/>
  <c r="G221" i="11" s="1"/>
  <c r="V240" i="11"/>
  <c r="V236" i="11" s="1"/>
  <c r="U245" i="11"/>
  <c r="U241" i="11" s="1"/>
  <c r="N250" i="11"/>
  <c r="N246" i="11" s="1"/>
  <c r="G255" i="11"/>
  <c r="G251" i="11" s="1"/>
  <c r="V270" i="11"/>
  <c r="V266" i="11" s="1"/>
  <c r="U275" i="11"/>
  <c r="U271" i="11" s="1"/>
  <c r="H152" i="10"/>
  <c r="H150" i="10" s="1"/>
  <c r="N152" i="10"/>
  <c r="T152" i="10"/>
  <c r="T150" i="10" s="1"/>
  <c r="Z152" i="10"/>
  <c r="Z150" i="10" s="1"/>
  <c r="G157" i="10"/>
  <c r="M157" i="10"/>
  <c r="M155" i="10" s="1"/>
  <c r="S157" i="10"/>
  <c r="S155" i="10" s="1"/>
  <c r="Y157" i="10"/>
  <c r="F162" i="10"/>
  <c r="F160" i="10" s="1"/>
  <c r="L162" i="10"/>
  <c r="L160" i="10" s="1"/>
  <c r="R162" i="10"/>
  <c r="X162" i="10"/>
  <c r="X160" i="10" s="1"/>
  <c r="E167" i="10"/>
  <c r="E165" i="10" s="1"/>
  <c r="K167" i="10"/>
  <c r="Q167" i="10"/>
  <c r="Q165" i="10" s="1"/>
  <c r="W167" i="10"/>
  <c r="W165" i="10" s="1"/>
  <c r="D172" i="10"/>
  <c r="J172" i="10"/>
  <c r="J170" i="10" s="1"/>
  <c r="P172" i="10"/>
  <c r="P170" i="10" s="1"/>
  <c r="V172" i="10"/>
  <c r="I177" i="10"/>
  <c r="I175" i="10" s="1"/>
  <c r="O177" i="10"/>
  <c r="O175" i="10" s="1"/>
  <c r="U177" i="10"/>
  <c r="AA177" i="10"/>
  <c r="AA175" i="10" s="1"/>
  <c r="H182" i="10"/>
  <c r="H180" i="10" s="1"/>
  <c r="N182" i="10"/>
  <c r="T182" i="10"/>
  <c r="T180" i="10" s="1"/>
  <c r="Z182" i="10"/>
  <c r="Z180" i="10" s="1"/>
  <c r="G187" i="10"/>
  <c r="M187" i="10"/>
  <c r="M185" i="10" s="1"/>
  <c r="S187" i="10"/>
  <c r="S185" i="10" s="1"/>
  <c r="Y187" i="10"/>
  <c r="F192" i="10"/>
  <c r="F190" i="10" s="1"/>
  <c r="L192" i="10"/>
  <c r="L190" i="10" s="1"/>
  <c r="R192" i="10"/>
  <c r="X192" i="10"/>
  <c r="X190" i="10" s="1"/>
  <c r="E197" i="10"/>
  <c r="E195" i="10" s="1"/>
  <c r="K197" i="10"/>
  <c r="Q197" i="10"/>
  <c r="Q195" i="10" s="1"/>
  <c r="W197" i="10"/>
  <c r="W195" i="10" s="1"/>
  <c r="D202" i="10"/>
  <c r="J202" i="10"/>
  <c r="J200" i="10" s="1"/>
  <c r="P202" i="10"/>
  <c r="P200" i="10" s="1"/>
  <c r="V202" i="10"/>
  <c r="I207" i="10"/>
  <c r="I205" i="10" s="1"/>
  <c r="O207" i="10"/>
  <c r="O205" i="10" s="1"/>
  <c r="U207" i="10"/>
  <c r="AA207" i="10"/>
  <c r="AA205" i="10" s="1"/>
  <c r="H212" i="10"/>
  <c r="H210" i="10" s="1"/>
  <c r="N212" i="10"/>
  <c r="T212" i="10"/>
  <c r="T210" i="10" s="1"/>
  <c r="Z212" i="10"/>
  <c r="Z210" i="10" s="1"/>
  <c r="G217" i="10"/>
  <c r="M217" i="10"/>
  <c r="M215" i="10" s="1"/>
  <c r="S217" i="10"/>
  <c r="S215" i="10" s="1"/>
  <c r="Y217" i="10"/>
  <c r="F222" i="10"/>
  <c r="F220" i="10" s="1"/>
  <c r="L222" i="10"/>
  <c r="L220" i="10" s="1"/>
  <c r="R222" i="10"/>
  <c r="X222" i="10"/>
  <c r="X220" i="10" s="1"/>
  <c r="E227" i="10"/>
  <c r="E225" i="10" s="1"/>
  <c r="K227" i="10"/>
  <c r="Q227" i="10"/>
  <c r="Q225" i="10" s="1"/>
  <c r="W227" i="10"/>
  <c r="W225" i="10" s="1"/>
  <c r="D232" i="10"/>
  <c r="J232" i="10"/>
  <c r="J230" i="10" s="1"/>
  <c r="P232" i="10"/>
  <c r="P230" i="10" s="1"/>
  <c r="V232" i="10"/>
  <c r="I237" i="10"/>
  <c r="I235" i="10" s="1"/>
  <c r="O237" i="10"/>
  <c r="O235" i="10" s="1"/>
  <c r="U237" i="10"/>
  <c r="AA237" i="10"/>
  <c r="AA235" i="10" s="1"/>
  <c r="H242" i="10"/>
  <c r="H240" i="10" s="1"/>
  <c r="N242" i="10"/>
  <c r="T242" i="10"/>
  <c r="T240" i="10" s="1"/>
  <c r="Z242" i="10"/>
  <c r="Z240" i="10" s="1"/>
  <c r="G247" i="10"/>
  <c r="M247" i="10"/>
  <c r="M245" i="10" s="1"/>
  <c r="S247" i="10"/>
  <c r="S245" i="10" s="1"/>
  <c r="Y247" i="10"/>
  <c r="F252" i="10"/>
  <c r="F250" i="10" s="1"/>
  <c r="L252" i="10"/>
  <c r="L250" i="10" s="1"/>
  <c r="R252" i="10"/>
  <c r="X252" i="10"/>
  <c r="X250" i="10" s="1"/>
  <c r="E257" i="10"/>
  <c r="E255" i="10" s="1"/>
  <c r="K257" i="10"/>
  <c r="Q257" i="10"/>
  <c r="Q255" i="10" s="1"/>
  <c r="W257" i="10"/>
  <c r="W255" i="10" s="1"/>
  <c r="D262" i="10"/>
  <c r="J262" i="10"/>
  <c r="J260" i="10" s="1"/>
  <c r="P262" i="10"/>
  <c r="P260" i="10" s="1"/>
  <c r="V262" i="10"/>
  <c r="I267" i="10"/>
  <c r="I265" i="10" s="1"/>
  <c r="O267" i="10"/>
  <c r="O265" i="10" s="1"/>
  <c r="U267" i="10"/>
  <c r="AA267" i="10"/>
  <c r="AA265" i="10" s="1"/>
  <c r="H272" i="10"/>
  <c r="H270" i="10" s="1"/>
  <c r="N272" i="10"/>
  <c r="T272" i="10"/>
  <c r="T270" i="10" s="1"/>
  <c r="Z272" i="10"/>
  <c r="Z270" i="10" s="1"/>
  <c r="G277" i="10"/>
  <c r="M277" i="10"/>
  <c r="M275" i="10" s="1"/>
  <c r="S277" i="10"/>
  <c r="S275" i="10" s="1"/>
  <c r="Y277" i="10"/>
  <c r="F282" i="10"/>
  <c r="F280" i="10" s="1"/>
  <c r="L282" i="10"/>
  <c r="L280" i="10" s="1"/>
  <c r="R282" i="10"/>
  <c r="X282" i="10"/>
  <c r="X280" i="10" s="1"/>
  <c r="E287" i="10"/>
  <c r="E285" i="10" s="1"/>
  <c r="K287" i="10"/>
  <c r="Q287" i="10"/>
  <c r="Q285" i="10" s="1"/>
  <c r="W287" i="10"/>
  <c r="W285" i="10" s="1"/>
  <c r="J295" i="10"/>
  <c r="J293" i="10" s="1"/>
  <c r="P295" i="10"/>
  <c r="P293" i="10" s="1"/>
  <c r="V295" i="10"/>
  <c r="I300" i="10"/>
  <c r="I298" i="10" s="1"/>
  <c r="O300" i="10"/>
  <c r="O298" i="10" s="1"/>
  <c r="U300" i="10"/>
  <c r="AA300" i="10"/>
  <c r="AA298" i="10" s="1"/>
  <c r="H305" i="10"/>
  <c r="H303" i="10" s="1"/>
  <c r="N305" i="10"/>
  <c r="T305" i="10"/>
  <c r="T303" i="10" s="1"/>
  <c r="Z305" i="10"/>
  <c r="Z303" i="10" s="1"/>
  <c r="G310" i="10"/>
  <c r="M310" i="10"/>
  <c r="M308" i="10" s="1"/>
  <c r="S310" i="10"/>
  <c r="S308" i="10" s="1"/>
  <c r="Y310" i="10"/>
  <c r="F315" i="10"/>
  <c r="F313" i="10" s="1"/>
  <c r="L315" i="10"/>
  <c r="L313" i="10" s="1"/>
  <c r="R315" i="10"/>
  <c r="X315" i="10"/>
  <c r="X313" i="10" s="1"/>
  <c r="E320" i="10"/>
  <c r="E318" i="10" s="1"/>
  <c r="K320" i="10"/>
  <c r="Q320" i="10"/>
  <c r="Q318" i="10" s="1"/>
  <c r="W320" i="10"/>
  <c r="W318" i="10" s="1"/>
  <c r="D325" i="10"/>
  <c r="J325" i="10"/>
  <c r="J323" i="10" s="1"/>
  <c r="P325" i="10"/>
  <c r="P323" i="10" s="1"/>
  <c r="V325" i="10"/>
  <c r="I330" i="10"/>
  <c r="I328" i="10" s="1"/>
  <c r="O330" i="10"/>
  <c r="O328" i="10" s="1"/>
  <c r="U330" i="10"/>
  <c r="AA330" i="10"/>
  <c r="AA328" i="10" s="1"/>
  <c r="H335" i="10"/>
  <c r="H333" i="10" s="1"/>
  <c r="N335" i="10"/>
  <c r="T335" i="10"/>
  <c r="T333" i="10" s="1"/>
  <c r="Z335" i="10"/>
  <c r="Z333" i="10" s="1"/>
  <c r="G340" i="10"/>
  <c r="M340" i="10"/>
  <c r="M338" i="10" s="1"/>
  <c r="S340" i="10"/>
  <c r="S338" i="10" s="1"/>
  <c r="Y340" i="10"/>
  <c r="F345" i="10"/>
  <c r="F343" i="10" s="1"/>
  <c r="L345" i="10"/>
  <c r="L343" i="10" s="1"/>
  <c r="R345" i="10"/>
  <c r="X345" i="10"/>
  <c r="X343" i="10" s="1"/>
  <c r="E350" i="10"/>
  <c r="E348" i="10" s="1"/>
  <c r="K350" i="10"/>
  <c r="Q350" i="10"/>
  <c r="Q348" i="10" s="1"/>
  <c r="W350" i="10"/>
  <c r="W348" i="10" s="1"/>
  <c r="D355" i="10"/>
  <c r="J355" i="10"/>
  <c r="J353" i="10" s="1"/>
  <c r="P355" i="10"/>
  <c r="P353" i="10" s="1"/>
  <c r="V355" i="10"/>
  <c r="I360" i="10"/>
  <c r="I358" i="10" s="1"/>
  <c r="O360" i="10"/>
  <c r="O358" i="10" s="1"/>
  <c r="U360" i="10"/>
  <c r="AA360" i="10"/>
  <c r="AA358" i="10" s="1"/>
  <c r="H365" i="10"/>
  <c r="H363" i="10" s="1"/>
  <c r="N365" i="10"/>
  <c r="T365" i="10"/>
  <c r="T363" i="10" s="1"/>
  <c r="Z365" i="10"/>
  <c r="Z363" i="10" s="1"/>
  <c r="G370" i="10"/>
  <c r="M370" i="10"/>
  <c r="M368" i="10" s="1"/>
  <c r="S370" i="10"/>
  <c r="S368" i="10" s="1"/>
  <c r="Y370" i="10"/>
  <c r="F375" i="10"/>
  <c r="F373" i="10" s="1"/>
  <c r="L375" i="10"/>
  <c r="L373" i="10" s="1"/>
  <c r="R375" i="10"/>
  <c r="X375" i="10"/>
  <c r="X373" i="10" s="1"/>
  <c r="E380" i="10"/>
  <c r="E378" i="10" s="1"/>
  <c r="K380" i="10"/>
  <c r="Q380" i="10"/>
  <c r="Q378" i="10" s="1"/>
  <c r="W380" i="10"/>
  <c r="W378" i="10" s="1"/>
  <c r="D385" i="10"/>
  <c r="J385" i="10"/>
  <c r="J383" i="10" s="1"/>
  <c r="P385" i="10"/>
  <c r="P383" i="10" s="1"/>
  <c r="V385" i="10"/>
  <c r="I390" i="10"/>
  <c r="I388" i="10" s="1"/>
  <c r="O390" i="10"/>
  <c r="O388" i="10" s="1"/>
  <c r="U390" i="10"/>
  <c r="AA390" i="10"/>
  <c r="AA388" i="10" s="1"/>
  <c r="H395" i="10"/>
  <c r="H393" i="10" s="1"/>
  <c r="N395" i="10"/>
  <c r="T395" i="10"/>
  <c r="T393" i="10" s="1"/>
  <c r="Z395" i="10"/>
  <c r="Z393" i="10" s="1"/>
  <c r="G400" i="10"/>
  <c r="M400" i="10"/>
  <c r="M398" i="10" s="1"/>
  <c r="S400" i="10"/>
  <c r="S398" i="10" s="1"/>
  <c r="Y400" i="10"/>
  <c r="F405" i="10"/>
  <c r="F403" i="10" s="1"/>
  <c r="L405" i="10"/>
  <c r="L403" i="10" s="1"/>
  <c r="R405" i="10"/>
  <c r="X405" i="10"/>
  <c r="X403" i="10" s="1"/>
  <c r="E410" i="10"/>
  <c r="E408" i="10" s="1"/>
  <c r="K410" i="10"/>
  <c r="Q410" i="10"/>
  <c r="Q408" i="10" s="1"/>
  <c r="W410" i="10"/>
  <c r="W408" i="10" s="1"/>
  <c r="D415" i="10"/>
  <c r="J415" i="10"/>
  <c r="J413" i="10" s="1"/>
  <c r="P415" i="10"/>
  <c r="P413" i="10" s="1"/>
  <c r="V415" i="10"/>
  <c r="I420" i="10"/>
  <c r="I418" i="10" s="1"/>
  <c r="O420" i="10"/>
  <c r="O418" i="10" s="1"/>
  <c r="U420" i="10"/>
  <c r="AA420" i="10"/>
  <c r="AA418" i="10" s="1"/>
  <c r="H425" i="10"/>
  <c r="H423" i="10" s="1"/>
  <c r="N425" i="10"/>
  <c r="T425" i="10"/>
  <c r="T423" i="10" s="1"/>
  <c r="Z425" i="10"/>
  <c r="Z423" i="10" s="1"/>
  <c r="G430" i="10"/>
  <c r="M430" i="10"/>
  <c r="M428" i="10" s="1"/>
  <c r="S430" i="10"/>
  <c r="S428" i="10" s="1"/>
  <c r="Y430" i="10"/>
  <c r="F438" i="10"/>
  <c r="F436" i="10" s="1"/>
  <c r="L438" i="10"/>
  <c r="L436" i="10" s="1"/>
  <c r="R438" i="10"/>
  <c r="X438" i="10"/>
  <c r="X436" i="10" s="1"/>
  <c r="E443" i="10"/>
  <c r="E441" i="10" s="1"/>
  <c r="K443" i="10"/>
  <c r="Q443" i="10"/>
  <c r="Q441" i="10" s="1"/>
  <c r="W443" i="10"/>
  <c r="W441" i="10" s="1"/>
  <c r="D448" i="10"/>
  <c r="J448" i="10"/>
  <c r="J446" i="10" s="1"/>
  <c r="P448" i="10"/>
  <c r="P446" i="10" s="1"/>
  <c r="V448" i="10"/>
  <c r="I453" i="10"/>
  <c r="I451" i="10" s="1"/>
  <c r="O453" i="10"/>
  <c r="O451" i="10" s="1"/>
  <c r="U453" i="10"/>
  <c r="AA453" i="10"/>
  <c r="AA451" i="10" s="1"/>
  <c r="H458" i="10"/>
  <c r="H456" i="10" s="1"/>
  <c r="N458" i="10"/>
  <c r="T458" i="10"/>
  <c r="T456" i="10" s="1"/>
  <c r="Z458" i="10"/>
  <c r="Z456" i="10" s="1"/>
  <c r="G463" i="10"/>
  <c r="M463" i="10"/>
  <c r="M461" i="10" s="1"/>
  <c r="S463" i="10"/>
  <c r="S461" i="10" s="1"/>
  <c r="Y463" i="10"/>
  <c r="F468" i="10"/>
  <c r="F466" i="10" s="1"/>
  <c r="L468" i="10"/>
  <c r="L466" i="10" s="1"/>
  <c r="R468" i="10"/>
  <c r="X468" i="10"/>
  <c r="X466" i="10" s="1"/>
  <c r="E473" i="10"/>
  <c r="E471" i="10" s="1"/>
  <c r="K473" i="10"/>
  <c r="Q473" i="10"/>
  <c r="Q471" i="10" s="1"/>
  <c r="W473" i="10"/>
  <c r="W471" i="10" s="1"/>
  <c r="D478" i="10"/>
  <c r="J478" i="10"/>
  <c r="J476" i="10" s="1"/>
  <c r="P478" i="10"/>
  <c r="P476" i="10" s="1"/>
  <c r="V478" i="10"/>
  <c r="I483" i="10"/>
  <c r="I481" i="10" s="1"/>
  <c r="O483" i="10"/>
  <c r="O481" i="10" s="1"/>
  <c r="U483" i="10"/>
  <c r="AA483" i="10"/>
  <c r="AA481" i="10" s="1"/>
  <c r="H488" i="10"/>
  <c r="H486" i="10" s="1"/>
  <c r="N488" i="10"/>
  <c r="T488" i="10"/>
  <c r="T486" i="10" s="1"/>
  <c r="Z488" i="10"/>
  <c r="Z486" i="10" s="1"/>
  <c r="G493" i="10"/>
  <c r="M493" i="10"/>
  <c r="M491" i="10" s="1"/>
  <c r="S493" i="10"/>
  <c r="S491" i="10" s="1"/>
  <c r="Y493" i="10"/>
  <c r="F498" i="10"/>
  <c r="F496" i="10" s="1"/>
  <c r="L498" i="10"/>
  <c r="L496" i="10" s="1"/>
  <c r="R498" i="10"/>
  <c r="X498" i="10"/>
  <c r="X496" i="10" s="1"/>
  <c r="E503" i="10"/>
  <c r="E501" i="10" s="1"/>
  <c r="K503" i="10"/>
  <c r="Q503" i="10"/>
  <c r="Q501" i="10" s="1"/>
  <c r="W503" i="10"/>
  <c r="W501" i="10" s="1"/>
  <c r="D508" i="10"/>
  <c r="J508" i="10"/>
  <c r="J506" i="10" s="1"/>
  <c r="P508" i="10"/>
  <c r="P506" i="10" s="1"/>
  <c r="V508" i="10"/>
  <c r="I513" i="10"/>
  <c r="I511" i="10" s="1"/>
  <c r="O513" i="10"/>
  <c r="O511" i="10" s="1"/>
  <c r="U513" i="10"/>
  <c r="AA513" i="10"/>
  <c r="AA511" i="10" s="1"/>
  <c r="H518" i="10"/>
  <c r="H516" i="10" s="1"/>
  <c r="N518" i="10"/>
  <c r="T518" i="10"/>
  <c r="T516" i="10" s="1"/>
  <c r="Z518" i="10"/>
  <c r="Z516" i="10" s="1"/>
  <c r="G523" i="10"/>
  <c r="M523" i="10"/>
  <c r="M521" i="10" s="1"/>
  <c r="S523" i="10"/>
  <c r="S521" i="10" s="1"/>
  <c r="Y523" i="10"/>
  <c r="F528" i="10"/>
  <c r="F526" i="10" s="1"/>
  <c r="L528" i="10"/>
  <c r="L526" i="10" s="1"/>
  <c r="R528" i="10"/>
  <c r="X528" i="10"/>
  <c r="X526" i="10" s="1"/>
  <c r="E533" i="10"/>
  <c r="E531" i="10" s="1"/>
  <c r="K533" i="10"/>
  <c r="Q533" i="10"/>
  <c r="Q531" i="10" s="1"/>
  <c r="W533" i="10"/>
  <c r="W531" i="10" s="1"/>
  <c r="D538" i="10"/>
  <c r="J538" i="10"/>
  <c r="J536" i="10" s="1"/>
  <c r="P538" i="10"/>
  <c r="P536" i="10" s="1"/>
  <c r="V538" i="10"/>
  <c r="I543" i="10"/>
  <c r="I541" i="10" s="1"/>
  <c r="O543" i="10"/>
  <c r="O541" i="10" s="1"/>
  <c r="U543" i="10"/>
  <c r="AA543" i="10"/>
  <c r="AA541" i="10" s="1"/>
  <c r="H548" i="10"/>
  <c r="H546" i="10" s="1"/>
  <c r="N548" i="10"/>
  <c r="T548" i="10"/>
  <c r="T546" i="10" s="1"/>
  <c r="Z548" i="10"/>
  <c r="Z546" i="10" s="1"/>
  <c r="G553" i="10"/>
  <c r="M553" i="10"/>
  <c r="M551" i="10" s="1"/>
  <c r="S553" i="10"/>
  <c r="S551" i="10" s="1"/>
  <c r="Y553" i="10"/>
  <c r="F558" i="10"/>
  <c r="F556" i="10" s="1"/>
  <c r="L558" i="10"/>
  <c r="L556" i="10" s="1"/>
  <c r="R558" i="10"/>
  <c r="X558" i="10"/>
  <c r="X556" i="10" s="1"/>
  <c r="E563" i="10"/>
  <c r="E561" i="10" s="1"/>
  <c r="K563" i="10"/>
  <c r="Q563" i="10"/>
  <c r="Q561" i="10" s="1"/>
  <c r="W563" i="10"/>
  <c r="W561" i="10" s="1"/>
  <c r="D568" i="10"/>
  <c r="J568" i="10"/>
  <c r="J566" i="10" s="1"/>
  <c r="P568" i="10"/>
  <c r="P566" i="10" s="1"/>
  <c r="V568" i="10"/>
  <c r="I573" i="10"/>
  <c r="I571" i="10" s="1"/>
  <c r="O573" i="10"/>
  <c r="O571" i="10" s="1"/>
  <c r="U573" i="10"/>
  <c r="AA573" i="10"/>
  <c r="AA571" i="10" s="1"/>
  <c r="E580" i="10"/>
  <c r="E579" i="10" s="1"/>
  <c r="E9" i="11"/>
  <c r="K9" i="11"/>
  <c r="Q9" i="11"/>
  <c r="W9" i="11"/>
  <c r="E11" i="11"/>
  <c r="K11" i="11"/>
  <c r="Q11" i="11"/>
  <c r="W11" i="11"/>
  <c r="D14" i="11"/>
  <c r="J14" i="11"/>
  <c r="P14" i="11"/>
  <c r="V14" i="11"/>
  <c r="V12" i="11" s="1"/>
  <c r="D16" i="11"/>
  <c r="J16" i="11"/>
  <c r="P16" i="11"/>
  <c r="V16" i="11"/>
  <c r="I19" i="11"/>
  <c r="O19" i="11"/>
  <c r="O17" i="11" s="1"/>
  <c r="U19" i="11"/>
  <c r="AA19" i="11"/>
  <c r="I21" i="11"/>
  <c r="O21" i="11"/>
  <c r="U21" i="11"/>
  <c r="AA21" i="11"/>
  <c r="H24" i="11"/>
  <c r="N24" i="11"/>
  <c r="T24" i="11"/>
  <c r="Z24" i="11"/>
  <c r="H26" i="11"/>
  <c r="N26" i="11"/>
  <c r="T26" i="11"/>
  <c r="Z26" i="11"/>
  <c r="G29" i="11"/>
  <c r="M29" i="11"/>
  <c r="S29" i="11"/>
  <c r="Y29" i="11"/>
  <c r="Y27" i="11" s="1"/>
  <c r="G31" i="11"/>
  <c r="M31" i="11"/>
  <c r="S31" i="11"/>
  <c r="Y31" i="11"/>
  <c r="F34" i="11"/>
  <c r="L34" i="11"/>
  <c r="L32" i="11" s="1"/>
  <c r="R34" i="11"/>
  <c r="X34" i="11"/>
  <c r="F36" i="11"/>
  <c r="L36" i="11"/>
  <c r="R36" i="11"/>
  <c r="X36" i="11"/>
  <c r="E39" i="11"/>
  <c r="K39" i="11"/>
  <c r="Q39" i="11"/>
  <c r="W39" i="11"/>
  <c r="E41" i="11"/>
  <c r="K41" i="11"/>
  <c r="Q41" i="11"/>
  <c r="W41" i="11"/>
  <c r="D44" i="11"/>
  <c r="J44" i="11"/>
  <c r="P44" i="11"/>
  <c r="V44" i="11"/>
  <c r="V42" i="11" s="1"/>
  <c r="D46" i="11"/>
  <c r="J46" i="11"/>
  <c r="P46" i="11"/>
  <c r="V46" i="11"/>
  <c r="I49" i="11"/>
  <c r="O49" i="11"/>
  <c r="O47" i="11" s="1"/>
  <c r="U49" i="11"/>
  <c r="AA49" i="11"/>
  <c r="I51" i="11"/>
  <c r="O51" i="11"/>
  <c r="U51" i="11"/>
  <c r="AA51" i="11"/>
  <c r="H54" i="11"/>
  <c r="N54" i="11"/>
  <c r="T54" i="11"/>
  <c r="Z54" i="11"/>
  <c r="H56" i="11"/>
  <c r="N56" i="11"/>
  <c r="T56" i="11"/>
  <c r="Z56" i="11"/>
  <c r="G59" i="11"/>
  <c r="M59" i="11"/>
  <c r="S59" i="11"/>
  <c r="Y59" i="11"/>
  <c r="Y57" i="11" s="1"/>
  <c r="G61" i="11"/>
  <c r="M61" i="11"/>
  <c r="S61" i="11"/>
  <c r="Y61" i="11"/>
  <c r="F64" i="11"/>
  <c r="L64" i="11"/>
  <c r="L62" i="11" s="1"/>
  <c r="R64" i="11"/>
  <c r="X64" i="11"/>
  <c r="F66" i="11"/>
  <c r="L66" i="11"/>
  <c r="R66" i="11"/>
  <c r="X66" i="11"/>
  <c r="E69" i="11"/>
  <c r="K69" i="11"/>
  <c r="Q69" i="11"/>
  <c r="W69" i="11"/>
  <c r="E71" i="11"/>
  <c r="K71" i="11"/>
  <c r="Q71" i="11"/>
  <c r="W71" i="11"/>
  <c r="D74" i="11"/>
  <c r="J74" i="11"/>
  <c r="P74" i="11"/>
  <c r="V74" i="11"/>
  <c r="V72" i="11" s="1"/>
  <c r="D76" i="11"/>
  <c r="J76" i="11"/>
  <c r="P76" i="11"/>
  <c r="V76" i="11"/>
  <c r="I79" i="11"/>
  <c r="O79" i="11"/>
  <c r="O77" i="11" s="1"/>
  <c r="U79" i="11"/>
  <c r="AA79" i="11"/>
  <c r="I81" i="11"/>
  <c r="O81" i="11"/>
  <c r="U81" i="11"/>
  <c r="AA81" i="11"/>
  <c r="H84" i="11"/>
  <c r="N84" i="11"/>
  <c r="T84" i="11"/>
  <c r="Z84" i="11"/>
  <c r="H86" i="11"/>
  <c r="N86" i="11"/>
  <c r="T86" i="11"/>
  <c r="Z86" i="11"/>
  <c r="G89" i="11"/>
  <c r="M89" i="11"/>
  <c r="S89" i="11"/>
  <c r="Y89" i="11"/>
  <c r="Y87" i="11" s="1"/>
  <c r="G91" i="11"/>
  <c r="M91" i="11"/>
  <c r="S91" i="11"/>
  <c r="Y91" i="11"/>
  <c r="F94" i="11"/>
  <c r="L94" i="11"/>
  <c r="L92" i="11" s="1"/>
  <c r="R94" i="11"/>
  <c r="X94" i="11"/>
  <c r="F96" i="11"/>
  <c r="L96" i="11"/>
  <c r="R96" i="11"/>
  <c r="X96" i="11"/>
  <c r="E99" i="11"/>
  <c r="K99" i="11"/>
  <c r="Q99" i="11"/>
  <c r="W99" i="11"/>
  <c r="E101" i="11"/>
  <c r="K101" i="11"/>
  <c r="Q101" i="11"/>
  <c r="W101" i="11"/>
  <c r="D104" i="11"/>
  <c r="J104" i="11"/>
  <c r="P104" i="11"/>
  <c r="V104" i="11"/>
  <c r="V102" i="11" s="1"/>
  <c r="D106" i="11"/>
  <c r="J106" i="11"/>
  <c r="P106" i="11"/>
  <c r="V106" i="11"/>
  <c r="I109" i="11"/>
  <c r="O109" i="11"/>
  <c r="O107" i="11" s="1"/>
  <c r="U109" i="11"/>
  <c r="AA109" i="11"/>
  <c r="I111" i="11"/>
  <c r="O111" i="11"/>
  <c r="U111" i="11"/>
  <c r="AA111" i="11"/>
  <c r="H114" i="11"/>
  <c r="H112" i="11" s="1"/>
  <c r="N114" i="11"/>
  <c r="T114" i="11"/>
  <c r="Z114" i="11"/>
  <c r="Z112" i="11" s="1"/>
  <c r="J116" i="11"/>
  <c r="S116" i="11"/>
  <c r="P119" i="11"/>
  <c r="J121" i="11"/>
  <c r="N124" i="11"/>
  <c r="N122" i="11" s="1"/>
  <c r="Z126" i="11"/>
  <c r="G129" i="11"/>
  <c r="G127" i="11" s="1"/>
  <c r="S131" i="11"/>
  <c r="L136" i="11"/>
  <c r="E141" i="11"/>
  <c r="V144" i="11"/>
  <c r="V142" i="11" s="1"/>
  <c r="AA155" i="11"/>
  <c r="AA151" i="11" s="1"/>
  <c r="T160" i="11"/>
  <c r="T156" i="11" s="1"/>
  <c r="M165" i="11"/>
  <c r="M161" i="11" s="1"/>
  <c r="F170" i="11"/>
  <c r="F166" i="11" s="1"/>
  <c r="AA185" i="11"/>
  <c r="AA181" i="11" s="1"/>
  <c r="T190" i="11"/>
  <c r="T186" i="11" s="1"/>
  <c r="M195" i="11"/>
  <c r="M191" i="11" s="1"/>
  <c r="F200" i="11"/>
  <c r="F196" i="11" s="1"/>
  <c r="AA215" i="11"/>
  <c r="AA211" i="11" s="1"/>
  <c r="T220" i="11"/>
  <c r="T216" i="11" s="1"/>
  <c r="M225" i="11"/>
  <c r="M221" i="11" s="1"/>
  <c r="F230" i="11"/>
  <c r="F226" i="11" s="1"/>
  <c r="AA245" i="11"/>
  <c r="AA241" i="11" s="1"/>
  <c r="T250" i="11"/>
  <c r="T246" i="11" s="1"/>
  <c r="M255" i="11"/>
  <c r="M251" i="11" s="1"/>
  <c r="F260" i="11"/>
  <c r="F256" i="11" s="1"/>
  <c r="AA275" i="11"/>
  <c r="AA271" i="11" s="1"/>
  <c r="I152" i="10"/>
  <c r="O152" i="10"/>
  <c r="O150" i="10" s="1"/>
  <c r="U152" i="10"/>
  <c r="U150" i="10" s="1"/>
  <c r="AA152" i="10"/>
  <c r="H157" i="10"/>
  <c r="H155" i="10" s="1"/>
  <c r="N157" i="10"/>
  <c r="N155" i="10" s="1"/>
  <c r="T157" i="10"/>
  <c r="Z157" i="10"/>
  <c r="Z155" i="10" s="1"/>
  <c r="G162" i="10"/>
  <c r="G160" i="10" s="1"/>
  <c r="M162" i="10"/>
  <c r="S162" i="10"/>
  <c r="S160" i="10" s="1"/>
  <c r="Y162" i="10"/>
  <c r="Y160" i="10" s="1"/>
  <c r="F167" i="10"/>
  <c r="L167" i="10"/>
  <c r="L165" i="10" s="1"/>
  <c r="R167" i="10"/>
  <c r="R165" i="10" s="1"/>
  <c r="X167" i="10"/>
  <c r="E172" i="10"/>
  <c r="E170" i="10" s="1"/>
  <c r="K172" i="10"/>
  <c r="K170" i="10" s="1"/>
  <c r="Q172" i="10"/>
  <c r="W172" i="10"/>
  <c r="W170" i="10" s="1"/>
  <c r="D177" i="10"/>
  <c r="D175" i="10" s="1"/>
  <c r="J177" i="10"/>
  <c r="P177" i="10"/>
  <c r="P175" i="10" s="1"/>
  <c r="V177" i="10"/>
  <c r="V175" i="10" s="1"/>
  <c r="I182" i="10"/>
  <c r="O182" i="10"/>
  <c r="O180" i="10" s="1"/>
  <c r="U182" i="10"/>
  <c r="U180" i="10" s="1"/>
  <c r="AA182" i="10"/>
  <c r="H187" i="10"/>
  <c r="H185" i="10" s="1"/>
  <c r="N187" i="10"/>
  <c r="N185" i="10" s="1"/>
  <c r="T187" i="10"/>
  <c r="Z187" i="10"/>
  <c r="Z185" i="10" s="1"/>
  <c r="G192" i="10"/>
  <c r="G190" i="10" s="1"/>
  <c r="M192" i="10"/>
  <c r="S192" i="10"/>
  <c r="S190" i="10" s="1"/>
  <c r="Y192" i="10"/>
  <c r="Y190" i="10" s="1"/>
  <c r="F197" i="10"/>
  <c r="L197" i="10"/>
  <c r="L195" i="10" s="1"/>
  <c r="R197" i="10"/>
  <c r="R195" i="10" s="1"/>
  <c r="X197" i="10"/>
  <c r="E202" i="10"/>
  <c r="E200" i="10" s="1"/>
  <c r="K202" i="10"/>
  <c r="K200" i="10" s="1"/>
  <c r="Q202" i="10"/>
  <c r="W202" i="10"/>
  <c r="W200" i="10" s="1"/>
  <c r="D207" i="10"/>
  <c r="D205" i="10" s="1"/>
  <c r="J207" i="10"/>
  <c r="P207" i="10"/>
  <c r="P205" i="10" s="1"/>
  <c r="V207" i="10"/>
  <c r="V205" i="10" s="1"/>
  <c r="I212" i="10"/>
  <c r="O212" i="10"/>
  <c r="O210" i="10" s="1"/>
  <c r="U212" i="10"/>
  <c r="U210" i="10" s="1"/>
  <c r="AA212" i="10"/>
  <c r="H217" i="10"/>
  <c r="H215" i="10" s="1"/>
  <c r="N217" i="10"/>
  <c r="N215" i="10" s="1"/>
  <c r="T217" i="10"/>
  <c r="Z217" i="10"/>
  <c r="Z215" i="10" s="1"/>
  <c r="G222" i="10"/>
  <c r="G220" i="10" s="1"/>
  <c r="M222" i="10"/>
  <c r="S222" i="10"/>
  <c r="S220" i="10" s="1"/>
  <c r="Y222" i="10"/>
  <c r="Y220" i="10" s="1"/>
  <c r="F227" i="10"/>
  <c r="L227" i="10"/>
  <c r="L225" i="10" s="1"/>
  <c r="R227" i="10"/>
  <c r="R225" i="10" s="1"/>
  <c r="X227" i="10"/>
  <c r="E232" i="10"/>
  <c r="E230" i="10" s="1"/>
  <c r="K232" i="10"/>
  <c r="K230" i="10" s="1"/>
  <c r="Q232" i="10"/>
  <c r="W232" i="10"/>
  <c r="W230" i="10" s="1"/>
  <c r="D237" i="10"/>
  <c r="D235" i="10" s="1"/>
  <c r="J237" i="10"/>
  <c r="P237" i="10"/>
  <c r="P235" i="10" s="1"/>
  <c r="V237" i="10"/>
  <c r="V235" i="10" s="1"/>
  <c r="I242" i="10"/>
  <c r="O242" i="10"/>
  <c r="O240" i="10" s="1"/>
  <c r="U242" i="10"/>
  <c r="U240" i="10" s="1"/>
  <c r="AA242" i="10"/>
  <c r="H247" i="10"/>
  <c r="H245" i="10" s="1"/>
  <c r="N247" i="10"/>
  <c r="N245" i="10" s="1"/>
  <c r="T247" i="10"/>
  <c r="Z247" i="10"/>
  <c r="Z245" i="10" s="1"/>
  <c r="G252" i="10"/>
  <c r="G250" i="10" s="1"/>
  <c r="M252" i="10"/>
  <c r="S252" i="10"/>
  <c r="S250" i="10" s="1"/>
  <c r="Y252" i="10"/>
  <c r="Y250" i="10" s="1"/>
  <c r="F257" i="10"/>
  <c r="L257" i="10"/>
  <c r="L255" i="10" s="1"/>
  <c r="R257" i="10"/>
  <c r="R255" i="10" s="1"/>
  <c r="X257" i="10"/>
  <c r="E262" i="10"/>
  <c r="E260" i="10" s="1"/>
  <c r="K262" i="10"/>
  <c r="K260" i="10" s="1"/>
  <c r="Q262" i="10"/>
  <c r="W262" i="10"/>
  <c r="W260" i="10" s="1"/>
  <c r="D267" i="10"/>
  <c r="D265" i="10" s="1"/>
  <c r="J267" i="10"/>
  <c r="P267" i="10"/>
  <c r="P265" i="10" s="1"/>
  <c r="V267" i="10"/>
  <c r="V265" i="10" s="1"/>
  <c r="I272" i="10"/>
  <c r="O272" i="10"/>
  <c r="O270" i="10" s="1"/>
  <c r="U272" i="10"/>
  <c r="U270" i="10" s="1"/>
  <c r="AA272" i="10"/>
  <c r="H277" i="10"/>
  <c r="H275" i="10" s="1"/>
  <c r="N277" i="10"/>
  <c r="N275" i="10" s="1"/>
  <c r="T277" i="10"/>
  <c r="Z277" i="10"/>
  <c r="Z275" i="10" s="1"/>
  <c r="G282" i="10"/>
  <c r="G280" i="10" s="1"/>
  <c r="M282" i="10"/>
  <c r="S282" i="10"/>
  <c r="S280" i="10" s="1"/>
  <c r="Y282" i="10"/>
  <c r="Y280" i="10" s="1"/>
  <c r="F287" i="10"/>
  <c r="L287" i="10"/>
  <c r="L285" i="10" s="1"/>
  <c r="R287" i="10"/>
  <c r="R285" i="10" s="1"/>
  <c r="X287" i="10"/>
  <c r="E295" i="10"/>
  <c r="E293" i="10" s="1"/>
  <c r="K295" i="10"/>
  <c r="K293" i="10" s="1"/>
  <c r="Q295" i="10"/>
  <c r="W295" i="10"/>
  <c r="W293" i="10" s="1"/>
  <c r="D300" i="10"/>
  <c r="D298" i="10" s="1"/>
  <c r="J300" i="10"/>
  <c r="P300" i="10"/>
  <c r="P298" i="10" s="1"/>
  <c r="V300" i="10"/>
  <c r="V298" i="10" s="1"/>
  <c r="I305" i="10"/>
  <c r="O305" i="10"/>
  <c r="O303" i="10" s="1"/>
  <c r="U305" i="10"/>
  <c r="U303" i="10" s="1"/>
  <c r="AA305" i="10"/>
  <c r="H310" i="10"/>
  <c r="H308" i="10" s="1"/>
  <c r="N310" i="10"/>
  <c r="N308" i="10" s="1"/>
  <c r="T310" i="10"/>
  <c r="Z310" i="10"/>
  <c r="Z308" i="10" s="1"/>
  <c r="G315" i="10"/>
  <c r="G313" i="10" s="1"/>
  <c r="M315" i="10"/>
  <c r="S315" i="10"/>
  <c r="S313" i="10" s="1"/>
  <c r="Y315" i="10"/>
  <c r="Y313" i="10" s="1"/>
  <c r="F320" i="10"/>
  <c r="L320" i="10"/>
  <c r="L318" i="10" s="1"/>
  <c r="R320" i="10"/>
  <c r="R318" i="10" s="1"/>
  <c r="X320" i="10"/>
  <c r="E325" i="10"/>
  <c r="E323" i="10" s="1"/>
  <c r="K325" i="10"/>
  <c r="K323" i="10" s="1"/>
  <c r="Q325" i="10"/>
  <c r="W325" i="10"/>
  <c r="W323" i="10" s="1"/>
  <c r="D330" i="10"/>
  <c r="D328" i="10" s="1"/>
  <c r="J330" i="10"/>
  <c r="P330" i="10"/>
  <c r="P328" i="10" s="1"/>
  <c r="V330" i="10"/>
  <c r="V328" i="10" s="1"/>
  <c r="I335" i="10"/>
  <c r="O335" i="10"/>
  <c r="O333" i="10" s="1"/>
  <c r="U335" i="10"/>
  <c r="U333" i="10" s="1"/>
  <c r="AA335" i="10"/>
  <c r="H340" i="10"/>
  <c r="H338" i="10" s="1"/>
  <c r="N340" i="10"/>
  <c r="N338" i="10" s="1"/>
  <c r="T340" i="10"/>
  <c r="Z340" i="10"/>
  <c r="Z338" i="10" s="1"/>
  <c r="G345" i="10"/>
  <c r="G343" i="10" s="1"/>
  <c r="M345" i="10"/>
  <c r="S345" i="10"/>
  <c r="S343" i="10" s="1"/>
  <c r="Y345" i="10"/>
  <c r="Y343" i="10" s="1"/>
  <c r="F350" i="10"/>
  <c r="L350" i="10"/>
  <c r="L348" i="10" s="1"/>
  <c r="R350" i="10"/>
  <c r="R348" i="10" s="1"/>
  <c r="X350" i="10"/>
  <c r="E355" i="10"/>
  <c r="E353" i="10" s="1"/>
  <c r="K355" i="10"/>
  <c r="K353" i="10" s="1"/>
  <c r="Q355" i="10"/>
  <c r="W355" i="10"/>
  <c r="W353" i="10" s="1"/>
  <c r="D360" i="10"/>
  <c r="D358" i="10" s="1"/>
  <c r="J360" i="10"/>
  <c r="P360" i="10"/>
  <c r="P358" i="10" s="1"/>
  <c r="V360" i="10"/>
  <c r="V358" i="10" s="1"/>
  <c r="I365" i="10"/>
  <c r="O365" i="10"/>
  <c r="O363" i="10" s="1"/>
  <c r="U365" i="10"/>
  <c r="U363" i="10" s="1"/>
  <c r="AA365" i="10"/>
  <c r="H370" i="10"/>
  <c r="H368" i="10" s="1"/>
  <c r="N370" i="10"/>
  <c r="N368" i="10" s="1"/>
  <c r="T370" i="10"/>
  <c r="Z370" i="10"/>
  <c r="Z368" i="10" s="1"/>
  <c r="G375" i="10"/>
  <c r="G373" i="10" s="1"/>
  <c r="M375" i="10"/>
  <c r="S375" i="10"/>
  <c r="S373" i="10" s="1"/>
  <c r="Y375" i="10"/>
  <c r="Y373" i="10" s="1"/>
  <c r="F380" i="10"/>
  <c r="L380" i="10"/>
  <c r="L378" i="10" s="1"/>
  <c r="R380" i="10"/>
  <c r="R378" i="10" s="1"/>
  <c r="X380" i="10"/>
  <c r="E385" i="10"/>
  <c r="E383" i="10" s="1"/>
  <c r="K385" i="10"/>
  <c r="K383" i="10" s="1"/>
  <c r="Q385" i="10"/>
  <c r="W385" i="10"/>
  <c r="W383" i="10" s="1"/>
  <c r="D390" i="10"/>
  <c r="D388" i="10" s="1"/>
  <c r="J390" i="10"/>
  <c r="P390" i="10"/>
  <c r="P388" i="10" s="1"/>
  <c r="V390" i="10"/>
  <c r="V388" i="10" s="1"/>
  <c r="I395" i="10"/>
  <c r="O395" i="10"/>
  <c r="O393" i="10" s="1"/>
  <c r="U395" i="10"/>
  <c r="U393" i="10" s="1"/>
  <c r="AA395" i="10"/>
  <c r="H400" i="10"/>
  <c r="H398" i="10" s="1"/>
  <c r="N400" i="10"/>
  <c r="N398" i="10" s="1"/>
  <c r="T400" i="10"/>
  <c r="Z400" i="10"/>
  <c r="Z398" i="10" s="1"/>
  <c r="G405" i="10"/>
  <c r="G403" i="10" s="1"/>
  <c r="M405" i="10"/>
  <c r="S405" i="10"/>
  <c r="S403" i="10" s="1"/>
  <c r="Y405" i="10"/>
  <c r="Y403" i="10" s="1"/>
  <c r="F410" i="10"/>
  <c r="L410" i="10"/>
  <c r="L408" i="10" s="1"/>
  <c r="R410" i="10"/>
  <c r="R408" i="10" s="1"/>
  <c r="X410" i="10"/>
  <c r="E415" i="10"/>
  <c r="E413" i="10" s="1"/>
  <c r="K415" i="10"/>
  <c r="K413" i="10" s="1"/>
  <c r="Q415" i="10"/>
  <c r="W415" i="10"/>
  <c r="W413" i="10" s="1"/>
  <c r="D420" i="10"/>
  <c r="D418" i="10" s="1"/>
  <c r="J420" i="10"/>
  <c r="P420" i="10"/>
  <c r="P418" i="10" s="1"/>
  <c r="V420" i="10"/>
  <c r="V418" i="10" s="1"/>
  <c r="I425" i="10"/>
  <c r="O425" i="10"/>
  <c r="O423" i="10" s="1"/>
  <c r="U425" i="10"/>
  <c r="U423" i="10" s="1"/>
  <c r="AA425" i="10"/>
  <c r="H430" i="10"/>
  <c r="H428" i="10" s="1"/>
  <c r="N430" i="10"/>
  <c r="N428" i="10" s="1"/>
  <c r="T430" i="10"/>
  <c r="Z430" i="10"/>
  <c r="Z428" i="10" s="1"/>
  <c r="G438" i="10"/>
  <c r="G436" i="10" s="1"/>
  <c r="M438" i="10"/>
  <c r="S438" i="10"/>
  <c r="S436" i="10" s="1"/>
  <c r="Y438" i="10"/>
  <c r="Y436" i="10" s="1"/>
  <c r="F443" i="10"/>
  <c r="L443" i="10"/>
  <c r="L441" i="10" s="1"/>
  <c r="R443" i="10"/>
  <c r="R441" i="10" s="1"/>
  <c r="X443" i="10"/>
  <c r="E448" i="10"/>
  <c r="E446" i="10" s="1"/>
  <c r="K448" i="10"/>
  <c r="K446" i="10" s="1"/>
  <c r="Q448" i="10"/>
  <c r="W448" i="10"/>
  <c r="W446" i="10" s="1"/>
  <c r="D453" i="10"/>
  <c r="D451" i="10" s="1"/>
  <c r="J453" i="10"/>
  <c r="P453" i="10"/>
  <c r="P451" i="10" s="1"/>
  <c r="V453" i="10"/>
  <c r="V451" i="10" s="1"/>
  <c r="I458" i="10"/>
  <c r="O458" i="10"/>
  <c r="O456" i="10" s="1"/>
  <c r="U458" i="10"/>
  <c r="U456" i="10" s="1"/>
  <c r="AA458" i="10"/>
  <c r="H463" i="10"/>
  <c r="H461" i="10" s="1"/>
  <c r="N463" i="10"/>
  <c r="N461" i="10" s="1"/>
  <c r="T463" i="10"/>
  <c r="Z463" i="10"/>
  <c r="Z461" i="10" s="1"/>
  <c r="G468" i="10"/>
  <c r="G466" i="10" s="1"/>
  <c r="M468" i="10"/>
  <c r="S468" i="10"/>
  <c r="S466" i="10" s="1"/>
  <c r="Y468" i="10"/>
  <c r="Y466" i="10" s="1"/>
  <c r="F473" i="10"/>
  <c r="L473" i="10"/>
  <c r="L471" i="10" s="1"/>
  <c r="R473" i="10"/>
  <c r="R471" i="10" s="1"/>
  <c r="X473" i="10"/>
  <c r="E478" i="10"/>
  <c r="E476" i="10" s="1"/>
  <c r="K478" i="10"/>
  <c r="K476" i="10" s="1"/>
  <c r="Q478" i="10"/>
  <c r="W478" i="10"/>
  <c r="W476" i="10" s="1"/>
  <c r="D483" i="10"/>
  <c r="D481" i="10" s="1"/>
  <c r="J483" i="10"/>
  <c r="P483" i="10"/>
  <c r="P481" i="10" s="1"/>
  <c r="V483" i="10"/>
  <c r="V481" i="10" s="1"/>
  <c r="I488" i="10"/>
  <c r="O488" i="10"/>
  <c r="O486" i="10" s="1"/>
  <c r="U488" i="10"/>
  <c r="U486" i="10" s="1"/>
  <c r="AA488" i="10"/>
  <c r="H493" i="10"/>
  <c r="H491" i="10" s="1"/>
  <c r="N493" i="10"/>
  <c r="N491" i="10" s="1"/>
  <c r="T493" i="10"/>
  <c r="Z493" i="10"/>
  <c r="Z491" i="10" s="1"/>
  <c r="G498" i="10"/>
  <c r="G496" i="10" s="1"/>
  <c r="M498" i="10"/>
  <c r="S498" i="10"/>
  <c r="S496" i="10" s="1"/>
  <c r="Y498" i="10"/>
  <c r="Y496" i="10" s="1"/>
  <c r="F503" i="10"/>
  <c r="L503" i="10"/>
  <c r="L501" i="10" s="1"/>
  <c r="R503" i="10"/>
  <c r="R501" i="10" s="1"/>
  <c r="X503" i="10"/>
  <c r="E508" i="10"/>
  <c r="E506" i="10" s="1"/>
  <c r="K508" i="10"/>
  <c r="K506" i="10" s="1"/>
  <c r="Q508" i="10"/>
  <c r="W508" i="10"/>
  <c r="W506" i="10" s="1"/>
  <c r="D513" i="10"/>
  <c r="D511" i="10" s="1"/>
  <c r="J513" i="10"/>
  <c r="P513" i="10"/>
  <c r="P511" i="10" s="1"/>
  <c r="V513" i="10"/>
  <c r="V511" i="10" s="1"/>
  <c r="I518" i="10"/>
  <c r="O518" i="10"/>
  <c r="O516" i="10" s="1"/>
  <c r="U518" i="10"/>
  <c r="U516" i="10" s="1"/>
  <c r="AA518" i="10"/>
  <c r="H523" i="10"/>
  <c r="H521" i="10" s="1"/>
  <c r="N523" i="10"/>
  <c r="N521" i="10" s="1"/>
  <c r="T523" i="10"/>
  <c r="Z523" i="10"/>
  <c r="Z521" i="10" s="1"/>
  <c r="G528" i="10"/>
  <c r="G526" i="10" s="1"/>
  <c r="M528" i="10"/>
  <c r="S528" i="10"/>
  <c r="S526" i="10" s="1"/>
  <c r="Y528" i="10"/>
  <c r="Y526" i="10" s="1"/>
  <c r="F533" i="10"/>
  <c r="L533" i="10"/>
  <c r="L531" i="10" s="1"/>
  <c r="R533" i="10"/>
  <c r="R531" i="10" s="1"/>
  <c r="X533" i="10"/>
  <c r="E538" i="10"/>
  <c r="E536" i="10" s="1"/>
  <c r="K538" i="10"/>
  <c r="K536" i="10" s="1"/>
  <c r="Q538" i="10"/>
  <c r="W538" i="10"/>
  <c r="W536" i="10" s="1"/>
  <c r="D543" i="10"/>
  <c r="D541" i="10" s="1"/>
  <c r="J543" i="10"/>
  <c r="P543" i="10"/>
  <c r="P541" i="10" s="1"/>
  <c r="V543" i="10"/>
  <c r="V541" i="10" s="1"/>
  <c r="I548" i="10"/>
  <c r="O548" i="10"/>
  <c r="O546" i="10" s="1"/>
  <c r="U548" i="10"/>
  <c r="U546" i="10" s="1"/>
  <c r="AA548" i="10"/>
  <c r="H553" i="10"/>
  <c r="H551" i="10" s="1"/>
  <c r="N553" i="10"/>
  <c r="N551" i="10" s="1"/>
  <c r="T553" i="10"/>
  <c r="Z553" i="10"/>
  <c r="Z551" i="10" s="1"/>
  <c r="G558" i="10"/>
  <c r="G556" i="10" s="1"/>
  <c r="M558" i="10"/>
  <c r="S558" i="10"/>
  <c r="S556" i="10" s="1"/>
  <c r="Y558" i="10"/>
  <c r="Y556" i="10" s="1"/>
  <c r="F563" i="10"/>
  <c r="L563" i="10"/>
  <c r="L561" i="10" s="1"/>
  <c r="R563" i="10"/>
  <c r="R561" i="10" s="1"/>
  <c r="X563" i="10"/>
  <c r="E568" i="10"/>
  <c r="E566" i="10" s="1"/>
  <c r="K568" i="10"/>
  <c r="K566" i="10" s="1"/>
  <c r="Q568" i="10"/>
  <c r="W568" i="10"/>
  <c r="W566" i="10" s="1"/>
  <c r="D573" i="10"/>
  <c r="D571" i="10" s="1"/>
  <c r="J573" i="10"/>
  <c r="P573" i="10"/>
  <c r="P571" i="10" s="1"/>
  <c r="V573" i="10"/>
  <c r="V571" i="10" s="1"/>
  <c r="D579" i="10"/>
  <c r="F580" i="10"/>
  <c r="F579" i="10" s="1"/>
  <c r="F9" i="11"/>
  <c r="L9" i="11"/>
  <c r="R9" i="11"/>
  <c r="X9" i="11"/>
  <c r="F11" i="11"/>
  <c r="L11" i="11"/>
  <c r="R11" i="11"/>
  <c r="X11" i="11"/>
  <c r="E14" i="11"/>
  <c r="K14" i="11"/>
  <c r="Q14" i="11"/>
  <c r="W14" i="11"/>
  <c r="E16" i="11"/>
  <c r="K16" i="11"/>
  <c r="Q16" i="11"/>
  <c r="W16" i="11"/>
  <c r="D19" i="11"/>
  <c r="J19" i="11"/>
  <c r="P19" i="11"/>
  <c r="V19" i="11"/>
  <c r="D21" i="11"/>
  <c r="J21" i="11"/>
  <c r="P21" i="11"/>
  <c r="V21" i="11"/>
  <c r="I24" i="11"/>
  <c r="O24" i="11"/>
  <c r="U24" i="11"/>
  <c r="AA24" i="11"/>
  <c r="I26" i="11"/>
  <c r="O26" i="11"/>
  <c r="U26" i="11"/>
  <c r="AA26" i="11"/>
  <c r="H29" i="11"/>
  <c r="N29" i="11"/>
  <c r="T29" i="11"/>
  <c r="Z29" i="11"/>
  <c r="H31" i="11"/>
  <c r="N31" i="11"/>
  <c r="T31" i="11"/>
  <c r="Z31" i="11"/>
  <c r="G34" i="11"/>
  <c r="M34" i="11"/>
  <c r="S34" i="11"/>
  <c r="Y34" i="11"/>
  <c r="G36" i="11"/>
  <c r="M36" i="11"/>
  <c r="S36" i="11"/>
  <c r="Y36" i="11"/>
  <c r="F39" i="11"/>
  <c r="L39" i="11"/>
  <c r="R39" i="11"/>
  <c r="X39" i="11"/>
  <c r="F41" i="11"/>
  <c r="L41" i="11"/>
  <c r="R41" i="11"/>
  <c r="X41" i="11"/>
  <c r="E44" i="11"/>
  <c r="K44" i="11"/>
  <c r="Q44" i="11"/>
  <c r="W44" i="11"/>
  <c r="E46" i="11"/>
  <c r="K46" i="11"/>
  <c r="Q46" i="11"/>
  <c r="W46" i="11"/>
  <c r="D49" i="11"/>
  <c r="J49" i="11"/>
  <c r="P49" i="11"/>
  <c r="V49" i="11"/>
  <c r="D51" i="11"/>
  <c r="J51" i="11"/>
  <c r="P51" i="11"/>
  <c r="V51" i="11"/>
  <c r="I54" i="11"/>
  <c r="O54" i="11"/>
  <c r="U54" i="11"/>
  <c r="AA54" i="11"/>
  <c r="I56" i="11"/>
  <c r="O56" i="11"/>
  <c r="U56" i="11"/>
  <c r="AA56" i="11"/>
  <c r="H59" i="11"/>
  <c r="N59" i="11"/>
  <c r="T59" i="11"/>
  <c r="Z59" i="11"/>
  <c r="H61" i="11"/>
  <c r="N61" i="11"/>
  <c r="T61" i="11"/>
  <c r="Z61" i="11"/>
  <c r="G64" i="11"/>
  <c r="M64" i="11"/>
  <c r="S64" i="11"/>
  <c r="Y64" i="11"/>
  <c r="G66" i="11"/>
  <c r="M66" i="11"/>
  <c r="S66" i="11"/>
  <c r="Y66" i="11"/>
  <c r="F69" i="11"/>
  <c r="L69" i="11"/>
  <c r="R69" i="11"/>
  <c r="X69" i="11"/>
  <c r="F71" i="11"/>
  <c r="L71" i="11"/>
  <c r="R71" i="11"/>
  <c r="X71" i="11"/>
  <c r="E74" i="11"/>
  <c r="K74" i="11"/>
  <c r="Q74" i="11"/>
  <c r="W74" i="11"/>
  <c r="E76" i="11"/>
  <c r="K76" i="11"/>
  <c r="Q76" i="11"/>
  <c r="W76" i="11"/>
  <c r="D79" i="11"/>
  <c r="J79" i="11"/>
  <c r="P79" i="11"/>
  <c r="V79" i="11"/>
  <c r="D81" i="11"/>
  <c r="J81" i="11"/>
  <c r="P81" i="11"/>
  <c r="V81" i="11"/>
  <c r="I84" i="11"/>
  <c r="O84" i="11"/>
  <c r="U84" i="11"/>
  <c r="AA84" i="11"/>
  <c r="I86" i="11"/>
  <c r="O86" i="11"/>
  <c r="U86" i="11"/>
  <c r="AA86" i="11"/>
  <c r="H89" i="11"/>
  <c r="N89" i="11"/>
  <c r="T89" i="11"/>
  <c r="Z89" i="11"/>
  <c r="H91" i="11"/>
  <c r="N91" i="11"/>
  <c r="T91" i="11"/>
  <c r="Z91" i="11"/>
  <c r="G94" i="11"/>
  <c r="M94" i="11"/>
  <c r="S94" i="11"/>
  <c r="Y94" i="11"/>
  <c r="G96" i="11"/>
  <c r="M96" i="11"/>
  <c r="S96" i="11"/>
  <c r="Y96" i="11"/>
  <c r="F99" i="11"/>
  <c r="L99" i="11"/>
  <c r="R99" i="11"/>
  <c r="X99" i="11"/>
  <c r="F101" i="11"/>
  <c r="L101" i="11"/>
  <c r="R101" i="11"/>
  <c r="X101" i="11"/>
  <c r="E104" i="11"/>
  <c r="K104" i="11"/>
  <c r="Q104" i="11"/>
  <c r="W104" i="11"/>
  <c r="E106" i="11"/>
  <c r="K106" i="11"/>
  <c r="Q106" i="11"/>
  <c r="W106" i="11"/>
  <c r="D109" i="11"/>
  <c r="J109" i="11"/>
  <c r="P109" i="11"/>
  <c r="V109" i="11"/>
  <c r="D111" i="11"/>
  <c r="J111" i="11"/>
  <c r="P111" i="11"/>
  <c r="V111" i="11"/>
  <c r="I114" i="11"/>
  <c r="I112" i="11" s="1"/>
  <c r="O114" i="11"/>
  <c r="O112" i="11" s="1"/>
  <c r="U114" i="11"/>
  <c r="AA114" i="11"/>
  <c r="K116" i="11"/>
  <c r="T116" i="11"/>
  <c r="U119" i="11"/>
  <c r="O121" i="11"/>
  <c r="T124" i="11"/>
  <c r="T122" i="11" s="1"/>
  <c r="M129" i="11"/>
  <c r="Y131" i="11"/>
  <c r="F134" i="11"/>
  <c r="R136" i="11"/>
  <c r="K141" i="11"/>
  <c r="D146" i="11"/>
  <c r="Z160" i="11"/>
  <c r="Z156" i="11" s="1"/>
  <c r="S165" i="11"/>
  <c r="S161" i="11" s="1"/>
  <c r="L170" i="11"/>
  <c r="L166" i="11" s="1"/>
  <c r="E175" i="11"/>
  <c r="E171" i="11" s="1"/>
  <c r="Z190" i="11"/>
  <c r="Z186" i="11" s="1"/>
  <c r="S195" i="11"/>
  <c r="S191" i="11" s="1"/>
  <c r="L200" i="11"/>
  <c r="L196" i="11" s="1"/>
  <c r="E205" i="11"/>
  <c r="E201" i="11" s="1"/>
  <c r="Z220" i="11"/>
  <c r="Z216" i="11" s="1"/>
  <c r="S225" i="11"/>
  <c r="S221" i="11" s="1"/>
  <c r="L230" i="11"/>
  <c r="L226" i="11" s="1"/>
  <c r="E235" i="11"/>
  <c r="E231" i="11" s="1"/>
  <c r="Z250" i="11"/>
  <c r="Z246" i="11" s="1"/>
  <c r="S255" i="11"/>
  <c r="S251" i="11" s="1"/>
  <c r="L260" i="11"/>
  <c r="L256" i="11" s="1"/>
  <c r="E265" i="11"/>
  <c r="E261" i="11" s="1"/>
  <c r="J152" i="10"/>
  <c r="P152" i="10"/>
  <c r="P150" i="10" s="1"/>
  <c r="V152" i="10"/>
  <c r="V150" i="10" s="1"/>
  <c r="I157" i="10"/>
  <c r="O157" i="10"/>
  <c r="O155" i="10" s="1"/>
  <c r="U157" i="10"/>
  <c r="U155" i="10" s="1"/>
  <c r="AA157" i="10"/>
  <c r="H162" i="10"/>
  <c r="H160" i="10" s="1"/>
  <c r="N162" i="10"/>
  <c r="N160" i="10" s="1"/>
  <c r="T162" i="10"/>
  <c r="Z162" i="10"/>
  <c r="Z160" i="10" s="1"/>
  <c r="G167" i="10"/>
  <c r="G165" i="10" s="1"/>
  <c r="M167" i="10"/>
  <c r="S167" i="10"/>
  <c r="S165" i="10" s="1"/>
  <c r="Y167" i="10"/>
  <c r="Y165" i="10" s="1"/>
  <c r="F172" i="10"/>
  <c r="L172" i="10"/>
  <c r="L170" i="10" s="1"/>
  <c r="R172" i="10"/>
  <c r="R170" i="10" s="1"/>
  <c r="X172" i="10"/>
  <c r="E177" i="10"/>
  <c r="E175" i="10" s="1"/>
  <c r="K177" i="10"/>
  <c r="K175" i="10" s="1"/>
  <c r="Q177" i="10"/>
  <c r="W177" i="10"/>
  <c r="W175" i="10" s="1"/>
  <c r="D182" i="10"/>
  <c r="D180" i="10" s="1"/>
  <c r="J182" i="10"/>
  <c r="P182" i="10"/>
  <c r="P180" i="10" s="1"/>
  <c r="V182" i="10"/>
  <c r="V180" i="10" s="1"/>
  <c r="I187" i="10"/>
  <c r="O187" i="10"/>
  <c r="O185" i="10" s="1"/>
  <c r="U187" i="10"/>
  <c r="U185" i="10" s="1"/>
  <c r="AA187" i="10"/>
  <c r="H192" i="10"/>
  <c r="H190" i="10" s="1"/>
  <c r="N192" i="10"/>
  <c r="N190" i="10" s="1"/>
  <c r="T192" i="10"/>
  <c r="Z192" i="10"/>
  <c r="Z190" i="10" s="1"/>
  <c r="G197" i="10"/>
  <c r="G195" i="10" s="1"/>
  <c r="M197" i="10"/>
  <c r="S197" i="10"/>
  <c r="S195" i="10" s="1"/>
  <c r="Y197" i="10"/>
  <c r="Y195" i="10" s="1"/>
  <c r="F202" i="10"/>
  <c r="L202" i="10"/>
  <c r="L200" i="10" s="1"/>
  <c r="R202" i="10"/>
  <c r="R200" i="10" s="1"/>
  <c r="X202" i="10"/>
  <c r="E207" i="10"/>
  <c r="E205" i="10" s="1"/>
  <c r="K207" i="10"/>
  <c r="K205" i="10" s="1"/>
  <c r="Q207" i="10"/>
  <c r="W207" i="10"/>
  <c r="W205" i="10" s="1"/>
  <c r="D212" i="10"/>
  <c r="D210" i="10" s="1"/>
  <c r="J212" i="10"/>
  <c r="P212" i="10"/>
  <c r="P210" i="10" s="1"/>
  <c r="V212" i="10"/>
  <c r="V210" i="10" s="1"/>
  <c r="I217" i="10"/>
  <c r="O217" i="10"/>
  <c r="O215" i="10" s="1"/>
  <c r="U217" i="10"/>
  <c r="U215" i="10" s="1"/>
  <c r="AA217" i="10"/>
  <c r="H222" i="10"/>
  <c r="H220" i="10" s="1"/>
  <c r="N222" i="10"/>
  <c r="N220" i="10" s="1"/>
  <c r="T222" i="10"/>
  <c r="Z222" i="10"/>
  <c r="Z220" i="10" s="1"/>
  <c r="G227" i="10"/>
  <c r="G225" i="10" s="1"/>
  <c r="M227" i="10"/>
  <c r="S227" i="10"/>
  <c r="S225" i="10" s="1"/>
  <c r="Y227" i="10"/>
  <c r="Y225" i="10" s="1"/>
  <c r="F232" i="10"/>
  <c r="L232" i="10"/>
  <c r="L230" i="10" s="1"/>
  <c r="R232" i="10"/>
  <c r="R230" i="10" s="1"/>
  <c r="X232" i="10"/>
  <c r="E237" i="10"/>
  <c r="E235" i="10" s="1"/>
  <c r="K237" i="10"/>
  <c r="K235" i="10" s="1"/>
  <c r="Q237" i="10"/>
  <c r="W237" i="10"/>
  <c r="W235" i="10" s="1"/>
  <c r="D242" i="10"/>
  <c r="D240" i="10" s="1"/>
  <c r="J242" i="10"/>
  <c r="P242" i="10"/>
  <c r="P240" i="10" s="1"/>
  <c r="V242" i="10"/>
  <c r="V240" i="10" s="1"/>
  <c r="I247" i="10"/>
  <c r="O247" i="10"/>
  <c r="O245" i="10" s="1"/>
  <c r="U247" i="10"/>
  <c r="U245" i="10" s="1"/>
  <c r="AA247" i="10"/>
  <c r="H252" i="10"/>
  <c r="H250" i="10" s="1"/>
  <c r="N252" i="10"/>
  <c r="N250" i="10" s="1"/>
  <c r="T252" i="10"/>
  <c r="Z252" i="10"/>
  <c r="Z250" i="10" s="1"/>
  <c r="G257" i="10"/>
  <c r="G255" i="10" s="1"/>
  <c r="M257" i="10"/>
  <c r="S257" i="10"/>
  <c r="S255" i="10" s="1"/>
  <c r="Y257" i="10"/>
  <c r="Y255" i="10" s="1"/>
  <c r="F262" i="10"/>
  <c r="L262" i="10"/>
  <c r="L260" i="10" s="1"/>
  <c r="R262" i="10"/>
  <c r="R260" i="10" s="1"/>
  <c r="X262" i="10"/>
  <c r="E267" i="10"/>
  <c r="E265" i="10" s="1"/>
  <c r="K267" i="10"/>
  <c r="K265" i="10" s="1"/>
  <c r="Q267" i="10"/>
  <c r="W267" i="10"/>
  <c r="W265" i="10" s="1"/>
  <c r="D272" i="10"/>
  <c r="D270" i="10" s="1"/>
  <c r="J272" i="10"/>
  <c r="P272" i="10"/>
  <c r="P270" i="10" s="1"/>
  <c r="V272" i="10"/>
  <c r="V270" i="10" s="1"/>
  <c r="I277" i="10"/>
  <c r="O277" i="10"/>
  <c r="O275" i="10" s="1"/>
  <c r="U277" i="10"/>
  <c r="U275" i="10" s="1"/>
  <c r="AA277" i="10"/>
  <c r="H282" i="10"/>
  <c r="H280" i="10" s="1"/>
  <c r="N282" i="10"/>
  <c r="N280" i="10" s="1"/>
  <c r="T282" i="10"/>
  <c r="Z282" i="10"/>
  <c r="Z280" i="10" s="1"/>
  <c r="G287" i="10"/>
  <c r="G285" i="10" s="1"/>
  <c r="M287" i="10"/>
  <c r="S287" i="10"/>
  <c r="S285" i="10" s="1"/>
  <c r="Y287" i="10"/>
  <c r="Y285" i="10" s="1"/>
  <c r="F295" i="10"/>
  <c r="L295" i="10"/>
  <c r="L293" i="10" s="1"/>
  <c r="R295" i="10"/>
  <c r="R293" i="10" s="1"/>
  <c r="X295" i="10"/>
  <c r="E300" i="10"/>
  <c r="E298" i="10" s="1"/>
  <c r="K300" i="10"/>
  <c r="K298" i="10" s="1"/>
  <c r="Q300" i="10"/>
  <c r="W300" i="10"/>
  <c r="W298" i="10" s="1"/>
  <c r="D305" i="10"/>
  <c r="D303" i="10" s="1"/>
  <c r="J305" i="10"/>
  <c r="P305" i="10"/>
  <c r="P303" i="10" s="1"/>
  <c r="V305" i="10"/>
  <c r="V303" i="10" s="1"/>
  <c r="I310" i="10"/>
  <c r="O310" i="10"/>
  <c r="O308" i="10" s="1"/>
  <c r="U310" i="10"/>
  <c r="U308" i="10" s="1"/>
  <c r="AA310" i="10"/>
  <c r="H315" i="10"/>
  <c r="H313" i="10" s="1"/>
  <c r="N315" i="10"/>
  <c r="N313" i="10" s="1"/>
  <c r="T315" i="10"/>
  <c r="Z315" i="10"/>
  <c r="Z313" i="10" s="1"/>
  <c r="G320" i="10"/>
  <c r="G318" i="10" s="1"/>
  <c r="M320" i="10"/>
  <c r="S320" i="10"/>
  <c r="S318" i="10" s="1"/>
  <c r="Y320" i="10"/>
  <c r="Y318" i="10" s="1"/>
  <c r="F325" i="10"/>
  <c r="L325" i="10"/>
  <c r="L323" i="10" s="1"/>
  <c r="R325" i="10"/>
  <c r="R323" i="10" s="1"/>
  <c r="X325" i="10"/>
  <c r="E330" i="10"/>
  <c r="E328" i="10" s="1"/>
  <c r="K330" i="10"/>
  <c r="K328" i="10" s="1"/>
  <c r="Q330" i="10"/>
  <c r="W330" i="10"/>
  <c r="W328" i="10" s="1"/>
  <c r="D335" i="10"/>
  <c r="D333" i="10" s="1"/>
  <c r="J335" i="10"/>
  <c r="P335" i="10"/>
  <c r="P333" i="10" s="1"/>
  <c r="V335" i="10"/>
  <c r="V333" i="10" s="1"/>
  <c r="I340" i="10"/>
  <c r="O340" i="10"/>
  <c r="O338" i="10" s="1"/>
  <c r="U340" i="10"/>
  <c r="U338" i="10" s="1"/>
  <c r="AA340" i="10"/>
  <c r="H345" i="10"/>
  <c r="H343" i="10" s="1"/>
  <c r="N345" i="10"/>
  <c r="N343" i="10" s="1"/>
  <c r="T345" i="10"/>
  <c r="Z345" i="10"/>
  <c r="Z343" i="10" s="1"/>
  <c r="G350" i="10"/>
  <c r="G348" i="10" s="1"/>
  <c r="M350" i="10"/>
  <c r="S350" i="10"/>
  <c r="S348" i="10" s="1"/>
  <c r="Y350" i="10"/>
  <c r="Y348" i="10" s="1"/>
  <c r="F355" i="10"/>
  <c r="L355" i="10"/>
  <c r="L353" i="10" s="1"/>
  <c r="R355" i="10"/>
  <c r="R353" i="10" s="1"/>
  <c r="X355" i="10"/>
  <c r="E360" i="10"/>
  <c r="E358" i="10" s="1"/>
  <c r="K360" i="10"/>
  <c r="K358" i="10" s="1"/>
  <c r="Q360" i="10"/>
  <c r="W360" i="10"/>
  <c r="W358" i="10" s="1"/>
  <c r="D365" i="10"/>
  <c r="D363" i="10" s="1"/>
  <c r="J365" i="10"/>
  <c r="P365" i="10"/>
  <c r="P363" i="10" s="1"/>
  <c r="V365" i="10"/>
  <c r="V363" i="10" s="1"/>
  <c r="I370" i="10"/>
  <c r="O370" i="10"/>
  <c r="O368" i="10" s="1"/>
  <c r="U370" i="10"/>
  <c r="U368" i="10" s="1"/>
  <c r="AA370" i="10"/>
  <c r="H375" i="10"/>
  <c r="H373" i="10" s="1"/>
  <c r="N375" i="10"/>
  <c r="N373" i="10" s="1"/>
  <c r="T375" i="10"/>
  <c r="Z375" i="10"/>
  <c r="Z373" i="10" s="1"/>
  <c r="G380" i="10"/>
  <c r="G378" i="10" s="1"/>
  <c r="M380" i="10"/>
  <c r="S380" i="10"/>
  <c r="S378" i="10" s="1"/>
  <c r="Y380" i="10"/>
  <c r="Y378" i="10" s="1"/>
  <c r="F385" i="10"/>
  <c r="L385" i="10"/>
  <c r="L383" i="10" s="1"/>
  <c r="R385" i="10"/>
  <c r="R383" i="10" s="1"/>
  <c r="X385" i="10"/>
  <c r="E390" i="10"/>
  <c r="E388" i="10" s="1"/>
  <c r="K390" i="10"/>
  <c r="K388" i="10" s="1"/>
  <c r="Q390" i="10"/>
  <c r="W390" i="10"/>
  <c r="W388" i="10" s="1"/>
  <c r="D395" i="10"/>
  <c r="D393" i="10" s="1"/>
  <c r="J395" i="10"/>
  <c r="P395" i="10"/>
  <c r="P393" i="10" s="1"/>
  <c r="V395" i="10"/>
  <c r="V393" i="10" s="1"/>
  <c r="I400" i="10"/>
  <c r="O400" i="10"/>
  <c r="O398" i="10" s="1"/>
  <c r="U400" i="10"/>
  <c r="U398" i="10" s="1"/>
  <c r="AA400" i="10"/>
  <c r="H405" i="10"/>
  <c r="H403" i="10" s="1"/>
  <c r="N405" i="10"/>
  <c r="N403" i="10" s="1"/>
  <c r="T405" i="10"/>
  <c r="Z405" i="10"/>
  <c r="Z403" i="10" s="1"/>
  <c r="G410" i="10"/>
  <c r="G408" i="10" s="1"/>
  <c r="M410" i="10"/>
  <c r="S410" i="10"/>
  <c r="S408" i="10" s="1"/>
  <c r="Y410" i="10"/>
  <c r="Y408" i="10" s="1"/>
  <c r="F415" i="10"/>
  <c r="L415" i="10"/>
  <c r="L413" i="10" s="1"/>
  <c r="R415" i="10"/>
  <c r="R413" i="10" s="1"/>
  <c r="X415" i="10"/>
  <c r="E420" i="10"/>
  <c r="E418" i="10" s="1"/>
  <c r="K420" i="10"/>
  <c r="K418" i="10" s="1"/>
  <c r="Q420" i="10"/>
  <c r="W420" i="10"/>
  <c r="W418" i="10" s="1"/>
  <c r="D425" i="10"/>
  <c r="D423" i="10" s="1"/>
  <c r="J425" i="10"/>
  <c r="P425" i="10"/>
  <c r="P423" i="10" s="1"/>
  <c r="V425" i="10"/>
  <c r="V423" i="10" s="1"/>
  <c r="I430" i="10"/>
  <c r="O430" i="10"/>
  <c r="O428" i="10" s="1"/>
  <c r="U430" i="10"/>
  <c r="U428" i="10" s="1"/>
  <c r="AA430" i="10"/>
  <c r="H438" i="10"/>
  <c r="H436" i="10" s="1"/>
  <c r="N438" i="10"/>
  <c r="N436" i="10" s="1"/>
  <c r="T438" i="10"/>
  <c r="Z438" i="10"/>
  <c r="Z436" i="10" s="1"/>
  <c r="G443" i="10"/>
  <c r="G441" i="10" s="1"/>
  <c r="M443" i="10"/>
  <c r="S443" i="10"/>
  <c r="S441" i="10" s="1"/>
  <c r="Y443" i="10"/>
  <c r="Y441" i="10" s="1"/>
  <c r="F448" i="10"/>
  <c r="L448" i="10"/>
  <c r="L446" i="10" s="1"/>
  <c r="R448" i="10"/>
  <c r="R446" i="10" s="1"/>
  <c r="X448" i="10"/>
  <c r="E453" i="10"/>
  <c r="E451" i="10" s="1"/>
  <c r="K453" i="10"/>
  <c r="K451" i="10" s="1"/>
  <c r="Q453" i="10"/>
  <c r="W453" i="10"/>
  <c r="W451" i="10" s="1"/>
  <c r="D458" i="10"/>
  <c r="D456" i="10" s="1"/>
  <c r="J458" i="10"/>
  <c r="P458" i="10"/>
  <c r="P456" i="10" s="1"/>
  <c r="V458" i="10"/>
  <c r="V456" i="10" s="1"/>
  <c r="I463" i="10"/>
  <c r="O463" i="10"/>
  <c r="O461" i="10" s="1"/>
  <c r="U463" i="10"/>
  <c r="U461" i="10" s="1"/>
  <c r="AA463" i="10"/>
  <c r="H468" i="10"/>
  <c r="H466" i="10" s="1"/>
  <c r="N468" i="10"/>
  <c r="N466" i="10" s="1"/>
  <c r="T468" i="10"/>
  <c r="Z468" i="10"/>
  <c r="Z466" i="10" s="1"/>
  <c r="G473" i="10"/>
  <c r="G471" i="10" s="1"/>
  <c r="M473" i="10"/>
  <c r="S473" i="10"/>
  <c r="S471" i="10" s="1"/>
  <c r="Y473" i="10"/>
  <c r="Y471" i="10" s="1"/>
  <c r="F478" i="10"/>
  <c r="L478" i="10"/>
  <c r="L476" i="10" s="1"/>
  <c r="R478" i="10"/>
  <c r="R476" i="10" s="1"/>
  <c r="X478" i="10"/>
  <c r="E483" i="10"/>
  <c r="E481" i="10" s="1"/>
  <c r="K483" i="10"/>
  <c r="K481" i="10" s="1"/>
  <c r="Q483" i="10"/>
  <c r="W483" i="10"/>
  <c r="W481" i="10" s="1"/>
  <c r="D488" i="10"/>
  <c r="D486" i="10" s="1"/>
  <c r="J488" i="10"/>
  <c r="P488" i="10"/>
  <c r="P486" i="10" s="1"/>
  <c r="V488" i="10"/>
  <c r="V486" i="10" s="1"/>
  <c r="I493" i="10"/>
  <c r="O493" i="10"/>
  <c r="O491" i="10" s="1"/>
  <c r="U493" i="10"/>
  <c r="U491" i="10" s="1"/>
  <c r="AA493" i="10"/>
  <c r="H498" i="10"/>
  <c r="H496" i="10" s="1"/>
  <c r="N498" i="10"/>
  <c r="N496" i="10" s="1"/>
  <c r="T498" i="10"/>
  <c r="Z498" i="10"/>
  <c r="Z496" i="10" s="1"/>
  <c r="G503" i="10"/>
  <c r="G501" i="10" s="1"/>
  <c r="M503" i="10"/>
  <c r="S503" i="10"/>
  <c r="S501" i="10" s="1"/>
  <c r="Y503" i="10"/>
  <c r="Y501" i="10" s="1"/>
  <c r="F508" i="10"/>
  <c r="L508" i="10"/>
  <c r="L506" i="10" s="1"/>
  <c r="R508" i="10"/>
  <c r="R506" i="10" s="1"/>
  <c r="X508" i="10"/>
  <c r="E513" i="10"/>
  <c r="E511" i="10" s="1"/>
  <c r="K513" i="10"/>
  <c r="K511" i="10" s="1"/>
  <c r="Q513" i="10"/>
  <c r="W513" i="10"/>
  <c r="W511" i="10" s="1"/>
  <c r="D518" i="10"/>
  <c r="D516" i="10" s="1"/>
  <c r="J518" i="10"/>
  <c r="P518" i="10"/>
  <c r="P516" i="10" s="1"/>
  <c r="V518" i="10"/>
  <c r="V516" i="10" s="1"/>
  <c r="I523" i="10"/>
  <c r="O523" i="10"/>
  <c r="O521" i="10" s="1"/>
  <c r="U523" i="10"/>
  <c r="U521" i="10" s="1"/>
  <c r="AA523" i="10"/>
  <c r="H528" i="10"/>
  <c r="H526" i="10" s="1"/>
  <c r="N528" i="10"/>
  <c r="N526" i="10" s="1"/>
  <c r="T528" i="10"/>
  <c r="Z528" i="10"/>
  <c r="Z526" i="10" s="1"/>
  <c r="G533" i="10"/>
  <c r="G531" i="10" s="1"/>
  <c r="M533" i="10"/>
  <c r="S533" i="10"/>
  <c r="S531" i="10" s="1"/>
  <c r="Y533" i="10"/>
  <c r="Y531" i="10" s="1"/>
  <c r="F538" i="10"/>
  <c r="L538" i="10"/>
  <c r="L536" i="10" s="1"/>
  <c r="R538" i="10"/>
  <c r="R536" i="10" s="1"/>
  <c r="X538" i="10"/>
  <c r="E543" i="10"/>
  <c r="E541" i="10" s="1"/>
  <c r="K543" i="10"/>
  <c r="K541" i="10" s="1"/>
  <c r="Q543" i="10"/>
  <c r="W543" i="10"/>
  <c r="W541" i="10" s="1"/>
  <c r="D548" i="10"/>
  <c r="D546" i="10" s="1"/>
  <c r="J548" i="10"/>
  <c r="P548" i="10"/>
  <c r="P546" i="10" s="1"/>
  <c r="V548" i="10"/>
  <c r="V546" i="10" s="1"/>
  <c r="I553" i="10"/>
  <c r="O553" i="10"/>
  <c r="O551" i="10" s="1"/>
  <c r="U553" i="10"/>
  <c r="U551" i="10" s="1"/>
  <c r="AA553" i="10"/>
  <c r="H558" i="10"/>
  <c r="H556" i="10" s="1"/>
  <c r="N558" i="10"/>
  <c r="N556" i="10" s="1"/>
  <c r="T558" i="10"/>
  <c r="Z558" i="10"/>
  <c r="Z556" i="10" s="1"/>
  <c r="G563" i="10"/>
  <c r="G561" i="10" s="1"/>
  <c r="M563" i="10"/>
  <c r="S563" i="10"/>
  <c r="S561" i="10" s="1"/>
  <c r="Y563" i="10"/>
  <c r="Y561" i="10" s="1"/>
  <c r="F568" i="10"/>
  <c r="L568" i="10"/>
  <c r="L566" i="10" s="1"/>
  <c r="R568" i="10"/>
  <c r="R566" i="10" s="1"/>
  <c r="X568" i="10"/>
  <c r="E573" i="10"/>
  <c r="E571" i="10" s="1"/>
  <c r="K573" i="10"/>
  <c r="K571" i="10" s="1"/>
  <c r="Q573" i="10"/>
  <c r="W573" i="10"/>
  <c r="W571" i="10" s="1"/>
  <c r="G9" i="11"/>
  <c r="G7" i="11" s="1"/>
  <c r="M9" i="11"/>
  <c r="S9" i="11"/>
  <c r="Y9" i="11"/>
  <c r="G11" i="11"/>
  <c r="M11" i="11"/>
  <c r="S11" i="11"/>
  <c r="Y11" i="11"/>
  <c r="F14" i="11"/>
  <c r="L14" i="11"/>
  <c r="R14" i="11"/>
  <c r="X14" i="11"/>
  <c r="X12" i="11" s="1"/>
  <c r="F16" i="11"/>
  <c r="L16" i="11"/>
  <c r="R16" i="11"/>
  <c r="X16" i="11"/>
  <c r="E19" i="11"/>
  <c r="K19" i="11"/>
  <c r="K17" i="11" s="1"/>
  <c r="Q19" i="11"/>
  <c r="Q17" i="11" s="1"/>
  <c r="W19" i="11"/>
  <c r="E21" i="11"/>
  <c r="K21" i="11"/>
  <c r="Q21" i="11"/>
  <c r="W21" i="11"/>
  <c r="D24" i="11"/>
  <c r="D22" i="11" s="1"/>
  <c r="J24" i="11"/>
  <c r="P24" i="11"/>
  <c r="V24" i="11"/>
  <c r="D26" i="11"/>
  <c r="J26" i="11"/>
  <c r="P26" i="11"/>
  <c r="V26" i="11"/>
  <c r="I29" i="11"/>
  <c r="O29" i="11"/>
  <c r="U29" i="11"/>
  <c r="AA29" i="11"/>
  <c r="AA27" i="11" s="1"/>
  <c r="I31" i="11"/>
  <c r="O31" i="11"/>
  <c r="U31" i="11"/>
  <c r="AA31" i="11"/>
  <c r="H34" i="11"/>
  <c r="N34" i="11"/>
  <c r="N32" i="11" s="1"/>
  <c r="T34" i="11"/>
  <c r="T32" i="11" s="1"/>
  <c r="Z34" i="11"/>
  <c r="H36" i="11"/>
  <c r="N36" i="11"/>
  <c r="T36" i="11"/>
  <c r="Z36" i="11"/>
  <c r="G39" i="11"/>
  <c r="G37" i="11" s="1"/>
  <c r="M39" i="11"/>
  <c r="S39" i="11"/>
  <c r="Y39" i="11"/>
  <c r="G41" i="11"/>
  <c r="M41" i="11"/>
  <c r="S41" i="11"/>
  <c r="Y41" i="11"/>
  <c r="F44" i="11"/>
  <c r="L44" i="11"/>
  <c r="R44" i="11"/>
  <c r="X44" i="11"/>
  <c r="X42" i="11" s="1"/>
  <c r="F46" i="11"/>
  <c r="L46" i="11"/>
  <c r="R46" i="11"/>
  <c r="X46" i="11"/>
  <c r="E49" i="11"/>
  <c r="K49" i="11"/>
  <c r="K47" i="11" s="1"/>
  <c r="Q49" i="11"/>
  <c r="Q47" i="11" s="1"/>
  <c r="W49" i="11"/>
  <c r="E51" i="11"/>
  <c r="K51" i="11"/>
  <c r="Q51" i="11"/>
  <c r="W51" i="11"/>
  <c r="D54" i="11"/>
  <c r="D52" i="11" s="1"/>
  <c r="J54" i="11"/>
  <c r="P54" i="11"/>
  <c r="V54" i="11"/>
  <c r="D56" i="11"/>
  <c r="J56" i="11"/>
  <c r="P56" i="11"/>
  <c r="V56" i="11"/>
  <c r="I59" i="11"/>
  <c r="O59" i="11"/>
  <c r="U59" i="11"/>
  <c r="AA59" i="11"/>
  <c r="AA57" i="11" s="1"/>
  <c r="I61" i="11"/>
  <c r="O61" i="11"/>
  <c r="U61" i="11"/>
  <c r="AA61" i="11"/>
  <c r="H64" i="11"/>
  <c r="N64" i="11"/>
  <c r="N62" i="11" s="1"/>
  <c r="T64" i="11"/>
  <c r="T62" i="11" s="1"/>
  <c r="Z64" i="11"/>
  <c r="H66" i="11"/>
  <c r="N66" i="11"/>
  <c r="T66" i="11"/>
  <c r="Z66" i="11"/>
  <c r="G69" i="11"/>
  <c r="G67" i="11" s="1"/>
  <c r="M69" i="11"/>
  <c r="S69" i="11"/>
  <c r="Y69" i="11"/>
  <c r="G71" i="11"/>
  <c r="M71" i="11"/>
  <c r="S71" i="11"/>
  <c r="Y71" i="11"/>
  <c r="F74" i="11"/>
  <c r="L74" i="11"/>
  <c r="R74" i="11"/>
  <c r="X74" i="11"/>
  <c r="X72" i="11" s="1"/>
  <c r="F76" i="11"/>
  <c r="L76" i="11"/>
  <c r="R76" i="11"/>
  <c r="X76" i="11"/>
  <c r="E79" i="11"/>
  <c r="K79" i="11"/>
  <c r="K77" i="11" s="1"/>
  <c r="Q79" i="11"/>
  <c r="Q77" i="11" s="1"/>
  <c r="W79" i="11"/>
  <c r="E81" i="11"/>
  <c r="K81" i="11"/>
  <c r="Q81" i="11"/>
  <c r="W81" i="11"/>
  <c r="D84" i="11"/>
  <c r="D82" i="11" s="1"/>
  <c r="J84" i="11"/>
  <c r="P84" i="11"/>
  <c r="V84" i="11"/>
  <c r="D86" i="11"/>
  <c r="J86" i="11"/>
  <c r="P86" i="11"/>
  <c r="V86" i="11"/>
  <c r="I89" i="11"/>
  <c r="O89" i="11"/>
  <c r="U89" i="11"/>
  <c r="AA89" i="11"/>
  <c r="AA87" i="11" s="1"/>
  <c r="I91" i="11"/>
  <c r="O91" i="11"/>
  <c r="U91" i="11"/>
  <c r="AA91" i="11"/>
  <c r="H94" i="11"/>
  <c r="N94" i="11"/>
  <c r="N92" i="11" s="1"/>
  <c r="T94" i="11"/>
  <c r="T92" i="11" s="1"/>
  <c r="Z94" i="11"/>
  <c r="H96" i="11"/>
  <c r="N96" i="11"/>
  <c r="T96" i="11"/>
  <c r="Z96" i="11"/>
  <c r="G99" i="11"/>
  <c r="G97" i="11" s="1"/>
  <c r="M99" i="11"/>
  <c r="S99" i="11"/>
  <c r="Y99" i="11"/>
  <c r="G101" i="11"/>
  <c r="M101" i="11"/>
  <c r="S101" i="11"/>
  <c r="Y101" i="11"/>
  <c r="F104" i="11"/>
  <c r="L104" i="11"/>
  <c r="R104" i="11"/>
  <c r="X104" i="11"/>
  <c r="X102" i="11" s="1"/>
  <c r="F106" i="11"/>
  <c r="L106" i="11"/>
  <c r="R106" i="11"/>
  <c r="X106" i="11"/>
  <c r="E109" i="11"/>
  <c r="K109" i="11"/>
  <c r="K107" i="11" s="1"/>
  <c r="Q109" i="11"/>
  <c r="Q107" i="11" s="1"/>
  <c r="W109" i="11"/>
  <c r="E111" i="11"/>
  <c r="K111" i="11"/>
  <c r="Q111" i="11"/>
  <c r="W111" i="11"/>
  <c r="D114" i="11"/>
  <c r="D112" i="11" s="1"/>
  <c r="J114" i="11"/>
  <c r="P114" i="11"/>
  <c r="P112" i="11" s="1"/>
  <c r="V114" i="11"/>
  <c r="D116" i="11"/>
  <c r="M116" i="11"/>
  <c r="V116" i="11"/>
  <c r="D119" i="11"/>
  <c r="D117" i="11" s="1"/>
  <c r="V119" i="11"/>
  <c r="P121" i="11"/>
  <c r="Z124" i="11"/>
  <c r="Z122" i="11" s="1"/>
  <c r="S129" i="11"/>
  <c r="L134" i="11"/>
  <c r="L132" i="11" s="1"/>
  <c r="X136" i="11"/>
  <c r="E139" i="11"/>
  <c r="Q141" i="11"/>
  <c r="J146" i="11"/>
  <c r="J142" i="11" s="1"/>
  <c r="Y165" i="11"/>
  <c r="Y161" i="11" s="1"/>
  <c r="R170" i="11"/>
  <c r="R166" i="11" s="1"/>
  <c r="K175" i="11"/>
  <c r="K171" i="11" s="1"/>
  <c r="D180" i="11"/>
  <c r="D176" i="11" s="1"/>
  <c r="Y195" i="11"/>
  <c r="Y191" i="11" s="1"/>
  <c r="R200" i="11"/>
  <c r="R196" i="11" s="1"/>
  <c r="K205" i="11"/>
  <c r="K201" i="11" s="1"/>
  <c r="D210" i="11"/>
  <c r="D206" i="11" s="1"/>
  <c r="Y225" i="11"/>
  <c r="Y221" i="11" s="1"/>
  <c r="R230" i="11"/>
  <c r="R226" i="11" s="1"/>
  <c r="K235" i="11"/>
  <c r="K231" i="11" s="1"/>
  <c r="D240" i="11"/>
  <c r="D236" i="11" s="1"/>
  <c r="Y255" i="11"/>
  <c r="Y251" i="11" s="1"/>
  <c r="R260" i="11"/>
  <c r="R256" i="11" s="1"/>
  <c r="K265" i="11"/>
  <c r="K261" i="11" s="1"/>
  <c r="D270" i="11"/>
  <c r="D266" i="11" s="1"/>
  <c r="E152" i="10"/>
  <c r="E150" i="10" s="1"/>
  <c r="K152" i="10"/>
  <c r="Q152" i="10"/>
  <c r="Q150" i="10" s="1"/>
  <c r="W152" i="10"/>
  <c r="W150" i="10" s="1"/>
  <c r="D157" i="10"/>
  <c r="J157" i="10"/>
  <c r="J155" i="10" s="1"/>
  <c r="P157" i="10"/>
  <c r="P155" i="10" s="1"/>
  <c r="V157" i="10"/>
  <c r="I162" i="10"/>
  <c r="I160" i="10" s="1"/>
  <c r="O162" i="10"/>
  <c r="O160" i="10" s="1"/>
  <c r="U162" i="10"/>
  <c r="AA162" i="10"/>
  <c r="AA160" i="10" s="1"/>
  <c r="H167" i="10"/>
  <c r="H165" i="10" s="1"/>
  <c r="N167" i="10"/>
  <c r="T167" i="10"/>
  <c r="T165" i="10" s="1"/>
  <c r="Z167" i="10"/>
  <c r="Z165" i="10" s="1"/>
  <c r="G172" i="10"/>
  <c r="M172" i="10"/>
  <c r="M170" i="10" s="1"/>
  <c r="S172" i="10"/>
  <c r="S170" i="10" s="1"/>
  <c r="Y172" i="10"/>
  <c r="F177" i="10"/>
  <c r="F175" i="10" s="1"/>
  <c r="L177" i="10"/>
  <c r="L175" i="10" s="1"/>
  <c r="R177" i="10"/>
  <c r="X177" i="10"/>
  <c r="X175" i="10" s="1"/>
  <c r="E182" i="10"/>
  <c r="E180" i="10" s="1"/>
  <c r="K182" i="10"/>
  <c r="Q182" i="10"/>
  <c r="Q180" i="10" s="1"/>
  <c r="W182" i="10"/>
  <c r="W180" i="10" s="1"/>
  <c r="D187" i="10"/>
  <c r="J187" i="10"/>
  <c r="J185" i="10" s="1"/>
  <c r="P187" i="10"/>
  <c r="P185" i="10" s="1"/>
  <c r="V187" i="10"/>
  <c r="I192" i="10"/>
  <c r="I190" i="10" s="1"/>
  <c r="O192" i="10"/>
  <c r="O190" i="10" s="1"/>
  <c r="U192" i="10"/>
  <c r="AA192" i="10"/>
  <c r="AA190" i="10" s="1"/>
  <c r="H197" i="10"/>
  <c r="H195" i="10" s="1"/>
  <c r="N197" i="10"/>
  <c r="T197" i="10"/>
  <c r="T195" i="10" s="1"/>
  <c r="Z197" i="10"/>
  <c r="Z195" i="10" s="1"/>
  <c r="G202" i="10"/>
  <c r="M202" i="10"/>
  <c r="M200" i="10" s="1"/>
  <c r="S202" i="10"/>
  <c r="S200" i="10" s="1"/>
  <c r="Y202" i="10"/>
  <c r="F207" i="10"/>
  <c r="F205" i="10" s="1"/>
  <c r="L207" i="10"/>
  <c r="L205" i="10" s="1"/>
  <c r="R207" i="10"/>
  <c r="X207" i="10"/>
  <c r="X205" i="10" s="1"/>
  <c r="E212" i="10"/>
  <c r="E210" i="10" s="1"/>
  <c r="K212" i="10"/>
  <c r="Q212" i="10"/>
  <c r="Q210" i="10" s="1"/>
  <c r="W212" i="10"/>
  <c r="W210" i="10" s="1"/>
  <c r="D217" i="10"/>
  <c r="J217" i="10"/>
  <c r="J215" i="10" s="1"/>
  <c r="P217" i="10"/>
  <c r="P215" i="10" s="1"/>
  <c r="V217" i="10"/>
  <c r="I222" i="10"/>
  <c r="I220" i="10" s="1"/>
  <c r="O222" i="10"/>
  <c r="O220" i="10" s="1"/>
  <c r="U222" i="10"/>
  <c r="AA222" i="10"/>
  <c r="AA220" i="10" s="1"/>
  <c r="H227" i="10"/>
  <c r="H225" i="10" s="1"/>
  <c r="N227" i="10"/>
  <c r="T227" i="10"/>
  <c r="T225" i="10" s="1"/>
  <c r="Z227" i="10"/>
  <c r="Z225" i="10" s="1"/>
  <c r="G232" i="10"/>
  <c r="M232" i="10"/>
  <c r="M230" i="10" s="1"/>
  <c r="S232" i="10"/>
  <c r="S230" i="10" s="1"/>
  <c r="Y232" i="10"/>
  <c r="F237" i="10"/>
  <c r="F235" i="10" s="1"/>
  <c r="L237" i="10"/>
  <c r="L235" i="10" s="1"/>
  <c r="R237" i="10"/>
  <c r="X237" i="10"/>
  <c r="X235" i="10" s="1"/>
  <c r="E242" i="10"/>
  <c r="E240" i="10" s="1"/>
  <c r="K242" i="10"/>
  <c r="Q242" i="10"/>
  <c r="Q240" i="10" s="1"/>
  <c r="W242" i="10"/>
  <c r="W240" i="10" s="1"/>
  <c r="D247" i="10"/>
  <c r="J247" i="10"/>
  <c r="J245" i="10" s="1"/>
  <c r="P247" i="10"/>
  <c r="P245" i="10" s="1"/>
  <c r="V247" i="10"/>
  <c r="I252" i="10"/>
  <c r="I250" i="10" s="1"/>
  <c r="O252" i="10"/>
  <c r="O250" i="10" s="1"/>
  <c r="U252" i="10"/>
  <c r="AA252" i="10"/>
  <c r="AA250" i="10" s="1"/>
  <c r="H257" i="10"/>
  <c r="H255" i="10" s="1"/>
  <c r="N257" i="10"/>
  <c r="T257" i="10"/>
  <c r="T255" i="10" s="1"/>
  <c r="Z257" i="10"/>
  <c r="Z255" i="10" s="1"/>
  <c r="G262" i="10"/>
  <c r="M262" i="10"/>
  <c r="M260" i="10" s="1"/>
  <c r="S262" i="10"/>
  <c r="S260" i="10" s="1"/>
  <c r="Y262" i="10"/>
  <c r="F267" i="10"/>
  <c r="F265" i="10" s="1"/>
  <c r="L267" i="10"/>
  <c r="L265" i="10" s="1"/>
  <c r="R267" i="10"/>
  <c r="X267" i="10"/>
  <c r="X265" i="10" s="1"/>
  <c r="E272" i="10"/>
  <c r="E270" i="10" s="1"/>
  <c r="K272" i="10"/>
  <c r="Q272" i="10"/>
  <c r="Q270" i="10" s="1"/>
  <c r="W272" i="10"/>
  <c r="W270" i="10" s="1"/>
  <c r="D277" i="10"/>
  <c r="J277" i="10"/>
  <c r="J275" i="10" s="1"/>
  <c r="P277" i="10"/>
  <c r="P275" i="10" s="1"/>
  <c r="V277" i="10"/>
  <c r="I282" i="10"/>
  <c r="I280" i="10" s="1"/>
  <c r="O282" i="10"/>
  <c r="O280" i="10" s="1"/>
  <c r="U282" i="10"/>
  <c r="AA282" i="10"/>
  <c r="AA280" i="10" s="1"/>
  <c r="H287" i="10"/>
  <c r="H285" i="10" s="1"/>
  <c r="N287" i="10"/>
  <c r="T287" i="10"/>
  <c r="T285" i="10" s="1"/>
  <c r="G295" i="10"/>
  <c r="M295" i="10"/>
  <c r="M293" i="10" s="1"/>
  <c r="S295" i="10"/>
  <c r="S293" i="10" s="1"/>
  <c r="Y295" i="10"/>
  <c r="F300" i="10"/>
  <c r="F298" i="10" s="1"/>
  <c r="L300" i="10"/>
  <c r="L298" i="10" s="1"/>
  <c r="R300" i="10"/>
  <c r="X300" i="10"/>
  <c r="X298" i="10" s="1"/>
  <c r="E305" i="10"/>
  <c r="E303" i="10" s="1"/>
  <c r="K305" i="10"/>
  <c r="Q305" i="10"/>
  <c r="Q303" i="10" s="1"/>
  <c r="W305" i="10"/>
  <c r="W303" i="10" s="1"/>
  <c r="D310" i="10"/>
  <c r="J310" i="10"/>
  <c r="J308" i="10" s="1"/>
  <c r="P310" i="10"/>
  <c r="P308" i="10" s="1"/>
  <c r="V310" i="10"/>
  <c r="I315" i="10"/>
  <c r="I313" i="10" s="1"/>
  <c r="O315" i="10"/>
  <c r="O313" i="10" s="1"/>
  <c r="U315" i="10"/>
  <c r="AA315" i="10"/>
  <c r="AA313" i="10" s="1"/>
  <c r="H320" i="10"/>
  <c r="H318" i="10" s="1"/>
  <c r="N320" i="10"/>
  <c r="T320" i="10"/>
  <c r="T318" i="10" s="1"/>
  <c r="Z320" i="10"/>
  <c r="Z318" i="10" s="1"/>
  <c r="G325" i="10"/>
  <c r="M325" i="10"/>
  <c r="M323" i="10" s="1"/>
  <c r="S325" i="10"/>
  <c r="S323" i="10" s="1"/>
  <c r="Y325" i="10"/>
  <c r="F330" i="10"/>
  <c r="F328" i="10" s="1"/>
  <c r="L330" i="10"/>
  <c r="L328" i="10" s="1"/>
  <c r="R330" i="10"/>
  <c r="X330" i="10"/>
  <c r="X328" i="10" s="1"/>
  <c r="E335" i="10"/>
  <c r="E333" i="10" s="1"/>
  <c r="K335" i="10"/>
  <c r="Q335" i="10"/>
  <c r="Q333" i="10" s="1"/>
  <c r="W335" i="10"/>
  <c r="W333" i="10" s="1"/>
  <c r="D340" i="10"/>
  <c r="J340" i="10"/>
  <c r="J338" i="10" s="1"/>
  <c r="P340" i="10"/>
  <c r="P338" i="10" s="1"/>
  <c r="V340" i="10"/>
  <c r="I345" i="10"/>
  <c r="I343" i="10" s="1"/>
  <c r="O345" i="10"/>
  <c r="O343" i="10" s="1"/>
  <c r="U345" i="10"/>
  <c r="AA345" i="10"/>
  <c r="AA343" i="10" s="1"/>
  <c r="H350" i="10"/>
  <c r="H348" i="10" s="1"/>
  <c r="N350" i="10"/>
  <c r="T350" i="10"/>
  <c r="T348" i="10" s="1"/>
  <c r="Z350" i="10"/>
  <c r="Z348" i="10" s="1"/>
  <c r="G355" i="10"/>
  <c r="M355" i="10"/>
  <c r="M353" i="10" s="1"/>
  <c r="S355" i="10"/>
  <c r="S353" i="10" s="1"/>
  <c r="Y355" i="10"/>
  <c r="F360" i="10"/>
  <c r="F358" i="10" s="1"/>
  <c r="L360" i="10"/>
  <c r="L358" i="10" s="1"/>
  <c r="R360" i="10"/>
  <c r="X360" i="10"/>
  <c r="X358" i="10" s="1"/>
  <c r="E365" i="10"/>
  <c r="E363" i="10" s="1"/>
  <c r="K365" i="10"/>
  <c r="Q365" i="10"/>
  <c r="Q363" i="10" s="1"/>
  <c r="W365" i="10"/>
  <c r="W363" i="10" s="1"/>
  <c r="D370" i="10"/>
  <c r="J370" i="10"/>
  <c r="J368" i="10" s="1"/>
  <c r="P370" i="10"/>
  <c r="P368" i="10" s="1"/>
  <c r="V370" i="10"/>
  <c r="I375" i="10"/>
  <c r="I373" i="10" s="1"/>
  <c r="O375" i="10"/>
  <c r="O373" i="10" s="1"/>
  <c r="U375" i="10"/>
  <c r="AA375" i="10"/>
  <c r="AA373" i="10" s="1"/>
  <c r="H380" i="10"/>
  <c r="H378" i="10" s="1"/>
  <c r="N380" i="10"/>
  <c r="T380" i="10"/>
  <c r="T378" i="10" s="1"/>
  <c r="Z380" i="10"/>
  <c r="Z378" i="10" s="1"/>
  <c r="G385" i="10"/>
  <c r="M385" i="10"/>
  <c r="M383" i="10" s="1"/>
  <c r="S385" i="10"/>
  <c r="S383" i="10" s="1"/>
  <c r="Y385" i="10"/>
  <c r="F390" i="10"/>
  <c r="F388" i="10" s="1"/>
  <c r="L390" i="10"/>
  <c r="L388" i="10" s="1"/>
  <c r="R390" i="10"/>
  <c r="X390" i="10"/>
  <c r="X388" i="10" s="1"/>
  <c r="E395" i="10"/>
  <c r="E393" i="10" s="1"/>
  <c r="K395" i="10"/>
  <c r="Q395" i="10"/>
  <c r="Q393" i="10" s="1"/>
  <c r="W395" i="10"/>
  <c r="W393" i="10" s="1"/>
  <c r="D400" i="10"/>
  <c r="J400" i="10"/>
  <c r="J398" i="10" s="1"/>
  <c r="P400" i="10"/>
  <c r="P398" i="10" s="1"/>
  <c r="V400" i="10"/>
  <c r="I405" i="10"/>
  <c r="I403" i="10" s="1"/>
  <c r="O405" i="10"/>
  <c r="O403" i="10" s="1"/>
  <c r="U405" i="10"/>
  <c r="AA405" i="10"/>
  <c r="AA403" i="10" s="1"/>
  <c r="H410" i="10"/>
  <c r="H408" i="10" s="1"/>
  <c r="N410" i="10"/>
  <c r="T410" i="10"/>
  <c r="T408" i="10" s="1"/>
  <c r="Z410" i="10"/>
  <c r="Z408" i="10" s="1"/>
  <c r="G415" i="10"/>
  <c r="M415" i="10"/>
  <c r="M413" i="10" s="1"/>
  <c r="S415" i="10"/>
  <c r="S413" i="10" s="1"/>
  <c r="Y415" i="10"/>
  <c r="F420" i="10"/>
  <c r="F418" i="10" s="1"/>
  <c r="L420" i="10"/>
  <c r="L418" i="10" s="1"/>
  <c r="R420" i="10"/>
  <c r="X420" i="10"/>
  <c r="X418" i="10" s="1"/>
  <c r="E425" i="10"/>
  <c r="E423" i="10" s="1"/>
  <c r="K425" i="10"/>
  <c r="Q425" i="10"/>
  <c r="Q423" i="10" s="1"/>
  <c r="W425" i="10"/>
  <c r="W423" i="10" s="1"/>
  <c r="D430" i="10"/>
  <c r="J430" i="10"/>
  <c r="J428" i="10" s="1"/>
  <c r="P430" i="10"/>
  <c r="P428" i="10" s="1"/>
  <c r="I438" i="10"/>
  <c r="I436" i="10" s="1"/>
  <c r="O438" i="10"/>
  <c r="O436" i="10" s="1"/>
  <c r="U438" i="10"/>
  <c r="AA438" i="10"/>
  <c r="AA436" i="10" s="1"/>
  <c r="H443" i="10"/>
  <c r="H441" i="10" s="1"/>
  <c r="N443" i="10"/>
  <c r="T443" i="10"/>
  <c r="T441" i="10" s="1"/>
  <c r="Z443" i="10"/>
  <c r="Z441" i="10" s="1"/>
  <c r="G448" i="10"/>
  <c r="M448" i="10"/>
  <c r="M446" i="10" s="1"/>
  <c r="S448" i="10"/>
  <c r="S446" i="10" s="1"/>
  <c r="Y448" i="10"/>
  <c r="F453" i="10"/>
  <c r="F451" i="10" s="1"/>
  <c r="L453" i="10"/>
  <c r="L451" i="10" s="1"/>
  <c r="R453" i="10"/>
  <c r="X453" i="10"/>
  <c r="X451" i="10" s="1"/>
  <c r="E458" i="10"/>
  <c r="E456" i="10" s="1"/>
  <c r="K458" i="10"/>
  <c r="Q458" i="10"/>
  <c r="Q456" i="10" s="1"/>
  <c r="W458" i="10"/>
  <c r="W456" i="10" s="1"/>
  <c r="D463" i="10"/>
  <c r="J463" i="10"/>
  <c r="J461" i="10" s="1"/>
  <c r="P463" i="10"/>
  <c r="P461" i="10" s="1"/>
  <c r="V463" i="10"/>
  <c r="I468" i="10"/>
  <c r="I466" i="10" s="1"/>
  <c r="O468" i="10"/>
  <c r="O466" i="10" s="1"/>
  <c r="U468" i="10"/>
  <c r="AA468" i="10"/>
  <c r="AA466" i="10" s="1"/>
  <c r="H473" i="10"/>
  <c r="H471" i="10" s="1"/>
  <c r="N473" i="10"/>
  <c r="T473" i="10"/>
  <c r="T471" i="10" s="1"/>
  <c r="Z473" i="10"/>
  <c r="Z471" i="10" s="1"/>
  <c r="G478" i="10"/>
  <c r="M478" i="10"/>
  <c r="M476" i="10" s="1"/>
  <c r="S478" i="10"/>
  <c r="S476" i="10" s="1"/>
  <c r="Y478" i="10"/>
  <c r="F483" i="10"/>
  <c r="F481" i="10" s="1"/>
  <c r="L483" i="10"/>
  <c r="L481" i="10" s="1"/>
  <c r="R483" i="10"/>
  <c r="X483" i="10"/>
  <c r="X481" i="10" s="1"/>
  <c r="E488" i="10"/>
  <c r="E486" i="10" s="1"/>
  <c r="K488" i="10"/>
  <c r="Q488" i="10"/>
  <c r="Q486" i="10" s="1"/>
  <c r="W488" i="10"/>
  <c r="W486" i="10" s="1"/>
  <c r="D493" i="10"/>
  <c r="J493" i="10"/>
  <c r="J491" i="10" s="1"/>
  <c r="P493" i="10"/>
  <c r="P491" i="10" s="1"/>
  <c r="V493" i="10"/>
  <c r="I498" i="10"/>
  <c r="I496" i="10" s="1"/>
  <c r="O498" i="10"/>
  <c r="O496" i="10" s="1"/>
  <c r="U498" i="10"/>
  <c r="AA498" i="10"/>
  <c r="AA496" i="10" s="1"/>
  <c r="H503" i="10"/>
  <c r="H501" i="10" s="1"/>
  <c r="N503" i="10"/>
  <c r="T503" i="10"/>
  <c r="T501" i="10" s="1"/>
  <c r="Z503" i="10"/>
  <c r="Z501" i="10" s="1"/>
  <c r="G508" i="10"/>
  <c r="M508" i="10"/>
  <c r="M506" i="10" s="1"/>
  <c r="S508" i="10"/>
  <c r="S506" i="10" s="1"/>
  <c r="Y508" i="10"/>
  <c r="F513" i="10"/>
  <c r="F511" i="10" s="1"/>
  <c r="L513" i="10"/>
  <c r="L511" i="10" s="1"/>
  <c r="R513" i="10"/>
  <c r="X513" i="10"/>
  <c r="X511" i="10" s="1"/>
  <c r="E518" i="10"/>
  <c r="E516" i="10" s="1"/>
  <c r="K518" i="10"/>
  <c r="Q518" i="10"/>
  <c r="Q516" i="10" s="1"/>
  <c r="W518" i="10"/>
  <c r="W516" i="10" s="1"/>
  <c r="D523" i="10"/>
  <c r="J523" i="10"/>
  <c r="J521" i="10" s="1"/>
  <c r="P523" i="10"/>
  <c r="P521" i="10" s="1"/>
  <c r="V523" i="10"/>
  <c r="I528" i="10"/>
  <c r="I526" i="10" s="1"/>
  <c r="O528" i="10"/>
  <c r="O526" i="10" s="1"/>
  <c r="U528" i="10"/>
  <c r="AA528" i="10"/>
  <c r="AA526" i="10" s="1"/>
  <c r="H533" i="10"/>
  <c r="H531" i="10" s="1"/>
  <c r="N533" i="10"/>
  <c r="T533" i="10"/>
  <c r="T531" i="10" s="1"/>
  <c r="Z533" i="10"/>
  <c r="Z531" i="10" s="1"/>
  <c r="G538" i="10"/>
  <c r="M538" i="10"/>
  <c r="M536" i="10" s="1"/>
  <c r="S538" i="10"/>
  <c r="S536" i="10" s="1"/>
  <c r="Y538" i="10"/>
  <c r="F543" i="10"/>
  <c r="F541" i="10" s="1"/>
  <c r="L543" i="10"/>
  <c r="L541" i="10" s="1"/>
  <c r="R543" i="10"/>
  <c r="X543" i="10"/>
  <c r="X541" i="10" s="1"/>
  <c r="E548" i="10"/>
  <c r="E546" i="10" s="1"/>
  <c r="K548" i="10"/>
  <c r="Q548" i="10"/>
  <c r="Q546" i="10" s="1"/>
  <c r="W548" i="10"/>
  <c r="W546" i="10" s="1"/>
  <c r="D553" i="10"/>
  <c r="J553" i="10"/>
  <c r="J551" i="10" s="1"/>
  <c r="P553" i="10"/>
  <c r="P551" i="10" s="1"/>
  <c r="V553" i="10"/>
  <c r="I558" i="10"/>
  <c r="I556" i="10" s="1"/>
  <c r="O558" i="10"/>
  <c r="O556" i="10" s="1"/>
  <c r="U558" i="10"/>
  <c r="AA558" i="10"/>
  <c r="AA556" i="10" s="1"/>
  <c r="H563" i="10"/>
  <c r="H561" i="10" s="1"/>
  <c r="N563" i="10"/>
  <c r="T563" i="10"/>
  <c r="T561" i="10" s="1"/>
  <c r="Z563" i="10"/>
  <c r="Z561" i="10" s="1"/>
  <c r="G568" i="10"/>
  <c r="M568" i="10"/>
  <c r="M566" i="10" s="1"/>
  <c r="S568" i="10"/>
  <c r="S566" i="10" s="1"/>
  <c r="Y568" i="10"/>
  <c r="F573" i="10"/>
  <c r="F571" i="10" s="1"/>
  <c r="L573" i="10"/>
  <c r="L571" i="10" s="1"/>
  <c r="R573" i="10"/>
  <c r="H9" i="11"/>
  <c r="N9" i="11"/>
  <c r="T9" i="11"/>
  <c r="Z9" i="11"/>
  <c r="H11" i="11"/>
  <c r="N11" i="11"/>
  <c r="T11" i="11"/>
  <c r="Z11" i="11"/>
  <c r="G14" i="11"/>
  <c r="M14" i="11"/>
  <c r="S14" i="11"/>
  <c r="Y14" i="11"/>
  <c r="Y12" i="11" s="1"/>
  <c r="G16" i="11"/>
  <c r="M16" i="11"/>
  <c r="S16" i="11"/>
  <c r="Y16" i="11"/>
  <c r="F19" i="11"/>
  <c r="L19" i="11"/>
  <c r="L17" i="11" s="1"/>
  <c r="R19" i="11"/>
  <c r="X19" i="11"/>
  <c r="F21" i="11"/>
  <c r="L21" i="11"/>
  <c r="R21" i="11"/>
  <c r="X21" i="11"/>
  <c r="E24" i="11"/>
  <c r="K24" i="11"/>
  <c r="Q24" i="11"/>
  <c r="W24" i="11"/>
  <c r="E26" i="11"/>
  <c r="K26" i="11"/>
  <c r="Q26" i="11"/>
  <c r="W26" i="11"/>
  <c r="D29" i="11"/>
  <c r="J29" i="11"/>
  <c r="P29" i="11"/>
  <c r="V29" i="11"/>
  <c r="V27" i="11" s="1"/>
  <c r="D31" i="11"/>
  <c r="J31" i="11"/>
  <c r="P31" i="11"/>
  <c r="V31" i="11"/>
  <c r="I34" i="11"/>
  <c r="O34" i="11"/>
  <c r="O32" i="11" s="1"/>
  <c r="U34" i="11"/>
  <c r="AA34" i="11"/>
  <c r="I36" i="11"/>
  <c r="O36" i="11"/>
  <c r="U36" i="11"/>
  <c r="AA36" i="11"/>
  <c r="H39" i="11"/>
  <c r="N39" i="11"/>
  <c r="T39" i="11"/>
  <c r="Z39" i="11"/>
  <c r="H41" i="11"/>
  <c r="N41" i="11"/>
  <c r="T41" i="11"/>
  <c r="Z41" i="11"/>
  <c r="G44" i="11"/>
  <c r="M44" i="11"/>
  <c r="S44" i="11"/>
  <c r="Y44" i="11"/>
  <c r="Y42" i="11" s="1"/>
  <c r="G46" i="11"/>
  <c r="M46" i="11"/>
  <c r="S46" i="11"/>
  <c r="Y46" i="11"/>
  <c r="F49" i="11"/>
  <c r="L49" i="11"/>
  <c r="L47" i="11" s="1"/>
  <c r="R49" i="11"/>
  <c r="X49" i="11"/>
  <c r="F51" i="11"/>
  <c r="L51" i="11"/>
  <c r="R51" i="11"/>
  <c r="X51" i="11"/>
  <c r="E54" i="11"/>
  <c r="K54" i="11"/>
  <c r="Q54" i="11"/>
  <c r="W54" i="11"/>
  <c r="E56" i="11"/>
  <c r="K56" i="11"/>
  <c r="Q56" i="11"/>
  <c r="W56" i="11"/>
  <c r="D59" i="11"/>
  <c r="J59" i="11"/>
  <c r="P59" i="11"/>
  <c r="V59" i="11"/>
  <c r="V57" i="11" s="1"/>
  <c r="D61" i="11"/>
  <c r="J61" i="11"/>
  <c r="P61" i="11"/>
  <c r="V61" i="11"/>
  <c r="I64" i="11"/>
  <c r="O64" i="11"/>
  <c r="O62" i="11" s="1"/>
  <c r="U64" i="11"/>
  <c r="AA64" i="11"/>
  <c r="I66" i="11"/>
  <c r="O66" i="11"/>
  <c r="U66" i="11"/>
  <c r="AA66" i="11"/>
  <c r="H69" i="11"/>
  <c r="N69" i="11"/>
  <c r="T69" i="11"/>
  <c r="Z69" i="11"/>
  <c r="H71" i="11"/>
  <c r="N71" i="11"/>
  <c r="T71" i="11"/>
  <c r="Z71" i="11"/>
  <c r="G74" i="11"/>
  <c r="M74" i="11"/>
  <c r="S74" i="11"/>
  <c r="Y74" i="11"/>
  <c r="Y72" i="11" s="1"/>
  <c r="G76" i="11"/>
  <c r="M76" i="11"/>
  <c r="S76" i="11"/>
  <c r="Y76" i="11"/>
  <c r="F79" i="11"/>
  <c r="L79" i="11"/>
  <c r="L77" i="11" s="1"/>
  <c r="R79" i="11"/>
  <c r="X79" i="11"/>
  <c r="F81" i="11"/>
  <c r="L81" i="11"/>
  <c r="R81" i="11"/>
  <c r="X81" i="11"/>
  <c r="E84" i="11"/>
  <c r="K84" i="11"/>
  <c r="Q84" i="11"/>
  <c r="W84" i="11"/>
  <c r="E86" i="11"/>
  <c r="K86" i="11"/>
  <c r="Q86" i="11"/>
  <c r="W86" i="11"/>
  <c r="D89" i="11"/>
  <c r="J89" i="11"/>
  <c r="P89" i="11"/>
  <c r="V89" i="11"/>
  <c r="V87" i="11" s="1"/>
  <c r="D91" i="11"/>
  <c r="J91" i="11"/>
  <c r="P91" i="11"/>
  <c r="V91" i="11"/>
  <c r="I94" i="11"/>
  <c r="O94" i="11"/>
  <c r="O92" i="11" s="1"/>
  <c r="U94" i="11"/>
  <c r="AA94" i="11"/>
  <c r="I96" i="11"/>
  <c r="O96" i="11"/>
  <c r="U96" i="11"/>
  <c r="AA96" i="11"/>
  <c r="H99" i="11"/>
  <c r="N99" i="11"/>
  <c r="T99" i="11"/>
  <c r="Z99" i="11"/>
  <c r="H101" i="11"/>
  <c r="N101" i="11"/>
  <c r="T101" i="11"/>
  <c r="Z101" i="11"/>
  <c r="G104" i="11"/>
  <c r="M104" i="11"/>
  <c r="S104" i="11"/>
  <c r="Y104" i="11"/>
  <c r="Y102" i="11" s="1"/>
  <c r="G106" i="11"/>
  <c r="M106" i="11"/>
  <c r="S106" i="11"/>
  <c r="Y106" i="11"/>
  <c r="F109" i="11"/>
  <c r="L109" i="11"/>
  <c r="L107" i="11" s="1"/>
  <c r="R109" i="11"/>
  <c r="X109" i="11"/>
  <c r="F111" i="11"/>
  <c r="L111" i="11"/>
  <c r="R111" i="11"/>
  <c r="X111" i="11"/>
  <c r="E114" i="11"/>
  <c r="K114" i="11"/>
  <c r="K112" i="11" s="1"/>
  <c r="Q114" i="11"/>
  <c r="W114" i="11"/>
  <c r="E116" i="11"/>
  <c r="N116" i="11"/>
  <c r="W116" i="11"/>
  <c r="I119" i="11"/>
  <c r="AA119" i="11"/>
  <c r="AA117" i="11" s="1"/>
  <c r="U121" i="11"/>
  <c r="H126" i="11"/>
  <c r="Y129" i="11"/>
  <c r="R134" i="11"/>
  <c r="K139" i="11"/>
  <c r="W141" i="11"/>
  <c r="D144" i="11"/>
  <c r="P146" i="11"/>
  <c r="I155" i="11"/>
  <c r="I151" i="11" s="1"/>
  <c r="X170" i="11"/>
  <c r="X166" i="11" s="1"/>
  <c r="Q175" i="11"/>
  <c r="Q171" i="11" s="1"/>
  <c r="J180" i="11"/>
  <c r="J176" i="11" s="1"/>
  <c r="I185" i="11"/>
  <c r="I181" i="11" s="1"/>
  <c r="X200" i="11"/>
  <c r="X196" i="11" s="1"/>
  <c r="Q205" i="11"/>
  <c r="Q201" i="11" s="1"/>
  <c r="J210" i="11"/>
  <c r="J206" i="11" s="1"/>
  <c r="I215" i="11"/>
  <c r="I211" i="11" s="1"/>
  <c r="X230" i="11"/>
  <c r="X226" i="11" s="1"/>
  <c r="Q235" i="11"/>
  <c r="Q231" i="11" s="1"/>
  <c r="J240" i="11"/>
  <c r="J236" i="11" s="1"/>
  <c r="I245" i="11"/>
  <c r="I241" i="11" s="1"/>
  <c r="X260" i="11"/>
  <c r="X256" i="11" s="1"/>
  <c r="Q265" i="11"/>
  <c r="Q261" i="11" s="1"/>
  <c r="J270" i="11"/>
  <c r="J266" i="11" s="1"/>
  <c r="I275" i="11"/>
  <c r="I271" i="11" s="1"/>
  <c r="Z430" i="11"/>
  <c r="J153" i="11"/>
  <c r="P153" i="11"/>
  <c r="P151" i="11" s="1"/>
  <c r="V153" i="11"/>
  <c r="V151" i="11" s="1"/>
  <c r="I158" i="11"/>
  <c r="I156" i="11" s="1"/>
  <c r="O158" i="11"/>
  <c r="O156" i="11" s="1"/>
  <c r="U158" i="11"/>
  <c r="U156" i="11" s="1"/>
  <c r="AA158" i="11"/>
  <c r="H163" i="11"/>
  <c r="H161" i="11" s="1"/>
  <c r="N163" i="11"/>
  <c r="N161" i="11" s="1"/>
  <c r="T163" i="11"/>
  <c r="T161" i="11" s="1"/>
  <c r="Z163" i="11"/>
  <c r="Z161" i="11" s="1"/>
  <c r="G168" i="11"/>
  <c r="G166" i="11" s="1"/>
  <c r="M168" i="11"/>
  <c r="S168" i="11"/>
  <c r="S166" i="11" s="1"/>
  <c r="Y168" i="11"/>
  <c r="Y166" i="11" s="1"/>
  <c r="F173" i="11"/>
  <c r="F171" i="11" s="1"/>
  <c r="L173" i="11"/>
  <c r="L171" i="11" s="1"/>
  <c r="R173" i="11"/>
  <c r="R171" i="11" s="1"/>
  <c r="X173" i="11"/>
  <c r="E178" i="11"/>
  <c r="E176" i="11" s="1"/>
  <c r="K178" i="11"/>
  <c r="K176" i="11" s="1"/>
  <c r="Q178" i="11"/>
  <c r="Q176" i="11" s="1"/>
  <c r="W178" i="11"/>
  <c r="W176" i="11" s="1"/>
  <c r="D183" i="11"/>
  <c r="D181" i="11" s="1"/>
  <c r="J183" i="11"/>
  <c r="P183" i="11"/>
  <c r="P181" i="11" s="1"/>
  <c r="V183" i="11"/>
  <c r="V181" i="11" s="1"/>
  <c r="I188" i="11"/>
  <c r="I186" i="11" s="1"/>
  <c r="O188" i="11"/>
  <c r="O186" i="11" s="1"/>
  <c r="U188" i="11"/>
  <c r="U186" i="11" s="1"/>
  <c r="AA188" i="11"/>
  <c r="H193" i="11"/>
  <c r="H191" i="11" s="1"/>
  <c r="N193" i="11"/>
  <c r="N191" i="11" s="1"/>
  <c r="T193" i="11"/>
  <c r="T191" i="11" s="1"/>
  <c r="Z193" i="11"/>
  <c r="Z191" i="11" s="1"/>
  <c r="G198" i="11"/>
  <c r="G196" i="11" s="1"/>
  <c r="M198" i="11"/>
  <c r="S198" i="11"/>
  <c r="S196" i="11" s="1"/>
  <c r="Y198" i="11"/>
  <c r="Y196" i="11" s="1"/>
  <c r="F203" i="11"/>
  <c r="F201" i="11" s="1"/>
  <c r="L203" i="11"/>
  <c r="L201" i="11" s="1"/>
  <c r="R203" i="11"/>
  <c r="R201" i="11" s="1"/>
  <c r="X203" i="11"/>
  <c r="E208" i="11"/>
  <c r="E206" i="11" s="1"/>
  <c r="K208" i="11"/>
  <c r="K206" i="11" s="1"/>
  <c r="Q208" i="11"/>
  <c r="Q206" i="11" s="1"/>
  <c r="W208" i="11"/>
  <c r="W206" i="11" s="1"/>
  <c r="D213" i="11"/>
  <c r="D211" i="11" s="1"/>
  <c r="J213" i="11"/>
  <c r="P213" i="11"/>
  <c r="P211" i="11" s="1"/>
  <c r="V213" i="11"/>
  <c r="V211" i="11" s="1"/>
  <c r="I218" i="11"/>
  <c r="I216" i="11" s="1"/>
  <c r="O218" i="11"/>
  <c r="O216" i="11" s="1"/>
  <c r="U218" i="11"/>
  <c r="U216" i="11" s="1"/>
  <c r="AA218" i="11"/>
  <c r="H223" i="11"/>
  <c r="H221" i="11" s="1"/>
  <c r="N223" i="11"/>
  <c r="N221" i="11" s="1"/>
  <c r="T223" i="11"/>
  <c r="T221" i="11" s="1"/>
  <c r="Z223" i="11"/>
  <c r="Z221" i="11" s="1"/>
  <c r="G228" i="11"/>
  <c r="G226" i="11" s="1"/>
  <c r="M228" i="11"/>
  <c r="S228" i="11"/>
  <c r="S226" i="11" s="1"/>
  <c r="Y228" i="11"/>
  <c r="Y226" i="11" s="1"/>
  <c r="F233" i="11"/>
  <c r="F231" i="11" s="1"/>
  <c r="L233" i="11"/>
  <c r="L231" i="11" s="1"/>
  <c r="R233" i="11"/>
  <c r="R231" i="11" s="1"/>
  <c r="X233" i="11"/>
  <c r="E238" i="11"/>
  <c r="E236" i="11" s="1"/>
  <c r="K238" i="11"/>
  <c r="K236" i="11" s="1"/>
  <c r="Q238" i="11"/>
  <c r="Q236" i="11" s="1"/>
  <c r="W238" i="11"/>
  <c r="W236" i="11" s="1"/>
  <c r="D243" i="11"/>
  <c r="D241" i="11" s="1"/>
  <c r="J243" i="11"/>
  <c r="P243" i="11"/>
  <c r="P241" i="11" s="1"/>
  <c r="V243" i="11"/>
  <c r="V241" i="11" s="1"/>
  <c r="I248" i="11"/>
  <c r="I246" i="11" s="1"/>
  <c r="O248" i="11"/>
  <c r="O246" i="11" s="1"/>
  <c r="U248" i="11"/>
  <c r="U246" i="11" s="1"/>
  <c r="AA248" i="11"/>
  <c r="H253" i="11"/>
  <c r="H251" i="11" s="1"/>
  <c r="N253" i="11"/>
  <c r="N251" i="11" s="1"/>
  <c r="T253" i="11"/>
  <c r="T251" i="11" s="1"/>
  <c r="Z253" i="11"/>
  <c r="Z251" i="11" s="1"/>
  <c r="G258" i="11"/>
  <c r="G256" i="11" s="1"/>
  <c r="M258" i="11"/>
  <c r="S258" i="11"/>
  <c r="S256" i="11" s="1"/>
  <c r="Y258" i="11"/>
  <c r="Y256" i="11" s="1"/>
  <c r="F263" i="11"/>
  <c r="F261" i="11" s="1"/>
  <c r="L263" i="11"/>
  <c r="L261" i="11" s="1"/>
  <c r="R263" i="11"/>
  <c r="R261" i="11" s="1"/>
  <c r="X263" i="11"/>
  <c r="E268" i="11"/>
  <c r="E266" i="11" s="1"/>
  <c r="K268" i="11"/>
  <c r="K266" i="11" s="1"/>
  <c r="Q268" i="11"/>
  <c r="Q266" i="11" s="1"/>
  <c r="W268" i="11"/>
  <c r="W266" i="11" s="1"/>
  <c r="D273" i="11"/>
  <c r="D271" i="11" s="1"/>
  <c r="J273" i="11"/>
  <c r="P273" i="11"/>
  <c r="P271" i="11" s="1"/>
  <c r="V273" i="11"/>
  <c r="V271" i="11" s="1"/>
  <c r="I278" i="11"/>
  <c r="I276" i="11" s="1"/>
  <c r="O278" i="11"/>
  <c r="O276" i="11" s="1"/>
  <c r="U278" i="11"/>
  <c r="U276" i="11" s="1"/>
  <c r="AA278" i="11"/>
  <c r="H283" i="11"/>
  <c r="H281" i="11" s="1"/>
  <c r="N283" i="11"/>
  <c r="N281" i="11" s="1"/>
  <c r="T283" i="11"/>
  <c r="T281" i="11" s="1"/>
  <c r="Z283" i="11"/>
  <c r="Z281" i="11" s="1"/>
  <c r="G288" i="11"/>
  <c r="G286" i="11" s="1"/>
  <c r="M288" i="11"/>
  <c r="S288" i="11"/>
  <c r="S286" i="11" s="1"/>
  <c r="Y288" i="11"/>
  <c r="Y286" i="11" s="1"/>
  <c r="F297" i="11"/>
  <c r="F295" i="11" s="1"/>
  <c r="L297" i="11"/>
  <c r="L295" i="11" s="1"/>
  <c r="R297" i="11"/>
  <c r="R295" i="11" s="1"/>
  <c r="X297" i="11"/>
  <c r="E302" i="11"/>
  <c r="E300" i="11" s="1"/>
  <c r="K302" i="11"/>
  <c r="K300" i="11" s="1"/>
  <c r="Q302" i="11"/>
  <c r="Q300" i="11" s="1"/>
  <c r="W302" i="11"/>
  <c r="W300" i="11" s="1"/>
  <c r="D307" i="11"/>
  <c r="D305" i="11" s="1"/>
  <c r="J307" i="11"/>
  <c r="P307" i="11"/>
  <c r="P305" i="11" s="1"/>
  <c r="V307" i="11"/>
  <c r="V305" i="11" s="1"/>
  <c r="I312" i="11"/>
  <c r="I310" i="11" s="1"/>
  <c r="O312" i="11"/>
  <c r="O310" i="11" s="1"/>
  <c r="U312" i="11"/>
  <c r="U310" i="11" s="1"/>
  <c r="AA312" i="11"/>
  <c r="H317" i="11"/>
  <c r="H315" i="11" s="1"/>
  <c r="N317" i="11"/>
  <c r="N315" i="11" s="1"/>
  <c r="T317" i="11"/>
  <c r="T315" i="11" s="1"/>
  <c r="Z317" i="11"/>
  <c r="Z315" i="11" s="1"/>
  <c r="G322" i="11"/>
  <c r="G320" i="11" s="1"/>
  <c r="M322" i="11"/>
  <c r="S322" i="11"/>
  <c r="S320" i="11" s="1"/>
  <c r="Y322" i="11"/>
  <c r="Y320" i="11" s="1"/>
  <c r="F327" i="11"/>
  <c r="F325" i="11" s="1"/>
  <c r="L327" i="11"/>
  <c r="L325" i="11" s="1"/>
  <c r="R327" i="11"/>
  <c r="R325" i="11" s="1"/>
  <c r="X327" i="11"/>
  <c r="E332" i="11"/>
  <c r="E330" i="11" s="1"/>
  <c r="K332" i="11"/>
  <c r="K330" i="11" s="1"/>
  <c r="Q332" i="11"/>
  <c r="Q330" i="11" s="1"/>
  <c r="W332" i="11"/>
  <c r="W330" i="11" s="1"/>
  <c r="D337" i="11"/>
  <c r="D335" i="11" s="1"/>
  <c r="J337" i="11"/>
  <c r="P337" i="11"/>
  <c r="P335" i="11" s="1"/>
  <c r="V337" i="11"/>
  <c r="V335" i="11" s="1"/>
  <c r="I342" i="11"/>
  <c r="I340" i="11" s="1"/>
  <c r="O342" i="11"/>
  <c r="O340" i="11" s="1"/>
  <c r="U342" i="11"/>
  <c r="U340" i="11" s="1"/>
  <c r="AA342" i="11"/>
  <c r="H347" i="11"/>
  <c r="H345" i="11" s="1"/>
  <c r="N347" i="11"/>
  <c r="N345" i="11" s="1"/>
  <c r="T347" i="11"/>
  <c r="T345" i="11" s="1"/>
  <c r="Z347" i="11"/>
  <c r="Z345" i="11" s="1"/>
  <c r="G352" i="11"/>
  <c r="G350" i="11" s="1"/>
  <c r="M352" i="11"/>
  <c r="S352" i="11"/>
  <c r="S350" i="11" s="1"/>
  <c r="Y352" i="11"/>
  <c r="Y350" i="11" s="1"/>
  <c r="F357" i="11"/>
  <c r="F355" i="11" s="1"/>
  <c r="L357" i="11"/>
  <c r="L355" i="11" s="1"/>
  <c r="R357" i="11"/>
  <c r="R355" i="11" s="1"/>
  <c r="X357" i="11"/>
  <c r="E362" i="11"/>
  <c r="E360" i="11" s="1"/>
  <c r="K362" i="11"/>
  <c r="K360" i="11" s="1"/>
  <c r="Q362" i="11"/>
  <c r="Q360" i="11" s="1"/>
  <c r="W362" i="11"/>
  <c r="W360" i="11" s="1"/>
  <c r="D367" i="11"/>
  <c r="D365" i="11" s="1"/>
  <c r="J367" i="11"/>
  <c r="P367" i="11"/>
  <c r="P365" i="11" s="1"/>
  <c r="V367" i="11"/>
  <c r="V365" i="11" s="1"/>
  <c r="I372" i="11"/>
  <c r="I370" i="11" s="1"/>
  <c r="O372" i="11"/>
  <c r="O370" i="11" s="1"/>
  <c r="U372" i="11"/>
  <c r="U370" i="11" s="1"/>
  <c r="AA372" i="11"/>
  <c r="H377" i="11"/>
  <c r="H375" i="11" s="1"/>
  <c r="N377" i="11"/>
  <c r="N375" i="11" s="1"/>
  <c r="T377" i="11"/>
  <c r="T375" i="11" s="1"/>
  <c r="Z377" i="11"/>
  <c r="Z375" i="11" s="1"/>
  <c r="G382" i="11"/>
  <c r="G380" i="11" s="1"/>
  <c r="M382" i="11"/>
  <c r="S382" i="11"/>
  <c r="S380" i="11" s="1"/>
  <c r="Y382" i="11"/>
  <c r="Y380" i="11" s="1"/>
  <c r="F387" i="11"/>
  <c r="F385" i="11" s="1"/>
  <c r="L387" i="11"/>
  <c r="L385" i="11" s="1"/>
  <c r="R387" i="11"/>
  <c r="R385" i="11" s="1"/>
  <c r="X387" i="11"/>
  <c r="E392" i="11"/>
  <c r="E390" i="11" s="1"/>
  <c r="K392" i="11"/>
  <c r="K390" i="11" s="1"/>
  <c r="Q392" i="11"/>
  <c r="Q390" i="11" s="1"/>
  <c r="W392" i="11"/>
  <c r="W390" i="11" s="1"/>
  <c r="D397" i="11"/>
  <c r="D395" i="11" s="1"/>
  <c r="J397" i="11"/>
  <c r="P397" i="11"/>
  <c r="P395" i="11" s="1"/>
  <c r="V397" i="11"/>
  <c r="V395" i="11" s="1"/>
  <c r="I402" i="11"/>
  <c r="I400" i="11" s="1"/>
  <c r="O402" i="11"/>
  <c r="O400" i="11" s="1"/>
  <c r="U402" i="11"/>
  <c r="U400" i="11" s="1"/>
  <c r="AA402" i="11"/>
  <c r="H407" i="11"/>
  <c r="H405" i="11" s="1"/>
  <c r="N407" i="11"/>
  <c r="N405" i="11" s="1"/>
  <c r="T407" i="11"/>
  <c r="T405" i="11" s="1"/>
  <c r="Z407" i="11"/>
  <c r="Z405" i="11" s="1"/>
  <c r="G412" i="11"/>
  <c r="G410" i="11" s="1"/>
  <c r="M412" i="11"/>
  <c r="S412" i="11"/>
  <c r="S410" i="11" s="1"/>
  <c r="Y412" i="11"/>
  <c r="Y410" i="11" s="1"/>
  <c r="F417" i="11"/>
  <c r="F415" i="11" s="1"/>
  <c r="L417" i="11"/>
  <c r="L415" i="11" s="1"/>
  <c r="R417" i="11"/>
  <c r="R415" i="11" s="1"/>
  <c r="X417" i="11"/>
  <c r="E422" i="11"/>
  <c r="E420" i="11" s="1"/>
  <c r="K422" i="11"/>
  <c r="K420" i="11" s="1"/>
  <c r="Q422" i="11"/>
  <c r="Q420" i="11" s="1"/>
  <c r="W422" i="11"/>
  <c r="W420" i="11" s="1"/>
  <c r="D427" i="11"/>
  <c r="D425" i="11" s="1"/>
  <c r="J427" i="11"/>
  <c r="P427" i="11"/>
  <c r="P425" i="11" s="1"/>
  <c r="V427" i="11"/>
  <c r="V425" i="11" s="1"/>
  <c r="I432" i="11"/>
  <c r="I430" i="11" s="1"/>
  <c r="O432" i="11"/>
  <c r="O430" i="11" s="1"/>
  <c r="U432" i="11"/>
  <c r="U430" i="11" s="1"/>
  <c r="AA432" i="11"/>
  <c r="H441" i="11"/>
  <c r="H439" i="11" s="1"/>
  <c r="N441" i="11"/>
  <c r="N439" i="11" s="1"/>
  <c r="T441" i="11"/>
  <c r="T439" i="11" s="1"/>
  <c r="Z441" i="11"/>
  <c r="Z439" i="11" s="1"/>
  <c r="G446" i="11"/>
  <c r="G444" i="11" s="1"/>
  <c r="M446" i="11"/>
  <c r="S446" i="11"/>
  <c r="S444" i="11" s="1"/>
  <c r="Y446" i="11"/>
  <c r="Y444" i="11" s="1"/>
  <c r="F451" i="11"/>
  <c r="F449" i="11" s="1"/>
  <c r="L451" i="11"/>
  <c r="L449" i="11" s="1"/>
  <c r="R451" i="11"/>
  <c r="R449" i="11" s="1"/>
  <c r="X451" i="11"/>
  <c r="E456" i="11"/>
  <c r="E454" i="11" s="1"/>
  <c r="K456" i="11"/>
  <c r="K454" i="11" s="1"/>
  <c r="Q456" i="11"/>
  <c r="Q454" i="11" s="1"/>
  <c r="W456" i="11"/>
  <c r="W454" i="11" s="1"/>
  <c r="D461" i="11"/>
  <c r="D459" i="11" s="1"/>
  <c r="J461" i="11"/>
  <c r="P461" i="11"/>
  <c r="P459" i="11" s="1"/>
  <c r="V461" i="11"/>
  <c r="V459" i="11" s="1"/>
  <c r="I466" i="11"/>
  <c r="I464" i="11" s="1"/>
  <c r="O466" i="11"/>
  <c r="O464" i="11" s="1"/>
  <c r="U466" i="11"/>
  <c r="U464" i="11" s="1"/>
  <c r="AA466" i="11"/>
  <c r="H471" i="11"/>
  <c r="H469" i="11" s="1"/>
  <c r="N471" i="11"/>
  <c r="N469" i="11" s="1"/>
  <c r="T471" i="11"/>
  <c r="T469" i="11" s="1"/>
  <c r="Z471" i="11"/>
  <c r="Z469" i="11" s="1"/>
  <c r="G476" i="11"/>
  <c r="G474" i="11" s="1"/>
  <c r="M476" i="11"/>
  <c r="S476" i="11"/>
  <c r="S474" i="11" s="1"/>
  <c r="Y476" i="11"/>
  <c r="Y474" i="11" s="1"/>
  <c r="F481" i="11"/>
  <c r="F479" i="11" s="1"/>
  <c r="L481" i="11"/>
  <c r="L479" i="11" s="1"/>
  <c r="R481" i="11"/>
  <c r="R479" i="11" s="1"/>
  <c r="X481" i="11"/>
  <c r="E486" i="11"/>
  <c r="E484" i="11" s="1"/>
  <c r="K486" i="11"/>
  <c r="K484" i="11" s="1"/>
  <c r="Q486" i="11"/>
  <c r="Q484" i="11" s="1"/>
  <c r="W486" i="11"/>
  <c r="W484" i="11" s="1"/>
  <c r="D491" i="11"/>
  <c r="D489" i="11" s="1"/>
  <c r="J491" i="11"/>
  <c r="P491" i="11"/>
  <c r="P489" i="11" s="1"/>
  <c r="V491" i="11"/>
  <c r="V489" i="11" s="1"/>
  <c r="I496" i="11"/>
  <c r="I494" i="11" s="1"/>
  <c r="O496" i="11"/>
  <c r="O494" i="11" s="1"/>
  <c r="U496" i="11"/>
  <c r="U494" i="11" s="1"/>
  <c r="AA496" i="11"/>
  <c r="H501" i="11"/>
  <c r="H499" i="11" s="1"/>
  <c r="N501" i="11"/>
  <c r="N499" i="11" s="1"/>
  <c r="T501" i="11"/>
  <c r="T499" i="11" s="1"/>
  <c r="Z501" i="11"/>
  <c r="Z499" i="11" s="1"/>
  <c r="G506" i="11"/>
  <c r="G504" i="11" s="1"/>
  <c r="M506" i="11"/>
  <c r="S506" i="11"/>
  <c r="S504" i="11" s="1"/>
  <c r="Y506" i="11"/>
  <c r="Y504" i="11" s="1"/>
  <c r="F511" i="11"/>
  <c r="F509" i="11" s="1"/>
  <c r="L511" i="11"/>
  <c r="L509" i="11" s="1"/>
  <c r="R511" i="11"/>
  <c r="R509" i="11" s="1"/>
  <c r="X511" i="11"/>
  <c r="E516" i="11"/>
  <c r="E514" i="11" s="1"/>
  <c r="K516" i="11"/>
  <c r="K514" i="11" s="1"/>
  <c r="Q516" i="11"/>
  <c r="Q514" i="11" s="1"/>
  <c r="W516" i="11"/>
  <c r="W514" i="11" s="1"/>
  <c r="D521" i="11"/>
  <c r="D519" i="11" s="1"/>
  <c r="J521" i="11"/>
  <c r="P521" i="11"/>
  <c r="P519" i="11" s="1"/>
  <c r="V521" i="11"/>
  <c r="V519" i="11" s="1"/>
  <c r="I526" i="11"/>
  <c r="I524" i="11" s="1"/>
  <c r="O526" i="11"/>
  <c r="O524" i="11" s="1"/>
  <c r="U526" i="11"/>
  <c r="U524" i="11" s="1"/>
  <c r="AA526" i="11"/>
  <c r="H531" i="11"/>
  <c r="H529" i="11" s="1"/>
  <c r="N531" i="11"/>
  <c r="N529" i="11" s="1"/>
  <c r="T531" i="11"/>
  <c r="T529" i="11" s="1"/>
  <c r="Z531" i="11"/>
  <c r="Z529" i="11" s="1"/>
  <c r="G536" i="11"/>
  <c r="G534" i="11" s="1"/>
  <c r="M536" i="11"/>
  <c r="S536" i="11"/>
  <c r="S534" i="11" s="1"/>
  <c r="Y536" i="11"/>
  <c r="Y534" i="11" s="1"/>
  <c r="F541" i="11"/>
  <c r="F539" i="11" s="1"/>
  <c r="L541" i="11"/>
  <c r="L539" i="11" s="1"/>
  <c r="R541" i="11"/>
  <c r="R539" i="11" s="1"/>
  <c r="X541" i="11"/>
  <c r="E546" i="11"/>
  <c r="E544" i="11" s="1"/>
  <c r="K546" i="11"/>
  <c r="K544" i="11" s="1"/>
  <c r="Q546" i="11"/>
  <c r="Q544" i="11" s="1"/>
  <c r="W546" i="11"/>
  <c r="W544" i="11" s="1"/>
  <c r="D551" i="11"/>
  <c r="D549" i="11" s="1"/>
  <c r="J551" i="11"/>
  <c r="P551" i="11"/>
  <c r="P549" i="11" s="1"/>
  <c r="V551" i="11"/>
  <c r="V549" i="11" s="1"/>
  <c r="I556" i="11"/>
  <c r="I554" i="11" s="1"/>
  <c r="O556" i="11"/>
  <c r="O554" i="11" s="1"/>
  <c r="U556" i="11"/>
  <c r="U554" i="11" s="1"/>
  <c r="AA556" i="11"/>
  <c r="H561" i="11"/>
  <c r="H559" i="11" s="1"/>
  <c r="N561" i="11"/>
  <c r="N559" i="11" s="1"/>
  <c r="T561" i="11"/>
  <c r="T559" i="11" s="1"/>
  <c r="Z561" i="11"/>
  <c r="Z559" i="11" s="1"/>
  <c r="G566" i="11"/>
  <c r="G564" i="11" s="1"/>
  <c r="M566" i="11"/>
  <c r="S566" i="11"/>
  <c r="S564" i="11" s="1"/>
  <c r="Y566" i="11"/>
  <c r="Y564" i="11" s="1"/>
  <c r="F571" i="11"/>
  <c r="F569" i="11" s="1"/>
  <c r="L571" i="11"/>
  <c r="L569" i="11" s="1"/>
  <c r="R571" i="11"/>
  <c r="R569" i="11" s="1"/>
  <c r="X571" i="11"/>
  <c r="E576" i="11"/>
  <c r="E574" i="11" s="1"/>
  <c r="K576" i="11"/>
  <c r="K574" i="11" s="1"/>
  <c r="Q576" i="11"/>
  <c r="Q574" i="11" s="1"/>
  <c r="W576" i="11"/>
  <c r="W574" i="11" s="1"/>
  <c r="G9" i="12"/>
  <c r="M9" i="12"/>
  <c r="S9" i="12"/>
  <c r="Y9" i="12"/>
  <c r="G11" i="12"/>
  <c r="M11" i="12"/>
  <c r="S11" i="12"/>
  <c r="Y11" i="12"/>
  <c r="F14" i="12"/>
  <c r="L14" i="12"/>
  <c r="R14" i="12"/>
  <c r="X14" i="12"/>
  <c r="F16" i="12"/>
  <c r="L16" i="12"/>
  <c r="R16" i="12"/>
  <c r="X16" i="12"/>
  <c r="E19" i="12"/>
  <c r="K19" i="12"/>
  <c r="Q19" i="12"/>
  <c r="W19" i="12"/>
  <c r="E21" i="12"/>
  <c r="K21" i="12"/>
  <c r="Q21" i="12"/>
  <c r="W21" i="12"/>
  <c r="D24" i="12"/>
  <c r="J24" i="12"/>
  <c r="P24" i="12"/>
  <c r="V24" i="12"/>
  <c r="D26" i="12"/>
  <c r="J26" i="12"/>
  <c r="P26" i="12"/>
  <c r="V26" i="12"/>
  <c r="I29" i="12"/>
  <c r="O29" i="12"/>
  <c r="U29" i="12"/>
  <c r="AA29" i="12"/>
  <c r="I31" i="12"/>
  <c r="O31" i="12"/>
  <c r="U31" i="12"/>
  <c r="AA31" i="12"/>
  <c r="H34" i="12"/>
  <c r="N34" i="12"/>
  <c r="T34" i="12"/>
  <c r="Z34" i="12"/>
  <c r="H36" i="12"/>
  <c r="N36" i="12"/>
  <c r="T36" i="12"/>
  <c r="Z36" i="12"/>
  <c r="G39" i="12"/>
  <c r="M39" i="12"/>
  <c r="S39" i="12"/>
  <c r="Y39" i="12"/>
  <c r="G41" i="12"/>
  <c r="M41" i="12"/>
  <c r="S41" i="12"/>
  <c r="Y41" i="12"/>
  <c r="F44" i="12"/>
  <c r="L44" i="12"/>
  <c r="R44" i="12"/>
  <c r="X44" i="12"/>
  <c r="F46" i="12"/>
  <c r="L46" i="12"/>
  <c r="R46" i="12"/>
  <c r="X46" i="12"/>
  <c r="E49" i="12"/>
  <c r="K49" i="12"/>
  <c r="Q49" i="12"/>
  <c r="W49" i="12"/>
  <c r="E51" i="12"/>
  <c r="K51" i="12"/>
  <c r="Q51" i="12"/>
  <c r="W51" i="12"/>
  <c r="D54" i="12"/>
  <c r="J54" i="12"/>
  <c r="P54" i="12"/>
  <c r="V54" i="12"/>
  <c r="D56" i="12"/>
  <c r="J56" i="12"/>
  <c r="P56" i="12"/>
  <c r="V56" i="12"/>
  <c r="I59" i="12"/>
  <c r="O59" i="12"/>
  <c r="U59" i="12"/>
  <c r="AA59" i="12"/>
  <c r="I61" i="12"/>
  <c r="O61" i="12"/>
  <c r="U61" i="12"/>
  <c r="AA61" i="12"/>
  <c r="H64" i="12"/>
  <c r="N64" i="12"/>
  <c r="T64" i="12"/>
  <c r="Z64" i="12"/>
  <c r="H66" i="12"/>
  <c r="N66" i="12"/>
  <c r="T66" i="12"/>
  <c r="Z66" i="12"/>
  <c r="G69" i="12"/>
  <c r="M69" i="12"/>
  <c r="S69" i="12"/>
  <c r="Y69" i="12"/>
  <c r="G71" i="12"/>
  <c r="M71" i="12"/>
  <c r="S71" i="12"/>
  <c r="Y71" i="12"/>
  <c r="G74" i="12"/>
  <c r="S74" i="12"/>
  <c r="G76" i="12"/>
  <c r="S76" i="12"/>
  <c r="D79" i="12"/>
  <c r="P79" i="12"/>
  <c r="D81" i="12"/>
  <c r="P81" i="12"/>
  <c r="O84" i="12"/>
  <c r="AA84" i="12"/>
  <c r="O86" i="12"/>
  <c r="AA86" i="12"/>
  <c r="K89" i="12"/>
  <c r="W89" i="12"/>
  <c r="K91" i="12"/>
  <c r="W91" i="12"/>
  <c r="P94" i="12"/>
  <c r="J96" i="12"/>
  <c r="O99" i="12"/>
  <c r="I101" i="12"/>
  <c r="AA101" i="12"/>
  <c r="M104" i="12"/>
  <c r="G106" i="12"/>
  <c r="Y106" i="12"/>
  <c r="G109" i="12"/>
  <c r="Y109" i="12"/>
  <c r="S111" i="12"/>
  <c r="E114" i="12"/>
  <c r="W114" i="12"/>
  <c r="Q116" i="12"/>
  <c r="J121" i="12"/>
  <c r="I126" i="12"/>
  <c r="Z129" i="12"/>
  <c r="S134" i="12"/>
  <c r="L139" i="12"/>
  <c r="X141" i="12"/>
  <c r="E144" i="12"/>
  <c r="Q146" i="12"/>
  <c r="Q142" i="12" s="1"/>
  <c r="J155" i="12"/>
  <c r="I160" i="12"/>
  <c r="Z163" i="12"/>
  <c r="S168" i="12"/>
  <c r="L173" i="12"/>
  <c r="X175" i="12"/>
  <c r="E178" i="12"/>
  <c r="Q180" i="12"/>
  <c r="J185" i="12"/>
  <c r="I190" i="12"/>
  <c r="Z193" i="12"/>
  <c r="S198" i="12"/>
  <c r="L203" i="12"/>
  <c r="X205" i="12"/>
  <c r="E208" i="12"/>
  <c r="Q210" i="12"/>
  <c r="J215" i="12"/>
  <c r="I220" i="12"/>
  <c r="Z223" i="12"/>
  <c r="S228" i="12"/>
  <c r="L233" i="12"/>
  <c r="X235" i="12"/>
  <c r="E238" i="12"/>
  <c r="Q240" i="12"/>
  <c r="J245" i="12"/>
  <c r="I250" i="12"/>
  <c r="E153" i="11"/>
  <c r="E151" i="11" s="1"/>
  <c r="K153" i="11"/>
  <c r="K151" i="11" s="1"/>
  <c r="Q153" i="11"/>
  <c r="Q151" i="11" s="1"/>
  <c r="W153" i="11"/>
  <c r="D158" i="11"/>
  <c r="D156" i="11" s="1"/>
  <c r="J158" i="11"/>
  <c r="P158" i="11"/>
  <c r="P156" i="11" s="1"/>
  <c r="V158" i="11"/>
  <c r="V156" i="11" s="1"/>
  <c r="I163" i="11"/>
  <c r="I161" i="11" s="1"/>
  <c r="O163" i="11"/>
  <c r="U163" i="11"/>
  <c r="U161" i="11" s="1"/>
  <c r="AA163" i="11"/>
  <c r="H168" i="11"/>
  <c r="H166" i="11" s="1"/>
  <c r="N168" i="11"/>
  <c r="N166" i="11" s="1"/>
  <c r="T168" i="11"/>
  <c r="T166" i="11" s="1"/>
  <c r="Z168" i="11"/>
  <c r="G173" i="11"/>
  <c r="G171" i="11" s="1"/>
  <c r="M173" i="11"/>
  <c r="S173" i="11"/>
  <c r="S171" i="11" s="1"/>
  <c r="Y173" i="11"/>
  <c r="Y171" i="11" s="1"/>
  <c r="F178" i="11"/>
  <c r="F176" i="11" s="1"/>
  <c r="L178" i="11"/>
  <c r="R178" i="11"/>
  <c r="R176" i="11" s="1"/>
  <c r="X178" i="11"/>
  <c r="E183" i="11"/>
  <c r="E181" i="11" s="1"/>
  <c r="K183" i="11"/>
  <c r="K181" i="11" s="1"/>
  <c r="Q183" i="11"/>
  <c r="Q181" i="11" s="1"/>
  <c r="W183" i="11"/>
  <c r="D188" i="11"/>
  <c r="D186" i="11" s="1"/>
  <c r="J188" i="11"/>
  <c r="P188" i="11"/>
  <c r="P186" i="11" s="1"/>
  <c r="V188" i="11"/>
  <c r="V186" i="11" s="1"/>
  <c r="I193" i="11"/>
  <c r="I191" i="11" s="1"/>
  <c r="O193" i="11"/>
  <c r="U193" i="11"/>
  <c r="U191" i="11" s="1"/>
  <c r="AA193" i="11"/>
  <c r="H198" i="11"/>
  <c r="H196" i="11" s="1"/>
  <c r="N198" i="11"/>
  <c r="N196" i="11" s="1"/>
  <c r="T198" i="11"/>
  <c r="T196" i="11" s="1"/>
  <c r="Z198" i="11"/>
  <c r="G203" i="11"/>
  <c r="G201" i="11" s="1"/>
  <c r="M203" i="11"/>
  <c r="S203" i="11"/>
  <c r="S201" i="11" s="1"/>
  <c r="Y203" i="11"/>
  <c r="Y201" i="11" s="1"/>
  <c r="F208" i="11"/>
  <c r="F206" i="11" s="1"/>
  <c r="L208" i="11"/>
  <c r="R208" i="11"/>
  <c r="R206" i="11" s="1"/>
  <c r="X208" i="11"/>
  <c r="E213" i="11"/>
  <c r="E211" i="11" s="1"/>
  <c r="K213" i="11"/>
  <c r="K211" i="11" s="1"/>
  <c r="Q213" i="11"/>
  <c r="Q211" i="11" s="1"/>
  <c r="W213" i="11"/>
  <c r="D218" i="11"/>
  <c r="D216" i="11" s="1"/>
  <c r="J218" i="11"/>
  <c r="P218" i="11"/>
  <c r="P216" i="11" s="1"/>
  <c r="V218" i="11"/>
  <c r="V216" i="11" s="1"/>
  <c r="I223" i="11"/>
  <c r="I221" i="11" s="1"/>
  <c r="O223" i="11"/>
  <c r="U223" i="11"/>
  <c r="U221" i="11" s="1"/>
  <c r="AA223" i="11"/>
  <c r="H228" i="11"/>
  <c r="H226" i="11" s="1"/>
  <c r="N228" i="11"/>
  <c r="N226" i="11" s="1"/>
  <c r="T228" i="11"/>
  <c r="T226" i="11" s="1"/>
  <c r="Z228" i="11"/>
  <c r="G233" i="11"/>
  <c r="G231" i="11" s="1"/>
  <c r="M233" i="11"/>
  <c r="S233" i="11"/>
  <c r="S231" i="11" s="1"/>
  <c r="Y233" i="11"/>
  <c r="Y231" i="11" s="1"/>
  <c r="F238" i="11"/>
  <c r="F236" i="11" s="1"/>
  <c r="L238" i="11"/>
  <c r="R238" i="11"/>
  <c r="R236" i="11" s="1"/>
  <c r="X238" i="11"/>
  <c r="E243" i="11"/>
  <c r="E241" i="11" s="1"/>
  <c r="K243" i="11"/>
  <c r="K241" i="11" s="1"/>
  <c r="Q243" i="11"/>
  <c r="Q241" i="11" s="1"/>
  <c r="W243" i="11"/>
  <c r="D248" i="11"/>
  <c r="D246" i="11" s="1"/>
  <c r="J248" i="11"/>
  <c r="P248" i="11"/>
  <c r="P246" i="11" s="1"/>
  <c r="V248" i="11"/>
  <c r="V246" i="11" s="1"/>
  <c r="I253" i="11"/>
  <c r="I251" i="11" s="1"/>
  <c r="O253" i="11"/>
  <c r="U253" i="11"/>
  <c r="U251" i="11" s="1"/>
  <c r="AA253" i="11"/>
  <c r="H258" i="11"/>
  <c r="H256" i="11" s="1"/>
  <c r="N258" i="11"/>
  <c r="N256" i="11" s="1"/>
  <c r="T258" i="11"/>
  <c r="T256" i="11" s="1"/>
  <c r="Z258" i="11"/>
  <c r="G263" i="11"/>
  <c r="G261" i="11" s="1"/>
  <c r="M263" i="11"/>
  <c r="S263" i="11"/>
  <c r="S261" i="11" s="1"/>
  <c r="Y263" i="11"/>
  <c r="Y261" i="11" s="1"/>
  <c r="F268" i="11"/>
  <c r="F266" i="11" s="1"/>
  <c r="L268" i="11"/>
  <c r="R268" i="11"/>
  <c r="R266" i="11" s="1"/>
  <c r="X268" i="11"/>
  <c r="E273" i="11"/>
  <c r="E271" i="11" s="1"/>
  <c r="K273" i="11"/>
  <c r="K271" i="11" s="1"/>
  <c r="Q273" i="11"/>
  <c r="Q271" i="11" s="1"/>
  <c r="W273" i="11"/>
  <c r="D278" i="11"/>
  <c r="D276" i="11" s="1"/>
  <c r="J278" i="11"/>
  <c r="P278" i="11"/>
  <c r="P276" i="11" s="1"/>
  <c r="V278" i="11"/>
  <c r="V276" i="11" s="1"/>
  <c r="I283" i="11"/>
  <c r="I281" i="11" s="1"/>
  <c r="O283" i="11"/>
  <c r="U283" i="11"/>
  <c r="U281" i="11" s="1"/>
  <c r="AA283" i="11"/>
  <c r="H288" i="11"/>
  <c r="H286" i="11" s="1"/>
  <c r="N288" i="11"/>
  <c r="N286" i="11" s="1"/>
  <c r="T288" i="11"/>
  <c r="T286" i="11" s="1"/>
  <c r="Z288" i="11"/>
  <c r="G297" i="11"/>
  <c r="G295" i="11" s="1"/>
  <c r="M297" i="11"/>
  <c r="S297" i="11"/>
  <c r="S295" i="11" s="1"/>
  <c r="Y297" i="11"/>
  <c r="Y295" i="11" s="1"/>
  <c r="F302" i="11"/>
  <c r="F300" i="11" s="1"/>
  <c r="L302" i="11"/>
  <c r="R302" i="11"/>
  <c r="R300" i="11" s="1"/>
  <c r="X302" i="11"/>
  <c r="E307" i="11"/>
  <c r="E305" i="11" s="1"/>
  <c r="K307" i="11"/>
  <c r="K305" i="11" s="1"/>
  <c r="Q307" i="11"/>
  <c r="Q305" i="11" s="1"/>
  <c r="W307" i="11"/>
  <c r="D312" i="11"/>
  <c r="D310" i="11" s="1"/>
  <c r="J312" i="11"/>
  <c r="P312" i="11"/>
  <c r="P310" i="11" s="1"/>
  <c r="V312" i="11"/>
  <c r="V310" i="11" s="1"/>
  <c r="I317" i="11"/>
  <c r="I315" i="11" s="1"/>
  <c r="O317" i="11"/>
  <c r="U317" i="11"/>
  <c r="U315" i="11" s="1"/>
  <c r="AA317" i="11"/>
  <c r="H322" i="11"/>
  <c r="H320" i="11" s="1"/>
  <c r="N322" i="11"/>
  <c r="N320" i="11" s="1"/>
  <c r="T322" i="11"/>
  <c r="T320" i="11" s="1"/>
  <c r="Z322" i="11"/>
  <c r="G327" i="11"/>
  <c r="G325" i="11" s="1"/>
  <c r="M327" i="11"/>
  <c r="S327" i="11"/>
  <c r="S325" i="11" s="1"/>
  <c r="Y327" i="11"/>
  <c r="Y325" i="11" s="1"/>
  <c r="F332" i="11"/>
  <c r="F330" i="11" s="1"/>
  <c r="L332" i="11"/>
  <c r="R332" i="11"/>
  <c r="R330" i="11" s="1"/>
  <c r="X332" i="11"/>
  <c r="E337" i="11"/>
  <c r="E335" i="11" s="1"/>
  <c r="K337" i="11"/>
  <c r="K335" i="11" s="1"/>
  <c r="Q337" i="11"/>
  <c r="Q335" i="11" s="1"/>
  <c r="W337" i="11"/>
  <c r="D342" i="11"/>
  <c r="D340" i="11" s="1"/>
  <c r="J342" i="11"/>
  <c r="P342" i="11"/>
  <c r="P340" i="11" s="1"/>
  <c r="V342" i="11"/>
  <c r="V340" i="11" s="1"/>
  <c r="I347" i="11"/>
  <c r="I345" i="11" s="1"/>
  <c r="O347" i="11"/>
  <c r="U347" i="11"/>
  <c r="U345" i="11" s="1"/>
  <c r="AA347" i="11"/>
  <c r="H352" i="11"/>
  <c r="H350" i="11" s="1"/>
  <c r="N352" i="11"/>
  <c r="N350" i="11" s="1"/>
  <c r="T352" i="11"/>
  <c r="T350" i="11" s="1"/>
  <c r="Z352" i="11"/>
  <c r="G357" i="11"/>
  <c r="G355" i="11" s="1"/>
  <c r="M357" i="11"/>
  <c r="S357" i="11"/>
  <c r="S355" i="11" s="1"/>
  <c r="Y357" i="11"/>
  <c r="Y355" i="11" s="1"/>
  <c r="F362" i="11"/>
  <c r="F360" i="11" s="1"/>
  <c r="L362" i="11"/>
  <c r="R362" i="11"/>
  <c r="R360" i="11" s="1"/>
  <c r="X362" i="11"/>
  <c r="E367" i="11"/>
  <c r="E365" i="11" s="1"/>
  <c r="K367" i="11"/>
  <c r="K365" i="11" s="1"/>
  <c r="Q367" i="11"/>
  <c r="Q365" i="11" s="1"/>
  <c r="W367" i="11"/>
  <c r="D372" i="11"/>
  <c r="D370" i="11" s="1"/>
  <c r="J372" i="11"/>
  <c r="P372" i="11"/>
  <c r="P370" i="11" s="1"/>
  <c r="V372" i="11"/>
  <c r="V370" i="11" s="1"/>
  <c r="I377" i="11"/>
  <c r="I375" i="11" s="1"/>
  <c r="O377" i="11"/>
  <c r="U377" i="11"/>
  <c r="U375" i="11" s="1"/>
  <c r="AA377" i="11"/>
  <c r="H382" i="11"/>
  <c r="H380" i="11" s="1"/>
  <c r="N382" i="11"/>
  <c r="N380" i="11" s="1"/>
  <c r="T382" i="11"/>
  <c r="T380" i="11" s="1"/>
  <c r="Z382" i="11"/>
  <c r="G387" i="11"/>
  <c r="G385" i="11" s="1"/>
  <c r="M387" i="11"/>
  <c r="S387" i="11"/>
  <c r="S385" i="11" s="1"/>
  <c r="Y387" i="11"/>
  <c r="Y385" i="11" s="1"/>
  <c r="F392" i="11"/>
  <c r="F390" i="11" s="1"/>
  <c r="L392" i="11"/>
  <c r="R392" i="11"/>
  <c r="R390" i="11" s="1"/>
  <c r="X392" i="11"/>
  <c r="E397" i="11"/>
  <c r="E395" i="11" s="1"/>
  <c r="K397" i="11"/>
  <c r="K395" i="11" s="1"/>
  <c r="Q397" i="11"/>
  <c r="Q395" i="11" s="1"/>
  <c r="W397" i="11"/>
  <c r="D402" i="11"/>
  <c r="D400" i="11" s="1"/>
  <c r="J402" i="11"/>
  <c r="P402" i="11"/>
  <c r="P400" i="11" s="1"/>
  <c r="V402" i="11"/>
  <c r="V400" i="11" s="1"/>
  <c r="I407" i="11"/>
  <c r="I405" i="11" s="1"/>
  <c r="O407" i="11"/>
  <c r="U407" i="11"/>
  <c r="U405" i="11" s="1"/>
  <c r="AA407" i="11"/>
  <c r="H412" i="11"/>
  <c r="H410" i="11" s="1"/>
  <c r="N412" i="11"/>
  <c r="N410" i="11" s="1"/>
  <c r="T412" i="11"/>
  <c r="T410" i="11" s="1"/>
  <c r="Z412" i="11"/>
  <c r="G417" i="11"/>
  <c r="G415" i="11" s="1"/>
  <c r="M417" i="11"/>
  <c r="S417" i="11"/>
  <c r="S415" i="11" s="1"/>
  <c r="Y417" i="11"/>
  <c r="Y415" i="11" s="1"/>
  <c r="F422" i="11"/>
  <c r="F420" i="11" s="1"/>
  <c r="L422" i="11"/>
  <c r="R422" i="11"/>
  <c r="R420" i="11" s="1"/>
  <c r="X422" i="11"/>
  <c r="E427" i="11"/>
  <c r="E425" i="11" s="1"/>
  <c r="K427" i="11"/>
  <c r="K425" i="11" s="1"/>
  <c r="Q427" i="11"/>
  <c r="Q425" i="11" s="1"/>
  <c r="W427" i="11"/>
  <c r="D432" i="11"/>
  <c r="D430" i="11" s="1"/>
  <c r="J432" i="11"/>
  <c r="P432" i="11"/>
  <c r="P430" i="11" s="1"/>
  <c r="V432" i="11"/>
  <c r="V430" i="11" s="1"/>
  <c r="I441" i="11"/>
  <c r="I439" i="11" s="1"/>
  <c r="O441" i="11"/>
  <c r="U441" i="11"/>
  <c r="U439" i="11" s="1"/>
  <c r="AA441" i="11"/>
  <c r="H446" i="11"/>
  <c r="H444" i="11" s="1"/>
  <c r="N446" i="11"/>
  <c r="N444" i="11" s="1"/>
  <c r="T446" i="11"/>
  <c r="T444" i="11" s="1"/>
  <c r="Z446" i="11"/>
  <c r="G451" i="11"/>
  <c r="G449" i="11" s="1"/>
  <c r="M451" i="11"/>
  <c r="S451" i="11"/>
  <c r="S449" i="11" s="1"/>
  <c r="Y451" i="11"/>
  <c r="Y449" i="11" s="1"/>
  <c r="F456" i="11"/>
  <c r="F454" i="11" s="1"/>
  <c r="L456" i="11"/>
  <c r="R456" i="11"/>
  <c r="R454" i="11" s="1"/>
  <c r="X456" i="11"/>
  <c r="E461" i="11"/>
  <c r="E459" i="11" s="1"/>
  <c r="K461" i="11"/>
  <c r="K459" i="11" s="1"/>
  <c r="Q461" i="11"/>
  <c r="Q459" i="11" s="1"/>
  <c r="W461" i="11"/>
  <c r="D466" i="11"/>
  <c r="D464" i="11" s="1"/>
  <c r="J466" i="11"/>
  <c r="P466" i="11"/>
  <c r="P464" i="11" s="1"/>
  <c r="V466" i="11"/>
  <c r="V464" i="11" s="1"/>
  <c r="I471" i="11"/>
  <c r="I469" i="11" s="1"/>
  <c r="O471" i="11"/>
  <c r="U471" i="11"/>
  <c r="U469" i="11" s="1"/>
  <c r="AA471" i="11"/>
  <c r="H476" i="11"/>
  <c r="H474" i="11" s="1"/>
  <c r="N476" i="11"/>
  <c r="N474" i="11" s="1"/>
  <c r="T476" i="11"/>
  <c r="T474" i="11" s="1"/>
  <c r="Z476" i="11"/>
  <c r="G481" i="11"/>
  <c r="G479" i="11" s="1"/>
  <c r="M481" i="11"/>
  <c r="S481" i="11"/>
  <c r="S479" i="11" s="1"/>
  <c r="Y481" i="11"/>
  <c r="Y479" i="11" s="1"/>
  <c r="F486" i="11"/>
  <c r="F484" i="11" s="1"/>
  <c r="L486" i="11"/>
  <c r="R486" i="11"/>
  <c r="R484" i="11" s="1"/>
  <c r="X486" i="11"/>
  <c r="E491" i="11"/>
  <c r="E489" i="11" s="1"/>
  <c r="K491" i="11"/>
  <c r="K489" i="11" s="1"/>
  <c r="Q491" i="11"/>
  <c r="Q489" i="11" s="1"/>
  <c r="W491" i="11"/>
  <c r="D496" i="11"/>
  <c r="D494" i="11" s="1"/>
  <c r="J496" i="11"/>
  <c r="P496" i="11"/>
  <c r="P494" i="11" s="1"/>
  <c r="V496" i="11"/>
  <c r="V494" i="11" s="1"/>
  <c r="I501" i="11"/>
  <c r="I499" i="11" s="1"/>
  <c r="O501" i="11"/>
  <c r="U501" i="11"/>
  <c r="U499" i="11" s="1"/>
  <c r="AA501" i="11"/>
  <c r="H506" i="11"/>
  <c r="H504" i="11" s="1"/>
  <c r="N506" i="11"/>
  <c r="N504" i="11" s="1"/>
  <c r="T506" i="11"/>
  <c r="T504" i="11" s="1"/>
  <c r="Z506" i="11"/>
  <c r="G511" i="11"/>
  <c r="G509" i="11" s="1"/>
  <c r="M511" i="11"/>
  <c r="S511" i="11"/>
  <c r="S509" i="11" s="1"/>
  <c r="Y511" i="11"/>
  <c r="Y509" i="11" s="1"/>
  <c r="F516" i="11"/>
  <c r="F514" i="11" s="1"/>
  <c r="L516" i="11"/>
  <c r="R516" i="11"/>
  <c r="R514" i="11" s="1"/>
  <c r="X516" i="11"/>
  <c r="E521" i="11"/>
  <c r="E519" i="11" s="1"/>
  <c r="K521" i="11"/>
  <c r="K519" i="11" s="1"/>
  <c r="Q521" i="11"/>
  <c r="Q519" i="11" s="1"/>
  <c r="W521" i="11"/>
  <c r="D526" i="11"/>
  <c r="D524" i="11" s="1"/>
  <c r="J526" i="11"/>
  <c r="P526" i="11"/>
  <c r="P524" i="11" s="1"/>
  <c r="V526" i="11"/>
  <c r="V524" i="11" s="1"/>
  <c r="I531" i="11"/>
  <c r="I529" i="11" s="1"/>
  <c r="O531" i="11"/>
  <c r="U531" i="11"/>
  <c r="U529" i="11" s="1"/>
  <c r="AA531" i="11"/>
  <c r="H536" i="11"/>
  <c r="H534" i="11" s="1"/>
  <c r="N536" i="11"/>
  <c r="N534" i="11" s="1"/>
  <c r="T536" i="11"/>
  <c r="T534" i="11" s="1"/>
  <c r="Z536" i="11"/>
  <c r="G541" i="11"/>
  <c r="G539" i="11" s="1"/>
  <c r="M541" i="11"/>
  <c r="S541" i="11"/>
  <c r="S539" i="11" s="1"/>
  <c r="Y541" i="11"/>
  <c r="Y539" i="11" s="1"/>
  <c r="F546" i="11"/>
  <c r="F544" i="11" s="1"/>
  <c r="L546" i="11"/>
  <c r="R546" i="11"/>
  <c r="R544" i="11" s="1"/>
  <c r="X546" i="11"/>
  <c r="E551" i="11"/>
  <c r="E549" i="11" s="1"/>
  <c r="K551" i="11"/>
  <c r="K549" i="11" s="1"/>
  <c r="Q551" i="11"/>
  <c r="Q549" i="11" s="1"/>
  <c r="W551" i="11"/>
  <c r="D556" i="11"/>
  <c r="D554" i="11" s="1"/>
  <c r="J556" i="11"/>
  <c r="P556" i="11"/>
  <c r="P554" i="11" s="1"/>
  <c r="V556" i="11"/>
  <c r="V554" i="11" s="1"/>
  <c r="I561" i="11"/>
  <c r="I559" i="11" s="1"/>
  <c r="O561" i="11"/>
  <c r="U561" i="11"/>
  <c r="U559" i="11" s="1"/>
  <c r="AA561" i="11"/>
  <c r="H566" i="11"/>
  <c r="H564" i="11" s="1"/>
  <c r="N566" i="11"/>
  <c r="N564" i="11" s="1"/>
  <c r="T566" i="11"/>
  <c r="T564" i="11" s="1"/>
  <c r="Z566" i="11"/>
  <c r="G571" i="11"/>
  <c r="G569" i="11" s="1"/>
  <c r="M571" i="11"/>
  <c r="S571" i="11"/>
  <c r="S569" i="11" s="1"/>
  <c r="Y571" i="11"/>
  <c r="Y569" i="11" s="1"/>
  <c r="F576" i="11"/>
  <c r="F574" i="11" s="1"/>
  <c r="L576" i="11"/>
  <c r="R576" i="11"/>
  <c r="R574" i="11" s="1"/>
  <c r="X576" i="11"/>
  <c r="H9" i="12"/>
  <c r="H7" i="12" s="1"/>
  <c r="N9" i="12"/>
  <c r="N7" i="12" s="1"/>
  <c r="T9" i="12"/>
  <c r="T7" i="12" s="1"/>
  <c r="Z9" i="12"/>
  <c r="Z7" i="12" s="1"/>
  <c r="G14" i="12"/>
  <c r="M14" i="12"/>
  <c r="S14" i="12"/>
  <c r="Y14" i="12"/>
  <c r="Y12" i="12" s="1"/>
  <c r="G16" i="12"/>
  <c r="M16" i="12"/>
  <c r="S16" i="12"/>
  <c r="Y16" i="12"/>
  <c r="F19" i="12"/>
  <c r="L19" i="12"/>
  <c r="L17" i="12" s="1"/>
  <c r="R19" i="12"/>
  <c r="X19" i="12"/>
  <c r="F21" i="12"/>
  <c r="L21" i="12"/>
  <c r="R21" i="12"/>
  <c r="X21" i="12"/>
  <c r="E24" i="12"/>
  <c r="K24" i="12"/>
  <c r="Q24" i="12"/>
  <c r="W24" i="12"/>
  <c r="E26" i="12"/>
  <c r="K26" i="12"/>
  <c r="Q26" i="12"/>
  <c r="W26" i="12"/>
  <c r="D29" i="12"/>
  <c r="J29" i="12"/>
  <c r="P29" i="12"/>
  <c r="V29" i="12"/>
  <c r="V27" i="12" s="1"/>
  <c r="D31" i="12"/>
  <c r="J31" i="12"/>
  <c r="P31" i="12"/>
  <c r="V31" i="12"/>
  <c r="I34" i="12"/>
  <c r="O34" i="12"/>
  <c r="O32" i="12" s="1"/>
  <c r="U34" i="12"/>
  <c r="AA34" i="12"/>
  <c r="I36" i="12"/>
  <c r="O36" i="12"/>
  <c r="U36" i="12"/>
  <c r="AA36" i="12"/>
  <c r="H39" i="12"/>
  <c r="N39" i="12"/>
  <c r="T39" i="12"/>
  <c r="Z39" i="12"/>
  <c r="H41" i="12"/>
  <c r="N41" i="12"/>
  <c r="T41" i="12"/>
  <c r="Z41" i="12"/>
  <c r="G44" i="12"/>
  <c r="M44" i="12"/>
  <c r="S44" i="12"/>
  <c r="Y44" i="12"/>
  <c r="Y42" i="12" s="1"/>
  <c r="G46" i="12"/>
  <c r="M46" i="12"/>
  <c r="S46" i="12"/>
  <c r="Y46" i="12"/>
  <c r="F49" i="12"/>
  <c r="L49" i="12"/>
  <c r="L47" i="12" s="1"/>
  <c r="R49" i="12"/>
  <c r="X49" i="12"/>
  <c r="F51" i="12"/>
  <c r="L51" i="12"/>
  <c r="R51" i="12"/>
  <c r="X51" i="12"/>
  <c r="E54" i="12"/>
  <c r="K54" i="12"/>
  <c r="Q54" i="12"/>
  <c r="W54" i="12"/>
  <c r="E56" i="12"/>
  <c r="K56" i="12"/>
  <c r="Q56" i="12"/>
  <c r="W56" i="12"/>
  <c r="D59" i="12"/>
  <c r="J59" i="12"/>
  <c r="P59" i="12"/>
  <c r="V59" i="12"/>
  <c r="V57" i="12" s="1"/>
  <c r="D61" i="12"/>
  <c r="J61" i="12"/>
  <c r="P61" i="12"/>
  <c r="V61" i="12"/>
  <c r="I64" i="12"/>
  <c r="O64" i="12"/>
  <c r="O62" i="12" s="1"/>
  <c r="U64" i="12"/>
  <c r="AA64" i="12"/>
  <c r="I66" i="12"/>
  <c r="O66" i="12"/>
  <c r="U66" i="12"/>
  <c r="AA66" i="12"/>
  <c r="H69" i="12"/>
  <c r="N69" i="12"/>
  <c r="T69" i="12"/>
  <c r="Z69" i="12"/>
  <c r="H71" i="12"/>
  <c r="N71" i="12"/>
  <c r="T71" i="12"/>
  <c r="Z71" i="12"/>
  <c r="H74" i="12"/>
  <c r="T74" i="12"/>
  <c r="H76" i="12"/>
  <c r="T76" i="12"/>
  <c r="F79" i="12"/>
  <c r="R79" i="12"/>
  <c r="R77" i="12" s="1"/>
  <c r="F81" i="12"/>
  <c r="R81" i="12"/>
  <c r="E84" i="12"/>
  <c r="Q84" i="12"/>
  <c r="E86" i="12"/>
  <c r="Q86" i="12"/>
  <c r="N89" i="12"/>
  <c r="Z89" i="12"/>
  <c r="N91" i="12"/>
  <c r="Z91" i="12"/>
  <c r="U94" i="12"/>
  <c r="O96" i="12"/>
  <c r="T99" i="12"/>
  <c r="N101" i="12"/>
  <c r="N104" i="12"/>
  <c r="H106" i="12"/>
  <c r="Z106" i="12"/>
  <c r="L109" i="12"/>
  <c r="F111" i="12"/>
  <c r="X111" i="12"/>
  <c r="F114" i="12"/>
  <c r="X114" i="12"/>
  <c r="W116" i="12"/>
  <c r="D119" i="12"/>
  <c r="P121" i="12"/>
  <c r="O126" i="12"/>
  <c r="H131" i="12"/>
  <c r="Y134" i="12"/>
  <c r="R139" i="12"/>
  <c r="K144" i="12"/>
  <c r="W146" i="12"/>
  <c r="Y288" i="12"/>
  <c r="S288" i="12"/>
  <c r="M288" i="12"/>
  <c r="G288" i="12"/>
  <c r="Z283" i="12"/>
  <c r="T283" i="12"/>
  <c r="N283" i="12"/>
  <c r="H283" i="12"/>
  <c r="AA278" i="12"/>
  <c r="U278" i="12"/>
  <c r="O278" i="12"/>
  <c r="I278" i="12"/>
  <c r="V273" i="12"/>
  <c r="P273" i="12"/>
  <c r="J273" i="12"/>
  <c r="D273" i="12"/>
  <c r="W268" i="12"/>
  <c r="Q268" i="12"/>
  <c r="K268" i="12"/>
  <c r="E268" i="12"/>
  <c r="X263" i="12"/>
  <c r="R263" i="12"/>
  <c r="L263" i="12"/>
  <c r="F263" i="12"/>
  <c r="Y258" i="12"/>
  <c r="S258" i="12"/>
  <c r="M258" i="12"/>
  <c r="G258" i="12"/>
  <c r="X288" i="12"/>
  <c r="R288" i="12"/>
  <c r="L288" i="12"/>
  <c r="F288" i="12"/>
  <c r="Y283" i="12"/>
  <c r="S283" i="12"/>
  <c r="M283" i="12"/>
  <c r="G283" i="12"/>
  <c r="Z278" i="12"/>
  <c r="T278" i="12"/>
  <c r="N278" i="12"/>
  <c r="H278" i="12"/>
  <c r="AA273" i="12"/>
  <c r="U273" i="12"/>
  <c r="O273" i="12"/>
  <c r="I273" i="12"/>
  <c r="V268" i="12"/>
  <c r="P268" i="12"/>
  <c r="J268" i="12"/>
  <c r="D268" i="12"/>
  <c r="W263" i="12"/>
  <c r="Q263" i="12"/>
  <c r="K263" i="12"/>
  <c r="E263" i="12"/>
  <c r="X258" i="12"/>
  <c r="R258" i="12"/>
  <c r="L258" i="12"/>
  <c r="F258" i="12"/>
  <c r="Y253" i="12"/>
  <c r="S253" i="12"/>
  <c r="M253" i="12"/>
  <c r="G253" i="12"/>
  <c r="Z248" i="12"/>
  <c r="T248" i="12"/>
  <c r="N248" i="12"/>
  <c r="H248" i="12"/>
  <c r="AA243" i="12"/>
  <c r="U243" i="12"/>
  <c r="O243" i="12"/>
  <c r="I243" i="12"/>
  <c r="V238" i="12"/>
  <c r="P238" i="12"/>
  <c r="J238" i="12"/>
  <c r="D238" i="12"/>
  <c r="W233" i="12"/>
  <c r="Q233" i="12"/>
  <c r="K233" i="12"/>
  <c r="E233" i="12"/>
  <c r="X228" i="12"/>
  <c r="R228" i="12"/>
  <c r="L228" i="12"/>
  <c r="F228" i="12"/>
  <c r="Y223" i="12"/>
  <c r="S223" i="12"/>
  <c r="M223" i="12"/>
  <c r="G223" i="12"/>
  <c r="Z218" i="12"/>
  <c r="T218" i="12"/>
  <c r="N218" i="12"/>
  <c r="H218" i="12"/>
  <c r="AA213" i="12"/>
  <c r="U213" i="12"/>
  <c r="O213" i="12"/>
  <c r="I213" i="12"/>
  <c r="V208" i="12"/>
  <c r="P208" i="12"/>
  <c r="J208" i="12"/>
  <c r="D208" i="12"/>
  <c r="W203" i="12"/>
  <c r="Q203" i="12"/>
  <c r="K203" i="12"/>
  <c r="E203" i="12"/>
  <c r="X198" i="12"/>
  <c r="R198" i="12"/>
  <c r="L198" i="12"/>
  <c r="F198" i="12"/>
  <c r="Y193" i="12"/>
  <c r="S193" i="12"/>
  <c r="M193" i="12"/>
  <c r="G193" i="12"/>
  <c r="Z188" i="12"/>
  <c r="T188" i="12"/>
  <c r="N188" i="12"/>
  <c r="H188" i="12"/>
  <c r="AA183" i="12"/>
  <c r="U183" i="12"/>
  <c r="O183" i="12"/>
  <c r="I183" i="12"/>
  <c r="V178" i="12"/>
  <c r="P178" i="12"/>
  <c r="J178" i="12"/>
  <c r="D178" i="12"/>
  <c r="W173" i="12"/>
  <c r="Q173" i="12"/>
  <c r="K173" i="12"/>
  <c r="E173" i="12"/>
  <c r="X168" i="12"/>
  <c r="R168" i="12"/>
  <c r="L168" i="12"/>
  <c r="F168" i="12"/>
  <c r="Y163" i="12"/>
  <c r="S163" i="12"/>
  <c r="M163" i="12"/>
  <c r="G163" i="12"/>
  <c r="Z158" i="12"/>
  <c r="T158" i="12"/>
  <c r="N158" i="12"/>
  <c r="H158" i="12"/>
  <c r="AA153" i="12"/>
  <c r="U153" i="12"/>
  <c r="O153" i="12"/>
  <c r="I153" i="12"/>
  <c r="W288" i="12"/>
  <c r="Q288" i="12"/>
  <c r="K288" i="12"/>
  <c r="E288" i="12"/>
  <c r="X283" i="12"/>
  <c r="R283" i="12"/>
  <c r="L283" i="12"/>
  <c r="F283" i="12"/>
  <c r="Y278" i="12"/>
  <c r="S278" i="12"/>
  <c r="M278" i="12"/>
  <c r="G278" i="12"/>
  <c r="Z273" i="12"/>
  <c r="T273" i="12"/>
  <c r="N273" i="12"/>
  <c r="H273" i="12"/>
  <c r="AA268" i="12"/>
  <c r="U268" i="12"/>
  <c r="O268" i="12"/>
  <c r="I268" i="12"/>
  <c r="V263" i="12"/>
  <c r="P263" i="12"/>
  <c r="J263" i="12"/>
  <c r="D263" i="12"/>
  <c r="W258" i="12"/>
  <c r="Q258" i="12"/>
  <c r="K258" i="12"/>
  <c r="E258" i="12"/>
  <c r="X253" i="12"/>
  <c r="R253" i="12"/>
  <c r="L253" i="12"/>
  <c r="F253" i="12"/>
  <c r="Y248" i="12"/>
  <c r="S248" i="12"/>
  <c r="M248" i="12"/>
  <c r="G248" i="12"/>
  <c r="Z243" i="12"/>
  <c r="T243" i="12"/>
  <c r="N243" i="12"/>
  <c r="H243" i="12"/>
  <c r="AA238" i="12"/>
  <c r="U238" i="12"/>
  <c r="O238" i="12"/>
  <c r="I238" i="12"/>
  <c r="V233" i="12"/>
  <c r="P233" i="12"/>
  <c r="J233" i="12"/>
  <c r="D233" i="12"/>
  <c r="W228" i="12"/>
  <c r="Q228" i="12"/>
  <c r="K228" i="12"/>
  <c r="E228" i="12"/>
  <c r="X223" i="12"/>
  <c r="R223" i="12"/>
  <c r="L223" i="12"/>
  <c r="F223" i="12"/>
  <c r="Y218" i="12"/>
  <c r="S218" i="12"/>
  <c r="M218" i="12"/>
  <c r="G218" i="12"/>
  <c r="Z213" i="12"/>
  <c r="T213" i="12"/>
  <c r="N213" i="12"/>
  <c r="H213" i="12"/>
  <c r="AA208" i="12"/>
  <c r="U208" i="12"/>
  <c r="O208" i="12"/>
  <c r="I208" i="12"/>
  <c r="V203" i="12"/>
  <c r="P203" i="12"/>
  <c r="J203" i="12"/>
  <c r="D203" i="12"/>
  <c r="W198" i="12"/>
  <c r="Q198" i="12"/>
  <c r="K198" i="12"/>
  <c r="E198" i="12"/>
  <c r="X193" i="12"/>
  <c r="R193" i="12"/>
  <c r="L193" i="12"/>
  <c r="F193" i="12"/>
  <c r="Y188" i="12"/>
  <c r="S188" i="12"/>
  <c r="M188" i="12"/>
  <c r="G188" i="12"/>
  <c r="Z183" i="12"/>
  <c r="T183" i="12"/>
  <c r="N183" i="12"/>
  <c r="H183" i="12"/>
  <c r="AA178" i="12"/>
  <c r="U178" i="12"/>
  <c r="O178" i="12"/>
  <c r="I178" i="12"/>
  <c r="V173" i="12"/>
  <c r="P173" i="12"/>
  <c r="J173" i="12"/>
  <c r="D173" i="12"/>
  <c r="W168" i="12"/>
  <c r="Q168" i="12"/>
  <c r="K168" i="12"/>
  <c r="E168" i="12"/>
  <c r="X163" i="12"/>
  <c r="R163" i="12"/>
  <c r="L163" i="12"/>
  <c r="F163" i="12"/>
  <c r="Y158" i="12"/>
  <c r="S158" i="12"/>
  <c r="M158" i="12"/>
  <c r="G158" i="12"/>
  <c r="Z153" i="12"/>
  <c r="T153" i="12"/>
  <c r="N153" i="12"/>
  <c r="H153" i="12"/>
  <c r="V288" i="12"/>
  <c r="P288" i="12"/>
  <c r="J288" i="12"/>
  <c r="D288" i="12"/>
  <c r="W283" i="12"/>
  <c r="Q283" i="12"/>
  <c r="K283" i="12"/>
  <c r="E283" i="12"/>
  <c r="X278" i="12"/>
  <c r="R278" i="12"/>
  <c r="L278" i="12"/>
  <c r="F278" i="12"/>
  <c r="Y273" i="12"/>
  <c r="S273" i="12"/>
  <c r="M273" i="12"/>
  <c r="G273" i="12"/>
  <c r="Z268" i="12"/>
  <c r="T268" i="12"/>
  <c r="N268" i="12"/>
  <c r="H268" i="12"/>
  <c r="AA263" i="12"/>
  <c r="U263" i="12"/>
  <c r="O263" i="12"/>
  <c r="I263" i="12"/>
  <c r="V258" i="12"/>
  <c r="P258" i="12"/>
  <c r="J258" i="12"/>
  <c r="D258" i="12"/>
  <c r="W253" i="12"/>
  <c r="Q253" i="12"/>
  <c r="K253" i="12"/>
  <c r="E253" i="12"/>
  <c r="X248" i="12"/>
  <c r="R248" i="12"/>
  <c r="L248" i="12"/>
  <c r="F248" i="12"/>
  <c r="Y243" i="12"/>
  <c r="S243" i="12"/>
  <c r="M243" i="12"/>
  <c r="G243" i="12"/>
  <c r="Z238" i="12"/>
  <c r="T238" i="12"/>
  <c r="N238" i="12"/>
  <c r="H238" i="12"/>
  <c r="AA233" i="12"/>
  <c r="U233" i="12"/>
  <c r="O233" i="12"/>
  <c r="I233" i="12"/>
  <c r="V228" i="12"/>
  <c r="P228" i="12"/>
  <c r="J228" i="12"/>
  <c r="D228" i="12"/>
  <c r="W223" i="12"/>
  <c r="Q223" i="12"/>
  <c r="K223" i="12"/>
  <c r="E223" i="12"/>
  <c r="X218" i="12"/>
  <c r="R218" i="12"/>
  <c r="L218" i="12"/>
  <c r="F218" i="12"/>
  <c r="Y213" i="12"/>
  <c r="S213" i="12"/>
  <c r="M213" i="12"/>
  <c r="G213" i="12"/>
  <c r="Z208" i="12"/>
  <c r="T208" i="12"/>
  <c r="N208" i="12"/>
  <c r="H208" i="12"/>
  <c r="AA203" i="12"/>
  <c r="U203" i="12"/>
  <c r="O203" i="12"/>
  <c r="I203" i="12"/>
  <c r="V198" i="12"/>
  <c r="P198" i="12"/>
  <c r="J198" i="12"/>
  <c r="D198" i="12"/>
  <c r="W193" i="12"/>
  <c r="Q193" i="12"/>
  <c r="K193" i="12"/>
  <c r="E193" i="12"/>
  <c r="X188" i="12"/>
  <c r="R188" i="12"/>
  <c r="L188" i="12"/>
  <c r="F188" i="12"/>
  <c r="Y183" i="12"/>
  <c r="S183" i="12"/>
  <c r="M183" i="12"/>
  <c r="G183" i="12"/>
  <c r="Z178" i="12"/>
  <c r="T178" i="12"/>
  <c r="N178" i="12"/>
  <c r="H178" i="12"/>
  <c r="AA173" i="12"/>
  <c r="U173" i="12"/>
  <c r="O173" i="12"/>
  <c r="I173" i="12"/>
  <c r="V168" i="12"/>
  <c r="P168" i="12"/>
  <c r="J168" i="12"/>
  <c r="D168" i="12"/>
  <c r="W163" i="12"/>
  <c r="Q163" i="12"/>
  <c r="K163" i="12"/>
  <c r="E163" i="12"/>
  <c r="X158" i="12"/>
  <c r="R158" i="12"/>
  <c r="L158" i="12"/>
  <c r="F158" i="12"/>
  <c r="Y153" i="12"/>
  <c r="S153" i="12"/>
  <c r="M153" i="12"/>
  <c r="G153" i="12"/>
  <c r="AA288" i="12"/>
  <c r="U288" i="12"/>
  <c r="O288" i="12"/>
  <c r="I288" i="12"/>
  <c r="V283" i="12"/>
  <c r="P283" i="12"/>
  <c r="J283" i="12"/>
  <c r="D283" i="12"/>
  <c r="W278" i="12"/>
  <c r="Q278" i="12"/>
  <c r="K278" i="12"/>
  <c r="E278" i="12"/>
  <c r="X273" i="12"/>
  <c r="R273" i="12"/>
  <c r="L273" i="12"/>
  <c r="F273" i="12"/>
  <c r="Y268" i="12"/>
  <c r="S268" i="12"/>
  <c r="M268" i="12"/>
  <c r="G268" i="12"/>
  <c r="Z263" i="12"/>
  <c r="T263" i="12"/>
  <c r="N263" i="12"/>
  <c r="H263" i="12"/>
  <c r="AA258" i="12"/>
  <c r="U258" i="12"/>
  <c r="O258" i="12"/>
  <c r="I258" i="12"/>
  <c r="V253" i="12"/>
  <c r="P253" i="12"/>
  <c r="J253" i="12"/>
  <c r="D253" i="12"/>
  <c r="W248" i="12"/>
  <c r="Q248" i="12"/>
  <c r="K248" i="12"/>
  <c r="E248" i="12"/>
  <c r="X243" i="12"/>
  <c r="R243" i="12"/>
  <c r="L243" i="12"/>
  <c r="F243" i="12"/>
  <c r="Y238" i="12"/>
  <c r="S238" i="12"/>
  <c r="M238" i="12"/>
  <c r="G238" i="12"/>
  <c r="Z233" i="12"/>
  <c r="T233" i="12"/>
  <c r="N233" i="12"/>
  <c r="H233" i="12"/>
  <c r="AA228" i="12"/>
  <c r="U228" i="12"/>
  <c r="O228" i="12"/>
  <c r="I228" i="12"/>
  <c r="V223" i="12"/>
  <c r="P223" i="12"/>
  <c r="J223" i="12"/>
  <c r="D223" i="12"/>
  <c r="W218" i="12"/>
  <c r="Q218" i="12"/>
  <c r="K218" i="12"/>
  <c r="E218" i="12"/>
  <c r="X213" i="12"/>
  <c r="R213" i="12"/>
  <c r="L213" i="12"/>
  <c r="F213" i="12"/>
  <c r="Y208" i="12"/>
  <c r="S208" i="12"/>
  <c r="M208" i="12"/>
  <c r="G208" i="12"/>
  <c r="Z203" i="12"/>
  <c r="T203" i="12"/>
  <c r="N203" i="12"/>
  <c r="H203" i="12"/>
  <c r="AA198" i="12"/>
  <c r="U198" i="12"/>
  <c r="O198" i="12"/>
  <c r="I198" i="12"/>
  <c r="V193" i="12"/>
  <c r="P193" i="12"/>
  <c r="J193" i="12"/>
  <c r="D193" i="12"/>
  <c r="W188" i="12"/>
  <c r="Q188" i="12"/>
  <c r="K188" i="12"/>
  <c r="E188" i="12"/>
  <c r="X183" i="12"/>
  <c r="R183" i="12"/>
  <c r="L183" i="12"/>
  <c r="F183" i="12"/>
  <c r="Y178" i="12"/>
  <c r="S178" i="12"/>
  <c r="M178" i="12"/>
  <c r="G178" i="12"/>
  <c r="Z173" i="12"/>
  <c r="T173" i="12"/>
  <c r="N173" i="12"/>
  <c r="H173" i="12"/>
  <c r="AA168" i="12"/>
  <c r="U168" i="12"/>
  <c r="O168" i="12"/>
  <c r="I168" i="12"/>
  <c r="V163" i="12"/>
  <c r="P163" i="12"/>
  <c r="J163" i="12"/>
  <c r="D163" i="12"/>
  <c r="W158" i="12"/>
  <c r="Q158" i="12"/>
  <c r="K158" i="12"/>
  <c r="E158" i="12"/>
  <c r="X153" i="12"/>
  <c r="R153" i="12"/>
  <c r="L153" i="12"/>
  <c r="F153" i="12"/>
  <c r="Z288" i="12"/>
  <c r="T288" i="12"/>
  <c r="N288" i="12"/>
  <c r="H288" i="12"/>
  <c r="AA283" i="12"/>
  <c r="U283" i="12"/>
  <c r="O283" i="12"/>
  <c r="I283" i="12"/>
  <c r="V278" i="12"/>
  <c r="P278" i="12"/>
  <c r="J278" i="12"/>
  <c r="D278" i="12"/>
  <c r="W273" i="12"/>
  <c r="Q273" i="12"/>
  <c r="K273" i="12"/>
  <c r="E273" i="12"/>
  <c r="X268" i="12"/>
  <c r="R268" i="12"/>
  <c r="L268" i="12"/>
  <c r="F268" i="12"/>
  <c r="Y263" i="12"/>
  <c r="S263" i="12"/>
  <c r="M263" i="12"/>
  <c r="G263" i="12"/>
  <c r="Z258" i="12"/>
  <c r="T258" i="12"/>
  <c r="N258" i="12"/>
  <c r="H258" i="12"/>
  <c r="AA253" i="12"/>
  <c r="U253" i="12"/>
  <c r="O253" i="12"/>
  <c r="I253" i="12"/>
  <c r="V248" i="12"/>
  <c r="P248" i="12"/>
  <c r="J248" i="12"/>
  <c r="D248" i="12"/>
  <c r="W243" i="12"/>
  <c r="Q243" i="12"/>
  <c r="K243" i="12"/>
  <c r="E243" i="12"/>
  <c r="X238" i="12"/>
  <c r="R238" i="12"/>
  <c r="L238" i="12"/>
  <c r="F238" i="12"/>
  <c r="Y233" i="12"/>
  <c r="S233" i="12"/>
  <c r="M233" i="12"/>
  <c r="G233" i="12"/>
  <c r="Z228" i="12"/>
  <c r="T228" i="12"/>
  <c r="N228" i="12"/>
  <c r="H228" i="12"/>
  <c r="AA223" i="12"/>
  <c r="U223" i="12"/>
  <c r="O223" i="12"/>
  <c r="I223" i="12"/>
  <c r="V218" i="12"/>
  <c r="P218" i="12"/>
  <c r="J218" i="12"/>
  <c r="D218" i="12"/>
  <c r="W213" i="12"/>
  <c r="Q213" i="12"/>
  <c r="K213" i="12"/>
  <c r="E213" i="12"/>
  <c r="X208" i="12"/>
  <c r="R208" i="12"/>
  <c r="L208" i="12"/>
  <c r="F208" i="12"/>
  <c r="Y203" i="12"/>
  <c r="S203" i="12"/>
  <c r="M203" i="12"/>
  <c r="G203" i="12"/>
  <c r="Z198" i="12"/>
  <c r="T198" i="12"/>
  <c r="N198" i="12"/>
  <c r="H198" i="12"/>
  <c r="AA193" i="12"/>
  <c r="U193" i="12"/>
  <c r="O193" i="12"/>
  <c r="I193" i="12"/>
  <c r="V188" i="12"/>
  <c r="P188" i="12"/>
  <c r="J188" i="12"/>
  <c r="D188" i="12"/>
  <c r="W183" i="12"/>
  <c r="Q183" i="12"/>
  <c r="K183" i="12"/>
  <c r="E183" i="12"/>
  <c r="X178" i="12"/>
  <c r="R178" i="12"/>
  <c r="L178" i="12"/>
  <c r="F178" i="12"/>
  <c r="Y173" i="12"/>
  <c r="S173" i="12"/>
  <c r="M173" i="12"/>
  <c r="G173" i="12"/>
  <c r="Z168" i="12"/>
  <c r="T168" i="12"/>
  <c r="N168" i="12"/>
  <c r="H168" i="12"/>
  <c r="AA163" i="12"/>
  <c r="U163" i="12"/>
  <c r="O163" i="12"/>
  <c r="I163" i="12"/>
  <c r="V158" i="12"/>
  <c r="P158" i="12"/>
  <c r="J158" i="12"/>
  <c r="D158" i="12"/>
  <c r="W153" i="12"/>
  <c r="Q153" i="12"/>
  <c r="K153" i="12"/>
  <c r="E153" i="12"/>
  <c r="P155" i="12"/>
  <c r="O160" i="12"/>
  <c r="H165" i="12"/>
  <c r="Y168" i="12"/>
  <c r="R173" i="12"/>
  <c r="K178" i="12"/>
  <c r="W180" i="12"/>
  <c r="D183" i="12"/>
  <c r="P185" i="12"/>
  <c r="O190" i="12"/>
  <c r="H195" i="12"/>
  <c r="Y198" i="12"/>
  <c r="R203" i="12"/>
  <c r="K208" i="12"/>
  <c r="W210" i="12"/>
  <c r="D213" i="12"/>
  <c r="P215" i="12"/>
  <c r="O220" i="12"/>
  <c r="H225" i="12"/>
  <c r="Y228" i="12"/>
  <c r="R233" i="12"/>
  <c r="K238" i="12"/>
  <c r="W240" i="12"/>
  <c r="D243" i="12"/>
  <c r="P245" i="12"/>
  <c r="O250" i="12"/>
  <c r="H255" i="12"/>
  <c r="F153" i="11"/>
  <c r="F151" i="11" s="1"/>
  <c r="L153" i="11"/>
  <c r="L151" i="11" s="1"/>
  <c r="R153" i="11"/>
  <c r="R151" i="11" s="1"/>
  <c r="X153" i="11"/>
  <c r="E158" i="11"/>
  <c r="E156" i="11" s="1"/>
  <c r="K158" i="11"/>
  <c r="Q158" i="11"/>
  <c r="Q156" i="11" s="1"/>
  <c r="W158" i="11"/>
  <c r="W156" i="11" s="1"/>
  <c r="D163" i="11"/>
  <c r="D161" i="11" s="1"/>
  <c r="J163" i="11"/>
  <c r="P163" i="11"/>
  <c r="P161" i="11" s="1"/>
  <c r="V163" i="11"/>
  <c r="I168" i="11"/>
  <c r="I166" i="11" s="1"/>
  <c r="O168" i="11"/>
  <c r="O166" i="11" s="1"/>
  <c r="U168" i="11"/>
  <c r="U166" i="11" s="1"/>
  <c r="AA168" i="11"/>
  <c r="H173" i="11"/>
  <c r="H171" i="11" s="1"/>
  <c r="N173" i="11"/>
  <c r="T173" i="11"/>
  <c r="T171" i="11" s="1"/>
  <c r="Z173" i="11"/>
  <c r="Z171" i="11" s="1"/>
  <c r="G178" i="11"/>
  <c r="G176" i="11" s="1"/>
  <c r="M178" i="11"/>
  <c r="S178" i="11"/>
  <c r="S176" i="11" s="1"/>
  <c r="Y178" i="11"/>
  <c r="F183" i="11"/>
  <c r="F181" i="11" s="1"/>
  <c r="L183" i="11"/>
  <c r="L181" i="11" s="1"/>
  <c r="R183" i="11"/>
  <c r="R181" i="11" s="1"/>
  <c r="X183" i="11"/>
  <c r="E188" i="11"/>
  <c r="E186" i="11" s="1"/>
  <c r="K188" i="11"/>
  <c r="Q188" i="11"/>
  <c r="Q186" i="11" s="1"/>
  <c r="W188" i="11"/>
  <c r="W186" i="11" s="1"/>
  <c r="D193" i="11"/>
  <c r="D191" i="11" s="1"/>
  <c r="J193" i="11"/>
  <c r="P193" i="11"/>
  <c r="P191" i="11" s="1"/>
  <c r="V193" i="11"/>
  <c r="I198" i="11"/>
  <c r="I196" i="11" s="1"/>
  <c r="O198" i="11"/>
  <c r="O196" i="11" s="1"/>
  <c r="U198" i="11"/>
  <c r="U196" i="11" s="1"/>
  <c r="AA198" i="11"/>
  <c r="H203" i="11"/>
  <c r="H201" i="11" s="1"/>
  <c r="N203" i="11"/>
  <c r="T203" i="11"/>
  <c r="T201" i="11" s="1"/>
  <c r="Z203" i="11"/>
  <c r="Z201" i="11" s="1"/>
  <c r="G208" i="11"/>
  <c r="G206" i="11" s="1"/>
  <c r="M208" i="11"/>
  <c r="S208" i="11"/>
  <c r="S206" i="11" s="1"/>
  <c r="Y208" i="11"/>
  <c r="F213" i="11"/>
  <c r="F211" i="11" s="1"/>
  <c r="L213" i="11"/>
  <c r="L211" i="11" s="1"/>
  <c r="R213" i="11"/>
  <c r="R211" i="11" s="1"/>
  <c r="X213" i="11"/>
  <c r="E218" i="11"/>
  <c r="E216" i="11" s="1"/>
  <c r="K218" i="11"/>
  <c r="Q218" i="11"/>
  <c r="Q216" i="11" s="1"/>
  <c r="W218" i="11"/>
  <c r="W216" i="11" s="1"/>
  <c r="D223" i="11"/>
  <c r="D221" i="11" s="1"/>
  <c r="J223" i="11"/>
  <c r="P223" i="11"/>
  <c r="P221" i="11" s="1"/>
  <c r="V223" i="11"/>
  <c r="I228" i="11"/>
  <c r="I226" i="11" s="1"/>
  <c r="O228" i="11"/>
  <c r="O226" i="11" s="1"/>
  <c r="U228" i="11"/>
  <c r="U226" i="11" s="1"/>
  <c r="AA228" i="11"/>
  <c r="H233" i="11"/>
  <c r="H231" i="11" s="1"/>
  <c r="N233" i="11"/>
  <c r="T233" i="11"/>
  <c r="T231" i="11" s="1"/>
  <c r="Z233" i="11"/>
  <c r="Z231" i="11" s="1"/>
  <c r="G238" i="11"/>
  <c r="G236" i="11" s="1"/>
  <c r="M238" i="11"/>
  <c r="S238" i="11"/>
  <c r="S236" i="11" s="1"/>
  <c r="Y238" i="11"/>
  <c r="F243" i="11"/>
  <c r="F241" i="11" s="1"/>
  <c r="L243" i="11"/>
  <c r="L241" i="11" s="1"/>
  <c r="R243" i="11"/>
  <c r="R241" i="11" s="1"/>
  <c r="X243" i="11"/>
  <c r="E248" i="11"/>
  <c r="E246" i="11" s="1"/>
  <c r="K248" i="11"/>
  <c r="Q248" i="11"/>
  <c r="Q246" i="11" s="1"/>
  <c r="W248" i="11"/>
  <c r="W246" i="11" s="1"/>
  <c r="D253" i="11"/>
  <c r="D251" i="11" s="1"/>
  <c r="J253" i="11"/>
  <c r="P253" i="11"/>
  <c r="P251" i="11" s="1"/>
  <c r="V253" i="11"/>
  <c r="I258" i="11"/>
  <c r="I256" i="11" s="1"/>
  <c r="O258" i="11"/>
  <c r="O256" i="11" s="1"/>
  <c r="U258" i="11"/>
  <c r="U256" i="11" s="1"/>
  <c r="AA258" i="11"/>
  <c r="H263" i="11"/>
  <c r="H261" i="11" s="1"/>
  <c r="N263" i="11"/>
  <c r="T263" i="11"/>
  <c r="T261" i="11" s="1"/>
  <c r="Z263" i="11"/>
  <c r="Z261" i="11" s="1"/>
  <c r="G268" i="11"/>
  <c r="G266" i="11" s="1"/>
  <c r="M268" i="11"/>
  <c r="S268" i="11"/>
  <c r="S266" i="11" s="1"/>
  <c r="Y268" i="11"/>
  <c r="F273" i="11"/>
  <c r="F271" i="11" s="1"/>
  <c r="L273" i="11"/>
  <c r="L271" i="11" s="1"/>
  <c r="R273" i="11"/>
  <c r="R271" i="11" s="1"/>
  <c r="X273" i="11"/>
  <c r="E278" i="11"/>
  <c r="E276" i="11" s="1"/>
  <c r="K278" i="11"/>
  <c r="Q278" i="11"/>
  <c r="Q276" i="11" s="1"/>
  <c r="W278" i="11"/>
  <c r="W276" i="11" s="1"/>
  <c r="D283" i="11"/>
  <c r="D281" i="11" s="1"/>
  <c r="J283" i="11"/>
  <c r="P283" i="11"/>
  <c r="P281" i="11" s="1"/>
  <c r="V283" i="11"/>
  <c r="I288" i="11"/>
  <c r="I286" i="11" s="1"/>
  <c r="O288" i="11"/>
  <c r="O286" i="11" s="1"/>
  <c r="U288" i="11"/>
  <c r="U286" i="11" s="1"/>
  <c r="AA288" i="11"/>
  <c r="H297" i="11"/>
  <c r="H295" i="11" s="1"/>
  <c r="N297" i="11"/>
  <c r="T297" i="11"/>
  <c r="T295" i="11" s="1"/>
  <c r="Z297" i="11"/>
  <c r="Z295" i="11" s="1"/>
  <c r="G302" i="11"/>
  <c r="G300" i="11" s="1"/>
  <c r="M302" i="11"/>
  <c r="S302" i="11"/>
  <c r="S300" i="11" s="1"/>
  <c r="Y302" i="11"/>
  <c r="F307" i="11"/>
  <c r="F305" i="11" s="1"/>
  <c r="L307" i="11"/>
  <c r="L305" i="11" s="1"/>
  <c r="R307" i="11"/>
  <c r="R305" i="11" s="1"/>
  <c r="X307" i="11"/>
  <c r="E312" i="11"/>
  <c r="E310" i="11" s="1"/>
  <c r="K312" i="11"/>
  <c r="Q312" i="11"/>
  <c r="Q310" i="11" s="1"/>
  <c r="W312" i="11"/>
  <c r="W310" i="11" s="1"/>
  <c r="D317" i="11"/>
  <c r="D315" i="11" s="1"/>
  <c r="J317" i="11"/>
  <c r="P317" i="11"/>
  <c r="P315" i="11" s="1"/>
  <c r="V317" i="11"/>
  <c r="I322" i="11"/>
  <c r="I320" i="11" s="1"/>
  <c r="O322" i="11"/>
  <c r="O320" i="11" s="1"/>
  <c r="U322" i="11"/>
  <c r="U320" i="11" s="1"/>
  <c r="AA322" i="11"/>
  <c r="H327" i="11"/>
  <c r="H325" i="11" s="1"/>
  <c r="N327" i="11"/>
  <c r="T327" i="11"/>
  <c r="T325" i="11" s="1"/>
  <c r="Z327" i="11"/>
  <c r="Z325" i="11" s="1"/>
  <c r="G332" i="11"/>
  <c r="G330" i="11" s="1"/>
  <c r="M332" i="11"/>
  <c r="S332" i="11"/>
  <c r="S330" i="11" s="1"/>
  <c r="Y332" i="11"/>
  <c r="F337" i="11"/>
  <c r="F335" i="11" s="1"/>
  <c r="L337" i="11"/>
  <c r="L335" i="11" s="1"/>
  <c r="R337" i="11"/>
  <c r="R335" i="11" s="1"/>
  <c r="X337" i="11"/>
  <c r="E342" i="11"/>
  <c r="E340" i="11" s="1"/>
  <c r="K342" i="11"/>
  <c r="Q342" i="11"/>
  <c r="Q340" i="11" s="1"/>
  <c r="W342" i="11"/>
  <c r="W340" i="11" s="1"/>
  <c r="D347" i="11"/>
  <c r="D345" i="11" s="1"/>
  <c r="J347" i="11"/>
  <c r="P347" i="11"/>
  <c r="P345" i="11" s="1"/>
  <c r="V347" i="11"/>
  <c r="I352" i="11"/>
  <c r="I350" i="11" s="1"/>
  <c r="O352" i="11"/>
  <c r="O350" i="11" s="1"/>
  <c r="U352" i="11"/>
  <c r="U350" i="11" s="1"/>
  <c r="AA352" i="11"/>
  <c r="H357" i="11"/>
  <c r="H355" i="11" s="1"/>
  <c r="N357" i="11"/>
  <c r="T357" i="11"/>
  <c r="T355" i="11" s="1"/>
  <c r="Z357" i="11"/>
  <c r="Z355" i="11" s="1"/>
  <c r="G362" i="11"/>
  <c r="G360" i="11" s="1"/>
  <c r="M362" i="11"/>
  <c r="S362" i="11"/>
  <c r="S360" i="11" s="1"/>
  <c r="Y362" i="11"/>
  <c r="F367" i="11"/>
  <c r="F365" i="11" s="1"/>
  <c r="L367" i="11"/>
  <c r="L365" i="11" s="1"/>
  <c r="R367" i="11"/>
  <c r="R365" i="11" s="1"/>
  <c r="X367" i="11"/>
  <c r="E372" i="11"/>
  <c r="E370" i="11" s="1"/>
  <c r="K372" i="11"/>
  <c r="Q372" i="11"/>
  <c r="Q370" i="11" s="1"/>
  <c r="W372" i="11"/>
  <c r="W370" i="11" s="1"/>
  <c r="D377" i="11"/>
  <c r="D375" i="11" s="1"/>
  <c r="J377" i="11"/>
  <c r="P377" i="11"/>
  <c r="P375" i="11" s="1"/>
  <c r="V377" i="11"/>
  <c r="I382" i="11"/>
  <c r="I380" i="11" s="1"/>
  <c r="O382" i="11"/>
  <c r="O380" i="11" s="1"/>
  <c r="U382" i="11"/>
  <c r="U380" i="11" s="1"/>
  <c r="AA382" i="11"/>
  <c r="H387" i="11"/>
  <c r="H385" i="11" s="1"/>
  <c r="N387" i="11"/>
  <c r="T387" i="11"/>
  <c r="T385" i="11" s="1"/>
  <c r="Z387" i="11"/>
  <c r="Z385" i="11" s="1"/>
  <c r="G392" i="11"/>
  <c r="G390" i="11" s="1"/>
  <c r="M392" i="11"/>
  <c r="S392" i="11"/>
  <c r="S390" i="11" s="1"/>
  <c r="Y392" i="11"/>
  <c r="F397" i="11"/>
  <c r="F395" i="11" s="1"/>
  <c r="L397" i="11"/>
  <c r="L395" i="11" s="1"/>
  <c r="R397" i="11"/>
  <c r="R395" i="11" s="1"/>
  <c r="X397" i="11"/>
  <c r="E402" i="11"/>
  <c r="E400" i="11" s="1"/>
  <c r="K402" i="11"/>
  <c r="Q402" i="11"/>
  <c r="Q400" i="11" s="1"/>
  <c r="W402" i="11"/>
  <c r="W400" i="11" s="1"/>
  <c r="D407" i="11"/>
  <c r="D405" i="11" s="1"/>
  <c r="J407" i="11"/>
  <c r="P407" i="11"/>
  <c r="P405" i="11" s="1"/>
  <c r="V407" i="11"/>
  <c r="I412" i="11"/>
  <c r="I410" i="11" s="1"/>
  <c r="O412" i="11"/>
  <c r="O410" i="11" s="1"/>
  <c r="U412" i="11"/>
  <c r="U410" i="11" s="1"/>
  <c r="AA412" i="11"/>
  <c r="H417" i="11"/>
  <c r="H415" i="11" s="1"/>
  <c r="N417" i="11"/>
  <c r="T417" i="11"/>
  <c r="T415" i="11" s="1"/>
  <c r="Z417" i="11"/>
  <c r="Z415" i="11" s="1"/>
  <c r="G422" i="11"/>
  <c r="G420" i="11" s="1"/>
  <c r="M422" i="11"/>
  <c r="S422" i="11"/>
  <c r="S420" i="11" s="1"/>
  <c r="Y422" i="11"/>
  <c r="F427" i="11"/>
  <c r="F425" i="11" s="1"/>
  <c r="L427" i="11"/>
  <c r="L425" i="11" s="1"/>
  <c r="R427" i="11"/>
  <c r="R425" i="11" s="1"/>
  <c r="X427" i="11"/>
  <c r="E432" i="11"/>
  <c r="E430" i="11" s="1"/>
  <c r="K432" i="11"/>
  <c r="Q432" i="11"/>
  <c r="Q430" i="11" s="1"/>
  <c r="W432" i="11"/>
  <c r="W430" i="11" s="1"/>
  <c r="J441" i="11"/>
  <c r="P441" i="11"/>
  <c r="P439" i="11" s="1"/>
  <c r="V441" i="11"/>
  <c r="I446" i="11"/>
  <c r="I444" i="11" s="1"/>
  <c r="O446" i="11"/>
  <c r="O444" i="11" s="1"/>
  <c r="U446" i="11"/>
  <c r="U444" i="11" s="1"/>
  <c r="AA446" i="11"/>
  <c r="H451" i="11"/>
  <c r="H449" i="11" s="1"/>
  <c r="N451" i="11"/>
  <c r="T451" i="11"/>
  <c r="T449" i="11" s="1"/>
  <c r="Z451" i="11"/>
  <c r="Z449" i="11" s="1"/>
  <c r="G456" i="11"/>
  <c r="G454" i="11" s="1"/>
  <c r="M456" i="11"/>
  <c r="S456" i="11"/>
  <c r="S454" i="11" s="1"/>
  <c r="Y456" i="11"/>
  <c r="F461" i="11"/>
  <c r="F459" i="11" s="1"/>
  <c r="L461" i="11"/>
  <c r="L459" i="11" s="1"/>
  <c r="R461" i="11"/>
  <c r="R459" i="11" s="1"/>
  <c r="X461" i="11"/>
  <c r="E466" i="11"/>
  <c r="E464" i="11" s="1"/>
  <c r="K466" i="11"/>
  <c r="Q466" i="11"/>
  <c r="Q464" i="11" s="1"/>
  <c r="W466" i="11"/>
  <c r="W464" i="11" s="1"/>
  <c r="D471" i="11"/>
  <c r="D469" i="11" s="1"/>
  <c r="J471" i="11"/>
  <c r="P471" i="11"/>
  <c r="P469" i="11" s="1"/>
  <c r="V471" i="11"/>
  <c r="I476" i="11"/>
  <c r="I474" i="11" s="1"/>
  <c r="O476" i="11"/>
  <c r="O474" i="11" s="1"/>
  <c r="U476" i="11"/>
  <c r="U474" i="11" s="1"/>
  <c r="AA476" i="11"/>
  <c r="H481" i="11"/>
  <c r="H479" i="11" s="1"/>
  <c r="N481" i="11"/>
  <c r="T481" i="11"/>
  <c r="T479" i="11" s="1"/>
  <c r="Z481" i="11"/>
  <c r="Z479" i="11" s="1"/>
  <c r="G486" i="11"/>
  <c r="G484" i="11" s="1"/>
  <c r="M486" i="11"/>
  <c r="S486" i="11"/>
  <c r="S484" i="11" s="1"/>
  <c r="Y486" i="11"/>
  <c r="F491" i="11"/>
  <c r="F489" i="11" s="1"/>
  <c r="L491" i="11"/>
  <c r="L489" i="11" s="1"/>
  <c r="R491" i="11"/>
  <c r="R489" i="11" s="1"/>
  <c r="X491" i="11"/>
  <c r="E496" i="11"/>
  <c r="E494" i="11" s="1"/>
  <c r="K496" i="11"/>
  <c r="Q496" i="11"/>
  <c r="Q494" i="11" s="1"/>
  <c r="W496" i="11"/>
  <c r="W494" i="11" s="1"/>
  <c r="D501" i="11"/>
  <c r="D499" i="11" s="1"/>
  <c r="J501" i="11"/>
  <c r="P501" i="11"/>
  <c r="P499" i="11" s="1"/>
  <c r="V501" i="11"/>
  <c r="I506" i="11"/>
  <c r="I504" i="11" s="1"/>
  <c r="O506" i="11"/>
  <c r="O504" i="11" s="1"/>
  <c r="U506" i="11"/>
  <c r="U504" i="11" s="1"/>
  <c r="AA506" i="11"/>
  <c r="H511" i="11"/>
  <c r="H509" i="11" s="1"/>
  <c r="N511" i="11"/>
  <c r="T511" i="11"/>
  <c r="T509" i="11" s="1"/>
  <c r="Z511" i="11"/>
  <c r="Z509" i="11" s="1"/>
  <c r="G516" i="11"/>
  <c r="G514" i="11" s="1"/>
  <c r="M516" i="11"/>
  <c r="S516" i="11"/>
  <c r="S514" i="11" s="1"/>
  <c r="Y516" i="11"/>
  <c r="F521" i="11"/>
  <c r="F519" i="11" s="1"/>
  <c r="L521" i="11"/>
  <c r="L519" i="11" s="1"/>
  <c r="R521" i="11"/>
  <c r="R519" i="11" s="1"/>
  <c r="X521" i="11"/>
  <c r="E526" i="11"/>
  <c r="E524" i="11" s="1"/>
  <c r="K526" i="11"/>
  <c r="Q526" i="11"/>
  <c r="Q524" i="11" s="1"/>
  <c r="W526" i="11"/>
  <c r="W524" i="11" s="1"/>
  <c r="D531" i="11"/>
  <c r="D529" i="11" s="1"/>
  <c r="J531" i="11"/>
  <c r="P531" i="11"/>
  <c r="P529" i="11" s="1"/>
  <c r="V531" i="11"/>
  <c r="I536" i="11"/>
  <c r="I534" i="11" s="1"/>
  <c r="O536" i="11"/>
  <c r="O534" i="11" s="1"/>
  <c r="U536" i="11"/>
  <c r="U534" i="11" s="1"/>
  <c r="AA536" i="11"/>
  <c r="H541" i="11"/>
  <c r="H539" i="11" s="1"/>
  <c r="N541" i="11"/>
  <c r="T541" i="11"/>
  <c r="T539" i="11" s="1"/>
  <c r="Z541" i="11"/>
  <c r="Z539" i="11" s="1"/>
  <c r="G546" i="11"/>
  <c r="G544" i="11" s="1"/>
  <c r="M546" i="11"/>
  <c r="S546" i="11"/>
  <c r="S544" i="11" s="1"/>
  <c r="Y546" i="11"/>
  <c r="F551" i="11"/>
  <c r="F549" i="11" s="1"/>
  <c r="L551" i="11"/>
  <c r="L549" i="11" s="1"/>
  <c r="R551" i="11"/>
  <c r="R549" i="11" s="1"/>
  <c r="X551" i="11"/>
  <c r="E556" i="11"/>
  <c r="E554" i="11" s="1"/>
  <c r="K556" i="11"/>
  <c r="Q556" i="11"/>
  <c r="Q554" i="11" s="1"/>
  <c r="W556" i="11"/>
  <c r="W554" i="11" s="1"/>
  <c r="D561" i="11"/>
  <c r="D559" i="11" s="1"/>
  <c r="J561" i="11"/>
  <c r="P561" i="11"/>
  <c r="P559" i="11" s="1"/>
  <c r="V561" i="11"/>
  <c r="I566" i="11"/>
  <c r="I564" i="11" s="1"/>
  <c r="O566" i="11"/>
  <c r="O564" i="11" s="1"/>
  <c r="U566" i="11"/>
  <c r="U564" i="11" s="1"/>
  <c r="AA566" i="11"/>
  <c r="H571" i="11"/>
  <c r="H569" i="11" s="1"/>
  <c r="N571" i="11"/>
  <c r="T571" i="11"/>
  <c r="T569" i="11" s="1"/>
  <c r="Z571" i="11"/>
  <c r="Z569" i="11" s="1"/>
  <c r="G576" i="11"/>
  <c r="G574" i="11" s="1"/>
  <c r="M576" i="11"/>
  <c r="S576" i="11"/>
  <c r="S574" i="11" s="1"/>
  <c r="Y576" i="11"/>
  <c r="E710" i="11"/>
  <c r="E709" i="11" s="1"/>
  <c r="I9" i="12"/>
  <c r="O9" i="12"/>
  <c r="O7" i="12" s="1"/>
  <c r="U9" i="12"/>
  <c r="AA9" i="12"/>
  <c r="AA7" i="12" s="1"/>
  <c r="I11" i="12"/>
  <c r="O11" i="12"/>
  <c r="U11" i="12"/>
  <c r="AA11" i="12"/>
  <c r="H14" i="12"/>
  <c r="N14" i="12"/>
  <c r="N12" i="12" s="1"/>
  <c r="T14" i="12"/>
  <c r="Z14" i="12"/>
  <c r="H16" i="12"/>
  <c r="N16" i="12"/>
  <c r="T16" i="12"/>
  <c r="Z16" i="12"/>
  <c r="G19" i="12"/>
  <c r="M19" i="12"/>
  <c r="S19" i="12"/>
  <c r="Y19" i="12"/>
  <c r="Y17" i="12" s="1"/>
  <c r="G21" i="12"/>
  <c r="M21" i="12"/>
  <c r="S21" i="12"/>
  <c r="Y21" i="12"/>
  <c r="F24" i="12"/>
  <c r="L24" i="12"/>
  <c r="L22" i="12" s="1"/>
  <c r="R24" i="12"/>
  <c r="X24" i="12"/>
  <c r="X22" i="12" s="1"/>
  <c r="F26" i="12"/>
  <c r="L26" i="12"/>
  <c r="R26" i="12"/>
  <c r="X26" i="12"/>
  <c r="E29" i="12"/>
  <c r="K29" i="12"/>
  <c r="K27" i="12" s="1"/>
  <c r="Q29" i="12"/>
  <c r="W29" i="12"/>
  <c r="E31" i="12"/>
  <c r="K31" i="12"/>
  <c r="Q31" i="12"/>
  <c r="W31" i="12"/>
  <c r="D34" i="12"/>
  <c r="J34" i="12"/>
  <c r="P34" i="12"/>
  <c r="V34" i="12"/>
  <c r="V32" i="12" s="1"/>
  <c r="D36" i="12"/>
  <c r="J36" i="12"/>
  <c r="P36" i="12"/>
  <c r="V36" i="12"/>
  <c r="I39" i="12"/>
  <c r="O39" i="12"/>
  <c r="O37" i="12" s="1"/>
  <c r="U39" i="12"/>
  <c r="AA39" i="12"/>
  <c r="AA37" i="12" s="1"/>
  <c r="I41" i="12"/>
  <c r="O41" i="12"/>
  <c r="U41" i="12"/>
  <c r="AA41" i="12"/>
  <c r="H44" i="12"/>
  <c r="N44" i="12"/>
  <c r="N42" i="12" s="1"/>
  <c r="T44" i="12"/>
  <c r="Z44" i="12"/>
  <c r="H46" i="12"/>
  <c r="N46" i="12"/>
  <c r="T46" i="12"/>
  <c r="Z46" i="12"/>
  <c r="G49" i="12"/>
  <c r="M49" i="12"/>
  <c r="S49" i="12"/>
  <c r="Y49" i="12"/>
  <c r="Y47" i="12" s="1"/>
  <c r="G51" i="12"/>
  <c r="M51" i="12"/>
  <c r="S51" i="12"/>
  <c r="Y51" i="12"/>
  <c r="F54" i="12"/>
  <c r="L54" i="12"/>
  <c r="L52" i="12" s="1"/>
  <c r="R54" i="12"/>
  <c r="X54" i="12"/>
  <c r="F56" i="12"/>
  <c r="L56" i="12"/>
  <c r="R56" i="12"/>
  <c r="X56" i="12"/>
  <c r="E59" i="12"/>
  <c r="K59" i="12"/>
  <c r="Q59" i="12"/>
  <c r="W59" i="12"/>
  <c r="E61" i="12"/>
  <c r="K61" i="12"/>
  <c r="Q61" i="12"/>
  <c r="W61" i="12"/>
  <c r="D64" i="12"/>
  <c r="J64" i="12"/>
  <c r="P64" i="12"/>
  <c r="V64" i="12"/>
  <c r="V62" i="12" s="1"/>
  <c r="D66" i="12"/>
  <c r="J66" i="12"/>
  <c r="P66" i="12"/>
  <c r="V66" i="12"/>
  <c r="I69" i="12"/>
  <c r="O69" i="12"/>
  <c r="O67" i="12" s="1"/>
  <c r="U69" i="12"/>
  <c r="AA69" i="12"/>
  <c r="I71" i="12"/>
  <c r="O71" i="12"/>
  <c r="U71" i="12"/>
  <c r="AA71" i="12"/>
  <c r="K74" i="12"/>
  <c r="W74" i="12"/>
  <c r="W72" i="12" s="1"/>
  <c r="K76" i="12"/>
  <c r="W76" i="12"/>
  <c r="G79" i="12"/>
  <c r="S79" i="12"/>
  <c r="G81" i="12"/>
  <c r="S81" i="12"/>
  <c r="F84" i="12"/>
  <c r="R84" i="12"/>
  <c r="F86" i="12"/>
  <c r="R86" i="12"/>
  <c r="D89" i="12"/>
  <c r="P89" i="12"/>
  <c r="P87" i="12" s="1"/>
  <c r="D91" i="12"/>
  <c r="P91" i="12"/>
  <c r="D94" i="12"/>
  <c r="V94" i="12"/>
  <c r="P96" i="12"/>
  <c r="U99" i="12"/>
  <c r="O101" i="12"/>
  <c r="S104" i="12"/>
  <c r="M106" i="12"/>
  <c r="M109" i="12"/>
  <c r="G111" i="12"/>
  <c r="Y111" i="12"/>
  <c r="K114" i="12"/>
  <c r="E116" i="12"/>
  <c r="J119" i="12"/>
  <c r="V121" i="12"/>
  <c r="I124" i="12"/>
  <c r="U126" i="12"/>
  <c r="N131" i="12"/>
  <c r="G136" i="12"/>
  <c r="X139" i="12"/>
  <c r="X137" i="12" s="1"/>
  <c r="J153" i="12"/>
  <c r="J151" i="12" s="1"/>
  <c r="V155" i="12"/>
  <c r="I158" i="12"/>
  <c r="I156" i="12" s="1"/>
  <c r="U160" i="12"/>
  <c r="N165" i="12"/>
  <c r="G170" i="12"/>
  <c r="X173" i="12"/>
  <c r="X171" i="12" s="1"/>
  <c r="Q178" i="12"/>
  <c r="Q176" i="12" s="1"/>
  <c r="J183" i="12"/>
  <c r="J181" i="12" s="1"/>
  <c r="V185" i="12"/>
  <c r="I188" i="12"/>
  <c r="I186" i="12" s="1"/>
  <c r="U190" i="12"/>
  <c r="N195" i="12"/>
  <c r="G200" i="12"/>
  <c r="X203" i="12"/>
  <c r="X201" i="12" s="1"/>
  <c r="Q208" i="12"/>
  <c r="Q206" i="12" s="1"/>
  <c r="J213" i="12"/>
  <c r="V215" i="12"/>
  <c r="I218" i="12"/>
  <c r="U220" i="12"/>
  <c r="N225" i="12"/>
  <c r="G230" i="12"/>
  <c r="X233" i="12"/>
  <c r="X231" i="12" s="1"/>
  <c r="Q238" i="12"/>
  <c r="Q236" i="12" s="1"/>
  <c r="J243" i="12"/>
  <c r="J241" i="12" s="1"/>
  <c r="V245" i="12"/>
  <c r="I248" i="12"/>
  <c r="I246" i="12" s="1"/>
  <c r="U250" i="12"/>
  <c r="G153" i="11"/>
  <c r="G151" i="11" s="1"/>
  <c r="M153" i="11"/>
  <c r="M151" i="11" s="1"/>
  <c r="S153" i="11"/>
  <c r="S151" i="11" s="1"/>
  <c r="Y153" i="11"/>
  <c r="Y151" i="11" s="1"/>
  <c r="F158" i="11"/>
  <c r="F156" i="11" s="1"/>
  <c r="L158" i="11"/>
  <c r="L156" i="11" s="1"/>
  <c r="R158" i="11"/>
  <c r="R156" i="11" s="1"/>
  <c r="X158" i="11"/>
  <c r="X156" i="11" s="1"/>
  <c r="E163" i="11"/>
  <c r="E161" i="11" s="1"/>
  <c r="K163" i="11"/>
  <c r="K161" i="11" s="1"/>
  <c r="Q163" i="11"/>
  <c r="Q161" i="11" s="1"/>
  <c r="W163" i="11"/>
  <c r="W161" i="11" s="1"/>
  <c r="D168" i="11"/>
  <c r="D166" i="11" s="1"/>
  <c r="J168" i="11"/>
  <c r="J166" i="11" s="1"/>
  <c r="P168" i="11"/>
  <c r="P166" i="11" s="1"/>
  <c r="V168" i="11"/>
  <c r="V166" i="11" s="1"/>
  <c r="I173" i="11"/>
  <c r="I171" i="11" s="1"/>
  <c r="O173" i="11"/>
  <c r="O171" i="11" s="1"/>
  <c r="U173" i="11"/>
  <c r="U171" i="11" s="1"/>
  <c r="AA173" i="11"/>
  <c r="AA171" i="11" s="1"/>
  <c r="H178" i="11"/>
  <c r="H176" i="11" s="1"/>
  <c r="N178" i="11"/>
  <c r="N176" i="11" s="1"/>
  <c r="T178" i="11"/>
  <c r="T176" i="11" s="1"/>
  <c r="Z178" i="11"/>
  <c r="Z176" i="11" s="1"/>
  <c r="G183" i="11"/>
  <c r="G181" i="11" s="1"/>
  <c r="M183" i="11"/>
  <c r="M181" i="11" s="1"/>
  <c r="S183" i="11"/>
  <c r="S181" i="11" s="1"/>
  <c r="Y183" i="11"/>
  <c r="Y181" i="11" s="1"/>
  <c r="F188" i="11"/>
  <c r="F186" i="11" s="1"/>
  <c r="L188" i="11"/>
  <c r="L186" i="11" s="1"/>
  <c r="R188" i="11"/>
  <c r="R186" i="11" s="1"/>
  <c r="X188" i="11"/>
  <c r="X186" i="11" s="1"/>
  <c r="E193" i="11"/>
  <c r="E191" i="11" s="1"/>
  <c r="K193" i="11"/>
  <c r="K191" i="11" s="1"/>
  <c r="Q193" i="11"/>
  <c r="Q191" i="11" s="1"/>
  <c r="W193" i="11"/>
  <c r="W191" i="11" s="1"/>
  <c r="D198" i="11"/>
  <c r="D196" i="11" s="1"/>
  <c r="J198" i="11"/>
  <c r="J196" i="11" s="1"/>
  <c r="P198" i="11"/>
  <c r="P196" i="11" s="1"/>
  <c r="V198" i="11"/>
  <c r="V196" i="11" s="1"/>
  <c r="I203" i="11"/>
  <c r="I201" i="11" s="1"/>
  <c r="O203" i="11"/>
  <c r="O201" i="11" s="1"/>
  <c r="U203" i="11"/>
  <c r="U201" i="11" s="1"/>
  <c r="AA203" i="11"/>
  <c r="AA201" i="11" s="1"/>
  <c r="H208" i="11"/>
  <c r="H206" i="11" s="1"/>
  <c r="N208" i="11"/>
  <c r="N206" i="11" s="1"/>
  <c r="T208" i="11"/>
  <c r="T206" i="11" s="1"/>
  <c r="Z208" i="11"/>
  <c r="Z206" i="11" s="1"/>
  <c r="G213" i="11"/>
  <c r="G211" i="11" s="1"/>
  <c r="M213" i="11"/>
  <c r="M211" i="11" s="1"/>
  <c r="S213" i="11"/>
  <c r="S211" i="11" s="1"/>
  <c r="Y213" i="11"/>
  <c r="Y211" i="11" s="1"/>
  <c r="F218" i="11"/>
  <c r="F216" i="11" s="1"/>
  <c r="L218" i="11"/>
  <c r="L216" i="11" s="1"/>
  <c r="R218" i="11"/>
  <c r="R216" i="11" s="1"/>
  <c r="X218" i="11"/>
  <c r="X216" i="11" s="1"/>
  <c r="E223" i="11"/>
  <c r="E221" i="11" s="1"/>
  <c r="K223" i="11"/>
  <c r="K221" i="11" s="1"/>
  <c r="Q223" i="11"/>
  <c r="Q221" i="11" s="1"/>
  <c r="W223" i="11"/>
  <c r="W221" i="11" s="1"/>
  <c r="D228" i="11"/>
  <c r="D226" i="11" s="1"/>
  <c r="J228" i="11"/>
  <c r="J226" i="11" s="1"/>
  <c r="P228" i="11"/>
  <c r="P226" i="11" s="1"/>
  <c r="V228" i="11"/>
  <c r="V226" i="11" s="1"/>
  <c r="I233" i="11"/>
  <c r="I231" i="11" s="1"/>
  <c r="O233" i="11"/>
  <c r="O231" i="11" s="1"/>
  <c r="U233" i="11"/>
  <c r="U231" i="11" s="1"/>
  <c r="AA233" i="11"/>
  <c r="AA231" i="11" s="1"/>
  <c r="H238" i="11"/>
  <c r="H236" i="11" s="1"/>
  <c r="N238" i="11"/>
  <c r="N236" i="11" s="1"/>
  <c r="T238" i="11"/>
  <c r="T236" i="11" s="1"/>
  <c r="Z238" i="11"/>
  <c r="Z236" i="11" s="1"/>
  <c r="G243" i="11"/>
  <c r="G241" i="11" s="1"/>
  <c r="M243" i="11"/>
  <c r="M241" i="11" s="1"/>
  <c r="S243" i="11"/>
  <c r="S241" i="11" s="1"/>
  <c r="Y243" i="11"/>
  <c r="Y241" i="11" s="1"/>
  <c r="F248" i="11"/>
  <c r="F246" i="11" s="1"/>
  <c r="L248" i="11"/>
  <c r="L246" i="11" s="1"/>
  <c r="R248" i="11"/>
  <c r="R246" i="11" s="1"/>
  <c r="X248" i="11"/>
  <c r="X246" i="11" s="1"/>
  <c r="E253" i="11"/>
  <c r="E251" i="11" s="1"/>
  <c r="K253" i="11"/>
  <c r="K251" i="11" s="1"/>
  <c r="Q253" i="11"/>
  <c r="Q251" i="11" s="1"/>
  <c r="W253" i="11"/>
  <c r="W251" i="11" s="1"/>
  <c r="D258" i="11"/>
  <c r="D256" i="11" s="1"/>
  <c r="J258" i="11"/>
  <c r="J256" i="11" s="1"/>
  <c r="P258" i="11"/>
  <c r="P256" i="11" s="1"/>
  <c r="V258" i="11"/>
  <c r="V256" i="11" s="1"/>
  <c r="I263" i="11"/>
  <c r="I261" i="11" s="1"/>
  <c r="O263" i="11"/>
  <c r="O261" i="11" s="1"/>
  <c r="U263" i="11"/>
  <c r="U261" i="11" s="1"/>
  <c r="AA263" i="11"/>
  <c r="AA261" i="11" s="1"/>
  <c r="H268" i="11"/>
  <c r="H266" i="11" s="1"/>
  <c r="N268" i="11"/>
  <c r="N266" i="11" s="1"/>
  <c r="T268" i="11"/>
  <c r="T266" i="11" s="1"/>
  <c r="Z268" i="11"/>
  <c r="Z266" i="11" s="1"/>
  <c r="G273" i="11"/>
  <c r="G271" i="11" s="1"/>
  <c r="M273" i="11"/>
  <c r="M271" i="11" s="1"/>
  <c r="S273" i="11"/>
  <c r="S271" i="11" s="1"/>
  <c r="Y273" i="11"/>
  <c r="Y271" i="11" s="1"/>
  <c r="F278" i="11"/>
  <c r="F276" i="11" s="1"/>
  <c r="L278" i="11"/>
  <c r="L276" i="11" s="1"/>
  <c r="R278" i="11"/>
  <c r="R276" i="11" s="1"/>
  <c r="X278" i="11"/>
  <c r="X276" i="11" s="1"/>
  <c r="E283" i="11"/>
  <c r="E281" i="11" s="1"/>
  <c r="K283" i="11"/>
  <c r="K281" i="11" s="1"/>
  <c r="Q283" i="11"/>
  <c r="Q281" i="11" s="1"/>
  <c r="W283" i="11"/>
  <c r="W281" i="11" s="1"/>
  <c r="D288" i="11"/>
  <c r="D286" i="11" s="1"/>
  <c r="J288" i="11"/>
  <c r="J286" i="11" s="1"/>
  <c r="P288" i="11"/>
  <c r="P286" i="11" s="1"/>
  <c r="V288" i="11"/>
  <c r="V286" i="11" s="1"/>
  <c r="I297" i="11"/>
  <c r="I295" i="11" s="1"/>
  <c r="O297" i="11"/>
  <c r="O295" i="11" s="1"/>
  <c r="U297" i="11"/>
  <c r="U295" i="11" s="1"/>
  <c r="AA297" i="11"/>
  <c r="AA295" i="11" s="1"/>
  <c r="H302" i="11"/>
  <c r="H300" i="11" s="1"/>
  <c r="N302" i="11"/>
  <c r="N300" i="11" s="1"/>
  <c r="T302" i="11"/>
  <c r="T300" i="11" s="1"/>
  <c r="Z302" i="11"/>
  <c r="Z300" i="11" s="1"/>
  <c r="G307" i="11"/>
  <c r="G305" i="11" s="1"/>
  <c r="M307" i="11"/>
  <c r="M305" i="11" s="1"/>
  <c r="S307" i="11"/>
  <c r="S305" i="11" s="1"/>
  <c r="Y307" i="11"/>
  <c r="Y305" i="11" s="1"/>
  <c r="F312" i="11"/>
  <c r="F310" i="11" s="1"/>
  <c r="L312" i="11"/>
  <c r="L310" i="11" s="1"/>
  <c r="R312" i="11"/>
  <c r="R310" i="11" s="1"/>
  <c r="X312" i="11"/>
  <c r="X310" i="11" s="1"/>
  <c r="E317" i="11"/>
  <c r="E315" i="11" s="1"/>
  <c r="K317" i="11"/>
  <c r="K315" i="11" s="1"/>
  <c r="Q317" i="11"/>
  <c r="Q315" i="11" s="1"/>
  <c r="W317" i="11"/>
  <c r="W315" i="11" s="1"/>
  <c r="D322" i="11"/>
  <c r="D320" i="11" s="1"/>
  <c r="J322" i="11"/>
  <c r="J320" i="11" s="1"/>
  <c r="P322" i="11"/>
  <c r="P320" i="11" s="1"/>
  <c r="V322" i="11"/>
  <c r="V320" i="11" s="1"/>
  <c r="I327" i="11"/>
  <c r="I325" i="11" s="1"/>
  <c r="O327" i="11"/>
  <c r="O325" i="11" s="1"/>
  <c r="U327" i="11"/>
  <c r="U325" i="11" s="1"/>
  <c r="AA327" i="11"/>
  <c r="AA325" i="11" s="1"/>
  <c r="H332" i="11"/>
  <c r="H330" i="11" s="1"/>
  <c r="N332" i="11"/>
  <c r="N330" i="11" s="1"/>
  <c r="T332" i="11"/>
  <c r="T330" i="11" s="1"/>
  <c r="Z332" i="11"/>
  <c r="Z330" i="11" s="1"/>
  <c r="G337" i="11"/>
  <c r="G335" i="11" s="1"/>
  <c r="M337" i="11"/>
  <c r="M335" i="11" s="1"/>
  <c r="S337" i="11"/>
  <c r="S335" i="11" s="1"/>
  <c r="Y337" i="11"/>
  <c r="Y335" i="11" s="1"/>
  <c r="F342" i="11"/>
  <c r="F340" i="11" s="1"/>
  <c r="L342" i="11"/>
  <c r="L340" i="11" s="1"/>
  <c r="R342" i="11"/>
  <c r="R340" i="11" s="1"/>
  <c r="X342" i="11"/>
  <c r="X340" i="11" s="1"/>
  <c r="E347" i="11"/>
  <c r="E345" i="11" s="1"/>
  <c r="K347" i="11"/>
  <c r="K345" i="11" s="1"/>
  <c r="Q347" i="11"/>
  <c r="Q345" i="11" s="1"/>
  <c r="W347" i="11"/>
  <c r="W345" i="11" s="1"/>
  <c r="D352" i="11"/>
  <c r="D350" i="11" s="1"/>
  <c r="J352" i="11"/>
  <c r="J350" i="11" s="1"/>
  <c r="P352" i="11"/>
  <c r="P350" i="11" s="1"/>
  <c r="V352" i="11"/>
  <c r="V350" i="11" s="1"/>
  <c r="I357" i="11"/>
  <c r="I355" i="11" s="1"/>
  <c r="O357" i="11"/>
  <c r="O355" i="11" s="1"/>
  <c r="U357" i="11"/>
  <c r="U355" i="11" s="1"/>
  <c r="AA357" i="11"/>
  <c r="AA355" i="11" s="1"/>
  <c r="H362" i="11"/>
  <c r="H360" i="11" s="1"/>
  <c r="N362" i="11"/>
  <c r="N360" i="11" s="1"/>
  <c r="T362" i="11"/>
  <c r="T360" i="11" s="1"/>
  <c r="Z362" i="11"/>
  <c r="Z360" i="11" s="1"/>
  <c r="G367" i="11"/>
  <c r="G365" i="11" s="1"/>
  <c r="M367" i="11"/>
  <c r="M365" i="11" s="1"/>
  <c r="S367" i="11"/>
  <c r="S365" i="11" s="1"/>
  <c r="Y367" i="11"/>
  <c r="Y365" i="11" s="1"/>
  <c r="F372" i="11"/>
  <c r="F370" i="11" s="1"/>
  <c r="L372" i="11"/>
  <c r="L370" i="11" s="1"/>
  <c r="R372" i="11"/>
  <c r="R370" i="11" s="1"/>
  <c r="X372" i="11"/>
  <c r="X370" i="11" s="1"/>
  <c r="E377" i="11"/>
  <c r="E375" i="11" s="1"/>
  <c r="K377" i="11"/>
  <c r="K375" i="11" s="1"/>
  <c r="Q377" i="11"/>
  <c r="Q375" i="11" s="1"/>
  <c r="W377" i="11"/>
  <c r="W375" i="11" s="1"/>
  <c r="D382" i="11"/>
  <c r="D380" i="11" s="1"/>
  <c r="J382" i="11"/>
  <c r="J380" i="11" s="1"/>
  <c r="P382" i="11"/>
  <c r="P380" i="11" s="1"/>
  <c r="V382" i="11"/>
  <c r="V380" i="11" s="1"/>
  <c r="I387" i="11"/>
  <c r="I385" i="11" s="1"/>
  <c r="O387" i="11"/>
  <c r="O385" i="11" s="1"/>
  <c r="U387" i="11"/>
  <c r="U385" i="11" s="1"/>
  <c r="AA387" i="11"/>
  <c r="AA385" i="11" s="1"/>
  <c r="H392" i="11"/>
  <c r="H390" i="11" s="1"/>
  <c r="N392" i="11"/>
  <c r="N390" i="11" s="1"/>
  <c r="T392" i="11"/>
  <c r="T390" i="11" s="1"/>
  <c r="Z392" i="11"/>
  <c r="Z390" i="11" s="1"/>
  <c r="G397" i="11"/>
  <c r="G395" i="11" s="1"/>
  <c r="M397" i="11"/>
  <c r="M395" i="11" s="1"/>
  <c r="S397" i="11"/>
  <c r="S395" i="11" s="1"/>
  <c r="Y397" i="11"/>
  <c r="Y395" i="11" s="1"/>
  <c r="F402" i="11"/>
  <c r="F400" i="11" s="1"/>
  <c r="L402" i="11"/>
  <c r="L400" i="11" s="1"/>
  <c r="R402" i="11"/>
  <c r="R400" i="11" s="1"/>
  <c r="X402" i="11"/>
  <c r="X400" i="11" s="1"/>
  <c r="E407" i="11"/>
  <c r="E405" i="11" s="1"/>
  <c r="K407" i="11"/>
  <c r="K405" i="11" s="1"/>
  <c r="Q407" i="11"/>
  <c r="Q405" i="11" s="1"/>
  <c r="W407" i="11"/>
  <c r="W405" i="11" s="1"/>
  <c r="D412" i="11"/>
  <c r="D410" i="11" s="1"/>
  <c r="J412" i="11"/>
  <c r="J410" i="11" s="1"/>
  <c r="P412" i="11"/>
  <c r="P410" i="11" s="1"/>
  <c r="V412" i="11"/>
  <c r="V410" i="11" s="1"/>
  <c r="I417" i="11"/>
  <c r="I415" i="11" s="1"/>
  <c r="O417" i="11"/>
  <c r="O415" i="11" s="1"/>
  <c r="U417" i="11"/>
  <c r="U415" i="11" s="1"/>
  <c r="AA417" i="11"/>
  <c r="AA415" i="11" s="1"/>
  <c r="H422" i="11"/>
  <c r="H420" i="11" s="1"/>
  <c r="N422" i="11"/>
  <c r="N420" i="11" s="1"/>
  <c r="T422" i="11"/>
  <c r="T420" i="11" s="1"/>
  <c r="Z422" i="11"/>
  <c r="Z420" i="11" s="1"/>
  <c r="G427" i="11"/>
  <c r="G425" i="11" s="1"/>
  <c r="M427" i="11"/>
  <c r="M425" i="11" s="1"/>
  <c r="S427" i="11"/>
  <c r="S425" i="11" s="1"/>
  <c r="Y427" i="11"/>
  <c r="Y425" i="11" s="1"/>
  <c r="F432" i="11"/>
  <c r="F430" i="11" s="1"/>
  <c r="L432" i="11"/>
  <c r="L430" i="11" s="1"/>
  <c r="R432" i="11"/>
  <c r="R430" i="11" s="1"/>
  <c r="X432" i="11"/>
  <c r="X430" i="11" s="1"/>
  <c r="E441" i="11"/>
  <c r="E439" i="11" s="1"/>
  <c r="K441" i="11"/>
  <c r="K439" i="11" s="1"/>
  <c r="Q441" i="11"/>
  <c r="Q439" i="11" s="1"/>
  <c r="W441" i="11"/>
  <c r="W439" i="11" s="1"/>
  <c r="D446" i="11"/>
  <c r="D444" i="11" s="1"/>
  <c r="J446" i="11"/>
  <c r="J444" i="11" s="1"/>
  <c r="P446" i="11"/>
  <c r="P444" i="11" s="1"/>
  <c r="V446" i="11"/>
  <c r="V444" i="11" s="1"/>
  <c r="I451" i="11"/>
  <c r="I449" i="11" s="1"/>
  <c r="O451" i="11"/>
  <c r="O449" i="11" s="1"/>
  <c r="U451" i="11"/>
  <c r="U449" i="11" s="1"/>
  <c r="AA451" i="11"/>
  <c r="AA449" i="11" s="1"/>
  <c r="H456" i="11"/>
  <c r="H454" i="11" s="1"/>
  <c r="N456" i="11"/>
  <c r="N454" i="11" s="1"/>
  <c r="T456" i="11"/>
  <c r="T454" i="11" s="1"/>
  <c r="Z456" i="11"/>
  <c r="Z454" i="11" s="1"/>
  <c r="G461" i="11"/>
  <c r="G459" i="11" s="1"/>
  <c r="M461" i="11"/>
  <c r="M459" i="11" s="1"/>
  <c r="S461" i="11"/>
  <c r="S459" i="11" s="1"/>
  <c r="Y461" i="11"/>
  <c r="Y459" i="11" s="1"/>
  <c r="F466" i="11"/>
  <c r="F464" i="11" s="1"/>
  <c r="L466" i="11"/>
  <c r="L464" i="11" s="1"/>
  <c r="R466" i="11"/>
  <c r="R464" i="11" s="1"/>
  <c r="X466" i="11"/>
  <c r="X464" i="11" s="1"/>
  <c r="E471" i="11"/>
  <c r="E469" i="11" s="1"/>
  <c r="K471" i="11"/>
  <c r="K469" i="11" s="1"/>
  <c r="Q471" i="11"/>
  <c r="Q469" i="11" s="1"/>
  <c r="W471" i="11"/>
  <c r="W469" i="11" s="1"/>
  <c r="D476" i="11"/>
  <c r="D474" i="11" s="1"/>
  <c r="J476" i="11"/>
  <c r="J474" i="11" s="1"/>
  <c r="P476" i="11"/>
  <c r="P474" i="11" s="1"/>
  <c r="V476" i="11"/>
  <c r="V474" i="11" s="1"/>
  <c r="I481" i="11"/>
  <c r="I479" i="11" s="1"/>
  <c r="O481" i="11"/>
  <c r="O479" i="11" s="1"/>
  <c r="U481" i="11"/>
  <c r="U479" i="11" s="1"/>
  <c r="AA481" i="11"/>
  <c r="AA479" i="11" s="1"/>
  <c r="H486" i="11"/>
  <c r="H484" i="11" s="1"/>
  <c r="N486" i="11"/>
  <c r="N484" i="11" s="1"/>
  <c r="T486" i="11"/>
  <c r="T484" i="11" s="1"/>
  <c r="Z486" i="11"/>
  <c r="Z484" i="11" s="1"/>
  <c r="G491" i="11"/>
  <c r="G489" i="11" s="1"/>
  <c r="M491" i="11"/>
  <c r="M489" i="11" s="1"/>
  <c r="S491" i="11"/>
  <c r="S489" i="11" s="1"/>
  <c r="Y491" i="11"/>
  <c r="Y489" i="11" s="1"/>
  <c r="F496" i="11"/>
  <c r="F494" i="11" s="1"/>
  <c r="L496" i="11"/>
  <c r="L494" i="11" s="1"/>
  <c r="R496" i="11"/>
  <c r="R494" i="11" s="1"/>
  <c r="X496" i="11"/>
  <c r="X494" i="11" s="1"/>
  <c r="E501" i="11"/>
  <c r="E499" i="11" s="1"/>
  <c r="K501" i="11"/>
  <c r="K499" i="11" s="1"/>
  <c r="Q501" i="11"/>
  <c r="Q499" i="11" s="1"/>
  <c r="W501" i="11"/>
  <c r="W499" i="11" s="1"/>
  <c r="D506" i="11"/>
  <c r="D504" i="11" s="1"/>
  <c r="J506" i="11"/>
  <c r="J504" i="11" s="1"/>
  <c r="P506" i="11"/>
  <c r="P504" i="11" s="1"/>
  <c r="V506" i="11"/>
  <c r="V504" i="11" s="1"/>
  <c r="I511" i="11"/>
  <c r="I509" i="11" s="1"/>
  <c r="O511" i="11"/>
  <c r="O509" i="11" s="1"/>
  <c r="U511" i="11"/>
  <c r="U509" i="11" s="1"/>
  <c r="AA511" i="11"/>
  <c r="AA509" i="11" s="1"/>
  <c r="H516" i="11"/>
  <c r="H514" i="11" s="1"/>
  <c r="N516" i="11"/>
  <c r="N514" i="11" s="1"/>
  <c r="T516" i="11"/>
  <c r="T514" i="11" s="1"/>
  <c r="Z516" i="11"/>
  <c r="Z514" i="11" s="1"/>
  <c r="G521" i="11"/>
  <c r="G519" i="11" s="1"/>
  <c r="M521" i="11"/>
  <c r="M519" i="11" s="1"/>
  <c r="S521" i="11"/>
  <c r="S519" i="11" s="1"/>
  <c r="Y521" i="11"/>
  <c r="Y519" i="11" s="1"/>
  <c r="F526" i="11"/>
  <c r="F524" i="11" s="1"/>
  <c r="L526" i="11"/>
  <c r="L524" i="11" s="1"/>
  <c r="R526" i="11"/>
  <c r="R524" i="11" s="1"/>
  <c r="X526" i="11"/>
  <c r="X524" i="11" s="1"/>
  <c r="E531" i="11"/>
  <c r="E529" i="11" s="1"/>
  <c r="K531" i="11"/>
  <c r="K529" i="11" s="1"/>
  <c r="Q531" i="11"/>
  <c r="Q529" i="11" s="1"/>
  <c r="W531" i="11"/>
  <c r="W529" i="11" s="1"/>
  <c r="D536" i="11"/>
  <c r="D534" i="11" s="1"/>
  <c r="J536" i="11"/>
  <c r="J534" i="11" s="1"/>
  <c r="P536" i="11"/>
  <c r="P534" i="11" s="1"/>
  <c r="V536" i="11"/>
  <c r="V534" i="11" s="1"/>
  <c r="I541" i="11"/>
  <c r="I539" i="11" s="1"/>
  <c r="O541" i="11"/>
  <c r="O539" i="11" s="1"/>
  <c r="U541" i="11"/>
  <c r="U539" i="11" s="1"/>
  <c r="AA541" i="11"/>
  <c r="AA539" i="11" s="1"/>
  <c r="H546" i="11"/>
  <c r="H544" i="11" s="1"/>
  <c r="N546" i="11"/>
  <c r="N544" i="11" s="1"/>
  <c r="T546" i="11"/>
  <c r="T544" i="11" s="1"/>
  <c r="Z546" i="11"/>
  <c r="Z544" i="11" s="1"/>
  <c r="G551" i="11"/>
  <c r="G549" i="11" s="1"/>
  <c r="M551" i="11"/>
  <c r="M549" i="11" s="1"/>
  <c r="S551" i="11"/>
  <c r="S549" i="11" s="1"/>
  <c r="Y551" i="11"/>
  <c r="Y549" i="11" s="1"/>
  <c r="F556" i="11"/>
  <c r="F554" i="11" s="1"/>
  <c r="L556" i="11"/>
  <c r="L554" i="11" s="1"/>
  <c r="R556" i="11"/>
  <c r="R554" i="11" s="1"/>
  <c r="X556" i="11"/>
  <c r="X554" i="11" s="1"/>
  <c r="E561" i="11"/>
  <c r="E559" i="11" s="1"/>
  <c r="K561" i="11"/>
  <c r="K559" i="11" s="1"/>
  <c r="Q561" i="11"/>
  <c r="Q559" i="11" s="1"/>
  <c r="W561" i="11"/>
  <c r="W559" i="11" s="1"/>
  <c r="D566" i="11"/>
  <c r="D564" i="11" s="1"/>
  <c r="J566" i="11"/>
  <c r="J564" i="11" s="1"/>
  <c r="P566" i="11"/>
  <c r="P564" i="11" s="1"/>
  <c r="V566" i="11"/>
  <c r="V564" i="11" s="1"/>
  <c r="I571" i="11"/>
  <c r="I569" i="11" s="1"/>
  <c r="O571" i="11"/>
  <c r="O569" i="11" s="1"/>
  <c r="U571" i="11"/>
  <c r="U569" i="11" s="1"/>
  <c r="AA571" i="11"/>
  <c r="AA569" i="11" s="1"/>
  <c r="H576" i="11"/>
  <c r="H574" i="11" s="1"/>
  <c r="N576" i="11"/>
  <c r="N574" i="11" s="1"/>
  <c r="T576" i="11"/>
  <c r="T574" i="11" s="1"/>
  <c r="Z576" i="11"/>
  <c r="Z574" i="11" s="1"/>
  <c r="V144" i="12"/>
  <c r="P144" i="12"/>
  <c r="J144" i="12"/>
  <c r="D144" i="12"/>
  <c r="D142" i="12" s="1"/>
  <c r="W139" i="12"/>
  <c r="Q139" i="12"/>
  <c r="K139" i="12"/>
  <c r="E139" i="12"/>
  <c r="X134" i="12"/>
  <c r="R134" i="12"/>
  <c r="R132" i="12" s="1"/>
  <c r="L134" i="12"/>
  <c r="F134" i="12"/>
  <c r="Y129" i="12"/>
  <c r="S129" i="12"/>
  <c r="M129" i="12"/>
  <c r="G129" i="12"/>
  <c r="G127" i="12" s="1"/>
  <c r="Z124" i="12"/>
  <c r="T124" i="12"/>
  <c r="N124" i="12"/>
  <c r="H124" i="12"/>
  <c r="AA119" i="12"/>
  <c r="U119" i="12"/>
  <c r="U117" i="12" s="1"/>
  <c r="O119" i="12"/>
  <c r="I119" i="12"/>
  <c r="V114" i="12"/>
  <c r="P114" i="12"/>
  <c r="J114" i="12"/>
  <c r="D114" i="12"/>
  <c r="D112" i="12" s="1"/>
  <c r="W109" i="12"/>
  <c r="Q109" i="12"/>
  <c r="K109" i="12"/>
  <c r="E109" i="12"/>
  <c r="X104" i="12"/>
  <c r="R104" i="12"/>
  <c r="R102" i="12" s="1"/>
  <c r="L104" i="12"/>
  <c r="F104" i="12"/>
  <c r="Y99" i="12"/>
  <c r="S99" i="12"/>
  <c r="M99" i="12"/>
  <c r="G99" i="12"/>
  <c r="G97" i="12" s="1"/>
  <c r="Z94" i="12"/>
  <c r="T94" i="12"/>
  <c r="N94" i="12"/>
  <c r="H94" i="12"/>
  <c r="AA89" i="12"/>
  <c r="U89" i="12"/>
  <c r="U87" i="12" s="1"/>
  <c r="O89" i="12"/>
  <c r="I89" i="12"/>
  <c r="V84" i="12"/>
  <c r="P84" i="12"/>
  <c r="J84" i="12"/>
  <c r="D84" i="12"/>
  <c r="D82" i="12" s="1"/>
  <c r="W79" i="12"/>
  <c r="Q79" i="12"/>
  <c r="K79" i="12"/>
  <c r="E79" i="12"/>
  <c r="X74" i="12"/>
  <c r="R74" i="12"/>
  <c r="R72" i="12" s="1"/>
  <c r="L74" i="12"/>
  <c r="F74" i="12"/>
  <c r="AA144" i="12"/>
  <c r="U144" i="12"/>
  <c r="O144" i="12"/>
  <c r="I144" i="12"/>
  <c r="I142" i="12" s="1"/>
  <c r="V139" i="12"/>
  <c r="P139" i="12"/>
  <c r="J139" i="12"/>
  <c r="D139" i="12"/>
  <c r="W134" i="12"/>
  <c r="Q134" i="12"/>
  <c r="Q132" i="12" s="1"/>
  <c r="K134" i="12"/>
  <c r="E134" i="12"/>
  <c r="X129" i="12"/>
  <c r="R129" i="12"/>
  <c r="L129" i="12"/>
  <c r="F129" i="12"/>
  <c r="F127" i="12" s="1"/>
  <c r="Y124" i="12"/>
  <c r="S124" i="12"/>
  <c r="M124" i="12"/>
  <c r="G124" i="12"/>
  <c r="Z119" i="12"/>
  <c r="T119" i="12"/>
  <c r="T117" i="12" s="1"/>
  <c r="N119" i="12"/>
  <c r="H119" i="12"/>
  <c r="AA114" i="12"/>
  <c r="U114" i="12"/>
  <c r="O114" i="12"/>
  <c r="I114" i="12"/>
  <c r="I112" i="12" s="1"/>
  <c r="V109" i="12"/>
  <c r="P109" i="12"/>
  <c r="J109" i="12"/>
  <c r="D109" i="12"/>
  <c r="W104" i="12"/>
  <c r="Q104" i="12"/>
  <c r="Q102" i="12" s="1"/>
  <c r="K104" i="12"/>
  <c r="E104" i="12"/>
  <c r="X99" i="12"/>
  <c r="R99" i="12"/>
  <c r="L99" i="12"/>
  <c r="F99" i="12"/>
  <c r="F97" i="12" s="1"/>
  <c r="Y94" i="12"/>
  <c r="S94" i="12"/>
  <c r="M94" i="12"/>
  <c r="G94" i="12"/>
  <c r="Z144" i="12"/>
  <c r="T144" i="12"/>
  <c r="T142" i="12" s="1"/>
  <c r="N144" i="12"/>
  <c r="H144" i="12"/>
  <c r="AA139" i="12"/>
  <c r="U139" i="12"/>
  <c r="O139" i="12"/>
  <c r="I139" i="12"/>
  <c r="I137" i="12" s="1"/>
  <c r="V134" i="12"/>
  <c r="P134" i="12"/>
  <c r="J134" i="12"/>
  <c r="D134" i="12"/>
  <c r="W129" i="12"/>
  <c r="Q129" i="12"/>
  <c r="Q127" i="12" s="1"/>
  <c r="K129" i="12"/>
  <c r="E129" i="12"/>
  <c r="X124" i="12"/>
  <c r="R124" i="12"/>
  <c r="L124" i="12"/>
  <c r="F124" i="12"/>
  <c r="F122" i="12" s="1"/>
  <c r="Y119" i="12"/>
  <c r="S119" i="12"/>
  <c r="M119" i="12"/>
  <c r="G119" i="12"/>
  <c r="Z114" i="12"/>
  <c r="T114" i="12"/>
  <c r="T112" i="12" s="1"/>
  <c r="N114" i="12"/>
  <c r="H114" i="12"/>
  <c r="AA109" i="12"/>
  <c r="U109" i="12"/>
  <c r="O109" i="12"/>
  <c r="I109" i="12"/>
  <c r="I107" i="12" s="1"/>
  <c r="V104" i="12"/>
  <c r="P104" i="12"/>
  <c r="J104" i="12"/>
  <c r="D104" i="12"/>
  <c r="W99" i="12"/>
  <c r="Q99" i="12"/>
  <c r="Q97" i="12" s="1"/>
  <c r="K99" i="12"/>
  <c r="E99" i="12"/>
  <c r="X94" i="12"/>
  <c r="R94" i="12"/>
  <c r="L94" i="12"/>
  <c r="F94" i="12"/>
  <c r="F92" i="12" s="1"/>
  <c r="Y89" i="12"/>
  <c r="S89" i="12"/>
  <c r="M89" i="12"/>
  <c r="G89" i="12"/>
  <c r="Z84" i="12"/>
  <c r="T84" i="12"/>
  <c r="T82" i="12" s="1"/>
  <c r="N84" i="12"/>
  <c r="H84" i="12"/>
  <c r="AA79" i="12"/>
  <c r="U79" i="12"/>
  <c r="O79" i="12"/>
  <c r="I79" i="12"/>
  <c r="I77" i="12" s="1"/>
  <c r="V74" i="12"/>
  <c r="P74" i="12"/>
  <c r="J74" i="12"/>
  <c r="D74" i="12"/>
  <c r="Y144" i="12"/>
  <c r="S144" i="12"/>
  <c r="S142" i="12" s="1"/>
  <c r="M144" i="12"/>
  <c r="G144" i="12"/>
  <c r="Z139" i="12"/>
  <c r="T139" i="12"/>
  <c r="N139" i="12"/>
  <c r="H139" i="12"/>
  <c r="H137" i="12" s="1"/>
  <c r="AA134" i="12"/>
  <c r="U134" i="12"/>
  <c r="O134" i="12"/>
  <c r="I134" i="12"/>
  <c r="V129" i="12"/>
  <c r="P129" i="12"/>
  <c r="P127" i="12" s="1"/>
  <c r="J129" i="12"/>
  <c r="D129" i="12"/>
  <c r="W124" i="12"/>
  <c r="Q124" i="12"/>
  <c r="K124" i="12"/>
  <c r="E124" i="12"/>
  <c r="E122" i="12" s="1"/>
  <c r="X119" i="12"/>
  <c r="R119" i="12"/>
  <c r="L119" i="12"/>
  <c r="F119" i="12"/>
  <c r="Y114" i="12"/>
  <c r="S114" i="12"/>
  <c r="S112" i="12" s="1"/>
  <c r="M114" i="12"/>
  <c r="G114" i="12"/>
  <c r="Z109" i="12"/>
  <c r="T109" i="12"/>
  <c r="N109" i="12"/>
  <c r="H109" i="12"/>
  <c r="H107" i="12" s="1"/>
  <c r="AA104" i="12"/>
  <c r="U104" i="12"/>
  <c r="O104" i="12"/>
  <c r="I104" i="12"/>
  <c r="V99" i="12"/>
  <c r="P99" i="12"/>
  <c r="P97" i="12" s="1"/>
  <c r="J99" i="12"/>
  <c r="D99" i="12"/>
  <c r="W94" i="12"/>
  <c r="Q94" i="12"/>
  <c r="K94" i="12"/>
  <c r="E94" i="12"/>
  <c r="E92" i="12" s="1"/>
  <c r="X89" i="12"/>
  <c r="R89" i="12"/>
  <c r="L89" i="12"/>
  <c r="F89" i="12"/>
  <c r="Y84" i="12"/>
  <c r="S84" i="12"/>
  <c r="S82" i="12" s="1"/>
  <c r="M84" i="12"/>
  <c r="G84" i="12"/>
  <c r="Z79" i="12"/>
  <c r="T79" i="12"/>
  <c r="N79" i="12"/>
  <c r="H79" i="12"/>
  <c r="H77" i="12" s="1"/>
  <c r="AA74" i="12"/>
  <c r="U74" i="12"/>
  <c r="O74" i="12"/>
  <c r="I74" i="12"/>
  <c r="X144" i="12"/>
  <c r="R144" i="12"/>
  <c r="R142" i="12" s="1"/>
  <c r="L144" i="12"/>
  <c r="F144" i="12"/>
  <c r="Y139" i="12"/>
  <c r="S139" i="12"/>
  <c r="M139" i="12"/>
  <c r="G139" i="12"/>
  <c r="G137" i="12" s="1"/>
  <c r="Z134" i="12"/>
  <c r="T134" i="12"/>
  <c r="N134" i="12"/>
  <c r="H134" i="12"/>
  <c r="AA129" i="12"/>
  <c r="U129" i="12"/>
  <c r="U127" i="12" s="1"/>
  <c r="O129" i="12"/>
  <c r="I129" i="12"/>
  <c r="V124" i="12"/>
  <c r="P124" i="12"/>
  <c r="J124" i="12"/>
  <c r="D124" i="12"/>
  <c r="D122" i="12" s="1"/>
  <c r="W119" i="12"/>
  <c r="Q119" i="12"/>
  <c r="K119" i="12"/>
  <c r="E119" i="12"/>
  <c r="J9" i="12"/>
  <c r="P9" i="12"/>
  <c r="V9" i="12"/>
  <c r="Y578" i="12"/>
  <c r="S578" i="12"/>
  <c r="M578" i="12"/>
  <c r="G578" i="12"/>
  <c r="Z573" i="12"/>
  <c r="T573" i="12"/>
  <c r="N573" i="12"/>
  <c r="H573" i="12"/>
  <c r="AA568" i="12"/>
  <c r="U568" i="12"/>
  <c r="O568" i="12"/>
  <c r="I568" i="12"/>
  <c r="X578" i="12"/>
  <c r="R578" i="12"/>
  <c r="L578" i="12"/>
  <c r="F578" i="12"/>
  <c r="Y573" i="12"/>
  <c r="S573" i="12"/>
  <c r="M573" i="12"/>
  <c r="G573" i="12"/>
  <c r="Z568" i="12"/>
  <c r="T568" i="12"/>
  <c r="N568" i="12"/>
  <c r="H568" i="12"/>
  <c r="V578" i="12"/>
  <c r="P578" i="12"/>
  <c r="J578" i="12"/>
  <c r="D578" i="12"/>
  <c r="W573" i="12"/>
  <c r="Q573" i="12"/>
  <c r="K573" i="12"/>
  <c r="E573" i="12"/>
  <c r="X568" i="12"/>
  <c r="R568" i="12"/>
  <c r="L568" i="12"/>
  <c r="F568" i="12"/>
  <c r="W578" i="12"/>
  <c r="K578" i="12"/>
  <c r="X573" i="12"/>
  <c r="L573" i="12"/>
  <c r="Y568" i="12"/>
  <c r="M568" i="12"/>
  <c r="Z563" i="12"/>
  <c r="T563" i="12"/>
  <c r="N563" i="12"/>
  <c r="H563" i="12"/>
  <c r="AA558" i="12"/>
  <c r="U558" i="12"/>
  <c r="O558" i="12"/>
  <c r="I558" i="12"/>
  <c r="V553" i="12"/>
  <c r="P553" i="12"/>
  <c r="J553" i="12"/>
  <c r="D553" i="12"/>
  <c r="W548" i="12"/>
  <c r="Q548" i="12"/>
  <c r="K548" i="12"/>
  <c r="E548" i="12"/>
  <c r="X543" i="12"/>
  <c r="R543" i="12"/>
  <c r="L543" i="12"/>
  <c r="F543" i="12"/>
  <c r="Y538" i="12"/>
  <c r="S538" i="12"/>
  <c r="M538" i="12"/>
  <c r="G538" i="12"/>
  <c r="Z533" i="12"/>
  <c r="T533" i="12"/>
  <c r="N533" i="12"/>
  <c r="H533" i="12"/>
  <c r="AA528" i="12"/>
  <c r="U528" i="12"/>
  <c r="O528" i="12"/>
  <c r="I528" i="12"/>
  <c r="V523" i="12"/>
  <c r="P523" i="12"/>
  <c r="J523" i="12"/>
  <c r="D523" i="12"/>
  <c r="W518" i="12"/>
  <c r="Q518" i="12"/>
  <c r="K518" i="12"/>
  <c r="E518" i="12"/>
  <c r="X513" i="12"/>
  <c r="R513" i="12"/>
  <c r="L513" i="12"/>
  <c r="F513" i="12"/>
  <c r="Y508" i="12"/>
  <c r="S508" i="12"/>
  <c r="M508" i="12"/>
  <c r="G508" i="12"/>
  <c r="Z503" i="12"/>
  <c r="T503" i="12"/>
  <c r="N503" i="12"/>
  <c r="H503" i="12"/>
  <c r="AA498" i="12"/>
  <c r="U498" i="12"/>
  <c r="O498" i="12"/>
  <c r="I498" i="12"/>
  <c r="V493" i="12"/>
  <c r="P493" i="12"/>
  <c r="J493" i="12"/>
  <c r="D493" i="12"/>
  <c r="W488" i="12"/>
  <c r="Q488" i="12"/>
  <c r="K488" i="12"/>
  <c r="E488" i="12"/>
  <c r="X483" i="12"/>
  <c r="R483" i="12"/>
  <c r="L483" i="12"/>
  <c r="F483" i="12"/>
  <c r="Y478" i="12"/>
  <c r="S478" i="12"/>
  <c r="M478" i="12"/>
  <c r="G478" i="12"/>
  <c r="Z473" i="12"/>
  <c r="Z469" i="12" s="1"/>
  <c r="T473" i="12"/>
  <c r="T469" i="12" s="1"/>
  <c r="N473" i="12"/>
  <c r="N469" i="12" s="1"/>
  <c r="H473" i="12"/>
  <c r="H469" i="12" s="1"/>
  <c r="AA468" i="12"/>
  <c r="AA464" i="12" s="1"/>
  <c r="U468" i="12"/>
  <c r="U464" i="12" s="1"/>
  <c r="O468" i="12"/>
  <c r="O464" i="12" s="1"/>
  <c r="I468" i="12"/>
  <c r="I464" i="12" s="1"/>
  <c r="V463" i="12"/>
  <c r="V459" i="12" s="1"/>
  <c r="P463" i="12"/>
  <c r="P459" i="12" s="1"/>
  <c r="J463" i="12"/>
  <c r="J459" i="12" s="1"/>
  <c r="D463" i="12"/>
  <c r="D459" i="12" s="1"/>
  <c r="W458" i="12"/>
  <c r="W454" i="12" s="1"/>
  <c r="Q458" i="12"/>
  <c r="Q454" i="12" s="1"/>
  <c r="K458" i="12"/>
  <c r="K454" i="12" s="1"/>
  <c r="E458" i="12"/>
  <c r="E454" i="12" s="1"/>
  <c r="X453" i="12"/>
  <c r="X449" i="12" s="1"/>
  <c r="R453" i="12"/>
  <c r="R449" i="12" s="1"/>
  <c r="L453" i="12"/>
  <c r="L449" i="12" s="1"/>
  <c r="F453" i="12"/>
  <c r="F449" i="12" s="1"/>
  <c r="Y448" i="12"/>
  <c r="Y444" i="12" s="1"/>
  <c r="S448" i="12"/>
  <c r="S444" i="12" s="1"/>
  <c r="M448" i="12"/>
  <c r="M444" i="12" s="1"/>
  <c r="G448" i="12"/>
  <c r="G444" i="12" s="1"/>
  <c r="Z443" i="12"/>
  <c r="Z439" i="12" s="1"/>
  <c r="T443" i="12"/>
  <c r="T439" i="12" s="1"/>
  <c r="N443" i="12"/>
  <c r="N439" i="12" s="1"/>
  <c r="H443" i="12"/>
  <c r="H439" i="12" s="1"/>
  <c r="AA434" i="12"/>
  <c r="AA430" i="12" s="1"/>
  <c r="U434" i="12"/>
  <c r="O434" i="12"/>
  <c r="I434" i="12"/>
  <c r="V429" i="12"/>
  <c r="P429" i="12"/>
  <c r="J429" i="12"/>
  <c r="D429" i="12"/>
  <c r="W424" i="12"/>
  <c r="Q424" i="12"/>
  <c r="K424" i="12"/>
  <c r="E424" i="12"/>
  <c r="X419" i="12"/>
  <c r="R419" i="12"/>
  <c r="L419" i="12"/>
  <c r="F419" i="12"/>
  <c r="Y414" i="12"/>
  <c r="S414" i="12"/>
  <c r="M414" i="12"/>
  <c r="G414" i="12"/>
  <c r="Z409" i="12"/>
  <c r="T409" i="12"/>
  <c r="N409" i="12"/>
  <c r="H409" i="12"/>
  <c r="AA404" i="12"/>
  <c r="U404" i="12"/>
  <c r="O404" i="12"/>
  <c r="I404" i="12"/>
  <c r="V399" i="12"/>
  <c r="V395" i="12" s="1"/>
  <c r="P399" i="12"/>
  <c r="P395" i="12" s="1"/>
  <c r="J399" i="12"/>
  <c r="J395" i="12" s="1"/>
  <c r="D399" i="12"/>
  <c r="D395" i="12" s="1"/>
  <c r="W394" i="12"/>
  <c r="W390" i="12" s="1"/>
  <c r="Q394" i="12"/>
  <c r="Q390" i="12" s="1"/>
  <c r="K394" i="12"/>
  <c r="K390" i="12" s="1"/>
  <c r="E394" i="12"/>
  <c r="E390" i="12" s="1"/>
  <c r="X389" i="12"/>
  <c r="X385" i="12" s="1"/>
  <c r="R389" i="12"/>
  <c r="R385" i="12" s="1"/>
  <c r="L389" i="12"/>
  <c r="L385" i="12" s="1"/>
  <c r="F389" i="12"/>
  <c r="F385" i="12" s="1"/>
  <c r="Y384" i="12"/>
  <c r="Y380" i="12" s="1"/>
  <c r="S384" i="12"/>
  <c r="S380" i="12" s="1"/>
  <c r="M384" i="12"/>
  <c r="M380" i="12" s="1"/>
  <c r="G384" i="12"/>
  <c r="G380" i="12" s="1"/>
  <c r="Z379" i="12"/>
  <c r="Z375" i="12" s="1"/>
  <c r="T379" i="12"/>
  <c r="T375" i="12" s="1"/>
  <c r="N379" i="12"/>
  <c r="N375" i="12" s="1"/>
  <c r="H379" i="12"/>
  <c r="H375" i="12" s="1"/>
  <c r="AA374" i="12"/>
  <c r="AA370" i="12" s="1"/>
  <c r="U374" i="12"/>
  <c r="U370" i="12" s="1"/>
  <c r="O374" i="12"/>
  <c r="O370" i="12" s="1"/>
  <c r="I374" i="12"/>
  <c r="I370" i="12" s="1"/>
  <c r="V369" i="12"/>
  <c r="V365" i="12" s="1"/>
  <c r="P369" i="12"/>
  <c r="P365" i="12" s="1"/>
  <c r="J369" i="12"/>
  <c r="J365" i="12" s="1"/>
  <c r="D369" i="12"/>
  <c r="D365" i="12" s="1"/>
  <c r="W364" i="12"/>
  <c r="W360" i="12" s="1"/>
  <c r="Q364" i="12"/>
  <c r="Q360" i="12" s="1"/>
  <c r="K364" i="12"/>
  <c r="K360" i="12" s="1"/>
  <c r="E364" i="12"/>
  <c r="E360" i="12" s="1"/>
  <c r="X359" i="12"/>
  <c r="X355" i="12" s="1"/>
  <c r="R359" i="12"/>
  <c r="R355" i="12" s="1"/>
  <c r="L359" i="12"/>
  <c r="L355" i="12" s="1"/>
  <c r="F359" i="12"/>
  <c r="F355" i="12" s="1"/>
  <c r="Y354" i="12"/>
  <c r="Y350" i="12" s="1"/>
  <c r="S354" i="12"/>
  <c r="S350" i="12" s="1"/>
  <c r="M354" i="12"/>
  <c r="M350" i="12" s="1"/>
  <c r="G354" i="12"/>
  <c r="G350" i="12" s="1"/>
  <c r="Z349" i="12"/>
  <c r="Z345" i="12" s="1"/>
  <c r="T349" i="12"/>
  <c r="T345" i="12" s="1"/>
  <c r="N349" i="12"/>
  <c r="N345" i="12" s="1"/>
  <c r="H349" i="12"/>
  <c r="H345" i="12" s="1"/>
  <c r="AA344" i="12"/>
  <c r="AA340" i="12" s="1"/>
  <c r="U344" i="12"/>
  <c r="U340" i="12" s="1"/>
  <c r="O344" i="12"/>
  <c r="O340" i="12" s="1"/>
  <c r="I344" i="12"/>
  <c r="I340" i="12" s="1"/>
  <c r="V339" i="12"/>
  <c r="V335" i="12" s="1"/>
  <c r="P339" i="12"/>
  <c r="P335" i="12" s="1"/>
  <c r="J339" i="12"/>
  <c r="J335" i="12" s="1"/>
  <c r="D339" i="12"/>
  <c r="D335" i="12" s="1"/>
  <c r="W334" i="12"/>
  <c r="W330" i="12" s="1"/>
  <c r="Q334" i="12"/>
  <c r="Q330" i="12" s="1"/>
  <c r="K334" i="12"/>
  <c r="K330" i="12" s="1"/>
  <c r="E334" i="12"/>
  <c r="E330" i="12" s="1"/>
  <c r="X329" i="12"/>
  <c r="X325" i="12" s="1"/>
  <c r="R329" i="12"/>
  <c r="R325" i="12" s="1"/>
  <c r="L329" i="12"/>
  <c r="L325" i="12" s="1"/>
  <c r="F329" i="12"/>
  <c r="F325" i="12" s="1"/>
  <c r="Y324" i="12"/>
  <c r="Y320" i="12" s="1"/>
  <c r="S324" i="12"/>
  <c r="S320" i="12" s="1"/>
  <c r="M324" i="12"/>
  <c r="M320" i="12" s="1"/>
  <c r="G324" i="12"/>
  <c r="G320" i="12" s="1"/>
  <c r="Z319" i="12"/>
  <c r="Z315" i="12" s="1"/>
  <c r="T319" i="12"/>
  <c r="T315" i="12" s="1"/>
  <c r="N319" i="12"/>
  <c r="N315" i="12" s="1"/>
  <c r="H319" i="12"/>
  <c r="H315" i="12" s="1"/>
  <c r="AA314" i="12"/>
  <c r="AA310" i="12" s="1"/>
  <c r="U314" i="12"/>
  <c r="U310" i="12" s="1"/>
  <c r="O314" i="12"/>
  <c r="O310" i="12" s="1"/>
  <c r="I314" i="12"/>
  <c r="I310" i="12" s="1"/>
  <c r="V309" i="12"/>
  <c r="V305" i="12" s="1"/>
  <c r="P309" i="12"/>
  <c r="P305" i="12" s="1"/>
  <c r="J309" i="12"/>
  <c r="J305" i="12" s="1"/>
  <c r="D309" i="12"/>
  <c r="D305" i="12" s="1"/>
  <c r="W304" i="12"/>
  <c r="W300" i="12" s="1"/>
  <c r="Q304" i="12"/>
  <c r="Q300" i="12" s="1"/>
  <c r="K304" i="12"/>
  <c r="K300" i="12" s="1"/>
  <c r="E304" i="12"/>
  <c r="E300" i="12" s="1"/>
  <c r="X299" i="12"/>
  <c r="X295" i="12" s="1"/>
  <c r="R299" i="12"/>
  <c r="R295" i="12" s="1"/>
  <c r="L299" i="12"/>
  <c r="L295" i="12" s="1"/>
  <c r="F299" i="12"/>
  <c r="F295" i="12" s="1"/>
  <c r="Y290" i="12"/>
  <c r="S290" i="12"/>
  <c r="M290" i="12"/>
  <c r="G290" i="12"/>
  <c r="Z285" i="12"/>
  <c r="T285" i="12"/>
  <c r="N285" i="12"/>
  <c r="H285" i="12"/>
  <c r="AA280" i="12"/>
  <c r="U280" i="12"/>
  <c r="O280" i="12"/>
  <c r="I280" i="12"/>
  <c r="V275" i="12"/>
  <c r="P275" i="12"/>
  <c r="J275" i="12"/>
  <c r="D275" i="12"/>
  <c r="W270" i="12"/>
  <c r="Q270" i="12"/>
  <c r="K270" i="12"/>
  <c r="E270" i="12"/>
  <c r="X265" i="12"/>
  <c r="R265" i="12"/>
  <c r="L265" i="12"/>
  <c r="F265" i="12"/>
  <c r="Y260" i="12"/>
  <c r="S260" i="12"/>
  <c r="M260" i="12"/>
  <c r="G260" i="12"/>
  <c r="U578" i="12"/>
  <c r="I578" i="12"/>
  <c r="V573" i="12"/>
  <c r="J573" i="12"/>
  <c r="W568" i="12"/>
  <c r="K568" i="12"/>
  <c r="Y563" i="12"/>
  <c r="S563" i="12"/>
  <c r="M563" i="12"/>
  <c r="G563" i="12"/>
  <c r="Z558" i="12"/>
  <c r="T558" i="12"/>
  <c r="N558" i="12"/>
  <c r="H558" i="12"/>
  <c r="AA553" i="12"/>
  <c r="U553" i="12"/>
  <c r="O553" i="12"/>
  <c r="I553" i="12"/>
  <c r="V548" i="12"/>
  <c r="P548" i="12"/>
  <c r="J548" i="12"/>
  <c r="D548" i="12"/>
  <c r="W543" i="12"/>
  <c r="Q543" i="12"/>
  <c r="K543" i="12"/>
  <c r="E543" i="12"/>
  <c r="X538" i="12"/>
  <c r="R538" i="12"/>
  <c r="L538" i="12"/>
  <c r="F538" i="12"/>
  <c r="Y533" i="12"/>
  <c r="S533" i="12"/>
  <c r="M533" i="12"/>
  <c r="G533" i="12"/>
  <c r="Z528" i="12"/>
  <c r="T528" i="12"/>
  <c r="N528" i="12"/>
  <c r="H528" i="12"/>
  <c r="AA523" i="12"/>
  <c r="U523" i="12"/>
  <c r="O523" i="12"/>
  <c r="I523" i="12"/>
  <c r="V518" i="12"/>
  <c r="P518" i="12"/>
  <c r="J518" i="12"/>
  <c r="D518" i="12"/>
  <c r="W513" i="12"/>
  <c r="Q513" i="12"/>
  <c r="K513" i="12"/>
  <c r="E513" i="12"/>
  <c r="X508" i="12"/>
  <c r="R508" i="12"/>
  <c r="L508" i="12"/>
  <c r="F508" i="12"/>
  <c r="Y503" i="12"/>
  <c r="S503" i="12"/>
  <c r="M503" i="12"/>
  <c r="G503" i="12"/>
  <c r="Z498" i="12"/>
  <c r="T498" i="12"/>
  <c r="N498" i="12"/>
  <c r="H498" i="12"/>
  <c r="AA493" i="12"/>
  <c r="U493" i="12"/>
  <c r="O493" i="12"/>
  <c r="I493" i="12"/>
  <c r="V488" i="12"/>
  <c r="P488" i="12"/>
  <c r="J488" i="12"/>
  <c r="D488" i="12"/>
  <c r="W483" i="12"/>
  <c r="Q483" i="12"/>
  <c r="K483" i="12"/>
  <c r="E483" i="12"/>
  <c r="X478" i="12"/>
  <c r="R478" i="12"/>
  <c r="L478" i="12"/>
  <c r="F478" i="12"/>
  <c r="Y473" i="12"/>
  <c r="S473" i="12"/>
  <c r="M473" i="12"/>
  <c r="G473" i="12"/>
  <c r="Z468" i="12"/>
  <c r="T468" i="12"/>
  <c r="N468" i="12"/>
  <c r="H468" i="12"/>
  <c r="AA463" i="12"/>
  <c r="U463" i="12"/>
  <c r="O463" i="12"/>
  <c r="I463" i="12"/>
  <c r="V458" i="12"/>
  <c r="P458" i="12"/>
  <c r="J458" i="12"/>
  <c r="D458" i="12"/>
  <c r="W453" i="12"/>
  <c r="Q453" i="12"/>
  <c r="K453" i="12"/>
  <c r="E453" i="12"/>
  <c r="X448" i="12"/>
  <c r="R448" i="12"/>
  <c r="L448" i="12"/>
  <c r="F448" i="12"/>
  <c r="Y443" i="12"/>
  <c r="S443" i="12"/>
  <c r="M443" i="12"/>
  <c r="G443" i="12"/>
  <c r="Z434" i="12"/>
  <c r="T434" i="12"/>
  <c r="N434" i="12"/>
  <c r="H434" i="12"/>
  <c r="AA429" i="12"/>
  <c r="U429" i="12"/>
  <c r="O429" i="12"/>
  <c r="I429" i="12"/>
  <c r="V424" i="12"/>
  <c r="P424" i="12"/>
  <c r="J424" i="12"/>
  <c r="D424" i="12"/>
  <c r="W419" i="12"/>
  <c r="Q419" i="12"/>
  <c r="K419" i="12"/>
  <c r="E419" i="12"/>
  <c r="X414" i="12"/>
  <c r="R414" i="12"/>
  <c r="L414" i="12"/>
  <c r="F414" i="12"/>
  <c r="Y409" i="12"/>
  <c r="S409" i="12"/>
  <c r="M409" i="12"/>
  <c r="G409" i="12"/>
  <c r="Z404" i="12"/>
  <c r="T404" i="12"/>
  <c r="N404" i="12"/>
  <c r="H404" i="12"/>
  <c r="AA399" i="12"/>
  <c r="U399" i="12"/>
  <c r="O399" i="12"/>
  <c r="I399" i="12"/>
  <c r="V394" i="12"/>
  <c r="P394" i="12"/>
  <c r="J394" i="12"/>
  <c r="D394" i="12"/>
  <c r="W389" i="12"/>
  <c r="Q389" i="12"/>
  <c r="K389" i="12"/>
  <c r="E389" i="12"/>
  <c r="X384" i="12"/>
  <c r="R384" i="12"/>
  <c r="L384" i="12"/>
  <c r="F384" i="12"/>
  <c r="Y379" i="12"/>
  <c r="S379" i="12"/>
  <c r="M379" i="12"/>
  <c r="G379" i="12"/>
  <c r="Z374" i="12"/>
  <c r="T374" i="12"/>
  <c r="N374" i="12"/>
  <c r="H374" i="12"/>
  <c r="AA369" i="12"/>
  <c r="U369" i="12"/>
  <c r="O369" i="12"/>
  <c r="I369" i="12"/>
  <c r="V364" i="12"/>
  <c r="P364" i="12"/>
  <c r="J364" i="12"/>
  <c r="D364" i="12"/>
  <c r="W359" i="12"/>
  <c r="Q359" i="12"/>
  <c r="K359" i="12"/>
  <c r="E359" i="12"/>
  <c r="X354" i="12"/>
  <c r="R354" i="12"/>
  <c r="L354" i="12"/>
  <c r="F354" i="12"/>
  <c r="Y349" i="12"/>
  <c r="S349" i="12"/>
  <c r="M349" i="12"/>
  <c r="G349" i="12"/>
  <c r="Z344" i="12"/>
  <c r="T344" i="12"/>
  <c r="N344" i="12"/>
  <c r="H344" i="12"/>
  <c r="AA339" i="12"/>
  <c r="U339" i="12"/>
  <c r="O339" i="12"/>
  <c r="I339" i="12"/>
  <c r="V334" i="12"/>
  <c r="P334" i="12"/>
  <c r="J334" i="12"/>
  <c r="D334" i="12"/>
  <c r="W329" i="12"/>
  <c r="Q329" i="12"/>
  <c r="K329" i="12"/>
  <c r="E329" i="12"/>
  <c r="X324" i="12"/>
  <c r="R324" i="12"/>
  <c r="L324" i="12"/>
  <c r="F324" i="12"/>
  <c r="Y319" i="12"/>
  <c r="S319" i="12"/>
  <c r="M319" i="12"/>
  <c r="G319" i="12"/>
  <c r="Z314" i="12"/>
  <c r="T314" i="12"/>
  <c r="N314" i="12"/>
  <c r="H314" i="12"/>
  <c r="AA309" i="12"/>
  <c r="U309" i="12"/>
  <c r="O309" i="12"/>
  <c r="I309" i="12"/>
  <c r="V304" i="12"/>
  <c r="P304" i="12"/>
  <c r="J304" i="12"/>
  <c r="D304" i="12"/>
  <c r="W299" i="12"/>
  <c r="Q299" i="12"/>
  <c r="K299" i="12"/>
  <c r="E299" i="12"/>
  <c r="X290" i="12"/>
  <c r="R290" i="12"/>
  <c r="L290" i="12"/>
  <c r="F290" i="12"/>
  <c r="Y285" i="12"/>
  <c r="S285" i="12"/>
  <c r="M285" i="12"/>
  <c r="G285" i="12"/>
  <c r="Z280" i="12"/>
  <c r="T280" i="12"/>
  <c r="N280" i="12"/>
  <c r="H280" i="12"/>
  <c r="AA275" i="12"/>
  <c r="U275" i="12"/>
  <c r="O275" i="12"/>
  <c r="I275" i="12"/>
  <c r="V270" i="12"/>
  <c r="P270" i="12"/>
  <c r="J270" i="12"/>
  <c r="D270" i="12"/>
  <c r="W265" i="12"/>
  <c r="Q265" i="12"/>
  <c r="K265" i="12"/>
  <c r="E265" i="12"/>
  <c r="X260" i="12"/>
  <c r="R260" i="12"/>
  <c r="L260" i="12"/>
  <c r="F260" i="12"/>
  <c r="Y255" i="12"/>
  <c r="S255" i="12"/>
  <c r="M255" i="12"/>
  <c r="G255" i="12"/>
  <c r="Z250" i="12"/>
  <c r="T250" i="12"/>
  <c r="N250" i="12"/>
  <c r="H250" i="12"/>
  <c r="AA245" i="12"/>
  <c r="U245" i="12"/>
  <c r="O245" i="12"/>
  <c r="I245" i="12"/>
  <c r="V240" i="12"/>
  <c r="P240" i="12"/>
  <c r="J240" i="12"/>
  <c r="D240" i="12"/>
  <c r="W235" i="12"/>
  <c r="Q235" i="12"/>
  <c r="K235" i="12"/>
  <c r="E235" i="12"/>
  <c r="X230" i="12"/>
  <c r="R230" i="12"/>
  <c r="L230" i="12"/>
  <c r="F230" i="12"/>
  <c r="Y225" i="12"/>
  <c r="S225" i="12"/>
  <c r="M225" i="12"/>
  <c r="G225" i="12"/>
  <c r="Z220" i="12"/>
  <c r="T220" i="12"/>
  <c r="N220" i="12"/>
  <c r="H220" i="12"/>
  <c r="AA215" i="12"/>
  <c r="U215" i="12"/>
  <c r="O215" i="12"/>
  <c r="I215" i="12"/>
  <c r="V210" i="12"/>
  <c r="P210" i="12"/>
  <c r="J210" i="12"/>
  <c r="D210" i="12"/>
  <c r="W205" i="12"/>
  <c r="Q205" i="12"/>
  <c r="K205" i="12"/>
  <c r="E205" i="12"/>
  <c r="X200" i="12"/>
  <c r="R200" i="12"/>
  <c r="L200" i="12"/>
  <c r="F200" i="12"/>
  <c r="Y195" i="12"/>
  <c r="S195" i="12"/>
  <c r="M195" i="12"/>
  <c r="G195" i="12"/>
  <c r="Z190" i="12"/>
  <c r="T190" i="12"/>
  <c r="N190" i="12"/>
  <c r="H190" i="12"/>
  <c r="AA185" i="12"/>
  <c r="U185" i="12"/>
  <c r="O185" i="12"/>
  <c r="I185" i="12"/>
  <c r="V180" i="12"/>
  <c r="P180" i="12"/>
  <c r="J180" i="12"/>
  <c r="D180" i="12"/>
  <c r="W175" i="12"/>
  <c r="Q175" i="12"/>
  <c r="K175" i="12"/>
  <c r="E175" i="12"/>
  <c r="X170" i="12"/>
  <c r="R170" i="12"/>
  <c r="L170" i="12"/>
  <c r="F170" i="12"/>
  <c r="Y165" i="12"/>
  <c r="S165" i="12"/>
  <c r="M165" i="12"/>
  <c r="G165" i="12"/>
  <c r="Z160" i="12"/>
  <c r="T160" i="12"/>
  <c r="N160" i="12"/>
  <c r="H160" i="12"/>
  <c r="AA155" i="12"/>
  <c r="U155" i="12"/>
  <c r="O155" i="12"/>
  <c r="I155" i="12"/>
  <c r="V146" i="12"/>
  <c r="P146" i="12"/>
  <c r="J146" i="12"/>
  <c r="D146" i="12"/>
  <c r="W141" i="12"/>
  <c r="Q141" i="12"/>
  <c r="K141" i="12"/>
  <c r="E141" i="12"/>
  <c r="X136" i="12"/>
  <c r="R136" i="12"/>
  <c r="L136" i="12"/>
  <c r="F136" i="12"/>
  <c r="Y131" i="12"/>
  <c r="S131" i="12"/>
  <c r="M131" i="12"/>
  <c r="G131" i="12"/>
  <c r="Z126" i="12"/>
  <c r="T126" i="12"/>
  <c r="N126" i="12"/>
  <c r="H126" i="12"/>
  <c r="AA121" i="12"/>
  <c r="U121" i="12"/>
  <c r="O121" i="12"/>
  <c r="I121" i="12"/>
  <c r="V116" i="12"/>
  <c r="P116" i="12"/>
  <c r="J116" i="12"/>
  <c r="D116" i="12"/>
  <c r="W111" i="12"/>
  <c r="Q111" i="12"/>
  <c r="K111" i="12"/>
  <c r="E111" i="12"/>
  <c r="X106" i="12"/>
  <c r="R106" i="12"/>
  <c r="L106" i="12"/>
  <c r="F106" i="12"/>
  <c r="Y101" i="12"/>
  <c r="S101" i="12"/>
  <c r="M101" i="12"/>
  <c r="G101" i="12"/>
  <c r="Z96" i="12"/>
  <c r="T96" i="12"/>
  <c r="N96" i="12"/>
  <c r="H96" i="12"/>
  <c r="AA91" i="12"/>
  <c r="U91" i="12"/>
  <c r="O91" i="12"/>
  <c r="I91" i="12"/>
  <c r="V86" i="12"/>
  <c r="P86" i="12"/>
  <c r="J86" i="12"/>
  <c r="D86" i="12"/>
  <c r="W81" i="12"/>
  <c r="Q81" i="12"/>
  <c r="K81" i="12"/>
  <c r="E81" i="12"/>
  <c r="X76" i="12"/>
  <c r="R76" i="12"/>
  <c r="L76" i="12"/>
  <c r="F76" i="12"/>
  <c r="T578" i="12"/>
  <c r="H578" i="12"/>
  <c r="U573" i="12"/>
  <c r="I573" i="12"/>
  <c r="V568" i="12"/>
  <c r="J568" i="12"/>
  <c r="X563" i="12"/>
  <c r="R563" i="12"/>
  <c r="L563" i="12"/>
  <c r="F563" i="12"/>
  <c r="Y558" i="12"/>
  <c r="S558" i="12"/>
  <c r="M558" i="12"/>
  <c r="G558" i="12"/>
  <c r="Z553" i="12"/>
  <c r="T553" i="12"/>
  <c r="N553" i="12"/>
  <c r="H553" i="12"/>
  <c r="AA548" i="12"/>
  <c r="U548" i="12"/>
  <c r="O548" i="12"/>
  <c r="I548" i="12"/>
  <c r="V543" i="12"/>
  <c r="P543" i="12"/>
  <c r="J543" i="12"/>
  <c r="D543" i="12"/>
  <c r="W538" i="12"/>
  <c r="Q538" i="12"/>
  <c r="K538" i="12"/>
  <c r="E538" i="12"/>
  <c r="X533" i="12"/>
  <c r="R533" i="12"/>
  <c r="L533" i="12"/>
  <c r="F533" i="12"/>
  <c r="Y528" i="12"/>
  <c r="S528" i="12"/>
  <c r="M528" i="12"/>
  <c r="G528" i="12"/>
  <c r="Z523" i="12"/>
  <c r="T523" i="12"/>
  <c r="N523" i="12"/>
  <c r="H523" i="12"/>
  <c r="AA518" i="12"/>
  <c r="U518" i="12"/>
  <c r="O518" i="12"/>
  <c r="I518" i="12"/>
  <c r="V513" i="12"/>
  <c r="P513" i="12"/>
  <c r="J513" i="12"/>
  <c r="D513" i="12"/>
  <c r="W508" i="12"/>
  <c r="Q508" i="12"/>
  <c r="K508" i="12"/>
  <c r="E508" i="12"/>
  <c r="X503" i="12"/>
  <c r="R503" i="12"/>
  <c r="L503" i="12"/>
  <c r="F503" i="12"/>
  <c r="Y498" i="12"/>
  <c r="S498" i="12"/>
  <c r="M498" i="12"/>
  <c r="G498" i="12"/>
  <c r="Z493" i="12"/>
  <c r="T493" i="12"/>
  <c r="N493" i="12"/>
  <c r="H493" i="12"/>
  <c r="AA488" i="12"/>
  <c r="U488" i="12"/>
  <c r="O488" i="12"/>
  <c r="I488" i="12"/>
  <c r="V483" i="12"/>
  <c r="P483" i="12"/>
  <c r="J483" i="12"/>
  <c r="D483" i="12"/>
  <c r="W478" i="12"/>
  <c r="Q478" i="12"/>
  <c r="K478" i="12"/>
  <c r="E478" i="12"/>
  <c r="X473" i="12"/>
  <c r="R473" i="12"/>
  <c r="L473" i="12"/>
  <c r="F473" i="12"/>
  <c r="Y468" i="12"/>
  <c r="S468" i="12"/>
  <c r="M468" i="12"/>
  <c r="G468" i="12"/>
  <c r="Z463" i="12"/>
  <c r="T463" i="12"/>
  <c r="N463" i="12"/>
  <c r="H463" i="12"/>
  <c r="AA458" i="12"/>
  <c r="U458" i="12"/>
  <c r="O458" i="12"/>
  <c r="I458" i="12"/>
  <c r="V453" i="12"/>
  <c r="P453" i="12"/>
  <c r="J453" i="12"/>
  <c r="D453" i="12"/>
  <c r="W448" i="12"/>
  <c r="Q448" i="12"/>
  <c r="K448" i="12"/>
  <c r="E448" i="12"/>
  <c r="X443" i="12"/>
  <c r="R443" i="12"/>
  <c r="L443" i="12"/>
  <c r="F443" i="12"/>
  <c r="Y434" i="12"/>
  <c r="S434" i="12"/>
  <c r="M434" i="12"/>
  <c r="G434" i="12"/>
  <c r="Z429" i="12"/>
  <c r="T429" i="12"/>
  <c r="N429" i="12"/>
  <c r="H429" i="12"/>
  <c r="AA424" i="12"/>
  <c r="U424" i="12"/>
  <c r="O424" i="12"/>
  <c r="I424" i="12"/>
  <c r="V419" i="12"/>
  <c r="P419" i="12"/>
  <c r="J419" i="12"/>
  <c r="D419" i="12"/>
  <c r="W414" i="12"/>
  <c r="Q414" i="12"/>
  <c r="K414" i="12"/>
  <c r="E414" i="12"/>
  <c r="X409" i="12"/>
  <c r="R409" i="12"/>
  <c r="L409" i="12"/>
  <c r="F409" i="12"/>
  <c r="Y404" i="12"/>
  <c r="S404" i="12"/>
  <c r="M404" i="12"/>
  <c r="G404" i="12"/>
  <c r="Z399" i="12"/>
  <c r="T399" i="12"/>
  <c r="N399" i="12"/>
  <c r="H399" i="12"/>
  <c r="AA394" i="12"/>
  <c r="U394" i="12"/>
  <c r="O394" i="12"/>
  <c r="I394" i="12"/>
  <c r="V389" i="12"/>
  <c r="P389" i="12"/>
  <c r="J389" i="12"/>
  <c r="D389" i="12"/>
  <c r="W384" i="12"/>
  <c r="Q384" i="12"/>
  <c r="K384" i="12"/>
  <c r="E384" i="12"/>
  <c r="X379" i="12"/>
  <c r="R379" i="12"/>
  <c r="L379" i="12"/>
  <c r="F379" i="12"/>
  <c r="Y374" i="12"/>
  <c r="S374" i="12"/>
  <c r="M374" i="12"/>
  <c r="G374" i="12"/>
  <c r="Z369" i="12"/>
  <c r="T369" i="12"/>
  <c r="N369" i="12"/>
  <c r="H369" i="12"/>
  <c r="AA364" i="12"/>
  <c r="U364" i="12"/>
  <c r="O364" i="12"/>
  <c r="I364" i="12"/>
  <c r="V359" i="12"/>
  <c r="P359" i="12"/>
  <c r="J359" i="12"/>
  <c r="D359" i="12"/>
  <c r="W354" i="12"/>
  <c r="Q354" i="12"/>
  <c r="K354" i="12"/>
  <c r="E354" i="12"/>
  <c r="X349" i="12"/>
  <c r="R349" i="12"/>
  <c r="L349" i="12"/>
  <c r="F349" i="12"/>
  <c r="Y344" i="12"/>
  <c r="S344" i="12"/>
  <c r="M344" i="12"/>
  <c r="G344" i="12"/>
  <c r="Z339" i="12"/>
  <c r="T339" i="12"/>
  <c r="N339" i="12"/>
  <c r="H339" i="12"/>
  <c r="AA334" i="12"/>
  <c r="U334" i="12"/>
  <c r="O334" i="12"/>
  <c r="I334" i="12"/>
  <c r="V329" i="12"/>
  <c r="P329" i="12"/>
  <c r="J329" i="12"/>
  <c r="D329" i="12"/>
  <c r="W324" i="12"/>
  <c r="Q324" i="12"/>
  <c r="K324" i="12"/>
  <c r="E324" i="12"/>
  <c r="X319" i="12"/>
  <c r="R319" i="12"/>
  <c r="L319" i="12"/>
  <c r="F319" i="12"/>
  <c r="Y314" i="12"/>
  <c r="S314" i="12"/>
  <c r="M314" i="12"/>
  <c r="G314" i="12"/>
  <c r="Z309" i="12"/>
  <c r="T309" i="12"/>
  <c r="N309" i="12"/>
  <c r="H309" i="12"/>
  <c r="AA304" i="12"/>
  <c r="U304" i="12"/>
  <c r="O304" i="12"/>
  <c r="I304" i="12"/>
  <c r="V299" i="12"/>
  <c r="P299" i="12"/>
  <c r="J299" i="12"/>
  <c r="D299" i="12"/>
  <c r="D295" i="12" s="1"/>
  <c r="W290" i="12"/>
  <c r="Q290" i="12"/>
  <c r="K290" i="12"/>
  <c r="E290" i="12"/>
  <c r="X285" i="12"/>
  <c r="R285" i="12"/>
  <c r="L285" i="12"/>
  <c r="F285" i="12"/>
  <c r="Y280" i="12"/>
  <c r="S280" i="12"/>
  <c r="M280" i="12"/>
  <c r="G280" i="12"/>
  <c r="Z275" i="12"/>
  <c r="T275" i="12"/>
  <c r="N275" i="12"/>
  <c r="H275" i="12"/>
  <c r="AA270" i="12"/>
  <c r="U270" i="12"/>
  <c r="O270" i="12"/>
  <c r="I270" i="12"/>
  <c r="V265" i="12"/>
  <c r="P265" i="12"/>
  <c r="J265" i="12"/>
  <c r="D265" i="12"/>
  <c r="W260" i="12"/>
  <c r="Q260" i="12"/>
  <c r="K260" i="12"/>
  <c r="E260" i="12"/>
  <c r="X255" i="12"/>
  <c r="R255" i="12"/>
  <c r="L255" i="12"/>
  <c r="F255" i="12"/>
  <c r="Y250" i="12"/>
  <c r="S250" i="12"/>
  <c r="M250" i="12"/>
  <c r="G250" i="12"/>
  <c r="Z245" i="12"/>
  <c r="T245" i="12"/>
  <c r="N245" i="12"/>
  <c r="H245" i="12"/>
  <c r="AA240" i="12"/>
  <c r="U240" i="12"/>
  <c r="O240" i="12"/>
  <c r="I240" i="12"/>
  <c r="V235" i="12"/>
  <c r="P235" i="12"/>
  <c r="J235" i="12"/>
  <c r="D235" i="12"/>
  <c r="W230" i="12"/>
  <c r="Q230" i="12"/>
  <c r="K230" i="12"/>
  <c r="E230" i="12"/>
  <c r="X225" i="12"/>
  <c r="R225" i="12"/>
  <c r="L225" i="12"/>
  <c r="F225" i="12"/>
  <c r="Y220" i="12"/>
  <c r="S220" i="12"/>
  <c r="M220" i="12"/>
  <c r="G220" i="12"/>
  <c r="Z215" i="12"/>
  <c r="T215" i="12"/>
  <c r="N215" i="12"/>
  <c r="H215" i="12"/>
  <c r="AA210" i="12"/>
  <c r="U210" i="12"/>
  <c r="O210" i="12"/>
  <c r="I210" i="12"/>
  <c r="V205" i="12"/>
  <c r="P205" i="12"/>
  <c r="J205" i="12"/>
  <c r="D205" i="12"/>
  <c r="W200" i="12"/>
  <c r="Q200" i="12"/>
  <c r="K200" i="12"/>
  <c r="E200" i="12"/>
  <c r="X195" i="12"/>
  <c r="R195" i="12"/>
  <c r="L195" i="12"/>
  <c r="F195" i="12"/>
  <c r="Y190" i="12"/>
  <c r="S190" i="12"/>
  <c r="M190" i="12"/>
  <c r="G190" i="12"/>
  <c r="Z185" i="12"/>
  <c r="T185" i="12"/>
  <c r="N185" i="12"/>
  <c r="H185" i="12"/>
  <c r="AA180" i="12"/>
  <c r="U180" i="12"/>
  <c r="O180" i="12"/>
  <c r="I180" i="12"/>
  <c r="V175" i="12"/>
  <c r="P175" i="12"/>
  <c r="J175" i="12"/>
  <c r="D175" i="12"/>
  <c r="W170" i="12"/>
  <c r="Q170" i="12"/>
  <c r="K170" i="12"/>
  <c r="E170" i="12"/>
  <c r="X165" i="12"/>
  <c r="R165" i="12"/>
  <c r="L165" i="12"/>
  <c r="F165" i="12"/>
  <c r="Y160" i="12"/>
  <c r="S160" i="12"/>
  <c r="M160" i="12"/>
  <c r="G160" i="12"/>
  <c r="Z155" i="12"/>
  <c r="T155" i="12"/>
  <c r="N155" i="12"/>
  <c r="H155" i="12"/>
  <c r="AA146" i="12"/>
  <c r="U146" i="12"/>
  <c r="O146" i="12"/>
  <c r="I146" i="12"/>
  <c r="V141" i="12"/>
  <c r="P141" i="12"/>
  <c r="J141" i="12"/>
  <c r="D141" i="12"/>
  <c r="W136" i="12"/>
  <c r="Q136" i="12"/>
  <c r="K136" i="12"/>
  <c r="E136" i="12"/>
  <c r="X131" i="12"/>
  <c r="R131" i="12"/>
  <c r="L131" i="12"/>
  <c r="F131" i="12"/>
  <c r="Y126" i="12"/>
  <c r="S126" i="12"/>
  <c r="M126" i="12"/>
  <c r="G126" i="12"/>
  <c r="Z121" i="12"/>
  <c r="T121" i="12"/>
  <c r="N121" i="12"/>
  <c r="H121" i="12"/>
  <c r="AA116" i="12"/>
  <c r="U116" i="12"/>
  <c r="O116" i="12"/>
  <c r="I116" i="12"/>
  <c r="V111" i="12"/>
  <c r="P111" i="12"/>
  <c r="J111" i="12"/>
  <c r="D111" i="12"/>
  <c r="W106" i="12"/>
  <c r="Q106" i="12"/>
  <c r="K106" i="12"/>
  <c r="E106" i="12"/>
  <c r="X101" i="12"/>
  <c r="R101" i="12"/>
  <c r="L101" i="12"/>
  <c r="F101" i="12"/>
  <c r="Y96" i="12"/>
  <c r="S96" i="12"/>
  <c r="M96" i="12"/>
  <c r="G96" i="12"/>
  <c r="Q578" i="12"/>
  <c r="E578" i="12"/>
  <c r="R573" i="12"/>
  <c r="F573" i="12"/>
  <c r="S568" i="12"/>
  <c r="G568" i="12"/>
  <c r="W563" i="12"/>
  <c r="Q563" i="12"/>
  <c r="K563" i="12"/>
  <c r="E563" i="12"/>
  <c r="X558" i="12"/>
  <c r="R558" i="12"/>
  <c r="L558" i="12"/>
  <c r="F558" i="12"/>
  <c r="Y553" i="12"/>
  <c r="S553" i="12"/>
  <c r="M553" i="12"/>
  <c r="G553" i="12"/>
  <c r="Z548" i="12"/>
  <c r="T548" i="12"/>
  <c r="N548" i="12"/>
  <c r="H548" i="12"/>
  <c r="AA543" i="12"/>
  <c r="U543" i="12"/>
  <c r="O543" i="12"/>
  <c r="I543" i="12"/>
  <c r="V538" i="12"/>
  <c r="P538" i="12"/>
  <c r="J538" i="12"/>
  <c r="D538" i="12"/>
  <c r="W533" i="12"/>
  <c r="Q533" i="12"/>
  <c r="K533" i="12"/>
  <c r="E533" i="12"/>
  <c r="X528" i="12"/>
  <c r="R528" i="12"/>
  <c r="L528" i="12"/>
  <c r="F528" i="12"/>
  <c r="Y523" i="12"/>
  <c r="S523" i="12"/>
  <c r="M523" i="12"/>
  <c r="G523" i="12"/>
  <c r="Z518" i="12"/>
  <c r="T518" i="12"/>
  <c r="N518" i="12"/>
  <c r="H518" i="12"/>
  <c r="AA513" i="12"/>
  <c r="U513" i="12"/>
  <c r="O513" i="12"/>
  <c r="I513" i="12"/>
  <c r="V508" i="12"/>
  <c r="P508" i="12"/>
  <c r="J508" i="12"/>
  <c r="D508" i="12"/>
  <c r="W503" i="12"/>
  <c r="Q503" i="12"/>
  <c r="K503" i="12"/>
  <c r="E503" i="12"/>
  <c r="X498" i="12"/>
  <c r="R498" i="12"/>
  <c r="L498" i="12"/>
  <c r="F498" i="12"/>
  <c r="Y493" i="12"/>
  <c r="S493" i="12"/>
  <c r="M493" i="12"/>
  <c r="G493" i="12"/>
  <c r="Z488" i="12"/>
  <c r="T488" i="12"/>
  <c r="N488" i="12"/>
  <c r="H488" i="12"/>
  <c r="AA483" i="12"/>
  <c r="U483" i="12"/>
  <c r="O483" i="12"/>
  <c r="I483" i="12"/>
  <c r="V478" i="12"/>
  <c r="P478" i="12"/>
  <c r="J478" i="12"/>
  <c r="D478" i="12"/>
  <c r="W473" i="12"/>
  <c r="Q473" i="12"/>
  <c r="K473" i="12"/>
  <c r="E473" i="12"/>
  <c r="X468" i="12"/>
  <c r="R468" i="12"/>
  <c r="L468" i="12"/>
  <c r="F468" i="12"/>
  <c r="Y463" i="12"/>
  <c r="S463" i="12"/>
  <c r="M463" i="12"/>
  <c r="G463" i="12"/>
  <c r="Z458" i="12"/>
  <c r="T458" i="12"/>
  <c r="N458" i="12"/>
  <c r="H458" i="12"/>
  <c r="AA453" i="12"/>
  <c r="U453" i="12"/>
  <c r="O453" i="12"/>
  <c r="I453" i="12"/>
  <c r="V448" i="12"/>
  <c r="P448" i="12"/>
  <c r="J448" i="12"/>
  <c r="D448" i="12"/>
  <c r="W443" i="12"/>
  <c r="Q443" i="12"/>
  <c r="K443" i="12"/>
  <c r="E443" i="12"/>
  <c r="X434" i="12"/>
  <c r="R434" i="12"/>
  <c r="L434" i="12"/>
  <c r="F434" i="12"/>
  <c r="Y429" i="12"/>
  <c r="S429" i="12"/>
  <c r="M429" i="12"/>
  <c r="G429" i="12"/>
  <c r="Z424" i="12"/>
  <c r="T424" i="12"/>
  <c r="N424" i="12"/>
  <c r="H424" i="12"/>
  <c r="AA419" i="12"/>
  <c r="U419" i="12"/>
  <c r="O419" i="12"/>
  <c r="I419" i="12"/>
  <c r="V414" i="12"/>
  <c r="P414" i="12"/>
  <c r="J414" i="12"/>
  <c r="D414" i="12"/>
  <c r="W409" i="12"/>
  <c r="Q409" i="12"/>
  <c r="K409" i="12"/>
  <c r="E409" i="12"/>
  <c r="X404" i="12"/>
  <c r="R404" i="12"/>
  <c r="L404" i="12"/>
  <c r="F404" i="12"/>
  <c r="Y399" i="12"/>
  <c r="S399" i="12"/>
  <c r="M399" i="12"/>
  <c r="G399" i="12"/>
  <c r="Z394" i="12"/>
  <c r="T394" i="12"/>
  <c r="N394" i="12"/>
  <c r="H394" i="12"/>
  <c r="AA389" i="12"/>
  <c r="U389" i="12"/>
  <c r="O389" i="12"/>
  <c r="I389" i="12"/>
  <c r="V384" i="12"/>
  <c r="P384" i="12"/>
  <c r="J384" i="12"/>
  <c r="D384" i="12"/>
  <c r="W379" i="12"/>
  <c r="Q379" i="12"/>
  <c r="K379" i="12"/>
  <c r="E379" i="12"/>
  <c r="X374" i="12"/>
  <c r="R374" i="12"/>
  <c r="L374" i="12"/>
  <c r="F374" i="12"/>
  <c r="Y369" i="12"/>
  <c r="S369" i="12"/>
  <c r="M369" i="12"/>
  <c r="G369" i="12"/>
  <c r="Z364" i="12"/>
  <c r="T364" i="12"/>
  <c r="N364" i="12"/>
  <c r="H364" i="12"/>
  <c r="AA359" i="12"/>
  <c r="U359" i="12"/>
  <c r="O359" i="12"/>
  <c r="I359" i="12"/>
  <c r="V354" i="12"/>
  <c r="P354" i="12"/>
  <c r="J354" i="12"/>
  <c r="D354" i="12"/>
  <c r="W349" i="12"/>
  <c r="Q349" i="12"/>
  <c r="K349" i="12"/>
  <c r="E349" i="12"/>
  <c r="X344" i="12"/>
  <c r="R344" i="12"/>
  <c r="L344" i="12"/>
  <c r="F344" i="12"/>
  <c r="Y339" i="12"/>
  <c r="S339" i="12"/>
  <c r="M339" i="12"/>
  <c r="G339" i="12"/>
  <c r="Z334" i="12"/>
  <c r="T334" i="12"/>
  <c r="N334" i="12"/>
  <c r="H334" i="12"/>
  <c r="AA329" i="12"/>
  <c r="U329" i="12"/>
  <c r="O329" i="12"/>
  <c r="I329" i="12"/>
  <c r="V324" i="12"/>
  <c r="P324" i="12"/>
  <c r="J324" i="12"/>
  <c r="D324" i="12"/>
  <c r="W319" i="12"/>
  <c r="Q319" i="12"/>
  <c r="K319" i="12"/>
  <c r="E319" i="12"/>
  <c r="X314" i="12"/>
  <c r="R314" i="12"/>
  <c r="L314" i="12"/>
  <c r="F314" i="12"/>
  <c r="Y309" i="12"/>
  <c r="S309" i="12"/>
  <c r="M309" i="12"/>
  <c r="G309" i="12"/>
  <c r="Z304" i="12"/>
  <c r="T304" i="12"/>
  <c r="N304" i="12"/>
  <c r="H304" i="12"/>
  <c r="AA299" i="12"/>
  <c r="U299" i="12"/>
  <c r="O299" i="12"/>
  <c r="I299" i="12"/>
  <c r="V290" i="12"/>
  <c r="P290" i="12"/>
  <c r="J290" i="12"/>
  <c r="D290" i="12"/>
  <c r="W285" i="12"/>
  <c r="Q285" i="12"/>
  <c r="K285" i="12"/>
  <c r="E285" i="12"/>
  <c r="X280" i="12"/>
  <c r="R280" i="12"/>
  <c r="L280" i="12"/>
  <c r="F280" i="12"/>
  <c r="Y275" i="12"/>
  <c r="S275" i="12"/>
  <c r="M275" i="12"/>
  <c r="G275" i="12"/>
  <c r="Z270" i="12"/>
  <c r="T270" i="12"/>
  <c r="N270" i="12"/>
  <c r="H270" i="12"/>
  <c r="AA265" i="12"/>
  <c r="U265" i="12"/>
  <c r="O265" i="12"/>
  <c r="I265" i="12"/>
  <c r="V260" i="12"/>
  <c r="P260" i="12"/>
  <c r="J260" i="12"/>
  <c r="D260" i="12"/>
  <c r="W255" i="12"/>
  <c r="Q255" i="12"/>
  <c r="K255" i="12"/>
  <c r="E255" i="12"/>
  <c r="X250" i="12"/>
  <c r="R250" i="12"/>
  <c r="L250" i="12"/>
  <c r="F250" i="12"/>
  <c r="Y245" i="12"/>
  <c r="S245" i="12"/>
  <c r="M245" i="12"/>
  <c r="G245" i="12"/>
  <c r="Z240" i="12"/>
  <c r="T240" i="12"/>
  <c r="N240" i="12"/>
  <c r="H240" i="12"/>
  <c r="AA235" i="12"/>
  <c r="U235" i="12"/>
  <c r="O235" i="12"/>
  <c r="I235" i="12"/>
  <c r="V230" i="12"/>
  <c r="P230" i="12"/>
  <c r="J230" i="12"/>
  <c r="D230" i="12"/>
  <c r="W225" i="12"/>
  <c r="Q225" i="12"/>
  <c r="K225" i="12"/>
  <c r="E225" i="12"/>
  <c r="X220" i="12"/>
  <c r="R220" i="12"/>
  <c r="L220" i="12"/>
  <c r="F220" i="12"/>
  <c r="Y215" i="12"/>
  <c r="S215" i="12"/>
  <c r="M215" i="12"/>
  <c r="G215" i="12"/>
  <c r="Z210" i="12"/>
  <c r="T210" i="12"/>
  <c r="N210" i="12"/>
  <c r="H210" i="12"/>
  <c r="AA205" i="12"/>
  <c r="U205" i="12"/>
  <c r="O205" i="12"/>
  <c r="I205" i="12"/>
  <c r="V200" i="12"/>
  <c r="P200" i="12"/>
  <c r="J200" i="12"/>
  <c r="D200" i="12"/>
  <c r="W195" i="12"/>
  <c r="Q195" i="12"/>
  <c r="K195" i="12"/>
  <c r="E195" i="12"/>
  <c r="X190" i="12"/>
  <c r="R190" i="12"/>
  <c r="L190" i="12"/>
  <c r="F190" i="12"/>
  <c r="Y185" i="12"/>
  <c r="S185" i="12"/>
  <c r="M185" i="12"/>
  <c r="G185" i="12"/>
  <c r="Z180" i="12"/>
  <c r="T180" i="12"/>
  <c r="N180" i="12"/>
  <c r="H180" i="12"/>
  <c r="AA175" i="12"/>
  <c r="U175" i="12"/>
  <c r="O175" i="12"/>
  <c r="I175" i="12"/>
  <c r="V170" i="12"/>
  <c r="P170" i="12"/>
  <c r="J170" i="12"/>
  <c r="D170" i="12"/>
  <c r="W165" i="12"/>
  <c r="Q165" i="12"/>
  <c r="K165" i="12"/>
  <c r="E165" i="12"/>
  <c r="X160" i="12"/>
  <c r="R160" i="12"/>
  <c r="L160" i="12"/>
  <c r="F160" i="12"/>
  <c r="Y155" i="12"/>
  <c r="S155" i="12"/>
  <c r="M155" i="12"/>
  <c r="G155" i="12"/>
  <c r="Z146" i="12"/>
  <c r="T146" i="12"/>
  <c r="N146" i="12"/>
  <c r="H146" i="12"/>
  <c r="AA141" i="12"/>
  <c r="U141" i="12"/>
  <c r="O141" i="12"/>
  <c r="I141" i="12"/>
  <c r="V136" i="12"/>
  <c r="P136" i="12"/>
  <c r="J136" i="12"/>
  <c r="D136" i="12"/>
  <c r="W131" i="12"/>
  <c r="Q131" i="12"/>
  <c r="K131" i="12"/>
  <c r="E131" i="12"/>
  <c r="X126" i="12"/>
  <c r="R126" i="12"/>
  <c r="L126" i="12"/>
  <c r="F126" i="12"/>
  <c r="Y121" i="12"/>
  <c r="S121" i="12"/>
  <c r="M121" i="12"/>
  <c r="G121" i="12"/>
  <c r="Z116" i="12"/>
  <c r="T116" i="12"/>
  <c r="N116" i="12"/>
  <c r="H116" i="12"/>
  <c r="AA111" i="12"/>
  <c r="U111" i="12"/>
  <c r="O111" i="12"/>
  <c r="I111" i="12"/>
  <c r="V106" i="12"/>
  <c r="P106" i="12"/>
  <c r="J106" i="12"/>
  <c r="D106" i="12"/>
  <c r="W101" i="12"/>
  <c r="Q101" i="12"/>
  <c r="K101" i="12"/>
  <c r="E101" i="12"/>
  <c r="X96" i="12"/>
  <c r="R96" i="12"/>
  <c r="L96" i="12"/>
  <c r="F96" i="12"/>
  <c r="Y91" i="12"/>
  <c r="S91" i="12"/>
  <c r="M91" i="12"/>
  <c r="G91" i="12"/>
  <c r="Z86" i="12"/>
  <c r="T86" i="12"/>
  <c r="N86" i="12"/>
  <c r="H86" i="12"/>
  <c r="AA81" i="12"/>
  <c r="U81" i="12"/>
  <c r="O81" i="12"/>
  <c r="I81" i="12"/>
  <c r="V76" i="12"/>
  <c r="P76" i="12"/>
  <c r="J76" i="12"/>
  <c r="D76" i="12"/>
  <c r="AA578" i="12"/>
  <c r="O578" i="12"/>
  <c r="P573" i="12"/>
  <c r="D573" i="12"/>
  <c r="Q568" i="12"/>
  <c r="E568" i="12"/>
  <c r="V563" i="12"/>
  <c r="P563" i="12"/>
  <c r="J563" i="12"/>
  <c r="D563" i="12"/>
  <c r="W558" i="12"/>
  <c r="Q558" i="12"/>
  <c r="K558" i="12"/>
  <c r="E558" i="12"/>
  <c r="X553" i="12"/>
  <c r="R553" i="12"/>
  <c r="L553" i="12"/>
  <c r="F553" i="12"/>
  <c r="Y548" i="12"/>
  <c r="S548" i="12"/>
  <c r="M548" i="12"/>
  <c r="G548" i="12"/>
  <c r="Z543" i="12"/>
  <c r="T543" i="12"/>
  <c r="N543" i="12"/>
  <c r="H543" i="12"/>
  <c r="AA538" i="12"/>
  <c r="U538" i="12"/>
  <c r="O538" i="12"/>
  <c r="I538" i="12"/>
  <c r="V533" i="12"/>
  <c r="P533" i="12"/>
  <c r="J533" i="12"/>
  <c r="D533" i="12"/>
  <c r="W528" i="12"/>
  <c r="Q528" i="12"/>
  <c r="K528" i="12"/>
  <c r="E528" i="12"/>
  <c r="X523" i="12"/>
  <c r="R523" i="12"/>
  <c r="L523" i="12"/>
  <c r="F523" i="12"/>
  <c r="Y518" i="12"/>
  <c r="S518" i="12"/>
  <c r="M518" i="12"/>
  <c r="G518" i="12"/>
  <c r="Z513" i="12"/>
  <c r="T513" i="12"/>
  <c r="N513" i="12"/>
  <c r="H513" i="12"/>
  <c r="AA508" i="12"/>
  <c r="U508" i="12"/>
  <c r="O508" i="12"/>
  <c r="I508" i="12"/>
  <c r="V503" i="12"/>
  <c r="P503" i="12"/>
  <c r="J503" i="12"/>
  <c r="D503" i="12"/>
  <c r="W498" i="12"/>
  <c r="Q498" i="12"/>
  <c r="K498" i="12"/>
  <c r="E498" i="12"/>
  <c r="X493" i="12"/>
  <c r="R493" i="12"/>
  <c r="L493" i="12"/>
  <c r="F493" i="12"/>
  <c r="Y488" i="12"/>
  <c r="S488" i="12"/>
  <c r="M488" i="12"/>
  <c r="G488" i="12"/>
  <c r="Z483" i="12"/>
  <c r="T483" i="12"/>
  <c r="N483" i="12"/>
  <c r="H483" i="12"/>
  <c r="AA478" i="12"/>
  <c r="U478" i="12"/>
  <c r="O478" i="12"/>
  <c r="I478" i="12"/>
  <c r="V473" i="12"/>
  <c r="P473" i="12"/>
  <c r="J473" i="12"/>
  <c r="D473" i="12"/>
  <c r="W468" i="12"/>
  <c r="Q468" i="12"/>
  <c r="K468" i="12"/>
  <c r="E468" i="12"/>
  <c r="X463" i="12"/>
  <c r="R463" i="12"/>
  <c r="L463" i="12"/>
  <c r="F463" i="12"/>
  <c r="Y458" i="12"/>
  <c r="S458" i="12"/>
  <c r="M458" i="12"/>
  <c r="G458" i="12"/>
  <c r="Z453" i="12"/>
  <c r="T453" i="12"/>
  <c r="N453" i="12"/>
  <c r="H453" i="12"/>
  <c r="AA448" i="12"/>
  <c r="U448" i="12"/>
  <c r="O448" i="12"/>
  <c r="I448" i="12"/>
  <c r="V443" i="12"/>
  <c r="P443" i="12"/>
  <c r="J443" i="12"/>
  <c r="D443" i="12"/>
  <c r="D439" i="12" s="1"/>
  <c r="W434" i="12"/>
  <c r="Q434" i="12"/>
  <c r="K434" i="12"/>
  <c r="E434" i="12"/>
  <c r="X429" i="12"/>
  <c r="R429" i="12"/>
  <c r="L429" i="12"/>
  <c r="F429" i="12"/>
  <c r="Y424" i="12"/>
  <c r="S424" i="12"/>
  <c r="M424" i="12"/>
  <c r="G424" i="12"/>
  <c r="Z419" i="12"/>
  <c r="T419" i="12"/>
  <c r="N419" i="12"/>
  <c r="H419" i="12"/>
  <c r="AA414" i="12"/>
  <c r="U414" i="12"/>
  <c r="O414" i="12"/>
  <c r="I414" i="12"/>
  <c r="V409" i="12"/>
  <c r="P409" i="12"/>
  <c r="J409" i="12"/>
  <c r="D409" i="12"/>
  <c r="W404" i="12"/>
  <c r="Q404" i="12"/>
  <c r="K404" i="12"/>
  <c r="E404" i="12"/>
  <c r="X399" i="12"/>
  <c r="R399" i="12"/>
  <c r="L399" i="12"/>
  <c r="F399" i="12"/>
  <c r="Y394" i="12"/>
  <c r="S394" i="12"/>
  <c r="M394" i="12"/>
  <c r="G394" i="12"/>
  <c r="Z389" i="12"/>
  <c r="T389" i="12"/>
  <c r="N389" i="12"/>
  <c r="H389" i="12"/>
  <c r="AA384" i="12"/>
  <c r="U384" i="12"/>
  <c r="O384" i="12"/>
  <c r="I384" i="12"/>
  <c r="V379" i="12"/>
  <c r="P379" i="12"/>
  <c r="J379" i="12"/>
  <c r="D379" i="12"/>
  <c r="W374" i="12"/>
  <c r="Q374" i="12"/>
  <c r="K374" i="12"/>
  <c r="E374" i="12"/>
  <c r="X369" i="12"/>
  <c r="R369" i="12"/>
  <c r="L369" i="12"/>
  <c r="F369" i="12"/>
  <c r="Y364" i="12"/>
  <c r="S364" i="12"/>
  <c r="M364" i="12"/>
  <c r="G364" i="12"/>
  <c r="Z359" i="12"/>
  <c r="Z355" i="12" s="1"/>
  <c r="T359" i="12"/>
  <c r="T355" i="12" s="1"/>
  <c r="N359" i="12"/>
  <c r="N355" i="12" s="1"/>
  <c r="H359" i="12"/>
  <c r="H355" i="12" s="1"/>
  <c r="AA354" i="12"/>
  <c r="AA350" i="12" s="1"/>
  <c r="U354" i="12"/>
  <c r="U350" i="12" s="1"/>
  <c r="O354" i="12"/>
  <c r="O350" i="12" s="1"/>
  <c r="I354" i="12"/>
  <c r="I350" i="12" s="1"/>
  <c r="V349" i="12"/>
  <c r="V345" i="12" s="1"/>
  <c r="P349" i="12"/>
  <c r="P345" i="12" s="1"/>
  <c r="J349" i="12"/>
  <c r="J345" i="12" s="1"/>
  <c r="D349" i="12"/>
  <c r="D345" i="12" s="1"/>
  <c r="W344" i="12"/>
  <c r="W340" i="12" s="1"/>
  <c r="Q344" i="12"/>
  <c r="Q340" i="12" s="1"/>
  <c r="K344" i="12"/>
  <c r="K340" i="12" s="1"/>
  <c r="E344" i="12"/>
  <c r="E340" i="12" s="1"/>
  <c r="X339" i="12"/>
  <c r="X335" i="12" s="1"/>
  <c r="R339" i="12"/>
  <c r="R335" i="12" s="1"/>
  <c r="L339" i="12"/>
  <c r="L335" i="12" s="1"/>
  <c r="F339" i="12"/>
  <c r="F335" i="12" s="1"/>
  <c r="Y334" i="12"/>
  <c r="Y330" i="12" s="1"/>
  <c r="S334" i="12"/>
  <c r="S330" i="12" s="1"/>
  <c r="M334" i="12"/>
  <c r="M330" i="12" s="1"/>
  <c r="G334" i="12"/>
  <c r="G330" i="12" s="1"/>
  <c r="Z329" i="12"/>
  <c r="Z325" i="12" s="1"/>
  <c r="T329" i="12"/>
  <c r="T325" i="12" s="1"/>
  <c r="N329" i="12"/>
  <c r="N325" i="12" s="1"/>
  <c r="H329" i="12"/>
  <c r="H325" i="12" s="1"/>
  <c r="AA324" i="12"/>
  <c r="AA320" i="12" s="1"/>
  <c r="U324" i="12"/>
  <c r="U320" i="12" s="1"/>
  <c r="O324" i="12"/>
  <c r="O320" i="12" s="1"/>
  <c r="I324" i="12"/>
  <c r="I320" i="12" s="1"/>
  <c r="V319" i="12"/>
  <c r="V315" i="12" s="1"/>
  <c r="P319" i="12"/>
  <c r="P315" i="12" s="1"/>
  <c r="J319" i="12"/>
  <c r="J315" i="12" s="1"/>
  <c r="D319" i="12"/>
  <c r="D315" i="12" s="1"/>
  <c r="W314" i="12"/>
  <c r="W310" i="12" s="1"/>
  <c r="Q314" i="12"/>
  <c r="Q310" i="12" s="1"/>
  <c r="K314" i="12"/>
  <c r="K310" i="12" s="1"/>
  <c r="E314" i="12"/>
  <c r="E310" i="12" s="1"/>
  <c r="X309" i="12"/>
  <c r="X305" i="12" s="1"/>
  <c r="R309" i="12"/>
  <c r="R305" i="12" s="1"/>
  <c r="L309" i="12"/>
  <c r="L305" i="12" s="1"/>
  <c r="F309" i="12"/>
  <c r="F305" i="12" s="1"/>
  <c r="Y304" i="12"/>
  <c r="Y300" i="12" s="1"/>
  <c r="S304" i="12"/>
  <c r="S300" i="12" s="1"/>
  <c r="M304" i="12"/>
  <c r="M300" i="12" s="1"/>
  <c r="G304" i="12"/>
  <c r="G300" i="12" s="1"/>
  <c r="Z299" i="12"/>
  <c r="Z295" i="12" s="1"/>
  <c r="T299" i="12"/>
  <c r="T295" i="12" s="1"/>
  <c r="N299" i="12"/>
  <c r="N295" i="12" s="1"/>
  <c r="H299" i="12"/>
  <c r="H295" i="12" s="1"/>
  <c r="AA290" i="12"/>
  <c r="U290" i="12"/>
  <c r="O290" i="12"/>
  <c r="I290" i="12"/>
  <c r="V285" i="12"/>
  <c r="P285" i="12"/>
  <c r="J285" i="12"/>
  <c r="D285" i="12"/>
  <c r="W280" i="12"/>
  <c r="Q280" i="12"/>
  <c r="K280" i="12"/>
  <c r="E280" i="12"/>
  <c r="X275" i="12"/>
  <c r="R275" i="12"/>
  <c r="L275" i="12"/>
  <c r="F275" i="12"/>
  <c r="Y270" i="12"/>
  <c r="S270" i="12"/>
  <c r="M270" i="12"/>
  <c r="G270" i="12"/>
  <c r="Z265" i="12"/>
  <c r="T265" i="12"/>
  <c r="N265" i="12"/>
  <c r="H265" i="12"/>
  <c r="AA260" i="12"/>
  <c r="U260" i="12"/>
  <c r="O260" i="12"/>
  <c r="I260" i="12"/>
  <c r="V255" i="12"/>
  <c r="P255" i="12"/>
  <c r="J255" i="12"/>
  <c r="D255" i="12"/>
  <c r="W250" i="12"/>
  <c r="Q250" i="12"/>
  <c r="K250" i="12"/>
  <c r="E250" i="12"/>
  <c r="X245" i="12"/>
  <c r="R245" i="12"/>
  <c r="L245" i="12"/>
  <c r="F245" i="12"/>
  <c r="Y240" i="12"/>
  <c r="S240" i="12"/>
  <c r="M240" i="12"/>
  <c r="G240" i="12"/>
  <c r="Z235" i="12"/>
  <c r="T235" i="12"/>
  <c r="N235" i="12"/>
  <c r="H235" i="12"/>
  <c r="AA230" i="12"/>
  <c r="U230" i="12"/>
  <c r="O230" i="12"/>
  <c r="I230" i="12"/>
  <c r="V225" i="12"/>
  <c r="P225" i="12"/>
  <c r="J225" i="12"/>
  <c r="D225" i="12"/>
  <c r="W220" i="12"/>
  <c r="Q220" i="12"/>
  <c r="K220" i="12"/>
  <c r="E220" i="12"/>
  <c r="X215" i="12"/>
  <c r="R215" i="12"/>
  <c r="L215" i="12"/>
  <c r="F215" i="12"/>
  <c r="Y210" i="12"/>
  <c r="S210" i="12"/>
  <c r="M210" i="12"/>
  <c r="G210" i="12"/>
  <c r="Z205" i="12"/>
  <c r="T205" i="12"/>
  <c r="N205" i="12"/>
  <c r="H205" i="12"/>
  <c r="AA200" i="12"/>
  <c r="U200" i="12"/>
  <c r="O200" i="12"/>
  <c r="I200" i="12"/>
  <c r="V195" i="12"/>
  <c r="P195" i="12"/>
  <c r="J195" i="12"/>
  <c r="D195" i="12"/>
  <c r="W190" i="12"/>
  <c r="Q190" i="12"/>
  <c r="K190" i="12"/>
  <c r="E190" i="12"/>
  <c r="X185" i="12"/>
  <c r="R185" i="12"/>
  <c r="L185" i="12"/>
  <c r="F185" i="12"/>
  <c r="Y180" i="12"/>
  <c r="S180" i="12"/>
  <c r="M180" i="12"/>
  <c r="G180" i="12"/>
  <c r="Z175" i="12"/>
  <c r="T175" i="12"/>
  <c r="N175" i="12"/>
  <c r="H175" i="12"/>
  <c r="AA170" i="12"/>
  <c r="U170" i="12"/>
  <c r="O170" i="12"/>
  <c r="I170" i="12"/>
  <c r="V165" i="12"/>
  <c r="P165" i="12"/>
  <c r="J165" i="12"/>
  <c r="D165" i="12"/>
  <c r="W160" i="12"/>
  <c r="Q160" i="12"/>
  <c r="K160" i="12"/>
  <c r="E160" i="12"/>
  <c r="X155" i="12"/>
  <c r="R155" i="12"/>
  <c r="L155" i="12"/>
  <c r="F155" i="12"/>
  <c r="Y146" i="12"/>
  <c r="S146" i="12"/>
  <c r="M146" i="12"/>
  <c r="G146" i="12"/>
  <c r="Z141" i="12"/>
  <c r="T141" i="12"/>
  <c r="N141" i="12"/>
  <c r="H141" i="12"/>
  <c r="AA136" i="12"/>
  <c r="U136" i="12"/>
  <c r="O136" i="12"/>
  <c r="I136" i="12"/>
  <c r="V131" i="12"/>
  <c r="P131" i="12"/>
  <c r="J131" i="12"/>
  <c r="D131" i="12"/>
  <c r="W126" i="12"/>
  <c r="Q126" i="12"/>
  <c r="K126" i="12"/>
  <c r="E126" i="12"/>
  <c r="X121" i="12"/>
  <c r="R121" i="12"/>
  <c r="L121" i="12"/>
  <c r="F121" i="12"/>
  <c r="Y116" i="12"/>
  <c r="S116" i="12"/>
  <c r="M116" i="12"/>
  <c r="G116" i="12"/>
  <c r="Z111" i="12"/>
  <c r="T111" i="12"/>
  <c r="N111" i="12"/>
  <c r="H111" i="12"/>
  <c r="AA106" i="12"/>
  <c r="U106" i="12"/>
  <c r="O106" i="12"/>
  <c r="I106" i="12"/>
  <c r="V101" i="12"/>
  <c r="P101" i="12"/>
  <c r="J101" i="12"/>
  <c r="D101" i="12"/>
  <c r="W96" i="12"/>
  <c r="Q96" i="12"/>
  <c r="K96" i="12"/>
  <c r="E96" i="12"/>
  <c r="X91" i="12"/>
  <c r="R91" i="12"/>
  <c r="L91" i="12"/>
  <c r="F91" i="12"/>
  <c r="Y86" i="12"/>
  <c r="S86" i="12"/>
  <c r="M86" i="12"/>
  <c r="G86" i="12"/>
  <c r="Z81" i="12"/>
  <c r="T81" i="12"/>
  <c r="N81" i="12"/>
  <c r="H81" i="12"/>
  <c r="AA76" i="12"/>
  <c r="U76" i="12"/>
  <c r="O76" i="12"/>
  <c r="I76" i="12"/>
  <c r="Z578" i="12"/>
  <c r="Z574" i="12" s="1"/>
  <c r="N578" i="12"/>
  <c r="AA573" i="12"/>
  <c r="O573" i="12"/>
  <c r="P568" i="12"/>
  <c r="D568" i="12"/>
  <c r="AA563" i="12"/>
  <c r="U563" i="12"/>
  <c r="O563" i="12"/>
  <c r="I563" i="12"/>
  <c r="V558" i="12"/>
  <c r="P558" i="12"/>
  <c r="J558" i="12"/>
  <c r="D558" i="12"/>
  <c r="W553" i="12"/>
  <c r="Q553" i="12"/>
  <c r="K553" i="12"/>
  <c r="E553" i="12"/>
  <c r="X548" i="12"/>
  <c r="R548" i="12"/>
  <c r="L548" i="12"/>
  <c r="F548" i="12"/>
  <c r="Y543" i="12"/>
  <c r="S543" i="12"/>
  <c r="M543" i="12"/>
  <c r="G543" i="12"/>
  <c r="Z538" i="12"/>
  <c r="T538" i="12"/>
  <c r="N538" i="12"/>
  <c r="H538" i="12"/>
  <c r="AA533" i="12"/>
  <c r="U533" i="12"/>
  <c r="O533" i="12"/>
  <c r="I533" i="12"/>
  <c r="V528" i="12"/>
  <c r="P528" i="12"/>
  <c r="J528" i="12"/>
  <c r="D528" i="12"/>
  <c r="W523" i="12"/>
  <c r="Q523" i="12"/>
  <c r="K523" i="12"/>
  <c r="E523" i="12"/>
  <c r="X518" i="12"/>
  <c r="R518" i="12"/>
  <c r="L518" i="12"/>
  <c r="F518" i="12"/>
  <c r="Y513" i="12"/>
  <c r="S513" i="12"/>
  <c r="M513" i="12"/>
  <c r="G513" i="12"/>
  <c r="Z508" i="12"/>
  <c r="T508" i="12"/>
  <c r="N508" i="12"/>
  <c r="H508" i="12"/>
  <c r="AA503" i="12"/>
  <c r="U503" i="12"/>
  <c r="O503" i="12"/>
  <c r="I503" i="12"/>
  <c r="V498" i="12"/>
  <c r="P498" i="12"/>
  <c r="J498" i="12"/>
  <c r="D498" i="12"/>
  <c r="W493" i="12"/>
  <c r="Q493" i="12"/>
  <c r="K493" i="12"/>
  <c r="E493" i="12"/>
  <c r="X488" i="12"/>
  <c r="R488" i="12"/>
  <c r="L488" i="12"/>
  <c r="F488" i="12"/>
  <c r="Y483" i="12"/>
  <c r="S483" i="12"/>
  <c r="M483" i="12"/>
  <c r="G483" i="12"/>
  <c r="Z478" i="12"/>
  <c r="T478" i="12"/>
  <c r="N478" i="12"/>
  <c r="H478" i="12"/>
  <c r="AA473" i="12"/>
  <c r="U473" i="12"/>
  <c r="O473" i="12"/>
  <c r="I473" i="12"/>
  <c r="V468" i="12"/>
  <c r="P468" i="12"/>
  <c r="J468" i="12"/>
  <c r="D468" i="12"/>
  <c r="W463" i="12"/>
  <c r="Q463" i="12"/>
  <c r="K463" i="12"/>
  <c r="E463" i="12"/>
  <c r="X458" i="12"/>
  <c r="R458" i="12"/>
  <c r="L458" i="12"/>
  <c r="F458" i="12"/>
  <c r="F454" i="12" s="1"/>
  <c r="Y453" i="12"/>
  <c r="Y449" i="12" s="1"/>
  <c r="S453" i="12"/>
  <c r="S449" i="12" s="1"/>
  <c r="M453" i="12"/>
  <c r="M449" i="12" s="1"/>
  <c r="G453" i="12"/>
  <c r="G449" i="12" s="1"/>
  <c r="Z448" i="12"/>
  <c r="Z444" i="12" s="1"/>
  <c r="T448" i="12"/>
  <c r="T444" i="12" s="1"/>
  <c r="N448" i="12"/>
  <c r="N444" i="12" s="1"/>
  <c r="H448" i="12"/>
  <c r="H444" i="12" s="1"/>
  <c r="AA443" i="12"/>
  <c r="AA439" i="12" s="1"/>
  <c r="U443" i="12"/>
  <c r="U439" i="12" s="1"/>
  <c r="O443" i="12"/>
  <c r="O439" i="12" s="1"/>
  <c r="I443" i="12"/>
  <c r="I439" i="12" s="1"/>
  <c r="V434" i="12"/>
  <c r="P434" i="12"/>
  <c r="J434" i="12"/>
  <c r="D434" i="12"/>
  <c r="W429" i="12"/>
  <c r="Q429" i="12"/>
  <c r="K429" i="12"/>
  <c r="E429" i="12"/>
  <c r="X424" i="12"/>
  <c r="R424" i="12"/>
  <c r="L424" i="12"/>
  <c r="F424" i="12"/>
  <c r="Y419" i="12"/>
  <c r="S419" i="12"/>
  <c r="M419" i="12"/>
  <c r="G419" i="12"/>
  <c r="Z414" i="12"/>
  <c r="T414" i="12"/>
  <c r="N414" i="12"/>
  <c r="H414" i="12"/>
  <c r="AA409" i="12"/>
  <c r="U409" i="12"/>
  <c r="O409" i="12"/>
  <c r="I409" i="12"/>
  <c r="V404" i="12"/>
  <c r="P404" i="12"/>
  <c r="J404" i="12"/>
  <c r="D404" i="12"/>
  <c r="W399" i="12"/>
  <c r="Q399" i="12"/>
  <c r="K399" i="12"/>
  <c r="E399" i="12"/>
  <c r="X394" i="12"/>
  <c r="R394" i="12"/>
  <c r="L394" i="12"/>
  <c r="F394" i="12"/>
  <c r="Y389" i="12"/>
  <c r="S389" i="12"/>
  <c r="M389" i="12"/>
  <c r="G389" i="12"/>
  <c r="Z384" i="12"/>
  <c r="Z380" i="12" s="1"/>
  <c r="T384" i="12"/>
  <c r="T380" i="12" s="1"/>
  <c r="N384" i="12"/>
  <c r="N380" i="12" s="1"/>
  <c r="H384" i="12"/>
  <c r="H380" i="12" s="1"/>
  <c r="AA379" i="12"/>
  <c r="AA375" i="12" s="1"/>
  <c r="U379" i="12"/>
  <c r="U375" i="12" s="1"/>
  <c r="O379" i="12"/>
  <c r="O375" i="12" s="1"/>
  <c r="I379" i="12"/>
  <c r="I375" i="12" s="1"/>
  <c r="V374" i="12"/>
  <c r="V370" i="12" s="1"/>
  <c r="P374" i="12"/>
  <c r="P370" i="12" s="1"/>
  <c r="J374" i="12"/>
  <c r="J370" i="12" s="1"/>
  <c r="D374" i="12"/>
  <c r="D370" i="12" s="1"/>
  <c r="W369" i="12"/>
  <c r="W365" i="12" s="1"/>
  <c r="Q369" i="12"/>
  <c r="Q365" i="12" s="1"/>
  <c r="K369" i="12"/>
  <c r="K365" i="12" s="1"/>
  <c r="E369" i="12"/>
  <c r="E365" i="12" s="1"/>
  <c r="X364" i="12"/>
  <c r="X360" i="12" s="1"/>
  <c r="R364" i="12"/>
  <c r="R360" i="12" s="1"/>
  <c r="L364" i="12"/>
  <c r="L360" i="12" s="1"/>
  <c r="F364" i="12"/>
  <c r="F360" i="12" s="1"/>
  <c r="Y359" i="12"/>
  <c r="Y355" i="12" s="1"/>
  <c r="S359" i="12"/>
  <c r="S355" i="12" s="1"/>
  <c r="M359" i="12"/>
  <c r="M355" i="12" s="1"/>
  <c r="G359" i="12"/>
  <c r="G355" i="12" s="1"/>
  <c r="Z354" i="12"/>
  <c r="Z350" i="12" s="1"/>
  <c r="T354" i="12"/>
  <c r="T350" i="12" s="1"/>
  <c r="N354" i="12"/>
  <c r="N350" i="12" s="1"/>
  <c r="H354" i="12"/>
  <c r="H350" i="12" s="1"/>
  <c r="AA349" i="12"/>
  <c r="AA345" i="12" s="1"/>
  <c r="U349" i="12"/>
  <c r="U345" i="12" s="1"/>
  <c r="O349" i="12"/>
  <c r="O345" i="12" s="1"/>
  <c r="I349" i="12"/>
  <c r="I345" i="12" s="1"/>
  <c r="V344" i="12"/>
  <c r="V340" i="12" s="1"/>
  <c r="P344" i="12"/>
  <c r="P340" i="12" s="1"/>
  <c r="J344" i="12"/>
  <c r="J340" i="12" s="1"/>
  <c r="D344" i="12"/>
  <c r="D340" i="12" s="1"/>
  <c r="W339" i="12"/>
  <c r="W335" i="12" s="1"/>
  <c r="Q339" i="12"/>
  <c r="Q335" i="12" s="1"/>
  <c r="K339" i="12"/>
  <c r="K335" i="12" s="1"/>
  <c r="E339" i="12"/>
  <c r="E335" i="12" s="1"/>
  <c r="X334" i="12"/>
  <c r="X330" i="12" s="1"/>
  <c r="R334" i="12"/>
  <c r="R330" i="12" s="1"/>
  <c r="L334" i="12"/>
  <c r="L330" i="12" s="1"/>
  <c r="F334" i="12"/>
  <c r="F330" i="12" s="1"/>
  <c r="Y329" i="12"/>
  <c r="Y325" i="12" s="1"/>
  <c r="S329" i="12"/>
  <c r="S325" i="12" s="1"/>
  <c r="M329" i="12"/>
  <c r="M325" i="12" s="1"/>
  <c r="G329" i="12"/>
  <c r="G325" i="12" s="1"/>
  <c r="Z324" i="12"/>
  <c r="Z320" i="12" s="1"/>
  <c r="T324" i="12"/>
  <c r="T320" i="12" s="1"/>
  <c r="N324" i="12"/>
  <c r="N320" i="12" s="1"/>
  <c r="H324" i="12"/>
  <c r="H320" i="12" s="1"/>
  <c r="AA319" i="12"/>
  <c r="AA315" i="12" s="1"/>
  <c r="U319" i="12"/>
  <c r="U315" i="12" s="1"/>
  <c r="O319" i="12"/>
  <c r="O315" i="12" s="1"/>
  <c r="I319" i="12"/>
  <c r="I315" i="12" s="1"/>
  <c r="V314" i="12"/>
  <c r="V310" i="12" s="1"/>
  <c r="P314" i="12"/>
  <c r="P310" i="12" s="1"/>
  <c r="J314" i="12"/>
  <c r="J310" i="12" s="1"/>
  <c r="D314" i="12"/>
  <c r="D310" i="12" s="1"/>
  <c r="W309" i="12"/>
  <c r="W305" i="12" s="1"/>
  <c r="Q309" i="12"/>
  <c r="Q305" i="12" s="1"/>
  <c r="K309" i="12"/>
  <c r="K305" i="12" s="1"/>
  <c r="E309" i="12"/>
  <c r="E305" i="12" s="1"/>
  <c r="X304" i="12"/>
  <c r="X300" i="12" s="1"/>
  <c r="R304" i="12"/>
  <c r="R300" i="12" s="1"/>
  <c r="L304" i="12"/>
  <c r="L300" i="12" s="1"/>
  <c r="F304" i="12"/>
  <c r="F300" i="12" s="1"/>
  <c r="Y299" i="12"/>
  <c r="Y295" i="12" s="1"/>
  <c r="S299" i="12"/>
  <c r="S295" i="12" s="1"/>
  <c r="M299" i="12"/>
  <c r="M295" i="12" s="1"/>
  <c r="G299" i="12"/>
  <c r="G295" i="12" s="1"/>
  <c r="Z290" i="12"/>
  <c r="T290" i="12"/>
  <c r="N290" i="12"/>
  <c r="H290" i="12"/>
  <c r="AA285" i="12"/>
  <c r="U285" i="12"/>
  <c r="O285" i="12"/>
  <c r="I285" i="12"/>
  <c r="V280" i="12"/>
  <c r="P280" i="12"/>
  <c r="J280" i="12"/>
  <c r="D280" i="12"/>
  <c r="W275" i="12"/>
  <c r="Q275" i="12"/>
  <c r="K275" i="12"/>
  <c r="E275" i="12"/>
  <c r="X270" i="12"/>
  <c r="R270" i="12"/>
  <c r="L270" i="12"/>
  <c r="F270" i="12"/>
  <c r="Y265" i="12"/>
  <c r="S265" i="12"/>
  <c r="M265" i="12"/>
  <c r="G265" i="12"/>
  <c r="Z260" i="12"/>
  <c r="T260" i="12"/>
  <c r="N260" i="12"/>
  <c r="H260" i="12"/>
  <c r="AA255" i="12"/>
  <c r="U255" i="12"/>
  <c r="O255" i="12"/>
  <c r="I255" i="12"/>
  <c r="V250" i="12"/>
  <c r="P250" i="12"/>
  <c r="J250" i="12"/>
  <c r="D250" i="12"/>
  <c r="W245" i="12"/>
  <c r="Q245" i="12"/>
  <c r="K245" i="12"/>
  <c r="E245" i="12"/>
  <c r="X240" i="12"/>
  <c r="R240" i="12"/>
  <c r="L240" i="12"/>
  <c r="F240" i="12"/>
  <c r="Y235" i="12"/>
  <c r="S235" i="12"/>
  <c r="M235" i="12"/>
  <c r="G235" i="12"/>
  <c r="Z230" i="12"/>
  <c r="T230" i="12"/>
  <c r="N230" i="12"/>
  <c r="H230" i="12"/>
  <c r="AA225" i="12"/>
  <c r="U225" i="12"/>
  <c r="O225" i="12"/>
  <c r="I225" i="12"/>
  <c r="V220" i="12"/>
  <c r="P220" i="12"/>
  <c r="J220" i="12"/>
  <c r="D220" i="12"/>
  <c r="W215" i="12"/>
  <c r="Q215" i="12"/>
  <c r="K215" i="12"/>
  <c r="E215" i="12"/>
  <c r="X210" i="12"/>
  <c r="R210" i="12"/>
  <c r="L210" i="12"/>
  <c r="F210" i="12"/>
  <c r="Y205" i="12"/>
  <c r="S205" i="12"/>
  <c r="M205" i="12"/>
  <c r="G205" i="12"/>
  <c r="Z200" i="12"/>
  <c r="T200" i="12"/>
  <c r="N200" i="12"/>
  <c r="H200" i="12"/>
  <c r="AA195" i="12"/>
  <c r="U195" i="12"/>
  <c r="O195" i="12"/>
  <c r="I195" i="12"/>
  <c r="V190" i="12"/>
  <c r="P190" i="12"/>
  <c r="J190" i="12"/>
  <c r="D190" i="12"/>
  <c r="W185" i="12"/>
  <c r="Q185" i="12"/>
  <c r="K185" i="12"/>
  <c r="E185" i="12"/>
  <c r="X180" i="12"/>
  <c r="R180" i="12"/>
  <c r="L180" i="12"/>
  <c r="F180" i="12"/>
  <c r="Y175" i="12"/>
  <c r="S175" i="12"/>
  <c r="M175" i="12"/>
  <c r="G175" i="12"/>
  <c r="Z170" i="12"/>
  <c r="T170" i="12"/>
  <c r="N170" i="12"/>
  <c r="H170" i="12"/>
  <c r="AA165" i="12"/>
  <c r="U165" i="12"/>
  <c r="O165" i="12"/>
  <c r="I165" i="12"/>
  <c r="V160" i="12"/>
  <c r="P160" i="12"/>
  <c r="J160" i="12"/>
  <c r="D160" i="12"/>
  <c r="W155" i="12"/>
  <c r="Q155" i="12"/>
  <c r="K155" i="12"/>
  <c r="E155" i="12"/>
  <c r="X146" i="12"/>
  <c r="R146" i="12"/>
  <c r="L146" i="12"/>
  <c r="F146" i="12"/>
  <c r="Y141" i="12"/>
  <c r="S141" i="12"/>
  <c r="M141" i="12"/>
  <c r="G141" i="12"/>
  <c r="Z136" i="12"/>
  <c r="T136" i="12"/>
  <c r="N136" i="12"/>
  <c r="H136" i="12"/>
  <c r="AA131" i="12"/>
  <c r="U131" i="12"/>
  <c r="O131" i="12"/>
  <c r="I131" i="12"/>
  <c r="V126" i="12"/>
  <c r="P126" i="12"/>
  <c r="J126" i="12"/>
  <c r="D126" i="12"/>
  <c r="W121" i="12"/>
  <c r="Q121" i="12"/>
  <c r="K121" i="12"/>
  <c r="E121" i="12"/>
  <c r="X116" i="12"/>
  <c r="R116" i="12"/>
  <c r="J11" i="12"/>
  <c r="P11" i="12"/>
  <c r="V11" i="12"/>
  <c r="I14" i="12"/>
  <c r="O14" i="12"/>
  <c r="U14" i="12"/>
  <c r="U12" i="12" s="1"/>
  <c r="AA14" i="12"/>
  <c r="AA12" i="12" s="1"/>
  <c r="I16" i="12"/>
  <c r="O16" i="12"/>
  <c r="U16" i="12"/>
  <c r="AA16" i="12"/>
  <c r="H19" i="12"/>
  <c r="H17" i="12" s="1"/>
  <c r="N19" i="12"/>
  <c r="N17" i="12" s="1"/>
  <c r="T19" i="12"/>
  <c r="Z19" i="12"/>
  <c r="H21" i="12"/>
  <c r="N21" i="12"/>
  <c r="T21" i="12"/>
  <c r="Z21" i="12"/>
  <c r="G24" i="12"/>
  <c r="M24" i="12"/>
  <c r="S24" i="12"/>
  <c r="Y24" i="12"/>
  <c r="G26" i="12"/>
  <c r="M26" i="12"/>
  <c r="S26" i="12"/>
  <c r="Y26" i="12"/>
  <c r="F29" i="12"/>
  <c r="L29" i="12"/>
  <c r="R29" i="12"/>
  <c r="R27" i="12" s="1"/>
  <c r="X29" i="12"/>
  <c r="X27" i="12" s="1"/>
  <c r="F31" i="12"/>
  <c r="L31" i="12"/>
  <c r="R31" i="12"/>
  <c r="X31" i="12"/>
  <c r="E34" i="12"/>
  <c r="E32" i="12" s="1"/>
  <c r="K34" i="12"/>
  <c r="K32" i="12" s="1"/>
  <c r="Q34" i="12"/>
  <c r="W34" i="12"/>
  <c r="E36" i="12"/>
  <c r="K36" i="12"/>
  <c r="Q36" i="12"/>
  <c r="W36" i="12"/>
  <c r="D39" i="12"/>
  <c r="J39" i="12"/>
  <c r="P39" i="12"/>
  <c r="V39" i="12"/>
  <c r="D41" i="12"/>
  <c r="J41" i="12"/>
  <c r="P41" i="12"/>
  <c r="V41" i="12"/>
  <c r="I44" i="12"/>
  <c r="O44" i="12"/>
  <c r="U44" i="12"/>
  <c r="U42" i="12" s="1"/>
  <c r="AA44" i="12"/>
  <c r="AA42" i="12" s="1"/>
  <c r="I46" i="12"/>
  <c r="O46" i="12"/>
  <c r="U46" i="12"/>
  <c r="AA46" i="12"/>
  <c r="H49" i="12"/>
  <c r="H47" i="12" s="1"/>
  <c r="N49" i="12"/>
  <c r="N47" i="12" s="1"/>
  <c r="T49" i="12"/>
  <c r="Z49" i="12"/>
  <c r="H51" i="12"/>
  <c r="N51" i="12"/>
  <c r="T51" i="12"/>
  <c r="Z51" i="12"/>
  <c r="G54" i="12"/>
  <c r="M54" i="12"/>
  <c r="S54" i="12"/>
  <c r="Y54" i="12"/>
  <c r="G56" i="12"/>
  <c r="M56" i="12"/>
  <c r="S56" i="12"/>
  <c r="Y56" i="12"/>
  <c r="F59" i="12"/>
  <c r="L59" i="12"/>
  <c r="R59" i="12"/>
  <c r="R57" i="12" s="1"/>
  <c r="X59" i="12"/>
  <c r="X57" i="12" s="1"/>
  <c r="F61" i="12"/>
  <c r="L61" i="12"/>
  <c r="R61" i="12"/>
  <c r="X61" i="12"/>
  <c r="E64" i="12"/>
  <c r="E62" i="12" s="1"/>
  <c r="K64" i="12"/>
  <c r="K62" i="12" s="1"/>
  <c r="Q64" i="12"/>
  <c r="W64" i="12"/>
  <c r="E66" i="12"/>
  <c r="K66" i="12"/>
  <c r="Q66" i="12"/>
  <c r="W66" i="12"/>
  <c r="D69" i="12"/>
  <c r="J69" i="12"/>
  <c r="P69" i="12"/>
  <c r="V69" i="12"/>
  <c r="D71" i="12"/>
  <c r="J71" i="12"/>
  <c r="P71" i="12"/>
  <c r="V71" i="12"/>
  <c r="M74" i="12"/>
  <c r="Y74" i="12"/>
  <c r="M76" i="12"/>
  <c r="Y76" i="12"/>
  <c r="J79" i="12"/>
  <c r="V79" i="12"/>
  <c r="J81" i="12"/>
  <c r="V81" i="12"/>
  <c r="I84" i="12"/>
  <c r="U84" i="12"/>
  <c r="U82" i="12" s="1"/>
  <c r="I86" i="12"/>
  <c r="U86" i="12"/>
  <c r="E89" i="12"/>
  <c r="Q89" i="12"/>
  <c r="E91" i="12"/>
  <c r="Q91" i="12"/>
  <c r="I94" i="12"/>
  <c r="AA94" i="12"/>
  <c r="U96" i="12"/>
  <c r="H99" i="12"/>
  <c r="Z99" i="12"/>
  <c r="T101" i="12"/>
  <c r="T104" i="12"/>
  <c r="N106" i="12"/>
  <c r="R109" i="12"/>
  <c r="L111" i="12"/>
  <c r="L114" i="12"/>
  <c r="F116" i="12"/>
  <c r="P119" i="12"/>
  <c r="O124" i="12"/>
  <c r="O122" i="12" s="1"/>
  <c r="AA126" i="12"/>
  <c r="H129" i="12"/>
  <c r="H127" i="12" s="1"/>
  <c r="T131" i="12"/>
  <c r="M136" i="12"/>
  <c r="F141" i="12"/>
  <c r="W144" i="12"/>
  <c r="P153" i="12"/>
  <c r="P151" i="12" s="1"/>
  <c r="O158" i="12"/>
  <c r="O156" i="12" s="1"/>
  <c r="AA160" i="12"/>
  <c r="AA156" i="12" s="1"/>
  <c r="H163" i="12"/>
  <c r="H161" i="12" s="1"/>
  <c r="T165" i="12"/>
  <c r="T161" i="12" s="1"/>
  <c r="M170" i="12"/>
  <c r="M166" i="12" s="1"/>
  <c r="F175" i="12"/>
  <c r="F171" i="12" s="1"/>
  <c r="W178" i="12"/>
  <c r="W176" i="12" s="1"/>
  <c r="P183" i="12"/>
  <c r="P181" i="12" s="1"/>
  <c r="O188" i="12"/>
  <c r="O186" i="12" s="1"/>
  <c r="AA190" i="12"/>
  <c r="AA186" i="12" s="1"/>
  <c r="H193" i="12"/>
  <c r="T195" i="12"/>
  <c r="T191" i="12" s="1"/>
  <c r="M200" i="12"/>
  <c r="M196" i="12" s="1"/>
  <c r="F205" i="12"/>
  <c r="F201" i="12" s="1"/>
  <c r="W208" i="12"/>
  <c r="W206" i="12" s="1"/>
  <c r="P213" i="12"/>
  <c r="P211" i="12" s="1"/>
  <c r="O218" i="12"/>
  <c r="AA220" i="12"/>
  <c r="AA216" i="12" s="1"/>
  <c r="H223" i="12"/>
  <c r="H221" i="12" s="1"/>
  <c r="T225" i="12"/>
  <c r="T221" i="12" s="1"/>
  <c r="M230" i="12"/>
  <c r="M226" i="12" s="1"/>
  <c r="F235" i="12"/>
  <c r="F231" i="12" s="1"/>
  <c r="W238" i="12"/>
  <c r="P243" i="12"/>
  <c r="P241" i="12" s="1"/>
  <c r="O248" i="12"/>
  <c r="O246" i="12" s="1"/>
  <c r="AA250" i="12"/>
  <c r="AA246" i="12" s="1"/>
  <c r="H253" i="12"/>
  <c r="H251" i="12" s="1"/>
  <c r="T255" i="12"/>
  <c r="T251" i="12" s="1"/>
  <c r="H153" i="11"/>
  <c r="N153" i="11"/>
  <c r="N151" i="11" s="1"/>
  <c r="T153" i="11"/>
  <c r="T151" i="11" s="1"/>
  <c r="Z153" i="11"/>
  <c r="Z151" i="11" s="1"/>
  <c r="G158" i="11"/>
  <c r="G156" i="11" s="1"/>
  <c r="M158" i="11"/>
  <c r="M156" i="11" s="1"/>
  <c r="S158" i="11"/>
  <c r="Y158" i="11"/>
  <c r="Y156" i="11" s="1"/>
  <c r="F163" i="11"/>
  <c r="F161" i="11" s="1"/>
  <c r="L163" i="11"/>
  <c r="L161" i="11" s="1"/>
  <c r="R163" i="11"/>
  <c r="R161" i="11" s="1"/>
  <c r="X163" i="11"/>
  <c r="X161" i="11" s="1"/>
  <c r="E168" i="11"/>
  <c r="K168" i="11"/>
  <c r="K166" i="11" s="1"/>
  <c r="Q168" i="11"/>
  <c r="Q166" i="11" s="1"/>
  <c r="W168" i="11"/>
  <c r="W166" i="11" s="1"/>
  <c r="D173" i="11"/>
  <c r="D171" i="11" s="1"/>
  <c r="J173" i="11"/>
  <c r="J171" i="11" s="1"/>
  <c r="P173" i="11"/>
  <c r="V173" i="11"/>
  <c r="V171" i="11" s="1"/>
  <c r="I178" i="11"/>
  <c r="I176" i="11" s="1"/>
  <c r="O178" i="11"/>
  <c r="O176" i="11" s="1"/>
  <c r="U178" i="11"/>
  <c r="U176" i="11" s="1"/>
  <c r="AA178" i="11"/>
  <c r="AA176" i="11" s="1"/>
  <c r="H183" i="11"/>
  <c r="N183" i="11"/>
  <c r="N181" i="11" s="1"/>
  <c r="T183" i="11"/>
  <c r="T181" i="11" s="1"/>
  <c r="Z183" i="11"/>
  <c r="Z181" i="11" s="1"/>
  <c r="G188" i="11"/>
  <c r="G186" i="11" s="1"/>
  <c r="M188" i="11"/>
  <c r="M186" i="11" s="1"/>
  <c r="S188" i="11"/>
  <c r="Y188" i="11"/>
  <c r="Y186" i="11" s="1"/>
  <c r="F193" i="11"/>
  <c r="F191" i="11" s="1"/>
  <c r="L193" i="11"/>
  <c r="L191" i="11" s="1"/>
  <c r="R193" i="11"/>
  <c r="R191" i="11" s="1"/>
  <c r="X193" i="11"/>
  <c r="X191" i="11" s="1"/>
  <c r="E198" i="11"/>
  <c r="K198" i="11"/>
  <c r="K196" i="11" s="1"/>
  <c r="Q198" i="11"/>
  <c r="Q196" i="11" s="1"/>
  <c r="W198" i="11"/>
  <c r="W196" i="11" s="1"/>
  <c r="D203" i="11"/>
  <c r="D201" i="11" s="1"/>
  <c r="J203" i="11"/>
  <c r="J201" i="11" s="1"/>
  <c r="P203" i="11"/>
  <c r="V203" i="11"/>
  <c r="V201" i="11" s="1"/>
  <c r="I208" i="11"/>
  <c r="I206" i="11" s="1"/>
  <c r="O208" i="11"/>
  <c r="O206" i="11" s="1"/>
  <c r="U208" i="11"/>
  <c r="U206" i="11" s="1"/>
  <c r="AA208" i="11"/>
  <c r="AA206" i="11" s="1"/>
  <c r="H213" i="11"/>
  <c r="N213" i="11"/>
  <c r="N211" i="11" s="1"/>
  <c r="T213" i="11"/>
  <c r="T211" i="11" s="1"/>
  <c r="Z213" i="11"/>
  <c r="Z211" i="11" s="1"/>
  <c r="G218" i="11"/>
  <c r="G216" i="11" s="1"/>
  <c r="M218" i="11"/>
  <c r="M216" i="11" s="1"/>
  <c r="S218" i="11"/>
  <c r="Y218" i="11"/>
  <c r="Y216" i="11" s="1"/>
  <c r="F223" i="11"/>
  <c r="F221" i="11" s="1"/>
  <c r="L223" i="11"/>
  <c r="L221" i="11" s="1"/>
  <c r="R223" i="11"/>
  <c r="R221" i="11" s="1"/>
  <c r="X223" i="11"/>
  <c r="X221" i="11" s="1"/>
  <c r="E228" i="11"/>
  <c r="K228" i="11"/>
  <c r="K226" i="11" s="1"/>
  <c r="Q228" i="11"/>
  <c r="Q226" i="11" s="1"/>
  <c r="W228" i="11"/>
  <c r="W226" i="11" s="1"/>
  <c r="D233" i="11"/>
  <c r="D231" i="11" s="1"/>
  <c r="J233" i="11"/>
  <c r="J231" i="11" s="1"/>
  <c r="P233" i="11"/>
  <c r="V233" i="11"/>
  <c r="V231" i="11" s="1"/>
  <c r="I238" i="11"/>
  <c r="I236" i="11" s="1"/>
  <c r="O238" i="11"/>
  <c r="O236" i="11" s="1"/>
  <c r="U238" i="11"/>
  <c r="U236" i="11" s="1"/>
  <c r="AA238" i="11"/>
  <c r="AA236" i="11" s="1"/>
  <c r="H243" i="11"/>
  <c r="N243" i="11"/>
  <c r="N241" i="11" s="1"/>
  <c r="T243" i="11"/>
  <c r="T241" i="11" s="1"/>
  <c r="Z243" i="11"/>
  <c r="Z241" i="11" s="1"/>
  <c r="G248" i="11"/>
  <c r="G246" i="11" s="1"/>
  <c r="M248" i="11"/>
  <c r="M246" i="11" s="1"/>
  <c r="S248" i="11"/>
  <c r="Y248" i="11"/>
  <c r="Y246" i="11" s="1"/>
  <c r="F253" i="11"/>
  <c r="F251" i="11" s="1"/>
  <c r="L253" i="11"/>
  <c r="L251" i="11" s="1"/>
  <c r="R253" i="11"/>
  <c r="R251" i="11" s="1"/>
  <c r="X253" i="11"/>
  <c r="X251" i="11" s="1"/>
  <c r="E258" i="11"/>
  <c r="K258" i="11"/>
  <c r="K256" i="11" s="1"/>
  <c r="Q258" i="11"/>
  <c r="Q256" i="11" s="1"/>
  <c r="W258" i="11"/>
  <c r="W256" i="11" s="1"/>
  <c r="D263" i="11"/>
  <c r="D261" i="11" s="1"/>
  <c r="J263" i="11"/>
  <c r="J261" i="11" s="1"/>
  <c r="P263" i="11"/>
  <c r="V263" i="11"/>
  <c r="V261" i="11" s="1"/>
  <c r="I268" i="11"/>
  <c r="I266" i="11" s="1"/>
  <c r="O268" i="11"/>
  <c r="O266" i="11" s="1"/>
  <c r="U268" i="11"/>
  <c r="U266" i="11" s="1"/>
  <c r="AA268" i="11"/>
  <c r="AA266" i="11" s="1"/>
  <c r="H273" i="11"/>
  <c r="N273" i="11"/>
  <c r="N271" i="11" s="1"/>
  <c r="T273" i="11"/>
  <c r="T271" i="11" s="1"/>
  <c r="Z273" i="11"/>
  <c r="Z271" i="11" s="1"/>
  <c r="G278" i="11"/>
  <c r="G276" i="11" s="1"/>
  <c r="M278" i="11"/>
  <c r="M276" i="11" s="1"/>
  <c r="S278" i="11"/>
  <c r="Y278" i="11"/>
  <c r="Y276" i="11" s="1"/>
  <c r="F283" i="11"/>
  <c r="F281" i="11" s="1"/>
  <c r="L283" i="11"/>
  <c r="L281" i="11" s="1"/>
  <c r="R283" i="11"/>
  <c r="R281" i="11" s="1"/>
  <c r="X283" i="11"/>
  <c r="X281" i="11" s="1"/>
  <c r="E288" i="11"/>
  <c r="K288" i="11"/>
  <c r="K286" i="11" s="1"/>
  <c r="Q288" i="11"/>
  <c r="Q286" i="11" s="1"/>
  <c r="J297" i="11"/>
  <c r="J295" i="11" s="1"/>
  <c r="P297" i="11"/>
  <c r="P295" i="11" s="1"/>
  <c r="V297" i="11"/>
  <c r="V295" i="11" s="1"/>
  <c r="I302" i="11"/>
  <c r="I300" i="11" s="1"/>
  <c r="O302" i="11"/>
  <c r="O300" i="11" s="1"/>
  <c r="U302" i="11"/>
  <c r="U300" i="11" s="1"/>
  <c r="AA302" i="11"/>
  <c r="AA300" i="11" s="1"/>
  <c r="H307" i="11"/>
  <c r="H305" i="11" s="1"/>
  <c r="N307" i="11"/>
  <c r="N305" i="11" s="1"/>
  <c r="T307" i="11"/>
  <c r="T305" i="11" s="1"/>
  <c r="Z307" i="11"/>
  <c r="Z305" i="11" s="1"/>
  <c r="G312" i="11"/>
  <c r="G310" i="11" s="1"/>
  <c r="M312" i="11"/>
  <c r="M310" i="11" s="1"/>
  <c r="S312" i="11"/>
  <c r="S310" i="11" s="1"/>
  <c r="Y312" i="11"/>
  <c r="Y310" i="11" s="1"/>
  <c r="F317" i="11"/>
  <c r="F315" i="11" s="1"/>
  <c r="L317" i="11"/>
  <c r="L315" i="11" s="1"/>
  <c r="R317" i="11"/>
  <c r="R315" i="11" s="1"/>
  <c r="X317" i="11"/>
  <c r="X315" i="11" s="1"/>
  <c r="E322" i="11"/>
  <c r="E320" i="11" s="1"/>
  <c r="K322" i="11"/>
  <c r="K320" i="11" s="1"/>
  <c r="Q322" i="11"/>
  <c r="Q320" i="11" s="1"/>
  <c r="W322" i="11"/>
  <c r="W320" i="11" s="1"/>
  <c r="D327" i="11"/>
  <c r="D325" i="11" s="1"/>
  <c r="J327" i="11"/>
  <c r="J325" i="11" s="1"/>
  <c r="P327" i="11"/>
  <c r="P325" i="11" s="1"/>
  <c r="V327" i="11"/>
  <c r="V325" i="11" s="1"/>
  <c r="I332" i="11"/>
  <c r="I330" i="11" s="1"/>
  <c r="O332" i="11"/>
  <c r="O330" i="11" s="1"/>
  <c r="U332" i="11"/>
  <c r="U330" i="11" s="1"/>
  <c r="AA332" i="11"/>
  <c r="AA330" i="11" s="1"/>
  <c r="H337" i="11"/>
  <c r="H335" i="11" s="1"/>
  <c r="N337" i="11"/>
  <c r="N335" i="11" s="1"/>
  <c r="T337" i="11"/>
  <c r="T335" i="11" s="1"/>
  <c r="Z337" i="11"/>
  <c r="Z335" i="11" s="1"/>
  <c r="G342" i="11"/>
  <c r="G340" i="11" s="1"/>
  <c r="M342" i="11"/>
  <c r="M340" i="11" s="1"/>
  <c r="S342" i="11"/>
  <c r="S340" i="11" s="1"/>
  <c r="Y342" i="11"/>
  <c r="Y340" i="11" s="1"/>
  <c r="F347" i="11"/>
  <c r="F345" i="11" s="1"/>
  <c r="L347" i="11"/>
  <c r="L345" i="11" s="1"/>
  <c r="R347" i="11"/>
  <c r="R345" i="11" s="1"/>
  <c r="X347" i="11"/>
  <c r="X345" i="11" s="1"/>
  <c r="E352" i="11"/>
  <c r="E350" i="11" s="1"/>
  <c r="K352" i="11"/>
  <c r="K350" i="11" s="1"/>
  <c r="Q352" i="11"/>
  <c r="Q350" i="11" s="1"/>
  <c r="W352" i="11"/>
  <c r="W350" i="11" s="1"/>
  <c r="D357" i="11"/>
  <c r="D355" i="11" s="1"/>
  <c r="J357" i="11"/>
  <c r="J355" i="11" s="1"/>
  <c r="P357" i="11"/>
  <c r="P355" i="11" s="1"/>
  <c r="V357" i="11"/>
  <c r="V355" i="11" s="1"/>
  <c r="I362" i="11"/>
  <c r="I360" i="11" s="1"/>
  <c r="O362" i="11"/>
  <c r="O360" i="11" s="1"/>
  <c r="U362" i="11"/>
  <c r="U360" i="11" s="1"/>
  <c r="AA362" i="11"/>
  <c r="AA360" i="11" s="1"/>
  <c r="H367" i="11"/>
  <c r="H365" i="11" s="1"/>
  <c r="N367" i="11"/>
  <c r="N365" i="11" s="1"/>
  <c r="T367" i="11"/>
  <c r="T365" i="11" s="1"/>
  <c r="Z367" i="11"/>
  <c r="Z365" i="11" s="1"/>
  <c r="G372" i="11"/>
  <c r="G370" i="11" s="1"/>
  <c r="M372" i="11"/>
  <c r="M370" i="11" s="1"/>
  <c r="S372" i="11"/>
  <c r="S370" i="11" s="1"/>
  <c r="Y372" i="11"/>
  <c r="Y370" i="11" s="1"/>
  <c r="F377" i="11"/>
  <c r="F375" i="11" s="1"/>
  <c r="L377" i="11"/>
  <c r="L375" i="11" s="1"/>
  <c r="R377" i="11"/>
  <c r="R375" i="11" s="1"/>
  <c r="X377" i="11"/>
  <c r="X375" i="11" s="1"/>
  <c r="E382" i="11"/>
  <c r="E380" i="11" s="1"/>
  <c r="K382" i="11"/>
  <c r="K380" i="11" s="1"/>
  <c r="Q382" i="11"/>
  <c r="Q380" i="11" s="1"/>
  <c r="W382" i="11"/>
  <c r="W380" i="11" s="1"/>
  <c r="D387" i="11"/>
  <c r="D385" i="11" s="1"/>
  <c r="J387" i="11"/>
  <c r="J385" i="11" s="1"/>
  <c r="P387" i="11"/>
  <c r="P385" i="11" s="1"/>
  <c r="V387" i="11"/>
  <c r="V385" i="11" s="1"/>
  <c r="I392" i="11"/>
  <c r="I390" i="11" s="1"/>
  <c r="O392" i="11"/>
  <c r="O390" i="11" s="1"/>
  <c r="U392" i="11"/>
  <c r="U390" i="11" s="1"/>
  <c r="AA392" i="11"/>
  <c r="AA390" i="11" s="1"/>
  <c r="H397" i="11"/>
  <c r="H395" i="11" s="1"/>
  <c r="N397" i="11"/>
  <c r="N395" i="11" s="1"/>
  <c r="T397" i="11"/>
  <c r="T395" i="11" s="1"/>
  <c r="Z397" i="11"/>
  <c r="Z395" i="11" s="1"/>
  <c r="G402" i="11"/>
  <c r="G400" i="11" s="1"/>
  <c r="M402" i="11"/>
  <c r="M400" i="11" s="1"/>
  <c r="S402" i="11"/>
  <c r="S400" i="11" s="1"/>
  <c r="Y402" i="11"/>
  <c r="Y400" i="11" s="1"/>
  <c r="F407" i="11"/>
  <c r="F405" i="11" s="1"/>
  <c r="L407" i="11"/>
  <c r="L405" i="11" s="1"/>
  <c r="R407" i="11"/>
  <c r="R405" i="11" s="1"/>
  <c r="X407" i="11"/>
  <c r="X405" i="11" s="1"/>
  <c r="E412" i="11"/>
  <c r="E410" i="11" s="1"/>
  <c r="K412" i="11"/>
  <c r="K410" i="11" s="1"/>
  <c r="Q412" i="11"/>
  <c r="Q410" i="11" s="1"/>
  <c r="W412" i="11"/>
  <c r="W410" i="11" s="1"/>
  <c r="D417" i="11"/>
  <c r="D415" i="11" s="1"/>
  <c r="J417" i="11"/>
  <c r="J415" i="11" s="1"/>
  <c r="P417" i="11"/>
  <c r="P415" i="11" s="1"/>
  <c r="V417" i="11"/>
  <c r="V415" i="11" s="1"/>
  <c r="I422" i="11"/>
  <c r="I420" i="11" s="1"/>
  <c r="O422" i="11"/>
  <c r="O420" i="11" s="1"/>
  <c r="U422" i="11"/>
  <c r="U420" i="11" s="1"/>
  <c r="AA422" i="11"/>
  <c r="AA420" i="11" s="1"/>
  <c r="H427" i="11"/>
  <c r="H425" i="11" s="1"/>
  <c r="N427" i="11"/>
  <c r="N425" i="11" s="1"/>
  <c r="T427" i="11"/>
  <c r="T425" i="11" s="1"/>
  <c r="Z427" i="11"/>
  <c r="Z425" i="11" s="1"/>
  <c r="G432" i="11"/>
  <c r="G430" i="11" s="1"/>
  <c r="M432" i="11"/>
  <c r="M430" i="11" s="1"/>
  <c r="S432" i="11"/>
  <c r="S430" i="11" s="1"/>
  <c r="Y432" i="11"/>
  <c r="Y430" i="11" s="1"/>
  <c r="F441" i="11"/>
  <c r="F439" i="11" s="1"/>
  <c r="L441" i="11"/>
  <c r="L439" i="11" s="1"/>
  <c r="R441" i="11"/>
  <c r="R439" i="11" s="1"/>
  <c r="X441" i="11"/>
  <c r="X439" i="11" s="1"/>
  <c r="E446" i="11"/>
  <c r="E444" i="11" s="1"/>
  <c r="K446" i="11"/>
  <c r="K444" i="11" s="1"/>
  <c r="Q446" i="11"/>
  <c r="Q444" i="11" s="1"/>
  <c r="W446" i="11"/>
  <c r="W444" i="11" s="1"/>
  <c r="D451" i="11"/>
  <c r="D449" i="11" s="1"/>
  <c r="J451" i="11"/>
  <c r="J449" i="11" s="1"/>
  <c r="P451" i="11"/>
  <c r="P449" i="11" s="1"/>
  <c r="V451" i="11"/>
  <c r="V449" i="11" s="1"/>
  <c r="I456" i="11"/>
  <c r="I454" i="11" s="1"/>
  <c r="O456" i="11"/>
  <c r="O454" i="11" s="1"/>
  <c r="U456" i="11"/>
  <c r="U454" i="11" s="1"/>
  <c r="AA456" i="11"/>
  <c r="AA454" i="11" s="1"/>
  <c r="H461" i="11"/>
  <c r="H459" i="11" s="1"/>
  <c r="N461" i="11"/>
  <c r="N459" i="11" s="1"/>
  <c r="T461" i="11"/>
  <c r="T459" i="11" s="1"/>
  <c r="Z461" i="11"/>
  <c r="Z459" i="11" s="1"/>
  <c r="G466" i="11"/>
  <c r="G464" i="11" s="1"/>
  <c r="M466" i="11"/>
  <c r="M464" i="11" s="1"/>
  <c r="S466" i="11"/>
  <c r="S464" i="11" s="1"/>
  <c r="Y466" i="11"/>
  <c r="Y464" i="11" s="1"/>
  <c r="F471" i="11"/>
  <c r="F469" i="11" s="1"/>
  <c r="L471" i="11"/>
  <c r="L469" i="11" s="1"/>
  <c r="R471" i="11"/>
  <c r="R469" i="11" s="1"/>
  <c r="X471" i="11"/>
  <c r="X469" i="11" s="1"/>
  <c r="E476" i="11"/>
  <c r="E474" i="11" s="1"/>
  <c r="K476" i="11"/>
  <c r="K474" i="11" s="1"/>
  <c r="Q476" i="11"/>
  <c r="Q474" i="11" s="1"/>
  <c r="W476" i="11"/>
  <c r="W474" i="11" s="1"/>
  <c r="D481" i="11"/>
  <c r="D479" i="11" s="1"/>
  <c r="J481" i="11"/>
  <c r="J479" i="11" s="1"/>
  <c r="P481" i="11"/>
  <c r="P479" i="11" s="1"/>
  <c r="V481" i="11"/>
  <c r="V479" i="11" s="1"/>
  <c r="I486" i="11"/>
  <c r="I484" i="11" s="1"/>
  <c r="O486" i="11"/>
  <c r="O484" i="11" s="1"/>
  <c r="U486" i="11"/>
  <c r="U484" i="11" s="1"/>
  <c r="AA486" i="11"/>
  <c r="AA484" i="11" s="1"/>
  <c r="H491" i="11"/>
  <c r="H489" i="11" s="1"/>
  <c r="N491" i="11"/>
  <c r="N489" i="11" s="1"/>
  <c r="T491" i="11"/>
  <c r="T489" i="11" s="1"/>
  <c r="Z491" i="11"/>
  <c r="Z489" i="11" s="1"/>
  <c r="G496" i="11"/>
  <c r="G494" i="11" s="1"/>
  <c r="M496" i="11"/>
  <c r="M494" i="11" s="1"/>
  <c r="S496" i="11"/>
  <c r="S494" i="11" s="1"/>
  <c r="Y496" i="11"/>
  <c r="Y494" i="11" s="1"/>
  <c r="F501" i="11"/>
  <c r="F499" i="11" s="1"/>
  <c r="L501" i="11"/>
  <c r="L499" i="11" s="1"/>
  <c r="R501" i="11"/>
  <c r="R499" i="11" s="1"/>
  <c r="X501" i="11"/>
  <c r="X499" i="11" s="1"/>
  <c r="E506" i="11"/>
  <c r="E504" i="11" s="1"/>
  <c r="K506" i="11"/>
  <c r="K504" i="11" s="1"/>
  <c r="Q506" i="11"/>
  <c r="Q504" i="11" s="1"/>
  <c r="W506" i="11"/>
  <c r="W504" i="11" s="1"/>
  <c r="D511" i="11"/>
  <c r="D509" i="11" s="1"/>
  <c r="J511" i="11"/>
  <c r="J509" i="11" s="1"/>
  <c r="P511" i="11"/>
  <c r="P509" i="11" s="1"/>
  <c r="V511" i="11"/>
  <c r="V509" i="11" s="1"/>
  <c r="I516" i="11"/>
  <c r="I514" i="11" s="1"/>
  <c r="O516" i="11"/>
  <c r="O514" i="11" s="1"/>
  <c r="U516" i="11"/>
  <c r="U514" i="11" s="1"/>
  <c r="AA516" i="11"/>
  <c r="AA514" i="11" s="1"/>
  <c r="H521" i="11"/>
  <c r="H519" i="11" s="1"/>
  <c r="N521" i="11"/>
  <c r="N519" i="11" s="1"/>
  <c r="T521" i="11"/>
  <c r="T519" i="11" s="1"/>
  <c r="Z521" i="11"/>
  <c r="Z519" i="11" s="1"/>
  <c r="G526" i="11"/>
  <c r="G524" i="11" s="1"/>
  <c r="M526" i="11"/>
  <c r="M524" i="11" s="1"/>
  <c r="S526" i="11"/>
  <c r="S524" i="11" s="1"/>
  <c r="Y526" i="11"/>
  <c r="Y524" i="11" s="1"/>
  <c r="F531" i="11"/>
  <c r="F529" i="11" s="1"/>
  <c r="L531" i="11"/>
  <c r="L529" i="11" s="1"/>
  <c r="R531" i="11"/>
  <c r="R529" i="11" s="1"/>
  <c r="X531" i="11"/>
  <c r="X529" i="11" s="1"/>
  <c r="E536" i="11"/>
  <c r="E534" i="11" s="1"/>
  <c r="K536" i="11"/>
  <c r="K534" i="11" s="1"/>
  <c r="Q536" i="11"/>
  <c r="Q534" i="11" s="1"/>
  <c r="W536" i="11"/>
  <c r="W534" i="11" s="1"/>
  <c r="D541" i="11"/>
  <c r="D539" i="11" s="1"/>
  <c r="J541" i="11"/>
  <c r="J539" i="11" s="1"/>
  <c r="P541" i="11"/>
  <c r="P539" i="11" s="1"/>
  <c r="V541" i="11"/>
  <c r="V539" i="11" s="1"/>
  <c r="I546" i="11"/>
  <c r="I544" i="11" s="1"/>
  <c r="O546" i="11"/>
  <c r="O544" i="11" s="1"/>
  <c r="U546" i="11"/>
  <c r="U544" i="11" s="1"/>
  <c r="AA546" i="11"/>
  <c r="AA544" i="11" s="1"/>
  <c r="H551" i="11"/>
  <c r="H549" i="11" s="1"/>
  <c r="N551" i="11"/>
  <c r="N549" i="11" s="1"/>
  <c r="T551" i="11"/>
  <c r="T549" i="11" s="1"/>
  <c r="Z551" i="11"/>
  <c r="Z549" i="11" s="1"/>
  <c r="G556" i="11"/>
  <c r="G554" i="11" s="1"/>
  <c r="M556" i="11"/>
  <c r="M554" i="11" s="1"/>
  <c r="S556" i="11"/>
  <c r="S554" i="11" s="1"/>
  <c r="Y556" i="11"/>
  <c r="Y554" i="11" s="1"/>
  <c r="F561" i="11"/>
  <c r="F559" i="11" s="1"/>
  <c r="L561" i="11"/>
  <c r="L559" i="11" s="1"/>
  <c r="R561" i="11"/>
  <c r="R559" i="11" s="1"/>
  <c r="X561" i="11"/>
  <c r="X559" i="11" s="1"/>
  <c r="E566" i="11"/>
  <c r="E564" i="11" s="1"/>
  <c r="K566" i="11"/>
  <c r="K564" i="11" s="1"/>
  <c r="Q566" i="11"/>
  <c r="Q564" i="11" s="1"/>
  <c r="W566" i="11"/>
  <c r="W564" i="11" s="1"/>
  <c r="D571" i="11"/>
  <c r="D569" i="11" s="1"/>
  <c r="J571" i="11"/>
  <c r="J569" i="11" s="1"/>
  <c r="P571" i="11"/>
  <c r="P569" i="11" s="1"/>
  <c r="V571" i="11"/>
  <c r="V569" i="11" s="1"/>
  <c r="I576" i="11"/>
  <c r="I574" i="11" s="1"/>
  <c r="O576" i="11"/>
  <c r="O574" i="11" s="1"/>
  <c r="U576" i="11"/>
  <c r="U574" i="11" s="1"/>
  <c r="AA576" i="11"/>
  <c r="AA574" i="11" s="1"/>
  <c r="E9" i="12"/>
  <c r="E7" i="12" s="1"/>
  <c r="K9" i="12"/>
  <c r="Q9" i="12"/>
  <c r="W9" i="12"/>
  <c r="E11" i="12"/>
  <c r="K11" i="12"/>
  <c r="Q11" i="12"/>
  <c r="W11" i="12"/>
  <c r="D14" i="12"/>
  <c r="J14" i="12"/>
  <c r="P14" i="12"/>
  <c r="V14" i="12"/>
  <c r="D16" i="12"/>
  <c r="J16" i="12"/>
  <c r="P16" i="12"/>
  <c r="V16" i="12"/>
  <c r="I19" i="12"/>
  <c r="O19" i="12"/>
  <c r="U19" i="12"/>
  <c r="U17" i="12" s="1"/>
  <c r="AA19" i="12"/>
  <c r="I21" i="12"/>
  <c r="O21" i="12"/>
  <c r="U21" i="12"/>
  <c r="AA21" i="12"/>
  <c r="H24" i="12"/>
  <c r="H22" i="12" s="1"/>
  <c r="N24" i="12"/>
  <c r="T24" i="12"/>
  <c r="Z24" i="12"/>
  <c r="H26" i="12"/>
  <c r="N26" i="12"/>
  <c r="T26" i="12"/>
  <c r="Z26" i="12"/>
  <c r="G29" i="12"/>
  <c r="M29" i="12"/>
  <c r="S29" i="12"/>
  <c r="Y29" i="12"/>
  <c r="G31" i="12"/>
  <c r="M31" i="12"/>
  <c r="S31" i="12"/>
  <c r="Y31" i="12"/>
  <c r="F34" i="12"/>
  <c r="L34" i="12"/>
  <c r="R34" i="12"/>
  <c r="R32" i="12" s="1"/>
  <c r="X34" i="12"/>
  <c r="F36" i="12"/>
  <c r="L36" i="12"/>
  <c r="R36" i="12"/>
  <c r="X36" i="12"/>
  <c r="E39" i="12"/>
  <c r="E37" i="12" s="1"/>
  <c r="K39" i="12"/>
  <c r="Q39" i="12"/>
  <c r="W39" i="12"/>
  <c r="E41" i="12"/>
  <c r="K41" i="12"/>
  <c r="Q41" i="12"/>
  <c r="W41" i="12"/>
  <c r="D44" i="12"/>
  <c r="J44" i="12"/>
  <c r="P44" i="12"/>
  <c r="V44" i="12"/>
  <c r="D46" i="12"/>
  <c r="J46" i="12"/>
  <c r="P46" i="12"/>
  <c r="V46" i="12"/>
  <c r="I49" i="12"/>
  <c r="O49" i="12"/>
  <c r="U49" i="12"/>
  <c r="U47" i="12" s="1"/>
  <c r="AA49" i="12"/>
  <c r="I51" i="12"/>
  <c r="O51" i="12"/>
  <c r="U51" i="12"/>
  <c r="AA51" i="12"/>
  <c r="H54" i="12"/>
  <c r="H52" i="12" s="1"/>
  <c r="N54" i="12"/>
  <c r="T54" i="12"/>
  <c r="Z54" i="12"/>
  <c r="H56" i="12"/>
  <c r="N56" i="12"/>
  <c r="T56" i="12"/>
  <c r="Z56" i="12"/>
  <c r="G59" i="12"/>
  <c r="M59" i="12"/>
  <c r="S59" i="12"/>
  <c r="Y59" i="12"/>
  <c r="G61" i="12"/>
  <c r="M61" i="12"/>
  <c r="S61" i="12"/>
  <c r="Y61" i="12"/>
  <c r="F64" i="12"/>
  <c r="L64" i="12"/>
  <c r="R64" i="12"/>
  <c r="R62" i="12" s="1"/>
  <c r="X64" i="12"/>
  <c r="F66" i="12"/>
  <c r="L66" i="12"/>
  <c r="R66" i="12"/>
  <c r="X66" i="12"/>
  <c r="E69" i="12"/>
  <c r="E67" i="12" s="1"/>
  <c r="K69" i="12"/>
  <c r="Q69" i="12"/>
  <c r="W69" i="12"/>
  <c r="E71" i="12"/>
  <c r="K71" i="12"/>
  <c r="Q71" i="12"/>
  <c r="W71" i="12"/>
  <c r="N74" i="12"/>
  <c r="Z74" i="12"/>
  <c r="N76" i="12"/>
  <c r="Z76" i="12"/>
  <c r="L79" i="12"/>
  <c r="X79" i="12"/>
  <c r="L81" i="12"/>
  <c r="X81" i="12"/>
  <c r="K84" i="12"/>
  <c r="W84" i="12"/>
  <c r="K86" i="12"/>
  <c r="W86" i="12"/>
  <c r="H89" i="12"/>
  <c r="T89" i="12"/>
  <c r="H91" i="12"/>
  <c r="T91" i="12"/>
  <c r="J94" i="12"/>
  <c r="J92" i="12" s="1"/>
  <c r="D96" i="12"/>
  <c r="V96" i="12"/>
  <c r="I99" i="12"/>
  <c r="AA99" i="12"/>
  <c r="AA97" i="12" s="1"/>
  <c r="U101" i="12"/>
  <c r="G104" i="12"/>
  <c r="Y104" i="12"/>
  <c r="Y102" i="12" s="1"/>
  <c r="S106" i="12"/>
  <c r="S109" i="12"/>
  <c r="S107" i="12" s="1"/>
  <c r="M111" i="12"/>
  <c r="Q114" i="12"/>
  <c r="Q112" i="12" s="1"/>
  <c r="K116" i="12"/>
  <c r="K112" i="12" s="1"/>
  <c r="V119" i="12"/>
  <c r="U124" i="12"/>
  <c r="N129" i="12"/>
  <c r="N127" i="12" s="1"/>
  <c r="Z131" i="12"/>
  <c r="G134" i="12"/>
  <c r="G132" i="12" s="1"/>
  <c r="S136" i="12"/>
  <c r="L141" i="12"/>
  <c r="E146" i="12"/>
  <c r="V153" i="12"/>
  <c r="V151" i="12" s="1"/>
  <c r="U158" i="12"/>
  <c r="U156" i="12" s="1"/>
  <c r="N163" i="12"/>
  <c r="N161" i="12" s="1"/>
  <c r="Z165" i="12"/>
  <c r="G168" i="12"/>
  <c r="G166" i="12" s="1"/>
  <c r="S170" i="12"/>
  <c r="L175" i="12"/>
  <c r="E180" i="12"/>
  <c r="V183" i="12"/>
  <c r="V181" i="12" s="1"/>
  <c r="U188" i="12"/>
  <c r="U186" i="12" s="1"/>
  <c r="N193" i="12"/>
  <c r="Z195" i="12"/>
  <c r="G198" i="12"/>
  <c r="G196" i="12" s="1"/>
  <c r="S200" i="12"/>
  <c r="L205" i="12"/>
  <c r="E210" i="12"/>
  <c r="V213" i="12"/>
  <c r="V211" i="12" s="1"/>
  <c r="U218" i="12"/>
  <c r="U216" i="12" s="1"/>
  <c r="N223" i="12"/>
  <c r="Z225" i="12"/>
  <c r="G228" i="12"/>
  <c r="G226" i="12" s="1"/>
  <c r="S230" i="12"/>
  <c r="L235" i="12"/>
  <c r="E240" i="12"/>
  <c r="V243" i="12"/>
  <c r="V241" i="12" s="1"/>
  <c r="U248" i="12"/>
  <c r="U246" i="12" s="1"/>
  <c r="N253" i="12"/>
  <c r="N251" i="12" s="1"/>
  <c r="Z255" i="12"/>
  <c r="Z251" i="12" s="1"/>
  <c r="I427" i="11"/>
  <c r="I425" i="11" s="1"/>
  <c r="O427" i="11"/>
  <c r="O425" i="11" s="1"/>
  <c r="U427" i="11"/>
  <c r="U425" i="11" s="1"/>
  <c r="AA427" i="11"/>
  <c r="AA425" i="11" s="1"/>
  <c r="H432" i="11"/>
  <c r="H430" i="11" s="1"/>
  <c r="N432" i="11"/>
  <c r="N430" i="11" s="1"/>
  <c r="T432" i="11"/>
  <c r="T430" i="11" s="1"/>
  <c r="G471" i="11"/>
  <c r="G469" i="11" s="1"/>
  <c r="M471" i="11"/>
  <c r="M469" i="11" s="1"/>
  <c r="S471" i="11"/>
  <c r="S469" i="11" s="1"/>
  <c r="Y471" i="11"/>
  <c r="Y469" i="11" s="1"/>
  <c r="F476" i="11"/>
  <c r="F474" i="11" s="1"/>
  <c r="L476" i="11"/>
  <c r="L474" i="11" s="1"/>
  <c r="R476" i="11"/>
  <c r="R474" i="11" s="1"/>
  <c r="X476" i="11"/>
  <c r="X474" i="11" s="1"/>
  <c r="E481" i="11"/>
  <c r="E479" i="11" s="1"/>
  <c r="K481" i="11"/>
  <c r="K479" i="11" s="1"/>
  <c r="Q481" i="11"/>
  <c r="Q479" i="11" s="1"/>
  <c r="W481" i="11"/>
  <c r="W479" i="11" s="1"/>
  <c r="D486" i="11"/>
  <c r="D484" i="11" s="1"/>
  <c r="J486" i="11"/>
  <c r="J484" i="11" s="1"/>
  <c r="P486" i="11"/>
  <c r="P484" i="11" s="1"/>
  <c r="V486" i="11"/>
  <c r="V484" i="11" s="1"/>
  <c r="I491" i="11"/>
  <c r="I489" i="11" s="1"/>
  <c r="O491" i="11"/>
  <c r="O489" i="11" s="1"/>
  <c r="U491" i="11"/>
  <c r="U489" i="11" s="1"/>
  <c r="AA491" i="11"/>
  <c r="AA489" i="11" s="1"/>
  <c r="H496" i="11"/>
  <c r="H494" i="11" s="1"/>
  <c r="N496" i="11"/>
  <c r="N494" i="11" s="1"/>
  <c r="T496" i="11"/>
  <c r="T494" i="11" s="1"/>
  <c r="Z496" i="11"/>
  <c r="Z494" i="11" s="1"/>
  <c r="G501" i="11"/>
  <c r="G499" i="11" s="1"/>
  <c r="M501" i="11"/>
  <c r="M499" i="11" s="1"/>
  <c r="S501" i="11"/>
  <c r="S499" i="11" s="1"/>
  <c r="Y501" i="11"/>
  <c r="Y499" i="11" s="1"/>
  <c r="F506" i="11"/>
  <c r="F504" i="11" s="1"/>
  <c r="L506" i="11"/>
  <c r="L504" i="11" s="1"/>
  <c r="R506" i="11"/>
  <c r="R504" i="11" s="1"/>
  <c r="X506" i="11"/>
  <c r="X504" i="11" s="1"/>
  <c r="E511" i="11"/>
  <c r="E509" i="11" s="1"/>
  <c r="K511" i="11"/>
  <c r="K509" i="11" s="1"/>
  <c r="Q511" i="11"/>
  <c r="Q509" i="11" s="1"/>
  <c r="W511" i="11"/>
  <c r="W509" i="11" s="1"/>
  <c r="D516" i="11"/>
  <c r="D514" i="11" s="1"/>
  <c r="J516" i="11"/>
  <c r="J514" i="11" s="1"/>
  <c r="P516" i="11"/>
  <c r="P514" i="11" s="1"/>
  <c r="V516" i="11"/>
  <c r="V514" i="11" s="1"/>
  <c r="I521" i="11"/>
  <c r="I519" i="11" s="1"/>
  <c r="O521" i="11"/>
  <c r="O519" i="11" s="1"/>
  <c r="U521" i="11"/>
  <c r="U519" i="11" s="1"/>
  <c r="AA521" i="11"/>
  <c r="AA519" i="11" s="1"/>
  <c r="H526" i="11"/>
  <c r="H524" i="11" s="1"/>
  <c r="N526" i="11"/>
  <c r="N524" i="11" s="1"/>
  <c r="T526" i="11"/>
  <c r="T524" i="11" s="1"/>
  <c r="Z526" i="11"/>
  <c r="Z524" i="11" s="1"/>
  <c r="G531" i="11"/>
  <c r="G529" i="11" s="1"/>
  <c r="M531" i="11"/>
  <c r="M529" i="11" s="1"/>
  <c r="S531" i="11"/>
  <c r="S529" i="11" s="1"/>
  <c r="Y531" i="11"/>
  <c r="Y529" i="11" s="1"/>
  <c r="F536" i="11"/>
  <c r="F534" i="11" s="1"/>
  <c r="L536" i="11"/>
  <c r="L534" i="11" s="1"/>
  <c r="R536" i="11"/>
  <c r="R534" i="11" s="1"/>
  <c r="X536" i="11"/>
  <c r="X534" i="11" s="1"/>
  <c r="E541" i="11"/>
  <c r="E539" i="11" s="1"/>
  <c r="K541" i="11"/>
  <c r="K539" i="11" s="1"/>
  <c r="Q541" i="11"/>
  <c r="Q539" i="11" s="1"/>
  <c r="W541" i="11"/>
  <c r="W539" i="11" s="1"/>
  <c r="D546" i="11"/>
  <c r="D544" i="11" s="1"/>
  <c r="J546" i="11"/>
  <c r="J544" i="11" s="1"/>
  <c r="P546" i="11"/>
  <c r="P544" i="11" s="1"/>
  <c r="V546" i="11"/>
  <c r="V544" i="11" s="1"/>
  <c r="I551" i="11"/>
  <c r="I549" i="11" s="1"/>
  <c r="O551" i="11"/>
  <c r="O549" i="11" s="1"/>
  <c r="U551" i="11"/>
  <c r="U549" i="11" s="1"/>
  <c r="AA551" i="11"/>
  <c r="AA549" i="11" s="1"/>
  <c r="H556" i="11"/>
  <c r="H554" i="11" s="1"/>
  <c r="N556" i="11"/>
  <c r="N554" i="11" s="1"/>
  <c r="T556" i="11"/>
  <c r="T554" i="11" s="1"/>
  <c r="Z556" i="11"/>
  <c r="Z554" i="11" s="1"/>
  <c r="G561" i="11"/>
  <c r="G559" i="11" s="1"/>
  <c r="M561" i="11"/>
  <c r="M559" i="11" s="1"/>
  <c r="S561" i="11"/>
  <c r="S559" i="11" s="1"/>
  <c r="Y561" i="11"/>
  <c r="Y559" i="11" s="1"/>
  <c r="F566" i="11"/>
  <c r="F564" i="11" s="1"/>
  <c r="L566" i="11"/>
  <c r="L564" i="11" s="1"/>
  <c r="R566" i="11"/>
  <c r="R564" i="11" s="1"/>
  <c r="X566" i="11"/>
  <c r="X564" i="11" s="1"/>
  <c r="E571" i="11"/>
  <c r="E569" i="11" s="1"/>
  <c r="K571" i="11"/>
  <c r="K569" i="11" s="1"/>
  <c r="Q571" i="11"/>
  <c r="Q569" i="11" s="1"/>
  <c r="W571" i="11"/>
  <c r="W569" i="11" s="1"/>
  <c r="D576" i="11"/>
  <c r="D574" i="11" s="1"/>
  <c r="J576" i="11"/>
  <c r="J574" i="11" s="1"/>
  <c r="P576" i="11"/>
  <c r="P574" i="11" s="1"/>
  <c r="P49" i="12"/>
  <c r="P47" i="12" s="1"/>
  <c r="V49" i="12"/>
  <c r="V51" i="12"/>
  <c r="I54" i="12"/>
  <c r="O54" i="12"/>
  <c r="U54" i="12"/>
  <c r="U52" i="12" s="1"/>
  <c r="AA54" i="12"/>
  <c r="AA52" i="12" s="1"/>
  <c r="I56" i="12"/>
  <c r="O56" i="12"/>
  <c r="U56" i="12"/>
  <c r="AA56" i="12"/>
  <c r="H59" i="12"/>
  <c r="H57" i="12" s="1"/>
  <c r="N59" i="12"/>
  <c r="N57" i="12" s="1"/>
  <c r="T59" i="12"/>
  <c r="Z59" i="12"/>
  <c r="H61" i="12"/>
  <c r="N61" i="12"/>
  <c r="T61" i="12"/>
  <c r="Z61" i="12"/>
  <c r="G64" i="12"/>
  <c r="M64" i="12"/>
  <c r="S64" i="12"/>
  <c r="Y64" i="12"/>
  <c r="G66" i="12"/>
  <c r="M66" i="12"/>
  <c r="S66" i="12"/>
  <c r="Y66" i="12"/>
  <c r="F69" i="12"/>
  <c r="L69" i="12"/>
  <c r="R69" i="12"/>
  <c r="R67" i="12" s="1"/>
  <c r="X69" i="12"/>
  <c r="X67" i="12" s="1"/>
  <c r="F71" i="12"/>
  <c r="L71" i="12"/>
  <c r="R71" i="12"/>
  <c r="X71" i="12"/>
  <c r="E74" i="12"/>
  <c r="Q74" i="12"/>
  <c r="E76" i="12"/>
  <c r="Q76" i="12"/>
  <c r="M79" i="12"/>
  <c r="Y79" i="12"/>
  <c r="M81" i="12"/>
  <c r="Y81" i="12"/>
  <c r="L84" i="12"/>
  <c r="L82" i="12" s="1"/>
  <c r="X84" i="12"/>
  <c r="L86" i="12"/>
  <c r="X86" i="12"/>
  <c r="J89" i="12"/>
  <c r="V89" i="12"/>
  <c r="J91" i="12"/>
  <c r="V91" i="12"/>
  <c r="O94" i="12"/>
  <c r="O92" i="12" s="1"/>
  <c r="I96" i="12"/>
  <c r="AA96" i="12"/>
  <c r="N99" i="12"/>
  <c r="N97" i="12" s="1"/>
  <c r="H101" i="12"/>
  <c r="Z101" i="12"/>
  <c r="H104" i="12"/>
  <c r="H102" i="12" s="1"/>
  <c r="Z104" i="12"/>
  <c r="Z102" i="12" s="1"/>
  <c r="T106" i="12"/>
  <c r="F109" i="12"/>
  <c r="X109" i="12"/>
  <c r="X107" i="12" s="1"/>
  <c r="R111" i="12"/>
  <c r="R114" i="12"/>
  <c r="L116" i="12"/>
  <c r="D121" i="12"/>
  <c r="AA124" i="12"/>
  <c r="AA122" i="12" s="1"/>
  <c r="T129" i="12"/>
  <c r="T127" i="12" s="1"/>
  <c r="M134" i="12"/>
  <c r="Y136" i="12"/>
  <c r="Y132" i="12" s="1"/>
  <c r="F139" i="12"/>
  <c r="R141" i="12"/>
  <c r="K146" i="12"/>
  <c r="D155" i="12"/>
  <c r="D151" i="12" s="1"/>
  <c r="Y170" i="12"/>
  <c r="R175" i="12"/>
  <c r="K180" i="12"/>
  <c r="D185" i="12"/>
  <c r="Y200" i="12"/>
  <c r="R205" i="12"/>
  <c r="K210" i="12"/>
  <c r="D215" i="12"/>
  <c r="Y230" i="12"/>
  <c r="R235" i="12"/>
  <c r="K240" i="12"/>
  <c r="D245" i="12"/>
  <c r="G387" i="12"/>
  <c r="G385" i="12" s="1"/>
  <c r="M387" i="12"/>
  <c r="S387" i="12"/>
  <c r="S385" i="12" s="1"/>
  <c r="Y387" i="12"/>
  <c r="Y385" i="12" s="1"/>
  <c r="F392" i="12"/>
  <c r="L392" i="12"/>
  <c r="R392" i="12"/>
  <c r="R390" i="12" s="1"/>
  <c r="X392" i="12"/>
  <c r="E397" i="12"/>
  <c r="E395" i="12" s="1"/>
  <c r="K397" i="12"/>
  <c r="K395" i="12" s="1"/>
  <c r="Q397" i="12"/>
  <c r="W397" i="12"/>
  <c r="D402" i="12"/>
  <c r="D400" i="12" s="1"/>
  <c r="J402" i="12"/>
  <c r="P402" i="12"/>
  <c r="P400" i="12" s="1"/>
  <c r="V402" i="12"/>
  <c r="V400" i="12" s="1"/>
  <c r="I407" i="12"/>
  <c r="O407" i="12"/>
  <c r="U407" i="12"/>
  <c r="U405" i="12" s="1"/>
  <c r="AA407" i="12"/>
  <c r="H412" i="12"/>
  <c r="H410" i="12" s="1"/>
  <c r="N412" i="12"/>
  <c r="N410" i="12" s="1"/>
  <c r="T412" i="12"/>
  <c r="Z412" i="12"/>
  <c r="G417" i="12"/>
  <c r="G415" i="12" s="1"/>
  <c r="M417" i="12"/>
  <c r="S417" i="12"/>
  <c r="S415" i="12" s="1"/>
  <c r="Y417" i="12"/>
  <c r="Y415" i="12" s="1"/>
  <c r="F422" i="12"/>
  <c r="L422" i="12"/>
  <c r="R422" i="12"/>
  <c r="R420" i="12" s="1"/>
  <c r="X422" i="12"/>
  <c r="E427" i="12"/>
  <c r="E425" i="12" s="1"/>
  <c r="K427" i="12"/>
  <c r="K425" i="12" s="1"/>
  <c r="Q427" i="12"/>
  <c r="W427" i="12"/>
  <c r="D432" i="12"/>
  <c r="D430" i="12" s="1"/>
  <c r="J432" i="12"/>
  <c r="P432" i="12"/>
  <c r="P430" i="12" s="1"/>
  <c r="V432" i="12"/>
  <c r="V430" i="12" s="1"/>
  <c r="L456" i="12"/>
  <c r="R456" i="12"/>
  <c r="X456" i="12"/>
  <c r="X454" i="12" s="1"/>
  <c r="E461" i="12"/>
  <c r="E459" i="12" s="1"/>
  <c r="K461" i="12"/>
  <c r="K459" i="12" s="1"/>
  <c r="Q461" i="12"/>
  <c r="W461" i="12"/>
  <c r="D466" i="12"/>
  <c r="J466" i="12"/>
  <c r="J464" i="12" s="1"/>
  <c r="P466" i="12"/>
  <c r="P464" i="12" s="1"/>
  <c r="V466" i="12"/>
  <c r="V464" i="12" s="1"/>
  <c r="I471" i="12"/>
  <c r="O471" i="12"/>
  <c r="U471" i="12"/>
  <c r="AA471" i="12"/>
  <c r="AA469" i="12" s="1"/>
  <c r="H476" i="12"/>
  <c r="H474" i="12" s="1"/>
  <c r="N476" i="12"/>
  <c r="N474" i="12" s="1"/>
  <c r="T476" i="12"/>
  <c r="Z476" i="12"/>
  <c r="G481" i="12"/>
  <c r="M481" i="12"/>
  <c r="M479" i="12" s="1"/>
  <c r="S481" i="12"/>
  <c r="S479" i="12" s="1"/>
  <c r="Y481" i="12"/>
  <c r="Y479" i="12" s="1"/>
  <c r="F486" i="12"/>
  <c r="L486" i="12"/>
  <c r="R486" i="12"/>
  <c r="X486" i="12"/>
  <c r="X484" i="12" s="1"/>
  <c r="E491" i="12"/>
  <c r="E489" i="12" s="1"/>
  <c r="K491" i="12"/>
  <c r="K489" i="12" s="1"/>
  <c r="Q491" i="12"/>
  <c r="W491" i="12"/>
  <c r="D496" i="12"/>
  <c r="D494" i="12" s="1"/>
  <c r="J496" i="12"/>
  <c r="J494" i="12" s="1"/>
  <c r="P496" i="12"/>
  <c r="P494" i="12" s="1"/>
  <c r="V496" i="12"/>
  <c r="V494" i="12" s="1"/>
  <c r="I501" i="12"/>
  <c r="O501" i="12"/>
  <c r="U501" i="12"/>
  <c r="U499" i="12" s="1"/>
  <c r="AA501" i="12"/>
  <c r="AA499" i="12" s="1"/>
  <c r="H506" i="12"/>
  <c r="H504" i="12" s="1"/>
  <c r="N506" i="12"/>
  <c r="N504" i="12" s="1"/>
  <c r="T506" i="12"/>
  <c r="Z506" i="12"/>
  <c r="G511" i="12"/>
  <c r="G509" i="12" s="1"/>
  <c r="M511" i="12"/>
  <c r="M509" i="12" s="1"/>
  <c r="S511" i="12"/>
  <c r="S509" i="12" s="1"/>
  <c r="Y511" i="12"/>
  <c r="Y509" i="12" s="1"/>
  <c r="F516" i="12"/>
  <c r="L516" i="12"/>
  <c r="R516" i="12"/>
  <c r="R514" i="12" s="1"/>
  <c r="X516" i="12"/>
  <c r="X514" i="12" s="1"/>
  <c r="E521" i="12"/>
  <c r="E519" i="12" s="1"/>
  <c r="K521" i="12"/>
  <c r="K519" i="12" s="1"/>
  <c r="Q521" i="12"/>
  <c r="W521" i="12"/>
  <c r="D526" i="12"/>
  <c r="D524" i="12" s="1"/>
  <c r="J526" i="12"/>
  <c r="J524" i="12" s="1"/>
  <c r="P526" i="12"/>
  <c r="P524" i="12" s="1"/>
  <c r="V526" i="12"/>
  <c r="V524" i="12" s="1"/>
  <c r="I531" i="12"/>
  <c r="O531" i="12"/>
  <c r="U531" i="12"/>
  <c r="U529" i="12" s="1"/>
  <c r="AA531" i="12"/>
  <c r="AA529" i="12" s="1"/>
  <c r="H536" i="12"/>
  <c r="H534" i="12" s="1"/>
  <c r="N536" i="12"/>
  <c r="N534" i="12" s="1"/>
  <c r="T536" i="12"/>
  <c r="Z536" i="12"/>
  <c r="G541" i="12"/>
  <c r="G539" i="12" s="1"/>
  <c r="M541" i="12"/>
  <c r="M539" i="12" s="1"/>
  <c r="S541" i="12"/>
  <c r="S539" i="12" s="1"/>
  <c r="Y541" i="12"/>
  <c r="Y539" i="12" s="1"/>
  <c r="F546" i="12"/>
  <c r="L546" i="12"/>
  <c r="R546" i="12"/>
  <c r="R544" i="12" s="1"/>
  <c r="X546" i="12"/>
  <c r="X544" i="12" s="1"/>
  <c r="E551" i="12"/>
  <c r="E549" i="12" s="1"/>
  <c r="K551" i="12"/>
  <c r="K549" i="12" s="1"/>
  <c r="Q551" i="12"/>
  <c r="W551" i="12"/>
  <c r="D556" i="12"/>
  <c r="D554" i="12" s="1"/>
  <c r="J556" i="12"/>
  <c r="J554" i="12" s="1"/>
  <c r="P556" i="12"/>
  <c r="P554" i="12" s="1"/>
  <c r="V556" i="12"/>
  <c r="V554" i="12" s="1"/>
  <c r="I561" i="12"/>
  <c r="O561" i="12"/>
  <c r="U561" i="12"/>
  <c r="U559" i="12" s="1"/>
  <c r="AA561" i="12"/>
  <c r="AA559" i="12" s="1"/>
  <c r="I566" i="12"/>
  <c r="Q566" i="12"/>
  <c r="Q564" i="12" s="1"/>
  <c r="O571" i="12"/>
  <c r="AA571" i="12"/>
  <c r="N576" i="12"/>
  <c r="N574" i="12" s="1"/>
  <c r="Z144" i="13"/>
  <c r="T144" i="13"/>
  <c r="N144" i="13"/>
  <c r="H144" i="13"/>
  <c r="AA139" i="13"/>
  <c r="U139" i="13"/>
  <c r="O139" i="13"/>
  <c r="I139" i="13"/>
  <c r="V134" i="13"/>
  <c r="P134" i="13"/>
  <c r="J134" i="13"/>
  <c r="D134" i="13"/>
  <c r="W129" i="13"/>
  <c r="Q129" i="13"/>
  <c r="K129" i="13"/>
  <c r="E129" i="13"/>
  <c r="X124" i="13"/>
  <c r="R124" i="13"/>
  <c r="L124" i="13"/>
  <c r="F124" i="13"/>
  <c r="Y119" i="13"/>
  <c r="S119" i="13"/>
  <c r="M119" i="13"/>
  <c r="G119" i="13"/>
  <c r="Z114" i="13"/>
  <c r="T114" i="13"/>
  <c r="N114" i="13"/>
  <c r="H114" i="13"/>
  <c r="AA109" i="13"/>
  <c r="U109" i="13"/>
  <c r="O109" i="13"/>
  <c r="I109" i="13"/>
  <c r="V104" i="13"/>
  <c r="P104" i="13"/>
  <c r="J104" i="13"/>
  <c r="D104" i="13"/>
  <c r="W99" i="13"/>
  <c r="Q99" i="13"/>
  <c r="K99" i="13"/>
  <c r="E99" i="13"/>
  <c r="X94" i="13"/>
  <c r="R94" i="13"/>
  <c r="L94" i="13"/>
  <c r="F94" i="13"/>
  <c r="Y89" i="13"/>
  <c r="S89" i="13"/>
  <c r="M89" i="13"/>
  <c r="G89" i="13"/>
  <c r="Z84" i="13"/>
  <c r="T84" i="13"/>
  <c r="N84" i="13"/>
  <c r="H84" i="13"/>
  <c r="AA79" i="13"/>
  <c r="U79" i="13"/>
  <c r="O79" i="13"/>
  <c r="I79" i="13"/>
  <c r="V74" i="13"/>
  <c r="P74" i="13"/>
  <c r="J74" i="13"/>
  <c r="D74" i="13"/>
  <c r="W69" i="13"/>
  <c r="Q69" i="13"/>
  <c r="K69" i="13"/>
  <c r="E69" i="13"/>
  <c r="X64" i="13"/>
  <c r="R64" i="13"/>
  <c r="L64" i="13"/>
  <c r="F64" i="13"/>
  <c r="Y59" i="13"/>
  <c r="S59" i="13"/>
  <c r="M59" i="13"/>
  <c r="G59" i="13"/>
  <c r="Z54" i="13"/>
  <c r="T54" i="13"/>
  <c r="N54" i="13"/>
  <c r="H54" i="13"/>
  <c r="AA49" i="13"/>
  <c r="U49" i="13"/>
  <c r="O49" i="13"/>
  <c r="I49" i="13"/>
  <c r="V44" i="13"/>
  <c r="P44" i="13"/>
  <c r="J44" i="13"/>
  <c r="D44" i="13"/>
  <c r="X144" i="13"/>
  <c r="R144" i="13"/>
  <c r="L144" i="13"/>
  <c r="F144" i="13"/>
  <c r="Y139" i="13"/>
  <c r="S139" i="13"/>
  <c r="M139" i="13"/>
  <c r="G139" i="13"/>
  <c r="Z134" i="13"/>
  <c r="T134" i="13"/>
  <c r="N134" i="13"/>
  <c r="H134" i="13"/>
  <c r="AA129" i="13"/>
  <c r="U129" i="13"/>
  <c r="O129" i="13"/>
  <c r="I129" i="13"/>
  <c r="V124" i="13"/>
  <c r="P124" i="13"/>
  <c r="J124" i="13"/>
  <c r="D124" i="13"/>
  <c r="W119" i="13"/>
  <c r="Q119" i="13"/>
  <c r="K119" i="13"/>
  <c r="E119" i="13"/>
  <c r="X114" i="13"/>
  <c r="R114" i="13"/>
  <c r="L114" i="13"/>
  <c r="F114" i="13"/>
  <c r="Y109" i="13"/>
  <c r="S109" i="13"/>
  <c r="M109" i="13"/>
  <c r="G109" i="13"/>
  <c r="Z104" i="13"/>
  <c r="T104" i="13"/>
  <c r="N104" i="13"/>
  <c r="H104" i="13"/>
  <c r="AA99" i="13"/>
  <c r="U99" i="13"/>
  <c r="O99" i="13"/>
  <c r="I99" i="13"/>
  <c r="V94" i="13"/>
  <c r="P94" i="13"/>
  <c r="J94" i="13"/>
  <c r="D94" i="13"/>
  <c r="W89" i="13"/>
  <c r="Q89" i="13"/>
  <c r="K89" i="13"/>
  <c r="E89" i="13"/>
  <c r="X84" i="13"/>
  <c r="R84" i="13"/>
  <c r="L84" i="13"/>
  <c r="F84" i="13"/>
  <c r="Y79" i="13"/>
  <c r="S79" i="13"/>
  <c r="M79" i="13"/>
  <c r="G79" i="13"/>
  <c r="Z74" i="13"/>
  <c r="T74" i="13"/>
  <c r="N74" i="13"/>
  <c r="H74" i="13"/>
  <c r="AA69" i="13"/>
  <c r="U69" i="13"/>
  <c r="O69" i="13"/>
  <c r="I69" i="13"/>
  <c r="V64" i="13"/>
  <c r="P64" i="13"/>
  <c r="J64" i="13"/>
  <c r="D64" i="13"/>
  <c r="W59" i="13"/>
  <c r="Q59" i="13"/>
  <c r="K59" i="13"/>
  <c r="E59" i="13"/>
  <c r="X54" i="13"/>
  <c r="R54" i="13"/>
  <c r="L54" i="13"/>
  <c r="F54" i="13"/>
  <c r="Y49" i="13"/>
  <c r="S49" i="13"/>
  <c r="M49" i="13"/>
  <c r="G49" i="13"/>
  <c r="Z44" i="13"/>
  <c r="T44" i="13"/>
  <c r="N44" i="13"/>
  <c r="H44" i="13"/>
  <c r="AA39" i="13"/>
  <c r="U39" i="13"/>
  <c r="O39" i="13"/>
  <c r="I39" i="13"/>
  <c r="V34" i="13"/>
  <c r="P34" i="13"/>
  <c r="J34" i="13"/>
  <c r="D34" i="13"/>
  <c r="W29" i="13"/>
  <c r="Q29" i="13"/>
  <c r="K29" i="13"/>
  <c r="E29" i="13"/>
  <c r="X24" i="13"/>
  <c r="R24" i="13"/>
  <c r="L24" i="13"/>
  <c r="F24" i="13"/>
  <c r="Y19" i="13"/>
  <c r="S19" i="13"/>
  <c r="M19" i="13"/>
  <c r="G19" i="13"/>
  <c r="Z14" i="13"/>
  <c r="T14" i="13"/>
  <c r="N14" i="13"/>
  <c r="H14" i="13"/>
  <c r="AA9" i="13"/>
  <c r="U9" i="13"/>
  <c r="O9" i="13"/>
  <c r="I9" i="13"/>
  <c r="W144" i="13"/>
  <c r="Q144" i="13"/>
  <c r="K144" i="13"/>
  <c r="E144" i="13"/>
  <c r="X139" i="13"/>
  <c r="R139" i="13"/>
  <c r="L139" i="13"/>
  <c r="F139" i="13"/>
  <c r="Y134" i="13"/>
  <c r="S134" i="13"/>
  <c r="M134" i="13"/>
  <c r="G134" i="13"/>
  <c r="Z129" i="13"/>
  <c r="T129" i="13"/>
  <c r="N129" i="13"/>
  <c r="H129" i="13"/>
  <c r="AA124" i="13"/>
  <c r="U124" i="13"/>
  <c r="O124" i="13"/>
  <c r="I124" i="13"/>
  <c r="V119" i="13"/>
  <c r="P119" i="13"/>
  <c r="J119" i="13"/>
  <c r="D119" i="13"/>
  <c r="W114" i="13"/>
  <c r="Q114" i="13"/>
  <c r="K114" i="13"/>
  <c r="E114" i="13"/>
  <c r="X109" i="13"/>
  <c r="R109" i="13"/>
  <c r="L109" i="13"/>
  <c r="F109" i="13"/>
  <c r="Y104" i="13"/>
  <c r="S104" i="13"/>
  <c r="M104" i="13"/>
  <c r="G104" i="13"/>
  <c r="Z99" i="13"/>
  <c r="T99" i="13"/>
  <c r="N99" i="13"/>
  <c r="H99" i="13"/>
  <c r="AA94" i="13"/>
  <c r="U94" i="13"/>
  <c r="O94" i="13"/>
  <c r="I94" i="13"/>
  <c r="V89" i="13"/>
  <c r="P89" i="13"/>
  <c r="J89" i="13"/>
  <c r="D89" i="13"/>
  <c r="W84" i="13"/>
  <c r="Q84" i="13"/>
  <c r="K84" i="13"/>
  <c r="E84" i="13"/>
  <c r="X79" i="13"/>
  <c r="R79" i="13"/>
  <c r="L79" i="13"/>
  <c r="F79" i="13"/>
  <c r="Y74" i="13"/>
  <c r="S74" i="13"/>
  <c r="M74" i="13"/>
  <c r="G74" i="13"/>
  <c r="Z69" i="13"/>
  <c r="T69" i="13"/>
  <c r="N69" i="13"/>
  <c r="H69" i="13"/>
  <c r="AA64" i="13"/>
  <c r="U64" i="13"/>
  <c r="O64" i="13"/>
  <c r="I64" i="13"/>
  <c r="V59" i="13"/>
  <c r="P59" i="13"/>
  <c r="J59" i="13"/>
  <c r="D59" i="13"/>
  <c r="W54" i="13"/>
  <c r="Q54" i="13"/>
  <c r="K54" i="13"/>
  <c r="E54" i="13"/>
  <c r="X49" i="13"/>
  <c r="R49" i="13"/>
  <c r="L49" i="13"/>
  <c r="F49" i="13"/>
  <c r="Y44" i="13"/>
  <c r="S44" i="13"/>
  <c r="M44" i="13"/>
  <c r="G44" i="13"/>
  <c r="Z39" i="13"/>
  <c r="T39" i="13"/>
  <c r="N39" i="13"/>
  <c r="H39" i="13"/>
  <c r="AA34" i="13"/>
  <c r="U34" i="13"/>
  <c r="O34" i="13"/>
  <c r="I34" i="13"/>
  <c r="V29" i="13"/>
  <c r="P29" i="13"/>
  <c r="J29" i="13"/>
  <c r="D29" i="13"/>
  <c r="W24" i="13"/>
  <c r="Q24" i="13"/>
  <c r="K24" i="13"/>
  <c r="E24" i="13"/>
  <c r="X19" i="13"/>
  <c r="R19" i="13"/>
  <c r="L19" i="13"/>
  <c r="F19" i="13"/>
  <c r="Y14" i="13"/>
  <c r="S14" i="13"/>
  <c r="M14" i="13"/>
  <c r="G14" i="13"/>
  <c r="Z9" i="13"/>
  <c r="T9" i="13"/>
  <c r="N9" i="13"/>
  <c r="H9" i="13"/>
  <c r="V144" i="13"/>
  <c r="P144" i="13"/>
  <c r="J144" i="13"/>
  <c r="D144" i="13"/>
  <c r="W139" i="13"/>
  <c r="Q139" i="13"/>
  <c r="K139" i="13"/>
  <c r="E139" i="13"/>
  <c r="X134" i="13"/>
  <c r="R134" i="13"/>
  <c r="L134" i="13"/>
  <c r="F134" i="13"/>
  <c r="Y129" i="13"/>
  <c r="S129" i="13"/>
  <c r="M129" i="13"/>
  <c r="G129" i="13"/>
  <c r="Z124" i="13"/>
  <c r="T124" i="13"/>
  <c r="N124" i="13"/>
  <c r="H124" i="13"/>
  <c r="AA119" i="13"/>
  <c r="U119" i="13"/>
  <c r="O119" i="13"/>
  <c r="I119" i="13"/>
  <c r="V114" i="13"/>
  <c r="P114" i="13"/>
  <c r="J114" i="13"/>
  <c r="D114" i="13"/>
  <c r="W109" i="13"/>
  <c r="Q109" i="13"/>
  <c r="K109" i="13"/>
  <c r="E109" i="13"/>
  <c r="X104" i="13"/>
  <c r="R104" i="13"/>
  <c r="L104" i="13"/>
  <c r="F104" i="13"/>
  <c r="Y99" i="13"/>
  <c r="S99" i="13"/>
  <c r="M99" i="13"/>
  <c r="G99" i="13"/>
  <c r="Z94" i="13"/>
  <c r="T94" i="13"/>
  <c r="N94" i="13"/>
  <c r="H94" i="13"/>
  <c r="AA89" i="13"/>
  <c r="U89" i="13"/>
  <c r="O89" i="13"/>
  <c r="I89" i="13"/>
  <c r="V84" i="13"/>
  <c r="P84" i="13"/>
  <c r="J84" i="13"/>
  <c r="D84" i="13"/>
  <c r="W79" i="13"/>
  <c r="Q79" i="13"/>
  <c r="K79" i="13"/>
  <c r="E79" i="13"/>
  <c r="X74" i="13"/>
  <c r="R74" i="13"/>
  <c r="L74" i="13"/>
  <c r="F74" i="13"/>
  <c r="Y69" i="13"/>
  <c r="S69" i="13"/>
  <c r="M69" i="13"/>
  <c r="G69" i="13"/>
  <c r="Z64" i="13"/>
  <c r="T64" i="13"/>
  <c r="N64" i="13"/>
  <c r="H64" i="13"/>
  <c r="AA59" i="13"/>
  <c r="U59" i="13"/>
  <c r="O59" i="13"/>
  <c r="I59" i="13"/>
  <c r="V54" i="13"/>
  <c r="P54" i="13"/>
  <c r="J54" i="13"/>
  <c r="D54" i="13"/>
  <c r="W49" i="13"/>
  <c r="Q49" i="13"/>
  <c r="K49" i="13"/>
  <c r="E49" i="13"/>
  <c r="X44" i="13"/>
  <c r="R44" i="13"/>
  <c r="L44" i="13"/>
  <c r="F44" i="13"/>
  <c r="Y39" i="13"/>
  <c r="S39" i="13"/>
  <c r="M39" i="13"/>
  <c r="G39" i="13"/>
  <c r="Z34" i="13"/>
  <c r="T34" i="13"/>
  <c r="N34" i="13"/>
  <c r="H34" i="13"/>
  <c r="AA29" i="13"/>
  <c r="U29" i="13"/>
  <c r="O29" i="13"/>
  <c r="I29" i="13"/>
  <c r="V24" i="13"/>
  <c r="P24" i="13"/>
  <c r="J24" i="13"/>
  <c r="D24" i="13"/>
  <c r="W19" i="13"/>
  <c r="Q19" i="13"/>
  <c r="K19" i="13"/>
  <c r="E19" i="13"/>
  <c r="X14" i="13"/>
  <c r="R14" i="13"/>
  <c r="L14" i="13"/>
  <c r="F14" i="13"/>
  <c r="Y9" i="13"/>
  <c r="S9" i="13"/>
  <c r="M9" i="13"/>
  <c r="G9" i="13"/>
  <c r="AA144" i="13"/>
  <c r="U144" i="13"/>
  <c r="O144" i="13"/>
  <c r="I144" i="13"/>
  <c r="V139" i="13"/>
  <c r="P139" i="13"/>
  <c r="J139" i="13"/>
  <c r="D139" i="13"/>
  <c r="W134" i="13"/>
  <c r="Q134" i="13"/>
  <c r="K134" i="13"/>
  <c r="E134" i="13"/>
  <c r="X129" i="13"/>
  <c r="R129" i="13"/>
  <c r="L129" i="13"/>
  <c r="F129" i="13"/>
  <c r="Y124" i="13"/>
  <c r="S124" i="13"/>
  <c r="M124" i="13"/>
  <c r="G124" i="13"/>
  <c r="Z119" i="13"/>
  <c r="T119" i="13"/>
  <c r="N119" i="13"/>
  <c r="H119" i="13"/>
  <c r="AA114" i="13"/>
  <c r="U114" i="13"/>
  <c r="O114" i="13"/>
  <c r="I114" i="13"/>
  <c r="V109" i="13"/>
  <c r="P109" i="13"/>
  <c r="J109" i="13"/>
  <c r="D109" i="13"/>
  <c r="W104" i="13"/>
  <c r="Q104" i="13"/>
  <c r="K104" i="13"/>
  <c r="E104" i="13"/>
  <c r="X99" i="13"/>
  <c r="R99" i="13"/>
  <c r="L99" i="13"/>
  <c r="F99" i="13"/>
  <c r="Y94" i="13"/>
  <c r="S94" i="13"/>
  <c r="M94" i="13"/>
  <c r="G94" i="13"/>
  <c r="Z89" i="13"/>
  <c r="T89" i="13"/>
  <c r="N89" i="13"/>
  <c r="H89" i="13"/>
  <c r="AA84" i="13"/>
  <c r="U84" i="13"/>
  <c r="O84" i="13"/>
  <c r="I84" i="13"/>
  <c r="V79" i="13"/>
  <c r="P79" i="13"/>
  <c r="J79" i="13"/>
  <c r="D79" i="13"/>
  <c r="W74" i="13"/>
  <c r="Q74" i="13"/>
  <c r="K74" i="13"/>
  <c r="E74" i="13"/>
  <c r="X69" i="13"/>
  <c r="R69" i="13"/>
  <c r="L69" i="13"/>
  <c r="F69" i="13"/>
  <c r="Y64" i="13"/>
  <c r="S64" i="13"/>
  <c r="M64" i="13"/>
  <c r="G64" i="13"/>
  <c r="Z59" i="13"/>
  <c r="T59" i="13"/>
  <c r="N59" i="13"/>
  <c r="H59" i="13"/>
  <c r="AA54" i="13"/>
  <c r="U54" i="13"/>
  <c r="O54" i="13"/>
  <c r="I54" i="13"/>
  <c r="V49" i="13"/>
  <c r="P49" i="13"/>
  <c r="J49" i="13"/>
  <c r="D49" i="13"/>
  <c r="W44" i="13"/>
  <c r="Q44" i="13"/>
  <c r="K44" i="13"/>
  <c r="E44" i="13"/>
  <c r="X39" i="13"/>
  <c r="R39" i="13"/>
  <c r="L39" i="13"/>
  <c r="F39" i="13"/>
  <c r="Y34" i="13"/>
  <c r="S34" i="13"/>
  <c r="M34" i="13"/>
  <c r="G34" i="13"/>
  <c r="Z29" i="13"/>
  <c r="T29" i="13"/>
  <c r="N29" i="13"/>
  <c r="H29" i="13"/>
  <c r="AA24" i="13"/>
  <c r="U24" i="13"/>
  <c r="O24" i="13"/>
  <c r="I24" i="13"/>
  <c r="V19" i="13"/>
  <c r="P19" i="13"/>
  <c r="J19" i="13"/>
  <c r="D19" i="13"/>
  <c r="W14" i="13"/>
  <c r="Q14" i="13"/>
  <c r="K14" i="13"/>
  <c r="E14" i="13"/>
  <c r="X9" i="13"/>
  <c r="R9" i="13"/>
  <c r="L9" i="13"/>
  <c r="F9" i="13"/>
  <c r="V9" i="13"/>
  <c r="P11" i="13"/>
  <c r="U14" i="13"/>
  <c r="O16" i="13"/>
  <c r="T19" i="13"/>
  <c r="N21" i="13"/>
  <c r="N24" i="13"/>
  <c r="H26" i="13"/>
  <c r="Z26" i="13"/>
  <c r="L29" i="13"/>
  <c r="F31" i="13"/>
  <c r="X31" i="13"/>
  <c r="F34" i="13"/>
  <c r="X34" i="13"/>
  <c r="R36" i="13"/>
  <c r="D39" i="13"/>
  <c r="V39" i="13"/>
  <c r="V41" i="13"/>
  <c r="I44" i="13"/>
  <c r="U46" i="13"/>
  <c r="N51" i="13"/>
  <c r="G56" i="13"/>
  <c r="X59" i="13"/>
  <c r="Q64" i="13"/>
  <c r="J69" i="13"/>
  <c r="V71" i="13"/>
  <c r="I74" i="13"/>
  <c r="U76" i="13"/>
  <c r="N81" i="13"/>
  <c r="G86" i="13"/>
  <c r="X89" i="13"/>
  <c r="Q94" i="13"/>
  <c r="J99" i="13"/>
  <c r="V101" i="13"/>
  <c r="I104" i="13"/>
  <c r="U106" i="13"/>
  <c r="N111" i="13"/>
  <c r="G116" i="13"/>
  <c r="X119" i="13"/>
  <c r="Q124" i="13"/>
  <c r="J129" i="13"/>
  <c r="V131" i="13"/>
  <c r="I134" i="13"/>
  <c r="U136" i="13"/>
  <c r="N141" i="13"/>
  <c r="G146" i="13"/>
  <c r="R155" i="13"/>
  <c r="R151" i="13" s="1"/>
  <c r="P165" i="13"/>
  <c r="P161" i="13" s="1"/>
  <c r="T175" i="13"/>
  <c r="T171" i="13" s="1"/>
  <c r="R185" i="13"/>
  <c r="R181" i="13" s="1"/>
  <c r="P195" i="13"/>
  <c r="P191" i="13" s="1"/>
  <c r="T205" i="13"/>
  <c r="T201" i="13" s="1"/>
  <c r="R215" i="13"/>
  <c r="R211" i="13" s="1"/>
  <c r="W220" i="13"/>
  <c r="W216" i="13" s="1"/>
  <c r="H235" i="13"/>
  <c r="H231" i="13" s="1"/>
  <c r="M240" i="13"/>
  <c r="M236" i="13" s="1"/>
  <c r="R245" i="13"/>
  <c r="R241" i="13" s="1"/>
  <c r="Z250" i="13"/>
  <c r="Q255" i="13"/>
  <c r="E260" i="13"/>
  <c r="E354" i="13"/>
  <c r="G362" i="12"/>
  <c r="M362" i="12"/>
  <c r="M360" i="12" s="1"/>
  <c r="S362" i="12"/>
  <c r="S360" i="12" s="1"/>
  <c r="Y362" i="12"/>
  <c r="F367" i="12"/>
  <c r="F365" i="12" s="1"/>
  <c r="L367" i="12"/>
  <c r="L365" i="12" s="1"/>
  <c r="R367" i="12"/>
  <c r="X367" i="12"/>
  <c r="X365" i="12" s="1"/>
  <c r="E372" i="12"/>
  <c r="E370" i="12" s="1"/>
  <c r="K372" i="12"/>
  <c r="Q372" i="12"/>
  <c r="Q370" i="12" s="1"/>
  <c r="W372" i="12"/>
  <c r="W370" i="12" s="1"/>
  <c r="D377" i="12"/>
  <c r="J377" i="12"/>
  <c r="J375" i="12" s="1"/>
  <c r="P377" i="12"/>
  <c r="P375" i="12" s="1"/>
  <c r="V377" i="12"/>
  <c r="I382" i="12"/>
  <c r="I380" i="12" s="1"/>
  <c r="O382" i="12"/>
  <c r="O380" i="12" s="1"/>
  <c r="U382" i="12"/>
  <c r="AA382" i="12"/>
  <c r="AA380" i="12" s="1"/>
  <c r="H387" i="12"/>
  <c r="H385" i="12" s="1"/>
  <c r="N387" i="12"/>
  <c r="T387" i="12"/>
  <c r="T385" i="12" s="1"/>
  <c r="Z387" i="12"/>
  <c r="Z385" i="12" s="1"/>
  <c r="G392" i="12"/>
  <c r="M392" i="12"/>
  <c r="M390" i="12" s="1"/>
  <c r="S392" i="12"/>
  <c r="S390" i="12" s="1"/>
  <c r="Y392" i="12"/>
  <c r="F397" i="12"/>
  <c r="F395" i="12" s="1"/>
  <c r="L397" i="12"/>
  <c r="L395" i="12" s="1"/>
  <c r="R397" i="12"/>
  <c r="X397" i="12"/>
  <c r="X395" i="12" s="1"/>
  <c r="E402" i="12"/>
  <c r="E400" i="12" s="1"/>
  <c r="K402" i="12"/>
  <c r="Q402" i="12"/>
  <c r="Q400" i="12" s="1"/>
  <c r="W402" i="12"/>
  <c r="W400" i="12" s="1"/>
  <c r="D407" i="12"/>
  <c r="J407" i="12"/>
  <c r="J405" i="12" s="1"/>
  <c r="P407" i="12"/>
  <c r="P405" i="12" s="1"/>
  <c r="V407" i="12"/>
  <c r="I412" i="12"/>
  <c r="I410" i="12" s="1"/>
  <c r="O412" i="12"/>
  <c r="O410" i="12" s="1"/>
  <c r="U412" i="12"/>
  <c r="AA412" i="12"/>
  <c r="AA410" i="12" s="1"/>
  <c r="H417" i="12"/>
  <c r="H415" i="12" s="1"/>
  <c r="N417" i="12"/>
  <c r="T417" i="12"/>
  <c r="T415" i="12" s="1"/>
  <c r="Z417" i="12"/>
  <c r="Z415" i="12" s="1"/>
  <c r="G422" i="12"/>
  <c r="M422" i="12"/>
  <c r="M420" i="12" s="1"/>
  <c r="S422" i="12"/>
  <c r="S420" i="12" s="1"/>
  <c r="Y422" i="12"/>
  <c r="F427" i="12"/>
  <c r="F425" i="12" s="1"/>
  <c r="L427" i="12"/>
  <c r="L425" i="12" s="1"/>
  <c r="R427" i="12"/>
  <c r="X427" i="12"/>
  <c r="X425" i="12" s="1"/>
  <c r="E432" i="12"/>
  <c r="E430" i="12" s="1"/>
  <c r="K432" i="12"/>
  <c r="Q432" i="12"/>
  <c r="Q430" i="12" s="1"/>
  <c r="W432" i="12"/>
  <c r="W430" i="12" s="1"/>
  <c r="Y576" i="12"/>
  <c r="Y574" i="12" s="1"/>
  <c r="S576" i="12"/>
  <c r="S574" i="12" s="1"/>
  <c r="M576" i="12"/>
  <c r="G576" i="12"/>
  <c r="G574" i="12" s="1"/>
  <c r="Z571" i="12"/>
  <c r="T571" i="12"/>
  <c r="N571" i="12"/>
  <c r="N569" i="12" s="1"/>
  <c r="H571" i="12"/>
  <c r="H569" i="12" s="1"/>
  <c r="AA566" i="12"/>
  <c r="U566" i="12"/>
  <c r="U564" i="12" s="1"/>
  <c r="O566" i="12"/>
  <c r="X576" i="12"/>
  <c r="X574" i="12" s="1"/>
  <c r="R576" i="12"/>
  <c r="R574" i="12" s="1"/>
  <c r="L576" i="12"/>
  <c r="L574" i="12" s="1"/>
  <c r="F576" i="12"/>
  <c r="F574" i="12" s="1"/>
  <c r="Y571" i="12"/>
  <c r="S571" i="12"/>
  <c r="M571" i="12"/>
  <c r="M569" i="12" s="1"/>
  <c r="G571" i="12"/>
  <c r="G569" i="12" s="1"/>
  <c r="Z566" i="12"/>
  <c r="Z564" i="12" s="1"/>
  <c r="V576" i="12"/>
  <c r="V574" i="12" s="1"/>
  <c r="P576" i="12"/>
  <c r="P574" i="12" s="1"/>
  <c r="J576" i="12"/>
  <c r="J574" i="12" s="1"/>
  <c r="D576" i="12"/>
  <c r="D574" i="12" s="1"/>
  <c r="W571" i="12"/>
  <c r="Q571" i="12"/>
  <c r="Q569" i="12" s="1"/>
  <c r="K571" i="12"/>
  <c r="K569" i="12" s="1"/>
  <c r="E571" i="12"/>
  <c r="E569" i="12" s="1"/>
  <c r="X566" i="12"/>
  <c r="X564" i="12" s="1"/>
  <c r="R566" i="12"/>
  <c r="R564" i="12" s="1"/>
  <c r="L566" i="12"/>
  <c r="F566" i="12"/>
  <c r="F564" i="12" s="1"/>
  <c r="J441" i="12"/>
  <c r="P441" i="12"/>
  <c r="P439" i="12" s="1"/>
  <c r="V441" i="12"/>
  <c r="V439" i="12" s="1"/>
  <c r="I446" i="12"/>
  <c r="I444" i="12" s="1"/>
  <c r="O446" i="12"/>
  <c r="O444" i="12" s="1"/>
  <c r="U446" i="12"/>
  <c r="U444" i="12" s="1"/>
  <c r="AA446" i="12"/>
  <c r="H451" i="12"/>
  <c r="H449" i="12" s="1"/>
  <c r="N451" i="12"/>
  <c r="N449" i="12" s="1"/>
  <c r="T451" i="12"/>
  <c r="T449" i="12" s="1"/>
  <c r="Z451" i="12"/>
  <c r="Z449" i="12" s="1"/>
  <c r="G456" i="12"/>
  <c r="G454" i="12" s="1"/>
  <c r="M456" i="12"/>
  <c r="S456" i="12"/>
  <c r="S454" i="12" s="1"/>
  <c r="Y456" i="12"/>
  <c r="Y454" i="12" s="1"/>
  <c r="F461" i="12"/>
  <c r="F459" i="12" s="1"/>
  <c r="L461" i="12"/>
  <c r="L459" i="12" s="1"/>
  <c r="R461" i="12"/>
  <c r="R459" i="12" s="1"/>
  <c r="X461" i="12"/>
  <c r="E466" i="12"/>
  <c r="E464" i="12" s="1"/>
  <c r="K466" i="12"/>
  <c r="K464" i="12" s="1"/>
  <c r="Q466" i="12"/>
  <c r="Q464" i="12" s="1"/>
  <c r="W466" i="12"/>
  <c r="W464" i="12" s="1"/>
  <c r="D471" i="12"/>
  <c r="D469" i="12" s="1"/>
  <c r="J471" i="12"/>
  <c r="P471" i="12"/>
  <c r="P469" i="12" s="1"/>
  <c r="V471" i="12"/>
  <c r="V469" i="12" s="1"/>
  <c r="I476" i="12"/>
  <c r="I474" i="12" s="1"/>
  <c r="O476" i="12"/>
  <c r="O474" i="12" s="1"/>
  <c r="U476" i="12"/>
  <c r="U474" i="12" s="1"/>
  <c r="AA476" i="12"/>
  <c r="H481" i="12"/>
  <c r="H479" i="12" s="1"/>
  <c r="N481" i="12"/>
  <c r="N479" i="12" s="1"/>
  <c r="T481" i="12"/>
  <c r="T479" i="12" s="1"/>
  <c r="Z481" i="12"/>
  <c r="Z479" i="12" s="1"/>
  <c r="G486" i="12"/>
  <c r="G484" i="12" s="1"/>
  <c r="M486" i="12"/>
  <c r="S486" i="12"/>
  <c r="S484" i="12" s="1"/>
  <c r="Y486" i="12"/>
  <c r="Y484" i="12" s="1"/>
  <c r="F491" i="12"/>
  <c r="F489" i="12" s="1"/>
  <c r="L491" i="12"/>
  <c r="L489" i="12" s="1"/>
  <c r="R491" i="12"/>
  <c r="R489" i="12" s="1"/>
  <c r="X491" i="12"/>
  <c r="E496" i="12"/>
  <c r="E494" i="12" s="1"/>
  <c r="K496" i="12"/>
  <c r="K494" i="12" s="1"/>
  <c r="Q496" i="12"/>
  <c r="Q494" i="12" s="1"/>
  <c r="W496" i="12"/>
  <c r="W494" i="12" s="1"/>
  <c r="D501" i="12"/>
  <c r="D499" i="12" s="1"/>
  <c r="J501" i="12"/>
  <c r="P501" i="12"/>
  <c r="P499" i="12" s="1"/>
  <c r="V501" i="12"/>
  <c r="V499" i="12" s="1"/>
  <c r="I506" i="12"/>
  <c r="I504" i="12" s="1"/>
  <c r="O506" i="12"/>
  <c r="O504" i="12" s="1"/>
  <c r="U506" i="12"/>
  <c r="U504" i="12" s="1"/>
  <c r="AA506" i="12"/>
  <c r="H511" i="12"/>
  <c r="H509" i="12" s="1"/>
  <c r="N511" i="12"/>
  <c r="N509" i="12" s="1"/>
  <c r="T511" i="12"/>
  <c r="T509" i="12" s="1"/>
  <c r="Z511" i="12"/>
  <c r="Z509" i="12" s="1"/>
  <c r="G516" i="12"/>
  <c r="G514" i="12" s="1"/>
  <c r="M516" i="12"/>
  <c r="S516" i="12"/>
  <c r="S514" i="12" s="1"/>
  <c r="Y516" i="12"/>
  <c r="Y514" i="12" s="1"/>
  <c r="F521" i="12"/>
  <c r="F519" i="12" s="1"/>
  <c r="L521" i="12"/>
  <c r="L519" i="12" s="1"/>
  <c r="R521" i="12"/>
  <c r="R519" i="12" s="1"/>
  <c r="X521" i="12"/>
  <c r="E526" i="12"/>
  <c r="E524" i="12" s="1"/>
  <c r="K526" i="12"/>
  <c r="K524" i="12" s="1"/>
  <c r="Q526" i="12"/>
  <c r="Q524" i="12" s="1"/>
  <c r="W526" i="12"/>
  <c r="W524" i="12" s="1"/>
  <c r="D531" i="12"/>
  <c r="D529" i="12" s="1"/>
  <c r="J531" i="12"/>
  <c r="P531" i="12"/>
  <c r="P529" i="12" s="1"/>
  <c r="V531" i="12"/>
  <c r="V529" i="12" s="1"/>
  <c r="I536" i="12"/>
  <c r="I534" i="12" s="1"/>
  <c r="O536" i="12"/>
  <c r="O534" i="12" s="1"/>
  <c r="U536" i="12"/>
  <c r="U534" i="12" s="1"/>
  <c r="AA536" i="12"/>
  <c r="H541" i="12"/>
  <c r="H539" i="12" s="1"/>
  <c r="N541" i="12"/>
  <c r="N539" i="12" s="1"/>
  <c r="T541" i="12"/>
  <c r="T539" i="12" s="1"/>
  <c r="Z541" i="12"/>
  <c r="Z539" i="12" s="1"/>
  <c r="G546" i="12"/>
  <c r="G544" i="12" s="1"/>
  <c r="M546" i="12"/>
  <c r="S546" i="12"/>
  <c r="S544" i="12" s="1"/>
  <c r="Y546" i="12"/>
  <c r="Y544" i="12" s="1"/>
  <c r="F551" i="12"/>
  <c r="F549" i="12" s="1"/>
  <c r="L551" i="12"/>
  <c r="L549" i="12" s="1"/>
  <c r="R551" i="12"/>
  <c r="R549" i="12" s="1"/>
  <c r="X551" i="12"/>
  <c r="E556" i="12"/>
  <c r="E554" i="12" s="1"/>
  <c r="K556" i="12"/>
  <c r="K554" i="12" s="1"/>
  <c r="Q556" i="12"/>
  <c r="Q554" i="12" s="1"/>
  <c r="W556" i="12"/>
  <c r="W554" i="12" s="1"/>
  <c r="D561" i="12"/>
  <c r="D559" i="12" s="1"/>
  <c r="J561" i="12"/>
  <c r="P561" i="12"/>
  <c r="P559" i="12" s="1"/>
  <c r="V561" i="12"/>
  <c r="V559" i="12" s="1"/>
  <c r="J566" i="12"/>
  <c r="S566" i="12"/>
  <c r="S564" i="12" s="1"/>
  <c r="D571" i="12"/>
  <c r="D569" i="12" s="1"/>
  <c r="P571" i="12"/>
  <c r="O576" i="12"/>
  <c r="O574" i="12" s="1"/>
  <c r="AA576" i="12"/>
  <c r="AA574" i="12" s="1"/>
  <c r="E9" i="13"/>
  <c r="W9" i="13"/>
  <c r="Q11" i="13"/>
  <c r="Q7" i="13" s="1"/>
  <c r="D14" i="13"/>
  <c r="V14" i="13"/>
  <c r="P16" i="13"/>
  <c r="P12" i="13" s="1"/>
  <c r="U19" i="13"/>
  <c r="O21" i="13"/>
  <c r="O17" i="13" s="1"/>
  <c r="S24" i="13"/>
  <c r="S22" i="13" s="1"/>
  <c r="M26" i="13"/>
  <c r="M22" i="13" s="1"/>
  <c r="M29" i="13"/>
  <c r="G31" i="13"/>
  <c r="G27" i="13" s="1"/>
  <c r="Y31" i="13"/>
  <c r="Y27" i="13" s="1"/>
  <c r="K34" i="13"/>
  <c r="E36" i="13"/>
  <c r="E32" i="13" s="1"/>
  <c r="W36" i="13"/>
  <c r="W32" i="13" s="1"/>
  <c r="E39" i="13"/>
  <c r="W39" i="13"/>
  <c r="O44" i="13"/>
  <c r="O42" i="13" s="1"/>
  <c r="AA46" i="13"/>
  <c r="H49" i="13"/>
  <c r="H47" i="13" s="1"/>
  <c r="T51" i="13"/>
  <c r="M56" i="13"/>
  <c r="F61" i="13"/>
  <c r="W64" i="13"/>
  <c r="W62" i="13" s="1"/>
  <c r="P69" i="13"/>
  <c r="P67" i="13" s="1"/>
  <c r="O74" i="13"/>
  <c r="O72" i="13" s="1"/>
  <c r="AA76" i="13"/>
  <c r="H79" i="13"/>
  <c r="H77" i="13" s="1"/>
  <c r="T81" i="13"/>
  <c r="M86" i="13"/>
  <c r="F91" i="13"/>
  <c r="W94" i="13"/>
  <c r="W92" i="13" s="1"/>
  <c r="P99" i="13"/>
  <c r="P97" i="13" s="1"/>
  <c r="O104" i="13"/>
  <c r="O102" i="13" s="1"/>
  <c r="AA106" i="13"/>
  <c r="H109" i="13"/>
  <c r="H107" i="13" s="1"/>
  <c r="T111" i="13"/>
  <c r="M116" i="13"/>
  <c r="F121" i="13"/>
  <c r="W124" i="13"/>
  <c r="W122" i="13" s="1"/>
  <c r="P129" i="13"/>
  <c r="P127" i="13" s="1"/>
  <c r="O134" i="13"/>
  <c r="O132" i="13" s="1"/>
  <c r="AA136" i="13"/>
  <c r="H139" i="13"/>
  <c r="H137" i="13" s="1"/>
  <c r="T141" i="13"/>
  <c r="M146" i="13"/>
  <c r="X155" i="13"/>
  <c r="X151" i="13" s="1"/>
  <c r="E160" i="13"/>
  <c r="E156" i="13" s="1"/>
  <c r="V165" i="13"/>
  <c r="V161" i="13" s="1"/>
  <c r="I170" i="13"/>
  <c r="I166" i="13" s="1"/>
  <c r="Z175" i="13"/>
  <c r="Z171" i="13" s="1"/>
  <c r="G180" i="13"/>
  <c r="G176" i="13" s="1"/>
  <c r="X185" i="13"/>
  <c r="X181" i="13" s="1"/>
  <c r="E190" i="13"/>
  <c r="E186" i="13" s="1"/>
  <c r="V195" i="13"/>
  <c r="V191" i="13" s="1"/>
  <c r="I200" i="13"/>
  <c r="I196" i="13" s="1"/>
  <c r="Z205" i="13"/>
  <c r="Z201" i="13" s="1"/>
  <c r="G210" i="13"/>
  <c r="G206" i="13" s="1"/>
  <c r="X215" i="13"/>
  <c r="X211" i="13" s="1"/>
  <c r="I230" i="13"/>
  <c r="I226" i="13" s="1"/>
  <c r="N235" i="13"/>
  <c r="N231" i="13" s="1"/>
  <c r="S240" i="13"/>
  <c r="S236" i="13" s="1"/>
  <c r="X245" i="13"/>
  <c r="X241" i="13" s="1"/>
  <c r="F251" i="13"/>
  <c r="W260" i="13"/>
  <c r="T265" i="13"/>
  <c r="S314" i="13"/>
  <c r="Z339" i="13"/>
  <c r="I297" i="12"/>
  <c r="I295" i="12" s="1"/>
  <c r="O297" i="12"/>
  <c r="U297" i="12"/>
  <c r="U295" i="12" s="1"/>
  <c r="AA297" i="12"/>
  <c r="AA295" i="12" s="1"/>
  <c r="H302" i="12"/>
  <c r="N302" i="12"/>
  <c r="T302" i="12"/>
  <c r="T300" i="12" s="1"/>
  <c r="Z302" i="12"/>
  <c r="G307" i="12"/>
  <c r="G305" i="12" s="1"/>
  <c r="M307" i="12"/>
  <c r="M305" i="12" s="1"/>
  <c r="S307" i="12"/>
  <c r="Y307" i="12"/>
  <c r="F312" i="12"/>
  <c r="F310" i="12" s="1"/>
  <c r="L312" i="12"/>
  <c r="R312" i="12"/>
  <c r="R310" i="12" s="1"/>
  <c r="X312" i="12"/>
  <c r="X310" i="12" s="1"/>
  <c r="E317" i="12"/>
  <c r="K317" i="12"/>
  <c r="Q317" i="12"/>
  <c r="Q315" i="12" s="1"/>
  <c r="W317" i="12"/>
  <c r="D322" i="12"/>
  <c r="D320" i="12" s="1"/>
  <c r="J322" i="12"/>
  <c r="J320" i="12" s="1"/>
  <c r="P322" i="12"/>
  <c r="V322" i="12"/>
  <c r="I327" i="12"/>
  <c r="I325" i="12" s="1"/>
  <c r="O327" i="12"/>
  <c r="U327" i="12"/>
  <c r="U325" i="12" s="1"/>
  <c r="AA327" i="12"/>
  <c r="AA325" i="12" s="1"/>
  <c r="H332" i="12"/>
  <c r="N332" i="12"/>
  <c r="T332" i="12"/>
  <c r="T330" i="12" s="1"/>
  <c r="Z332" i="12"/>
  <c r="G337" i="12"/>
  <c r="G335" i="12" s="1"/>
  <c r="M337" i="12"/>
  <c r="M335" i="12" s="1"/>
  <c r="S337" i="12"/>
  <c r="Y337" i="12"/>
  <c r="F342" i="12"/>
  <c r="F340" i="12" s="1"/>
  <c r="L342" i="12"/>
  <c r="R342" i="12"/>
  <c r="R340" i="12" s="1"/>
  <c r="X342" i="12"/>
  <c r="X340" i="12" s="1"/>
  <c r="E347" i="12"/>
  <c r="K347" i="12"/>
  <c r="Q347" i="12"/>
  <c r="Q345" i="12" s="1"/>
  <c r="W347" i="12"/>
  <c r="D352" i="12"/>
  <c r="D350" i="12" s="1"/>
  <c r="J352" i="12"/>
  <c r="J350" i="12" s="1"/>
  <c r="P352" i="12"/>
  <c r="V352" i="12"/>
  <c r="I357" i="12"/>
  <c r="I355" i="12" s="1"/>
  <c r="O357" i="12"/>
  <c r="U357" i="12"/>
  <c r="U355" i="12" s="1"/>
  <c r="AA357" i="12"/>
  <c r="AA355" i="12" s="1"/>
  <c r="H362" i="12"/>
  <c r="N362" i="12"/>
  <c r="T362" i="12"/>
  <c r="T360" i="12" s="1"/>
  <c r="Z362" i="12"/>
  <c r="G367" i="12"/>
  <c r="G365" i="12" s="1"/>
  <c r="M367" i="12"/>
  <c r="M365" i="12" s="1"/>
  <c r="S367" i="12"/>
  <c r="Y367" i="12"/>
  <c r="F372" i="12"/>
  <c r="F370" i="12" s="1"/>
  <c r="L372" i="12"/>
  <c r="R372" i="12"/>
  <c r="R370" i="12" s="1"/>
  <c r="X372" i="12"/>
  <c r="X370" i="12" s="1"/>
  <c r="E377" i="12"/>
  <c r="K377" i="12"/>
  <c r="Q377" i="12"/>
  <c r="Q375" i="12" s="1"/>
  <c r="W377" i="12"/>
  <c r="D382" i="12"/>
  <c r="D380" i="12" s="1"/>
  <c r="J382" i="12"/>
  <c r="J380" i="12" s="1"/>
  <c r="P382" i="12"/>
  <c r="V382" i="12"/>
  <c r="I387" i="12"/>
  <c r="I385" i="12" s="1"/>
  <c r="O387" i="12"/>
  <c r="U387" i="12"/>
  <c r="U385" i="12" s="1"/>
  <c r="AA387" i="12"/>
  <c r="AA385" i="12" s="1"/>
  <c r="H392" i="12"/>
  <c r="N392" i="12"/>
  <c r="T392" i="12"/>
  <c r="T390" i="12" s="1"/>
  <c r="Z392" i="12"/>
  <c r="G397" i="12"/>
  <c r="G395" i="12" s="1"/>
  <c r="M397" i="12"/>
  <c r="M395" i="12" s="1"/>
  <c r="S397" i="12"/>
  <c r="Y397" i="12"/>
  <c r="F402" i="12"/>
  <c r="F400" i="12" s="1"/>
  <c r="L402" i="12"/>
  <c r="R402" i="12"/>
  <c r="R400" i="12" s="1"/>
  <c r="X402" i="12"/>
  <c r="X400" i="12" s="1"/>
  <c r="E407" i="12"/>
  <c r="K407" i="12"/>
  <c r="Q407" i="12"/>
  <c r="Q405" i="12" s="1"/>
  <c r="W407" i="12"/>
  <c r="D412" i="12"/>
  <c r="D410" i="12" s="1"/>
  <c r="J412" i="12"/>
  <c r="J410" i="12" s="1"/>
  <c r="P412" i="12"/>
  <c r="V412" i="12"/>
  <c r="I417" i="12"/>
  <c r="I415" i="12" s="1"/>
  <c r="O417" i="12"/>
  <c r="U417" i="12"/>
  <c r="U415" i="12" s="1"/>
  <c r="AA417" i="12"/>
  <c r="AA415" i="12" s="1"/>
  <c r="H422" i="12"/>
  <c r="N422" i="12"/>
  <c r="T422" i="12"/>
  <c r="T420" i="12" s="1"/>
  <c r="Z422" i="12"/>
  <c r="G427" i="12"/>
  <c r="G425" i="12" s="1"/>
  <c r="M427" i="12"/>
  <c r="M425" i="12" s="1"/>
  <c r="S427" i="12"/>
  <c r="Y427" i="12"/>
  <c r="F432" i="12"/>
  <c r="F430" i="12" s="1"/>
  <c r="L432" i="12"/>
  <c r="R432" i="12"/>
  <c r="R430" i="12" s="1"/>
  <c r="X432" i="12"/>
  <c r="X430" i="12" s="1"/>
  <c r="E441" i="12"/>
  <c r="K441" i="12"/>
  <c r="Q441" i="12"/>
  <c r="Q439" i="12" s="1"/>
  <c r="W441" i="12"/>
  <c r="D446" i="12"/>
  <c r="D444" i="12" s="1"/>
  <c r="J446" i="12"/>
  <c r="J444" i="12" s="1"/>
  <c r="P446" i="12"/>
  <c r="V446" i="12"/>
  <c r="I451" i="12"/>
  <c r="I449" i="12" s="1"/>
  <c r="O451" i="12"/>
  <c r="U451" i="12"/>
  <c r="U449" i="12" s="1"/>
  <c r="AA451" i="12"/>
  <c r="AA449" i="12" s="1"/>
  <c r="H456" i="12"/>
  <c r="N456" i="12"/>
  <c r="T456" i="12"/>
  <c r="T454" i="12" s="1"/>
  <c r="Z456" i="12"/>
  <c r="G461" i="12"/>
  <c r="G459" i="12" s="1"/>
  <c r="M461" i="12"/>
  <c r="M459" i="12" s="1"/>
  <c r="S461" i="12"/>
  <c r="Y461" i="12"/>
  <c r="F466" i="12"/>
  <c r="F464" i="12" s="1"/>
  <c r="L466" i="12"/>
  <c r="R466" i="12"/>
  <c r="R464" i="12" s="1"/>
  <c r="X466" i="12"/>
  <c r="X464" i="12" s="1"/>
  <c r="E471" i="12"/>
  <c r="K471" i="12"/>
  <c r="Q471" i="12"/>
  <c r="Q469" i="12" s="1"/>
  <c r="W471" i="12"/>
  <c r="D476" i="12"/>
  <c r="D474" i="12" s="1"/>
  <c r="J476" i="12"/>
  <c r="J474" i="12" s="1"/>
  <c r="P476" i="12"/>
  <c r="V476" i="12"/>
  <c r="I481" i="12"/>
  <c r="I479" i="12" s="1"/>
  <c r="O481" i="12"/>
  <c r="U481" i="12"/>
  <c r="U479" i="12" s="1"/>
  <c r="AA481" i="12"/>
  <c r="AA479" i="12" s="1"/>
  <c r="H486" i="12"/>
  <c r="N486" i="12"/>
  <c r="T486" i="12"/>
  <c r="T484" i="12" s="1"/>
  <c r="Z486" i="12"/>
  <c r="G491" i="12"/>
  <c r="G489" i="12" s="1"/>
  <c r="M491" i="12"/>
  <c r="M489" i="12" s="1"/>
  <c r="S491" i="12"/>
  <c r="Y491" i="12"/>
  <c r="F496" i="12"/>
  <c r="F494" i="12" s="1"/>
  <c r="L496" i="12"/>
  <c r="R496" i="12"/>
  <c r="R494" i="12" s="1"/>
  <c r="X496" i="12"/>
  <c r="X494" i="12" s="1"/>
  <c r="E501" i="12"/>
  <c r="K501" i="12"/>
  <c r="Q501" i="12"/>
  <c r="Q499" i="12" s="1"/>
  <c r="W501" i="12"/>
  <c r="D506" i="12"/>
  <c r="D504" i="12" s="1"/>
  <c r="J506" i="12"/>
  <c r="J504" i="12" s="1"/>
  <c r="P506" i="12"/>
  <c r="V506" i="12"/>
  <c r="I511" i="12"/>
  <c r="I509" i="12" s="1"/>
  <c r="O511" i="12"/>
  <c r="U511" i="12"/>
  <c r="U509" i="12" s="1"/>
  <c r="AA511" i="12"/>
  <c r="AA509" i="12" s="1"/>
  <c r="H516" i="12"/>
  <c r="N516" i="12"/>
  <c r="T516" i="12"/>
  <c r="T514" i="12" s="1"/>
  <c r="Z516" i="12"/>
  <c r="G521" i="12"/>
  <c r="G519" i="12" s="1"/>
  <c r="M521" i="12"/>
  <c r="M519" i="12" s="1"/>
  <c r="S521" i="12"/>
  <c r="Y521" i="12"/>
  <c r="F526" i="12"/>
  <c r="F524" i="12" s="1"/>
  <c r="L526" i="12"/>
  <c r="R526" i="12"/>
  <c r="R524" i="12" s="1"/>
  <c r="X526" i="12"/>
  <c r="X524" i="12" s="1"/>
  <c r="E531" i="12"/>
  <c r="K531" i="12"/>
  <c r="Q531" i="12"/>
  <c r="Q529" i="12" s="1"/>
  <c r="W531" i="12"/>
  <c r="D536" i="12"/>
  <c r="D534" i="12" s="1"/>
  <c r="J536" i="12"/>
  <c r="J534" i="12" s="1"/>
  <c r="P536" i="12"/>
  <c r="V536" i="12"/>
  <c r="I541" i="12"/>
  <c r="I539" i="12" s="1"/>
  <c r="O541" i="12"/>
  <c r="U541" i="12"/>
  <c r="U539" i="12" s="1"/>
  <c r="AA541" i="12"/>
  <c r="AA539" i="12" s="1"/>
  <c r="H546" i="12"/>
  <c r="N546" i="12"/>
  <c r="T546" i="12"/>
  <c r="T544" i="12" s="1"/>
  <c r="Z546" i="12"/>
  <c r="G551" i="12"/>
  <c r="G549" i="12" s="1"/>
  <c r="M551" i="12"/>
  <c r="M549" i="12" s="1"/>
  <c r="S551" i="12"/>
  <c r="Y551" i="12"/>
  <c r="F556" i="12"/>
  <c r="F554" i="12" s="1"/>
  <c r="L556" i="12"/>
  <c r="R556" i="12"/>
  <c r="R554" i="12" s="1"/>
  <c r="X556" i="12"/>
  <c r="X554" i="12" s="1"/>
  <c r="E561" i="12"/>
  <c r="K561" i="12"/>
  <c r="Q561" i="12"/>
  <c r="Q559" i="12" s="1"/>
  <c r="W561" i="12"/>
  <c r="D566" i="12"/>
  <c r="D564" i="12" s="1"/>
  <c r="K566" i="12"/>
  <c r="T566" i="12"/>
  <c r="T564" i="12" s="1"/>
  <c r="F571" i="12"/>
  <c r="F569" i="12" s="1"/>
  <c r="R571" i="12"/>
  <c r="E576" i="12"/>
  <c r="E574" i="12" s="1"/>
  <c r="Q576" i="12"/>
  <c r="Q574" i="12" s="1"/>
  <c r="Z578" i="13"/>
  <c r="T578" i="13"/>
  <c r="N578" i="13"/>
  <c r="H578" i="13"/>
  <c r="AA573" i="13"/>
  <c r="U573" i="13"/>
  <c r="O573" i="13"/>
  <c r="I573" i="13"/>
  <c r="V568" i="13"/>
  <c r="P568" i="13"/>
  <c r="J568" i="13"/>
  <c r="D568" i="13"/>
  <c r="Y578" i="13"/>
  <c r="S578" i="13"/>
  <c r="M578" i="13"/>
  <c r="G578" i="13"/>
  <c r="Z573" i="13"/>
  <c r="T573" i="13"/>
  <c r="N573" i="13"/>
  <c r="H573" i="13"/>
  <c r="AA568" i="13"/>
  <c r="U568" i="13"/>
  <c r="O568" i="13"/>
  <c r="I568" i="13"/>
  <c r="V563" i="13"/>
  <c r="P563" i="13"/>
  <c r="J563" i="13"/>
  <c r="D563" i="13"/>
  <c r="W558" i="13"/>
  <c r="Q558" i="13"/>
  <c r="K558" i="13"/>
  <c r="E558" i="13"/>
  <c r="X553" i="13"/>
  <c r="R553" i="13"/>
  <c r="L553" i="13"/>
  <c r="F553" i="13"/>
  <c r="Y548" i="13"/>
  <c r="S548" i="13"/>
  <c r="M548" i="13"/>
  <c r="G548" i="13"/>
  <c r="Z543" i="13"/>
  <c r="T543" i="13"/>
  <c r="N543" i="13"/>
  <c r="H543" i="13"/>
  <c r="AA538" i="13"/>
  <c r="U538" i="13"/>
  <c r="O538" i="13"/>
  <c r="I538" i="13"/>
  <c r="V533" i="13"/>
  <c r="P533" i="13"/>
  <c r="J533" i="13"/>
  <c r="D533" i="13"/>
  <c r="W528" i="13"/>
  <c r="Q528" i="13"/>
  <c r="K528" i="13"/>
  <c r="E528" i="13"/>
  <c r="X578" i="13"/>
  <c r="R578" i="13"/>
  <c r="L578" i="13"/>
  <c r="F578" i="13"/>
  <c r="Y573" i="13"/>
  <c r="S573" i="13"/>
  <c r="M573" i="13"/>
  <c r="G573" i="13"/>
  <c r="Z568" i="13"/>
  <c r="T568" i="13"/>
  <c r="N568" i="13"/>
  <c r="H568" i="13"/>
  <c r="AA563" i="13"/>
  <c r="U563" i="13"/>
  <c r="O563" i="13"/>
  <c r="I563" i="13"/>
  <c r="V558" i="13"/>
  <c r="P558" i="13"/>
  <c r="J558" i="13"/>
  <c r="D558" i="13"/>
  <c r="W553" i="13"/>
  <c r="Q553" i="13"/>
  <c r="K553" i="13"/>
  <c r="E553" i="13"/>
  <c r="X548" i="13"/>
  <c r="R548" i="13"/>
  <c r="L548" i="13"/>
  <c r="F548" i="13"/>
  <c r="Y543" i="13"/>
  <c r="S543" i="13"/>
  <c r="M543" i="13"/>
  <c r="G543" i="13"/>
  <c r="Z538" i="13"/>
  <c r="T538" i="13"/>
  <c r="N538" i="13"/>
  <c r="H538" i="13"/>
  <c r="AA533" i="13"/>
  <c r="U533" i="13"/>
  <c r="O533" i="13"/>
  <c r="I533" i="13"/>
  <c r="W578" i="13"/>
  <c r="Q578" i="13"/>
  <c r="K578" i="13"/>
  <c r="E578" i="13"/>
  <c r="X573" i="13"/>
  <c r="R573" i="13"/>
  <c r="L573" i="13"/>
  <c r="F573" i="13"/>
  <c r="Y568" i="13"/>
  <c r="S568" i="13"/>
  <c r="M568" i="13"/>
  <c r="G568" i="13"/>
  <c r="Z563" i="13"/>
  <c r="T563" i="13"/>
  <c r="N563" i="13"/>
  <c r="H563" i="13"/>
  <c r="AA558" i="13"/>
  <c r="U558" i="13"/>
  <c r="O558" i="13"/>
  <c r="I558" i="13"/>
  <c r="V553" i="13"/>
  <c r="P553" i="13"/>
  <c r="J553" i="13"/>
  <c r="D553" i="13"/>
  <c r="W548" i="13"/>
  <c r="Q548" i="13"/>
  <c r="K548" i="13"/>
  <c r="E548" i="13"/>
  <c r="X543" i="13"/>
  <c r="R543" i="13"/>
  <c r="L543" i="13"/>
  <c r="F543" i="13"/>
  <c r="Y538" i="13"/>
  <c r="S538" i="13"/>
  <c r="M538" i="13"/>
  <c r="G538" i="13"/>
  <c r="Z533" i="13"/>
  <c r="T533" i="13"/>
  <c r="N533" i="13"/>
  <c r="H533" i="13"/>
  <c r="AA528" i="13"/>
  <c r="U528" i="13"/>
  <c r="O528" i="13"/>
  <c r="I528" i="13"/>
  <c r="V578" i="13"/>
  <c r="P578" i="13"/>
  <c r="J578" i="13"/>
  <c r="D578" i="13"/>
  <c r="W573" i="13"/>
  <c r="Q573" i="13"/>
  <c r="K573" i="13"/>
  <c r="E573" i="13"/>
  <c r="X568" i="13"/>
  <c r="R568" i="13"/>
  <c r="L568" i="13"/>
  <c r="F568" i="13"/>
  <c r="Y563" i="13"/>
  <c r="S563" i="13"/>
  <c r="M563" i="13"/>
  <c r="G563" i="13"/>
  <c r="Z558" i="13"/>
  <c r="T558" i="13"/>
  <c r="N558" i="13"/>
  <c r="H558" i="13"/>
  <c r="AA553" i="13"/>
  <c r="U553" i="13"/>
  <c r="O553" i="13"/>
  <c r="I553" i="13"/>
  <c r="V548" i="13"/>
  <c r="P548" i="13"/>
  <c r="J548" i="13"/>
  <c r="D548" i="13"/>
  <c r="W543" i="13"/>
  <c r="Q543" i="13"/>
  <c r="K543" i="13"/>
  <c r="E543" i="13"/>
  <c r="X538" i="13"/>
  <c r="R538" i="13"/>
  <c r="L538" i="13"/>
  <c r="F538" i="13"/>
  <c r="Y533" i="13"/>
  <c r="S533" i="13"/>
  <c r="M533" i="13"/>
  <c r="G533" i="13"/>
  <c r="Z528" i="13"/>
  <c r="D573" i="13"/>
  <c r="K568" i="13"/>
  <c r="Q563" i="13"/>
  <c r="S558" i="13"/>
  <c r="Y553" i="13"/>
  <c r="G553" i="13"/>
  <c r="AA548" i="13"/>
  <c r="I548" i="13"/>
  <c r="J543" i="13"/>
  <c r="K538" i="13"/>
  <c r="Q533" i="13"/>
  <c r="X528" i="13"/>
  <c r="N528" i="13"/>
  <c r="N524" i="13" s="1"/>
  <c r="F528" i="13"/>
  <c r="Z523" i="13"/>
  <c r="Z519" i="13" s="1"/>
  <c r="T523" i="13"/>
  <c r="T519" i="13" s="1"/>
  <c r="N523" i="13"/>
  <c r="N519" i="13" s="1"/>
  <c r="H523" i="13"/>
  <c r="H519" i="13" s="1"/>
  <c r="AA518" i="13"/>
  <c r="AA514" i="13" s="1"/>
  <c r="U518" i="13"/>
  <c r="U514" i="13" s="1"/>
  <c r="O518" i="13"/>
  <c r="O514" i="13" s="1"/>
  <c r="I518" i="13"/>
  <c r="I514" i="13" s="1"/>
  <c r="V513" i="13"/>
  <c r="V509" i="13" s="1"/>
  <c r="P513" i="13"/>
  <c r="P509" i="13" s="1"/>
  <c r="J513" i="13"/>
  <c r="J509" i="13" s="1"/>
  <c r="D513" i="13"/>
  <c r="D509" i="13" s="1"/>
  <c r="W508" i="13"/>
  <c r="W504" i="13" s="1"/>
  <c r="Q508" i="13"/>
  <c r="Q504" i="13" s="1"/>
  <c r="K508" i="13"/>
  <c r="K504" i="13" s="1"/>
  <c r="E508" i="13"/>
  <c r="E504" i="13" s="1"/>
  <c r="X503" i="13"/>
  <c r="X499" i="13" s="1"/>
  <c r="R503" i="13"/>
  <c r="R499" i="13" s="1"/>
  <c r="L503" i="13"/>
  <c r="L499" i="13" s="1"/>
  <c r="F503" i="13"/>
  <c r="F499" i="13" s="1"/>
  <c r="Y498" i="13"/>
  <c r="Y494" i="13" s="1"/>
  <c r="S498" i="13"/>
  <c r="S494" i="13" s="1"/>
  <c r="M498" i="13"/>
  <c r="M494" i="13" s="1"/>
  <c r="G498" i="13"/>
  <c r="G494" i="13" s="1"/>
  <c r="Z493" i="13"/>
  <c r="Z489" i="13" s="1"/>
  <c r="T493" i="13"/>
  <c r="T489" i="13" s="1"/>
  <c r="N493" i="13"/>
  <c r="N489" i="13" s="1"/>
  <c r="H493" i="13"/>
  <c r="H489" i="13" s="1"/>
  <c r="AA488" i="13"/>
  <c r="AA484" i="13" s="1"/>
  <c r="U488" i="13"/>
  <c r="U484" i="13" s="1"/>
  <c r="O488" i="13"/>
  <c r="O484" i="13" s="1"/>
  <c r="I488" i="13"/>
  <c r="I484" i="13" s="1"/>
  <c r="V483" i="13"/>
  <c r="V479" i="13" s="1"/>
  <c r="P483" i="13"/>
  <c r="P479" i="13" s="1"/>
  <c r="J483" i="13"/>
  <c r="J479" i="13" s="1"/>
  <c r="D483" i="13"/>
  <c r="D479" i="13" s="1"/>
  <c r="W478" i="13"/>
  <c r="W474" i="13" s="1"/>
  <c r="Q478" i="13"/>
  <c r="Q474" i="13" s="1"/>
  <c r="K478" i="13"/>
  <c r="K474" i="13" s="1"/>
  <c r="E478" i="13"/>
  <c r="E474" i="13" s="1"/>
  <c r="X473" i="13"/>
  <c r="X469" i="13" s="1"/>
  <c r="R473" i="13"/>
  <c r="R469" i="13" s="1"/>
  <c r="L473" i="13"/>
  <c r="L469" i="13" s="1"/>
  <c r="F473" i="13"/>
  <c r="F469" i="13" s="1"/>
  <c r="Y468" i="13"/>
  <c r="Y464" i="13" s="1"/>
  <c r="S468" i="13"/>
  <c r="S464" i="13" s="1"/>
  <c r="M468" i="13"/>
  <c r="M464" i="13" s="1"/>
  <c r="G468" i="13"/>
  <c r="G464" i="13" s="1"/>
  <c r="Z463" i="13"/>
  <c r="Z459" i="13" s="1"/>
  <c r="T463" i="13"/>
  <c r="T459" i="13" s="1"/>
  <c r="N463" i="13"/>
  <c r="N459" i="13" s="1"/>
  <c r="H463" i="13"/>
  <c r="H459" i="13" s="1"/>
  <c r="AA458" i="13"/>
  <c r="AA454" i="13" s="1"/>
  <c r="U458" i="13"/>
  <c r="U454" i="13" s="1"/>
  <c r="O458" i="13"/>
  <c r="O454" i="13" s="1"/>
  <c r="I458" i="13"/>
  <c r="I454" i="13" s="1"/>
  <c r="V453" i="13"/>
  <c r="V449" i="13" s="1"/>
  <c r="P453" i="13"/>
  <c r="P449" i="13" s="1"/>
  <c r="J453" i="13"/>
  <c r="J449" i="13" s="1"/>
  <c r="D453" i="13"/>
  <c r="D449" i="13" s="1"/>
  <c r="W448" i="13"/>
  <c r="W444" i="13" s="1"/>
  <c r="Q448" i="13"/>
  <c r="Q444" i="13" s="1"/>
  <c r="K448" i="13"/>
  <c r="K444" i="13" s="1"/>
  <c r="E448" i="13"/>
  <c r="E444" i="13" s="1"/>
  <c r="X443" i="13"/>
  <c r="X439" i="13" s="1"/>
  <c r="R443" i="13"/>
  <c r="R439" i="13" s="1"/>
  <c r="L443" i="13"/>
  <c r="L439" i="13" s="1"/>
  <c r="F443" i="13"/>
  <c r="F439" i="13" s="1"/>
  <c r="Y434" i="13"/>
  <c r="S434" i="13"/>
  <c r="M434" i="13"/>
  <c r="G434" i="13"/>
  <c r="Z429" i="13"/>
  <c r="T429" i="13"/>
  <c r="N429" i="13"/>
  <c r="H429" i="13"/>
  <c r="AA424" i="13"/>
  <c r="U424" i="13"/>
  <c r="O424" i="13"/>
  <c r="I424" i="13"/>
  <c r="V419" i="13"/>
  <c r="P419" i="13"/>
  <c r="J419" i="13"/>
  <c r="D419" i="13"/>
  <c r="W414" i="13"/>
  <c r="Q414" i="13"/>
  <c r="K414" i="13"/>
  <c r="E414" i="13"/>
  <c r="X409" i="13"/>
  <c r="R409" i="13"/>
  <c r="L409" i="13"/>
  <c r="F409" i="13"/>
  <c r="Y404" i="13"/>
  <c r="S404" i="13"/>
  <c r="M404" i="13"/>
  <c r="G404" i="13"/>
  <c r="Z399" i="13"/>
  <c r="T399" i="13"/>
  <c r="N399" i="13"/>
  <c r="H399" i="13"/>
  <c r="AA394" i="13"/>
  <c r="U394" i="13"/>
  <c r="U390" i="13" s="1"/>
  <c r="O394" i="13"/>
  <c r="I394" i="13"/>
  <c r="E568" i="13"/>
  <c r="L563" i="13"/>
  <c r="R558" i="13"/>
  <c r="T553" i="13"/>
  <c r="Z548" i="13"/>
  <c r="H548" i="13"/>
  <c r="AA543" i="13"/>
  <c r="I543" i="13"/>
  <c r="J538" i="13"/>
  <c r="L533" i="13"/>
  <c r="V528" i="13"/>
  <c r="M528" i="13"/>
  <c r="D528" i="13"/>
  <c r="Y523" i="13"/>
  <c r="S523" i="13"/>
  <c r="M523" i="13"/>
  <c r="G523" i="13"/>
  <c r="Z518" i="13"/>
  <c r="T518" i="13"/>
  <c r="N518" i="13"/>
  <c r="H518" i="13"/>
  <c r="AA513" i="13"/>
  <c r="U513" i="13"/>
  <c r="O513" i="13"/>
  <c r="I513" i="13"/>
  <c r="V508" i="13"/>
  <c r="P508" i="13"/>
  <c r="J508" i="13"/>
  <c r="D508" i="13"/>
  <c r="W503" i="13"/>
  <c r="Q503" i="13"/>
  <c r="K503" i="13"/>
  <c r="E503" i="13"/>
  <c r="X498" i="13"/>
  <c r="R498" i="13"/>
  <c r="L498" i="13"/>
  <c r="F498" i="13"/>
  <c r="Y493" i="13"/>
  <c r="S493" i="13"/>
  <c r="M493" i="13"/>
  <c r="G493" i="13"/>
  <c r="Z488" i="13"/>
  <c r="T488" i="13"/>
  <c r="N488" i="13"/>
  <c r="H488" i="13"/>
  <c r="AA483" i="13"/>
  <c r="U483" i="13"/>
  <c r="O483" i="13"/>
  <c r="I483" i="13"/>
  <c r="V478" i="13"/>
  <c r="P478" i="13"/>
  <c r="J478" i="13"/>
  <c r="D478" i="13"/>
  <c r="W473" i="13"/>
  <c r="Q473" i="13"/>
  <c r="K473" i="13"/>
  <c r="E473" i="13"/>
  <c r="X468" i="13"/>
  <c r="R468" i="13"/>
  <c r="L468" i="13"/>
  <c r="F468" i="13"/>
  <c r="Y463" i="13"/>
  <c r="S463" i="13"/>
  <c r="M463" i="13"/>
  <c r="G463" i="13"/>
  <c r="Z458" i="13"/>
  <c r="T458" i="13"/>
  <c r="N458" i="13"/>
  <c r="H458" i="13"/>
  <c r="AA453" i="13"/>
  <c r="U453" i="13"/>
  <c r="O453" i="13"/>
  <c r="I453" i="13"/>
  <c r="V448" i="13"/>
  <c r="P448" i="13"/>
  <c r="J448" i="13"/>
  <c r="D448" i="13"/>
  <c r="W443" i="13"/>
  <c r="Q443" i="13"/>
  <c r="K443" i="13"/>
  <c r="E443" i="13"/>
  <c r="X434" i="13"/>
  <c r="R434" i="13"/>
  <c r="L434" i="13"/>
  <c r="F434" i="13"/>
  <c r="Y429" i="13"/>
  <c r="S429" i="13"/>
  <c r="M429" i="13"/>
  <c r="G429" i="13"/>
  <c r="Z424" i="13"/>
  <c r="T424" i="13"/>
  <c r="N424" i="13"/>
  <c r="H424" i="13"/>
  <c r="AA419" i="13"/>
  <c r="U419" i="13"/>
  <c r="O419" i="13"/>
  <c r="I419" i="13"/>
  <c r="V414" i="13"/>
  <c r="P414" i="13"/>
  <c r="J414" i="13"/>
  <c r="D414" i="13"/>
  <c r="W409" i="13"/>
  <c r="Q409" i="13"/>
  <c r="K409" i="13"/>
  <c r="E409" i="13"/>
  <c r="X404" i="13"/>
  <c r="R404" i="13"/>
  <c r="L404" i="13"/>
  <c r="F404" i="13"/>
  <c r="Y399" i="13"/>
  <c r="S399" i="13"/>
  <c r="M399" i="13"/>
  <c r="G399" i="13"/>
  <c r="Z394" i="13"/>
  <c r="T394" i="13"/>
  <c r="N394" i="13"/>
  <c r="H394" i="13"/>
  <c r="AA389" i="13"/>
  <c r="U389" i="13"/>
  <c r="O389" i="13"/>
  <c r="I389" i="13"/>
  <c r="V384" i="13"/>
  <c r="P384" i="13"/>
  <c r="J384" i="13"/>
  <c r="D384" i="13"/>
  <c r="W379" i="13"/>
  <c r="Q379" i="13"/>
  <c r="K379" i="13"/>
  <c r="E379" i="13"/>
  <c r="X374" i="13"/>
  <c r="R374" i="13"/>
  <c r="L374" i="13"/>
  <c r="F374" i="13"/>
  <c r="Y369" i="13"/>
  <c r="S369" i="13"/>
  <c r="M369" i="13"/>
  <c r="G369" i="13"/>
  <c r="Z364" i="13"/>
  <c r="T364" i="13"/>
  <c r="N364" i="13"/>
  <c r="H364" i="13"/>
  <c r="AA359" i="13"/>
  <c r="U359" i="13"/>
  <c r="O359" i="13"/>
  <c r="I359" i="13"/>
  <c r="V354" i="13"/>
  <c r="P354" i="13"/>
  <c r="J354" i="13"/>
  <c r="D354" i="13"/>
  <c r="W349" i="13"/>
  <c r="Q349" i="13"/>
  <c r="K349" i="13"/>
  <c r="E349" i="13"/>
  <c r="X344" i="13"/>
  <c r="R344" i="13"/>
  <c r="L344" i="13"/>
  <c r="F344" i="13"/>
  <c r="Y339" i="13"/>
  <c r="S339" i="13"/>
  <c r="M339" i="13"/>
  <c r="G339" i="13"/>
  <c r="Z334" i="13"/>
  <c r="T334" i="13"/>
  <c r="N334" i="13"/>
  <c r="H334" i="13"/>
  <c r="AA329" i="13"/>
  <c r="U329" i="13"/>
  <c r="O329" i="13"/>
  <c r="I329" i="13"/>
  <c r="V324" i="13"/>
  <c r="P324" i="13"/>
  <c r="J324" i="13"/>
  <c r="D324" i="13"/>
  <c r="W319" i="13"/>
  <c r="Q319" i="13"/>
  <c r="K319" i="13"/>
  <c r="E319" i="13"/>
  <c r="X314" i="13"/>
  <c r="R314" i="13"/>
  <c r="L314" i="13"/>
  <c r="F314" i="13"/>
  <c r="Y309" i="13"/>
  <c r="S309" i="13"/>
  <c r="M309" i="13"/>
  <c r="G309" i="13"/>
  <c r="Z304" i="13"/>
  <c r="T304" i="13"/>
  <c r="N304" i="13"/>
  <c r="H304" i="13"/>
  <c r="AA299" i="13"/>
  <c r="U299" i="13"/>
  <c r="O299" i="13"/>
  <c r="I299" i="13"/>
  <c r="V290" i="13"/>
  <c r="P290" i="13"/>
  <c r="J290" i="13"/>
  <c r="D290" i="13"/>
  <c r="W285" i="13"/>
  <c r="Q285" i="13"/>
  <c r="K285" i="13"/>
  <c r="E285" i="13"/>
  <c r="X280" i="13"/>
  <c r="R280" i="13"/>
  <c r="L280" i="13"/>
  <c r="F280" i="13"/>
  <c r="Y275" i="13"/>
  <c r="S275" i="13"/>
  <c r="M275" i="13"/>
  <c r="G275" i="13"/>
  <c r="Z270" i="13"/>
  <c r="T270" i="13"/>
  <c r="N270" i="13"/>
  <c r="H270" i="13"/>
  <c r="AA265" i="13"/>
  <c r="U265" i="13"/>
  <c r="O265" i="13"/>
  <c r="I265" i="13"/>
  <c r="V260" i="13"/>
  <c r="P260" i="13"/>
  <c r="J260" i="13"/>
  <c r="D260" i="13"/>
  <c r="AA578" i="13"/>
  <c r="K563" i="13"/>
  <c r="M558" i="13"/>
  <c r="S553" i="13"/>
  <c r="U548" i="13"/>
  <c r="V543" i="13"/>
  <c r="D543" i="13"/>
  <c r="W538" i="13"/>
  <c r="E538" i="13"/>
  <c r="K533" i="13"/>
  <c r="T528" i="13"/>
  <c r="L528" i="13"/>
  <c r="X523" i="13"/>
  <c r="R523" i="13"/>
  <c r="L523" i="13"/>
  <c r="F523" i="13"/>
  <c r="Y518" i="13"/>
  <c r="S518" i="13"/>
  <c r="M518" i="13"/>
  <c r="G518" i="13"/>
  <c r="Z513" i="13"/>
  <c r="T513" i="13"/>
  <c r="N513" i="13"/>
  <c r="H513" i="13"/>
  <c r="AA508" i="13"/>
  <c r="U508" i="13"/>
  <c r="O508" i="13"/>
  <c r="I508" i="13"/>
  <c r="V503" i="13"/>
  <c r="P503" i="13"/>
  <c r="J503" i="13"/>
  <c r="D503" i="13"/>
  <c r="W498" i="13"/>
  <c r="Q498" i="13"/>
  <c r="K498" i="13"/>
  <c r="E498" i="13"/>
  <c r="X493" i="13"/>
  <c r="R493" i="13"/>
  <c r="L493" i="13"/>
  <c r="F493" i="13"/>
  <c r="Y488" i="13"/>
  <c r="S488" i="13"/>
  <c r="M488" i="13"/>
  <c r="G488" i="13"/>
  <c r="Z483" i="13"/>
  <c r="T483" i="13"/>
  <c r="N483" i="13"/>
  <c r="H483" i="13"/>
  <c r="AA478" i="13"/>
  <c r="U478" i="13"/>
  <c r="O478" i="13"/>
  <c r="I478" i="13"/>
  <c r="V473" i="13"/>
  <c r="P473" i="13"/>
  <c r="J473" i="13"/>
  <c r="D473" i="13"/>
  <c r="W468" i="13"/>
  <c r="Q468" i="13"/>
  <c r="K468" i="13"/>
  <c r="E468" i="13"/>
  <c r="X463" i="13"/>
  <c r="R463" i="13"/>
  <c r="L463" i="13"/>
  <c r="F463" i="13"/>
  <c r="Y458" i="13"/>
  <c r="S458" i="13"/>
  <c r="M458" i="13"/>
  <c r="G458" i="13"/>
  <c r="Z453" i="13"/>
  <c r="T453" i="13"/>
  <c r="N453" i="13"/>
  <c r="H453" i="13"/>
  <c r="AA448" i="13"/>
  <c r="U448" i="13"/>
  <c r="O448" i="13"/>
  <c r="I448" i="13"/>
  <c r="V443" i="13"/>
  <c r="P443" i="13"/>
  <c r="J443" i="13"/>
  <c r="D443" i="13"/>
  <c r="D439" i="13" s="1"/>
  <c r="W434" i="13"/>
  <c r="Q434" i="13"/>
  <c r="K434" i="13"/>
  <c r="E434" i="13"/>
  <c r="X429" i="13"/>
  <c r="R429" i="13"/>
  <c r="L429" i="13"/>
  <c r="F429" i="13"/>
  <c r="Y424" i="13"/>
  <c r="S424" i="13"/>
  <c r="M424" i="13"/>
  <c r="G424" i="13"/>
  <c r="Z419" i="13"/>
  <c r="T419" i="13"/>
  <c r="N419" i="13"/>
  <c r="H419" i="13"/>
  <c r="AA414" i="13"/>
  <c r="U414" i="13"/>
  <c r="O414" i="13"/>
  <c r="I414" i="13"/>
  <c r="V409" i="13"/>
  <c r="P409" i="13"/>
  <c r="J409" i="13"/>
  <c r="D409" i="13"/>
  <c r="W404" i="13"/>
  <c r="Q404" i="13"/>
  <c r="K404" i="13"/>
  <c r="E404" i="13"/>
  <c r="X399" i="13"/>
  <c r="R399" i="13"/>
  <c r="L399" i="13"/>
  <c r="F399" i="13"/>
  <c r="Y394" i="13"/>
  <c r="S394" i="13"/>
  <c r="M394" i="13"/>
  <c r="G394" i="13"/>
  <c r="Z389" i="13"/>
  <c r="T389" i="13"/>
  <c r="N389" i="13"/>
  <c r="H389" i="13"/>
  <c r="AA384" i="13"/>
  <c r="U384" i="13"/>
  <c r="O384" i="13"/>
  <c r="I384" i="13"/>
  <c r="V379" i="13"/>
  <c r="P379" i="13"/>
  <c r="J379" i="13"/>
  <c r="D379" i="13"/>
  <c r="W374" i="13"/>
  <c r="Q374" i="13"/>
  <c r="K374" i="13"/>
  <c r="E374" i="13"/>
  <c r="X369" i="13"/>
  <c r="R369" i="13"/>
  <c r="L369" i="13"/>
  <c r="F369" i="13"/>
  <c r="Y364" i="13"/>
  <c r="S364" i="13"/>
  <c r="M364" i="13"/>
  <c r="G364" i="13"/>
  <c r="Z359" i="13"/>
  <c r="T359" i="13"/>
  <c r="N359" i="13"/>
  <c r="H359" i="13"/>
  <c r="AA354" i="13"/>
  <c r="U354" i="13"/>
  <c r="O354" i="13"/>
  <c r="I354" i="13"/>
  <c r="V349" i="13"/>
  <c r="P349" i="13"/>
  <c r="J349" i="13"/>
  <c r="D349" i="13"/>
  <c r="W344" i="13"/>
  <c r="Q344" i="13"/>
  <c r="K344" i="13"/>
  <c r="E344" i="13"/>
  <c r="X339" i="13"/>
  <c r="R339" i="13"/>
  <c r="L339" i="13"/>
  <c r="F339" i="13"/>
  <c r="Y334" i="13"/>
  <c r="S334" i="13"/>
  <c r="M334" i="13"/>
  <c r="G334" i="13"/>
  <c r="Z329" i="13"/>
  <c r="T329" i="13"/>
  <c r="N329" i="13"/>
  <c r="H329" i="13"/>
  <c r="AA324" i="13"/>
  <c r="U324" i="13"/>
  <c r="O324" i="13"/>
  <c r="I324" i="13"/>
  <c r="V319" i="13"/>
  <c r="P319" i="13"/>
  <c r="J319" i="13"/>
  <c r="D319" i="13"/>
  <c r="W314" i="13"/>
  <c r="Q314" i="13"/>
  <c r="K314" i="13"/>
  <c r="E314" i="13"/>
  <c r="X309" i="13"/>
  <c r="R309" i="13"/>
  <c r="L309" i="13"/>
  <c r="F309" i="13"/>
  <c r="Y304" i="13"/>
  <c r="S304" i="13"/>
  <c r="M304" i="13"/>
  <c r="G304" i="13"/>
  <c r="Z299" i="13"/>
  <c r="T299" i="13"/>
  <c r="N299" i="13"/>
  <c r="H299" i="13"/>
  <c r="U578" i="13"/>
  <c r="V573" i="13"/>
  <c r="X563" i="13"/>
  <c r="F563" i="13"/>
  <c r="L558" i="13"/>
  <c r="N553" i="13"/>
  <c r="T548" i="13"/>
  <c r="U543" i="13"/>
  <c r="V538" i="13"/>
  <c r="D538" i="13"/>
  <c r="X533" i="13"/>
  <c r="F533" i="13"/>
  <c r="S528" i="13"/>
  <c r="J528" i="13"/>
  <c r="W523" i="13"/>
  <c r="Q523" i="13"/>
  <c r="K523" i="13"/>
  <c r="E523" i="13"/>
  <c r="X518" i="13"/>
  <c r="R518" i="13"/>
  <c r="L518" i="13"/>
  <c r="F518" i="13"/>
  <c r="Y513" i="13"/>
  <c r="S513" i="13"/>
  <c r="M513" i="13"/>
  <c r="G513" i="13"/>
  <c r="Z508" i="13"/>
  <c r="T508" i="13"/>
  <c r="N508" i="13"/>
  <c r="H508" i="13"/>
  <c r="AA503" i="13"/>
  <c r="U503" i="13"/>
  <c r="O503" i="13"/>
  <c r="I503" i="13"/>
  <c r="V498" i="13"/>
  <c r="P498" i="13"/>
  <c r="J498" i="13"/>
  <c r="D498" i="13"/>
  <c r="W493" i="13"/>
  <c r="Q493" i="13"/>
  <c r="K493" i="13"/>
  <c r="E493" i="13"/>
  <c r="X488" i="13"/>
  <c r="R488" i="13"/>
  <c r="L488" i="13"/>
  <c r="F488" i="13"/>
  <c r="Y483" i="13"/>
  <c r="S483" i="13"/>
  <c r="M483" i="13"/>
  <c r="G483" i="13"/>
  <c r="Z478" i="13"/>
  <c r="T478" i="13"/>
  <c r="N478" i="13"/>
  <c r="H478" i="13"/>
  <c r="AA473" i="13"/>
  <c r="U473" i="13"/>
  <c r="O473" i="13"/>
  <c r="I473" i="13"/>
  <c r="V468" i="13"/>
  <c r="P468" i="13"/>
  <c r="J468" i="13"/>
  <c r="D468" i="13"/>
  <c r="W463" i="13"/>
  <c r="Q463" i="13"/>
  <c r="K463" i="13"/>
  <c r="E463" i="13"/>
  <c r="X458" i="13"/>
  <c r="R458" i="13"/>
  <c r="L458" i="13"/>
  <c r="F458" i="13"/>
  <c r="Y453" i="13"/>
  <c r="S453" i="13"/>
  <c r="M453" i="13"/>
  <c r="G453" i="13"/>
  <c r="Z448" i="13"/>
  <c r="T448" i="13"/>
  <c r="N448" i="13"/>
  <c r="H448" i="13"/>
  <c r="AA443" i="13"/>
  <c r="U443" i="13"/>
  <c r="O443" i="13"/>
  <c r="I443" i="13"/>
  <c r="V434" i="13"/>
  <c r="P434" i="13"/>
  <c r="J434" i="13"/>
  <c r="D434" i="13"/>
  <c r="W429" i="13"/>
  <c r="Q429" i="13"/>
  <c r="K429" i="13"/>
  <c r="E429" i="13"/>
  <c r="X424" i="13"/>
  <c r="R424" i="13"/>
  <c r="L424" i="13"/>
  <c r="F424" i="13"/>
  <c r="Y419" i="13"/>
  <c r="S419" i="13"/>
  <c r="M419" i="13"/>
  <c r="G419" i="13"/>
  <c r="Z414" i="13"/>
  <c r="T414" i="13"/>
  <c r="N414" i="13"/>
  <c r="H414" i="13"/>
  <c r="AA409" i="13"/>
  <c r="U409" i="13"/>
  <c r="O409" i="13"/>
  <c r="I409" i="13"/>
  <c r="V404" i="13"/>
  <c r="P404" i="13"/>
  <c r="J404" i="13"/>
  <c r="D404" i="13"/>
  <c r="W399" i="13"/>
  <c r="Q399" i="13"/>
  <c r="K399" i="13"/>
  <c r="E399" i="13"/>
  <c r="X394" i="13"/>
  <c r="R394" i="13"/>
  <c r="L394" i="13"/>
  <c r="F394" i="13"/>
  <c r="Y389" i="13"/>
  <c r="S389" i="13"/>
  <c r="M389" i="13"/>
  <c r="G389" i="13"/>
  <c r="Z384" i="13"/>
  <c r="T384" i="13"/>
  <c r="N384" i="13"/>
  <c r="H384" i="13"/>
  <c r="AA379" i="13"/>
  <c r="U379" i="13"/>
  <c r="O379" i="13"/>
  <c r="I379" i="13"/>
  <c r="V374" i="13"/>
  <c r="P374" i="13"/>
  <c r="J374" i="13"/>
  <c r="D374" i="13"/>
  <c r="W369" i="13"/>
  <c r="Q369" i="13"/>
  <c r="K369" i="13"/>
  <c r="E369" i="13"/>
  <c r="X364" i="13"/>
  <c r="R364" i="13"/>
  <c r="L364" i="13"/>
  <c r="F364" i="13"/>
  <c r="Y359" i="13"/>
  <c r="S359" i="13"/>
  <c r="M359" i="13"/>
  <c r="G359" i="13"/>
  <c r="Z354" i="13"/>
  <c r="T354" i="13"/>
  <c r="N354" i="13"/>
  <c r="H354" i="13"/>
  <c r="AA349" i="13"/>
  <c r="U349" i="13"/>
  <c r="O349" i="13"/>
  <c r="I349" i="13"/>
  <c r="V344" i="13"/>
  <c r="P344" i="13"/>
  <c r="J344" i="13"/>
  <c r="D344" i="13"/>
  <c r="W339" i="13"/>
  <c r="Q339" i="13"/>
  <c r="K339" i="13"/>
  <c r="E339" i="13"/>
  <c r="X334" i="13"/>
  <c r="R334" i="13"/>
  <c r="L334" i="13"/>
  <c r="F334" i="13"/>
  <c r="Y329" i="13"/>
  <c r="S329" i="13"/>
  <c r="M329" i="13"/>
  <c r="G329" i="13"/>
  <c r="Z324" i="13"/>
  <c r="T324" i="13"/>
  <c r="N324" i="13"/>
  <c r="H324" i="13"/>
  <c r="AA319" i="13"/>
  <c r="U319" i="13"/>
  <c r="O319" i="13"/>
  <c r="I319" i="13"/>
  <c r="V314" i="13"/>
  <c r="P314" i="13"/>
  <c r="J314" i="13"/>
  <c r="D314" i="13"/>
  <c r="W309" i="13"/>
  <c r="Q309" i="13"/>
  <c r="K309" i="13"/>
  <c r="E309" i="13"/>
  <c r="X304" i="13"/>
  <c r="R304" i="13"/>
  <c r="L304" i="13"/>
  <c r="F304" i="13"/>
  <c r="Y299" i="13"/>
  <c r="S299" i="13"/>
  <c r="M299" i="13"/>
  <c r="G299" i="13"/>
  <c r="Z290" i="13"/>
  <c r="T290" i="13"/>
  <c r="N290" i="13"/>
  <c r="H290" i="13"/>
  <c r="AA285" i="13"/>
  <c r="U285" i="13"/>
  <c r="O285" i="13"/>
  <c r="I285" i="13"/>
  <c r="V280" i="13"/>
  <c r="P280" i="13"/>
  <c r="J280" i="13"/>
  <c r="D280" i="13"/>
  <c r="W275" i="13"/>
  <c r="Q275" i="13"/>
  <c r="K275" i="13"/>
  <c r="E275" i="13"/>
  <c r="X270" i="13"/>
  <c r="R270" i="13"/>
  <c r="L270" i="13"/>
  <c r="F270" i="13"/>
  <c r="Y265" i="13"/>
  <c r="S265" i="13"/>
  <c r="M265" i="13"/>
  <c r="G265" i="13"/>
  <c r="Z260" i="13"/>
  <c r="T260" i="13"/>
  <c r="N260" i="13"/>
  <c r="H260" i="13"/>
  <c r="AA255" i="13"/>
  <c r="U255" i="13"/>
  <c r="O255" i="13"/>
  <c r="O578" i="13"/>
  <c r="P573" i="13"/>
  <c r="W568" i="13"/>
  <c r="W563" i="13"/>
  <c r="E563" i="13"/>
  <c r="Y558" i="13"/>
  <c r="G558" i="13"/>
  <c r="M553" i="13"/>
  <c r="O548" i="13"/>
  <c r="P543" i="13"/>
  <c r="Q538" i="13"/>
  <c r="Q534" i="13" s="1"/>
  <c r="W533" i="13"/>
  <c r="E533" i="13"/>
  <c r="R528" i="13"/>
  <c r="H528" i="13"/>
  <c r="V523" i="13"/>
  <c r="P523" i="13"/>
  <c r="J523" i="13"/>
  <c r="D523" i="13"/>
  <c r="W518" i="13"/>
  <c r="Q518" i="13"/>
  <c r="K518" i="13"/>
  <c r="E518" i="13"/>
  <c r="X513" i="13"/>
  <c r="R513" i="13"/>
  <c r="L513" i="13"/>
  <c r="F513" i="13"/>
  <c r="Y508" i="13"/>
  <c r="S508" i="13"/>
  <c r="M508" i="13"/>
  <c r="G508" i="13"/>
  <c r="Z503" i="13"/>
  <c r="T503" i="13"/>
  <c r="N503" i="13"/>
  <c r="H503" i="13"/>
  <c r="AA498" i="13"/>
  <c r="U498" i="13"/>
  <c r="O498" i="13"/>
  <c r="I498" i="13"/>
  <c r="V493" i="13"/>
  <c r="P493" i="13"/>
  <c r="J493" i="13"/>
  <c r="D493" i="13"/>
  <c r="W488" i="13"/>
  <c r="Q488" i="13"/>
  <c r="K488" i="13"/>
  <c r="E488" i="13"/>
  <c r="X483" i="13"/>
  <c r="R483" i="13"/>
  <c r="L483" i="13"/>
  <c r="F483" i="13"/>
  <c r="Y478" i="13"/>
  <c r="S478" i="13"/>
  <c r="M478" i="13"/>
  <c r="G478" i="13"/>
  <c r="Z473" i="13"/>
  <c r="T473" i="13"/>
  <c r="N473" i="13"/>
  <c r="H473" i="13"/>
  <c r="AA468" i="13"/>
  <c r="U468" i="13"/>
  <c r="O468" i="13"/>
  <c r="I468" i="13"/>
  <c r="V463" i="13"/>
  <c r="P463" i="13"/>
  <c r="J463" i="13"/>
  <c r="D463" i="13"/>
  <c r="W458" i="13"/>
  <c r="Q458" i="13"/>
  <c r="K458" i="13"/>
  <c r="E458" i="13"/>
  <c r="X453" i="13"/>
  <c r="R453" i="13"/>
  <c r="L453" i="13"/>
  <c r="F453" i="13"/>
  <c r="Y448" i="13"/>
  <c r="S448" i="13"/>
  <c r="M448" i="13"/>
  <c r="G448" i="13"/>
  <c r="Z443" i="13"/>
  <c r="T443" i="13"/>
  <c r="N443" i="13"/>
  <c r="H443" i="13"/>
  <c r="AA434" i="13"/>
  <c r="U434" i="13"/>
  <c r="O434" i="13"/>
  <c r="I434" i="13"/>
  <c r="V429" i="13"/>
  <c r="P429" i="13"/>
  <c r="J429" i="13"/>
  <c r="D429" i="13"/>
  <c r="W424" i="13"/>
  <c r="Q424" i="13"/>
  <c r="K424" i="13"/>
  <c r="E424" i="13"/>
  <c r="X419" i="13"/>
  <c r="R419" i="13"/>
  <c r="L419" i="13"/>
  <c r="F419" i="13"/>
  <c r="Y414" i="13"/>
  <c r="S414" i="13"/>
  <c r="M414" i="13"/>
  <c r="G414" i="13"/>
  <c r="Z409" i="13"/>
  <c r="T409" i="13"/>
  <c r="N409" i="13"/>
  <c r="H409" i="13"/>
  <c r="AA404" i="13"/>
  <c r="U404" i="13"/>
  <c r="O404" i="13"/>
  <c r="I404" i="13"/>
  <c r="V399" i="13"/>
  <c r="P399" i="13"/>
  <c r="J399" i="13"/>
  <c r="D399" i="13"/>
  <c r="W394" i="13"/>
  <c r="Q394" i="13"/>
  <c r="K394" i="13"/>
  <c r="E394" i="13"/>
  <c r="X389" i="13"/>
  <c r="R389" i="13"/>
  <c r="L389" i="13"/>
  <c r="F389" i="13"/>
  <c r="Y384" i="13"/>
  <c r="S384" i="13"/>
  <c r="M384" i="13"/>
  <c r="G384" i="13"/>
  <c r="Z379" i="13"/>
  <c r="T379" i="13"/>
  <c r="N379" i="13"/>
  <c r="H379" i="13"/>
  <c r="AA374" i="13"/>
  <c r="U374" i="13"/>
  <c r="O374" i="13"/>
  <c r="I374" i="13"/>
  <c r="V369" i="13"/>
  <c r="P369" i="13"/>
  <c r="J369" i="13"/>
  <c r="D369" i="13"/>
  <c r="W364" i="13"/>
  <c r="Q364" i="13"/>
  <c r="K364" i="13"/>
  <c r="E364" i="13"/>
  <c r="X359" i="13"/>
  <c r="R359" i="13"/>
  <c r="L359" i="13"/>
  <c r="F359" i="13"/>
  <c r="Y354" i="13"/>
  <c r="S354" i="13"/>
  <c r="M354" i="13"/>
  <c r="G354" i="13"/>
  <c r="Z349" i="13"/>
  <c r="T349" i="13"/>
  <c r="N349" i="13"/>
  <c r="H349" i="13"/>
  <c r="AA344" i="13"/>
  <c r="U344" i="13"/>
  <c r="O344" i="13"/>
  <c r="I344" i="13"/>
  <c r="V339" i="13"/>
  <c r="P339" i="13"/>
  <c r="J339" i="13"/>
  <c r="D339" i="13"/>
  <c r="W334" i="13"/>
  <c r="Q334" i="13"/>
  <c r="K334" i="13"/>
  <c r="E334" i="13"/>
  <c r="X329" i="13"/>
  <c r="R329" i="13"/>
  <c r="L329" i="13"/>
  <c r="F329" i="13"/>
  <c r="Y324" i="13"/>
  <c r="S324" i="13"/>
  <c r="M324" i="13"/>
  <c r="G324" i="13"/>
  <c r="Z319" i="13"/>
  <c r="T319" i="13"/>
  <c r="N319" i="13"/>
  <c r="H319" i="13"/>
  <c r="AA314" i="13"/>
  <c r="U314" i="13"/>
  <c r="O314" i="13"/>
  <c r="I314" i="13"/>
  <c r="V309" i="13"/>
  <c r="P309" i="13"/>
  <c r="J309" i="13"/>
  <c r="D309" i="13"/>
  <c r="W304" i="13"/>
  <c r="Q304" i="13"/>
  <c r="K304" i="13"/>
  <c r="E304" i="13"/>
  <c r="X299" i="13"/>
  <c r="R299" i="13"/>
  <c r="L299" i="13"/>
  <c r="F299" i="13"/>
  <c r="Y290" i="13"/>
  <c r="S290" i="13"/>
  <c r="M290" i="13"/>
  <c r="G290" i="13"/>
  <c r="Z285" i="13"/>
  <c r="T285" i="13"/>
  <c r="N285" i="13"/>
  <c r="H285" i="13"/>
  <c r="AA280" i="13"/>
  <c r="U280" i="13"/>
  <c r="O280" i="13"/>
  <c r="I280" i="13"/>
  <c r="V275" i="13"/>
  <c r="P275" i="13"/>
  <c r="J275" i="13"/>
  <c r="D275" i="13"/>
  <c r="W270" i="13"/>
  <c r="Q270" i="13"/>
  <c r="K270" i="13"/>
  <c r="E270" i="13"/>
  <c r="X265" i="13"/>
  <c r="R265" i="13"/>
  <c r="L265" i="13"/>
  <c r="F265" i="13"/>
  <c r="Y260" i="13"/>
  <c r="S260" i="13"/>
  <c r="M260" i="13"/>
  <c r="G260" i="13"/>
  <c r="Z255" i="13"/>
  <c r="T255" i="13"/>
  <c r="N255" i="13"/>
  <c r="H255" i="13"/>
  <c r="AA250" i="13"/>
  <c r="U250" i="13"/>
  <c r="O250" i="13"/>
  <c r="I250" i="13"/>
  <c r="I578" i="13"/>
  <c r="J573" i="13"/>
  <c r="Q568" i="13"/>
  <c r="R563" i="13"/>
  <c r="X558" i="13"/>
  <c r="F558" i="13"/>
  <c r="Z553" i="13"/>
  <c r="H553" i="13"/>
  <c r="N548" i="13"/>
  <c r="O543" i="13"/>
  <c r="P538" i="13"/>
  <c r="R533" i="13"/>
  <c r="Y528" i="13"/>
  <c r="P528" i="13"/>
  <c r="G528" i="13"/>
  <c r="G524" i="13" s="1"/>
  <c r="AA523" i="13"/>
  <c r="U523" i="13"/>
  <c r="O523" i="13"/>
  <c r="I523" i="13"/>
  <c r="V518" i="13"/>
  <c r="P518" i="13"/>
  <c r="J518" i="13"/>
  <c r="D518" i="13"/>
  <c r="W513" i="13"/>
  <c r="Q513" i="13"/>
  <c r="K513" i="13"/>
  <c r="E513" i="13"/>
  <c r="X508" i="13"/>
  <c r="R508" i="13"/>
  <c r="L508" i="13"/>
  <c r="F508" i="13"/>
  <c r="Y503" i="13"/>
  <c r="S503" i="13"/>
  <c r="M503" i="13"/>
  <c r="G503" i="13"/>
  <c r="Z498" i="13"/>
  <c r="T498" i="13"/>
  <c r="N498" i="13"/>
  <c r="H498" i="13"/>
  <c r="AA493" i="13"/>
  <c r="U493" i="13"/>
  <c r="O493" i="13"/>
  <c r="I493" i="13"/>
  <c r="V488" i="13"/>
  <c r="P488" i="13"/>
  <c r="J488" i="13"/>
  <c r="D488" i="13"/>
  <c r="W483" i="13"/>
  <c r="Q483" i="13"/>
  <c r="K483" i="13"/>
  <c r="E483" i="13"/>
  <c r="X478" i="13"/>
  <c r="R478" i="13"/>
  <c r="L478" i="13"/>
  <c r="F478" i="13"/>
  <c r="Y473" i="13"/>
  <c r="S473" i="13"/>
  <c r="M473" i="13"/>
  <c r="G473" i="13"/>
  <c r="Z468" i="13"/>
  <c r="T468" i="13"/>
  <c r="N468" i="13"/>
  <c r="H468" i="13"/>
  <c r="AA463" i="13"/>
  <c r="U463" i="13"/>
  <c r="O463" i="13"/>
  <c r="I463" i="13"/>
  <c r="V458" i="13"/>
  <c r="P458" i="13"/>
  <c r="J458" i="13"/>
  <c r="D458" i="13"/>
  <c r="W453" i="13"/>
  <c r="Q453" i="13"/>
  <c r="K453" i="13"/>
  <c r="E453" i="13"/>
  <c r="X448" i="13"/>
  <c r="R448" i="13"/>
  <c r="L448" i="13"/>
  <c r="F448" i="13"/>
  <c r="Y443" i="13"/>
  <c r="S443" i="13"/>
  <c r="M443" i="13"/>
  <c r="G443" i="13"/>
  <c r="Z434" i="13"/>
  <c r="T434" i="13"/>
  <c r="N434" i="13"/>
  <c r="H434" i="13"/>
  <c r="AA429" i="13"/>
  <c r="U429" i="13"/>
  <c r="O429" i="13"/>
  <c r="I429" i="13"/>
  <c r="V424" i="13"/>
  <c r="P424" i="13"/>
  <c r="J424" i="13"/>
  <c r="D424" i="13"/>
  <c r="W419" i="13"/>
  <c r="Q419" i="13"/>
  <c r="K419" i="13"/>
  <c r="E419" i="13"/>
  <c r="X414" i="13"/>
  <c r="R414" i="13"/>
  <c r="L414" i="13"/>
  <c r="F414" i="13"/>
  <c r="Y409" i="13"/>
  <c r="S409" i="13"/>
  <c r="M409" i="13"/>
  <c r="G409" i="13"/>
  <c r="Z404" i="13"/>
  <c r="T404" i="13"/>
  <c r="N404" i="13"/>
  <c r="H404" i="13"/>
  <c r="AA399" i="13"/>
  <c r="U399" i="13"/>
  <c r="O399" i="13"/>
  <c r="I399" i="13"/>
  <c r="V394" i="13"/>
  <c r="P394" i="13"/>
  <c r="J394" i="13"/>
  <c r="D394" i="13"/>
  <c r="W389" i="13"/>
  <c r="Q389" i="13"/>
  <c r="K389" i="13"/>
  <c r="E389" i="13"/>
  <c r="X384" i="13"/>
  <c r="R384" i="13"/>
  <c r="L384" i="13"/>
  <c r="F384" i="13"/>
  <c r="Y379" i="13"/>
  <c r="S379" i="13"/>
  <c r="M379" i="13"/>
  <c r="G379" i="13"/>
  <c r="Z374" i="13"/>
  <c r="T374" i="13"/>
  <c r="N374" i="13"/>
  <c r="H374" i="13"/>
  <c r="AA369" i="13"/>
  <c r="U369" i="13"/>
  <c r="O369" i="13"/>
  <c r="I369" i="13"/>
  <c r="V364" i="13"/>
  <c r="P364" i="13"/>
  <c r="J364" i="13"/>
  <c r="D364" i="13"/>
  <c r="W359" i="13"/>
  <c r="Q359" i="13"/>
  <c r="K359" i="13"/>
  <c r="E359" i="13"/>
  <c r="X354" i="13"/>
  <c r="R354" i="13"/>
  <c r="L354" i="13"/>
  <c r="F354" i="13"/>
  <c r="Y349" i="13"/>
  <c r="S349" i="13"/>
  <c r="M349" i="13"/>
  <c r="G349" i="13"/>
  <c r="Z344" i="13"/>
  <c r="T344" i="13"/>
  <c r="N344" i="13"/>
  <c r="H344" i="13"/>
  <c r="AA339" i="13"/>
  <c r="U339" i="13"/>
  <c r="O339" i="13"/>
  <c r="I339" i="13"/>
  <c r="V334" i="13"/>
  <c r="P334" i="13"/>
  <c r="J334" i="13"/>
  <c r="D334" i="13"/>
  <c r="W329" i="13"/>
  <c r="Q329" i="13"/>
  <c r="K329" i="13"/>
  <c r="E329" i="13"/>
  <c r="X324" i="13"/>
  <c r="R324" i="13"/>
  <c r="L324" i="13"/>
  <c r="F324" i="13"/>
  <c r="Y319" i="13"/>
  <c r="S319" i="13"/>
  <c r="M319" i="13"/>
  <c r="G319" i="13"/>
  <c r="Z314" i="13"/>
  <c r="T314" i="13"/>
  <c r="N314" i="13"/>
  <c r="H314" i="13"/>
  <c r="AA309" i="13"/>
  <c r="U309" i="13"/>
  <c r="O309" i="13"/>
  <c r="I309" i="13"/>
  <c r="V304" i="13"/>
  <c r="P304" i="13"/>
  <c r="J304" i="13"/>
  <c r="D304" i="13"/>
  <c r="W299" i="13"/>
  <c r="Q299" i="13"/>
  <c r="K299" i="13"/>
  <c r="E299" i="13"/>
  <c r="X290" i="13"/>
  <c r="R290" i="13"/>
  <c r="L290" i="13"/>
  <c r="F290" i="13"/>
  <c r="Y285" i="13"/>
  <c r="S285" i="13"/>
  <c r="M285" i="13"/>
  <c r="G285" i="13"/>
  <c r="Z280" i="13"/>
  <c r="T280" i="13"/>
  <c r="N280" i="13"/>
  <c r="H280" i="13"/>
  <c r="AA275" i="13"/>
  <c r="U275" i="13"/>
  <c r="O275" i="13"/>
  <c r="I275" i="13"/>
  <c r="V270" i="13"/>
  <c r="P270" i="13"/>
  <c r="J270" i="13"/>
  <c r="D270" i="13"/>
  <c r="W265" i="13"/>
  <c r="Q265" i="13"/>
  <c r="K265" i="13"/>
  <c r="E265" i="13"/>
  <c r="X260" i="13"/>
  <c r="R260" i="13"/>
  <c r="L260" i="13"/>
  <c r="F260" i="13"/>
  <c r="Y255" i="13"/>
  <c r="S255" i="13"/>
  <c r="M255" i="13"/>
  <c r="M251" i="13" s="1"/>
  <c r="G255" i="13"/>
  <c r="G251" i="13" s="1"/>
  <c r="D389" i="13"/>
  <c r="K384" i="13"/>
  <c r="R379" i="13"/>
  <c r="Y374" i="13"/>
  <c r="D359" i="13"/>
  <c r="K354" i="13"/>
  <c r="R349" i="13"/>
  <c r="Y344" i="13"/>
  <c r="D329" i="13"/>
  <c r="K324" i="13"/>
  <c r="R319" i="13"/>
  <c r="Y314" i="13"/>
  <c r="D299" i="13"/>
  <c r="D295" i="13" s="1"/>
  <c r="AA290" i="13"/>
  <c r="I290" i="13"/>
  <c r="J285" i="13"/>
  <c r="M280" i="13"/>
  <c r="R275" i="13"/>
  <c r="U270" i="13"/>
  <c r="V265" i="13"/>
  <c r="D265" i="13"/>
  <c r="AA260" i="13"/>
  <c r="I260" i="13"/>
  <c r="R255" i="13"/>
  <c r="I255" i="13"/>
  <c r="T250" i="13"/>
  <c r="M250" i="13"/>
  <c r="F250" i="13"/>
  <c r="F246" i="13" s="1"/>
  <c r="Y245" i="13"/>
  <c r="Y241" i="13" s="1"/>
  <c r="S245" i="13"/>
  <c r="S241" i="13" s="1"/>
  <c r="M245" i="13"/>
  <c r="M241" i="13" s="1"/>
  <c r="G245" i="13"/>
  <c r="G241" i="13" s="1"/>
  <c r="Z240" i="13"/>
  <c r="Z236" i="13" s="1"/>
  <c r="T240" i="13"/>
  <c r="T236" i="13" s="1"/>
  <c r="N240" i="13"/>
  <c r="N236" i="13" s="1"/>
  <c r="H240" i="13"/>
  <c r="H236" i="13" s="1"/>
  <c r="AA235" i="13"/>
  <c r="AA231" i="13" s="1"/>
  <c r="U235" i="13"/>
  <c r="U231" i="13" s="1"/>
  <c r="O235" i="13"/>
  <c r="O231" i="13" s="1"/>
  <c r="I235" i="13"/>
  <c r="I231" i="13" s="1"/>
  <c r="V230" i="13"/>
  <c r="V226" i="13" s="1"/>
  <c r="P230" i="13"/>
  <c r="P226" i="13" s="1"/>
  <c r="J230" i="13"/>
  <c r="J226" i="13" s="1"/>
  <c r="D230" i="13"/>
  <c r="D226" i="13" s="1"/>
  <c r="W225" i="13"/>
  <c r="W221" i="13" s="1"/>
  <c r="Q225" i="13"/>
  <c r="Q221" i="13" s="1"/>
  <c r="K225" i="13"/>
  <c r="K221" i="13" s="1"/>
  <c r="E225" i="13"/>
  <c r="E221" i="13" s="1"/>
  <c r="X220" i="13"/>
  <c r="X216" i="13" s="1"/>
  <c r="R220" i="13"/>
  <c r="R216" i="13" s="1"/>
  <c r="L220" i="13"/>
  <c r="L216" i="13" s="1"/>
  <c r="F220" i="13"/>
  <c r="F216" i="13" s="1"/>
  <c r="Y215" i="13"/>
  <c r="Y211" i="13" s="1"/>
  <c r="S215" i="13"/>
  <c r="S211" i="13" s="1"/>
  <c r="M215" i="13"/>
  <c r="M211" i="13" s="1"/>
  <c r="G215" i="13"/>
  <c r="G211" i="13" s="1"/>
  <c r="Z210" i="13"/>
  <c r="Z206" i="13" s="1"/>
  <c r="T210" i="13"/>
  <c r="T206" i="13" s="1"/>
  <c r="N210" i="13"/>
  <c r="N206" i="13" s="1"/>
  <c r="H210" i="13"/>
  <c r="H206" i="13" s="1"/>
  <c r="AA205" i="13"/>
  <c r="AA201" i="13" s="1"/>
  <c r="U205" i="13"/>
  <c r="U201" i="13" s="1"/>
  <c r="O205" i="13"/>
  <c r="O201" i="13" s="1"/>
  <c r="I205" i="13"/>
  <c r="I201" i="13" s="1"/>
  <c r="V200" i="13"/>
  <c r="V196" i="13" s="1"/>
  <c r="P200" i="13"/>
  <c r="P196" i="13" s="1"/>
  <c r="J200" i="13"/>
  <c r="J196" i="13" s="1"/>
  <c r="D200" i="13"/>
  <c r="D196" i="13" s="1"/>
  <c r="W195" i="13"/>
  <c r="W191" i="13" s="1"/>
  <c r="Q195" i="13"/>
  <c r="Q191" i="13" s="1"/>
  <c r="K195" i="13"/>
  <c r="K191" i="13" s="1"/>
  <c r="E195" i="13"/>
  <c r="E191" i="13" s="1"/>
  <c r="X190" i="13"/>
  <c r="X186" i="13" s="1"/>
  <c r="R190" i="13"/>
  <c r="R186" i="13" s="1"/>
  <c r="L190" i="13"/>
  <c r="L186" i="13" s="1"/>
  <c r="F190" i="13"/>
  <c r="F186" i="13" s="1"/>
  <c r="Y185" i="13"/>
  <c r="Y181" i="13" s="1"/>
  <c r="S185" i="13"/>
  <c r="S181" i="13" s="1"/>
  <c r="M185" i="13"/>
  <c r="M181" i="13" s="1"/>
  <c r="G185" i="13"/>
  <c r="G181" i="13" s="1"/>
  <c r="Z180" i="13"/>
  <c r="Z176" i="13" s="1"/>
  <c r="T180" i="13"/>
  <c r="T176" i="13" s="1"/>
  <c r="N180" i="13"/>
  <c r="N176" i="13" s="1"/>
  <c r="H180" i="13"/>
  <c r="H176" i="13" s="1"/>
  <c r="AA175" i="13"/>
  <c r="AA171" i="13" s="1"/>
  <c r="U175" i="13"/>
  <c r="U171" i="13" s="1"/>
  <c r="O175" i="13"/>
  <c r="O171" i="13" s="1"/>
  <c r="I175" i="13"/>
  <c r="I171" i="13" s="1"/>
  <c r="V170" i="13"/>
  <c r="V166" i="13" s="1"/>
  <c r="P170" i="13"/>
  <c r="P166" i="13" s="1"/>
  <c r="J170" i="13"/>
  <c r="J166" i="13" s="1"/>
  <c r="D170" i="13"/>
  <c r="D166" i="13" s="1"/>
  <c r="W165" i="13"/>
  <c r="W161" i="13" s="1"/>
  <c r="Q165" i="13"/>
  <c r="Q161" i="13" s="1"/>
  <c r="K165" i="13"/>
  <c r="K161" i="13" s="1"/>
  <c r="E165" i="13"/>
  <c r="E161" i="13" s="1"/>
  <c r="X160" i="13"/>
  <c r="X156" i="13" s="1"/>
  <c r="R160" i="13"/>
  <c r="R156" i="13" s="1"/>
  <c r="L160" i="13"/>
  <c r="L156" i="13" s="1"/>
  <c r="F160" i="13"/>
  <c r="F156" i="13" s="1"/>
  <c r="Y155" i="13"/>
  <c r="Y151" i="13" s="1"/>
  <c r="S155" i="13"/>
  <c r="S151" i="13" s="1"/>
  <c r="M155" i="13"/>
  <c r="M151" i="13" s="1"/>
  <c r="G155" i="13"/>
  <c r="G151" i="13" s="1"/>
  <c r="Z146" i="13"/>
  <c r="T146" i="13"/>
  <c r="N146" i="13"/>
  <c r="H146" i="13"/>
  <c r="AA141" i="13"/>
  <c r="U141" i="13"/>
  <c r="O141" i="13"/>
  <c r="I141" i="13"/>
  <c r="V136" i="13"/>
  <c r="P136" i="13"/>
  <c r="J136" i="13"/>
  <c r="D136" i="13"/>
  <c r="W131" i="13"/>
  <c r="Q131" i="13"/>
  <c r="K131" i="13"/>
  <c r="E131" i="13"/>
  <c r="X126" i="13"/>
  <c r="R126" i="13"/>
  <c r="L126" i="13"/>
  <c r="F126" i="13"/>
  <c r="Y121" i="13"/>
  <c r="S121" i="13"/>
  <c r="M121" i="13"/>
  <c r="G121" i="13"/>
  <c r="Z116" i="13"/>
  <c r="T116" i="13"/>
  <c r="N116" i="13"/>
  <c r="H116" i="13"/>
  <c r="AA111" i="13"/>
  <c r="U111" i="13"/>
  <c r="O111" i="13"/>
  <c r="I111" i="13"/>
  <c r="V106" i="13"/>
  <c r="P106" i="13"/>
  <c r="J106" i="13"/>
  <c r="D106" i="13"/>
  <c r="W101" i="13"/>
  <c r="Q101" i="13"/>
  <c r="K101" i="13"/>
  <c r="E101" i="13"/>
  <c r="X96" i="13"/>
  <c r="R96" i="13"/>
  <c r="L96" i="13"/>
  <c r="F96" i="13"/>
  <c r="Y91" i="13"/>
  <c r="S91" i="13"/>
  <c r="M91" i="13"/>
  <c r="G91" i="13"/>
  <c r="Z86" i="13"/>
  <c r="T86" i="13"/>
  <c r="N86" i="13"/>
  <c r="H86" i="13"/>
  <c r="AA81" i="13"/>
  <c r="U81" i="13"/>
  <c r="O81" i="13"/>
  <c r="I81" i="13"/>
  <c r="V76" i="13"/>
  <c r="P76" i="13"/>
  <c r="J76" i="13"/>
  <c r="D76" i="13"/>
  <c r="W71" i="13"/>
  <c r="Q71" i="13"/>
  <c r="K71" i="13"/>
  <c r="E71" i="13"/>
  <c r="X66" i="13"/>
  <c r="R66" i="13"/>
  <c r="L66" i="13"/>
  <c r="F66" i="13"/>
  <c r="Y61" i="13"/>
  <c r="S61" i="13"/>
  <c r="M61" i="13"/>
  <c r="G61" i="13"/>
  <c r="Z56" i="13"/>
  <c r="T56" i="13"/>
  <c r="N56" i="13"/>
  <c r="H56" i="13"/>
  <c r="AA51" i="13"/>
  <c r="U51" i="13"/>
  <c r="O51" i="13"/>
  <c r="I51" i="13"/>
  <c r="V46" i="13"/>
  <c r="P46" i="13"/>
  <c r="J46" i="13"/>
  <c r="D46" i="13"/>
  <c r="W41" i="13"/>
  <c r="Q41" i="13"/>
  <c r="Q37" i="13" s="1"/>
  <c r="K41" i="13"/>
  <c r="F379" i="13"/>
  <c r="F375" i="13" s="1"/>
  <c r="M374" i="13"/>
  <c r="T369" i="13"/>
  <c r="AA364" i="13"/>
  <c r="AA360" i="13" s="1"/>
  <c r="F349" i="13"/>
  <c r="F345" i="13" s="1"/>
  <c r="M344" i="13"/>
  <c r="M340" i="13" s="1"/>
  <c r="T339" i="13"/>
  <c r="T335" i="13" s="1"/>
  <c r="AA334" i="13"/>
  <c r="F319" i="13"/>
  <c r="M314" i="13"/>
  <c r="M310" i="13" s="1"/>
  <c r="T309" i="13"/>
  <c r="AA304" i="13"/>
  <c r="AA300" i="13" s="1"/>
  <c r="U290" i="13"/>
  <c r="U286" i="13" s="1"/>
  <c r="V285" i="13"/>
  <c r="D285" i="13"/>
  <c r="Y280" i="13"/>
  <c r="G280" i="13"/>
  <c r="L275" i="13"/>
  <c r="O270" i="13"/>
  <c r="P265" i="13"/>
  <c r="U260" i="13"/>
  <c r="P255" i="13"/>
  <c r="E255" i="13"/>
  <c r="Y250" i="13"/>
  <c r="R250" i="13"/>
  <c r="R246" i="13" s="1"/>
  <c r="K250" i="13"/>
  <c r="K246" i="13" s="1"/>
  <c r="D250" i="13"/>
  <c r="W245" i="13"/>
  <c r="Q245" i="13"/>
  <c r="K245" i="13"/>
  <c r="E245" i="13"/>
  <c r="X240" i="13"/>
  <c r="R240" i="13"/>
  <c r="L240" i="13"/>
  <c r="F240" i="13"/>
  <c r="Y235" i="13"/>
  <c r="S235" i="13"/>
  <c r="M235" i="13"/>
  <c r="G235" i="13"/>
  <c r="Z230" i="13"/>
  <c r="T230" i="13"/>
  <c r="N230" i="13"/>
  <c r="H230" i="13"/>
  <c r="AA225" i="13"/>
  <c r="U225" i="13"/>
  <c r="O225" i="13"/>
  <c r="I225" i="13"/>
  <c r="V220" i="13"/>
  <c r="P220" i="13"/>
  <c r="J220" i="13"/>
  <c r="D220" i="13"/>
  <c r="W215" i="13"/>
  <c r="Q215" i="13"/>
  <c r="K215" i="13"/>
  <c r="E215" i="13"/>
  <c r="X210" i="13"/>
  <c r="R210" i="13"/>
  <c r="L210" i="13"/>
  <c r="F210" i="13"/>
  <c r="Y205" i="13"/>
  <c r="S205" i="13"/>
  <c r="M205" i="13"/>
  <c r="G205" i="13"/>
  <c r="Z200" i="13"/>
  <c r="T200" i="13"/>
  <c r="N200" i="13"/>
  <c r="H200" i="13"/>
  <c r="AA195" i="13"/>
  <c r="U195" i="13"/>
  <c r="O195" i="13"/>
  <c r="I195" i="13"/>
  <c r="V190" i="13"/>
  <c r="P190" i="13"/>
  <c r="J190" i="13"/>
  <c r="D190" i="13"/>
  <c r="W185" i="13"/>
  <c r="Q185" i="13"/>
  <c r="K185" i="13"/>
  <c r="E185" i="13"/>
  <c r="X180" i="13"/>
  <c r="R180" i="13"/>
  <c r="L180" i="13"/>
  <c r="F180" i="13"/>
  <c r="Y175" i="13"/>
  <c r="S175" i="13"/>
  <c r="M175" i="13"/>
  <c r="G175" i="13"/>
  <c r="Z170" i="13"/>
  <c r="T170" i="13"/>
  <c r="N170" i="13"/>
  <c r="H170" i="13"/>
  <c r="AA165" i="13"/>
  <c r="U165" i="13"/>
  <c r="O165" i="13"/>
  <c r="I165" i="13"/>
  <c r="V160" i="13"/>
  <c r="P160" i="13"/>
  <c r="J160" i="13"/>
  <c r="D160" i="13"/>
  <c r="W155" i="13"/>
  <c r="Q155" i="13"/>
  <c r="K155" i="13"/>
  <c r="E155" i="13"/>
  <c r="X146" i="13"/>
  <c r="R146" i="13"/>
  <c r="L146" i="13"/>
  <c r="F146" i="13"/>
  <c r="Y141" i="13"/>
  <c r="S141" i="13"/>
  <c r="M141" i="13"/>
  <c r="G141" i="13"/>
  <c r="Z136" i="13"/>
  <c r="T136" i="13"/>
  <c r="N136" i="13"/>
  <c r="H136" i="13"/>
  <c r="AA131" i="13"/>
  <c r="U131" i="13"/>
  <c r="O131" i="13"/>
  <c r="I131" i="13"/>
  <c r="V126" i="13"/>
  <c r="P126" i="13"/>
  <c r="J126" i="13"/>
  <c r="D126" i="13"/>
  <c r="W121" i="13"/>
  <c r="Q121" i="13"/>
  <c r="K121" i="13"/>
  <c r="E121" i="13"/>
  <c r="X116" i="13"/>
  <c r="R116" i="13"/>
  <c r="L116" i="13"/>
  <c r="F116" i="13"/>
  <c r="Y111" i="13"/>
  <c r="S111" i="13"/>
  <c r="M111" i="13"/>
  <c r="G111" i="13"/>
  <c r="Z106" i="13"/>
  <c r="T106" i="13"/>
  <c r="N106" i="13"/>
  <c r="H106" i="13"/>
  <c r="AA101" i="13"/>
  <c r="U101" i="13"/>
  <c r="O101" i="13"/>
  <c r="I101" i="13"/>
  <c r="V96" i="13"/>
  <c r="P96" i="13"/>
  <c r="J96" i="13"/>
  <c r="D96" i="13"/>
  <c r="W91" i="13"/>
  <c r="Q91" i="13"/>
  <c r="K91" i="13"/>
  <c r="E91" i="13"/>
  <c r="X86" i="13"/>
  <c r="R86" i="13"/>
  <c r="L86" i="13"/>
  <c r="F86" i="13"/>
  <c r="Y81" i="13"/>
  <c r="S81" i="13"/>
  <c r="M81" i="13"/>
  <c r="G81" i="13"/>
  <c r="Z76" i="13"/>
  <c r="T76" i="13"/>
  <c r="N76" i="13"/>
  <c r="H76" i="13"/>
  <c r="AA71" i="13"/>
  <c r="U71" i="13"/>
  <c r="O71" i="13"/>
  <c r="I71" i="13"/>
  <c r="V66" i="13"/>
  <c r="P66" i="13"/>
  <c r="J66" i="13"/>
  <c r="D66" i="13"/>
  <c r="W61" i="13"/>
  <c r="Q61" i="13"/>
  <c r="K61" i="13"/>
  <c r="E61" i="13"/>
  <c r="X56" i="13"/>
  <c r="R56" i="13"/>
  <c r="L56" i="13"/>
  <c r="F56" i="13"/>
  <c r="Y51" i="13"/>
  <c r="S51" i="13"/>
  <c r="M51" i="13"/>
  <c r="G51" i="13"/>
  <c r="Z46" i="13"/>
  <c r="T46" i="13"/>
  <c r="N46" i="13"/>
  <c r="H46" i="13"/>
  <c r="AA41" i="13"/>
  <c r="U41" i="13"/>
  <c r="O41" i="13"/>
  <c r="I41" i="13"/>
  <c r="V36" i="13"/>
  <c r="P36" i="13"/>
  <c r="J36" i="13"/>
  <c r="D36" i="13"/>
  <c r="W31" i="13"/>
  <c r="Q31" i="13"/>
  <c r="K31" i="13"/>
  <c r="E31" i="13"/>
  <c r="X26" i="13"/>
  <c r="R26" i="13"/>
  <c r="L26" i="13"/>
  <c r="F26" i="13"/>
  <c r="Y21" i="13"/>
  <c r="S21" i="13"/>
  <c r="M21" i="13"/>
  <c r="G21" i="13"/>
  <c r="Z16" i="13"/>
  <c r="T16" i="13"/>
  <c r="N16" i="13"/>
  <c r="H16" i="13"/>
  <c r="AA11" i="13"/>
  <c r="U11" i="13"/>
  <c r="O11" i="13"/>
  <c r="I11" i="13"/>
  <c r="V389" i="13"/>
  <c r="V385" i="13" s="1"/>
  <c r="G374" i="13"/>
  <c r="G370" i="13" s="1"/>
  <c r="N369" i="13"/>
  <c r="N365" i="13" s="1"/>
  <c r="U364" i="13"/>
  <c r="V359" i="13"/>
  <c r="V355" i="13" s="1"/>
  <c r="G344" i="13"/>
  <c r="G340" i="13" s="1"/>
  <c r="N339" i="13"/>
  <c r="N335" i="13" s="1"/>
  <c r="U334" i="13"/>
  <c r="U330" i="13" s="1"/>
  <c r="V329" i="13"/>
  <c r="G314" i="13"/>
  <c r="N309" i="13"/>
  <c r="N305" i="13" s="1"/>
  <c r="U304" i="13"/>
  <c r="V299" i="13"/>
  <c r="V295" i="13" s="1"/>
  <c r="Q290" i="13"/>
  <c r="R285" i="13"/>
  <c r="W280" i="13"/>
  <c r="E280" i="13"/>
  <c r="Z275" i="13"/>
  <c r="H275" i="13"/>
  <c r="M270" i="13"/>
  <c r="N265" i="13"/>
  <c r="Q260" i="13"/>
  <c r="X255" i="13"/>
  <c r="L255" i="13"/>
  <c r="D255" i="13"/>
  <c r="X250" i="13"/>
  <c r="X246" i="13" s="1"/>
  <c r="Q250" i="13"/>
  <c r="Q246" i="13" s="1"/>
  <c r="J250" i="13"/>
  <c r="V245" i="13"/>
  <c r="P245" i="13"/>
  <c r="J245" i="13"/>
  <c r="D245" i="13"/>
  <c r="W240" i="13"/>
  <c r="Q240" i="13"/>
  <c r="K240" i="13"/>
  <c r="E240" i="13"/>
  <c r="X235" i="13"/>
  <c r="R235" i="13"/>
  <c r="L235" i="13"/>
  <c r="F235" i="13"/>
  <c r="Y230" i="13"/>
  <c r="S230" i="13"/>
  <c r="M230" i="13"/>
  <c r="G230" i="13"/>
  <c r="Z225" i="13"/>
  <c r="T225" i="13"/>
  <c r="N225" i="13"/>
  <c r="H225" i="13"/>
  <c r="AA220" i="13"/>
  <c r="U220" i="13"/>
  <c r="O220" i="13"/>
  <c r="I220" i="13"/>
  <c r="V215" i="13"/>
  <c r="P215" i="13"/>
  <c r="J215" i="13"/>
  <c r="D215" i="13"/>
  <c r="W210" i="13"/>
  <c r="Q210" i="13"/>
  <c r="K210" i="13"/>
  <c r="E210" i="13"/>
  <c r="X205" i="13"/>
  <c r="R205" i="13"/>
  <c r="L205" i="13"/>
  <c r="F205" i="13"/>
  <c r="Y200" i="13"/>
  <c r="S200" i="13"/>
  <c r="M200" i="13"/>
  <c r="G200" i="13"/>
  <c r="Z195" i="13"/>
  <c r="T195" i="13"/>
  <c r="N195" i="13"/>
  <c r="H195" i="13"/>
  <c r="AA190" i="13"/>
  <c r="U190" i="13"/>
  <c r="O190" i="13"/>
  <c r="I190" i="13"/>
  <c r="V185" i="13"/>
  <c r="P185" i="13"/>
  <c r="J185" i="13"/>
  <c r="D185" i="13"/>
  <c r="W180" i="13"/>
  <c r="Q180" i="13"/>
  <c r="K180" i="13"/>
  <c r="E180" i="13"/>
  <c r="X175" i="13"/>
  <c r="R175" i="13"/>
  <c r="L175" i="13"/>
  <c r="F175" i="13"/>
  <c r="Y170" i="13"/>
  <c r="S170" i="13"/>
  <c r="M170" i="13"/>
  <c r="G170" i="13"/>
  <c r="Z165" i="13"/>
  <c r="T165" i="13"/>
  <c r="N165" i="13"/>
  <c r="H165" i="13"/>
  <c r="AA160" i="13"/>
  <c r="U160" i="13"/>
  <c r="O160" i="13"/>
  <c r="I160" i="13"/>
  <c r="V155" i="13"/>
  <c r="P155" i="13"/>
  <c r="J155" i="13"/>
  <c r="D155" i="13"/>
  <c r="D151" i="13" s="1"/>
  <c r="W146" i="13"/>
  <c r="Q146" i="13"/>
  <c r="K146" i="13"/>
  <c r="E146" i="13"/>
  <c r="X141" i="13"/>
  <c r="R141" i="13"/>
  <c r="L141" i="13"/>
  <c r="F141" i="13"/>
  <c r="Y136" i="13"/>
  <c r="S136" i="13"/>
  <c r="M136" i="13"/>
  <c r="G136" i="13"/>
  <c r="Z131" i="13"/>
  <c r="T131" i="13"/>
  <c r="N131" i="13"/>
  <c r="H131" i="13"/>
  <c r="AA126" i="13"/>
  <c r="U126" i="13"/>
  <c r="O126" i="13"/>
  <c r="I126" i="13"/>
  <c r="V121" i="13"/>
  <c r="P121" i="13"/>
  <c r="J121" i="13"/>
  <c r="D121" i="13"/>
  <c r="W116" i="13"/>
  <c r="Q116" i="13"/>
  <c r="K116" i="13"/>
  <c r="E116" i="13"/>
  <c r="X111" i="13"/>
  <c r="R111" i="13"/>
  <c r="L111" i="13"/>
  <c r="F111" i="13"/>
  <c r="Y106" i="13"/>
  <c r="S106" i="13"/>
  <c r="M106" i="13"/>
  <c r="G106" i="13"/>
  <c r="Z101" i="13"/>
  <c r="T101" i="13"/>
  <c r="N101" i="13"/>
  <c r="H101" i="13"/>
  <c r="AA96" i="13"/>
  <c r="U96" i="13"/>
  <c r="O96" i="13"/>
  <c r="I96" i="13"/>
  <c r="V91" i="13"/>
  <c r="P91" i="13"/>
  <c r="J91" i="13"/>
  <c r="D91" i="13"/>
  <c r="W86" i="13"/>
  <c r="Q86" i="13"/>
  <c r="K86" i="13"/>
  <c r="E86" i="13"/>
  <c r="X81" i="13"/>
  <c r="R81" i="13"/>
  <c r="L81" i="13"/>
  <c r="F81" i="13"/>
  <c r="Y76" i="13"/>
  <c r="S76" i="13"/>
  <c r="M76" i="13"/>
  <c r="G76" i="13"/>
  <c r="Z71" i="13"/>
  <c r="T71" i="13"/>
  <c r="N71" i="13"/>
  <c r="H71" i="13"/>
  <c r="AA66" i="13"/>
  <c r="U66" i="13"/>
  <c r="O66" i="13"/>
  <c r="I66" i="13"/>
  <c r="V61" i="13"/>
  <c r="P61" i="13"/>
  <c r="J61" i="13"/>
  <c r="D61" i="13"/>
  <c r="W56" i="13"/>
  <c r="Q56" i="13"/>
  <c r="K56" i="13"/>
  <c r="E56" i="13"/>
  <c r="X51" i="13"/>
  <c r="R51" i="13"/>
  <c r="L51" i="13"/>
  <c r="F51" i="13"/>
  <c r="Y46" i="13"/>
  <c r="S46" i="13"/>
  <c r="M46" i="13"/>
  <c r="G46" i="13"/>
  <c r="Z41" i="13"/>
  <c r="T41" i="13"/>
  <c r="N41" i="13"/>
  <c r="H41" i="13"/>
  <c r="AA36" i="13"/>
  <c r="U36" i="13"/>
  <c r="O36" i="13"/>
  <c r="I36" i="13"/>
  <c r="V31" i="13"/>
  <c r="P31" i="13"/>
  <c r="J31" i="13"/>
  <c r="D31" i="13"/>
  <c r="W26" i="13"/>
  <c r="Q26" i="13"/>
  <c r="K26" i="13"/>
  <c r="E26" i="13"/>
  <c r="X21" i="13"/>
  <c r="R21" i="13"/>
  <c r="L21" i="13"/>
  <c r="F21" i="13"/>
  <c r="Y16" i="13"/>
  <c r="S16" i="13"/>
  <c r="M16" i="13"/>
  <c r="G16" i="13"/>
  <c r="Z11" i="13"/>
  <c r="T11" i="13"/>
  <c r="N11" i="13"/>
  <c r="H11" i="13"/>
  <c r="P389" i="13"/>
  <c r="W384" i="13"/>
  <c r="H369" i="13"/>
  <c r="O364" i="13"/>
  <c r="P359" i="13"/>
  <c r="W354" i="13"/>
  <c r="H339" i="13"/>
  <c r="O334" i="13"/>
  <c r="P329" i="13"/>
  <c r="W324" i="13"/>
  <c r="H309" i="13"/>
  <c r="O304" i="13"/>
  <c r="P299" i="13"/>
  <c r="O290" i="13"/>
  <c r="O286" i="13" s="1"/>
  <c r="P285" i="13"/>
  <c r="P281" i="13" s="1"/>
  <c r="S280" i="13"/>
  <c r="X275" i="13"/>
  <c r="X271" i="13" s="1"/>
  <c r="F275" i="13"/>
  <c r="AA270" i="13"/>
  <c r="AA266" i="13" s="1"/>
  <c r="I270" i="13"/>
  <c r="I266" i="13" s="1"/>
  <c r="J265" i="13"/>
  <c r="O260" i="13"/>
  <c r="W255" i="13"/>
  <c r="W251" i="13" s="1"/>
  <c r="K255" i="13"/>
  <c r="W250" i="13"/>
  <c r="W246" i="13" s="1"/>
  <c r="P250" i="13"/>
  <c r="H250" i="13"/>
  <c r="AA245" i="13"/>
  <c r="U245" i="13"/>
  <c r="O245" i="13"/>
  <c r="I245" i="13"/>
  <c r="V240" i="13"/>
  <c r="P240" i="13"/>
  <c r="J240" i="13"/>
  <c r="D240" i="13"/>
  <c r="W235" i="13"/>
  <c r="Q235" i="13"/>
  <c r="K235" i="13"/>
  <c r="E235" i="13"/>
  <c r="X230" i="13"/>
  <c r="R230" i="13"/>
  <c r="L230" i="13"/>
  <c r="F230" i="13"/>
  <c r="Y225" i="13"/>
  <c r="S225" i="13"/>
  <c r="M225" i="13"/>
  <c r="G225" i="13"/>
  <c r="Z220" i="13"/>
  <c r="T220" i="13"/>
  <c r="N220" i="13"/>
  <c r="H220" i="13"/>
  <c r="AA215" i="13"/>
  <c r="AA211" i="13" s="1"/>
  <c r="U215" i="13"/>
  <c r="U211" i="13" s="1"/>
  <c r="O215" i="13"/>
  <c r="O211" i="13" s="1"/>
  <c r="I215" i="13"/>
  <c r="I211" i="13" s="1"/>
  <c r="V210" i="13"/>
  <c r="V206" i="13" s="1"/>
  <c r="P210" i="13"/>
  <c r="P206" i="13" s="1"/>
  <c r="J210" i="13"/>
  <c r="J206" i="13" s="1"/>
  <c r="D210" i="13"/>
  <c r="D206" i="13" s="1"/>
  <c r="W205" i="13"/>
  <c r="W201" i="13" s="1"/>
  <c r="Q205" i="13"/>
  <c r="Q201" i="13" s="1"/>
  <c r="K205" i="13"/>
  <c r="K201" i="13" s="1"/>
  <c r="E205" i="13"/>
  <c r="E201" i="13" s="1"/>
  <c r="X200" i="13"/>
  <c r="X196" i="13" s="1"/>
  <c r="R200" i="13"/>
  <c r="R196" i="13" s="1"/>
  <c r="L200" i="13"/>
  <c r="L196" i="13" s="1"/>
  <c r="F200" i="13"/>
  <c r="F196" i="13" s="1"/>
  <c r="Y195" i="13"/>
  <c r="Y191" i="13" s="1"/>
  <c r="S195" i="13"/>
  <c r="S191" i="13" s="1"/>
  <c r="M195" i="13"/>
  <c r="M191" i="13" s="1"/>
  <c r="G195" i="13"/>
  <c r="G191" i="13" s="1"/>
  <c r="Z190" i="13"/>
  <c r="Z186" i="13" s="1"/>
  <c r="T190" i="13"/>
  <c r="T186" i="13" s="1"/>
  <c r="N190" i="13"/>
  <c r="N186" i="13" s="1"/>
  <c r="H190" i="13"/>
  <c r="H186" i="13" s="1"/>
  <c r="AA185" i="13"/>
  <c r="AA181" i="13" s="1"/>
  <c r="U185" i="13"/>
  <c r="U181" i="13" s="1"/>
  <c r="O185" i="13"/>
  <c r="O181" i="13" s="1"/>
  <c r="I185" i="13"/>
  <c r="I181" i="13" s="1"/>
  <c r="V180" i="13"/>
  <c r="V176" i="13" s="1"/>
  <c r="P180" i="13"/>
  <c r="P176" i="13" s="1"/>
  <c r="J180" i="13"/>
  <c r="J176" i="13" s="1"/>
  <c r="D180" i="13"/>
  <c r="D176" i="13" s="1"/>
  <c r="W175" i="13"/>
  <c r="W171" i="13" s="1"/>
  <c r="Q175" i="13"/>
  <c r="Q171" i="13" s="1"/>
  <c r="K175" i="13"/>
  <c r="K171" i="13" s="1"/>
  <c r="E175" i="13"/>
  <c r="E171" i="13" s="1"/>
  <c r="X170" i="13"/>
  <c r="X166" i="13" s="1"/>
  <c r="R170" i="13"/>
  <c r="R166" i="13" s="1"/>
  <c r="L170" i="13"/>
  <c r="L166" i="13" s="1"/>
  <c r="F170" i="13"/>
  <c r="F166" i="13" s="1"/>
  <c r="Y165" i="13"/>
  <c r="Y161" i="13" s="1"/>
  <c r="S165" i="13"/>
  <c r="S161" i="13" s="1"/>
  <c r="M165" i="13"/>
  <c r="M161" i="13" s="1"/>
  <c r="G165" i="13"/>
  <c r="G161" i="13" s="1"/>
  <c r="Z160" i="13"/>
  <c r="Z156" i="13" s="1"/>
  <c r="T160" i="13"/>
  <c r="T156" i="13" s="1"/>
  <c r="N160" i="13"/>
  <c r="N156" i="13" s="1"/>
  <c r="H160" i="13"/>
  <c r="H156" i="13" s="1"/>
  <c r="AA155" i="13"/>
  <c r="AA151" i="13" s="1"/>
  <c r="U155" i="13"/>
  <c r="U151" i="13" s="1"/>
  <c r="O155" i="13"/>
  <c r="O151" i="13" s="1"/>
  <c r="I155" i="13"/>
  <c r="I151" i="13" s="1"/>
  <c r="V146" i="13"/>
  <c r="P146" i="13"/>
  <c r="J146" i="13"/>
  <c r="D146" i="13"/>
  <c r="W141" i="13"/>
  <c r="Q141" i="13"/>
  <c r="K141" i="13"/>
  <c r="E141" i="13"/>
  <c r="X136" i="13"/>
  <c r="R136" i="13"/>
  <c r="L136" i="13"/>
  <c r="F136" i="13"/>
  <c r="Y131" i="13"/>
  <c r="S131" i="13"/>
  <c r="M131" i="13"/>
  <c r="G131" i="13"/>
  <c r="Z126" i="13"/>
  <c r="T126" i="13"/>
  <c r="N126" i="13"/>
  <c r="H126" i="13"/>
  <c r="AA121" i="13"/>
  <c r="U121" i="13"/>
  <c r="O121" i="13"/>
  <c r="I121" i="13"/>
  <c r="V116" i="13"/>
  <c r="P116" i="13"/>
  <c r="J116" i="13"/>
  <c r="D116" i="13"/>
  <c r="W111" i="13"/>
  <c r="Q111" i="13"/>
  <c r="K111" i="13"/>
  <c r="E111" i="13"/>
  <c r="X106" i="13"/>
  <c r="R106" i="13"/>
  <c r="L106" i="13"/>
  <c r="F106" i="13"/>
  <c r="Y101" i="13"/>
  <c r="S101" i="13"/>
  <c r="M101" i="13"/>
  <c r="G101" i="13"/>
  <c r="Z96" i="13"/>
  <c r="T96" i="13"/>
  <c r="N96" i="13"/>
  <c r="H96" i="13"/>
  <c r="AA91" i="13"/>
  <c r="U91" i="13"/>
  <c r="O91" i="13"/>
  <c r="I91" i="13"/>
  <c r="V86" i="13"/>
  <c r="P86" i="13"/>
  <c r="J86" i="13"/>
  <c r="D86" i="13"/>
  <c r="W81" i="13"/>
  <c r="Q81" i="13"/>
  <c r="K81" i="13"/>
  <c r="E81" i="13"/>
  <c r="X76" i="13"/>
  <c r="R76" i="13"/>
  <c r="L76" i="13"/>
  <c r="F76" i="13"/>
  <c r="Y71" i="13"/>
  <c r="S71" i="13"/>
  <c r="M71" i="13"/>
  <c r="G71" i="13"/>
  <c r="Z66" i="13"/>
  <c r="T66" i="13"/>
  <c r="N66" i="13"/>
  <c r="H66" i="13"/>
  <c r="AA61" i="13"/>
  <c r="U61" i="13"/>
  <c r="O61" i="13"/>
  <c r="I61" i="13"/>
  <c r="V56" i="13"/>
  <c r="P56" i="13"/>
  <c r="J56" i="13"/>
  <c r="D56" i="13"/>
  <c r="W51" i="13"/>
  <c r="Q51" i="13"/>
  <c r="K51" i="13"/>
  <c r="E51" i="13"/>
  <c r="X46" i="13"/>
  <c r="R46" i="13"/>
  <c r="L46" i="13"/>
  <c r="F46" i="13"/>
  <c r="Y41" i="13"/>
  <c r="S41" i="13"/>
  <c r="M41" i="13"/>
  <c r="G41" i="13"/>
  <c r="Z36" i="13"/>
  <c r="T36" i="13"/>
  <c r="N36" i="13"/>
  <c r="H36" i="13"/>
  <c r="AA31" i="13"/>
  <c r="U31" i="13"/>
  <c r="O31" i="13"/>
  <c r="I31" i="13"/>
  <c r="V26" i="13"/>
  <c r="P26" i="13"/>
  <c r="J26" i="13"/>
  <c r="D26" i="13"/>
  <c r="W21" i="13"/>
  <c r="Q21" i="13"/>
  <c r="K21" i="13"/>
  <c r="E21" i="13"/>
  <c r="X16" i="13"/>
  <c r="R16" i="13"/>
  <c r="L16" i="13"/>
  <c r="F16" i="13"/>
  <c r="Y11" i="13"/>
  <c r="S11" i="13"/>
  <c r="M11" i="13"/>
  <c r="G11" i="13"/>
  <c r="J389" i="13"/>
  <c r="Q384" i="13"/>
  <c r="X379" i="13"/>
  <c r="I364" i="13"/>
  <c r="J359" i="13"/>
  <c r="Q354" i="13"/>
  <c r="X349" i="13"/>
  <c r="I334" i="13"/>
  <c r="J329" i="13"/>
  <c r="Q324" i="13"/>
  <c r="X319" i="13"/>
  <c r="I304" i="13"/>
  <c r="J299" i="13"/>
  <c r="K290" i="13"/>
  <c r="K286" i="13" s="1"/>
  <c r="L285" i="13"/>
  <c r="L281" i="13" s="1"/>
  <c r="Q280" i="13"/>
  <c r="Q276" i="13" s="1"/>
  <c r="T275" i="13"/>
  <c r="Y270" i="13"/>
  <c r="Y266" i="13" s="1"/>
  <c r="G270" i="13"/>
  <c r="G266" i="13" s="1"/>
  <c r="Z265" i="13"/>
  <c r="Z261" i="13" s="1"/>
  <c r="H265" i="13"/>
  <c r="H261" i="13" s="1"/>
  <c r="K260" i="13"/>
  <c r="V255" i="13"/>
  <c r="J255" i="13"/>
  <c r="V250" i="13"/>
  <c r="N250" i="13"/>
  <c r="G250" i="13"/>
  <c r="Z245" i="13"/>
  <c r="T245" i="13"/>
  <c r="N245" i="13"/>
  <c r="H245" i="13"/>
  <c r="AA240" i="13"/>
  <c r="U240" i="13"/>
  <c r="O240" i="13"/>
  <c r="I240" i="13"/>
  <c r="V235" i="13"/>
  <c r="P235" i="13"/>
  <c r="J235" i="13"/>
  <c r="D235" i="13"/>
  <c r="W230" i="13"/>
  <c r="Q230" i="13"/>
  <c r="K230" i="13"/>
  <c r="E230" i="13"/>
  <c r="X225" i="13"/>
  <c r="R225" i="13"/>
  <c r="L225" i="13"/>
  <c r="F225" i="13"/>
  <c r="Y220" i="13"/>
  <c r="S220" i="13"/>
  <c r="M220" i="13"/>
  <c r="G220" i="13"/>
  <c r="Z215" i="13"/>
  <c r="T215" i="13"/>
  <c r="N215" i="13"/>
  <c r="H215" i="13"/>
  <c r="AA210" i="13"/>
  <c r="U210" i="13"/>
  <c r="O210" i="13"/>
  <c r="I210" i="13"/>
  <c r="V205" i="13"/>
  <c r="P205" i="13"/>
  <c r="J205" i="13"/>
  <c r="D205" i="13"/>
  <c r="W200" i="13"/>
  <c r="Q200" i="13"/>
  <c r="K200" i="13"/>
  <c r="E200" i="13"/>
  <c r="X195" i="13"/>
  <c r="R195" i="13"/>
  <c r="L195" i="13"/>
  <c r="F195" i="13"/>
  <c r="Y190" i="13"/>
  <c r="S190" i="13"/>
  <c r="M190" i="13"/>
  <c r="G190" i="13"/>
  <c r="Z185" i="13"/>
  <c r="T185" i="13"/>
  <c r="N185" i="13"/>
  <c r="H185" i="13"/>
  <c r="AA180" i="13"/>
  <c r="U180" i="13"/>
  <c r="O180" i="13"/>
  <c r="I180" i="13"/>
  <c r="V175" i="13"/>
  <c r="P175" i="13"/>
  <c r="J175" i="13"/>
  <c r="D175" i="13"/>
  <c r="W170" i="13"/>
  <c r="Q170" i="13"/>
  <c r="K170" i="13"/>
  <c r="E170" i="13"/>
  <c r="X165" i="13"/>
  <c r="R165" i="13"/>
  <c r="L165" i="13"/>
  <c r="F165" i="13"/>
  <c r="Y160" i="13"/>
  <c r="S160" i="13"/>
  <c r="M160" i="13"/>
  <c r="G160" i="13"/>
  <c r="Z155" i="13"/>
  <c r="T155" i="13"/>
  <c r="N155" i="13"/>
  <c r="H155" i="13"/>
  <c r="AA146" i="13"/>
  <c r="U146" i="13"/>
  <c r="O146" i="13"/>
  <c r="I146" i="13"/>
  <c r="V141" i="13"/>
  <c r="P141" i="13"/>
  <c r="J141" i="13"/>
  <c r="D141" i="13"/>
  <c r="W136" i="13"/>
  <c r="Q136" i="13"/>
  <c r="K136" i="13"/>
  <c r="E136" i="13"/>
  <c r="X131" i="13"/>
  <c r="R131" i="13"/>
  <c r="L131" i="13"/>
  <c r="F131" i="13"/>
  <c r="Y126" i="13"/>
  <c r="S126" i="13"/>
  <c r="M126" i="13"/>
  <c r="G126" i="13"/>
  <c r="Z121" i="13"/>
  <c r="T121" i="13"/>
  <c r="N121" i="13"/>
  <c r="H121" i="13"/>
  <c r="AA116" i="13"/>
  <c r="U116" i="13"/>
  <c r="O116" i="13"/>
  <c r="I116" i="13"/>
  <c r="V111" i="13"/>
  <c r="P111" i="13"/>
  <c r="J111" i="13"/>
  <c r="D111" i="13"/>
  <c r="W106" i="13"/>
  <c r="Q106" i="13"/>
  <c r="K106" i="13"/>
  <c r="E106" i="13"/>
  <c r="X101" i="13"/>
  <c r="R101" i="13"/>
  <c r="L101" i="13"/>
  <c r="F101" i="13"/>
  <c r="Y96" i="13"/>
  <c r="S96" i="13"/>
  <c r="M96" i="13"/>
  <c r="G96" i="13"/>
  <c r="Z91" i="13"/>
  <c r="T91" i="13"/>
  <c r="N91" i="13"/>
  <c r="H91" i="13"/>
  <c r="AA86" i="13"/>
  <c r="U86" i="13"/>
  <c r="O86" i="13"/>
  <c r="I86" i="13"/>
  <c r="V81" i="13"/>
  <c r="P81" i="13"/>
  <c r="J81" i="13"/>
  <c r="D81" i="13"/>
  <c r="W76" i="13"/>
  <c r="Q76" i="13"/>
  <c r="K76" i="13"/>
  <c r="E76" i="13"/>
  <c r="X71" i="13"/>
  <c r="R71" i="13"/>
  <c r="L71" i="13"/>
  <c r="F71" i="13"/>
  <c r="Y66" i="13"/>
  <c r="S66" i="13"/>
  <c r="M66" i="13"/>
  <c r="G66" i="13"/>
  <c r="Z61" i="13"/>
  <c r="T61" i="13"/>
  <c r="N61" i="13"/>
  <c r="H61" i="13"/>
  <c r="AA56" i="13"/>
  <c r="U56" i="13"/>
  <c r="O56" i="13"/>
  <c r="I56" i="13"/>
  <c r="V51" i="13"/>
  <c r="P51" i="13"/>
  <c r="J51" i="13"/>
  <c r="D51" i="13"/>
  <c r="W46" i="13"/>
  <c r="Q46" i="13"/>
  <c r="K46" i="13"/>
  <c r="E46" i="13"/>
  <c r="X41" i="13"/>
  <c r="R41" i="13"/>
  <c r="L41" i="13"/>
  <c r="F41" i="13"/>
  <c r="Y36" i="13"/>
  <c r="S36" i="13"/>
  <c r="M36" i="13"/>
  <c r="G36" i="13"/>
  <c r="Z31" i="13"/>
  <c r="T31" i="13"/>
  <c r="N31" i="13"/>
  <c r="H31" i="13"/>
  <c r="AA26" i="13"/>
  <c r="U26" i="13"/>
  <c r="O26" i="13"/>
  <c r="I26" i="13"/>
  <c r="V21" i="13"/>
  <c r="P21" i="13"/>
  <c r="J21" i="13"/>
  <c r="D21" i="13"/>
  <c r="W16" i="13"/>
  <c r="Q16" i="13"/>
  <c r="K16" i="13"/>
  <c r="E16" i="13"/>
  <c r="X11" i="13"/>
  <c r="R11" i="13"/>
  <c r="L11" i="13"/>
  <c r="F11" i="13"/>
  <c r="V11" i="13"/>
  <c r="I14" i="13"/>
  <c r="AA14" i="13"/>
  <c r="U16" i="13"/>
  <c r="H19" i="13"/>
  <c r="Z19" i="13"/>
  <c r="T21" i="13"/>
  <c r="T24" i="13"/>
  <c r="N26" i="13"/>
  <c r="R29" i="13"/>
  <c r="L31" i="13"/>
  <c r="L34" i="13"/>
  <c r="F36" i="13"/>
  <c r="X36" i="13"/>
  <c r="J39" i="13"/>
  <c r="D41" i="13"/>
  <c r="U44" i="13"/>
  <c r="N49" i="13"/>
  <c r="Z51" i="13"/>
  <c r="G54" i="13"/>
  <c r="G52" i="13" s="1"/>
  <c r="S56" i="13"/>
  <c r="L61" i="13"/>
  <c r="E66" i="13"/>
  <c r="V69" i="13"/>
  <c r="U74" i="13"/>
  <c r="U72" i="13" s="1"/>
  <c r="N79" i="13"/>
  <c r="N77" i="13" s="1"/>
  <c r="Z81" i="13"/>
  <c r="G84" i="13"/>
  <c r="G82" i="13" s="1"/>
  <c r="S86" i="13"/>
  <c r="L91" i="13"/>
  <c r="E96" i="13"/>
  <c r="V99" i="13"/>
  <c r="U104" i="13"/>
  <c r="U102" i="13" s="1"/>
  <c r="N109" i="13"/>
  <c r="N107" i="13" s="1"/>
  <c r="Z111" i="13"/>
  <c r="G114" i="13"/>
  <c r="S116" i="13"/>
  <c r="L121" i="13"/>
  <c r="E126" i="13"/>
  <c r="V129" i="13"/>
  <c r="V127" i="13" s="1"/>
  <c r="U134" i="13"/>
  <c r="N139" i="13"/>
  <c r="Z141" i="13"/>
  <c r="G144" i="13"/>
  <c r="S146" i="13"/>
  <c r="K160" i="13"/>
  <c r="K156" i="13" s="1"/>
  <c r="O170" i="13"/>
  <c r="O166" i="13" s="1"/>
  <c r="M180" i="13"/>
  <c r="M176" i="13" s="1"/>
  <c r="K190" i="13"/>
  <c r="K186" i="13" s="1"/>
  <c r="O200" i="13"/>
  <c r="O196" i="13" s="1"/>
  <c r="M210" i="13"/>
  <c r="M206" i="13" s="1"/>
  <c r="D225" i="13"/>
  <c r="D221" i="13" s="1"/>
  <c r="O230" i="13"/>
  <c r="O226" i="13" s="1"/>
  <c r="T235" i="13"/>
  <c r="T231" i="13" s="1"/>
  <c r="Y240" i="13"/>
  <c r="Y236" i="13" s="1"/>
  <c r="S270" i="13"/>
  <c r="F271" i="13"/>
  <c r="S276" i="13"/>
  <c r="F285" i="13"/>
  <c r="E290" i="13"/>
  <c r="T305" i="13"/>
  <c r="G310" i="13"/>
  <c r="E324" i="13"/>
  <c r="M370" i="13"/>
  <c r="J297" i="12"/>
  <c r="J295" i="12" s="1"/>
  <c r="P297" i="12"/>
  <c r="V297" i="12"/>
  <c r="I302" i="12"/>
  <c r="I300" i="12" s="1"/>
  <c r="O302" i="12"/>
  <c r="U302" i="12"/>
  <c r="U300" i="12" s="1"/>
  <c r="AA302" i="12"/>
  <c r="AA300" i="12" s="1"/>
  <c r="H307" i="12"/>
  <c r="N307" i="12"/>
  <c r="T307" i="12"/>
  <c r="T305" i="12" s="1"/>
  <c r="Z307" i="12"/>
  <c r="G312" i="12"/>
  <c r="G310" i="12" s="1"/>
  <c r="M312" i="12"/>
  <c r="M310" i="12" s="1"/>
  <c r="S312" i="12"/>
  <c r="Y312" i="12"/>
  <c r="F317" i="12"/>
  <c r="F315" i="12" s="1"/>
  <c r="L317" i="12"/>
  <c r="R317" i="12"/>
  <c r="R315" i="12" s="1"/>
  <c r="X317" i="12"/>
  <c r="X315" i="12" s="1"/>
  <c r="E322" i="12"/>
  <c r="K322" i="12"/>
  <c r="Q322" i="12"/>
  <c r="Q320" i="12" s="1"/>
  <c r="W322" i="12"/>
  <c r="D327" i="12"/>
  <c r="D325" i="12" s="1"/>
  <c r="J327" i="12"/>
  <c r="J325" i="12" s="1"/>
  <c r="P327" i="12"/>
  <c r="V327" i="12"/>
  <c r="I332" i="12"/>
  <c r="I330" i="12" s="1"/>
  <c r="O332" i="12"/>
  <c r="U332" i="12"/>
  <c r="U330" i="12" s="1"/>
  <c r="AA332" i="12"/>
  <c r="AA330" i="12" s="1"/>
  <c r="H337" i="12"/>
  <c r="N337" i="12"/>
  <c r="T337" i="12"/>
  <c r="T335" i="12" s="1"/>
  <c r="Z337" i="12"/>
  <c r="G342" i="12"/>
  <c r="G340" i="12" s="1"/>
  <c r="M342" i="12"/>
  <c r="M340" i="12" s="1"/>
  <c r="S342" i="12"/>
  <c r="Y342" i="12"/>
  <c r="F347" i="12"/>
  <c r="F345" i="12" s="1"/>
  <c r="L347" i="12"/>
  <c r="R347" i="12"/>
  <c r="R345" i="12" s="1"/>
  <c r="X347" i="12"/>
  <c r="X345" i="12" s="1"/>
  <c r="E352" i="12"/>
  <c r="K352" i="12"/>
  <c r="Q352" i="12"/>
  <c r="Q350" i="12" s="1"/>
  <c r="W352" i="12"/>
  <c r="D357" i="12"/>
  <c r="D355" i="12" s="1"/>
  <c r="J357" i="12"/>
  <c r="J355" i="12" s="1"/>
  <c r="P357" i="12"/>
  <c r="V357" i="12"/>
  <c r="I362" i="12"/>
  <c r="I360" i="12" s="1"/>
  <c r="O362" i="12"/>
  <c r="U362" i="12"/>
  <c r="U360" i="12" s="1"/>
  <c r="AA362" i="12"/>
  <c r="AA360" i="12" s="1"/>
  <c r="H367" i="12"/>
  <c r="N367" i="12"/>
  <c r="T367" i="12"/>
  <c r="T365" i="12" s="1"/>
  <c r="Z367" i="12"/>
  <c r="G372" i="12"/>
  <c r="G370" i="12" s="1"/>
  <c r="M372" i="12"/>
  <c r="M370" i="12" s="1"/>
  <c r="S372" i="12"/>
  <c r="Y372" i="12"/>
  <c r="F377" i="12"/>
  <c r="F375" i="12" s="1"/>
  <c r="L377" i="12"/>
  <c r="R377" i="12"/>
  <c r="R375" i="12" s="1"/>
  <c r="X377" i="12"/>
  <c r="X375" i="12" s="1"/>
  <c r="E382" i="12"/>
  <c r="K382" i="12"/>
  <c r="Q382" i="12"/>
  <c r="Q380" i="12" s="1"/>
  <c r="W382" i="12"/>
  <c r="D387" i="12"/>
  <c r="D385" i="12" s="1"/>
  <c r="J387" i="12"/>
  <c r="J385" i="12" s="1"/>
  <c r="P387" i="12"/>
  <c r="V387" i="12"/>
  <c r="I392" i="12"/>
  <c r="I390" i="12" s="1"/>
  <c r="O392" i="12"/>
  <c r="U392" i="12"/>
  <c r="U390" i="12" s="1"/>
  <c r="AA392" i="12"/>
  <c r="AA390" i="12" s="1"/>
  <c r="H397" i="12"/>
  <c r="N397" i="12"/>
  <c r="T397" i="12"/>
  <c r="T395" i="12" s="1"/>
  <c r="Z397" i="12"/>
  <c r="G402" i="12"/>
  <c r="G400" i="12" s="1"/>
  <c r="M402" i="12"/>
  <c r="M400" i="12" s="1"/>
  <c r="S402" i="12"/>
  <c r="Y402" i="12"/>
  <c r="F407" i="12"/>
  <c r="F405" i="12" s="1"/>
  <c r="L407" i="12"/>
  <c r="R407" i="12"/>
  <c r="R405" i="12" s="1"/>
  <c r="X407" i="12"/>
  <c r="X405" i="12" s="1"/>
  <c r="E412" i="12"/>
  <c r="K412" i="12"/>
  <c r="Q412" i="12"/>
  <c r="Q410" i="12" s="1"/>
  <c r="W412" i="12"/>
  <c r="D417" i="12"/>
  <c r="D415" i="12" s="1"/>
  <c r="J417" i="12"/>
  <c r="J415" i="12" s="1"/>
  <c r="P417" i="12"/>
  <c r="V417" i="12"/>
  <c r="I422" i="12"/>
  <c r="I420" i="12" s="1"/>
  <c r="O422" i="12"/>
  <c r="U422" i="12"/>
  <c r="U420" i="12" s="1"/>
  <c r="AA422" i="12"/>
  <c r="AA420" i="12" s="1"/>
  <c r="H427" i="12"/>
  <c r="N427" i="12"/>
  <c r="T427" i="12"/>
  <c r="T425" i="12" s="1"/>
  <c r="Z427" i="12"/>
  <c r="G432" i="12"/>
  <c r="G430" i="12" s="1"/>
  <c r="M432" i="12"/>
  <c r="M430" i="12" s="1"/>
  <c r="S432" i="12"/>
  <c r="Y432" i="12"/>
  <c r="F441" i="12"/>
  <c r="F439" i="12" s="1"/>
  <c r="L441" i="12"/>
  <c r="R441" i="12"/>
  <c r="R439" i="12" s="1"/>
  <c r="X441" i="12"/>
  <c r="X439" i="12" s="1"/>
  <c r="E446" i="12"/>
  <c r="K446" i="12"/>
  <c r="Q446" i="12"/>
  <c r="Q444" i="12" s="1"/>
  <c r="W446" i="12"/>
  <c r="D451" i="12"/>
  <c r="D449" i="12" s="1"/>
  <c r="J451" i="12"/>
  <c r="J449" i="12" s="1"/>
  <c r="P451" i="12"/>
  <c r="V451" i="12"/>
  <c r="I456" i="12"/>
  <c r="I454" i="12" s="1"/>
  <c r="O456" i="12"/>
  <c r="U456" i="12"/>
  <c r="U454" i="12" s="1"/>
  <c r="AA456" i="12"/>
  <c r="AA454" i="12" s="1"/>
  <c r="H461" i="12"/>
  <c r="N461" i="12"/>
  <c r="T461" i="12"/>
  <c r="T459" i="12" s="1"/>
  <c r="Z461" i="12"/>
  <c r="G466" i="12"/>
  <c r="G464" i="12" s="1"/>
  <c r="M466" i="12"/>
  <c r="M464" i="12" s="1"/>
  <c r="S466" i="12"/>
  <c r="Y466" i="12"/>
  <c r="F471" i="12"/>
  <c r="F469" i="12" s="1"/>
  <c r="L471" i="12"/>
  <c r="R471" i="12"/>
  <c r="R469" i="12" s="1"/>
  <c r="X471" i="12"/>
  <c r="X469" i="12" s="1"/>
  <c r="E476" i="12"/>
  <c r="K476" i="12"/>
  <c r="Q476" i="12"/>
  <c r="Q474" i="12" s="1"/>
  <c r="W476" i="12"/>
  <c r="D481" i="12"/>
  <c r="D479" i="12" s="1"/>
  <c r="J481" i="12"/>
  <c r="J479" i="12" s="1"/>
  <c r="P481" i="12"/>
  <c r="V481" i="12"/>
  <c r="I486" i="12"/>
  <c r="I484" i="12" s="1"/>
  <c r="O486" i="12"/>
  <c r="U486" i="12"/>
  <c r="U484" i="12" s="1"/>
  <c r="AA486" i="12"/>
  <c r="AA484" i="12" s="1"/>
  <c r="H491" i="12"/>
  <c r="N491" i="12"/>
  <c r="T491" i="12"/>
  <c r="T489" i="12" s="1"/>
  <c r="Z491" i="12"/>
  <c r="G496" i="12"/>
  <c r="G494" i="12" s="1"/>
  <c r="M496" i="12"/>
  <c r="M494" i="12" s="1"/>
  <c r="S496" i="12"/>
  <c r="Y496" i="12"/>
  <c r="F501" i="12"/>
  <c r="F499" i="12" s="1"/>
  <c r="L501" i="12"/>
  <c r="R501" i="12"/>
  <c r="R499" i="12" s="1"/>
  <c r="X501" i="12"/>
  <c r="X499" i="12" s="1"/>
  <c r="E506" i="12"/>
  <c r="K506" i="12"/>
  <c r="Q506" i="12"/>
  <c r="Q504" i="12" s="1"/>
  <c r="W506" i="12"/>
  <c r="D511" i="12"/>
  <c r="D509" i="12" s="1"/>
  <c r="J511" i="12"/>
  <c r="J509" i="12" s="1"/>
  <c r="P511" i="12"/>
  <c r="V511" i="12"/>
  <c r="I516" i="12"/>
  <c r="I514" i="12" s="1"/>
  <c r="O516" i="12"/>
  <c r="U516" i="12"/>
  <c r="U514" i="12" s="1"/>
  <c r="AA516" i="12"/>
  <c r="AA514" i="12" s="1"/>
  <c r="H521" i="12"/>
  <c r="N521" i="12"/>
  <c r="T521" i="12"/>
  <c r="T519" i="12" s="1"/>
  <c r="Z521" i="12"/>
  <c r="G526" i="12"/>
  <c r="G524" i="12" s="1"/>
  <c r="M526" i="12"/>
  <c r="M524" i="12" s="1"/>
  <c r="S526" i="12"/>
  <c r="Y526" i="12"/>
  <c r="F531" i="12"/>
  <c r="F529" i="12" s="1"/>
  <c r="L531" i="12"/>
  <c r="R531" i="12"/>
  <c r="R529" i="12" s="1"/>
  <c r="X531" i="12"/>
  <c r="X529" i="12" s="1"/>
  <c r="E536" i="12"/>
  <c r="K536" i="12"/>
  <c r="Q536" i="12"/>
  <c r="Q534" i="12" s="1"/>
  <c r="W536" i="12"/>
  <c r="D541" i="12"/>
  <c r="D539" i="12" s="1"/>
  <c r="J541" i="12"/>
  <c r="J539" i="12" s="1"/>
  <c r="P541" i="12"/>
  <c r="V541" i="12"/>
  <c r="I546" i="12"/>
  <c r="I544" i="12" s="1"/>
  <c r="O546" i="12"/>
  <c r="U546" i="12"/>
  <c r="U544" i="12" s="1"/>
  <c r="AA546" i="12"/>
  <c r="AA544" i="12" s="1"/>
  <c r="H551" i="12"/>
  <c r="N551" i="12"/>
  <c r="T551" i="12"/>
  <c r="T549" i="12" s="1"/>
  <c r="Z551" i="12"/>
  <c r="G556" i="12"/>
  <c r="G554" i="12" s="1"/>
  <c r="M556" i="12"/>
  <c r="M554" i="12" s="1"/>
  <c r="S556" i="12"/>
  <c r="Y556" i="12"/>
  <c r="F561" i="12"/>
  <c r="F559" i="12" s="1"/>
  <c r="L561" i="12"/>
  <c r="R561" i="12"/>
  <c r="R559" i="12" s="1"/>
  <c r="X561" i="12"/>
  <c r="X559" i="12" s="1"/>
  <c r="E566" i="12"/>
  <c r="E564" i="12" s="1"/>
  <c r="M566" i="12"/>
  <c r="V566" i="12"/>
  <c r="I571" i="12"/>
  <c r="I569" i="12" s="1"/>
  <c r="U571" i="12"/>
  <c r="U569" i="12" s="1"/>
  <c r="H576" i="12"/>
  <c r="H574" i="12" s="1"/>
  <c r="T576" i="12"/>
  <c r="T574" i="12" s="1"/>
  <c r="E11" i="13"/>
  <c r="W11" i="13"/>
  <c r="J14" i="13"/>
  <c r="J12" i="13" s="1"/>
  <c r="D16" i="13"/>
  <c r="V16" i="13"/>
  <c r="I19" i="13"/>
  <c r="I17" i="13" s="1"/>
  <c r="AA19" i="13"/>
  <c r="AA17" i="13" s="1"/>
  <c r="U21" i="13"/>
  <c r="G24" i="13"/>
  <c r="G22" i="13" s="1"/>
  <c r="Y24" i="13"/>
  <c r="Y22" i="13" s="1"/>
  <c r="S26" i="13"/>
  <c r="S29" i="13"/>
  <c r="S27" i="13" s="1"/>
  <c r="M31" i="13"/>
  <c r="Q34" i="13"/>
  <c r="Q32" i="13" s="1"/>
  <c r="K36" i="13"/>
  <c r="K39" i="13"/>
  <c r="E41" i="13"/>
  <c r="AA44" i="13"/>
  <c r="AA42" i="13" s="1"/>
  <c r="T49" i="13"/>
  <c r="T47" i="13" s="1"/>
  <c r="M54" i="13"/>
  <c r="M52" i="13" s="1"/>
  <c r="Y56" i="13"/>
  <c r="Y52" i="13" s="1"/>
  <c r="F59" i="13"/>
  <c r="R61" i="13"/>
  <c r="R57" i="13" s="1"/>
  <c r="K66" i="13"/>
  <c r="K62" i="13" s="1"/>
  <c r="D71" i="13"/>
  <c r="D67" i="13" s="1"/>
  <c r="AA74" i="13"/>
  <c r="AA72" i="13" s="1"/>
  <c r="T79" i="13"/>
  <c r="M84" i="13"/>
  <c r="M82" i="13" s="1"/>
  <c r="Y86" i="13"/>
  <c r="Y82" i="13" s="1"/>
  <c r="F89" i="13"/>
  <c r="F87" i="13" s="1"/>
  <c r="R91" i="13"/>
  <c r="R87" i="13" s="1"/>
  <c r="K96" i="13"/>
  <c r="K92" i="13" s="1"/>
  <c r="D101" i="13"/>
  <c r="D97" i="13" s="1"/>
  <c r="AA104" i="13"/>
  <c r="T109" i="13"/>
  <c r="M114" i="13"/>
  <c r="Y116" i="13"/>
  <c r="Y112" i="13" s="1"/>
  <c r="F119" i="13"/>
  <c r="F117" i="13" s="1"/>
  <c r="R121" i="13"/>
  <c r="R117" i="13" s="1"/>
  <c r="K126" i="13"/>
  <c r="K122" i="13" s="1"/>
  <c r="D131" i="13"/>
  <c r="D127" i="13" s="1"/>
  <c r="AA134" i="13"/>
  <c r="AA132" i="13" s="1"/>
  <c r="T139" i="13"/>
  <c r="T137" i="13" s="1"/>
  <c r="M144" i="13"/>
  <c r="M142" i="13" s="1"/>
  <c r="Y146" i="13"/>
  <c r="Y142" i="13" s="1"/>
  <c r="Q160" i="13"/>
  <c r="Q156" i="13" s="1"/>
  <c r="U170" i="13"/>
  <c r="U166" i="13" s="1"/>
  <c r="S180" i="13"/>
  <c r="S176" i="13" s="1"/>
  <c r="Q190" i="13"/>
  <c r="Q186" i="13" s="1"/>
  <c r="U200" i="13"/>
  <c r="U196" i="13" s="1"/>
  <c r="S210" i="13"/>
  <c r="S206" i="13" s="1"/>
  <c r="E220" i="13"/>
  <c r="E216" i="13" s="1"/>
  <c r="J225" i="13"/>
  <c r="J221" i="13" s="1"/>
  <c r="U230" i="13"/>
  <c r="U226" i="13" s="1"/>
  <c r="Z235" i="13"/>
  <c r="Z231" i="13" s="1"/>
  <c r="E250" i="13"/>
  <c r="E246" i="13" s="1"/>
  <c r="V251" i="13"/>
  <c r="O256" i="13"/>
  <c r="N275" i="13"/>
  <c r="K280" i="13"/>
  <c r="X285" i="13"/>
  <c r="W290" i="13"/>
  <c r="U300" i="13"/>
  <c r="Z309" i="13"/>
  <c r="AA330" i="13"/>
  <c r="L349" i="13"/>
  <c r="S374" i="13"/>
  <c r="E297" i="12"/>
  <c r="E295" i="12" s="1"/>
  <c r="K297" i="12"/>
  <c r="K295" i="12" s="1"/>
  <c r="Q297" i="12"/>
  <c r="W297" i="12"/>
  <c r="D302" i="12"/>
  <c r="D300" i="12" s="1"/>
  <c r="J302" i="12"/>
  <c r="J300" i="12" s="1"/>
  <c r="P302" i="12"/>
  <c r="P300" i="12" s="1"/>
  <c r="V302" i="12"/>
  <c r="V300" i="12" s="1"/>
  <c r="I307" i="12"/>
  <c r="O307" i="12"/>
  <c r="U307" i="12"/>
  <c r="U305" i="12" s="1"/>
  <c r="AA307" i="12"/>
  <c r="AA305" i="12" s="1"/>
  <c r="H312" i="12"/>
  <c r="H310" i="12" s="1"/>
  <c r="N312" i="12"/>
  <c r="N310" i="12" s="1"/>
  <c r="T312" i="12"/>
  <c r="Z312" i="12"/>
  <c r="G317" i="12"/>
  <c r="G315" i="12" s="1"/>
  <c r="M317" i="12"/>
  <c r="M315" i="12" s="1"/>
  <c r="S317" i="12"/>
  <c r="S315" i="12" s="1"/>
  <c r="Y317" i="12"/>
  <c r="Y315" i="12" s="1"/>
  <c r="F322" i="12"/>
  <c r="L322" i="12"/>
  <c r="R322" i="12"/>
  <c r="R320" i="12" s="1"/>
  <c r="X322" i="12"/>
  <c r="X320" i="12" s="1"/>
  <c r="E327" i="12"/>
  <c r="E325" i="12" s="1"/>
  <c r="K327" i="12"/>
  <c r="K325" i="12" s="1"/>
  <c r="Q327" i="12"/>
  <c r="W327" i="12"/>
  <c r="D332" i="12"/>
  <c r="D330" i="12" s="1"/>
  <c r="J332" i="12"/>
  <c r="J330" i="12" s="1"/>
  <c r="P332" i="12"/>
  <c r="P330" i="12" s="1"/>
  <c r="V332" i="12"/>
  <c r="V330" i="12" s="1"/>
  <c r="I337" i="12"/>
  <c r="O337" i="12"/>
  <c r="U337" i="12"/>
  <c r="U335" i="12" s="1"/>
  <c r="AA337" i="12"/>
  <c r="AA335" i="12" s="1"/>
  <c r="H342" i="12"/>
  <c r="H340" i="12" s="1"/>
  <c r="N342" i="12"/>
  <c r="N340" i="12" s="1"/>
  <c r="T342" i="12"/>
  <c r="Z342" i="12"/>
  <c r="G347" i="12"/>
  <c r="G345" i="12" s="1"/>
  <c r="M347" i="12"/>
  <c r="M345" i="12" s="1"/>
  <c r="S347" i="12"/>
  <c r="S345" i="12" s="1"/>
  <c r="Y347" i="12"/>
  <c r="Y345" i="12" s="1"/>
  <c r="F352" i="12"/>
  <c r="L352" i="12"/>
  <c r="R352" i="12"/>
  <c r="R350" i="12" s="1"/>
  <c r="X352" i="12"/>
  <c r="X350" i="12" s="1"/>
  <c r="E357" i="12"/>
  <c r="E355" i="12" s="1"/>
  <c r="K357" i="12"/>
  <c r="K355" i="12" s="1"/>
  <c r="Q357" i="12"/>
  <c r="W357" i="12"/>
  <c r="D362" i="12"/>
  <c r="D360" i="12" s="1"/>
  <c r="J362" i="12"/>
  <c r="J360" i="12" s="1"/>
  <c r="P362" i="12"/>
  <c r="P360" i="12" s="1"/>
  <c r="V362" i="12"/>
  <c r="V360" i="12" s="1"/>
  <c r="I367" i="12"/>
  <c r="O367" i="12"/>
  <c r="U367" i="12"/>
  <c r="U365" i="12" s="1"/>
  <c r="AA367" i="12"/>
  <c r="AA365" i="12" s="1"/>
  <c r="H372" i="12"/>
  <c r="H370" i="12" s="1"/>
  <c r="N372" i="12"/>
  <c r="N370" i="12" s="1"/>
  <c r="T372" i="12"/>
  <c r="Z372" i="12"/>
  <c r="G377" i="12"/>
  <c r="G375" i="12" s="1"/>
  <c r="M377" i="12"/>
  <c r="M375" i="12" s="1"/>
  <c r="S377" i="12"/>
  <c r="S375" i="12" s="1"/>
  <c r="Y377" i="12"/>
  <c r="Y375" i="12" s="1"/>
  <c r="F382" i="12"/>
  <c r="L382" i="12"/>
  <c r="R382" i="12"/>
  <c r="R380" i="12" s="1"/>
  <c r="X382" i="12"/>
  <c r="X380" i="12" s="1"/>
  <c r="E387" i="12"/>
  <c r="E385" i="12" s="1"/>
  <c r="K387" i="12"/>
  <c r="K385" i="12" s="1"/>
  <c r="Q387" i="12"/>
  <c r="W387" i="12"/>
  <c r="D392" i="12"/>
  <c r="D390" i="12" s="1"/>
  <c r="J392" i="12"/>
  <c r="J390" i="12" s="1"/>
  <c r="P392" i="12"/>
  <c r="P390" i="12" s="1"/>
  <c r="V392" i="12"/>
  <c r="V390" i="12" s="1"/>
  <c r="I397" i="12"/>
  <c r="O397" i="12"/>
  <c r="U397" i="12"/>
  <c r="U395" i="12" s="1"/>
  <c r="AA397" i="12"/>
  <c r="AA395" i="12" s="1"/>
  <c r="H402" i="12"/>
  <c r="H400" i="12" s="1"/>
  <c r="N402" i="12"/>
  <c r="N400" i="12" s="1"/>
  <c r="T402" i="12"/>
  <c r="Z402" i="12"/>
  <c r="G407" i="12"/>
  <c r="G405" i="12" s="1"/>
  <c r="M407" i="12"/>
  <c r="M405" i="12" s="1"/>
  <c r="S407" i="12"/>
  <c r="S405" i="12" s="1"/>
  <c r="Y407" i="12"/>
  <c r="Y405" i="12" s="1"/>
  <c r="F412" i="12"/>
  <c r="L412" i="12"/>
  <c r="R412" i="12"/>
  <c r="R410" i="12" s="1"/>
  <c r="X412" i="12"/>
  <c r="X410" i="12" s="1"/>
  <c r="E417" i="12"/>
  <c r="E415" i="12" s="1"/>
  <c r="K417" i="12"/>
  <c r="K415" i="12" s="1"/>
  <c r="Q417" i="12"/>
  <c r="W417" i="12"/>
  <c r="D422" i="12"/>
  <c r="D420" i="12" s="1"/>
  <c r="J422" i="12"/>
  <c r="J420" i="12" s="1"/>
  <c r="P422" i="12"/>
  <c r="P420" i="12" s="1"/>
  <c r="V422" i="12"/>
  <c r="V420" i="12" s="1"/>
  <c r="I427" i="12"/>
  <c r="O427" i="12"/>
  <c r="U427" i="12"/>
  <c r="U425" i="12" s="1"/>
  <c r="AA427" i="12"/>
  <c r="AA425" i="12" s="1"/>
  <c r="H432" i="12"/>
  <c r="H430" i="12" s="1"/>
  <c r="N432" i="12"/>
  <c r="N430" i="12" s="1"/>
  <c r="T432" i="12"/>
  <c r="Z432" i="12"/>
  <c r="G441" i="12"/>
  <c r="G439" i="12" s="1"/>
  <c r="M441" i="12"/>
  <c r="M439" i="12" s="1"/>
  <c r="S441" i="12"/>
  <c r="S439" i="12" s="1"/>
  <c r="Y441" i="12"/>
  <c r="Y439" i="12" s="1"/>
  <c r="F446" i="12"/>
  <c r="L446" i="12"/>
  <c r="R446" i="12"/>
  <c r="R444" i="12" s="1"/>
  <c r="X446" i="12"/>
  <c r="X444" i="12" s="1"/>
  <c r="E451" i="12"/>
  <c r="E449" i="12" s="1"/>
  <c r="K451" i="12"/>
  <c r="K449" i="12" s="1"/>
  <c r="Q451" i="12"/>
  <c r="W451" i="12"/>
  <c r="D456" i="12"/>
  <c r="D454" i="12" s="1"/>
  <c r="J456" i="12"/>
  <c r="J454" i="12" s="1"/>
  <c r="P456" i="12"/>
  <c r="P454" i="12" s="1"/>
  <c r="V456" i="12"/>
  <c r="V454" i="12" s="1"/>
  <c r="I461" i="12"/>
  <c r="O461" i="12"/>
  <c r="U461" i="12"/>
  <c r="U459" i="12" s="1"/>
  <c r="AA461" i="12"/>
  <c r="AA459" i="12" s="1"/>
  <c r="H466" i="12"/>
  <c r="H464" i="12" s="1"/>
  <c r="N466" i="12"/>
  <c r="N464" i="12" s="1"/>
  <c r="T466" i="12"/>
  <c r="Z466" i="12"/>
  <c r="G471" i="12"/>
  <c r="G469" i="12" s="1"/>
  <c r="M471" i="12"/>
  <c r="M469" i="12" s="1"/>
  <c r="S471" i="12"/>
  <c r="S469" i="12" s="1"/>
  <c r="Y471" i="12"/>
  <c r="Y469" i="12" s="1"/>
  <c r="F476" i="12"/>
  <c r="L476" i="12"/>
  <c r="R476" i="12"/>
  <c r="R474" i="12" s="1"/>
  <c r="X476" i="12"/>
  <c r="X474" i="12" s="1"/>
  <c r="E481" i="12"/>
  <c r="E479" i="12" s="1"/>
  <c r="K481" i="12"/>
  <c r="K479" i="12" s="1"/>
  <c r="Q481" i="12"/>
  <c r="W481" i="12"/>
  <c r="D486" i="12"/>
  <c r="D484" i="12" s="1"/>
  <c r="J486" i="12"/>
  <c r="J484" i="12" s="1"/>
  <c r="P486" i="12"/>
  <c r="P484" i="12" s="1"/>
  <c r="V486" i="12"/>
  <c r="V484" i="12" s="1"/>
  <c r="I491" i="12"/>
  <c r="O491" i="12"/>
  <c r="U491" i="12"/>
  <c r="U489" i="12" s="1"/>
  <c r="AA491" i="12"/>
  <c r="AA489" i="12" s="1"/>
  <c r="H496" i="12"/>
  <c r="H494" i="12" s="1"/>
  <c r="N496" i="12"/>
  <c r="N494" i="12" s="1"/>
  <c r="T496" i="12"/>
  <c r="Z496" i="12"/>
  <c r="G501" i="12"/>
  <c r="G499" i="12" s="1"/>
  <c r="M501" i="12"/>
  <c r="M499" i="12" s="1"/>
  <c r="S501" i="12"/>
  <c r="S499" i="12" s="1"/>
  <c r="Y501" i="12"/>
  <c r="Y499" i="12" s="1"/>
  <c r="F506" i="12"/>
  <c r="L506" i="12"/>
  <c r="R506" i="12"/>
  <c r="R504" i="12" s="1"/>
  <c r="X506" i="12"/>
  <c r="X504" i="12" s="1"/>
  <c r="E511" i="12"/>
  <c r="E509" i="12" s="1"/>
  <c r="K511" i="12"/>
  <c r="K509" i="12" s="1"/>
  <c r="Q511" i="12"/>
  <c r="W511" i="12"/>
  <c r="D516" i="12"/>
  <c r="D514" i="12" s="1"/>
  <c r="J516" i="12"/>
  <c r="J514" i="12" s="1"/>
  <c r="P516" i="12"/>
  <c r="P514" i="12" s="1"/>
  <c r="V516" i="12"/>
  <c r="V514" i="12" s="1"/>
  <c r="I521" i="12"/>
  <c r="O521" i="12"/>
  <c r="U521" i="12"/>
  <c r="U519" i="12" s="1"/>
  <c r="AA521" i="12"/>
  <c r="AA519" i="12" s="1"/>
  <c r="H526" i="12"/>
  <c r="H524" i="12" s="1"/>
  <c r="N526" i="12"/>
  <c r="N524" i="12" s="1"/>
  <c r="T526" i="12"/>
  <c r="Z526" i="12"/>
  <c r="G531" i="12"/>
  <c r="G529" i="12" s="1"/>
  <c r="M531" i="12"/>
  <c r="M529" i="12" s="1"/>
  <c r="S531" i="12"/>
  <c r="S529" i="12" s="1"/>
  <c r="Y531" i="12"/>
  <c r="Y529" i="12" s="1"/>
  <c r="F536" i="12"/>
  <c r="L536" i="12"/>
  <c r="R536" i="12"/>
  <c r="R534" i="12" s="1"/>
  <c r="X536" i="12"/>
  <c r="X534" i="12" s="1"/>
  <c r="E541" i="12"/>
  <c r="E539" i="12" s="1"/>
  <c r="K541" i="12"/>
  <c r="K539" i="12" s="1"/>
  <c r="Q541" i="12"/>
  <c r="W541" i="12"/>
  <c r="D546" i="12"/>
  <c r="D544" i="12" s="1"/>
  <c r="J546" i="12"/>
  <c r="J544" i="12" s="1"/>
  <c r="P546" i="12"/>
  <c r="P544" i="12" s="1"/>
  <c r="V546" i="12"/>
  <c r="V544" i="12" s="1"/>
  <c r="I551" i="12"/>
  <c r="O551" i="12"/>
  <c r="U551" i="12"/>
  <c r="U549" i="12" s="1"/>
  <c r="AA551" i="12"/>
  <c r="AA549" i="12" s="1"/>
  <c r="H556" i="12"/>
  <c r="H554" i="12" s="1"/>
  <c r="N556" i="12"/>
  <c r="N554" i="12" s="1"/>
  <c r="T556" i="12"/>
  <c r="Z556" i="12"/>
  <c r="G561" i="12"/>
  <c r="G559" i="12" s="1"/>
  <c r="M561" i="12"/>
  <c r="M559" i="12" s="1"/>
  <c r="S561" i="12"/>
  <c r="S559" i="12" s="1"/>
  <c r="Y561" i="12"/>
  <c r="Y559" i="12" s="1"/>
  <c r="G566" i="12"/>
  <c r="G564" i="12" s="1"/>
  <c r="N566" i="12"/>
  <c r="W566" i="12"/>
  <c r="J571" i="12"/>
  <c r="J569" i="12" s="1"/>
  <c r="V571" i="12"/>
  <c r="V569" i="12" s="1"/>
  <c r="I576" i="12"/>
  <c r="I574" i="12" s="1"/>
  <c r="U576" i="12"/>
  <c r="U574" i="12" s="1"/>
  <c r="P9" i="13"/>
  <c r="J11" i="13"/>
  <c r="J7" i="13" s="1"/>
  <c r="O14" i="13"/>
  <c r="I16" i="13"/>
  <c r="AA16" i="13"/>
  <c r="N19" i="13"/>
  <c r="H21" i="13"/>
  <c r="Z21" i="13"/>
  <c r="H24" i="13"/>
  <c r="Z24" i="13"/>
  <c r="T26" i="13"/>
  <c r="F29" i="13"/>
  <c r="F27" i="13" s="1"/>
  <c r="X29" i="13"/>
  <c r="R31" i="13"/>
  <c r="R34" i="13"/>
  <c r="L36" i="13"/>
  <c r="P39" i="13"/>
  <c r="P37" i="13" s="1"/>
  <c r="J41" i="13"/>
  <c r="I46" i="13"/>
  <c r="Z49" i="13"/>
  <c r="S54" i="13"/>
  <c r="L59" i="13"/>
  <c r="X61" i="13"/>
  <c r="E64" i="13"/>
  <c r="E62" i="13" s="1"/>
  <c r="Q66" i="13"/>
  <c r="J71" i="13"/>
  <c r="J67" i="13" s="1"/>
  <c r="I76" i="13"/>
  <c r="Z79" i="13"/>
  <c r="S84" i="13"/>
  <c r="S82" i="13" s="1"/>
  <c r="L89" i="13"/>
  <c r="L87" i="13" s="1"/>
  <c r="X91" i="13"/>
  <c r="E94" i="13"/>
  <c r="Q96" i="13"/>
  <c r="J101" i="13"/>
  <c r="I106" i="13"/>
  <c r="Z109" i="13"/>
  <c r="Z107" i="13" s="1"/>
  <c r="S114" i="13"/>
  <c r="L119" i="13"/>
  <c r="X121" i="13"/>
  <c r="E124" i="13"/>
  <c r="Q126" i="13"/>
  <c r="J131" i="13"/>
  <c r="I136" i="13"/>
  <c r="Z139" i="13"/>
  <c r="S144" i="13"/>
  <c r="F155" i="13"/>
  <c r="F151" i="13" s="1"/>
  <c r="W160" i="13"/>
  <c r="W156" i="13" s="1"/>
  <c r="D165" i="13"/>
  <c r="D161" i="13" s="1"/>
  <c r="AA170" i="13"/>
  <c r="AA166" i="13" s="1"/>
  <c r="H175" i="13"/>
  <c r="H171" i="13" s="1"/>
  <c r="Y180" i="13"/>
  <c r="Y176" i="13" s="1"/>
  <c r="F185" i="13"/>
  <c r="F181" i="13" s="1"/>
  <c r="W190" i="13"/>
  <c r="W186" i="13" s="1"/>
  <c r="D195" i="13"/>
  <c r="D191" i="13" s="1"/>
  <c r="AA200" i="13"/>
  <c r="AA196" i="13" s="1"/>
  <c r="H205" i="13"/>
  <c r="H201" i="13" s="1"/>
  <c r="Y210" i="13"/>
  <c r="Y206" i="13" s="1"/>
  <c r="F215" i="13"/>
  <c r="F211" i="13" s="1"/>
  <c r="K220" i="13"/>
  <c r="K216" i="13" s="1"/>
  <c r="P225" i="13"/>
  <c r="P221" i="13" s="1"/>
  <c r="AA230" i="13"/>
  <c r="AA226" i="13" s="1"/>
  <c r="F245" i="13"/>
  <c r="F241" i="13" s="1"/>
  <c r="L250" i="13"/>
  <c r="L246" i="13" s="1"/>
  <c r="O251" i="13"/>
  <c r="T271" i="13"/>
  <c r="F315" i="13"/>
  <c r="T365" i="13"/>
  <c r="E384" i="13"/>
  <c r="E380" i="13" s="1"/>
  <c r="W529" i="13"/>
  <c r="I402" i="12"/>
  <c r="I400" i="12" s="1"/>
  <c r="O402" i="12"/>
  <c r="O400" i="12" s="1"/>
  <c r="U402" i="12"/>
  <c r="AA402" i="12"/>
  <c r="H407" i="12"/>
  <c r="H405" i="12" s="1"/>
  <c r="N407" i="12"/>
  <c r="N405" i="12" s="1"/>
  <c r="T407" i="12"/>
  <c r="T405" i="12" s="1"/>
  <c r="Z407" i="12"/>
  <c r="Z405" i="12" s="1"/>
  <c r="G412" i="12"/>
  <c r="M412" i="12"/>
  <c r="S412" i="12"/>
  <c r="S410" i="12" s="1"/>
  <c r="Y412" i="12"/>
  <c r="Y410" i="12" s="1"/>
  <c r="F417" i="12"/>
  <c r="F415" i="12" s="1"/>
  <c r="L417" i="12"/>
  <c r="L415" i="12" s="1"/>
  <c r="R417" i="12"/>
  <c r="X417" i="12"/>
  <c r="E422" i="12"/>
  <c r="E420" i="12" s="1"/>
  <c r="K422" i="12"/>
  <c r="K420" i="12" s="1"/>
  <c r="Q422" i="12"/>
  <c r="Q420" i="12" s="1"/>
  <c r="W422" i="12"/>
  <c r="W420" i="12" s="1"/>
  <c r="D427" i="12"/>
  <c r="J427" i="12"/>
  <c r="P427" i="12"/>
  <c r="P425" i="12" s="1"/>
  <c r="V427" i="12"/>
  <c r="V425" i="12" s="1"/>
  <c r="I432" i="12"/>
  <c r="I430" i="12" s="1"/>
  <c r="O432" i="12"/>
  <c r="O430" i="12" s="1"/>
  <c r="U432" i="12"/>
  <c r="G476" i="12"/>
  <c r="G474" i="12" s="1"/>
  <c r="M476" i="12"/>
  <c r="M474" i="12" s="1"/>
  <c r="S476" i="12"/>
  <c r="S474" i="12" s="1"/>
  <c r="Y476" i="12"/>
  <c r="Y474" i="12" s="1"/>
  <c r="F481" i="12"/>
  <c r="F479" i="12" s="1"/>
  <c r="L481" i="12"/>
  <c r="L479" i="12" s="1"/>
  <c r="R481" i="12"/>
  <c r="R479" i="12" s="1"/>
  <c r="X481" i="12"/>
  <c r="X479" i="12" s="1"/>
  <c r="E486" i="12"/>
  <c r="E484" i="12" s="1"/>
  <c r="K486" i="12"/>
  <c r="K484" i="12" s="1"/>
  <c r="Q486" i="12"/>
  <c r="Q484" i="12" s="1"/>
  <c r="W486" i="12"/>
  <c r="W484" i="12" s="1"/>
  <c r="D491" i="12"/>
  <c r="D489" i="12" s="1"/>
  <c r="J491" i="12"/>
  <c r="J489" i="12" s="1"/>
  <c r="P491" i="12"/>
  <c r="P489" i="12" s="1"/>
  <c r="V491" i="12"/>
  <c r="V489" i="12" s="1"/>
  <c r="I496" i="12"/>
  <c r="I494" i="12" s="1"/>
  <c r="O496" i="12"/>
  <c r="O494" i="12" s="1"/>
  <c r="U496" i="12"/>
  <c r="U494" i="12" s="1"/>
  <c r="AA496" i="12"/>
  <c r="AA494" i="12" s="1"/>
  <c r="H501" i="12"/>
  <c r="H499" i="12" s="1"/>
  <c r="N501" i="12"/>
  <c r="N499" i="12" s="1"/>
  <c r="T501" i="12"/>
  <c r="T499" i="12" s="1"/>
  <c r="Z501" i="12"/>
  <c r="Z499" i="12" s="1"/>
  <c r="G506" i="12"/>
  <c r="G504" i="12" s="1"/>
  <c r="M506" i="12"/>
  <c r="M504" i="12" s="1"/>
  <c r="S506" i="12"/>
  <c r="S504" i="12" s="1"/>
  <c r="Y506" i="12"/>
  <c r="Y504" i="12" s="1"/>
  <c r="F511" i="12"/>
  <c r="F509" i="12" s="1"/>
  <c r="L511" i="12"/>
  <c r="L509" i="12" s="1"/>
  <c r="R511" i="12"/>
  <c r="R509" i="12" s="1"/>
  <c r="X511" i="12"/>
  <c r="X509" i="12" s="1"/>
  <c r="E516" i="12"/>
  <c r="E514" i="12" s="1"/>
  <c r="K516" i="12"/>
  <c r="K514" i="12" s="1"/>
  <c r="Q516" i="12"/>
  <c r="Q514" i="12" s="1"/>
  <c r="W516" i="12"/>
  <c r="W514" i="12" s="1"/>
  <c r="D521" i="12"/>
  <c r="D519" i="12" s="1"/>
  <c r="J521" i="12"/>
  <c r="J519" i="12" s="1"/>
  <c r="P521" i="12"/>
  <c r="P519" i="12" s="1"/>
  <c r="V521" i="12"/>
  <c r="V519" i="12" s="1"/>
  <c r="I526" i="12"/>
  <c r="I524" i="12" s="1"/>
  <c r="O526" i="12"/>
  <c r="O524" i="12" s="1"/>
  <c r="U526" i="12"/>
  <c r="U524" i="12" s="1"/>
  <c r="AA526" i="12"/>
  <c r="AA524" i="12" s="1"/>
  <c r="H531" i="12"/>
  <c r="H529" i="12" s="1"/>
  <c r="N531" i="12"/>
  <c r="N529" i="12" s="1"/>
  <c r="T531" i="12"/>
  <c r="T529" i="12" s="1"/>
  <c r="Z531" i="12"/>
  <c r="Z529" i="12" s="1"/>
  <c r="G536" i="12"/>
  <c r="G534" i="12" s="1"/>
  <c r="M536" i="12"/>
  <c r="M534" i="12" s="1"/>
  <c r="S536" i="12"/>
  <c r="S534" i="12" s="1"/>
  <c r="Y536" i="12"/>
  <c r="Y534" i="12" s="1"/>
  <c r="F541" i="12"/>
  <c r="F539" i="12" s="1"/>
  <c r="L541" i="12"/>
  <c r="L539" i="12" s="1"/>
  <c r="R541" i="12"/>
  <c r="R539" i="12" s="1"/>
  <c r="X541" i="12"/>
  <c r="X539" i="12" s="1"/>
  <c r="E546" i="12"/>
  <c r="E544" i="12" s="1"/>
  <c r="K546" i="12"/>
  <c r="K544" i="12" s="1"/>
  <c r="Q546" i="12"/>
  <c r="Q544" i="12" s="1"/>
  <c r="W546" i="12"/>
  <c r="W544" i="12" s="1"/>
  <c r="D551" i="12"/>
  <c r="D549" i="12" s="1"/>
  <c r="J551" i="12"/>
  <c r="J549" i="12" s="1"/>
  <c r="P551" i="12"/>
  <c r="P549" i="12" s="1"/>
  <c r="V551" i="12"/>
  <c r="V549" i="12" s="1"/>
  <c r="I556" i="12"/>
  <c r="I554" i="12" s="1"/>
  <c r="O556" i="12"/>
  <c r="O554" i="12" s="1"/>
  <c r="U556" i="12"/>
  <c r="U554" i="12" s="1"/>
  <c r="AA556" i="12"/>
  <c r="AA554" i="12" s="1"/>
  <c r="H561" i="12"/>
  <c r="H559" i="12" s="1"/>
  <c r="N561" i="12"/>
  <c r="N559" i="12" s="1"/>
  <c r="T561" i="12"/>
  <c r="T559" i="12" s="1"/>
  <c r="Z561" i="12"/>
  <c r="Z559" i="12" s="1"/>
  <c r="H566" i="12"/>
  <c r="H564" i="12" s="1"/>
  <c r="P566" i="12"/>
  <c r="P564" i="12" s="1"/>
  <c r="Y566" i="12"/>
  <c r="L571" i="12"/>
  <c r="L569" i="12" s="1"/>
  <c r="X571" i="12"/>
  <c r="K576" i="12"/>
  <c r="K574" i="12" s="1"/>
  <c r="W576" i="12"/>
  <c r="W574" i="12" s="1"/>
  <c r="K256" i="13"/>
  <c r="J261" i="13"/>
  <c r="V325" i="13"/>
  <c r="U360" i="13"/>
  <c r="AA390" i="13"/>
  <c r="B683" i="12"/>
  <c r="B695" i="12"/>
  <c r="H153" i="13"/>
  <c r="N153" i="13"/>
  <c r="T153" i="13"/>
  <c r="T151" i="13" s="1"/>
  <c r="Z153" i="13"/>
  <c r="Z151" i="13" s="1"/>
  <c r="G158" i="13"/>
  <c r="M158" i="13"/>
  <c r="S158" i="13"/>
  <c r="Y158" i="13"/>
  <c r="F163" i="13"/>
  <c r="F161" i="13" s="1"/>
  <c r="L163" i="13"/>
  <c r="L161" i="13" s="1"/>
  <c r="R163" i="13"/>
  <c r="X163" i="13"/>
  <c r="E168" i="13"/>
  <c r="K168" i="13"/>
  <c r="Q168" i="13"/>
  <c r="Q166" i="13" s="1"/>
  <c r="W168" i="13"/>
  <c r="W166" i="13" s="1"/>
  <c r="D173" i="13"/>
  <c r="J173" i="13"/>
  <c r="P173" i="13"/>
  <c r="V173" i="13"/>
  <c r="I178" i="13"/>
  <c r="I176" i="13" s="1"/>
  <c r="O178" i="13"/>
  <c r="O176" i="13" s="1"/>
  <c r="U178" i="13"/>
  <c r="AA178" i="13"/>
  <c r="H183" i="13"/>
  <c r="N183" i="13"/>
  <c r="T183" i="13"/>
  <c r="T181" i="13" s="1"/>
  <c r="Z183" i="13"/>
  <c r="Z181" i="13" s="1"/>
  <c r="G188" i="13"/>
  <c r="M188" i="13"/>
  <c r="S188" i="13"/>
  <c r="Y188" i="13"/>
  <c r="F193" i="13"/>
  <c r="F191" i="13" s="1"/>
  <c r="L193" i="13"/>
  <c r="L191" i="13" s="1"/>
  <c r="R193" i="13"/>
  <c r="X193" i="13"/>
  <c r="E198" i="13"/>
  <c r="K198" i="13"/>
  <c r="Q198" i="13"/>
  <c r="Q196" i="13" s="1"/>
  <c r="W198" i="13"/>
  <c r="W196" i="13" s="1"/>
  <c r="D203" i="13"/>
  <c r="J203" i="13"/>
  <c r="P203" i="13"/>
  <c r="V203" i="13"/>
  <c r="I208" i="13"/>
  <c r="I206" i="13" s="1"/>
  <c r="O208" i="13"/>
  <c r="O206" i="13" s="1"/>
  <c r="U208" i="13"/>
  <c r="AA208" i="13"/>
  <c r="H213" i="13"/>
  <c r="N213" i="13"/>
  <c r="T213" i="13"/>
  <c r="T211" i="13" s="1"/>
  <c r="Z213" i="13"/>
  <c r="Z211" i="13" s="1"/>
  <c r="G218" i="13"/>
  <c r="M218" i="13"/>
  <c r="S218" i="13"/>
  <c r="Y218" i="13"/>
  <c r="F223" i="13"/>
  <c r="F221" i="13" s="1"/>
  <c r="L223" i="13"/>
  <c r="L221" i="13" s="1"/>
  <c r="R223" i="13"/>
  <c r="X223" i="13"/>
  <c r="E228" i="13"/>
  <c r="K228" i="13"/>
  <c r="Q228" i="13"/>
  <c r="Q226" i="13" s="1"/>
  <c r="W228" i="13"/>
  <c r="W226" i="13" s="1"/>
  <c r="D233" i="13"/>
  <c r="J233" i="13"/>
  <c r="P233" i="13"/>
  <c r="V233" i="13"/>
  <c r="I238" i="13"/>
  <c r="I236" i="13" s="1"/>
  <c r="O238" i="13"/>
  <c r="O236" i="13" s="1"/>
  <c r="U238" i="13"/>
  <c r="AA238" i="13"/>
  <c r="H243" i="13"/>
  <c r="N243" i="13"/>
  <c r="T243" i="13"/>
  <c r="T241" i="13" s="1"/>
  <c r="Z243" i="13"/>
  <c r="Z241" i="13" s="1"/>
  <c r="G248" i="13"/>
  <c r="M248" i="13"/>
  <c r="S248" i="13"/>
  <c r="S246" i="13" s="1"/>
  <c r="Y248" i="13"/>
  <c r="I253" i="13"/>
  <c r="I251" i="13" s="1"/>
  <c r="P253" i="13"/>
  <c r="X253" i="13"/>
  <c r="Q258" i="13"/>
  <c r="Q256" i="13" s="1"/>
  <c r="N263" i="13"/>
  <c r="N261" i="13" s="1"/>
  <c r="M268" i="13"/>
  <c r="H273" i="13"/>
  <c r="Z273" i="13"/>
  <c r="Z271" i="13" s="1"/>
  <c r="E278" i="13"/>
  <c r="W278" i="13"/>
  <c r="W276" i="13" s="1"/>
  <c r="R283" i="13"/>
  <c r="R281" i="13" s="1"/>
  <c r="Q288" i="13"/>
  <c r="Z307" i="13"/>
  <c r="Z305" i="13" s="1"/>
  <c r="S312" i="13"/>
  <c r="L317" i="13"/>
  <c r="L315" i="13" s="1"/>
  <c r="E322" i="13"/>
  <c r="E320" i="13" s="1"/>
  <c r="Z337" i="13"/>
  <c r="S342" i="13"/>
  <c r="S340" i="13" s="1"/>
  <c r="L347" i="13"/>
  <c r="L345" i="13" s="1"/>
  <c r="E352" i="13"/>
  <c r="E350" i="13" s="1"/>
  <c r="Z367" i="13"/>
  <c r="Z365" i="13" s="1"/>
  <c r="S372" i="13"/>
  <c r="S370" i="13" s="1"/>
  <c r="L377" i="13"/>
  <c r="L375" i="13" s="1"/>
  <c r="H218" i="13"/>
  <c r="H216" i="13" s="1"/>
  <c r="N218" i="13"/>
  <c r="T218" i="13"/>
  <c r="T216" i="13" s="1"/>
  <c r="Z218" i="13"/>
  <c r="Z216" i="13" s="1"/>
  <c r="G223" i="13"/>
  <c r="M223" i="13"/>
  <c r="M221" i="13" s="1"/>
  <c r="S223" i="13"/>
  <c r="S221" i="13" s="1"/>
  <c r="Y223" i="13"/>
  <c r="F228" i="13"/>
  <c r="F226" i="13" s="1"/>
  <c r="L228" i="13"/>
  <c r="L226" i="13" s="1"/>
  <c r="R228" i="13"/>
  <c r="X228" i="13"/>
  <c r="X226" i="13" s="1"/>
  <c r="E233" i="13"/>
  <c r="E231" i="13" s="1"/>
  <c r="K233" i="13"/>
  <c r="Q233" i="13"/>
  <c r="Q231" i="13" s="1"/>
  <c r="W233" i="13"/>
  <c r="W231" i="13" s="1"/>
  <c r="D238" i="13"/>
  <c r="J238" i="13"/>
  <c r="J236" i="13" s="1"/>
  <c r="P238" i="13"/>
  <c r="P236" i="13" s="1"/>
  <c r="V238" i="13"/>
  <c r="I243" i="13"/>
  <c r="I241" i="13" s="1"/>
  <c r="O243" i="13"/>
  <c r="O241" i="13" s="1"/>
  <c r="U243" i="13"/>
  <c r="AA243" i="13"/>
  <c r="AA241" i="13" s="1"/>
  <c r="H248" i="13"/>
  <c r="H246" i="13" s="1"/>
  <c r="N248" i="13"/>
  <c r="T248" i="13"/>
  <c r="T246" i="13" s="1"/>
  <c r="Z248" i="13"/>
  <c r="J253" i="13"/>
  <c r="Q253" i="13"/>
  <c r="Q251" i="13" s="1"/>
  <c r="AA253" i="13"/>
  <c r="AA251" i="13" s="1"/>
  <c r="U258" i="13"/>
  <c r="U256" i="13" s="1"/>
  <c r="P263" i="13"/>
  <c r="P261" i="13" s="1"/>
  <c r="O268" i="13"/>
  <c r="L273" i="13"/>
  <c r="G278" i="13"/>
  <c r="Y278" i="13"/>
  <c r="D283" i="13"/>
  <c r="D281" i="13" s="1"/>
  <c r="V283" i="13"/>
  <c r="V281" i="13" s="1"/>
  <c r="Y432" i="13"/>
  <c r="S432" i="13"/>
  <c r="M432" i="13"/>
  <c r="G432" i="13"/>
  <c r="Z427" i="13"/>
  <c r="Z425" i="13" s="1"/>
  <c r="T427" i="13"/>
  <c r="T425" i="13" s="1"/>
  <c r="N427" i="13"/>
  <c r="H427" i="13"/>
  <c r="AA422" i="13"/>
  <c r="U422" i="13"/>
  <c r="O422" i="13"/>
  <c r="O420" i="13" s="1"/>
  <c r="I422" i="13"/>
  <c r="I420" i="13" s="1"/>
  <c r="V417" i="13"/>
  <c r="P417" i="13"/>
  <c r="J417" i="13"/>
  <c r="D417" i="13"/>
  <c r="W412" i="13"/>
  <c r="W410" i="13" s="1"/>
  <c r="Q412" i="13"/>
  <c r="Q410" i="13" s="1"/>
  <c r="K412" i="13"/>
  <c r="E412" i="13"/>
  <c r="X407" i="13"/>
  <c r="R407" i="13"/>
  <c r="L407" i="13"/>
  <c r="L405" i="13" s="1"/>
  <c r="F407" i="13"/>
  <c r="F405" i="13" s="1"/>
  <c r="Y402" i="13"/>
  <c r="S402" i="13"/>
  <c r="M402" i="13"/>
  <c r="G402" i="13"/>
  <c r="Z397" i="13"/>
  <c r="Z395" i="13" s="1"/>
  <c r="T397" i="13"/>
  <c r="T395" i="13" s="1"/>
  <c r="N397" i="13"/>
  <c r="H397" i="13"/>
  <c r="X432" i="13"/>
  <c r="R432" i="13"/>
  <c r="R430" i="13" s="1"/>
  <c r="L432" i="13"/>
  <c r="L430" i="13" s="1"/>
  <c r="F432" i="13"/>
  <c r="Y427" i="13"/>
  <c r="Y425" i="13" s="1"/>
  <c r="S427" i="13"/>
  <c r="M427" i="13"/>
  <c r="G427" i="13"/>
  <c r="G425" i="13" s="1"/>
  <c r="Z422" i="13"/>
  <c r="Z420" i="13" s="1"/>
  <c r="T422" i="13"/>
  <c r="N422" i="13"/>
  <c r="N420" i="13" s="1"/>
  <c r="H422" i="13"/>
  <c r="AA417" i="13"/>
  <c r="U417" i="13"/>
  <c r="U415" i="13" s="1"/>
  <c r="O417" i="13"/>
  <c r="O415" i="13" s="1"/>
  <c r="I417" i="13"/>
  <c r="V412" i="13"/>
  <c r="V410" i="13" s="1"/>
  <c r="P412" i="13"/>
  <c r="J412" i="13"/>
  <c r="D412" i="13"/>
  <c r="D410" i="13" s="1"/>
  <c r="W407" i="13"/>
  <c r="W405" i="13" s="1"/>
  <c r="Q407" i="13"/>
  <c r="Q405" i="13" s="1"/>
  <c r="K407" i="13"/>
  <c r="K405" i="13" s="1"/>
  <c r="E407" i="13"/>
  <c r="X402" i="13"/>
  <c r="R402" i="13"/>
  <c r="R400" i="13" s="1"/>
  <c r="L402" i="13"/>
  <c r="L400" i="13" s="1"/>
  <c r="F402" i="13"/>
  <c r="F400" i="13" s="1"/>
  <c r="Y397" i="13"/>
  <c r="Y395" i="13" s="1"/>
  <c r="S397" i="13"/>
  <c r="M397" i="13"/>
  <c r="G397" i="13"/>
  <c r="G395" i="13" s="1"/>
  <c r="Z392" i="13"/>
  <c r="Z390" i="13" s="1"/>
  <c r="T392" i="13"/>
  <c r="T390" i="13" s="1"/>
  <c r="N392" i="13"/>
  <c r="N390" i="13" s="1"/>
  <c r="H392" i="13"/>
  <c r="AA387" i="13"/>
  <c r="U387" i="13"/>
  <c r="U385" i="13" s="1"/>
  <c r="O387" i="13"/>
  <c r="O385" i="13" s="1"/>
  <c r="I387" i="13"/>
  <c r="I385" i="13" s="1"/>
  <c r="V382" i="13"/>
  <c r="V380" i="13" s="1"/>
  <c r="P382" i="13"/>
  <c r="J382" i="13"/>
  <c r="D382" i="13"/>
  <c r="D380" i="13" s="1"/>
  <c r="W377" i="13"/>
  <c r="W375" i="13" s="1"/>
  <c r="Q377" i="13"/>
  <c r="Q375" i="13" s="1"/>
  <c r="K377" i="13"/>
  <c r="K375" i="13" s="1"/>
  <c r="E377" i="13"/>
  <c r="X372" i="13"/>
  <c r="R372" i="13"/>
  <c r="R370" i="13" s="1"/>
  <c r="L372" i="13"/>
  <c r="L370" i="13" s="1"/>
  <c r="F372" i="13"/>
  <c r="F370" i="13" s="1"/>
  <c r="Y367" i="13"/>
  <c r="Y365" i="13" s="1"/>
  <c r="S367" i="13"/>
  <c r="M367" i="13"/>
  <c r="G367" i="13"/>
  <c r="G365" i="13" s="1"/>
  <c r="Z362" i="13"/>
  <c r="Z360" i="13" s="1"/>
  <c r="T362" i="13"/>
  <c r="T360" i="13" s="1"/>
  <c r="N362" i="13"/>
  <c r="N360" i="13" s="1"/>
  <c r="H362" i="13"/>
  <c r="AA357" i="13"/>
  <c r="U357" i="13"/>
  <c r="U355" i="13" s="1"/>
  <c r="O357" i="13"/>
  <c r="O355" i="13" s="1"/>
  <c r="I357" i="13"/>
  <c r="I355" i="13" s="1"/>
  <c r="V352" i="13"/>
  <c r="V350" i="13" s="1"/>
  <c r="P352" i="13"/>
  <c r="J352" i="13"/>
  <c r="D352" i="13"/>
  <c r="D350" i="13" s="1"/>
  <c r="W347" i="13"/>
  <c r="W345" i="13" s="1"/>
  <c r="Q347" i="13"/>
  <c r="Q345" i="13" s="1"/>
  <c r="K347" i="13"/>
  <c r="K345" i="13" s="1"/>
  <c r="E347" i="13"/>
  <c r="X342" i="13"/>
  <c r="R342" i="13"/>
  <c r="R340" i="13" s="1"/>
  <c r="L342" i="13"/>
  <c r="L340" i="13" s="1"/>
  <c r="F342" i="13"/>
  <c r="F340" i="13" s="1"/>
  <c r="Y337" i="13"/>
  <c r="Y335" i="13" s="1"/>
  <c r="S337" i="13"/>
  <c r="M337" i="13"/>
  <c r="G337" i="13"/>
  <c r="G335" i="13" s="1"/>
  <c r="Z332" i="13"/>
  <c r="Z330" i="13" s="1"/>
  <c r="T332" i="13"/>
  <c r="T330" i="13" s="1"/>
  <c r="N332" i="13"/>
  <c r="N330" i="13" s="1"/>
  <c r="H332" i="13"/>
  <c r="AA327" i="13"/>
  <c r="U327" i="13"/>
  <c r="U325" i="13" s="1"/>
  <c r="O327" i="13"/>
  <c r="O325" i="13" s="1"/>
  <c r="I327" i="13"/>
  <c r="I325" i="13" s="1"/>
  <c r="V322" i="13"/>
  <c r="V320" i="13" s="1"/>
  <c r="P322" i="13"/>
  <c r="J322" i="13"/>
  <c r="D322" i="13"/>
  <c r="D320" i="13" s="1"/>
  <c r="W317" i="13"/>
  <c r="W315" i="13" s="1"/>
  <c r="Q317" i="13"/>
  <c r="Q315" i="13" s="1"/>
  <c r="K317" i="13"/>
  <c r="K315" i="13" s="1"/>
  <c r="E317" i="13"/>
  <c r="X312" i="13"/>
  <c r="R312" i="13"/>
  <c r="R310" i="13" s="1"/>
  <c r="L312" i="13"/>
  <c r="L310" i="13" s="1"/>
  <c r="F312" i="13"/>
  <c r="F310" i="13" s="1"/>
  <c r="Y307" i="13"/>
  <c r="Y305" i="13" s="1"/>
  <c r="S307" i="13"/>
  <c r="M307" i="13"/>
  <c r="G307" i="13"/>
  <c r="G305" i="13" s="1"/>
  <c r="Z302" i="13"/>
  <c r="Z300" i="13" s="1"/>
  <c r="T302" i="13"/>
  <c r="T300" i="13" s="1"/>
  <c r="N302" i="13"/>
  <c r="N300" i="13" s="1"/>
  <c r="H302" i="13"/>
  <c r="AA297" i="13"/>
  <c r="U297" i="13"/>
  <c r="U295" i="13" s="1"/>
  <c r="O297" i="13"/>
  <c r="O295" i="13" s="1"/>
  <c r="I297" i="13"/>
  <c r="I295" i="13" s="1"/>
  <c r="W432" i="13"/>
  <c r="W430" i="13" s="1"/>
  <c r="Q432" i="13"/>
  <c r="K432" i="13"/>
  <c r="E432" i="13"/>
  <c r="E430" i="13" s="1"/>
  <c r="X427" i="13"/>
  <c r="X425" i="13" s="1"/>
  <c r="R427" i="13"/>
  <c r="R425" i="13" s="1"/>
  <c r="L427" i="13"/>
  <c r="L425" i="13" s="1"/>
  <c r="F427" i="13"/>
  <c r="Y422" i="13"/>
  <c r="S422" i="13"/>
  <c r="S420" i="13" s="1"/>
  <c r="M422" i="13"/>
  <c r="M420" i="13" s="1"/>
  <c r="G422" i="13"/>
  <c r="G420" i="13" s="1"/>
  <c r="Z417" i="13"/>
  <c r="Z415" i="13" s="1"/>
  <c r="T417" i="13"/>
  <c r="N417" i="13"/>
  <c r="H417" i="13"/>
  <c r="H415" i="13" s="1"/>
  <c r="AA412" i="13"/>
  <c r="AA410" i="13" s="1"/>
  <c r="U412" i="13"/>
  <c r="U410" i="13" s="1"/>
  <c r="O412" i="13"/>
  <c r="O410" i="13" s="1"/>
  <c r="I412" i="13"/>
  <c r="V407" i="13"/>
  <c r="P407" i="13"/>
  <c r="P405" i="13" s="1"/>
  <c r="J407" i="13"/>
  <c r="J405" i="13" s="1"/>
  <c r="D407" i="13"/>
  <c r="D405" i="13" s="1"/>
  <c r="W402" i="13"/>
  <c r="W400" i="13" s="1"/>
  <c r="Q402" i="13"/>
  <c r="K402" i="13"/>
  <c r="E402" i="13"/>
  <c r="E400" i="13" s="1"/>
  <c r="X397" i="13"/>
  <c r="X395" i="13" s="1"/>
  <c r="R397" i="13"/>
  <c r="R395" i="13" s="1"/>
  <c r="L397" i="13"/>
  <c r="L395" i="13" s="1"/>
  <c r="F397" i="13"/>
  <c r="Y392" i="13"/>
  <c r="S392" i="13"/>
  <c r="S390" i="13" s="1"/>
  <c r="M392" i="13"/>
  <c r="M390" i="13" s="1"/>
  <c r="G392" i="13"/>
  <c r="G390" i="13" s="1"/>
  <c r="Z387" i="13"/>
  <c r="Z385" i="13" s="1"/>
  <c r="T387" i="13"/>
  <c r="N387" i="13"/>
  <c r="H387" i="13"/>
  <c r="H385" i="13" s="1"/>
  <c r="AA382" i="13"/>
  <c r="AA380" i="13" s="1"/>
  <c r="U382" i="13"/>
  <c r="U380" i="13" s="1"/>
  <c r="O382" i="13"/>
  <c r="O380" i="13" s="1"/>
  <c r="I382" i="13"/>
  <c r="V377" i="13"/>
  <c r="P377" i="13"/>
  <c r="P375" i="13" s="1"/>
  <c r="J377" i="13"/>
  <c r="J375" i="13" s="1"/>
  <c r="D377" i="13"/>
  <c r="D375" i="13" s="1"/>
  <c r="W372" i="13"/>
  <c r="W370" i="13" s="1"/>
  <c r="Q372" i="13"/>
  <c r="K372" i="13"/>
  <c r="E372" i="13"/>
  <c r="E370" i="13" s="1"/>
  <c r="X367" i="13"/>
  <c r="X365" i="13" s="1"/>
  <c r="R367" i="13"/>
  <c r="R365" i="13" s="1"/>
  <c r="L367" i="13"/>
  <c r="L365" i="13" s="1"/>
  <c r="F367" i="13"/>
  <c r="Y362" i="13"/>
  <c r="S362" i="13"/>
  <c r="S360" i="13" s="1"/>
  <c r="M362" i="13"/>
  <c r="M360" i="13" s="1"/>
  <c r="G362" i="13"/>
  <c r="G360" i="13" s="1"/>
  <c r="Z357" i="13"/>
  <c r="Z355" i="13" s="1"/>
  <c r="T357" i="13"/>
  <c r="N357" i="13"/>
  <c r="H357" i="13"/>
  <c r="H355" i="13" s="1"/>
  <c r="AA352" i="13"/>
  <c r="AA350" i="13" s="1"/>
  <c r="U352" i="13"/>
  <c r="U350" i="13" s="1"/>
  <c r="O352" i="13"/>
  <c r="O350" i="13" s="1"/>
  <c r="I352" i="13"/>
  <c r="V347" i="13"/>
  <c r="P347" i="13"/>
  <c r="P345" i="13" s="1"/>
  <c r="J347" i="13"/>
  <c r="J345" i="13" s="1"/>
  <c r="D347" i="13"/>
  <c r="D345" i="13" s="1"/>
  <c r="W342" i="13"/>
  <c r="W340" i="13" s="1"/>
  <c r="Q342" i="13"/>
  <c r="K342" i="13"/>
  <c r="E342" i="13"/>
  <c r="E340" i="13" s="1"/>
  <c r="X337" i="13"/>
  <c r="X335" i="13" s="1"/>
  <c r="R337" i="13"/>
  <c r="R335" i="13" s="1"/>
  <c r="L337" i="13"/>
  <c r="L335" i="13" s="1"/>
  <c r="F337" i="13"/>
  <c r="Y332" i="13"/>
  <c r="S332" i="13"/>
  <c r="S330" i="13" s="1"/>
  <c r="M332" i="13"/>
  <c r="M330" i="13" s="1"/>
  <c r="G332" i="13"/>
  <c r="G330" i="13" s="1"/>
  <c r="Z327" i="13"/>
  <c r="Z325" i="13" s="1"/>
  <c r="T327" i="13"/>
  <c r="N327" i="13"/>
  <c r="H327" i="13"/>
  <c r="H325" i="13" s="1"/>
  <c r="AA322" i="13"/>
  <c r="AA320" i="13" s="1"/>
  <c r="U322" i="13"/>
  <c r="U320" i="13" s="1"/>
  <c r="O322" i="13"/>
  <c r="O320" i="13" s="1"/>
  <c r="I322" i="13"/>
  <c r="V317" i="13"/>
  <c r="P317" i="13"/>
  <c r="P315" i="13" s="1"/>
  <c r="J317" i="13"/>
  <c r="J315" i="13" s="1"/>
  <c r="D317" i="13"/>
  <c r="D315" i="13" s="1"/>
  <c r="W312" i="13"/>
  <c r="W310" i="13" s="1"/>
  <c r="Q312" i="13"/>
  <c r="K312" i="13"/>
  <c r="E312" i="13"/>
  <c r="E310" i="13" s="1"/>
  <c r="X307" i="13"/>
  <c r="X305" i="13" s="1"/>
  <c r="R307" i="13"/>
  <c r="R305" i="13" s="1"/>
  <c r="L307" i="13"/>
  <c r="L305" i="13" s="1"/>
  <c r="F307" i="13"/>
  <c r="Y302" i="13"/>
  <c r="S302" i="13"/>
  <c r="S300" i="13" s="1"/>
  <c r="M302" i="13"/>
  <c r="M300" i="13" s="1"/>
  <c r="G302" i="13"/>
  <c r="G300" i="13" s="1"/>
  <c r="Z297" i="13"/>
  <c r="Z295" i="13" s="1"/>
  <c r="T297" i="13"/>
  <c r="N297" i="13"/>
  <c r="H297" i="13"/>
  <c r="H295" i="13" s="1"/>
  <c r="V432" i="13"/>
  <c r="P432" i="13"/>
  <c r="P430" i="13" s="1"/>
  <c r="J432" i="13"/>
  <c r="J430" i="13" s="1"/>
  <c r="D432" i="13"/>
  <c r="W427" i="13"/>
  <c r="Q427" i="13"/>
  <c r="Q425" i="13" s="1"/>
  <c r="K427" i="13"/>
  <c r="E427" i="13"/>
  <c r="E425" i="13" s="1"/>
  <c r="X422" i="13"/>
  <c r="X420" i="13" s="1"/>
  <c r="R422" i="13"/>
  <c r="L422" i="13"/>
  <c r="F422" i="13"/>
  <c r="F420" i="13" s="1"/>
  <c r="Y417" i="13"/>
  <c r="S417" i="13"/>
  <c r="S415" i="13" s="1"/>
  <c r="M417" i="13"/>
  <c r="M415" i="13" s="1"/>
  <c r="G417" i="13"/>
  <c r="Z412" i="13"/>
  <c r="T412" i="13"/>
  <c r="T410" i="13" s="1"/>
  <c r="N412" i="13"/>
  <c r="H412" i="13"/>
  <c r="H410" i="13" s="1"/>
  <c r="AA407" i="13"/>
  <c r="AA405" i="13" s="1"/>
  <c r="U407" i="13"/>
  <c r="O407" i="13"/>
  <c r="I407" i="13"/>
  <c r="I405" i="13" s="1"/>
  <c r="V402" i="13"/>
  <c r="P402" i="13"/>
  <c r="P400" i="13" s="1"/>
  <c r="J402" i="13"/>
  <c r="J400" i="13" s="1"/>
  <c r="D402" i="13"/>
  <c r="W397" i="13"/>
  <c r="Q397" i="13"/>
  <c r="Q395" i="13" s="1"/>
  <c r="K397" i="13"/>
  <c r="E397" i="13"/>
  <c r="E395" i="13" s="1"/>
  <c r="X392" i="13"/>
  <c r="X390" i="13" s="1"/>
  <c r="R392" i="13"/>
  <c r="L392" i="13"/>
  <c r="F392" i="13"/>
  <c r="F390" i="13" s="1"/>
  <c r="Y387" i="13"/>
  <c r="S387" i="13"/>
  <c r="S385" i="13" s="1"/>
  <c r="M387" i="13"/>
  <c r="M385" i="13" s="1"/>
  <c r="G387" i="13"/>
  <c r="Z382" i="13"/>
  <c r="T382" i="13"/>
  <c r="T380" i="13" s="1"/>
  <c r="N382" i="13"/>
  <c r="H382" i="13"/>
  <c r="H380" i="13" s="1"/>
  <c r="AA377" i="13"/>
  <c r="AA375" i="13" s="1"/>
  <c r="U377" i="13"/>
  <c r="O377" i="13"/>
  <c r="I377" i="13"/>
  <c r="I375" i="13" s="1"/>
  <c r="V372" i="13"/>
  <c r="P372" i="13"/>
  <c r="P370" i="13" s="1"/>
  <c r="J372" i="13"/>
  <c r="J370" i="13" s="1"/>
  <c r="D372" i="13"/>
  <c r="W367" i="13"/>
  <c r="Q367" i="13"/>
  <c r="Q365" i="13" s="1"/>
  <c r="K367" i="13"/>
  <c r="E367" i="13"/>
  <c r="E365" i="13" s="1"/>
  <c r="X362" i="13"/>
  <c r="X360" i="13" s="1"/>
  <c r="R362" i="13"/>
  <c r="L362" i="13"/>
  <c r="F362" i="13"/>
  <c r="F360" i="13" s="1"/>
  <c r="Y357" i="13"/>
  <c r="S357" i="13"/>
  <c r="S355" i="13" s="1"/>
  <c r="M357" i="13"/>
  <c r="M355" i="13" s="1"/>
  <c r="G357" i="13"/>
  <c r="Z352" i="13"/>
  <c r="T352" i="13"/>
  <c r="T350" i="13" s="1"/>
  <c r="N352" i="13"/>
  <c r="H352" i="13"/>
  <c r="H350" i="13" s="1"/>
  <c r="AA347" i="13"/>
  <c r="AA345" i="13" s="1"/>
  <c r="U347" i="13"/>
  <c r="O347" i="13"/>
  <c r="I347" i="13"/>
  <c r="I345" i="13" s="1"/>
  <c r="V342" i="13"/>
  <c r="P342" i="13"/>
  <c r="P340" i="13" s="1"/>
  <c r="J342" i="13"/>
  <c r="J340" i="13" s="1"/>
  <c r="D342" i="13"/>
  <c r="W337" i="13"/>
  <c r="Q337" i="13"/>
  <c r="Q335" i="13" s="1"/>
  <c r="K337" i="13"/>
  <c r="E337" i="13"/>
  <c r="E335" i="13" s="1"/>
  <c r="X332" i="13"/>
  <c r="X330" i="13" s="1"/>
  <c r="R332" i="13"/>
  <c r="L332" i="13"/>
  <c r="F332" i="13"/>
  <c r="F330" i="13" s="1"/>
  <c r="Y327" i="13"/>
  <c r="S327" i="13"/>
  <c r="S325" i="13" s="1"/>
  <c r="M327" i="13"/>
  <c r="M325" i="13" s="1"/>
  <c r="G327" i="13"/>
  <c r="Z322" i="13"/>
  <c r="T322" i="13"/>
  <c r="T320" i="13" s="1"/>
  <c r="N322" i="13"/>
  <c r="H322" i="13"/>
  <c r="H320" i="13" s="1"/>
  <c r="AA317" i="13"/>
  <c r="AA315" i="13" s="1"/>
  <c r="U317" i="13"/>
  <c r="O317" i="13"/>
  <c r="I317" i="13"/>
  <c r="I315" i="13" s="1"/>
  <c r="V312" i="13"/>
  <c r="P312" i="13"/>
  <c r="P310" i="13" s="1"/>
  <c r="J312" i="13"/>
  <c r="J310" i="13" s="1"/>
  <c r="D312" i="13"/>
  <c r="W307" i="13"/>
  <c r="Q307" i="13"/>
  <c r="Q305" i="13" s="1"/>
  <c r="K307" i="13"/>
  <c r="E307" i="13"/>
  <c r="E305" i="13" s="1"/>
  <c r="X302" i="13"/>
  <c r="X300" i="13" s="1"/>
  <c r="R302" i="13"/>
  <c r="L302" i="13"/>
  <c r="F302" i="13"/>
  <c r="F300" i="13" s="1"/>
  <c r="Y297" i="13"/>
  <c r="S297" i="13"/>
  <c r="S295" i="13" s="1"/>
  <c r="M297" i="13"/>
  <c r="M295" i="13" s="1"/>
  <c r="G297" i="13"/>
  <c r="AA432" i="13"/>
  <c r="U432" i="13"/>
  <c r="U430" i="13" s="1"/>
  <c r="O432" i="13"/>
  <c r="I432" i="13"/>
  <c r="I430" i="13" s="1"/>
  <c r="V427" i="13"/>
  <c r="V425" i="13" s="1"/>
  <c r="P427" i="13"/>
  <c r="J427" i="13"/>
  <c r="D427" i="13"/>
  <c r="D425" i="13" s="1"/>
  <c r="W422" i="13"/>
  <c r="Q422" i="13"/>
  <c r="Q420" i="13" s="1"/>
  <c r="K422" i="13"/>
  <c r="K420" i="13" s="1"/>
  <c r="E422" i="13"/>
  <c r="X417" i="13"/>
  <c r="R417" i="13"/>
  <c r="R415" i="13" s="1"/>
  <c r="L417" i="13"/>
  <c r="F417" i="13"/>
  <c r="F415" i="13" s="1"/>
  <c r="Y412" i="13"/>
  <c r="Y410" i="13" s="1"/>
  <c r="S412" i="13"/>
  <c r="M412" i="13"/>
  <c r="G412" i="13"/>
  <c r="G410" i="13" s="1"/>
  <c r="Z407" i="13"/>
  <c r="T407" i="13"/>
  <c r="T405" i="13" s="1"/>
  <c r="N407" i="13"/>
  <c r="N405" i="13" s="1"/>
  <c r="H407" i="13"/>
  <c r="AA402" i="13"/>
  <c r="U402" i="13"/>
  <c r="U400" i="13" s="1"/>
  <c r="O402" i="13"/>
  <c r="I402" i="13"/>
  <c r="I400" i="13" s="1"/>
  <c r="V397" i="13"/>
  <c r="V395" i="13" s="1"/>
  <c r="P397" i="13"/>
  <c r="J397" i="13"/>
  <c r="D397" i="13"/>
  <c r="D395" i="13" s="1"/>
  <c r="W392" i="13"/>
  <c r="Q392" i="13"/>
  <c r="Q390" i="13" s="1"/>
  <c r="K392" i="13"/>
  <c r="K390" i="13" s="1"/>
  <c r="E392" i="13"/>
  <c r="X387" i="13"/>
  <c r="R387" i="13"/>
  <c r="R385" i="13" s="1"/>
  <c r="L387" i="13"/>
  <c r="F387" i="13"/>
  <c r="F385" i="13" s="1"/>
  <c r="Y382" i="13"/>
  <c r="Y380" i="13" s="1"/>
  <c r="S382" i="13"/>
  <c r="M382" i="13"/>
  <c r="G382" i="13"/>
  <c r="G380" i="13" s="1"/>
  <c r="Z377" i="13"/>
  <c r="T377" i="13"/>
  <c r="T375" i="13" s="1"/>
  <c r="N377" i="13"/>
  <c r="N375" i="13" s="1"/>
  <c r="H377" i="13"/>
  <c r="AA372" i="13"/>
  <c r="AA370" i="13" s="1"/>
  <c r="U372" i="13"/>
  <c r="U370" i="13" s="1"/>
  <c r="O372" i="13"/>
  <c r="I372" i="13"/>
  <c r="I370" i="13" s="1"/>
  <c r="V367" i="13"/>
  <c r="V365" i="13" s="1"/>
  <c r="P367" i="13"/>
  <c r="J367" i="13"/>
  <c r="J365" i="13" s="1"/>
  <c r="D367" i="13"/>
  <c r="D365" i="13" s="1"/>
  <c r="W362" i="13"/>
  <c r="Q362" i="13"/>
  <c r="Q360" i="13" s="1"/>
  <c r="K362" i="13"/>
  <c r="K360" i="13" s="1"/>
  <c r="E362" i="13"/>
  <c r="X357" i="13"/>
  <c r="X355" i="13" s="1"/>
  <c r="R357" i="13"/>
  <c r="R355" i="13" s="1"/>
  <c r="L357" i="13"/>
  <c r="F357" i="13"/>
  <c r="F355" i="13" s="1"/>
  <c r="Y352" i="13"/>
  <c r="Y350" i="13" s="1"/>
  <c r="S352" i="13"/>
  <c r="M352" i="13"/>
  <c r="M350" i="13" s="1"/>
  <c r="G352" i="13"/>
  <c r="G350" i="13" s="1"/>
  <c r="Z347" i="13"/>
  <c r="T347" i="13"/>
  <c r="T345" i="13" s="1"/>
  <c r="N347" i="13"/>
  <c r="N345" i="13" s="1"/>
  <c r="H347" i="13"/>
  <c r="AA342" i="13"/>
  <c r="AA340" i="13" s="1"/>
  <c r="U342" i="13"/>
  <c r="U340" i="13" s="1"/>
  <c r="O342" i="13"/>
  <c r="I342" i="13"/>
  <c r="I340" i="13" s="1"/>
  <c r="V337" i="13"/>
  <c r="V335" i="13" s="1"/>
  <c r="P337" i="13"/>
  <c r="J337" i="13"/>
  <c r="J335" i="13" s="1"/>
  <c r="D337" i="13"/>
  <c r="D335" i="13" s="1"/>
  <c r="W332" i="13"/>
  <c r="Q332" i="13"/>
  <c r="Q330" i="13" s="1"/>
  <c r="K332" i="13"/>
  <c r="K330" i="13" s="1"/>
  <c r="E332" i="13"/>
  <c r="X327" i="13"/>
  <c r="X325" i="13" s="1"/>
  <c r="R327" i="13"/>
  <c r="R325" i="13" s="1"/>
  <c r="L327" i="13"/>
  <c r="F327" i="13"/>
  <c r="F325" i="13" s="1"/>
  <c r="Y322" i="13"/>
  <c r="Y320" i="13" s="1"/>
  <c r="S322" i="13"/>
  <c r="M322" i="13"/>
  <c r="M320" i="13" s="1"/>
  <c r="G322" i="13"/>
  <c r="G320" i="13" s="1"/>
  <c r="Z317" i="13"/>
  <c r="T317" i="13"/>
  <c r="T315" i="13" s="1"/>
  <c r="N317" i="13"/>
  <c r="N315" i="13" s="1"/>
  <c r="H317" i="13"/>
  <c r="AA312" i="13"/>
  <c r="AA310" i="13" s="1"/>
  <c r="U312" i="13"/>
  <c r="U310" i="13" s="1"/>
  <c r="O312" i="13"/>
  <c r="I312" i="13"/>
  <c r="I310" i="13" s="1"/>
  <c r="V307" i="13"/>
  <c r="V305" i="13" s="1"/>
  <c r="P307" i="13"/>
  <c r="J307" i="13"/>
  <c r="J305" i="13" s="1"/>
  <c r="D307" i="13"/>
  <c r="D305" i="13" s="1"/>
  <c r="W302" i="13"/>
  <c r="Q302" i="13"/>
  <c r="Q300" i="13" s="1"/>
  <c r="K302" i="13"/>
  <c r="K300" i="13" s="1"/>
  <c r="E302" i="13"/>
  <c r="X297" i="13"/>
  <c r="X295" i="13" s="1"/>
  <c r="R297" i="13"/>
  <c r="R295" i="13" s="1"/>
  <c r="L297" i="13"/>
  <c r="F297" i="13"/>
  <c r="F295" i="13" s="1"/>
  <c r="Z432" i="13"/>
  <c r="Z430" i="13" s="1"/>
  <c r="T432" i="13"/>
  <c r="T430" i="13" s="1"/>
  <c r="N432" i="13"/>
  <c r="H432" i="13"/>
  <c r="H430" i="13" s="1"/>
  <c r="AA427" i="13"/>
  <c r="U427" i="13"/>
  <c r="O427" i="13"/>
  <c r="O425" i="13" s="1"/>
  <c r="I427" i="13"/>
  <c r="I425" i="13" s="1"/>
  <c r="V422" i="13"/>
  <c r="P422" i="13"/>
  <c r="P420" i="13" s="1"/>
  <c r="J422" i="13"/>
  <c r="D422" i="13"/>
  <c r="W417" i="13"/>
  <c r="W415" i="13" s="1"/>
  <c r="Q417" i="13"/>
  <c r="Q415" i="13" s="1"/>
  <c r="K417" i="13"/>
  <c r="E417" i="13"/>
  <c r="E415" i="13" s="1"/>
  <c r="X412" i="13"/>
  <c r="R412" i="13"/>
  <c r="L412" i="13"/>
  <c r="L410" i="13" s="1"/>
  <c r="F412" i="13"/>
  <c r="F410" i="13" s="1"/>
  <c r="Y407" i="13"/>
  <c r="S407" i="13"/>
  <c r="S405" i="13" s="1"/>
  <c r="M407" i="13"/>
  <c r="G407" i="13"/>
  <c r="Z402" i="13"/>
  <c r="Z400" i="13" s="1"/>
  <c r="T402" i="13"/>
  <c r="T400" i="13" s="1"/>
  <c r="N402" i="13"/>
  <c r="H402" i="13"/>
  <c r="H400" i="13" s="1"/>
  <c r="AA397" i="13"/>
  <c r="U397" i="13"/>
  <c r="O397" i="13"/>
  <c r="O395" i="13" s="1"/>
  <c r="I397" i="13"/>
  <c r="I395" i="13" s="1"/>
  <c r="V392" i="13"/>
  <c r="P392" i="13"/>
  <c r="P390" i="13" s="1"/>
  <c r="J392" i="13"/>
  <c r="D392" i="13"/>
  <c r="W387" i="13"/>
  <c r="W385" i="13" s="1"/>
  <c r="Q387" i="13"/>
  <c r="Q385" i="13" s="1"/>
  <c r="K387" i="13"/>
  <c r="E387" i="13"/>
  <c r="E385" i="13" s="1"/>
  <c r="X382" i="13"/>
  <c r="R382" i="13"/>
  <c r="L382" i="13"/>
  <c r="L380" i="13" s="1"/>
  <c r="F382" i="13"/>
  <c r="F380" i="13" s="1"/>
  <c r="Y377" i="13"/>
  <c r="S377" i="13"/>
  <c r="S375" i="13" s="1"/>
  <c r="M377" i="13"/>
  <c r="G377" i="13"/>
  <c r="Z372" i="13"/>
  <c r="Z370" i="13" s="1"/>
  <c r="T372" i="13"/>
  <c r="T370" i="13" s="1"/>
  <c r="N372" i="13"/>
  <c r="H372" i="13"/>
  <c r="H370" i="13" s="1"/>
  <c r="AA367" i="13"/>
  <c r="U367" i="13"/>
  <c r="O367" i="13"/>
  <c r="O365" i="13" s="1"/>
  <c r="I367" i="13"/>
  <c r="I365" i="13" s="1"/>
  <c r="V362" i="13"/>
  <c r="P362" i="13"/>
  <c r="P360" i="13" s="1"/>
  <c r="J362" i="13"/>
  <c r="D362" i="13"/>
  <c r="W357" i="13"/>
  <c r="W355" i="13" s="1"/>
  <c r="Q357" i="13"/>
  <c r="Q355" i="13" s="1"/>
  <c r="K357" i="13"/>
  <c r="E357" i="13"/>
  <c r="E355" i="13" s="1"/>
  <c r="X352" i="13"/>
  <c r="R352" i="13"/>
  <c r="L352" i="13"/>
  <c r="L350" i="13" s="1"/>
  <c r="F352" i="13"/>
  <c r="F350" i="13" s="1"/>
  <c r="Y347" i="13"/>
  <c r="S347" i="13"/>
  <c r="S345" i="13" s="1"/>
  <c r="M347" i="13"/>
  <c r="G347" i="13"/>
  <c r="Z342" i="13"/>
  <c r="Z340" i="13" s="1"/>
  <c r="T342" i="13"/>
  <c r="T340" i="13" s="1"/>
  <c r="N342" i="13"/>
  <c r="H342" i="13"/>
  <c r="H340" i="13" s="1"/>
  <c r="AA337" i="13"/>
  <c r="U337" i="13"/>
  <c r="O337" i="13"/>
  <c r="O335" i="13" s="1"/>
  <c r="I337" i="13"/>
  <c r="I335" i="13" s="1"/>
  <c r="V332" i="13"/>
  <c r="P332" i="13"/>
  <c r="P330" i="13" s="1"/>
  <c r="J332" i="13"/>
  <c r="D332" i="13"/>
  <c r="W327" i="13"/>
  <c r="W325" i="13" s="1"/>
  <c r="Q327" i="13"/>
  <c r="Q325" i="13" s="1"/>
  <c r="K327" i="13"/>
  <c r="E327" i="13"/>
  <c r="E325" i="13" s="1"/>
  <c r="X322" i="13"/>
  <c r="R322" i="13"/>
  <c r="L322" i="13"/>
  <c r="L320" i="13" s="1"/>
  <c r="F322" i="13"/>
  <c r="F320" i="13" s="1"/>
  <c r="Y317" i="13"/>
  <c r="S317" i="13"/>
  <c r="S315" i="13" s="1"/>
  <c r="M317" i="13"/>
  <c r="G317" i="13"/>
  <c r="Z312" i="13"/>
  <c r="Z310" i="13" s="1"/>
  <c r="T312" i="13"/>
  <c r="T310" i="13" s="1"/>
  <c r="N312" i="13"/>
  <c r="H312" i="13"/>
  <c r="H310" i="13" s="1"/>
  <c r="AA307" i="13"/>
  <c r="U307" i="13"/>
  <c r="O307" i="13"/>
  <c r="O305" i="13" s="1"/>
  <c r="I307" i="13"/>
  <c r="I305" i="13" s="1"/>
  <c r="V302" i="13"/>
  <c r="P302" i="13"/>
  <c r="P300" i="13" s="1"/>
  <c r="J302" i="13"/>
  <c r="D302" i="13"/>
  <c r="W297" i="13"/>
  <c r="W295" i="13" s="1"/>
  <c r="Q297" i="13"/>
  <c r="Q295" i="13" s="1"/>
  <c r="K297" i="13"/>
  <c r="E297" i="13"/>
  <c r="E295" i="13" s="1"/>
  <c r="Y312" i="13"/>
  <c r="R317" i="13"/>
  <c r="R315" i="13" s="1"/>
  <c r="K322" i="13"/>
  <c r="K320" i="13" s="1"/>
  <c r="D327" i="13"/>
  <c r="Y342" i="13"/>
  <c r="Y340" i="13" s="1"/>
  <c r="R347" i="13"/>
  <c r="R345" i="13" s="1"/>
  <c r="K352" i="13"/>
  <c r="D357" i="13"/>
  <c r="D355" i="13" s="1"/>
  <c r="Y372" i="13"/>
  <c r="Y370" i="13" s="1"/>
  <c r="R377" i="13"/>
  <c r="K382" i="13"/>
  <c r="K380" i="13" s="1"/>
  <c r="D387" i="13"/>
  <c r="D385" i="13" s="1"/>
  <c r="V524" i="13"/>
  <c r="B687" i="12"/>
  <c r="V288" i="13"/>
  <c r="V286" i="13" s="1"/>
  <c r="P288" i="13"/>
  <c r="J288" i="13"/>
  <c r="D288" i="13"/>
  <c r="D286" i="13" s="1"/>
  <c r="W283" i="13"/>
  <c r="W281" i="13" s="1"/>
  <c r="Q283" i="13"/>
  <c r="Q281" i="13" s="1"/>
  <c r="K283" i="13"/>
  <c r="K281" i="13" s="1"/>
  <c r="E283" i="13"/>
  <c r="X278" i="13"/>
  <c r="R278" i="13"/>
  <c r="R276" i="13" s="1"/>
  <c r="L278" i="13"/>
  <c r="L276" i="13" s="1"/>
  <c r="F278" i="13"/>
  <c r="F276" i="13" s="1"/>
  <c r="Y273" i="13"/>
  <c r="Y271" i="13" s="1"/>
  <c r="S273" i="13"/>
  <c r="M273" i="13"/>
  <c r="G273" i="13"/>
  <c r="G271" i="13" s="1"/>
  <c r="Z268" i="13"/>
  <c r="Z266" i="13" s="1"/>
  <c r="T268" i="13"/>
  <c r="T266" i="13" s="1"/>
  <c r="N268" i="13"/>
  <c r="N266" i="13" s="1"/>
  <c r="H268" i="13"/>
  <c r="AA263" i="13"/>
  <c r="U263" i="13"/>
  <c r="U261" i="13" s="1"/>
  <c r="O263" i="13"/>
  <c r="O261" i="13" s="1"/>
  <c r="I263" i="13"/>
  <c r="I261" i="13" s="1"/>
  <c r="V258" i="13"/>
  <c r="V256" i="13" s="1"/>
  <c r="P258" i="13"/>
  <c r="J258" i="13"/>
  <c r="D258" i="13"/>
  <c r="D256" i="13" s="1"/>
  <c r="Z288" i="13"/>
  <c r="Z286" i="13" s="1"/>
  <c r="T288" i="13"/>
  <c r="T286" i="13" s="1"/>
  <c r="N288" i="13"/>
  <c r="N286" i="13" s="1"/>
  <c r="H288" i="13"/>
  <c r="H286" i="13" s="1"/>
  <c r="AA283" i="13"/>
  <c r="AA281" i="13" s="1"/>
  <c r="U283" i="13"/>
  <c r="U281" i="13" s="1"/>
  <c r="O283" i="13"/>
  <c r="O281" i="13" s="1"/>
  <c r="I283" i="13"/>
  <c r="I281" i="13" s="1"/>
  <c r="V278" i="13"/>
  <c r="V276" i="13" s="1"/>
  <c r="P278" i="13"/>
  <c r="P276" i="13" s="1"/>
  <c r="J278" i="13"/>
  <c r="J276" i="13" s="1"/>
  <c r="D278" i="13"/>
  <c r="D276" i="13" s="1"/>
  <c r="W273" i="13"/>
  <c r="W271" i="13" s="1"/>
  <c r="Q273" i="13"/>
  <c r="Q271" i="13" s="1"/>
  <c r="K273" i="13"/>
  <c r="K271" i="13" s="1"/>
  <c r="E273" i="13"/>
  <c r="E271" i="13" s="1"/>
  <c r="X268" i="13"/>
  <c r="X266" i="13" s="1"/>
  <c r="R268" i="13"/>
  <c r="R266" i="13" s="1"/>
  <c r="L268" i="13"/>
  <c r="L266" i="13" s="1"/>
  <c r="F268" i="13"/>
  <c r="F266" i="13" s="1"/>
  <c r="Y263" i="13"/>
  <c r="Y261" i="13" s="1"/>
  <c r="S263" i="13"/>
  <c r="S261" i="13" s="1"/>
  <c r="M263" i="13"/>
  <c r="M261" i="13" s="1"/>
  <c r="G263" i="13"/>
  <c r="G261" i="13" s="1"/>
  <c r="Z258" i="13"/>
  <c r="Z256" i="13" s="1"/>
  <c r="T258" i="13"/>
  <c r="T256" i="13" s="1"/>
  <c r="N258" i="13"/>
  <c r="N256" i="13" s="1"/>
  <c r="H258" i="13"/>
  <c r="H256" i="13" s="1"/>
  <c r="Y288" i="13"/>
  <c r="Y286" i="13" s="1"/>
  <c r="S288" i="13"/>
  <c r="S286" i="13" s="1"/>
  <c r="M288" i="13"/>
  <c r="M286" i="13" s="1"/>
  <c r="G288" i="13"/>
  <c r="G286" i="13" s="1"/>
  <c r="Z283" i="13"/>
  <c r="Z281" i="13" s="1"/>
  <c r="T283" i="13"/>
  <c r="T281" i="13" s="1"/>
  <c r="N283" i="13"/>
  <c r="N281" i="13" s="1"/>
  <c r="H283" i="13"/>
  <c r="H281" i="13" s="1"/>
  <c r="AA278" i="13"/>
  <c r="AA276" i="13" s="1"/>
  <c r="U278" i="13"/>
  <c r="U276" i="13" s="1"/>
  <c r="O278" i="13"/>
  <c r="O276" i="13" s="1"/>
  <c r="I278" i="13"/>
  <c r="I276" i="13" s="1"/>
  <c r="V273" i="13"/>
  <c r="V271" i="13" s="1"/>
  <c r="P273" i="13"/>
  <c r="P271" i="13" s="1"/>
  <c r="J273" i="13"/>
  <c r="J271" i="13" s="1"/>
  <c r="D273" i="13"/>
  <c r="D271" i="13" s="1"/>
  <c r="W268" i="13"/>
  <c r="W266" i="13" s="1"/>
  <c r="Q268" i="13"/>
  <c r="Q266" i="13" s="1"/>
  <c r="K268" i="13"/>
  <c r="K266" i="13" s="1"/>
  <c r="E268" i="13"/>
  <c r="E266" i="13" s="1"/>
  <c r="X263" i="13"/>
  <c r="X261" i="13" s="1"/>
  <c r="R263" i="13"/>
  <c r="R261" i="13" s="1"/>
  <c r="L263" i="13"/>
  <c r="L261" i="13" s="1"/>
  <c r="F263" i="13"/>
  <c r="F261" i="13" s="1"/>
  <c r="Y258" i="13"/>
  <c r="Y256" i="13" s="1"/>
  <c r="S258" i="13"/>
  <c r="S256" i="13" s="1"/>
  <c r="M258" i="13"/>
  <c r="M256" i="13" s="1"/>
  <c r="G258" i="13"/>
  <c r="G256" i="13" s="1"/>
  <c r="Z253" i="13"/>
  <c r="Z251" i="13" s="1"/>
  <c r="T253" i="13"/>
  <c r="T251" i="13" s="1"/>
  <c r="N253" i="13"/>
  <c r="N251" i="13" s="1"/>
  <c r="H253" i="13"/>
  <c r="H251" i="13" s="1"/>
  <c r="X288" i="13"/>
  <c r="R288" i="13"/>
  <c r="L288" i="13"/>
  <c r="L286" i="13" s="1"/>
  <c r="F288" i="13"/>
  <c r="F286" i="13" s="1"/>
  <c r="Y283" i="13"/>
  <c r="S283" i="13"/>
  <c r="S281" i="13" s="1"/>
  <c r="M283" i="13"/>
  <c r="G283" i="13"/>
  <c r="Z278" i="13"/>
  <c r="Z276" i="13" s="1"/>
  <c r="T278" i="13"/>
  <c r="T276" i="13" s="1"/>
  <c r="N278" i="13"/>
  <c r="H278" i="13"/>
  <c r="H276" i="13" s="1"/>
  <c r="AA273" i="13"/>
  <c r="U273" i="13"/>
  <c r="O273" i="13"/>
  <c r="O271" i="13" s="1"/>
  <c r="I273" i="13"/>
  <c r="I271" i="13" s="1"/>
  <c r="V268" i="13"/>
  <c r="P268" i="13"/>
  <c r="P266" i="13" s="1"/>
  <c r="J268" i="13"/>
  <c r="D268" i="13"/>
  <c r="W263" i="13"/>
  <c r="W261" i="13" s="1"/>
  <c r="Q263" i="13"/>
  <c r="Q261" i="13" s="1"/>
  <c r="K263" i="13"/>
  <c r="E263" i="13"/>
  <c r="E261" i="13" s="1"/>
  <c r="X258" i="13"/>
  <c r="R258" i="13"/>
  <c r="L258" i="13"/>
  <c r="L256" i="13" s="1"/>
  <c r="F258" i="13"/>
  <c r="F256" i="13" s="1"/>
  <c r="Y253" i="13"/>
  <c r="S253" i="13"/>
  <c r="S251" i="13" s="1"/>
  <c r="J153" i="13"/>
  <c r="P153" i="13"/>
  <c r="P151" i="13" s="1"/>
  <c r="V153" i="13"/>
  <c r="V151" i="13" s="1"/>
  <c r="I158" i="13"/>
  <c r="I156" i="13" s="1"/>
  <c r="O158" i="13"/>
  <c r="O156" i="13" s="1"/>
  <c r="U158" i="13"/>
  <c r="AA158" i="13"/>
  <c r="H163" i="13"/>
  <c r="H161" i="13" s="1"/>
  <c r="N163" i="13"/>
  <c r="N161" i="13" s="1"/>
  <c r="T163" i="13"/>
  <c r="T161" i="13" s="1"/>
  <c r="Z163" i="13"/>
  <c r="Z161" i="13" s="1"/>
  <c r="G168" i="13"/>
  <c r="M168" i="13"/>
  <c r="S168" i="13"/>
  <c r="S166" i="13" s="1"/>
  <c r="Y168" i="13"/>
  <c r="Y166" i="13" s="1"/>
  <c r="F173" i="13"/>
  <c r="F171" i="13" s="1"/>
  <c r="L173" i="13"/>
  <c r="L171" i="13" s="1"/>
  <c r="R173" i="13"/>
  <c r="X173" i="13"/>
  <c r="E178" i="13"/>
  <c r="E176" i="13" s="1"/>
  <c r="K178" i="13"/>
  <c r="K176" i="13" s="1"/>
  <c r="Q178" i="13"/>
  <c r="Q176" i="13" s="1"/>
  <c r="W178" i="13"/>
  <c r="W176" i="13" s="1"/>
  <c r="D183" i="13"/>
  <c r="J183" i="13"/>
  <c r="P183" i="13"/>
  <c r="P181" i="13" s="1"/>
  <c r="V183" i="13"/>
  <c r="V181" i="13" s="1"/>
  <c r="I188" i="13"/>
  <c r="I186" i="13" s="1"/>
  <c r="O188" i="13"/>
  <c r="O186" i="13" s="1"/>
  <c r="U188" i="13"/>
  <c r="AA188" i="13"/>
  <c r="H193" i="13"/>
  <c r="H191" i="13" s="1"/>
  <c r="N193" i="13"/>
  <c r="N191" i="13" s="1"/>
  <c r="T193" i="13"/>
  <c r="T191" i="13" s="1"/>
  <c r="Z193" i="13"/>
  <c r="Z191" i="13" s="1"/>
  <c r="G198" i="13"/>
  <c r="M198" i="13"/>
  <c r="S198" i="13"/>
  <c r="S196" i="13" s="1"/>
  <c r="Y198" i="13"/>
  <c r="Y196" i="13" s="1"/>
  <c r="F203" i="13"/>
  <c r="F201" i="13" s="1"/>
  <c r="L203" i="13"/>
  <c r="L201" i="13" s="1"/>
  <c r="R203" i="13"/>
  <c r="X203" i="13"/>
  <c r="E208" i="13"/>
  <c r="E206" i="13" s="1"/>
  <c r="K208" i="13"/>
  <c r="K206" i="13" s="1"/>
  <c r="Q208" i="13"/>
  <c r="Q206" i="13" s="1"/>
  <c r="W208" i="13"/>
  <c r="W206" i="13" s="1"/>
  <c r="D213" i="13"/>
  <c r="J213" i="13"/>
  <c r="P213" i="13"/>
  <c r="P211" i="13" s="1"/>
  <c r="V213" i="13"/>
  <c r="V211" i="13" s="1"/>
  <c r="I218" i="13"/>
  <c r="I216" i="13" s="1"/>
  <c r="O218" i="13"/>
  <c r="O216" i="13" s="1"/>
  <c r="U218" i="13"/>
  <c r="AA218" i="13"/>
  <c r="H223" i="13"/>
  <c r="H221" i="13" s="1"/>
  <c r="N223" i="13"/>
  <c r="N221" i="13" s="1"/>
  <c r="T223" i="13"/>
  <c r="T221" i="13" s="1"/>
  <c r="Z223" i="13"/>
  <c r="Z221" i="13" s="1"/>
  <c r="G228" i="13"/>
  <c r="M228" i="13"/>
  <c r="S228" i="13"/>
  <c r="S226" i="13" s="1"/>
  <c r="Y228" i="13"/>
  <c r="Y226" i="13" s="1"/>
  <c r="F233" i="13"/>
  <c r="F231" i="13" s="1"/>
  <c r="L233" i="13"/>
  <c r="L231" i="13" s="1"/>
  <c r="R233" i="13"/>
  <c r="X233" i="13"/>
  <c r="E238" i="13"/>
  <c r="E236" i="13" s="1"/>
  <c r="K238" i="13"/>
  <c r="K236" i="13" s="1"/>
  <c r="Q238" i="13"/>
  <c r="Q236" i="13" s="1"/>
  <c r="W238" i="13"/>
  <c r="W236" i="13" s="1"/>
  <c r="D243" i="13"/>
  <c r="J243" i="13"/>
  <c r="P243" i="13"/>
  <c r="P241" i="13" s="1"/>
  <c r="V243" i="13"/>
  <c r="V241" i="13" s="1"/>
  <c r="I248" i="13"/>
  <c r="I246" i="13" s="1"/>
  <c r="O248" i="13"/>
  <c r="U248" i="13"/>
  <c r="U246" i="13" s="1"/>
  <c r="AA248" i="13"/>
  <c r="AA246" i="13" s="1"/>
  <c r="D253" i="13"/>
  <c r="D251" i="13" s="1"/>
  <c r="K253" i="13"/>
  <c r="K251" i="13" s="1"/>
  <c r="R253" i="13"/>
  <c r="E258" i="13"/>
  <c r="E256" i="13" s="1"/>
  <c r="W258" i="13"/>
  <c r="W256" i="13" s="1"/>
  <c r="T263" i="13"/>
  <c r="T261" i="13" s="1"/>
  <c r="S268" i="13"/>
  <c r="S266" i="13" s="1"/>
  <c r="N273" i="13"/>
  <c r="K278" i="13"/>
  <c r="K276" i="13" s="1"/>
  <c r="F283" i="13"/>
  <c r="F281" i="13" s="1"/>
  <c r="X283" i="13"/>
  <c r="X281" i="13" s="1"/>
  <c r="E288" i="13"/>
  <c r="W288" i="13"/>
  <c r="W286" i="13" s="1"/>
  <c r="J297" i="13"/>
  <c r="J295" i="13" s="1"/>
  <c r="I302" i="13"/>
  <c r="X317" i="13"/>
  <c r="X315" i="13" s="1"/>
  <c r="Q322" i="13"/>
  <c r="Q320" i="13" s="1"/>
  <c r="J327" i="13"/>
  <c r="I332" i="13"/>
  <c r="I330" i="13" s="1"/>
  <c r="X347" i="13"/>
  <c r="X345" i="13" s="1"/>
  <c r="Q352" i="13"/>
  <c r="J357" i="13"/>
  <c r="J355" i="13" s="1"/>
  <c r="I362" i="13"/>
  <c r="I360" i="13" s="1"/>
  <c r="X377" i="13"/>
  <c r="Q382" i="13"/>
  <c r="Q380" i="13" s="1"/>
  <c r="J387" i="13"/>
  <c r="J385" i="13" s="1"/>
  <c r="I392" i="13"/>
  <c r="I390" i="13" s="1"/>
  <c r="P539" i="13"/>
  <c r="B677" i="12"/>
  <c r="E153" i="13"/>
  <c r="K153" i="13"/>
  <c r="K151" i="13" s="1"/>
  <c r="Q153" i="13"/>
  <c r="Q151" i="13" s="1"/>
  <c r="W153" i="13"/>
  <c r="D158" i="13"/>
  <c r="D156" i="13" s="1"/>
  <c r="J158" i="13"/>
  <c r="J156" i="13" s="1"/>
  <c r="P158" i="13"/>
  <c r="V158" i="13"/>
  <c r="V156" i="13" s="1"/>
  <c r="I163" i="13"/>
  <c r="I161" i="13" s="1"/>
  <c r="O163" i="13"/>
  <c r="U163" i="13"/>
  <c r="U161" i="13" s="1"/>
  <c r="AA163" i="13"/>
  <c r="AA161" i="13" s="1"/>
  <c r="H168" i="13"/>
  <c r="N168" i="13"/>
  <c r="N166" i="13" s="1"/>
  <c r="T168" i="13"/>
  <c r="T166" i="13" s="1"/>
  <c r="Z168" i="13"/>
  <c r="G173" i="13"/>
  <c r="G171" i="13" s="1"/>
  <c r="M173" i="13"/>
  <c r="M171" i="13" s="1"/>
  <c r="S173" i="13"/>
  <c r="Y173" i="13"/>
  <c r="Y171" i="13" s="1"/>
  <c r="F178" i="13"/>
  <c r="F176" i="13" s="1"/>
  <c r="L178" i="13"/>
  <c r="R178" i="13"/>
  <c r="R176" i="13" s="1"/>
  <c r="X178" i="13"/>
  <c r="X176" i="13" s="1"/>
  <c r="E183" i="13"/>
  <c r="K183" i="13"/>
  <c r="K181" i="13" s="1"/>
  <c r="Q183" i="13"/>
  <c r="Q181" i="13" s="1"/>
  <c r="W183" i="13"/>
  <c r="D188" i="13"/>
  <c r="D186" i="13" s="1"/>
  <c r="J188" i="13"/>
  <c r="J186" i="13" s="1"/>
  <c r="P188" i="13"/>
  <c r="V188" i="13"/>
  <c r="V186" i="13" s="1"/>
  <c r="I193" i="13"/>
  <c r="I191" i="13" s="1"/>
  <c r="O193" i="13"/>
  <c r="U193" i="13"/>
  <c r="U191" i="13" s="1"/>
  <c r="AA193" i="13"/>
  <c r="AA191" i="13" s="1"/>
  <c r="H198" i="13"/>
  <c r="N198" i="13"/>
  <c r="N196" i="13" s="1"/>
  <c r="T198" i="13"/>
  <c r="T196" i="13" s="1"/>
  <c r="Z198" i="13"/>
  <c r="G203" i="13"/>
  <c r="G201" i="13" s="1"/>
  <c r="M203" i="13"/>
  <c r="M201" i="13" s="1"/>
  <c r="S203" i="13"/>
  <c r="Y203" i="13"/>
  <c r="Y201" i="13" s="1"/>
  <c r="F208" i="13"/>
  <c r="F206" i="13" s="1"/>
  <c r="L208" i="13"/>
  <c r="R208" i="13"/>
  <c r="R206" i="13" s="1"/>
  <c r="X208" i="13"/>
  <c r="X206" i="13" s="1"/>
  <c r="E213" i="13"/>
  <c r="K213" i="13"/>
  <c r="K211" i="13" s="1"/>
  <c r="Q213" i="13"/>
  <c r="Q211" i="13" s="1"/>
  <c r="W213" i="13"/>
  <c r="D218" i="13"/>
  <c r="D216" i="13" s="1"/>
  <c r="J218" i="13"/>
  <c r="J216" i="13" s="1"/>
  <c r="P218" i="13"/>
  <c r="V218" i="13"/>
  <c r="V216" i="13" s="1"/>
  <c r="I223" i="13"/>
  <c r="I221" i="13" s="1"/>
  <c r="O223" i="13"/>
  <c r="U223" i="13"/>
  <c r="U221" i="13" s="1"/>
  <c r="AA223" i="13"/>
  <c r="AA221" i="13" s="1"/>
  <c r="H228" i="13"/>
  <c r="N228" i="13"/>
  <c r="N226" i="13" s="1"/>
  <c r="T228" i="13"/>
  <c r="T226" i="13" s="1"/>
  <c r="Z228" i="13"/>
  <c r="G233" i="13"/>
  <c r="G231" i="13" s="1"/>
  <c r="M233" i="13"/>
  <c r="M231" i="13" s="1"/>
  <c r="S233" i="13"/>
  <c r="Y233" i="13"/>
  <c r="Y231" i="13" s="1"/>
  <c r="F238" i="13"/>
  <c r="F236" i="13" s="1"/>
  <c r="L238" i="13"/>
  <c r="R238" i="13"/>
  <c r="R236" i="13" s="1"/>
  <c r="X238" i="13"/>
  <c r="X236" i="13" s="1"/>
  <c r="E243" i="13"/>
  <c r="K243" i="13"/>
  <c r="K241" i="13" s="1"/>
  <c r="Q243" i="13"/>
  <c r="Q241" i="13" s="1"/>
  <c r="W243" i="13"/>
  <c r="D248" i="13"/>
  <c r="D246" i="13" s="1"/>
  <c r="J248" i="13"/>
  <c r="J246" i="13" s="1"/>
  <c r="P248" i="13"/>
  <c r="V248" i="13"/>
  <c r="V246" i="13" s="1"/>
  <c r="E253" i="13"/>
  <c r="E251" i="13" s="1"/>
  <c r="L253" i="13"/>
  <c r="L251" i="13" s="1"/>
  <c r="U253" i="13"/>
  <c r="I258" i="13"/>
  <c r="I256" i="13" s="1"/>
  <c r="AA258" i="13"/>
  <c r="AA256" i="13" s="1"/>
  <c r="D263" i="13"/>
  <c r="D261" i="13" s="1"/>
  <c r="V263" i="13"/>
  <c r="V261" i="13" s="1"/>
  <c r="U268" i="13"/>
  <c r="U266" i="13" s="1"/>
  <c r="R273" i="13"/>
  <c r="M278" i="13"/>
  <c r="M276" i="13" s="1"/>
  <c r="J283" i="13"/>
  <c r="J281" i="13" s="1"/>
  <c r="I288" i="13"/>
  <c r="I286" i="13" s="1"/>
  <c r="AA288" i="13"/>
  <c r="AA286" i="13" s="1"/>
  <c r="P297" i="13"/>
  <c r="O302" i="13"/>
  <c r="O300" i="13" s="1"/>
  <c r="H307" i="13"/>
  <c r="H305" i="13" s="1"/>
  <c r="W322" i="13"/>
  <c r="W320" i="13" s="1"/>
  <c r="P327" i="13"/>
  <c r="P325" i="13" s="1"/>
  <c r="O332" i="13"/>
  <c r="O330" i="13" s="1"/>
  <c r="H337" i="13"/>
  <c r="W352" i="13"/>
  <c r="W350" i="13" s="1"/>
  <c r="P357" i="13"/>
  <c r="P355" i="13" s="1"/>
  <c r="O362" i="13"/>
  <c r="O360" i="13" s="1"/>
  <c r="H367" i="13"/>
  <c r="H365" i="13" s="1"/>
  <c r="W382" i="13"/>
  <c r="W380" i="13" s="1"/>
  <c r="P387" i="13"/>
  <c r="O392" i="13"/>
  <c r="O390" i="13" s="1"/>
  <c r="E529" i="13"/>
  <c r="X559" i="13"/>
  <c r="I574" i="13"/>
  <c r="G441" i="13"/>
  <c r="M441" i="13"/>
  <c r="S441" i="13"/>
  <c r="S439" i="13" s="1"/>
  <c r="Y441" i="13"/>
  <c r="F446" i="13"/>
  <c r="F444" i="13" s="1"/>
  <c r="L446" i="13"/>
  <c r="L444" i="13" s="1"/>
  <c r="R446" i="13"/>
  <c r="X446" i="13"/>
  <c r="E451" i="13"/>
  <c r="E449" i="13" s="1"/>
  <c r="K451" i="13"/>
  <c r="Q451" i="13"/>
  <c r="Q449" i="13" s="1"/>
  <c r="W451" i="13"/>
  <c r="W449" i="13" s="1"/>
  <c r="D456" i="13"/>
  <c r="J456" i="13"/>
  <c r="P456" i="13"/>
  <c r="P454" i="13" s="1"/>
  <c r="V456" i="13"/>
  <c r="I461" i="13"/>
  <c r="I459" i="13" s="1"/>
  <c r="O461" i="13"/>
  <c r="O459" i="13" s="1"/>
  <c r="U461" i="13"/>
  <c r="AA461" i="13"/>
  <c r="H466" i="13"/>
  <c r="H464" i="13" s="1"/>
  <c r="N466" i="13"/>
  <c r="T466" i="13"/>
  <c r="T464" i="13" s="1"/>
  <c r="Z466" i="13"/>
  <c r="Z464" i="13" s="1"/>
  <c r="G471" i="13"/>
  <c r="M471" i="13"/>
  <c r="S471" i="13"/>
  <c r="S469" i="13" s="1"/>
  <c r="Y471" i="13"/>
  <c r="F476" i="13"/>
  <c r="F474" i="13" s="1"/>
  <c r="L476" i="13"/>
  <c r="L474" i="13" s="1"/>
  <c r="R476" i="13"/>
  <c r="X476" i="13"/>
  <c r="E481" i="13"/>
  <c r="E479" i="13" s="1"/>
  <c r="K481" i="13"/>
  <c r="Q481" i="13"/>
  <c r="Q479" i="13" s="1"/>
  <c r="W481" i="13"/>
  <c r="W479" i="13" s="1"/>
  <c r="D486" i="13"/>
  <c r="J486" i="13"/>
  <c r="P486" i="13"/>
  <c r="P484" i="13" s="1"/>
  <c r="V486" i="13"/>
  <c r="I491" i="13"/>
  <c r="I489" i="13" s="1"/>
  <c r="O491" i="13"/>
  <c r="O489" i="13" s="1"/>
  <c r="U491" i="13"/>
  <c r="AA491" i="13"/>
  <c r="H496" i="13"/>
  <c r="H494" i="13" s="1"/>
  <c r="N496" i="13"/>
  <c r="T496" i="13"/>
  <c r="T494" i="13" s="1"/>
  <c r="Z496" i="13"/>
  <c r="Z494" i="13" s="1"/>
  <c r="G501" i="13"/>
  <c r="M501" i="13"/>
  <c r="S501" i="13"/>
  <c r="S499" i="13" s="1"/>
  <c r="Y501" i="13"/>
  <c r="F506" i="13"/>
  <c r="F504" i="13" s="1"/>
  <c r="L506" i="13"/>
  <c r="L504" i="13" s="1"/>
  <c r="R506" i="13"/>
  <c r="X506" i="13"/>
  <c r="E511" i="13"/>
  <c r="E509" i="13" s="1"/>
  <c r="K511" i="13"/>
  <c r="Q511" i="13"/>
  <c r="Q509" i="13" s="1"/>
  <c r="W511" i="13"/>
  <c r="W509" i="13" s="1"/>
  <c r="D516" i="13"/>
  <c r="J516" i="13"/>
  <c r="P516" i="13"/>
  <c r="P514" i="13" s="1"/>
  <c r="V516" i="13"/>
  <c r="I521" i="13"/>
  <c r="I519" i="13" s="1"/>
  <c r="O521" i="13"/>
  <c r="O519" i="13" s="1"/>
  <c r="U521" i="13"/>
  <c r="AA521" i="13"/>
  <c r="H526" i="13"/>
  <c r="H524" i="13" s="1"/>
  <c r="P526" i="13"/>
  <c r="W526" i="13"/>
  <c r="W524" i="13" s="1"/>
  <c r="F531" i="13"/>
  <c r="F529" i="13" s="1"/>
  <c r="X531" i="13"/>
  <c r="D536" i="13"/>
  <c r="V536" i="13"/>
  <c r="V534" i="13" s="1"/>
  <c r="U541" i="13"/>
  <c r="T546" i="13"/>
  <c r="T544" i="13" s="1"/>
  <c r="N551" i="13"/>
  <c r="N549" i="13" s="1"/>
  <c r="L556" i="13"/>
  <c r="F561" i="13"/>
  <c r="X561" i="13"/>
  <c r="E566" i="13"/>
  <c r="H441" i="13"/>
  <c r="H439" i="13" s="1"/>
  <c r="N441" i="13"/>
  <c r="N439" i="13" s="1"/>
  <c r="T441" i="13"/>
  <c r="T439" i="13" s="1"/>
  <c r="Z441" i="13"/>
  <c r="G446" i="13"/>
  <c r="G444" i="13" s="1"/>
  <c r="M446" i="13"/>
  <c r="M444" i="13" s="1"/>
  <c r="S446" i="13"/>
  <c r="S444" i="13" s="1"/>
  <c r="Y446" i="13"/>
  <c r="Y444" i="13" s="1"/>
  <c r="F451" i="13"/>
  <c r="F449" i="13" s="1"/>
  <c r="L451" i="13"/>
  <c r="R451" i="13"/>
  <c r="R449" i="13" s="1"/>
  <c r="X451" i="13"/>
  <c r="X449" i="13" s="1"/>
  <c r="E456" i="13"/>
  <c r="E454" i="13" s="1"/>
  <c r="K456" i="13"/>
  <c r="K454" i="13" s="1"/>
  <c r="Q456" i="13"/>
  <c r="Q454" i="13" s="1"/>
  <c r="W456" i="13"/>
  <c r="D461" i="13"/>
  <c r="D459" i="13" s="1"/>
  <c r="J461" i="13"/>
  <c r="J459" i="13" s="1"/>
  <c r="P461" i="13"/>
  <c r="P459" i="13" s="1"/>
  <c r="V461" i="13"/>
  <c r="V459" i="13" s="1"/>
  <c r="I466" i="13"/>
  <c r="I464" i="13" s="1"/>
  <c r="O466" i="13"/>
  <c r="U466" i="13"/>
  <c r="U464" i="13" s="1"/>
  <c r="AA466" i="13"/>
  <c r="AA464" i="13" s="1"/>
  <c r="H471" i="13"/>
  <c r="H469" i="13" s="1"/>
  <c r="N471" i="13"/>
  <c r="N469" i="13" s="1"/>
  <c r="T471" i="13"/>
  <c r="T469" i="13" s="1"/>
  <c r="Z471" i="13"/>
  <c r="G476" i="13"/>
  <c r="G474" i="13" s="1"/>
  <c r="M476" i="13"/>
  <c r="M474" i="13" s="1"/>
  <c r="S476" i="13"/>
  <c r="S474" i="13" s="1"/>
  <c r="Y476" i="13"/>
  <c r="Y474" i="13" s="1"/>
  <c r="F481" i="13"/>
  <c r="F479" i="13" s="1"/>
  <c r="L481" i="13"/>
  <c r="R481" i="13"/>
  <c r="R479" i="13" s="1"/>
  <c r="X481" i="13"/>
  <c r="X479" i="13" s="1"/>
  <c r="E486" i="13"/>
  <c r="E484" i="13" s="1"/>
  <c r="K486" i="13"/>
  <c r="K484" i="13" s="1"/>
  <c r="Q486" i="13"/>
  <c r="Q484" i="13" s="1"/>
  <c r="W486" i="13"/>
  <c r="D491" i="13"/>
  <c r="D489" i="13" s="1"/>
  <c r="J491" i="13"/>
  <c r="J489" i="13" s="1"/>
  <c r="P491" i="13"/>
  <c r="P489" i="13" s="1"/>
  <c r="V491" i="13"/>
  <c r="V489" i="13" s="1"/>
  <c r="I496" i="13"/>
  <c r="I494" i="13" s="1"/>
  <c r="O496" i="13"/>
  <c r="U496" i="13"/>
  <c r="U494" i="13" s="1"/>
  <c r="AA496" i="13"/>
  <c r="AA494" i="13" s="1"/>
  <c r="H501" i="13"/>
  <c r="H499" i="13" s="1"/>
  <c r="N501" i="13"/>
  <c r="N499" i="13" s="1"/>
  <c r="T501" i="13"/>
  <c r="T499" i="13" s="1"/>
  <c r="Z501" i="13"/>
  <c r="G506" i="13"/>
  <c r="G504" i="13" s="1"/>
  <c r="M506" i="13"/>
  <c r="M504" i="13" s="1"/>
  <c r="S506" i="13"/>
  <c r="S504" i="13" s="1"/>
  <c r="Y506" i="13"/>
  <c r="Y504" i="13" s="1"/>
  <c r="F511" i="13"/>
  <c r="F509" i="13" s="1"/>
  <c r="L511" i="13"/>
  <c r="R511" i="13"/>
  <c r="R509" i="13" s="1"/>
  <c r="X511" i="13"/>
  <c r="X509" i="13" s="1"/>
  <c r="E516" i="13"/>
  <c r="E514" i="13" s="1"/>
  <c r="K516" i="13"/>
  <c r="K514" i="13" s="1"/>
  <c r="Q516" i="13"/>
  <c r="Q514" i="13" s="1"/>
  <c r="W516" i="13"/>
  <c r="D521" i="13"/>
  <c r="D519" i="13" s="1"/>
  <c r="J521" i="13"/>
  <c r="J519" i="13" s="1"/>
  <c r="P521" i="13"/>
  <c r="P519" i="13" s="1"/>
  <c r="V521" i="13"/>
  <c r="V519" i="13" s="1"/>
  <c r="J526" i="13"/>
  <c r="Q526" i="13"/>
  <c r="X526" i="13"/>
  <c r="X524" i="13" s="1"/>
  <c r="K531" i="13"/>
  <c r="E536" i="13"/>
  <c r="E534" i="13" s="1"/>
  <c r="W536" i="13"/>
  <c r="W534" i="13" s="1"/>
  <c r="D541" i="13"/>
  <c r="D539" i="13" s="1"/>
  <c r="V541" i="13"/>
  <c r="V539" i="13" s="1"/>
  <c r="U546" i="13"/>
  <c r="S551" i="13"/>
  <c r="M556" i="13"/>
  <c r="M554" i="13" s="1"/>
  <c r="K561" i="13"/>
  <c r="K559" i="13" s="1"/>
  <c r="K566" i="13"/>
  <c r="D571" i="13"/>
  <c r="I441" i="13"/>
  <c r="I439" i="13" s="1"/>
  <c r="O441" i="13"/>
  <c r="O439" i="13" s="1"/>
  <c r="U441" i="13"/>
  <c r="U439" i="13" s="1"/>
  <c r="AA441" i="13"/>
  <c r="AA439" i="13" s="1"/>
  <c r="H446" i="13"/>
  <c r="H444" i="13" s="1"/>
  <c r="N446" i="13"/>
  <c r="T446" i="13"/>
  <c r="T444" i="13" s="1"/>
  <c r="Z446" i="13"/>
  <c r="Z444" i="13" s="1"/>
  <c r="G451" i="13"/>
  <c r="G449" i="13" s="1"/>
  <c r="M451" i="13"/>
  <c r="M449" i="13" s="1"/>
  <c r="S451" i="13"/>
  <c r="S449" i="13" s="1"/>
  <c r="Y451" i="13"/>
  <c r="F456" i="13"/>
  <c r="F454" i="13" s="1"/>
  <c r="L456" i="13"/>
  <c r="L454" i="13" s="1"/>
  <c r="R456" i="13"/>
  <c r="R454" i="13" s="1"/>
  <c r="X456" i="13"/>
  <c r="X454" i="13" s="1"/>
  <c r="E461" i="13"/>
  <c r="E459" i="13" s="1"/>
  <c r="K461" i="13"/>
  <c r="Q461" i="13"/>
  <c r="Q459" i="13" s="1"/>
  <c r="W461" i="13"/>
  <c r="W459" i="13" s="1"/>
  <c r="D466" i="13"/>
  <c r="D464" i="13" s="1"/>
  <c r="J466" i="13"/>
  <c r="J464" i="13" s="1"/>
  <c r="P466" i="13"/>
  <c r="P464" i="13" s="1"/>
  <c r="V466" i="13"/>
  <c r="I471" i="13"/>
  <c r="I469" i="13" s="1"/>
  <c r="O471" i="13"/>
  <c r="O469" i="13" s="1"/>
  <c r="U471" i="13"/>
  <c r="U469" i="13" s="1"/>
  <c r="AA471" i="13"/>
  <c r="AA469" i="13" s="1"/>
  <c r="H476" i="13"/>
  <c r="H474" i="13" s="1"/>
  <c r="N476" i="13"/>
  <c r="T476" i="13"/>
  <c r="T474" i="13" s="1"/>
  <c r="Z476" i="13"/>
  <c r="Z474" i="13" s="1"/>
  <c r="G481" i="13"/>
  <c r="G479" i="13" s="1"/>
  <c r="M481" i="13"/>
  <c r="M479" i="13" s="1"/>
  <c r="S481" i="13"/>
  <c r="S479" i="13" s="1"/>
  <c r="Y481" i="13"/>
  <c r="F486" i="13"/>
  <c r="F484" i="13" s="1"/>
  <c r="L486" i="13"/>
  <c r="L484" i="13" s="1"/>
  <c r="R486" i="13"/>
  <c r="R484" i="13" s="1"/>
  <c r="X486" i="13"/>
  <c r="X484" i="13" s="1"/>
  <c r="E491" i="13"/>
  <c r="E489" i="13" s="1"/>
  <c r="K491" i="13"/>
  <c r="Q491" i="13"/>
  <c r="Q489" i="13" s="1"/>
  <c r="W491" i="13"/>
  <c r="W489" i="13" s="1"/>
  <c r="D496" i="13"/>
  <c r="D494" i="13" s="1"/>
  <c r="J496" i="13"/>
  <c r="J494" i="13" s="1"/>
  <c r="P496" i="13"/>
  <c r="P494" i="13" s="1"/>
  <c r="V496" i="13"/>
  <c r="I501" i="13"/>
  <c r="I499" i="13" s="1"/>
  <c r="O501" i="13"/>
  <c r="O499" i="13" s="1"/>
  <c r="U501" i="13"/>
  <c r="U499" i="13" s="1"/>
  <c r="AA501" i="13"/>
  <c r="AA499" i="13" s="1"/>
  <c r="H506" i="13"/>
  <c r="H504" i="13" s="1"/>
  <c r="N506" i="13"/>
  <c r="T506" i="13"/>
  <c r="T504" i="13" s="1"/>
  <c r="Z506" i="13"/>
  <c r="Z504" i="13" s="1"/>
  <c r="G511" i="13"/>
  <c r="G509" i="13" s="1"/>
  <c r="M511" i="13"/>
  <c r="M509" i="13" s="1"/>
  <c r="S511" i="13"/>
  <c r="S509" i="13" s="1"/>
  <c r="Y511" i="13"/>
  <c r="F516" i="13"/>
  <c r="F514" i="13" s="1"/>
  <c r="L516" i="13"/>
  <c r="L514" i="13" s="1"/>
  <c r="R516" i="13"/>
  <c r="R514" i="13" s="1"/>
  <c r="X516" i="13"/>
  <c r="X514" i="13" s="1"/>
  <c r="E521" i="13"/>
  <c r="E519" i="13" s="1"/>
  <c r="K521" i="13"/>
  <c r="Q521" i="13"/>
  <c r="Q519" i="13" s="1"/>
  <c r="W521" i="13"/>
  <c r="W519" i="13" s="1"/>
  <c r="D526" i="13"/>
  <c r="D524" i="13" s="1"/>
  <c r="K526" i="13"/>
  <c r="K524" i="13" s="1"/>
  <c r="R526" i="13"/>
  <c r="Y526" i="13"/>
  <c r="Y524" i="13" s="1"/>
  <c r="L531" i="13"/>
  <c r="J536" i="13"/>
  <c r="I541" i="13"/>
  <c r="I539" i="13" s="1"/>
  <c r="AA541" i="13"/>
  <c r="AA539" i="13" s="1"/>
  <c r="H546" i="13"/>
  <c r="H544" i="13" s="1"/>
  <c r="Z546" i="13"/>
  <c r="Z544" i="13" s="1"/>
  <c r="T551" i="13"/>
  <c r="R556" i="13"/>
  <c r="L561" i="13"/>
  <c r="L559" i="13" s="1"/>
  <c r="Q566" i="13"/>
  <c r="Q564" i="13" s="1"/>
  <c r="J571" i="13"/>
  <c r="Z576" i="13"/>
  <c r="Z574" i="13" s="1"/>
  <c r="T576" i="13"/>
  <c r="T574" i="13" s="1"/>
  <c r="N576" i="13"/>
  <c r="H576" i="13"/>
  <c r="H574" i="13" s="1"/>
  <c r="AA571" i="13"/>
  <c r="AA569" i="13" s="1"/>
  <c r="U571" i="13"/>
  <c r="U569" i="13" s="1"/>
  <c r="O571" i="13"/>
  <c r="O569" i="13" s="1"/>
  <c r="I571" i="13"/>
  <c r="I569" i="13" s="1"/>
  <c r="V566" i="13"/>
  <c r="P566" i="13"/>
  <c r="P564" i="13" s="1"/>
  <c r="J566" i="13"/>
  <c r="J564" i="13" s="1"/>
  <c r="D566" i="13"/>
  <c r="D564" i="13" s="1"/>
  <c r="Y576" i="13"/>
  <c r="Y574" i="13" s="1"/>
  <c r="S576" i="13"/>
  <c r="S574" i="13" s="1"/>
  <c r="M576" i="13"/>
  <c r="G576" i="13"/>
  <c r="G574" i="13" s="1"/>
  <c r="Z571" i="13"/>
  <c r="Z569" i="13" s="1"/>
  <c r="T571" i="13"/>
  <c r="T569" i="13" s="1"/>
  <c r="N571" i="13"/>
  <c r="N569" i="13" s="1"/>
  <c r="H571" i="13"/>
  <c r="H569" i="13" s="1"/>
  <c r="AA566" i="13"/>
  <c r="U566" i="13"/>
  <c r="U564" i="13" s="1"/>
  <c r="O566" i="13"/>
  <c r="O564" i="13" s="1"/>
  <c r="I566" i="13"/>
  <c r="I564" i="13" s="1"/>
  <c r="V561" i="13"/>
  <c r="V559" i="13" s="1"/>
  <c r="P561" i="13"/>
  <c r="P559" i="13" s="1"/>
  <c r="J561" i="13"/>
  <c r="D561" i="13"/>
  <c r="D559" i="13" s="1"/>
  <c r="W556" i="13"/>
  <c r="W554" i="13" s="1"/>
  <c r="Q556" i="13"/>
  <c r="Q554" i="13" s="1"/>
  <c r="K556" i="13"/>
  <c r="K554" i="13" s="1"/>
  <c r="E556" i="13"/>
  <c r="E554" i="13" s="1"/>
  <c r="X551" i="13"/>
  <c r="R551" i="13"/>
  <c r="R549" i="13" s="1"/>
  <c r="L551" i="13"/>
  <c r="L549" i="13" s="1"/>
  <c r="F551" i="13"/>
  <c r="F549" i="13" s="1"/>
  <c r="Y546" i="13"/>
  <c r="Y544" i="13" s="1"/>
  <c r="S546" i="13"/>
  <c r="S544" i="13" s="1"/>
  <c r="M546" i="13"/>
  <c r="G546" i="13"/>
  <c r="G544" i="13" s="1"/>
  <c r="Z541" i="13"/>
  <c r="Z539" i="13" s="1"/>
  <c r="T541" i="13"/>
  <c r="T539" i="13" s="1"/>
  <c r="N541" i="13"/>
  <c r="N539" i="13" s="1"/>
  <c r="H541" i="13"/>
  <c r="H539" i="13" s="1"/>
  <c r="AA536" i="13"/>
  <c r="U536" i="13"/>
  <c r="U534" i="13" s="1"/>
  <c r="O536" i="13"/>
  <c r="O534" i="13" s="1"/>
  <c r="I536" i="13"/>
  <c r="I534" i="13" s="1"/>
  <c r="V531" i="13"/>
  <c r="V529" i="13" s="1"/>
  <c r="P531" i="13"/>
  <c r="P529" i="13" s="1"/>
  <c r="J531" i="13"/>
  <c r="D531" i="13"/>
  <c r="D529" i="13" s="1"/>
  <c r="X576" i="13"/>
  <c r="R576" i="13"/>
  <c r="R574" i="13" s="1"/>
  <c r="L576" i="13"/>
  <c r="L574" i="13" s="1"/>
  <c r="F576" i="13"/>
  <c r="F574" i="13" s="1"/>
  <c r="Y571" i="13"/>
  <c r="Y569" i="13" s="1"/>
  <c r="S571" i="13"/>
  <c r="S569" i="13" s="1"/>
  <c r="M571" i="13"/>
  <c r="G571" i="13"/>
  <c r="G569" i="13" s="1"/>
  <c r="Z566" i="13"/>
  <c r="Z564" i="13" s="1"/>
  <c r="T566" i="13"/>
  <c r="T564" i="13" s="1"/>
  <c r="N566" i="13"/>
  <c r="N564" i="13" s="1"/>
  <c r="H566" i="13"/>
  <c r="H564" i="13" s="1"/>
  <c r="AA561" i="13"/>
  <c r="U561" i="13"/>
  <c r="U559" i="13" s="1"/>
  <c r="O561" i="13"/>
  <c r="O559" i="13" s="1"/>
  <c r="I561" i="13"/>
  <c r="I559" i="13" s="1"/>
  <c r="V556" i="13"/>
  <c r="V554" i="13" s="1"/>
  <c r="P556" i="13"/>
  <c r="P554" i="13" s="1"/>
  <c r="J556" i="13"/>
  <c r="D556" i="13"/>
  <c r="D554" i="13" s="1"/>
  <c r="W551" i="13"/>
  <c r="W549" i="13" s="1"/>
  <c r="Q551" i="13"/>
  <c r="Q549" i="13" s="1"/>
  <c r="K551" i="13"/>
  <c r="K549" i="13" s="1"/>
  <c r="E551" i="13"/>
  <c r="E549" i="13" s="1"/>
  <c r="X546" i="13"/>
  <c r="R546" i="13"/>
  <c r="R544" i="13" s="1"/>
  <c r="L546" i="13"/>
  <c r="L544" i="13" s="1"/>
  <c r="F546" i="13"/>
  <c r="F544" i="13" s="1"/>
  <c r="Y541" i="13"/>
  <c r="Y539" i="13" s="1"/>
  <c r="S541" i="13"/>
  <c r="S539" i="13" s="1"/>
  <c r="M541" i="13"/>
  <c r="G541" i="13"/>
  <c r="G539" i="13" s="1"/>
  <c r="Z536" i="13"/>
  <c r="Z534" i="13" s="1"/>
  <c r="T536" i="13"/>
  <c r="T534" i="13" s="1"/>
  <c r="N536" i="13"/>
  <c r="N534" i="13" s="1"/>
  <c r="H536" i="13"/>
  <c r="H534" i="13" s="1"/>
  <c r="AA531" i="13"/>
  <c r="U531" i="13"/>
  <c r="U529" i="13" s="1"/>
  <c r="O531" i="13"/>
  <c r="O529" i="13" s="1"/>
  <c r="I531" i="13"/>
  <c r="I529" i="13" s="1"/>
  <c r="W576" i="13"/>
  <c r="W574" i="13" s="1"/>
  <c r="Q576" i="13"/>
  <c r="Q574" i="13" s="1"/>
  <c r="K576" i="13"/>
  <c r="E576" i="13"/>
  <c r="E574" i="13" s="1"/>
  <c r="X571" i="13"/>
  <c r="X569" i="13" s="1"/>
  <c r="R571" i="13"/>
  <c r="R569" i="13" s="1"/>
  <c r="L571" i="13"/>
  <c r="L569" i="13" s="1"/>
  <c r="F571" i="13"/>
  <c r="F569" i="13" s="1"/>
  <c r="Y566" i="13"/>
  <c r="S566" i="13"/>
  <c r="S564" i="13" s="1"/>
  <c r="M566" i="13"/>
  <c r="M564" i="13" s="1"/>
  <c r="G566" i="13"/>
  <c r="G564" i="13" s="1"/>
  <c r="Z561" i="13"/>
  <c r="Z559" i="13" s="1"/>
  <c r="T561" i="13"/>
  <c r="T559" i="13" s="1"/>
  <c r="N561" i="13"/>
  <c r="H561" i="13"/>
  <c r="H559" i="13" s="1"/>
  <c r="AA556" i="13"/>
  <c r="AA554" i="13" s="1"/>
  <c r="U556" i="13"/>
  <c r="U554" i="13" s="1"/>
  <c r="O556" i="13"/>
  <c r="O554" i="13" s="1"/>
  <c r="I556" i="13"/>
  <c r="I554" i="13" s="1"/>
  <c r="V551" i="13"/>
  <c r="P551" i="13"/>
  <c r="P549" i="13" s="1"/>
  <c r="J551" i="13"/>
  <c r="J549" i="13" s="1"/>
  <c r="D551" i="13"/>
  <c r="D549" i="13" s="1"/>
  <c r="W546" i="13"/>
  <c r="W544" i="13" s="1"/>
  <c r="Q546" i="13"/>
  <c r="Q544" i="13" s="1"/>
  <c r="K546" i="13"/>
  <c r="E546" i="13"/>
  <c r="E544" i="13" s="1"/>
  <c r="X541" i="13"/>
  <c r="X539" i="13" s="1"/>
  <c r="R541" i="13"/>
  <c r="R539" i="13" s="1"/>
  <c r="L541" i="13"/>
  <c r="L539" i="13" s="1"/>
  <c r="F541" i="13"/>
  <c r="F539" i="13" s="1"/>
  <c r="Y536" i="13"/>
  <c r="S536" i="13"/>
  <c r="S534" i="13" s="1"/>
  <c r="M536" i="13"/>
  <c r="M534" i="13" s="1"/>
  <c r="G536" i="13"/>
  <c r="G534" i="13" s="1"/>
  <c r="Z531" i="13"/>
  <c r="Z529" i="13" s="1"/>
  <c r="T531" i="13"/>
  <c r="T529" i="13" s="1"/>
  <c r="N531" i="13"/>
  <c r="H531" i="13"/>
  <c r="H529" i="13" s="1"/>
  <c r="AA526" i="13"/>
  <c r="AA524" i="13" s="1"/>
  <c r="U526" i="13"/>
  <c r="U524" i="13" s="1"/>
  <c r="O526" i="13"/>
  <c r="O524" i="13" s="1"/>
  <c r="I526" i="13"/>
  <c r="I524" i="13" s="1"/>
  <c r="V576" i="13"/>
  <c r="P576" i="13"/>
  <c r="P574" i="13" s="1"/>
  <c r="J576" i="13"/>
  <c r="J574" i="13" s="1"/>
  <c r="D576" i="13"/>
  <c r="D574" i="13" s="1"/>
  <c r="W571" i="13"/>
  <c r="W569" i="13" s="1"/>
  <c r="Q571" i="13"/>
  <c r="Q569" i="13" s="1"/>
  <c r="K571" i="13"/>
  <c r="E571" i="13"/>
  <c r="E569" i="13" s="1"/>
  <c r="X566" i="13"/>
  <c r="X564" i="13" s="1"/>
  <c r="R566" i="13"/>
  <c r="R564" i="13" s="1"/>
  <c r="L566" i="13"/>
  <c r="L564" i="13" s="1"/>
  <c r="F566" i="13"/>
  <c r="F564" i="13" s="1"/>
  <c r="Y561" i="13"/>
  <c r="S561" i="13"/>
  <c r="S559" i="13" s="1"/>
  <c r="M561" i="13"/>
  <c r="M559" i="13" s="1"/>
  <c r="G561" i="13"/>
  <c r="G559" i="13" s="1"/>
  <c r="Z556" i="13"/>
  <c r="Z554" i="13" s="1"/>
  <c r="T556" i="13"/>
  <c r="T554" i="13" s="1"/>
  <c r="N556" i="13"/>
  <c r="H556" i="13"/>
  <c r="H554" i="13" s="1"/>
  <c r="AA551" i="13"/>
  <c r="AA549" i="13" s="1"/>
  <c r="U551" i="13"/>
  <c r="U549" i="13" s="1"/>
  <c r="O551" i="13"/>
  <c r="O549" i="13" s="1"/>
  <c r="I551" i="13"/>
  <c r="I549" i="13" s="1"/>
  <c r="V546" i="13"/>
  <c r="P546" i="13"/>
  <c r="P544" i="13" s="1"/>
  <c r="J546" i="13"/>
  <c r="J544" i="13" s="1"/>
  <c r="D546" i="13"/>
  <c r="D544" i="13" s="1"/>
  <c r="W541" i="13"/>
  <c r="W539" i="13" s="1"/>
  <c r="Q541" i="13"/>
  <c r="Q539" i="13" s="1"/>
  <c r="K541" i="13"/>
  <c r="E541" i="13"/>
  <c r="E539" i="13" s="1"/>
  <c r="X536" i="13"/>
  <c r="X534" i="13" s="1"/>
  <c r="R536" i="13"/>
  <c r="R534" i="13" s="1"/>
  <c r="L536" i="13"/>
  <c r="L534" i="13" s="1"/>
  <c r="F536" i="13"/>
  <c r="F534" i="13" s="1"/>
  <c r="Y531" i="13"/>
  <c r="S531" i="13"/>
  <c r="S529" i="13" s="1"/>
  <c r="M531" i="13"/>
  <c r="M529" i="13" s="1"/>
  <c r="G531" i="13"/>
  <c r="G529" i="13" s="1"/>
  <c r="J441" i="13"/>
  <c r="J439" i="13" s="1"/>
  <c r="P441" i="13"/>
  <c r="P439" i="13" s="1"/>
  <c r="V441" i="13"/>
  <c r="I446" i="13"/>
  <c r="O446" i="13"/>
  <c r="O444" i="13" s="1"/>
  <c r="U446" i="13"/>
  <c r="U444" i="13" s="1"/>
  <c r="AA446" i="13"/>
  <c r="AA444" i="13" s="1"/>
  <c r="H451" i="13"/>
  <c r="H449" i="13" s="1"/>
  <c r="N451" i="13"/>
  <c r="T451" i="13"/>
  <c r="Z451" i="13"/>
  <c r="Z449" i="13" s="1"/>
  <c r="G456" i="13"/>
  <c r="G454" i="13" s="1"/>
  <c r="M456" i="13"/>
  <c r="M454" i="13" s="1"/>
  <c r="S456" i="13"/>
  <c r="S454" i="13" s="1"/>
  <c r="Y456" i="13"/>
  <c r="F461" i="13"/>
  <c r="L461" i="13"/>
  <c r="L459" i="13" s="1"/>
  <c r="R461" i="13"/>
  <c r="R459" i="13" s="1"/>
  <c r="X461" i="13"/>
  <c r="X459" i="13" s="1"/>
  <c r="E466" i="13"/>
  <c r="E464" i="13" s="1"/>
  <c r="K466" i="13"/>
  <c r="Q466" i="13"/>
  <c r="W466" i="13"/>
  <c r="W464" i="13" s="1"/>
  <c r="D471" i="13"/>
  <c r="D469" i="13" s="1"/>
  <c r="J471" i="13"/>
  <c r="J469" i="13" s="1"/>
  <c r="P471" i="13"/>
  <c r="P469" i="13" s="1"/>
  <c r="V471" i="13"/>
  <c r="I476" i="13"/>
  <c r="O476" i="13"/>
  <c r="O474" i="13" s="1"/>
  <c r="U476" i="13"/>
  <c r="U474" i="13" s="1"/>
  <c r="AA476" i="13"/>
  <c r="AA474" i="13" s="1"/>
  <c r="H481" i="13"/>
  <c r="H479" i="13" s="1"/>
  <c r="N481" i="13"/>
  <c r="T481" i="13"/>
  <c r="Z481" i="13"/>
  <c r="Z479" i="13" s="1"/>
  <c r="G486" i="13"/>
  <c r="G484" i="13" s="1"/>
  <c r="M486" i="13"/>
  <c r="M484" i="13" s="1"/>
  <c r="S486" i="13"/>
  <c r="S484" i="13" s="1"/>
  <c r="Y486" i="13"/>
  <c r="F491" i="13"/>
  <c r="L491" i="13"/>
  <c r="L489" i="13" s="1"/>
  <c r="R491" i="13"/>
  <c r="R489" i="13" s="1"/>
  <c r="X491" i="13"/>
  <c r="X489" i="13" s="1"/>
  <c r="E496" i="13"/>
  <c r="E494" i="13" s="1"/>
  <c r="K496" i="13"/>
  <c r="Q496" i="13"/>
  <c r="W496" i="13"/>
  <c r="W494" i="13" s="1"/>
  <c r="D501" i="13"/>
  <c r="D499" i="13" s="1"/>
  <c r="J501" i="13"/>
  <c r="J499" i="13" s="1"/>
  <c r="P501" i="13"/>
  <c r="P499" i="13" s="1"/>
  <c r="V501" i="13"/>
  <c r="I506" i="13"/>
  <c r="O506" i="13"/>
  <c r="O504" i="13" s="1"/>
  <c r="U506" i="13"/>
  <c r="U504" i="13" s="1"/>
  <c r="AA506" i="13"/>
  <c r="AA504" i="13" s="1"/>
  <c r="H511" i="13"/>
  <c r="H509" i="13" s="1"/>
  <c r="N511" i="13"/>
  <c r="T511" i="13"/>
  <c r="Z511" i="13"/>
  <c r="Z509" i="13" s="1"/>
  <c r="G516" i="13"/>
  <c r="G514" i="13" s="1"/>
  <c r="M516" i="13"/>
  <c r="M514" i="13" s="1"/>
  <c r="S516" i="13"/>
  <c r="S514" i="13" s="1"/>
  <c r="Y516" i="13"/>
  <c r="F521" i="13"/>
  <c r="L521" i="13"/>
  <c r="L519" i="13" s="1"/>
  <c r="R521" i="13"/>
  <c r="R519" i="13" s="1"/>
  <c r="X521" i="13"/>
  <c r="X519" i="13" s="1"/>
  <c r="E526" i="13"/>
  <c r="E524" i="13" s="1"/>
  <c r="L526" i="13"/>
  <c r="L524" i="13" s="1"/>
  <c r="S526" i="13"/>
  <c r="S524" i="13" s="1"/>
  <c r="Z526" i="13"/>
  <c r="Z524" i="13" s="1"/>
  <c r="Q531" i="13"/>
  <c r="Q529" i="13" s="1"/>
  <c r="K536" i="13"/>
  <c r="K534" i="13" s="1"/>
  <c r="J541" i="13"/>
  <c r="J539" i="13" s="1"/>
  <c r="I546" i="13"/>
  <c r="AA546" i="13"/>
  <c r="G551" i="13"/>
  <c r="G549" i="13" s="1"/>
  <c r="Y551" i="13"/>
  <c r="Y549" i="13" s="1"/>
  <c r="S556" i="13"/>
  <c r="S554" i="13" s="1"/>
  <c r="Q561" i="13"/>
  <c r="Q559" i="13" s="1"/>
  <c r="W566" i="13"/>
  <c r="W564" i="13" s="1"/>
  <c r="P571" i="13"/>
  <c r="O576" i="13"/>
  <c r="E441" i="13"/>
  <c r="E439" i="13" s="1"/>
  <c r="K441" i="13"/>
  <c r="K439" i="13" s="1"/>
  <c r="Q441" i="13"/>
  <c r="Q439" i="13" s="1"/>
  <c r="W441" i="13"/>
  <c r="W439" i="13" s="1"/>
  <c r="D446" i="13"/>
  <c r="D444" i="13" s="1"/>
  <c r="J446" i="13"/>
  <c r="P446" i="13"/>
  <c r="P444" i="13" s="1"/>
  <c r="V446" i="13"/>
  <c r="V444" i="13" s="1"/>
  <c r="I451" i="13"/>
  <c r="I449" i="13" s="1"/>
  <c r="O451" i="13"/>
  <c r="O449" i="13" s="1"/>
  <c r="U451" i="13"/>
  <c r="U449" i="13" s="1"/>
  <c r="AA451" i="13"/>
  <c r="H456" i="13"/>
  <c r="H454" i="13" s="1"/>
  <c r="N456" i="13"/>
  <c r="N454" i="13" s="1"/>
  <c r="T456" i="13"/>
  <c r="T454" i="13" s="1"/>
  <c r="Z456" i="13"/>
  <c r="Z454" i="13" s="1"/>
  <c r="G461" i="13"/>
  <c r="G459" i="13" s="1"/>
  <c r="M461" i="13"/>
  <c r="S461" i="13"/>
  <c r="S459" i="13" s="1"/>
  <c r="Y461" i="13"/>
  <c r="Y459" i="13" s="1"/>
  <c r="F466" i="13"/>
  <c r="F464" i="13" s="1"/>
  <c r="L466" i="13"/>
  <c r="L464" i="13" s="1"/>
  <c r="R466" i="13"/>
  <c r="R464" i="13" s="1"/>
  <c r="X466" i="13"/>
  <c r="E471" i="13"/>
  <c r="E469" i="13" s="1"/>
  <c r="K471" i="13"/>
  <c r="K469" i="13" s="1"/>
  <c r="Q471" i="13"/>
  <c r="Q469" i="13" s="1"/>
  <c r="W471" i="13"/>
  <c r="W469" i="13" s="1"/>
  <c r="D476" i="13"/>
  <c r="D474" i="13" s="1"/>
  <c r="J476" i="13"/>
  <c r="P476" i="13"/>
  <c r="P474" i="13" s="1"/>
  <c r="V476" i="13"/>
  <c r="V474" i="13" s="1"/>
  <c r="I481" i="13"/>
  <c r="I479" i="13" s="1"/>
  <c r="O481" i="13"/>
  <c r="O479" i="13" s="1"/>
  <c r="U481" i="13"/>
  <c r="U479" i="13" s="1"/>
  <c r="AA481" i="13"/>
  <c r="H486" i="13"/>
  <c r="H484" i="13" s="1"/>
  <c r="N486" i="13"/>
  <c r="N484" i="13" s="1"/>
  <c r="T486" i="13"/>
  <c r="T484" i="13" s="1"/>
  <c r="Z486" i="13"/>
  <c r="Z484" i="13" s="1"/>
  <c r="G491" i="13"/>
  <c r="G489" i="13" s="1"/>
  <c r="M491" i="13"/>
  <c r="S491" i="13"/>
  <c r="S489" i="13" s="1"/>
  <c r="Y491" i="13"/>
  <c r="Y489" i="13" s="1"/>
  <c r="F496" i="13"/>
  <c r="F494" i="13" s="1"/>
  <c r="L496" i="13"/>
  <c r="L494" i="13" s="1"/>
  <c r="R496" i="13"/>
  <c r="R494" i="13" s="1"/>
  <c r="X496" i="13"/>
  <c r="E501" i="13"/>
  <c r="E499" i="13" s="1"/>
  <c r="K501" i="13"/>
  <c r="K499" i="13" s="1"/>
  <c r="Q501" i="13"/>
  <c r="Q499" i="13" s="1"/>
  <c r="W501" i="13"/>
  <c r="W499" i="13" s="1"/>
  <c r="D506" i="13"/>
  <c r="D504" i="13" s="1"/>
  <c r="J506" i="13"/>
  <c r="P506" i="13"/>
  <c r="P504" i="13" s="1"/>
  <c r="V506" i="13"/>
  <c r="V504" i="13" s="1"/>
  <c r="I511" i="13"/>
  <c r="I509" i="13" s="1"/>
  <c r="O511" i="13"/>
  <c r="O509" i="13" s="1"/>
  <c r="U511" i="13"/>
  <c r="U509" i="13" s="1"/>
  <c r="AA511" i="13"/>
  <c r="H516" i="13"/>
  <c r="H514" i="13" s="1"/>
  <c r="N516" i="13"/>
  <c r="N514" i="13" s="1"/>
  <c r="T516" i="13"/>
  <c r="T514" i="13" s="1"/>
  <c r="Z516" i="13"/>
  <c r="Z514" i="13" s="1"/>
  <c r="G521" i="13"/>
  <c r="G519" i="13" s="1"/>
  <c r="M521" i="13"/>
  <c r="S521" i="13"/>
  <c r="S519" i="13" s="1"/>
  <c r="Y521" i="13"/>
  <c r="Y519" i="13" s="1"/>
  <c r="F526" i="13"/>
  <c r="M526" i="13"/>
  <c r="M524" i="13" s="1"/>
  <c r="T526" i="13"/>
  <c r="R531" i="13"/>
  <c r="R529" i="13" s="1"/>
  <c r="P536" i="13"/>
  <c r="O541" i="13"/>
  <c r="N546" i="13"/>
  <c r="N544" i="13" s="1"/>
  <c r="H551" i="13"/>
  <c r="H549" i="13" s="1"/>
  <c r="Z551" i="13"/>
  <c r="Z549" i="13" s="1"/>
  <c r="F556" i="13"/>
  <c r="F554" i="13" s="1"/>
  <c r="X556" i="13"/>
  <c r="R561" i="13"/>
  <c r="V571" i="13"/>
  <c r="V569" i="13" s="1"/>
  <c r="U576" i="13"/>
  <c r="U574" i="13" s="1"/>
  <c r="O546" i="13"/>
  <c r="O544" i="13" s="1"/>
  <c r="M551" i="13"/>
  <c r="G556" i="13"/>
  <c r="G554" i="13" s="1"/>
  <c r="Y556" i="13"/>
  <c r="Y554" i="13" s="1"/>
  <c r="E561" i="13"/>
  <c r="E559" i="13" s="1"/>
  <c r="W561" i="13"/>
  <c r="W559" i="13" s="1"/>
  <c r="AA576" i="13"/>
  <c r="AA574" i="13" s="1"/>
  <c r="F9" i="14"/>
  <c r="L9" i="14"/>
  <c r="L7" i="14" s="1"/>
  <c r="R9" i="14"/>
  <c r="R7" i="14" s="1"/>
  <c r="X9" i="14"/>
  <c r="X7" i="14" s="1"/>
  <c r="F11" i="14"/>
  <c r="L11" i="14"/>
  <c r="R11" i="14"/>
  <c r="X11" i="14"/>
  <c r="E14" i="14"/>
  <c r="E12" i="14" s="1"/>
  <c r="K14" i="14"/>
  <c r="K12" i="14" s="1"/>
  <c r="Q14" i="14"/>
  <c r="W14" i="14"/>
  <c r="E16" i="14"/>
  <c r="K16" i="14"/>
  <c r="Q16" i="14"/>
  <c r="W16" i="14"/>
  <c r="D19" i="14"/>
  <c r="J19" i="14"/>
  <c r="P19" i="14"/>
  <c r="V19" i="14"/>
  <c r="V17" i="14" s="1"/>
  <c r="D21" i="14"/>
  <c r="J21" i="14"/>
  <c r="P21" i="14"/>
  <c r="V21" i="14"/>
  <c r="I24" i="14"/>
  <c r="O24" i="14"/>
  <c r="O22" i="14" s="1"/>
  <c r="U24" i="14"/>
  <c r="U22" i="14" s="1"/>
  <c r="AA24" i="14"/>
  <c r="AA22" i="14" s="1"/>
  <c r="I26" i="14"/>
  <c r="O26" i="14"/>
  <c r="U26" i="14"/>
  <c r="AA26" i="14"/>
  <c r="H29" i="14"/>
  <c r="H27" i="14" s="1"/>
  <c r="N29" i="14"/>
  <c r="N27" i="14" s="1"/>
  <c r="T29" i="14"/>
  <c r="Z29" i="14"/>
  <c r="H31" i="14"/>
  <c r="N31" i="14"/>
  <c r="T31" i="14"/>
  <c r="Z31" i="14"/>
  <c r="G34" i="14"/>
  <c r="M34" i="14"/>
  <c r="S34" i="14"/>
  <c r="Y34" i="14"/>
  <c r="Y32" i="14" s="1"/>
  <c r="G36" i="14"/>
  <c r="M36" i="14"/>
  <c r="S36" i="14"/>
  <c r="Y36" i="14"/>
  <c r="F39" i="14"/>
  <c r="L39" i="14"/>
  <c r="L37" i="14" s="1"/>
  <c r="R39" i="14"/>
  <c r="R37" i="14" s="1"/>
  <c r="X39" i="14"/>
  <c r="X37" i="14" s="1"/>
  <c r="F41" i="14"/>
  <c r="L41" i="14"/>
  <c r="R41" i="14"/>
  <c r="X41" i="14"/>
  <c r="E44" i="14"/>
  <c r="E42" i="14" s="1"/>
  <c r="K44" i="14"/>
  <c r="K42" i="14" s="1"/>
  <c r="Q44" i="14"/>
  <c r="W44" i="14"/>
  <c r="E46" i="14"/>
  <c r="K46" i="14"/>
  <c r="Q46" i="14"/>
  <c r="W46" i="14"/>
  <c r="D49" i="14"/>
  <c r="J49" i="14"/>
  <c r="P49" i="14"/>
  <c r="V49" i="14"/>
  <c r="V47" i="14" s="1"/>
  <c r="D51" i="14"/>
  <c r="J51" i="14"/>
  <c r="P51" i="14"/>
  <c r="V51" i="14"/>
  <c r="I54" i="14"/>
  <c r="O54" i="14"/>
  <c r="O52" i="14" s="1"/>
  <c r="U54" i="14"/>
  <c r="U52" i="14" s="1"/>
  <c r="AA54" i="14"/>
  <c r="AA52" i="14" s="1"/>
  <c r="I56" i="14"/>
  <c r="O56" i="14"/>
  <c r="U56" i="14"/>
  <c r="AA56" i="14"/>
  <c r="H59" i="14"/>
  <c r="H57" i="14" s="1"/>
  <c r="N59" i="14"/>
  <c r="N57" i="14" s="1"/>
  <c r="T59" i="14"/>
  <c r="Z59" i="14"/>
  <c r="H61" i="14"/>
  <c r="N61" i="14"/>
  <c r="T61" i="14"/>
  <c r="Z61" i="14"/>
  <c r="G64" i="14"/>
  <c r="M64" i="14"/>
  <c r="S64" i="14"/>
  <c r="Y64" i="14"/>
  <c r="Y62" i="14" s="1"/>
  <c r="G66" i="14"/>
  <c r="M66" i="14"/>
  <c r="S66" i="14"/>
  <c r="Y66" i="14"/>
  <c r="F69" i="14"/>
  <c r="L69" i="14"/>
  <c r="L67" i="14" s="1"/>
  <c r="R69" i="14"/>
  <c r="R67" i="14" s="1"/>
  <c r="X69" i="14"/>
  <c r="X67" i="14" s="1"/>
  <c r="F71" i="14"/>
  <c r="L71" i="14"/>
  <c r="R71" i="14"/>
  <c r="X71" i="14"/>
  <c r="E74" i="14"/>
  <c r="E72" i="14" s="1"/>
  <c r="K74" i="14"/>
  <c r="K72" i="14" s="1"/>
  <c r="Q74" i="14"/>
  <c r="W74" i="14"/>
  <c r="E76" i="14"/>
  <c r="K76" i="14"/>
  <c r="Q76" i="14"/>
  <c r="W76" i="14"/>
  <c r="D79" i="14"/>
  <c r="J79" i="14"/>
  <c r="P79" i="14"/>
  <c r="V79" i="14"/>
  <c r="V77" i="14" s="1"/>
  <c r="D81" i="14"/>
  <c r="J81" i="14"/>
  <c r="P81" i="14"/>
  <c r="V81" i="14"/>
  <c r="I84" i="14"/>
  <c r="O84" i="14"/>
  <c r="O82" i="14" s="1"/>
  <c r="U84" i="14"/>
  <c r="U82" i="14" s="1"/>
  <c r="AA84" i="14"/>
  <c r="AA82" i="14" s="1"/>
  <c r="I86" i="14"/>
  <c r="O86" i="14"/>
  <c r="U86" i="14"/>
  <c r="AA86" i="14"/>
  <c r="H89" i="14"/>
  <c r="H87" i="14" s="1"/>
  <c r="N89" i="14"/>
  <c r="N87" i="14" s="1"/>
  <c r="T89" i="14"/>
  <c r="Z89" i="14"/>
  <c r="H91" i="14"/>
  <c r="N91" i="14"/>
  <c r="T91" i="14"/>
  <c r="Z91" i="14"/>
  <c r="G94" i="14"/>
  <c r="M94" i="14"/>
  <c r="S94" i="14"/>
  <c r="Y94" i="14"/>
  <c r="Y92" i="14" s="1"/>
  <c r="G96" i="14"/>
  <c r="M96" i="14"/>
  <c r="S96" i="14"/>
  <c r="Y96" i="14"/>
  <c r="F99" i="14"/>
  <c r="L99" i="14"/>
  <c r="L97" i="14" s="1"/>
  <c r="R99" i="14"/>
  <c r="R97" i="14" s="1"/>
  <c r="X99" i="14"/>
  <c r="X97" i="14" s="1"/>
  <c r="F101" i="14"/>
  <c r="L101" i="14"/>
  <c r="R101" i="14"/>
  <c r="X101" i="14"/>
  <c r="E104" i="14"/>
  <c r="E102" i="14" s="1"/>
  <c r="K104" i="14"/>
  <c r="K102" i="14" s="1"/>
  <c r="Q104" i="14"/>
  <c r="W104" i="14"/>
  <c r="E106" i="14"/>
  <c r="K106" i="14"/>
  <c r="Q106" i="14"/>
  <c r="W106" i="14"/>
  <c r="D109" i="14"/>
  <c r="J109" i="14"/>
  <c r="P109" i="14"/>
  <c r="V109" i="14"/>
  <c r="V107" i="14" s="1"/>
  <c r="D111" i="14"/>
  <c r="J111" i="14"/>
  <c r="P111" i="14"/>
  <c r="V111" i="14"/>
  <c r="I114" i="14"/>
  <c r="O114" i="14"/>
  <c r="O112" i="14" s="1"/>
  <c r="U114" i="14"/>
  <c r="U112" i="14" s="1"/>
  <c r="AA114" i="14"/>
  <c r="AA112" i="14" s="1"/>
  <c r="I116" i="14"/>
  <c r="O116" i="14"/>
  <c r="U116" i="14"/>
  <c r="AA116" i="14"/>
  <c r="H119" i="14"/>
  <c r="H117" i="14" s="1"/>
  <c r="N119" i="14"/>
  <c r="N117" i="14" s="1"/>
  <c r="T119" i="14"/>
  <c r="Z119" i="14"/>
  <c r="H121" i="14"/>
  <c r="N121" i="14"/>
  <c r="T121" i="14"/>
  <c r="Z121" i="14"/>
  <c r="G124" i="14"/>
  <c r="M124" i="14"/>
  <c r="S124" i="14"/>
  <c r="Y124" i="14"/>
  <c r="G126" i="14"/>
  <c r="M126" i="14"/>
  <c r="S126" i="14"/>
  <c r="Y126" i="14"/>
  <c r="F129" i="14"/>
  <c r="L129" i="14"/>
  <c r="L127" i="14" s="1"/>
  <c r="R129" i="14"/>
  <c r="R127" i="14" s="1"/>
  <c r="X129" i="14"/>
  <c r="X127" i="14" s="1"/>
  <c r="F131" i="14"/>
  <c r="L131" i="14"/>
  <c r="R131" i="14"/>
  <c r="X131" i="14"/>
  <c r="E134" i="14"/>
  <c r="E132" i="14" s="1"/>
  <c r="K134" i="14"/>
  <c r="K132" i="14" s="1"/>
  <c r="Q134" i="14"/>
  <c r="W134" i="14"/>
  <c r="E136" i="14"/>
  <c r="K136" i="14"/>
  <c r="Q136" i="14"/>
  <c r="W136" i="14"/>
  <c r="D139" i="14"/>
  <c r="J139" i="14"/>
  <c r="P139" i="14"/>
  <c r="V139" i="14"/>
  <c r="D141" i="14"/>
  <c r="J141" i="14"/>
  <c r="P141" i="14"/>
  <c r="V141" i="14"/>
  <c r="I144" i="14"/>
  <c r="O144" i="14"/>
  <c r="U144" i="14"/>
  <c r="U142" i="14" s="1"/>
  <c r="AA144" i="14"/>
  <c r="AA142" i="14" s="1"/>
  <c r="I146" i="14"/>
  <c r="O146" i="14"/>
  <c r="U146" i="14"/>
  <c r="AA146" i="14"/>
  <c r="H153" i="14"/>
  <c r="H151" i="14" s="1"/>
  <c r="N153" i="14"/>
  <c r="N151" i="14" s="1"/>
  <c r="T153" i="14"/>
  <c r="Z153" i="14"/>
  <c r="H155" i="14"/>
  <c r="N155" i="14"/>
  <c r="T155" i="14"/>
  <c r="Z155" i="14"/>
  <c r="G158" i="14"/>
  <c r="M158" i="14"/>
  <c r="S158" i="14"/>
  <c r="Y158" i="14"/>
  <c r="G160" i="14"/>
  <c r="M160" i="14"/>
  <c r="S160" i="14"/>
  <c r="Y160" i="14"/>
  <c r="F163" i="14"/>
  <c r="L163" i="14"/>
  <c r="R163" i="14"/>
  <c r="R161" i="14" s="1"/>
  <c r="X163" i="14"/>
  <c r="X161" i="14" s="1"/>
  <c r="F165" i="14"/>
  <c r="L165" i="14"/>
  <c r="R165" i="14"/>
  <c r="X165" i="14"/>
  <c r="E168" i="14"/>
  <c r="E166" i="14" s="1"/>
  <c r="K168" i="14"/>
  <c r="K166" i="14" s="1"/>
  <c r="Q168" i="14"/>
  <c r="W168" i="14"/>
  <c r="E170" i="14"/>
  <c r="K170" i="14"/>
  <c r="Q170" i="14"/>
  <c r="W170" i="14"/>
  <c r="D173" i="14"/>
  <c r="J173" i="14"/>
  <c r="P173" i="14"/>
  <c r="V173" i="14"/>
  <c r="D175" i="14"/>
  <c r="J175" i="14"/>
  <c r="P175" i="14"/>
  <c r="V175" i="14"/>
  <c r="I178" i="14"/>
  <c r="O178" i="14"/>
  <c r="O176" i="14" s="1"/>
  <c r="U178" i="14"/>
  <c r="U176" i="14" s="1"/>
  <c r="AA178" i="14"/>
  <c r="AA176" i="14" s="1"/>
  <c r="I180" i="14"/>
  <c r="O180" i="14"/>
  <c r="U180" i="14"/>
  <c r="AA180" i="14"/>
  <c r="H183" i="14"/>
  <c r="H181" i="14" s="1"/>
  <c r="N183" i="14"/>
  <c r="N181" i="14" s="1"/>
  <c r="T183" i="14"/>
  <c r="Z183" i="14"/>
  <c r="H185" i="14"/>
  <c r="N185" i="14"/>
  <c r="T185" i="14"/>
  <c r="Z185" i="14"/>
  <c r="G188" i="14"/>
  <c r="M188" i="14"/>
  <c r="S188" i="14"/>
  <c r="Y188" i="14"/>
  <c r="G190" i="14"/>
  <c r="M190" i="14"/>
  <c r="S190" i="14"/>
  <c r="Y190" i="14"/>
  <c r="F193" i="14"/>
  <c r="L193" i="14"/>
  <c r="L191" i="14" s="1"/>
  <c r="R193" i="14"/>
  <c r="R191" i="14" s="1"/>
  <c r="X193" i="14"/>
  <c r="X191" i="14" s="1"/>
  <c r="F195" i="14"/>
  <c r="L195" i="14"/>
  <c r="R195" i="14"/>
  <c r="X195" i="14"/>
  <c r="E198" i="14"/>
  <c r="E196" i="14" s="1"/>
  <c r="K198" i="14"/>
  <c r="K196" i="14" s="1"/>
  <c r="Q198" i="14"/>
  <c r="W198" i="14"/>
  <c r="E200" i="14"/>
  <c r="K200" i="14"/>
  <c r="Q200" i="14"/>
  <c r="W200" i="14"/>
  <c r="D203" i="14"/>
  <c r="J203" i="14"/>
  <c r="P203" i="14"/>
  <c r="V203" i="14"/>
  <c r="D205" i="14"/>
  <c r="J205" i="14"/>
  <c r="P205" i="14"/>
  <c r="V205" i="14"/>
  <c r="I208" i="14"/>
  <c r="O208" i="14"/>
  <c r="U208" i="14"/>
  <c r="U206" i="14" s="1"/>
  <c r="AA208" i="14"/>
  <c r="AA206" i="14" s="1"/>
  <c r="I210" i="14"/>
  <c r="O210" i="14"/>
  <c r="U210" i="14"/>
  <c r="AA210" i="14"/>
  <c r="H213" i="14"/>
  <c r="H211" i="14" s="1"/>
  <c r="N213" i="14"/>
  <c r="N211" i="14" s="1"/>
  <c r="T213" i="14"/>
  <c r="Z213" i="14"/>
  <c r="H215" i="14"/>
  <c r="N215" i="14"/>
  <c r="T215" i="14"/>
  <c r="Z215" i="14"/>
  <c r="G218" i="14"/>
  <c r="M218" i="14"/>
  <c r="S218" i="14"/>
  <c r="Y218" i="14"/>
  <c r="G220" i="14"/>
  <c r="M220" i="14"/>
  <c r="S220" i="14"/>
  <c r="Y220" i="14"/>
  <c r="F223" i="14"/>
  <c r="L223" i="14"/>
  <c r="R223" i="14"/>
  <c r="R221" i="14" s="1"/>
  <c r="X223" i="14"/>
  <c r="X221" i="14" s="1"/>
  <c r="F225" i="14"/>
  <c r="L225" i="14"/>
  <c r="R225" i="14"/>
  <c r="X225" i="14"/>
  <c r="E228" i="14"/>
  <c r="E226" i="14" s="1"/>
  <c r="K228" i="14"/>
  <c r="K226" i="14" s="1"/>
  <c r="Q228" i="14"/>
  <c r="W228" i="14"/>
  <c r="E230" i="14"/>
  <c r="K230" i="14"/>
  <c r="Q230" i="14"/>
  <c r="W230" i="14"/>
  <c r="I233" i="14"/>
  <c r="P233" i="14"/>
  <c r="W233" i="14"/>
  <c r="G235" i="14"/>
  <c r="N235" i="14"/>
  <c r="U235" i="14"/>
  <c r="I238" i="14"/>
  <c r="S238" i="14"/>
  <c r="AA238" i="14"/>
  <c r="U240" i="14"/>
  <c r="H243" i="14"/>
  <c r="Z243" i="14"/>
  <c r="Z241" i="14" s="1"/>
  <c r="T245" i="14"/>
  <c r="G250" i="14"/>
  <c r="X253" i="14"/>
  <c r="B697" i="13"/>
  <c r="G9" i="14"/>
  <c r="G7" i="14" s="1"/>
  <c r="M9" i="14"/>
  <c r="S9" i="14"/>
  <c r="Y9" i="14"/>
  <c r="G11" i="14"/>
  <c r="M11" i="14"/>
  <c r="S11" i="14"/>
  <c r="Y11" i="14"/>
  <c r="F14" i="14"/>
  <c r="L14" i="14"/>
  <c r="R14" i="14"/>
  <c r="X14" i="14"/>
  <c r="X12" i="14" s="1"/>
  <c r="F16" i="14"/>
  <c r="L16" i="14"/>
  <c r="R16" i="14"/>
  <c r="X16" i="14"/>
  <c r="E19" i="14"/>
  <c r="K19" i="14"/>
  <c r="K17" i="14" s="1"/>
  <c r="Q19" i="14"/>
  <c r="Q17" i="14" s="1"/>
  <c r="W19" i="14"/>
  <c r="E21" i="14"/>
  <c r="K21" i="14"/>
  <c r="Q21" i="14"/>
  <c r="W21" i="14"/>
  <c r="D24" i="14"/>
  <c r="D22" i="14" s="1"/>
  <c r="J24" i="14"/>
  <c r="P24" i="14"/>
  <c r="V24" i="14"/>
  <c r="D26" i="14"/>
  <c r="J26" i="14"/>
  <c r="P26" i="14"/>
  <c r="V26" i="14"/>
  <c r="I29" i="14"/>
  <c r="O29" i="14"/>
  <c r="U29" i="14"/>
  <c r="AA29" i="14"/>
  <c r="AA27" i="14" s="1"/>
  <c r="I31" i="14"/>
  <c r="O31" i="14"/>
  <c r="U31" i="14"/>
  <c r="AA31" i="14"/>
  <c r="H34" i="14"/>
  <c r="N34" i="14"/>
  <c r="N32" i="14" s="1"/>
  <c r="T34" i="14"/>
  <c r="T32" i="14" s="1"/>
  <c r="Z34" i="14"/>
  <c r="H36" i="14"/>
  <c r="N36" i="14"/>
  <c r="T36" i="14"/>
  <c r="Z36" i="14"/>
  <c r="G39" i="14"/>
  <c r="G37" i="14" s="1"/>
  <c r="M39" i="14"/>
  <c r="S39" i="14"/>
  <c r="Y39" i="14"/>
  <c r="G41" i="14"/>
  <c r="M41" i="14"/>
  <c r="S41" i="14"/>
  <c r="Y41" i="14"/>
  <c r="F44" i="14"/>
  <c r="L44" i="14"/>
  <c r="R44" i="14"/>
  <c r="X44" i="14"/>
  <c r="X42" i="14" s="1"/>
  <c r="F46" i="14"/>
  <c r="L46" i="14"/>
  <c r="R46" i="14"/>
  <c r="X46" i="14"/>
  <c r="E49" i="14"/>
  <c r="K49" i="14"/>
  <c r="K47" i="14" s="1"/>
  <c r="Q49" i="14"/>
  <c r="Q47" i="14" s="1"/>
  <c r="W49" i="14"/>
  <c r="E51" i="14"/>
  <c r="K51" i="14"/>
  <c r="Q51" i="14"/>
  <c r="W51" i="14"/>
  <c r="D54" i="14"/>
  <c r="D52" i="14" s="1"/>
  <c r="J54" i="14"/>
  <c r="P54" i="14"/>
  <c r="V54" i="14"/>
  <c r="D56" i="14"/>
  <c r="J56" i="14"/>
  <c r="P56" i="14"/>
  <c r="V56" i="14"/>
  <c r="I59" i="14"/>
  <c r="O59" i="14"/>
  <c r="U59" i="14"/>
  <c r="AA59" i="14"/>
  <c r="AA57" i="14" s="1"/>
  <c r="I61" i="14"/>
  <c r="O61" i="14"/>
  <c r="U61" i="14"/>
  <c r="AA61" i="14"/>
  <c r="H64" i="14"/>
  <c r="N64" i="14"/>
  <c r="N62" i="14" s="1"/>
  <c r="T64" i="14"/>
  <c r="T62" i="14" s="1"/>
  <c r="Z64" i="14"/>
  <c r="H66" i="14"/>
  <c r="N66" i="14"/>
  <c r="T66" i="14"/>
  <c r="Z66" i="14"/>
  <c r="G69" i="14"/>
  <c r="G67" i="14" s="1"/>
  <c r="M69" i="14"/>
  <c r="S69" i="14"/>
  <c r="Y69" i="14"/>
  <c r="G71" i="14"/>
  <c r="M71" i="14"/>
  <c r="S71" i="14"/>
  <c r="Y71" i="14"/>
  <c r="F74" i="14"/>
  <c r="L74" i="14"/>
  <c r="R74" i="14"/>
  <c r="X74" i="14"/>
  <c r="X72" i="14" s="1"/>
  <c r="F76" i="14"/>
  <c r="L76" i="14"/>
  <c r="R76" i="14"/>
  <c r="X76" i="14"/>
  <c r="E79" i="14"/>
  <c r="K79" i="14"/>
  <c r="K77" i="14" s="1"/>
  <c r="Q79" i="14"/>
  <c r="Q77" i="14" s="1"/>
  <c r="W79" i="14"/>
  <c r="E81" i="14"/>
  <c r="K81" i="14"/>
  <c r="Q81" i="14"/>
  <c r="W81" i="14"/>
  <c r="D84" i="14"/>
  <c r="D82" i="14" s="1"/>
  <c r="J84" i="14"/>
  <c r="P84" i="14"/>
  <c r="V84" i="14"/>
  <c r="D86" i="14"/>
  <c r="J86" i="14"/>
  <c r="P86" i="14"/>
  <c r="V86" i="14"/>
  <c r="I89" i="14"/>
  <c r="O89" i="14"/>
  <c r="U89" i="14"/>
  <c r="AA89" i="14"/>
  <c r="AA87" i="14" s="1"/>
  <c r="I91" i="14"/>
  <c r="O91" i="14"/>
  <c r="U91" i="14"/>
  <c r="AA91" i="14"/>
  <c r="H94" i="14"/>
  <c r="N94" i="14"/>
  <c r="N92" i="14" s="1"/>
  <c r="T94" i="14"/>
  <c r="T92" i="14" s="1"/>
  <c r="Z94" i="14"/>
  <c r="H96" i="14"/>
  <c r="N96" i="14"/>
  <c r="T96" i="14"/>
  <c r="Z96" i="14"/>
  <c r="G99" i="14"/>
  <c r="G97" i="14" s="1"/>
  <c r="M99" i="14"/>
  <c r="S99" i="14"/>
  <c r="Y99" i="14"/>
  <c r="G101" i="14"/>
  <c r="M101" i="14"/>
  <c r="S101" i="14"/>
  <c r="Y101" i="14"/>
  <c r="F104" i="14"/>
  <c r="L104" i="14"/>
  <c r="R104" i="14"/>
  <c r="X104" i="14"/>
  <c r="X102" i="14" s="1"/>
  <c r="F106" i="14"/>
  <c r="L106" i="14"/>
  <c r="R106" i="14"/>
  <c r="X106" i="14"/>
  <c r="E109" i="14"/>
  <c r="K109" i="14"/>
  <c r="K107" i="14" s="1"/>
  <c r="Q109" i="14"/>
  <c r="Q107" i="14" s="1"/>
  <c r="W109" i="14"/>
  <c r="E111" i="14"/>
  <c r="K111" i="14"/>
  <c r="Q111" i="14"/>
  <c r="W111" i="14"/>
  <c r="D114" i="14"/>
  <c r="D112" i="14" s="1"/>
  <c r="J114" i="14"/>
  <c r="P114" i="14"/>
  <c r="V114" i="14"/>
  <c r="D116" i="14"/>
  <c r="J116" i="14"/>
  <c r="P116" i="14"/>
  <c r="V116" i="14"/>
  <c r="I119" i="14"/>
  <c r="O119" i="14"/>
  <c r="U119" i="14"/>
  <c r="AA119" i="14"/>
  <c r="AA117" i="14" s="1"/>
  <c r="I121" i="14"/>
  <c r="O121" i="14"/>
  <c r="U121" i="14"/>
  <c r="AA121" i="14"/>
  <c r="H124" i="14"/>
  <c r="N124" i="14"/>
  <c r="N122" i="14" s="1"/>
  <c r="T124" i="14"/>
  <c r="T122" i="14" s="1"/>
  <c r="Z124" i="14"/>
  <c r="H126" i="14"/>
  <c r="N126" i="14"/>
  <c r="T126" i="14"/>
  <c r="Z126" i="14"/>
  <c r="G129" i="14"/>
  <c r="G127" i="14" s="1"/>
  <c r="M129" i="14"/>
  <c r="S129" i="14"/>
  <c r="Y129" i="14"/>
  <c r="G131" i="14"/>
  <c r="M131" i="14"/>
  <c r="S131" i="14"/>
  <c r="Y131" i="14"/>
  <c r="F134" i="14"/>
  <c r="L134" i="14"/>
  <c r="R134" i="14"/>
  <c r="X134" i="14"/>
  <c r="X132" i="14" s="1"/>
  <c r="F136" i="14"/>
  <c r="L136" i="14"/>
  <c r="R136" i="14"/>
  <c r="X136" i="14"/>
  <c r="E139" i="14"/>
  <c r="K139" i="14"/>
  <c r="K137" i="14" s="1"/>
  <c r="Q139" i="14"/>
  <c r="Q137" i="14" s="1"/>
  <c r="W139" i="14"/>
  <c r="E141" i="14"/>
  <c r="K141" i="14"/>
  <c r="Q141" i="14"/>
  <c r="W141" i="14"/>
  <c r="D144" i="14"/>
  <c r="D142" i="14" s="1"/>
  <c r="J144" i="14"/>
  <c r="P144" i="14"/>
  <c r="V144" i="14"/>
  <c r="D146" i="14"/>
  <c r="J146" i="14"/>
  <c r="P146" i="14"/>
  <c r="V146" i="14"/>
  <c r="I153" i="14"/>
  <c r="O153" i="14"/>
  <c r="U153" i="14"/>
  <c r="AA153" i="14"/>
  <c r="AA151" i="14" s="1"/>
  <c r="I155" i="14"/>
  <c r="O155" i="14"/>
  <c r="U155" i="14"/>
  <c r="AA155" i="14"/>
  <c r="H158" i="14"/>
  <c r="N158" i="14"/>
  <c r="N156" i="14" s="1"/>
  <c r="T158" i="14"/>
  <c r="T156" i="14" s="1"/>
  <c r="Z158" i="14"/>
  <c r="H160" i="14"/>
  <c r="N160" i="14"/>
  <c r="T160" i="14"/>
  <c r="Z160" i="14"/>
  <c r="G163" i="14"/>
  <c r="G161" i="14" s="1"/>
  <c r="M163" i="14"/>
  <c r="S163" i="14"/>
  <c r="Y163" i="14"/>
  <c r="G165" i="14"/>
  <c r="M165" i="14"/>
  <c r="S165" i="14"/>
  <c r="Y165" i="14"/>
  <c r="F168" i="14"/>
  <c r="L168" i="14"/>
  <c r="R168" i="14"/>
  <c r="X168" i="14"/>
  <c r="X166" i="14" s="1"/>
  <c r="F170" i="14"/>
  <c r="L170" i="14"/>
  <c r="R170" i="14"/>
  <c r="X170" i="14"/>
  <c r="E173" i="14"/>
  <c r="K173" i="14"/>
  <c r="K171" i="14" s="1"/>
  <c r="Q173" i="14"/>
  <c r="Q171" i="14" s="1"/>
  <c r="W173" i="14"/>
  <c r="E175" i="14"/>
  <c r="K175" i="14"/>
  <c r="Q175" i="14"/>
  <c r="W175" i="14"/>
  <c r="D178" i="14"/>
  <c r="D176" i="14" s="1"/>
  <c r="J178" i="14"/>
  <c r="P178" i="14"/>
  <c r="V178" i="14"/>
  <c r="D180" i="14"/>
  <c r="J180" i="14"/>
  <c r="P180" i="14"/>
  <c r="V180" i="14"/>
  <c r="I183" i="14"/>
  <c r="O183" i="14"/>
  <c r="U183" i="14"/>
  <c r="AA183" i="14"/>
  <c r="AA181" i="14" s="1"/>
  <c r="I185" i="14"/>
  <c r="O185" i="14"/>
  <c r="U185" i="14"/>
  <c r="AA185" i="14"/>
  <c r="H188" i="14"/>
  <c r="N188" i="14"/>
  <c r="N186" i="14" s="1"/>
  <c r="T188" i="14"/>
  <c r="T186" i="14" s="1"/>
  <c r="Z188" i="14"/>
  <c r="H190" i="14"/>
  <c r="N190" i="14"/>
  <c r="T190" i="14"/>
  <c r="Z190" i="14"/>
  <c r="G193" i="14"/>
  <c r="G191" i="14" s="1"/>
  <c r="M193" i="14"/>
  <c r="S193" i="14"/>
  <c r="Y193" i="14"/>
  <c r="G195" i="14"/>
  <c r="M195" i="14"/>
  <c r="S195" i="14"/>
  <c r="Y195" i="14"/>
  <c r="F198" i="14"/>
  <c r="L198" i="14"/>
  <c r="R198" i="14"/>
  <c r="X198" i="14"/>
  <c r="X196" i="14" s="1"/>
  <c r="F200" i="14"/>
  <c r="L200" i="14"/>
  <c r="R200" i="14"/>
  <c r="X200" i="14"/>
  <c r="E203" i="14"/>
  <c r="K203" i="14"/>
  <c r="K201" i="14" s="1"/>
  <c r="Q203" i="14"/>
  <c r="Q201" i="14" s="1"/>
  <c r="W203" i="14"/>
  <c r="E205" i="14"/>
  <c r="K205" i="14"/>
  <c r="Q205" i="14"/>
  <c r="W205" i="14"/>
  <c r="D208" i="14"/>
  <c r="D206" i="14" s="1"/>
  <c r="J208" i="14"/>
  <c r="P208" i="14"/>
  <c r="V208" i="14"/>
  <c r="D210" i="14"/>
  <c r="J210" i="14"/>
  <c r="P210" i="14"/>
  <c r="V210" i="14"/>
  <c r="I213" i="14"/>
  <c r="O213" i="14"/>
  <c r="U213" i="14"/>
  <c r="AA213" i="14"/>
  <c r="AA211" i="14" s="1"/>
  <c r="I215" i="14"/>
  <c r="O215" i="14"/>
  <c r="U215" i="14"/>
  <c r="AA215" i="14"/>
  <c r="H218" i="14"/>
  <c r="N218" i="14"/>
  <c r="N216" i="14" s="1"/>
  <c r="T218" i="14"/>
  <c r="T216" i="14" s="1"/>
  <c r="Z218" i="14"/>
  <c r="H220" i="14"/>
  <c r="N220" i="14"/>
  <c r="T220" i="14"/>
  <c r="Z220" i="14"/>
  <c r="G223" i="14"/>
  <c r="G221" i="14" s="1"/>
  <c r="M223" i="14"/>
  <c r="S223" i="14"/>
  <c r="Y223" i="14"/>
  <c r="G225" i="14"/>
  <c r="M225" i="14"/>
  <c r="S225" i="14"/>
  <c r="Y225" i="14"/>
  <c r="F228" i="14"/>
  <c r="L228" i="14"/>
  <c r="R228" i="14"/>
  <c r="X228" i="14"/>
  <c r="X226" i="14" s="1"/>
  <c r="F230" i="14"/>
  <c r="L230" i="14"/>
  <c r="R230" i="14"/>
  <c r="X230" i="14"/>
  <c r="J233" i="14"/>
  <c r="Q233" i="14"/>
  <c r="Y233" i="14"/>
  <c r="H235" i="14"/>
  <c r="O235" i="14"/>
  <c r="V235" i="14"/>
  <c r="J238" i="14"/>
  <c r="T238" i="14"/>
  <c r="D240" i="14"/>
  <c r="V240" i="14"/>
  <c r="I243" i="14"/>
  <c r="U245" i="14"/>
  <c r="M250" i="14"/>
  <c r="F255" i="14"/>
  <c r="H9" i="14"/>
  <c r="N9" i="14"/>
  <c r="N7" i="14" s="1"/>
  <c r="T9" i="14"/>
  <c r="Z9" i="14"/>
  <c r="H11" i="14"/>
  <c r="N11" i="14"/>
  <c r="T11" i="14"/>
  <c r="Z11" i="14"/>
  <c r="G14" i="14"/>
  <c r="M14" i="14"/>
  <c r="S14" i="14"/>
  <c r="Y14" i="14"/>
  <c r="Y12" i="14" s="1"/>
  <c r="G16" i="14"/>
  <c r="M16" i="14"/>
  <c r="S16" i="14"/>
  <c r="Y16" i="14"/>
  <c r="F19" i="14"/>
  <c r="L19" i="14"/>
  <c r="L17" i="14" s="1"/>
  <c r="R19" i="14"/>
  <c r="X19" i="14"/>
  <c r="X17" i="14" s="1"/>
  <c r="F21" i="14"/>
  <c r="L21" i="14"/>
  <c r="R21" i="14"/>
  <c r="X21" i="14"/>
  <c r="E24" i="14"/>
  <c r="K24" i="14"/>
  <c r="K22" i="14" s="1"/>
  <c r="Q24" i="14"/>
  <c r="W24" i="14"/>
  <c r="E26" i="14"/>
  <c r="K26" i="14"/>
  <c r="Q26" i="14"/>
  <c r="W26" i="14"/>
  <c r="D29" i="14"/>
  <c r="J29" i="14"/>
  <c r="P29" i="14"/>
  <c r="V29" i="14"/>
  <c r="V27" i="14" s="1"/>
  <c r="D31" i="14"/>
  <c r="J31" i="14"/>
  <c r="P31" i="14"/>
  <c r="V31" i="14"/>
  <c r="I34" i="14"/>
  <c r="O34" i="14"/>
  <c r="O32" i="14" s="1"/>
  <c r="U34" i="14"/>
  <c r="AA34" i="14"/>
  <c r="AA32" i="14" s="1"/>
  <c r="I36" i="14"/>
  <c r="O36" i="14"/>
  <c r="U36" i="14"/>
  <c r="AA36" i="14"/>
  <c r="H39" i="14"/>
  <c r="N39" i="14"/>
  <c r="N37" i="14" s="1"/>
  <c r="T39" i="14"/>
  <c r="Z39" i="14"/>
  <c r="H41" i="14"/>
  <c r="N41" i="14"/>
  <c r="T41" i="14"/>
  <c r="Z41" i="14"/>
  <c r="G44" i="14"/>
  <c r="M44" i="14"/>
  <c r="S44" i="14"/>
  <c r="Y44" i="14"/>
  <c r="Y42" i="14" s="1"/>
  <c r="G46" i="14"/>
  <c r="M46" i="14"/>
  <c r="S46" i="14"/>
  <c r="Y46" i="14"/>
  <c r="F49" i="14"/>
  <c r="L49" i="14"/>
  <c r="L47" i="14" s="1"/>
  <c r="R49" i="14"/>
  <c r="X49" i="14"/>
  <c r="X47" i="14" s="1"/>
  <c r="F51" i="14"/>
  <c r="L51" i="14"/>
  <c r="R51" i="14"/>
  <c r="X51" i="14"/>
  <c r="E54" i="14"/>
  <c r="K54" i="14"/>
  <c r="K52" i="14" s="1"/>
  <c r="Q54" i="14"/>
  <c r="W54" i="14"/>
  <c r="E56" i="14"/>
  <c r="K56" i="14"/>
  <c r="Q56" i="14"/>
  <c r="W56" i="14"/>
  <c r="D59" i="14"/>
  <c r="J59" i="14"/>
  <c r="P59" i="14"/>
  <c r="V59" i="14"/>
  <c r="V57" i="14" s="1"/>
  <c r="D61" i="14"/>
  <c r="J61" i="14"/>
  <c r="P61" i="14"/>
  <c r="V61" i="14"/>
  <c r="I64" i="14"/>
  <c r="O64" i="14"/>
  <c r="O62" i="14" s="1"/>
  <c r="U64" i="14"/>
  <c r="AA64" i="14"/>
  <c r="AA62" i="14" s="1"/>
  <c r="I66" i="14"/>
  <c r="O66" i="14"/>
  <c r="U66" i="14"/>
  <c r="AA66" i="14"/>
  <c r="H69" i="14"/>
  <c r="N69" i="14"/>
  <c r="N67" i="14" s="1"/>
  <c r="T69" i="14"/>
  <c r="Z69" i="14"/>
  <c r="H71" i="14"/>
  <c r="N71" i="14"/>
  <c r="T71" i="14"/>
  <c r="Z71" i="14"/>
  <c r="G74" i="14"/>
  <c r="M74" i="14"/>
  <c r="S74" i="14"/>
  <c r="Y74" i="14"/>
  <c r="Y72" i="14" s="1"/>
  <c r="G76" i="14"/>
  <c r="M76" i="14"/>
  <c r="S76" i="14"/>
  <c r="Y76" i="14"/>
  <c r="F79" i="14"/>
  <c r="L79" i="14"/>
  <c r="L77" i="14" s="1"/>
  <c r="R79" i="14"/>
  <c r="X79" i="14"/>
  <c r="X77" i="14" s="1"/>
  <c r="F81" i="14"/>
  <c r="L81" i="14"/>
  <c r="R81" i="14"/>
  <c r="X81" i="14"/>
  <c r="E84" i="14"/>
  <c r="K84" i="14"/>
  <c r="K82" i="14" s="1"/>
  <c r="Q84" i="14"/>
  <c r="W84" i="14"/>
  <c r="E86" i="14"/>
  <c r="K86" i="14"/>
  <c r="Q86" i="14"/>
  <c r="W86" i="14"/>
  <c r="D89" i="14"/>
  <c r="J89" i="14"/>
  <c r="P89" i="14"/>
  <c r="V89" i="14"/>
  <c r="V87" i="14" s="1"/>
  <c r="D91" i="14"/>
  <c r="J91" i="14"/>
  <c r="P91" i="14"/>
  <c r="V91" i="14"/>
  <c r="I94" i="14"/>
  <c r="O94" i="14"/>
  <c r="O92" i="14" s="1"/>
  <c r="U94" i="14"/>
  <c r="AA94" i="14"/>
  <c r="AA92" i="14" s="1"/>
  <c r="I96" i="14"/>
  <c r="O96" i="14"/>
  <c r="U96" i="14"/>
  <c r="AA96" i="14"/>
  <c r="H99" i="14"/>
  <c r="N99" i="14"/>
  <c r="N97" i="14" s="1"/>
  <c r="T99" i="14"/>
  <c r="Z99" i="14"/>
  <c r="H101" i="14"/>
  <c r="N101" i="14"/>
  <c r="T101" i="14"/>
  <c r="Z101" i="14"/>
  <c r="G104" i="14"/>
  <c r="M104" i="14"/>
  <c r="S104" i="14"/>
  <c r="Y104" i="14"/>
  <c r="Y102" i="14" s="1"/>
  <c r="G106" i="14"/>
  <c r="M106" i="14"/>
  <c r="S106" i="14"/>
  <c r="Y106" i="14"/>
  <c r="F109" i="14"/>
  <c r="L109" i="14"/>
  <c r="L107" i="14" s="1"/>
  <c r="R109" i="14"/>
  <c r="X109" i="14"/>
  <c r="X107" i="14" s="1"/>
  <c r="F111" i="14"/>
  <c r="L111" i="14"/>
  <c r="R111" i="14"/>
  <c r="X111" i="14"/>
  <c r="E114" i="14"/>
  <c r="K114" i="14"/>
  <c r="K112" i="14" s="1"/>
  <c r="Q114" i="14"/>
  <c r="W114" i="14"/>
  <c r="E116" i="14"/>
  <c r="K116" i="14"/>
  <c r="Q116" i="14"/>
  <c r="W116" i="14"/>
  <c r="D119" i="14"/>
  <c r="J119" i="14"/>
  <c r="P119" i="14"/>
  <c r="V119" i="14"/>
  <c r="V117" i="14" s="1"/>
  <c r="D121" i="14"/>
  <c r="J121" i="14"/>
  <c r="P121" i="14"/>
  <c r="V121" i="14"/>
  <c r="I124" i="14"/>
  <c r="O124" i="14"/>
  <c r="O122" i="14" s="1"/>
  <c r="U124" i="14"/>
  <c r="AA124" i="14"/>
  <c r="AA122" i="14" s="1"/>
  <c r="I126" i="14"/>
  <c r="O126" i="14"/>
  <c r="U126" i="14"/>
  <c r="AA126" i="14"/>
  <c r="H129" i="14"/>
  <c r="N129" i="14"/>
  <c r="N127" i="14" s="1"/>
  <c r="T129" i="14"/>
  <c r="Z129" i="14"/>
  <c r="H131" i="14"/>
  <c r="N131" i="14"/>
  <c r="T131" i="14"/>
  <c r="Z131" i="14"/>
  <c r="G134" i="14"/>
  <c r="M134" i="14"/>
  <c r="S134" i="14"/>
  <c r="Y134" i="14"/>
  <c r="Y132" i="14" s="1"/>
  <c r="G136" i="14"/>
  <c r="M136" i="14"/>
  <c r="S136" i="14"/>
  <c r="Y136" i="14"/>
  <c r="F139" i="14"/>
  <c r="L139" i="14"/>
  <c r="L137" i="14" s="1"/>
  <c r="R139" i="14"/>
  <c r="X139" i="14"/>
  <c r="X137" i="14" s="1"/>
  <c r="F141" i="14"/>
  <c r="L141" i="14"/>
  <c r="R141" i="14"/>
  <c r="X141" i="14"/>
  <c r="E144" i="14"/>
  <c r="K144" i="14"/>
  <c r="K142" i="14" s="1"/>
  <c r="Q144" i="14"/>
  <c r="W144" i="14"/>
  <c r="E146" i="14"/>
  <c r="K146" i="14"/>
  <c r="Q146" i="14"/>
  <c r="W146" i="14"/>
  <c r="W288" i="14"/>
  <c r="Q288" i="14"/>
  <c r="K288" i="14"/>
  <c r="E288" i="14"/>
  <c r="X283" i="14"/>
  <c r="R283" i="14"/>
  <c r="L283" i="14"/>
  <c r="F283" i="14"/>
  <c r="Y278" i="14"/>
  <c r="S278" i="14"/>
  <c r="M278" i="14"/>
  <c r="G278" i="14"/>
  <c r="Z273" i="14"/>
  <c r="T273" i="14"/>
  <c r="N273" i="14"/>
  <c r="H273" i="14"/>
  <c r="AA268" i="14"/>
  <c r="U268" i="14"/>
  <c r="O268" i="14"/>
  <c r="I268" i="14"/>
  <c r="V263" i="14"/>
  <c r="P263" i="14"/>
  <c r="J263" i="14"/>
  <c r="D263" i="14"/>
  <c r="W258" i="14"/>
  <c r="Q258" i="14"/>
  <c r="K258" i="14"/>
  <c r="E258" i="14"/>
  <c r="V288" i="14"/>
  <c r="P288" i="14"/>
  <c r="J288" i="14"/>
  <c r="D288" i="14"/>
  <c r="W283" i="14"/>
  <c r="Q283" i="14"/>
  <c r="K283" i="14"/>
  <c r="E283" i="14"/>
  <c r="X278" i="14"/>
  <c r="R278" i="14"/>
  <c r="L278" i="14"/>
  <c r="F278" i="14"/>
  <c r="Y273" i="14"/>
  <c r="S273" i="14"/>
  <c r="M273" i="14"/>
  <c r="G273" i="14"/>
  <c r="Z268" i="14"/>
  <c r="T268" i="14"/>
  <c r="N268" i="14"/>
  <c r="H268" i="14"/>
  <c r="AA263" i="14"/>
  <c r="U263" i="14"/>
  <c r="O263" i="14"/>
  <c r="I263" i="14"/>
  <c r="V258" i="14"/>
  <c r="P258" i="14"/>
  <c r="J258" i="14"/>
  <c r="D258" i="14"/>
  <c r="W253" i="14"/>
  <c r="Q253" i="14"/>
  <c r="K253" i="14"/>
  <c r="E253" i="14"/>
  <c r="X248" i="14"/>
  <c r="R248" i="14"/>
  <c r="L248" i="14"/>
  <c r="F248" i="14"/>
  <c r="Y243" i="14"/>
  <c r="S243" i="14"/>
  <c r="M243" i="14"/>
  <c r="G243" i="14"/>
  <c r="AA288" i="14"/>
  <c r="U288" i="14"/>
  <c r="O288" i="14"/>
  <c r="I288" i="14"/>
  <c r="V283" i="14"/>
  <c r="P283" i="14"/>
  <c r="J283" i="14"/>
  <c r="D283" i="14"/>
  <c r="W278" i="14"/>
  <c r="Q278" i="14"/>
  <c r="K278" i="14"/>
  <c r="E278" i="14"/>
  <c r="X273" i="14"/>
  <c r="R273" i="14"/>
  <c r="L273" i="14"/>
  <c r="F273" i="14"/>
  <c r="Y268" i="14"/>
  <c r="S268" i="14"/>
  <c r="M268" i="14"/>
  <c r="G268" i="14"/>
  <c r="Z263" i="14"/>
  <c r="T263" i="14"/>
  <c r="N263" i="14"/>
  <c r="H263" i="14"/>
  <c r="AA258" i="14"/>
  <c r="U258" i="14"/>
  <c r="O258" i="14"/>
  <c r="I258" i="14"/>
  <c r="V253" i="14"/>
  <c r="P253" i="14"/>
  <c r="J253" i="14"/>
  <c r="D253" i="14"/>
  <c r="W248" i="14"/>
  <c r="Q248" i="14"/>
  <c r="K248" i="14"/>
  <c r="E248" i="14"/>
  <c r="X243" i="14"/>
  <c r="R243" i="14"/>
  <c r="L243" i="14"/>
  <c r="F243" i="14"/>
  <c r="Z288" i="14"/>
  <c r="T288" i="14"/>
  <c r="N288" i="14"/>
  <c r="H288" i="14"/>
  <c r="AA283" i="14"/>
  <c r="U283" i="14"/>
  <c r="O283" i="14"/>
  <c r="I283" i="14"/>
  <c r="V278" i="14"/>
  <c r="P278" i="14"/>
  <c r="J278" i="14"/>
  <c r="D278" i="14"/>
  <c r="W273" i="14"/>
  <c r="Q273" i="14"/>
  <c r="K273" i="14"/>
  <c r="E273" i="14"/>
  <c r="X268" i="14"/>
  <c r="R268" i="14"/>
  <c r="L268" i="14"/>
  <c r="F268" i="14"/>
  <c r="Y263" i="14"/>
  <c r="S263" i="14"/>
  <c r="M263" i="14"/>
  <c r="G263" i="14"/>
  <c r="Z258" i="14"/>
  <c r="T258" i="14"/>
  <c r="N258" i="14"/>
  <c r="H258" i="14"/>
  <c r="AA253" i="14"/>
  <c r="U253" i="14"/>
  <c r="O253" i="14"/>
  <c r="I253" i="14"/>
  <c r="V248" i="14"/>
  <c r="P248" i="14"/>
  <c r="J248" i="14"/>
  <c r="D248" i="14"/>
  <c r="W243" i="14"/>
  <c r="Q243" i="14"/>
  <c r="K243" i="14"/>
  <c r="E243" i="14"/>
  <c r="X238" i="14"/>
  <c r="R238" i="14"/>
  <c r="L238" i="14"/>
  <c r="F238" i="14"/>
  <c r="Y288" i="14"/>
  <c r="S288" i="14"/>
  <c r="M288" i="14"/>
  <c r="G288" i="14"/>
  <c r="Z283" i="14"/>
  <c r="T283" i="14"/>
  <c r="N283" i="14"/>
  <c r="H283" i="14"/>
  <c r="AA278" i="14"/>
  <c r="U278" i="14"/>
  <c r="O278" i="14"/>
  <c r="I278" i="14"/>
  <c r="V273" i="14"/>
  <c r="P273" i="14"/>
  <c r="J273" i="14"/>
  <c r="D273" i="14"/>
  <c r="W268" i="14"/>
  <c r="Q268" i="14"/>
  <c r="K268" i="14"/>
  <c r="E268" i="14"/>
  <c r="X263" i="14"/>
  <c r="R263" i="14"/>
  <c r="L263" i="14"/>
  <c r="F263" i="14"/>
  <c r="Y258" i="14"/>
  <c r="S258" i="14"/>
  <c r="M258" i="14"/>
  <c r="G258" i="14"/>
  <c r="Z253" i="14"/>
  <c r="T253" i="14"/>
  <c r="N253" i="14"/>
  <c r="H253" i="14"/>
  <c r="AA248" i="14"/>
  <c r="U248" i="14"/>
  <c r="O248" i="14"/>
  <c r="I248" i="14"/>
  <c r="V243" i="14"/>
  <c r="P243" i="14"/>
  <c r="J243" i="14"/>
  <c r="D243" i="14"/>
  <c r="W238" i="14"/>
  <c r="Q238" i="14"/>
  <c r="K238" i="14"/>
  <c r="E238" i="14"/>
  <c r="X233" i="14"/>
  <c r="R233" i="14"/>
  <c r="L233" i="14"/>
  <c r="F233" i="14"/>
  <c r="X288" i="14"/>
  <c r="R288" i="14"/>
  <c r="L288" i="14"/>
  <c r="F288" i="14"/>
  <c r="Y283" i="14"/>
  <c r="S283" i="14"/>
  <c r="M283" i="14"/>
  <c r="G283" i="14"/>
  <c r="Z278" i="14"/>
  <c r="T278" i="14"/>
  <c r="N278" i="14"/>
  <c r="H278" i="14"/>
  <c r="AA273" i="14"/>
  <c r="U273" i="14"/>
  <c r="O273" i="14"/>
  <c r="I273" i="14"/>
  <c r="V268" i="14"/>
  <c r="P268" i="14"/>
  <c r="J268" i="14"/>
  <c r="D268" i="14"/>
  <c r="W263" i="14"/>
  <c r="Q263" i="14"/>
  <c r="K263" i="14"/>
  <c r="E263" i="14"/>
  <c r="X258" i="14"/>
  <c r="R258" i="14"/>
  <c r="L258" i="14"/>
  <c r="F258" i="14"/>
  <c r="Y253" i="14"/>
  <c r="S253" i="14"/>
  <c r="M253" i="14"/>
  <c r="G253" i="14"/>
  <c r="Z248" i="14"/>
  <c r="T248" i="14"/>
  <c r="N248" i="14"/>
  <c r="H248" i="14"/>
  <c r="J153" i="14"/>
  <c r="P153" i="14"/>
  <c r="P151" i="14" s="1"/>
  <c r="V153" i="14"/>
  <c r="D155" i="14"/>
  <c r="D151" i="14" s="1"/>
  <c r="J155" i="14"/>
  <c r="P155" i="14"/>
  <c r="V155" i="14"/>
  <c r="I158" i="14"/>
  <c r="I156" i="14" s="1"/>
  <c r="O158" i="14"/>
  <c r="U158" i="14"/>
  <c r="U156" i="14" s="1"/>
  <c r="AA158" i="14"/>
  <c r="I160" i="14"/>
  <c r="O160" i="14"/>
  <c r="U160" i="14"/>
  <c r="AA160" i="14"/>
  <c r="H163" i="14"/>
  <c r="H161" i="14" s="1"/>
  <c r="N163" i="14"/>
  <c r="T163" i="14"/>
  <c r="Z163" i="14"/>
  <c r="H165" i="14"/>
  <c r="N165" i="14"/>
  <c r="T165" i="14"/>
  <c r="Z165" i="14"/>
  <c r="G168" i="14"/>
  <c r="M168" i="14"/>
  <c r="S168" i="14"/>
  <c r="S166" i="14" s="1"/>
  <c r="Y168" i="14"/>
  <c r="G170" i="14"/>
  <c r="M170" i="14"/>
  <c r="S170" i="14"/>
  <c r="Y170" i="14"/>
  <c r="F173" i="14"/>
  <c r="F171" i="14" s="1"/>
  <c r="L173" i="14"/>
  <c r="R173" i="14"/>
  <c r="R171" i="14" s="1"/>
  <c r="X173" i="14"/>
  <c r="F175" i="14"/>
  <c r="L175" i="14"/>
  <c r="R175" i="14"/>
  <c r="X175" i="14"/>
  <c r="E178" i="14"/>
  <c r="E176" i="14" s="1"/>
  <c r="K178" i="14"/>
  <c r="Q178" i="14"/>
  <c r="W178" i="14"/>
  <c r="E180" i="14"/>
  <c r="K180" i="14"/>
  <c r="Q180" i="14"/>
  <c r="W180" i="14"/>
  <c r="D183" i="14"/>
  <c r="J183" i="14"/>
  <c r="P183" i="14"/>
  <c r="P181" i="14" s="1"/>
  <c r="V183" i="14"/>
  <c r="D185" i="14"/>
  <c r="J185" i="14"/>
  <c r="P185" i="14"/>
  <c r="V185" i="14"/>
  <c r="I188" i="14"/>
  <c r="I186" i="14" s="1"/>
  <c r="O188" i="14"/>
  <c r="U188" i="14"/>
  <c r="U186" i="14" s="1"/>
  <c r="AA188" i="14"/>
  <c r="I190" i="14"/>
  <c r="O190" i="14"/>
  <c r="U190" i="14"/>
  <c r="AA190" i="14"/>
  <c r="H193" i="14"/>
  <c r="H191" i="14" s="1"/>
  <c r="N193" i="14"/>
  <c r="T193" i="14"/>
  <c r="Z193" i="14"/>
  <c r="H195" i="14"/>
  <c r="N195" i="14"/>
  <c r="T195" i="14"/>
  <c r="Z195" i="14"/>
  <c r="G198" i="14"/>
  <c r="M198" i="14"/>
  <c r="S198" i="14"/>
  <c r="S196" i="14" s="1"/>
  <c r="Y198" i="14"/>
  <c r="G200" i="14"/>
  <c r="M200" i="14"/>
  <c r="S200" i="14"/>
  <c r="Y200" i="14"/>
  <c r="F203" i="14"/>
  <c r="F201" i="14" s="1"/>
  <c r="L203" i="14"/>
  <c r="R203" i="14"/>
  <c r="R201" i="14" s="1"/>
  <c r="X203" i="14"/>
  <c r="F205" i="14"/>
  <c r="L205" i="14"/>
  <c r="R205" i="14"/>
  <c r="X205" i="14"/>
  <c r="E208" i="14"/>
  <c r="E206" i="14" s="1"/>
  <c r="K208" i="14"/>
  <c r="Q208" i="14"/>
  <c r="W208" i="14"/>
  <c r="E210" i="14"/>
  <c r="K210" i="14"/>
  <c r="Q210" i="14"/>
  <c r="W210" i="14"/>
  <c r="D213" i="14"/>
  <c r="J213" i="14"/>
  <c r="P213" i="14"/>
  <c r="P211" i="14" s="1"/>
  <c r="V213" i="14"/>
  <c r="D215" i="14"/>
  <c r="J215" i="14"/>
  <c r="P215" i="14"/>
  <c r="V215" i="14"/>
  <c r="I218" i="14"/>
  <c r="I216" i="14" s="1"/>
  <c r="O218" i="14"/>
  <c r="U218" i="14"/>
  <c r="U216" i="14" s="1"/>
  <c r="AA218" i="14"/>
  <c r="I220" i="14"/>
  <c r="O220" i="14"/>
  <c r="U220" i="14"/>
  <c r="AA220" i="14"/>
  <c r="H223" i="14"/>
  <c r="H221" i="14" s="1"/>
  <c r="N223" i="14"/>
  <c r="T223" i="14"/>
  <c r="Z223" i="14"/>
  <c r="H225" i="14"/>
  <c r="N225" i="14"/>
  <c r="T225" i="14"/>
  <c r="Z225" i="14"/>
  <c r="G228" i="14"/>
  <c r="M228" i="14"/>
  <c r="S228" i="14"/>
  <c r="S226" i="14" s="1"/>
  <c r="Y228" i="14"/>
  <c r="G230" i="14"/>
  <c r="M230" i="14"/>
  <c r="S230" i="14"/>
  <c r="Y230" i="14"/>
  <c r="D233" i="14"/>
  <c r="K233" i="14"/>
  <c r="S233" i="14"/>
  <c r="Z233" i="14"/>
  <c r="I235" i="14"/>
  <c r="P235" i="14"/>
  <c r="W235" i="14"/>
  <c r="M238" i="14"/>
  <c r="U238" i="14"/>
  <c r="U236" i="14" s="1"/>
  <c r="I240" i="14"/>
  <c r="AA240" i="14"/>
  <c r="N243" i="14"/>
  <c r="H245" i="14"/>
  <c r="Z245" i="14"/>
  <c r="G248" i="14"/>
  <c r="G246" i="14" s="1"/>
  <c r="S250" i="14"/>
  <c r="L255" i="14"/>
  <c r="I9" i="14"/>
  <c r="O9" i="14"/>
  <c r="O7" i="14" s="1"/>
  <c r="U9" i="14"/>
  <c r="AA9" i="14"/>
  <c r="AA7" i="14" s="1"/>
  <c r="I11" i="14"/>
  <c r="O11" i="14"/>
  <c r="U11" i="14"/>
  <c r="AA11" i="14"/>
  <c r="H14" i="14"/>
  <c r="N14" i="14"/>
  <c r="N12" i="14" s="1"/>
  <c r="T14" i="14"/>
  <c r="Z14" i="14"/>
  <c r="H16" i="14"/>
  <c r="N16" i="14"/>
  <c r="T16" i="14"/>
  <c r="Z16" i="14"/>
  <c r="G19" i="14"/>
  <c r="M19" i="14"/>
  <c r="S19" i="14"/>
  <c r="Y19" i="14"/>
  <c r="Y17" i="14" s="1"/>
  <c r="G21" i="14"/>
  <c r="M21" i="14"/>
  <c r="S21" i="14"/>
  <c r="Y21" i="14"/>
  <c r="F24" i="14"/>
  <c r="L24" i="14"/>
  <c r="L22" i="14" s="1"/>
  <c r="R24" i="14"/>
  <c r="X24" i="14"/>
  <c r="X22" i="14" s="1"/>
  <c r="F26" i="14"/>
  <c r="L26" i="14"/>
  <c r="R26" i="14"/>
  <c r="X26" i="14"/>
  <c r="E29" i="14"/>
  <c r="K29" i="14"/>
  <c r="K27" i="14" s="1"/>
  <c r="Q29" i="14"/>
  <c r="W29" i="14"/>
  <c r="E31" i="14"/>
  <c r="K31" i="14"/>
  <c r="Q31" i="14"/>
  <c r="W31" i="14"/>
  <c r="D34" i="14"/>
  <c r="J34" i="14"/>
  <c r="P34" i="14"/>
  <c r="V34" i="14"/>
  <c r="V32" i="14" s="1"/>
  <c r="D36" i="14"/>
  <c r="J36" i="14"/>
  <c r="P36" i="14"/>
  <c r="V36" i="14"/>
  <c r="I39" i="14"/>
  <c r="O39" i="14"/>
  <c r="O37" i="14" s="1"/>
  <c r="U39" i="14"/>
  <c r="AA39" i="14"/>
  <c r="AA37" i="14" s="1"/>
  <c r="I41" i="14"/>
  <c r="O41" i="14"/>
  <c r="U41" i="14"/>
  <c r="AA41" i="14"/>
  <c r="H44" i="14"/>
  <c r="N44" i="14"/>
  <c r="N42" i="14" s="1"/>
  <c r="T44" i="14"/>
  <c r="Z44" i="14"/>
  <c r="H46" i="14"/>
  <c r="N46" i="14"/>
  <c r="T46" i="14"/>
  <c r="Z46" i="14"/>
  <c r="G49" i="14"/>
  <c r="M49" i="14"/>
  <c r="S49" i="14"/>
  <c r="Y49" i="14"/>
  <c r="Y47" i="14" s="1"/>
  <c r="G51" i="14"/>
  <c r="M51" i="14"/>
  <c r="S51" i="14"/>
  <c r="Y51" i="14"/>
  <c r="F54" i="14"/>
  <c r="L54" i="14"/>
  <c r="L52" i="14" s="1"/>
  <c r="R54" i="14"/>
  <c r="X54" i="14"/>
  <c r="X52" i="14" s="1"/>
  <c r="F56" i="14"/>
  <c r="L56" i="14"/>
  <c r="R56" i="14"/>
  <c r="X56" i="14"/>
  <c r="E59" i="14"/>
  <c r="K59" i="14"/>
  <c r="K57" i="14" s="1"/>
  <c r="Q59" i="14"/>
  <c r="W59" i="14"/>
  <c r="E61" i="14"/>
  <c r="K61" i="14"/>
  <c r="Q61" i="14"/>
  <c r="W61" i="14"/>
  <c r="D64" i="14"/>
  <c r="J64" i="14"/>
  <c r="P64" i="14"/>
  <c r="V64" i="14"/>
  <c r="V62" i="14" s="1"/>
  <c r="D66" i="14"/>
  <c r="J66" i="14"/>
  <c r="P66" i="14"/>
  <c r="V66" i="14"/>
  <c r="I69" i="14"/>
  <c r="O69" i="14"/>
  <c r="O67" i="14" s="1"/>
  <c r="U69" i="14"/>
  <c r="AA69" i="14"/>
  <c r="AA67" i="14" s="1"/>
  <c r="I71" i="14"/>
  <c r="O71" i="14"/>
  <c r="U71" i="14"/>
  <c r="AA71" i="14"/>
  <c r="H74" i="14"/>
  <c r="N74" i="14"/>
  <c r="N72" i="14" s="1"/>
  <c r="T74" i="14"/>
  <c r="Z74" i="14"/>
  <c r="H76" i="14"/>
  <c r="N76" i="14"/>
  <c r="T76" i="14"/>
  <c r="Z76" i="14"/>
  <c r="G79" i="14"/>
  <c r="M79" i="14"/>
  <c r="S79" i="14"/>
  <c r="Y79" i="14"/>
  <c r="Y77" i="14" s="1"/>
  <c r="G81" i="14"/>
  <c r="M81" i="14"/>
  <c r="S81" i="14"/>
  <c r="Y81" i="14"/>
  <c r="F84" i="14"/>
  <c r="L84" i="14"/>
  <c r="L82" i="14" s="1"/>
  <c r="R84" i="14"/>
  <c r="X84" i="14"/>
  <c r="X82" i="14" s="1"/>
  <c r="F86" i="14"/>
  <c r="L86" i="14"/>
  <c r="R86" i="14"/>
  <c r="X86" i="14"/>
  <c r="E89" i="14"/>
  <c r="K89" i="14"/>
  <c r="K87" i="14" s="1"/>
  <c r="Q89" i="14"/>
  <c r="W89" i="14"/>
  <c r="E91" i="14"/>
  <c r="K91" i="14"/>
  <c r="Q91" i="14"/>
  <c r="W91" i="14"/>
  <c r="D94" i="14"/>
  <c r="J94" i="14"/>
  <c r="P94" i="14"/>
  <c r="V94" i="14"/>
  <c r="V92" i="14" s="1"/>
  <c r="D96" i="14"/>
  <c r="J96" i="14"/>
  <c r="P96" i="14"/>
  <c r="V96" i="14"/>
  <c r="I99" i="14"/>
  <c r="O99" i="14"/>
  <c r="O97" i="14" s="1"/>
  <c r="U99" i="14"/>
  <c r="AA99" i="14"/>
  <c r="AA97" i="14" s="1"/>
  <c r="I101" i="14"/>
  <c r="O101" i="14"/>
  <c r="U101" i="14"/>
  <c r="AA101" i="14"/>
  <c r="H104" i="14"/>
  <c r="N104" i="14"/>
  <c r="N102" i="14" s="1"/>
  <c r="T104" i="14"/>
  <c r="Z104" i="14"/>
  <c r="H106" i="14"/>
  <c r="N106" i="14"/>
  <c r="T106" i="14"/>
  <c r="Z106" i="14"/>
  <c r="G109" i="14"/>
  <c r="M109" i="14"/>
  <c r="S109" i="14"/>
  <c r="Y109" i="14"/>
  <c r="Y107" i="14" s="1"/>
  <c r="G111" i="14"/>
  <c r="M111" i="14"/>
  <c r="S111" i="14"/>
  <c r="Y111" i="14"/>
  <c r="F114" i="14"/>
  <c r="L114" i="14"/>
  <c r="L112" i="14" s="1"/>
  <c r="R114" i="14"/>
  <c r="X114" i="14"/>
  <c r="X112" i="14" s="1"/>
  <c r="F116" i="14"/>
  <c r="L116" i="14"/>
  <c r="R116" i="14"/>
  <c r="X116" i="14"/>
  <c r="E119" i="14"/>
  <c r="K119" i="14"/>
  <c r="K117" i="14" s="1"/>
  <c r="Q119" i="14"/>
  <c r="W119" i="14"/>
  <c r="E121" i="14"/>
  <c r="K121" i="14"/>
  <c r="Q121" i="14"/>
  <c r="W121" i="14"/>
  <c r="D124" i="14"/>
  <c r="J124" i="14"/>
  <c r="P124" i="14"/>
  <c r="V124" i="14"/>
  <c r="V122" i="14" s="1"/>
  <c r="D126" i="14"/>
  <c r="J126" i="14"/>
  <c r="P126" i="14"/>
  <c r="V126" i="14"/>
  <c r="I129" i="14"/>
  <c r="O129" i="14"/>
  <c r="O127" i="14" s="1"/>
  <c r="U129" i="14"/>
  <c r="AA129" i="14"/>
  <c r="AA127" i="14" s="1"/>
  <c r="I131" i="14"/>
  <c r="O131" i="14"/>
  <c r="U131" i="14"/>
  <c r="AA131" i="14"/>
  <c r="H134" i="14"/>
  <c r="N134" i="14"/>
  <c r="N132" i="14" s="1"/>
  <c r="T134" i="14"/>
  <c r="Z134" i="14"/>
  <c r="H136" i="14"/>
  <c r="N136" i="14"/>
  <c r="T136" i="14"/>
  <c r="Z136" i="14"/>
  <c r="G139" i="14"/>
  <c r="M139" i="14"/>
  <c r="S139" i="14"/>
  <c r="Y139" i="14"/>
  <c r="Y137" i="14" s="1"/>
  <c r="G141" i="14"/>
  <c r="M141" i="14"/>
  <c r="S141" i="14"/>
  <c r="Y141" i="14"/>
  <c r="F144" i="14"/>
  <c r="L144" i="14"/>
  <c r="L142" i="14" s="1"/>
  <c r="R144" i="14"/>
  <c r="X144" i="14"/>
  <c r="X142" i="14" s="1"/>
  <c r="F146" i="14"/>
  <c r="L146" i="14"/>
  <c r="R146" i="14"/>
  <c r="X146" i="14"/>
  <c r="E153" i="14"/>
  <c r="K153" i="14"/>
  <c r="K151" i="14" s="1"/>
  <c r="Q153" i="14"/>
  <c r="W153" i="14"/>
  <c r="E155" i="14"/>
  <c r="K155" i="14"/>
  <c r="Q155" i="14"/>
  <c r="W155" i="14"/>
  <c r="D158" i="14"/>
  <c r="J158" i="14"/>
  <c r="P158" i="14"/>
  <c r="V158" i="14"/>
  <c r="V156" i="14" s="1"/>
  <c r="D160" i="14"/>
  <c r="J160" i="14"/>
  <c r="P160" i="14"/>
  <c r="V160" i="14"/>
  <c r="I163" i="14"/>
  <c r="O163" i="14"/>
  <c r="O161" i="14" s="1"/>
  <c r="U163" i="14"/>
  <c r="AA163" i="14"/>
  <c r="AA161" i="14" s="1"/>
  <c r="I165" i="14"/>
  <c r="O165" i="14"/>
  <c r="U165" i="14"/>
  <c r="AA165" i="14"/>
  <c r="H168" i="14"/>
  <c r="N168" i="14"/>
  <c r="N166" i="14" s="1"/>
  <c r="T168" i="14"/>
  <c r="Z168" i="14"/>
  <c r="H170" i="14"/>
  <c r="N170" i="14"/>
  <c r="T170" i="14"/>
  <c r="Z170" i="14"/>
  <c r="G173" i="14"/>
  <c r="M173" i="14"/>
  <c r="S173" i="14"/>
  <c r="Y173" i="14"/>
  <c r="Y171" i="14" s="1"/>
  <c r="G175" i="14"/>
  <c r="M175" i="14"/>
  <c r="S175" i="14"/>
  <c r="Y175" i="14"/>
  <c r="F178" i="14"/>
  <c r="L178" i="14"/>
  <c r="L176" i="14" s="1"/>
  <c r="R178" i="14"/>
  <c r="X178" i="14"/>
  <c r="X176" i="14" s="1"/>
  <c r="F180" i="14"/>
  <c r="L180" i="14"/>
  <c r="R180" i="14"/>
  <c r="X180" i="14"/>
  <c r="E183" i="14"/>
  <c r="K183" i="14"/>
  <c r="K181" i="14" s="1"/>
  <c r="Q183" i="14"/>
  <c r="W183" i="14"/>
  <c r="E185" i="14"/>
  <c r="K185" i="14"/>
  <c r="Q185" i="14"/>
  <c r="W185" i="14"/>
  <c r="D188" i="14"/>
  <c r="J188" i="14"/>
  <c r="P188" i="14"/>
  <c r="V188" i="14"/>
  <c r="V186" i="14" s="1"/>
  <c r="D190" i="14"/>
  <c r="J190" i="14"/>
  <c r="P190" i="14"/>
  <c r="V190" i="14"/>
  <c r="I193" i="14"/>
  <c r="O193" i="14"/>
  <c r="O191" i="14" s="1"/>
  <c r="U193" i="14"/>
  <c r="AA193" i="14"/>
  <c r="AA191" i="14" s="1"/>
  <c r="I195" i="14"/>
  <c r="O195" i="14"/>
  <c r="U195" i="14"/>
  <c r="AA195" i="14"/>
  <c r="H198" i="14"/>
  <c r="N198" i="14"/>
  <c r="N196" i="14" s="1"/>
  <c r="T198" i="14"/>
  <c r="Z198" i="14"/>
  <c r="H200" i="14"/>
  <c r="N200" i="14"/>
  <c r="T200" i="14"/>
  <c r="Z200" i="14"/>
  <c r="G203" i="14"/>
  <c r="M203" i="14"/>
  <c r="S203" i="14"/>
  <c r="Y203" i="14"/>
  <c r="Y201" i="14" s="1"/>
  <c r="G205" i="14"/>
  <c r="M205" i="14"/>
  <c r="S205" i="14"/>
  <c r="Y205" i="14"/>
  <c r="F208" i="14"/>
  <c r="L208" i="14"/>
  <c r="L206" i="14" s="1"/>
  <c r="R208" i="14"/>
  <c r="X208" i="14"/>
  <c r="X206" i="14" s="1"/>
  <c r="F210" i="14"/>
  <c r="L210" i="14"/>
  <c r="R210" i="14"/>
  <c r="X210" i="14"/>
  <c r="E213" i="14"/>
  <c r="K213" i="14"/>
  <c r="K211" i="14" s="1"/>
  <c r="Q213" i="14"/>
  <c r="W213" i="14"/>
  <c r="E215" i="14"/>
  <c r="K215" i="14"/>
  <c r="Q215" i="14"/>
  <c r="W215" i="14"/>
  <c r="D218" i="14"/>
  <c r="J218" i="14"/>
  <c r="P218" i="14"/>
  <c r="V218" i="14"/>
  <c r="V216" i="14" s="1"/>
  <c r="D220" i="14"/>
  <c r="J220" i="14"/>
  <c r="P220" i="14"/>
  <c r="V220" i="14"/>
  <c r="I223" i="14"/>
  <c r="O223" i="14"/>
  <c r="O221" i="14" s="1"/>
  <c r="U223" i="14"/>
  <c r="AA223" i="14"/>
  <c r="AA221" i="14" s="1"/>
  <c r="I225" i="14"/>
  <c r="O225" i="14"/>
  <c r="U225" i="14"/>
  <c r="AA225" i="14"/>
  <c r="H228" i="14"/>
  <c r="N228" i="14"/>
  <c r="N226" i="14" s="1"/>
  <c r="T228" i="14"/>
  <c r="Z228" i="14"/>
  <c r="H230" i="14"/>
  <c r="N230" i="14"/>
  <c r="T230" i="14"/>
  <c r="Z230" i="14"/>
  <c r="E233" i="14"/>
  <c r="M233" i="14"/>
  <c r="T233" i="14"/>
  <c r="AA233" i="14"/>
  <c r="J235" i="14"/>
  <c r="Q235" i="14"/>
  <c r="Y235" i="14"/>
  <c r="D238" i="14"/>
  <c r="N238" i="14"/>
  <c r="V238" i="14"/>
  <c r="J240" i="14"/>
  <c r="O243" i="14"/>
  <c r="O241" i="14" s="1"/>
  <c r="I245" i="14"/>
  <c r="M248" i="14"/>
  <c r="M246" i="14" s="1"/>
  <c r="Y250" i="14"/>
  <c r="F253" i="14"/>
  <c r="J9" i="14"/>
  <c r="P9" i="14"/>
  <c r="V9" i="14"/>
  <c r="W578" i="14"/>
  <c r="Q578" i="14"/>
  <c r="K578" i="14"/>
  <c r="E578" i="14"/>
  <c r="X573" i="14"/>
  <c r="R573" i="14"/>
  <c r="L573" i="14"/>
  <c r="F573" i="14"/>
  <c r="Y568" i="14"/>
  <c r="S568" i="14"/>
  <c r="M568" i="14"/>
  <c r="G568" i="14"/>
  <c r="Z563" i="14"/>
  <c r="T563" i="14"/>
  <c r="N563" i="14"/>
  <c r="H563" i="14"/>
  <c r="AA558" i="14"/>
  <c r="U558" i="14"/>
  <c r="O558" i="14"/>
  <c r="I558" i="14"/>
  <c r="V553" i="14"/>
  <c r="P553" i="14"/>
  <c r="J553" i="14"/>
  <c r="D553" i="14"/>
  <c r="W548" i="14"/>
  <c r="Q548" i="14"/>
  <c r="K548" i="14"/>
  <c r="E548" i="14"/>
  <c r="X543" i="14"/>
  <c r="R543" i="14"/>
  <c r="L543" i="14"/>
  <c r="F543" i="14"/>
  <c r="Y538" i="14"/>
  <c r="S538" i="14"/>
  <c r="M538" i="14"/>
  <c r="G538" i="14"/>
  <c r="Z533" i="14"/>
  <c r="T533" i="14"/>
  <c r="N533" i="14"/>
  <c r="H533" i="14"/>
  <c r="AA528" i="14"/>
  <c r="U528" i="14"/>
  <c r="O528" i="14"/>
  <c r="I528" i="14"/>
  <c r="V523" i="14"/>
  <c r="P523" i="14"/>
  <c r="J523" i="14"/>
  <c r="D523" i="14"/>
  <c r="W518" i="14"/>
  <c r="Q518" i="14"/>
  <c r="K518" i="14"/>
  <c r="E518" i="14"/>
  <c r="X513" i="14"/>
  <c r="R513" i="14"/>
  <c r="L513" i="14"/>
  <c r="F513" i="14"/>
  <c r="Y508" i="14"/>
  <c r="S508" i="14"/>
  <c r="M508" i="14"/>
  <c r="G508" i="14"/>
  <c r="V578" i="14"/>
  <c r="P578" i="14"/>
  <c r="J578" i="14"/>
  <c r="D578" i="14"/>
  <c r="W573" i="14"/>
  <c r="Q573" i="14"/>
  <c r="K573" i="14"/>
  <c r="E573" i="14"/>
  <c r="X568" i="14"/>
  <c r="R568" i="14"/>
  <c r="L568" i="14"/>
  <c r="F568" i="14"/>
  <c r="Y563" i="14"/>
  <c r="S563" i="14"/>
  <c r="M563" i="14"/>
  <c r="G563" i="14"/>
  <c r="Z558" i="14"/>
  <c r="T558" i="14"/>
  <c r="N558" i="14"/>
  <c r="H558" i="14"/>
  <c r="AA553" i="14"/>
  <c r="U553" i="14"/>
  <c r="O553" i="14"/>
  <c r="I553" i="14"/>
  <c r="V548" i="14"/>
  <c r="P548" i="14"/>
  <c r="J548" i="14"/>
  <c r="D548" i="14"/>
  <c r="W543" i="14"/>
  <c r="Q543" i="14"/>
  <c r="K543" i="14"/>
  <c r="E543" i="14"/>
  <c r="X538" i="14"/>
  <c r="R538" i="14"/>
  <c r="L538" i="14"/>
  <c r="F538" i="14"/>
  <c r="Y533" i="14"/>
  <c r="S533" i="14"/>
  <c r="M533" i="14"/>
  <c r="G533" i="14"/>
  <c r="Z528" i="14"/>
  <c r="T528" i="14"/>
  <c r="N528" i="14"/>
  <c r="H528" i="14"/>
  <c r="AA523" i="14"/>
  <c r="U523" i="14"/>
  <c r="O523" i="14"/>
  <c r="I523" i="14"/>
  <c r="V518" i="14"/>
  <c r="P518" i="14"/>
  <c r="J518" i="14"/>
  <c r="D518" i="14"/>
  <c r="W513" i="14"/>
  <c r="Q513" i="14"/>
  <c r="K513" i="14"/>
  <c r="E513" i="14"/>
  <c r="X508" i="14"/>
  <c r="R508" i="14"/>
  <c r="AA578" i="14"/>
  <c r="U578" i="14"/>
  <c r="O578" i="14"/>
  <c r="I578" i="14"/>
  <c r="V573" i="14"/>
  <c r="P573" i="14"/>
  <c r="J573" i="14"/>
  <c r="D573" i="14"/>
  <c r="W568" i="14"/>
  <c r="Q568" i="14"/>
  <c r="K568" i="14"/>
  <c r="E568" i="14"/>
  <c r="X563" i="14"/>
  <c r="R563" i="14"/>
  <c r="L563" i="14"/>
  <c r="F563" i="14"/>
  <c r="Y558" i="14"/>
  <c r="S558" i="14"/>
  <c r="M558" i="14"/>
  <c r="G558" i="14"/>
  <c r="Z553" i="14"/>
  <c r="T553" i="14"/>
  <c r="N553" i="14"/>
  <c r="H553" i="14"/>
  <c r="AA548" i="14"/>
  <c r="U548" i="14"/>
  <c r="O548" i="14"/>
  <c r="I548" i="14"/>
  <c r="V543" i="14"/>
  <c r="P543" i="14"/>
  <c r="J543" i="14"/>
  <c r="D543" i="14"/>
  <c r="W538" i="14"/>
  <c r="Q538" i="14"/>
  <c r="K538" i="14"/>
  <c r="E538" i="14"/>
  <c r="X533" i="14"/>
  <c r="R533" i="14"/>
  <c r="L533" i="14"/>
  <c r="F533" i="14"/>
  <c r="Y528" i="14"/>
  <c r="S528" i="14"/>
  <c r="M528" i="14"/>
  <c r="G528" i="14"/>
  <c r="Z523" i="14"/>
  <c r="T523" i="14"/>
  <c r="N523" i="14"/>
  <c r="H523" i="14"/>
  <c r="AA518" i="14"/>
  <c r="U518" i="14"/>
  <c r="O518" i="14"/>
  <c r="I518" i="14"/>
  <c r="V513" i="14"/>
  <c r="P513" i="14"/>
  <c r="J513" i="14"/>
  <c r="D513" i="14"/>
  <c r="W508" i="14"/>
  <c r="Q508" i="14"/>
  <c r="K508" i="14"/>
  <c r="E508" i="14"/>
  <c r="Z578" i="14"/>
  <c r="T578" i="14"/>
  <c r="N578" i="14"/>
  <c r="H578" i="14"/>
  <c r="AA573" i="14"/>
  <c r="U573" i="14"/>
  <c r="O573" i="14"/>
  <c r="I573" i="14"/>
  <c r="V568" i="14"/>
  <c r="P568" i="14"/>
  <c r="J568" i="14"/>
  <c r="D568" i="14"/>
  <c r="W563" i="14"/>
  <c r="Q563" i="14"/>
  <c r="K563" i="14"/>
  <c r="E563" i="14"/>
  <c r="X558" i="14"/>
  <c r="R558" i="14"/>
  <c r="L558" i="14"/>
  <c r="F558" i="14"/>
  <c r="Y553" i="14"/>
  <c r="S553" i="14"/>
  <c r="M553" i="14"/>
  <c r="G553" i="14"/>
  <c r="Z548" i="14"/>
  <c r="T548" i="14"/>
  <c r="N548" i="14"/>
  <c r="H548" i="14"/>
  <c r="AA543" i="14"/>
  <c r="U543" i="14"/>
  <c r="O543" i="14"/>
  <c r="I543" i="14"/>
  <c r="V538" i="14"/>
  <c r="P538" i="14"/>
  <c r="J538" i="14"/>
  <c r="D538" i="14"/>
  <c r="W533" i="14"/>
  <c r="Q533" i="14"/>
  <c r="K533" i="14"/>
  <c r="E533" i="14"/>
  <c r="X528" i="14"/>
  <c r="R528" i="14"/>
  <c r="L528" i="14"/>
  <c r="F528" i="14"/>
  <c r="Y523" i="14"/>
  <c r="S523" i="14"/>
  <c r="M523" i="14"/>
  <c r="G523" i="14"/>
  <c r="Z518" i="14"/>
  <c r="T518" i="14"/>
  <c r="N518" i="14"/>
  <c r="H518" i="14"/>
  <c r="AA513" i="14"/>
  <c r="U513" i="14"/>
  <c r="O513" i="14"/>
  <c r="I513" i="14"/>
  <c r="Y578" i="14"/>
  <c r="S578" i="14"/>
  <c r="M578" i="14"/>
  <c r="G578" i="14"/>
  <c r="Z573" i="14"/>
  <c r="T573" i="14"/>
  <c r="N573" i="14"/>
  <c r="H573" i="14"/>
  <c r="AA568" i="14"/>
  <c r="U568" i="14"/>
  <c r="O568" i="14"/>
  <c r="I568" i="14"/>
  <c r="V563" i="14"/>
  <c r="P563" i="14"/>
  <c r="J563" i="14"/>
  <c r="D563" i="14"/>
  <c r="W558" i="14"/>
  <c r="Q558" i="14"/>
  <c r="K558" i="14"/>
  <c r="E558" i="14"/>
  <c r="X553" i="14"/>
  <c r="R553" i="14"/>
  <c r="L553" i="14"/>
  <c r="F553" i="14"/>
  <c r="Y548" i="14"/>
  <c r="S548" i="14"/>
  <c r="M548" i="14"/>
  <c r="G548" i="14"/>
  <c r="Z543" i="14"/>
  <c r="T543" i="14"/>
  <c r="N543" i="14"/>
  <c r="H543" i="14"/>
  <c r="AA538" i="14"/>
  <c r="U538" i="14"/>
  <c r="O538" i="14"/>
  <c r="I538" i="14"/>
  <c r="V533" i="14"/>
  <c r="P533" i="14"/>
  <c r="J533" i="14"/>
  <c r="D533" i="14"/>
  <c r="W528" i="14"/>
  <c r="Q528" i="14"/>
  <c r="K528" i="14"/>
  <c r="E528" i="14"/>
  <c r="X523" i="14"/>
  <c r="R523" i="14"/>
  <c r="L523" i="14"/>
  <c r="F523" i="14"/>
  <c r="Y518" i="14"/>
  <c r="S518" i="14"/>
  <c r="M518" i="14"/>
  <c r="G518" i="14"/>
  <c r="Z513" i="14"/>
  <c r="T513" i="14"/>
  <c r="N513" i="14"/>
  <c r="H513" i="14"/>
  <c r="AA508" i="14"/>
  <c r="U508" i="14"/>
  <c r="O508" i="14"/>
  <c r="I508" i="14"/>
  <c r="F578" i="14"/>
  <c r="M573" i="14"/>
  <c r="T568" i="14"/>
  <c r="AA563" i="14"/>
  <c r="F548" i="14"/>
  <c r="M543" i="14"/>
  <c r="T538" i="14"/>
  <c r="AA533" i="14"/>
  <c r="F518" i="14"/>
  <c r="M513" i="14"/>
  <c r="V508" i="14"/>
  <c r="H508" i="14"/>
  <c r="X503" i="14"/>
  <c r="R503" i="14"/>
  <c r="L503" i="14"/>
  <c r="F503" i="14"/>
  <c r="Y498" i="14"/>
  <c r="S498" i="14"/>
  <c r="M498" i="14"/>
  <c r="G498" i="14"/>
  <c r="Z493" i="14"/>
  <c r="T493" i="14"/>
  <c r="N493" i="14"/>
  <c r="H493" i="14"/>
  <c r="AA488" i="14"/>
  <c r="U488" i="14"/>
  <c r="O488" i="14"/>
  <c r="I488" i="14"/>
  <c r="V483" i="14"/>
  <c r="P483" i="14"/>
  <c r="J483" i="14"/>
  <c r="D483" i="14"/>
  <c r="W478" i="14"/>
  <c r="Q478" i="14"/>
  <c r="K478" i="14"/>
  <c r="E478" i="14"/>
  <c r="X473" i="14"/>
  <c r="R473" i="14"/>
  <c r="L473" i="14"/>
  <c r="F473" i="14"/>
  <c r="Y468" i="14"/>
  <c r="S468" i="14"/>
  <c r="M468" i="14"/>
  <c r="G468" i="14"/>
  <c r="Z463" i="14"/>
  <c r="T463" i="14"/>
  <c r="N463" i="14"/>
  <c r="H463" i="14"/>
  <c r="AA458" i="14"/>
  <c r="U458" i="14"/>
  <c r="O458" i="14"/>
  <c r="I458" i="14"/>
  <c r="V453" i="14"/>
  <c r="V449" i="14" s="1"/>
  <c r="P453" i="14"/>
  <c r="P449" i="14" s="1"/>
  <c r="J453" i="14"/>
  <c r="J449" i="14" s="1"/>
  <c r="D453" i="14"/>
  <c r="D449" i="14" s="1"/>
  <c r="W448" i="14"/>
  <c r="W444" i="14" s="1"/>
  <c r="Q448" i="14"/>
  <c r="Q444" i="14" s="1"/>
  <c r="K448" i="14"/>
  <c r="K444" i="14" s="1"/>
  <c r="E448" i="14"/>
  <c r="E444" i="14" s="1"/>
  <c r="X443" i="14"/>
  <c r="X439" i="14" s="1"/>
  <c r="R443" i="14"/>
  <c r="R439" i="14" s="1"/>
  <c r="L443" i="14"/>
  <c r="L439" i="14" s="1"/>
  <c r="F443" i="14"/>
  <c r="F439" i="14" s="1"/>
  <c r="Y434" i="14"/>
  <c r="Y430" i="14" s="1"/>
  <c r="S434" i="14"/>
  <c r="M434" i="14"/>
  <c r="G434" i="14"/>
  <c r="Z429" i="14"/>
  <c r="T429" i="14"/>
  <c r="N429" i="14"/>
  <c r="H429" i="14"/>
  <c r="AA424" i="14"/>
  <c r="U424" i="14"/>
  <c r="O424" i="14"/>
  <c r="I424" i="14"/>
  <c r="V419" i="14"/>
  <c r="P419" i="14"/>
  <c r="J419" i="14"/>
  <c r="D419" i="14"/>
  <c r="W414" i="14"/>
  <c r="Q414" i="14"/>
  <c r="K414" i="14"/>
  <c r="E414" i="14"/>
  <c r="X409" i="14"/>
  <c r="R409" i="14"/>
  <c r="L409" i="14"/>
  <c r="F409" i="14"/>
  <c r="Y404" i="14"/>
  <c r="S404" i="14"/>
  <c r="M404" i="14"/>
  <c r="G404" i="14"/>
  <c r="Z399" i="14"/>
  <c r="T399" i="14"/>
  <c r="N399" i="14"/>
  <c r="H399" i="14"/>
  <c r="AA394" i="14"/>
  <c r="U394" i="14"/>
  <c r="O394" i="14"/>
  <c r="I394" i="14"/>
  <c r="V389" i="14"/>
  <c r="P389" i="14"/>
  <c r="J389" i="14"/>
  <c r="D389" i="14"/>
  <c r="W384" i="14"/>
  <c r="Q384" i="14"/>
  <c r="K384" i="14"/>
  <c r="E384" i="14"/>
  <c r="X379" i="14"/>
  <c r="R379" i="14"/>
  <c r="L379" i="14"/>
  <c r="F379" i="14"/>
  <c r="Y374" i="14"/>
  <c r="S374" i="14"/>
  <c r="M374" i="14"/>
  <c r="G374" i="14"/>
  <c r="Z369" i="14"/>
  <c r="T369" i="14"/>
  <c r="N369" i="14"/>
  <c r="H369" i="14"/>
  <c r="AA364" i="14"/>
  <c r="U364" i="14"/>
  <c r="O364" i="14"/>
  <c r="I364" i="14"/>
  <c r="V359" i="14"/>
  <c r="P359" i="14"/>
  <c r="J359" i="14"/>
  <c r="D359" i="14"/>
  <c r="W354" i="14"/>
  <c r="Q354" i="14"/>
  <c r="K354" i="14"/>
  <c r="E354" i="14"/>
  <c r="X349" i="14"/>
  <c r="R349" i="14"/>
  <c r="L349" i="14"/>
  <c r="F349" i="14"/>
  <c r="Y344" i="14"/>
  <c r="S344" i="14"/>
  <c r="M344" i="14"/>
  <c r="G344" i="14"/>
  <c r="Z339" i="14"/>
  <c r="T339" i="14"/>
  <c r="N339" i="14"/>
  <c r="H339" i="14"/>
  <c r="AA334" i="14"/>
  <c r="U334" i="14"/>
  <c r="O334" i="14"/>
  <c r="I334" i="14"/>
  <c r="V329" i="14"/>
  <c r="P329" i="14"/>
  <c r="J329" i="14"/>
  <c r="D329" i="14"/>
  <c r="W324" i="14"/>
  <c r="Q324" i="14"/>
  <c r="K324" i="14"/>
  <c r="E324" i="14"/>
  <c r="X319" i="14"/>
  <c r="R319" i="14"/>
  <c r="L319" i="14"/>
  <c r="F319" i="14"/>
  <c r="Y314" i="14"/>
  <c r="S314" i="14"/>
  <c r="M314" i="14"/>
  <c r="G314" i="14"/>
  <c r="Z309" i="14"/>
  <c r="T309" i="14"/>
  <c r="N309" i="14"/>
  <c r="H309" i="14"/>
  <c r="AA304" i="14"/>
  <c r="U304" i="14"/>
  <c r="O304" i="14"/>
  <c r="I304" i="14"/>
  <c r="V299" i="14"/>
  <c r="P299" i="14"/>
  <c r="J299" i="14"/>
  <c r="D299" i="14"/>
  <c r="D295" i="14" s="1"/>
  <c r="W290" i="14"/>
  <c r="Q290" i="14"/>
  <c r="K290" i="14"/>
  <c r="E290" i="14"/>
  <c r="X285" i="14"/>
  <c r="R285" i="14"/>
  <c r="L285" i="14"/>
  <c r="F285" i="14"/>
  <c r="Y280" i="14"/>
  <c r="S280" i="14"/>
  <c r="M280" i="14"/>
  <c r="G280" i="14"/>
  <c r="Z275" i="14"/>
  <c r="T275" i="14"/>
  <c r="N275" i="14"/>
  <c r="H275" i="14"/>
  <c r="AA270" i="14"/>
  <c r="U270" i="14"/>
  <c r="O270" i="14"/>
  <c r="I270" i="14"/>
  <c r="V265" i="14"/>
  <c r="P265" i="14"/>
  <c r="J265" i="14"/>
  <c r="D265" i="14"/>
  <c r="W260" i="14"/>
  <c r="Q260" i="14"/>
  <c r="K260" i="14"/>
  <c r="E260" i="14"/>
  <c r="X255" i="14"/>
  <c r="X251" i="14" s="1"/>
  <c r="G573" i="14"/>
  <c r="N568" i="14"/>
  <c r="U563" i="14"/>
  <c r="V558" i="14"/>
  <c r="G543" i="14"/>
  <c r="N538" i="14"/>
  <c r="U533" i="14"/>
  <c r="V528" i="14"/>
  <c r="G513" i="14"/>
  <c r="T508" i="14"/>
  <c r="F508" i="14"/>
  <c r="W503" i="14"/>
  <c r="Q503" i="14"/>
  <c r="K503" i="14"/>
  <c r="E503" i="14"/>
  <c r="X498" i="14"/>
  <c r="R498" i="14"/>
  <c r="L498" i="14"/>
  <c r="F498" i="14"/>
  <c r="Y493" i="14"/>
  <c r="S493" i="14"/>
  <c r="M493" i="14"/>
  <c r="G493" i="14"/>
  <c r="Z488" i="14"/>
  <c r="T488" i="14"/>
  <c r="N488" i="14"/>
  <c r="H488" i="14"/>
  <c r="AA483" i="14"/>
  <c r="U483" i="14"/>
  <c r="O483" i="14"/>
  <c r="I483" i="14"/>
  <c r="V478" i="14"/>
  <c r="P478" i="14"/>
  <c r="J478" i="14"/>
  <c r="D478" i="14"/>
  <c r="W473" i="14"/>
  <c r="Q473" i="14"/>
  <c r="K473" i="14"/>
  <c r="E473" i="14"/>
  <c r="X468" i="14"/>
  <c r="R468" i="14"/>
  <c r="L468" i="14"/>
  <c r="F468" i="14"/>
  <c r="Y463" i="14"/>
  <c r="S463" i="14"/>
  <c r="M463" i="14"/>
  <c r="G463" i="14"/>
  <c r="Z458" i="14"/>
  <c r="T458" i="14"/>
  <c r="N458" i="14"/>
  <c r="H458" i="14"/>
  <c r="AA453" i="14"/>
  <c r="U453" i="14"/>
  <c r="O453" i="14"/>
  <c r="I453" i="14"/>
  <c r="V448" i="14"/>
  <c r="P448" i="14"/>
  <c r="J448" i="14"/>
  <c r="D448" i="14"/>
  <c r="W443" i="14"/>
  <c r="Q443" i="14"/>
  <c r="K443" i="14"/>
  <c r="E443" i="14"/>
  <c r="X434" i="14"/>
  <c r="R434" i="14"/>
  <c r="L434" i="14"/>
  <c r="F434" i="14"/>
  <c r="Y429" i="14"/>
  <c r="S429" i="14"/>
  <c r="M429" i="14"/>
  <c r="G429" i="14"/>
  <c r="Z424" i="14"/>
  <c r="T424" i="14"/>
  <c r="N424" i="14"/>
  <c r="H424" i="14"/>
  <c r="AA419" i="14"/>
  <c r="U419" i="14"/>
  <c r="O419" i="14"/>
  <c r="I419" i="14"/>
  <c r="V414" i="14"/>
  <c r="P414" i="14"/>
  <c r="J414" i="14"/>
  <c r="D414" i="14"/>
  <c r="W409" i="14"/>
  <c r="Q409" i="14"/>
  <c r="K409" i="14"/>
  <c r="E409" i="14"/>
  <c r="X404" i="14"/>
  <c r="R404" i="14"/>
  <c r="L404" i="14"/>
  <c r="F404" i="14"/>
  <c r="Y399" i="14"/>
  <c r="S399" i="14"/>
  <c r="M399" i="14"/>
  <c r="G399" i="14"/>
  <c r="Z394" i="14"/>
  <c r="T394" i="14"/>
  <c r="N394" i="14"/>
  <c r="H394" i="14"/>
  <c r="AA389" i="14"/>
  <c r="U389" i="14"/>
  <c r="O389" i="14"/>
  <c r="I389" i="14"/>
  <c r="V384" i="14"/>
  <c r="P384" i="14"/>
  <c r="J384" i="14"/>
  <c r="D384" i="14"/>
  <c r="W379" i="14"/>
  <c r="Q379" i="14"/>
  <c r="K379" i="14"/>
  <c r="E379" i="14"/>
  <c r="X374" i="14"/>
  <c r="R374" i="14"/>
  <c r="L374" i="14"/>
  <c r="F374" i="14"/>
  <c r="Y369" i="14"/>
  <c r="S369" i="14"/>
  <c r="M369" i="14"/>
  <c r="G369" i="14"/>
  <c r="Z364" i="14"/>
  <c r="T364" i="14"/>
  <c r="N364" i="14"/>
  <c r="H364" i="14"/>
  <c r="AA359" i="14"/>
  <c r="U359" i="14"/>
  <c r="O359" i="14"/>
  <c r="I359" i="14"/>
  <c r="V354" i="14"/>
  <c r="P354" i="14"/>
  <c r="J354" i="14"/>
  <c r="D354" i="14"/>
  <c r="W349" i="14"/>
  <c r="Q349" i="14"/>
  <c r="K349" i="14"/>
  <c r="E349" i="14"/>
  <c r="X344" i="14"/>
  <c r="R344" i="14"/>
  <c r="L344" i="14"/>
  <c r="F344" i="14"/>
  <c r="Y339" i="14"/>
  <c r="S339" i="14"/>
  <c r="M339" i="14"/>
  <c r="G339" i="14"/>
  <c r="Z334" i="14"/>
  <c r="T334" i="14"/>
  <c r="N334" i="14"/>
  <c r="H334" i="14"/>
  <c r="AA329" i="14"/>
  <c r="U329" i="14"/>
  <c r="O329" i="14"/>
  <c r="I329" i="14"/>
  <c r="V324" i="14"/>
  <c r="P324" i="14"/>
  <c r="J324" i="14"/>
  <c r="D324" i="14"/>
  <c r="W319" i="14"/>
  <c r="Q319" i="14"/>
  <c r="K319" i="14"/>
  <c r="E319" i="14"/>
  <c r="X314" i="14"/>
  <c r="R314" i="14"/>
  <c r="L314" i="14"/>
  <c r="F314" i="14"/>
  <c r="Y309" i="14"/>
  <c r="S309" i="14"/>
  <c r="M309" i="14"/>
  <c r="G309" i="14"/>
  <c r="Z304" i="14"/>
  <c r="T304" i="14"/>
  <c r="N304" i="14"/>
  <c r="H304" i="14"/>
  <c r="AA299" i="14"/>
  <c r="U299" i="14"/>
  <c r="O299" i="14"/>
  <c r="I299" i="14"/>
  <c r="V290" i="14"/>
  <c r="P290" i="14"/>
  <c r="J290" i="14"/>
  <c r="D290" i="14"/>
  <c r="W285" i="14"/>
  <c r="Q285" i="14"/>
  <c r="K285" i="14"/>
  <c r="E285" i="14"/>
  <c r="X280" i="14"/>
  <c r="R280" i="14"/>
  <c r="L280" i="14"/>
  <c r="F280" i="14"/>
  <c r="Y275" i="14"/>
  <c r="S275" i="14"/>
  <c r="M275" i="14"/>
  <c r="G275" i="14"/>
  <c r="Z270" i="14"/>
  <c r="T270" i="14"/>
  <c r="N270" i="14"/>
  <c r="H270" i="14"/>
  <c r="AA265" i="14"/>
  <c r="U265" i="14"/>
  <c r="O265" i="14"/>
  <c r="I265" i="14"/>
  <c r="V260" i="14"/>
  <c r="P260" i="14"/>
  <c r="J260" i="14"/>
  <c r="D260" i="14"/>
  <c r="W255" i="14"/>
  <c r="Q255" i="14"/>
  <c r="K255" i="14"/>
  <c r="E255" i="14"/>
  <c r="X250" i="14"/>
  <c r="R250" i="14"/>
  <c r="L250" i="14"/>
  <c r="F250" i="14"/>
  <c r="Y245" i="14"/>
  <c r="S245" i="14"/>
  <c r="M245" i="14"/>
  <c r="G245" i="14"/>
  <c r="Z240" i="14"/>
  <c r="T240" i="14"/>
  <c r="N240" i="14"/>
  <c r="H240" i="14"/>
  <c r="H568" i="14"/>
  <c r="O563" i="14"/>
  <c r="P558" i="14"/>
  <c r="W553" i="14"/>
  <c r="H538" i="14"/>
  <c r="O533" i="14"/>
  <c r="P528" i="14"/>
  <c r="W523" i="14"/>
  <c r="P508" i="14"/>
  <c r="D508" i="14"/>
  <c r="V503" i="14"/>
  <c r="P503" i="14"/>
  <c r="J503" i="14"/>
  <c r="D503" i="14"/>
  <c r="W498" i="14"/>
  <c r="Q498" i="14"/>
  <c r="K498" i="14"/>
  <c r="E498" i="14"/>
  <c r="X493" i="14"/>
  <c r="R493" i="14"/>
  <c r="L493" i="14"/>
  <c r="F493" i="14"/>
  <c r="Y488" i="14"/>
  <c r="S488" i="14"/>
  <c r="M488" i="14"/>
  <c r="G488" i="14"/>
  <c r="Z483" i="14"/>
  <c r="T483" i="14"/>
  <c r="N483" i="14"/>
  <c r="H483" i="14"/>
  <c r="AA478" i="14"/>
  <c r="U478" i="14"/>
  <c r="O478" i="14"/>
  <c r="I478" i="14"/>
  <c r="V473" i="14"/>
  <c r="P473" i="14"/>
  <c r="J473" i="14"/>
  <c r="D473" i="14"/>
  <c r="W468" i="14"/>
  <c r="Q468" i="14"/>
  <c r="K468" i="14"/>
  <c r="E468" i="14"/>
  <c r="X463" i="14"/>
  <c r="R463" i="14"/>
  <c r="L463" i="14"/>
  <c r="F463" i="14"/>
  <c r="Y458" i="14"/>
  <c r="S458" i="14"/>
  <c r="M458" i="14"/>
  <c r="G458" i="14"/>
  <c r="Z453" i="14"/>
  <c r="T453" i="14"/>
  <c r="N453" i="14"/>
  <c r="H453" i="14"/>
  <c r="AA448" i="14"/>
  <c r="U448" i="14"/>
  <c r="O448" i="14"/>
  <c r="I448" i="14"/>
  <c r="V443" i="14"/>
  <c r="P443" i="14"/>
  <c r="J443" i="14"/>
  <c r="D443" i="14"/>
  <c r="D439" i="14" s="1"/>
  <c r="W434" i="14"/>
  <c r="Q434" i="14"/>
  <c r="K434" i="14"/>
  <c r="E434" i="14"/>
  <c r="X429" i="14"/>
  <c r="R429" i="14"/>
  <c r="L429" i="14"/>
  <c r="F429" i="14"/>
  <c r="Y424" i="14"/>
  <c r="S424" i="14"/>
  <c r="M424" i="14"/>
  <c r="G424" i="14"/>
  <c r="Z419" i="14"/>
  <c r="T419" i="14"/>
  <c r="N419" i="14"/>
  <c r="H419" i="14"/>
  <c r="AA414" i="14"/>
  <c r="U414" i="14"/>
  <c r="O414" i="14"/>
  <c r="I414" i="14"/>
  <c r="V409" i="14"/>
  <c r="P409" i="14"/>
  <c r="J409" i="14"/>
  <c r="D409" i="14"/>
  <c r="W404" i="14"/>
  <c r="Q404" i="14"/>
  <c r="K404" i="14"/>
  <c r="E404" i="14"/>
  <c r="X399" i="14"/>
  <c r="R399" i="14"/>
  <c r="L399" i="14"/>
  <c r="F399" i="14"/>
  <c r="Y394" i="14"/>
  <c r="S394" i="14"/>
  <c r="M394" i="14"/>
  <c r="G394" i="14"/>
  <c r="Z389" i="14"/>
  <c r="T389" i="14"/>
  <c r="N389" i="14"/>
  <c r="H389" i="14"/>
  <c r="AA384" i="14"/>
  <c r="U384" i="14"/>
  <c r="O384" i="14"/>
  <c r="I384" i="14"/>
  <c r="V379" i="14"/>
  <c r="P379" i="14"/>
  <c r="J379" i="14"/>
  <c r="D379" i="14"/>
  <c r="W374" i="14"/>
  <c r="Q374" i="14"/>
  <c r="K374" i="14"/>
  <c r="E374" i="14"/>
  <c r="X369" i="14"/>
  <c r="R369" i="14"/>
  <c r="L369" i="14"/>
  <c r="F369" i="14"/>
  <c r="Y364" i="14"/>
  <c r="S364" i="14"/>
  <c r="M364" i="14"/>
  <c r="G364" i="14"/>
  <c r="Z359" i="14"/>
  <c r="T359" i="14"/>
  <c r="N359" i="14"/>
  <c r="H359" i="14"/>
  <c r="AA354" i="14"/>
  <c r="U354" i="14"/>
  <c r="O354" i="14"/>
  <c r="I354" i="14"/>
  <c r="V349" i="14"/>
  <c r="P349" i="14"/>
  <c r="J349" i="14"/>
  <c r="D349" i="14"/>
  <c r="W344" i="14"/>
  <c r="Q344" i="14"/>
  <c r="K344" i="14"/>
  <c r="E344" i="14"/>
  <c r="X339" i="14"/>
  <c r="R339" i="14"/>
  <c r="L339" i="14"/>
  <c r="F339" i="14"/>
  <c r="Y334" i="14"/>
  <c r="S334" i="14"/>
  <c r="M334" i="14"/>
  <c r="G334" i="14"/>
  <c r="Z329" i="14"/>
  <c r="T329" i="14"/>
  <c r="N329" i="14"/>
  <c r="H329" i="14"/>
  <c r="AA324" i="14"/>
  <c r="U324" i="14"/>
  <c r="O324" i="14"/>
  <c r="I324" i="14"/>
  <c r="V319" i="14"/>
  <c r="P319" i="14"/>
  <c r="J319" i="14"/>
  <c r="D319" i="14"/>
  <c r="W314" i="14"/>
  <c r="Q314" i="14"/>
  <c r="K314" i="14"/>
  <c r="E314" i="14"/>
  <c r="X309" i="14"/>
  <c r="R309" i="14"/>
  <c r="L309" i="14"/>
  <c r="F309" i="14"/>
  <c r="Y304" i="14"/>
  <c r="S304" i="14"/>
  <c r="M304" i="14"/>
  <c r="G304" i="14"/>
  <c r="Z299" i="14"/>
  <c r="T299" i="14"/>
  <c r="N299" i="14"/>
  <c r="H299" i="14"/>
  <c r="AA290" i="14"/>
  <c r="U290" i="14"/>
  <c r="O290" i="14"/>
  <c r="I290" i="14"/>
  <c r="V285" i="14"/>
  <c r="P285" i="14"/>
  <c r="J285" i="14"/>
  <c r="D285" i="14"/>
  <c r="W280" i="14"/>
  <c r="Q280" i="14"/>
  <c r="K280" i="14"/>
  <c r="E280" i="14"/>
  <c r="X275" i="14"/>
  <c r="R275" i="14"/>
  <c r="L275" i="14"/>
  <c r="F275" i="14"/>
  <c r="Y270" i="14"/>
  <c r="S270" i="14"/>
  <c r="M270" i="14"/>
  <c r="G270" i="14"/>
  <c r="Z265" i="14"/>
  <c r="T265" i="14"/>
  <c r="N265" i="14"/>
  <c r="H265" i="14"/>
  <c r="AA260" i="14"/>
  <c r="U260" i="14"/>
  <c r="O260" i="14"/>
  <c r="I260" i="14"/>
  <c r="V255" i="14"/>
  <c r="P255" i="14"/>
  <c r="J255" i="14"/>
  <c r="D255" i="14"/>
  <c r="W250" i="14"/>
  <c r="Q250" i="14"/>
  <c r="K250" i="14"/>
  <c r="E250" i="14"/>
  <c r="X245" i="14"/>
  <c r="R245" i="14"/>
  <c r="L245" i="14"/>
  <c r="F245" i="14"/>
  <c r="Y240" i="14"/>
  <c r="S240" i="14"/>
  <c r="M240" i="14"/>
  <c r="G240" i="14"/>
  <c r="X578" i="14"/>
  <c r="I563" i="14"/>
  <c r="J558" i="14"/>
  <c r="Q553" i="14"/>
  <c r="X548" i="14"/>
  <c r="I533" i="14"/>
  <c r="J528" i="14"/>
  <c r="Q523" i="14"/>
  <c r="X518" i="14"/>
  <c r="N508" i="14"/>
  <c r="AA503" i="14"/>
  <c r="U503" i="14"/>
  <c r="O503" i="14"/>
  <c r="I503" i="14"/>
  <c r="V498" i="14"/>
  <c r="P498" i="14"/>
  <c r="J498" i="14"/>
  <c r="D498" i="14"/>
  <c r="W493" i="14"/>
  <c r="Q493" i="14"/>
  <c r="K493" i="14"/>
  <c r="E493" i="14"/>
  <c r="X488" i="14"/>
  <c r="R488" i="14"/>
  <c r="L488" i="14"/>
  <c r="F488" i="14"/>
  <c r="Y483" i="14"/>
  <c r="S483" i="14"/>
  <c r="M483" i="14"/>
  <c r="G483" i="14"/>
  <c r="Z478" i="14"/>
  <c r="T478" i="14"/>
  <c r="N478" i="14"/>
  <c r="H478" i="14"/>
  <c r="AA473" i="14"/>
  <c r="U473" i="14"/>
  <c r="O473" i="14"/>
  <c r="I473" i="14"/>
  <c r="V468" i="14"/>
  <c r="P468" i="14"/>
  <c r="J468" i="14"/>
  <c r="D468" i="14"/>
  <c r="W463" i="14"/>
  <c r="Q463" i="14"/>
  <c r="K463" i="14"/>
  <c r="E463" i="14"/>
  <c r="X458" i="14"/>
  <c r="R458" i="14"/>
  <c r="L458" i="14"/>
  <c r="F458" i="14"/>
  <c r="Y453" i="14"/>
  <c r="S453" i="14"/>
  <c r="M453" i="14"/>
  <c r="G453" i="14"/>
  <c r="Z448" i="14"/>
  <c r="T448" i="14"/>
  <c r="N448" i="14"/>
  <c r="H448" i="14"/>
  <c r="AA443" i="14"/>
  <c r="U443" i="14"/>
  <c r="O443" i="14"/>
  <c r="I443" i="14"/>
  <c r="V434" i="14"/>
  <c r="P434" i="14"/>
  <c r="J434" i="14"/>
  <c r="D434" i="14"/>
  <c r="W429" i="14"/>
  <c r="Q429" i="14"/>
  <c r="K429" i="14"/>
  <c r="E429" i="14"/>
  <c r="X424" i="14"/>
  <c r="R424" i="14"/>
  <c r="L424" i="14"/>
  <c r="F424" i="14"/>
  <c r="Y419" i="14"/>
  <c r="S419" i="14"/>
  <c r="M419" i="14"/>
  <c r="G419" i="14"/>
  <c r="Z414" i="14"/>
  <c r="T414" i="14"/>
  <c r="N414" i="14"/>
  <c r="H414" i="14"/>
  <c r="AA409" i="14"/>
  <c r="U409" i="14"/>
  <c r="O409" i="14"/>
  <c r="I409" i="14"/>
  <c r="V404" i="14"/>
  <c r="P404" i="14"/>
  <c r="J404" i="14"/>
  <c r="D404" i="14"/>
  <c r="W399" i="14"/>
  <c r="Q399" i="14"/>
  <c r="K399" i="14"/>
  <c r="E399" i="14"/>
  <c r="X394" i="14"/>
  <c r="R394" i="14"/>
  <c r="L394" i="14"/>
  <c r="F394" i="14"/>
  <c r="Y389" i="14"/>
  <c r="S389" i="14"/>
  <c r="M389" i="14"/>
  <c r="G389" i="14"/>
  <c r="Z384" i="14"/>
  <c r="T384" i="14"/>
  <c r="N384" i="14"/>
  <c r="H384" i="14"/>
  <c r="AA379" i="14"/>
  <c r="U379" i="14"/>
  <c r="O379" i="14"/>
  <c r="I379" i="14"/>
  <c r="V374" i="14"/>
  <c r="P374" i="14"/>
  <c r="J374" i="14"/>
  <c r="D374" i="14"/>
  <c r="W369" i="14"/>
  <c r="Q369" i="14"/>
  <c r="K369" i="14"/>
  <c r="E369" i="14"/>
  <c r="X364" i="14"/>
  <c r="R364" i="14"/>
  <c r="L364" i="14"/>
  <c r="F364" i="14"/>
  <c r="Y359" i="14"/>
  <c r="S359" i="14"/>
  <c r="M359" i="14"/>
  <c r="G359" i="14"/>
  <c r="Z354" i="14"/>
  <c r="T354" i="14"/>
  <c r="N354" i="14"/>
  <c r="H354" i="14"/>
  <c r="AA349" i="14"/>
  <c r="U349" i="14"/>
  <c r="O349" i="14"/>
  <c r="I349" i="14"/>
  <c r="V344" i="14"/>
  <c r="P344" i="14"/>
  <c r="J344" i="14"/>
  <c r="D344" i="14"/>
  <c r="W339" i="14"/>
  <c r="Q339" i="14"/>
  <c r="K339" i="14"/>
  <c r="E339" i="14"/>
  <c r="X334" i="14"/>
  <c r="R334" i="14"/>
  <c r="L334" i="14"/>
  <c r="F334" i="14"/>
  <c r="Y329" i="14"/>
  <c r="S329" i="14"/>
  <c r="M329" i="14"/>
  <c r="G329" i="14"/>
  <c r="Z324" i="14"/>
  <c r="T324" i="14"/>
  <c r="N324" i="14"/>
  <c r="H324" i="14"/>
  <c r="AA319" i="14"/>
  <c r="U319" i="14"/>
  <c r="O319" i="14"/>
  <c r="I319" i="14"/>
  <c r="V314" i="14"/>
  <c r="P314" i="14"/>
  <c r="J314" i="14"/>
  <c r="D314" i="14"/>
  <c r="W309" i="14"/>
  <c r="Q309" i="14"/>
  <c r="K309" i="14"/>
  <c r="E309" i="14"/>
  <c r="X304" i="14"/>
  <c r="R304" i="14"/>
  <c r="L304" i="14"/>
  <c r="F304" i="14"/>
  <c r="Y299" i="14"/>
  <c r="S299" i="14"/>
  <c r="M299" i="14"/>
  <c r="G299" i="14"/>
  <c r="Z290" i="14"/>
  <c r="T290" i="14"/>
  <c r="N290" i="14"/>
  <c r="H290" i="14"/>
  <c r="AA285" i="14"/>
  <c r="U285" i="14"/>
  <c r="O285" i="14"/>
  <c r="I285" i="14"/>
  <c r="V280" i="14"/>
  <c r="P280" i="14"/>
  <c r="J280" i="14"/>
  <c r="D280" i="14"/>
  <c r="W275" i="14"/>
  <c r="Q275" i="14"/>
  <c r="K275" i="14"/>
  <c r="E275" i="14"/>
  <c r="X270" i="14"/>
  <c r="R270" i="14"/>
  <c r="L270" i="14"/>
  <c r="F270" i="14"/>
  <c r="Y265" i="14"/>
  <c r="S265" i="14"/>
  <c r="M265" i="14"/>
  <c r="G265" i="14"/>
  <c r="Z260" i="14"/>
  <c r="T260" i="14"/>
  <c r="N260" i="14"/>
  <c r="H260" i="14"/>
  <c r="AA255" i="14"/>
  <c r="U255" i="14"/>
  <c r="O255" i="14"/>
  <c r="I255" i="14"/>
  <c r="V250" i="14"/>
  <c r="P250" i="14"/>
  <c r="J250" i="14"/>
  <c r="D250" i="14"/>
  <c r="W245" i="14"/>
  <c r="Q245" i="14"/>
  <c r="K245" i="14"/>
  <c r="E245" i="14"/>
  <c r="X240" i="14"/>
  <c r="R240" i="14"/>
  <c r="L240" i="14"/>
  <c r="F240" i="14"/>
  <c r="R578" i="14"/>
  <c r="Y573" i="14"/>
  <c r="D558" i="14"/>
  <c r="K553" i="14"/>
  <c r="R548" i="14"/>
  <c r="Y543" i="14"/>
  <c r="D528" i="14"/>
  <c r="K523" i="14"/>
  <c r="R518" i="14"/>
  <c r="Y513" i="14"/>
  <c r="L508" i="14"/>
  <c r="Z503" i="14"/>
  <c r="T503" i="14"/>
  <c r="N503" i="14"/>
  <c r="H503" i="14"/>
  <c r="AA498" i="14"/>
  <c r="U498" i="14"/>
  <c r="O498" i="14"/>
  <c r="I498" i="14"/>
  <c r="V493" i="14"/>
  <c r="P493" i="14"/>
  <c r="J493" i="14"/>
  <c r="D493" i="14"/>
  <c r="W488" i="14"/>
  <c r="Q488" i="14"/>
  <c r="K488" i="14"/>
  <c r="E488" i="14"/>
  <c r="X483" i="14"/>
  <c r="R483" i="14"/>
  <c r="L483" i="14"/>
  <c r="F483" i="14"/>
  <c r="Y478" i="14"/>
  <c r="S478" i="14"/>
  <c r="M478" i="14"/>
  <c r="G478" i="14"/>
  <c r="Z473" i="14"/>
  <c r="T473" i="14"/>
  <c r="N473" i="14"/>
  <c r="H473" i="14"/>
  <c r="AA468" i="14"/>
  <c r="U468" i="14"/>
  <c r="O468" i="14"/>
  <c r="I468" i="14"/>
  <c r="V463" i="14"/>
  <c r="P463" i="14"/>
  <c r="J463" i="14"/>
  <c r="D463" i="14"/>
  <c r="W458" i="14"/>
  <c r="Q458" i="14"/>
  <c r="K458" i="14"/>
  <c r="E458" i="14"/>
  <c r="X453" i="14"/>
  <c r="R453" i="14"/>
  <c r="L453" i="14"/>
  <c r="F453" i="14"/>
  <c r="Y448" i="14"/>
  <c r="S448" i="14"/>
  <c r="M448" i="14"/>
  <c r="G448" i="14"/>
  <c r="Z443" i="14"/>
  <c r="T443" i="14"/>
  <c r="N443" i="14"/>
  <c r="H443" i="14"/>
  <c r="AA434" i="14"/>
  <c r="U434" i="14"/>
  <c r="O434" i="14"/>
  <c r="I434" i="14"/>
  <c r="V429" i="14"/>
  <c r="P429" i="14"/>
  <c r="J429" i="14"/>
  <c r="D429" i="14"/>
  <c r="W424" i="14"/>
  <c r="Q424" i="14"/>
  <c r="K424" i="14"/>
  <c r="E424" i="14"/>
  <c r="X419" i="14"/>
  <c r="R419" i="14"/>
  <c r="L419" i="14"/>
  <c r="F419" i="14"/>
  <c r="Y414" i="14"/>
  <c r="S414" i="14"/>
  <c r="M414" i="14"/>
  <c r="G414" i="14"/>
  <c r="Z409" i="14"/>
  <c r="T409" i="14"/>
  <c r="N409" i="14"/>
  <c r="H409" i="14"/>
  <c r="AA404" i="14"/>
  <c r="U404" i="14"/>
  <c r="O404" i="14"/>
  <c r="I404" i="14"/>
  <c r="V399" i="14"/>
  <c r="P399" i="14"/>
  <c r="J399" i="14"/>
  <c r="D399" i="14"/>
  <c r="W394" i="14"/>
  <c r="Q394" i="14"/>
  <c r="K394" i="14"/>
  <c r="E394" i="14"/>
  <c r="X389" i="14"/>
  <c r="R389" i="14"/>
  <c r="L389" i="14"/>
  <c r="F389" i="14"/>
  <c r="Y384" i="14"/>
  <c r="S384" i="14"/>
  <c r="M384" i="14"/>
  <c r="G384" i="14"/>
  <c r="Z379" i="14"/>
  <c r="T379" i="14"/>
  <c r="N379" i="14"/>
  <c r="H379" i="14"/>
  <c r="AA374" i="14"/>
  <c r="U374" i="14"/>
  <c r="O374" i="14"/>
  <c r="I374" i="14"/>
  <c r="V369" i="14"/>
  <c r="P369" i="14"/>
  <c r="J369" i="14"/>
  <c r="D369" i="14"/>
  <c r="W364" i="14"/>
  <c r="Q364" i="14"/>
  <c r="K364" i="14"/>
  <c r="E364" i="14"/>
  <c r="X359" i="14"/>
  <c r="R359" i="14"/>
  <c r="L359" i="14"/>
  <c r="F359" i="14"/>
  <c r="Y354" i="14"/>
  <c r="S354" i="14"/>
  <c r="M354" i="14"/>
  <c r="G354" i="14"/>
  <c r="Z349" i="14"/>
  <c r="T349" i="14"/>
  <c r="N349" i="14"/>
  <c r="H349" i="14"/>
  <c r="AA344" i="14"/>
  <c r="U344" i="14"/>
  <c r="O344" i="14"/>
  <c r="I344" i="14"/>
  <c r="V339" i="14"/>
  <c r="P339" i="14"/>
  <c r="J339" i="14"/>
  <c r="D339" i="14"/>
  <c r="W334" i="14"/>
  <c r="Q334" i="14"/>
  <c r="K334" i="14"/>
  <c r="E334" i="14"/>
  <c r="X329" i="14"/>
  <c r="R329" i="14"/>
  <c r="L329" i="14"/>
  <c r="F329" i="14"/>
  <c r="Y324" i="14"/>
  <c r="S324" i="14"/>
  <c r="M324" i="14"/>
  <c r="G324" i="14"/>
  <c r="Z319" i="14"/>
  <c r="T319" i="14"/>
  <c r="N319" i="14"/>
  <c r="H319" i="14"/>
  <c r="AA314" i="14"/>
  <c r="U314" i="14"/>
  <c r="O314" i="14"/>
  <c r="I314" i="14"/>
  <c r="V309" i="14"/>
  <c r="P309" i="14"/>
  <c r="J309" i="14"/>
  <c r="D309" i="14"/>
  <c r="W304" i="14"/>
  <c r="Q304" i="14"/>
  <c r="K304" i="14"/>
  <c r="E304" i="14"/>
  <c r="X299" i="14"/>
  <c r="R299" i="14"/>
  <c r="L299" i="14"/>
  <c r="F299" i="14"/>
  <c r="Y290" i="14"/>
  <c r="S290" i="14"/>
  <c r="M290" i="14"/>
  <c r="G290" i="14"/>
  <c r="Z285" i="14"/>
  <c r="T285" i="14"/>
  <c r="N285" i="14"/>
  <c r="H285" i="14"/>
  <c r="AA280" i="14"/>
  <c r="U280" i="14"/>
  <c r="O280" i="14"/>
  <c r="I280" i="14"/>
  <c r="V275" i="14"/>
  <c r="P275" i="14"/>
  <c r="J275" i="14"/>
  <c r="D275" i="14"/>
  <c r="W270" i="14"/>
  <c r="Q270" i="14"/>
  <c r="K270" i="14"/>
  <c r="E270" i="14"/>
  <c r="X265" i="14"/>
  <c r="R265" i="14"/>
  <c r="L265" i="14"/>
  <c r="F265" i="14"/>
  <c r="Y260" i="14"/>
  <c r="S260" i="14"/>
  <c r="M260" i="14"/>
  <c r="G260" i="14"/>
  <c r="Z255" i="14"/>
  <c r="T255" i="14"/>
  <c r="N255" i="14"/>
  <c r="H255" i="14"/>
  <c r="AA250" i="14"/>
  <c r="U250" i="14"/>
  <c r="O250" i="14"/>
  <c r="I250" i="14"/>
  <c r="V245" i="14"/>
  <c r="P245" i="14"/>
  <c r="J245" i="14"/>
  <c r="D245" i="14"/>
  <c r="W240" i="14"/>
  <c r="Q240" i="14"/>
  <c r="K240" i="14"/>
  <c r="E240" i="14"/>
  <c r="X235" i="14"/>
  <c r="R235" i="14"/>
  <c r="L235" i="14"/>
  <c r="F235" i="14"/>
  <c r="L578" i="14"/>
  <c r="L574" i="14" s="1"/>
  <c r="S573" i="14"/>
  <c r="Z568" i="14"/>
  <c r="E553" i="14"/>
  <c r="L548" i="14"/>
  <c r="S543" i="14"/>
  <c r="Z538" i="14"/>
  <c r="E523" i="14"/>
  <c r="L518" i="14"/>
  <c r="S513" i="14"/>
  <c r="Z508" i="14"/>
  <c r="J508" i="14"/>
  <c r="Y503" i="14"/>
  <c r="S503" i="14"/>
  <c r="M503" i="14"/>
  <c r="G503" i="14"/>
  <c r="Z498" i="14"/>
  <c r="T498" i="14"/>
  <c r="N498" i="14"/>
  <c r="H498" i="14"/>
  <c r="AA493" i="14"/>
  <c r="U493" i="14"/>
  <c r="O493" i="14"/>
  <c r="I493" i="14"/>
  <c r="V488" i="14"/>
  <c r="P488" i="14"/>
  <c r="J488" i="14"/>
  <c r="D488" i="14"/>
  <c r="W483" i="14"/>
  <c r="Q483" i="14"/>
  <c r="K483" i="14"/>
  <c r="E483" i="14"/>
  <c r="X478" i="14"/>
  <c r="R478" i="14"/>
  <c r="L478" i="14"/>
  <c r="F478" i="14"/>
  <c r="Y473" i="14"/>
  <c r="S473" i="14"/>
  <c r="M473" i="14"/>
  <c r="G473" i="14"/>
  <c r="Z468" i="14"/>
  <c r="T468" i="14"/>
  <c r="N468" i="14"/>
  <c r="H468" i="14"/>
  <c r="AA463" i="14"/>
  <c r="U463" i="14"/>
  <c r="O463" i="14"/>
  <c r="I463" i="14"/>
  <c r="V458" i="14"/>
  <c r="P458" i="14"/>
  <c r="J458" i="14"/>
  <c r="D458" i="14"/>
  <c r="W453" i="14"/>
  <c r="Q453" i="14"/>
  <c r="K453" i="14"/>
  <c r="E453" i="14"/>
  <c r="X448" i="14"/>
  <c r="R448" i="14"/>
  <c r="L448" i="14"/>
  <c r="F448" i="14"/>
  <c r="Y443" i="14"/>
  <c r="S443" i="14"/>
  <c r="M443" i="14"/>
  <c r="G443" i="14"/>
  <c r="Z434" i="14"/>
  <c r="T434" i="14"/>
  <c r="N434" i="14"/>
  <c r="H434" i="14"/>
  <c r="AA429" i="14"/>
  <c r="U429" i="14"/>
  <c r="O429" i="14"/>
  <c r="I429" i="14"/>
  <c r="V424" i="14"/>
  <c r="P424" i="14"/>
  <c r="J424" i="14"/>
  <c r="D424" i="14"/>
  <c r="W419" i="14"/>
  <c r="Q419" i="14"/>
  <c r="K419" i="14"/>
  <c r="E419" i="14"/>
  <c r="X414" i="14"/>
  <c r="R414" i="14"/>
  <c r="L414" i="14"/>
  <c r="F414" i="14"/>
  <c r="Y409" i="14"/>
  <c r="S409" i="14"/>
  <c r="M409" i="14"/>
  <c r="G409" i="14"/>
  <c r="Z404" i="14"/>
  <c r="T404" i="14"/>
  <c r="N404" i="14"/>
  <c r="H404" i="14"/>
  <c r="AA399" i="14"/>
  <c r="U399" i="14"/>
  <c r="O399" i="14"/>
  <c r="I399" i="14"/>
  <c r="V394" i="14"/>
  <c r="P394" i="14"/>
  <c r="J394" i="14"/>
  <c r="D394" i="14"/>
  <c r="W389" i="14"/>
  <c r="Q389" i="14"/>
  <c r="K389" i="14"/>
  <c r="E389" i="14"/>
  <c r="X384" i="14"/>
  <c r="R384" i="14"/>
  <c r="L384" i="14"/>
  <c r="F384" i="14"/>
  <c r="Y379" i="14"/>
  <c r="S379" i="14"/>
  <c r="M379" i="14"/>
  <c r="G379" i="14"/>
  <c r="Z374" i="14"/>
  <c r="T374" i="14"/>
  <c r="N374" i="14"/>
  <c r="H374" i="14"/>
  <c r="AA369" i="14"/>
  <c r="U369" i="14"/>
  <c r="O369" i="14"/>
  <c r="I369" i="14"/>
  <c r="V364" i="14"/>
  <c r="P364" i="14"/>
  <c r="J364" i="14"/>
  <c r="D364" i="14"/>
  <c r="W359" i="14"/>
  <c r="Q359" i="14"/>
  <c r="K359" i="14"/>
  <c r="E359" i="14"/>
  <c r="X354" i="14"/>
  <c r="R354" i="14"/>
  <c r="L354" i="14"/>
  <c r="F354" i="14"/>
  <c r="Y349" i="14"/>
  <c r="S349" i="14"/>
  <c r="M349" i="14"/>
  <c r="G349" i="14"/>
  <c r="Z344" i="14"/>
  <c r="T344" i="14"/>
  <c r="N344" i="14"/>
  <c r="H344" i="14"/>
  <c r="AA339" i="14"/>
  <c r="U339" i="14"/>
  <c r="O339" i="14"/>
  <c r="I339" i="14"/>
  <c r="V334" i="14"/>
  <c r="P334" i="14"/>
  <c r="J334" i="14"/>
  <c r="D334" i="14"/>
  <c r="W329" i="14"/>
  <c r="Q329" i="14"/>
  <c r="K329" i="14"/>
  <c r="E329" i="14"/>
  <c r="X324" i="14"/>
  <c r="R324" i="14"/>
  <c r="L324" i="14"/>
  <c r="F324" i="14"/>
  <c r="Y319" i="14"/>
  <c r="S319" i="14"/>
  <c r="M319" i="14"/>
  <c r="G319" i="14"/>
  <c r="Z314" i="14"/>
  <c r="T314" i="14"/>
  <c r="N314" i="14"/>
  <c r="H314" i="14"/>
  <c r="AA309" i="14"/>
  <c r="U309" i="14"/>
  <c r="O309" i="14"/>
  <c r="I309" i="14"/>
  <c r="V304" i="14"/>
  <c r="P304" i="14"/>
  <c r="J304" i="14"/>
  <c r="D304" i="14"/>
  <c r="W299" i="14"/>
  <c r="Q299" i="14"/>
  <c r="K299" i="14"/>
  <c r="E299" i="14"/>
  <c r="X290" i="14"/>
  <c r="R290" i="14"/>
  <c r="L290" i="14"/>
  <c r="F290" i="14"/>
  <c r="Y285" i="14"/>
  <c r="S285" i="14"/>
  <c r="M285" i="14"/>
  <c r="G285" i="14"/>
  <c r="Z280" i="14"/>
  <c r="T280" i="14"/>
  <c r="N280" i="14"/>
  <c r="H280" i="14"/>
  <c r="AA275" i="14"/>
  <c r="U275" i="14"/>
  <c r="O275" i="14"/>
  <c r="I275" i="14"/>
  <c r="V270" i="14"/>
  <c r="P270" i="14"/>
  <c r="J270" i="14"/>
  <c r="D270" i="14"/>
  <c r="W265" i="14"/>
  <c r="Q265" i="14"/>
  <c r="K265" i="14"/>
  <c r="E265" i="14"/>
  <c r="X260" i="14"/>
  <c r="R260" i="14"/>
  <c r="L260" i="14"/>
  <c r="F260" i="14"/>
  <c r="Y255" i="14"/>
  <c r="S255" i="14"/>
  <c r="M255" i="14"/>
  <c r="G255" i="14"/>
  <c r="Z250" i="14"/>
  <c r="T250" i="14"/>
  <c r="N250" i="14"/>
  <c r="H250" i="14"/>
  <c r="AA245" i="14"/>
  <c r="AA241" i="14" s="1"/>
  <c r="J11" i="14"/>
  <c r="P11" i="14"/>
  <c r="V11" i="14"/>
  <c r="I14" i="14"/>
  <c r="O14" i="14"/>
  <c r="U14" i="14"/>
  <c r="AA14" i="14"/>
  <c r="I16" i="14"/>
  <c r="O16" i="14"/>
  <c r="U16" i="14"/>
  <c r="AA16" i="14"/>
  <c r="H19" i="14"/>
  <c r="N19" i="14"/>
  <c r="T19" i="14"/>
  <c r="Z19" i="14"/>
  <c r="H21" i="14"/>
  <c r="N21" i="14"/>
  <c r="T21" i="14"/>
  <c r="Z21" i="14"/>
  <c r="G24" i="14"/>
  <c r="M24" i="14"/>
  <c r="S24" i="14"/>
  <c r="Y24" i="14"/>
  <c r="G26" i="14"/>
  <c r="M26" i="14"/>
  <c r="S26" i="14"/>
  <c r="Y26" i="14"/>
  <c r="F29" i="14"/>
  <c r="L29" i="14"/>
  <c r="R29" i="14"/>
  <c r="X29" i="14"/>
  <c r="F31" i="14"/>
  <c r="L31" i="14"/>
  <c r="R31" i="14"/>
  <c r="X31" i="14"/>
  <c r="E34" i="14"/>
  <c r="K34" i="14"/>
  <c r="Q34" i="14"/>
  <c r="W34" i="14"/>
  <c r="E36" i="14"/>
  <c r="K36" i="14"/>
  <c r="Q36" i="14"/>
  <c r="W36" i="14"/>
  <c r="D39" i="14"/>
  <c r="J39" i="14"/>
  <c r="P39" i="14"/>
  <c r="V39" i="14"/>
  <c r="D41" i="14"/>
  <c r="J41" i="14"/>
  <c r="P41" i="14"/>
  <c r="V41" i="14"/>
  <c r="I44" i="14"/>
  <c r="O44" i="14"/>
  <c r="U44" i="14"/>
  <c r="AA44" i="14"/>
  <c r="I46" i="14"/>
  <c r="O46" i="14"/>
  <c r="U46" i="14"/>
  <c r="AA46" i="14"/>
  <c r="H49" i="14"/>
  <c r="N49" i="14"/>
  <c r="T49" i="14"/>
  <c r="Z49" i="14"/>
  <c r="H51" i="14"/>
  <c r="N51" i="14"/>
  <c r="T51" i="14"/>
  <c r="Z51" i="14"/>
  <c r="G54" i="14"/>
  <c r="M54" i="14"/>
  <c r="S54" i="14"/>
  <c r="Y54" i="14"/>
  <c r="G56" i="14"/>
  <c r="M56" i="14"/>
  <c r="S56" i="14"/>
  <c r="Y56" i="14"/>
  <c r="F59" i="14"/>
  <c r="L59" i="14"/>
  <c r="R59" i="14"/>
  <c r="X59" i="14"/>
  <c r="F61" i="14"/>
  <c r="L61" i="14"/>
  <c r="R61" i="14"/>
  <c r="X61" i="14"/>
  <c r="E64" i="14"/>
  <c r="K64" i="14"/>
  <c r="Q64" i="14"/>
  <c r="W64" i="14"/>
  <c r="E66" i="14"/>
  <c r="K66" i="14"/>
  <c r="Q66" i="14"/>
  <c r="W66" i="14"/>
  <c r="D69" i="14"/>
  <c r="J69" i="14"/>
  <c r="P69" i="14"/>
  <c r="V69" i="14"/>
  <c r="D71" i="14"/>
  <c r="J71" i="14"/>
  <c r="P71" i="14"/>
  <c r="V71" i="14"/>
  <c r="I74" i="14"/>
  <c r="O74" i="14"/>
  <c r="U74" i="14"/>
  <c r="AA74" i="14"/>
  <c r="I76" i="14"/>
  <c r="O76" i="14"/>
  <c r="U76" i="14"/>
  <c r="AA76" i="14"/>
  <c r="H79" i="14"/>
  <c r="N79" i="14"/>
  <c r="T79" i="14"/>
  <c r="Z79" i="14"/>
  <c r="H81" i="14"/>
  <c r="N81" i="14"/>
  <c r="T81" i="14"/>
  <c r="Z81" i="14"/>
  <c r="G84" i="14"/>
  <c r="M84" i="14"/>
  <c r="S84" i="14"/>
  <c r="Y84" i="14"/>
  <c r="G86" i="14"/>
  <c r="M86" i="14"/>
  <c r="S86" i="14"/>
  <c r="Y86" i="14"/>
  <c r="F89" i="14"/>
  <c r="L89" i="14"/>
  <c r="R89" i="14"/>
  <c r="X89" i="14"/>
  <c r="F91" i="14"/>
  <c r="L91" i="14"/>
  <c r="R91" i="14"/>
  <c r="X91" i="14"/>
  <c r="E94" i="14"/>
  <c r="K94" i="14"/>
  <c r="Q94" i="14"/>
  <c r="W94" i="14"/>
  <c r="E96" i="14"/>
  <c r="K96" i="14"/>
  <c r="Q96" i="14"/>
  <c r="W96" i="14"/>
  <c r="D99" i="14"/>
  <c r="J99" i="14"/>
  <c r="P99" i="14"/>
  <c r="V99" i="14"/>
  <c r="D101" i="14"/>
  <c r="J101" i="14"/>
  <c r="P101" i="14"/>
  <c r="V101" i="14"/>
  <c r="I104" i="14"/>
  <c r="O104" i="14"/>
  <c r="U104" i="14"/>
  <c r="AA104" i="14"/>
  <c r="I106" i="14"/>
  <c r="O106" i="14"/>
  <c r="U106" i="14"/>
  <c r="AA106" i="14"/>
  <c r="H109" i="14"/>
  <c r="N109" i="14"/>
  <c r="T109" i="14"/>
  <c r="Z109" i="14"/>
  <c r="H111" i="14"/>
  <c r="N111" i="14"/>
  <c r="T111" i="14"/>
  <c r="Z111" i="14"/>
  <c r="G114" i="14"/>
  <c r="M114" i="14"/>
  <c r="S114" i="14"/>
  <c r="Y114" i="14"/>
  <c r="G116" i="14"/>
  <c r="M116" i="14"/>
  <c r="S116" i="14"/>
  <c r="Y116" i="14"/>
  <c r="F119" i="14"/>
  <c r="L119" i="14"/>
  <c r="R119" i="14"/>
  <c r="X119" i="14"/>
  <c r="F121" i="14"/>
  <c r="L121" i="14"/>
  <c r="R121" i="14"/>
  <c r="X121" i="14"/>
  <c r="E124" i="14"/>
  <c r="K124" i="14"/>
  <c r="Q124" i="14"/>
  <c r="W124" i="14"/>
  <c r="E126" i="14"/>
  <c r="K126" i="14"/>
  <c r="Q126" i="14"/>
  <c r="W126" i="14"/>
  <c r="D129" i="14"/>
  <c r="J129" i="14"/>
  <c r="P129" i="14"/>
  <c r="V129" i="14"/>
  <c r="D131" i="14"/>
  <c r="J131" i="14"/>
  <c r="P131" i="14"/>
  <c r="V131" i="14"/>
  <c r="I134" i="14"/>
  <c r="O134" i="14"/>
  <c r="U134" i="14"/>
  <c r="AA134" i="14"/>
  <c r="I136" i="14"/>
  <c r="O136" i="14"/>
  <c r="U136" i="14"/>
  <c r="AA136" i="14"/>
  <c r="H139" i="14"/>
  <c r="N139" i="14"/>
  <c r="T139" i="14"/>
  <c r="Z139" i="14"/>
  <c r="H141" i="14"/>
  <c r="N141" i="14"/>
  <c r="T141" i="14"/>
  <c r="Z141" i="14"/>
  <c r="G144" i="14"/>
  <c r="M144" i="14"/>
  <c r="S144" i="14"/>
  <c r="Y144" i="14"/>
  <c r="G146" i="14"/>
  <c r="M146" i="14"/>
  <c r="S146" i="14"/>
  <c r="Y146" i="14"/>
  <c r="F153" i="14"/>
  <c r="L153" i="14"/>
  <c r="R153" i="14"/>
  <c r="X153" i="14"/>
  <c r="F155" i="14"/>
  <c r="L155" i="14"/>
  <c r="R155" i="14"/>
  <c r="X155" i="14"/>
  <c r="E158" i="14"/>
  <c r="K158" i="14"/>
  <c r="Q158" i="14"/>
  <c r="W158" i="14"/>
  <c r="E160" i="14"/>
  <c r="K160" i="14"/>
  <c r="Q160" i="14"/>
  <c r="W160" i="14"/>
  <c r="D163" i="14"/>
  <c r="J163" i="14"/>
  <c r="P163" i="14"/>
  <c r="V163" i="14"/>
  <c r="D165" i="14"/>
  <c r="J165" i="14"/>
  <c r="P165" i="14"/>
  <c r="V165" i="14"/>
  <c r="I168" i="14"/>
  <c r="O168" i="14"/>
  <c r="U168" i="14"/>
  <c r="AA168" i="14"/>
  <c r="I170" i="14"/>
  <c r="O170" i="14"/>
  <c r="U170" i="14"/>
  <c r="AA170" i="14"/>
  <c r="H173" i="14"/>
  <c r="N173" i="14"/>
  <c r="T173" i="14"/>
  <c r="Z173" i="14"/>
  <c r="H175" i="14"/>
  <c r="N175" i="14"/>
  <c r="T175" i="14"/>
  <c r="Z175" i="14"/>
  <c r="G178" i="14"/>
  <c r="M178" i="14"/>
  <c r="S178" i="14"/>
  <c r="Y178" i="14"/>
  <c r="G180" i="14"/>
  <c r="M180" i="14"/>
  <c r="S180" i="14"/>
  <c r="Y180" i="14"/>
  <c r="F183" i="14"/>
  <c r="L183" i="14"/>
  <c r="R183" i="14"/>
  <c r="X183" i="14"/>
  <c r="F185" i="14"/>
  <c r="L185" i="14"/>
  <c r="R185" i="14"/>
  <c r="X185" i="14"/>
  <c r="E188" i="14"/>
  <c r="K188" i="14"/>
  <c r="Q188" i="14"/>
  <c r="W188" i="14"/>
  <c r="E190" i="14"/>
  <c r="K190" i="14"/>
  <c r="Q190" i="14"/>
  <c r="W190" i="14"/>
  <c r="D193" i="14"/>
  <c r="J193" i="14"/>
  <c r="P193" i="14"/>
  <c r="V193" i="14"/>
  <c r="D195" i="14"/>
  <c r="J195" i="14"/>
  <c r="P195" i="14"/>
  <c r="V195" i="14"/>
  <c r="I198" i="14"/>
  <c r="O198" i="14"/>
  <c r="U198" i="14"/>
  <c r="AA198" i="14"/>
  <c r="I200" i="14"/>
  <c r="O200" i="14"/>
  <c r="U200" i="14"/>
  <c r="AA200" i="14"/>
  <c r="H203" i="14"/>
  <c r="N203" i="14"/>
  <c r="T203" i="14"/>
  <c r="Z203" i="14"/>
  <c r="H205" i="14"/>
  <c r="N205" i="14"/>
  <c r="T205" i="14"/>
  <c r="Z205" i="14"/>
  <c r="G208" i="14"/>
  <c r="M208" i="14"/>
  <c r="S208" i="14"/>
  <c r="Y208" i="14"/>
  <c r="G210" i="14"/>
  <c r="M210" i="14"/>
  <c r="S210" i="14"/>
  <c r="Y210" i="14"/>
  <c r="F213" i="14"/>
  <c r="L213" i="14"/>
  <c r="R213" i="14"/>
  <c r="X213" i="14"/>
  <c r="F215" i="14"/>
  <c r="L215" i="14"/>
  <c r="R215" i="14"/>
  <c r="X215" i="14"/>
  <c r="E218" i="14"/>
  <c r="K218" i="14"/>
  <c r="Q218" i="14"/>
  <c r="W218" i="14"/>
  <c r="E220" i="14"/>
  <c r="K220" i="14"/>
  <c r="Q220" i="14"/>
  <c r="W220" i="14"/>
  <c r="D223" i="14"/>
  <c r="J223" i="14"/>
  <c r="P223" i="14"/>
  <c r="V223" i="14"/>
  <c r="D225" i="14"/>
  <c r="J225" i="14"/>
  <c r="P225" i="14"/>
  <c r="V225" i="14"/>
  <c r="I228" i="14"/>
  <c r="O228" i="14"/>
  <c r="U228" i="14"/>
  <c r="AA228" i="14"/>
  <c r="I230" i="14"/>
  <c r="O230" i="14"/>
  <c r="U230" i="14"/>
  <c r="AA230" i="14"/>
  <c r="G233" i="14"/>
  <c r="G231" i="14" s="1"/>
  <c r="N233" i="14"/>
  <c r="U233" i="14"/>
  <c r="D235" i="14"/>
  <c r="K235" i="14"/>
  <c r="S235" i="14"/>
  <c r="Z235" i="14"/>
  <c r="G238" i="14"/>
  <c r="O238" i="14"/>
  <c r="Y238" i="14"/>
  <c r="Y236" i="14" s="1"/>
  <c r="O240" i="14"/>
  <c r="T243" i="14"/>
  <c r="T241" i="14" s="1"/>
  <c r="N245" i="14"/>
  <c r="S248" i="14"/>
  <c r="L253" i="14"/>
  <c r="L251" i="14" s="1"/>
  <c r="E11" i="14"/>
  <c r="E7" i="14" s="1"/>
  <c r="K11" i="14"/>
  <c r="K7" i="14" s="1"/>
  <c r="Q11" i="14"/>
  <c r="Q7" i="14" s="1"/>
  <c r="W11" i="14"/>
  <c r="W7" i="14" s="1"/>
  <c r="D14" i="14"/>
  <c r="J14" i="14"/>
  <c r="P14" i="14"/>
  <c r="V14" i="14"/>
  <c r="D16" i="14"/>
  <c r="J16" i="14"/>
  <c r="P16" i="14"/>
  <c r="V16" i="14"/>
  <c r="I19" i="14"/>
  <c r="O19" i="14"/>
  <c r="U19" i="14"/>
  <c r="AA19" i="14"/>
  <c r="I21" i="14"/>
  <c r="O21" i="14"/>
  <c r="U21" i="14"/>
  <c r="AA21" i="14"/>
  <c r="H24" i="14"/>
  <c r="N24" i="14"/>
  <c r="T24" i="14"/>
  <c r="Z24" i="14"/>
  <c r="H26" i="14"/>
  <c r="N26" i="14"/>
  <c r="T26" i="14"/>
  <c r="Z26" i="14"/>
  <c r="G29" i="14"/>
  <c r="M29" i="14"/>
  <c r="S29" i="14"/>
  <c r="Y29" i="14"/>
  <c r="G31" i="14"/>
  <c r="M31" i="14"/>
  <c r="S31" i="14"/>
  <c r="Y31" i="14"/>
  <c r="F34" i="14"/>
  <c r="L34" i="14"/>
  <c r="R34" i="14"/>
  <c r="X34" i="14"/>
  <c r="F36" i="14"/>
  <c r="L36" i="14"/>
  <c r="R36" i="14"/>
  <c r="X36" i="14"/>
  <c r="E39" i="14"/>
  <c r="K39" i="14"/>
  <c r="Q39" i="14"/>
  <c r="W39" i="14"/>
  <c r="E41" i="14"/>
  <c r="K41" i="14"/>
  <c r="Q41" i="14"/>
  <c r="W41" i="14"/>
  <c r="D44" i="14"/>
  <c r="J44" i="14"/>
  <c r="P44" i="14"/>
  <c r="V44" i="14"/>
  <c r="D46" i="14"/>
  <c r="J46" i="14"/>
  <c r="P46" i="14"/>
  <c r="V46" i="14"/>
  <c r="I49" i="14"/>
  <c r="O49" i="14"/>
  <c r="U49" i="14"/>
  <c r="AA49" i="14"/>
  <c r="I51" i="14"/>
  <c r="O51" i="14"/>
  <c r="U51" i="14"/>
  <c r="AA51" i="14"/>
  <c r="H54" i="14"/>
  <c r="N54" i="14"/>
  <c r="T54" i="14"/>
  <c r="Z54" i="14"/>
  <c r="H56" i="14"/>
  <c r="N56" i="14"/>
  <c r="T56" i="14"/>
  <c r="Z56" i="14"/>
  <c r="G59" i="14"/>
  <c r="M59" i="14"/>
  <c r="S59" i="14"/>
  <c r="Y59" i="14"/>
  <c r="G61" i="14"/>
  <c r="M61" i="14"/>
  <c r="S61" i="14"/>
  <c r="Y61" i="14"/>
  <c r="F64" i="14"/>
  <c r="L64" i="14"/>
  <c r="R64" i="14"/>
  <c r="X64" i="14"/>
  <c r="F66" i="14"/>
  <c r="L66" i="14"/>
  <c r="R66" i="14"/>
  <c r="X66" i="14"/>
  <c r="E69" i="14"/>
  <c r="K69" i="14"/>
  <c r="Q69" i="14"/>
  <c r="W69" i="14"/>
  <c r="E71" i="14"/>
  <c r="K71" i="14"/>
  <c r="Q71" i="14"/>
  <c r="W71" i="14"/>
  <c r="D74" i="14"/>
  <c r="J74" i="14"/>
  <c r="P74" i="14"/>
  <c r="V74" i="14"/>
  <c r="D76" i="14"/>
  <c r="J76" i="14"/>
  <c r="P76" i="14"/>
  <c r="V76" i="14"/>
  <c r="I79" i="14"/>
  <c r="O79" i="14"/>
  <c r="U79" i="14"/>
  <c r="AA79" i="14"/>
  <c r="I81" i="14"/>
  <c r="O81" i="14"/>
  <c r="U81" i="14"/>
  <c r="AA81" i="14"/>
  <c r="H84" i="14"/>
  <c r="N84" i="14"/>
  <c r="T84" i="14"/>
  <c r="Z84" i="14"/>
  <c r="H86" i="14"/>
  <c r="N86" i="14"/>
  <c r="T86" i="14"/>
  <c r="Z86" i="14"/>
  <c r="G89" i="14"/>
  <c r="M89" i="14"/>
  <c r="S89" i="14"/>
  <c r="Y89" i="14"/>
  <c r="G91" i="14"/>
  <c r="M91" i="14"/>
  <c r="S91" i="14"/>
  <c r="Y91" i="14"/>
  <c r="F94" i="14"/>
  <c r="L94" i="14"/>
  <c r="R94" i="14"/>
  <c r="X94" i="14"/>
  <c r="F96" i="14"/>
  <c r="L96" i="14"/>
  <c r="R96" i="14"/>
  <c r="X96" i="14"/>
  <c r="E99" i="14"/>
  <c r="K99" i="14"/>
  <c r="Q99" i="14"/>
  <c r="W99" i="14"/>
  <c r="E101" i="14"/>
  <c r="K101" i="14"/>
  <c r="Q101" i="14"/>
  <c r="W101" i="14"/>
  <c r="D104" i="14"/>
  <c r="J104" i="14"/>
  <c r="P104" i="14"/>
  <c r="V104" i="14"/>
  <c r="D106" i="14"/>
  <c r="J106" i="14"/>
  <c r="P106" i="14"/>
  <c r="V106" i="14"/>
  <c r="I109" i="14"/>
  <c r="O109" i="14"/>
  <c r="U109" i="14"/>
  <c r="AA109" i="14"/>
  <c r="I111" i="14"/>
  <c r="O111" i="14"/>
  <c r="U111" i="14"/>
  <c r="AA111" i="14"/>
  <c r="H114" i="14"/>
  <c r="N114" i="14"/>
  <c r="T114" i="14"/>
  <c r="Z114" i="14"/>
  <c r="H116" i="14"/>
  <c r="N116" i="14"/>
  <c r="T116" i="14"/>
  <c r="Z116" i="14"/>
  <c r="G119" i="14"/>
  <c r="M119" i="14"/>
  <c r="S119" i="14"/>
  <c r="Y119" i="14"/>
  <c r="G121" i="14"/>
  <c r="M121" i="14"/>
  <c r="S121" i="14"/>
  <c r="Y121" i="14"/>
  <c r="F124" i="14"/>
  <c r="L124" i="14"/>
  <c r="R124" i="14"/>
  <c r="X124" i="14"/>
  <c r="F126" i="14"/>
  <c r="L126" i="14"/>
  <c r="R126" i="14"/>
  <c r="X126" i="14"/>
  <c r="E129" i="14"/>
  <c r="K129" i="14"/>
  <c r="Q129" i="14"/>
  <c r="W129" i="14"/>
  <c r="E131" i="14"/>
  <c r="K131" i="14"/>
  <c r="Q131" i="14"/>
  <c r="W131" i="14"/>
  <c r="D134" i="14"/>
  <c r="J134" i="14"/>
  <c r="P134" i="14"/>
  <c r="V134" i="14"/>
  <c r="D136" i="14"/>
  <c r="J136" i="14"/>
  <c r="P136" i="14"/>
  <c r="V136" i="14"/>
  <c r="I139" i="14"/>
  <c r="O139" i="14"/>
  <c r="U139" i="14"/>
  <c r="AA139" i="14"/>
  <c r="I141" i="14"/>
  <c r="O141" i="14"/>
  <c r="U141" i="14"/>
  <c r="AA141" i="14"/>
  <c r="H144" i="14"/>
  <c r="N144" i="14"/>
  <c r="T144" i="14"/>
  <c r="H146" i="14"/>
  <c r="N146" i="14"/>
  <c r="T146" i="14"/>
  <c r="Z146" i="14"/>
  <c r="Z142" i="14" s="1"/>
  <c r="G153" i="14"/>
  <c r="M153" i="14"/>
  <c r="S153" i="14"/>
  <c r="Y153" i="14"/>
  <c r="G155" i="14"/>
  <c r="M155" i="14"/>
  <c r="S155" i="14"/>
  <c r="Y155" i="14"/>
  <c r="F158" i="14"/>
  <c r="L158" i="14"/>
  <c r="R158" i="14"/>
  <c r="X158" i="14"/>
  <c r="F160" i="14"/>
  <c r="L160" i="14"/>
  <c r="R160" i="14"/>
  <c r="X160" i="14"/>
  <c r="E163" i="14"/>
  <c r="K163" i="14"/>
  <c r="Q163" i="14"/>
  <c r="W163" i="14"/>
  <c r="E165" i="14"/>
  <c r="K165" i="14"/>
  <c r="Q165" i="14"/>
  <c r="W165" i="14"/>
  <c r="D168" i="14"/>
  <c r="J168" i="14"/>
  <c r="P168" i="14"/>
  <c r="V168" i="14"/>
  <c r="D170" i="14"/>
  <c r="J170" i="14"/>
  <c r="P170" i="14"/>
  <c r="V170" i="14"/>
  <c r="I173" i="14"/>
  <c r="O173" i="14"/>
  <c r="U173" i="14"/>
  <c r="AA173" i="14"/>
  <c r="I175" i="14"/>
  <c r="O175" i="14"/>
  <c r="U175" i="14"/>
  <c r="AA175" i="14"/>
  <c r="H178" i="14"/>
  <c r="N178" i="14"/>
  <c r="T178" i="14"/>
  <c r="Z178" i="14"/>
  <c r="H180" i="14"/>
  <c r="N180" i="14"/>
  <c r="T180" i="14"/>
  <c r="Z180" i="14"/>
  <c r="G183" i="14"/>
  <c r="M183" i="14"/>
  <c r="S183" i="14"/>
  <c r="Y183" i="14"/>
  <c r="G185" i="14"/>
  <c r="M185" i="14"/>
  <c r="S185" i="14"/>
  <c r="Y185" i="14"/>
  <c r="F188" i="14"/>
  <c r="L188" i="14"/>
  <c r="R188" i="14"/>
  <c r="X188" i="14"/>
  <c r="F190" i="14"/>
  <c r="L190" i="14"/>
  <c r="R190" i="14"/>
  <c r="X190" i="14"/>
  <c r="E193" i="14"/>
  <c r="K193" i="14"/>
  <c r="Q193" i="14"/>
  <c r="W193" i="14"/>
  <c r="E195" i="14"/>
  <c r="K195" i="14"/>
  <c r="Q195" i="14"/>
  <c r="W195" i="14"/>
  <c r="D198" i="14"/>
  <c r="J198" i="14"/>
  <c r="P198" i="14"/>
  <c r="V198" i="14"/>
  <c r="D200" i="14"/>
  <c r="J200" i="14"/>
  <c r="P200" i="14"/>
  <c r="V200" i="14"/>
  <c r="I203" i="14"/>
  <c r="O203" i="14"/>
  <c r="U203" i="14"/>
  <c r="AA203" i="14"/>
  <c r="I205" i="14"/>
  <c r="O205" i="14"/>
  <c r="U205" i="14"/>
  <c r="AA205" i="14"/>
  <c r="H208" i="14"/>
  <c r="N208" i="14"/>
  <c r="T208" i="14"/>
  <c r="Z208" i="14"/>
  <c r="H210" i="14"/>
  <c r="N210" i="14"/>
  <c r="T210" i="14"/>
  <c r="Z210" i="14"/>
  <c r="G213" i="14"/>
  <c r="M213" i="14"/>
  <c r="S213" i="14"/>
  <c r="Y213" i="14"/>
  <c r="G215" i="14"/>
  <c r="M215" i="14"/>
  <c r="S215" i="14"/>
  <c r="Y215" i="14"/>
  <c r="F218" i="14"/>
  <c r="L218" i="14"/>
  <c r="R218" i="14"/>
  <c r="X218" i="14"/>
  <c r="F220" i="14"/>
  <c r="L220" i="14"/>
  <c r="R220" i="14"/>
  <c r="X220" i="14"/>
  <c r="E223" i="14"/>
  <c r="K223" i="14"/>
  <c r="Q223" i="14"/>
  <c r="W223" i="14"/>
  <c r="E225" i="14"/>
  <c r="K225" i="14"/>
  <c r="Q225" i="14"/>
  <c r="W225" i="14"/>
  <c r="D228" i="14"/>
  <c r="J228" i="14"/>
  <c r="P228" i="14"/>
  <c r="V228" i="14"/>
  <c r="D230" i="14"/>
  <c r="J230" i="14"/>
  <c r="P230" i="14"/>
  <c r="V230" i="14"/>
  <c r="H233" i="14"/>
  <c r="O233" i="14"/>
  <c r="V233" i="14"/>
  <c r="V231" i="14" s="1"/>
  <c r="E235" i="14"/>
  <c r="M235" i="14"/>
  <c r="T235" i="14"/>
  <c r="T231" i="14" s="1"/>
  <c r="AA235" i="14"/>
  <c r="H238" i="14"/>
  <c r="P238" i="14"/>
  <c r="Z238" i="14"/>
  <c r="Z236" i="14" s="1"/>
  <c r="P240" i="14"/>
  <c r="U243" i="14"/>
  <c r="U241" i="14" s="1"/>
  <c r="O245" i="14"/>
  <c r="Y248" i="14"/>
  <c r="Y246" i="14" s="1"/>
  <c r="R253" i="14"/>
  <c r="R251" i="14" s="1"/>
  <c r="Z564" i="14"/>
  <c r="E297" i="14"/>
  <c r="K297" i="14"/>
  <c r="Q297" i="14"/>
  <c r="Q295" i="14" s="1"/>
  <c r="W297" i="14"/>
  <c r="W295" i="14" s="1"/>
  <c r="D302" i="14"/>
  <c r="J302" i="14"/>
  <c r="J300" i="14" s="1"/>
  <c r="P302" i="14"/>
  <c r="V302" i="14"/>
  <c r="I307" i="14"/>
  <c r="I305" i="14" s="1"/>
  <c r="O307" i="14"/>
  <c r="O305" i="14" s="1"/>
  <c r="U307" i="14"/>
  <c r="AA307" i="14"/>
  <c r="AA305" i="14" s="1"/>
  <c r="H312" i="14"/>
  <c r="N312" i="14"/>
  <c r="T312" i="14"/>
  <c r="T310" i="14" s="1"/>
  <c r="Z312" i="14"/>
  <c r="Z310" i="14" s="1"/>
  <c r="G317" i="14"/>
  <c r="M317" i="14"/>
  <c r="M315" i="14" s="1"/>
  <c r="S317" i="14"/>
  <c r="Y317" i="14"/>
  <c r="F322" i="14"/>
  <c r="F320" i="14" s="1"/>
  <c r="L322" i="14"/>
  <c r="L320" i="14" s="1"/>
  <c r="R322" i="14"/>
  <c r="X322" i="14"/>
  <c r="X320" i="14" s="1"/>
  <c r="E327" i="14"/>
  <c r="K327" i="14"/>
  <c r="Q327" i="14"/>
  <c r="Q325" i="14" s="1"/>
  <c r="W327" i="14"/>
  <c r="W325" i="14" s="1"/>
  <c r="D332" i="14"/>
  <c r="J332" i="14"/>
  <c r="J330" i="14" s="1"/>
  <c r="P332" i="14"/>
  <c r="V332" i="14"/>
  <c r="I337" i="14"/>
  <c r="I335" i="14" s="1"/>
  <c r="O337" i="14"/>
  <c r="O335" i="14" s="1"/>
  <c r="U337" i="14"/>
  <c r="AA337" i="14"/>
  <c r="AA335" i="14" s="1"/>
  <c r="H342" i="14"/>
  <c r="N342" i="14"/>
  <c r="T342" i="14"/>
  <c r="T340" i="14" s="1"/>
  <c r="Z342" i="14"/>
  <c r="Z340" i="14" s="1"/>
  <c r="G347" i="14"/>
  <c r="M347" i="14"/>
  <c r="M345" i="14" s="1"/>
  <c r="S347" i="14"/>
  <c r="Y347" i="14"/>
  <c r="F352" i="14"/>
  <c r="F350" i="14" s="1"/>
  <c r="L352" i="14"/>
  <c r="L350" i="14" s="1"/>
  <c r="R352" i="14"/>
  <c r="X352" i="14"/>
  <c r="X350" i="14" s="1"/>
  <c r="E357" i="14"/>
  <c r="K357" i="14"/>
  <c r="Q357" i="14"/>
  <c r="Q355" i="14" s="1"/>
  <c r="W357" i="14"/>
  <c r="W355" i="14" s="1"/>
  <c r="D362" i="14"/>
  <c r="J362" i="14"/>
  <c r="J360" i="14" s="1"/>
  <c r="P362" i="14"/>
  <c r="V362" i="14"/>
  <c r="I367" i="14"/>
  <c r="I365" i="14" s="1"/>
  <c r="O367" i="14"/>
  <c r="O365" i="14" s="1"/>
  <c r="U367" i="14"/>
  <c r="AA367" i="14"/>
  <c r="AA365" i="14" s="1"/>
  <c r="H372" i="14"/>
  <c r="N372" i="14"/>
  <c r="T372" i="14"/>
  <c r="T370" i="14" s="1"/>
  <c r="Z372" i="14"/>
  <c r="Z370" i="14" s="1"/>
  <c r="G377" i="14"/>
  <c r="M377" i="14"/>
  <c r="M375" i="14" s="1"/>
  <c r="S377" i="14"/>
  <c r="Y377" i="14"/>
  <c r="F382" i="14"/>
  <c r="F380" i="14" s="1"/>
  <c r="L382" i="14"/>
  <c r="L380" i="14" s="1"/>
  <c r="R382" i="14"/>
  <c r="X382" i="14"/>
  <c r="X380" i="14" s="1"/>
  <c r="E387" i="14"/>
  <c r="K387" i="14"/>
  <c r="Q387" i="14"/>
  <c r="Q385" i="14" s="1"/>
  <c r="W387" i="14"/>
  <c r="W385" i="14" s="1"/>
  <c r="D392" i="14"/>
  <c r="J392" i="14"/>
  <c r="J390" i="14" s="1"/>
  <c r="P392" i="14"/>
  <c r="V392" i="14"/>
  <c r="I397" i="14"/>
  <c r="I395" i="14" s="1"/>
  <c r="O397" i="14"/>
  <c r="O395" i="14" s="1"/>
  <c r="U397" i="14"/>
  <c r="AA397" i="14"/>
  <c r="AA395" i="14" s="1"/>
  <c r="H402" i="14"/>
  <c r="N402" i="14"/>
  <c r="T402" i="14"/>
  <c r="T400" i="14" s="1"/>
  <c r="Z402" i="14"/>
  <c r="Z400" i="14" s="1"/>
  <c r="G407" i="14"/>
  <c r="M407" i="14"/>
  <c r="M405" i="14" s="1"/>
  <c r="S407" i="14"/>
  <c r="Y407" i="14"/>
  <c r="F412" i="14"/>
  <c r="F410" i="14" s="1"/>
  <c r="L412" i="14"/>
  <c r="L410" i="14" s="1"/>
  <c r="R412" i="14"/>
  <c r="X412" i="14"/>
  <c r="X410" i="14" s="1"/>
  <c r="E417" i="14"/>
  <c r="K417" i="14"/>
  <c r="Q417" i="14"/>
  <c r="Q415" i="14" s="1"/>
  <c r="W417" i="14"/>
  <c r="W415" i="14" s="1"/>
  <c r="D422" i="14"/>
  <c r="J422" i="14"/>
  <c r="J420" i="14" s="1"/>
  <c r="P422" i="14"/>
  <c r="V422" i="14"/>
  <c r="I427" i="14"/>
  <c r="I425" i="14" s="1"/>
  <c r="O427" i="14"/>
  <c r="O425" i="14" s="1"/>
  <c r="U427" i="14"/>
  <c r="AA427" i="14"/>
  <c r="AA425" i="14" s="1"/>
  <c r="H432" i="14"/>
  <c r="N432" i="14"/>
  <c r="T432" i="14"/>
  <c r="T430" i="14" s="1"/>
  <c r="Z432" i="14"/>
  <c r="Z430" i="14" s="1"/>
  <c r="G441" i="14"/>
  <c r="M441" i="14"/>
  <c r="M439" i="14" s="1"/>
  <c r="S441" i="14"/>
  <c r="Y441" i="14"/>
  <c r="F446" i="14"/>
  <c r="F444" i="14" s="1"/>
  <c r="L446" i="14"/>
  <c r="L444" i="14" s="1"/>
  <c r="R446" i="14"/>
  <c r="X446" i="14"/>
  <c r="X444" i="14" s="1"/>
  <c r="E451" i="14"/>
  <c r="K451" i="14"/>
  <c r="Q451" i="14"/>
  <c r="Q449" i="14" s="1"/>
  <c r="W451" i="14"/>
  <c r="W449" i="14" s="1"/>
  <c r="D456" i="14"/>
  <c r="J456" i="14"/>
  <c r="J454" i="14" s="1"/>
  <c r="P456" i="14"/>
  <c r="V456" i="14"/>
  <c r="I461" i="14"/>
  <c r="I459" i="14" s="1"/>
  <c r="O461" i="14"/>
  <c r="O459" i="14" s="1"/>
  <c r="U461" i="14"/>
  <c r="AA461" i="14"/>
  <c r="AA459" i="14" s="1"/>
  <c r="H466" i="14"/>
  <c r="N466" i="14"/>
  <c r="T466" i="14"/>
  <c r="T464" i="14" s="1"/>
  <c r="Z466" i="14"/>
  <c r="Z464" i="14" s="1"/>
  <c r="G471" i="14"/>
  <c r="M471" i="14"/>
  <c r="M469" i="14" s="1"/>
  <c r="S471" i="14"/>
  <c r="Y471" i="14"/>
  <c r="F476" i="14"/>
  <c r="F474" i="14" s="1"/>
  <c r="L476" i="14"/>
  <c r="L474" i="14" s="1"/>
  <c r="R476" i="14"/>
  <c r="X476" i="14"/>
  <c r="X474" i="14" s="1"/>
  <c r="E481" i="14"/>
  <c r="K481" i="14"/>
  <c r="Q481" i="14"/>
  <c r="Q479" i="14" s="1"/>
  <c r="W481" i="14"/>
  <c r="W479" i="14" s="1"/>
  <c r="D486" i="14"/>
  <c r="J486" i="14"/>
  <c r="J484" i="14" s="1"/>
  <c r="P486" i="14"/>
  <c r="V486" i="14"/>
  <c r="I491" i="14"/>
  <c r="I489" i="14" s="1"/>
  <c r="O491" i="14"/>
  <c r="O489" i="14" s="1"/>
  <c r="U491" i="14"/>
  <c r="AA491" i="14"/>
  <c r="AA489" i="14" s="1"/>
  <c r="H496" i="14"/>
  <c r="N496" i="14"/>
  <c r="T496" i="14"/>
  <c r="T494" i="14" s="1"/>
  <c r="Z496" i="14"/>
  <c r="Z494" i="14" s="1"/>
  <c r="G501" i="14"/>
  <c r="M501" i="14"/>
  <c r="M499" i="14" s="1"/>
  <c r="S501" i="14"/>
  <c r="Y501" i="14"/>
  <c r="J506" i="14"/>
  <c r="J504" i="14" s="1"/>
  <c r="V506" i="14"/>
  <c r="G511" i="14"/>
  <c r="V526" i="14"/>
  <c r="V524" i="14" s="1"/>
  <c r="U531" i="14"/>
  <c r="U529" i="14" s="1"/>
  <c r="N536" i="14"/>
  <c r="N534" i="14" s="1"/>
  <c r="G541" i="14"/>
  <c r="V556" i="14"/>
  <c r="U561" i="14"/>
  <c r="N566" i="14"/>
  <c r="G571" i="14"/>
  <c r="G569" i="14" s="1"/>
  <c r="F297" i="14"/>
  <c r="L297" i="14"/>
  <c r="R297" i="14"/>
  <c r="X297" i="14"/>
  <c r="E302" i="14"/>
  <c r="E300" i="14" s="1"/>
  <c r="K302" i="14"/>
  <c r="Q302" i="14"/>
  <c r="W302" i="14"/>
  <c r="D307" i="14"/>
  <c r="J307" i="14"/>
  <c r="P307" i="14"/>
  <c r="P305" i="14" s="1"/>
  <c r="V307" i="14"/>
  <c r="I312" i="14"/>
  <c r="O312" i="14"/>
  <c r="U312" i="14"/>
  <c r="AA312" i="14"/>
  <c r="H317" i="14"/>
  <c r="H315" i="14" s="1"/>
  <c r="N317" i="14"/>
  <c r="T317" i="14"/>
  <c r="Z317" i="14"/>
  <c r="G322" i="14"/>
  <c r="M322" i="14"/>
  <c r="S322" i="14"/>
  <c r="S320" i="14" s="1"/>
  <c r="Y322" i="14"/>
  <c r="F327" i="14"/>
  <c r="L327" i="14"/>
  <c r="R327" i="14"/>
  <c r="X327" i="14"/>
  <c r="E332" i="14"/>
  <c r="E330" i="14" s="1"/>
  <c r="K332" i="14"/>
  <c r="Q332" i="14"/>
  <c r="W332" i="14"/>
  <c r="D337" i="14"/>
  <c r="J337" i="14"/>
  <c r="P337" i="14"/>
  <c r="P335" i="14" s="1"/>
  <c r="V337" i="14"/>
  <c r="I342" i="14"/>
  <c r="O342" i="14"/>
  <c r="U342" i="14"/>
  <c r="AA342" i="14"/>
  <c r="H347" i="14"/>
  <c r="H345" i="14" s="1"/>
  <c r="N347" i="14"/>
  <c r="T347" i="14"/>
  <c r="Z347" i="14"/>
  <c r="G352" i="14"/>
  <c r="M352" i="14"/>
  <c r="S352" i="14"/>
  <c r="S350" i="14" s="1"/>
  <c r="Y352" i="14"/>
  <c r="F357" i="14"/>
  <c r="L357" i="14"/>
  <c r="R357" i="14"/>
  <c r="X357" i="14"/>
  <c r="E362" i="14"/>
  <c r="E360" i="14" s="1"/>
  <c r="K362" i="14"/>
  <c r="Q362" i="14"/>
  <c r="W362" i="14"/>
  <c r="D367" i="14"/>
  <c r="J367" i="14"/>
  <c r="P367" i="14"/>
  <c r="P365" i="14" s="1"/>
  <c r="V367" i="14"/>
  <c r="I372" i="14"/>
  <c r="O372" i="14"/>
  <c r="U372" i="14"/>
  <c r="AA372" i="14"/>
  <c r="H377" i="14"/>
  <c r="H375" i="14" s="1"/>
  <c r="N377" i="14"/>
  <c r="T377" i="14"/>
  <c r="Z377" i="14"/>
  <c r="G382" i="14"/>
  <c r="M382" i="14"/>
  <c r="S382" i="14"/>
  <c r="S380" i="14" s="1"/>
  <c r="Y382" i="14"/>
  <c r="F387" i="14"/>
  <c r="L387" i="14"/>
  <c r="R387" i="14"/>
  <c r="X387" i="14"/>
  <c r="E392" i="14"/>
  <c r="E390" i="14" s="1"/>
  <c r="K392" i="14"/>
  <c r="Q392" i="14"/>
  <c r="W392" i="14"/>
  <c r="D397" i="14"/>
  <c r="J397" i="14"/>
  <c r="P397" i="14"/>
  <c r="P395" i="14" s="1"/>
  <c r="V397" i="14"/>
  <c r="I402" i="14"/>
  <c r="O402" i="14"/>
  <c r="U402" i="14"/>
  <c r="AA402" i="14"/>
  <c r="H407" i="14"/>
  <c r="H405" i="14" s="1"/>
  <c r="N407" i="14"/>
  <c r="T407" i="14"/>
  <c r="Z407" i="14"/>
  <c r="G412" i="14"/>
  <c r="M412" i="14"/>
  <c r="S412" i="14"/>
  <c r="S410" i="14" s="1"/>
  <c r="Y412" i="14"/>
  <c r="F417" i="14"/>
  <c r="L417" i="14"/>
  <c r="R417" i="14"/>
  <c r="X417" i="14"/>
  <c r="E422" i="14"/>
  <c r="E420" i="14" s="1"/>
  <c r="K422" i="14"/>
  <c r="Q422" i="14"/>
  <c r="W422" i="14"/>
  <c r="D427" i="14"/>
  <c r="J427" i="14"/>
  <c r="P427" i="14"/>
  <c r="P425" i="14" s="1"/>
  <c r="V427" i="14"/>
  <c r="I432" i="14"/>
  <c r="O432" i="14"/>
  <c r="U432" i="14"/>
  <c r="AA432" i="14"/>
  <c r="H441" i="14"/>
  <c r="H439" i="14" s="1"/>
  <c r="N441" i="14"/>
  <c r="T441" i="14"/>
  <c r="Z441" i="14"/>
  <c r="G446" i="14"/>
  <c r="M446" i="14"/>
  <c r="S446" i="14"/>
  <c r="S444" i="14" s="1"/>
  <c r="Y446" i="14"/>
  <c r="F451" i="14"/>
  <c r="L451" i="14"/>
  <c r="R451" i="14"/>
  <c r="X451" i="14"/>
  <c r="E456" i="14"/>
  <c r="E454" i="14" s="1"/>
  <c r="K456" i="14"/>
  <c r="Q456" i="14"/>
  <c r="W456" i="14"/>
  <c r="D461" i="14"/>
  <c r="J461" i="14"/>
  <c r="P461" i="14"/>
  <c r="P459" i="14" s="1"/>
  <c r="V461" i="14"/>
  <c r="I466" i="14"/>
  <c r="O466" i="14"/>
  <c r="U466" i="14"/>
  <c r="AA466" i="14"/>
  <c r="H471" i="14"/>
  <c r="H469" i="14" s="1"/>
  <c r="N471" i="14"/>
  <c r="T471" i="14"/>
  <c r="Z471" i="14"/>
  <c r="G476" i="14"/>
  <c r="M476" i="14"/>
  <c r="S476" i="14"/>
  <c r="S474" i="14" s="1"/>
  <c r="Y476" i="14"/>
  <c r="F481" i="14"/>
  <c r="L481" i="14"/>
  <c r="R481" i="14"/>
  <c r="X481" i="14"/>
  <c r="E486" i="14"/>
  <c r="E484" i="14" s="1"/>
  <c r="K486" i="14"/>
  <c r="Q486" i="14"/>
  <c r="W486" i="14"/>
  <c r="D491" i="14"/>
  <c r="J491" i="14"/>
  <c r="P491" i="14"/>
  <c r="P489" i="14" s="1"/>
  <c r="V491" i="14"/>
  <c r="I496" i="14"/>
  <c r="O496" i="14"/>
  <c r="U496" i="14"/>
  <c r="AA496" i="14"/>
  <c r="H501" i="14"/>
  <c r="H499" i="14" s="1"/>
  <c r="N501" i="14"/>
  <c r="T501" i="14"/>
  <c r="Z501" i="14"/>
  <c r="L506" i="14"/>
  <c r="X506" i="14"/>
  <c r="M511" i="14"/>
  <c r="F516" i="14"/>
  <c r="AA531" i="14"/>
  <c r="T536" i="14"/>
  <c r="M541" i="14"/>
  <c r="F546" i="14"/>
  <c r="F544" i="14" s="1"/>
  <c r="AA561" i="14"/>
  <c r="T566" i="14"/>
  <c r="M571" i="14"/>
  <c r="F576" i="14"/>
  <c r="G297" i="14"/>
  <c r="M297" i="14"/>
  <c r="M295" i="14" s="1"/>
  <c r="S297" i="14"/>
  <c r="Y297" i="14"/>
  <c r="F302" i="14"/>
  <c r="L302" i="14"/>
  <c r="R302" i="14"/>
  <c r="X302" i="14"/>
  <c r="X300" i="14" s="1"/>
  <c r="E307" i="14"/>
  <c r="K307" i="14"/>
  <c r="Q307" i="14"/>
  <c r="W307" i="14"/>
  <c r="D312" i="14"/>
  <c r="J312" i="14"/>
  <c r="J310" i="14" s="1"/>
  <c r="P312" i="14"/>
  <c r="V312" i="14"/>
  <c r="I317" i="14"/>
  <c r="O317" i="14"/>
  <c r="U317" i="14"/>
  <c r="AA317" i="14"/>
  <c r="AA315" i="14" s="1"/>
  <c r="H322" i="14"/>
  <c r="N322" i="14"/>
  <c r="T322" i="14"/>
  <c r="Z322" i="14"/>
  <c r="G327" i="14"/>
  <c r="M327" i="14"/>
  <c r="M325" i="14" s="1"/>
  <c r="S327" i="14"/>
  <c r="Y327" i="14"/>
  <c r="F332" i="14"/>
  <c r="L332" i="14"/>
  <c r="R332" i="14"/>
  <c r="X332" i="14"/>
  <c r="X330" i="14" s="1"/>
  <c r="E337" i="14"/>
  <c r="K337" i="14"/>
  <c r="Q337" i="14"/>
  <c r="W337" i="14"/>
  <c r="D342" i="14"/>
  <c r="J342" i="14"/>
  <c r="J340" i="14" s="1"/>
  <c r="P342" i="14"/>
  <c r="V342" i="14"/>
  <c r="I347" i="14"/>
  <c r="O347" i="14"/>
  <c r="U347" i="14"/>
  <c r="AA347" i="14"/>
  <c r="AA345" i="14" s="1"/>
  <c r="H352" i="14"/>
  <c r="N352" i="14"/>
  <c r="T352" i="14"/>
  <c r="Z352" i="14"/>
  <c r="G357" i="14"/>
  <c r="G355" i="14" s="1"/>
  <c r="M357" i="14"/>
  <c r="M355" i="14" s="1"/>
  <c r="S357" i="14"/>
  <c r="Y357" i="14"/>
  <c r="F362" i="14"/>
  <c r="L362" i="14"/>
  <c r="R362" i="14"/>
  <c r="R360" i="14" s="1"/>
  <c r="X362" i="14"/>
  <c r="X360" i="14" s="1"/>
  <c r="E367" i="14"/>
  <c r="K367" i="14"/>
  <c r="Q367" i="14"/>
  <c r="W367" i="14"/>
  <c r="D372" i="14"/>
  <c r="D370" i="14" s="1"/>
  <c r="J372" i="14"/>
  <c r="J370" i="14" s="1"/>
  <c r="P372" i="14"/>
  <c r="V372" i="14"/>
  <c r="I377" i="14"/>
  <c r="O377" i="14"/>
  <c r="U377" i="14"/>
  <c r="U375" i="14" s="1"/>
  <c r="AA377" i="14"/>
  <c r="AA375" i="14" s="1"/>
  <c r="H382" i="14"/>
  <c r="N382" i="14"/>
  <c r="T382" i="14"/>
  <c r="Z382" i="14"/>
  <c r="G387" i="14"/>
  <c r="G385" i="14" s="1"/>
  <c r="M387" i="14"/>
  <c r="M385" i="14" s="1"/>
  <c r="S387" i="14"/>
  <c r="Y387" i="14"/>
  <c r="F392" i="14"/>
  <c r="L392" i="14"/>
  <c r="R392" i="14"/>
  <c r="R390" i="14" s="1"/>
  <c r="X392" i="14"/>
  <c r="X390" i="14" s="1"/>
  <c r="E397" i="14"/>
  <c r="K397" i="14"/>
  <c r="Q397" i="14"/>
  <c r="W397" i="14"/>
  <c r="D402" i="14"/>
  <c r="D400" i="14" s="1"/>
  <c r="J402" i="14"/>
  <c r="J400" i="14" s="1"/>
  <c r="P402" i="14"/>
  <c r="V402" i="14"/>
  <c r="I407" i="14"/>
  <c r="O407" i="14"/>
  <c r="U407" i="14"/>
  <c r="U405" i="14" s="1"/>
  <c r="AA407" i="14"/>
  <c r="AA405" i="14" s="1"/>
  <c r="H412" i="14"/>
  <c r="N412" i="14"/>
  <c r="T412" i="14"/>
  <c r="Z412" i="14"/>
  <c r="G417" i="14"/>
  <c r="G415" i="14" s="1"/>
  <c r="M417" i="14"/>
  <c r="M415" i="14" s="1"/>
  <c r="S417" i="14"/>
  <c r="Y417" i="14"/>
  <c r="F422" i="14"/>
  <c r="L422" i="14"/>
  <c r="R422" i="14"/>
  <c r="R420" i="14" s="1"/>
  <c r="X422" i="14"/>
  <c r="X420" i="14" s="1"/>
  <c r="E427" i="14"/>
  <c r="K427" i="14"/>
  <c r="Q427" i="14"/>
  <c r="W427" i="14"/>
  <c r="D432" i="14"/>
  <c r="D430" i="14" s="1"/>
  <c r="J432" i="14"/>
  <c r="J430" i="14" s="1"/>
  <c r="P432" i="14"/>
  <c r="V432" i="14"/>
  <c r="I441" i="14"/>
  <c r="O441" i="14"/>
  <c r="U441" i="14"/>
  <c r="U439" i="14" s="1"/>
  <c r="AA441" i="14"/>
  <c r="AA439" i="14" s="1"/>
  <c r="H446" i="14"/>
  <c r="N446" i="14"/>
  <c r="T446" i="14"/>
  <c r="Z446" i="14"/>
  <c r="G451" i="14"/>
  <c r="G449" i="14" s="1"/>
  <c r="M451" i="14"/>
  <c r="M449" i="14" s="1"/>
  <c r="S451" i="14"/>
  <c r="Y451" i="14"/>
  <c r="F456" i="14"/>
  <c r="L456" i="14"/>
  <c r="R456" i="14"/>
  <c r="R454" i="14" s="1"/>
  <c r="X456" i="14"/>
  <c r="X454" i="14" s="1"/>
  <c r="E461" i="14"/>
  <c r="K461" i="14"/>
  <c r="Q461" i="14"/>
  <c r="W461" i="14"/>
  <c r="D466" i="14"/>
  <c r="D464" i="14" s="1"/>
  <c r="J466" i="14"/>
  <c r="J464" i="14" s="1"/>
  <c r="P466" i="14"/>
  <c r="V466" i="14"/>
  <c r="I471" i="14"/>
  <c r="O471" i="14"/>
  <c r="U471" i="14"/>
  <c r="U469" i="14" s="1"/>
  <c r="AA471" i="14"/>
  <c r="AA469" i="14" s="1"/>
  <c r="H476" i="14"/>
  <c r="N476" i="14"/>
  <c r="T476" i="14"/>
  <c r="Z476" i="14"/>
  <c r="G481" i="14"/>
  <c r="G479" i="14" s="1"/>
  <c r="M481" i="14"/>
  <c r="M479" i="14" s="1"/>
  <c r="S481" i="14"/>
  <c r="Y481" i="14"/>
  <c r="Y479" i="14" s="1"/>
  <c r="F486" i="14"/>
  <c r="L486" i="14"/>
  <c r="R486" i="14"/>
  <c r="R484" i="14" s="1"/>
  <c r="X486" i="14"/>
  <c r="X484" i="14" s="1"/>
  <c r="E491" i="14"/>
  <c r="K491" i="14"/>
  <c r="K489" i="14" s="1"/>
  <c r="Q491" i="14"/>
  <c r="W491" i="14"/>
  <c r="D496" i="14"/>
  <c r="D494" i="14" s="1"/>
  <c r="J496" i="14"/>
  <c r="J494" i="14" s="1"/>
  <c r="P496" i="14"/>
  <c r="V496" i="14"/>
  <c r="V494" i="14" s="1"/>
  <c r="I501" i="14"/>
  <c r="O501" i="14"/>
  <c r="U501" i="14"/>
  <c r="U499" i="14" s="1"/>
  <c r="AA501" i="14"/>
  <c r="AA499" i="14" s="1"/>
  <c r="N506" i="14"/>
  <c r="Z506" i="14"/>
  <c r="Z504" i="14" s="1"/>
  <c r="S511" i="14"/>
  <c r="S509" i="14" s="1"/>
  <c r="L516" i="14"/>
  <c r="E521" i="14"/>
  <c r="E519" i="14" s="1"/>
  <c r="Z536" i="14"/>
  <c r="S541" i="14"/>
  <c r="S539" i="14" s="1"/>
  <c r="L546" i="14"/>
  <c r="L544" i="14" s="1"/>
  <c r="E551" i="14"/>
  <c r="E549" i="14" s="1"/>
  <c r="Z566" i="14"/>
  <c r="S571" i="14"/>
  <c r="S569" i="14" s="1"/>
  <c r="H297" i="14"/>
  <c r="N297" i="14"/>
  <c r="N295" i="14" s="1"/>
  <c r="T297" i="14"/>
  <c r="Z297" i="14"/>
  <c r="G302" i="14"/>
  <c r="M302" i="14"/>
  <c r="M300" i="14" s="1"/>
  <c r="S302" i="14"/>
  <c r="Y302" i="14"/>
  <c r="Y300" i="14" s="1"/>
  <c r="F307" i="14"/>
  <c r="L307" i="14"/>
  <c r="R307" i="14"/>
  <c r="X307" i="14"/>
  <c r="X305" i="14" s="1"/>
  <c r="E312" i="14"/>
  <c r="K312" i="14"/>
  <c r="K310" i="14" s="1"/>
  <c r="Q312" i="14"/>
  <c r="W312" i="14"/>
  <c r="D317" i="14"/>
  <c r="J317" i="14"/>
  <c r="J315" i="14" s="1"/>
  <c r="P317" i="14"/>
  <c r="V317" i="14"/>
  <c r="V315" i="14" s="1"/>
  <c r="I322" i="14"/>
  <c r="O322" i="14"/>
  <c r="U322" i="14"/>
  <c r="AA322" i="14"/>
  <c r="AA320" i="14" s="1"/>
  <c r="H327" i="14"/>
  <c r="N327" i="14"/>
  <c r="N325" i="14" s="1"/>
  <c r="T327" i="14"/>
  <c r="Z327" i="14"/>
  <c r="G332" i="14"/>
  <c r="M332" i="14"/>
  <c r="M330" i="14" s="1"/>
  <c r="S332" i="14"/>
  <c r="Y332" i="14"/>
  <c r="Y330" i="14" s="1"/>
  <c r="F337" i="14"/>
  <c r="L337" i="14"/>
  <c r="R337" i="14"/>
  <c r="X337" i="14"/>
  <c r="X335" i="14" s="1"/>
  <c r="E342" i="14"/>
  <c r="K342" i="14"/>
  <c r="K340" i="14" s="1"/>
  <c r="Q342" i="14"/>
  <c r="W342" i="14"/>
  <c r="D347" i="14"/>
  <c r="J347" i="14"/>
  <c r="J345" i="14" s="1"/>
  <c r="P347" i="14"/>
  <c r="V347" i="14"/>
  <c r="V345" i="14" s="1"/>
  <c r="I352" i="14"/>
  <c r="O352" i="14"/>
  <c r="U352" i="14"/>
  <c r="AA352" i="14"/>
  <c r="AA350" i="14" s="1"/>
  <c r="H357" i="14"/>
  <c r="N357" i="14"/>
  <c r="N355" i="14" s="1"/>
  <c r="T357" i="14"/>
  <c r="Z357" i="14"/>
  <c r="G362" i="14"/>
  <c r="M362" i="14"/>
  <c r="M360" i="14" s="1"/>
  <c r="S362" i="14"/>
  <c r="Y362" i="14"/>
  <c r="Y360" i="14" s="1"/>
  <c r="F367" i="14"/>
  <c r="L367" i="14"/>
  <c r="R367" i="14"/>
  <c r="X367" i="14"/>
  <c r="X365" i="14" s="1"/>
  <c r="E372" i="14"/>
  <c r="K372" i="14"/>
  <c r="K370" i="14" s="1"/>
  <c r="Q372" i="14"/>
  <c r="W372" i="14"/>
  <c r="D377" i="14"/>
  <c r="J377" i="14"/>
  <c r="J375" i="14" s="1"/>
  <c r="P377" i="14"/>
  <c r="V377" i="14"/>
  <c r="V375" i="14" s="1"/>
  <c r="I382" i="14"/>
  <c r="O382" i="14"/>
  <c r="U382" i="14"/>
  <c r="AA382" i="14"/>
  <c r="AA380" i="14" s="1"/>
  <c r="H387" i="14"/>
  <c r="N387" i="14"/>
  <c r="N385" i="14" s="1"/>
  <c r="T387" i="14"/>
  <c r="Z387" i="14"/>
  <c r="G392" i="14"/>
  <c r="M392" i="14"/>
  <c r="M390" i="14" s="1"/>
  <c r="S392" i="14"/>
  <c r="Y392" i="14"/>
  <c r="Y390" i="14" s="1"/>
  <c r="F397" i="14"/>
  <c r="L397" i="14"/>
  <c r="R397" i="14"/>
  <c r="X397" i="14"/>
  <c r="X395" i="14" s="1"/>
  <c r="E402" i="14"/>
  <c r="K402" i="14"/>
  <c r="K400" i="14" s="1"/>
  <c r="Q402" i="14"/>
  <c r="W402" i="14"/>
  <c r="D407" i="14"/>
  <c r="J407" i="14"/>
  <c r="J405" i="14" s="1"/>
  <c r="P407" i="14"/>
  <c r="V407" i="14"/>
  <c r="V405" i="14" s="1"/>
  <c r="I412" i="14"/>
  <c r="O412" i="14"/>
  <c r="U412" i="14"/>
  <c r="AA412" i="14"/>
  <c r="AA410" i="14" s="1"/>
  <c r="H417" i="14"/>
  <c r="N417" i="14"/>
  <c r="N415" i="14" s="1"/>
  <c r="T417" i="14"/>
  <c r="Z417" i="14"/>
  <c r="G422" i="14"/>
  <c r="M422" i="14"/>
  <c r="M420" i="14" s="1"/>
  <c r="S422" i="14"/>
  <c r="Y422" i="14"/>
  <c r="Y420" i="14" s="1"/>
  <c r="F427" i="14"/>
  <c r="L427" i="14"/>
  <c r="R427" i="14"/>
  <c r="X427" i="14"/>
  <c r="X425" i="14" s="1"/>
  <c r="E432" i="14"/>
  <c r="K432" i="14"/>
  <c r="K430" i="14" s="1"/>
  <c r="Q432" i="14"/>
  <c r="W432" i="14"/>
  <c r="W576" i="14"/>
  <c r="Q576" i="14"/>
  <c r="K576" i="14"/>
  <c r="E576" i="14"/>
  <c r="X571" i="14"/>
  <c r="X569" i="14" s="1"/>
  <c r="R571" i="14"/>
  <c r="L571" i="14"/>
  <c r="F571" i="14"/>
  <c r="Y566" i="14"/>
  <c r="S566" i="14"/>
  <c r="M566" i="14"/>
  <c r="M564" i="14" s="1"/>
  <c r="G566" i="14"/>
  <c r="Z561" i="14"/>
  <c r="T561" i="14"/>
  <c r="N561" i="14"/>
  <c r="H561" i="14"/>
  <c r="AA556" i="14"/>
  <c r="AA554" i="14" s="1"/>
  <c r="U556" i="14"/>
  <c r="O556" i="14"/>
  <c r="I556" i="14"/>
  <c r="V551" i="14"/>
  <c r="P551" i="14"/>
  <c r="J551" i="14"/>
  <c r="J549" i="14" s="1"/>
  <c r="D551" i="14"/>
  <c r="W546" i="14"/>
  <c r="Q546" i="14"/>
  <c r="K546" i="14"/>
  <c r="E546" i="14"/>
  <c r="X541" i="14"/>
  <c r="X539" i="14" s="1"/>
  <c r="R541" i="14"/>
  <c r="L541" i="14"/>
  <c r="F541" i="14"/>
  <c r="Y536" i="14"/>
  <c r="S536" i="14"/>
  <c r="M536" i="14"/>
  <c r="M534" i="14" s="1"/>
  <c r="G536" i="14"/>
  <c r="Z531" i="14"/>
  <c r="T531" i="14"/>
  <c r="N531" i="14"/>
  <c r="H531" i="14"/>
  <c r="AA526" i="14"/>
  <c r="AA524" i="14" s="1"/>
  <c r="U526" i="14"/>
  <c r="O526" i="14"/>
  <c r="I526" i="14"/>
  <c r="V521" i="14"/>
  <c r="P521" i="14"/>
  <c r="J521" i="14"/>
  <c r="J519" i="14" s="1"/>
  <c r="D521" i="14"/>
  <c r="W516" i="14"/>
  <c r="Q516" i="14"/>
  <c r="K516" i="14"/>
  <c r="E516" i="14"/>
  <c r="X511" i="14"/>
  <c r="X509" i="14" s="1"/>
  <c r="R511" i="14"/>
  <c r="L511" i="14"/>
  <c r="F511" i="14"/>
  <c r="Y506" i="14"/>
  <c r="S506" i="14"/>
  <c r="M506" i="14"/>
  <c r="M504" i="14" s="1"/>
  <c r="G506" i="14"/>
  <c r="V576" i="14"/>
  <c r="P576" i="14"/>
  <c r="J576" i="14"/>
  <c r="D576" i="14"/>
  <c r="W571" i="14"/>
  <c r="W569" i="14" s="1"/>
  <c r="Q571" i="14"/>
  <c r="K571" i="14"/>
  <c r="E571" i="14"/>
  <c r="X566" i="14"/>
  <c r="R566" i="14"/>
  <c r="L566" i="14"/>
  <c r="L564" i="14" s="1"/>
  <c r="F566" i="14"/>
  <c r="Y561" i="14"/>
  <c r="S561" i="14"/>
  <c r="M561" i="14"/>
  <c r="G561" i="14"/>
  <c r="Z556" i="14"/>
  <c r="Z554" i="14" s="1"/>
  <c r="T556" i="14"/>
  <c r="N556" i="14"/>
  <c r="H556" i="14"/>
  <c r="AA551" i="14"/>
  <c r="U551" i="14"/>
  <c r="O551" i="14"/>
  <c r="O549" i="14" s="1"/>
  <c r="I551" i="14"/>
  <c r="V546" i="14"/>
  <c r="P546" i="14"/>
  <c r="J546" i="14"/>
  <c r="D546" i="14"/>
  <c r="W541" i="14"/>
  <c r="W539" i="14" s="1"/>
  <c r="Q541" i="14"/>
  <c r="K541" i="14"/>
  <c r="E541" i="14"/>
  <c r="X536" i="14"/>
  <c r="R536" i="14"/>
  <c r="L536" i="14"/>
  <c r="L534" i="14" s="1"/>
  <c r="F536" i="14"/>
  <c r="Y531" i="14"/>
  <c r="S531" i="14"/>
  <c r="M531" i="14"/>
  <c r="G531" i="14"/>
  <c r="Z526" i="14"/>
  <c r="Z524" i="14" s="1"/>
  <c r="T526" i="14"/>
  <c r="N526" i="14"/>
  <c r="H526" i="14"/>
  <c r="AA521" i="14"/>
  <c r="U521" i="14"/>
  <c r="O521" i="14"/>
  <c r="O519" i="14" s="1"/>
  <c r="I521" i="14"/>
  <c r="V516" i="14"/>
  <c r="P516" i="14"/>
  <c r="J516" i="14"/>
  <c r="D516" i="14"/>
  <c r="W511" i="14"/>
  <c r="W509" i="14" s="1"/>
  <c r="Q511" i="14"/>
  <c r="K511" i="14"/>
  <c r="E511" i="14"/>
  <c r="AA576" i="14"/>
  <c r="AA574" i="14" s="1"/>
  <c r="U576" i="14"/>
  <c r="U574" i="14" s="1"/>
  <c r="O576" i="14"/>
  <c r="I576" i="14"/>
  <c r="V571" i="14"/>
  <c r="P571" i="14"/>
  <c r="J571" i="14"/>
  <c r="J569" i="14" s="1"/>
  <c r="D571" i="14"/>
  <c r="D569" i="14" s="1"/>
  <c r="W566" i="14"/>
  <c r="Q566" i="14"/>
  <c r="K566" i="14"/>
  <c r="E566" i="14"/>
  <c r="X561" i="14"/>
  <c r="X559" i="14" s="1"/>
  <c r="R561" i="14"/>
  <c r="R559" i="14" s="1"/>
  <c r="L561" i="14"/>
  <c r="F561" i="14"/>
  <c r="Y556" i="14"/>
  <c r="S556" i="14"/>
  <c r="M556" i="14"/>
  <c r="M554" i="14" s="1"/>
  <c r="G556" i="14"/>
  <c r="G554" i="14" s="1"/>
  <c r="Z551" i="14"/>
  <c r="T551" i="14"/>
  <c r="N551" i="14"/>
  <c r="H551" i="14"/>
  <c r="AA546" i="14"/>
  <c r="AA544" i="14" s="1"/>
  <c r="U546" i="14"/>
  <c r="U544" i="14" s="1"/>
  <c r="O546" i="14"/>
  <c r="I546" i="14"/>
  <c r="V541" i="14"/>
  <c r="P541" i="14"/>
  <c r="J541" i="14"/>
  <c r="J539" i="14" s="1"/>
  <c r="D541" i="14"/>
  <c r="D539" i="14" s="1"/>
  <c r="W536" i="14"/>
  <c r="Q536" i="14"/>
  <c r="K536" i="14"/>
  <c r="E536" i="14"/>
  <c r="X531" i="14"/>
  <c r="X529" i="14" s="1"/>
  <c r="R531" i="14"/>
  <c r="R529" i="14" s="1"/>
  <c r="L531" i="14"/>
  <c r="F531" i="14"/>
  <c r="Y526" i="14"/>
  <c r="S526" i="14"/>
  <c r="M526" i="14"/>
  <c r="M524" i="14" s="1"/>
  <c r="G526" i="14"/>
  <c r="G524" i="14" s="1"/>
  <c r="Z521" i="14"/>
  <c r="T521" i="14"/>
  <c r="N521" i="14"/>
  <c r="H521" i="14"/>
  <c r="AA516" i="14"/>
  <c r="AA514" i="14" s="1"/>
  <c r="U516" i="14"/>
  <c r="U514" i="14" s="1"/>
  <c r="O516" i="14"/>
  <c r="I516" i="14"/>
  <c r="V511" i="14"/>
  <c r="P511" i="14"/>
  <c r="J511" i="14"/>
  <c r="J509" i="14" s="1"/>
  <c r="D511" i="14"/>
  <c r="D509" i="14" s="1"/>
  <c r="W506" i="14"/>
  <c r="Q506" i="14"/>
  <c r="K506" i="14"/>
  <c r="E506" i="14"/>
  <c r="Z576" i="14"/>
  <c r="Z574" i="14" s="1"/>
  <c r="T576" i="14"/>
  <c r="T574" i="14" s="1"/>
  <c r="N576" i="14"/>
  <c r="H576" i="14"/>
  <c r="AA571" i="14"/>
  <c r="U571" i="14"/>
  <c r="O571" i="14"/>
  <c r="O569" i="14" s="1"/>
  <c r="I571" i="14"/>
  <c r="I569" i="14" s="1"/>
  <c r="V566" i="14"/>
  <c r="P566" i="14"/>
  <c r="J566" i="14"/>
  <c r="D566" i="14"/>
  <c r="W561" i="14"/>
  <c r="W559" i="14" s="1"/>
  <c r="Q561" i="14"/>
  <c r="Q559" i="14" s="1"/>
  <c r="K561" i="14"/>
  <c r="K559" i="14" s="1"/>
  <c r="E561" i="14"/>
  <c r="X556" i="14"/>
  <c r="R556" i="14"/>
  <c r="L556" i="14"/>
  <c r="L554" i="14" s="1"/>
  <c r="F556" i="14"/>
  <c r="F554" i="14" s="1"/>
  <c r="Y551" i="14"/>
  <c r="Y549" i="14" s="1"/>
  <c r="S551" i="14"/>
  <c r="M551" i="14"/>
  <c r="G551" i="14"/>
  <c r="Z546" i="14"/>
  <c r="Z544" i="14" s="1"/>
  <c r="T546" i="14"/>
  <c r="T544" i="14" s="1"/>
  <c r="N546" i="14"/>
  <c r="N544" i="14" s="1"/>
  <c r="H546" i="14"/>
  <c r="AA541" i="14"/>
  <c r="U541" i="14"/>
  <c r="O541" i="14"/>
  <c r="O539" i="14" s="1"/>
  <c r="I541" i="14"/>
  <c r="I539" i="14" s="1"/>
  <c r="V536" i="14"/>
  <c r="V534" i="14" s="1"/>
  <c r="P536" i="14"/>
  <c r="J536" i="14"/>
  <c r="D536" i="14"/>
  <c r="W531" i="14"/>
  <c r="W529" i="14" s="1"/>
  <c r="Q531" i="14"/>
  <c r="Q529" i="14" s="1"/>
  <c r="K531" i="14"/>
  <c r="K529" i="14" s="1"/>
  <c r="E531" i="14"/>
  <c r="X526" i="14"/>
  <c r="R526" i="14"/>
  <c r="L526" i="14"/>
  <c r="L524" i="14" s="1"/>
  <c r="F526" i="14"/>
  <c r="F524" i="14" s="1"/>
  <c r="Y521" i="14"/>
  <c r="Y519" i="14" s="1"/>
  <c r="S521" i="14"/>
  <c r="M521" i="14"/>
  <c r="G521" i="14"/>
  <c r="Z516" i="14"/>
  <c r="Z514" i="14" s="1"/>
  <c r="T516" i="14"/>
  <c r="T514" i="14" s="1"/>
  <c r="N516" i="14"/>
  <c r="N514" i="14" s="1"/>
  <c r="H516" i="14"/>
  <c r="AA511" i="14"/>
  <c r="U511" i="14"/>
  <c r="O511" i="14"/>
  <c r="O509" i="14" s="1"/>
  <c r="I511" i="14"/>
  <c r="I509" i="14" s="1"/>
  <c r="Y576" i="14"/>
  <c r="Y574" i="14" s="1"/>
  <c r="S576" i="14"/>
  <c r="M576" i="14"/>
  <c r="G576" i="14"/>
  <c r="Z571" i="14"/>
  <c r="Z569" i="14" s="1"/>
  <c r="T571" i="14"/>
  <c r="T569" i="14" s="1"/>
  <c r="N571" i="14"/>
  <c r="N569" i="14" s="1"/>
  <c r="H571" i="14"/>
  <c r="AA566" i="14"/>
  <c r="U566" i="14"/>
  <c r="O566" i="14"/>
  <c r="O564" i="14" s="1"/>
  <c r="I566" i="14"/>
  <c r="I564" i="14" s="1"/>
  <c r="V561" i="14"/>
  <c r="V559" i="14" s="1"/>
  <c r="P561" i="14"/>
  <c r="J561" i="14"/>
  <c r="D561" i="14"/>
  <c r="W556" i="14"/>
  <c r="W554" i="14" s="1"/>
  <c r="Q556" i="14"/>
  <c r="Q554" i="14" s="1"/>
  <c r="K556" i="14"/>
  <c r="K554" i="14" s="1"/>
  <c r="E556" i="14"/>
  <c r="X551" i="14"/>
  <c r="R551" i="14"/>
  <c r="L551" i="14"/>
  <c r="L549" i="14" s="1"/>
  <c r="F551" i="14"/>
  <c r="F549" i="14" s="1"/>
  <c r="Y546" i="14"/>
  <c r="Y544" i="14" s="1"/>
  <c r="S546" i="14"/>
  <c r="M546" i="14"/>
  <c r="G546" i="14"/>
  <c r="Z541" i="14"/>
  <c r="Z539" i="14" s="1"/>
  <c r="T541" i="14"/>
  <c r="T539" i="14" s="1"/>
  <c r="N541" i="14"/>
  <c r="N539" i="14" s="1"/>
  <c r="H541" i="14"/>
  <c r="AA536" i="14"/>
  <c r="U536" i="14"/>
  <c r="O536" i="14"/>
  <c r="O534" i="14" s="1"/>
  <c r="I536" i="14"/>
  <c r="I534" i="14" s="1"/>
  <c r="V531" i="14"/>
  <c r="V529" i="14" s="1"/>
  <c r="P531" i="14"/>
  <c r="J531" i="14"/>
  <c r="D531" i="14"/>
  <c r="W526" i="14"/>
  <c r="W524" i="14" s="1"/>
  <c r="Q526" i="14"/>
  <c r="Q524" i="14" s="1"/>
  <c r="K526" i="14"/>
  <c r="K524" i="14" s="1"/>
  <c r="E526" i="14"/>
  <c r="X521" i="14"/>
  <c r="R521" i="14"/>
  <c r="L521" i="14"/>
  <c r="L519" i="14" s="1"/>
  <c r="F521" i="14"/>
  <c r="F519" i="14" s="1"/>
  <c r="Y516" i="14"/>
  <c r="Y514" i="14" s="1"/>
  <c r="S516" i="14"/>
  <c r="M516" i="14"/>
  <c r="G516" i="14"/>
  <c r="Z511" i="14"/>
  <c r="Z509" i="14" s="1"/>
  <c r="T511" i="14"/>
  <c r="T509" i="14" s="1"/>
  <c r="N511" i="14"/>
  <c r="N509" i="14" s="1"/>
  <c r="H511" i="14"/>
  <c r="AA506" i="14"/>
  <c r="U506" i="14"/>
  <c r="O506" i="14"/>
  <c r="O504" i="14" s="1"/>
  <c r="I506" i="14"/>
  <c r="I504" i="14" s="1"/>
  <c r="J441" i="14"/>
  <c r="J439" i="14" s="1"/>
  <c r="P441" i="14"/>
  <c r="V441" i="14"/>
  <c r="I446" i="14"/>
  <c r="O446" i="14"/>
  <c r="O444" i="14" s="1"/>
  <c r="U446" i="14"/>
  <c r="U444" i="14" s="1"/>
  <c r="AA446" i="14"/>
  <c r="AA444" i="14" s="1"/>
  <c r="H451" i="14"/>
  <c r="N451" i="14"/>
  <c r="T451" i="14"/>
  <c r="Z451" i="14"/>
  <c r="Z449" i="14" s="1"/>
  <c r="G456" i="14"/>
  <c r="G454" i="14" s="1"/>
  <c r="M456" i="14"/>
  <c r="M454" i="14" s="1"/>
  <c r="S456" i="14"/>
  <c r="Y456" i="14"/>
  <c r="F461" i="14"/>
  <c r="L461" i="14"/>
  <c r="L459" i="14" s="1"/>
  <c r="R461" i="14"/>
  <c r="R459" i="14" s="1"/>
  <c r="X461" i="14"/>
  <c r="X459" i="14" s="1"/>
  <c r="E466" i="14"/>
  <c r="K466" i="14"/>
  <c r="Q466" i="14"/>
  <c r="W466" i="14"/>
  <c r="W464" i="14" s="1"/>
  <c r="D471" i="14"/>
  <c r="D469" i="14" s="1"/>
  <c r="J471" i="14"/>
  <c r="J469" i="14" s="1"/>
  <c r="P471" i="14"/>
  <c r="V471" i="14"/>
  <c r="I476" i="14"/>
  <c r="O476" i="14"/>
  <c r="O474" i="14" s="1"/>
  <c r="U476" i="14"/>
  <c r="U474" i="14" s="1"/>
  <c r="AA476" i="14"/>
  <c r="AA474" i="14" s="1"/>
  <c r="H481" i="14"/>
  <c r="N481" i="14"/>
  <c r="T481" i="14"/>
  <c r="Z481" i="14"/>
  <c r="Z479" i="14" s="1"/>
  <c r="G486" i="14"/>
  <c r="G484" i="14" s="1"/>
  <c r="M486" i="14"/>
  <c r="M484" i="14" s="1"/>
  <c r="S486" i="14"/>
  <c r="Y486" i="14"/>
  <c r="F491" i="14"/>
  <c r="L491" i="14"/>
  <c r="L489" i="14" s="1"/>
  <c r="R491" i="14"/>
  <c r="R489" i="14" s="1"/>
  <c r="X491" i="14"/>
  <c r="X489" i="14" s="1"/>
  <c r="E496" i="14"/>
  <c r="K496" i="14"/>
  <c r="Q496" i="14"/>
  <c r="W496" i="14"/>
  <c r="W494" i="14" s="1"/>
  <c r="D501" i="14"/>
  <c r="D499" i="14" s="1"/>
  <c r="J501" i="14"/>
  <c r="J499" i="14" s="1"/>
  <c r="P501" i="14"/>
  <c r="V501" i="14"/>
  <c r="D506" i="14"/>
  <c r="P506" i="14"/>
  <c r="P504" i="14" s="1"/>
  <c r="Y511" i="14"/>
  <c r="Y509" i="14" s="1"/>
  <c r="R516" i="14"/>
  <c r="R514" i="14" s="1"/>
  <c r="K521" i="14"/>
  <c r="D526" i="14"/>
  <c r="Y541" i="14"/>
  <c r="R546" i="14"/>
  <c r="R544" i="14" s="1"/>
  <c r="K551" i="14"/>
  <c r="K549" i="14" s="1"/>
  <c r="D556" i="14"/>
  <c r="D554" i="14" s="1"/>
  <c r="Y571" i="14"/>
  <c r="R576" i="14"/>
  <c r="I297" i="14"/>
  <c r="O297" i="14"/>
  <c r="O295" i="14" s="1"/>
  <c r="U297" i="14"/>
  <c r="U295" i="14" s="1"/>
  <c r="AA297" i="14"/>
  <c r="AA295" i="14" s="1"/>
  <c r="H302" i="14"/>
  <c r="N302" i="14"/>
  <c r="N300" i="14" s="1"/>
  <c r="T302" i="14"/>
  <c r="Z302" i="14"/>
  <c r="Z300" i="14" s="1"/>
  <c r="G307" i="14"/>
  <c r="G305" i="14" s="1"/>
  <c r="M307" i="14"/>
  <c r="M305" i="14" s="1"/>
  <c r="S307" i="14"/>
  <c r="Y307" i="14"/>
  <c r="Y305" i="14" s="1"/>
  <c r="F312" i="14"/>
  <c r="L312" i="14"/>
  <c r="L310" i="14" s="1"/>
  <c r="R312" i="14"/>
  <c r="R310" i="14" s="1"/>
  <c r="X312" i="14"/>
  <c r="X310" i="14" s="1"/>
  <c r="E317" i="14"/>
  <c r="K317" i="14"/>
  <c r="K315" i="14" s="1"/>
  <c r="Q317" i="14"/>
  <c r="W317" i="14"/>
  <c r="W315" i="14" s="1"/>
  <c r="D322" i="14"/>
  <c r="D320" i="14" s="1"/>
  <c r="J322" i="14"/>
  <c r="J320" i="14" s="1"/>
  <c r="P322" i="14"/>
  <c r="V322" i="14"/>
  <c r="V320" i="14" s="1"/>
  <c r="I327" i="14"/>
  <c r="O327" i="14"/>
  <c r="O325" i="14" s="1"/>
  <c r="U327" i="14"/>
  <c r="U325" i="14" s="1"/>
  <c r="AA327" i="14"/>
  <c r="AA325" i="14" s="1"/>
  <c r="H332" i="14"/>
  <c r="N332" i="14"/>
  <c r="N330" i="14" s="1"/>
  <c r="T332" i="14"/>
  <c r="Z332" i="14"/>
  <c r="Z330" i="14" s="1"/>
  <c r="G337" i="14"/>
  <c r="G335" i="14" s="1"/>
  <c r="M337" i="14"/>
  <c r="M335" i="14" s="1"/>
  <c r="S337" i="14"/>
  <c r="Y337" i="14"/>
  <c r="Y335" i="14" s="1"/>
  <c r="F342" i="14"/>
  <c r="L342" i="14"/>
  <c r="L340" i="14" s="1"/>
  <c r="R342" i="14"/>
  <c r="R340" i="14" s="1"/>
  <c r="X342" i="14"/>
  <c r="X340" i="14" s="1"/>
  <c r="E347" i="14"/>
  <c r="K347" i="14"/>
  <c r="K345" i="14" s="1"/>
  <c r="Q347" i="14"/>
  <c r="W347" i="14"/>
  <c r="W345" i="14" s="1"/>
  <c r="D352" i="14"/>
  <c r="D350" i="14" s="1"/>
  <c r="J352" i="14"/>
  <c r="J350" i="14" s="1"/>
  <c r="P352" i="14"/>
  <c r="V352" i="14"/>
  <c r="V350" i="14" s="1"/>
  <c r="I357" i="14"/>
  <c r="O357" i="14"/>
  <c r="O355" i="14" s="1"/>
  <c r="U357" i="14"/>
  <c r="U355" i="14" s="1"/>
  <c r="AA357" i="14"/>
  <c r="AA355" i="14" s="1"/>
  <c r="H362" i="14"/>
  <c r="N362" i="14"/>
  <c r="N360" i="14" s="1"/>
  <c r="T362" i="14"/>
  <c r="Z362" i="14"/>
  <c r="Z360" i="14" s="1"/>
  <c r="G367" i="14"/>
  <c r="G365" i="14" s="1"/>
  <c r="M367" i="14"/>
  <c r="M365" i="14" s="1"/>
  <c r="S367" i="14"/>
  <c r="Y367" i="14"/>
  <c r="Y365" i="14" s="1"/>
  <c r="F372" i="14"/>
  <c r="L372" i="14"/>
  <c r="L370" i="14" s="1"/>
  <c r="R372" i="14"/>
  <c r="R370" i="14" s="1"/>
  <c r="X372" i="14"/>
  <c r="X370" i="14" s="1"/>
  <c r="E377" i="14"/>
  <c r="K377" i="14"/>
  <c r="K375" i="14" s="1"/>
  <c r="Q377" i="14"/>
  <c r="W377" i="14"/>
  <c r="W375" i="14" s="1"/>
  <c r="D382" i="14"/>
  <c r="D380" i="14" s="1"/>
  <c r="J382" i="14"/>
  <c r="J380" i="14" s="1"/>
  <c r="P382" i="14"/>
  <c r="V382" i="14"/>
  <c r="V380" i="14" s="1"/>
  <c r="I387" i="14"/>
  <c r="O387" i="14"/>
  <c r="O385" i="14" s="1"/>
  <c r="U387" i="14"/>
  <c r="U385" i="14" s="1"/>
  <c r="AA387" i="14"/>
  <c r="AA385" i="14" s="1"/>
  <c r="H392" i="14"/>
  <c r="N392" i="14"/>
  <c r="N390" i="14" s="1"/>
  <c r="T392" i="14"/>
  <c r="Z392" i="14"/>
  <c r="Z390" i="14" s="1"/>
  <c r="G397" i="14"/>
  <c r="G395" i="14" s="1"/>
  <c r="M397" i="14"/>
  <c r="M395" i="14" s="1"/>
  <c r="S397" i="14"/>
  <c r="Y397" i="14"/>
  <c r="Y395" i="14" s="1"/>
  <c r="F402" i="14"/>
  <c r="L402" i="14"/>
  <c r="L400" i="14" s="1"/>
  <c r="R402" i="14"/>
  <c r="R400" i="14" s="1"/>
  <c r="X402" i="14"/>
  <c r="X400" i="14" s="1"/>
  <c r="E407" i="14"/>
  <c r="K407" i="14"/>
  <c r="K405" i="14" s="1"/>
  <c r="Q407" i="14"/>
  <c r="W407" i="14"/>
  <c r="W405" i="14" s="1"/>
  <c r="D412" i="14"/>
  <c r="D410" i="14" s="1"/>
  <c r="J412" i="14"/>
  <c r="J410" i="14" s="1"/>
  <c r="P412" i="14"/>
  <c r="V412" i="14"/>
  <c r="V410" i="14" s="1"/>
  <c r="I417" i="14"/>
  <c r="O417" i="14"/>
  <c r="O415" i="14" s="1"/>
  <c r="U417" i="14"/>
  <c r="U415" i="14" s="1"/>
  <c r="AA417" i="14"/>
  <c r="AA415" i="14" s="1"/>
  <c r="H422" i="14"/>
  <c r="N422" i="14"/>
  <c r="N420" i="14" s="1"/>
  <c r="T422" i="14"/>
  <c r="Z422" i="14"/>
  <c r="Z420" i="14" s="1"/>
  <c r="G427" i="14"/>
  <c r="G425" i="14" s="1"/>
  <c r="M427" i="14"/>
  <c r="M425" i="14" s="1"/>
  <c r="S427" i="14"/>
  <c r="Y427" i="14"/>
  <c r="Y425" i="14" s="1"/>
  <c r="F432" i="14"/>
  <c r="L432" i="14"/>
  <c r="L430" i="14" s="1"/>
  <c r="R432" i="14"/>
  <c r="R430" i="14" s="1"/>
  <c r="X432" i="14"/>
  <c r="X430" i="14" s="1"/>
  <c r="E441" i="14"/>
  <c r="K441" i="14"/>
  <c r="K439" i="14" s="1"/>
  <c r="Q441" i="14"/>
  <c r="W441" i="14"/>
  <c r="W439" i="14" s="1"/>
  <c r="D446" i="14"/>
  <c r="D444" i="14" s="1"/>
  <c r="J446" i="14"/>
  <c r="J444" i="14" s="1"/>
  <c r="P446" i="14"/>
  <c r="V446" i="14"/>
  <c r="V444" i="14" s="1"/>
  <c r="I451" i="14"/>
  <c r="O451" i="14"/>
  <c r="O449" i="14" s="1"/>
  <c r="U451" i="14"/>
  <c r="U449" i="14" s="1"/>
  <c r="AA451" i="14"/>
  <c r="AA449" i="14" s="1"/>
  <c r="H456" i="14"/>
  <c r="N456" i="14"/>
  <c r="N454" i="14" s="1"/>
  <c r="T456" i="14"/>
  <c r="Z456" i="14"/>
  <c r="Z454" i="14" s="1"/>
  <c r="G461" i="14"/>
  <c r="G459" i="14" s="1"/>
  <c r="M461" i="14"/>
  <c r="M459" i="14" s="1"/>
  <c r="S461" i="14"/>
  <c r="Y461" i="14"/>
  <c r="Y459" i="14" s="1"/>
  <c r="F466" i="14"/>
  <c r="L466" i="14"/>
  <c r="L464" i="14" s="1"/>
  <c r="R466" i="14"/>
  <c r="R464" i="14" s="1"/>
  <c r="X466" i="14"/>
  <c r="X464" i="14" s="1"/>
  <c r="E471" i="14"/>
  <c r="K471" i="14"/>
  <c r="K469" i="14" s="1"/>
  <c r="Q471" i="14"/>
  <c r="W471" i="14"/>
  <c r="W469" i="14" s="1"/>
  <c r="D476" i="14"/>
  <c r="D474" i="14" s="1"/>
  <c r="J476" i="14"/>
  <c r="J474" i="14" s="1"/>
  <c r="P476" i="14"/>
  <c r="V476" i="14"/>
  <c r="V474" i="14" s="1"/>
  <c r="I481" i="14"/>
  <c r="O481" i="14"/>
  <c r="O479" i="14" s="1"/>
  <c r="U481" i="14"/>
  <c r="U479" i="14" s="1"/>
  <c r="AA481" i="14"/>
  <c r="AA479" i="14" s="1"/>
  <c r="H486" i="14"/>
  <c r="N486" i="14"/>
  <c r="N484" i="14" s="1"/>
  <c r="T486" i="14"/>
  <c r="Z486" i="14"/>
  <c r="Z484" i="14" s="1"/>
  <c r="G491" i="14"/>
  <c r="G489" i="14" s="1"/>
  <c r="M491" i="14"/>
  <c r="M489" i="14" s="1"/>
  <c r="S491" i="14"/>
  <c r="Y491" i="14"/>
  <c r="Y489" i="14" s="1"/>
  <c r="F496" i="14"/>
  <c r="L496" i="14"/>
  <c r="L494" i="14" s="1"/>
  <c r="R496" i="14"/>
  <c r="R494" i="14" s="1"/>
  <c r="X496" i="14"/>
  <c r="X494" i="14" s="1"/>
  <c r="E501" i="14"/>
  <c r="K501" i="14"/>
  <c r="K499" i="14" s="1"/>
  <c r="Q501" i="14"/>
  <c r="W501" i="14"/>
  <c r="W499" i="14" s="1"/>
  <c r="F506" i="14"/>
  <c r="F504" i="14" s="1"/>
  <c r="R506" i="14"/>
  <c r="X516" i="14"/>
  <c r="Q521" i="14"/>
  <c r="Q519" i="14" s="1"/>
  <c r="J526" i="14"/>
  <c r="J524" i="14" s="1"/>
  <c r="I531" i="14"/>
  <c r="I529" i="14" s="1"/>
  <c r="X546" i="14"/>
  <c r="X544" i="14" s="1"/>
  <c r="Q551" i="14"/>
  <c r="J556" i="14"/>
  <c r="I561" i="14"/>
  <c r="I559" i="14" s="1"/>
  <c r="X576" i="14"/>
  <c r="X574" i="14" s="1"/>
  <c r="R320" i="15"/>
  <c r="J297" i="14"/>
  <c r="J295" i="14" s="1"/>
  <c r="P297" i="14"/>
  <c r="V297" i="14"/>
  <c r="I302" i="14"/>
  <c r="O302" i="14"/>
  <c r="O300" i="14" s="1"/>
  <c r="U302" i="14"/>
  <c r="AA302" i="14"/>
  <c r="AA300" i="14" s="1"/>
  <c r="H307" i="14"/>
  <c r="N307" i="14"/>
  <c r="T307" i="14"/>
  <c r="Z307" i="14"/>
  <c r="Z305" i="14" s="1"/>
  <c r="G312" i="14"/>
  <c r="M312" i="14"/>
  <c r="M310" i="14" s="1"/>
  <c r="S312" i="14"/>
  <c r="Y312" i="14"/>
  <c r="F317" i="14"/>
  <c r="L317" i="14"/>
  <c r="L315" i="14" s="1"/>
  <c r="R317" i="14"/>
  <c r="X317" i="14"/>
  <c r="X315" i="14" s="1"/>
  <c r="E322" i="14"/>
  <c r="K322" i="14"/>
  <c r="Q322" i="14"/>
  <c r="W322" i="14"/>
  <c r="W320" i="14" s="1"/>
  <c r="D327" i="14"/>
  <c r="J327" i="14"/>
  <c r="J325" i="14" s="1"/>
  <c r="P327" i="14"/>
  <c r="V327" i="14"/>
  <c r="I332" i="14"/>
  <c r="O332" i="14"/>
  <c r="O330" i="14" s="1"/>
  <c r="U332" i="14"/>
  <c r="AA332" i="14"/>
  <c r="AA330" i="14" s="1"/>
  <c r="H337" i="14"/>
  <c r="N337" i="14"/>
  <c r="T337" i="14"/>
  <c r="Z337" i="14"/>
  <c r="Z335" i="14" s="1"/>
  <c r="G342" i="14"/>
  <c r="M342" i="14"/>
  <c r="M340" i="14" s="1"/>
  <c r="S342" i="14"/>
  <c r="Y342" i="14"/>
  <c r="F347" i="14"/>
  <c r="L347" i="14"/>
  <c r="L345" i="14" s="1"/>
  <c r="R347" i="14"/>
  <c r="X347" i="14"/>
  <c r="X345" i="14" s="1"/>
  <c r="E352" i="14"/>
  <c r="K352" i="14"/>
  <c r="Q352" i="14"/>
  <c r="W352" i="14"/>
  <c r="W350" i="14" s="1"/>
  <c r="D357" i="14"/>
  <c r="J357" i="14"/>
  <c r="J355" i="14" s="1"/>
  <c r="P357" i="14"/>
  <c r="V357" i="14"/>
  <c r="I362" i="14"/>
  <c r="O362" i="14"/>
  <c r="O360" i="14" s="1"/>
  <c r="U362" i="14"/>
  <c r="AA362" i="14"/>
  <c r="AA360" i="14" s="1"/>
  <c r="H367" i="14"/>
  <c r="N367" i="14"/>
  <c r="T367" i="14"/>
  <c r="Z367" i="14"/>
  <c r="Z365" i="14" s="1"/>
  <c r="G372" i="14"/>
  <c r="M372" i="14"/>
  <c r="M370" i="14" s="1"/>
  <c r="S372" i="14"/>
  <c r="Y372" i="14"/>
  <c r="F377" i="14"/>
  <c r="L377" i="14"/>
  <c r="L375" i="14" s="1"/>
  <c r="R377" i="14"/>
  <c r="X377" i="14"/>
  <c r="X375" i="14" s="1"/>
  <c r="E382" i="14"/>
  <c r="K382" i="14"/>
  <c r="Q382" i="14"/>
  <c r="W382" i="14"/>
  <c r="W380" i="14" s="1"/>
  <c r="D387" i="14"/>
  <c r="J387" i="14"/>
  <c r="J385" i="14" s="1"/>
  <c r="P387" i="14"/>
  <c r="V387" i="14"/>
  <c r="I392" i="14"/>
  <c r="O392" i="14"/>
  <c r="O390" i="14" s="1"/>
  <c r="U392" i="14"/>
  <c r="AA392" i="14"/>
  <c r="AA390" i="14" s="1"/>
  <c r="H397" i="14"/>
  <c r="N397" i="14"/>
  <c r="T397" i="14"/>
  <c r="Z397" i="14"/>
  <c r="Z395" i="14" s="1"/>
  <c r="G402" i="14"/>
  <c r="M402" i="14"/>
  <c r="M400" i="14" s="1"/>
  <c r="S402" i="14"/>
  <c r="Y402" i="14"/>
  <c r="F407" i="14"/>
  <c r="L407" i="14"/>
  <c r="L405" i="14" s="1"/>
  <c r="R407" i="14"/>
  <c r="X407" i="14"/>
  <c r="X405" i="14" s="1"/>
  <c r="E412" i="14"/>
  <c r="K412" i="14"/>
  <c r="Q412" i="14"/>
  <c r="W412" i="14"/>
  <c r="W410" i="14" s="1"/>
  <c r="D417" i="14"/>
  <c r="J417" i="14"/>
  <c r="J415" i="14" s="1"/>
  <c r="P417" i="14"/>
  <c r="V417" i="14"/>
  <c r="I422" i="14"/>
  <c r="O422" i="14"/>
  <c r="O420" i="14" s="1"/>
  <c r="U422" i="14"/>
  <c r="AA422" i="14"/>
  <c r="AA420" i="14" s="1"/>
  <c r="H427" i="14"/>
  <c r="N427" i="14"/>
  <c r="T427" i="14"/>
  <c r="Z427" i="14"/>
  <c r="Z425" i="14" s="1"/>
  <c r="G432" i="14"/>
  <c r="M432" i="14"/>
  <c r="M430" i="14" s="1"/>
  <c r="S432" i="14"/>
  <c r="I456" i="14"/>
  <c r="O456" i="14"/>
  <c r="O454" i="14" s="1"/>
  <c r="U456" i="14"/>
  <c r="U454" i="14" s="1"/>
  <c r="AA456" i="14"/>
  <c r="AA454" i="14" s="1"/>
  <c r="H461" i="14"/>
  <c r="H459" i="14" s="1"/>
  <c r="N461" i="14"/>
  <c r="N459" i="14" s="1"/>
  <c r="T461" i="14"/>
  <c r="Z461" i="14"/>
  <c r="Z459" i="14" s="1"/>
  <c r="G466" i="14"/>
  <c r="G464" i="14" s="1"/>
  <c r="M466" i="14"/>
  <c r="M464" i="14" s="1"/>
  <c r="S466" i="14"/>
  <c r="S464" i="14" s="1"/>
  <c r="Y466" i="14"/>
  <c r="Y464" i="14" s="1"/>
  <c r="F471" i="14"/>
  <c r="L471" i="14"/>
  <c r="L469" i="14" s="1"/>
  <c r="R471" i="14"/>
  <c r="R469" i="14" s="1"/>
  <c r="X471" i="14"/>
  <c r="X469" i="14" s="1"/>
  <c r="E476" i="14"/>
  <c r="E474" i="14" s="1"/>
  <c r="K476" i="14"/>
  <c r="K474" i="14" s="1"/>
  <c r="Q476" i="14"/>
  <c r="W476" i="14"/>
  <c r="W474" i="14" s="1"/>
  <c r="D481" i="14"/>
  <c r="D479" i="14" s="1"/>
  <c r="J481" i="14"/>
  <c r="J479" i="14" s="1"/>
  <c r="P481" i="14"/>
  <c r="P479" i="14" s="1"/>
  <c r="V481" i="14"/>
  <c r="V479" i="14" s="1"/>
  <c r="I486" i="14"/>
  <c r="O486" i="14"/>
  <c r="O484" i="14" s="1"/>
  <c r="U486" i="14"/>
  <c r="U484" i="14" s="1"/>
  <c r="AA486" i="14"/>
  <c r="AA484" i="14" s="1"/>
  <c r="H491" i="14"/>
  <c r="H489" i="14" s="1"/>
  <c r="N491" i="14"/>
  <c r="N489" i="14" s="1"/>
  <c r="T491" i="14"/>
  <c r="Z491" i="14"/>
  <c r="Z489" i="14" s="1"/>
  <c r="G496" i="14"/>
  <c r="G494" i="14" s="1"/>
  <c r="M496" i="14"/>
  <c r="M494" i="14" s="1"/>
  <c r="S496" i="14"/>
  <c r="S494" i="14" s="1"/>
  <c r="Y496" i="14"/>
  <c r="Y494" i="14" s="1"/>
  <c r="F501" i="14"/>
  <c r="L501" i="14"/>
  <c r="L499" i="14" s="1"/>
  <c r="R501" i="14"/>
  <c r="R499" i="14" s="1"/>
  <c r="X501" i="14"/>
  <c r="X499" i="14" s="1"/>
  <c r="H506" i="14"/>
  <c r="H504" i="14" s="1"/>
  <c r="T506" i="14"/>
  <c r="T504" i="14" s="1"/>
  <c r="W521" i="14"/>
  <c r="P526" i="14"/>
  <c r="P524" i="14" s="1"/>
  <c r="O531" i="14"/>
  <c r="H536" i="14"/>
  <c r="H534" i="14" s="1"/>
  <c r="W551" i="14"/>
  <c r="W549" i="14" s="1"/>
  <c r="P556" i="14"/>
  <c r="P554" i="14" s="1"/>
  <c r="O561" i="14"/>
  <c r="H566" i="14"/>
  <c r="H564" i="14" s="1"/>
  <c r="T186" i="15"/>
  <c r="J9" i="15"/>
  <c r="P9" i="15"/>
  <c r="V9" i="15"/>
  <c r="Y578" i="15"/>
  <c r="S578" i="15"/>
  <c r="M578" i="15"/>
  <c r="G578" i="15"/>
  <c r="Z573" i="15"/>
  <c r="T573" i="15"/>
  <c r="N573" i="15"/>
  <c r="H573" i="15"/>
  <c r="AA568" i="15"/>
  <c r="U568" i="15"/>
  <c r="O568" i="15"/>
  <c r="I568" i="15"/>
  <c r="V563" i="15"/>
  <c r="P563" i="15"/>
  <c r="J563" i="15"/>
  <c r="D563" i="15"/>
  <c r="W558" i="15"/>
  <c r="Q558" i="15"/>
  <c r="K558" i="15"/>
  <c r="E558" i="15"/>
  <c r="Z578" i="15"/>
  <c r="R578" i="15"/>
  <c r="K578" i="15"/>
  <c r="D578" i="15"/>
  <c r="AA573" i="15"/>
  <c r="S573" i="15"/>
  <c r="L573" i="15"/>
  <c r="E573" i="15"/>
  <c r="T568" i="15"/>
  <c r="M568" i="15"/>
  <c r="F568" i="15"/>
  <c r="W563" i="15"/>
  <c r="O563" i="15"/>
  <c r="H563" i="15"/>
  <c r="X558" i="15"/>
  <c r="P558" i="15"/>
  <c r="I558" i="15"/>
  <c r="AA553" i="15"/>
  <c r="U553" i="15"/>
  <c r="O553" i="15"/>
  <c r="I553" i="15"/>
  <c r="V548" i="15"/>
  <c r="P548" i="15"/>
  <c r="J548" i="15"/>
  <c r="D548" i="15"/>
  <c r="W543" i="15"/>
  <c r="Q543" i="15"/>
  <c r="K543" i="15"/>
  <c r="E543" i="15"/>
  <c r="X538" i="15"/>
  <c r="R538" i="15"/>
  <c r="L538" i="15"/>
  <c r="F538" i="15"/>
  <c r="Y533" i="15"/>
  <c r="S533" i="15"/>
  <c r="M533" i="15"/>
  <c r="G533" i="15"/>
  <c r="Z528" i="15"/>
  <c r="T528" i="15"/>
  <c r="N528" i="15"/>
  <c r="H528" i="15"/>
  <c r="AA523" i="15"/>
  <c r="U523" i="15"/>
  <c r="O523" i="15"/>
  <c r="I523" i="15"/>
  <c r="V518" i="15"/>
  <c r="P518" i="15"/>
  <c r="J518" i="15"/>
  <c r="D518" i="15"/>
  <c r="W513" i="15"/>
  <c r="Q513" i="15"/>
  <c r="K513" i="15"/>
  <c r="E513" i="15"/>
  <c r="X508" i="15"/>
  <c r="R508" i="15"/>
  <c r="L508" i="15"/>
  <c r="F508" i="15"/>
  <c r="Y503" i="15"/>
  <c r="S503" i="15"/>
  <c r="M503" i="15"/>
  <c r="G503" i="15"/>
  <c r="Z498" i="15"/>
  <c r="T498" i="15"/>
  <c r="N498" i="15"/>
  <c r="H498" i="15"/>
  <c r="AA493" i="15"/>
  <c r="U493" i="15"/>
  <c r="O493" i="15"/>
  <c r="I493" i="15"/>
  <c r="V488" i="15"/>
  <c r="P488" i="15"/>
  <c r="J488" i="15"/>
  <c r="D488" i="15"/>
  <c r="W483" i="15"/>
  <c r="Q483" i="15"/>
  <c r="K483" i="15"/>
  <c r="E483" i="15"/>
  <c r="X478" i="15"/>
  <c r="R478" i="15"/>
  <c r="L478" i="15"/>
  <c r="F478" i="15"/>
  <c r="Y473" i="15"/>
  <c r="S473" i="15"/>
  <c r="M473" i="15"/>
  <c r="G473" i="15"/>
  <c r="Z468" i="15"/>
  <c r="T468" i="15"/>
  <c r="N468" i="15"/>
  <c r="H468" i="15"/>
  <c r="AA463" i="15"/>
  <c r="U463" i="15"/>
  <c r="O463" i="15"/>
  <c r="I463" i="15"/>
  <c r="V458" i="15"/>
  <c r="P458" i="15"/>
  <c r="J458" i="15"/>
  <c r="D458" i="15"/>
  <c r="X578" i="15"/>
  <c r="Q578" i="15"/>
  <c r="J578" i="15"/>
  <c r="Y573" i="15"/>
  <c r="R573" i="15"/>
  <c r="K573" i="15"/>
  <c r="D573" i="15"/>
  <c r="Z568" i="15"/>
  <c r="S568" i="15"/>
  <c r="L568" i="15"/>
  <c r="E568" i="15"/>
  <c r="U563" i="15"/>
  <c r="N563" i="15"/>
  <c r="G563" i="15"/>
  <c r="V558" i="15"/>
  <c r="O558" i="15"/>
  <c r="H558" i="15"/>
  <c r="Z553" i="15"/>
  <c r="T553" i="15"/>
  <c r="N553" i="15"/>
  <c r="H553" i="15"/>
  <c r="AA548" i="15"/>
  <c r="U548" i="15"/>
  <c r="O548" i="15"/>
  <c r="I548" i="15"/>
  <c r="V543" i="15"/>
  <c r="P543" i="15"/>
  <c r="J543" i="15"/>
  <c r="D543" i="15"/>
  <c r="W538" i="15"/>
  <c r="Q538" i="15"/>
  <c r="K538" i="15"/>
  <c r="E538" i="15"/>
  <c r="X533" i="15"/>
  <c r="R533" i="15"/>
  <c r="L533" i="15"/>
  <c r="F533" i="15"/>
  <c r="Y528" i="15"/>
  <c r="S528" i="15"/>
  <c r="M528" i="15"/>
  <c r="G528" i="15"/>
  <c r="Z523" i="15"/>
  <c r="T523" i="15"/>
  <c r="N523" i="15"/>
  <c r="H523" i="15"/>
  <c r="AA518" i="15"/>
  <c r="U518" i="15"/>
  <c r="O518" i="15"/>
  <c r="I518" i="15"/>
  <c r="V513" i="15"/>
  <c r="P513" i="15"/>
  <c r="J513" i="15"/>
  <c r="D513" i="15"/>
  <c r="W508" i="15"/>
  <c r="Q508" i="15"/>
  <c r="K508" i="15"/>
  <c r="E508" i="15"/>
  <c r="X503" i="15"/>
  <c r="R503" i="15"/>
  <c r="L503" i="15"/>
  <c r="F503" i="15"/>
  <c r="Y498" i="15"/>
  <c r="S498" i="15"/>
  <c r="M498" i="15"/>
  <c r="G498" i="15"/>
  <c r="Z493" i="15"/>
  <c r="T493" i="15"/>
  <c r="N493" i="15"/>
  <c r="H493" i="15"/>
  <c r="AA488" i="15"/>
  <c r="U488" i="15"/>
  <c r="O488" i="15"/>
  <c r="I488" i="15"/>
  <c r="V483" i="15"/>
  <c r="P483" i="15"/>
  <c r="J483" i="15"/>
  <c r="D483" i="15"/>
  <c r="W478" i="15"/>
  <c r="Q478" i="15"/>
  <c r="K478" i="15"/>
  <c r="E478" i="15"/>
  <c r="X473" i="15"/>
  <c r="R473" i="15"/>
  <c r="L473" i="15"/>
  <c r="F473" i="15"/>
  <c r="Y468" i="15"/>
  <c r="S468" i="15"/>
  <c r="M468" i="15"/>
  <c r="G468" i="15"/>
  <c r="Z463" i="15"/>
  <c r="T463" i="15"/>
  <c r="N463" i="15"/>
  <c r="H463" i="15"/>
  <c r="AA458" i="15"/>
  <c r="U458" i="15"/>
  <c r="O458" i="15"/>
  <c r="I458" i="15"/>
  <c r="V453" i="15"/>
  <c r="P453" i="15"/>
  <c r="J453" i="15"/>
  <c r="D453" i="15"/>
  <c r="W448" i="15"/>
  <c r="Q448" i="15"/>
  <c r="W578" i="15"/>
  <c r="P578" i="15"/>
  <c r="I578" i="15"/>
  <c r="X573" i="15"/>
  <c r="Q573" i="15"/>
  <c r="J573" i="15"/>
  <c r="Y568" i="15"/>
  <c r="R568" i="15"/>
  <c r="K568" i="15"/>
  <c r="D568" i="15"/>
  <c r="AA563" i="15"/>
  <c r="T563" i="15"/>
  <c r="M563" i="15"/>
  <c r="F563" i="15"/>
  <c r="U558" i="15"/>
  <c r="N558" i="15"/>
  <c r="G558" i="15"/>
  <c r="Y553" i="15"/>
  <c r="S553" i="15"/>
  <c r="M553" i="15"/>
  <c r="G553" i="15"/>
  <c r="Z548" i="15"/>
  <c r="T548" i="15"/>
  <c r="N548" i="15"/>
  <c r="H548" i="15"/>
  <c r="AA543" i="15"/>
  <c r="U543" i="15"/>
  <c r="O543" i="15"/>
  <c r="I543" i="15"/>
  <c r="V538" i="15"/>
  <c r="P538" i="15"/>
  <c r="J538" i="15"/>
  <c r="D538" i="15"/>
  <c r="W533" i="15"/>
  <c r="Q533" i="15"/>
  <c r="K533" i="15"/>
  <c r="E533" i="15"/>
  <c r="X528" i="15"/>
  <c r="R528" i="15"/>
  <c r="L528" i="15"/>
  <c r="F528" i="15"/>
  <c r="Y523" i="15"/>
  <c r="S523" i="15"/>
  <c r="M523" i="15"/>
  <c r="G523" i="15"/>
  <c r="Z518" i="15"/>
  <c r="T518" i="15"/>
  <c r="N518" i="15"/>
  <c r="H518" i="15"/>
  <c r="AA513" i="15"/>
  <c r="U513" i="15"/>
  <c r="O513" i="15"/>
  <c r="I513" i="15"/>
  <c r="V508" i="15"/>
  <c r="P508" i="15"/>
  <c r="J508" i="15"/>
  <c r="D508" i="15"/>
  <c r="W503" i="15"/>
  <c r="Q503" i="15"/>
  <c r="K503" i="15"/>
  <c r="E503" i="15"/>
  <c r="X498" i="15"/>
  <c r="R498" i="15"/>
  <c r="L498" i="15"/>
  <c r="F498" i="15"/>
  <c r="Y493" i="15"/>
  <c r="S493" i="15"/>
  <c r="M493" i="15"/>
  <c r="G493" i="15"/>
  <c r="Z488" i="15"/>
  <c r="T488" i="15"/>
  <c r="N488" i="15"/>
  <c r="H488" i="15"/>
  <c r="AA483" i="15"/>
  <c r="U483" i="15"/>
  <c r="O483" i="15"/>
  <c r="I483" i="15"/>
  <c r="V478" i="15"/>
  <c r="P478" i="15"/>
  <c r="J478" i="15"/>
  <c r="D478" i="15"/>
  <c r="V578" i="15"/>
  <c r="O578" i="15"/>
  <c r="H578" i="15"/>
  <c r="W573" i="15"/>
  <c r="P573" i="15"/>
  <c r="I573" i="15"/>
  <c r="X568" i="15"/>
  <c r="Q568" i="15"/>
  <c r="J568" i="15"/>
  <c r="Z563" i="15"/>
  <c r="S563" i="15"/>
  <c r="L563" i="15"/>
  <c r="E563" i="15"/>
  <c r="AA558" i="15"/>
  <c r="T558" i="15"/>
  <c r="M558" i="15"/>
  <c r="F558" i="15"/>
  <c r="X553" i="15"/>
  <c r="R553" i="15"/>
  <c r="L553" i="15"/>
  <c r="F553" i="15"/>
  <c r="Y548" i="15"/>
  <c r="S548" i="15"/>
  <c r="M548" i="15"/>
  <c r="G548" i="15"/>
  <c r="Z543" i="15"/>
  <c r="T543" i="15"/>
  <c r="N543" i="15"/>
  <c r="H543" i="15"/>
  <c r="AA538" i="15"/>
  <c r="U538" i="15"/>
  <c r="O538" i="15"/>
  <c r="I538" i="15"/>
  <c r="V533" i="15"/>
  <c r="P533" i="15"/>
  <c r="J533" i="15"/>
  <c r="D533" i="15"/>
  <c r="W528" i="15"/>
  <c r="Q528" i="15"/>
  <c r="K528" i="15"/>
  <c r="E528" i="15"/>
  <c r="X523" i="15"/>
  <c r="R523" i="15"/>
  <c r="L523" i="15"/>
  <c r="F523" i="15"/>
  <c r="Y518" i="15"/>
  <c r="S518" i="15"/>
  <c r="M518" i="15"/>
  <c r="G518" i="15"/>
  <c r="Z513" i="15"/>
  <c r="T513" i="15"/>
  <c r="N513" i="15"/>
  <c r="H513" i="15"/>
  <c r="AA508" i="15"/>
  <c r="U508" i="15"/>
  <c r="O508" i="15"/>
  <c r="I508" i="15"/>
  <c r="V503" i="15"/>
  <c r="P503" i="15"/>
  <c r="J503" i="15"/>
  <c r="D503" i="15"/>
  <c r="W498" i="15"/>
  <c r="Q498" i="15"/>
  <c r="K498" i="15"/>
  <c r="E498" i="15"/>
  <c r="X493" i="15"/>
  <c r="R493" i="15"/>
  <c r="L493" i="15"/>
  <c r="F493" i="15"/>
  <c r="Y488" i="15"/>
  <c r="S488" i="15"/>
  <c r="M488" i="15"/>
  <c r="G488" i="15"/>
  <c r="Z483" i="15"/>
  <c r="T483" i="15"/>
  <c r="N483" i="15"/>
  <c r="H483" i="15"/>
  <c r="AA478" i="15"/>
  <c r="U478" i="15"/>
  <c r="O478" i="15"/>
  <c r="I478" i="15"/>
  <c r="V473" i="15"/>
  <c r="P473" i="15"/>
  <c r="J473" i="15"/>
  <c r="D473" i="15"/>
  <c r="W468" i="15"/>
  <c r="Q468" i="15"/>
  <c r="K468" i="15"/>
  <c r="E468" i="15"/>
  <c r="X463" i="15"/>
  <c r="R463" i="15"/>
  <c r="L463" i="15"/>
  <c r="F463" i="15"/>
  <c r="U578" i="15"/>
  <c r="N578" i="15"/>
  <c r="F578" i="15"/>
  <c r="V573" i="15"/>
  <c r="O573" i="15"/>
  <c r="G573" i="15"/>
  <c r="W568" i="15"/>
  <c r="P568" i="15"/>
  <c r="H568" i="15"/>
  <c r="Y563" i="15"/>
  <c r="R563" i="15"/>
  <c r="K563" i="15"/>
  <c r="Z558" i="15"/>
  <c r="S558" i="15"/>
  <c r="L558" i="15"/>
  <c r="D558" i="15"/>
  <c r="W553" i="15"/>
  <c r="Q553" i="15"/>
  <c r="K553" i="15"/>
  <c r="E553" i="15"/>
  <c r="X548" i="15"/>
  <c r="R548" i="15"/>
  <c r="L548" i="15"/>
  <c r="F548" i="15"/>
  <c r="Y543" i="15"/>
  <c r="S543" i="15"/>
  <c r="M543" i="15"/>
  <c r="G543" i="15"/>
  <c r="Z538" i="15"/>
  <c r="T538" i="15"/>
  <c r="N538" i="15"/>
  <c r="H538" i="15"/>
  <c r="AA533" i="15"/>
  <c r="U533" i="15"/>
  <c r="O533" i="15"/>
  <c r="I533" i="15"/>
  <c r="V528" i="15"/>
  <c r="P528" i="15"/>
  <c r="J528" i="15"/>
  <c r="D528" i="15"/>
  <c r="W523" i="15"/>
  <c r="Q523" i="15"/>
  <c r="K523" i="15"/>
  <c r="E523" i="15"/>
  <c r="X518" i="15"/>
  <c r="R518" i="15"/>
  <c r="L518" i="15"/>
  <c r="F518" i="15"/>
  <c r="Y513" i="15"/>
  <c r="S513" i="15"/>
  <c r="M513" i="15"/>
  <c r="G513" i="15"/>
  <c r="Z508" i="15"/>
  <c r="T508" i="15"/>
  <c r="N508" i="15"/>
  <c r="H508" i="15"/>
  <c r="AA503" i="15"/>
  <c r="U503" i="15"/>
  <c r="O503" i="15"/>
  <c r="I503" i="15"/>
  <c r="V498" i="15"/>
  <c r="P498" i="15"/>
  <c r="J498" i="15"/>
  <c r="D498" i="15"/>
  <c r="W493" i="15"/>
  <c r="Q493" i="15"/>
  <c r="K493" i="15"/>
  <c r="E493" i="15"/>
  <c r="X488" i="15"/>
  <c r="R488" i="15"/>
  <c r="L488" i="15"/>
  <c r="F488" i="15"/>
  <c r="Y483" i="15"/>
  <c r="S483" i="15"/>
  <c r="M483" i="15"/>
  <c r="G483" i="15"/>
  <c r="Z478" i="15"/>
  <c r="T478" i="15"/>
  <c r="N478" i="15"/>
  <c r="H478" i="15"/>
  <c r="AA473" i="15"/>
  <c r="U473" i="15"/>
  <c r="O473" i="15"/>
  <c r="I473" i="15"/>
  <c r="V468" i="15"/>
  <c r="P468" i="15"/>
  <c r="J468" i="15"/>
  <c r="D468" i="15"/>
  <c r="W463" i="15"/>
  <c r="Q463" i="15"/>
  <c r="K463" i="15"/>
  <c r="E463" i="15"/>
  <c r="X458" i="15"/>
  <c r="R458" i="15"/>
  <c r="L458" i="15"/>
  <c r="F458" i="15"/>
  <c r="Y453" i="15"/>
  <c r="S453" i="15"/>
  <c r="M453" i="15"/>
  <c r="G453" i="15"/>
  <c r="AA578" i="15"/>
  <c r="T578" i="15"/>
  <c r="L578" i="15"/>
  <c r="E578" i="15"/>
  <c r="U573" i="15"/>
  <c r="M573" i="15"/>
  <c r="F573" i="15"/>
  <c r="V568" i="15"/>
  <c r="N568" i="15"/>
  <c r="G568" i="15"/>
  <c r="X563" i="15"/>
  <c r="Q563" i="15"/>
  <c r="I563" i="15"/>
  <c r="Y558" i="15"/>
  <c r="R558" i="15"/>
  <c r="J558" i="15"/>
  <c r="V553" i="15"/>
  <c r="P553" i="15"/>
  <c r="J553" i="15"/>
  <c r="D553" i="15"/>
  <c r="W548" i="15"/>
  <c r="Q548" i="15"/>
  <c r="K548" i="15"/>
  <c r="E548" i="15"/>
  <c r="X543" i="15"/>
  <c r="R543" i="15"/>
  <c r="L543" i="15"/>
  <c r="F543" i="15"/>
  <c r="Y538" i="15"/>
  <c r="S538" i="15"/>
  <c r="M538" i="15"/>
  <c r="G538" i="15"/>
  <c r="Z533" i="15"/>
  <c r="T533" i="15"/>
  <c r="N533" i="15"/>
  <c r="H533" i="15"/>
  <c r="AA528" i="15"/>
  <c r="U528" i="15"/>
  <c r="O528" i="15"/>
  <c r="I528" i="15"/>
  <c r="V523" i="15"/>
  <c r="P523" i="15"/>
  <c r="J523" i="15"/>
  <c r="D523" i="15"/>
  <c r="W518" i="15"/>
  <c r="Q518" i="15"/>
  <c r="K518" i="15"/>
  <c r="E518" i="15"/>
  <c r="X513" i="15"/>
  <c r="R513" i="15"/>
  <c r="L513" i="15"/>
  <c r="F513" i="15"/>
  <c r="Y508" i="15"/>
  <c r="S508" i="15"/>
  <c r="M508" i="15"/>
  <c r="G508" i="15"/>
  <c r="Z503" i="15"/>
  <c r="T503" i="15"/>
  <c r="N503" i="15"/>
  <c r="H503" i="15"/>
  <c r="AA498" i="15"/>
  <c r="U498" i="15"/>
  <c r="O498" i="15"/>
  <c r="I498" i="15"/>
  <c r="V493" i="15"/>
  <c r="P493" i="15"/>
  <c r="J493" i="15"/>
  <c r="D493" i="15"/>
  <c r="W488" i="15"/>
  <c r="Q488" i="15"/>
  <c r="K488" i="15"/>
  <c r="E488" i="15"/>
  <c r="X483" i="15"/>
  <c r="R483" i="15"/>
  <c r="L483" i="15"/>
  <c r="F483" i="15"/>
  <c r="Y478" i="15"/>
  <c r="S478" i="15"/>
  <c r="M478" i="15"/>
  <c r="G478" i="15"/>
  <c r="Q473" i="15"/>
  <c r="U468" i="15"/>
  <c r="V463" i="15"/>
  <c r="D463" i="15"/>
  <c r="S458" i="15"/>
  <c r="G458" i="15"/>
  <c r="T453" i="15"/>
  <c r="K453" i="15"/>
  <c r="Z448" i="15"/>
  <c r="S448" i="15"/>
  <c r="L448" i="15"/>
  <c r="F448" i="15"/>
  <c r="Y443" i="15"/>
  <c r="S443" i="15"/>
  <c r="M443" i="15"/>
  <c r="G443" i="15"/>
  <c r="Z434" i="15"/>
  <c r="T434" i="15"/>
  <c r="N434" i="15"/>
  <c r="H434" i="15"/>
  <c r="AA429" i="15"/>
  <c r="U429" i="15"/>
  <c r="O429" i="15"/>
  <c r="I429" i="15"/>
  <c r="V424" i="15"/>
  <c r="P424" i="15"/>
  <c r="J424" i="15"/>
  <c r="D424" i="15"/>
  <c r="W419" i="15"/>
  <c r="Q419" i="15"/>
  <c r="N473" i="15"/>
  <c r="R468" i="15"/>
  <c r="S463" i="15"/>
  <c r="Q458" i="15"/>
  <c r="E458" i="15"/>
  <c r="AA453" i="15"/>
  <c r="R453" i="15"/>
  <c r="I453" i="15"/>
  <c r="Y448" i="15"/>
  <c r="R448" i="15"/>
  <c r="K448" i="15"/>
  <c r="E448" i="15"/>
  <c r="X443" i="15"/>
  <c r="R443" i="15"/>
  <c r="L443" i="15"/>
  <c r="F443" i="15"/>
  <c r="Y434" i="15"/>
  <c r="S434" i="15"/>
  <c r="M434" i="15"/>
  <c r="G434" i="15"/>
  <c r="Z429" i="15"/>
  <c r="T429" i="15"/>
  <c r="N429" i="15"/>
  <c r="H429" i="15"/>
  <c r="AA424" i="15"/>
  <c r="U424" i="15"/>
  <c r="O424" i="15"/>
  <c r="I424" i="15"/>
  <c r="V419" i="15"/>
  <c r="P419" i="15"/>
  <c r="J419" i="15"/>
  <c r="D419" i="15"/>
  <c r="W414" i="15"/>
  <c r="Q414" i="15"/>
  <c r="K414" i="15"/>
  <c r="E414" i="15"/>
  <c r="X409" i="15"/>
  <c r="R409" i="15"/>
  <c r="L409" i="15"/>
  <c r="F409" i="15"/>
  <c r="Y404" i="15"/>
  <c r="S404" i="15"/>
  <c r="M404" i="15"/>
  <c r="G404" i="15"/>
  <c r="Z399" i="15"/>
  <c r="T399" i="15"/>
  <c r="N399" i="15"/>
  <c r="H399" i="15"/>
  <c r="AA394" i="15"/>
  <c r="U394" i="15"/>
  <c r="O394" i="15"/>
  <c r="I394" i="15"/>
  <c r="V389" i="15"/>
  <c r="P389" i="15"/>
  <c r="J389" i="15"/>
  <c r="D389" i="15"/>
  <c r="W384" i="15"/>
  <c r="Q384" i="15"/>
  <c r="K384" i="15"/>
  <c r="E384" i="15"/>
  <c r="X379" i="15"/>
  <c r="R379" i="15"/>
  <c r="L379" i="15"/>
  <c r="F379" i="15"/>
  <c r="Y374" i="15"/>
  <c r="S374" i="15"/>
  <c r="M374" i="15"/>
  <c r="G374" i="15"/>
  <c r="Z369" i="15"/>
  <c r="T369" i="15"/>
  <c r="N369" i="15"/>
  <c r="H369" i="15"/>
  <c r="AA364" i="15"/>
  <c r="U364" i="15"/>
  <c r="O364" i="15"/>
  <c r="I364" i="15"/>
  <c r="V359" i="15"/>
  <c r="P359" i="15"/>
  <c r="J359" i="15"/>
  <c r="D359" i="15"/>
  <c r="W354" i="15"/>
  <c r="Q354" i="15"/>
  <c r="K354" i="15"/>
  <c r="E354" i="15"/>
  <c r="X349" i="15"/>
  <c r="R349" i="15"/>
  <c r="L349" i="15"/>
  <c r="F349" i="15"/>
  <c r="Y344" i="15"/>
  <c r="S344" i="15"/>
  <c r="M344" i="15"/>
  <c r="G344" i="15"/>
  <c r="Z339" i="15"/>
  <c r="T339" i="15"/>
  <c r="N339" i="15"/>
  <c r="H339" i="15"/>
  <c r="AA334" i="15"/>
  <c r="U334" i="15"/>
  <c r="O334" i="15"/>
  <c r="I334" i="15"/>
  <c r="V329" i="15"/>
  <c r="P329" i="15"/>
  <c r="J329" i="15"/>
  <c r="D329" i="15"/>
  <c r="W324" i="15"/>
  <c r="Q324" i="15"/>
  <c r="K324" i="15"/>
  <c r="E324" i="15"/>
  <c r="X319" i="15"/>
  <c r="X315" i="15" s="1"/>
  <c r="R319" i="15"/>
  <c r="R315" i="15" s="1"/>
  <c r="L319" i="15"/>
  <c r="L315" i="15" s="1"/>
  <c r="F319" i="15"/>
  <c r="F315" i="15" s="1"/>
  <c r="K473" i="15"/>
  <c r="K469" i="15" s="1"/>
  <c r="O468" i="15"/>
  <c r="P463" i="15"/>
  <c r="Z458" i="15"/>
  <c r="N458" i="15"/>
  <c r="Z453" i="15"/>
  <c r="Q453" i="15"/>
  <c r="H453" i="15"/>
  <c r="X448" i="15"/>
  <c r="P448" i="15"/>
  <c r="J448" i="15"/>
  <c r="D448" i="15"/>
  <c r="W443" i="15"/>
  <c r="Q443" i="15"/>
  <c r="K443" i="15"/>
  <c r="E443" i="15"/>
  <c r="X434" i="15"/>
  <c r="R434" i="15"/>
  <c r="L434" i="15"/>
  <c r="F434" i="15"/>
  <c r="Y429" i="15"/>
  <c r="S429" i="15"/>
  <c r="M429" i="15"/>
  <c r="G429" i="15"/>
  <c r="Z424" i="15"/>
  <c r="T424" i="15"/>
  <c r="N424" i="15"/>
  <c r="H424" i="15"/>
  <c r="AA419" i="15"/>
  <c r="U419" i="15"/>
  <c r="O419" i="15"/>
  <c r="I419" i="15"/>
  <c r="V414" i="15"/>
  <c r="P414" i="15"/>
  <c r="J414" i="15"/>
  <c r="D414" i="15"/>
  <c r="W409" i="15"/>
  <c r="Q409" i="15"/>
  <c r="K409" i="15"/>
  <c r="E409" i="15"/>
  <c r="X404" i="15"/>
  <c r="R404" i="15"/>
  <c r="L404" i="15"/>
  <c r="F404" i="15"/>
  <c r="Y399" i="15"/>
  <c r="S399" i="15"/>
  <c r="M399" i="15"/>
  <c r="G399" i="15"/>
  <c r="Z394" i="15"/>
  <c r="T394" i="15"/>
  <c r="N394" i="15"/>
  <c r="H394" i="15"/>
  <c r="AA389" i="15"/>
  <c r="U389" i="15"/>
  <c r="O389" i="15"/>
  <c r="I389" i="15"/>
  <c r="V384" i="15"/>
  <c r="P384" i="15"/>
  <c r="J384" i="15"/>
  <c r="D384" i="15"/>
  <c r="W379" i="15"/>
  <c r="Q379" i="15"/>
  <c r="K379" i="15"/>
  <c r="E379" i="15"/>
  <c r="X374" i="15"/>
  <c r="R374" i="15"/>
  <c r="L374" i="15"/>
  <c r="F374" i="15"/>
  <c r="Y369" i="15"/>
  <c r="S369" i="15"/>
  <c r="M369" i="15"/>
  <c r="G369" i="15"/>
  <c r="Z364" i="15"/>
  <c r="T364" i="15"/>
  <c r="N364" i="15"/>
  <c r="H364" i="15"/>
  <c r="AA359" i="15"/>
  <c r="U359" i="15"/>
  <c r="O359" i="15"/>
  <c r="I359" i="15"/>
  <c r="V354" i="15"/>
  <c r="P354" i="15"/>
  <c r="J354" i="15"/>
  <c r="D354" i="15"/>
  <c r="W349" i="15"/>
  <c r="Q349" i="15"/>
  <c r="K349" i="15"/>
  <c r="E349" i="15"/>
  <c r="X344" i="15"/>
  <c r="R344" i="15"/>
  <c r="L344" i="15"/>
  <c r="F344" i="15"/>
  <c r="Y339" i="15"/>
  <c r="S339" i="15"/>
  <c r="M339" i="15"/>
  <c r="G339" i="15"/>
  <c r="Z334" i="15"/>
  <c r="T334" i="15"/>
  <c r="N334" i="15"/>
  <c r="H334" i="15"/>
  <c r="AA329" i="15"/>
  <c r="U329" i="15"/>
  <c r="O329" i="15"/>
  <c r="I329" i="15"/>
  <c r="V324" i="15"/>
  <c r="P324" i="15"/>
  <c r="J324" i="15"/>
  <c r="D324" i="15"/>
  <c r="W319" i="15"/>
  <c r="Q319" i="15"/>
  <c r="K319" i="15"/>
  <c r="E319" i="15"/>
  <c r="E315" i="15" s="1"/>
  <c r="Z473" i="15"/>
  <c r="H473" i="15"/>
  <c r="L468" i="15"/>
  <c r="M463" i="15"/>
  <c r="Y458" i="15"/>
  <c r="M458" i="15"/>
  <c r="X453" i="15"/>
  <c r="O453" i="15"/>
  <c r="F453" i="15"/>
  <c r="V448" i="15"/>
  <c r="O448" i="15"/>
  <c r="I448" i="15"/>
  <c r="V443" i="15"/>
  <c r="P443" i="15"/>
  <c r="J443" i="15"/>
  <c r="D443" i="15"/>
  <c r="D439" i="15" s="1"/>
  <c r="W434" i="15"/>
  <c r="Q434" i="15"/>
  <c r="K434" i="15"/>
  <c r="E434" i="15"/>
  <c r="X429" i="15"/>
  <c r="R429" i="15"/>
  <c r="L429" i="15"/>
  <c r="F429" i="15"/>
  <c r="Y424" i="15"/>
  <c r="S424" i="15"/>
  <c r="M424" i="15"/>
  <c r="G424" i="15"/>
  <c r="Z419" i="15"/>
  <c r="T419" i="15"/>
  <c r="N419" i="15"/>
  <c r="H419" i="15"/>
  <c r="AA414" i="15"/>
  <c r="U414" i="15"/>
  <c r="O414" i="15"/>
  <c r="I414" i="15"/>
  <c r="V409" i="15"/>
  <c r="P409" i="15"/>
  <c r="J409" i="15"/>
  <c r="D409" i="15"/>
  <c r="W404" i="15"/>
  <c r="Q404" i="15"/>
  <c r="K404" i="15"/>
  <c r="E404" i="15"/>
  <c r="X399" i="15"/>
  <c r="R399" i="15"/>
  <c r="L399" i="15"/>
  <c r="F399" i="15"/>
  <c r="Y394" i="15"/>
  <c r="S394" i="15"/>
  <c r="M394" i="15"/>
  <c r="G394" i="15"/>
  <c r="Z389" i="15"/>
  <c r="T389" i="15"/>
  <c r="N389" i="15"/>
  <c r="H389" i="15"/>
  <c r="AA384" i="15"/>
  <c r="U384" i="15"/>
  <c r="O384" i="15"/>
  <c r="I384" i="15"/>
  <c r="V379" i="15"/>
  <c r="P379" i="15"/>
  <c r="J379" i="15"/>
  <c r="D379" i="15"/>
  <c r="W374" i="15"/>
  <c r="Q374" i="15"/>
  <c r="K374" i="15"/>
  <c r="E374" i="15"/>
  <c r="X369" i="15"/>
  <c r="R369" i="15"/>
  <c r="L369" i="15"/>
  <c r="F369" i="15"/>
  <c r="Y364" i="15"/>
  <c r="S364" i="15"/>
  <c r="M364" i="15"/>
  <c r="G364" i="15"/>
  <c r="Z359" i="15"/>
  <c r="T359" i="15"/>
  <c r="N359" i="15"/>
  <c r="H359" i="15"/>
  <c r="AA354" i="15"/>
  <c r="U354" i="15"/>
  <c r="O354" i="15"/>
  <c r="I354" i="15"/>
  <c r="V349" i="15"/>
  <c r="P349" i="15"/>
  <c r="J349" i="15"/>
  <c r="D349" i="15"/>
  <c r="W344" i="15"/>
  <c r="Q344" i="15"/>
  <c r="K344" i="15"/>
  <c r="E344" i="15"/>
  <c r="X339" i="15"/>
  <c r="R339" i="15"/>
  <c r="L339" i="15"/>
  <c r="F339" i="15"/>
  <c r="Y334" i="15"/>
  <c r="S334" i="15"/>
  <c r="M334" i="15"/>
  <c r="G334" i="15"/>
  <c r="Z329" i="15"/>
  <c r="T329" i="15"/>
  <c r="N329" i="15"/>
  <c r="H329" i="15"/>
  <c r="AA324" i="15"/>
  <c r="U324" i="15"/>
  <c r="O324" i="15"/>
  <c r="I324" i="15"/>
  <c r="W473" i="15"/>
  <c r="E473" i="15"/>
  <c r="AA468" i="15"/>
  <c r="I468" i="15"/>
  <c r="J463" i="15"/>
  <c r="W458" i="15"/>
  <c r="K458" i="15"/>
  <c r="W453" i="15"/>
  <c r="N453" i="15"/>
  <c r="E453" i="15"/>
  <c r="U448" i="15"/>
  <c r="N448" i="15"/>
  <c r="H448" i="15"/>
  <c r="AA443" i="15"/>
  <c r="U443" i="15"/>
  <c r="O443" i="15"/>
  <c r="I443" i="15"/>
  <c r="V434" i="15"/>
  <c r="P434" i="15"/>
  <c r="J434" i="15"/>
  <c r="D434" i="15"/>
  <c r="W429" i="15"/>
  <c r="Q429" i="15"/>
  <c r="K429" i="15"/>
  <c r="E429" i="15"/>
  <c r="X424" i="15"/>
  <c r="R424" i="15"/>
  <c r="L424" i="15"/>
  <c r="F424" i="15"/>
  <c r="Y419" i="15"/>
  <c r="S419" i="15"/>
  <c r="M419" i="15"/>
  <c r="G419" i="15"/>
  <c r="Z414" i="15"/>
  <c r="T414" i="15"/>
  <c r="N414" i="15"/>
  <c r="H414" i="15"/>
  <c r="AA409" i="15"/>
  <c r="U409" i="15"/>
  <c r="O409" i="15"/>
  <c r="I409" i="15"/>
  <c r="V404" i="15"/>
  <c r="P404" i="15"/>
  <c r="J404" i="15"/>
  <c r="D404" i="15"/>
  <c r="W399" i="15"/>
  <c r="Q399" i="15"/>
  <c r="K399" i="15"/>
  <c r="E399" i="15"/>
  <c r="X394" i="15"/>
  <c r="R394" i="15"/>
  <c r="L394" i="15"/>
  <c r="F394" i="15"/>
  <c r="Y389" i="15"/>
  <c r="S389" i="15"/>
  <c r="M389" i="15"/>
  <c r="G389" i="15"/>
  <c r="Z384" i="15"/>
  <c r="T384" i="15"/>
  <c r="N384" i="15"/>
  <c r="H384" i="15"/>
  <c r="AA379" i="15"/>
  <c r="U379" i="15"/>
  <c r="O379" i="15"/>
  <c r="I379" i="15"/>
  <c r="V374" i="15"/>
  <c r="P374" i="15"/>
  <c r="J374" i="15"/>
  <c r="D374" i="15"/>
  <c r="W369" i="15"/>
  <c r="Q369" i="15"/>
  <c r="K369" i="15"/>
  <c r="E369" i="15"/>
  <c r="X364" i="15"/>
  <c r="R364" i="15"/>
  <c r="L364" i="15"/>
  <c r="F364" i="15"/>
  <c r="Y359" i="15"/>
  <c r="S359" i="15"/>
  <c r="M359" i="15"/>
  <c r="G359" i="15"/>
  <c r="Z354" i="15"/>
  <c r="T354" i="15"/>
  <c r="N354" i="15"/>
  <c r="H354" i="15"/>
  <c r="AA349" i="15"/>
  <c r="U349" i="15"/>
  <c r="O349" i="15"/>
  <c r="I349" i="15"/>
  <c r="V344" i="15"/>
  <c r="P344" i="15"/>
  <c r="J344" i="15"/>
  <c r="D344" i="15"/>
  <c r="W339" i="15"/>
  <c r="Q339" i="15"/>
  <c r="K339" i="15"/>
  <c r="E339" i="15"/>
  <c r="X334" i="15"/>
  <c r="R334" i="15"/>
  <c r="L334" i="15"/>
  <c r="F334" i="15"/>
  <c r="Y329" i="15"/>
  <c r="S329" i="15"/>
  <c r="M329" i="15"/>
  <c r="G329" i="15"/>
  <c r="Z324" i="15"/>
  <c r="T324" i="15"/>
  <c r="N324" i="15"/>
  <c r="H324" i="15"/>
  <c r="AA319" i="15"/>
  <c r="U319" i="15"/>
  <c r="O319" i="15"/>
  <c r="I319" i="15"/>
  <c r="V314" i="15"/>
  <c r="P314" i="15"/>
  <c r="J314" i="15"/>
  <c r="D314" i="15"/>
  <c r="W309" i="15"/>
  <c r="Q309" i="15"/>
  <c r="K309" i="15"/>
  <c r="K305" i="15" s="1"/>
  <c r="T473" i="15"/>
  <c r="X468" i="15"/>
  <c r="F468" i="15"/>
  <c r="Y463" i="15"/>
  <c r="G463" i="15"/>
  <c r="T458" i="15"/>
  <c r="H458" i="15"/>
  <c r="U453" i="15"/>
  <c r="L453" i="15"/>
  <c r="AA448" i="15"/>
  <c r="T448" i="15"/>
  <c r="M448" i="15"/>
  <c r="G448" i="15"/>
  <c r="Z443" i="15"/>
  <c r="T443" i="15"/>
  <c r="N443" i="15"/>
  <c r="H443" i="15"/>
  <c r="AA434" i="15"/>
  <c r="U434" i="15"/>
  <c r="O434" i="15"/>
  <c r="I434" i="15"/>
  <c r="V429" i="15"/>
  <c r="P429" i="15"/>
  <c r="J429" i="15"/>
  <c r="D429" i="15"/>
  <c r="W424" i="15"/>
  <c r="Q424" i="15"/>
  <c r="K424" i="15"/>
  <c r="E424" i="15"/>
  <c r="X419" i="15"/>
  <c r="R419" i="15"/>
  <c r="L419" i="15"/>
  <c r="F419" i="15"/>
  <c r="Y414" i="15"/>
  <c r="S414" i="15"/>
  <c r="M414" i="15"/>
  <c r="G414" i="15"/>
  <c r="Z409" i="15"/>
  <c r="T409" i="15"/>
  <c r="N409" i="15"/>
  <c r="H409" i="15"/>
  <c r="AA404" i="15"/>
  <c r="U404" i="15"/>
  <c r="O404" i="15"/>
  <c r="I404" i="15"/>
  <c r="V399" i="15"/>
  <c r="P399" i="15"/>
  <c r="J399" i="15"/>
  <c r="D399" i="15"/>
  <c r="W394" i="15"/>
  <c r="Q394" i="15"/>
  <c r="K394" i="15"/>
  <c r="E394" i="15"/>
  <c r="X389" i="15"/>
  <c r="R389" i="15"/>
  <c r="L389" i="15"/>
  <c r="F389" i="15"/>
  <c r="Y384" i="15"/>
  <c r="S384" i="15"/>
  <c r="M384" i="15"/>
  <c r="G384" i="15"/>
  <c r="Z379" i="15"/>
  <c r="T379" i="15"/>
  <c r="N379" i="15"/>
  <c r="H379" i="15"/>
  <c r="AA374" i="15"/>
  <c r="U374" i="15"/>
  <c r="O374" i="15"/>
  <c r="I374" i="15"/>
  <c r="V369" i="15"/>
  <c r="P369" i="15"/>
  <c r="J369" i="15"/>
  <c r="D369" i="15"/>
  <c r="W364" i="15"/>
  <c r="Q364" i="15"/>
  <c r="K364" i="15"/>
  <c r="E364" i="15"/>
  <c r="X359" i="15"/>
  <c r="R359" i="15"/>
  <c r="L359" i="15"/>
  <c r="F359" i="15"/>
  <c r="Y354" i="15"/>
  <c r="S354" i="15"/>
  <c r="M354" i="15"/>
  <c r="G354" i="15"/>
  <c r="Z349" i="15"/>
  <c r="T349" i="15"/>
  <c r="N349" i="15"/>
  <c r="H349" i="15"/>
  <c r="AA344" i="15"/>
  <c r="U344" i="15"/>
  <c r="O344" i="15"/>
  <c r="I344" i="15"/>
  <c r="V339" i="15"/>
  <c r="P339" i="15"/>
  <c r="J339" i="15"/>
  <c r="D339" i="15"/>
  <c r="W334" i="15"/>
  <c r="Q334" i="15"/>
  <c r="K334" i="15"/>
  <c r="E334" i="15"/>
  <c r="X329" i="15"/>
  <c r="R329" i="15"/>
  <c r="L329" i="15"/>
  <c r="F329" i="15"/>
  <c r="Y324" i="15"/>
  <c r="S324" i="15"/>
  <c r="M324" i="15"/>
  <c r="G324" i="15"/>
  <c r="Z319" i="15"/>
  <c r="T319" i="15"/>
  <c r="N319" i="15"/>
  <c r="H319" i="15"/>
  <c r="AA314" i="15"/>
  <c r="U314" i="15"/>
  <c r="O314" i="15"/>
  <c r="I314" i="15"/>
  <c r="V309" i="15"/>
  <c r="P309" i="15"/>
  <c r="J309" i="15"/>
  <c r="D309" i="15"/>
  <c r="W304" i="15"/>
  <c r="Q304" i="15"/>
  <c r="K304" i="15"/>
  <c r="E304" i="15"/>
  <c r="X299" i="15"/>
  <c r="R299" i="15"/>
  <c r="L299" i="15"/>
  <c r="F299" i="15"/>
  <c r="Y290" i="15"/>
  <c r="S290" i="15"/>
  <c r="M290" i="15"/>
  <c r="G290" i="15"/>
  <c r="Z285" i="15"/>
  <c r="T285" i="15"/>
  <c r="N285" i="15"/>
  <c r="H285" i="15"/>
  <c r="AA280" i="15"/>
  <c r="U280" i="15"/>
  <c r="O280" i="15"/>
  <c r="I280" i="15"/>
  <c r="V275" i="15"/>
  <c r="P275" i="15"/>
  <c r="J275" i="15"/>
  <c r="D275" i="15"/>
  <c r="W270" i="15"/>
  <c r="Q270" i="15"/>
  <c r="K270" i="15"/>
  <c r="E270" i="15"/>
  <c r="X414" i="15"/>
  <c r="I399" i="15"/>
  <c r="J394" i="15"/>
  <c r="Q389" i="15"/>
  <c r="X384" i="15"/>
  <c r="I369" i="15"/>
  <c r="J364" i="15"/>
  <c r="Q359" i="15"/>
  <c r="X354" i="15"/>
  <c r="I339" i="15"/>
  <c r="J334" i="15"/>
  <c r="Q329" i="15"/>
  <c r="X324" i="15"/>
  <c r="V319" i="15"/>
  <c r="V315" i="15" s="1"/>
  <c r="D319" i="15"/>
  <c r="D315" i="15" s="1"/>
  <c r="S314" i="15"/>
  <c r="K314" i="15"/>
  <c r="U309" i="15"/>
  <c r="U305" i="15" s="1"/>
  <c r="M309" i="15"/>
  <c r="E309" i="15"/>
  <c r="AA304" i="15"/>
  <c r="T304" i="15"/>
  <c r="T300" i="15" s="1"/>
  <c r="M304" i="15"/>
  <c r="M300" i="15" s="1"/>
  <c r="F304" i="15"/>
  <c r="U299" i="15"/>
  <c r="U295" i="15" s="1"/>
  <c r="N299" i="15"/>
  <c r="N295" i="15" s="1"/>
  <c r="G299" i="15"/>
  <c r="G295" i="15" s="1"/>
  <c r="V290" i="15"/>
  <c r="O290" i="15"/>
  <c r="H290" i="15"/>
  <c r="W285" i="15"/>
  <c r="P285" i="15"/>
  <c r="I285" i="15"/>
  <c r="X280" i="15"/>
  <c r="Q280" i="15"/>
  <c r="J280" i="15"/>
  <c r="Z275" i="15"/>
  <c r="S275" i="15"/>
  <c r="L275" i="15"/>
  <c r="E275" i="15"/>
  <c r="AA270" i="15"/>
  <c r="T270" i="15"/>
  <c r="M270" i="15"/>
  <c r="F270" i="15"/>
  <c r="V265" i="15"/>
  <c r="P265" i="15"/>
  <c r="J265" i="15"/>
  <c r="D265" i="15"/>
  <c r="W260" i="15"/>
  <c r="Q260" i="15"/>
  <c r="K260" i="15"/>
  <c r="E260" i="15"/>
  <c r="X255" i="15"/>
  <c r="R255" i="15"/>
  <c r="L255" i="15"/>
  <c r="F255" i="15"/>
  <c r="Y250" i="15"/>
  <c r="S250" i="15"/>
  <c r="M250" i="15"/>
  <c r="G250" i="15"/>
  <c r="Z245" i="15"/>
  <c r="T245" i="15"/>
  <c r="N245" i="15"/>
  <c r="H245" i="15"/>
  <c r="AA240" i="15"/>
  <c r="U240" i="15"/>
  <c r="O240" i="15"/>
  <c r="I240" i="15"/>
  <c r="V235" i="15"/>
  <c r="P235" i="15"/>
  <c r="J235" i="15"/>
  <c r="D235" i="15"/>
  <c r="W230" i="15"/>
  <c r="Q230" i="15"/>
  <c r="K230" i="15"/>
  <c r="E230" i="15"/>
  <c r="X225" i="15"/>
  <c r="R225" i="15"/>
  <c r="L225" i="15"/>
  <c r="F225" i="15"/>
  <c r="Y220" i="15"/>
  <c r="S220" i="15"/>
  <c r="M220" i="15"/>
  <c r="G220" i="15"/>
  <c r="Z215" i="15"/>
  <c r="T215" i="15"/>
  <c r="N215" i="15"/>
  <c r="H215" i="15"/>
  <c r="AA210" i="15"/>
  <c r="U210" i="15"/>
  <c r="O210" i="15"/>
  <c r="I210" i="15"/>
  <c r="V205" i="15"/>
  <c r="P205" i="15"/>
  <c r="J205" i="15"/>
  <c r="D205" i="15"/>
  <c r="W200" i="15"/>
  <c r="Q200" i="15"/>
  <c r="K200" i="15"/>
  <c r="E200" i="15"/>
  <c r="X195" i="15"/>
  <c r="R195" i="15"/>
  <c r="L195" i="15"/>
  <c r="F195" i="15"/>
  <c r="Y190" i="15"/>
  <c r="S190" i="15"/>
  <c r="M190" i="15"/>
  <c r="G190" i="15"/>
  <c r="Z185" i="15"/>
  <c r="T185" i="15"/>
  <c r="N185" i="15"/>
  <c r="H185" i="15"/>
  <c r="AA180" i="15"/>
  <c r="U180" i="15"/>
  <c r="O180" i="15"/>
  <c r="I180" i="15"/>
  <c r="V175" i="15"/>
  <c r="P175" i="15"/>
  <c r="J175" i="15"/>
  <c r="J171" i="15" s="1"/>
  <c r="K419" i="15"/>
  <c r="R414" i="15"/>
  <c r="Y409" i="15"/>
  <c r="D394" i="15"/>
  <c r="K389" i="15"/>
  <c r="K385" i="15" s="1"/>
  <c r="R384" i="15"/>
  <c r="R380" i="15" s="1"/>
  <c r="Y379" i="15"/>
  <c r="Y375" i="15" s="1"/>
  <c r="D364" i="15"/>
  <c r="K359" i="15"/>
  <c r="R354" i="15"/>
  <c r="Y349" i="15"/>
  <c r="Y345" i="15" s="1"/>
  <c r="D334" i="15"/>
  <c r="K329" i="15"/>
  <c r="K325" i="15" s="1"/>
  <c r="R324" i="15"/>
  <c r="S319" i="15"/>
  <c r="Z314" i="15"/>
  <c r="Z310" i="15" s="1"/>
  <c r="R314" i="15"/>
  <c r="R310" i="15" s="1"/>
  <c r="H314" i="15"/>
  <c r="H310" i="15" s="1"/>
  <c r="T309" i="15"/>
  <c r="L309" i="15"/>
  <c r="Z304" i="15"/>
  <c r="Z300" i="15" s="1"/>
  <c r="S304" i="15"/>
  <c r="S300" i="15" s="1"/>
  <c r="L304" i="15"/>
  <c r="L300" i="15" s="1"/>
  <c r="D304" i="15"/>
  <c r="D300" i="15" s="1"/>
  <c r="AA299" i="15"/>
  <c r="AA295" i="15" s="1"/>
  <c r="T299" i="15"/>
  <c r="T295" i="15" s="1"/>
  <c r="M299" i="15"/>
  <c r="M295" i="15" s="1"/>
  <c r="E299" i="15"/>
  <c r="E295" i="15" s="1"/>
  <c r="U290" i="15"/>
  <c r="N290" i="15"/>
  <c r="F290" i="15"/>
  <c r="V285" i="15"/>
  <c r="O285" i="15"/>
  <c r="G285" i="15"/>
  <c r="W280" i="15"/>
  <c r="P280" i="15"/>
  <c r="H280" i="15"/>
  <c r="Y275" i="15"/>
  <c r="R275" i="15"/>
  <c r="K275" i="15"/>
  <c r="Z270" i="15"/>
  <c r="S270" i="15"/>
  <c r="L270" i="15"/>
  <c r="D270" i="15"/>
  <c r="AA265" i="15"/>
  <c r="U265" i="15"/>
  <c r="O265" i="15"/>
  <c r="I265" i="15"/>
  <c r="V260" i="15"/>
  <c r="P260" i="15"/>
  <c r="J260" i="15"/>
  <c r="D260" i="15"/>
  <c r="W255" i="15"/>
  <c r="Q255" i="15"/>
  <c r="K255" i="15"/>
  <c r="E255" i="15"/>
  <c r="X250" i="15"/>
  <c r="R250" i="15"/>
  <c r="L250" i="15"/>
  <c r="F250" i="15"/>
  <c r="Y245" i="15"/>
  <c r="S245" i="15"/>
  <c r="M245" i="15"/>
  <c r="G245" i="15"/>
  <c r="Z240" i="15"/>
  <c r="T240" i="15"/>
  <c r="N240" i="15"/>
  <c r="H240" i="15"/>
  <c r="AA235" i="15"/>
  <c r="U235" i="15"/>
  <c r="O235" i="15"/>
  <c r="I235" i="15"/>
  <c r="V230" i="15"/>
  <c r="P230" i="15"/>
  <c r="J230" i="15"/>
  <c r="D230" i="15"/>
  <c r="W225" i="15"/>
  <c r="Q225" i="15"/>
  <c r="K225" i="15"/>
  <c r="E225" i="15"/>
  <c r="X220" i="15"/>
  <c r="R220" i="15"/>
  <c r="L220" i="15"/>
  <c r="F220" i="15"/>
  <c r="Y215" i="15"/>
  <c r="S215" i="15"/>
  <c r="M215" i="15"/>
  <c r="G215" i="15"/>
  <c r="Z210" i="15"/>
  <c r="T210" i="15"/>
  <c r="N210" i="15"/>
  <c r="H210" i="15"/>
  <c r="E419" i="15"/>
  <c r="L414" i="15"/>
  <c r="S409" i="15"/>
  <c r="Z404" i="15"/>
  <c r="E389" i="15"/>
  <c r="L384" i="15"/>
  <c r="S379" i="15"/>
  <c r="Z374" i="15"/>
  <c r="E359" i="15"/>
  <c r="L354" i="15"/>
  <c r="S349" i="15"/>
  <c r="Z344" i="15"/>
  <c r="E329" i="15"/>
  <c r="L324" i="15"/>
  <c r="L320" i="15" s="1"/>
  <c r="P319" i="15"/>
  <c r="P315" i="15" s="1"/>
  <c r="Y314" i="15"/>
  <c r="Q314" i="15"/>
  <c r="Q310" i="15" s="1"/>
  <c r="G314" i="15"/>
  <c r="G310" i="15" s="1"/>
  <c r="AA309" i="15"/>
  <c r="AA305" i="15" s="1"/>
  <c r="S309" i="15"/>
  <c r="S305" i="15" s="1"/>
  <c r="I309" i="15"/>
  <c r="Y304" i="15"/>
  <c r="R304" i="15"/>
  <c r="J304" i="15"/>
  <c r="Z299" i="15"/>
  <c r="S299" i="15"/>
  <c r="K299" i="15"/>
  <c r="D299" i="15"/>
  <c r="D295" i="15" s="1"/>
  <c r="AA290" i="15"/>
  <c r="T290" i="15"/>
  <c r="L290" i="15"/>
  <c r="E290" i="15"/>
  <c r="U285" i="15"/>
  <c r="M285" i="15"/>
  <c r="F285" i="15"/>
  <c r="V280" i="15"/>
  <c r="N280" i="15"/>
  <c r="G280" i="15"/>
  <c r="X275" i="15"/>
  <c r="Q275" i="15"/>
  <c r="I275" i="15"/>
  <c r="Y270" i="15"/>
  <c r="R270" i="15"/>
  <c r="J270" i="15"/>
  <c r="Z265" i="15"/>
  <c r="T265" i="15"/>
  <c r="N265" i="15"/>
  <c r="H265" i="15"/>
  <c r="AA260" i="15"/>
  <c r="U260" i="15"/>
  <c r="O260" i="15"/>
  <c r="I260" i="15"/>
  <c r="V255" i="15"/>
  <c r="P255" i="15"/>
  <c r="J255" i="15"/>
  <c r="D255" i="15"/>
  <c r="W250" i="15"/>
  <c r="Q250" i="15"/>
  <c r="K250" i="15"/>
  <c r="E250" i="15"/>
  <c r="X245" i="15"/>
  <c r="R245" i="15"/>
  <c r="L245" i="15"/>
  <c r="F245" i="15"/>
  <c r="Y240" i="15"/>
  <c r="S240" i="15"/>
  <c r="M240" i="15"/>
  <c r="G240" i="15"/>
  <c r="Z235" i="15"/>
  <c r="T235" i="15"/>
  <c r="N235" i="15"/>
  <c r="H235" i="15"/>
  <c r="AA230" i="15"/>
  <c r="U230" i="15"/>
  <c r="O230" i="15"/>
  <c r="I230" i="15"/>
  <c r="V225" i="15"/>
  <c r="P225" i="15"/>
  <c r="J225" i="15"/>
  <c r="D225" i="15"/>
  <c r="W220" i="15"/>
  <c r="Q220" i="15"/>
  <c r="K220" i="15"/>
  <c r="E220" i="15"/>
  <c r="X215" i="15"/>
  <c r="R215" i="15"/>
  <c r="L215" i="15"/>
  <c r="F215" i="15"/>
  <c r="Y210" i="15"/>
  <c r="S210" i="15"/>
  <c r="M210" i="15"/>
  <c r="G210" i="15"/>
  <c r="Z205" i="15"/>
  <c r="T205" i="15"/>
  <c r="N205" i="15"/>
  <c r="H205" i="15"/>
  <c r="AA200" i="15"/>
  <c r="U200" i="15"/>
  <c r="O200" i="15"/>
  <c r="I200" i="15"/>
  <c r="V195" i="15"/>
  <c r="P195" i="15"/>
  <c r="J195" i="15"/>
  <c r="D195" i="15"/>
  <c r="W190" i="15"/>
  <c r="Q190" i="15"/>
  <c r="K190" i="15"/>
  <c r="E190" i="15"/>
  <c r="X185" i="15"/>
  <c r="R185" i="15"/>
  <c r="L185" i="15"/>
  <c r="F185" i="15"/>
  <c r="F414" i="15"/>
  <c r="M409" i="15"/>
  <c r="T404" i="15"/>
  <c r="AA399" i="15"/>
  <c r="F384" i="15"/>
  <c r="F380" i="15" s="1"/>
  <c r="M379" i="15"/>
  <c r="M375" i="15" s="1"/>
  <c r="T374" i="15"/>
  <c r="T370" i="15" s="1"/>
  <c r="AA369" i="15"/>
  <c r="AA365" i="15" s="1"/>
  <c r="F354" i="15"/>
  <c r="F350" i="15" s="1"/>
  <c r="M349" i="15"/>
  <c r="M345" i="15" s="1"/>
  <c r="T344" i="15"/>
  <c r="T340" i="15" s="1"/>
  <c r="AA339" i="15"/>
  <c r="AA335" i="15" s="1"/>
  <c r="F324" i="15"/>
  <c r="M319" i="15"/>
  <c r="X314" i="15"/>
  <c r="X310" i="15" s="1"/>
  <c r="N314" i="15"/>
  <c r="N310" i="15" s="1"/>
  <c r="F314" i="15"/>
  <c r="F310" i="15" s="1"/>
  <c r="Z309" i="15"/>
  <c r="R309" i="15"/>
  <c r="R305" i="15" s="1"/>
  <c r="H309" i="15"/>
  <c r="H305" i="15" s="1"/>
  <c r="X304" i="15"/>
  <c r="P304" i="15"/>
  <c r="P300" i="15" s="1"/>
  <c r="I304" i="15"/>
  <c r="I300" i="15" s="1"/>
  <c r="Y299" i="15"/>
  <c r="Q299" i="15"/>
  <c r="Q295" i="15" s="1"/>
  <c r="J299" i="15"/>
  <c r="Z290" i="15"/>
  <c r="R290" i="15"/>
  <c r="K290" i="15"/>
  <c r="K286" i="15" s="1"/>
  <c r="D290" i="15"/>
  <c r="AA285" i="15"/>
  <c r="S285" i="15"/>
  <c r="L285" i="15"/>
  <c r="E285" i="15"/>
  <c r="T280" i="15"/>
  <c r="T276" i="15" s="1"/>
  <c r="M280" i="15"/>
  <c r="F280" i="15"/>
  <c r="W275" i="15"/>
  <c r="O275" i="15"/>
  <c r="O271" i="15" s="1"/>
  <c r="H275" i="15"/>
  <c r="X270" i="15"/>
  <c r="P270" i="15"/>
  <c r="I270" i="15"/>
  <c r="Y265" i="15"/>
  <c r="S265" i="15"/>
  <c r="M265" i="15"/>
  <c r="G265" i="15"/>
  <c r="Z260" i="15"/>
  <c r="T260" i="15"/>
  <c r="N260" i="15"/>
  <c r="H260" i="15"/>
  <c r="AA255" i="15"/>
  <c r="U255" i="15"/>
  <c r="O255" i="15"/>
  <c r="I255" i="15"/>
  <c r="V250" i="15"/>
  <c r="P250" i="15"/>
  <c r="J250" i="15"/>
  <c r="D250" i="15"/>
  <c r="W245" i="15"/>
  <c r="Q245" i="15"/>
  <c r="K245" i="15"/>
  <c r="E245" i="15"/>
  <c r="X240" i="15"/>
  <c r="R240" i="15"/>
  <c r="L240" i="15"/>
  <c r="F240" i="15"/>
  <c r="Y235" i="15"/>
  <c r="S235" i="15"/>
  <c r="M235" i="15"/>
  <c r="G235" i="15"/>
  <c r="Z230" i="15"/>
  <c r="T230" i="15"/>
  <c r="N230" i="15"/>
  <c r="H230" i="15"/>
  <c r="AA225" i="15"/>
  <c r="U225" i="15"/>
  <c r="O225" i="15"/>
  <c r="I225" i="15"/>
  <c r="V220" i="15"/>
  <c r="P220" i="15"/>
  <c r="J220" i="15"/>
  <c r="D220" i="15"/>
  <c r="W215" i="15"/>
  <c r="Q215" i="15"/>
  <c r="K215" i="15"/>
  <c r="E215" i="15"/>
  <c r="X210" i="15"/>
  <c r="R210" i="15"/>
  <c r="L210" i="15"/>
  <c r="F210" i="15"/>
  <c r="G409" i="15"/>
  <c r="N404" i="15"/>
  <c r="U399" i="15"/>
  <c r="V394" i="15"/>
  <c r="G379" i="15"/>
  <c r="N374" i="15"/>
  <c r="U369" i="15"/>
  <c r="V364" i="15"/>
  <c r="G349" i="15"/>
  <c r="G345" i="15" s="1"/>
  <c r="N344" i="15"/>
  <c r="N340" i="15" s="1"/>
  <c r="U339" i="15"/>
  <c r="V334" i="15"/>
  <c r="V330" i="15" s="1"/>
  <c r="J319" i="15"/>
  <c r="J315" i="15" s="1"/>
  <c r="W314" i="15"/>
  <c r="M314" i="15"/>
  <c r="M310" i="15" s="1"/>
  <c r="E314" i="15"/>
  <c r="E310" i="15" s="1"/>
  <c r="Y309" i="15"/>
  <c r="Y305" i="15" s="1"/>
  <c r="O309" i="15"/>
  <c r="O305" i="15" s="1"/>
  <c r="G309" i="15"/>
  <c r="V304" i="15"/>
  <c r="O304" i="15"/>
  <c r="O300" i="15" s="1"/>
  <c r="H304" i="15"/>
  <c r="H300" i="15" s="1"/>
  <c r="W299" i="15"/>
  <c r="P299" i="15"/>
  <c r="P295" i="15" s="1"/>
  <c r="I299" i="15"/>
  <c r="I295" i="15" s="1"/>
  <c r="X290" i="15"/>
  <c r="Q290" i="15"/>
  <c r="J290" i="15"/>
  <c r="Y285" i="15"/>
  <c r="R285" i="15"/>
  <c r="K285" i="15"/>
  <c r="D285" i="15"/>
  <c r="Z280" i="15"/>
  <c r="S280" i="15"/>
  <c r="L280" i="15"/>
  <c r="E280" i="15"/>
  <c r="U275" i="15"/>
  <c r="N275" i="15"/>
  <c r="G275" i="15"/>
  <c r="V270" i="15"/>
  <c r="O270" i="15"/>
  <c r="H270" i="15"/>
  <c r="X265" i="15"/>
  <c r="R265" i="15"/>
  <c r="L265" i="15"/>
  <c r="F265" i="15"/>
  <c r="Y260" i="15"/>
  <c r="S260" i="15"/>
  <c r="M260" i="15"/>
  <c r="G260" i="15"/>
  <c r="Z255" i="15"/>
  <c r="T255" i="15"/>
  <c r="N255" i="15"/>
  <c r="H255" i="15"/>
  <c r="AA250" i="15"/>
  <c r="U250" i="15"/>
  <c r="O250" i="15"/>
  <c r="I250" i="15"/>
  <c r="V245" i="15"/>
  <c r="P245" i="15"/>
  <c r="J245" i="15"/>
  <c r="D245" i="15"/>
  <c r="W240" i="15"/>
  <c r="Q240" i="15"/>
  <c r="K240" i="15"/>
  <c r="E240" i="15"/>
  <c r="X235" i="15"/>
  <c r="R235" i="15"/>
  <c r="L235" i="15"/>
  <c r="F235" i="15"/>
  <c r="Y230" i="15"/>
  <c r="S230" i="15"/>
  <c r="M230" i="15"/>
  <c r="G230" i="15"/>
  <c r="Z225" i="15"/>
  <c r="T225" i="15"/>
  <c r="N225" i="15"/>
  <c r="H225" i="15"/>
  <c r="AA220" i="15"/>
  <c r="U220" i="15"/>
  <c r="O220" i="15"/>
  <c r="I220" i="15"/>
  <c r="V215" i="15"/>
  <c r="P215" i="15"/>
  <c r="J215" i="15"/>
  <c r="D215" i="15"/>
  <c r="W210" i="15"/>
  <c r="Q210" i="15"/>
  <c r="K210" i="15"/>
  <c r="E210" i="15"/>
  <c r="X205" i="15"/>
  <c r="R205" i="15"/>
  <c r="L205" i="15"/>
  <c r="F205" i="15"/>
  <c r="Y200" i="15"/>
  <c r="S200" i="15"/>
  <c r="M200" i="15"/>
  <c r="G200" i="15"/>
  <c r="Z195" i="15"/>
  <c r="T195" i="15"/>
  <c r="N195" i="15"/>
  <c r="H195" i="15"/>
  <c r="AA190" i="15"/>
  <c r="U190" i="15"/>
  <c r="O190" i="15"/>
  <c r="I190" i="15"/>
  <c r="V185" i="15"/>
  <c r="P185" i="15"/>
  <c r="J185" i="15"/>
  <c r="D185" i="15"/>
  <c r="W180" i="15"/>
  <c r="Q180" i="15"/>
  <c r="K180" i="15"/>
  <c r="E180" i="15"/>
  <c r="X175" i="15"/>
  <c r="R175" i="15"/>
  <c r="L175" i="15"/>
  <c r="F175" i="15"/>
  <c r="Y170" i="15"/>
  <c r="S170" i="15"/>
  <c r="M170" i="15"/>
  <c r="G170" i="15"/>
  <c r="J11" i="15"/>
  <c r="P11" i="15"/>
  <c r="V11" i="15"/>
  <c r="I14" i="15"/>
  <c r="O14" i="15"/>
  <c r="U14" i="15"/>
  <c r="AA14" i="15"/>
  <c r="AA12" i="15" s="1"/>
  <c r="I16" i="15"/>
  <c r="O16" i="15"/>
  <c r="U16" i="15"/>
  <c r="AA16" i="15"/>
  <c r="H19" i="15"/>
  <c r="N19" i="15"/>
  <c r="N17" i="15" s="1"/>
  <c r="T19" i="15"/>
  <c r="Z19" i="15"/>
  <c r="H21" i="15"/>
  <c r="N21" i="15"/>
  <c r="T21" i="15"/>
  <c r="Z21" i="15"/>
  <c r="G24" i="15"/>
  <c r="M24" i="15"/>
  <c r="S24" i="15"/>
  <c r="Y24" i="15"/>
  <c r="G26" i="15"/>
  <c r="M26" i="15"/>
  <c r="S26" i="15"/>
  <c r="Y26" i="15"/>
  <c r="F29" i="15"/>
  <c r="L29" i="15"/>
  <c r="R29" i="15"/>
  <c r="X29" i="15"/>
  <c r="X27" i="15" s="1"/>
  <c r="F31" i="15"/>
  <c r="L31" i="15"/>
  <c r="R31" i="15"/>
  <c r="X31" i="15"/>
  <c r="E34" i="15"/>
  <c r="K34" i="15"/>
  <c r="K32" i="15" s="1"/>
  <c r="Q34" i="15"/>
  <c r="W34" i="15"/>
  <c r="E36" i="15"/>
  <c r="K36" i="15"/>
  <c r="Q36" i="15"/>
  <c r="W36" i="15"/>
  <c r="D39" i="15"/>
  <c r="J39" i="15"/>
  <c r="P39" i="15"/>
  <c r="V39" i="15"/>
  <c r="D41" i="15"/>
  <c r="J41" i="15"/>
  <c r="P41" i="15"/>
  <c r="V41" i="15"/>
  <c r="I44" i="15"/>
  <c r="O44" i="15"/>
  <c r="U44" i="15"/>
  <c r="AA44" i="15"/>
  <c r="AA42" i="15" s="1"/>
  <c r="I46" i="15"/>
  <c r="O46" i="15"/>
  <c r="U46" i="15"/>
  <c r="AA46" i="15"/>
  <c r="H49" i="15"/>
  <c r="N49" i="15"/>
  <c r="N47" i="15" s="1"/>
  <c r="T49" i="15"/>
  <c r="Z49" i="15"/>
  <c r="H51" i="15"/>
  <c r="N51" i="15"/>
  <c r="T51" i="15"/>
  <c r="Z51" i="15"/>
  <c r="G54" i="15"/>
  <c r="M54" i="15"/>
  <c r="S54" i="15"/>
  <c r="Y54" i="15"/>
  <c r="G56" i="15"/>
  <c r="M56" i="15"/>
  <c r="S56" i="15"/>
  <c r="Y56" i="15"/>
  <c r="F59" i="15"/>
  <c r="L59" i="15"/>
  <c r="R59" i="15"/>
  <c r="X59" i="15"/>
  <c r="X57" i="15" s="1"/>
  <c r="F61" i="15"/>
  <c r="L61" i="15"/>
  <c r="R61" i="15"/>
  <c r="X61" i="15"/>
  <c r="E64" i="15"/>
  <c r="K64" i="15"/>
  <c r="K62" i="15" s="1"/>
  <c r="Q64" i="15"/>
  <c r="W64" i="15"/>
  <c r="E66" i="15"/>
  <c r="K66" i="15"/>
  <c r="Q66" i="15"/>
  <c r="W66" i="15"/>
  <c r="D69" i="15"/>
  <c r="J69" i="15"/>
  <c r="P69" i="15"/>
  <c r="V69" i="15"/>
  <c r="D71" i="15"/>
  <c r="J71" i="15"/>
  <c r="P71" i="15"/>
  <c r="V71" i="15"/>
  <c r="I74" i="15"/>
  <c r="O74" i="15"/>
  <c r="U74" i="15"/>
  <c r="AA74" i="15"/>
  <c r="AA72" i="15" s="1"/>
  <c r="I76" i="15"/>
  <c r="O76" i="15"/>
  <c r="U76" i="15"/>
  <c r="AA76" i="15"/>
  <c r="H79" i="15"/>
  <c r="N79" i="15"/>
  <c r="N77" i="15" s="1"/>
  <c r="T79" i="15"/>
  <c r="Z79" i="15"/>
  <c r="H81" i="15"/>
  <c r="N81" i="15"/>
  <c r="T81" i="15"/>
  <c r="Z81" i="15"/>
  <c r="G84" i="15"/>
  <c r="M84" i="15"/>
  <c r="S84" i="15"/>
  <c r="Y84" i="15"/>
  <c r="G86" i="15"/>
  <c r="M86" i="15"/>
  <c r="S86" i="15"/>
  <c r="Y86" i="15"/>
  <c r="F89" i="15"/>
  <c r="L89" i="15"/>
  <c r="R89" i="15"/>
  <c r="X89" i="15"/>
  <c r="X87" i="15" s="1"/>
  <c r="F91" i="15"/>
  <c r="L91" i="15"/>
  <c r="R91" i="15"/>
  <c r="X91" i="15"/>
  <c r="E94" i="15"/>
  <c r="K94" i="15"/>
  <c r="K92" i="15" s="1"/>
  <c r="Q94" i="15"/>
  <c r="W94" i="15"/>
  <c r="E96" i="15"/>
  <c r="K96" i="15"/>
  <c r="Q96" i="15"/>
  <c r="W96" i="15"/>
  <c r="D99" i="15"/>
  <c r="J99" i="15"/>
  <c r="P99" i="15"/>
  <c r="V99" i="15"/>
  <c r="D101" i="15"/>
  <c r="J101" i="15"/>
  <c r="P101" i="15"/>
  <c r="V101" i="15"/>
  <c r="I104" i="15"/>
  <c r="O104" i="15"/>
  <c r="U104" i="15"/>
  <c r="AA104" i="15"/>
  <c r="AA102" i="15" s="1"/>
  <c r="I106" i="15"/>
  <c r="O106" i="15"/>
  <c r="U106" i="15"/>
  <c r="AA106" i="15"/>
  <c r="H109" i="15"/>
  <c r="N109" i="15"/>
  <c r="N107" i="15" s="1"/>
  <c r="T109" i="15"/>
  <c r="Z109" i="15"/>
  <c r="H111" i="15"/>
  <c r="N111" i="15"/>
  <c r="T111" i="15"/>
  <c r="Z111" i="15"/>
  <c r="G114" i="15"/>
  <c r="M114" i="15"/>
  <c r="S114" i="15"/>
  <c r="Y114" i="15"/>
  <c r="G116" i="15"/>
  <c r="M116" i="15"/>
  <c r="S116" i="15"/>
  <c r="Y116" i="15"/>
  <c r="F119" i="15"/>
  <c r="L119" i="15"/>
  <c r="R119" i="15"/>
  <c r="X119" i="15"/>
  <c r="X117" i="15" s="1"/>
  <c r="F121" i="15"/>
  <c r="L121" i="15"/>
  <c r="R121" i="15"/>
  <c r="X121" i="15"/>
  <c r="E124" i="15"/>
  <c r="K124" i="15"/>
  <c r="K122" i="15" s="1"/>
  <c r="Q124" i="15"/>
  <c r="W124" i="15"/>
  <c r="E126" i="15"/>
  <c r="K126" i="15"/>
  <c r="Q126" i="15"/>
  <c r="W126" i="15"/>
  <c r="D129" i="15"/>
  <c r="J129" i="15"/>
  <c r="P129" i="15"/>
  <c r="V129" i="15"/>
  <c r="D131" i="15"/>
  <c r="J131" i="15"/>
  <c r="P131" i="15"/>
  <c r="V131" i="15"/>
  <c r="I134" i="15"/>
  <c r="O134" i="15"/>
  <c r="U134" i="15"/>
  <c r="AA134" i="15"/>
  <c r="AA132" i="15" s="1"/>
  <c r="I136" i="15"/>
  <c r="O136" i="15"/>
  <c r="U136" i="15"/>
  <c r="AA136" i="15"/>
  <c r="H139" i="15"/>
  <c r="N139" i="15"/>
  <c r="N137" i="15" s="1"/>
  <c r="T139" i="15"/>
  <c r="Z139" i="15"/>
  <c r="H141" i="15"/>
  <c r="N141" i="15"/>
  <c r="T141" i="15"/>
  <c r="Z141" i="15"/>
  <c r="G144" i="15"/>
  <c r="M144" i="15"/>
  <c r="S144" i="15"/>
  <c r="Y144" i="15"/>
  <c r="G146" i="15"/>
  <c r="M146" i="15"/>
  <c r="S146" i="15"/>
  <c r="Y146" i="15"/>
  <c r="F155" i="15"/>
  <c r="F151" i="15" s="1"/>
  <c r="L155" i="15"/>
  <c r="L151" i="15" s="1"/>
  <c r="R155" i="15"/>
  <c r="R151" i="15" s="1"/>
  <c r="X155" i="15"/>
  <c r="X151" i="15" s="1"/>
  <c r="E160" i="15"/>
  <c r="E156" i="15" s="1"/>
  <c r="K160" i="15"/>
  <c r="K156" i="15" s="1"/>
  <c r="Q160" i="15"/>
  <c r="Q156" i="15" s="1"/>
  <c r="W160" i="15"/>
  <c r="W156" i="15" s="1"/>
  <c r="D165" i="15"/>
  <c r="D161" i="15" s="1"/>
  <c r="J165" i="15"/>
  <c r="J161" i="15" s="1"/>
  <c r="P165" i="15"/>
  <c r="P161" i="15" s="1"/>
  <c r="V165" i="15"/>
  <c r="V161" i="15" s="1"/>
  <c r="I170" i="15"/>
  <c r="P170" i="15"/>
  <c r="W170" i="15"/>
  <c r="H175" i="15"/>
  <c r="Q175" i="15"/>
  <c r="Q171" i="15" s="1"/>
  <c r="Z175" i="15"/>
  <c r="F180" i="15"/>
  <c r="N180" i="15"/>
  <c r="X180" i="15"/>
  <c r="I185" i="15"/>
  <c r="U185" i="15"/>
  <c r="U181" i="15" s="1"/>
  <c r="F190" i="15"/>
  <c r="F186" i="15" s="1"/>
  <c r="R190" i="15"/>
  <c r="R186" i="15" s="1"/>
  <c r="E195" i="15"/>
  <c r="E191" i="15" s="1"/>
  <c r="Q195" i="15"/>
  <c r="Q191" i="15" s="1"/>
  <c r="N200" i="15"/>
  <c r="N196" i="15" s="1"/>
  <c r="Z200" i="15"/>
  <c r="Z196" i="15" s="1"/>
  <c r="M205" i="15"/>
  <c r="M201" i="15" s="1"/>
  <c r="Y205" i="15"/>
  <c r="Y201" i="15" s="1"/>
  <c r="J210" i="15"/>
  <c r="I215" i="15"/>
  <c r="X230" i="15"/>
  <c r="Q235" i="15"/>
  <c r="J240" i="15"/>
  <c r="I245" i="15"/>
  <c r="X260" i="15"/>
  <c r="Q265" i="15"/>
  <c r="U270" i="15"/>
  <c r="AA281" i="15"/>
  <c r="I290" i="15"/>
  <c r="G305" i="15"/>
  <c r="M305" i="15"/>
  <c r="Z305" i="15"/>
  <c r="Y310" i="15"/>
  <c r="T314" i="15"/>
  <c r="T310" i="15" s="1"/>
  <c r="D360" i="15"/>
  <c r="V360" i="15"/>
  <c r="D390" i="15"/>
  <c r="B689" i="14"/>
  <c r="E710" i="14"/>
  <c r="E709" i="14" s="1"/>
  <c r="E9" i="15"/>
  <c r="K9" i="15"/>
  <c r="Q9" i="15"/>
  <c r="W9" i="15"/>
  <c r="E11" i="15"/>
  <c r="K11" i="15"/>
  <c r="Q11" i="15"/>
  <c r="W11" i="15"/>
  <c r="D14" i="15"/>
  <c r="D12" i="15" s="1"/>
  <c r="J14" i="15"/>
  <c r="P14" i="15"/>
  <c r="V14" i="15"/>
  <c r="D16" i="15"/>
  <c r="J16" i="15"/>
  <c r="P16" i="15"/>
  <c r="V16" i="15"/>
  <c r="I19" i="15"/>
  <c r="O19" i="15"/>
  <c r="U19" i="15"/>
  <c r="AA19" i="15"/>
  <c r="I21" i="15"/>
  <c r="O21" i="15"/>
  <c r="U21" i="15"/>
  <c r="AA21" i="15"/>
  <c r="H24" i="15"/>
  <c r="N24" i="15"/>
  <c r="T24" i="15"/>
  <c r="T22" i="15" s="1"/>
  <c r="Z24" i="15"/>
  <c r="H26" i="15"/>
  <c r="N26" i="15"/>
  <c r="T26" i="15"/>
  <c r="Z26" i="15"/>
  <c r="G29" i="15"/>
  <c r="G27" i="15" s="1"/>
  <c r="M29" i="15"/>
  <c r="S29" i="15"/>
  <c r="Y29" i="15"/>
  <c r="G31" i="15"/>
  <c r="M31" i="15"/>
  <c r="S31" i="15"/>
  <c r="Y31" i="15"/>
  <c r="F34" i="15"/>
  <c r="L34" i="15"/>
  <c r="R34" i="15"/>
  <c r="X34" i="15"/>
  <c r="F36" i="15"/>
  <c r="L36" i="15"/>
  <c r="R36" i="15"/>
  <c r="X36" i="15"/>
  <c r="E39" i="15"/>
  <c r="K39" i="15"/>
  <c r="Q39" i="15"/>
  <c r="Q37" i="15" s="1"/>
  <c r="W39" i="15"/>
  <c r="E41" i="15"/>
  <c r="K41" i="15"/>
  <c r="Q41" i="15"/>
  <c r="W41" i="15"/>
  <c r="D44" i="15"/>
  <c r="D42" i="15" s="1"/>
  <c r="J44" i="15"/>
  <c r="P44" i="15"/>
  <c r="V44" i="15"/>
  <c r="D46" i="15"/>
  <c r="J46" i="15"/>
  <c r="P46" i="15"/>
  <c r="V46" i="15"/>
  <c r="I49" i="15"/>
  <c r="O49" i="15"/>
  <c r="U49" i="15"/>
  <c r="AA49" i="15"/>
  <c r="I51" i="15"/>
  <c r="O51" i="15"/>
  <c r="U51" i="15"/>
  <c r="AA51" i="15"/>
  <c r="H54" i="15"/>
  <c r="N54" i="15"/>
  <c r="T54" i="15"/>
  <c r="T52" i="15" s="1"/>
  <c r="Z54" i="15"/>
  <c r="H56" i="15"/>
  <c r="N56" i="15"/>
  <c r="T56" i="15"/>
  <c r="Z56" i="15"/>
  <c r="G59" i="15"/>
  <c r="G57" i="15" s="1"/>
  <c r="M59" i="15"/>
  <c r="S59" i="15"/>
  <c r="Y59" i="15"/>
  <c r="G61" i="15"/>
  <c r="M61" i="15"/>
  <c r="S61" i="15"/>
  <c r="Y61" i="15"/>
  <c r="F64" i="15"/>
  <c r="L64" i="15"/>
  <c r="R64" i="15"/>
  <c r="X64" i="15"/>
  <c r="F66" i="15"/>
  <c r="L66" i="15"/>
  <c r="R66" i="15"/>
  <c r="X66" i="15"/>
  <c r="E69" i="15"/>
  <c r="K69" i="15"/>
  <c r="Q69" i="15"/>
  <c r="Q67" i="15" s="1"/>
  <c r="W69" i="15"/>
  <c r="E71" i="15"/>
  <c r="K71" i="15"/>
  <c r="Q71" i="15"/>
  <c r="W71" i="15"/>
  <c r="D74" i="15"/>
  <c r="D72" i="15" s="1"/>
  <c r="J74" i="15"/>
  <c r="P74" i="15"/>
  <c r="V74" i="15"/>
  <c r="D76" i="15"/>
  <c r="J76" i="15"/>
  <c r="P76" i="15"/>
  <c r="V76" i="15"/>
  <c r="I79" i="15"/>
  <c r="O79" i="15"/>
  <c r="U79" i="15"/>
  <c r="AA79" i="15"/>
  <c r="I81" i="15"/>
  <c r="O81" i="15"/>
  <c r="U81" i="15"/>
  <c r="AA81" i="15"/>
  <c r="H84" i="15"/>
  <c r="N84" i="15"/>
  <c r="T84" i="15"/>
  <c r="T82" i="15" s="1"/>
  <c r="Z84" i="15"/>
  <c r="H86" i="15"/>
  <c r="N86" i="15"/>
  <c r="T86" i="15"/>
  <c r="Z86" i="15"/>
  <c r="G89" i="15"/>
  <c r="G87" i="15" s="1"/>
  <c r="M89" i="15"/>
  <c r="S89" i="15"/>
  <c r="Y89" i="15"/>
  <c r="G91" i="15"/>
  <c r="M91" i="15"/>
  <c r="S91" i="15"/>
  <c r="Y91" i="15"/>
  <c r="F94" i="15"/>
  <c r="L94" i="15"/>
  <c r="R94" i="15"/>
  <c r="X94" i="15"/>
  <c r="F96" i="15"/>
  <c r="L96" i="15"/>
  <c r="R96" i="15"/>
  <c r="X96" i="15"/>
  <c r="E99" i="15"/>
  <c r="K99" i="15"/>
  <c r="Q99" i="15"/>
  <c r="Q97" i="15" s="1"/>
  <c r="W99" i="15"/>
  <c r="E101" i="15"/>
  <c r="K101" i="15"/>
  <c r="Q101" i="15"/>
  <c r="W101" i="15"/>
  <c r="D104" i="15"/>
  <c r="D102" i="15" s="1"/>
  <c r="J104" i="15"/>
  <c r="P104" i="15"/>
  <c r="V104" i="15"/>
  <c r="D106" i="15"/>
  <c r="J106" i="15"/>
  <c r="P106" i="15"/>
  <c r="V106" i="15"/>
  <c r="I109" i="15"/>
  <c r="O109" i="15"/>
  <c r="U109" i="15"/>
  <c r="AA109" i="15"/>
  <c r="I111" i="15"/>
  <c r="O111" i="15"/>
  <c r="U111" i="15"/>
  <c r="AA111" i="15"/>
  <c r="H114" i="15"/>
  <c r="N114" i="15"/>
  <c r="T114" i="15"/>
  <c r="T112" i="15" s="1"/>
  <c r="Z114" i="15"/>
  <c r="H116" i="15"/>
  <c r="N116" i="15"/>
  <c r="T116" i="15"/>
  <c r="Z116" i="15"/>
  <c r="G119" i="15"/>
  <c r="G117" i="15" s="1"/>
  <c r="M119" i="15"/>
  <c r="S119" i="15"/>
  <c r="Y119" i="15"/>
  <c r="G121" i="15"/>
  <c r="M121" i="15"/>
  <c r="S121" i="15"/>
  <c r="Y121" i="15"/>
  <c r="F124" i="15"/>
  <c r="L124" i="15"/>
  <c r="R124" i="15"/>
  <c r="X124" i="15"/>
  <c r="F126" i="15"/>
  <c r="L126" i="15"/>
  <c r="R126" i="15"/>
  <c r="X126" i="15"/>
  <c r="E129" i="15"/>
  <c r="K129" i="15"/>
  <c r="Q129" i="15"/>
  <c r="Q127" i="15" s="1"/>
  <c r="W129" i="15"/>
  <c r="E131" i="15"/>
  <c r="K131" i="15"/>
  <c r="Q131" i="15"/>
  <c r="W131" i="15"/>
  <c r="D134" i="15"/>
  <c r="D132" i="15" s="1"/>
  <c r="J134" i="15"/>
  <c r="P134" i="15"/>
  <c r="V134" i="15"/>
  <c r="D136" i="15"/>
  <c r="J136" i="15"/>
  <c r="P136" i="15"/>
  <c r="V136" i="15"/>
  <c r="I139" i="15"/>
  <c r="O139" i="15"/>
  <c r="U139" i="15"/>
  <c r="AA139" i="15"/>
  <c r="I141" i="15"/>
  <c r="O141" i="15"/>
  <c r="U141" i="15"/>
  <c r="AA141" i="15"/>
  <c r="H144" i="15"/>
  <c r="N144" i="15"/>
  <c r="T144" i="15"/>
  <c r="T142" i="15" s="1"/>
  <c r="Z144" i="15"/>
  <c r="H146" i="15"/>
  <c r="N146" i="15"/>
  <c r="T146" i="15"/>
  <c r="Z146" i="15"/>
  <c r="G153" i="15"/>
  <c r="G151" i="15" s="1"/>
  <c r="M153" i="15"/>
  <c r="S153" i="15"/>
  <c r="Y153" i="15"/>
  <c r="G155" i="15"/>
  <c r="M155" i="15"/>
  <c r="S155" i="15"/>
  <c r="Y155" i="15"/>
  <c r="F158" i="15"/>
  <c r="L158" i="15"/>
  <c r="R158" i="15"/>
  <c r="X158" i="15"/>
  <c r="F160" i="15"/>
  <c r="L160" i="15"/>
  <c r="R160" i="15"/>
  <c r="X160" i="15"/>
  <c r="E163" i="15"/>
  <c r="K163" i="15"/>
  <c r="Q163" i="15"/>
  <c r="Q161" i="15" s="1"/>
  <c r="W163" i="15"/>
  <c r="E165" i="15"/>
  <c r="K165" i="15"/>
  <c r="Q165" i="15"/>
  <c r="W165" i="15"/>
  <c r="E168" i="15"/>
  <c r="L168" i="15"/>
  <c r="T168" i="15"/>
  <c r="AA168" i="15"/>
  <c r="J170" i="15"/>
  <c r="Q170" i="15"/>
  <c r="X170" i="15"/>
  <c r="D173" i="15"/>
  <c r="K173" i="15"/>
  <c r="S173" i="15"/>
  <c r="Z173" i="15"/>
  <c r="I175" i="15"/>
  <c r="S175" i="15"/>
  <c r="AA175" i="15"/>
  <c r="D178" i="15"/>
  <c r="M178" i="15"/>
  <c r="V178" i="15"/>
  <c r="G180" i="15"/>
  <c r="P180" i="15"/>
  <c r="Y180" i="15"/>
  <c r="L183" i="15"/>
  <c r="W183" i="15"/>
  <c r="K185" i="15"/>
  <c r="K181" i="15" s="1"/>
  <c r="W185" i="15"/>
  <c r="H188" i="15"/>
  <c r="T188" i="15"/>
  <c r="H190" i="15"/>
  <c r="T190" i="15"/>
  <c r="G193" i="15"/>
  <c r="S193" i="15"/>
  <c r="G195" i="15"/>
  <c r="S195" i="15"/>
  <c r="D198" i="15"/>
  <c r="P198" i="15"/>
  <c r="D200" i="15"/>
  <c r="P200" i="15"/>
  <c r="O203" i="15"/>
  <c r="AA203" i="15"/>
  <c r="AA201" i="15" s="1"/>
  <c r="O205" i="15"/>
  <c r="AA205" i="15"/>
  <c r="D208" i="15"/>
  <c r="P210" i="15"/>
  <c r="O215" i="15"/>
  <c r="H220" i="15"/>
  <c r="Y223" i="15"/>
  <c r="R228" i="15"/>
  <c r="K233" i="15"/>
  <c r="W235" i="15"/>
  <c r="D238" i="15"/>
  <c r="P240" i="15"/>
  <c r="O245" i="15"/>
  <c r="H250" i="15"/>
  <c r="Y253" i="15"/>
  <c r="R258" i="15"/>
  <c r="K263" i="15"/>
  <c r="W265" i="15"/>
  <c r="I268" i="15"/>
  <c r="I266" i="15" s="1"/>
  <c r="W273" i="15"/>
  <c r="W271" i="15" s="1"/>
  <c r="D280" i="15"/>
  <c r="J285" i="15"/>
  <c r="P290" i="15"/>
  <c r="J295" i="15"/>
  <c r="H299" i="15"/>
  <c r="AA300" i="15"/>
  <c r="E325" i="15"/>
  <c r="R350" i="15"/>
  <c r="B691" i="14"/>
  <c r="D709" i="14"/>
  <c r="F710" i="14"/>
  <c r="F709" i="14" s="1"/>
  <c r="F9" i="15"/>
  <c r="L9" i="15"/>
  <c r="R9" i="15"/>
  <c r="X9" i="15"/>
  <c r="F11" i="15"/>
  <c r="L11" i="15"/>
  <c r="R11" i="15"/>
  <c r="X11" i="15"/>
  <c r="E14" i="15"/>
  <c r="K14" i="15"/>
  <c r="Q14" i="15"/>
  <c r="Q12" i="15" s="1"/>
  <c r="W14" i="15"/>
  <c r="W12" i="15" s="1"/>
  <c r="E16" i="15"/>
  <c r="K16" i="15"/>
  <c r="Q16" i="15"/>
  <c r="W16" i="15"/>
  <c r="D19" i="15"/>
  <c r="D17" i="15" s="1"/>
  <c r="J19" i="15"/>
  <c r="J17" i="15" s="1"/>
  <c r="P19" i="15"/>
  <c r="V19" i="15"/>
  <c r="D21" i="15"/>
  <c r="J21" i="15"/>
  <c r="P21" i="15"/>
  <c r="V21" i="15"/>
  <c r="I24" i="15"/>
  <c r="O24" i="15"/>
  <c r="U24" i="15"/>
  <c r="AA24" i="15"/>
  <c r="I26" i="15"/>
  <c r="O26" i="15"/>
  <c r="U26" i="15"/>
  <c r="AA26" i="15"/>
  <c r="H29" i="15"/>
  <c r="N29" i="15"/>
  <c r="T29" i="15"/>
  <c r="T27" i="15" s="1"/>
  <c r="Z29" i="15"/>
  <c r="Z27" i="15" s="1"/>
  <c r="H31" i="15"/>
  <c r="N31" i="15"/>
  <c r="T31" i="15"/>
  <c r="Z31" i="15"/>
  <c r="G34" i="15"/>
  <c r="G32" i="15" s="1"/>
  <c r="M34" i="15"/>
  <c r="M32" i="15" s="1"/>
  <c r="S34" i="15"/>
  <c r="Y34" i="15"/>
  <c r="G36" i="15"/>
  <c r="M36" i="15"/>
  <c r="S36" i="15"/>
  <c r="Y36" i="15"/>
  <c r="F39" i="15"/>
  <c r="L39" i="15"/>
  <c r="R39" i="15"/>
  <c r="X39" i="15"/>
  <c r="F41" i="15"/>
  <c r="L41" i="15"/>
  <c r="R41" i="15"/>
  <c r="X41" i="15"/>
  <c r="E44" i="15"/>
  <c r="K44" i="15"/>
  <c r="Q44" i="15"/>
  <c r="Q42" i="15" s="1"/>
  <c r="W44" i="15"/>
  <c r="W42" i="15" s="1"/>
  <c r="E46" i="15"/>
  <c r="K46" i="15"/>
  <c r="Q46" i="15"/>
  <c r="W46" i="15"/>
  <c r="D49" i="15"/>
  <c r="D47" i="15" s="1"/>
  <c r="J49" i="15"/>
  <c r="J47" i="15" s="1"/>
  <c r="P49" i="15"/>
  <c r="V49" i="15"/>
  <c r="D51" i="15"/>
  <c r="J51" i="15"/>
  <c r="P51" i="15"/>
  <c r="V51" i="15"/>
  <c r="I54" i="15"/>
  <c r="O54" i="15"/>
  <c r="U54" i="15"/>
  <c r="AA54" i="15"/>
  <c r="I56" i="15"/>
  <c r="O56" i="15"/>
  <c r="U56" i="15"/>
  <c r="AA56" i="15"/>
  <c r="H59" i="15"/>
  <c r="N59" i="15"/>
  <c r="T59" i="15"/>
  <c r="T57" i="15" s="1"/>
  <c r="Z59" i="15"/>
  <c r="Z57" i="15" s="1"/>
  <c r="H61" i="15"/>
  <c r="N61" i="15"/>
  <c r="T61" i="15"/>
  <c r="Z61" i="15"/>
  <c r="G64" i="15"/>
  <c r="G62" i="15" s="1"/>
  <c r="M64" i="15"/>
  <c r="M62" i="15" s="1"/>
  <c r="S64" i="15"/>
  <c r="Y64" i="15"/>
  <c r="G66" i="15"/>
  <c r="M66" i="15"/>
  <c r="S66" i="15"/>
  <c r="Y66" i="15"/>
  <c r="F69" i="15"/>
  <c r="L69" i="15"/>
  <c r="R69" i="15"/>
  <c r="X69" i="15"/>
  <c r="F71" i="15"/>
  <c r="L71" i="15"/>
  <c r="R71" i="15"/>
  <c r="X71" i="15"/>
  <c r="E74" i="15"/>
  <c r="K74" i="15"/>
  <c r="Q74" i="15"/>
  <c r="Q72" i="15" s="1"/>
  <c r="W74" i="15"/>
  <c r="W72" i="15" s="1"/>
  <c r="E76" i="15"/>
  <c r="K76" i="15"/>
  <c r="Q76" i="15"/>
  <c r="W76" i="15"/>
  <c r="D79" i="15"/>
  <c r="D77" i="15" s="1"/>
  <c r="J79" i="15"/>
  <c r="J77" i="15" s="1"/>
  <c r="P79" i="15"/>
  <c r="V79" i="15"/>
  <c r="D81" i="15"/>
  <c r="J81" i="15"/>
  <c r="P81" i="15"/>
  <c r="V81" i="15"/>
  <c r="I84" i="15"/>
  <c r="O84" i="15"/>
  <c r="U84" i="15"/>
  <c r="AA84" i="15"/>
  <c r="I86" i="15"/>
  <c r="O86" i="15"/>
  <c r="U86" i="15"/>
  <c r="AA86" i="15"/>
  <c r="H89" i="15"/>
  <c r="N89" i="15"/>
  <c r="T89" i="15"/>
  <c r="T87" i="15" s="1"/>
  <c r="Z89" i="15"/>
  <c r="Z87" i="15" s="1"/>
  <c r="H91" i="15"/>
  <c r="N91" i="15"/>
  <c r="T91" i="15"/>
  <c r="Z91" i="15"/>
  <c r="G94" i="15"/>
  <c r="G92" i="15" s="1"/>
  <c r="M94" i="15"/>
  <c r="M92" i="15" s="1"/>
  <c r="S94" i="15"/>
  <c r="Y94" i="15"/>
  <c r="G96" i="15"/>
  <c r="M96" i="15"/>
  <c r="S96" i="15"/>
  <c r="Y96" i="15"/>
  <c r="F99" i="15"/>
  <c r="L99" i="15"/>
  <c r="R99" i="15"/>
  <c r="X99" i="15"/>
  <c r="F101" i="15"/>
  <c r="L101" i="15"/>
  <c r="R101" i="15"/>
  <c r="X101" i="15"/>
  <c r="E104" i="15"/>
  <c r="K104" i="15"/>
  <c r="Q104" i="15"/>
  <c r="Q102" i="15" s="1"/>
  <c r="W104" i="15"/>
  <c r="W102" i="15" s="1"/>
  <c r="E106" i="15"/>
  <c r="K106" i="15"/>
  <c r="Q106" i="15"/>
  <c r="W106" i="15"/>
  <c r="D109" i="15"/>
  <c r="D107" i="15" s="1"/>
  <c r="J109" i="15"/>
  <c r="J107" i="15" s="1"/>
  <c r="P109" i="15"/>
  <c r="V109" i="15"/>
  <c r="D111" i="15"/>
  <c r="J111" i="15"/>
  <c r="P111" i="15"/>
  <c r="V111" i="15"/>
  <c r="I114" i="15"/>
  <c r="O114" i="15"/>
  <c r="U114" i="15"/>
  <c r="AA114" i="15"/>
  <c r="I116" i="15"/>
  <c r="O116" i="15"/>
  <c r="U116" i="15"/>
  <c r="AA116" i="15"/>
  <c r="H119" i="15"/>
  <c r="N119" i="15"/>
  <c r="T119" i="15"/>
  <c r="T117" i="15" s="1"/>
  <c r="Z119" i="15"/>
  <c r="Z117" i="15" s="1"/>
  <c r="H121" i="15"/>
  <c r="N121" i="15"/>
  <c r="T121" i="15"/>
  <c r="Z121" i="15"/>
  <c r="G124" i="15"/>
  <c r="G122" i="15" s="1"/>
  <c r="M124" i="15"/>
  <c r="M122" i="15" s="1"/>
  <c r="S124" i="15"/>
  <c r="Y124" i="15"/>
  <c r="G126" i="15"/>
  <c r="M126" i="15"/>
  <c r="S126" i="15"/>
  <c r="Y126" i="15"/>
  <c r="F129" i="15"/>
  <c r="L129" i="15"/>
  <c r="R129" i="15"/>
  <c r="X129" i="15"/>
  <c r="F131" i="15"/>
  <c r="L131" i="15"/>
  <c r="R131" i="15"/>
  <c r="X131" i="15"/>
  <c r="E134" i="15"/>
  <c r="K134" i="15"/>
  <c r="Q134" i="15"/>
  <c r="Q132" i="15" s="1"/>
  <c r="W134" i="15"/>
  <c r="W132" i="15" s="1"/>
  <c r="E136" i="15"/>
  <c r="K136" i="15"/>
  <c r="Q136" i="15"/>
  <c r="W136" i="15"/>
  <c r="D139" i="15"/>
  <c r="D137" i="15" s="1"/>
  <c r="J139" i="15"/>
  <c r="J137" i="15" s="1"/>
  <c r="P139" i="15"/>
  <c r="V139" i="15"/>
  <c r="D141" i="15"/>
  <c r="J141" i="15"/>
  <c r="P141" i="15"/>
  <c r="V141" i="15"/>
  <c r="I144" i="15"/>
  <c r="O144" i="15"/>
  <c r="U144" i="15"/>
  <c r="AA144" i="15"/>
  <c r="I146" i="15"/>
  <c r="O146" i="15"/>
  <c r="U146" i="15"/>
  <c r="AA146" i="15"/>
  <c r="H153" i="15"/>
  <c r="N153" i="15"/>
  <c r="T153" i="15"/>
  <c r="T151" i="15" s="1"/>
  <c r="Z153" i="15"/>
  <c r="Z151" i="15" s="1"/>
  <c r="H155" i="15"/>
  <c r="N155" i="15"/>
  <c r="T155" i="15"/>
  <c r="Z155" i="15"/>
  <c r="G158" i="15"/>
  <c r="G156" i="15" s="1"/>
  <c r="M158" i="15"/>
  <c r="M156" i="15" s="1"/>
  <c r="S158" i="15"/>
  <c r="Y158" i="15"/>
  <c r="G160" i="15"/>
  <c r="M160" i="15"/>
  <c r="S160" i="15"/>
  <c r="Y160" i="15"/>
  <c r="F163" i="15"/>
  <c r="L163" i="15"/>
  <c r="R163" i="15"/>
  <c r="X163" i="15"/>
  <c r="F165" i="15"/>
  <c r="L165" i="15"/>
  <c r="R165" i="15"/>
  <c r="X165" i="15"/>
  <c r="F168" i="15"/>
  <c r="N168" i="15"/>
  <c r="U168" i="15"/>
  <c r="D170" i="15"/>
  <c r="D166" i="15" s="1"/>
  <c r="K170" i="15"/>
  <c r="K166" i="15" s="1"/>
  <c r="R170" i="15"/>
  <c r="R166" i="15" s="1"/>
  <c r="Z170" i="15"/>
  <c r="Z166" i="15" s="1"/>
  <c r="E173" i="15"/>
  <c r="M173" i="15"/>
  <c r="T173" i="15"/>
  <c r="T171" i="15" s="1"/>
  <c r="AA173" i="15"/>
  <c r="K175" i="15"/>
  <c r="T175" i="15"/>
  <c r="F178" i="15"/>
  <c r="N178" i="15"/>
  <c r="N176" i="15" s="1"/>
  <c r="X178" i="15"/>
  <c r="X176" i="15" s="1"/>
  <c r="H180" i="15"/>
  <c r="R180" i="15"/>
  <c r="Z180" i="15"/>
  <c r="E183" i="15"/>
  <c r="M183" i="15"/>
  <c r="Y183" i="15"/>
  <c r="Y181" i="15" s="1"/>
  <c r="M185" i="15"/>
  <c r="Y185" i="15"/>
  <c r="J188" i="15"/>
  <c r="V188" i="15"/>
  <c r="J190" i="15"/>
  <c r="V190" i="15"/>
  <c r="I193" i="15"/>
  <c r="I191" i="15" s="1"/>
  <c r="U193" i="15"/>
  <c r="I195" i="15"/>
  <c r="U195" i="15"/>
  <c r="F198" i="15"/>
  <c r="R198" i="15"/>
  <c r="R196" i="15" s="1"/>
  <c r="F200" i="15"/>
  <c r="R200" i="15"/>
  <c r="E203" i="15"/>
  <c r="Q203" i="15"/>
  <c r="E205" i="15"/>
  <c r="Q205" i="15"/>
  <c r="J208" i="15"/>
  <c r="J206" i="15" s="1"/>
  <c r="V210" i="15"/>
  <c r="I213" i="15"/>
  <c r="U215" i="15"/>
  <c r="N220" i="15"/>
  <c r="G225" i="15"/>
  <c r="X228" i="15"/>
  <c r="Q233" i="15"/>
  <c r="J238" i="15"/>
  <c r="V240" i="15"/>
  <c r="I243" i="15"/>
  <c r="U245" i="15"/>
  <c r="N250" i="15"/>
  <c r="G255" i="15"/>
  <c r="X258" i="15"/>
  <c r="Q263" i="15"/>
  <c r="P268" i="15"/>
  <c r="F275" i="15"/>
  <c r="K280" i="15"/>
  <c r="Q285" i="15"/>
  <c r="Q281" i="15" s="1"/>
  <c r="D288" i="15"/>
  <c r="W290" i="15"/>
  <c r="O299" i="15"/>
  <c r="O295" i="15" s="1"/>
  <c r="G304" i="15"/>
  <c r="G300" i="15" s="1"/>
  <c r="T305" i="15"/>
  <c r="F309" i="15"/>
  <c r="F305" i="15" s="1"/>
  <c r="P334" i="15"/>
  <c r="P330" i="15" s="1"/>
  <c r="O339" i="15"/>
  <c r="O335" i="15" s="1"/>
  <c r="P394" i="15"/>
  <c r="P390" i="15" s="1"/>
  <c r="H404" i="15"/>
  <c r="Y405" i="15"/>
  <c r="B693" i="14"/>
  <c r="G9" i="15"/>
  <c r="M9" i="15"/>
  <c r="S9" i="15"/>
  <c r="Y9" i="15"/>
  <c r="Y7" i="15" s="1"/>
  <c r="G11" i="15"/>
  <c r="M11" i="15"/>
  <c r="S11" i="15"/>
  <c r="Y11" i="15"/>
  <c r="F14" i="15"/>
  <c r="L14" i="15"/>
  <c r="L12" i="15" s="1"/>
  <c r="R14" i="15"/>
  <c r="X14" i="15"/>
  <c r="F16" i="15"/>
  <c r="L16" i="15"/>
  <c r="R16" i="15"/>
  <c r="X16" i="15"/>
  <c r="E19" i="15"/>
  <c r="K19" i="15"/>
  <c r="Q19" i="15"/>
  <c r="W19" i="15"/>
  <c r="E21" i="15"/>
  <c r="K21" i="15"/>
  <c r="Q21" i="15"/>
  <c r="W21" i="15"/>
  <c r="D24" i="15"/>
  <c r="J24" i="15"/>
  <c r="P24" i="15"/>
  <c r="V24" i="15"/>
  <c r="V22" i="15" s="1"/>
  <c r="D26" i="15"/>
  <c r="J26" i="15"/>
  <c r="P26" i="15"/>
  <c r="V26" i="15"/>
  <c r="I29" i="15"/>
  <c r="O29" i="15"/>
  <c r="O27" i="15" s="1"/>
  <c r="U29" i="15"/>
  <c r="AA29" i="15"/>
  <c r="I31" i="15"/>
  <c r="O31" i="15"/>
  <c r="U31" i="15"/>
  <c r="AA31" i="15"/>
  <c r="H34" i="15"/>
  <c r="N34" i="15"/>
  <c r="T34" i="15"/>
  <c r="Z34" i="15"/>
  <c r="H36" i="15"/>
  <c r="N36" i="15"/>
  <c r="T36" i="15"/>
  <c r="Z36" i="15"/>
  <c r="G39" i="15"/>
  <c r="M39" i="15"/>
  <c r="S39" i="15"/>
  <c r="Y39" i="15"/>
  <c r="Y37" i="15" s="1"/>
  <c r="G41" i="15"/>
  <c r="M41" i="15"/>
  <c r="S41" i="15"/>
  <c r="Y41" i="15"/>
  <c r="F44" i="15"/>
  <c r="L44" i="15"/>
  <c r="L42" i="15" s="1"/>
  <c r="R44" i="15"/>
  <c r="X44" i="15"/>
  <c r="F46" i="15"/>
  <c r="L46" i="15"/>
  <c r="R46" i="15"/>
  <c r="X46" i="15"/>
  <c r="E49" i="15"/>
  <c r="K49" i="15"/>
  <c r="Q49" i="15"/>
  <c r="W49" i="15"/>
  <c r="E51" i="15"/>
  <c r="K51" i="15"/>
  <c r="Q51" i="15"/>
  <c r="W51" i="15"/>
  <c r="D54" i="15"/>
  <c r="J54" i="15"/>
  <c r="P54" i="15"/>
  <c r="V54" i="15"/>
  <c r="V52" i="15" s="1"/>
  <c r="D56" i="15"/>
  <c r="J56" i="15"/>
  <c r="P56" i="15"/>
  <c r="V56" i="15"/>
  <c r="I59" i="15"/>
  <c r="O59" i="15"/>
  <c r="O57" i="15" s="1"/>
  <c r="U59" i="15"/>
  <c r="AA59" i="15"/>
  <c r="I61" i="15"/>
  <c r="O61" i="15"/>
  <c r="U61" i="15"/>
  <c r="AA61" i="15"/>
  <c r="H64" i="15"/>
  <c r="N64" i="15"/>
  <c r="T64" i="15"/>
  <c r="Z64" i="15"/>
  <c r="H66" i="15"/>
  <c r="N66" i="15"/>
  <c r="T66" i="15"/>
  <c r="Z66" i="15"/>
  <c r="G69" i="15"/>
  <c r="M69" i="15"/>
  <c r="S69" i="15"/>
  <c r="Y69" i="15"/>
  <c r="Y67" i="15" s="1"/>
  <c r="G71" i="15"/>
  <c r="M71" i="15"/>
  <c r="S71" i="15"/>
  <c r="Y71" i="15"/>
  <c r="F74" i="15"/>
  <c r="L74" i="15"/>
  <c r="L72" i="15" s="1"/>
  <c r="R74" i="15"/>
  <c r="X74" i="15"/>
  <c r="F76" i="15"/>
  <c r="L76" i="15"/>
  <c r="R76" i="15"/>
  <c r="X76" i="15"/>
  <c r="E79" i="15"/>
  <c r="K79" i="15"/>
  <c r="Q79" i="15"/>
  <c r="W79" i="15"/>
  <c r="E81" i="15"/>
  <c r="K81" i="15"/>
  <c r="Q81" i="15"/>
  <c r="W81" i="15"/>
  <c r="D84" i="15"/>
  <c r="J84" i="15"/>
  <c r="P84" i="15"/>
  <c r="V84" i="15"/>
  <c r="V82" i="15" s="1"/>
  <c r="D86" i="15"/>
  <c r="J86" i="15"/>
  <c r="P86" i="15"/>
  <c r="V86" i="15"/>
  <c r="I89" i="15"/>
  <c r="O89" i="15"/>
  <c r="O87" i="15" s="1"/>
  <c r="U89" i="15"/>
  <c r="AA89" i="15"/>
  <c r="I91" i="15"/>
  <c r="O91" i="15"/>
  <c r="U91" i="15"/>
  <c r="AA91" i="15"/>
  <c r="H94" i="15"/>
  <c r="N94" i="15"/>
  <c r="T94" i="15"/>
  <c r="Z94" i="15"/>
  <c r="H96" i="15"/>
  <c r="N96" i="15"/>
  <c r="T96" i="15"/>
  <c r="Z96" i="15"/>
  <c r="G99" i="15"/>
  <c r="M99" i="15"/>
  <c r="S99" i="15"/>
  <c r="Y99" i="15"/>
  <c r="Y97" i="15" s="1"/>
  <c r="G101" i="15"/>
  <c r="M101" i="15"/>
  <c r="S101" i="15"/>
  <c r="Y101" i="15"/>
  <c r="F104" i="15"/>
  <c r="L104" i="15"/>
  <c r="L102" i="15" s="1"/>
  <c r="R104" i="15"/>
  <c r="X104" i="15"/>
  <c r="F106" i="15"/>
  <c r="L106" i="15"/>
  <c r="R106" i="15"/>
  <c r="X106" i="15"/>
  <c r="E109" i="15"/>
  <c r="K109" i="15"/>
  <c r="Q109" i="15"/>
  <c r="W109" i="15"/>
  <c r="E111" i="15"/>
  <c r="K111" i="15"/>
  <c r="Q111" i="15"/>
  <c r="W111" i="15"/>
  <c r="D114" i="15"/>
  <c r="J114" i="15"/>
  <c r="P114" i="15"/>
  <c r="V114" i="15"/>
  <c r="V112" i="15" s="1"/>
  <c r="D116" i="15"/>
  <c r="J116" i="15"/>
  <c r="P116" i="15"/>
  <c r="V116" i="15"/>
  <c r="I119" i="15"/>
  <c r="O119" i="15"/>
  <c r="O117" i="15" s="1"/>
  <c r="U119" i="15"/>
  <c r="AA119" i="15"/>
  <c r="I121" i="15"/>
  <c r="O121" i="15"/>
  <c r="U121" i="15"/>
  <c r="AA121" i="15"/>
  <c r="H124" i="15"/>
  <c r="N124" i="15"/>
  <c r="T124" i="15"/>
  <c r="Z124" i="15"/>
  <c r="H126" i="15"/>
  <c r="N126" i="15"/>
  <c r="T126" i="15"/>
  <c r="Z126" i="15"/>
  <c r="G129" i="15"/>
  <c r="M129" i="15"/>
  <c r="S129" i="15"/>
  <c r="Y129" i="15"/>
  <c r="Y127" i="15" s="1"/>
  <c r="G131" i="15"/>
  <c r="M131" i="15"/>
  <c r="S131" i="15"/>
  <c r="Y131" i="15"/>
  <c r="F134" i="15"/>
  <c r="L134" i="15"/>
  <c r="L132" i="15" s="1"/>
  <c r="R134" i="15"/>
  <c r="X134" i="15"/>
  <c r="F136" i="15"/>
  <c r="L136" i="15"/>
  <c r="R136" i="15"/>
  <c r="X136" i="15"/>
  <c r="E139" i="15"/>
  <c r="K139" i="15"/>
  <c r="Q139" i="15"/>
  <c r="W139" i="15"/>
  <c r="E141" i="15"/>
  <c r="K141" i="15"/>
  <c r="Q141" i="15"/>
  <c r="W141" i="15"/>
  <c r="D144" i="15"/>
  <c r="J144" i="15"/>
  <c r="P144" i="15"/>
  <c r="V144" i="15"/>
  <c r="V142" i="15" s="1"/>
  <c r="D146" i="15"/>
  <c r="J146" i="15"/>
  <c r="P146" i="15"/>
  <c r="V146" i="15"/>
  <c r="I153" i="15"/>
  <c r="O153" i="15"/>
  <c r="O151" i="15" s="1"/>
  <c r="U153" i="15"/>
  <c r="AA153" i="15"/>
  <c r="I155" i="15"/>
  <c r="O155" i="15"/>
  <c r="U155" i="15"/>
  <c r="AA155" i="15"/>
  <c r="H158" i="15"/>
  <c r="N158" i="15"/>
  <c r="T158" i="15"/>
  <c r="Z158" i="15"/>
  <c r="H160" i="15"/>
  <c r="N160" i="15"/>
  <c r="T160" i="15"/>
  <c r="Z160" i="15"/>
  <c r="G163" i="15"/>
  <c r="M163" i="15"/>
  <c r="S163" i="15"/>
  <c r="Y163" i="15"/>
  <c r="Y161" i="15" s="1"/>
  <c r="G165" i="15"/>
  <c r="M165" i="15"/>
  <c r="S165" i="15"/>
  <c r="Y165" i="15"/>
  <c r="H168" i="15"/>
  <c r="O168" i="15"/>
  <c r="V168" i="15"/>
  <c r="V166" i="15" s="1"/>
  <c r="E170" i="15"/>
  <c r="L170" i="15"/>
  <c r="T170" i="15"/>
  <c r="AA170" i="15"/>
  <c r="G173" i="15"/>
  <c r="N173" i="15"/>
  <c r="N171" i="15" s="1"/>
  <c r="U173" i="15"/>
  <c r="D175" i="15"/>
  <c r="M175" i="15"/>
  <c r="U175" i="15"/>
  <c r="G178" i="15"/>
  <c r="P178" i="15"/>
  <c r="Y178" i="15"/>
  <c r="J180" i="15"/>
  <c r="S180" i="15"/>
  <c r="F183" i="15"/>
  <c r="F181" i="15" s="1"/>
  <c r="O183" i="15"/>
  <c r="AA183" i="15"/>
  <c r="O185" i="15"/>
  <c r="AA185" i="15"/>
  <c r="L188" i="15"/>
  <c r="X188" i="15"/>
  <c r="L190" i="15"/>
  <c r="X190" i="15"/>
  <c r="K193" i="15"/>
  <c r="W193" i="15"/>
  <c r="K195" i="15"/>
  <c r="W195" i="15"/>
  <c r="H198" i="15"/>
  <c r="T198" i="15"/>
  <c r="H200" i="15"/>
  <c r="T200" i="15"/>
  <c r="G203" i="15"/>
  <c r="S203" i="15"/>
  <c r="G205" i="15"/>
  <c r="S205" i="15"/>
  <c r="P208" i="15"/>
  <c r="P206" i="15" s="1"/>
  <c r="O213" i="15"/>
  <c r="AA215" i="15"/>
  <c r="H218" i="15"/>
  <c r="T220" i="15"/>
  <c r="M225" i="15"/>
  <c r="F230" i="15"/>
  <c r="W233" i="15"/>
  <c r="P238" i="15"/>
  <c r="O243" i="15"/>
  <c r="AA245" i="15"/>
  <c r="H248" i="15"/>
  <c r="H246" i="15" s="1"/>
  <c r="T250" i="15"/>
  <c r="M255" i="15"/>
  <c r="F260" i="15"/>
  <c r="W263" i="15"/>
  <c r="X268" i="15"/>
  <c r="M275" i="15"/>
  <c r="R280" i="15"/>
  <c r="E283" i="15"/>
  <c r="X285" i="15"/>
  <c r="W295" i="15"/>
  <c r="V299" i="15"/>
  <c r="V295" i="15" s="1"/>
  <c r="V300" i="15"/>
  <c r="N304" i="15"/>
  <c r="N300" i="15" s="1"/>
  <c r="N309" i="15"/>
  <c r="N305" i="15" s="1"/>
  <c r="W329" i="15"/>
  <c r="W325" i="15" s="1"/>
  <c r="Z340" i="15"/>
  <c r="H344" i="15"/>
  <c r="H340" i="15" s="1"/>
  <c r="K355" i="15"/>
  <c r="P364" i="15"/>
  <c r="P360" i="15" s="1"/>
  <c r="O369" i="15"/>
  <c r="H374" i="15"/>
  <c r="G375" i="15"/>
  <c r="W385" i="15"/>
  <c r="H9" i="15"/>
  <c r="N9" i="15"/>
  <c r="T9" i="15"/>
  <c r="T7" i="15" s="1"/>
  <c r="Z9" i="15"/>
  <c r="Z7" i="15" s="1"/>
  <c r="H11" i="15"/>
  <c r="N11" i="15"/>
  <c r="T11" i="15"/>
  <c r="Z11" i="15"/>
  <c r="G14" i="15"/>
  <c r="G12" i="15" s="1"/>
  <c r="M14" i="15"/>
  <c r="M12" i="15" s="1"/>
  <c r="S14" i="15"/>
  <c r="S12" i="15" s="1"/>
  <c r="Y14" i="15"/>
  <c r="G16" i="15"/>
  <c r="M16" i="15"/>
  <c r="S16" i="15"/>
  <c r="Y16" i="15"/>
  <c r="F19" i="15"/>
  <c r="F17" i="15" s="1"/>
  <c r="L19" i="15"/>
  <c r="R19" i="15"/>
  <c r="X19" i="15"/>
  <c r="F21" i="15"/>
  <c r="L21" i="15"/>
  <c r="R21" i="15"/>
  <c r="X21" i="15"/>
  <c r="E24" i="15"/>
  <c r="K24" i="15"/>
  <c r="Q24" i="15"/>
  <c r="Q22" i="15" s="1"/>
  <c r="W24" i="15"/>
  <c r="W22" i="15" s="1"/>
  <c r="E26" i="15"/>
  <c r="K26" i="15"/>
  <c r="Q26" i="15"/>
  <c r="W26" i="15"/>
  <c r="D29" i="15"/>
  <c r="D27" i="15" s="1"/>
  <c r="J29" i="15"/>
  <c r="J27" i="15" s="1"/>
  <c r="P29" i="15"/>
  <c r="P27" i="15" s="1"/>
  <c r="V29" i="15"/>
  <c r="D31" i="15"/>
  <c r="J31" i="15"/>
  <c r="P31" i="15"/>
  <c r="V31" i="15"/>
  <c r="I34" i="15"/>
  <c r="I32" i="15" s="1"/>
  <c r="O34" i="15"/>
  <c r="U34" i="15"/>
  <c r="AA34" i="15"/>
  <c r="I36" i="15"/>
  <c r="O36" i="15"/>
  <c r="U36" i="15"/>
  <c r="AA36" i="15"/>
  <c r="H39" i="15"/>
  <c r="N39" i="15"/>
  <c r="T39" i="15"/>
  <c r="T37" i="15" s="1"/>
  <c r="Z39" i="15"/>
  <c r="Z37" i="15" s="1"/>
  <c r="H41" i="15"/>
  <c r="N41" i="15"/>
  <c r="T41" i="15"/>
  <c r="Z41" i="15"/>
  <c r="G44" i="15"/>
  <c r="G42" i="15" s="1"/>
  <c r="M44" i="15"/>
  <c r="M42" i="15" s="1"/>
  <c r="S44" i="15"/>
  <c r="S42" i="15" s="1"/>
  <c r="Y44" i="15"/>
  <c r="G46" i="15"/>
  <c r="M46" i="15"/>
  <c r="S46" i="15"/>
  <c r="Y46" i="15"/>
  <c r="F49" i="15"/>
  <c r="F47" i="15" s="1"/>
  <c r="L49" i="15"/>
  <c r="R49" i="15"/>
  <c r="X49" i="15"/>
  <c r="F51" i="15"/>
  <c r="L51" i="15"/>
  <c r="R51" i="15"/>
  <c r="X51" i="15"/>
  <c r="E54" i="15"/>
  <c r="K54" i="15"/>
  <c r="Q54" i="15"/>
  <c r="Q52" i="15" s="1"/>
  <c r="W54" i="15"/>
  <c r="W52" i="15" s="1"/>
  <c r="E56" i="15"/>
  <c r="K56" i="15"/>
  <c r="Q56" i="15"/>
  <c r="W56" i="15"/>
  <c r="D59" i="15"/>
  <c r="D57" i="15" s="1"/>
  <c r="J59" i="15"/>
  <c r="J57" i="15" s="1"/>
  <c r="P59" i="15"/>
  <c r="P57" i="15" s="1"/>
  <c r="V59" i="15"/>
  <c r="D61" i="15"/>
  <c r="J61" i="15"/>
  <c r="P61" i="15"/>
  <c r="V61" i="15"/>
  <c r="I64" i="15"/>
  <c r="I62" i="15" s="1"/>
  <c r="O64" i="15"/>
  <c r="U64" i="15"/>
  <c r="AA64" i="15"/>
  <c r="I66" i="15"/>
  <c r="O66" i="15"/>
  <c r="U66" i="15"/>
  <c r="AA66" i="15"/>
  <c r="H69" i="15"/>
  <c r="N69" i="15"/>
  <c r="T69" i="15"/>
  <c r="T67" i="15" s="1"/>
  <c r="Z69" i="15"/>
  <c r="Z67" i="15" s="1"/>
  <c r="H71" i="15"/>
  <c r="N71" i="15"/>
  <c r="T71" i="15"/>
  <c r="Z71" i="15"/>
  <c r="G74" i="15"/>
  <c r="G72" i="15" s="1"/>
  <c r="M74" i="15"/>
  <c r="M72" i="15" s="1"/>
  <c r="S74" i="15"/>
  <c r="S72" i="15" s="1"/>
  <c r="Y74" i="15"/>
  <c r="G76" i="15"/>
  <c r="M76" i="15"/>
  <c r="S76" i="15"/>
  <c r="Y76" i="15"/>
  <c r="F79" i="15"/>
  <c r="F77" i="15" s="1"/>
  <c r="L79" i="15"/>
  <c r="R79" i="15"/>
  <c r="X79" i="15"/>
  <c r="F81" i="15"/>
  <c r="L81" i="15"/>
  <c r="R81" i="15"/>
  <c r="X81" i="15"/>
  <c r="E84" i="15"/>
  <c r="K84" i="15"/>
  <c r="Q84" i="15"/>
  <c r="Q82" i="15" s="1"/>
  <c r="W84" i="15"/>
  <c r="W82" i="15" s="1"/>
  <c r="E86" i="15"/>
  <c r="K86" i="15"/>
  <c r="Q86" i="15"/>
  <c r="W86" i="15"/>
  <c r="D89" i="15"/>
  <c r="D87" i="15" s="1"/>
  <c r="J89" i="15"/>
  <c r="J87" i="15" s="1"/>
  <c r="P89" i="15"/>
  <c r="P87" i="15" s="1"/>
  <c r="V89" i="15"/>
  <c r="D91" i="15"/>
  <c r="J91" i="15"/>
  <c r="P91" i="15"/>
  <c r="V91" i="15"/>
  <c r="I94" i="15"/>
  <c r="I92" i="15" s="1"/>
  <c r="O94" i="15"/>
  <c r="U94" i="15"/>
  <c r="AA94" i="15"/>
  <c r="I96" i="15"/>
  <c r="O96" i="15"/>
  <c r="U96" i="15"/>
  <c r="AA96" i="15"/>
  <c r="H99" i="15"/>
  <c r="N99" i="15"/>
  <c r="T99" i="15"/>
  <c r="T97" i="15" s="1"/>
  <c r="Z99" i="15"/>
  <c r="Z97" i="15" s="1"/>
  <c r="H101" i="15"/>
  <c r="N101" i="15"/>
  <c r="T101" i="15"/>
  <c r="Z101" i="15"/>
  <c r="G104" i="15"/>
  <c r="G102" i="15" s="1"/>
  <c r="M104" i="15"/>
  <c r="M102" i="15" s="1"/>
  <c r="S104" i="15"/>
  <c r="S102" i="15" s="1"/>
  <c r="Y104" i="15"/>
  <c r="G106" i="15"/>
  <c r="M106" i="15"/>
  <c r="S106" i="15"/>
  <c r="Y106" i="15"/>
  <c r="F109" i="15"/>
  <c r="F107" i="15" s="1"/>
  <c r="L109" i="15"/>
  <c r="R109" i="15"/>
  <c r="X109" i="15"/>
  <c r="F111" i="15"/>
  <c r="L111" i="15"/>
  <c r="R111" i="15"/>
  <c r="X111" i="15"/>
  <c r="E114" i="15"/>
  <c r="K114" i="15"/>
  <c r="Q114" i="15"/>
  <c r="Q112" i="15" s="1"/>
  <c r="W114" i="15"/>
  <c r="W112" i="15" s="1"/>
  <c r="E116" i="15"/>
  <c r="K116" i="15"/>
  <c r="Q116" i="15"/>
  <c r="W116" i="15"/>
  <c r="D119" i="15"/>
  <c r="D117" i="15" s="1"/>
  <c r="J119" i="15"/>
  <c r="J117" i="15" s="1"/>
  <c r="P119" i="15"/>
  <c r="P117" i="15" s="1"/>
  <c r="V119" i="15"/>
  <c r="D121" i="15"/>
  <c r="J121" i="15"/>
  <c r="P121" i="15"/>
  <c r="V121" i="15"/>
  <c r="I124" i="15"/>
  <c r="I122" i="15" s="1"/>
  <c r="O124" i="15"/>
  <c r="U124" i="15"/>
  <c r="AA124" i="15"/>
  <c r="I126" i="15"/>
  <c r="O126" i="15"/>
  <c r="U126" i="15"/>
  <c r="AA126" i="15"/>
  <c r="H129" i="15"/>
  <c r="N129" i="15"/>
  <c r="T129" i="15"/>
  <c r="T127" i="15" s="1"/>
  <c r="Z129" i="15"/>
  <c r="Z127" i="15" s="1"/>
  <c r="H131" i="15"/>
  <c r="N131" i="15"/>
  <c r="T131" i="15"/>
  <c r="Z131" i="15"/>
  <c r="G134" i="15"/>
  <c r="G132" i="15" s="1"/>
  <c r="M134" i="15"/>
  <c r="M132" i="15" s="1"/>
  <c r="S134" i="15"/>
  <c r="S132" i="15" s="1"/>
  <c r="Y134" i="15"/>
  <c r="G136" i="15"/>
  <c r="M136" i="15"/>
  <c r="S136" i="15"/>
  <c r="Y136" i="15"/>
  <c r="F139" i="15"/>
  <c r="F137" i="15" s="1"/>
  <c r="L139" i="15"/>
  <c r="R139" i="15"/>
  <c r="X139" i="15"/>
  <c r="F141" i="15"/>
  <c r="L141" i="15"/>
  <c r="R141" i="15"/>
  <c r="X141" i="15"/>
  <c r="E144" i="15"/>
  <c r="K144" i="15"/>
  <c r="Q144" i="15"/>
  <c r="Q142" i="15" s="1"/>
  <c r="W144" i="15"/>
  <c r="W142" i="15" s="1"/>
  <c r="E146" i="15"/>
  <c r="K146" i="15"/>
  <c r="Q146" i="15"/>
  <c r="W146" i="15"/>
  <c r="Y288" i="15"/>
  <c r="Y286" i="15" s="1"/>
  <c r="S288" i="15"/>
  <c r="S286" i="15" s="1"/>
  <c r="M288" i="15"/>
  <c r="M286" i="15" s="1"/>
  <c r="G288" i="15"/>
  <c r="G286" i="15" s="1"/>
  <c r="Z283" i="15"/>
  <c r="T283" i="15"/>
  <c r="N283" i="15"/>
  <c r="N281" i="15" s="1"/>
  <c r="H283" i="15"/>
  <c r="H281" i="15" s="1"/>
  <c r="AA278" i="15"/>
  <c r="AA276" i="15" s="1"/>
  <c r="U278" i="15"/>
  <c r="U276" i="15" s="1"/>
  <c r="O278" i="15"/>
  <c r="I278" i="15"/>
  <c r="V273" i="15"/>
  <c r="V271" i="15" s="1"/>
  <c r="P273" i="15"/>
  <c r="P271" i="15" s="1"/>
  <c r="J273" i="15"/>
  <c r="J271" i="15" s="1"/>
  <c r="D273" i="15"/>
  <c r="D271" i="15" s="1"/>
  <c r="W268" i="15"/>
  <c r="Q268" i="15"/>
  <c r="K268" i="15"/>
  <c r="K266" i="15" s="1"/>
  <c r="E268" i="15"/>
  <c r="E266" i="15" s="1"/>
  <c r="X288" i="15"/>
  <c r="X286" i="15" s="1"/>
  <c r="Q288" i="15"/>
  <c r="Q286" i="15" s="1"/>
  <c r="J288" i="15"/>
  <c r="Y283" i="15"/>
  <c r="R283" i="15"/>
  <c r="K283" i="15"/>
  <c r="K281" i="15" s="1"/>
  <c r="D283" i="15"/>
  <c r="D281" i="15" s="1"/>
  <c r="Z278" i="15"/>
  <c r="Z276" i="15" s="1"/>
  <c r="S278" i="15"/>
  <c r="L278" i="15"/>
  <c r="E278" i="15"/>
  <c r="U273" i="15"/>
  <c r="U271" i="15" s="1"/>
  <c r="N273" i="15"/>
  <c r="N271" i="15" s="1"/>
  <c r="G273" i="15"/>
  <c r="G271" i="15" s="1"/>
  <c r="V268" i="15"/>
  <c r="O268" i="15"/>
  <c r="H268" i="15"/>
  <c r="H266" i="15" s="1"/>
  <c r="V263" i="15"/>
  <c r="P263" i="15"/>
  <c r="J263" i="15"/>
  <c r="J261" i="15" s="1"/>
  <c r="D263" i="15"/>
  <c r="W258" i="15"/>
  <c r="Q258" i="15"/>
  <c r="Q256" i="15" s="1"/>
  <c r="K258" i="15"/>
  <c r="E258" i="15"/>
  <c r="X253" i="15"/>
  <c r="X251" i="15" s="1"/>
  <c r="R253" i="15"/>
  <c r="L253" i="15"/>
  <c r="F253" i="15"/>
  <c r="F251" i="15" s="1"/>
  <c r="Y248" i="15"/>
  <c r="S248" i="15"/>
  <c r="M248" i="15"/>
  <c r="M246" i="15" s="1"/>
  <c r="G248" i="15"/>
  <c r="Z243" i="15"/>
  <c r="T243" i="15"/>
  <c r="T241" i="15" s="1"/>
  <c r="N243" i="15"/>
  <c r="H243" i="15"/>
  <c r="AA238" i="15"/>
  <c r="AA236" i="15" s="1"/>
  <c r="U238" i="15"/>
  <c r="O238" i="15"/>
  <c r="I238" i="15"/>
  <c r="I236" i="15" s="1"/>
  <c r="V233" i="15"/>
  <c r="P233" i="15"/>
  <c r="J233" i="15"/>
  <c r="J231" i="15" s="1"/>
  <c r="D233" i="15"/>
  <c r="W228" i="15"/>
  <c r="Q228" i="15"/>
  <c r="Q226" i="15" s="1"/>
  <c r="K228" i="15"/>
  <c r="E228" i="15"/>
  <c r="X223" i="15"/>
  <c r="X221" i="15" s="1"/>
  <c r="R223" i="15"/>
  <c r="L223" i="15"/>
  <c r="L221" i="15" s="1"/>
  <c r="F223" i="15"/>
  <c r="F221" i="15" s="1"/>
  <c r="Y218" i="15"/>
  <c r="S218" i="15"/>
  <c r="M218" i="15"/>
  <c r="M216" i="15" s="1"/>
  <c r="G218" i="15"/>
  <c r="Z213" i="15"/>
  <c r="Z211" i="15" s="1"/>
  <c r="T213" i="15"/>
  <c r="T211" i="15" s="1"/>
  <c r="N213" i="15"/>
  <c r="H213" i="15"/>
  <c r="AA208" i="15"/>
  <c r="AA206" i="15" s="1"/>
  <c r="U208" i="15"/>
  <c r="O208" i="15"/>
  <c r="O206" i="15" s="1"/>
  <c r="I208" i="15"/>
  <c r="I206" i="15" s="1"/>
  <c r="V203" i="15"/>
  <c r="P203" i="15"/>
  <c r="J203" i="15"/>
  <c r="J201" i="15" s="1"/>
  <c r="D203" i="15"/>
  <c r="W198" i="15"/>
  <c r="W196" i="15" s="1"/>
  <c r="Q198" i="15"/>
  <c r="Q196" i="15" s="1"/>
  <c r="K198" i="15"/>
  <c r="E198" i="15"/>
  <c r="X193" i="15"/>
  <c r="X191" i="15" s="1"/>
  <c r="R193" i="15"/>
  <c r="L193" i="15"/>
  <c r="L191" i="15" s="1"/>
  <c r="F193" i="15"/>
  <c r="F191" i="15" s="1"/>
  <c r="Y188" i="15"/>
  <c r="S188" i="15"/>
  <c r="M188" i="15"/>
  <c r="M186" i="15" s="1"/>
  <c r="G188" i="15"/>
  <c r="Z183" i="15"/>
  <c r="Z181" i="15" s="1"/>
  <c r="T183" i="15"/>
  <c r="T181" i="15" s="1"/>
  <c r="N183" i="15"/>
  <c r="H183" i="15"/>
  <c r="AA178" i="15"/>
  <c r="AA176" i="15" s="1"/>
  <c r="U178" i="15"/>
  <c r="O178" i="15"/>
  <c r="O176" i="15" s="1"/>
  <c r="I178" i="15"/>
  <c r="I176" i="15" s="1"/>
  <c r="W288" i="15"/>
  <c r="W286" i="15" s="1"/>
  <c r="P288" i="15"/>
  <c r="I288" i="15"/>
  <c r="I286" i="15" s="1"/>
  <c r="X283" i="15"/>
  <c r="X281" i="15" s="1"/>
  <c r="Q283" i="15"/>
  <c r="J283" i="15"/>
  <c r="Y278" i="15"/>
  <c r="R278" i="15"/>
  <c r="R276" i="15" s="1"/>
  <c r="K278" i="15"/>
  <c r="K276" i="15" s="1"/>
  <c r="D278" i="15"/>
  <c r="AA273" i="15"/>
  <c r="T273" i="15"/>
  <c r="M273" i="15"/>
  <c r="M271" i="15" s="1"/>
  <c r="F273" i="15"/>
  <c r="U268" i="15"/>
  <c r="U266" i="15" s="1"/>
  <c r="N268" i="15"/>
  <c r="G268" i="15"/>
  <c r="AA263" i="15"/>
  <c r="AA261" i="15" s="1"/>
  <c r="U263" i="15"/>
  <c r="O263" i="15"/>
  <c r="I263" i="15"/>
  <c r="I261" i="15" s="1"/>
  <c r="V258" i="15"/>
  <c r="P258" i="15"/>
  <c r="P256" i="15" s="1"/>
  <c r="J258" i="15"/>
  <c r="J256" i="15" s="1"/>
  <c r="D258" i="15"/>
  <c r="W253" i="15"/>
  <c r="Q253" i="15"/>
  <c r="Q251" i="15" s="1"/>
  <c r="K253" i="15"/>
  <c r="E253" i="15"/>
  <c r="E251" i="15" s="1"/>
  <c r="X248" i="15"/>
  <c r="X246" i="15" s="1"/>
  <c r="R248" i="15"/>
  <c r="L248" i="15"/>
  <c r="F248" i="15"/>
  <c r="F246" i="15" s="1"/>
  <c r="Y243" i="15"/>
  <c r="S243" i="15"/>
  <c r="S241" i="15" s="1"/>
  <c r="M243" i="15"/>
  <c r="M241" i="15" s="1"/>
  <c r="G243" i="15"/>
  <c r="Z238" i="15"/>
  <c r="T238" i="15"/>
  <c r="T236" i="15" s="1"/>
  <c r="N238" i="15"/>
  <c r="H238" i="15"/>
  <c r="H236" i="15" s="1"/>
  <c r="AA233" i="15"/>
  <c r="AA231" i="15" s="1"/>
  <c r="U233" i="15"/>
  <c r="O233" i="15"/>
  <c r="I233" i="15"/>
  <c r="I231" i="15" s="1"/>
  <c r="V228" i="15"/>
  <c r="P228" i="15"/>
  <c r="P226" i="15" s="1"/>
  <c r="J228" i="15"/>
  <c r="J226" i="15" s="1"/>
  <c r="D228" i="15"/>
  <c r="W223" i="15"/>
  <c r="Q223" i="15"/>
  <c r="Q221" i="15" s="1"/>
  <c r="K223" i="15"/>
  <c r="E223" i="15"/>
  <c r="E221" i="15" s="1"/>
  <c r="X218" i="15"/>
  <c r="X216" i="15" s="1"/>
  <c r="R218" i="15"/>
  <c r="L218" i="15"/>
  <c r="F218" i="15"/>
  <c r="F216" i="15" s="1"/>
  <c r="Y213" i="15"/>
  <c r="S213" i="15"/>
  <c r="S211" i="15" s="1"/>
  <c r="M213" i="15"/>
  <c r="M211" i="15" s="1"/>
  <c r="G213" i="15"/>
  <c r="Z208" i="15"/>
  <c r="T208" i="15"/>
  <c r="T206" i="15" s="1"/>
  <c r="N208" i="15"/>
  <c r="H208" i="15"/>
  <c r="H206" i="15" s="1"/>
  <c r="V288" i="15"/>
  <c r="O288" i="15"/>
  <c r="O286" i="15" s="1"/>
  <c r="H288" i="15"/>
  <c r="W283" i="15"/>
  <c r="W281" i="15" s="1"/>
  <c r="P283" i="15"/>
  <c r="P281" i="15" s="1"/>
  <c r="I283" i="15"/>
  <c r="X278" i="15"/>
  <c r="Q278" i="15"/>
  <c r="Q276" i="15" s="1"/>
  <c r="J278" i="15"/>
  <c r="Z273" i="15"/>
  <c r="Z271" i="15" s="1"/>
  <c r="S273" i="15"/>
  <c r="S271" i="15" s="1"/>
  <c r="L273" i="15"/>
  <c r="E273" i="15"/>
  <c r="AA268" i="15"/>
  <c r="AA266" i="15" s="1"/>
  <c r="T268" i="15"/>
  <c r="M268" i="15"/>
  <c r="M266" i="15" s="1"/>
  <c r="F268" i="15"/>
  <c r="F266" i="15" s="1"/>
  <c r="Z263" i="15"/>
  <c r="T263" i="15"/>
  <c r="T261" i="15" s="1"/>
  <c r="N263" i="15"/>
  <c r="N261" i="15" s="1"/>
  <c r="H263" i="15"/>
  <c r="H261" i="15" s="1"/>
  <c r="AA258" i="15"/>
  <c r="AA256" i="15" s="1"/>
  <c r="U258" i="15"/>
  <c r="O258" i="15"/>
  <c r="I258" i="15"/>
  <c r="I256" i="15" s="1"/>
  <c r="V253" i="15"/>
  <c r="V251" i="15" s="1"/>
  <c r="P253" i="15"/>
  <c r="P251" i="15" s="1"/>
  <c r="J253" i="15"/>
  <c r="J251" i="15" s="1"/>
  <c r="D253" i="15"/>
  <c r="W248" i="15"/>
  <c r="Q248" i="15"/>
  <c r="Q246" i="15" s="1"/>
  <c r="K248" i="15"/>
  <c r="K246" i="15" s="1"/>
  <c r="E248" i="15"/>
  <c r="E246" i="15" s="1"/>
  <c r="X243" i="15"/>
  <c r="X241" i="15" s="1"/>
  <c r="R243" i="15"/>
  <c r="L243" i="15"/>
  <c r="F243" i="15"/>
  <c r="F241" i="15" s="1"/>
  <c r="Y238" i="15"/>
  <c r="Y236" i="15" s="1"/>
  <c r="S238" i="15"/>
  <c r="S236" i="15" s="1"/>
  <c r="M238" i="15"/>
  <c r="M236" i="15" s="1"/>
  <c r="G238" i="15"/>
  <c r="Z233" i="15"/>
  <c r="T233" i="15"/>
  <c r="T231" i="15" s="1"/>
  <c r="N233" i="15"/>
  <c r="N231" i="15" s="1"/>
  <c r="H233" i="15"/>
  <c r="H231" i="15" s="1"/>
  <c r="AA228" i="15"/>
  <c r="AA226" i="15" s="1"/>
  <c r="U228" i="15"/>
  <c r="O228" i="15"/>
  <c r="I228" i="15"/>
  <c r="I226" i="15" s="1"/>
  <c r="V223" i="15"/>
  <c r="V221" i="15" s="1"/>
  <c r="P223" i="15"/>
  <c r="P221" i="15" s="1"/>
  <c r="J223" i="15"/>
  <c r="J221" i="15" s="1"/>
  <c r="D223" i="15"/>
  <c r="W218" i="15"/>
  <c r="Q218" i="15"/>
  <c r="Q216" i="15" s="1"/>
  <c r="K218" i="15"/>
  <c r="K216" i="15" s="1"/>
  <c r="E218" i="15"/>
  <c r="E216" i="15" s="1"/>
  <c r="X213" i="15"/>
  <c r="X211" i="15" s="1"/>
  <c r="R213" i="15"/>
  <c r="L213" i="15"/>
  <c r="F213" i="15"/>
  <c r="F211" i="15" s="1"/>
  <c r="Y208" i="15"/>
  <c r="Y206" i="15" s="1"/>
  <c r="S208" i="15"/>
  <c r="S206" i="15" s="1"/>
  <c r="M208" i="15"/>
  <c r="M206" i="15" s="1"/>
  <c r="G208" i="15"/>
  <c r="Z203" i="15"/>
  <c r="T203" i="15"/>
  <c r="T201" i="15" s="1"/>
  <c r="N203" i="15"/>
  <c r="N201" i="15" s="1"/>
  <c r="H203" i="15"/>
  <c r="H201" i="15" s="1"/>
  <c r="AA198" i="15"/>
  <c r="AA196" i="15" s="1"/>
  <c r="U198" i="15"/>
  <c r="O198" i="15"/>
  <c r="I198" i="15"/>
  <c r="I196" i="15" s="1"/>
  <c r="V193" i="15"/>
  <c r="V191" i="15" s="1"/>
  <c r="P193" i="15"/>
  <c r="P191" i="15" s="1"/>
  <c r="J193" i="15"/>
  <c r="J191" i="15" s="1"/>
  <c r="D193" i="15"/>
  <c r="W188" i="15"/>
  <c r="Q188" i="15"/>
  <c r="Q186" i="15" s="1"/>
  <c r="K188" i="15"/>
  <c r="K186" i="15" s="1"/>
  <c r="E188" i="15"/>
  <c r="E186" i="15" s="1"/>
  <c r="X183" i="15"/>
  <c r="X181" i="15" s="1"/>
  <c r="R183" i="15"/>
  <c r="U288" i="15"/>
  <c r="N288" i="15"/>
  <c r="N286" i="15" s="1"/>
  <c r="F288" i="15"/>
  <c r="F286" i="15" s="1"/>
  <c r="V283" i="15"/>
  <c r="V281" i="15" s="1"/>
  <c r="O283" i="15"/>
  <c r="O281" i="15" s="1"/>
  <c r="G283" i="15"/>
  <c r="W278" i="15"/>
  <c r="P278" i="15"/>
  <c r="P276" i="15" s="1"/>
  <c r="H278" i="15"/>
  <c r="H276" i="15" s="1"/>
  <c r="Y273" i="15"/>
  <c r="Y271" i="15" s="1"/>
  <c r="R273" i="15"/>
  <c r="R271" i="15" s="1"/>
  <c r="K273" i="15"/>
  <c r="Z268" i="15"/>
  <c r="S268" i="15"/>
  <c r="S266" i="15" s="1"/>
  <c r="L268" i="15"/>
  <c r="L266" i="15" s="1"/>
  <c r="D268" i="15"/>
  <c r="D266" i="15" s="1"/>
  <c r="Y263" i="15"/>
  <c r="Y261" i="15" s="1"/>
  <c r="S263" i="15"/>
  <c r="S261" i="15" s="1"/>
  <c r="M263" i="15"/>
  <c r="G263" i="15"/>
  <c r="Z258" i="15"/>
  <c r="Z256" i="15" s="1"/>
  <c r="T258" i="15"/>
  <c r="N258" i="15"/>
  <c r="N256" i="15" s="1"/>
  <c r="H258" i="15"/>
  <c r="H256" i="15" s="1"/>
  <c r="AA253" i="15"/>
  <c r="U253" i="15"/>
  <c r="O253" i="15"/>
  <c r="O251" i="15" s="1"/>
  <c r="I253" i="15"/>
  <c r="V248" i="15"/>
  <c r="V246" i="15" s="1"/>
  <c r="P248" i="15"/>
  <c r="P246" i="15" s="1"/>
  <c r="J248" i="15"/>
  <c r="D248" i="15"/>
  <c r="W243" i="15"/>
  <c r="W241" i="15" s="1"/>
  <c r="Q243" i="15"/>
  <c r="K243" i="15"/>
  <c r="K241" i="15" s="1"/>
  <c r="E243" i="15"/>
  <c r="E241" i="15" s="1"/>
  <c r="X238" i="15"/>
  <c r="R238" i="15"/>
  <c r="L238" i="15"/>
  <c r="L236" i="15" s="1"/>
  <c r="F238" i="15"/>
  <c r="Y233" i="15"/>
  <c r="Y231" i="15" s="1"/>
  <c r="S233" i="15"/>
  <c r="S231" i="15" s="1"/>
  <c r="M233" i="15"/>
  <c r="G233" i="15"/>
  <c r="Z228" i="15"/>
  <c r="Z226" i="15" s="1"/>
  <c r="T228" i="15"/>
  <c r="N228" i="15"/>
  <c r="N226" i="15" s="1"/>
  <c r="H228" i="15"/>
  <c r="H226" i="15" s="1"/>
  <c r="AA223" i="15"/>
  <c r="U223" i="15"/>
  <c r="O223" i="15"/>
  <c r="O221" i="15" s="1"/>
  <c r="I223" i="15"/>
  <c r="V218" i="15"/>
  <c r="V216" i="15" s="1"/>
  <c r="P218" i="15"/>
  <c r="P216" i="15" s="1"/>
  <c r="J218" i="15"/>
  <c r="D218" i="15"/>
  <c r="W213" i="15"/>
  <c r="W211" i="15" s="1"/>
  <c r="Q213" i="15"/>
  <c r="K213" i="15"/>
  <c r="K211" i="15" s="1"/>
  <c r="E213" i="15"/>
  <c r="E211" i="15" s="1"/>
  <c r="X208" i="15"/>
  <c r="R208" i="15"/>
  <c r="L208" i="15"/>
  <c r="L206" i="15" s="1"/>
  <c r="F208" i="15"/>
  <c r="AA288" i="15"/>
  <c r="AA286" i="15" s="1"/>
  <c r="T288" i="15"/>
  <c r="T286" i="15" s="1"/>
  <c r="L288" i="15"/>
  <c r="E288" i="15"/>
  <c r="U283" i="15"/>
  <c r="U281" i="15" s="1"/>
  <c r="M283" i="15"/>
  <c r="M281" i="15" s="1"/>
  <c r="F283" i="15"/>
  <c r="F281" i="15" s="1"/>
  <c r="V278" i="15"/>
  <c r="N278" i="15"/>
  <c r="N276" i="15" s="1"/>
  <c r="G278" i="15"/>
  <c r="X273" i="15"/>
  <c r="Q273" i="15"/>
  <c r="Q271" i="15" s="1"/>
  <c r="I273" i="15"/>
  <c r="I271" i="15" s="1"/>
  <c r="Y268" i="15"/>
  <c r="Y266" i="15" s="1"/>
  <c r="R268" i="15"/>
  <c r="R266" i="15" s="1"/>
  <c r="J268" i="15"/>
  <c r="J266" i="15" s="1"/>
  <c r="X263" i="15"/>
  <c r="X261" i="15" s="1"/>
  <c r="R263" i="15"/>
  <c r="R261" i="15" s="1"/>
  <c r="L263" i="15"/>
  <c r="L261" i="15" s="1"/>
  <c r="F263" i="15"/>
  <c r="Y258" i="15"/>
  <c r="S258" i="15"/>
  <c r="M258" i="15"/>
  <c r="M256" i="15" s="1"/>
  <c r="G258" i="15"/>
  <c r="G256" i="15" s="1"/>
  <c r="Z253" i="15"/>
  <c r="Z251" i="15" s="1"/>
  <c r="T253" i="15"/>
  <c r="N253" i="15"/>
  <c r="H253" i="15"/>
  <c r="AA248" i="15"/>
  <c r="AA246" i="15" s="1"/>
  <c r="U248" i="15"/>
  <c r="U246" i="15" s="1"/>
  <c r="O248" i="15"/>
  <c r="O246" i="15" s="1"/>
  <c r="I248" i="15"/>
  <c r="V243" i="15"/>
  <c r="P243" i="15"/>
  <c r="J243" i="15"/>
  <c r="J241" i="15" s="1"/>
  <c r="D243" i="15"/>
  <c r="D241" i="15" s="1"/>
  <c r="W238" i="15"/>
  <c r="W236" i="15" s="1"/>
  <c r="Q238" i="15"/>
  <c r="K238" i="15"/>
  <c r="E238" i="15"/>
  <c r="X233" i="15"/>
  <c r="X231" i="15" s="1"/>
  <c r="R233" i="15"/>
  <c r="R231" i="15" s="1"/>
  <c r="L233" i="15"/>
  <c r="L231" i="15" s="1"/>
  <c r="F233" i="15"/>
  <c r="Y228" i="15"/>
  <c r="S228" i="15"/>
  <c r="M228" i="15"/>
  <c r="M226" i="15" s="1"/>
  <c r="G228" i="15"/>
  <c r="G226" i="15" s="1"/>
  <c r="Z223" i="15"/>
  <c r="Z221" i="15" s="1"/>
  <c r="T223" i="15"/>
  <c r="N223" i="15"/>
  <c r="H223" i="15"/>
  <c r="AA218" i="15"/>
  <c r="AA216" i="15" s="1"/>
  <c r="U218" i="15"/>
  <c r="U216" i="15" s="1"/>
  <c r="O218" i="15"/>
  <c r="O216" i="15" s="1"/>
  <c r="I218" i="15"/>
  <c r="V213" i="15"/>
  <c r="P213" i="15"/>
  <c r="J213" i="15"/>
  <c r="J211" i="15" s="1"/>
  <c r="D213" i="15"/>
  <c r="D211" i="15" s="1"/>
  <c r="W208" i="15"/>
  <c r="W206" i="15" s="1"/>
  <c r="Q208" i="15"/>
  <c r="K208" i="15"/>
  <c r="E208" i="15"/>
  <c r="X203" i="15"/>
  <c r="X201" i="15" s="1"/>
  <c r="R203" i="15"/>
  <c r="R201" i="15" s="1"/>
  <c r="L203" i="15"/>
  <c r="L201" i="15" s="1"/>
  <c r="F203" i="15"/>
  <c r="Y198" i="15"/>
  <c r="S198" i="15"/>
  <c r="M198" i="15"/>
  <c r="M196" i="15" s="1"/>
  <c r="G198" i="15"/>
  <c r="G196" i="15" s="1"/>
  <c r="Z193" i="15"/>
  <c r="Z191" i="15" s="1"/>
  <c r="T193" i="15"/>
  <c r="N193" i="15"/>
  <c r="H193" i="15"/>
  <c r="AA188" i="15"/>
  <c r="AA186" i="15" s="1"/>
  <c r="U188" i="15"/>
  <c r="U186" i="15" s="1"/>
  <c r="O188" i="15"/>
  <c r="O186" i="15" s="1"/>
  <c r="I188" i="15"/>
  <c r="V183" i="15"/>
  <c r="P183" i="15"/>
  <c r="J183" i="15"/>
  <c r="J181" i="15" s="1"/>
  <c r="D183" i="15"/>
  <c r="D181" i="15" s="1"/>
  <c r="W178" i="15"/>
  <c r="W176" i="15" s="1"/>
  <c r="Q178" i="15"/>
  <c r="K178" i="15"/>
  <c r="E178" i="15"/>
  <c r="X173" i="15"/>
  <c r="X171" i="15" s="1"/>
  <c r="R173" i="15"/>
  <c r="R171" i="15" s="1"/>
  <c r="L173" i="15"/>
  <c r="L171" i="15" s="1"/>
  <c r="F173" i="15"/>
  <c r="Y168" i="15"/>
  <c r="S168" i="15"/>
  <c r="M168" i="15"/>
  <c r="M166" i="15" s="1"/>
  <c r="G168" i="15"/>
  <c r="G166" i="15" s="1"/>
  <c r="J153" i="15"/>
  <c r="P153" i="15"/>
  <c r="V153" i="15"/>
  <c r="D155" i="15"/>
  <c r="D151" i="15" s="1"/>
  <c r="J155" i="15"/>
  <c r="P155" i="15"/>
  <c r="V155" i="15"/>
  <c r="I158" i="15"/>
  <c r="O158" i="15"/>
  <c r="U158" i="15"/>
  <c r="U156" i="15" s="1"/>
  <c r="AA158" i="15"/>
  <c r="AA156" i="15" s="1"/>
  <c r="I160" i="15"/>
  <c r="O160" i="15"/>
  <c r="U160" i="15"/>
  <c r="AA160" i="15"/>
  <c r="H163" i="15"/>
  <c r="H161" i="15" s="1"/>
  <c r="N163" i="15"/>
  <c r="N161" i="15" s="1"/>
  <c r="T163" i="15"/>
  <c r="T161" i="15" s="1"/>
  <c r="Z163" i="15"/>
  <c r="H165" i="15"/>
  <c r="N165" i="15"/>
  <c r="T165" i="15"/>
  <c r="Z165" i="15"/>
  <c r="I168" i="15"/>
  <c r="P168" i="15"/>
  <c r="P166" i="15" s="1"/>
  <c r="W168" i="15"/>
  <c r="F170" i="15"/>
  <c r="N170" i="15"/>
  <c r="U170" i="15"/>
  <c r="H173" i="15"/>
  <c r="O173" i="15"/>
  <c r="O171" i="15" s="1"/>
  <c r="V173" i="15"/>
  <c r="E175" i="15"/>
  <c r="N175" i="15"/>
  <c r="W175" i="15"/>
  <c r="H178" i="15"/>
  <c r="R178" i="15"/>
  <c r="R176" i="15" s="1"/>
  <c r="Z178" i="15"/>
  <c r="Z176" i="15" s="1"/>
  <c r="L180" i="15"/>
  <c r="L176" i="15" s="1"/>
  <c r="T180" i="15"/>
  <c r="T176" i="15" s="1"/>
  <c r="G183" i="15"/>
  <c r="G181" i="15" s="1"/>
  <c r="Q183" i="15"/>
  <c r="Q181" i="15" s="1"/>
  <c r="E185" i="15"/>
  <c r="Q185" i="15"/>
  <c r="N188" i="15"/>
  <c r="Z188" i="15"/>
  <c r="N190" i="15"/>
  <c r="Z190" i="15"/>
  <c r="M193" i="15"/>
  <c r="M191" i="15" s="1"/>
  <c r="Y193" i="15"/>
  <c r="M195" i="15"/>
  <c r="Y195" i="15"/>
  <c r="J198" i="15"/>
  <c r="V198" i="15"/>
  <c r="V196" i="15" s="1"/>
  <c r="J200" i="15"/>
  <c r="V200" i="15"/>
  <c r="I203" i="15"/>
  <c r="U203" i="15"/>
  <c r="I205" i="15"/>
  <c r="U205" i="15"/>
  <c r="V208" i="15"/>
  <c r="V206" i="15" s="1"/>
  <c r="U213" i="15"/>
  <c r="U211" i="15" s="1"/>
  <c r="N218" i="15"/>
  <c r="Z220" i="15"/>
  <c r="Z216" i="15" s="1"/>
  <c r="G223" i="15"/>
  <c r="S225" i="15"/>
  <c r="S221" i="15" s="1"/>
  <c r="L230" i="15"/>
  <c r="L226" i="15" s="1"/>
  <c r="E235" i="15"/>
  <c r="E231" i="15" s="1"/>
  <c r="V238" i="15"/>
  <c r="V236" i="15" s="1"/>
  <c r="U243" i="15"/>
  <c r="N248" i="15"/>
  <c r="Z250" i="15"/>
  <c r="Z246" i="15" s="1"/>
  <c r="G253" i="15"/>
  <c r="G251" i="15" s="1"/>
  <c r="S255" i="15"/>
  <c r="S251" i="15" s="1"/>
  <c r="L260" i="15"/>
  <c r="L256" i="15" s="1"/>
  <c r="E265" i="15"/>
  <c r="E261" i="15" s="1"/>
  <c r="G270" i="15"/>
  <c r="T275" i="15"/>
  <c r="V276" i="15"/>
  <c r="F278" i="15"/>
  <c r="Y280" i="15"/>
  <c r="L283" i="15"/>
  <c r="L281" i="15" s="1"/>
  <c r="L286" i="15"/>
  <c r="R288" i="15"/>
  <c r="U304" i="15"/>
  <c r="U300" i="15" s="1"/>
  <c r="E305" i="15"/>
  <c r="W305" i="15"/>
  <c r="X309" i="15"/>
  <c r="W310" i="15"/>
  <c r="M315" i="15"/>
  <c r="G319" i="15"/>
  <c r="F320" i="15"/>
  <c r="U335" i="15"/>
  <c r="W359" i="15"/>
  <c r="W355" i="15" s="1"/>
  <c r="H370" i="15"/>
  <c r="N370" i="15"/>
  <c r="W389" i="15"/>
  <c r="R410" i="15"/>
  <c r="B685" i="14"/>
  <c r="I9" i="15"/>
  <c r="O9" i="15"/>
  <c r="U9" i="15"/>
  <c r="AA9" i="15"/>
  <c r="I11" i="15"/>
  <c r="O11" i="15"/>
  <c r="U11" i="15"/>
  <c r="AA11" i="15"/>
  <c r="H14" i="15"/>
  <c r="N14" i="15"/>
  <c r="T14" i="15"/>
  <c r="Z14" i="15"/>
  <c r="H16" i="15"/>
  <c r="N16" i="15"/>
  <c r="T16" i="15"/>
  <c r="Z16" i="15"/>
  <c r="G19" i="15"/>
  <c r="M19" i="15"/>
  <c r="S19" i="15"/>
  <c r="Y19" i="15"/>
  <c r="G21" i="15"/>
  <c r="M21" i="15"/>
  <c r="S21" i="15"/>
  <c r="Y21" i="15"/>
  <c r="F24" i="15"/>
  <c r="L24" i="15"/>
  <c r="R24" i="15"/>
  <c r="X24" i="15"/>
  <c r="F26" i="15"/>
  <c r="L26" i="15"/>
  <c r="R26" i="15"/>
  <c r="X26" i="15"/>
  <c r="E29" i="15"/>
  <c r="K29" i="15"/>
  <c r="Q29" i="15"/>
  <c r="W29" i="15"/>
  <c r="E31" i="15"/>
  <c r="K31" i="15"/>
  <c r="Q31" i="15"/>
  <c r="W31" i="15"/>
  <c r="D34" i="15"/>
  <c r="J34" i="15"/>
  <c r="P34" i="15"/>
  <c r="V34" i="15"/>
  <c r="D36" i="15"/>
  <c r="J36" i="15"/>
  <c r="P36" i="15"/>
  <c r="V36" i="15"/>
  <c r="I39" i="15"/>
  <c r="O39" i="15"/>
  <c r="U39" i="15"/>
  <c r="AA39" i="15"/>
  <c r="I41" i="15"/>
  <c r="O41" i="15"/>
  <c r="U41" i="15"/>
  <c r="AA41" i="15"/>
  <c r="H44" i="15"/>
  <c r="N44" i="15"/>
  <c r="T44" i="15"/>
  <c r="Z44" i="15"/>
  <c r="H46" i="15"/>
  <c r="N46" i="15"/>
  <c r="T46" i="15"/>
  <c r="Z46" i="15"/>
  <c r="G49" i="15"/>
  <c r="M49" i="15"/>
  <c r="S49" i="15"/>
  <c r="Y49" i="15"/>
  <c r="G51" i="15"/>
  <c r="M51" i="15"/>
  <c r="S51" i="15"/>
  <c r="Y51" i="15"/>
  <c r="F54" i="15"/>
  <c r="L54" i="15"/>
  <c r="R54" i="15"/>
  <c r="X54" i="15"/>
  <c r="F56" i="15"/>
  <c r="L56" i="15"/>
  <c r="R56" i="15"/>
  <c r="X56" i="15"/>
  <c r="E59" i="15"/>
  <c r="K59" i="15"/>
  <c r="Q59" i="15"/>
  <c r="W59" i="15"/>
  <c r="E61" i="15"/>
  <c r="K61" i="15"/>
  <c r="Q61" i="15"/>
  <c r="W61" i="15"/>
  <c r="D64" i="15"/>
  <c r="J64" i="15"/>
  <c r="P64" i="15"/>
  <c r="V64" i="15"/>
  <c r="D66" i="15"/>
  <c r="J66" i="15"/>
  <c r="P66" i="15"/>
  <c r="V66" i="15"/>
  <c r="I69" i="15"/>
  <c r="O69" i="15"/>
  <c r="U69" i="15"/>
  <c r="AA69" i="15"/>
  <c r="I71" i="15"/>
  <c r="O71" i="15"/>
  <c r="U71" i="15"/>
  <c r="AA71" i="15"/>
  <c r="H74" i="15"/>
  <c r="N74" i="15"/>
  <c r="T74" i="15"/>
  <c r="Z74" i="15"/>
  <c r="H76" i="15"/>
  <c r="N76" i="15"/>
  <c r="T76" i="15"/>
  <c r="Z76" i="15"/>
  <c r="G79" i="15"/>
  <c r="M79" i="15"/>
  <c r="S79" i="15"/>
  <c r="Y79" i="15"/>
  <c r="G81" i="15"/>
  <c r="M81" i="15"/>
  <c r="S81" i="15"/>
  <c r="Y81" i="15"/>
  <c r="F84" i="15"/>
  <c r="L84" i="15"/>
  <c r="R84" i="15"/>
  <c r="X84" i="15"/>
  <c r="F86" i="15"/>
  <c r="L86" i="15"/>
  <c r="R86" i="15"/>
  <c r="X86" i="15"/>
  <c r="E89" i="15"/>
  <c r="K89" i="15"/>
  <c r="Q89" i="15"/>
  <c r="W89" i="15"/>
  <c r="E91" i="15"/>
  <c r="K91" i="15"/>
  <c r="Q91" i="15"/>
  <c r="W91" i="15"/>
  <c r="D94" i="15"/>
  <c r="J94" i="15"/>
  <c r="P94" i="15"/>
  <c r="V94" i="15"/>
  <c r="D96" i="15"/>
  <c r="J96" i="15"/>
  <c r="P96" i="15"/>
  <c r="V96" i="15"/>
  <c r="I99" i="15"/>
  <c r="O99" i="15"/>
  <c r="U99" i="15"/>
  <c r="AA99" i="15"/>
  <c r="I101" i="15"/>
  <c r="O101" i="15"/>
  <c r="U101" i="15"/>
  <c r="AA101" i="15"/>
  <c r="H104" i="15"/>
  <c r="N104" i="15"/>
  <c r="T104" i="15"/>
  <c r="Z104" i="15"/>
  <c r="H106" i="15"/>
  <c r="N106" i="15"/>
  <c r="T106" i="15"/>
  <c r="Z106" i="15"/>
  <c r="G109" i="15"/>
  <c r="M109" i="15"/>
  <c r="S109" i="15"/>
  <c r="Y109" i="15"/>
  <c r="G111" i="15"/>
  <c r="M111" i="15"/>
  <c r="S111" i="15"/>
  <c r="Y111" i="15"/>
  <c r="F114" i="15"/>
  <c r="L114" i="15"/>
  <c r="R114" i="15"/>
  <c r="X114" i="15"/>
  <c r="F116" i="15"/>
  <c r="L116" i="15"/>
  <c r="R116" i="15"/>
  <c r="X116" i="15"/>
  <c r="E119" i="15"/>
  <c r="K119" i="15"/>
  <c r="Q119" i="15"/>
  <c r="W119" i="15"/>
  <c r="E121" i="15"/>
  <c r="K121" i="15"/>
  <c r="Q121" i="15"/>
  <c r="W121" i="15"/>
  <c r="D124" i="15"/>
  <c r="J124" i="15"/>
  <c r="P124" i="15"/>
  <c r="V124" i="15"/>
  <c r="D126" i="15"/>
  <c r="J126" i="15"/>
  <c r="P126" i="15"/>
  <c r="V126" i="15"/>
  <c r="I129" i="15"/>
  <c r="O129" i="15"/>
  <c r="U129" i="15"/>
  <c r="AA129" i="15"/>
  <c r="I131" i="15"/>
  <c r="O131" i="15"/>
  <c r="U131" i="15"/>
  <c r="AA131" i="15"/>
  <c r="H134" i="15"/>
  <c r="N134" i="15"/>
  <c r="T134" i="15"/>
  <c r="Z134" i="15"/>
  <c r="H136" i="15"/>
  <c r="N136" i="15"/>
  <c r="T136" i="15"/>
  <c r="Z136" i="15"/>
  <c r="G139" i="15"/>
  <c r="M139" i="15"/>
  <c r="S139" i="15"/>
  <c r="Y139" i="15"/>
  <c r="G141" i="15"/>
  <c r="M141" i="15"/>
  <c r="S141" i="15"/>
  <c r="Y141" i="15"/>
  <c r="F144" i="15"/>
  <c r="L144" i="15"/>
  <c r="R144" i="15"/>
  <c r="F146" i="15"/>
  <c r="L146" i="15"/>
  <c r="R146" i="15"/>
  <c r="X146" i="15"/>
  <c r="X142" i="15" s="1"/>
  <c r="E153" i="15"/>
  <c r="K153" i="15"/>
  <c r="Q153" i="15"/>
  <c r="W153" i="15"/>
  <c r="E155" i="15"/>
  <c r="K155" i="15"/>
  <c r="Q155" i="15"/>
  <c r="W155" i="15"/>
  <c r="D158" i="15"/>
  <c r="J158" i="15"/>
  <c r="P158" i="15"/>
  <c r="V158" i="15"/>
  <c r="D160" i="15"/>
  <c r="J160" i="15"/>
  <c r="P160" i="15"/>
  <c r="V160" i="15"/>
  <c r="I163" i="15"/>
  <c r="O163" i="15"/>
  <c r="U163" i="15"/>
  <c r="AA163" i="15"/>
  <c r="I165" i="15"/>
  <c r="O165" i="15"/>
  <c r="U165" i="15"/>
  <c r="AA165" i="15"/>
  <c r="J168" i="15"/>
  <c r="J166" i="15" s="1"/>
  <c r="Q168" i="15"/>
  <c r="Q166" i="15" s="1"/>
  <c r="X168" i="15"/>
  <c r="H170" i="15"/>
  <c r="O170" i="15"/>
  <c r="V170" i="15"/>
  <c r="I173" i="15"/>
  <c r="I171" i="15" s="1"/>
  <c r="P173" i="15"/>
  <c r="W173" i="15"/>
  <c r="G175" i="15"/>
  <c r="O175" i="15"/>
  <c r="Y175" i="15"/>
  <c r="Y171" i="15" s="1"/>
  <c r="J178" i="15"/>
  <c r="S178" i="15"/>
  <c r="S176" i="15" s="1"/>
  <c r="D180" i="15"/>
  <c r="M180" i="15"/>
  <c r="V180" i="15"/>
  <c r="I183" i="15"/>
  <c r="S183" i="15"/>
  <c r="G185" i="15"/>
  <c r="S185" i="15"/>
  <c r="D188" i="15"/>
  <c r="P188" i="15"/>
  <c r="D190" i="15"/>
  <c r="P190" i="15"/>
  <c r="O193" i="15"/>
  <c r="AA193" i="15"/>
  <c r="O195" i="15"/>
  <c r="AA195" i="15"/>
  <c r="L198" i="15"/>
  <c r="X198" i="15"/>
  <c r="L200" i="15"/>
  <c r="X200" i="15"/>
  <c r="K203" i="15"/>
  <c r="K201" i="15" s="1"/>
  <c r="W203" i="15"/>
  <c r="K205" i="15"/>
  <c r="W205" i="15"/>
  <c r="D210" i="15"/>
  <c r="AA213" i="15"/>
  <c r="AA211" i="15" s="1"/>
  <c r="T218" i="15"/>
  <c r="T216" i="15" s="1"/>
  <c r="M223" i="15"/>
  <c r="Y225" i="15"/>
  <c r="F228" i="15"/>
  <c r="R230" i="15"/>
  <c r="K235" i="15"/>
  <c r="D240" i="15"/>
  <c r="AA243" i="15"/>
  <c r="T248" i="15"/>
  <c r="M253" i="15"/>
  <c r="Y255" i="15"/>
  <c r="F258" i="15"/>
  <c r="F256" i="15" s="1"/>
  <c r="R260" i="15"/>
  <c r="K265" i="15"/>
  <c r="N270" i="15"/>
  <c r="N266" i="15" s="1"/>
  <c r="H273" i="15"/>
  <c r="AA275" i="15"/>
  <c r="M278" i="15"/>
  <c r="M276" i="15" s="1"/>
  <c r="S283" i="15"/>
  <c r="S281" i="15" s="1"/>
  <c r="Z288" i="15"/>
  <c r="Z286" i="15" s="1"/>
  <c r="H295" i="15"/>
  <c r="Y295" i="15"/>
  <c r="F300" i="15"/>
  <c r="X300" i="15"/>
  <c r="L305" i="15"/>
  <c r="L314" i="15"/>
  <c r="L310" i="15" s="1"/>
  <c r="Y319" i="15"/>
  <c r="Y315" i="15" s="1"/>
  <c r="D330" i="15"/>
  <c r="O365" i="15"/>
  <c r="U365" i="15"/>
  <c r="O399" i="15"/>
  <c r="K415" i="15"/>
  <c r="Z432" i="15"/>
  <c r="T432" i="15"/>
  <c r="T430" i="15" s="1"/>
  <c r="N432" i="15"/>
  <c r="H432" i="15"/>
  <c r="H430" i="15" s="1"/>
  <c r="AA427" i="15"/>
  <c r="AA425" i="15" s="1"/>
  <c r="U427" i="15"/>
  <c r="O427" i="15"/>
  <c r="I427" i="15"/>
  <c r="I425" i="15" s="1"/>
  <c r="V422" i="15"/>
  <c r="P422" i="15"/>
  <c r="P420" i="15" s="1"/>
  <c r="J422" i="15"/>
  <c r="J420" i="15" s="1"/>
  <c r="D422" i="15"/>
  <c r="Y432" i="15"/>
  <c r="S432" i="15"/>
  <c r="S430" i="15" s="1"/>
  <c r="M432" i="15"/>
  <c r="G432" i="15"/>
  <c r="G430" i="15" s="1"/>
  <c r="Z427" i="15"/>
  <c r="Z425" i="15" s="1"/>
  <c r="T427" i="15"/>
  <c r="N427" i="15"/>
  <c r="H427" i="15"/>
  <c r="H425" i="15" s="1"/>
  <c r="AA422" i="15"/>
  <c r="U422" i="15"/>
  <c r="U420" i="15" s="1"/>
  <c r="O422" i="15"/>
  <c r="O420" i="15" s="1"/>
  <c r="I422" i="15"/>
  <c r="V417" i="15"/>
  <c r="P417" i="15"/>
  <c r="P415" i="15" s="1"/>
  <c r="J417" i="15"/>
  <c r="D417" i="15"/>
  <c r="D415" i="15" s="1"/>
  <c r="W412" i="15"/>
  <c r="W410" i="15" s="1"/>
  <c r="Q412" i="15"/>
  <c r="K412" i="15"/>
  <c r="E412" i="15"/>
  <c r="E410" i="15" s="1"/>
  <c r="X407" i="15"/>
  <c r="R407" i="15"/>
  <c r="R405" i="15" s="1"/>
  <c r="L407" i="15"/>
  <c r="L405" i="15" s="1"/>
  <c r="F407" i="15"/>
  <c r="Y402" i="15"/>
  <c r="S402" i="15"/>
  <c r="S400" i="15" s="1"/>
  <c r="M402" i="15"/>
  <c r="G402" i="15"/>
  <c r="G400" i="15" s="1"/>
  <c r="Z397" i="15"/>
  <c r="Z395" i="15" s="1"/>
  <c r="T397" i="15"/>
  <c r="N397" i="15"/>
  <c r="H397" i="15"/>
  <c r="H395" i="15" s="1"/>
  <c r="AA392" i="15"/>
  <c r="U392" i="15"/>
  <c r="U390" i="15" s="1"/>
  <c r="O392" i="15"/>
  <c r="O390" i="15" s="1"/>
  <c r="I392" i="15"/>
  <c r="V387" i="15"/>
  <c r="P387" i="15"/>
  <c r="P385" i="15" s="1"/>
  <c r="J387" i="15"/>
  <c r="D387" i="15"/>
  <c r="D385" i="15" s="1"/>
  <c r="W382" i="15"/>
  <c r="W380" i="15" s="1"/>
  <c r="Q382" i="15"/>
  <c r="K382" i="15"/>
  <c r="E382" i="15"/>
  <c r="E380" i="15" s="1"/>
  <c r="X377" i="15"/>
  <c r="R377" i="15"/>
  <c r="R375" i="15" s="1"/>
  <c r="L377" i="15"/>
  <c r="L375" i="15" s="1"/>
  <c r="F377" i="15"/>
  <c r="Y372" i="15"/>
  <c r="S372" i="15"/>
  <c r="S370" i="15" s="1"/>
  <c r="M372" i="15"/>
  <c r="G372" i="15"/>
  <c r="G370" i="15" s="1"/>
  <c r="Z367" i="15"/>
  <c r="Z365" i="15" s="1"/>
  <c r="T367" i="15"/>
  <c r="N367" i="15"/>
  <c r="H367" i="15"/>
  <c r="H365" i="15" s="1"/>
  <c r="AA362" i="15"/>
  <c r="U362" i="15"/>
  <c r="U360" i="15" s="1"/>
  <c r="O362" i="15"/>
  <c r="O360" i="15" s="1"/>
  <c r="I362" i="15"/>
  <c r="V357" i="15"/>
  <c r="P357" i="15"/>
  <c r="P355" i="15" s="1"/>
  <c r="J357" i="15"/>
  <c r="D357" i="15"/>
  <c r="D355" i="15" s="1"/>
  <c r="W352" i="15"/>
  <c r="W350" i="15" s="1"/>
  <c r="Q352" i="15"/>
  <c r="K352" i="15"/>
  <c r="E352" i="15"/>
  <c r="E350" i="15" s="1"/>
  <c r="X347" i="15"/>
  <c r="R347" i="15"/>
  <c r="R345" i="15" s="1"/>
  <c r="L347" i="15"/>
  <c r="L345" i="15" s="1"/>
  <c r="F347" i="15"/>
  <c r="Y342" i="15"/>
  <c r="S342" i="15"/>
  <c r="S340" i="15" s="1"/>
  <c r="M342" i="15"/>
  <c r="G342" i="15"/>
  <c r="G340" i="15" s="1"/>
  <c r="Z337" i="15"/>
  <c r="Z335" i="15" s="1"/>
  <c r="T337" i="15"/>
  <c r="N337" i="15"/>
  <c r="H337" i="15"/>
  <c r="H335" i="15" s="1"/>
  <c r="AA332" i="15"/>
  <c r="U332" i="15"/>
  <c r="U330" i="15" s="1"/>
  <c r="O332" i="15"/>
  <c r="O330" i="15" s="1"/>
  <c r="I332" i="15"/>
  <c r="V327" i="15"/>
  <c r="P327" i="15"/>
  <c r="P325" i="15" s="1"/>
  <c r="J327" i="15"/>
  <c r="D327" i="15"/>
  <c r="D325" i="15" s="1"/>
  <c r="W322" i="15"/>
  <c r="W320" i="15" s="1"/>
  <c r="Q322" i="15"/>
  <c r="K322" i="15"/>
  <c r="E322" i="15"/>
  <c r="E320" i="15" s="1"/>
  <c r="X432" i="15"/>
  <c r="X430" i="15" s="1"/>
  <c r="R432" i="15"/>
  <c r="R430" i="15" s="1"/>
  <c r="L432" i="15"/>
  <c r="F432" i="15"/>
  <c r="F430" i="15" s="1"/>
  <c r="Y427" i="15"/>
  <c r="Y425" i="15" s="1"/>
  <c r="S427" i="15"/>
  <c r="S425" i="15" s="1"/>
  <c r="M427" i="15"/>
  <c r="M425" i="15" s="1"/>
  <c r="G427" i="15"/>
  <c r="G425" i="15" s="1"/>
  <c r="Z422" i="15"/>
  <c r="T422" i="15"/>
  <c r="T420" i="15" s="1"/>
  <c r="N422" i="15"/>
  <c r="N420" i="15" s="1"/>
  <c r="H422" i="15"/>
  <c r="H420" i="15" s="1"/>
  <c r="AA417" i="15"/>
  <c r="AA415" i="15" s="1"/>
  <c r="U417" i="15"/>
  <c r="U415" i="15" s="1"/>
  <c r="O417" i="15"/>
  <c r="I417" i="15"/>
  <c r="I415" i="15" s="1"/>
  <c r="V412" i="15"/>
  <c r="V410" i="15" s="1"/>
  <c r="P412" i="15"/>
  <c r="P410" i="15" s="1"/>
  <c r="J412" i="15"/>
  <c r="J410" i="15" s="1"/>
  <c r="D412" i="15"/>
  <c r="D410" i="15" s="1"/>
  <c r="W407" i="15"/>
  <c r="Q407" i="15"/>
  <c r="Q405" i="15" s="1"/>
  <c r="K407" i="15"/>
  <c r="K405" i="15" s="1"/>
  <c r="E407" i="15"/>
  <c r="E405" i="15" s="1"/>
  <c r="X402" i="15"/>
  <c r="X400" i="15" s="1"/>
  <c r="R402" i="15"/>
  <c r="R400" i="15" s="1"/>
  <c r="L402" i="15"/>
  <c r="F402" i="15"/>
  <c r="F400" i="15" s="1"/>
  <c r="Y397" i="15"/>
  <c r="Y395" i="15" s="1"/>
  <c r="S397" i="15"/>
  <c r="S395" i="15" s="1"/>
  <c r="M397" i="15"/>
  <c r="M395" i="15" s="1"/>
  <c r="G397" i="15"/>
  <c r="G395" i="15" s="1"/>
  <c r="Z392" i="15"/>
  <c r="T392" i="15"/>
  <c r="T390" i="15" s="1"/>
  <c r="N392" i="15"/>
  <c r="N390" i="15" s="1"/>
  <c r="H392" i="15"/>
  <c r="H390" i="15" s="1"/>
  <c r="AA387" i="15"/>
  <c r="AA385" i="15" s="1"/>
  <c r="U387" i="15"/>
  <c r="U385" i="15" s="1"/>
  <c r="O387" i="15"/>
  <c r="I387" i="15"/>
  <c r="I385" i="15" s="1"/>
  <c r="V382" i="15"/>
  <c r="V380" i="15" s="1"/>
  <c r="P382" i="15"/>
  <c r="P380" i="15" s="1"/>
  <c r="J382" i="15"/>
  <c r="J380" i="15" s="1"/>
  <c r="D382" i="15"/>
  <c r="D380" i="15" s="1"/>
  <c r="W377" i="15"/>
  <c r="Q377" i="15"/>
  <c r="Q375" i="15" s="1"/>
  <c r="K377" i="15"/>
  <c r="K375" i="15" s="1"/>
  <c r="E377" i="15"/>
  <c r="E375" i="15" s="1"/>
  <c r="X372" i="15"/>
  <c r="X370" i="15" s="1"/>
  <c r="R372" i="15"/>
  <c r="R370" i="15" s="1"/>
  <c r="L372" i="15"/>
  <c r="F372" i="15"/>
  <c r="F370" i="15" s="1"/>
  <c r="Y367" i="15"/>
  <c r="Y365" i="15" s="1"/>
  <c r="S367" i="15"/>
  <c r="S365" i="15" s="1"/>
  <c r="M367" i="15"/>
  <c r="M365" i="15" s="1"/>
  <c r="G367" i="15"/>
  <c r="G365" i="15" s="1"/>
  <c r="Z362" i="15"/>
  <c r="T362" i="15"/>
  <c r="T360" i="15" s="1"/>
  <c r="N362" i="15"/>
  <c r="N360" i="15" s="1"/>
  <c r="H362" i="15"/>
  <c r="H360" i="15" s="1"/>
  <c r="AA357" i="15"/>
  <c r="AA355" i="15" s="1"/>
  <c r="U357" i="15"/>
  <c r="U355" i="15" s="1"/>
  <c r="O357" i="15"/>
  <c r="I357" i="15"/>
  <c r="I355" i="15" s="1"/>
  <c r="V352" i="15"/>
  <c r="V350" i="15" s="1"/>
  <c r="P352" i="15"/>
  <c r="P350" i="15" s="1"/>
  <c r="J352" i="15"/>
  <c r="J350" i="15" s="1"/>
  <c r="D352" i="15"/>
  <c r="D350" i="15" s="1"/>
  <c r="W347" i="15"/>
  <c r="Q347" i="15"/>
  <c r="Q345" i="15" s="1"/>
  <c r="K347" i="15"/>
  <c r="K345" i="15" s="1"/>
  <c r="E347" i="15"/>
  <c r="E345" i="15" s="1"/>
  <c r="X342" i="15"/>
  <c r="X340" i="15" s="1"/>
  <c r="R342" i="15"/>
  <c r="R340" i="15" s="1"/>
  <c r="L342" i="15"/>
  <c r="F342" i="15"/>
  <c r="F340" i="15" s="1"/>
  <c r="Y337" i="15"/>
  <c r="Y335" i="15" s="1"/>
  <c r="S337" i="15"/>
  <c r="S335" i="15" s="1"/>
  <c r="M337" i="15"/>
  <c r="M335" i="15" s="1"/>
  <c r="G337" i="15"/>
  <c r="G335" i="15" s="1"/>
  <c r="Z332" i="15"/>
  <c r="T332" i="15"/>
  <c r="T330" i="15" s="1"/>
  <c r="N332" i="15"/>
  <c r="N330" i="15" s="1"/>
  <c r="H332" i="15"/>
  <c r="H330" i="15" s="1"/>
  <c r="AA327" i="15"/>
  <c r="AA325" i="15" s="1"/>
  <c r="U327" i="15"/>
  <c r="U325" i="15" s="1"/>
  <c r="O327" i="15"/>
  <c r="I327" i="15"/>
  <c r="I325" i="15" s="1"/>
  <c r="V322" i="15"/>
  <c r="V320" i="15" s="1"/>
  <c r="P322" i="15"/>
  <c r="P320" i="15" s="1"/>
  <c r="J322" i="15"/>
  <c r="J320" i="15" s="1"/>
  <c r="D322" i="15"/>
  <c r="D320" i="15" s="1"/>
  <c r="W317" i="15"/>
  <c r="W315" i="15" s="1"/>
  <c r="Q317" i="15"/>
  <c r="Q315" i="15" s="1"/>
  <c r="K317" i="15"/>
  <c r="K315" i="15" s="1"/>
  <c r="W432" i="15"/>
  <c r="Q432" i="15"/>
  <c r="Q430" i="15" s="1"/>
  <c r="K432" i="15"/>
  <c r="K430" i="15" s="1"/>
  <c r="E432" i="15"/>
  <c r="X427" i="15"/>
  <c r="R427" i="15"/>
  <c r="R425" i="15" s="1"/>
  <c r="L427" i="15"/>
  <c r="F427" i="15"/>
  <c r="F425" i="15" s="1"/>
  <c r="Y422" i="15"/>
  <c r="Y420" i="15" s="1"/>
  <c r="S422" i="15"/>
  <c r="M422" i="15"/>
  <c r="G422" i="15"/>
  <c r="G420" i="15" s="1"/>
  <c r="Z417" i="15"/>
  <c r="T417" i="15"/>
  <c r="T415" i="15" s="1"/>
  <c r="N417" i="15"/>
  <c r="N415" i="15" s="1"/>
  <c r="H417" i="15"/>
  <c r="AA412" i="15"/>
  <c r="U412" i="15"/>
  <c r="U410" i="15" s="1"/>
  <c r="O412" i="15"/>
  <c r="I412" i="15"/>
  <c r="I410" i="15" s="1"/>
  <c r="V407" i="15"/>
  <c r="V405" i="15" s="1"/>
  <c r="P407" i="15"/>
  <c r="J407" i="15"/>
  <c r="D407" i="15"/>
  <c r="D405" i="15" s="1"/>
  <c r="W402" i="15"/>
  <c r="Q402" i="15"/>
  <c r="Q400" i="15" s="1"/>
  <c r="K402" i="15"/>
  <c r="K400" i="15" s="1"/>
  <c r="E402" i="15"/>
  <c r="X397" i="15"/>
  <c r="R397" i="15"/>
  <c r="R395" i="15" s="1"/>
  <c r="L397" i="15"/>
  <c r="F397" i="15"/>
  <c r="F395" i="15" s="1"/>
  <c r="Y392" i="15"/>
  <c r="Y390" i="15" s="1"/>
  <c r="S392" i="15"/>
  <c r="M392" i="15"/>
  <c r="G392" i="15"/>
  <c r="G390" i="15" s="1"/>
  <c r="Z387" i="15"/>
  <c r="T387" i="15"/>
  <c r="T385" i="15" s="1"/>
  <c r="N387" i="15"/>
  <c r="N385" i="15" s="1"/>
  <c r="H387" i="15"/>
  <c r="AA382" i="15"/>
  <c r="U382" i="15"/>
  <c r="U380" i="15" s="1"/>
  <c r="O382" i="15"/>
  <c r="I382" i="15"/>
  <c r="I380" i="15" s="1"/>
  <c r="V377" i="15"/>
  <c r="V375" i="15" s="1"/>
  <c r="P377" i="15"/>
  <c r="J377" i="15"/>
  <c r="D377" i="15"/>
  <c r="D375" i="15" s="1"/>
  <c r="W372" i="15"/>
  <c r="Q372" i="15"/>
  <c r="Q370" i="15" s="1"/>
  <c r="K372" i="15"/>
  <c r="K370" i="15" s="1"/>
  <c r="E372" i="15"/>
  <c r="X367" i="15"/>
  <c r="R367" i="15"/>
  <c r="R365" i="15" s="1"/>
  <c r="L367" i="15"/>
  <c r="F367" i="15"/>
  <c r="F365" i="15" s="1"/>
  <c r="Y362" i="15"/>
  <c r="Y360" i="15" s="1"/>
  <c r="S362" i="15"/>
  <c r="M362" i="15"/>
  <c r="G362" i="15"/>
  <c r="G360" i="15" s="1"/>
  <c r="Z357" i="15"/>
  <c r="T357" i="15"/>
  <c r="T355" i="15" s="1"/>
  <c r="N357" i="15"/>
  <c r="N355" i="15" s="1"/>
  <c r="H357" i="15"/>
  <c r="AA352" i="15"/>
  <c r="U352" i="15"/>
  <c r="U350" i="15" s="1"/>
  <c r="O352" i="15"/>
  <c r="I352" i="15"/>
  <c r="I350" i="15" s="1"/>
  <c r="V347" i="15"/>
  <c r="V345" i="15" s="1"/>
  <c r="P347" i="15"/>
  <c r="J347" i="15"/>
  <c r="D347" i="15"/>
  <c r="D345" i="15" s="1"/>
  <c r="W342" i="15"/>
  <c r="Q342" i="15"/>
  <c r="Q340" i="15" s="1"/>
  <c r="K342" i="15"/>
  <c r="K340" i="15" s="1"/>
  <c r="E342" i="15"/>
  <c r="X337" i="15"/>
  <c r="R337" i="15"/>
  <c r="R335" i="15" s="1"/>
  <c r="L337" i="15"/>
  <c r="F337" i="15"/>
  <c r="F335" i="15" s="1"/>
  <c r="Y332" i="15"/>
  <c r="Y330" i="15" s="1"/>
  <c r="S332" i="15"/>
  <c r="M332" i="15"/>
  <c r="G332" i="15"/>
  <c r="G330" i="15" s="1"/>
  <c r="Z327" i="15"/>
  <c r="T327" i="15"/>
  <c r="T325" i="15" s="1"/>
  <c r="N327" i="15"/>
  <c r="N325" i="15" s="1"/>
  <c r="H327" i="15"/>
  <c r="AA322" i="15"/>
  <c r="U322" i="15"/>
  <c r="U320" i="15" s="1"/>
  <c r="O322" i="15"/>
  <c r="I322" i="15"/>
  <c r="I320" i="15" s="1"/>
  <c r="V432" i="15"/>
  <c r="V430" i="15" s="1"/>
  <c r="P432" i="15"/>
  <c r="P430" i="15" s="1"/>
  <c r="J432" i="15"/>
  <c r="D432" i="15"/>
  <c r="W427" i="15"/>
  <c r="W425" i="15" s="1"/>
  <c r="Q427" i="15"/>
  <c r="K427" i="15"/>
  <c r="K425" i="15" s="1"/>
  <c r="E427" i="15"/>
  <c r="E425" i="15" s="1"/>
  <c r="X422" i="15"/>
  <c r="R422" i="15"/>
  <c r="L422" i="15"/>
  <c r="L420" i="15" s="1"/>
  <c r="F422" i="15"/>
  <c r="Y417" i="15"/>
  <c r="Y415" i="15" s="1"/>
  <c r="S417" i="15"/>
  <c r="S415" i="15" s="1"/>
  <c r="M417" i="15"/>
  <c r="G417" i="15"/>
  <c r="Z412" i="15"/>
  <c r="Z410" i="15" s="1"/>
  <c r="T412" i="15"/>
  <c r="N412" i="15"/>
  <c r="N410" i="15" s="1"/>
  <c r="H412" i="15"/>
  <c r="H410" i="15" s="1"/>
  <c r="AA407" i="15"/>
  <c r="U407" i="15"/>
  <c r="O407" i="15"/>
  <c r="O405" i="15" s="1"/>
  <c r="I407" i="15"/>
  <c r="V402" i="15"/>
  <c r="V400" i="15" s="1"/>
  <c r="P402" i="15"/>
  <c r="P400" i="15" s="1"/>
  <c r="J402" i="15"/>
  <c r="D402" i="15"/>
  <c r="W397" i="15"/>
  <c r="W395" i="15" s="1"/>
  <c r="Q397" i="15"/>
  <c r="K397" i="15"/>
  <c r="K395" i="15" s="1"/>
  <c r="E397" i="15"/>
  <c r="E395" i="15" s="1"/>
  <c r="X392" i="15"/>
  <c r="R392" i="15"/>
  <c r="L392" i="15"/>
  <c r="L390" i="15" s="1"/>
  <c r="F392" i="15"/>
  <c r="Y387" i="15"/>
  <c r="Y385" i="15" s="1"/>
  <c r="S387" i="15"/>
  <c r="S385" i="15" s="1"/>
  <c r="M387" i="15"/>
  <c r="G387" i="15"/>
  <c r="Z382" i="15"/>
  <c r="Z380" i="15" s="1"/>
  <c r="T382" i="15"/>
  <c r="N382" i="15"/>
  <c r="N380" i="15" s="1"/>
  <c r="H382" i="15"/>
  <c r="H380" i="15" s="1"/>
  <c r="AA377" i="15"/>
  <c r="U377" i="15"/>
  <c r="O377" i="15"/>
  <c r="O375" i="15" s="1"/>
  <c r="I377" i="15"/>
  <c r="V372" i="15"/>
  <c r="V370" i="15" s="1"/>
  <c r="P372" i="15"/>
  <c r="P370" i="15" s="1"/>
  <c r="J372" i="15"/>
  <c r="D372" i="15"/>
  <c r="W367" i="15"/>
  <c r="W365" i="15" s="1"/>
  <c r="Q367" i="15"/>
  <c r="K367" i="15"/>
  <c r="K365" i="15" s="1"/>
  <c r="E367" i="15"/>
  <c r="E365" i="15" s="1"/>
  <c r="X362" i="15"/>
  <c r="R362" i="15"/>
  <c r="L362" i="15"/>
  <c r="L360" i="15" s="1"/>
  <c r="F362" i="15"/>
  <c r="Y357" i="15"/>
  <c r="Y355" i="15" s="1"/>
  <c r="S357" i="15"/>
  <c r="S355" i="15" s="1"/>
  <c r="M357" i="15"/>
  <c r="G357" i="15"/>
  <c r="Z352" i="15"/>
  <c r="Z350" i="15" s="1"/>
  <c r="T352" i="15"/>
  <c r="N352" i="15"/>
  <c r="N350" i="15" s="1"/>
  <c r="H352" i="15"/>
  <c r="H350" i="15" s="1"/>
  <c r="AA347" i="15"/>
  <c r="U347" i="15"/>
  <c r="O347" i="15"/>
  <c r="O345" i="15" s="1"/>
  <c r="I347" i="15"/>
  <c r="V342" i="15"/>
  <c r="V340" i="15" s="1"/>
  <c r="P342" i="15"/>
  <c r="P340" i="15" s="1"/>
  <c r="J342" i="15"/>
  <c r="D342" i="15"/>
  <c r="W337" i="15"/>
  <c r="W335" i="15" s="1"/>
  <c r="Q337" i="15"/>
  <c r="K337" i="15"/>
  <c r="K335" i="15" s="1"/>
  <c r="E337" i="15"/>
  <c r="E335" i="15" s="1"/>
  <c r="X332" i="15"/>
  <c r="R332" i="15"/>
  <c r="L332" i="15"/>
  <c r="L330" i="15" s="1"/>
  <c r="F332" i="15"/>
  <c r="Y327" i="15"/>
  <c r="Y325" i="15" s="1"/>
  <c r="S327" i="15"/>
  <c r="S325" i="15" s="1"/>
  <c r="M327" i="15"/>
  <c r="G327" i="15"/>
  <c r="Z322" i="15"/>
  <c r="Z320" i="15" s="1"/>
  <c r="T322" i="15"/>
  <c r="N322" i="15"/>
  <c r="N320" i="15" s="1"/>
  <c r="H322" i="15"/>
  <c r="H320" i="15" s="1"/>
  <c r="AA317" i="15"/>
  <c r="U317" i="15"/>
  <c r="O317" i="15"/>
  <c r="O315" i="15" s="1"/>
  <c r="I317" i="15"/>
  <c r="V312" i="15"/>
  <c r="V310" i="15" s="1"/>
  <c r="P312" i="15"/>
  <c r="P310" i="15" s="1"/>
  <c r="J312" i="15"/>
  <c r="D312" i="15"/>
  <c r="AA432" i="15"/>
  <c r="AA430" i="15" s="1"/>
  <c r="U432" i="15"/>
  <c r="U430" i="15" s="1"/>
  <c r="O432" i="15"/>
  <c r="O430" i="15" s="1"/>
  <c r="I432" i="15"/>
  <c r="V427" i="15"/>
  <c r="V425" i="15" s="1"/>
  <c r="P427" i="15"/>
  <c r="P425" i="15" s="1"/>
  <c r="J427" i="15"/>
  <c r="J425" i="15" s="1"/>
  <c r="D427" i="15"/>
  <c r="D425" i="15" s="1"/>
  <c r="W422" i="15"/>
  <c r="W420" i="15" s="1"/>
  <c r="Q422" i="15"/>
  <c r="K422" i="15"/>
  <c r="K420" i="15" s="1"/>
  <c r="E422" i="15"/>
  <c r="E420" i="15" s="1"/>
  <c r="X417" i="15"/>
  <c r="X415" i="15" s="1"/>
  <c r="R417" i="15"/>
  <c r="R415" i="15" s="1"/>
  <c r="L417" i="15"/>
  <c r="L415" i="15" s="1"/>
  <c r="F417" i="15"/>
  <c r="Y412" i="15"/>
  <c r="Y410" i="15" s="1"/>
  <c r="S412" i="15"/>
  <c r="S410" i="15" s="1"/>
  <c r="M412" i="15"/>
  <c r="M410" i="15" s="1"/>
  <c r="G412" i="15"/>
  <c r="G410" i="15" s="1"/>
  <c r="Z407" i="15"/>
  <c r="Z405" i="15" s="1"/>
  <c r="T407" i="15"/>
  <c r="N407" i="15"/>
  <c r="N405" i="15" s="1"/>
  <c r="H407" i="15"/>
  <c r="H405" i="15" s="1"/>
  <c r="AA402" i="15"/>
  <c r="AA400" i="15" s="1"/>
  <c r="U402" i="15"/>
  <c r="U400" i="15" s="1"/>
  <c r="O402" i="15"/>
  <c r="O400" i="15" s="1"/>
  <c r="I402" i="15"/>
  <c r="V397" i="15"/>
  <c r="V395" i="15" s="1"/>
  <c r="P397" i="15"/>
  <c r="P395" i="15" s="1"/>
  <c r="J397" i="15"/>
  <c r="J395" i="15" s="1"/>
  <c r="D397" i="15"/>
  <c r="D395" i="15" s="1"/>
  <c r="W392" i="15"/>
  <c r="W390" i="15" s="1"/>
  <c r="Q392" i="15"/>
  <c r="K392" i="15"/>
  <c r="K390" i="15" s="1"/>
  <c r="E392" i="15"/>
  <c r="E390" i="15" s="1"/>
  <c r="X387" i="15"/>
  <c r="X385" i="15" s="1"/>
  <c r="R387" i="15"/>
  <c r="R385" i="15" s="1"/>
  <c r="L387" i="15"/>
  <c r="L385" i="15" s="1"/>
  <c r="F387" i="15"/>
  <c r="Y382" i="15"/>
  <c r="Y380" i="15" s="1"/>
  <c r="S382" i="15"/>
  <c r="S380" i="15" s="1"/>
  <c r="M382" i="15"/>
  <c r="M380" i="15" s="1"/>
  <c r="G382" i="15"/>
  <c r="G380" i="15" s="1"/>
  <c r="Z377" i="15"/>
  <c r="Z375" i="15" s="1"/>
  <c r="T377" i="15"/>
  <c r="N377" i="15"/>
  <c r="N375" i="15" s="1"/>
  <c r="H377" i="15"/>
  <c r="H375" i="15" s="1"/>
  <c r="AA372" i="15"/>
  <c r="AA370" i="15" s="1"/>
  <c r="U372" i="15"/>
  <c r="U370" i="15" s="1"/>
  <c r="O372" i="15"/>
  <c r="O370" i="15" s="1"/>
  <c r="I372" i="15"/>
  <c r="V367" i="15"/>
  <c r="V365" i="15" s="1"/>
  <c r="P367" i="15"/>
  <c r="P365" i="15" s="1"/>
  <c r="J367" i="15"/>
  <c r="J365" i="15" s="1"/>
  <c r="D367" i="15"/>
  <c r="D365" i="15" s="1"/>
  <c r="W362" i="15"/>
  <c r="W360" i="15" s="1"/>
  <c r="Q362" i="15"/>
  <c r="K362" i="15"/>
  <c r="K360" i="15" s="1"/>
  <c r="E362" i="15"/>
  <c r="E360" i="15" s="1"/>
  <c r="X357" i="15"/>
  <c r="X355" i="15" s="1"/>
  <c r="R357" i="15"/>
  <c r="R355" i="15" s="1"/>
  <c r="L357" i="15"/>
  <c r="L355" i="15" s="1"/>
  <c r="F357" i="15"/>
  <c r="Y352" i="15"/>
  <c r="Y350" i="15" s="1"/>
  <c r="S352" i="15"/>
  <c r="S350" i="15" s="1"/>
  <c r="M352" i="15"/>
  <c r="M350" i="15" s="1"/>
  <c r="G352" i="15"/>
  <c r="G350" i="15" s="1"/>
  <c r="Z347" i="15"/>
  <c r="Z345" i="15" s="1"/>
  <c r="T347" i="15"/>
  <c r="N347" i="15"/>
  <c r="N345" i="15" s="1"/>
  <c r="H347" i="15"/>
  <c r="H345" i="15" s="1"/>
  <c r="AA342" i="15"/>
  <c r="AA340" i="15" s="1"/>
  <c r="U342" i="15"/>
  <c r="U340" i="15" s="1"/>
  <c r="O342" i="15"/>
  <c r="O340" i="15" s="1"/>
  <c r="I342" i="15"/>
  <c r="V337" i="15"/>
  <c r="V335" i="15" s="1"/>
  <c r="P337" i="15"/>
  <c r="P335" i="15" s="1"/>
  <c r="J337" i="15"/>
  <c r="J335" i="15" s="1"/>
  <c r="D337" i="15"/>
  <c r="D335" i="15" s="1"/>
  <c r="W332" i="15"/>
  <c r="W330" i="15" s="1"/>
  <c r="Q332" i="15"/>
  <c r="K332" i="15"/>
  <c r="K330" i="15" s="1"/>
  <c r="E332" i="15"/>
  <c r="E330" i="15" s="1"/>
  <c r="X327" i="15"/>
  <c r="X325" i="15" s="1"/>
  <c r="R327" i="15"/>
  <c r="R325" i="15" s="1"/>
  <c r="L327" i="15"/>
  <c r="L325" i="15" s="1"/>
  <c r="F327" i="15"/>
  <c r="Y322" i="15"/>
  <c r="Y320" i="15" s="1"/>
  <c r="S322" i="15"/>
  <c r="S320" i="15" s="1"/>
  <c r="M322" i="15"/>
  <c r="M320" i="15" s="1"/>
  <c r="G322" i="15"/>
  <c r="G320" i="15" s="1"/>
  <c r="Z317" i="15"/>
  <c r="Z315" i="15" s="1"/>
  <c r="T317" i="15"/>
  <c r="N317" i="15"/>
  <c r="N315" i="15" s="1"/>
  <c r="H317" i="15"/>
  <c r="H315" i="15" s="1"/>
  <c r="AA312" i="15"/>
  <c r="AA310" i="15" s="1"/>
  <c r="U312" i="15"/>
  <c r="U310" i="15" s="1"/>
  <c r="O312" i="15"/>
  <c r="O310" i="15" s="1"/>
  <c r="I312" i="15"/>
  <c r="V307" i="15"/>
  <c r="V305" i="15" s="1"/>
  <c r="P307" i="15"/>
  <c r="P305" i="15" s="1"/>
  <c r="J307" i="15"/>
  <c r="J305" i="15" s="1"/>
  <c r="D307" i="15"/>
  <c r="D305" i="15" s="1"/>
  <c r="W302" i="15"/>
  <c r="W300" i="15" s="1"/>
  <c r="Q302" i="15"/>
  <c r="K302" i="15"/>
  <c r="K300" i="15" s="1"/>
  <c r="E302" i="15"/>
  <c r="E300" i="15" s="1"/>
  <c r="X297" i="15"/>
  <c r="X295" i="15" s="1"/>
  <c r="R297" i="15"/>
  <c r="R295" i="15" s="1"/>
  <c r="L297" i="15"/>
  <c r="L295" i="15" s="1"/>
  <c r="F297" i="15"/>
  <c r="K297" i="15"/>
  <c r="S297" i="15"/>
  <c r="Z297" i="15"/>
  <c r="Z295" i="15" s="1"/>
  <c r="J302" i="15"/>
  <c r="J300" i="15" s="1"/>
  <c r="R302" i="15"/>
  <c r="R300" i="15" s="1"/>
  <c r="Y302" i="15"/>
  <c r="Y300" i="15" s="1"/>
  <c r="I307" i="15"/>
  <c r="Q307" i="15"/>
  <c r="Q305" i="15" s="1"/>
  <c r="X307" i="15"/>
  <c r="X305" i="15" s="1"/>
  <c r="K312" i="15"/>
  <c r="K310" i="15" s="1"/>
  <c r="S312" i="15"/>
  <c r="G317" i="15"/>
  <c r="G315" i="15" s="1"/>
  <c r="S317" i="15"/>
  <c r="S315" i="15" s="1"/>
  <c r="X322" i="15"/>
  <c r="X320" i="15" s="1"/>
  <c r="Q327" i="15"/>
  <c r="Q325" i="15" s="1"/>
  <c r="J332" i="15"/>
  <c r="J330" i="15" s="1"/>
  <c r="I337" i="15"/>
  <c r="X352" i="15"/>
  <c r="X350" i="15" s="1"/>
  <c r="Q357" i="15"/>
  <c r="Q355" i="15" s="1"/>
  <c r="J362" i="15"/>
  <c r="J360" i="15" s="1"/>
  <c r="I367" i="15"/>
  <c r="I365" i="15" s="1"/>
  <c r="X382" i="15"/>
  <c r="X380" i="15" s="1"/>
  <c r="Q387" i="15"/>
  <c r="J392" i="15"/>
  <c r="J390" i="15" s="1"/>
  <c r="I397" i="15"/>
  <c r="I395" i="15" s="1"/>
  <c r="X412" i="15"/>
  <c r="X410" i="15" s="1"/>
  <c r="Q417" i="15"/>
  <c r="Q415" i="15" s="1"/>
  <c r="O397" i="15"/>
  <c r="H402" i="15"/>
  <c r="H400" i="15" s="1"/>
  <c r="W417" i="15"/>
  <c r="W415" i="15" s="1"/>
  <c r="V392" i="15"/>
  <c r="U397" i="15"/>
  <c r="U395" i="15" s="1"/>
  <c r="N402" i="15"/>
  <c r="N400" i="15" s="1"/>
  <c r="G407" i="15"/>
  <c r="G405" i="15" s="1"/>
  <c r="AA397" i="15"/>
  <c r="T402" i="15"/>
  <c r="T400" i="15" s="1"/>
  <c r="M407" i="15"/>
  <c r="M405" i="15" s="1"/>
  <c r="F412" i="15"/>
  <c r="F410" i="15" s="1"/>
  <c r="S347" i="15"/>
  <c r="S345" i="15" s="1"/>
  <c r="L352" i="15"/>
  <c r="L350" i="15" s="1"/>
  <c r="E357" i="15"/>
  <c r="Z372" i="15"/>
  <c r="S377" i="15"/>
  <c r="S375" i="15" s="1"/>
  <c r="L382" i="15"/>
  <c r="L380" i="15" s="1"/>
  <c r="E387" i="15"/>
  <c r="E385" i="15" s="1"/>
  <c r="Z402" i="15"/>
  <c r="Z400" i="15" s="1"/>
  <c r="S407" i="15"/>
  <c r="L412" i="15"/>
  <c r="E417" i="15"/>
  <c r="E415" i="15" s="1"/>
  <c r="H441" i="15"/>
  <c r="N441" i="15"/>
  <c r="N439" i="15" s="1"/>
  <c r="T441" i="15"/>
  <c r="Z441" i="15"/>
  <c r="G446" i="15"/>
  <c r="G444" i="15" s="1"/>
  <c r="M446" i="15"/>
  <c r="M444" i="15" s="1"/>
  <c r="S446" i="15"/>
  <c r="Y446" i="15"/>
  <c r="Y444" i="15" s="1"/>
  <c r="I451" i="15"/>
  <c r="I449" i="15" s="1"/>
  <c r="R451" i="15"/>
  <c r="R449" i="15" s="1"/>
  <c r="AA451" i="15"/>
  <c r="AA449" i="15" s="1"/>
  <c r="H456" i="15"/>
  <c r="H454" i="15" s="1"/>
  <c r="T456" i="15"/>
  <c r="T454" i="15" s="1"/>
  <c r="F461" i="15"/>
  <c r="F459" i="15" s="1"/>
  <c r="R461" i="15"/>
  <c r="R459" i="15" s="1"/>
  <c r="L466" i="15"/>
  <c r="H471" i="15"/>
  <c r="Z471" i="15"/>
  <c r="Z469" i="15" s="1"/>
  <c r="I441" i="15"/>
  <c r="I439" i="15" s="1"/>
  <c r="O441" i="15"/>
  <c r="O439" i="15" s="1"/>
  <c r="U441" i="15"/>
  <c r="AA441" i="15"/>
  <c r="H446" i="15"/>
  <c r="H444" i="15" s="1"/>
  <c r="N446" i="15"/>
  <c r="N444" i="15" s="1"/>
  <c r="T446" i="15"/>
  <c r="T444" i="15" s="1"/>
  <c r="Z446" i="15"/>
  <c r="Z444" i="15" s="1"/>
  <c r="K451" i="15"/>
  <c r="K449" i="15" s="1"/>
  <c r="T451" i="15"/>
  <c r="T449" i="15" s="1"/>
  <c r="K456" i="15"/>
  <c r="K454" i="15" s="1"/>
  <c r="W456" i="15"/>
  <c r="W454" i="15" s="1"/>
  <c r="G461" i="15"/>
  <c r="G459" i="15" s="1"/>
  <c r="S461" i="15"/>
  <c r="S459" i="15" s="1"/>
  <c r="O466" i="15"/>
  <c r="O464" i="15" s="1"/>
  <c r="E569" i="15"/>
  <c r="Y576" i="15"/>
  <c r="Y574" i="15" s="1"/>
  <c r="S576" i="15"/>
  <c r="M576" i="15"/>
  <c r="G576" i="15"/>
  <c r="G574" i="15" s="1"/>
  <c r="Z571" i="15"/>
  <c r="Z569" i="15" s="1"/>
  <c r="T571" i="15"/>
  <c r="T569" i="15" s="1"/>
  <c r="N571" i="15"/>
  <c r="N569" i="15" s="1"/>
  <c r="H571" i="15"/>
  <c r="AA566" i="15"/>
  <c r="U566" i="15"/>
  <c r="U564" i="15" s="1"/>
  <c r="O566" i="15"/>
  <c r="O564" i="15" s="1"/>
  <c r="I566" i="15"/>
  <c r="I564" i="15" s="1"/>
  <c r="V561" i="15"/>
  <c r="V559" i="15" s="1"/>
  <c r="P561" i="15"/>
  <c r="J561" i="15"/>
  <c r="D561" i="15"/>
  <c r="D559" i="15" s="1"/>
  <c r="W556" i="15"/>
  <c r="W554" i="15" s="1"/>
  <c r="Q556" i="15"/>
  <c r="Q554" i="15" s="1"/>
  <c r="K556" i="15"/>
  <c r="K554" i="15" s="1"/>
  <c r="E556" i="15"/>
  <c r="U576" i="15"/>
  <c r="U574" i="15" s="1"/>
  <c r="N576" i="15"/>
  <c r="N574" i="15" s="1"/>
  <c r="F576" i="15"/>
  <c r="F574" i="15" s="1"/>
  <c r="V571" i="15"/>
  <c r="V569" i="15" s="1"/>
  <c r="O571" i="15"/>
  <c r="G571" i="15"/>
  <c r="G569" i="15" s="1"/>
  <c r="W566" i="15"/>
  <c r="W564" i="15" s="1"/>
  <c r="P566" i="15"/>
  <c r="P564" i="15" s="1"/>
  <c r="H566" i="15"/>
  <c r="H564" i="15" s="1"/>
  <c r="Y561" i="15"/>
  <c r="Y559" i="15" s="1"/>
  <c r="R561" i="15"/>
  <c r="K561" i="15"/>
  <c r="K559" i="15" s="1"/>
  <c r="Z556" i="15"/>
  <c r="Z554" i="15" s="1"/>
  <c r="S556" i="15"/>
  <c r="S554" i="15" s="1"/>
  <c r="L556" i="15"/>
  <c r="L554" i="15" s="1"/>
  <c r="D556" i="15"/>
  <c r="D554" i="15" s="1"/>
  <c r="AA551" i="15"/>
  <c r="U551" i="15"/>
  <c r="O551" i="15"/>
  <c r="O549" i="15" s="1"/>
  <c r="I551" i="15"/>
  <c r="I549" i="15" s="1"/>
  <c r="V546" i="15"/>
  <c r="V544" i="15" s="1"/>
  <c r="P546" i="15"/>
  <c r="P544" i="15" s="1"/>
  <c r="J546" i="15"/>
  <c r="D546" i="15"/>
  <c r="W541" i="15"/>
  <c r="W539" i="15" s="1"/>
  <c r="Q541" i="15"/>
  <c r="Q539" i="15" s="1"/>
  <c r="K541" i="15"/>
  <c r="K539" i="15" s="1"/>
  <c r="E541" i="15"/>
  <c r="E539" i="15" s="1"/>
  <c r="X536" i="15"/>
  <c r="R536" i="15"/>
  <c r="L536" i="15"/>
  <c r="L534" i="15" s="1"/>
  <c r="F536" i="15"/>
  <c r="F534" i="15" s="1"/>
  <c r="Y531" i="15"/>
  <c r="Y529" i="15" s="1"/>
  <c r="S531" i="15"/>
  <c r="S529" i="15" s="1"/>
  <c r="M531" i="15"/>
  <c r="G531" i="15"/>
  <c r="Z526" i="15"/>
  <c r="Z524" i="15" s="1"/>
  <c r="T526" i="15"/>
  <c r="T524" i="15" s="1"/>
  <c r="N526" i="15"/>
  <c r="N524" i="15" s="1"/>
  <c r="H526" i="15"/>
  <c r="H524" i="15" s="1"/>
  <c r="AA521" i="15"/>
  <c r="U521" i="15"/>
  <c r="O521" i="15"/>
  <c r="O519" i="15" s="1"/>
  <c r="I521" i="15"/>
  <c r="I519" i="15" s="1"/>
  <c r="V516" i="15"/>
  <c r="V514" i="15" s="1"/>
  <c r="P516" i="15"/>
  <c r="P514" i="15" s="1"/>
  <c r="J516" i="15"/>
  <c r="D516" i="15"/>
  <c r="W511" i="15"/>
  <c r="W509" i="15" s="1"/>
  <c r="Q511" i="15"/>
  <c r="Q509" i="15" s="1"/>
  <c r="K511" i="15"/>
  <c r="K509" i="15" s="1"/>
  <c r="E511" i="15"/>
  <c r="E509" i="15" s="1"/>
  <c r="X506" i="15"/>
  <c r="R506" i="15"/>
  <c r="L506" i="15"/>
  <c r="L504" i="15" s="1"/>
  <c r="F506" i="15"/>
  <c r="F504" i="15" s="1"/>
  <c r="Y501" i="15"/>
  <c r="Y499" i="15" s="1"/>
  <c r="S501" i="15"/>
  <c r="S499" i="15" s="1"/>
  <c r="M501" i="15"/>
  <c r="G501" i="15"/>
  <c r="Z496" i="15"/>
  <c r="Z494" i="15" s="1"/>
  <c r="T496" i="15"/>
  <c r="T494" i="15" s="1"/>
  <c r="N496" i="15"/>
  <c r="N494" i="15" s="1"/>
  <c r="H496" i="15"/>
  <c r="H494" i="15" s="1"/>
  <c r="AA491" i="15"/>
  <c r="U491" i="15"/>
  <c r="O491" i="15"/>
  <c r="O489" i="15" s="1"/>
  <c r="I491" i="15"/>
  <c r="I489" i="15" s="1"/>
  <c r="V486" i="15"/>
  <c r="V484" i="15" s="1"/>
  <c r="P486" i="15"/>
  <c r="P484" i="15" s="1"/>
  <c r="J486" i="15"/>
  <c r="D486" i="15"/>
  <c r="W481" i="15"/>
  <c r="W479" i="15" s="1"/>
  <c r="Q481" i="15"/>
  <c r="Q479" i="15" s="1"/>
  <c r="K481" i="15"/>
  <c r="K479" i="15" s="1"/>
  <c r="E481" i="15"/>
  <c r="E479" i="15" s="1"/>
  <c r="X476" i="15"/>
  <c r="R476" i="15"/>
  <c r="L476" i="15"/>
  <c r="L474" i="15" s="1"/>
  <c r="F476" i="15"/>
  <c r="F474" i="15" s="1"/>
  <c r="Y471" i="15"/>
  <c r="Y469" i="15" s="1"/>
  <c r="S471" i="15"/>
  <c r="S469" i="15" s="1"/>
  <c r="M471" i="15"/>
  <c r="G471" i="15"/>
  <c r="Z466" i="15"/>
  <c r="Z464" i="15" s="1"/>
  <c r="T466" i="15"/>
  <c r="T464" i="15" s="1"/>
  <c r="N466" i="15"/>
  <c r="N464" i="15" s="1"/>
  <c r="H466" i="15"/>
  <c r="H464" i="15" s="1"/>
  <c r="AA461" i="15"/>
  <c r="U461" i="15"/>
  <c r="O461" i="15"/>
  <c r="O459" i="15" s="1"/>
  <c r="I461" i="15"/>
  <c r="I459" i="15" s="1"/>
  <c r="V456" i="15"/>
  <c r="V454" i="15" s="1"/>
  <c r="P456" i="15"/>
  <c r="P454" i="15" s="1"/>
  <c r="J456" i="15"/>
  <c r="D456" i="15"/>
  <c r="AA576" i="15"/>
  <c r="T576" i="15"/>
  <c r="T574" i="15" s="1"/>
  <c r="L576" i="15"/>
  <c r="L574" i="15" s="1"/>
  <c r="E576" i="15"/>
  <c r="E574" i="15" s="1"/>
  <c r="U571" i="15"/>
  <c r="U569" i="15" s="1"/>
  <c r="M571" i="15"/>
  <c r="F571" i="15"/>
  <c r="V566" i="15"/>
  <c r="V564" i="15" s="1"/>
  <c r="N566" i="15"/>
  <c r="N564" i="15" s="1"/>
  <c r="G566" i="15"/>
  <c r="G564" i="15" s="1"/>
  <c r="X561" i="15"/>
  <c r="X559" i="15" s="1"/>
  <c r="Q561" i="15"/>
  <c r="I561" i="15"/>
  <c r="Y556" i="15"/>
  <c r="Y554" i="15" s="1"/>
  <c r="R556" i="15"/>
  <c r="R554" i="15" s="1"/>
  <c r="J556" i="15"/>
  <c r="J554" i="15" s="1"/>
  <c r="Z551" i="15"/>
  <c r="T551" i="15"/>
  <c r="T549" i="15" s="1"/>
  <c r="N551" i="15"/>
  <c r="N549" i="15" s="1"/>
  <c r="H551" i="15"/>
  <c r="H549" i="15" s="1"/>
  <c r="AA546" i="15"/>
  <c r="AA544" i="15" s="1"/>
  <c r="U546" i="15"/>
  <c r="U544" i="15" s="1"/>
  <c r="O546" i="15"/>
  <c r="I546" i="15"/>
  <c r="I544" i="15" s="1"/>
  <c r="V541" i="15"/>
  <c r="V539" i="15" s="1"/>
  <c r="P541" i="15"/>
  <c r="P539" i="15" s="1"/>
  <c r="J541" i="15"/>
  <c r="J539" i="15" s="1"/>
  <c r="D541" i="15"/>
  <c r="D539" i="15" s="1"/>
  <c r="W536" i="15"/>
  <c r="Q536" i="15"/>
  <c r="Q534" i="15" s="1"/>
  <c r="K536" i="15"/>
  <c r="K534" i="15" s="1"/>
  <c r="E536" i="15"/>
  <c r="E534" i="15" s="1"/>
  <c r="X531" i="15"/>
  <c r="X529" i="15" s="1"/>
  <c r="R531" i="15"/>
  <c r="R529" i="15" s="1"/>
  <c r="L531" i="15"/>
  <c r="F531" i="15"/>
  <c r="F529" i="15" s="1"/>
  <c r="Y526" i="15"/>
  <c r="Y524" i="15" s="1"/>
  <c r="S526" i="15"/>
  <c r="S524" i="15" s="1"/>
  <c r="M526" i="15"/>
  <c r="M524" i="15" s="1"/>
  <c r="G526" i="15"/>
  <c r="G524" i="15" s="1"/>
  <c r="Z521" i="15"/>
  <c r="T521" i="15"/>
  <c r="T519" i="15" s="1"/>
  <c r="N521" i="15"/>
  <c r="N519" i="15" s="1"/>
  <c r="H521" i="15"/>
  <c r="H519" i="15" s="1"/>
  <c r="AA516" i="15"/>
  <c r="AA514" i="15" s="1"/>
  <c r="U516" i="15"/>
  <c r="U514" i="15" s="1"/>
  <c r="O516" i="15"/>
  <c r="I516" i="15"/>
  <c r="I514" i="15" s="1"/>
  <c r="V511" i="15"/>
  <c r="V509" i="15" s="1"/>
  <c r="P511" i="15"/>
  <c r="P509" i="15" s="1"/>
  <c r="J511" i="15"/>
  <c r="J509" i="15" s="1"/>
  <c r="D511" i="15"/>
  <c r="D509" i="15" s="1"/>
  <c r="W506" i="15"/>
  <c r="Q506" i="15"/>
  <c r="Q504" i="15" s="1"/>
  <c r="K506" i="15"/>
  <c r="K504" i="15" s="1"/>
  <c r="E506" i="15"/>
  <c r="E504" i="15" s="1"/>
  <c r="X501" i="15"/>
  <c r="X499" i="15" s="1"/>
  <c r="R501" i="15"/>
  <c r="R499" i="15" s="1"/>
  <c r="L501" i="15"/>
  <c r="F501" i="15"/>
  <c r="F499" i="15" s="1"/>
  <c r="Y496" i="15"/>
  <c r="Y494" i="15" s="1"/>
  <c r="S496" i="15"/>
  <c r="S494" i="15" s="1"/>
  <c r="M496" i="15"/>
  <c r="M494" i="15" s="1"/>
  <c r="G496" i="15"/>
  <c r="G494" i="15" s="1"/>
  <c r="Z491" i="15"/>
  <c r="T491" i="15"/>
  <c r="T489" i="15" s="1"/>
  <c r="N491" i="15"/>
  <c r="N489" i="15" s="1"/>
  <c r="H491" i="15"/>
  <c r="H489" i="15" s="1"/>
  <c r="AA486" i="15"/>
  <c r="AA484" i="15" s="1"/>
  <c r="U486" i="15"/>
  <c r="U484" i="15" s="1"/>
  <c r="O486" i="15"/>
  <c r="I486" i="15"/>
  <c r="I484" i="15" s="1"/>
  <c r="V481" i="15"/>
  <c r="V479" i="15" s="1"/>
  <c r="P481" i="15"/>
  <c r="P479" i="15" s="1"/>
  <c r="J481" i="15"/>
  <c r="J479" i="15" s="1"/>
  <c r="D481" i="15"/>
  <c r="D479" i="15" s="1"/>
  <c r="W476" i="15"/>
  <c r="Q476" i="15"/>
  <c r="Q474" i="15" s="1"/>
  <c r="K476" i="15"/>
  <c r="K474" i="15" s="1"/>
  <c r="E476" i="15"/>
  <c r="E474" i="15" s="1"/>
  <c r="X471" i="15"/>
  <c r="X469" i="15" s="1"/>
  <c r="R471" i="15"/>
  <c r="R469" i="15" s="1"/>
  <c r="L471" i="15"/>
  <c r="F471" i="15"/>
  <c r="F469" i="15" s="1"/>
  <c r="Y466" i="15"/>
  <c r="Y464" i="15" s="1"/>
  <c r="S466" i="15"/>
  <c r="S464" i="15" s="1"/>
  <c r="M466" i="15"/>
  <c r="M464" i="15" s="1"/>
  <c r="G466" i="15"/>
  <c r="G464" i="15" s="1"/>
  <c r="Z461" i="15"/>
  <c r="T461" i="15"/>
  <c r="T459" i="15" s="1"/>
  <c r="N461" i="15"/>
  <c r="N459" i="15" s="1"/>
  <c r="H461" i="15"/>
  <c r="H459" i="15" s="1"/>
  <c r="AA456" i="15"/>
  <c r="AA454" i="15" s="1"/>
  <c r="U456" i="15"/>
  <c r="U454" i="15" s="1"/>
  <c r="O456" i="15"/>
  <c r="I456" i="15"/>
  <c r="I454" i="15" s="1"/>
  <c r="V451" i="15"/>
  <c r="V449" i="15" s="1"/>
  <c r="P451" i="15"/>
  <c r="P449" i="15" s="1"/>
  <c r="J451" i="15"/>
  <c r="J449" i="15" s="1"/>
  <c r="D451" i="15"/>
  <c r="D449" i="15" s="1"/>
  <c r="Z576" i="15"/>
  <c r="R576" i="15"/>
  <c r="R574" i="15" s="1"/>
  <c r="K576" i="15"/>
  <c r="K574" i="15" s="1"/>
  <c r="D576" i="15"/>
  <c r="D574" i="15" s="1"/>
  <c r="AA571" i="15"/>
  <c r="AA569" i="15" s="1"/>
  <c r="S571" i="15"/>
  <c r="S569" i="15" s="1"/>
  <c r="L571" i="15"/>
  <c r="E571" i="15"/>
  <c r="T566" i="15"/>
  <c r="T564" i="15" s="1"/>
  <c r="M566" i="15"/>
  <c r="M564" i="15" s="1"/>
  <c r="F566" i="15"/>
  <c r="F564" i="15" s="1"/>
  <c r="W561" i="15"/>
  <c r="W559" i="15" s="1"/>
  <c r="O561" i="15"/>
  <c r="H561" i="15"/>
  <c r="H559" i="15" s="1"/>
  <c r="X556" i="15"/>
  <c r="X554" i="15" s="1"/>
  <c r="P556" i="15"/>
  <c r="P554" i="15" s="1"/>
  <c r="I556" i="15"/>
  <c r="I554" i="15" s="1"/>
  <c r="Y551" i="15"/>
  <c r="Y549" i="15" s="1"/>
  <c r="S551" i="15"/>
  <c r="M551" i="15"/>
  <c r="M549" i="15" s="1"/>
  <c r="G551" i="15"/>
  <c r="G549" i="15" s="1"/>
  <c r="Z546" i="15"/>
  <c r="T546" i="15"/>
  <c r="T544" i="15" s="1"/>
  <c r="N546" i="15"/>
  <c r="N544" i="15" s="1"/>
  <c r="H546" i="15"/>
  <c r="AA541" i="15"/>
  <c r="AA539" i="15" s="1"/>
  <c r="U541" i="15"/>
  <c r="U539" i="15" s="1"/>
  <c r="O541" i="15"/>
  <c r="I541" i="15"/>
  <c r="I539" i="15" s="1"/>
  <c r="V536" i="15"/>
  <c r="V534" i="15" s="1"/>
  <c r="P536" i="15"/>
  <c r="J536" i="15"/>
  <c r="J534" i="15" s="1"/>
  <c r="D536" i="15"/>
  <c r="D534" i="15" s="1"/>
  <c r="W531" i="15"/>
  <c r="Q531" i="15"/>
  <c r="Q529" i="15" s="1"/>
  <c r="K531" i="15"/>
  <c r="K529" i="15" s="1"/>
  <c r="E531" i="15"/>
  <c r="X526" i="15"/>
  <c r="X524" i="15" s="1"/>
  <c r="R526" i="15"/>
  <c r="R524" i="15" s="1"/>
  <c r="L526" i="15"/>
  <c r="F526" i="15"/>
  <c r="F524" i="15" s="1"/>
  <c r="Y521" i="15"/>
  <c r="Y519" i="15" s="1"/>
  <c r="S521" i="15"/>
  <c r="M521" i="15"/>
  <c r="M519" i="15" s="1"/>
  <c r="G521" i="15"/>
  <c r="G519" i="15" s="1"/>
  <c r="Z516" i="15"/>
  <c r="T516" i="15"/>
  <c r="T514" i="15" s="1"/>
  <c r="N516" i="15"/>
  <c r="N514" i="15" s="1"/>
  <c r="H516" i="15"/>
  <c r="AA511" i="15"/>
  <c r="AA509" i="15" s="1"/>
  <c r="U511" i="15"/>
  <c r="U509" i="15" s="1"/>
  <c r="O511" i="15"/>
  <c r="I511" i="15"/>
  <c r="I509" i="15" s="1"/>
  <c r="V506" i="15"/>
  <c r="V504" i="15" s="1"/>
  <c r="P506" i="15"/>
  <c r="J506" i="15"/>
  <c r="J504" i="15" s="1"/>
  <c r="D506" i="15"/>
  <c r="D504" i="15" s="1"/>
  <c r="W501" i="15"/>
  <c r="Q501" i="15"/>
  <c r="Q499" i="15" s="1"/>
  <c r="K501" i="15"/>
  <c r="K499" i="15" s="1"/>
  <c r="E501" i="15"/>
  <c r="E499" i="15" s="1"/>
  <c r="X496" i="15"/>
  <c r="X494" i="15" s="1"/>
  <c r="R496" i="15"/>
  <c r="R494" i="15" s="1"/>
  <c r="L496" i="15"/>
  <c r="F496" i="15"/>
  <c r="F494" i="15" s="1"/>
  <c r="Y491" i="15"/>
  <c r="Y489" i="15" s="1"/>
  <c r="S491" i="15"/>
  <c r="S489" i="15" s="1"/>
  <c r="M491" i="15"/>
  <c r="M489" i="15" s="1"/>
  <c r="G491" i="15"/>
  <c r="G489" i="15" s="1"/>
  <c r="Z486" i="15"/>
  <c r="T486" i="15"/>
  <c r="T484" i="15" s="1"/>
  <c r="N486" i="15"/>
  <c r="N484" i="15" s="1"/>
  <c r="H486" i="15"/>
  <c r="H484" i="15" s="1"/>
  <c r="AA481" i="15"/>
  <c r="AA479" i="15" s="1"/>
  <c r="U481" i="15"/>
  <c r="U479" i="15" s="1"/>
  <c r="O481" i="15"/>
  <c r="I481" i="15"/>
  <c r="I479" i="15" s="1"/>
  <c r="V476" i="15"/>
  <c r="V474" i="15" s="1"/>
  <c r="P476" i="15"/>
  <c r="P474" i="15" s="1"/>
  <c r="J476" i="15"/>
  <c r="J474" i="15" s="1"/>
  <c r="D476" i="15"/>
  <c r="D474" i="15" s="1"/>
  <c r="X576" i="15"/>
  <c r="X574" i="15" s="1"/>
  <c r="Q576" i="15"/>
  <c r="Q574" i="15" s="1"/>
  <c r="J576" i="15"/>
  <c r="J574" i="15" s="1"/>
  <c r="Y571" i="15"/>
  <c r="Y569" i="15" s="1"/>
  <c r="R571" i="15"/>
  <c r="K571" i="15"/>
  <c r="K569" i="15" s="1"/>
  <c r="D571" i="15"/>
  <c r="D569" i="15" s="1"/>
  <c r="Z566" i="15"/>
  <c r="Z564" i="15" s="1"/>
  <c r="S566" i="15"/>
  <c r="S564" i="15" s="1"/>
  <c r="L566" i="15"/>
  <c r="L564" i="15" s="1"/>
  <c r="E566" i="15"/>
  <c r="U561" i="15"/>
  <c r="N561" i="15"/>
  <c r="N559" i="15" s="1"/>
  <c r="G561" i="15"/>
  <c r="G559" i="15" s="1"/>
  <c r="V556" i="15"/>
  <c r="V554" i="15" s="1"/>
  <c r="O556" i="15"/>
  <c r="O554" i="15" s="1"/>
  <c r="H556" i="15"/>
  <c r="X551" i="15"/>
  <c r="X549" i="15" s="1"/>
  <c r="R551" i="15"/>
  <c r="L551" i="15"/>
  <c r="L549" i="15" s="1"/>
  <c r="F551" i="15"/>
  <c r="F549" i="15" s="1"/>
  <c r="Y546" i="15"/>
  <c r="Y544" i="15" s="1"/>
  <c r="S546" i="15"/>
  <c r="S544" i="15" s="1"/>
  <c r="M546" i="15"/>
  <c r="M544" i="15" s="1"/>
  <c r="G546" i="15"/>
  <c r="Z541" i="15"/>
  <c r="Z539" i="15" s="1"/>
  <c r="T541" i="15"/>
  <c r="T539" i="15" s="1"/>
  <c r="N541" i="15"/>
  <c r="N539" i="15" s="1"/>
  <c r="H541" i="15"/>
  <c r="H539" i="15" s="1"/>
  <c r="AA536" i="15"/>
  <c r="AA534" i="15" s="1"/>
  <c r="U536" i="15"/>
  <c r="O536" i="15"/>
  <c r="O534" i="15" s="1"/>
  <c r="I536" i="15"/>
  <c r="I534" i="15" s="1"/>
  <c r="V531" i="15"/>
  <c r="V529" i="15" s="1"/>
  <c r="P531" i="15"/>
  <c r="P529" i="15" s="1"/>
  <c r="J531" i="15"/>
  <c r="J529" i="15" s="1"/>
  <c r="D531" i="15"/>
  <c r="W526" i="15"/>
  <c r="W524" i="15" s="1"/>
  <c r="Q526" i="15"/>
  <c r="Q524" i="15" s="1"/>
  <c r="K526" i="15"/>
  <c r="K524" i="15" s="1"/>
  <c r="E526" i="15"/>
  <c r="E524" i="15" s="1"/>
  <c r="X521" i="15"/>
  <c r="X519" i="15" s="1"/>
  <c r="R521" i="15"/>
  <c r="L521" i="15"/>
  <c r="L519" i="15" s="1"/>
  <c r="F521" i="15"/>
  <c r="F519" i="15" s="1"/>
  <c r="Y516" i="15"/>
  <c r="Y514" i="15" s="1"/>
  <c r="S516" i="15"/>
  <c r="S514" i="15" s="1"/>
  <c r="M516" i="15"/>
  <c r="M514" i="15" s="1"/>
  <c r="G516" i="15"/>
  <c r="Z511" i="15"/>
  <c r="Z509" i="15" s="1"/>
  <c r="T511" i="15"/>
  <c r="T509" i="15" s="1"/>
  <c r="N511" i="15"/>
  <c r="N509" i="15" s="1"/>
  <c r="H511" i="15"/>
  <c r="H509" i="15" s="1"/>
  <c r="AA506" i="15"/>
  <c r="AA504" i="15" s="1"/>
  <c r="U506" i="15"/>
  <c r="O506" i="15"/>
  <c r="O504" i="15" s="1"/>
  <c r="I506" i="15"/>
  <c r="I504" i="15" s="1"/>
  <c r="V501" i="15"/>
  <c r="V499" i="15" s="1"/>
  <c r="P501" i="15"/>
  <c r="P499" i="15" s="1"/>
  <c r="J501" i="15"/>
  <c r="J499" i="15" s="1"/>
  <c r="D501" i="15"/>
  <c r="W496" i="15"/>
  <c r="W494" i="15" s="1"/>
  <c r="Q496" i="15"/>
  <c r="Q494" i="15" s="1"/>
  <c r="K496" i="15"/>
  <c r="K494" i="15" s="1"/>
  <c r="E496" i="15"/>
  <c r="E494" i="15" s="1"/>
  <c r="X491" i="15"/>
  <c r="X489" i="15" s="1"/>
  <c r="R491" i="15"/>
  <c r="L491" i="15"/>
  <c r="L489" i="15" s="1"/>
  <c r="F491" i="15"/>
  <c r="F489" i="15" s="1"/>
  <c r="Y486" i="15"/>
  <c r="Y484" i="15" s="1"/>
  <c r="S486" i="15"/>
  <c r="S484" i="15" s="1"/>
  <c r="M486" i="15"/>
  <c r="M484" i="15" s="1"/>
  <c r="G486" i="15"/>
  <c r="Z481" i="15"/>
  <c r="Z479" i="15" s="1"/>
  <c r="T481" i="15"/>
  <c r="T479" i="15" s="1"/>
  <c r="N481" i="15"/>
  <c r="N479" i="15" s="1"/>
  <c r="H481" i="15"/>
  <c r="H479" i="15" s="1"/>
  <c r="AA476" i="15"/>
  <c r="AA474" i="15" s="1"/>
  <c r="U476" i="15"/>
  <c r="O476" i="15"/>
  <c r="O474" i="15" s="1"/>
  <c r="I476" i="15"/>
  <c r="I474" i="15" s="1"/>
  <c r="V471" i="15"/>
  <c r="V469" i="15" s="1"/>
  <c r="P471" i="15"/>
  <c r="P469" i="15" s="1"/>
  <c r="J471" i="15"/>
  <c r="J469" i="15" s="1"/>
  <c r="D471" i="15"/>
  <c r="W466" i="15"/>
  <c r="W464" i="15" s="1"/>
  <c r="Q466" i="15"/>
  <c r="Q464" i="15" s="1"/>
  <c r="K466" i="15"/>
  <c r="K464" i="15" s="1"/>
  <c r="E466" i="15"/>
  <c r="E464" i="15" s="1"/>
  <c r="W576" i="15"/>
  <c r="W574" i="15" s="1"/>
  <c r="P576" i="15"/>
  <c r="P574" i="15" s="1"/>
  <c r="I576" i="15"/>
  <c r="I574" i="15" s="1"/>
  <c r="X571" i="15"/>
  <c r="X569" i="15" s="1"/>
  <c r="Q571" i="15"/>
  <c r="J571" i="15"/>
  <c r="J569" i="15" s="1"/>
  <c r="Y566" i="15"/>
  <c r="Y564" i="15" s="1"/>
  <c r="R566" i="15"/>
  <c r="R564" i="15" s="1"/>
  <c r="K566" i="15"/>
  <c r="K564" i="15" s="1"/>
  <c r="D566" i="15"/>
  <c r="D564" i="15" s="1"/>
  <c r="AA561" i="15"/>
  <c r="T561" i="15"/>
  <c r="T559" i="15" s="1"/>
  <c r="M561" i="15"/>
  <c r="M559" i="15" s="1"/>
  <c r="F561" i="15"/>
  <c r="F559" i="15" s="1"/>
  <c r="U556" i="15"/>
  <c r="U554" i="15" s="1"/>
  <c r="N556" i="15"/>
  <c r="N554" i="15" s="1"/>
  <c r="G556" i="15"/>
  <c r="W551" i="15"/>
  <c r="Q551" i="15"/>
  <c r="Q549" i="15" s="1"/>
  <c r="K551" i="15"/>
  <c r="K549" i="15" s="1"/>
  <c r="E551" i="15"/>
  <c r="E549" i="15" s="1"/>
  <c r="X546" i="15"/>
  <c r="X544" i="15" s="1"/>
  <c r="R546" i="15"/>
  <c r="L546" i="15"/>
  <c r="F546" i="15"/>
  <c r="F544" i="15" s="1"/>
  <c r="Y541" i="15"/>
  <c r="Y539" i="15" s="1"/>
  <c r="S541" i="15"/>
  <c r="S539" i="15" s="1"/>
  <c r="M541" i="15"/>
  <c r="M539" i="15" s="1"/>
  <c r="G541" i="15"/>
  <c r="Z536" i="15"/>
  <c r="T536" i="15"/>
  <c r="T534" i="15" s="1"/>
  <c r="N536" i="15"/>
  <c r="N534" i="15" s="1"/>
  <c r="H536" i="15"/>
  <c r="H534" i="15" s="1"/>
  <c r="AA531" i="15"/>
  <c r="AA529" i="15" s="1"/>
  <c r="U531" i="15"/>
  <c r="O531" i="15"/>
  <c r="I531" i="15"/>
  <c r="I529" i="15" s="1"/>
  <c r="V526" i="15"/>
  <c r="V524" i="15" s="1"/>
  <c r="P526" i="15"/>
  <c r="P524" i="15" s="1"/>
  <c r="J526" i="15"/>
  <c r="J524" i="15" s="1"/>
  <c r="D526" i="15"/>
  <c r="W521" i="15"/>
  <c r="Q521" i="15"/>
  <c r="Q519" i="15" s="1"/>
  <c r="K521" i="15"/>
  <c r="K519" i="15" s="1"/>
  <c r="E521" i="15"/>
  <c r="E519" i="15" s="1"/>
  <c r="X516" i="15"/>
  <c r="X514" i="15" s="1"/>
  <c r="R516" i="15"/>
  <c r="L516" i="15"/>
  <c r="F516" i="15"/>
  <c r="F514" i="15" s="1"/>
  <c r="Y511" i="15"/>
  <c r="Y509" i="15" s="1"/>
  <c r="S511" i="15"/>
  <c r="S509" i="15" s="1"/>
  <c r="M511" i="15"/>
  <c r="M509" i="15" s="1"/>
  <c r="G511" i="15"/>
  <c r="Z506" i="15"/>
  <c r="T506" i="15"/>
  <c r="T504" i="15" s="1"/>
  <c r="N506" i="15"/>
  <c r="N504" i="15" s="1"/>
  <c r="H506" i="15"/>
  <c r="H504" i="15" s="1"/>
  <c r="AA501" i="15"/>
  <c r="AA499" i="15" s="1"/>
  <c r="U501" i="15"/>
  <c r="O501" i="15"/>
  <c r="I501" i="15"/>
  <c r="I499" i="15" s="1"/>
  <c r="V496" i="15"/>
  <c r="V494" i="15" s="1"/>
  <c r="P496" i="15"/>
  <c r="P494" i="15" s="1"/>
  <c r="J496" i="15"/>
  <c r="J494" i="15" s="1"/>
  <c r="D496" i="15"/>
  <c r="W491" i="15"/>
  <c r="Q491" i="15"/>
  <c r="Q489" i="15" s="1"/>
  <c r="K491" i="15"/>
  <c r="K489" i="15" s="1"/>
  <c r="E491" i="15"/>
  <c r="E489" i="15" s="1"/>
  <c r="X486" i="15"/>
  <c r="X484" i="15" s="1"/>
  <c r="R486" i="15"/>
  <c r="L486" i="15"/>
  <c r="F486" i="15"/>
  <c r="F484" i="15" s="1"/>
  <c r="Y481" i="15"/>
  <c r="Y479" i="15" s="1"/>
  <c r="S481" i="15"/>
  <c r="S479" i="15" s="1"/>
  <c r="M481" i="15"/>
  <c r="M479" i="15" s="1"/>
  <c r="G481" i="15"/>
  <c r="Z476" i="15"/>
  <c r="T476" i="15"/>
  <c r="T474" i="15" s="1"/>
  <c r="N476" i="15"/>
  <c r="N474" i="15" s="1"/>
  <c r="H476" i="15"/>
  <c r="H474" i="15" s="1"/>
  <c r="AA471" i="15"/>
  <c r="AA469" i="15" s="1"/>
  <c r="U471" i="15"/>
  <c r="O471" i="15"/>
  <c r="I471" i="15"/>
  <c r="I469" i="15" s="1"/>
  <c r="V466" i="15"/>
  <c r="V464" i="15" s="1"/>
  <c r="P466" i="15"/>
  <c r="P464" i="15" s="1"/>
  <c r="J466" i="15"/>
  <c r="J464" i="15" s="1"/>
  <c r="D466" i="15"/>
  <c r="W461" i="15"/>
  <c r="Q461" i="15"/>
  <c r="Q459" i="15" s="1"/>
  <c r="K461" i="15"/>
  <c r="K459" i="15" s="1"/>
  <c r="E461" i="15"/>
  <c r="E459" i="15" s="1"/>
  <c r="X456" i="15"/>
  <c r="X454" i="15" s="1"/>
  <c r="R456" i="15"/>
  <c r="L456" i="15"/>
  <c r="F456" i="15"/>
  <c r="F454" i="15" s="1"/>
  <c r="Y451" i="15"/>
  <c r="Y449" i="15" s="1"/>
  <c r="S451" i="15"/>
  <c r="S449" i="15" s="1"/>
  <c r="M451" i="15"/>
  <c r="M449" i="15" s="1"/>
  <c r="G451" i="15"/>
  <c r="V576" i="15"/>
  <c r="O576" i="15"/>
  <c r="O574" i="15" s="1"/>
  <c r="H576" i="15"/>
  <c r="H574" i="15" s="1"/>
  <c r="W571" i="15"/>
  <c r="W569" i="15" s="1"/>
  <c r="P571" i="15"/>
  <c r="P569" i="15" s="1"/>
  <c r="I571" i="15"/>
  <c r="X566" i="15"/>
  <c r="X564" i="15" s="1"/>
  <c r="Q566" i="15"/>
  <c r="Q564" i="15" s="1"/>
  <c r="J566" i="15"/>
  <c r="J564" i="15" s="1"/>
  <c r="Z561" i="15"/>
  <c r="Z559" i="15" s="1"/>
  <c r="S561" i="15"/>
  <c r="S559" i="15" s="1"/>
  <c r="L561" i="15"/>
  <c r="L559" i="15" s="1"/>
  <c r="E561" i="15"/>
  <c r="AA556" i="15"/>
  <c r="T556" i="15"/>
  <c r="T554" i="15" s="1"/>
  <c r="M556" i="15"/>
  <c r="M554" i="15" s="1"/>
  <c r="F556" i="15"/>
  <c r="F554" i="15" s="1"/>
  <c r="V551" i="15"/>
  <c r="V549" i="15" s="1"/>
  <c r="P551" i="15"/>
  <c r="J551" i="15"/>
  <c r="D551" i="15"/>
  <c r="D549" i="15" s="1"/>
  <c r="W546" i="15"/>
  <c r="W544" i="15" s="1"/>
  <c r="Q546" i="15"/>
  <c r="Q544" i="15" s="1"/>
  <c r="K546" i="15"/>
  <c r="K544" i="15" s="1"/>
  <c r="E546" i="15"/>
  <c r="X541" i="15"/>
  <c r="R541" i="15"/>
  <c r="R539" i="15" s="1"/>
  <c r="L541" i="15"/>
  <c r="L539" i="15" s="1"/>
  <c r="F541" i="15"/>
  <c r="F539" i="15" s="1"/>
  <c r="Y536" i="15"/>
  <c r="Y534" i="15" s="1"/>
  <c r="S536" i="15"/>
  <c r="M536" i="15"/>
  <c r="G536" i="15"/>
  <c r="G534" i="15" s="1"/>
  <c r="Z531" i="15"/>
  <c r="Z529" i="15" s="1"/>
  <c r="T531" i="15"/>
  <c r="T529" i="15" s="1"/>
  <c r="N531" i="15"/>
  <c r="N529" i="15" s="1"/>
  <c r="H531" i="15"/>
  <c r="AA526" i="15"/>
  <c r="U526" i="15"/>
  <c r="U524" i="15" s="1"/>
  <c r="O526" i="15"/>
  <c r="O524" i="15" s="1"/>
  <c r="I526" i="15"/>
  <c r="I524" i="15" s="1"/>
  <c r="V521" i="15"/>
  <c r="V519" i="15" s="1"/>
  <c r="P521" i="15"/>
  <c r="J521" i="15"/>
  <c r="D521" i="15"/>
  <c r="D519" i="15" s="1"/>
  <c r="W516" i="15"/>
  <c r="W514" i="15" s="1"/>
  <c r="Q516" i="15"/>
  <c r="Q514" i="15" s="1"/>
  <c r="K516" i="15"/>
  <c r="K514" i="15" s="1"/>
  <c r="E516" i="15"/>
  <c r="X511" i="15"/>
  <c r="R511" i="15"/>
  <c r="R509" i="15" s="1"/>
  <c r="L511" i="15"/>
  <c r="L509" i="15" s="1"/>
  <c r="F511" i="15"/>
  <c r="F509" i="15" s="1"/>
  <c r="Y506" i="15"/>
  <c r="Y504" i="15" s="1"/>
  <c r="S506" i="15"/>
  <c r="M506" i="15"/>
  <c r="G506" i="15"/>
  <c r="G504" i="15" s="1"/>
  <c r="Z501" i="15"/>
  <c r="Z499" i="15" s="1"/>
  <c r="T501" i="15"/>
  <c r="T499" i="15" s="1"/>
  <c r="N501" i="15"/>
  <c r="N499" i="15" s="1"/>
  <c r="H501" i="15"/>
  <c r="AA496" i="15"/>
  <c r="U496" i="15"/>
  <c r="U494" i="15" s="1"/>
  <c r="O496" i="15"/>
  <c r="O494" i="15" s="1"/>
  <c r="I496" i="15"/>
  <c r="I494" i="15" s="1"/>
  <c r="V491" i="15"/>
  <c r="V489" i="15" s="1"/>
  <c r="P491" i="15"/>
  <c r="J491" i="15"/>
  <c r="D491" i="15"/>
  <c r="D489" i="15" s="1"/>
  <c r="W486" i="15"/>
  <c r="W484" i="15" s="1"/>
  <c r="Q486" i="15"/>
  <c r="Q484" i="15" s="1"/>
  <c r="K486" i="15"/>
  <c r="K484" i="15" s="1"/>
  <c r="E486" i="15"/>
  <c r="X481" i="15"/>
  <c r="R481" i="15"/>
  <c r="R479" i="15" s="1"/>
  <c r="L481" i="15"/>
  <c r="L479" i="15" s="1"/>
  <c r="F481" i="15"/>
  <c r="F479" i="15" s="1"/>
  <c r="Y476" i="15"/>
  <c r="Y474" i="15" s="1"/>
  <c r="S476" i="15"/>
  <c r="M476" i="15"/>
  <c r="G476" i="15"/>
  <c r="G474" i="15" s="1"/>
  <c r="J441" i="15"/>
  <c r="J439" i="15" s="1"/>
  <c r="P441" i="15"/>
  <c r="P439" i="15" s="1"/>
  <c r="V441" i="15"/>
  <c r="V439" i="15" s="1"/>
  <c r="I446" i="15"/>
  <c r="I444" i="15" s="1"/>
  <c r="O446" i="15"/>
  <c r="O444" i="15" s="1"/>
  <c r="U446" i="15"/>
  <c r="U444" i="15" s="1"/>
  <c r="AA446" i="15"/>
  <c r="AA444" i="15" s="1"/>
  <c r="L451" i="15"/>
  <c r="U451" i="15"/>
  <c r="M456" i="15"/>
  <c r="M454" i="15" s="1"/>
  <c r="Y456" i="15"/>
  <c r="Y454" i="15" s="1"/>
  <c r="J461" i="15"/>
  <c r="J459" i="15" s="1"/>
  <c r="V461" i="15"/>
  <c r="V459" i="15" s="1"/>
  <c r="R466" i="15"/>
  <c r="R464" i="15" s="1"/>
  <c r="N471" i="15"/>
  <c r="N469" i="15" s="1"/>
  <c r="E441" i="15"/>
  <c r="E439" i="15" s="1"/>
  <c r="K441" i="15"/>
  <c r="K439" i="15" s="1"/>
  <c r="Q441" i="15"/>
  <c r="Q439" i="15" s="1"/>
  <c r="W441" i="15"/>
  <c r="W439" i="15" s="1"/>
  <c r="D446" i="15"/>
  <c r="D444" i="15" s="1"/>
  <c r="J446" i="15"/>
  <c r="J444" i="15" s="1"/>
  <c r="P446" i="15"/>
  <c r="P444" i="15" s="1"/>
  <c r="V446" i="15"/>
  <c r="V444" i="15" s="1"/>
  <c r="E451" i="15"/>
  <c r="E449" i="15" s="1"/>
  <c r="N451" i="15"/>
  <c r="N449" i="15" s="1"/>
  <c r="W451" i="15"/>
  <c r="W449" i="15" s="1"/>
  <c r="N456" i="15"/>
  <c r="N454" i="15" s="1"/>
  <c r="Z456" i="15"/>
  <c r="Z454" i="15" s="1"/>
  <c r="L461" i="15"/>
  <c r="X461" i="15"/>
  <c r="X459" i="15" s="1"/>
  <c r="U466" i="15"/>
  <c r="U464" i="15" s="1"/>
  <c r="Q471" i="15"/>
  <c r="Q469" i="15" s="1"/>
  <c r="F441" i="15"/>
  <c r="L441" i="15"/>
  <c r="L439" i="15" s="1"/>
  <c r="R441" i="15"/>
  <c r="R439" i="15" s="1"/>
  <c r="X441" i="15"/>
  <c r="X439" i="15" s="1"/>
  <c r="E446" i="15"/>
  <c r="E444" i="15" s="1"/>
  <c r="K446" i="15"/>
  <c r="Q446" i="15"/>
  <c r="Q444" i="15" s="1"/>
  <c r="W446" i="15"/>
  <c r="F451" i="15"/>
  <c r="O451" i="15"/>
  <c r="X451" i="15"/>
  <c r="X449" i="15" s="1"/>
  <c r="E456" i="15"/>
  <c r="Q456" i="15"/>
  <c r="M461" i="15"/>
  <c r="M459" i="15" s="1"/>
  <c r="Y461" i="15"/>
  <c r="Y459" i="15" s="1"/>
  <c r="F466" i="15"/>
  <c r="X466" i="15"/>
  <c r="T471" i="15"/>
  <c r="T469" i="15" s="1"/>
  <c r="G441" i="15"/>
  <c r="M441" i="15"/>
  <c r="M439" i="15" s="1"/>
  <c r="S441" i="15"/>
  <c r="S439" i="15" s="1"/>
  <c r="Y441" i="15"/>
  <c r="Y439" i="15" s="1"/>
  <c r="F446" i="15"/>
  <c r="F444" i="15" s="1"/>
  <c r="L446" i="15"/>
  <c r="R446" i="15"/>
  <c r="X446" i="15"/>
  <c r="X444" i="15" s="1"/>
  <c r="H451" i="15"/>
  <c r="H449" i="15" s="1"/>
  <c r="Q451" i="15"/>
  <c r="Q449" i="15" s="1"/>
  <c r="Z451" i="15"/>
  <c r="G456" i="15"/>
  <c r="G454" i="15" s="1"/>
  <c r="S456" i="15"/>
  <c r="D461" i="15"/>
  <c r="D459" i="15" s="1"/>
  <c r="P461" i="15"/>
  <c r="P459" i="15" s="1"/>
  <c r="I466" i="15"/>
  <c r="I464" i="15" s="1"/>
  <c r="AA466" i="15"/>
  <c r="E471" i="15"/>
  <c r="W471" i="15"/>
  <c r="W469" i="15" s="1"/>
  <c r="E559" i="15"/>
  <c r="I569" i="15"/>
  <c r="Z144" i="16"/>
  <c r="T144" i="16"/>
  <c r="N144" i="16"/>
  <c r="H144" i="16"/>
  <c r="AA139" i="16"/>
  <c r="U139" i="16"/>
  <c r="O139" i="16"/>
  <c r="I139" i="16"/>
  <c r="V134" i="16"/>
  <c r="P134" i="16"/>
  <c r="J134" i="16"/>
  <c r="D134" i="16"/>
  <c r="W129" i="16"/>
  <c r="Q129" i="16"/>
  <c r="K129" i="16"/>
  <c r="E129" i="16"/>
  <c r="X124" i="16"/>
  <c r="R124" i="16"/>
  <c r="L124" i="16"/>
  <c r="F124" i="16"/>
  <c r="Y119" i="16"/>
  <c r="S119" i="16"/>
  <c r="M119" i="16"/>
  <c r="G119" i="16"/>
  <c r="Y144" i="16"/>
  <c r="S144" i="16"/>
  <c r="M144" i="16"/>
  <c r="G144" i="16"/>
  <c r="Z139" i="16"/>
  <c r="T139" i="16"/>
  <c r="N139" i="16"/>
  <c r="H139" i="16"/>
  <c r="AA134" i="16"/>
  <c r="U134" i="16"/>
  <c r="O134" i="16"/>
  <c r="I134" i="16"/>
  <c r="V129" i="16"/>
  <c r="P129" i="16"/>
  <c r="J129" i="16"/>
  <c r="D129" i="16"/>
  <c r="W124" i="16"/>
  <c r="Q124" i="16"/>
  <c r="K124" i="16"/>
  <c r="E124" i="16"/>
  <c r="X119" i="16"/>
  <c r="R119" i="16"/>
  <c r="L119" i="16"/>
  <c r="F119" i="16"/>
  <c r="Y114" i="16"/>
  <c r="S114" i="16"/>
  <c r="M114" i="16"/>
  <c r="G114" i="16"/>
  <c r="X144" i="16"/>
  <c r="R144" i="16"/>
  <c r="L144" i="16"/>
  <c r="F144" i="16"/>
  <c r="Y139" i="16"/>
  <c r="S139" i="16"/>
  <c r="M139" i="16"/>
  <c r="G139" i="16"/>
  <c r="Z134" i="16"/>
  <c r="T134" i="16"/>
  <c r="N134" i="16"/>
  <c r="H134" i="16"/>
  <c r="AA129" i="16"/>
  <c r="U129" i="16"/>
  <c r="O129" i="16"/>
  <c r="I129" i="16"/>
  <c r="V124" i="16"/>
  <c r="P124" i="16"/>
  <c r="J124" i="16"/>
  <c r="D124" i="16"/>
  <c r="W119" i="16"/>
  <c r="Q119" i="16"/>
  <c r="K119" i="16"/>
  <c r="E119" i="16"/>
  <c r="W144" i="16"/>
  <c r="Q144" i="16"/>
  <c r="K144" i="16"/>
  <c r="E144" i="16"/>
  <c r="X139" i="16"/>
  <c r="R139" i="16"/>
  <c r="L139" i="16"/>
  <c r="F139" i="16"/>
  <c r="Y134" i="16"/>
  <c r="S134" i="16"/>
  <c r="M134" i="16"/>
  <c r="G134" i="16"/>
  <c r="Z129" i="16"/>
  <c r="T129" i="16"/>
  <c r="N129" i="16"/>
  <c r="H129" i="16"/>
  <c r="V144" i="16"/>
  <c r="P144" i="16"/>
  <c r="J144" i="16"/>
  <c r="D144" i="16"/>
  <c r="W139" i="16"/>
  <c r="Q139" i="16"/>
  <c r="K139" i="16"/>
  <c r="E139" i="16"/>
  <c r="X134" i="16"/>
  <c r="R134" i="16"/>
  <c r="L134" i="16"/>
  <c r="F134" i="16"/>
  <c r="Y129" i="16"/>
  <c r="S129" i="16"/>
  <c r="M129" i="16"/>
  <c r="G129" i="16"/>
  <c r="Z124" i="16"/>
  <c r="T124" i="16"/>
  <c r="N124" i="16"/>
  <c r="H124" i="16"/>
  <c r="AA119" i="16"/>
  <c r="U119" i="16"/>
  <c r="O119" i="16"/>
  <c r="I119" i="16"/>
  <c r="V114" i="16"/>
  <c r="P114" i="16"/>
  <c r="J114" i="16"/>
  <c r="D114" i="16"/>
  <c r="W109" i="16"/>
  <c r="Q109" i="16"/>
  <c r="K109" i="16"/>
  <c r="E109" i="16"/>
  <c r="X104" i="16"/>
  <c r="R104" i="16"/>
  <c r="L104" i="16"/>
  <c r="F104" i="16"/>
  <c r="Y99" i="16"/>
  <c r="S99" i="16"/>
  <c r="M99" i="16"/>
  <c r="G99" i="16"/>
  <c r="Z94" i="16"/>
  <c r="T94" i="16"/>
  <c r="N94" i="16"/>
  <c r="H94" i="16"/>
  <c r="AA89" i="16"/>
  <c r="U89" i="16"/>
  <c r="O89" i="16"/>
  <c r="I89" i="16"/>
  <c r="V84" i="16"/>
  <c r="P84" i="16"/>
  <c r="J84" i="16"/>
  <c r="D84" i="16"/>
  <c r="W79" i="16"/>
  <c r="Q79" i="16"/>
  <c r="K79" i="16"/>
  <c r="E79" i="16"/>
  <c r="X74" i="16"/>
  <c r="R74" i="16"/>
  <c r="L74" i="16"/>
  <c r="F74" i="16"/>
  <c r="Y69" i="16"/>
  <c r="S69" i="16"/>
  <c r="M69" i="16"/>
  <c r="G69" i="16"/>
  <c r="Z64" i="16"/>
  <c r="T64" i="16"/>
  <c r="N64" i="16"/>
  <c r="H64" i="16"/>
  <c r="AA59" i="16"/>
  <c r="U59" i="16"/>
  <c r="O59" i="16"/>
  <c r="I59" i="16"/>
  <c r="J9" i="16"/>
  <c r="P9" i="16"/>
  <c r="V9" i="16"/>
  <c r="AA578" i="16"/>
  <c r="U578" i="16"/>
  <c r="O578" i="16"/>
  <c r="I578" i="16"/>
  <c r="V573" i="16"/>
  <c r="P573" i="16"/>
  <c r="J573" i="16"/>
  <c r="D573" i="16"/>
  <c r="W568" i="16"/>
  <c r="Q568" i="16"/>
  <c r="K568" i="16"/>
  <c r="E568" i="16"/>
  <c r="X563" i="16"/>
  <c r="R563" i="16"/>
  <c r="L563" i="16"/>
  <c r="F563" i="16"/>
  <c r="Y558" i="16"/>
  <c r="S558" i="16"/>
  <c r="M558" i="16"/>
  <c r="G558" i="16"/>
  <c r="Z553" i="16"/>
  <c r="T553" i="16"/>
  <c r="N553" i="16"/>
  <c r="H553" i="16"/>
  <c r="AA548" i="16"/>
  <c r="U548" i="16"/>
  <c r="Z578" i="16"/>
  <c r="T578" i="16"/>
  <c r="N578" i="16"/>
  <c r="H578" i="16"/>
  <c r="AA573" i="16"/>
  <c r="U573" i="16"/>
  <c r="O573" i="16"/>
  <c r="I573" i="16"/>
  <c r="V568" i="16"/>
  <c r="P568" i="16"/>
  <c r="J568" i="16"/>
  <c r="D568" i="16"/>
  <c r="W563" i="16"/>
  <c r="Q563" i="16"/>
  <c r="K563" i="16"/>
  <c r="E563" i="16"/>
  <c r="X558" i="16"/>
  <c r="R558" i="16"/>
  <c r="L558" i="16"/>
  <c r="F558" i="16"/>
  <c r="Y553" i="16"/>
  <c r="S553" i="16"/>
  <c r="M553" i="16"/>
  <c r="G553" i="16"/>
  <c r="Z548" i="16"/>
  <c r="X578" i="16"/>
  <c r="R578" i="16"/>
  <c r="L578" i="16"/>
  <c r="F578" i="16"/>
  <c r="Y573" i="16"/>
  <c r="S573" i="16"/>
  <c r="M573" i="16"/>
  <c r="G573" i="16"/>
  <c r="Z568" i="16"/>
  <c r="T568" i="16"/>
  <c r="N568" i="16"/>
  <c r="H568" i="16"/>
  <c r="AA563" i="16"/>
  <c r="U563" i="16"/>
  <c r="O563" i="16"/>
  <c r="I563" i="16"/>
  <c r="V558" i="16"/>
  <c r="P558" i="16"/>
  <c r="J558" i="16"/>
  <c r="D558" i="16"/>
  <c r="W553" i="16"/>
  <c r="Q553" i="16"/>
  <c r="K553" i="16"/>
  <c r="E553" i="16"/>
  <c r="X548" i="16"/>
  <c r="W578" i="16"/>
  <c r="Q578" i="16"/>
  <c r="K578" i="16"/>
  <c r="E578" i="16"/>
  <c r="X573" i="16"/>
  <c r="R573" i="16"/>
  <c r="L573" i="16"/>
  <c r="F573" i="16"/>
  <c r="Y568" i="16"/>
  <c r="S568" i="16"/>
  <c r="M568" i="16"/>
  <c r="G568" i="16"/>
  <c r="Z563" i="16"/>
  <c r="T563" i="16"/>
  <c r="N563" i="16"/>
  <c r="H563" i="16"/>
  <c r="AA558" i="16"/>
  <c r="U558" i="16"/>
  <c r="O558" i="16"/>
  <c r="I558" i="16"/>
  <c r="V553" i="16"/>
  <c r="P553" i="16"/>
  <c r="J553" i="16"/>
  <c r="D553" i="16"/>
  <c r="J578" i="16"/>
  <c r="K573" i="16"/>
  <c r="S578" i="16"/>
  <c r="T573" i="16"/>
  <c r="U568" i="16"/>
  <c r="V563" i="16"/>
  <c r="D563" i="16"/>
  <c r="W558" i="16"/>
  <c r="E558" i="16"/>
  <c r="X553" i="16"/>
  <c r="F553" i="16"/>
  <c r="Y548" i="16"/>
  <c r="Q548" i="16"/>
  <c r="K548" i="16"/>
  <c r="E548" i="16"/>
  <c r="X543" i="16"/>
  <c r="R543" i="16"/>
  <c r="L543" i="16"/>
  <c r="F543" i="16"/>
  <c r="Y538" i="16"/>
  <c r="S538" i="16"/>
  <c r="M538" i="16"/>
  <c r="G538" i="16"/>
  <c r="Z533" i="16"/>
  <c r="T533" i="16"/>
  <c r="N533" i="16"/>
  <c r="H533" i="16"/>
  <c r="AA528" i="16"/>
  <c r="U528" i="16"/>
  <c r="O528" i="16"/>
  <c r="I528" i="16"/>
  <c r="P578" i="16"/>
  <c r="H573" i="16"/>
  <c r="O568" i="16"/>
  <c r="Y563" i="16"/>
  <c r="K558" i="16"/>
  <c r="R553" i="16"/>
  <c r="P548" i="16"/>
  <c r="I548" i="16"/>
  <c r="M578" i="16"/>
  <c r="E573" i="16"/>
  <c r="L568" i="16"/>
  <c r="S563" i="16"/>
  <c r="H558" i="16"/>
  <c r="O553" i="16"/>
  <c r="W548" i="16"/>
  <c r="O548" i="16"/>
  <c r="H548" i="16"/>
  <c r="W543" i="16"/>
  <c r="P543" i="16"/>
  <c r="I543" i="16"/>
  <c r="X538" i="16"/>
  <c r="Q538" i="16"/>
  <c r="J538" i="16"/>
  <c r="Y533" i="16"/>
  <c r="R533" i="16"/>
  <c r="K533" i="16"/>
  <c r="D533" i="16"/>
  <c r="Z528" i="16"/>
  <c r="S528" i="16"/>
  <c r="L528" i="16"/>
  <c r="E528" i="16"/>
  <c r="X523" i="16"/>
  <c r="R523" i="16"/>
  <c r="L523" i="16"/>
  <c r="F523" i="16"/>
  <c r="Y518" i="16"/>
  <c r="S518" i="16"/>
  <c r="M518" i="16"/>
  <c r="G518" i="16"/>
  <c r="Z513" i="16"/>
  <c r="T513" i="16"/>
  <c r="N513" i="16"/>
  <c r="H513" i="16"/>
  <c r="AA508" i="16"/>
  <c r="U508" i="16"/>
  <c r="O508" i="16"/>
  <c r="I508" i="16"/>
  <c r="V503" i="16"/>
  <c r="P503" i="16"/>
  <c r="J503" i="16"/>
  <c r="D503" i="16"/>
  <c r="W498" i="16"/>
  <c r="Q498" i="16"/>
  <c r="K498" i="16"/>
  <c r="E498" i="16"/>
  <c r="X493" i="16"/>
  <c r="R493" i="16"/>
  <c r="L493" i="16"/>
  <c r="F493" i="16"/>
  <c r="Y488" i="16"/>
  <c r="S488" i="16"/>
  <c r="M488" i="16"/>
  <c r="G488" i="16"/>
  <c r="G578" i="16"/>
  <c r="Z573" i="16"/>
  <c r="I568" i="16"/>
  <c r="P563" i="16"/>
  <c r="Z558" i="16"/>
  <c r="L553" i="16"/>
  <c r="V548" i="16"/>
  <c r="N548" i="16"/>
  <c r="G548" i="16"/>
  <c r="V543" i="16"/>
  <c r="O543" i="16"/>
  <c r="H543" i="16"/>
  <c r="W538" i="16"/>
  <c r="P538" i="16"/>
  <c r="I538" i="16"/>
  <c r="X533" i="16"/>
  <c r="Q533" i="16"/>
  <c r="J533" i="16"/>
  <c r="Y528" i="16"/>
  <c r="R528" i="16"/>
  <c r="K528" i="16"/>
  <c r="D528" i="16"/>
  <c r="W523" i="16"/>
  <c r="Q523" i="16"/>
  <c r="K523" i="16"/>
  <c r="E523" i="16"/>
  <c r="X518" i="16"/>
  <c r="R518" i="16"/>
  <c r="L518" i="16"/>
  <c r="F518" i="16"/>
  <c r="D578" i="16"/>
  <c r="W573" i="16"/>
  <c r="AA568" i="16"/>
  <c r="F568" i="16"/>
  <c r="M563" i="16"/>
  <c r="T558" i="16"/>
  <c r="I553" i="16"/>
  <c r="T548" i="16"/>
  <c r="M548" i="16"/>
  <c r="F548" i="16"/>
  <c r="U543" i="16"/>
  <c r="N543" i="16"/>
  <c r="G543" i="16"/>
  <c r="V538" i="16"/>
  <c r="O538" i="16"/>
  <c r="H538" i="16"/>
  <c r="W533" i="16"/>
  <c r="P533" i="16"/>
  <c r="I533" i="16"/>
  <c r="Y578" i="16"/>
  <c r="Q573" i="16"/>
  <c r="X568" i="16"/>
  <c r="J563" i="16"/>
  <c r="Q558" i="16"/>
  <c r="AA553" i="16"/>
  <c r="S548" i="16"/>
  <c r="L548" i="16"/>
  <c r="D548" i="16"/>
  <c r="AA543" i="16"/>
  <c r="T543" i="16"/>
  <c r="M543" i="16"/>
  <c r="E543" i="16"/>
  <c r="U538" i="16"/>
  <c r="N538" i="16"/>
  <c r="F538" i="16"/>
  <c r="V533" i="16"/>
  <c r="O533" i="16"/>
  <c r="G533" i="16"/>
  <c r="W528" i="16"/>
  <c r="P528" i="16"/>
  <c r="H528" i="16"/>
  <c r="AA523" i="16"/>
  <c r="U523" i="16"/>
  <c r="O523" i="16"/>
  <c r="I523" i="16"/>
  <c r="V518" i="16"/>
  <c r="P518" i="16"/>
  <c r="J518" i="16"/>
  <c r="D518" i="16"/>
  <c r="W513" i="16"/>
  <c r="Q513" i="16"/>
  <c r="K513" i="16"/>
  <c r="E513" i="16"/>
  <c r="X508" i="16"/>
  <c r="R508" i="16"/>
  <c r="L508" i="16"/>
  <c r="F508" i="16"/>
  <c r="Y503" i="16"/>
  <c r="S503" i="16"/>
  <c r="M503" i="16"/>
  <c r="G503" i="16"/>
  <c r="Z498" i="16"/>
  <c r="T498" i="16"/>
  <c r="N498" i="16"/>
  <c r="H498" i="16"/>
  <c r="AA493" i="16"/>
  <c r="U493" i="16"/>
  <c r="O493" i="16"/>
  <c r="I493" i="16"/>
  <c r="V488" i="16"/>
  <c r="P488" i="16"/>
  <c r="J488" i="16"/>
  <c r="D488" i="16"/>
  <c r="W483" i="16"/>
  <c r="Q483" i="16"/>
  <c r="K483" i="16"/>
  <c r="E483" i="16"/>
  <c r="E479" i="16" s="1"/>
  <c r="N573" i="16"/>
  <c r="R548" i="16"/>
  <c r="S543" i="16"/>
  <c r="K538" i="16"/>
  <c r="S533" i="16"/>
  <c r="V528" i="16"/>
  <c r="G528" i="16"/>
  <c r="Z523" i="16"/>
  <c r="N523" i="16"/>
  <c r="Q518" i="16"/>
  <c r="E518" i="16"/>
  <c r="AA513" i="16"/>
  <c r="R513" i="16"/>
  <c r="I513" i="16"/>
  <c r="S508" i="16"/>
  <c r="J508" i="16"/>
  <c r="U503" i="16"/>
  <c r="L503" i="16"/>
  <c r="G563" i="16"/>
  <c r="U553" i="16"/>
  <c r="J548" i="16"/>
  <c r="Q543" i="16"/>
  <c r="AA538" i="16"/>
  <c r="E538" i="16"/>
  <c r="M533" i="16"/>
  <c r="T528" i="16"/>
  <c r="F528" i="16"/>
  <c r="Y523" i="16"/>
  <c r="M523" i="16"/>
  <c r="AA518" i="16"/>
  <c r="O518" i="16"/>
  <c r="Y513" i="16"/>
  <c r="P513" i="16"/>
  <c r="G513" i="16"/>
  <c r="Z508" i="16"/>
  <c r="Q508" i="16"/>
  <c r="H508" i="16"/>
  <c r="T503" i="16"/>
  <c r="K503" i="16"/>
  <c r="U498" i="16"/>
  <c r="L498" i="16"/>
  <c r="L494" i="16" s="1"/>
  <c r="V493" i="16"/>
  <c r="M493" i="16"/>
  <c r="D493" i="16"/>
  <c r="X488" i="16"/>
  <c r="O488" i="16"/>
  <c r="F488" i="16"/>
  <c r="F484" i="16" s="1"/>
  <c r="U483" i="16"/>
  <c r="N483" i="16"/>
  <c r="G483" i="16"/>
  <c r="Y478" i="16"/>
  <c r="S478" i="16"/>
  <c r="M478" i="16"/>
  <c r="G478" i="16"/>
  <c r="Z473" i="16"/>
  <c r="T473" i="16"/>
  <c r="N473" i="16"/>
  <c r="H473" i="16"/>
  <c r="AA468" i="16"/>
  <c r="U468" i="16"/>
  <c r="O468" i="16"/>
  <c r="I468" i="16"/>
  <c r="V463" i="16"/>
  <c r="P463" i="16"/>
  <c r="J463" i="16"/>
  <c r="D463" i="16"/>
  <c r="W458" i="16"/>
  <c r="Q458" i="16"/>
  <c r="K458" i="16"/>
  <c r="E458" i="16"/>
  <c r="X453" i="16"/>
  <c r="R453" i="16"/>
  <c r="R449" i="16" s="1"/>
  <c r="L453" i="16"/>
  <c r="L449" i="16" s="1"/>
  <c r="F453" i="16"/>
  <c r="K543" i="16"/>
  <c r="Z538" i="16"/>
  <c r="D538" i="16"/>
  <c r="L533" i="16"/>
  <c r="Q528" i="16"/>
  <c r="V523" i="16"/>
  <c r="J523" i="16"/>
  <c r="Z518" i="16"/>
  <c r="N518" i="16"/>
  <c r="X513" i="16"/>
  <c r="O513" i="16"/>
  <c r="F513" i="16"/>
  <c r="Y508" i="16"/>
  <c r="P508" i="16"/>
  <c r="G508" i="16"/>
  <c r="AA503" i="16"/>
  <c r="R503" i="16"/>
  <c r="I503" i="16"/>
  <c r="S498" i="16"/>
  <c r="J498" i="16"/>
  <c r="J494" i="16" s="1"/>
  <c r="T493" i="16"/>
  <c r="K493" i="16"/>
  <c r="K489" i="16" s="1"/>
  <c r="W488" i="16"/>
  <c r="N488" i="16"/>
  <c r="E488" i="16"/>
  <c r="AA483" i="16"/>
  <c r="T483" i="16"/>
  <c r="M483" i="16"/>
  <c r="M479" i="16" s="1"/>
  <c r="F483" i="16"/>
  <c r="V578" i="16"/>
  <c r="R568" i="16"/>
  <c r="J543" i="16"/>
  <c r="T538" i="16"/>
  <c r="F533" i="16"/>
  <c r="N528" i="16"/>
  <c r="T523" i="16"/>
  <c r="H523" i="16"/>
  <c r="W518" i="16"/>
  <c r="K518" i="16"/>
  <c r="V513" i="16"/>
  <c r="M513" i="16"/>
  <c r="D513" i="16"/>
  <c r="W508" i="16"/>
  <c r="N508" i="16"/>
  <c r="E508" i="16"/>
  <c r="N558" i="16"/>
  <c r="Z543" i="16"/>
  <c r="D543" i="16"/>
  <c r="R538" i="16"/>
  <c r="AA533" i="16"/>
  <c r="E533" i="16"/>
  <c r="M528" i="16"/>
  <c r="S523" i="16"/>
  <c r="G523" i="16"/>
  <c r="U518" i="16"/>
  <c r="I518" i="16"/>
  <c r="U513" i="16"/>
  <c r="L513" i="16"/>
  <c r="V508" i="16"/>
  <c r="M508" i="16"/>
  <c r="D508" i="16"/>
  <c r="X503" i="16"/>
  <c r="O503" i="16"/>
  <c r="F503" i="16"/>
  <c r="Y498" i="16"/>
  <c r="P498" i="16"/>
  <c r="G498" i="16"/>
  <c r="Z493" i="16"/>
  <c r="Q493" i="16"/>
  <c r="H493" i="16"/>
  <c r="T488" i="16"/>
  <c r="K488" i="16"/>
  <c r="Y483" i="16"/>
  <c r="R483" i="16"/>
  <c r="J483" i="16"/>
  <c r="J479" i="16" s="1"/>
  <c r="V478" i="16"/>
  <c r="P478" i="16"/>
  <c r="J478" i="16"/>
  <c r="D478" i="16"/>
  <c r="W473" i="16"/>
  <c r="Q473" i="16"/>
  <c r="K473" i="16"/>
  <c r="E473" i="16"/>
  <c r="X468" i="16"/>
  <c r="R468" i="16"/>
  <c r="L468" i="16"/>
  <c r="F468" i="16"/>
  <c r="Y463" i="16"/>
  <c r="S463" i="16"/>
  <c r="M463" i="16"/>
  <c r="G463" i="16"/>
  <c r="T508" i="16"/>
  <c r="H503" i="16"/>
  <c r="V498" i="16"/>
  <c r="D498" i="16"/>
  <c r="W493" i="16"/>
  <c r="E493" i="16"/>
  <c r="AA488" i="16"/>
  <c r="I488" i="16"/>
  <c r="Z483" i="16"/>
  <c r="L483" i="16"/>
  <c r="T478" i="16"/>
  <c r="K478" i="16"/>
  <c r="U473" i="16"/>
  <c r="L473" i="16"/>
  <c r="X528" i="16"/>
  <c r="P523" i="16"/>
  <c r="K508" i="16"/>
  <c r="E503" i="16"/>
  <c r="R498" i="16"/>
  <c r="S493" i="16"/>
  <c r="Z488" i="16"/>
  <c r="H488" i="16"/>
  <c r="X483" i="16"/>
  <c r="I483" i="16"/>
  <c r="AA478" i="16"/>
  <c r="R478" i="16"/>
  <c r="R474" i="16" s="1"/>
  <c r="I478" i="16"/>
  <c r="S473" i="16"/>
  <c r="J473" i="16"/>
  <c r="T468" i="16"/>
  <c r="K468" i="16"/>
  <c r="W463" i="16"/>
  <c r="W459" i="16" s="1"/>
  <c r="N463" i="16"/>
  <c r="N459" i="16" s="1"/>
  <c r="E463" i="16"/>
  <c r="E459" i="16" s="1"/>
  <c r="AA458" i="16"/>
  <c r="AA454" i="16" s="1"/>
  <c r="T458" i="16"/>
  <c r="M458" i="16"/>
  <c r="M454" i="16" s="1"/>
  <c r="F458" i="16"/>
  <c r="F454" i="16" s="1"/>
  <c r="U453" i="16"/>
  <c r="U449" i="16" s="1"/>
  <c r="N453" i="16"/>
  <c r="G453" i="16"/>
  <c r="X448" i="16"/>
  <c r="X444" i="16" s="1"/>
  <c r="R448" i="16"/>
  <c r="R444" i="16" s="1"/>
  <c r="L448" i="16"/>
  <c r="L444" i="16" s="1"/>
  <c r="F448" i="16"/>
  <c r="F444" i="16" s="1"/>
  <c r="Y443" i="16"/>
  <c r="Y439" i="16" s="1"/>
  <c r="S443" i="16"/>
  <c r="S439" i="16" s="1"/>
  <c r="M443" i="16"/>
  <c r="M439" i="16" s="1"/>
  <c r="G443" i="16"/>
  <c r="G439" i="16" s="1"/>
  <c r="Z434" i="16"/>
  <c r="T434" i="16"/>
  <c r="N434" i="16"/>
  <c r="H434" i="16"/>
  <c r="AA429" i="16"/>
  <c r="U429" i="16"/>
  <c r="O429" i="16"/>
  <c r="I429" i="16"/>
  <c r="U533" i="16"/>
  <c r="J528" i="16"/>
  <c r="D523" i="16"/>
  <c r="T518" i="16"/>
  <c r="Z503" i="16"/>
  <c r="O498" i="16"/>
  <c r="P493" i="16"/>
  <c r="U488" i="16"/>
  <c r="V483" i="16"/>
  <c r="H483" i="16"/>
  <c r="Z478" i="16"/>
  <c r="Z474" i="16" s="1"/>
  <c r="Q478" i="16"/>
  <c r="H478" i="16"/>
  <c r="AA473" i="16"/>
  <c r="R473" i="16"/>
  <c r="I473" i="16"/>
  <c r="S468" i="16"/>
  <c r="S464" i="16" s="1"/>
  <c r="J468" i="16"/>
  <c r="J464" i="16" s="1"/>
  <c r="U463" i="16"/>
  <c r="L463" i="16"/>
  <c r="L459" i="16" s="1"/>
  <c r="Z458" i="16"/>
  <c r="S458" i="16"/>
  <c r="L458" i="16"/>
  <c r="D458" i="16"/>
  <c r="AA453" i="16"/>
  <c r="T453" i="16"/>
  <c r="M453" i="16"/>
  <c r="E453" i="16"/>
  <c r="E449" i="16" s="1"/>
  <c r="W448" i="16"/>
  <c r="W444" i="16" s="1"/>
  <c r="Q448" i="16"/>
  <c r="Q444" i="16" s="1"/>
  <c r="K448" i="16"/>
  <c r="K444" i="16" s="1"/>
  <c r="E448" i="16"/>
  <c r="E444" i="16" s="1"/>
  <c r="X443" i="16"/>
  <c r="X439" i="16" s="1"/>
  <c r="R443" i="16"/>
  <c r="R439" i="16" s="1"/>
  <c r="L443" i="16"/>
  <c r="L439" i="16" s="1"/>
  <c r="F443" i="16"/>
  <c r="F439" i="16" s="1"/>
  <c r="Y434" i="16"/>
  <c r="S434" i="16"/>
  <c r="M434" i="16"/>
  <c r="G434" i="16"/>
  <c r="Z429" i="16"/>
  <c r="T429" i="16"/>
  <c r="N429" i="16"/>
  <c r="H429" i="16"/>
  <c r="AA424" i="16"/>
  <c r="U424" i="16"/>
  <c r="O424" i="16"/>
  <c r="I424" i="16"/>
  <c r="V419" i="16"/>
  <c r="P419" i="16"/>
  <c r="J419" i="16"/>
  <c r="D419" i="16"/>
  <c r="W414" i="16"/>
  <c r="Q414" i="16"/>
  <c r="K414" i="16"/>
  <c r="E414" i="16"/>
  <c r="X409" i="16"/>
  <c r="R409" i="16"/>
  <c r="L409" i="16"/>
  <c r="F409" i="16"/>
  <c r="H518" i="16"/>
  <c r="S513" i="16"/>
  <c r="W503" i="16"/>
  <c r="M498" i="16"/>
  <c r="N493" i="16"/>
  <c r="R488" i="16"/>
  <c r="R484" i="16" s="1"/>
  <c r="S483" i="16"/>
  <c r="D483" i="16"/>
  <c r="D479" i="16" s="1"/>
  <c r="X478" i="16"/>
  <c r="X474" i="16" s="1"/>
  <c r="O478" i="16"/>
  <c r="O474" i="16" s="1"/>
  <c r="F478" i="16"/>
  <c r="F474" i="16" s="1"/>
  <c r="Y473" i="16"/>
  <c r="Y469" i="16" s="1"/>
  <c r="P473" i="16"/>
  <c r="P469" i="16" s="1"/>
  <c r="G473" i="16"/>
  <c r="G469" i="16" s="1"/>
  <c r="Z468" i="16"/>
  <c r="Q468" i="16"/>
  <c r="Q464" i="16" s="1"/>
  <c r="H468" i="16"/>
  <c r="H464" i="16" s="1"/>
  <c r="T463" i="16"/>
  <c r="T459" i="16" s="1"/>
  <c r="K463" i="16"/>
  <c r="K459" i="16" s="1"/>
  <c r="Y458" i="16"/>
  <c r="R458" i="16"/>
  <c r="J458" i="16"/>
  <c r="J454" i="16" s="1"/>
  <c r="Z453" i="16"/>
  <c r="S453" i="16"/>
  <c r="S449" i="16" s="1"/>
  <c r="K453" i="16"/>
  <c r="K449" i="16" s="1"/>
  <c r="D453" i="16"/>
  <c r="D449" i="16" s="1"/>
  <c r="V448" i="16"/>
  <c r="V444" i="16" s="1"/>
  <c r="P448" i="16"/>
  <c r="P444" i="16" s="1"/>
  <c r="J448" i="16"/>
  <c r="J444" i="16" s="1"/>
  <c r="D448" i="16"/>
  <c r="D444" i="16" s="1"/>
  <c r="W443" i="16"/>
  <c r="W439" i="16" s="1"/>
  <c r="Q443" i="16"/>
  <c r="Q439" i="16" s="1"/>
  <c r="K443" i="16"/>
  <c r="K439" i="16" s="1"/>
  <c r="E443" i="16"/>
  <c r="E439" i="16" s="1"/>
  <c r="L538" i="16"/>
  <c r="J513" i="16"/>
  <c r="Q503" i="16"/>
  <c r="AA498" i="16"/>
  <c r="I498" i="16"/>
  <c r="J493" i="16"/>
  <c r="Q488" i="16"/>
  <c r="P483" i="16"/>
  <c r="P479" i="16" s="1"/>
  <c r="W478" i="16"/>
  <c r="N478" i="16"/>
  <c r="E478" i="16"/>
  <c r="X473" i="16"/>
  <c r="O473" i="16"/>
  <c r="F473" i="16"/>
  <c r="Y468" i="16"/>
  <c r="P468" i="16"/>
  <c r="G468" i="16"/>
  <c r="AA463" i="16"/>
  <c r="R463" i="16"/>
  <c r="I463" i="16"/>
  <c r="X458" i="16"/>
  <c r="P458" i="16"/>
  <c r="I458" i="16"/>
  <c r="Y453" i="16"/>
  <c r="Y449" i="16" s="1"/>
  <c r="Q453" i="16"/>
  <c r="Q449" i="16" s="1"/>
  <c r="J453" i="16"/>
  <c r="J449" i="16" s="1"/>
  <c r="AA448" i="16"/>
  <c r="U448" i="16"/>
  <c r="O448" i="16"/>
  <c r="I448" i="16"/>
  <c r="V443" i="16"/>
  <c r="P443" i="16"/>
  <c r="J443" i="16"/>
  <c r="D443" i="16"/>
  <c r="D439" i="16" s="1"/>
  <c r="W434" i="16"/>
  <c r="Q434" i="16"/>
  <c r="K434" i="16"/>
  <c r="E434" i="16"/>
  <c r="X429" i="16"/>
  <c r="R429" i="16"/>
  <c r="L429" i="16"/>
  <c r="F429" i="16"/>
  <c r="Y424" i="16"/>
  <c r="S424" i="16"/>
  <c r="M424" i="16"/>
  <c r="G424" i="16"/>
  <c r="Z419" i="16"/>
  <c r="T419" i="16"/>
  <c r="N419" i="16"/>
  <c r="H419" i="16"/>
  <c r="AA414" i="16"/>
  <c r="U414" i="16"/>
  <c r="O414" i="16"/>
  <c r="I414" i="16"/>
  <c r="V409" i="16"/>
  <c r="P409" i="16"/>
  <c r="J409" i="16"/>
  <c r="D409" i="16"/>
  <c r="W404" i="16"/>
  <c r="Q404" i="16"/>
  <c r="K404" i="16"/>
  <c r="E404" i="16"/>
  <c r="X399" i="16"/>
  <c r="R399" i="16"/>
  <c r="L399" i="16"/>
  <c r="F399" i="16"/>
  <c r="Y543" i="16"/>
  <c r="X498" i="16"/>
  <c r="Y493" i="16"/>
  <c r="L488" i="16"/>
  <c r="O483" i="16"/>
  <c r="V468" i="16"/>
  <c r="Q463" i="16"/>
  <c r="Q459" i="16" s="1"/>
  <c r="N458" i="16"/>
  <c r="N454" i="16" s="1"/>
  <c r="P453" i="16"/>
  <c r="P449" i="16" s="1"/>
  <c r="N448" i="16"/>
  <c r="T443" i="16"/>
  <c r="U434" i="16"/>
  <c r="I434" i="16"/>
  <c r="V429" i="16"/>
  <c r="J429" i="16"/>
  <c r="V424" i="16"/>
  <c r="L424" i="16"/>
  <c r="D424" i="16"/>
  <c r="X419" i="16"/>
  <c r="O419" i="16"/>
  <c r="F419" i="16"/>
  <c r="Y414" i="16"/>
  <c r="P414" i="16"/>
  <c r="G414" i="16"/>
  <c r="AA409" i="16"/>
  <c r="S409" i="16"/>
  <c r="I409" i="16"/>
  <c r="AA404" i="16"/>
  <c r="T404" i="16"/>
  <c r="M404" i="16"/>
  <c r="F404" i="16"/>
  <c r="F498" i="16"/>
  <c r="M468" i="16"/>
  <c r="O458" i="16"/>
  <c r="I453" i="16"/>
  <c r="I449" i="16" s="1"/>
  <c r="T448" i="16"/>
  <c r="T444" i="16" s="1"/>
  <c r="N443" i="16"/>
  <c r="N439" i="16" s="1"/>
  <c r="X434" i="16"/>
  <c r="J434" i="16"/>
  <c r="Y429" i="16"/>
  <c r="K429" i="16"/>
  <c r="W424" i="16"/>
  <c r="K424" i="16"/>
  <c r="U419" i="16"/>
  <c r="K419" i="16"/>
  <c r="S414" i="16"/>
  <c r="H414" i="16"/>
  <c r="Q409" i="16"/>
  <c r="G409" i="16"/>
  <c r="X404" i="16"/>
  <c r="O404" i="16"/>
  <c r="G404" i="16"/>
  <c r="Z399" i="16"/>
  <c r="S399" i="16"/>
  <c r="K399" i="16"/>
  <c r="D399" i="16"/>
  <c r="E468" i="16"/>
  <c r="E464" i="16" s="1"/>
  <c r="Z463" i="16"/>
  <c r="Z459" i="16" s="1"/>
  <c r="H458" i="16"/>
  <c r="H453" i="16"/>
  <c r="S448" i="16"/>
  <c r="S444" i="16" s="1"/>
  <c r="I443" i="16"/>
  <c r="I439" i="16" s="1"/>
  <c r="V434" i="16"/>
  <c r="F434" i="16"/>
  <c r="W429" i="16"/>
  <c r="G429" i="16"/>
  <c r="T424" i="16"/>
  <c r="J424" i="16"/>
  <c r="S419" i="16"/>
  <c r="I419" i="16"/>
  <c r="R414" i="16"/>
  <c r="F414" i="16"/>
  <c r="Z409" i="16"/>
  <c r="O409" i="16"/>
  <c r="E409" i="16"/>
  <c r="V404" i="16"/>
  <c r="N404" i="16"/>
  <c r="D404" i="16"/>
  <c r="N503" i="16"/>
  <c r="V473" i="16"/>
  <c r="V469" i="16" s="1"/>
  <c r="D468" i="16"/>
  <c r="X463" i="16"/>
  <c r="G458" i="16"/>
  <c r="M448" i="16"/>
  <c r="M444" i="16" s="1"/>
  <c r="AA443" i="16"/>
  <c r="AA439" i="16" s="1"/>
  <c r="H443" i="16"/>
  <c r="H439" i="16" s="1"/>
  <c r="R434" i="16"/>
  <c r="D434" i="16"/>
  <c r="S429" i="16"/>
  <c r="E429" i="16"/>
  <c r="R424" i="16"/>
  <c r="H424" i="16"/>
  <c r="R419" i="16"/>
  <c r="G419" i="16"/>
  <c r="Z414" i="16"/>
  <c r="N414" i="16"/>
  <c r="D414" i="16"/>
  <c r="Y409" i="16"/>
  <c r="N409" i="16"/>
  <c r="U404" i="16"/>
  <c r="L404" i="16"/>
  <c r="M473" i="16"/>
  <c r="M469" i="16" s="1"/>
  <c r="O463" i="16"/>
  <c r="W453" i="16"/>
  <c r="W449" i="16" s="1"/>
  <c r="H448" i="16"/>
  <c r="Z443" i="16"/>
  <c r="Z439" i="16" s="1"/>
  <c r="P434" i="16"/>
  <c r="Q429" i="16"/>
  <c r="D429" i="16"/>
  <c r="Q424" i="16"/>
  <c r="F424" i="16"/>
  <c r="AA419" i="16"/>
  <c r="Q419" i="16"/>
  <c r="E419" i="16"/>
  <c r="X414" i="16"/>
  <c r="M414" i="16"/>
  <c r="W409" i="16"/>
  <c r="M409" i="16"/>
  <c r="S404" i="16"/>
  <c r="J404" i="16"/>
  <c r="U478" i="16"/>
  <c r="U474" i="16" s="1"/>
  <c r="D473" i="16"/>
  <c r="D469" i="16" s="1"/>
  <c r="W468" i="16"/>
  <c r="W464" i="16" s="1"/>
  <c r="H463" i="16"/>
  <c r="V458" i="16"/>
  <c r="V454" i="16" s="1"/>
  <c r="V453" i="16"/>
  <c r="V449" i="16" s="1"/>
  <c r="Z448" i="16"/>
  <c r="Z444" i="16" s="1"/>
  <c r="G448" i="16"/>
  <c r="U443" i="16"/>
  <c r="O434" i="16"/>
  <c r="P429" i="16"/>
  <c r="Z424" i="16"/>
  <c r="P424" i="16"/>
  <c r="E424" i="16"/>
  <c r="Y419" i="16"/>
  <c r="M419" i="16"/>
  <c r="V414" i="16"/>
  <c r="L414" i="16"/>
  <c r="U409" i="16"/>
  <c r="K409" i="16"/>
  <c r="Z404" i="16"/>
  <c r="R404" i="16"/>
  <c r="I404" i="16"/>
  <c r="U399" i="16"/>
  <c r="N399" i="16"/>
  <c r="G399" i="16"/>
  <c r="V394" i="16"/>
  <c r="P394" i="16"/>
  <c r="J394" i="16"/>
  <c r="D394" i="16"/>
  <c r="W389" i="16"/>
  <c r="Q389" i="16"/>
  <c r="K389" i="16"/>
  <c r="E389" i="16"/>
  <c r="X384" i="16"/>
  <c r="R384" i="16"/>
  <c r="L384" i="16"/>
  <c r="F384" i="16"/>
  <c r="Y379" i="16"/>
  <c r="S379" i="16"/>
  <c r="M379" i="16"/>
  <c r="G379" i="16"/>
  <c r="Z374" i="16"/>
  <c r="T374" i="16"/>
  <c r="N374" i="16"/>
  <c r="H374" i="16"/>
  <c r="AA369" i="16"/>
  <c r="U369" i="16"/>
  <c r="O369" i="16"/>
  <c r="I369" i="16"/>
  <c r="V364" i="16"/>
  <c r="P364" i="16"/>
  <c r="J364" i="16"/>
  <c r="D364" i="16"/>
  <c r="W359" i="16"/>
  <c r="Q359" i="16"/>
  <c r="K359" i="16"/>
  <c r="E359" i="16"/>
  <c r="X354" i="16"/>
  <c r="R354" i="16"/>
  <c r="L354" i="16"/>
  <c r="F354" i="16"/>
  <c r="Y349" i="16"/>
  <c r="S349" i="16"/>
  <c r="M349" i="16"/>
  <c r="G349" i="16"/>
  <c r="Z344" i="16"/>
  <c r="T344" i="16"/>
  <c r="N344" i="16"/>
  <c r="H344" i="16"/>
  <c r="AA339" i="16"/>
  <c r="U339" i="16"/>
  <c r="O339" i="16"/>
  <c r="I339" i="16"/>
  <c r="V334" i="16"/>
  <c r="P334" i="16"/>
  <c r="J334" i="16"/>
  <c r="J330" i="16" s="1"/>
  <c r="D334" i="16"/>
  <c r="D330" i="16" s="1"/>
  <c r="L478" i="16"/>
  <c r="O453" i="16"/>
  <c r="O449" i="16" s="1"/>
  <c r="L419" i="16"/>
  <c r="P404" i="16"/>
  <c r="AA399" i="16"/>
  <c r="P399" i="16"/>
  <c r="E399" i="16"/>
  <c r="Y394" i="16"/>
  <c r="R394" i="16"/>
  <c r="K394" i="16"/>
  <c r="Z389" i="16"/>
  <c r="S389" i="16"/>
  <c r="L389" i="16"/>
  <c r="D389" i="16"/>
  <c r="AA384" i="16"/>
  <c r="T384" i="16"/>
  <c r="M384" i="16"/>
  <c r="E384" i="16"/>
  <c r="U379" i="16"/>
  <c r="N379" i="16"/>
  <c r="F379" i="16"/>
  <c r="V374" i="16"/>
  <c r="O374" i="16"/>
  <c r="G374" i="16"/>
  <c r="W369" i="16"/>
  <c r="P369" i="16"/>
  <c r="H369" i="16"/>
  <c r="Y364" i="16"/>
  <c r="R364" i="16"/>
  <c r="K364" i="16"/>
  <c r="Z359" i="16"/>
  <c r="S359" i="16"/>
  <c r="L359" i="16"/>
  <c r="D359" i="16"/>
  <c r="AA354" i="16"/>
  <c r="T354" i="16"/>
  <c r="M354" i="16"/>
  <c r="E354" i="16"/>
  <c r="U349" i="16"/>
  <c r="N349" i="16"/>
  <c r="F349" i="16"/>
  <c r="V344" i="16"/>
  <c r="O344" i="16"/>
  <c r="G344" i="16"/>
  <c r="W339" i="16"/>
  <c r="P339" i="16"/>
  <c r="H339" i="16"/>
  <c r="Y334" i="16"/>
  <c r="Y330" i="16" s="1"/>
  <c r="R334" i="16"/>
  <c r="K334" i="16"/>
  <c r="V329" i="16"/>
  <c r="P329" i="16"/>
  <c r="P325" i="16" s="1"/>
  <c r="J329" i="16"/>
  <c r="T414" i="16"/>
  <c r="H404" i="16"/>
  <c r="Y399" i="16"/>
  <c r="O399" i="16"/>
  <c r="X394" i="16"/>
  <c r="Q394" i="16"/>
  <c r="I394" i="16"/>
  <c r="Y389" i="16"/>
  <c r="R389" i="16"/>
  <c r="J389" i="16"/>
  <c r="Z384" i="16"/>
  <c r="S384" i="16"/>
  <c r="K384" i="16"/>
  <c r="D384" i="16"/>
  <c r="AA379" i="16"/>
  <c r="T379" i="16"/>
  <c r="L379" i="16"/>
  <c r="E379" i="16"/>
  <c r="U374" i="16"/>
  <c r="M374" i="16"/>
  <c r="F374" i="16"/>
  <c r="V369" i="16"/>
  <c r="N369" i="16"/>
  <c r="G369" i="16"/>
  <c r="X364" i="16"/>
  <c r="Q364" i="16"/>
  <c r="I364" i="16"/>
  <c r="Y359" i="16"/>
  <c r="R359" i="16"/>
  <c r="J359" i="16"/>
  <c r="Z354" i="16"/>
  <c r="S354" i="16"/>
  <c r="K354" i="16"/>
  <c r="D354" i="16"/>
  <c r="AA349" i="16"/>
  <c r="T349" i="16"/>
  <c r="L349" i="16"/>
  <c r="E349" i="16"/>
  <c r="U344" i="16"/>
  <c r="M344" i="16"/>
  <c r="F344" i="16"/>
  <c r="V339" i="16"/>
  <c r="N339" i="16"/>
  <c r="G339" i="16"/>
  <c r="X334" i="16"/>
  <c r="Q334" i="16"/>
  <c r="I334" i="16"/>
  <c r="AA329" i="16"/>
  <c r="U329" i="16"/>
  <c r="O329" i="16"/>
  <c r="I329" i="16"/>
  <c r="J414" i="16"/>
  <c r="W399" i="16"/>
  <c r="M399" i="16"/>
  <c r="W394" i="16"/>
  <c r="O394" i="16"/>
  <c r="H394" i="16"/>
  <c r="X389" i="16"/>
  <c r="P389" i="16"/>
  <c r="I389" i="16"/>
  <c r="Y384" i="16"/>
  <c r="Q384" i="16"/>
  <c r="J384" i="16"/>
  <c r="Z379" i="16"/>
  <c r="R379" i="16"/>
  <c r="K379" i="16"/>
  <c r="D379" i="16"/>
  <c r="AA374" i="16"/>
  <c r="S374" i="16"/>
  <c r="L374" i="16"/>
  <c r="E374" i="16"/>
  <c r="T369" i="16"/>
  <c r="M369" i="16"/>
  <c r="F369" i="16"/>
  <c r="W364" i="16"/>
  <c r="O364" i="16"/>
  <c r="H364" i="16"/>
  <c r="X359" i="16"/>
  <c r="P359" i="16"/>
  <c r="I359" i="16"/>
  <c r="Y354" i="16"/>
  <c r="Q354" i="16"/>
  <c r="J354" i="16"/>
  <c r="Z349" i="16"/>
  <c r="R349" i="16"/>
  <c r="K349" i="16"/>
  <c r="D349" i="16"/>
  <c r="AA344" i="16"/>
  <c r="S344" i="16"/>
  <c r="L344" i="16"/>
  <c r="E344" i="16"/>
  <c r="T339" i="16"/>
  <c r="M339" i="16"/>
  <c r="F339" i="16"/>
  <c r="W334" i="16"/>
  <c r="O334" i="16"/>
  <c r="H334" i="16"/>
  <c r="N468" i="16"/>
  <c r="N464" i="16" s="1"/>
  <c r="O443" i="16"/>
  <c r="O439" i="16" s="1"/>
  <c r="AA434" i="16"/>
  <c r="M429" i="16"/>
  <c r="X424" i="16"/>
  <c r="T409" i="16"/>
  <c r="V399" i="16"/>
  <c r="J399" i="16"/>
  <c r="U394" i="16"/>
  <c r="N394" i="16"/>
  <c r="G394" i="16"/>
  <c r="V389" i="16"/>
  <c r="O389" i="16"/>
  <c r="H389" i="16"/>
  <c r="W384" i="16"/>
  <c r="P384" i="16"/>
  <c r="I384" i="16"/>
  <c r="X379" i="16"/>
  <c r="Q379" i="16"/>
  <c r="J379" i="16"/>
  <c r="J375" i="16" s="1"/>
  <c r="Y374" i="16"/>
  <c r="R374" i="16"/>
  <c r="K374" i="16"/>
  <c r="D374" i="16"/>
  <c r="Z369" i="16"/>
  <c r="Z365" i="16" s="1"/>
  <c r="S369" i="16"/>
  <c r="S365" i="16" s="1"/>
  <c r="L369" i="16"/>
  <c r="E369" i="16"/>
  <c r="U364" i="16"/>
  <c r="N364" i="16"/>
  <c r="N360" i="16" s="1"/>
  <c r="G364" i="16"/>
  <c r="V359" i="16"/>
  <c r="O359" i="16"/>
  <c r="H359" i="16"/>
  <c r="W354" i="16"/>
  <c r="P354" i="16"/>
  <c r="P350" i="16" s="1"/>
  <c r="I354" i="16"/>
  <c r="X349" i="16"/>
  <c r="Q349" i="16"/>
  <c r="J349" i="16"/>
  <c r="Y344" i="16"/>
  <c r="R344" i="16"/>
  <c r="K344" i="16"/>
  <c r="D344" i="16"/>
  <c r="D340" i="16" s="1"/>
  <c r="Z339" i="16"/>
  <c r="S339" i="16"/>
  <c r="L339" i="16"/>
  <c r="E339" i="16"/>
  <c r="U334" i="16"/>
  <c r="N334" i="16"/>
  <c r="G334" i="16"/>
  <c r="Y329" i="16"/>
  <c r="S329" i="16"/>
  <c r="M329" i="16"/>
  <c r="G329" i="16"/>
  <c r="F463" i="16"/>
  <c r="Y448" i="16"/>
  <c r="L434" i="16"/>
  <c r="N424" i="16"/>
  <c r="H409" i="16"/>
  <c r="T399" i="16"/>
  <c r="I399" i="16"/>
  <c r="AA394" i="16"/>
  <c r="T394" i="16"/>
  <c r="M394" i="16"/>
  <c r="F394" i="16"/>
  <c r="U389" i="16"/>
  <c r="N389" i="16"/>
  <c r="G389" i="16"/>
  <c r="V384" i="16"/>
  <c r="O384" i="16"/>
  <c r="H384" i="16"/>
  <c r="W379" i="16"/>
  <c r="P379" i="16"/>
  <c r="I379" i="16"/>
  <c r="X374" i="16"/>
  <c r="Q374" i="16"/>
  <c r="J374" i="16"/>
  <c r="Y369" i="16"/>
  <c r="R369" i="16"/>
  <c r="K369" i="16"/>
  <c r="D369" i="16"/>
  <c r="AA364" i="16"/>
  <c r="T364" i="16"/>
  <c r="M364" i="16"/>
  <c r="F364" i="16"/>
  <c r="U359" i="16"/>
  <c r="N359" i="16"/>
  <c r="G359" i="16"/>
  <c r="V354" i="16"/>
  <c r="O354" i="16"/>
  <c r="H354" i="16"/>
  <c r="W349" i="16"/>
  <c r="P349" i="16"/>
  <c r="I349" i="16"/>
  <c r="X344" i="16"/>
  <c r="Q344" i="16"/>
  <c r="J344" i="16"/>
  <c r="Y339" i="16"/>
  <c r="R339" i="16"/>
  <c r="K339" i="16"/>
  <c r="D339" i="16"/>
  <c r="AA334" i="16"/>
  <c r="T334" i="16"/>
  <c r="M334" i="16"/>
  <c r="M330" i="16" s="1"/>
  <c r="F334" i="16"/>
  <c r="X329" i="16"/>
  <c r="R329" i="16"/>
  <c r="L329" i="16"/>
  <c r="F329" i="16"/>
  <c r="Y324" i="16"/>
  <c r="S324" i="16"/>
  <c r="M324" i="16"/>
  <c r="G324" i="16"/>
  <c r="Z319" i="16"/>
  <c r="T319" i="16"/>
  <c r="N319" i="16"/>
  <c r="H319" i="16"/>
  <c r="AA314" i="16"/>
  <c r="U314" i="16"/>
  <c r="O314" i="16"/>
  <c r="I314" i="16"/>
  <c r="V309" i="16"/>
  <c r="P309" i="16"/>
  <c r="J309" i="16"/>
  <c r="D309" i="16"/>
  <c r="W304" i="16"/>
  <c r="Q304" i="16"/>
  <c r="K304" i="16"/>
  <c r="E304" i="16"/>
  <c r="X299" i="16"/>
  <c r="R299" i="16"/>
  <c r="L299" i="16"/>
  <c r="F299" i="16"/>
  <c r="Y290" i="16"/>
  <c r="S290" i="16"/>
  <c r="M290" i="16"/>
  <c r="G290" i="16"/>
  <c r="E394" i="16"/>
  <c r="V379" i="16"/>
  <c r="P374" i="16"/>
  <c r="J369" i="16"/>
  <c r="E364" i="16"/>
  <c r="V349" i="16"/>
  <c r="P344" i="16"/>
  <c r="J339" i="16"/>
  <c r="E334" i="16"/>
  <c r="Z329" i="16"/>
  <c r="H329" i="16"/>
  <c r="U324" i="16"/>
  <c r="U320" i="16" s="1"/>
  <c r="N324" i="16"/>
  <c r="N320" i="16" s="1"/>
  <c r="F324" i="16"/>
  <c r="F320" i="16" s="1"/>
  <c r="V319" i="16"/>
  <c r="O319" i="16"/>
  <c r="G319" i="16"/>
  <c r="W314" i="16"/>
  <c r="W310" i="16" s="1"/>
  <c r="P314" i="16"/>
  <c r="P310" i="16" s="1"/>
  <c r="H314" i="16"/>
  <c r="Y309" i="16"/>
  <c r="R309" i="16"/>
  <c r="K309" i="16"/>
  <c r="Z304" i="16"/>
  <c r="S304" i="16"/>
  <c r="S300" i="16" s="1"/>
  <c r="L304" i="16"/>
  <c r="D304" i="16"/>
  <c r="AA299" i="16"/>
  <c r="T299" i="16"/>
  <c r="M299" i="16"/>
  <c r="E299" i="16"/>
  <c r="E295" i="16" s="1"/>
  <c r="U290" i="16"/>
  <c r="N290" i="16"/>
  <c r="F290" i="16"/>
  <c r="Z285" i="16"/>
  <c r="T285" i="16"/>
  <c r="N285" i="16"/>
  <c r="H285" i="16"/>
  <c r="AA280" i="16"/>
  <c r="U280" i="16"/>
  <c r="O280" i="16"/>
  <c r="I280" i="16"/>
  <c r="V275" i="16"/>
  <c r="P275" i="16"/>
  <c r="J275" i="16"/>
  <c r="D275" i="16"/>
  <c r="W270" i="16"/>
  <c r="Q270" i="16"/>
  <c r="K270" i="16"/>
  <c r="E270" i="16"/>
  <c r="X265" i="16"/>
  <c r="R265" i="16"/>
  <c r="L265" i="16"/>
  <c r="F265" i="16"/>
  <c r="Y260" i="16"/>
  <c r="S260" i="16"/>
  <c r="M260" i="16"/>
  <c r="G260" i="16"/>
  <c r="Z255" i="16"/>
  <c r="T255" i="16"/>
  <c r="N255" i="16"/>
  <c r="H255" i="16"/>
  <c r="AA250" i="16"/>
  <c r="U250" i="16"/>
  <c r="O250" i="16"/>
  <c r="I250" i="16"/>
  <c r="V245" i="16"/>
  <c r="P245" i="16"/>
  <c r="J245" i="16"/>
  <c r="D245" i="16"/>
  <c r="W240" i="16"/>
  <c r="Q240" i="16"/>
  <c r="K240" i="16"/>
  <c r="E240" i="16"/>
  <c r="X235" i="16"/>
  <c r="R235" i="16"/>
  <c r="L235" i="16"/>
  <c r="F235" i="16"/>
  <c r="Y230" i="16"/>
  <c r="S230" i="16"/>
  <c r="M230" i="16"/>
  <c r="G230" i="16"/>
  <c r="Z225" i="16"/>
  <c r="T225" i="16"/>
  <c r="N225" i="16"/>
  <c r="H225" i="16"/>
  <c r="AA220" i="16"/>
  <c r="U220" i="16"/>
  <c r="O220" i="16"/>
  <c r="I220" i="16"/>
  <c r="W419" i="16"/>
  <c r="Q399" i="16"/>
  <c r="U384" i="16"/>
  <c r="O379" i="16"/>
  <c r="I374" i="16"/>
  <c r="Y404" i="16"/>
  <c r="H399" i="16"/>
  <c r="AA389" i="16"/>
  <c r="N384" i="16"/>
  <c r="H379" i="16"/>
  <c r="AA359" i="16"/>
  <c r="N354" i="16"/>
  <c r="H349" i="16"/>
  <c r="T329" i="16"/>
  <c r="T325" i="16" s="1"/>
  <c r="D329" i="16"/>
  <c r="Z324" i="16"/>
  <c r="Z320" i="16" s="1"/>
  <c r="R324" i="16"/>
  <c r="K324" i="16"/>
  <c r="K320" i="16" s="1"/>
  <c r="D324" i="16"/>
  <c r="D320" i="16" s="1"/>
  <c r="AA319" i="16"/>
  <c r="AA315" i="16" s="1"/>
  <c r="S319" i="16"/>
  <c r="L319" i="16"/>
  <c r="L315" i="16" s="1"/>
  <c r="E319" i="16"/>
  <c r="E315" i="16" s="1"/>
  <c r="T314" i="16"/>
  <c r="T310" i="16" s="1"/>
  <c r="M314" i="16"/>
  <c r="M310" i="16" s="1"/>
  <c r="F314" i="16"/>
  <c r="F310" i="16" s="1"/>
  <c r="W309" i="16"/>
  <c r="W305" i="16" s="1"/>
  <c r="O309" i="16"/>
  <c r="H309" i="16"/>
  <c r="H305" i="16" s="1"/>
  <c r="X304" i="16"/>
  <c r="X300" i="16" s="1"/>
  <c r="P304" i="16"/>
  <c r="P300" i="16" s="1"/>
  <c r="I304" i="16"/>
  <c r="I300" i="16" s="1"/>
  <c r="Y299" i="16"/>
  <c r="Y295" i="16" s="1"/>
  <c r="Q299" i="16"/>
  <c r="J299" i="16"/>
  <c r="J295" i="16" s="1"/>
  <c r="Z290" i="16"/>
  <c r="R290" i="16"/>
  <c r="K290" i="16"/>
  <c r="D290" i="16"/>
  <c r="X285" i="16"/>
  <c r="R285" i="16"/>
  <c r="L285" i="16"/>
  <c r="F285" i="16"/>
  <c r="Y280" i="16"/>
  <c r="S280" i="16"/>
  <c r="M280" i="16"/>
  <c r="G280" i="16"/>
  <c r="Z275" i="16"/>
  <c r="T275" i="16"/>
  <c r="N275" i="16"/>
  <c r="H275" i="16"/>
  <c r="AA270" i="16"/>
  <c r="U270" i="16"/>
  <c r="O270" i="16"/>
  <c r="I270" i="16"/>
  <c r="V265" i="16"/>
  <c r="P265" i="16"/>
  <c r="J265" i="16"/>
  <c r="D265" i="16"/>
  <c r="W260" i="16"/>
  <c r="Q260" i="16"/>
  <c r="K260" i="16"/>
  <c r="E260" i="16"/>
  <c r="X255" i="16"/>
  <c r="R255" i="16"/>
  <c r="L255" i="16"/>
  <c r="F255" i="16"/>
  <c r="Y250" i="16"/>
  <c r="S250" i="16"/>
  <c r="M250" i="16"/>
  <c r="G250" i="16"/>
  <c r="Z245" i="16"/>
  <c r="T245" i="16"/>
  <c r="N245" i="16"/>
  <c r="H245" i="16"/>
  <c r="AA240" i="16"/>
  <c r="U240" i="16"/>
  <c r="O240" i="16"/>
  <c r="I240" i="16"/>
  <c r="V235" i="16"/>
  <c r="P235" i="16"/>
  <c r="J235" i="16"/>
  <c r="D235" i="16"/>
  <c r="W230" i="16"/>
  <c r="Q230" i="16"/>
  <c r="K230" i="16"/>
  <c r="E230" i="16"/>
  <c r="Z394" i="16"/>
  <c r="T389" i="16"/>
  <c r="G384" i="16"/>
  <c r="Z364" i="16"/>
  <c r="T359" i="16"/>
  <c r="G354" i="16"/>
  <c r="Z334" i="16"/>
  <c r="Q329" i="16"/>
  <c r="X324" i="16"/>
  <c r="X320" i="16" s="1"/>
  <c r="Q324" i="16"/>
  <c r="Q320" i="16" s="1"/>
  <c r="J324" i="16"/>
  <c r="J320" i="16" s="1"/>
  <c r="Y319" i="16"/>
  <c r="Y315" i="16" s="1"/>
  <c r="R319" i="16"/>
  <c r="K319" i="16"/>
  <c r="K315" i="16" s="1"/>
  <c r="D319" i="16"/>
  <c r="D315" i="16" s="1"/>
  <c r="Z314" i="16"/>
  <c r="Z310" i="16" s="1"/>
  <c r="S314" i="16"/>
  <c r="S310" i="16" s="1"/>
  <c r="L314" i="16"/>
  <c r="L310" i="16" s="1"/>
  <c r="E314" i="16"/>
  <c r="U309" i="16"/>
  <c r="U305" i="16" s="1"/>
  <c r="N309" i="16"/>
  <c r="N305" i="16" s="1"/>
  <c r="G309" i="16"/>
  <c r="G305" i="16" s="1"/>
  <c r="V304" i="16"/>
  <c r="V300" i="16" s="1"/>
  <c r="O304" i="16"/>
  <c r="O300" i="16" s="1"/>
  <c r="H304" i="16"/>
  <c r="H300" i="16" s="1"/>
  <c r="W299" i="16"/>
  <c r="W295" i="16" s="1"/>
  <c r="P299" i="16"/>
  <c r="P295" i="16" s="1"/>
  <c r="I299" i="16"/>
  <c r="I295" i="16" s="1"/>
  <c r="X290" i="16"/>
  <c r="Q290" i="16"/>
  <c r="J290" i="16"/>
  <c r="W285" i="16"/>
  <c r="Q285" i="16"/>
  <c r="K285" i="16"/>
  <c r="E285" i="16"/>
  <c r="X280" i="16"/>
  <c r="R280" i="16"/>
  <c r="L280" i="16"/>
  <c r="F280" i="16"/>
  <c r="Y275" i="16"/>
  <c r="S275" i="16"/>
  <c r="M275" i="16"/>
  <c r="G275" i="16"/>
  <c r="Z270" i="16"/>
  <c r="T270" i="16"/>
  <c r="N270" i="16"/>
  <c r="H270" i="16"/>
  <c r="AA265" i="16"/>
  <c r="U265" i="16"/>
  <c r="O265" i="16"/>
  <c r="I265" i="16"/>
  <c r="V260" i="16"/>
  <c r="P260" i="16"/>
  <c r="J260" i="16"/>
  <c r="D260" i="16"/>
  <c r="W255" i="16"/>
  <c r="Q255" i="16"/>
  <c r="K255" i="16"/>
  <c r="E255" i="16"/>
  <c r="X250" i="16"/>
  <c r="R250" i="16"/>
  <c r="L250" i="16"/>
  <c r="F250" i="16"/>
  <c r="Y245" i="16"/>
  <c r="S245" i="16"/>
  <c r="M245" i="16"/>
  <c r="G245" i="16"/>
  <c r="Z240" i="16"/>
  <c r="T240" i="16"/>
  <c r="N240" i="16"/>
  <c r="H240" i="16"/>
  <c r="AA235" i="16"/>
  <c r="U235" i="16"/>
  <c r="O235" i="16"/>
  <c r="I235" i="16"/>
  <c r="V230" i="16"/>
  <c r="P230" i="16"/>
  <c r="J230" i="16"/>
  <c r="D230" i="16"/>
  <c r="W225" i="16"/>
  <c r="Q225" i="16"/>
  <c r="K225" i="16"/>
  <c r="E225" i="16"/>
  <c r="X220" i="16"/>
  <c r="R220" i="16"/>
  <c r="L220" i="16"/>
  <c r="F220" i="16"/>
  <c r="Y215" i="16"/>
  <c r="S215" i="16"/>
  <c r="M215" i="16"/>
  <c r="G215" i="16"/>
  <c r="Z210" i="16"/>
  <c r="T210" i="16"/>
  <c r="N210" i="16"/>
  <c r="H210" i="16"/>
  <c r="AA205" i="16"/>
  <c r="U205" i="16"/>
  <c r="O205" i="16"/>
  <c r="I205" i="16"/>
  <c r="V200" i="16"/>
  <c r="P200" i="16"/>
  <c r="J200" i="16"/>
  <c r="D200" i="16"/>
  <c r="U458" i="16"/>
  <c r="S394" i="16"/>
  <c r="M389" i="16"/>
  <c r="X369" i="16"/>
  <c r="S364" i="16"/>
  <c r="M359" i="16"/>
  <c r="X339" i="16"/>
  <c r="S334" i="16"/>
  <c r="N329" i="16"/>
  <c r="W324" i="16"/>
  <c r="W320" i="16" s="1"/>
  <c r="P324" i="16"/>
  <c r="P320" i="16" s="1"/>
  <c r="I324" i="16"/>
  <c r="X319" i="16"/>
  <c r="X315" i="16" s="1"/>
  <c r="Q319" i="16"/>
  <c r="Q315" i="16" s="1"/>
  <c r="J319" i="16"/>
  <c r="J315" i="16" s="1"/>
  <c r="Y314" i="16"/>
  <c r="Y310" i="16" s="1"/>
  <c r="R314" i="16"/>
  <c r="R310" i="16" s="1"/>
  <c r="K314" i="16"/>
  <c r="D314" i="16"/>
  <c r="D310" i="16" s="1"/>
  <c r="AA309" i="16"/>
  <c r="AA305" i="16" s="1"/>
  <c r="T309" i="16"/>
  <c r="T305" i="16" s="1"/>
  <c r="M309" i="16"/>
  <c r="M305" i="16" s="1"/>
  <c r="F309" i="16"/>
  <c r="U304" i="16"/>
  <c r="U300" i="16" s="1"/>
  <c r="N304" i="16"/>
  <c r="N300" i="16" s="1"/>
  <c r="G304" i="16"/>
  <c r="G300" i="16" s="1"/>
  <c r="V299" i="16"/>
  <c r="V295" i="16" s="1"/>
  <c r="O299" i="16"/>
  <c r="O295" i="16" s="1"/>
  <c r="H299" i="16"/>
  <c r="W290" i="16"/>
  <c r="P290" i="16"/>
  <c r="I290" i="16"/>
  <c r="V285" i="16"/>
  <c r="P285" i="16"/>
  <c r="J285" i="16"/>
  <c r="D285" i="16"/>
  <c r="W280" i="16"/>
  <c r="Q280" i="16"/>
  <c r="K280" i="16"/>
  <c r="E280" i="16"/>
  <c r="X275" i="16"/>
  <c r="R275" i="16"/>
  <c r="L275" i="16"/>
  <c r="F275" i="16"/>
  <c r="Y270" i="16"/>
  <c r="S270" i="16"/>
  <c r="M270" i="16"/>
  <c r="G270" i="16"/>
  <c r="Z265" i="16"/>
  <c r="T265" i="16"/>
  <c r="N265" i="16"/>
  <c r="H265" i="16"/>
  <c r="AA260" i="16"/>
  <c r="U260" i="16"/>
  <c r="O260" i="16"/>
  <c r="I260" i="16"/>
  <c r="V255" i="16"/>
  <c r="P255" i="16"/>
  <c r="J255" i="16"/>
  <c r="D255" i="16"/>
  <c r="W250" i="16"/>
  <c r="Q250" i="16"/>
  <c r="K250" i="16"/>
  <c r="E250" i="16"/>
  <c r="X245" i="16"/>
  <c r="R245" i="16"/>
  <c r="L245" i="16"/>
  <c r="F245" i="16"/>
  <c r="Y240" i="16"/>
  <c r="S240" i="16"/>
  <c r="M240" i="16"/>
  <c r="G240" i="16"/>
  <c r="Z235" i="16"/>
  <c r="T235" i="16"/>
  <c r="N235" i="16"/>
  <c r="H235" i="16"/>
  <c r="AA230" i="16"/>
  <c r="U230" i="16"/>
  <c r="O230" i="16"/>
  <c r="I230" i="16"/>
  <c r="V225" i="16"/>
  <c r="P225" i="16"/>
  <c r="J225" i="16"/>
  <c r="D225" i="16"/>
  <c r="W220" i="16"/>
  <c r="Q220" i="16"/>
  <c r="K220" i="16"/>
  <c r="E220" i="16"/>
  <c r="G493" i="16"/>
  <c r="L394" i="16"/>
  <c r="F389" i="16"/>
  <c r="W374" i="16"/>
  <c r="U354" i="16"/>
  <c r="T324" i="16"/>
  <c r="U319" i="16"/>
  <c r="X314" i="16"/>
  <c r="I309" i="16"/>
  <c r="M304" i="16"/>
  <c r="M300" i="16" s="1"/>
  <c r="N299" i="16"/>
  <c r="N295" i="16" s="1"/>
  <c r="V290" i="16"/>
  <c r="S285" i="16"/>
  <c r="T280" i="16"/>
  <c r="W275" i="16"/>
  <c r="E275" i="16"/>
  <c r="X270" i="16"/>
  <c r="F270" i="16"/>
  <c r="K265" i="16"/>
  <c r="N260" i="16"/>
  <c r="S255" i="16"/>
  <c r="T250" i="16"/>
  <c r="W245" i="16"/>
  <c r="E245" i="16"/>
  <c r="X240" i="16"/>
  <c r="F240" i="16"/>
  <c r="K235" i="16"/>
  <c r="L364" i="16"/>
  <c r="L324" i="16"/>
  <c r="F319" i="16"/>
  <c r="Z309" i="16"/>
  <c r="Y304" i="16"/>
  <c r="S299" i="16"/>
  <c r="O290" i="16"/>
  <c r="U285" i="16"/>
  <c r="H280" i="16"/>
  <c r="Q275" i="16"/>
  <c r="D270" i="16"/>
  <c r="S265" i="16"/>
  <c r="H260" i="16"/>
  <c r="U255" i="16"/>
  <c r="H250" i="16"/>
  <c r="Q245" i="16"/>
  <c r="D240" i="16"/>
  <c r="S235" i="16"/>
  <c r="N230" i="16"/>
  <c r="Y225" i="16"/>
  <c r="M225" i="16"/>
  <c r="Z220" i="16"/>
  <c r="N220" i="16"/>
  <c r="V215" i="16"/>
  <c r="O215" i="16"/>
  <c r="H215" i="16"/>
  <c r="W210" i="16"/>
  <c r="P210" i="16"/>
  <c r="I210" i="16"/>
  <c r="O349" i="16"/>
  <c r="W329" i="16"/>
  <c r="W325" i="16" s="1"/>
  <c r="H324" i="16"/>
  <c r="V314" i="16"/>
  <c r="X309" i="16"/>
  <c r="T304" i="16"/>
  <c r="K299" i="16"/>
  <c r="L290" i="16"/>
  <c r="O285" i="16"/>
  <c r="Z280" i="16"/>
  <c r="D280" i="16"/>
  <c r="O275" i="16"/>
  <c r="V270" i="16"/>
  <c r="Q265" i="16"/>
  <c r="Z260" i="16"/>
  <c r="F260" i="16"/>
  <c r="O255" i="16"/>
  <c r="Z250" i="16"/>
  <c r="D250" i="16"/>
  <c r="O245" i="16"/>
  <c r="V240" i="16"/>
  <c r="Q235" i="16"/>
  <c r="L230" i="16"/>
  <c r="X225" i="16"/>
  <c r="L225" i="16"/>
  <c r="Y220" i="16"/>
  <c r="M220" i="16"/>
  <c r="Q369" i="16"/>
  <c r="L334" i="16"/>
  <c r="K329" i="16"/>
  <c r="K325" i="16" s="1"/>
  <c r="E324" i="16"/>
  <c r="W319" i="16"/>
  <c r="Q314" i="16"/>
  <c r="Q310" i="16" s="1"/>
  <c r="S309" i="16"/>
  <c r="R304" i="16"/>
  <c r="G299" i="16"/>
  <c r="H290" i="16"/>
  <c r="M285" i="16"/>
  <c r="V280" i="16"/>
  <c r="K275" i="16"/>
  <c r="R270" i="16"/>
  <c r="M265" i="16"/>
  <c r="X260" i="16"/>
  <c r="M255" i="16"/>
  <c r="V250" i="16"/>
  <c r="K245" i="16"/>
  <c r="R240" i="16"/>
  <c r="M235" i="16"/>
  <c r="Z230" i="16"/>
  <c r="H230" i="16"/>
  <c r="U225" i="16"/>
  <c r="I225" i="16"/>
  <c r="V220" i="16"/>
  <c r="J220" i="16"/>
  <c r="AA215" i="16"/>
  <c r="T215" i="16"/>
  <c r="L215" i="16"/>
  <c r="E215" i="16"/>
  <c r="Q339" i="16"/>
  <c r="E329" i="16"/>
  <c r="AA324" i="16"/>
  <c r="P319" i="16"/>
  <c r="P315" i="16" s="1"/>
  <c r="N314" i="16"/>
  <c r="Q309" i="16"/>
  <c r="J304" i="16"/>
  <c r="D299" i="16"/>
  <c r="D295" i="16" s="1"/>
  <c r="E290" i="16"/>
  <c r="I285" i="16"/>
  <c r="P280" i="16"/>
  <c r="I275" i="16"/>
  <c r="P270" i="16"/>
  <c r="G265" i="16"/>
  <c r="T260" i="16"/>
  <c r="I255" i="16"/>
  <c r="P250" i="16"/>
  <c r="I245" i="16"/>
  <c r="P240" i="16"/>
  <c r="G235" i="16"/>
  <c r="X230" i="16"/>
  <c r="F230" i="16"/>
  <c r="S225" i="16"/>
  <c r="G225" i="16"/>
  <c r="T220" i="16"/>
  <c r="H220" i="16"/>
  <c r="Z215" i="16"/>
  <c r="R215" i="16"/>
  <c r="K215" i="16"/>
  <c r="D215" i="16"/>
  <c r="W344" i="16"/>
  <c r="V324" i="16"/>
  <c r="M319" i="16"/>
  <c r="J314" i="16"/>
  <c r="J310" i="16" s="1"/>
  <c r="L309" i="16"/>
  <c r="L305" i="16" s="1"/>
  <c r="F304" i="16"/>
  <c r="F300" i="16" s="1"/>
  <c r="Z299" i="16"/>
  <c r="AA290" i="16"/>
  <c r="AA285" i="16"/>
  <c r="G285" i="16"/>
  <c r="N280" i="16"/>
  <c r="AA275" i="16"/>
  <c r="L270" i="16"/>
  <c r="Y265" i="16"/>
  <c r="E265" i="16"/>
  <c r="R260" i="16"/>
  <c r="AA255" i="16"/>
  <c r="G255" i="16"/>
  <c r="N250" i="16"/>
  <c r="AA245" i="16"/>
  <c r="L240" i="16"/>
  <c r="Y235" i="16"/>
  <c r="E235" i="16"/>
  <c r="T230" i="16"/>
  <c r="R225" i="16"/>
  <c r="F225" i="16"/>
  <c r="S220" i="16"/>
  <c r="G220" i="16"/>
  <c r="X215" i="16"/>
  <c r="Q215" i="16"/>
  <c r="J215" i="16"/>
  <c r="Y210" i="16"/>
  <c r="R210" i="16"/>
  <c r="K210" i="16"/>
  <c r="D210" i="16"/>
  <c r="Z205" i="16"/>
  <c r="S205" i="16"/>
  <c r="L205" i="16"/>
  <c r="E205" i="16"/>
  <c r="F359" i="16"/>
  <c r="I344" i="16"/>
  <c r="O324" i="16"/>
  <c r="O320" i="16" s="1"/>
  <c r="I319" i="16"/>
  <c r="G314" i="16"/>
  <c r="E309" i="16"/>
  <c r="AA304" i="16"/>
  <c r="U299" i="16"/>
  <c r="U295" i="16" s="1"/>
  <c r="T290" i="16"/>
  <c r="Y285" i="16"/>
  <c r="J280" i="16"/>
  <c r="U275" i="16"/>
  <c r="J270" i="16"/>
  <c r="W265" i="16"/>
  <c r="L260" i="16"/>
  <c r="Y255" i="16"/>
  <c r="J250" i="16"/>
  <c r="U245" i="16"/>
  <c r="J240" i="16"/>
  <c r="W235" i="16"/>
  <c r="R230" i="16"/>
  <c r="AA225" i="16"/>
  <c r="O225" i="16"/>
  <c r="P220" i="16"/>
  <c r="D220" i="16"/>
  <c r="W215" i="16"/>
  <c r="P215" i="16"/>
  <c r="I215" i="16"/>
  <c r="X210" i="16"/>
  <c r="Q210" i="16"/>
  <c r="J210" i="16"/>
  <c r="Y205" i="16"/>
  <c r="R205" i="16"/>
  <c r="K205" i="16"/>
  <c r="D205" i="16"/>
  <c r="AA200" i="16"/>
  <c r="T200" i="16"/>
  <c r="M200" i="16"/>
  <c r="F200" i="16"/>
  <c r="W195" i="16"/>
  <c r="Q195" i="16"/>
  <c r="K195" i="16"/>
  <c r="E195" i="16"/>
  <c r="X190" i="16"/>
  <c r="R190" i="16"/>
  <c r="L190" i="16"/>
  <c r="F190" i="16"/>
  <c r="Y185" i="16"/>
  <c r="S185" i="16"/>
  <c r="M185" i="16"/>
  <c r="G185" i="16"/>
  <c r="Z180" i="16"/>
  <c r="T180" i="16"/>
  <c r="N180" i="16"/>
  <c r="H180" i="16"/>
  <c r="F215" i="16"/>
  <c r="AA210" i="16"/>
  <c r="L210" i="16"/>
  <c r="V210" i="16"/>
  <c r="G210" i="16"/>
  <c r="T205" i="16"/>
  <c r="H205" i="16"/>
  <c r="Y200" i="16"/>
  <c r="Y196" i="16" s="1"/>
  <c r="Q200" i="16"/>
  <c r="H200" i="16"/>
  <c r="V195" i="16"/>
  <c r="O195" i="16"/>
  <c r="H195" i="16"/>
  <c r="W190" i="16"/>
  <c r="P190" i="16"/>
  <c r="I190" i="16"/>
  <c r="X185" i="16"/>
  <c r="Q185" i="16"/>
  <c r="J185" i="16"/>
  <c r="Y180" i="16"/>
  <c r="R180" i="16"/>
  <c r="K180" i="16"/>
  <c r="D180" i="16"/>
  <c r="AA175" i="16"/>
  <c r="U175" i="16"/>
  <c r="O175" i="16"/>
  <c r="I175" i="16"/>
  <c r="V170" i="16"/>
  <c r="P170" i="16"/>
  <c r="J170" i="16"/>
  <c r="D170" i="16"/>
  <c r="W165" i="16"/>
  <c r="Q165" i="16"/>
  <c r="K165" i="16"/>
  <c r="E165" i="16"/>
  <c r="X160" i="16"/>
  <c r="R160" i="16"/>
  <c r="L160" i="16"/>
  <c r="F160" i="16"/>
  <c r="Y155" i="16"/>
  <c r="S155" i="16"/>
  <c r="M155" i="16"/>
  <c r="G155" i="16"/>
  <c r="Z146" i="16"/>
  <c r="T146" i="16"/>
  <c r="N146" i="16"/>
  <c r="H146" i="16"/>
  <c r="AA141" i="16"/>
  <c r="U141" i="16"/>
  <c r="O141" i="16"/>
  <c r="I141" i="16"/>
  <c r="V136" i="16"/>
  <c r="P136" i="16"/>
  <c r="J136" i="16"/>
  <c r="D136" i="16"/>
  <c r="W131" i="16"/>
  <c r="Q131" i="16"/>
  <c r="K131" i="16"/>
  <c r="E131" i="16"/>
  <c r="X126" i="16"/>
  <c r="R126" i="16"/>
  <c r="L126" i="16"/>
  <c r="F126" i="16"/>
  <c r="Y121" i="16"/>
  <c r="S121" i="16"/>
  <c r="M121" i="16"/>
  <c r="G121" i="16"/>
  <c r="Z116" i="16"/>
  <c r="T116" i="16"/>
  <c r="N116" i="16"/>
  <c r="H116" i="16"/>
  <c r="U210" i="16"/>
  <c r="F210" i="16"/>
  <c r="Q205" i="16"/>
  <c r="G205" i="16"/>
  <c r="X200" i="16"/>
  <c r="O200" i="16"/>
  <c r="G200" i="16"/>
  <c r="G196" i="16" s="1"/>
  <c r="U195" i="16"/>
  <c r="N195" i="16"/>
  <c r="G195" i="16"/>
  <c r="V190" i="16"/>
  <c r="O190" i="16"/>
  <c r="H190" i="16"/>
  <c r="W185" i="16"/>
  <c r="P185" i="16"/>
  <c r="I185" i="16"/>
  <c r="X180" i="16"/>
  <c r="Q180" i="16"/>
  <c r="J180" i="16"/>
  <c r="Z175" i="16"/>
  <c r="T175" i="16"/>
  <c r="N175" i="16"/>
  <c r="H175" i="16"/>
  <c r="AA170" i="16"/>
  <c r="U170" i="16"/>
  <c r="O170" i="16"/>
  <c r="I170" i="16"/>
  <c r="V165" i="16"/>
  <c r="P165" i="16"/>
  <c r="J165" i="16"/>
  <c r="D165" i="16"/>
  <c r="W160" i="16"/>
  <c r="Q160" i="16"/>
  <c r="K160" i="16"/>
  <c r="E160" i="16"/>
  <c r="X155" i="16"/>
  <c r="R155" i="16"/>
  <c r="L155" i="16"/>
  <c r="F155" i="16"/>
  <c r="Y146" i="16"/>
  <c r="S146" i="16"/>
  <c r="M146" i="16"/>
  <c r="G146" i="16"/>
  <c r="Z141" i="16"/>
  <c r="T141" i="16"/>
  <c r="N141" i="16"/>
  <c r="H141" i="16"/>
  <c r="AA136" i="16"/>
  <c r="U136" i="16"/>
  <c r="O136" i="16"/>
  <c r="I136" i="16"/>
  <c r="V131" i="16"/>
  <c r="P131" i="16"/>
  <c r="J131" i="16"/>
  <c r="D131" i="16"/>
  <c r="W126" i="16"/>
  <c r="Q126" i="16"/>
  <c r="K126" i="16"/>
  <c r="E126" i="16"/>
  <c r="X121" i="16"/>
  <c r="R121" i="16"/>
  <c r="L121" i="16"/>
  <c r="F121" i="16"/>
  <c r="Y116" i="16"/>
  <c r="S116" i="16"/>
  <c r="M116" i="16"/>
  <c r="G116" i="16"/>
  <c r="S210" i="16"/>
  <c r="E210" i="16"/>
  <c r="P205" i="16"/>
  <c r="F205" i="16"/>
  <c r="W200" i="16"/>
  <c r="N200" i="16"/>
  <c r="E200" i="16"/>
  <c r="AA195" i="16"/>
  <c r="T195" i="16"/>
  <c r="M195" i="16"/>
  <c r="F195" i="16"/>
  <c r="U190" i="16"/>
  <c r="N190" i="16"/>
  <c r="G190" i="16"/>
  <c r="V185" i="16"/>
  <c r="O185" i="16"/>
  <c r="H185" i="16"/>
  <c r="W180" i="16"/>
  <c r="P180" i="16"/>
  <c r="I180" i="16"/>
  <c r="I176" i="16" s="1"/>
  <c r="Y175" i="16"/>
  <c r="S175" i="16"/>
  <c r="M175" i="16"/>
  <c r="G175" i="16"/>
  <c r="Z170" i="16"/>
  <c r="T170" i="16"/>
  <c r="N170" i="16"/>
  <c r="H170" i="16"/>
  <c r="AA165" i="16"/>
  <c r="U165" i="16"/>
  <c r="O165" i="16"/>
  <c r="I165" i="16"/>
  <c r="V160" i="16"/>
  <c r="P160" i="16"/>
  <c r="J160" i="16"/>
  <c r="D160" i="16"/>
  <c r="W155" i="16"/>
  <c r="Q155" i="16"/>
  <c r="K155" i="16"/>
  <c r="E155" i="16"/>
  <c r="X146" i="16"/>
  <c r="R146" i="16"/>
  <c r="L146" i="16"/>
  <c r="F146" i="16"/>
  <c r="Y141" i="16"/>
  <c r="S141" i="16"/>
  <c r="M141" i="16"/>
  <c r="G141" i="16"/>
  <c r="Z136" i="16"/>
  <c r="T136" i="16"/>
  <c r="N136" i="16"/>
  <c r="H136" i="16"/>
  <c r="AA131" i="16"/>
  <c r="U131" i="16"/>
  <c r="O131" i="16"/>
  <c r="I131" i="16"/>
  <c r="V126" i="16"/>
  <c r="P126" i="16"/>
  <c r="J126" i="16"/>
  <c r="D126" i="16"/>
  <c r="W121" i="16"/>
  <c r="Q121" i="16"/>
  <c r="K121" i="16"/>
  <c r="E121" i="16"/>
  <c r="X116" i="16"/>
  <c r="R116" i="16"/>
  <c r="L116" i="16"/>
  <c r="F116" i="16"/>
  <c r="U215" i="16"/>
  <c r="O210" i="16"/>
  <c r="X205" i="16"/>
  <c r="N205" i="16"/>
  <c r="U200" i="16"/>
  <c r="L200" i="16"/>
  <c r="Z195" i="16"/>
  <c r="Z191" i="16" s="1"/>
  <c r="S195" i="16"/>
  <c r="L195" i="16"/>
  <c r="D195" i="16"/>
  <c r="D191" i="16" s="1"/>
  <c r="AA190" i="16"/>
  <c r="T190" i="16"/>
  <c r="T186" i="16" s="1"/>
  <c r="M190" i="16"/>
  <c r="E190" i="16"/>
  <c r="U185" i="16"/>
  <c r="N185" i="16"/>
  <c r="N181" i="16" s="1"/>
  <c r="F185" i="16"/>
  <c r="F181" i="16" s="1"/>
  <c r="V180" i="16"/>
  <c r="V176" i="16" s="1"/>
  <c r="O180" i="16"/>
  <c r="O176" i="16" s="1"/>
  <c r="G180" i="16"/>
  <c r="X175" i="16"/>
  <c r="R175" i="16"/>
  <c r="L175" i="16"/>
  <c r="F175" i="16"/>
  <c r="Y170" i="16"/>
  <c r="S170" i="16"/>
  <c r="M170" i="16"/>
  <c r="G170" i="16"/>
  <c r="Z165" i="16"/>
  <c r="T165" i="16"/>
  <c r="N165" i="16"/>
  <c r="H165" i="16"/>
  <c r="AA160" i="16"/>
  <c r="U160" i="16"/>
  <c r="O160" i="16"/>
  <c r="I160" i="16"/>
  <c r="V155" i="16"/>
  <c r="P155" i="16"/>
  <c r="J155" i="16"/>
  <c r="D155" i="16"/>
  <c r="D151" i="16" s="1"/>
  <c r="W146" i="16"/>
  <c r="Q146" i="16"/>
  <c r="K146" i="16"/>
  <c r="E146" i="16"/>
  <c r="X141" i="16"/>
  <c r="R141" i="16"/>
  <c r="L141" i="16"/>
  <c r="F141" i="16"/>
  <c r="Y136" i="16"/>
  <c r="S136" i="16"/>
  <c r="M136" i="16"/>
  <c r="G136" i="16"/>
  <c r="Z131" i="16"/>
  <c r="T131" i="16"/>
  <c r="N131" i="16"/>
  <c r="H131" i="16"/>
  <c r="AA126" i="16"/>
  <c r="U126" i="16"/>
  <c r="O126" i="16"/>
  <c r="I126" i="16"/>
  <c r="N215" i="16"/>
  <c r="M210" i="16"/>
  <c r="W205" i="16"/>
  <c r="M205" i="16"/>
  <c r="S200" i="16"/>
  <c r="K200" i="16"/>
  <c r="Y195" i="16"/>
  <c r="R195" i="16"/>
  <c r="J195" i="16"/>
  <c r="Z190" i="16"/>
  <c r="S190" i="16"/>
  <c r="K190" i="16"/>
  <c r="D190" i="16"/>
  <c r="AA185" i="16"/>
  <c r="T185" i="16"/>
  <c r="L185" i="16"/>
  <c r="E185" i="16"/>
  <c r="U180" i="16"/>
  <c r="M180" i="16"/>
  <c r="F180" i="16"/>
  <c r="W175" i="16"/>
  <c r="Q175" i="16"/>
  <c r="K175" i="16"/>
  <c r="E175" i="16"/>
  <c r="X170" i="16"/>
  <c r="R170" i="16"/>
  <c r="L170" i="16"/>
  <c r="F170" i="16"/>
  <c r="Y165" i="16"/>
  <c r="S165" i="16"/>
  <c r="M165" i="16"/>
  <c r="G165" i="16"/>
  <c r="Z160" i="16"/>
  <c r="T160" i="16"/>
  <c r="N160" i="16"/>
  <c r="H160" i="16"/>
  <c r="AA155" i="16"/>
  <c r="U155" i="16"/>
  <c r="O155" i="16"/>
  <c r="I155" i="16"/>
  <c r="V146" i="16"/>
  <c r="P146" i="16"/>
  <c r="J146" i="16"/>
  <c r="D146" i="16"/>
  <c r="W141" i="16"/>
  <c r="Q141" i="16"/>
  <c r="K141" i="16"/>
  <c r="E141" i="16"/>
  <c r="X136" i="16"/>
  <c r="R136" i="16"/>
  <c r="L136" i="16"/>
  <c r="F136" i="16"/>
  <c r="Y131" i="16"/>
  <c r="S131" i="16"/>
  <c r="M131" i="16"/>
  <c r="G131" i="16"/>
  <c r="Z126" i="16"/>
  <c r="T126" i="16"/>
  <c r="N126" i="16"/>
  <c r="H126" i="16"/>
  <c r="AA121" i="16"/>
  <c r="U121" i="16"/>
  <c r="O121" i="16"/>
  <c r="I121" i="16"/>
  <c r="V116" i="16"/>
  <c r="P116" i="16"/>
  <c r="J116" i="16"/>
  <c r="D116" i="16"/>
  <c r="W111" i="16"/>
  <c r="Q111" i="16"/>
  <c r="K111" i="16"/>
  <c r="E111" i="16"/>
  <c r="X106" i="16"/>
  <c r="R106" i="16"/>
  <c r="L106" i="16"/>
  <c r="F106" i="16"/>
  <c r="Y101" i="16"/>
  <c r="S101" i="16"/>
  <c r="M101" i="16"/>
  <c r="G101" i="16"/>
  <c r="Z96" i="16"/>
  <c r="T96" i="16"/>
  <c r="N96" i="16"/>
  <c r="H96" i="16"/>
  <c r="AA91" i="16"/>
  <c r="U91" i="16"/>
  <c r="O91" i="16"/>
  <c r="I91" i="16"/>
  <c r="V86" i="16"/>
  <c r="P86" i="16"/>
  <c r="J86" i="16"/>
  <c r="D86" i="16"/>
  <c r="W81" i="16"/>
  <c r="Q81" i="16"/>
  <c r="K81" i="16"/>
  <c r="E81" i="16"/>
  <c r="X76" i="16"/>
  <c r="R76" i="16"/>
  <c r="L76" i="16"/>
  <c r="F76" i="16"/>
  <c r="Y71" i="16"/>
  <c r="S71" i="16"/>
  <c r="M71" i="16"/>
  <c r="G71" i="16"/>
  <c r="Z66" i="16"/>
  <c r="T66" i="16"/>
  <c r="N66" i="16"/>
  <c r="H66" i="16"/>
  <c r="AA61" i="16"/>
  <c r="U61" i="16"/>
  <c r="O61" i="16"/>
  <c r="I61" i="16"/>
  <c r="J11" i="16"/>
  <c r="P11" i="16"/>
  <c r="V11" i="16"/>
  <c r="I14" i="16"/>
  <c r="O14" i="16"/>
  <c r="U14" i="16"/>
  <c r="U12" i="16" s="1"/>
  <c r="AA14" i="16"/>
  <c r="AA12" i="16" s="1"/>
  <c r="I16" i="16"/>
  <c r="O16" i="16"/>
  <c r="U16" i="16"/>
  <c r="AA16" i="16"/>
  <c r="H19" i="16"/>
  <c r="H17" i="16" s="1"/>
  <c r="N19" i="16"/>
  <c r="N17" i="16" s="1"/>
  <c r="T19" i="16"/>
  <c r="Z19" i="16"/>
  <c r="H21" i="16"/>
  <c r="N21" i="16"/>
  <c r="T21" i="16"/>
  <c r="Z21" i="16"/>
  <c r="G24" i="16"/>
  <c r="M24" i="16"/>
  <c r="S24" i="16"/>
  <c r="Y24" i="16"/>
  <c r="G26" i="16"/>
  <c r="M26" i="16"/>
  <c r="S26" i="16"/>
  <c r="Y26" i="16"/>
  <c r="F29" i="16"/>
  <c r="L29" i="16"/>
  <c r="R29" i="16"/>
  <c r="R27" i="16" s="1"/>
  <c r="X29" i="16"/>
  <c r="X27" i="16" s="1"/>
  <c r="F31" i="16"/>
  <c r="L31" i="16"/>
  <c r="R31" i="16"/>
  <c r="X31" i="16"/>
  <c r="E34" i="16"/>
  <c r="E32" i="16" s="1"/>
  <c r="K34" i="16"/>
  <c r="K32" i="16" s="1"/>
  <c r="Q34" i="16"/>
  <c r="W34" i="16"/>
  <c r="E36" i="16"/>
  <c r="K36" i="16"/>
  <c r="Q36" i="16"/>
  <c r="W36" i="16"/>
  <c r="D39" i="16"/>
  <c r="J39" i="16"/>
  <c r="P39" i="16"/>
  <c r="V39" i="16"/>
  <c r="D41" i="16"/>
  <c r="J41" i="16"/>
  <c r="P41" i="16"/>
  <c r="V41" i="16"/>
  <c r="I44" i="16"/>
  <c r="O44" i="16"/>
  <c r="U44" i="16"/>
  <c r="U42" i="16" s="1"/>
  <c r="AA44" i="16"/>
  <c r="AA42" i="16" s="1"/>
  <c r="I46" i="16"/>
  <c r="O46" i="16"/>
  <c r="U46" i="16"/>
  <c r="AA46" i="16"/>
  <c r="H49" i="16"/>
  <c r="H47" i="16" s="1"/>
  <c r="N49" i="16"/>
  <c r="N47" i="16" s="1"/>
  <c r="T49" i="16"/>
  <c r="Z49" i="16"/>
  <c r="H51" i="16"/>
  <c r="N51" i="16"/>
  <c r="T51" i="16"/>
  <c r="Z51" i="16"/>
  <c r="G54" i="16"/>
  <c r="M54" i="16"/>
  <c r="S54" i="16"/>
  <c r="Y54" i="16"/>
  <c r="G56" i="16"/>
  <c r="M56" i="16"/>
  <c r="S56" i="16"/>
  <c r="Y56" i="16"/>
  <c r="F59" i="16"/>
  <c r="M59" i="16"/>
  <c r="T59" i="16"/>
  <c r="D61" i="16"/>
  <c r="K61" i="16"/>
  <c r="R61" i="16"/>
  <c r="Y61" i="16"/>
  <c r="E64" i="16"/>
  <c r="L64" i="16"/>
  <c r="S64" i="16"/>
  <c r="AA64" i="16"/>
  <c r="J66" i="16"/>
  <c r="Q66" i="16"/>
  <c r="X66" i="16"/>
  <c r="D69" i="16"/>
  <c r="D67" i="16" s="1"/>
  <c r="K69" i="16"/>
  <c r="R69" i="16"/>
  <c r="Z69" i="16"/>
  <c r="I71" i="16"/>
  <c r="P71" i="16"/>
  <c r="W71" i="16"/>
  <c r="J74" i="16"/>
  <c r="Q74" i="16"/>
  <c r="Y74" i="16"/>
  <c r="H76" i="16"/>
  <c r="O76" i="16"/>
  <c r="V76" i="16"/>
  <c r="I79" i="16"/>
  <c r="I77" i="16" s="1"/>
  <c r="P79" i="16"/>
  <c r="X79" i="16"/>
  <c r="G81" i="16"/>
  <c r="N81" i="16"/>
  <c r="U81" i="16"/>
  <c r="H84" i="16"/>
  <c r="H82" i="16" s="1"/>
  <c r="O84" i="16"/>
  <c r="W84" i="16"/>
  <c r="F86" i="16"/>
  <c r="M86" i="16"/>
  <c r="T86" i="16"/>
  <c r="AA86" i="16"/>
  <c r="F89" i="16"/>
  <c r="M89" i="16"/>
  <c r="T89" i="16"/>
  <c r="D91" i="16"/>
  <c r="K91" i="16"/>
  <c r="R91" i="16"/>
  <c r="Y91" i="16"/>
  <c r="E94" i="16"/>
  <c r="L94" i="16"/>
  <c r="S94" i="16"/>
  <c r="AA94" i="16"/>
  <c r="J96" i="16"/>
  <c r="Q96" i="16"/>
  <c r="X96" i="16"/>
  <c r="D99" i="16"/>
  <c r="K99" i="16"/>
  <c r="R99" i="16"/>
  <c r="Z99" i="16"/>
  <c r="I101" i="16"/>
  <c r="P101" i="16"/>
  <c r="W101" i="16"/>
  <c r="J104" i="16"/>
  <c r="Q104" i="16"/>
  <c r="Y104" i="16"/>
  <c r="H106" i="16"/>
  <c r="O106" i="16"/>
  <c r="V106" i="16"/>
  <c r="I109" i="16"/>
  <c r="P109" i="16"/>
  <c r="X109" i="16"/>
  <c r="X107" i="16" s="1"/>
  <c r="G111" i="16"/>
  <c r="N111" i="16"/>
  <c r="U111" i="16"/>
  <c r="I114" i="16"/>
  <c r="R114" i="16"/>
  <c r="R112" i="16" s="1"/>
  <c r="AA114" i="16"/>
  <c r="U116" i="16"/>
  <c r="D119" i="16"/>
  <c r="V119" i="16"/>
  <c r="P121" i="16"/>
  <c r="U124" i="16"/>
  <c r="U122" i="16" s="1"/>
  <c r="Y126" i="16"/>
  <c r="F129" i="16"/>
  <c r="R131" i="16"/>
  <c r="K136" i="16"/>
  <c r="D141" i="16"/>
  <c r="AA144" i="16"/>
  <c r="Z155" i="16"/>
  <c r="Z151" i="16" s="1"/>
  <c r="S160" i="16"/>
  <c r="S156" i="16" s="1"/>
  <c r="L165" i="16"/>
  <c r="L161" i="16" s="1"/>
  <c r="E170" i="16"/>
  <c r="E166" i="16" s="1"/>
  <c r="D185" i="16"/>
  <c r="J190" i="16"/>
  <c r="P195" i="16"/>
  <c r="J205" i="16"/>
  <c r="E710" i="15"/>
  <c r="E709" i="15" s="1"/>
  <c r="E9" i="16"/>
  <c r="K9" i="16"/>
  <c r="Q9" i="16"/>
  <c r="W9" i="16"/>
  <c r="E11" i="16"/>
  <c r="K11" i="16"/>
  <c r="Q11" i="16"/>
  <c r="W11" i="16"/>
  <c r="D14" i="16"/>
  <c r="J14" i="16"/>
  <c r="J12" i="16" s="1"/>
  <c r="P14" i="16"/>
  <c r="P12" i="16" s="1"/>
  <c r="V14" i="16"/>
  <c r="D16" i="16"/>
  <c r="J16" i="16"/>
  <c r="P16" i="16"/>
  <c r="V16" i="16"/>
  <c r="I19" i="16"/>
  <c r="I17" i="16" s="1"/>
  <c r="O19" i="16"/>
  <c r="U19" i="16"/>
  <c r="AA19" i="16"/>
  <c r="I21" i="16"/>
  <c r="O21" i="16"/>
  <c r="U21" i="16"/>
  <c r="AA21" i="16"/>
  <c r="H24" i="16"/>
  <c r="N24" i="16"/>
  <c r="T24" i="16"/>
  <c r="Z24" i="16"/>
  <c r="Z22" i="16" s="1"/>
  <c r="H26" i="16"/>
  <c r="N26" i="16"/>
  <c r="T26" i="16"/>
  <c r="Z26" i="16"/>
  <c r="G29" i="16"/>
  <c r="M29" i="16"/>
  <c r="M27" i="16" s="1"/>
  <c r="S29" i="16"/>
  <c r="S27" i="16" s="1"/>
  <c r="Y29" i="16"/>
  <c r="G31" i="16"/>
  <c r="M31" i="16"/>
  <c r="S31" i="16"/>
  <c r="Y31" i="16"/>
  <c r="F34" i="16"/>
  <c r="F32" i="16" s="1"/>
  <c r="L34" i="16"/>
  <c r="R34" i="16"/>
  <c r="X34" i="16"/>
  <c r="F36" i="16"/>
  <c r="L36" i="16"/>
  <c r="R36" i="16"/>
  <c r="X36" i="16"/>
  <c r="E39" i="16"/>
  <c r="K39" i="16"/>
  <c r="Q39" i="16"/>
  <c r="W39" i="16"/>
  <c r="W37" i="16" s="1"/>
  <c r="E41" i="16"/>
  <c r="K41" i="16"/>
  <c r="Q41" i="16"/>
  <c r="W41" i="16"/>
  <c r="D44" i="16"/>
  <c r="J44" i="16"/>
  <c r="J42" i="16" s="1"/>
  <c r="P44" i="16"/>
  <c r="P42" i="16" s="1"/>
  <c r="V44" i="16"/>
  <c r="D46" i="16"/>
  <c r="J46" i="16"/>
  <c r="P46" i="16"/>
  <c r="V46" i="16"/>
  <c r="I49" i="16"/>
  <c r="I47" i="16" s="1"/>
  <c r="O49" i="16"/>
  <c r="U49" i="16"/>
  <c r="AA49" i="16"/>
  <c r="I51" i="16"/>
  <c r="O51" i="16"/>
  <c r="U51" i="16"/>
  <c r="AA51" i="16"/>
  <c r="H54" i="16"/>
  <c r="N54" i="16"/>
  <c r="T54" i="16"/>
  <c r="Z54" i="16"/>
  <c r="Z52" i="16" s="1"/>
  <c r="H56" i="16"/>
  <c r="N56" i="16"/>
  <c r="T56" i="16"/>
  <c r="Z56" i="16"/>
  <c r="G59" i="16"/>
  <c r="N59" i="16"/>
  <c r="V59" i="16"/>
  <c r="E61" i="16"/>
  <c r="L61" i="16"/>
  <c r="S61" i="16"/>
  <c r="Z61" i="16"/>
  <c r="F64" i="16"/>
  <c r="M64" i="16"/>
  <c r="U64" i="16"/>
  <c r="D66" i="16"/>
  <c r="K66" i="16"/>
  <c r="R66" i="16"/>
  <c r="Y66" i="16"/>
  <c r="E69" i="16"/>
  <c r="L69" i="16"/>
  <c r="T69" i="16"/>
  <c r="AA69" i="16"/>
  <c r="J71" i="16"/>
  <c r="Q71" i="16"/>
  <c r="X71" i="16"/>
  <c r="D74" i="16"/>
  <c r="K74" i="16"/>
  <c r="S74" i="16"/>
  <c r="Z74" i="16"/>
  <c r="I76" i="16"/>
  <c r="P76" i="16"/>
  <c r="W76" i="16"/>
  <c r="J79" i="16"/>
  <c r="R79" i="16"/>
  <c r="Y79" i="16"/>
  <c r="H81" i="16"/>
  <c r="O81" i="16"/>
  <c r="V81" i="16"/>
  <c r="I84" i="16"/>
  <c r="Q84" i="16"/>
  <c r="X84" i="16"/>
  <c r="G86" i="16"/>
  <c r="N86" i="16"/>
  <c r="U86" i="16"/>
  <c r="G89" i="16"/>
  <c r="N89" i="16"/>
  <c r="V89" i="16"/>
  <c r="E91" i="16"/>
  <c r="L91" i="16"/>
  <c r="S91" i="16"/>
  <c r="Z91" i="16"/>
  <c r="F94" i="16"/>
  <c r="M94" i="16"/>
  <c r="U94" i="16"/>
  <c r="D96" i="16"/>
  <c r="K96" i="16"/>
  <c r="R96" i="16"/>
  <c r="Y96" i="16"/>
  <c r="E99" i="16"/>
  <c r="L99" i="16"/>
  <c r="T99" i="16"/>
  <c r="AA99" i="16"/>
  <c r="J101" i="16"/>
  <c r="Q101" i="16"/>
  <c r="X101" i="16"/>
  <c r="D104" i="16"/>
  <c r="K104" i="16"/>
  <c r="S104" i="16"/>
  <c r="Z104" i="16"/>
  <c r="I106" i="16"/>
  <c r="P106" i="16"/>
  <c r="W106" i="16"/>
  <c r="J109" i="16"/>
  <c r="R109" i="16"/>
  <c r="Y109" i="16"/>
  <c r="H111" i="16"/>
  <c r="O111" i="16"/>
  <c r="V111" i="16"/>
  <c r="K114" i="16"/>
  <c r="T114" i="16"/>
  <c r="T112" i="16" s="1"/>
  <c r="E116" i="16"/>
  <c r="W116" i="16"/>
  <c r="H119" i="16"/>
  <c r="Z119" i="16"/>
  <c r="T121" i="16"/>
  <c r="G124" i="16"/>
  <c r="Y124" i="16"/>
  <c r="L129" i="16"/>
  <c r="X131" i="16"/>
  <c r="E134" i="16"/>
  <c r="Q136" i="16"/>
  <c r="J141" i="16"/>
  <c r="I146" i="16"/>
  <c r="Y160" i="16"/>
  <c r="Y156" i="16" s="1"/>
  <c r="R165" i="16"/>
  <c r="R161" i="16" s="1"/>
  <c r="K170" i="16"/>
  <c r="K166" i="16" s="1"/>
  <c r="D175" i="16"/>
  <c r="D171" i="16" s="1"/>
  <c r="E180" i="16"/>
  <c r="K185" i="16"/>
  <c r="Q190" i="16"/>
  <c r="X195" i="16"/>
  <c r="Q196" i="16"/>
  <c r="V205" i="16"/>
  <c r="D709" i="15"/>
  <c r="F710" i="15"/>
  <c r="F709" i="15" s="1"/>
  <c r="F9" i="16"/>
  <c r="L9" i="16"/>
  <c r="L7" i="16" s="1"/>
  <c r="R9" i="16"/>
  <c r="X9" i="16"/>
  <c r="F11" i="16"/>
  <c r="L11" i="16"/>
  <c r="R11" i="16"/>
  <c r="X11" i="16"/>
  <c r="E14" i="16"/>
  <c r="K14" i="16"/>
  <c r="Q14" i="16"/>
  <c r="W14" i="16"/>
  <c r="E16" i="16"/>
  <c r="K16" i="16"/>
  <c r="Q16" i="16"/>
  <c r="W16" i="16"/>
  <c r="D19" i="16"/>
  <c r="J19" i="16"/>
  <c r="P19" i="16"/>
  <c r="V19" i="16"/>
  <c r="V17" i="16" s="1"/>
  <c r="D21" i="16"/>
  <c r="J21" i="16"/>
  <c r="P21" i="16"/>
  <c r="V21" i="16"/>
  <c r="I24" i="16"/>
  <c r="O24" i="16"/>
  <c r="O22" i="16" s="1"/>
  <c r="U24" i="16"/>
  <c r="AA24" i="16"/>
  <c r="I26" i="16"/>
  <c r="O26" i="16"/>
  <c r="U26" i="16"/>
  <c r="AA26" i="16"/>
  <c r="H29" i="16"/>
  <c r="N29" i="16"/>
  <c r="T29" i="16"/>
  <c r="Z29" i="16"/>
  <c r="H31" i="16"/>
  <c r="N31" i="16"/>
  <c r="T31" i="16"/>
  <c r="Z31" i="16"/>
  <c r="G34" i="16"/>
  <c r="M34" i="16"/>
  <c r="S34" i="16"/>
  <c r="Y34" i="16"/>
  <c r="Y32" i="16" s="1"/>
  <c r="G36" i="16"/>
  <c r="M36" i="16"/>
  <c r="S36" i="16"/>
  <c r="Y36" i="16"/>
  <c r="F39" i="16"/>
  <c r="L39" i="16"/>
  <c r="L37" i="16" s="1"/>
  <c r="R39" i="16"/>
  <c r="X39" i="16"/>
  <c r="F41" i="16"/>
  <c r="L41" i="16"/>
  <c r="R41" i="16"/>
  <c r="X41" i="16"/>
  <c r="E44" i="16"/>
  <c r="K44" i="16"/>
  <c r="Q44" i="16"/>
  <c r="W44" i="16"/>
  <c r="E46" i="16"/>
  <c r="K46" i="16"/>
  <c r="Q46" i="16"/>
  <c r="W46" i="16"/>
  <c r="D49" i="16"/>
  <c r="J49" i="16"/>
  <c r="P49" i="16"/>
  <c r="V49" i="16"/>
  <c r="V47" i="16" s="1"/>
  <c r="D51" i="16"/>
  <c r="J51" i="16"/>
  <c r="P51" i="16"/>
  <c r="V51" i="16"/>
  <c r="I54" i="16"/>
  <c r="O54" i="16"/>
  <c r="O52" i="16" s="1"/>
  <c r="U54" i="16"/>
  <c r="AA54" i="16"/>
  <c r="I56" i="16"/>
  <c r="O56" i="16"/>
  <c r="U56" i="16"/>
  <c r="AA56" i="16"/>
  <c r="H59" i="16"/>
  <c r="P59" i="16"/>
  <c r="W59" i="16"/>
  <c r="F61" i="16"/>
  <c r="M61" i="16"/>
  <c r="T61" i="16"/>
  <c r="G64" i="16"/>
  <c r="O64" i="16"/>
  <c r="V64" i="16"/>
  <c r="E66" i="16"/>
  <c r="L66" i="16"/>
  <c r="S66" i="16"/>
  <c r="AA66" i="16"/>
  <c r="F69" i="16"/>
  <c r="N69" i="16"/>
  <c r="U69" i="16"/>
  <c r="D71" i="16"/>
  <c r="K71" i="16"/>
  <c r="R71" i="16"/>
  <c r="Z71" i="16"/>
  <c r="E74" i="16"/>
  <c r="M74" i="16"/>
  <c r="T74" i="16"/>
  <c r="AA74" i="16"/>
  <c r="J76" i="16"/>
  <c r="Q76" i="16"/>
  <c r="Y76" i="16"/>
  <c r="D79" i="16"/>
  <c r="L79" i="16"/>
  <c r="S79" i="16"/>
  <c r="Z79" i="16"/>
  <c r="I81" i="16"/>
  <c r="P81" i="16"/>
  <c r="X81" i="16"/>
  <c r="K84" i="16"/>
  <c r="R84" i="16"/>
  <c r="Y84" i="16"/>
  <c r="H86" i="16"/>
  <c r="O86" i="16"/>
  <c r="W86" i="16"/>
  <c r="H89" i="16"/>
  <c r="P89" i="16"/>
  <c r="W89" i="16"/>
  <c r="F91" i="16"/>
  <c r="M91" i="16"/>
  <c r="T91" i="16"/>
  <c r="G94" i="16"/>
  <c r="O94" i="16"/>
  <c r="V94" i="16"/>
  <c r="E96" i="16"/>
  <c r="L96" i="16"/>
  <c r="S96" i="16"/>
  <c r="AA96" i="16"/>
  <c r="F99" i="16"/>
  <c r="N99" i="16"/>
  <c r="U99" i="16"/>
  <c r="D101" i="16"/>
  <c r="K101" i="16"/>
  <c r="R101" i="16"/>
  <c r="Z101" i="16"/>
  <c r="E104" i="16"/>
  <c r="M104" i="16"/>
  <c r="T104" i="16"/>
  <c r="AA104" i="16"/>
  <c r="J106" i="16"/>
  <c r="Q106" i="16"/>
  <c r="Y106" i="16"/>
  <c r="D109" i="16"/>
  <c r="L109" i="16"/>
  <c r="S109" i="16"/>
  <c r="Z109" i="16"/>
  <c r="I111" i="16"/>
  <c r="P111" i="16"/>
  <c r="X111" i="16"/>
  <c r="L114" i="16"/>
  <c r="U114" i="16"/>
  <c r="I116" i="16"/>
  <c r="AA116" i="16"/>
  <c r="J119" i="16"/>
  <c r="D121" i="16"/>
  <c r="V121" i="16"/>
  <c r="I124" i="16"/>
  <c r="AA124" i="16"/>
  <c r="AA122" i="16" s="1"/>
  <c r="R129" i="16"/>
  <c r="R127" i="16" s="1"/>
  <c r="K134" i="16"/>
  <c r="K132" i="16" s="1"/>
  <c r="W136" i="16"/>
  <c r="D139" i="16"/>
  <c r="D137" i="16" s="1"/>
  <c r="P141" i="16"/>
  <c r="O146" i="16"/>
  <c r="X165" i="16"/>
  <c r="X161" i="16" s="1"/>
  <c r="Q170" i="16"/>
  <c r="Q166" i="16" s="1"/>
  <c r="J175" i="16"/>
  <c r="J171" i="16" s="1"/>
  <c r="L180" i="16"/>
  <c r="R185" i="16"/>
  <c r="Y190" i="16"/>
  <c r="L191" i="16"/>
  <c r="G9" i="16"/>
  <c r="G7" i="16" s="1"/>
  <c r="M9" i="16"/>
  <c r="S9" i="16"/>
  <c r="Y9" i="16"/>
  <c r="G11" i="16"/>
  <c r="M11" i="16"/>
  <c r="S11" i="16"/>
  <c r="Y11" i="16"/>
  <c r="F14" i="16"/>
  <c r="L14" i="16"/>
  <c r="R14" i="16"/>
  <c r="X14" i="16"/>
  <c r="F16" i="16"/>
  <c r="L16" i="16"/>
  <c r="R16" i="16"/>
  <c r="X16" i="16"/>
  <c r="E19" i="16"/>
  <c r="K19" i="16"/>
  <c r="Q19" i="16"/>
  <c r="Q17" i="16" s="1"/>
  <c r="W19" i="16"/>
  <c r="E21" i="16"/>
  <c r="K21" i="16"/>
  <c r="Q21" i="16"/>
  <c r="W21" i="16"/>
  <c r="D24" i="16"/>
  <c r="D22" i="16" s="1"/>
  <c r="J24" i="16"/>
  <c r="P24" i="16"/>
  <c r="V24" i="16"/>
  <c r="D26" i="16"/>
  <c r="J26" i="16"/>
  <c r="P26" i="16"/>
  <c r="V26" i="16"/>
  <c r="I29" i="16"/>
  <c r="O29" i="16"/>
  <c r="U29" i="16"/>
  <c r="AA29" i="16"/>
  <c r="I31" i="16"/>
  <c r="O31" i="16"/>
  <c r="U31" i="16"/>
  <c r="AA31" i="16"/>
  <c r="H34" i="16"/>
  <c r="N34" i="16"/>
  <c r="T34" i="16"/>
  <c r="T32" i="16" s="1"/>
  <c r="Z34" i="16"/>
  <c r="H36" i="16"/>
  <c r="N36" i="16"/>
  <c r="T36" i="16"/>
  <c r="Z36" i="16"/>
  <c r="G39" i="16"/>
  <c r="G37" i="16" s="1"/>
  <c r="M39" i="16"/>
  <c r="S39" i="16"/>
  <c r="Y39" i="16"/>
  <c r="G41" i="16"/>
  <c r="M41" i="16"/>
  <c r="S41" i="16"/>
  <c r="Y41" i="16"/>
  <c r="F44" i="16"/>
  <c r="L44" i="16"/>
  <c r="R44" i="16"/>
  <c r="X44" i="16"/>
  <c r="F46" i="16"/>
  <c r="L46" i="16"/>
  <c r="R46" i="16"/>
  <c r="X46" i="16"/>
  <c r="E49" i="16"/>
  <c r="K49" i="16"/>
  <c r="Q49" i="16"/>
  <c r="Q47" i="16" s="1"/>
  <c r="W49" i="16"/>
  <c r="E51" i="16"/>
  <c r="K51" i="16"/>
  <c r="Q51" i="16"/>
  <c r="W51" i="16"/>
  <c r="D54" i="16"/>
  <c r="D52" i="16" s="1"/>
  <c r="J54" i="16"/>
  <c r="P54" i="16"/>
  <c r="V54" i="16"/>
  <c r="D56" i="16"/>
  <c r="J56" i="16"/>
  <c r="P56" i="16"/>
  <c r="V56" i="16"/>
  <c r="J59" i="16"/>
  <c r="Q59" i="16"/>
  <c r="X59" i="16"/>
  <c r="G61" i="16"/>
  <c r="N61" i="16"/>
  <c r="V61" i="16"/>
  <c r="I64" i="16"/>
  <c r="P64" i="16"/>
  <c r="W64" i="16"/>
  <c r="F66" i="16"/>
  <c r="M66" i="16"/>
  <c r="U66" i="16"/>
  <c r="H69" i="16"/>
  <c r="O69" i="16"/>
  <c r="V69" i="16"/>
  <c r="E71" i="16"/>
  <c r="L71" i="16"/>
  <c r="T71" i="16"/>
  <c r="AA71" i="16"/>
  <c r="G74" i="16"/>
  <c r="N74" i="16"/>
  <c r="U74" i="16"/>
  <c r="D76" i="16"/>
  <c r="K76" i="16"/>
  <c r="S76" i="16"/>
  <c r="Z76" i="16"/>
  <c r="F79" i="16"/>
  <c r="M79" i="16"/>
  <c r="T79" i="16"/>
  <c r="AA79" i="16"/>
  <c r="J81" i="16"/>
  <c r="R81" i="16"/>
  <c r="Y81" i="16"/>
  <c r="E84" i="16"/>
  <c r="L84" i="16"/>
  <c r="S84" i="16"/>
  <c r="S82" i="16" s="1"/>
  <c r="Z84" i="16"/>
  <c r="I86" i="16"/>
  <c r="Q86" i="16"/>
  <c r="X86" i="16"/>
  <c r="J89" i="16"/>
  <c r="Q89" i="16"/>
  <c r="X89" i="16"/>
  <c r="G91" i="16"/>
  <c r="N91" i="16"/>
  <c r="V91" i="16"/>
  <c r="I94" i="16"/>
  <c r="I92" i="16" s="1"/>
  <c r="P94" i="16"/>
  <c r="W94" i="16"/>
  <c r="F96" i="16"/>
  <c r="M96" i="16"/>
  <c r="U96" i="16"/>
  <c r="H99" i="16"/>
  <c r="O99" i="16"/>
  <c r="V99" i="16"/>
  <c r="E101" i="16"/>
  <c r="L101" i="16"/>
  <c r="T101" i="16"/>
  <c r="AA101" i="16"/>
  <c r="G104" i="16"/>
  <c r="N104" i="16"/>
  <c r="U104" i="16"/>
  <c r="D106" i="16"/>
  <c r="K106" i="16"/>
  <c r="S106" i="16"/>
  <c r="Z106" i="16"/>
  <c r="F109" i="16"/>
  <c r="M109" i="16"/>
  <c r="T109" i="16"/>
  <c r="AA109" i="16"/>
  <c r="J111" i="16"/>
  <c r="R111" i="16"/>
  <c r="Y111" i="16"/>
  <c r="E114" i="16"/>
  <c r="E112" i="16" s="1"/>
  <c r="N114" i="16"/>
  <c r="N112" i="16" s="1"/>
  <c r="W114" i="16"/>
  <c r="W112" i="16" s="1"/>
  <c r="K116" i="16"/>
  <c r="N119" i="16"/>
  <c r="H121" i="16"/>
  <c r="Z121" i="16"/>
  <c r="M124" i="16"/>
  <c r="G126" i="16"/>
  <c r="X129" i="16"/>
  <c r="X127" i="16" s="1"/>
  <c r="Q134" i="16"/>
  <c r="J139" i="16"/>
  <c r="V141" i="16"/>
  <c r="I144" i="16"/>
  <c r="U146" i="16"/>
  <c r="H155" i="16"/>
  <c r="H151" i="16" s="1"/>
  <c r="W170" i="16"/>
  <c r="W166" i="16" s="1"/>
  <c r="P175" i="16"/>
  <c r="P171" i="16" s="1"/>
  <c r="S180" i="16"/>
  <c r="Z185" i="16"/>
  <c r="E186" i="16"/>
  <c r="M186" i="16"/>
  <c r="S191" i="16"/>
  <c r="I200" i="16"/>
  <c r="H9" i="16"/>
  <c r="N9" i="16"/>
  <c r="T9" i="16"/>
  <c r="T7" i="16" s="1"/>
  <c r="Z9" i="16"/>
  <c r="Z7" i="16" s="1"/>
  <c r="H11" i="16"/>
  <c r="N11" i="16"/>
  <c r="T11" i="16"/>
  <c r="Z11" i="16"/>
  <c r="G14" i="16"/>
  <c r="G12" i="16" s="1"/>
  <c r="M14" i="16"/>
  <c r="M12" i="16" s="1"/>
  <c r="S14" i="16"/>
  <c r="Y14" i="16"/>
  <c r="G16" i="16"/>
  <c r="M16" i="16"/>
  <c r="S16" i="16"/>
  <c r="Y16" i="16"/>
  <c r="F19" i="16"/>
  <c r="L19" i="16"/>
  <c r="R19" i="16"/>
  <c r="X19" i="16"/>
  <c r="F21" i="16"/>
  <c r="L21" i="16"/>
  <c r="R21" i="16"/>
  <c r="X21" i="16"/>
  <c r="E24" i="16"/>
  <c r="K24" i="16"/>
  <c r="Q24" i="16"/>
  <c r="Q22" i="16" s="1"/>
  <c r="W24" i="16"/>
  <c r="W22" i="16" s="1"/>
  <c r="E26" i="16"/>
  <c r="K26" i="16"/>
  <c r="Q26" i="16"/>
  <c r="W26" i="16"/>
  <c r="D29" i="16"/>
  <c r="D27" i="16" s="1"/>
  <c r="J29" i="16"/>
  <c r="J27" i="16" s="1"/>
  <c r="P29" i="16"/>
  <c r="V29" i="16"/>
  <c r="D31" i="16"/>
  <c r="J31" i="16"/>
  <c r="P31" i="16"/>
  <c r="V31" i="16"/>
  <c r="I34" i="16"/>
  <c r="O34" i="16"/>
  <c r="U34" i="16"/>
  <c r="AA34" i="16"/>
  <c r="I36" i="16"/>
  <c r="O36" i="16"/>
  <c r="U36" i="16"/>
  <c r="AA36" i="16"/>
  <c r="H39" i="16"/>
  <c r="N39" i="16"/>
  <c r="T39" i="16"/>
  <c r="T37" i="16" s="1"/>
  <c r="Z39" i="16"/>
  <c r="Z37" i="16" s="1"/>
  <c r="H41" i="16"/>
  <c r="N41" i="16"/>
  <c r="T41" i="16"/>
  <c r="Z41" i="16"/>
  <c r="G44" i="16"/>
  <c r="G42" i="16" s="1"/>
  <c r="M44" i="16"/>
  <c r="M42" i="16" s="1"/>
  <c r="S44" i="16"/>
  <c r="Y44" i="16"/>
  <c r="G46" i="16"/>
  <c r="M46" i="16"/>
  <c r="S46" i="16"/>
  <c r="Y46" i="16"/>
  <c r="F49" i="16"/>
  <c r="L49" i="16"/>
  <c r="R49" i="16"/>
  <c r="X49" i="16"/>
  <c r="F51" i="16"/>
  <c r="L51" i="16"/>
  <c r="R51" i="16"/>
  <c r="X51" i="16"/>
  <c r="E54" i="16"/>
  <c r="K54" i="16"/>
  <c r="Q54" i="16"/>
  <c r="Q52" i="16" s="1"/>
  <c r="W54" i="16"/>
  <c r="W52" i="16" s="1"/>
  <c r="E56" i="16"/>
  <c r="K56" i="16"/>
  <c r="Q56" i="16"/>
  <c r="W56" i="16"/>
  <c r="D59" i="16"/>
  <c r="K59" i="16"/>
  <c r="K57" i="16" s="1"/>
  <c r="R59" i="16"/>
  <c r="R57" i="16" s="1"/>
  <c r="Y59" i="16"/>
  <c r="Y57" i="16" s="1"/>
  <c r="H61" i="16"/>
  <c r="P61" i="16"/>
  <c r="W61" i="16"/>
  <c r="J64" i="16"/>
  <c r="J62" i="16" s="1"/>
  <c r="Q64" i="16"/>
  <c r="Q62" i="16" s="1"/>
  <c r="X64" i="16"/>
  <c r="X62" i="16" s="1"/>
  <c r="G66" i="16"/>
  <c r="O66" i="16"/>
  <c r="V66" i="16"/>
  <c r="I69" i="16"/>
  <c r="I67" i="16" s="1"/>
  <c r="P69" i="16"/>
  <c r="P67" i="16" s="1"/>
  <c r="W69" i="16"/>
  <c r="F71" i="16"/>
  <c r="N71" i="16"/>
  <c r="U71" i="16"/>
  <c r="H74" i="16"/>
  <c r="H72" i="16" s="1"/>
  <c r="O74" i="16"/>
  <c r="O72" i="16" s="1"/>
  <c r="V74" i="16"/>
  <c r="E76" i="16"/>
  <c r="M76" i="16"/>
  <c r="T76" i="16"/>
  <c r="AA76" i="16"/>
  <c r="G79" i="16"/>
  <c r="G77" i="16" s="1"/>
  <c r="N79" i="16"/>
  <c r="N77" i="16" s="1"/>
  <c r="U79" i="16"/>
  <c r="D81" i="16"/>
  <c r="L81" i="16"/>
  <c r="S81" i="16"/>
  <c r="Z81" i="16"/>
  <c r="F84" i="16"/>
  <c r="F82" i="16" s="1"/>
  <c r="M84" i="16"/>
  <c r="M82" i="16" s="1"/>
  <c r="T84" i="16"/>
  <c r="AA84" i="16"/>
  <c r="K86" i="16"/>
  <c r="R86" i="16"/>
  <c r="Y86" i="16"/>
  <c r="D89" i="16"/>
  <c r="D87" i="16" s="1"/>
  <c r="K89" i="16"/>
  <c r="R89" i="16"/>
  <c r="R87" i="16" s="1"/>
  <c r="Y89" i="16"/>
  <c r="Y87" i="16" s="1"/>
  <c r="H91" i="16"/>
  <c r="P91" i="16"/>
  <c r="W91" i="16"/>
  <c r="J94" i="16"/>
  <c r="Q94" i="16"/>
  <c r="X94" i="16"/>
  <c r="X92" i="16" s="1"/>
  <c r="G96" i="16"/>
  <c r="O96" i="16"/>
  <c r="V96" i="16"/>
  <c r="I99" i="16"/>
  <c r="P99" i="16"/>
  <c r="P97" i="16" s="1"/>
  <c r="W99" i="16"/>
  <c r="W97" i="16" s="1"/>
  <c r="F101" i="16"/>
  <c r="N101" i="16"/>
  <c r="U101" i="16"/>
  <c r="H104" i="16"/>
  <c r="O104" i="16"/>
  <c r="O102" i="16" s="1"/>
  <c r="V104" i="16"/>
  <c r="V102" i="16" s="1"/>
  <c r="E106" i="16"/>
  <c r="M106" i="16"/>
  <c r="T106" i="16"/>
  <c r="AA106" i="16"/>
  <c r="G109" i="16"/>
  <c r="N109" i="16"/>
  <c r="N107" i="16" s="1"/>
  <c r="U109" i="16"/>
  <c r="U107" i="16" s="1"/>
  <c r="D111" i="16"/>
  <c r="L111" i="16"/>
  <c r="S111" i="16"/>
  <c r="Z111" i="16"/>
  <c r="F114" i="16"/>
  <c r="F112" i="16" s="1"/>
  <c r="O114" i="16"/>
  <c r="O112" i="16" s="1"/>
  <c r="X114" i="16"/>
  <c r="X112" i="16" s="1"/>
  <c r="O116" i="16"/>
  <c r="P119" i="16"/>
  <c r="P117" i="16" s="1"/>
  <c r="J121" i="16"/>
  <c r="O124" i="16"/>
  <c r="O122" i="16" s="1"/>
  <c r="M126" i="16"/>
  <c r="M122" i="16" s="1"/>
  <c r="F131" i="16"/>
  <c r="W134" i="16"/>
  <c r="P139" i="16"/>
  <c r="P137" i="16" s="1"/>
  <c r="O144" i="16"/>
  <c r="AA146" i="16"/>
  <c r="Y216" i="16"/>
  <c r="N155" i="16"/>
  <c r="N151" i="16" s="1"/>
  <c r="G160" i="16"/>
  <c r="G156" i="16" s="1"/>
  <c r="V175" i="16"/>
  <c r="V171" i="16" s="1"/>
  <c r="AA180" i="16"/>
  <c r="R200" i="16"/>
  <c r="L201" i="16"/>
  <c r="I9" i="16"/>
  <c r="O9" i="16"/>
  <c r="O7" i="16" s="1"/>
  <c r="U9" i="16"/>
  <c r="AA9" i="16"/>
  <c r="I11" i="16"/>
  <c r="O11" i="16"/>
  <c r="U11" i="16"/>
  <c r="AA11" i="16"/>
  <c r="H14" i="16"/>
  <c r="N14" i="16"/>
  <c r="T14" i="16"/>
  <c r="Z14" i="16"/>
  <c r="H16" i="16"/>
  <c r="N16" i="16"/>
  <c r="T16" i="16"/>
  <c r="Z16" i="16"/>
  <c r="G19" i="16"/>
  <c r="M19" i="16"/>
  <c r="S19" i="16"/>
  <c r="Y19" i="16"/>
  <c r="Y17" i="16" s="1"/>
  <c r="G21" i="16"/>
  <c r="M21" i="16"/>
  <c r="S21" i="16"/>
  <c r="Y21" i="16"/>
  <c r="F24" i="16"/>
  <c r="L24" i="16"/>
  <c r="L22" i="16" s="1"/>
  <c r="R24" i="16"/>
  <c r="X24" i="16"/>
  <c r="F26" i="16"/>
  <c r="L26" i="16"/>
  <c r="R26" i="16"/>
  <c r="X26" i="16"/>
  <c r="E29" i="16"/>
  <c r="K29" i="16"/>
  <c r="Q29" i="16"/>
  <c r="W29" i="16"/>
  <c r="E31" i="16"/>
  <c r="K31" i="16"/>
  <c r="Q31" i="16"/>
  <c r="W31" i="16"/>
  <c r="D34" i="16"/>
  <c r="J34" i="16"/>
  <c r="P34" i="16"/>
  <c r="V34" i="16"/>
  <c r="V32" i="16" s="1"/>
  <c r="D36" i="16"/>
  <c r="J36" i="16"/>
  <c r="P36" i="16"/>
  <c r="V36" i="16"/>
  <c r="I39" i="16"/>
  <c r="O39" i="16"/>
  <c r="O37" i="16" s="1"/>
  <c r="U39" i="16"/>
  <c r="AA39" i="16"/>
  <c r="I41" i="16"/>
  <c r="O41" i="16"/>
  <c r="U41" i="16"/>
  <c r="AA41" i="16"/>
  <c r="H44" i="16"/>
  <c r="N44" i="16"/>
  <c r="T44" i="16"/>
  <c r="Z44" i="16"/>
  <c r="H46" i="16"/>
  <c r="N46" i="16"/>
  <c r="T46" i="16"/>
  <c r="Z46" i="16"/>
  <c r="G49" i="16"/>
  <c r="M49" i="16"/>
  <c r="S49" i="16"/>
  <c r="Y49" i="16"/>
  <c r="Y47" i="16" s="1"/>
  <c r="G51" i="16"/>
  <c r="M51" i="16"/>
  <c r="S51" i="16"/>
  <c r="Y51" i="16"/>
  <c r="F54" i="16"/>
  <c r="L54" i="16"/>
  <c r="L52" i="16" s="1"/>
  <c r="R54" i="16"/>
  <c r="X54" i="16"/>
  <c r="F56" i="16"/>
  <c r="L56" i="16"/>
  <c r="R56" i="16"/>
  <c r="X56" i="16"/>
  <c r="E59" i="16"/>
  <c r="L59" i="16"/>
  <c r="S59" i="16"/>
  <c r="S57" i="16" s="1"/>
  <c r="Z59" i="16"/>
  <c r="J61" i="16"/>
  <c r="Q61" i="16"/>
  <c r="X61" i="16"/>
  <c r="D64" i="16"/>
  <c r="K64" i="16"/>
  <c r="K62" i="16" s="1"/>
  <c r="R64" i="16"/>
  <c r="Y64" i="16"/>
  <c r="I66" i="16"/>
  <c r="I62" i="16" s="1"/>
  <c r="P66" i="16"/>
  <c r="W66" i="16"/>
  <c r="J69" i="16"/>
  <c r="Q69" i="16"/>
  <c r="X69" i="16"/>
  <c r="H71" i="16"/>
  <c r="O71" i="16"/>
  <c r="V71" i="16"/>
  <c r="I74" i="16"/>
  <c r="P74" i="16"/>
  <c r="W74" i="16"/>
  <c r="W72" i="16" s="1"/>
  <c r="G76" i="16"/>
  <c r="N76" i="16"/>
  <c r="U76" i="16"/>
  <c r="H79" i="16"/>
  <c r="O79" i="16"/>
  <c r="V79" i="16"/>
  <c r="V77" i="16" s="1"/>
  <c r="F81" i="16"/>
  <c r="M81" i="16"/>
  <c r="T81" i="16"/>
  <c r="AA81" i="16"/>
  <c r="G84" i="16"/>
  <c r="N84" i="16"/>
  <c r="U84" i="16"/>
  <c r="U82" i="16" s="1"/>
  <c r="E86" i="16"/>
  <c r="L86" i="16"/>
  <c r="S86" i="16"/>
  <c r="Z86" i="16"/>
  <c r="E89" i="16"/>
  <c r="L89" i="16"/>
  <c r="L87" i="16" s="1"/>
  <c r="S89" i="16"/>
  <c r="Z89" i="16"/>
  <c r="J91" i="16"/>
  <c r="Q91" i="16"/>
  <c r="X91" i="16"/>
  <c r="D94" i="16"/>
  <c r="D92" i="16" s="1"/>
  <c r="K94" i="16"/>
  <c r="K92" i="16" s="1"/>
  <c r="R94" i="16"/>
  <c r="Y94" i="16"/>
  <c r="Y92" i="16" s="1"/>
  <c r="I96" i="16"/>
  <c r="P96" i="16"/>
  <c r="P92" i="16" s="1"/>
  <c r="W96" i="16"/>
  <c r="J99" i="16"/>
  <c r="J97" i="16" s="1"/>
  <c r="Q99" i="16"/>
  <c r="Q97" i="16" s="1"/>
  <c r="X99" i="16"/>
  <c r="H101" i="16"/>
  <c r="O101" i="16"/>
  <c r="V101" i="16"/>
  <c r="V97" i="16" s="1"/>
  <c r="I104" i="16"/>
  <c r="I102" i="16" s="1"/>
  <c r="P104" i="16"/>
  <c r="W104" i="16"/>
  <c r="G106" i="16"/>
  <c r="N106" i="16"/>
  <c r="U106" i="16"/>
  <c r="H109" i="16"/>
  <c r="H107" i="16" s="1"/>
  <c r="O109" i="16"/>
  <c r="V109" i="16"/>
  <c r="F111" i="16"/>
  <c r="M111" i="16"/>
  <c r="T111" i="16"/>
  <c r="T107" i="16" s="1"/>
  <c r="AA111" i="16"/>
  <c r="H114" i="16"/>
  <c r="H112" i="16" s="1"/>
  <c r="Q114" i="16"/>
  <c r="Z114" i="16"/>
  <c r="Z112" i="16" s="1"/>
  <c r="Q116" i="16"/>
  <c r="T119" i="16"/>
  <c r="T117" i="16" s="1"/>
  <c r="N121" i="16"/>
  <c r="S124" i="16"/>
  <c r="S126" i="16"/>
  <c r="L131" i="16"/>
  <c r="E136" i="16"/>
  <c r="V139" i="16"/>
  <c r="V137" i="16" s="1"/>
  <c r="U144" i="16"/>
  <c r="U142" i="16" s="1"/>
  <c r="T155" i="16"/>
  <c r="T151" i="16" s="1"/>
  <c r="M160" i="16"/>
  <c r="M156" i="16" s="1"/>
  <c r="F165" i="16"/>
  <c r="F161" i="16" s="1"/>
  <c r="U181" i="16"/>
  <c r="AA186" i="16"/>
  <c r="I195" i="16"/>
  <c r="Z200" i="16"/>
  <c r="X201" i="16"/>
  <c r="I153" i="16"/>
  <c r="I151" i="16" s="1"/>
  <c r="O153" i="16"/>
  <c r="O151" i="16" s="1"/>
  <c r="U153" i="16"/>
  <c r="U151" i="16" s="1"/>
  <c r="AA153" i="16"/>
  <c r="AA151" i="16" s="1"/>
  <c r="H158" i="16"/>
  <c r="N158" i="16"/>
  <c r="T158" i="16"/>
  <c r="T156" i="16" s="1"/>
  <c r="Z158" i="16"/>
  <c r="Z156" i="16" s="1"/>
  <c r="G163" i="16"/>
  <c r="G161" i="16" s="1"/>
  <c r="M163" i="16"/>
  <c r="M161" i="16" s="1"/>
  <c r="S163" i="16"/>
  <c r="Y163" i="16"/>
  <c r="F168" i="16"/>
  <c r="F166" i="16" s="1"/>
  <c r="L168" i="16"/>
  <c r="L166" i="16" s="1"/>
  <c r="R168" i="16"/>
  <c r="R166" i="16" s="1"/>
  <c r="X168" i="16"/>
  <c r="X166" i="16" s="1"/>
  <c r="E173" i="16"/>
  <c r="K173" i="16"/>
  <c r="Q173" i="16"/>
  <c r="Q171" i="16" s="1"/>
  <c r="W173" i="16"/>
  <c r="W171" i="16" s="1"/>
  <c r="D178" i="16"/>
  <c r="D176" i="16" s="1"/>
  <c r="J178" i="16"/>
  <c r="P178" i="16"/>
  <c r="W178" i="16"/>
  <c r="H183" i="16"/>
  <c r="H181" i="16" s="1"/>
  <c r="O183" i="16"/>
  <c r="O181" i="16" s="1"/>
  <c r="V183" i="16"/>
  <c r="G188" i="16"/>
  <c r="G186" i="16" s="1"/>
  <c r="N188" i="16"/>
  <c r="U188" i="16"/>
  <c r="U186" i="16" s="1"/>
  <c r="F193" i="16"/>
  <c r="F191" i="16" s="1"/>
  <c r="M193" i="16"/>
  <c r="M191" i="16" s="1"/>
  <c r="T193" i="16"/>
  <c r="AA193" i="16"/>
  <c r="AA191" i="16" s="1"/>
  <c r="I198" i="16"/>
  <c r="R198" i="16"/>
  <c r="R196" i="16" s="1"/>
  <c r="Z198" i="16"/>
  <c r="D203" i="16"/>
  <c r="D201" i="16" s="1"/>
  <c r="P203" i="16"/>
  <c r="P201" i="16" s="1"/>
  <c r="Y203" i="16"/>
  <c r="I208" i="16"/>
  <c r="W208" i="16"/>
  <c r="Y288" i="16"/>
  <c r="Y286" i="16" s="1"/>
  <c r="S288" i="16"/>
  <c r="S286" i="16" s="1"/>
  <c r="M288" i="16"/>
  <c r="M286" i="16" s="1"/>
  <c r="G288" i="16"/>
  <c r="W288" i="16"/>
  <c r="W286" i="16" s="1"/>
  <c r="P288" i="16"/>
  <c r="P286" i="16" s="1"/>
  <c r="I288" i="16"/>
  <c r="Z283" i="16"/>
  <c r="Z281" i="16" s="1"/>
  <c r="T283" i="16"/>
  <c r="T281" i="16" s="1"/>
  <c r="N283" i="16"/>
  <c r="H283" i="16"/>
  <c r="H281" i="16" s="1"/>
  <c r="AA278" i="16"/>
  <c r="AA276" i="16" s="1"/>
  <c r="U278" i="16"/>
  <c r="U276" i="16" s="1"/>
  <c r="O278" i="16"/>
  <c r="O276" i="16" s="1"/>
  <c r="I278" i="16"/>
  <c r="I276" i="16" s="1"/>
  <c r="V273" i="16"/>
  <c r="P273" i="16"/>
  <c r="P271" i="16" s="1"/>
  <c r="J273" i="16"/>
  <c r="J271" i="16" s="1"/>
  <c r="D273" i="16"/>
  <c r="D271" i="16" s="1"/>
  <c r="W268" i="16"/>
  <c r="W266" i="16" s="1"/>
  <c r="Q268" i="16"/>
  <c r="Q266" i="16" s="1"/>
  <c r="K268" i="16"/>
  <c r="E268" i="16"/>
  <c r="E266" i="16" s="1"/>
  <c r="X263" i="16"/>
  <c r="X261" i="16" s="1"/>
  <c r="R263" i="16"/>
  <c r="R261" i="16" s="1"/>
  <c r="L263" i="16"/>
  <c r="L261" i="16" s="1"/>
  <c r="F263" i="16"/>
  <c r="F261" i="16" s="1"/>
  <c r="Y258" i="16"/>
  <c r="S258" i="16"/>
  <c r="S256" i="16" s="1"/>
  <c r="M258" i="16"/>
  <c r="M256" i="16" s="1"/>
  <c r="G258" i="16"/>
  <c r="G256" i="16" s="1"/>
  <c r="Z253" i="16"/>
  <c r="Z251" i="16" s="1"/>
  <c r="T253" i="16"/>
  <c r="T251" i="16" s="1"/>
  <c r="N253" i="16"/>
  <c r="H253" i="16"/>
  <c r="H251" i="16" s="1"/>
  <c r="AA248" i="16"/>
  <c r="AA246" i="16" s="1"/>
  <c r="U248" i="16"/>
  <c r="U246" i="16" s="1"/>
  <c r="O248" i="16"/>
  <c r="O246" i="16" s="1"/>
  <c r="I248" i="16"/>
  <c r="I246" i="16" s="1"/>
  <c r="V243" i="16"/>
  <c r="P243" i="16"/>
  <c r="P241" i="16" s="1"/>
  <c r="J243" i="16"/>
  <c r="J241" i="16" s="1"/>
  <c r="D243" i="16"/>
  <c r="D241" i="16" s="1"/>
  <c r="W238" i="16"/>
  <c r="W236" i="16" s="1"/>
  <c r="Q238" i="16"/>
  <c r="Q236" i="16" s="1"/>
  <c r="K238" i="16"/>
  <c r="E238" i="16"/>
  <c r="E236" i="16" s="1"/>
  <c r="X233" i="16"/>
  <c r="X231" i="16" s="1"/>
  <c r="R233" i="16"/>
  <c r="R231" i="16" s="1"/>
  <c r="L233" i="16"/>
  <c r="L231" i="16" s="1"/>
  <c r="F233" i="16"/>
  <c r="F231" i="16" s="1"/>
  <c r="Y228" i="16"/>
  <c r="S228" i="16"/>
  <c r="S226" i="16" s="1"/>
  <c r="M228" i="16"/>
  <c r="M226" i="16" s="1"/>
  <c r="G228" i="16"/>
  <c r="G226" i="16" s="1"/>
  <c r="Z223" i="16"/>
  <c r="Z221" i="16" s="1"/>
  <c r="T223" i="16"/>
  <c r="T221" i="16" s="1"/>
  <c r="N223" i="16"/>
  <c r="H223" i="16"/>
  <c r="H221" i="16" s="1"/>
  <c r="AA218" i="16"/>
  <c r="AA216" i="16" s="1"/>
  <c r="U218" i="16"/>
  <c r="U216" i="16" s="1"/>
  <c r="O218" i="16"/>
  <c r="O216" i="16" s="1"/>
  <c r="I218" i="16"/>
  <c r="I216" i="16" s="1"/>
  <c r="U288" i="16"/>
  <c r="N288" i="16"/>
  <c r="N286" i="16" s="1"/>
  <c r="F288" i="16"/>
  <c r="F286" i="16" s="1"/>
  <c r="X283" i="16"/>
  <c r="X281" i="16" s="1"/>
  <c r="R283" i="16"/>
  <c r="R281" i="16" s="1"/>
  <c r="L283" i="16"/>
  <c r="L281" i="16" s="1"/>
  <c r="F283" i="16"/>
  <c r="Y278" i="16"/>
  <c r="Y276" i="16" s="1"/>
  <c r="S278" i="16"/>
  <c r="S276" i="16" s="1"/>
  <c r="M278" i="16"/>
  <c r="M276" i="16" s="1"/>
  <c r="G278" i="16"/>
  <c r="G276" i="16" s="1"/>
  <c r="Z273" i="16"/>
  <c r="Z271" i="16" s="1"/>
  <c r="T273" i="16"/>
  <c r="N273" i="16"/>
  <c r="N271" i="16" s="1"/>
  <c r="H273" i="16"/>
  <c r="H271" i="16" s="1"/>
  <c r="AA268" i="16"/>
  <c r="AA266" i="16" s="1"/>
  <c r="U268" i="16"/>
  <c r="U266" i="16" s="1"/>
  <c r="O268" i="16"/>
  <c r="O266" i="16" s="1"/>
  <c r="I268" i="16"/>
  <c r="V263" i="16"/>
  <c r="V261" i="16" s="1"/>
  <c r="P263" i="16"/>
  <c r="P261" i="16" s="1"/>
  <c r="J263" i="16"/>
  <c r="J261" i="16" s="1"/>
  <c r="D263" i="16"/>
  <c r="D261" i="16" s="1"/>
  <c r="W258" i="16"/>
  <c r="W256" i="16" s="1"/>
  <c r="Q258" i="16"/>
  <c r="K258" i="16"/>
  <c r="K256" i="16" s="1"/>
  <c r="E258" i="16"/>
  <c r="E256" i="16" s="1"/>
  <c r="X253" i="16"/>
  <c r="X251" i="16" s="1"/>
  <c r="R253" i="16"/>
  <c r="R251" i="16" s="1"/>
  <c r="L253" i="16"/>
  <c r="L251" i="16" s="1"/>
  <c r="F253" i="16"/>
  <c r="Y248" i="16"/>
  <c r="Y246" i="16" s="1"/>
  <c r="S248" i="16"/>
  <c r="S246" i="16" s="1"/>
  <c r="M248" i="16"/>
  <c r="M246" i="16" s="1"/>
  <c r="G248" i="16"/>
  <c r="G246" i="16" s="1"/>
  <c r="Z243" i="16"/>
  <c r="Z241" i="16" s="1"/>
  <c r="T243" i="16"/>
  <c r="N243" i="16"/>
  <c r="N241" i="16" s="1"/>
  <c r="H243" i="16"/>
  <c r="H241" i="16" s="1"/>
  <c r="AA238" i="16"/>
  <c r="AA236" i="16" s="1"/>
  <c r="U238" i="16"/>
  <c r="U236" i="16" s="1"/>
  <c r="O238" i="16"/>
  <c r="O236" i="16" s="1"/>
  <c r="I238" i="16"/>
  <c r="V233" i="16"/>
  <c r="V231" i="16" s="1"/>
  <c r="P233" i="16"/>
  <c r="P231" i="16" s="1"/>
  <c r="J233" i="16"/>
  <c r="J231" i="16" s="1"/>
  <c r="D233" i="16"/>
  <c r="D231" i="16" s="1"/>
  <c r="AA288" i="16"/>
  <c r="AA286" i="16" s="1"/>
  <c r="T288" i="16"/>
  <c r="L288" i="16"/>
  <c r="E288" i="16"/>
  <c r="E286" i="16" s="1"/>
  <c r="W283" i="16"/>
  <c r="W281" i="16" s="1"/>
  <c r="Q283" i="16"/>
  <c r="Q281" i="16" s="1"/>
  <c r="K283" i="16"/>
  <c r="K281" i="16" s="1"/>
  <c r="E283" i="16"/>
  <c r="X278" i="16"/>
  <c r="X276" i="16" s="1"/>
  <c r="R278" i="16"/>
  <c r="R276" i="16" s="1"/>
  <c r="L278" i="16"/>
  <c r="L276" i="16" s="1"/>
  <c r="F278" i="16"/>
  <c r="F276" i="16" s="1"/>
  <c r="Y273" i="16"/>
  <c r="Y271" i="16" s="1"/>
  <c r="S273" i="16"/>
  <c r="M273" i="16"/>
  <c r="M271" i="16" s="1"/>
  <c r="G273" i="16"/>
  <c r="G271" i="16" s="1"/>
  <c r="Z268" i="16"/>
  <c r="Z266" i="16" s="1"/>
  <c r="T268" i="16"/>
  <c r="T266" i="16" s="1"/>
  <c r="N268" i="16"/>
  <c r="N266" i="16" s="1"/>
  <c r="H268" i="16"/>
  <c r="AA263" i="16"/>
  <c r="AA261" i="16" s="1"/>
  <c r="U263" i="16"/>
  <c r="U261" i="16" s="1"/>
  <c r="O263" i="16"/>
  <c r="O261" i="16" s="1"/>
  <c r="I263" i="16"/>
  <c r="I261" i="16" s="1"/>
  <c r="V258" i="16"/>
  <c r="V256" i="16" s="1"/>
  <c r="P258" i="16"/>
  <c r="J258" i="16"/>
  <c r="J256" i="16" s="1"/>
  <c r="D258" i="16"/>
  <c r="D256" i="16" s="1"/>
  <c r="W253" i="16"/>
  <c r="W251" i="16" s="1"/>
  <c r="Q253" i="16"/>
  <c r="Q251" i="16" s="1"/>
  <c r="K253" i="16"/>
  <c r="K251" i="16" s="1"/>
  <c r="E253" i="16"/>
  <c r="X248" i="16"/>
  <c r="X246" i="16" s="1"/>
  <c r="R248" i="16"/>
  <c r="R246" i="16" s="1"/>
  <c r="L248" i="16"/>
  <c r="L246" i="16" s="1"/>
  <c r="F248" i="16"/>
  <c r="F246" i="16" s="1"/>
  <c r="Y243" i="16"/>
  <c r="Y241" i="16" s="1"/>
  <c r="S243" i="16"/>
  <c r="M243" i="16"/>
  <c r="M241" i="16" s="1"/>
  <c r="G243" i="16"/>
  <c r="G241" i="16" s="1"/>
  <c r="Z238" i="16"/>
  <c r="Z236" i="16" s="1"/>
  <c r="T238" i="16"/>
  <c r="T236" i="16" s="1"/>
  <c r="N238" i="16"/>
  <c r="N236" i="16" s="1"/>
  <c r="H238" i="16"/>
  <c r="AA233" i="16"/>
  <c r="AA231" i="16" s="1"/>
  <c r="U233" i="16"/>
  <c r="U231" i="16" s="1"/>
  <c r="O233" i="16"/>
  <c r="O231" i="16" s="1"/>
  <c r="I233" i="16"/>
  <c r="I231" i="16" s="1"/>
  <c r="V228" i="16"/>
  <c r="V226" i="16" s="1"/>
  <c r="P228" i="16"/>
  <c r="J228" i="16"/>
  <c r="J226" i="16" s="1"/>
  <c r="D228" i="16"/>
  <c r="D226" i="16" s="1"/>
  <c r="W223" i="16"/>
  <c r="W221" i="16" s="1"/>
  <c r="Q223" i="16"/>
  <c r="Q221" i="16" s="1"/>
  <c r="K223" i="16"/>
  <c r="K221" i="16" s="1"/>
  <c r="E223" i="16"/>
  <c r="X218" i="16"/>
  <c r="X216" i="16" s="1"/>
  <c r="R218" i="16"/>
  <c r="R216" i="16" s="1"/>
  <c r="L218" i="16"/>
  <c r="L216" i="16" s="1"/>
  <c r="F218" i="16"/>
  <c r="F216" i="16" s="1"/>
  <c r="Y213" i="16"/>
  <c r="Y211" i="16" s="1"/>
  <c r="S213" i="16"/>
  <c r="M213" i="16"/>
  <c r="M211" i="16" s="1"/>
  <c r="G213" i="16"/>
  <c r="G211" i="16" s="1"/>
  <c r="Z208" i="16"/>
  <c r="Z206" i="16" s="1"/>
  <c r="T208" i="16"/>
  <c r="T206" i="16" s="1"/>
  <c r="N208" i="16"/>
  <c r="N206" i="16" s="1"/>
  <c r="H208" i="16"/>
  <c r="AA203" i="16"/>
  <c r="AA201" i="16" s="1"/>
  <c r="U203" i="16"/>
  <c r="U201" i="16" s="1"/>
  <c r="O203" i="16"/>
  <c r="O201" i="16" s="1"/>
  <c r="I203" i="16"/>
  <c r="I201" i="16" s="1"/>
  <c r="V198" i="16"/>
  <c r="V196" i="16" s="1"/>
  <c r="P198" i="16"/>
  <c r="J198" i="16"/>
  <c r="J196" i="16" s="1"/>
  <c r="D198" i="16"/>
  <c r="D196" i="16" s="1"/>
  <c r="Z288" i="16"/>
  <c r="R288" i="16"/>
  <c r="K288" i="16"/>
  <c r="K286" i="16" s="1"/>
  <c r="D288" i="16"/>
  <c r="D286" i="16" s="1"/>
  <c r="V283" i="16"/>
  <c r="P283" i="16"/>
  <c r="J283" i="16"/>
  <c r="J281" i="16" s="1"/>
  <c r="D283" i="16"/>
  <c r="D281" i="16" s="1"/>
  <c r="W278" i="16"/>
  <c r="W276" i="16" s="1"/>
  <c r="Q278" i="16"/>
  <c r="K278" i="16"/>
  <c r="E278" i="16"/>
  <c r="X273" i="16"/>
  <c r="X271" i="16" s="1"/>
  <c r="R273" i="16"/>
  <c r="R271" i="16" s="1"/>
  <c r="L273" i="16"/>
  <c r="L271" i="16" s="1"/>
  <c r="F273" i="16"/>
  <c r="Y268" i="16"/>
  <c r="S268" i="16"/>
  <c r="M268" i="16"/>
  <c r="M266" i="16" s="1"/>
  <c r="G268" i="16"/>
  <c r="G266" i="16" s="1"/>
  <c r="Z263" i="16"/>
  <c r="Z261" i="16" s="1"/>
  <c r="T263" i="16"/>
  <c r="N263" i="16"/>
  <c r="H263" i="16"/>
  <c r="AA258" i="16"/>
  <c r="AA256" i="16" s="1"/>
  <c r="U258" i="16"/>
  <c r="U256" i="16" s="1"/>
  <c r="O258" i="16"/>
  <c r="O256" i="16" s="1"/>
  <c r="I258" i="16"/>
  <c r="V253" i="16"/>
  <c r="P253" i="16"/>
  <c r="J253" i="16"/>
  <c r="J251" i="16" s="1"/>
  <c r="D253" i="16"/>
  <c r="D251" i="16" s="1"/>
  <c r="W248" i="16"/>
  <c r="W246" i="16" s="1"/>
  <c r="Q248" i="16"/>
  <c r="K248" i="16"/>
  <c r="E248" i="16"/>
  <c r="X243" i="16"/>
  <c r="X241" i="16" s="1"/>
  <c r="R243" i="16"/>
  <c r="R241" i="16" s="1"/>
  <c r="L243" i="16"/>
  <c r="L241" i="16" s="1"/>
  <c r="F243" i="16"/>
  <c r="Y238" i="16"/>
  <c r="S238" i="16"/>
  <c r="M238" i="16"/>
  <c r="M236" i="16" s="1"/>
  <c r="G238" i="16"/>
  <c r="G236" i="16" s="1"/>
  <c r="Z233" i="16"/>
  <c r="Z231" i="16" s="1"/>
  <c r="T233" i="16"/>
  <c r="N233" i="16"/>
  <c r="H233" i="16"/>
  <c r="AA228" i="16"/>
  <c r="AA226" i="16" s="1"/>
  <c r="U228" i="16"/>
  <c r="U226" i="16" s="1"/>
  <c r="O228" i="16"/>
  <c r="O226" i="16" s="1"/>
  <c r="I228" i="16"/>
  <c r="V223" i="16"/>
  <c r="P223" i="16"/>
  <c r="J223" i="16"/>
  <c r="J221" i="16" s="1"/>
  <c r="D223" i="16"/>
  <c r="D221" i="16" s="1"/>
  <c r="W218" i="16"/>
  <c r="W216" i="16" s="1"/>
  <c r="Q218" i="16"/>
  <c r="K218" i="16"/>
  <c r="E218" i="16"/>
  <c r="X288" i="16"/>
  <c r="Y283" i="16"/>
  <c r="Y281" i="16" s="1"/>
  <c r="G283" i="16"/>
  <c r="G281" i="16" s="1"/>
  <c r="Z278" i="16"/>
  <c r="H278" i="16"/>
  <c r="H276" i="16" s="1"/>
  <c r="K273" i="16"/>
  <c r="L268" i="16"/>
  <c r="L266" i="16" s="1"/>
  <c r="Q263" i="16"/>
  <c r="Q261" i="16" s="1"/>
  <c r="T258" i="16"/>
  <c r="T256" i="16" s="1"/>
  <c r="Y253" i="16"/>
  <c r="Y251" i="16" s="1"/>
  <c r="G253" i="16"/>
  <c r="G251" i="16" s="1"/>
  <c r="Z248" i="16"/>
  <c r="H248" i="16"/>
  <c r="K243" i="16"/>
  <c r="L238" i="16"/>
  <c r="L236" i="16" s="1"/>
  <c r="Q233" i="16"/>
  <c r="O288" i="16"/>
  <c r="U283" i="16"/>
  <c r="J278" i="16"/>
  <c r="U273" i="16"/>
  <c r="U271" i="16" s="1"/>
  <c r="F268" i="16"/>
  <c r="F266" i="16" s="1"/>
  <c r="W263" i="16"/>
  <c r="L258" i="16"/>
  <c r="L256" i="16" s="1"/>
  <c r="U253" i="16"/>
  <c r="J248" i="16"/>
  <c r="U243" i="16"/>
  <c r="U241" i="16" s="1"/>
  <c r="F238" i="16"/>
  <c r="F236" i="16" s="1"/>
  <c r="W233" i="16"/>
  <c r="W228" i="16"/>
  <c r="K228" i="16"/>
  <c r="Y223" i="16"/>
  <c r="M223" i="16"/>
  <c r="Z218" i="16"/>
  <c r="Z216" i="16" s="1"/>
  <c r="N218" i="16"/>
  <c r="N216" i="16" s="1"/>
  <c r="X213" i="16"/>
  <c r="Q213" i="16"/>
  <c r="J213" i="16"/>
  <c r="J211" i="16" s="1"/>
  <c r="Y208" i="16"/>
  <c r="Y206" i="16" s="1"/>
  <c r="R208" i="16"/>
  <c r="R206" i="16" s="1"/>
  <c r="K208" i="16"/>
  <c r="D208" i="16"/>
  <c r="D206" i="16" s="1"/>
  <c r="J288" i="16"/>
  <c r="S283" i="16"/>
  <c r="D278" i="16"/>
  <c r="D276" i="16" s="1"/>
  <c r="Q273" i="16"/>
  <c r="Q271" i="16" s="1"/>
  <c r="X268" i="16"/>
  <c r="D268" i="16"/>
  <c r="D266" i="16" s="1"/>
  <c r="S263" i="16"/>
  <c r="S261" i="16" s="1"/>
  <c r="H258" i="16"/>
  <c r="S253" i="16"/>
  <c r="S251" i="16" s="1"/>
  <c r="D248" i="16"/>
  <c r="D246" i="16" s="1"/>
  <c r="Q243" i="16"/>
  <c r="Q241" i="16" s="1"/>
  <c r="X238" i="16"/>
  <c r="X236" i="16" s="1"/>
  <c r="D238" i="16"/>
  <c r="S233" i="16"/>
  <c r="S231" i="16" s="1"/>
  <c r="T228" i="16"/>
  <c r="H228" i="16"/>
  <c r="H226" i="16" s="1"/>
  <c r="X223" i="16"/>
  <c r="X221" i="16" s="1"/>
  <c r="L223" i="16"/>
  <c r="L221" i="16" s="1"/>
  <c r="H288" i="16"/>
  <c r="H286" i="16" s="1"/>
  <c r="O283" i="16"/>
  <c r="V278" i="16"/>
  <c r="O273" i="16"/>
  <c r="O271" i="16" s="1"/>
  <c r="V268" i="16"/>
  <c r="M263" i="16"/>
  <c r="M261" i="16" s="1"/>
  <c r="Z258" i="16"/>
  <c r="F258" i="16"/>
  <c r="O253" i="16"/>
  <c r="O251" i="16" s="1"/>
  <c r="V248" i="16"/>
  <c r="V246" i="16" s="1"/>
  <c r="O243" i="16"/>
  <c r="V238" i="16"/>
  <c r="V236" i="16" s="1"/>
  <c r="M233" i="16"/>
  <c r="M231" i="16" s="1"/>
  <c r="R228" i="16"/>
  <c r="F228" i="16"/>
  <c r="F226" i="16" s="1"/>
  <c r="U223" i="16"/>
  <c r="U221" i="16" s="1"/>
  <c r="I223" i="16"/>
  <c r="V218" i="16"/>
  <c r="V216" i="16" s="1"/>
  <c r="J218" i="16"/>
  <c r="J216" i="16" s="1"/>
  <c r="V213" i="16"/>
  <c r="V211" i="16" s="1"/>
  <c r="O213" i="16"/>
  <c r="O211" i="16" s="1"/>
  <c r="H213" i="16"/>
  <c r="H211" i="16" s="1"/>
  <c r="M283" i="16"/>
  <c r="M281" i="16" s="1"/>
  <c r="T278" i="16"/>
  <c r="T276" i="16" s="1"/>
  <c r="I273" i="16"/>
  <c r="R268" i="16"/>
  <c r="K263" i="16"/>
  <c r="K261" i="16" s="1"/>
  <c r="X258" i="16"/>
  <c r="X256" i="16" s="1"/>
  <c r="M253" i="16"/>
  <c r="M251" i="16" s="1"/>
  <c r="T248" i="16"/>
  <c r="I243" i="16"/>
  <c r="R238" i="16"/>
  <c r="K233" i="16"/>
  <c r="K231" i="16" s="1"/>
  <c r="Q228" i="16"/>
  <c r="Q226" i="16" s="1"/>
  <c r="E228" i="16"/>
  <c r="E226" i="16" s="1"/>
  <c r="S223" i="16"/>
  <c r="G223" i="16"/>
  <c r="T218" i="16"/>
  <c r="H218" i="16"/>
  <c r="H216" i="16" s="1"/>
  <c r="U213" i="16"/>
  <c r="U211" i="16" s="1"/>
  <c r="N213" i="16"/>
  <c r="N211" i="16" s="1"/>
  <c r="F213" i="16"/>
  <c r="V288" i="16"/>
  <c r="V286" i="16" s="1"/>
  <c r="I283" i="16"/>
  <c r="P278" i="16"/>
  <c r="P276" i="16" s="1"/>
  <c r="AA273" i="16"/>
  <c r="AA271" i="16" s="1"/>
  <c r="E273" i="16"/>
  <c r="E271" i="16" s="1"/>
  <c r="P268" i="16"/>
  <c r="P266" i="16" s="1"/>
  <c r="G263" i="16"/>
  <c r="G261" i="16" s="1"/>
  <c r="R258" i="16"/>
  <c r="I253" i="16"/>
  <c r="I251" i="16" s="1"/>
  <c r="P248" i="16"/>
  <c r="P246" i="16" s="1"/>
  <c r="AA243" i="16"/>
  <c r="AA241" i="16" s="1"/>
  <c r="E243" i="16"/>
  <c r="E241" i="16" s="1"/>
  <c r="P238" i="16"/>
  <c r="P236" i="16" s="1"/>
  <c r="G233" i="16"/>
  <c r="Z228" i="16"/>
  <c r="Z226" i="16" s="1"/>
  <c r="N228" i="16"/>
  <c r="N226" i="16" s="1"/>
  <c r="R223" i="16"/>
  <c r="R221" i="16" s="1"/>
  <c r="F223" i="16"/>
  <c r="F221" i="16" s="1"/>
  <c r="S218" i="16"/>
  <c r="G218" i="16"/>
  <c r="AA213" i="16"/>
  <c r="AA211" i="16" s="1"/>
  <c r="T213" i="16"/>
  <c r="T211" i="16" s="1"/>
  <c r="L213" i="16"/>
  <c r="E213" i="16"/>
  <c r="E211" i="16" s="1"/>
  <c r="U208" i="16"/>
  <c r="M208" i="16"/>
  <c r="M206" i="16" s="1"/>
  <c r="F208" i="16"/>
  <c r="V203" i="16"/>
  <c r="V201" i="16" s="1"/>
  <c r="N203" i="16"/>
  <c r="N201" i="16" s="1"/>
  <c r="G203" i="16"/>
  <c r="G201" i="16" s="1"/>
  <c r="Q288" i="16"/>
  <c r="Q286" i="16" s="1"/>
  <c r="AA283" i="16"/>
  <c r="AA281" i="16" s="1"/>
  <c r="N278" i="16"/>
  <c r="N276" i="16" s="1"/>
  <c r="W273" i="16"/>
  <c r="W271" i="16" s="1"/>
  <c r="J268" i="16"/>
  <c r="Y263" i="16"/>
  <c r="Y261" i="16" s="1"/>
  <c r="E263" i="16"/>
  <c r="N258" i="16"/>
  <c r="N256" i="16" s="1"/>
  <c r="AA253" i="16"/>
  <c r="N248" i="16"/>
  <c r="N246" i="16" s="1"/>
  <c r="W243" i="16"/>
  <c r="W241" i="16" s="1"/>
  <c r="J238" i="16"/>
  <c r="Y233" i="16"/>
  <c r="E233" i="16"/>
  <c r="X228" i="16"/>
  <c r="X226" i="16" s="1"/>
  <c r="L228" i="16"/>
  <c r="L226" i="16" s="1"/>
  <c r="AA223" i="16"/>
  <c r="AA221" i="16" s="1"/>
  <c r="O223" i="16"/>
  <c r="O221" i="16" s="1"/>
  <c r="P218" i="16"/>
  <c r="P216" i="16" s="1"/>
  <c r="D218" i="16"/>
  <c r="Z213" i="16"/>
  <c r="Z211" i="16" s="1"/>
  <c r="R213" i="16"/>
  <c r="R211" i="16" s="1"/>
  <c r="K213" i="16"/>
  <c r="D213" i="16"/>
  <c r="D211" i="16" s="1"/>
  <c r="AA208" i="16"/>
  <c r="S208" i="16"/>
  <c r="S206" i="16" s="1"/>
  <c r="L208" i="16"/>
  <c r="L206" i="16" s="1"/>
  <c r="E208" i="16"/>
  <c r="E206" i="16" s="1"/>
  <c r="T203" i="16"/>
  <c r="M203" i="16"/>
  <c r="F203" i="16"/>
  <c r="F201" i="16" s="1"/>
  <c r="W198" i="16"/>
  <c r="W196" i="16" s="1"/>
  <c r="O198" i="16"/>
  <c r="O196" i="16" s="1"/>
  <c r="H198" i="16"/>
  <c r="H196" i="16" s="1"/>
  <c r="W193" i="16"/>
  <c r="W191" i="16" s="1"/>
  <c r="Q193" i="16"/>
  <c r="Q191" i="16" s="1"/>
  <c r="K193" i="16"/>
  <c r="K191" i="16" s="1"/>
  <c r="E193" i="16"/>
  <c r="X188" i="16"/>
  <c r="R188" i="16"/>
  <c r="R186" i="16" s="1"/>
  <c r="L188" i="16"/>
  <c r="L186" i="16" s="1"/>
  <c r="F188" i="16"/>
  <c r="F186" i="16" s="1"/>
  <c r="Y183" i="16"/>
  <c r="Y181" i="16" s="1"/>
  <c r="S183" i="16"/>
  <c r="M183" i="16"/>
  <c r="G183" i="16"/>
  <c r="G181" i="16" s="1"/>
  <c r="Z178" i="16"/>
  <c r="Z176" i="16" s="1"/>
  <c r="T178" i="16"/>
  <c r="T176" i="16" s="1"/>
  <c r="J153" i="16"/>
  <c r="J151" i="16" s="1"/>
  <c r="P153" i="16"/>
  <c r="P151" i="16" s="1"/>
  <c r="V153" i="16"/>
  <c r="V151" i="16" s="1"/>
  <c r="I158" i="16"/>
  <c r="I156" i="16" s="1"/>
  <c r="O158" i="16"/>
  <c r="U158" i="16"/>
  <c r="AA158" i="16"/>
  <c r="AA156" i="16" s="1"/>
  <c r="H163" i="16"/>
  <c r="H161" i="16" s="1"/>
  <c r="N163" i="16"/>
  <c r="N161" i="16" s="1"/>
  <c r="T163" i="16"/>
  <c r="T161" i="16" s="1"/>
  <c r="Z163" i="16"/>
  <c r="G168" i="16"/>
  <c r="M168" i="16"/>
  <c r="M166" i="16" s="1"/>
  <c r="S168" i="16"/>
  <c r="S166" i="16" s="1"/>
  <c r="Y168" i="16"/>
  <c r="Y166" i="16" s="1"/>
  <c r="F173" i="16"/>
  <c r="F171" i="16" s="1"/>
  <c r="L173" i="16"/>
  <c r="R173" i="16"/>
  <c r="X173" i="16"/>
  <c r="X171" i="16" s="1"/>
  <c r="E178" i="16"/>
  <c r="K178" i="16"/>
  <c r="K176" i="16" s="1"/>
  <c r="Q178" i="16"/>
  <c r="Q176" i="16" s="1"/>
  <c r="X178" i="16"/>
  <c r="X176" i="16" s="1"/>
  <c r="I183" i="16"/>
  <c r="I181" i="16" s="1"/>
  <c r="P183" i="16"/>
  <c r="W183" i="16"/>
  <c r="H188" i="16"/>
  <c r="H186" i="16" s="1"/>
  <c r="O188" i="16"/>
  <c r="O186" i="16" s="1"/>
  <c r="V188" i="16"/>
  <c r="V186" i="16" s="1"/>
  <c r="G193" i="16"/>
  <c r="G191" i="16" s="1"/>
  <c r="N193" i="16"/>
  <c r="U193" i="16"/>
  <c r="K198" i="16"/>
  <c r="S198" i="16"/>
  <c r="S196" i="16" s="1"/>
  <c r="AA198" i="16"/>
  <c r="AA196" i="16" s="1"/>
  <c r="W201" i="16"/>
  <c r="E203" i="16"/>
  <c r="E201" i="16" s="1"/>
  <c r="Q203" i="16"/>
  <c r="Z203" i="16"/>
  <c r="J208" i="16"/>
  <c r="J206" i="16" s="1"/>
  <c r="X208" i="16"/>
  <c r="X206" i="16" s="1"/>
  <c r="G231" i="16"/>
  <c r="J246" i="16"/>
  <c r="J276" i="16"/>
  <c r="E153" i="16"/>
  <c r="E151" i="16" s="1"/>
  <c r="K153" i="16"/>
  <c r="K151" i="16" s="1"/>
  <c r="Q153" i="16"/>
  <c r="W153" i="16"/>
  <c r="D158" i="16"/>
  <c r="D156" i="16" s="1"/>
  <c r="J158" i="16"/>
  <c r="J156" i="16" s="1"/>
  <c r="P158" i="16"/>
  <c r="P156" i="16" s="1"/>
  <c r="V158" i="16"/>
  <c r="V156" i="16" s="1"/>
  <c r="I163" i="16"/>
  <c r="O163" i="16"/>
  <c r="U163" i="16"/>
  <c r="U161" i="16" s="1"/>
  <c r="AA163" i="16"/>
  <c r="AA161" i="16" s="1"/>
  <c r="H168" i="16"/>
  <c r="H166" i="16" s="1"/>
  <c r="N168" i="16"/>
  <c r="N166" i="16" s="1"/>
  <c r="T168" i="16"/>
  <c r="Z168" i="16"/>
  <c r="G173" i="16"/>
  <c r="G171" i="16" s="1"/>
  <c r="M173" i="16"/>
  <c r="M171" i="16" s="1"/>
  <c r="S173" i="16"/>
  <c r="S171" i="16" s="1"/>
  <c r="Y173" i="16"/>
  <c r="Y171" i="16" s="1"/>
  <c r="F178" i="16"/>
  <c r="F176" i="16" s="1"/>
  <c r="L178" i="16"/>
  <c r="L176" i="16" s="1"/>
  <c r="R178" i="16"/>
  <c r="R176" i="16" s="1"/>
  <c r="Y178" i="16"/>
  <c r="Y176" i="16" s="1"/>
  <c r="J183" i="16"/>
  <c r="J181" i="16" s="1"/>
  <c r="Q183" i="16"/>
  <c r="Q181" i="16" s="1"/>
  <c r="X183" i="16"/>
  <c r="X181" i="16" s="1"/>
  <c r="I188" i="16"/>
  <c r="I186" i="16" s="1"/>
  <c r="P188" i="16"/>
  <c r="P186" i="16" s="1"/>
  <c r="W188" i="16"/>
  <c r="W186" i="16" s="1"/>
  <c r="H193" i="16"/>
  <c r="H191" i="16" s="1"/>
  <c r="O193" i="16"/>
  <c r="O191" i="16" s="1"/>
  <c r="V193" i="16"/>
  <c r="V191" i="16" s="1"/>
  <c r="L198" i="16"/>
  <c r="L196" i="16" s="1"/>
  <c r="T198" i="16"/>
  <c r="T196" i="16" s="1"/>
  <c r="H203" i="16"/>
  <c r="H201" i="16" s="1"/>
  <c r="R203" i="16"/>
  <c r="O208" i="16"/>
  <c r="O206" i="16" s="1"/>
  <c r="I213" i="16"/>
  <c r="I211" i="16" s="1"/>
  <c r="G216" i="16"/>
  <c r="S216" i="16"/>
  <c r="F153" i="16"/>
  <c r="L153" i="16"/>
  <c r="R153" i="16"/>
  <c r="X153" i="16"/>
  <c r="X151" i="16" s="1"/>
  <c r="E158" i="16"/>
  <c r="E156" i="16" s="1"/>
  <c r="K158" i="16"/>
  <c r="K156" i="16" s="1"/>
  <c r="Q158" i="16"/>
  <c r="W158" i="16"/>
  <c r="D163" i="16"/>
  <c r="J163" i="16"/>
  <c r="J161" i="16" s="1"/>
  <c r="P163" i="16"/>
  <c r="P161" i="16" s="1"/>
  <c r="V163" i="16"/>
  <c r="V161" i="16" s="1"/>
  <c r="I168" i="16"/>
  <c r="O168" i="16"/>
  <c r="U168" i="16"/>
  <c r="AA168" i="16"/>
  <c r="AA166" i="16" s="1"/>
  <c r="H173" i="16"/>
  <c r="H171" i="16" s="1"/>
  <c r="N173" i="16"/>
  <c r="N171" i="16" s="1"/>
  <c r="T173" i="16"/>
  <c r="Z173" i="16"/>
  <c r="G178" i="16"/>
  <c r="G176" i="16" s="1"/>
  <c r="M178" i="16"/>
  <c r="M176" i="16" s="1"/>
  <c r="S178" i="16"/>
  <c r="S176" i="16" s="1"/>
  <c r="AA178" i="16"/>
  <c r="D183" i="16"/>
  <c r="K183" i="16"/>
  <c r="K181" i="16" s="1"/>
  <c r="R183" i="16"/>
  <c r="R181" i="16" s="1"/>
  <c r="Z183" i="16"/>
  <c r="Z181" i="16" s="1"/>
  <c r="J188" i="16"/>
  <c r="J186" i="16" s="1"/>
  <c r="Q188" i="16"/>
  <c r="Q186" i="16" s="1"/>
  <c r="Y188" i="16"/>
  <c r="Y186" i="16" s="1"/>
  <c r="I193" i="16"/>
  <c r="I191" i="16" s="1"/>
  <c r="P193" i="16"/>
  <c r="P191" i="16" s="1"/>
  <c r="X193" i="16"/>
  <c r="E198" i="16"/>
  <c r="E196" i="16" s="1"/>
  <c r="M198" i="16"/>
  <c r="U198" i="16"/>
  <c r="J203" i="16"/>
  <c r="S203" i="16"/>
  <c r="S201" i="16" s="1"/>
  <c r="P208" i="16"/>
  <c r="P206" i="16" s="1"/>
  <c r="P213" i="16"/>
  <c r="P211" i="16" s="1"/>
  <c r="T216" i="16"/>
  <c r="G153" i="16"/>
  <c r="M153" i="16"/>
  <c r="M151" i="16" s="1"/>
  <c r="S153" i="16"/>
  <c r="S151" i="16" s="1"/>
  <c r="Y153" i="16"/>
  <c r="Y151" i="16" s="1"/>
  <c r="F158" i="16"/>
  <c r="F156" i="16" s="1"/>
  <c r="L158" i="16"/>
  <c r="R158" i="16"/>
  <c r="X158" i="16"/>
  <c r="X156" i="16" s="1"/>
  <c r="E163" i="16"/>
  <c r="E161" i="16" s="1"/>
  <c r="K163" i="16"/>
  <c r="K161" i="16" s="1"/>
  <c r="Q163" i="16"/>
  <c r="Q161" i="16" s="1"/>
  <c r="W163" i="16"/>
  <c r="D168" i="16"/>
  <c r="J168" i="16"/>
  <c r="J166" i="16" s="1"/>
  <c r="P168" i="16"/>
  <c r="P166" i="16" s="1"/>
  <c r="V168" i="16"/>
  <c r="V166" i="16" s="1"/>
  <c r="I173" i="16"/>
  <c r="I171" i="16" s="1"/>
  <c r="O173" i="16"/>
  <c r="U173" i="16"/>
  <c r="AA173" i="16"/>
  <c r="AA171" i="16" s="1"/>
  <c r="H178" i="16"/>
  <c r="N178" i="16"/>
  <c r="N176" i="16" s="1"/>
  <c r="U178" i="16"/>
  <c r="E183" i="16"/>
  <c r="E181" i="16" s="1"/>
  <c r="L183" i="16"/>
  <c r="L181" i="16" s="1"/>
  <c r="T183" i="16"/>
  <c r="T181" i="16" s="1"/>
  <c r="AA183" i="16"/>
  <c r="AA181" i="16" s="1"/>
  <c r="D188" i="16"/>
  <c r="D186" i="16" s="1"/>
  <c r="K188" i="16"/>
  <c r="S188" i="16"/>
  <c r="Z188" i="16"/>
  <c r="Z186" i="16" s="1"/>
  <c r="J193" i="16"/>
  <c r="J191" i="16" s="1"/>
  <c r="R193" i="16"/>
  <c r="R191" i="16" s="1"/>
  <c r="Y193" i="16"/>
  <c r="Y191" i="16" s="1"/>
  <c r="F198" i="16"/>
  <c r="N198" i="16"/>
  <c r="N196" i="16" s="1"/>
  <c r="X198" i="16"/>
  <c r="X196" i="16" s="1"/>
  <c r="K203" i="16"/>
  <c r="K201" i="16" s="1"/>
  <c r="W203" i="16"/>
  <c r="I206" i="16"/>
  <c r="Q208" i="16"/>
  <c r="Q206" i="16" s="1"/>
  <c r="W213" i="16"/>
  <c r="V206" i="16"/>
  <c r="G208" i="16"/>
  <c r="G206" i="16" s="1"/>
  <c r="V208" i="16"/>
  <c r="M218" i="16"/>
  <c r="G221" i="16"/>
  <c r="Q231" i="16"/>
  <c r="D236" i="16"/>
  <c r="Z246" i="16"/>
  <c r="V266" i="16"/>
  <c r="Z276" i="16"/>
  <c r="S281" i="16"/>
  <c r="E310" i="16"/>
  <c r="R236" i="16"/>
  <c r="R266" i="16"/>
  <c r="G295" i="16"/>
  <c r="T300" i="16"/>
  <c r="AA300" i="16"/>
  <c r="O305" i="16"/>
  <c r="V315" i="16"/>
  <c r="V325" i="16"/>
  <c r="H256" i="16"/>
  <c r="E261" i="16"/>
  <c r="H295" i="16"/>
  <c r="T295" i="16"/>
  <c r="AA295" i="16"/>
  <c r="L300" i="16"/>
  <c r="W315" i="16"/>
  <c r="G325" i="16"/>
  <c r="J325" i="16"/>
  <c r="D300" i="16"/>
  <c r="E305" i="16"/>
  <c r="K305" i="16"/>
  <c r="K310" i="16"/>
  <c r="H325" i="16"/>
  <c r="P330" i="16"/>
  <c r="V330" i="16"/>
  <c r="J286" i="16"/>
  <c r="J395" i="16"/>
  <c r="M295" i="16"/>
  <c r="F305" i="16"/>
  <c r="R305" i="16"/>
  <c r="Y305" i="16"/>
  <c r="X310" i="16"/>
  <c r="H320" i="16"/>
  <c r="J345" i="16"/>
  <c r="Q295" i="16"/>
  <c r="S305" i="16"/>
  <c r="Z305" i="16"/>
  <c r="R315" i="16"/>
  <c r="I320" i="16"/>
  <c r="Z300" i="16"/>
  <c r="I315" i="16"/>
  <c r="O315" i="16"/>
  <c r="V320" i="16"/>
  <c r="O355" i="16"/>
  <c r="H310" i="16"/>
  <c r="G315" i="16"/>
  <c r="S315" i="16"/>
  <c r="R320" i="16"/>
  <c r="E325" i="16"/>
  <c r="Q325" i="16"/>
  <c r="G330" i="16"/>
  <c r="D370" i="16"/>
  <c r="W380" i="16"/>
  <c r="P380" i="16"/>
  <c r="Z420" i="16"/>
  <c r="E337" i="16"/>
  <c r="K342" i="16"/>
  <c r="Q347" i="16"/>
  <c r="Q345" i="16" s="1"/>
  <c r="W352" i="16"/>
  <c r="W350" i="16" s="1"/>
  <c r="U360" i="16"/>
  <c r="E367" i="16"/>
  <c r="E365" i="16" s="1"/>
  <c r="K372" i="16"/>
  <c r="K370" i="16" s="1"/>
  <c r="Q377" i="16"/>
  <c r="W382" i="16"/>
  <c r="U390" i="16"/>
  <c r="T454" i="16"/>
  <c r="Z432" i="16"/>
  <c r="T432" i="16"/>
  <c r="T430" i="16" s="1"/>
  <c r="N432" i="16"/>
  <c r="N430" i="16" s="1"/>
  <c r="H432" i="16"/>
  <c r="H430" i="16" s="1"/>
  <c r="AA427" i="16"/>
  <c r="AA425" i="16" s="1"/>
  <c r="U427" i="16"/>
  <c r="O427" i="16"/>
  <c r="I427" i="16"/>
  <c r="I425" i="16" s="1"/>
  <c r="Y432" i="16"/>
  <c r="Y430" i="16" s="1"/>
  <c r="S432" i="16"/>
  <c r="S430" i="16" s="1"/>
  <c r="M432" i="16"/>
  <c r="M430" i="16" s="1"/>
  <c r="G432" i="16"/>
  <c r="Z427" i="16"/>
  <c r="T427" i="16"/>
  <c r="T425" i="16" s="1"/>
  <c r="N427" i="16"/>
  <c r="N425" i="16" s="1"/>
  <c r="H427" i="16"/>
  <c r="H425" i="16" s="1"/>
  <c r="AA422" i="16"/>
  <c r="AA420" i="16" s="1"/>
  <c r="U422" i="16"/>
  <c r="O422" i="16"/>
  <c r="I422" i="16"/>
  <c r="I420" i="16" s="1"/>
  <c r="V417" i="16"/>
  <c r="V415" i="16" s="1"/>
  <c r="P417" i="16"/>
  <c r="P415" i="16" s="1"/>
  <c r="J417" i="16"/>
  <c r="J415" i="16" s="1"/>
  <c r="D417" i="16"/>
  <c r="W412" i="16"/>
  <c r="Q412" i="16"/>
  <c r="Q410" i="16" s="1"/>
  <c r="K412" i="16"/>
  <c r="K410" i="16" s="1"/>
  <c r="E412" i="16"/>
  <c r="E410" i="16" s="1"/>
  <c r="X407" i="16"/>
  <c r="X405" i="16" s="1"/>
  <c r="R407" i="16"/>
  <c r="L407" i="16"/>
  <c r="W432" i="16"/>
  <c r="W430" i="16" s="1"/>
  <c r="Q432" i="16"/>
  <c r="Q430" i="16" s="1"/>
  <c r="K432" i="16"/>
  <c r="K430" i="16" s="1"/>
  <c r="E432" i="16"/>
  <c r="X427" i="16"/>
  <c r="X425" i="16" s="1"/>
  <c r="R427" i="16"/>
  <c r="R425" i="16" s="1"/>
  <c r="L427" i="16"/>
  <c r="L425" i="16" s="1"/>
  <c r="F427" i="16"/>
  <c r="F425" i="16" s="1"/>
  <c r="Y422" i="16"/>
  <c r="Y420" i="16" s="1"/>
  <c r="S422" i="16"/>
  <c r="M422" i="16"/>
  <c r="M420" i="16" s="1"/>
  <c r="G422" i="16"/>
  <c r="G420" i="16" s="1"/>
  <c r="Z417" i="16"/>
  <c r="Z415" i="16" s="1"/>
  <c r="T417" i="16"/>
  <c r="T415" i="16" s="1"/>
  <c r="N417" i="16"/>
  <c r="N415" i="16" s="1"/>
  <c r="H417" i="16"/>
  <c r="AA412" i="16"/>
  <c r="AA410" i="16" s="1"/>
  <c r="U412" i="16"/>
  <c r="U410" i="16" s="1"/>
  <c r="O412" i="16"/>
  <c r="O410" i="16" s="1"/>
  <c r="I412" i="16"/>
  <c r="I410" i="16" s="1"/>
  <c r="V407" i="16"/>
  <c r="V405" i="16" s="1"/>
  <c r="P407" i="16"/>
  <c r="J407" i="16"/>
  <c r="J405" i="16" s="1"/>
  <c r="D407" i="16"/>
  <c r="D405" i="16" s="1"/>
  <c r="W402" i="16"/>
  <c r="W400" i="16" s="1"/>
  <c r="Q402" i="16"/>
  <c r="Q400" i="16" s="1"/>
  <c r="K402" i="16"/>
  <c r="K400" i="16" s="1"/>
  <c r="E402" i="16"/>
  <c r="X397" i="16"/>
  <c r="X395" i="16" s="1"/>
  <c r="R397" i="16"/>
  <c r="L397" i="16"/>
  <c r="L395" i="16" s="1"/>
  <c r="U432" i="16"/>
  <c r="I432" i="16"/>
  <c r="I430" i="16" s="1"/>
  <c r="V427" i="16"/>
  <c r="J427" i="16"/>
  <c r="J425" i="16" s="1"/>
  <c r="R422" i="16"/>
  <c r="J422" i="16"/>
  <c r="J420" i="16" s="1"/>
  <c r="U417" i="16"/>
  <c r="L417" i="16"/>
  <c r="L415" i="16" s="1"/>
  <c r="V412" i="16"/>
  <c r="V410" i="16" s="1"/>
  <c r="M412" i="16"/>
  <c r="M410" i="16" s="1"/>
  <c r="D412" i="16"/>
  <c r="Y407" i="16"/>
  <c r="Y405" i="16" s="1"/>
  <c r="O407" i="16"/>
  <c r="G407" i="16"/>
  <c r="G405" i="16" s="1"/>
  <c r="V402" i="16"/>
  <c r="O402" i="16"/>
  <c r="O400" i="16" s="1"/>
  <c r="R432" i="16"/>
  <c r="R430" i="16" s="1"/>
  <c r="D432" i="16"/>
  <c r="D430" i="16" s="1"/>
  <c r="S427" i="16"/>
  <c r="S425" i="16" s="1"/>
  <c r="E427" i="16"/>
  <c r="E425" i="16" s="1"/>
  <c r="X422" i="16"/>
  <c r="N422" i="16"/>
  <c r="N420" i="16" s="1"/>
  <c r="D422" i="16"/>
  <c r="X417" i="16"/>
  <c r="M417" i="16"/>
  <c r="M415" i="16" s="1"/>
  <c r="T412" i="16"/>
  <c r="T410" i="16" s="1"/>
  <c r="J412" i="16"/>
  <c r="J410" i="16" s="1"/>
  <c r="T407" i="16"/>
  <c r="T405" i="16" s="1"/>
  <c r="I407" i="16"/>
  <c r="U402" i="16"/>
  <c r="U400" i="16" s="1"/>
  <c r="M402" i="16"/>
  <c r="M400" i="16" s="1"/>
  <c r="F402" i="16"/>
  <c r="F400" i="16" s="1"/>
  <c r="U397" i="16"/>
  <c r="N397" i="16"/>
  <c r="G397" i="16"/>
  <c r="P432" i="16"/>
  <c r="P430" i="16" s="1"/>
  <c r="Q427" i="16"/>
  <c r="Q425" i="16" s="1"/>
  <c r="D427" i="16"/>
  <c r="D425" i="16" s="1"/>
  <c r="W422" i="16"/>
  <c r="L422" i="16"/>
  <c r="L420" i="16" s="1"/>
  <c r="W417" i="16"/>
  <c r="K417" i="16"/>
  <c r="K415" i="16" s="1"/>
  <c r="S412" i="16"/>
  <c r="H412" i="16"/>
  <c r="S407" i="16"/>
  <c r="H407" i="16"/>
  <c r="O432" i="16"/>
  <c r="P427" i="16"/>
  <c r="P425" i="16" s="1"/>
  <c r="V422" i="16"/>
  <c r="V420" i="16" s="1"/>
  <c r="K422" i="16"/>
  <c r="K420" i="16" s="1"/>
  <c r="S417" i="16"/>
  <c r="I417" i="16"/>
  <c r="I415" i="16" s="1"/>
  <c r="R412" i="16"/>
  <c r="G412" i="16"/>
  <c r="AA407" i="16"/>
  <c r="Q407" i="16"/>
  <c r="Q405" i="16" s="1"/>
  <c r="F407" i="16"/>
  <c r="AA432" i="16"/>
  <c r="AA430" i="16" s="1"/>
  <c r="L432" i="16"/>
  <c r="L430" i="16" s="1"/>
  <c r="M427" i="16"/>
  <c r="M425" i="16" s="1"/>
  <c r="T422" i="16"/>
  <c r="H422" i="16"/>
  <c r="R417" i="16"/>
  <c r="G417" i="16"/>
  <c r="G415" i="16" s="1"/>
  <c r="Z412" i="16"/>
  <c r="P412" i="16"/>
  <c r="P410" i="16" s="1"/>
  <c r="F412" i="16"/>
  <c r="F410" i="16" s="1"/>
  <c r="Z407" i="16"/>
  <c r="Z405" i="16" s="1"/>
  <c r="N407" i="16"/>
  <c r="E407" i="16"/>
  <c r="E405" i="16" s="1"/>
  <c r="Z402" i="16"/>
  <c r="Z400" i="16" s="1"/>
  <c r="R402" i="16"/>
  <c r="I402" i="16"/>
  <c r="I400" i="16" s="1"/>
  <c r="X432" i="16"/>
  <c r="J432" i="16"/>
  <c r="J430" i="16" s="1"/>
  <c r="Y427" i="16"/>
  <c r="Y425" i="16" s="1"/>
  <c r="K427" i="16"/>
  <c r="Q422" i="16"/>
  <c r="Q420" i="16" s="1"/>
  <c r="F422" i="16"/>
  <c r="F420" i="16" s="1"/>
  <c r="AA417" i="16"/>
  <c r="AA415" i="16" s="1"/>
  <c r="Q417" i="16"/>
  <c r="Q415" i="16" s="1"/>
  <c r="F417" i="16"/>
  <c r="F415" i="16" s="1"/>
  <c r="Y412" i="16"/>
  <c r="Y410" i="16" s="1"/>
  <c r="N412" i="16"/>
  <c r="W407" i="16"/>
  <c r="W405" i="16" s="1"/>
  <c r="M407" i="16"/>
  <c r="M405" i="16" s="1"/>
  <c r="Y402" i="16"/>
  <c r="P402" i="16"/>
  <c r="P400" i="16" s="1"/>
  <c r="H402" i="16"/>
  <c r="W397" i="16"/>
  <c r="W395" i="16" s="1"/>
  <c r="P397" i="16"/>
  <c r="P395" i="16" s="1"/>
  <c r="I397" i="16"/>
  <c r="V392" i="16"/>
  <c r="V390" i="16" s="1"/>
  <c r="P392" i="16"/>
  <c r="P390" i="16" s="1"/>
  <c r="J392" i="16"/>
  <c r="J390" i="16" s="1"/>
  <c r="D392" i="16"/>
  <c r="W387" i="16"/>
  <c r="Q387" i="16"/>
  <c r="K387" i="16"/>
  <c r="K385" i="16" s="1"/>
  <c r="E387" i="16"/>
  <c r="E385" i="16" s="1"/>
  <c r="X382" i="16"/>
  <c r="X380" i="16" s="1"/>
  <c r="R382" i="16"/>
  <c r="L382" i="16"/>
  <c r="F382" i="16"/>
  <c r="Y377" i="16"/>
  <c r="Y375" i="16" s="1"/>
  <c r="S377" i="16"/>
  <c r="S375" i="16" s="1"/>
  <c r="M377" i="16"/>
  <c r="M375" i="16" s="1"/>
  <c r="G377" i="16"/>
  <c r="Z372" i="16"/>
  <c r="T372" i="16"/>
  <c r="N372" i="16"/>
  <c r="N370" i="16" s="1"/>
  <c r="H372" i="16"/>
  <c r="H370" i="16" s="1"/>
  <c r="AA367" i="16"/>
  <c r="AA365" i="16" s="1"/>
  <c r="U367" i="16"/>
  <c r="O367" i="16"/>
  <c r="I367" i="16"/>
  <c r="V362" i="16"/>
  <c r="V360" i="16" s="1"/>
  <c r="P362" i="16"/>
  <c r="P360" i="16" s="1"/>
  <c r="J362" i="16"/>
  <c r="J360" i="16" s="1"/>
  <c r="D362" i="16"/>
  <c r="W357" i="16"/>
  <c r="Q357" i="16"/>
  <c r="K357" i="16"/>
  <c r="K355" i="16" s="1"/>
  <c r="E357" i="16"/>
  <c r="E355" i="16" s="1"/>
  <c r="X352" i="16"/>
  <c r="X350" i="16" s="1"/>
  <c r="R352" i="16"/>
  <c r="L352" i="16"/>
  <c r="F352" i="16"/>
  <c r="Y347" i="16"/>
  <c r="Y345" i="16" s="1"/>
  <c r="S347" i="16"/>
  <c r="S345" i="16" s="1"/>
  <c r="M347" i="16"/>
  <c r="M345" i="16" s="1"/>
  <c r="G347" i="16"/>
  <c r="Z342" i="16"/>
  <c r="T342" i="16"/>
  <c r="N342" i="16"/>
  <c r="N340" i="16" s="1"/>
  <c r="H342" i="16"/>
  <c r="H340" i="16" s="1"/>
  <c r="AA337" i="16"/>
  <c r="AA335" i="16" s="1"/>
  <c r="U337" i="16"/>
  <c r="O337" i="16"/>
  <c r="I337" i="16"/>
  <c r="F432" i="16"/>
  <c r="F430" i="16" s="1"/>
  <c r="P422" i="16"/>
  <c r="P420" i="16" s="1"/>
  <c r="K407" i="16"/>
  <c r="K405" i="16" s="1"/>
  <c r="N402" i="16"/>
  <c r="N400" i="16" s="1"/>
  <c r="S397" i="16"/>
  <c r="S395" i="16" s="1"/>
  <c r="H397" i="16"/>
  <c r="H395" i="16" s="1"/>
  <c r="AA392" i="16"/>
  <c r="AA390" i="16" s="1"/>
  <c r="T392" i="16"/>
  <c r="T390" i="16" s="1"/>
  <c r="M392" i="16"/>
  <c r="M390" i="16" s="1"/>
  <c r="F392" i="16"/>
  <c r="U387" i="16"/>
  <c r="N387" i="16"/>
  <c r="G387" i="16"/>
  <c r="G385" i="16" s="1"/>
  <c r="V382" i="16"/>
  <c r="V380" i="16" s="1"/>
  <c r="O382" i="16"/>
  <c r="O380" i="16" s="1"/>
  <c r="H382" i="16"/>
  <c r="W377" i="16"/>
  <c r="P377" i="16"/>
  <c r="I377" i="16"/>
  <c r="I375" i="16" s="1"/>
  <c r="X372" i="16"/>
  <c r="X370" i="16" s="1"/>
  <c r="Q372" i="16"/>
  <c r="Q370" i="16" s="1"/>
  <c r="J372" i="16"/>
  <c r="J370" i="16" s="1"/>
  <c r="Y367" i="16"/>
  <c r="R367" i="16"/>
  <c r="K367" i="16"/>
  <c r="D367" i="16"/>
  <c r="D365" i="16" s="1"/>
  <c r="AA362" i="16"/>
  <c r="AA360" i="16" s="1"/>
  <c r="T362" i="16"/>
  <c r="M362" i="16"/>
  <c r="F362" i="16"/>
  <c r="U357" i="16"/>
  <c r="U355" i="16" s="1"/>
  <c r="N357" i="16"/>
  <c r="N355" i="16" s="1"/>
  <c r="G357" i="16"/>
  <c r="G355" i="16" s="1"/>
  <c r="V352" i="16"/>
  <c r="O352" i="16"/>
  <c r="H352" i="16"/>
  <c r="W347" i="16"/>
  <c r="W345" i="16" s="1"/>
  <c r="P347" i="16"/>
  <c r="P345" i="16" s="1"/>
  <c r="I347" i="16"/>
  <c r="X342" i="16"/>
  <c r="Q342" i="16"/>
  <c r="J342" i="16"/>
  <c r="Y337" i="16"/>
  <c r="Y335" i="16" s="1"/>
  <c r="R337" i="16"/>
  <c r="R335" i="16" s="1"/>
  <c r="K337" i="16"/>
  <c r="D337" i="16"/>
  <c r="AA332" i="16"/>
  <c r="U332" i="16"/>
  <c r="U330" i="16" s="1"/>
  <c r="O332" i="16"/>
  <c r="O330" i="16" s="1"/>
  <c r="I332" i="16"/>
  <c r="I330" i="16" s="1"/>
  <c r="E422" i="16"/>
  <c r="Y417" i="16"/>
  <c r="Y415" i="16" s="1"/>
  <c r="L402" i="16"/>
  <c r="AA397" i="16"/>
  <c r="AA395" i="16" s="1"/>
  <c r="Q397" i="16"/>
  <c r="F397" i="16"/>
  <c r="Z392" i="16"/>
  <c r="Z390" i="16" s="1"/>
  <c r="S392" i="16"/>
  <c r="L392" i="16"/>
  <c r="L390" i="16" s="1"/>
  <c r="E392" i="16"/>
  <c r="E390" i="16" s="1"/>
  <c r="AA387" i="16"/>
  <c r="T387" i="16"/>
  <c r="T385" i="16" s="1"/>
  <c r="M387" i="16"/>
  <c r="M385" i="16" s="1"/>
  <c r="F387" i="16"/>
  <c r="F385" i="16" s="1"/>
  <c r="U382" i="16"/>
  <c r="U380" i="16" s="1"/>
  <c r="N382" i="16"/>
  <c r="N380" i="16" s="1"/>
  <c r="G382" i="16"/>
  <c r="G380" i="16" s="1"/>
  <c r="V377" i="16"/>
  <c r="V375" i="16" s="1"/>
  <c r="O377" i="16"/>
  <c r="H377" i="16"/>
  <c r="H375" i="16" s="1"/>
  <c r="W372" i="16"/>
  <c r="W370" i="16" s="1"/>
  <c r="P372" i="16"/>
  <c r="P370" i="16" s="1"/>
  <c r="I372" i="16"/>
  <c r="I370" i="16" s="1"/>
  <c r="X367" i="16"/>
  <c r="X365" i="16" s="1"/>
  <c r="Q367" i="16"/>
  <c r="J367" i="16"/>
  <c r="J365" i="16" s="1"/>
  <c r="Z362" i="16"/>
  <c r="S362" i="16"/>
  <c r="S360" i="16" s="1"/>
  <c r="L362" i="16"/>
  <c r="L360" i="16" s="1"/>
  <c r="E362" i="16"/>
  <c r="E360" i="16" s="1"/>
  <c r="AA357" i="16"/>
  <c r="AA355" i="16" s="1"/>
  <c r="T357" i="16"/>
  <c r="T355" i="16" s="1"/>
  <c r="M357" i="16"/>
  <c r="M355" i="16" s="1"/>
  <c r="F357" i="16"/>
  <c r="F355" i="16" s="1"/>
  <c r="U352" i="16"/>
  <c r="N352" i="16"/>
  <c r="G352" i="16"/>
  <c r="G350" i="16" s="1"/>
  <c r="V347" i="16"/>
  <c r="O347" i="16"/>
  <c r="O345" i="16" s="1"/>
  <c r="H347" i="16"/>
  <c r="H345" i="16" s="1"/>
  <c r="W342" i="16"/>
  <c r="W340" i="16" s="1"/>
  <c r="P342" i="16"/>
  <c r="P340" i="16" s="1"/>
  <c r="I342" i="16"/>
  <c r="X337" i="16"/>
  <c r="X335" i="16" s="1"/>
  <c r="Q337" i="16"/>
  <c r="Q335" i="16" s="1"/>
  <c r="J337" i="16"/>
  <c r="Z332" i="16"/>
  <c r="Z330" i="16" s="1"/>
  <c r="T332" i="16"/>
  <c r="T330" i="16" s="1"/>
  <c r="N332" i="16"/>
  <c r="H332" i="16"/>
  <c r="AA327" i="16"/>
  <c r="AA325" i="16" s="1"/>
  <c r="U327" i="16"/>
  <c r="U325" i="16" s="1"/>
  <c r="O327" i="16"/>
  <c r="I327" i="16"/>
  <c r="I325" i="16" s="1"/>
  <c r="O417" i="16"/>
  <c r="AA402" i="16"/>
  <c r="AA400" i="16" s="1"/>
  <c r="J402" i="16"/>
  <c r="J400" i="16" s="1"/>
  <c r="Z397" i="16"/>
  <c r="Z395" i="16" s="1"/>
  <c r="O397" i="16"/>
  <c r="O395" i="16" s="1"/>
  <c r="E397" i="16"/>
  <c r="Y392" i="16"/>
  <c r="R392" i="16"/>
  <c r="K392" i="16"/>
  <c r="Z387" i="16"/>
  <c r="Z385" i="16" s="1"/>
  <c r="S387" i="16"/>
  <c r="S385" i="16" s="1"/>
  <c r="L387" i="16"/>
  <c r="L385" i="16" s="1"/>
  <c r="D387" i="16"/>
  <c r="AA382" i="16"/>
  <c r="AA380" i="16" s="1"/>
  <c r="T382" i="16"/>
  <c r="T380" i="16" s="1"/>
  <c r="M382" i="16"/>
  <c r="E382" i="16"/>
  <c r="E380" i="16" s="1"/>
  <c r="U377" i="16"/>
  <c r="U375" i="16" s="1"/>
  <c r="N377" i="16"/>
  <c r="F377" i="16"/>
  <c r="F375" i="16" s="1"/>
  <c r="V372" i="16"/>
  <c r="V370" i="16" s="1"/>
  <c r="O372" i="16"/>
  <c r="G372" i="16"/>
  <c r="G370" i="16" s="1"/>
  <c r="W367" i="16"/>
  <c r="W365" i="16" s="1"/>
  <c r="P367" i="16"/>
  <c r="H367" i="16"/>
  <c r="H365" i="16" s="1"/>
  <c r="Y362" i="16"/>
  <c r="Y360" i="16" s="1"/>
  <c r="R362" i="16"/>
  <c r="R360" i="16" s="1"/>
  <c r="K362" i="16"/>
  <c r="Z357" i="16"/>
  <c r="S357" i="16"/>
  <c r="L357" i="16"/>
  <c r="L355" i="16" s="1"/>
  <c r="D357" i="16"/>
  <c r="D355" i="16" s="1"/>
  <c r="AA352" i="16"/>
  <c r="AA350" i="16" s="1"/>
  <c r="T352" i="16"/>
  <c r="M352" i="16"/>
  <c r="E352" i="16"/>
  <c r="U347" i="16"/>
  <c r="U345" i="16" s="1"/>
  <c r="N347" i="16"/>
  <c r="N345" i="16" s="1"/>
  <c r="F347" i="16"/>
  <c r="V342" i="16"/>
  <c r="V340" i="16" s="1"/>
  <c r="O342" i="16"/>
  <c r="O340" i="16" s="1"/>
  <c r="G342" i="16"/>
  <c r="W337" i="16"/>
  <c r="W335" i="16" s="1"/>
  <c r="P337" i="16"/>
  <c r="P335" i="16" s="1"/>
  <c r="H337" i="16"/>
  <c r="H335" i="16" s="1"/>
  <c r="E417" i="16"/>
  <c r="X412" i="16"/>
  <c r="X410" i="16" s="1"/>
  <c r="X402" i="16"/>
  <c r="G402" i="16"/>
  <c r="G400" i="16" s="1"/>
  <c r="Y397" i="16"/>
  <c r="M397" i="16"/>
  <c r="M395" i="16" s="1"/>
  <c r="D397" i="16"/>
  <c r="X392" i="16"/>
  <c r="X390" i="16" s="1"/>
  <c r="Q392" i="16"/>
  <c r="Q390" i="16" s="1"/>
  <c r="I392" i="16"/>
  <c r="Y387" i="16"/>
  <c r="Y385" i="16" s="1"/>
  <c r="R387" i="16"/>
  <c r="J387" i="16"/>
  <c r="J385" i="16" s="1"/>
  <c r="Z382" i="16"/>
  <c r="Z380" i="16" s="1"/>
  <c r="S382" i="16"/>
  <c r="S380" i="16" s="1"/>
  <c r="K382" i="16"/>
  <c r="D382" i="16"/>
  <c r="AA377" i="16"/>
  <c r="T377" i="16"/>
  <c r="T375" i="16" s="1"/>
  <c r="L377" i="16"/>
  <c r="L375" i="16" s="1"/>
  <c r="E377" i="16"/>
  <c r="E375" i="16" s="1"/>
  <c r="U372" i="16"/>
  <c r="M372" i="16"/>
  <c r="F372" i="16"/>
  <c r="V367" i="16"/>
  <c r="V365" i="16" s="1"/>
  <c r="N367" i="16"/>
  <c r="N365" i="16" s="1"/>
  <c r="G367" i="16"/>
  <c r="G365" i="16" s="1"/>
  <c r="X362" i="16"/>
  <c r="X360" i="16" s="1"/>
  <c r="Q362" i="16"/>
  <c r="I362" i="16"/>
  <c r="Y357" i="16"/>
  <c r="Y355" i="16" s="1"/>
  <c r="R357" i="16"/>
  <c r="R355" i="16" s="1"/>
  <c r="J357" i="16"/>
  <c r="J355" i="16" s="1"/>
  <c r="Z352" i="16"/>
  <c r="S352" i="16"/>
  <c r="K352" i="16"/>
  <c r="D352" i="16"/>
  <c r="D350" i="16" s="1"/>
  <c r="AA347" i="16"/>
  <c r="AA345" i="16" s="1"/>
  <c r="T347" i="16"/>
  <c r="T345" i="16" s="1"/>
  <c r="L347" i="16"/>
  <c r="E347" i="16"/>
  <c r="U342" i="16"/>
  <c r="M342" i="16"/>
  <c r="M340" i="16" s="1"/>
  <c r="F342" i="16"/>
  <c r="F340" i="16" s="1"/>
  <c r="V337" i="16"/>
  <c r="V335" i="16" s="1"/>
  <c r="N337" i="16"/>
  <c r="G337" i="16"/>
  <c r="X332" i="16"/>
  <c r="R332" i="16"/>
  <c r="L332" i="16"/>
  <c r="L330" i="16" s="1"/>
  <c r="F332" i="16"/>
  <c r="F330" i="16" s="1"/>
  <c r="Y327" i="16"/>
  <c r="Y325" i="16" s="1"/>
  <c r="S327" i="16"/>
  <c r="S325" i="16" s="1"/>
  <c r="M327" i="16"/>
  <c r="M325" i="16" s="1"/>
  <c r="W427" i="16"/>
  <c r="W425" i="16" s="1"/>
  <c r="L412" i="16"/>
  <c r="T402" i="16"/>
  <c r="T400" i="16" s="1"/>
  <c r="D402" i="16"/>
  <c r="V397" i="16"/>
  <c r="K397" i="16"/>
  <c r="K395" i="16" s="1"/>
  <c r="W392" i="16"/>
  <c r="O392" i="16"/>
  <c r="O390" i="16" s="1"/>
  <c r="H392" i="16"/>
  <c r="X387" i="16"/>
  <c r="X385" i="16" s="1"/>
  <c r="P387" i="16"/>
  <c r="P385" i="16" s="1"/>
  <c r="I387" i="16"/>
  <c r="I385" i="16" s="1"/>
  <c r="Y382" i="16"/>
  <c r="Q382" i="16"/>
  <c r="J382" i="16"/>
  <c r="Z377" i="16"/>
  <c r="Z375" i="16" s="1"/>
  <c r="R377" i="16"/>
  <c r="R375" i="16" s="1"/>
  <c r="K377" i="16"/>
  <c r="K375" i="16" s="1"/>
  <c r="D377" i="16"/>
  <c r="AA372" i="16"/>
  <c r="S372" i="16"/>
  <c r="L372" i="16"/>
  <c r="L370" i="16" s="1"/>
  <c r="E372" i="16"/>
  <c r="E370" i="16" s="1"/>
  <c r="T367" i="16"/>
  <c r="T365" i="16" s="1"/>
  <c r="M367" i="16"/>
  <c r="F367" i="16"/>
  <c r="W362" i="16"/>
  <c r="O362" i="16"/>
  <c r="O360" i="16" s="1"/>
  <c r="H362" i="16"/>
  <c r="H360" i="16" s="1"/>
  <c r="X357" i="16"/>
  <c r="X355" i="16" s="1"/>
  <c r="P357" i="16"/>
  <c r="I357" i="16"/>
  <c r="Y352" i="16"/>
  <c r="Q352" i="16"/>
  <c r="Q350" i="16" s="1"/>
  <c r="J352" i="16"/>
  <c r="J350" i="16" s="1"/>
  <c r="Z347" i="16"/>
  <c r="Z345" i="16" s="1"/>
  <c r="R347" i="16"/>
  <c r="K347" i="16"/>
  <c r="D347" i="16"/>
  <c r="AA342" i="16"/>
  <c r="AA340" i="16" s="1"/>
  <c r="S342" i="16"/>
  <c r="S340" i="16" s="1"/>
  <c r="L342" i="16"/>
  <c r="L340" i="16" s="1"/>
  <c r="E342" i="16"/>
  <c r="T337" i="16"/>
  <c r="T335" i="16" s="1"/>
  <c r="M337" i="16"/>
  <c r="F337" i="16"/>
  <c r="F335" i="16" s="1"/>
  <c r="W332" i="16"/>
  <c r="W330" i="16" s="1"/>
  <c r="Q332" i="16"/>
  <c r="Q330" i="16" s="1"/>
  <c r="K332" i="16"/>
  <c r="E332" i="16"/>
  <c r="E330" i="16" s="1"/>
  <c r="X327" i="16"/>
  <c r="X325" i="16" s="1"/>
  <c r="R327" i="16"/>
  <c r="L327" i="16"/>
  <c r="F327" i="16"/>
  <c r="Y322" i="16"/>
  <c r="Y320" i="16" s="1"/>
  <c r="S322" i="16"/>
  <c r="S320" i="16" s="1"/>
  <c r="M322" i="16"/>
  <c r="M320" i="16" s="1"/>
  <c r="G322" i="16"/>
  <c r="Z317" i="16"/>
  <c r="T317" i="16"/>
  <c r="N317" i="16"/>
  <c r="N315" i="16" s="1"/>
  <c r="H317" i="16"/>
  <c r="H315" i="16" s="1"/>
  <c r="AA312" i="16"/>
  <c r="AA310" i="16" s="1"/>
  <c r="U312" i="16"/>
  <c r="O312" i="16"/>
  <c r="I312" i="16"/>
  <c r="V307" i="16"/>
  <c r="V305" i="16" s="1"/>
  <c r="P307" i="16"/>
  <c r="P305" i="16" s="1"/>
  <c r="J307" i="16"/>
  <c r="J305" i="16" s="1"/>
  <c r="D307" i="16"/>
  <c r="W302" i="16"/>
  <c r="Q302" i="16"/>
  <c r="K302" i="16"/>
  <c r="K300" i="16" s="1"/>
  <c r="E302" i="16"/>
  <c r="E300" i="16" s="1"/>
  <c r="X297" i="16"/>
  <c r="X295" i="16" s="1"/>
  <c r="R297" i="16"/>
  <c r="L297" i="16"/>
  <c r="F297" i="16"/>
  <c r="K297" i="16"/>
  <c r="K295" i="16" s="1"/>
  <c r="S297" i="16"/>
  <c r="S295" i="16" s="1"/>
  <c r="Z297" i="16"/>
  <c r="Z295" i="16" s="1"/>
  <c r="J302" i="16"/>
  <c r="J300" i="16" s="1"/>
  <c r="R302" i="16"/>
  <c r="R300" i="16" s="1"/>
  <c r="Y302" i="16"/>
  <c r="Y300" i="16" s="1"/>
  <c r="I307" i="16"/>
  <c r="I305" i="16" s="1"/>
  <c r="Q307" i="16"/>
  <c r="Q305" i="16" s="1"/>
  <c r="X307" i="16"/>
  <c r="X305" i="16" s="1"/>
  <c r="G312" i="16"/>
  <c r="G310" i="16" s="1"/>
  <c r="N312" i="16"/>
  <c r="V312" i="16"/>
  <c r="F317" i="16"/>
  <c r="M317" i="16"/>
  <c r="M315" i="16" s="1"/>
  <c r="U317" i="16"/>
  <c r="U315" i="16" s="1"/>
  <c r="E322" i="16"/>
  <c r="E320" i="16" s="1"/>
  <c r="L322" i="16"/>
  <c r="T322" i="16"/>
  <c r="AA322" i="16"/>
  <c r="AA320" i="16" s="1"/>
  <c r="D327" i="16"/>
  <c r="D325" i="16" s="1"/>
  <c r="N327" i="16"/>
  <c r="N325" i="16" s="1"/>
  <c r="Z327" i="16"/>
  <c r="Z325" i="16" s="1"/>
  <c r="S332" i="16"/>
  <c r="S330" i="16" s="1"/>
  <c r="E335" i="16"/>
  <c r="K335" i="16"/>
  <c r="L337" i="16"/>
  <c r="L335" i="16" s="1"/>
  <c r="R342" i="16"/>
  <c r="R340" i="16" s="1"/>
  <c r="F345" i="16"/>
  <c r="X347" i="16"/>
  <c r="G362" i="16"/>
  <c r="G360" i="16" s="1"/>
  <c r="K365" i="16"/>
  <c r="L367" i="16"/>
  <c r="L365" i="16" s="1"/>
  <c r="R372" i="16"/>
  <c r="R370" i="16" s="1"/>
  <c r="X377" i="16"/>
  <c r="M380" i="16"/>
  <c r="G392" i="16"/>
  <c r="G390" i="16" s="1"/>
  <c r="T397" i="16"/>
  <c r="T395" i="16" s="1"/>
  <c r="S402" i="16"/>
  <c r="S400" i="16" s="1"/>
  <c r="G427" i="16"/>
  <c r="S335" i="16"/>
  <c r="G340" i="16"/>
  <c r="Y340" i="16"/>
  <c r="P355" i="16"/>
  <c r="H355" i="16"/>
  <c r="Y370" i="16"/>
  <c r="D385" i="16"/>
  <c r="H387" i="16"/>
  <c r="K390" i="16"/>
  <c r="N392" i="16"/>
  <c r="N390" i="16" s="1"/>
  <c r="R395" i="16"/>
  <c r="N375" i="16"/>
  <c r="O385" i="16"/>
  <c r="R390" i="16"/>
  <c r="L400" i="16"/>
  <c r="V430" i="16"/>
  <c r="Z335" i="16"/>
  <c r="I345" i="16"/>
  <c r="I352" i="16"/>
  <c r="V357" i="16"/>
  <c r="V355" i="16" s="1"/>
  <c r="O370" i="16"/>
  <c r="O375" i="16"/>
  <c r="I382" i="16"/>
  <c r="I380" i="16" s="1"/>
  <c r="V387" i="16"/>
  <c r="U407" i="16"/>
  <c r="U405" i="16" s="1"/>
  <c r="V400" i="16"/>
  <c r="K425" i="16"/>
  <c r="G449" i="16"/>
  <c r="M449" i="16"/>
  <c r="H459" i="16"/>
  <c r="S405" i="16"/>
  <c r="U439" i="16"/>
  <c r="G444" i="16"/>
  <c r="Y444" i="16"/>
  <c r="Z464" i="16"/>
  <c r="W479" i="16"/>
  <c r="S479" i="16"/>
  <c r="R400" i="16"/>
  <c r="N405" i="16"/>
  <c r="R410" i="16"/>
  <c r="N444" i="16"/>
  <c r="X454" i="16"/>
  <c r="AA469" i="16"/>
  <c r="O430" i="16"/>
  <c r="H410" i="16"/>
  <c r="Z410" i="16"/>
  <c r="S415" i="16"/>
  <c r="I405" i="16"/>
  <c r="X420" i="16"/>
  <c r="P454" i="16"/>
  <c r="Y454" i="16"/>
  <c r="U459" i="16"/>
  <c r="G479" i="16"/>
  <c r="T484" i="16"/>
  <c r="Y509" i="16"/>
  <c r="R415" i="16"/>
  <c r="G454" i="16"/>
  <c r="R454" i="16"/>
  <c r="K464" i="16"/>
  <c r="Q474" i="16"/>
  <c r="H474" i="16"/>
  <c r="Y479" i="16"/>
  <c r="K499" i="16"/>
  <c r="H444" i="16"/>
  <c r="Z449" i="16"/>
  <c r="H454" i="16"/>
  <c r="T464" i="16"/>
  <c r="L474" i="16"/>
  <c r="I474" i="16"/>
  <c r="H514" i="16"/>
  <c r="U430" i="16"/>
  <c r="T439" i="16"/>
  <c r="I454" i="16"/>
  <c r="O454" i="16"/>
  <c r="U454" i="16"/>
  <c r="R469" i="16"/>
  <c r="I469" i="16"/>
  <c r="S410" i="16"/>
  <c r="F449" i="16"/>
  <c r="AA474" i="16"/>
  <c r="M489" i="16"/>
  <c r="K504" i="16"/>
  <c r="S469" i="16"/>
  <c r="J469" i="16"/>
  <c r="N479" i="16"/>
  <c r="AA576" i="16"/>
  <c r="AA574" i="16" s="1"/>
  <c r="U576" i="16"/>
  <c r="U574" i="16" s="1"/>
  <c r="O576" i="16"/>
  <c r="O574" i="16" s="1"/>
  <c r="I576" i="16"/>
  <c r="I574" i="16" s="1"/>
  <c r="V571" i="16"/>
  <c r="P571" i="16"/>
  <c r="J571" i="16"/>
  <c r="J569" i="16" s="1"/>
  <c r="D571" i="16"/>
  <c r="D569" i="16" s="1"/>
  <c r="W566" i="16"/>
  <c r="W564" i="16" s="1"/>
  <c r="Q566" i="16"/>
  <c r="Q564" i="16" s="1"/>
  <c r="K566" i="16"/>
  <c r="E566" i="16"/>
  <c r="X561" i="16"/>
  <c r="X559" i="16" s="1"/>
  <c r="R561" i="16"/>
  <c r="R559" i="16" s="1"/>
  <c r="L561" i="16"/>
  <c r="L559" i="16" s="1"/>
  <c r="F561" i="16"/>
  <c r="F559" i="16" s="1"/>
  <c r="Y556" i="16"/>
  <c r="S556" i="16"/>
  <c r="M556" i="16"/>
  <c r="M554" i="16" s="1"/>
  <c r="G556" i="16"/>
  <c r="G554" i="16" s="1"/>
  <c r="Z551" i="16"/>
  <c r="Z549" i="16" s="1"/>
  <c r="T551" i="16"/>
  <c r="T549" i="16" s="1"/>
  <c r="N551" i="16"/>
  <c r="H551" i="16"/>
  <c r="Z576" i="16"/>
  <c r="Z574" i="16" s="1"/>
  <c r="T576" i="16"/>
  <c r="T574" i="16" s="1"/>
  <c r="N576" i="16"/>
  <c r="N574" i="16" s="1"/>
  <c r="H576" i="16"/>
  <c r="AA571" i="16"/>
  <c r="AA569" i="16" s="1"/>
  <c r="U571" i="16"/>
  <c r="U569" i="16" s="1"/>
  <c r="O571" i="16"/>
  <c r="O569" i="16" s="1"/>
  <c r="I571" i="16"/>
  <c r="I569" i="16" s="1"/>
  <c r="V566" i="16"/>
  <c r="V564" i="16" s="1"/>
  <c r="P566" i="16"/>
  <c r="J566" i="16"/>
  <c r="J564" i="16" s="1"/>
  <c r="D566" i="16"/>
  <c r="D564" i="16" s="1"/>
  <c r="W561" i="16"/>
  <c r="W559" i="16" s="1"/>
  <c r="Q561" i="16"/>
  <c r="Q559" i="16" s="1"/>
  <c r="K561" i="16"/>
  <c r="K559" i="16" s="1"/>
  <c r="E561" i="16"/>
  <c r="X556" i="16"/>
  <c r="X554" i="16" s="1"/>
  <c r="R556" i="16"/>
  <c r="R554" i="16" s="1"/>
  <c r="L556" i="16"/>
  <c r="L554" i="16" s="1"/>
  <c r="F556" i="16"/>
  <c r="F554" i="16" s="1"/>
  <c r="Y551" i="16"/>
  <c r="Y549" i="16" s="1"/>
  <c r="S551" i="16"/>
  <c r="M551" i="16"/>
  <c r="M549" i="16" s="1"/>
  <c r="G551" i="16"/>
  <c r="G549" i="16" s="1"/>
  <c r="X576" i="16"/>
  <c r="X574" i="16" s="1"/>
  <c r="R576" i="16"/>
  <c r="R574" i="16" s="1"/>
  <c r="L576" i="16"/>
  <c r="L574" i="16" s="1"/>
  <c r="F576" i="16"/>
  <c r="Y571" i="16"/>
  <c r="Y569" i="16" s="1"/>
  <c r="S571" i="16"/>
  <c r="S569" i="16" s="1"/>
  <c r="M571" i="16"/>
  <c r="M569" i="16" s="1"/>
  <c r="G571" i="16"/>
  <c r="G569" i="16" s="1"/>
  <c r="Z566" i="16"/>
  <c r="Z564" i="16" s="1"/>
  <c r="T566" i="16"/>
  <c r="N566" i="16"/>
  <c r="N564" i="16" s="1"/>
  <c r="H566" i="16"/>
  <c r="H564" i="16" s="1"/>
  <c r="AA561" i="16"/>
  <c r="AA559" i="16" s="1"/>
  <c r="U561" i="16"/>
  <c r="U559" i="16" s="1"/>
  <c r="O561" i="16"/>
  <c r="O559" i="16" s="1"/>
  <c r="I561" i="16"/>
  <c r="V556" i="16"/>
  <c r="V554" i="16" s="1"/>
  <c r="P556" i="16"/>
  <c r="P554" i="16" s="1"/>
  <c r="J556" i="16"/>
  <c r="J554" i="16" s="1"/>
  <c r="D556" i="16"/>
  <c r="D554" i="16" s="1"/>
  <c r="W551" i="16"/>
  <c r="W549" i="16" s="1"/>
  <c r="Q551" i="16"/>
  <c r="K551" i="16"/>
  <c r="K549" i="16" s="1"/>
  <c r="E551" i="16"/>
  <c r="E549" i="16" s="1"/>
  <c r="W576" i="16"/>
  <c r="Q576" i="16"/>
  <c r="K576" i="16"/>
  <c r="E576" i="16"/>
  <c r="E574" i="16" s="1"/>
  <c r="X571" i="16"/>
  <c r="X569" i="16" s="1"/>
  <c r="R571" i="16"/>
  <c r="R569" i="16" s="1"/>
  <c r="L571" i="16"/>
  <c r="F571" i="16"/>
  <c r="Y566" i="16"/>
  <c r="S566" i="16"/>
  <c r="S564" i="16" s="1"/>
  <c r="M566" i="16"/>
  <c r="M564" i="16" s="1"/>
  <c r="G566" i="16"/>
  <c r="G564" i="16" s="1"/>
  <c r="Z561" i="16"/>
  <c r="T561" i="16"/>
  <c r="N561" i="16"/>
  <c r="H561" i="16"/>
  <c r="H559" i="16" s="1"/>
  <c r="AA556" i="16"/>
  <c r="AA554" i="16" s="1"/>
  <c r="U556" i="16"/>
  <c r="U554" i="16" s="1"/>
  <c r="O556" i="16"/>
  <c r="I556" i="16"/>
  <c r="V551" i="16"/>
  <c r="P551" i="16"/>
  <c r="P549" i="16" s="1"/>
  <c r="J551" i="16"/>
  <c r="J549" i="16" s="1"/>
  <c r="D551" i="16"/>
  <c r="D549" i="16" s="1"/>
  <c r="P576" i="16"/>
  <c r="Y576" i="16"/>
  <c r="Y574" i="16" s="1"/>
  <c r="G576" i="16"/>
  <c r="Z571" i="16"/>
  <c r="H571" i="16"/>
  <c r="H569" i="16" s="1"/>
  <c r="AA566" i="16"/>
  <c r="I566" i="16"/>
  <c r="J561" i="16"/>
  <c r="K556" i="16"/>
  <c r="K554" i="16" s="1"/>
  <c r="L551" i="16"/>
  <c r="L549" i="16" s="1"/>
  <c r="W546" i="16"/>
  <c r="W544" i="16" s="1"/>
  <c r="Q546" i="16"/>
  <c r="K546" i="16"/>
  <c r="E546" i="16"/>
  <c r="X541" i="16"/>
  <c r="X539" i="16" s="1"/>
  <c r="R541" i="16"/>
  <c r="R539" i="16" s="1"/>
  <c r="L541" i="16"/>
  <c r="L539" i="16" s="1"/>
  <c r="F541" i="16"/>
  <c r="Y536" i="16"/>
  <c r="S536" i="16"/>
  <c r="M536" i="16"/>
  <c r="M534" i="16" s="1"/>
  <c r="G536" i="16"/>
  <c r="G534" i="16" s="1"/>
  <c r="Z531" i="16"/>
  <c r="Z529" i="16" s="1"/>
  <c r="T531" i="16"/>
  <c r="N531" i="16"/>
  <c r="H531" i="16"/>
  <c r="AA526" i="16"/>
  <c r="AA524" i="16" s="1"/>
  <c r="U526" i="16"/>
  <c r="U524" i="16" s="1"/>
  <c r="O526" i="16"/>
  <c r="O524" i="16" s="1"/>
  <c r="I526" i="16"/>
  <c r="M576" i="16"/>
  <c r="M574" i="16" s="1"/>
  <c r="K571" i="16"/>
  <c r="R566" i="16"/>
  <c r="R564" i="16" s="1"/>
  <c r="Y561" i="16"/>
  <c r="D561" i="16"/>
  <c r="N556" i="16"/>
  <c r="U551" i="16"/>
  <c r="U549" i="16" s="1"/>
  <c r="Z546" i="16"/>
  <c r="Z544" i="16" s="1"/>
  <c r="J576" i="16"/>
  <c r="J574" i="16" s="1"/>
  <c r="E571" i="16"/>
  <c r="E569" i="16" s="1"/>
  <c r="O566" i="16"/>
  <c r="O564" i="16" s="1"/>
  <c r="V561" i="16"/>
  <c r="H556" i="16"/>
  <c r="R551" i="16"/>
  <c r="R549" i="16" s="1"/>
  <c r="Y546" i="16"/>
  <c r="Y544" i="16" s="1"/>
  <c r="R546" i="16"/>
  <c r="R544" i="16" s="1"/>
  <c r="J546" i="16"/>
  <c r="J544" i="16" s="1"/>
  <c r="Z541" i="16"/>
  <c r="Z539" i="16" s="1"/>
  <c r="S541" i="16"/>
  <c r="S539" i="16" s="1"/>
  <c r="K541" i="16"/>
  <c r="K539" i="16" s="1"/>
  <c r="D541" i="16"/>
  <c r="D539" i="16" s="1"/>
  <c r="AA536" i="16"/>
  <c r="T536" i="16"/>
  <c r="L536" i="16"/>
  <c r="E536" i="16"/>
  <c r="E534" i="16" s="1"/>
  <c r="U531" i="16"/>
  <c r="U529" i="16" s="1"/>
  <c r="M531" i="16"/>
  <c r="M529" i="16" s="1"/>
  <c r="F531" i="16"/>
  <c r="V526" i="16"/>
  <c r="V524" i="16" s="1"/>
  <c r="N526" i="16"/>
  <c r="G526" i="16"/>
  <c r="G524" i="16" s="1"/>
  <c r="X521" i="16"/>
  <c r="R521" i="16"/>
  <c r="R519" i="16" s="1"/>
  <c r="L521" i="16"/>
  <c r="L519" i="16" s="1"/>
  <c r="F521" i="16"/>
  <c r="F519" i="16" s="1"/>
  <c r="Y516" i="16"/>
  <c r="S516" i="16"/>
  <c r="M516" i="16"/>
  <c r="G516" i="16"/>
  <c r="G514" i="16" s="1"/>
  <c r="Z511" i="16"/>
  <c r="Z509" i="16" s="1"/>
  <c r="T511" i="16"/>
  <c r="T509" i="16" s="1"/>
  <c r="N511" i="16"/>
  <c r="H511" i="16"/>
  <c r="AA506" i="16"/>
  <c r="U506" i="16"/>
  <c r="U504" i="16" s="1"/>
  <c r="O506" i="16"/>
  <c r="O504" i="16" s="1"/>
  <c r="I506" i="16"/>
  <c r="I504" i="16" s="1"/>
  <c r="V501" i="16"/>
  <c r="P501" i="16"/>
  <c r="J501" i="16"/>
  <c r="D501" i="16"/>
  <c r="D499" i="16" s="1"/>
  <c r="W496" i="16"/>
  <c r="W494" i="16" s="1"/>
  <c r="Q496" i="16"/>
  <c r="Q494" i="16" s="1"/>
  <c r="K496" i="16"/>
  <c r="E496" i="16"/>
  <c r="X491" i="16"/>
  <c r="R491" i="16"/>
  <c r="R489" i="16" s="1"/>
  <c r="L491" i="16"/>
  <c r="L489" i="16" s="1"/>
  <c r="F491" i="16"/>
  <c r="F489" i="16" s="1"/>
  <c r="D576" i="16"/>
  <c r="W571" i="16"/>
  <c r="W569" i="16" s="1"/>
  <c r="L566" i="16"/>
  <c r="L564" i="16" s="1"/>
  <c r="S561" i="16"/>
  <c r="S559" i="16" s="1"/>
  <c r="Z556" i="16"/>
  <c r="E556" i="16"/>
  <c r="E554" i="16" s="1"/>
  <c r="O551" i="16"/>
  <c r="X546" i="16"/>
  <c r="X544" i="16" s="1"/>
  <c r="P546" i="16"/>
  <c r="P544" i="16" s="1"/>
  <c r="I546" i="16"/>
  <c r="Y541" i="16"/>
  <c r="Q541" i="16"/>
  <c r="J541" i="16"/>
  <c r="Z536" i="16"/>
  <c r="R536" i="16"/>
  <c r="R534" i="16" s="1"/>
  <c r="K536" i="16"/>
  <c r="K534" i="16" s="1"/>
  <c r="D536" i="16"/>
  <c r="AA531" i="16"/>
  <c r="S531" i="16"/>
  <c r="L531" i="16"/>
  <c r="L529" i="16" s="1"/>
  <c r="E531" i="16"/>
  <c r="E529" i="16" s="1"/>
  <c r="T526" i="16"/>
  <c r="T524" i="16" s="1"/>
  <c r="M526" i="16"/>
  <c r="F526" i="16"/>
  <c r="F524" i="16" s="1"/>
  <c r="W521" i="16"/>
  <c r="Q521" i="16"/>
  <c r="Q519" i="16" s="1"/>
  <c r="K521" i="16"/>
  <c r="K519" i="16" s="1"/>
  <c r="E521" i="16"/>
  <c r="E519" i="16" s="1"/>
  <c r="X516" i="16"/>
  <c r="R516" i="16"/>
  <c r="L516" i="16"/>
  <c r="F516" i="16"/>
  <c r="F514" i="16" s="1"/>
  <c r="T571" i="16"/>
  <c r="F566" i="16"/>
  <c r="F564" i="16" s="1"/>
  <c r="P561" i="16"/>
  <c r="W556" i="16"/>
  <c r="I551" i="16"/>
  <c r="V546" i="16"/>
  <c r="V544" i="16" s="1"/>
  <c r="O546" i="16"/>
  <c r="O544" i="16" s="1"/>
  <c r="H546" i="16"/>
  <c r="H544" i="16" s="1"/>
  <c r="W541" i="16"/>
  <c r="P541" i="16"/>
  <c r="I541" i="16"/>
  <c r="X536" i="16"/>
  <c r="X534" i="16" s="1"/>
  <c r="Q536" i="16"/>
  <c r="Q534" i="16" s="1"/>
  <c r="J536" i="16"/>
  <c r="J534" i="16" s="1"/>
  <c r="Y531" i="16"/>
  <c r="R531" i="16"/>
  <c r="K531" i="16"/>
  <c r="V576" i="16"/>
  <c r="V574" i="16" s="1"/>
  <c r="Q571" i="16"/>
  <c r="Q569" i="16" s="1"/>
  <c r="X566" i="16"/>
  <c r="X564" i="16" s="1"/>
  <c r="M561" i="16"/>
  <c r="T556" i="16"/>
  <c r="T554" i="16" s="1"/>
  <c r="AA551" i="16"/>
  <c r="AA549" i="16" s="1"/>
  <c r="F551" i="16"/>
  <c r="F549" i="16" s="1"/>
  <c r="U546" i="16"/>
  <c r="U544" i="16" s="1"/>
  <c r="N546" i="16"/>
  <c r="N544" i="16" s="1"/>
  <c r="G546" i="16"/>
  <c r="V541" i="16"/>
  <c r="O541" i="16"/>
  <c r="H541" i="16"/>
  <c r="H539" i="16" s="1"/>
  <c r="W536" i="16"/>
  <c r="W534" i="16" s="1"/>
  <c r="P536" i="16"/>
  <c r="P534" i="16" s="1"/>
  <c r="I536" i="16"/>
  <c r="X531" i="16"/>
  <c r="Q531" i="16"/>
  <c r="J531" i="16"/>
  <c r="J529" i="16" s="1"/>
  <c r="Y526" i="16"/>
  <c r="Y524" i="16" s="1"/>
  <c r="R526" i="16"/>
  <c r="R524" i="16" s="1"/>
  <c r="K526" i="16"/>
  <c r="D526" i="16"/>
  <c r="AA521" i="16"/>
  <c r="AA519" i="16" s="1"/>
  <c r="U521" i="16"/>
  <c r="U519" i="16" s="1"/>
  <c r="O521" i="16"/>
  <c r="O519" i="16" s="1"/>
  <c r="I521" i="16"/>
  <c r="I519" i="16" s="1"/>
  <c r="V516" i="16"/>
  <c r="P516" i="16"/>
  <c r="P514" i="16" s="1"/>
  <c r="J516" i="16"/>
  <c r="J514" i="16" s="1"/>
  <c r="D516" i="16"/>
  <c r="D514" i="16" s="1"/>
  <c r="W511" i="16"/>
  <c r="W509" i="16" s="1"/>
  <c r="Q511" i="16"/>
  <c r="Q509" i="16" s="1"/>
  <c r="K511" i="16"/>
  <c r="E511" i="16"/>
  <c r="E509" i="16" s="1"/>
  <c r="X506" i="16"/>
  <c r="X504" i="16" s="1"/>
  <c r="R506" i="16"/>
  <c r="R504" i="16" s="1"/>
  <c r="L506" i="16"/>
  <c r="L504" i="16" s="1"/>
  <c r="F506" i="16"/>
  <c r="F504" i="16" s="1"/>
  <c r="Y501" i="16"/>
  <c r="S501" i="16"/>
  <c r="S499" i="16" s="1"/>
  <c r="M501" i="16"/>
  <c r="M499" i="16" s="1"/>
  <c r="G501" i="16"/>
  <c r="G499" i="16" s="1"/>
  <c r="Z496" i="16"/>
  <c r="Z494" i="16" s="1"/>
  <c r="T496" i="16"/>
  <c r="T494" i="16" s="1"/>
  <c r="N496" i="16"/>
  <c r="H496" i="16"/>
  <c r="H494" i="16" s="1"/>
  <c r="AA491" i="16"/>
  <c r="AA489" i="16" s="1"/>
  <c r="U491" i="16"/>
  <c r="U489" i="16" s="1"/>
  <c r="O491" i="16"/>
  <c r="O489" i="16" s="1"/>
  <c r="I491" i="16"/>
  <c r="I489" i="16" s="1"/>
  <c r="V486" i="16"/>
  <c r="P486" i="16"/>
  <c r="P484" i="16" s="1"/>
  <c r="J486" i="16"/>
  <c r="J484" i="16" s="1"/>
  <c r="D486" i="16"/>
  <c r="D484" i="16" s="1"/>
  <c r="L546" i="16"/>
  <c r="L544" i="16" s="1"/>
  <c r="U541" i="16"/>
  <c r="N536" i="16"/>
  <c r="V531" i="16"/>
  <c r="Q526" i="16"/>
  <c r="Z521" i="16"/>
  <c r="Z519" i="16" s="1"/>
  <c r="N521" i="16"/>
  <c r="N519" i="16" s="1"/>
  <c r="Q516" i="16"/>
  <c r="Q514" i="16" s="1"/>
  <c r="E516" i="16"/>
  <c r="X511" i="16"/>
  <c r="X509" i="16" s="1"/>
  <c r="O511" i="16"/>
  <c r="F511" i="16"/>
  <c r="F509" i="16" s="1"/>
  <c r="Y506" i="16"/>
  <c r="Y504" i="16" s="1"/>
  <c r="P506" i="16"/>
  <c r="P504" i="16" s="1"/>
  <c r="G506" i="16"/>
  <c r="AA501" i="16"/>
  <c r="AA499" i="16" s="1"/>
  <c r="R501" i="16"/>
  <c r="R499" i="16" s="1"/>
  <c r="I501" i="16"/>
  <c r="I499" i="16" s="1"/>
  <c r="N571" i="16"/>
  <c r="N569" i="16" s="1"/>
  <c r="F546" i="16"/>
  <c r="F544" i="16" s="1"/>
  <c r="T541" i="16"/>
  <c r="H536" i="16"/>
  <c r="P531" i="16"/>
  <c r="P526" i="16"/>
  <c r="Y521" i="16"/>
  <c r="Y519" i="16" s="1"/>
  <c r="M521" i="16"/>
  <c r="M519" i="16" s="1"/>
  <c r="AA516" i="16"/>
  <c r="O516" i="16"/>
  <c r="O514" i="16" s="1"/>
  <c r="V511" i="16"/>
  <c r="M511" i="16"/>
  <c r="M509" i="16" s="1"/>
  <c r="D511" i="16"/>
  <c r="D509" i="16" s="1"/>
  <c r="W506" i="16"/>
  <c r="W504" i="16" s="1"/>
  <c r="N506" i="16"/>
  <c r="E506" i="16"/>
  <c r="Z501" i="16"/>
  <c r="Q501" i="16"/>
  <c r="Q499" i="16" s="1"/>
  <c r="H501" i="16"/>
  <c r="AA496" i="16"/>
  <c r="AA494" i="16" s="1"/>
  <c r="R496" i="16"/>
  <c r="I496" i="16"/>
  <c r="I494" i="16" s="1"/>
  <c r="S491" i="16"/>
  <c r="J491" i="16"/>
  <c r="W486" i="16"/>
  <c r="W484" i="16" s="1"/>
  <c r="O486" i="16"/>
  <c r="O484" i="16" s="1"/>
  <c r="H486" i="16"/>
  <c r="H484" i="16" s="1"/>
  <c r="X481" i="16"/>
  <c r="X479" i="16" s="1"/>
  <c r="R481" i="16"/>
  <c r="L481" i="16"/>
  <c r="L479" i="16" s="1"/>
  <c r="F481" i="16"/>
  <c r="F479" i="16" s="1"/>
  <c r="Y476" i="16"/>
  <c r="Y474" i="16" s="1"/>
  <c r="S476" i="16"/>
  <c r="M476" i="16"/>
  <c r="G476" i="16"/>
  <c r="Z471" i="16"/>
  <c r="Z469" i="16" s="1"/>
  <c r="T471" i="16"/>
  <c r="T469" i="16" s="1"/>
  <c r="N471" i="16"/>
  <c r="N469" i="16" s="1"/>
  <c r="H471" i="16"/>
  <c r="AA466" i="16"/>
  <c r="U466" i="16"/>
  <c r="O466" i="16"/>
  <c r="O464" i="16" s="1"/>
  <c r="I466" i="16"/>
  <c r="I464" i="16" s="1"/>
  <c r="V461" i="16"/>
  <c r="V459" i="16" s="1"/>
  <c r="P461" i="16"/>
  <c r="J461" i="16"/>
  <c r="D461" i="16"/>
  <c r="W456" i="16"/>
  <c r="W454" i="16" s="1"/>
  <c r="Q456" i="16"/>
  <c r="Q454" i="16" s="1"/>
  <c r="K456" i="16"/>
  <c r="K454" i="16" s="1"/>
  <c r="E456" i="16"/>
  <c r="X451" i="16"/>
  <c r="X449" i="16" s="1"/>
  <c r="G561" i="16"/>
  <c r="G559" i="16" s="1"/>
  <c r="X551" i="16"/>
  <c r="X549" i="16" s="1"/>
  <c r="AA546" i="16"/>
  <c r="D546" i="16"/>
  <c r="N541" i="16"/>
  <c r="F536" i="16"/>
  <c r="F534" i="16" s="1"/>
  <c r="O531" i="16"/>
  <c r="O529" i="16" s="1"/>
  <c r="Z526" i="16"/>
  <c r="Z524" i="16" s="1"/>
  <c r="L526" i="16"/>
  <c r="L524" i="16" s="1"/>
  <c r="V521" i="16"/>
  <c r="V519" i="16" s="1"/>
  <c r="J521" i="16"/>
  <c r="Z516" i="16"/>
  <c r="N516" i="16"/>
  <c r="U511" i="16"/>
  <c r="L511" i="16"/>
  <c r="V506" i="16"/>
  <c r="V504" i="16" s="1"/>
  <c r="M506" i="16"/>
  <c r="D506" i="16"/>
  <c r="D504" i="16" s="1"/>
  <c r="X501" i="16"/>
  <c r="O501" i="16"/>
  <c r="F501" i="16"/>
  <c r="Y496" i="16"/>
  <c r="Y494" i="16" s="1"/>
  <c r="P496" i="16"/>
  <c r="P494" i="16" s="1"/>
  <c r="G496" i="16"/>
  <c r="G494" i="16" s="1"/>
  <c r="Z491" i="16"/>
  <c r="Q491" i="16"/>
  <c r="H491" i="16"/>
  <c r="U486" i="16"/>
  <c r="U484" i="16" s="1"/>
  <c r="N486" i="16"/>
  <c r="G486" i="16"/>
  <c r="G484" i="16" s="1"/>
  <c r="T546" i="16"/>
  <c r="M541" i="16"/>
  <c r="M539" i="16" s="1"/>
  <c r="V536" i="16"/>
  <c r="V534" i="16" s="1"/>
  <c r="I531" i="16"/>
  <c r="I529" i="16" s="1"/>
  <c r="X526" i="16"/>
  <c r="J526" i="16"/>
  <c r="J524" i="16" s="1"/>
  <c r="T521" i="16"/>
  <c r="T519" i="16" s="1"/>
  <c r="H521" i="16"/>
  <c r="H519" i="16" s="1"/>
  <c r="W516" i="16"/>
  <c r="W514" i="16" s="1"/>
  <c r="K516" i="16"/>
  <c r="K514" i="16" s="1"/>
  <c r="S511" i="16"/>
  <c r="J511" i="16"/>
  <c r="J509" i="16" s="1"/>
  <c r="S576" i="16"/>
  <c r="U566" i="16"/>
  <c r="U564" i="16" s="1"/>
  <c r="S546" i="16"/>
  <c r="S544" i="16" s="1"/>
  <c r="G541" i="16"/>
  <c r="G539" i="16" s="1"/>
  <c r="U536" i="16"/>
  <c r="G531" i="16"/>
  <c r="W526" i="16"/>
  <c r="H526" i="16"/>
  <c r="H524" i="16" s="1"/>
  <c r="S521" i="16"/>
  <c r="S519" i="16" s="1"/>
  <c r="G521" i="16"/>
  <c r="G519" i="16" s="1"/>
  <c r="U516" i="16"/>
  <c r="U514" i="16" s="1"/>
  <c r="I516" i="16"/>
  <c r="AA511" i="16"/>
  <c r="R511" i="16"/>
  <c r="R509" i="16" s="1"/>
  <c r="I511" i="16"/>
  <c r="I509" i="16" s="1"/>
  <c r="S506" i="16"/>
  <c r="S504" i="16" s="1"/>
  <c r="J506" i="16"/>
  <c r="U501" i="16"/>
  <c r="L501" i="16"/>
  <c r="V496" i="16"/>
  <c r="V494" i="16" s="1"/>
  <c r="M496" i="16"/>
  <c r="M494" i="16" s="1"/>
  <c r="D496" i="16"/>
  <c r="D494" i="16" s="1"/>
  <c r="W491" i="16"/>
  <c r="W489" i="16" s="1"/>
  <c r="N491" i="16"/>
  <c r="E491" i="16"/>
  <c r="E489" i="16" s="1"/>
  <c r="Z486" i="16"/>
  <c r="Z484" i="16" s="1"/>
  <c r="S486" i="16"/>
  <c r="L486" i="16"/>
  <c r="L484" i="16" s="1"/>
  <c r="E486" i="16"/>
  <c r="E484" i="16" s="1"/>
  <c r="AA481" i="16"/>
  <c r="U481" i="16"/>
  <c r="O481" i="16"/>
  <c r="O479" i="16" s="1"/>
  <c r="I481" i="16"/>
  <c r="I479" i="16" s="1"/>
  <c r="V476" i="16"/>
  <c r="P476" i="16"/>
  <c r="P474" i="16" s="1"/>
  <c r="J476" i="16"/>
  <c r="J474" i="16" s="1"/>
  <c r="D476" i="16"/>
  <c r="D474" i="16" s="1"/>
  <c r="W471" i="16"/>
  <c r="Q471" i="16"/>
  <c r="K471" i="16"/>
  <c r="E471" i="16"/>
  <c r="E469" i="16" s="1"/>
  <c r="X466" i="16"/>
  <c r="X464" i="16" s="1"/>
  <c r="R466" i="16"/>
  <c r="R464" i="16" s="1"/>
  <c r="L466" i="16"/>
  <c r="F466" i="16"/>
  <c r="Y461" i="16"/>
  <c r="S461" i="16"/>
  <c r="S459" i="16" s="1"/>
  <c r="M461" i="16"/>
  <c r="M459" i="16" s="1"/>
  <c r="G461" i="16"/>
  <c r="G459" i="16" s="1"/>
  <c r="J441" i="16"/>
  <c r="J439" i="16" s="1"/>
  <c r="P441" i="16"/>
  <c r="V441" i="16"/>
  <c r="V439" i="16" s="1"/>
  <c r="I446" i="16"/>
  <c r="O446" i="16"/>
  <c r="O444" i="16" s="1"/>
  <c r="U446" i="16"/>
  <c r="U444" i="16" s="1"/>
  <c r="AA446" i="16"/>
  <c r="AA444" i="16" s="1"/>
  <c r="H451" i="16"/>
  <c r="H449" i="16" s="1"/>
  <c r="N451" i="16"/>
  <c r="N449" i="16" s="1"/>
  <c r="T451" i="16"/>
  <c r="T449" i="16" s="1"/>
  <c r="AA451" i="16"/>
  <c r="AA449" i="16" s="1"/>
  <c r="D456" i="16"/>
  <c r="L456" i="16"/>
  <c r="S456" i="16"/>
  <c r="S454" i="16" s="1"/>
  <c r="Z456" i="16"/>
  <c r="Z454" i="16" s="1"/>
  <c r="F461" i="16"/>
  <c r="F459" i="16" s="1"/>
  <c r="O461" i="16"/>
  <c r="O459" i="16" s="1"/>
  <c r="X461" i="16"/>
  <c r="X459" i="16" s="1"/>
  <c r="D466" i="16"/>
  <c r="D464" i="16" s="1"/>
  <c r="M466" i="16"/>
  <c r="M464" i="16" s="1"/>
  <c r="V466" i="16"/>
  <c r="V464" i="16" s="1"/>
  <c r="L471" i="16"/>
  <c r="L469" i="16" s="1"/>
  <c r="U471" i="16"/>
  <c r="K476" i="16"/>
  <c r="K474" i="16" s="1"/>
  <c r="T476" i="16"/>
  <c r="T474" i="16" s="1"/>
  <c r="H481" i="16"/>
  <c r="H479" i="16" s="1"/>
  <c r="Q481" i="16"/>
  <c r="Q479" i="16" s="1"/>
  <c r="Z481" i="16"/>
  <c r="I486" i="16"/>
  <c r="I484" i="16" s="1"/>
  <c r="X486" i="16"/>
  <c r="X484" i="16" s="1"/>
  <c r="P491" i="16"/>
  <c r="P489" i="16" s="1"/>
  <c r="O496" i="16"/>
  <c r="O494" i="16" s="1"/>
  <c r="N501" i="16"/>
  <c r="N499" i="16" s="1"/>
  <c r="Q506" i="16"/>
  <c r="S509" i="16"/>
  <c r="T516" i="16"/>
  <c r="J519" i="16"/>
  <c r="D521" i="16"/>
  <c r="D519" i="16" s="1"/>
  <c r="E526" i="16"/>
  <c r="P529" i="16"/>
  <c r="V529" i="16"/>
  <c r="D531" i="16"/>
  <c r="D529" i="16" s="1"/>
  <c r="K486" i="16"/>
  <c r="K484" i="16" s="1"/>
  <c r="Y486" i="16"/>
  <c r="T491" i="16"/>
  <c r="S496" i="16"/>
  <c r="S494" i="16" s="1"/>
  <c r="T501" i="16"/>
  <c r="T499" i="16" s="1"/>
  <c r="M504" i="16"/>
  <c r="T506" i="16"/>
  <c r="T504" i="16" s="1"/>
  <c r="P521" i="16"/>
  <c r="P519" i="16" s="1"/>
  <c r="S526" i="16"/>
  <c r="S524" i="16" s="1"/>
  <c r="W531" i="16"/>
  <c r="W529" i="16" s="1"/>
  <c r="I461" i="16"/>
  <c r="R461" i="16"/>
  <c r="AA461" i="16"/>
  <c r="AA459" i="16" s="1"/>
  <c r="G466" i="16"/>
  <c r="G464" i="16" s="1"/>
  <c r="P466" i="16"/>
  <c r="P464" i="16" s="1"/>
  <c r="Y466" i="16"/>
  <c r="Y464" i="16" s="1"/>
  <c r="F471" i="16"/>
  <c r="O471" i="16"/>
  <c r="X471" i="16"/>
  <c r="X469" i="16" s="1"/>
  <c r="E476" i="16"/>
  <c r="E474" i="16" s="1"/>
  <c r="N476" i="16"/>
  <c r="N474" i="16" s="1"/>
  <c r="W476" i="16"/>
  <c r="W474" i="16" s="1"/>
  <c r="K481" i="16"/>
  <c r="T481" i="16"/>
  <c r="M486" i="16"/>
  <c r="M484" i="16" s="1"/>
  <c r="AA486" i="16"/>
  <c r="D491" i="16"/>
  <c r="D489" i="16" s="1"/>
  <c r="V491" i="16"/>
  <c r="U496" i="16"/>
  <c r="U494" i="16" s="1"/>
  <c r="W501" i="16"/>
  <c r="W499" i="16" s="1"/>
  <c r="Z506" i="16"/>
  <c r="O509" i="16"/>
  <c r="M546" i="16"/>
  <c r="M544" i="16" s="1"/>
  <c r="Y559" i="16"/>
  <c r="V481" i="16"/>
  <c r="V479" i="16" s="1"/>
  <c r="N484" i="16"/>
  <c r="Q486" i="16"/>
  <c r="Q484" i="16" s="1"/>
  <c r="G491" i="16"/>
  <c r="G489" i="16" s="1"/>
  <c r="Y491" i="16"/>
  <c r="Y489" i="16" s="1"/>
  <c r="F496" i="16"/>
  <c r="X496" i="16"/>
  <c r="X494" i="16" s="1"/>
  <c r="G511" i="16"/>
  <c r="E541" i="16"/>
  <c r="E539" i="16" s="1"/>
  <c r="E501" i="16"/>
  <c r="E499" i="16" s="1"/>
  <c r="H506" i="16"/>
  <c r="H504" i="16" s="1"/>
  <c r="P511" i="16"/>
  <c r="P509" i="16" s="1"/>
  <c r="AA541" i="16"/>
  <c r="Q556" i="16"/>
  <c r="K524" i="16"/>
  <c r="Q524" i="16"/>
  <c r="Q539" i="16"/>
  <c r="T544" i="16"/>
  <c r="O534" i="16"/>
  <c r="U534" i="16"/>
  <c r="I549" i="16"/>
  <c r="T569" i="16"/>
  <c r="Z569" i="16"/>
  <c r="G529" i="16"/>
  <c r="D544" i="16"/>
  <c r="V559" i="16"/>
  <c r="N524" i="16"/>
  <c r="N539" i="16"/>
  <c r="T539" i="16"/>
  <c r="G574" i="16"/>
  <c r="D574" i="16"/>
  <c r="Q554" i="16"/>
  <c r="B693" i="16"/>
  <c r="B681" i="16"/>
  <c r="B669" i="16"/>
  <c r="B657" i="16"/>
  <c r="B645" i="16"/>
  <c r="B629" i="16"/>
  <c r="B617" i="16"/>
  <c r="B605" i="16"/>
  <c r="B593" i="16"/>
  <c r="B574" i="16"/>
  <c r="B691" i="16"/>
  <c r="B679" i="16"/>
  <c r="B667" i="16"/>
  <c r="B655" i="16"/>
  <c r="B643" i="16"/>
  <c r="B627" i="16"/>
  <c r="B615" i="16"/>
  <c r="B603" i="16"/>
  <c r="B591" i="16"/>
  <c r="B569" i="16"/>
  <c r="B689" i="16"/>
  <c r="B677" i="16"/>
  <c r="B665" i="16"/>
  <c r="B653" i="16"/>
  <c r="B637" i="16"/>
  <c r="B625" i="16"/>
  <c r="B687" i="16"/>
  <c r="B675" i="16"/>
  <c r="B663" i="16"/>
  <c r="B651" i="16"/>
  <c r="B635" i="16"/>
  <c r="B623" i="16"/>
  <c r="B611" i="16"/>
  <c r="B599" i="16"/>
  <c r="B587" i="16"/>
  <c r="B559" i="16"/>
  <c r="B697" i="16"/>
  <c r="B685" i="16"/>
  <c r="B673" i="16"/>
  <c r="B661" i="16"/>
  <c r="B649" i="16"/>
  <c r="B633" i="16"/>
  <c r="B621" i="16"/>
  <c r="B609" i="16"/>
  <c r="B597" i="16"/>
  <c r="B585" i="16"/>
  <c r="B554" i="16"/>
  <c r="B695" i="16"/>
  <c r="B619" i="16"/>
  <c r="B583" i="16"/>
  <c r="B683" i="16"/>
  <c r="B613" i="16"/>
  <c r="B671" i="16"/>
  <c r="B607" i="16"/>
  <c r="B659" i="16"/>
  <c r="B601" i="16"/>
  <c r="D709" i="16"/>
  <c r="Y104" i="18" l="1"/>
  <c r="Q62" i="18"/>
  <c r="O98" i="18"/>
  <c r="Z98" i="18"/>
  <c r="G134" i="18"/>
  <c r="Q146" i="18"/>
  <c r="Z146" i="18"/>
  <c r="L158" i="18"/>
  <c r="W164" i="18"/>
  <c r="O146" i="18"/>
  <c r="Z152" i="18"/>
  <c r="L164" i="18"/>
  <c r="W170" i="18"/>
  <c r="M164" i="18"/>
  <c r="X170" i="18"/>
  <c r="N164" i="18"/>
  <c r="Y170" i="18"/>
  <c r="N74" i="18"/>
  <c r="Q86" i="18"/>
  <c r="Z170" i="18"/>
  <c r="L14" i="18"/>
  <c r="M50" i="18"/>
  <c r="AA62" i="18"/>
  <c r="K50" i="18"/>
  <c r="N20" i="18"/>
  <c r="Y62" i="18"/>
  <c r="N86" i="18"/>
  <c r="D92" i="18"/>
  <c r="AA86" i="18"/>
  <c r="F104" i="18"/>
  <c r="O56" i="18"/>
  <c r="Z62" i="18"/>
  <c r="L74" i="18"/>
  <c r="W80" i="18"/>
  <c r="I98" i="18"/>
  <c r="Y122" i="18"/>
  <c r="U152" i="18"/>
  <c r="T104" i="18"/>
  <c r="F116" i="18"/>
  <c r="Y146" i="18"/>
  <c r="S128" i="18"/>
  <c r="E140" i="18"/>
  <c r="W146" i="18"/>
  <c r="H32" i="18"/>
  <c r="Q50" i="18"/>
  <c r="R8" i="18"/>
  <c r="D20" i="18"/>
  <c r="U50" i="18"/>
  <c r="H56" i="18"/>
  <c r="N80" i="18"/>
  <c r="U80" i="18"/>
  <c r="Z74" i="18"/>
  <c r="T92" i="18"/>
  <c r="F50" i="18"/>
  <c r="D86" i="18"/>
  <c r="V92" i="18"/>
  <c r="S104" i="18"/>
  <c r="Q110" i="18"/>
  <c r="AA140" i="18"/>
  <c r="U122" i="18"/>
  <c r="J158" i="18"/>
  <c r="J122" i="18"/>
  <c r="L152" i="18"/>
  <c r="W122" i="18"/>
  <c r="AA170" i="18"/>
  <c r="Y128" i="18"/>
  <c r="K140" i="18"/>
  <c r="M152" i="18"/>
  <c r="X158" i="18"/>
  <c r="J170" i="18"/>
  <c r="AA146" i="18"/>
  <c r="M158" i="18"/>
  <c r="X164" i="18"/>
  <c r="Y164" i="18"/>
  <c r="O158" i="18"/>
  <c r="Z164" i="18"/>
  <c r="X62" i="18"/>
  <c r="O32" i="18"/>
  <c r="G32" i="18"/>
  <c r="H44" i="18"/>
  <c r="T56" i="18"/>
  <c r="Z20" i="18"/>
  <c r="S32" i="18"/>
  <c r="N44" i="18"/>
  <c r="H98" i="18"/>
  <c r="E32" i="18"/>
  <c r="P38" i="18"/>
  <c r="X80" i="18"/>
  <c r="N92" i="18"/>
  <c r="T68" i="18"/>
  <c r="L92" i="18"/>
  <c r="W98" i="18"/>
  <c r="O110" i="18"/>
  <c r="Z116" i="18"/>
  <c r="P128" i="18"/>
  <c r="L140" i="18"/>
  <c r="AA122" i="18"/>
  <c r="H134" i="18"/>
  <c r="U164" i="18"/>
  <c r="P44" i="18"/>
  <c r="U116" i="18"/>
  <c r="G20" i="18"/>
  <c r="F98" i="18"/>
  <c r="W68" i="18"/>
  <c r="O68" i="18"/>
  <c r="F44" i="18"/>
  <c r="X98" i="18"/>
  <c r="E128" i="18"/>
  <c r="O14" i="18"/>
  <c r="N32" i="18"/>
  <c r="Q44" i="18"/>
  <c r="Y56" i="18"/>
  <c r="AA38" i="18"/>
  <c r="Q74" i="18"/>
  <c r="I32" i="18"/>
  <c r="T44" i="18"/>
  <c r="J62" i="18"/>
  <c r="H26" i="18"/>
  <c r="Z32" i="18"/>
  <c r="L62" i="18"/>
  <c r="K32" i="18"/>
  <c r="V38" i="18"/>
  <c r="N50" i="18"/>
  <c r="V98" i="18"/>
  <c r="Z80" i="18"/>
  <c r="R50" i="18"/>
  <c r="AA68" i="18"/>
  <c r="T80" i="18"/>
  <c r="Y92" i="18"/>
  <c r="G86" i="18"/>
  <c r="R92" i="18"/>
  <c r="D104" i="18"/>
  <c r="U110" i="18"/>
  <c r="T170" i="18"/>
  <c r="AA164" i="18"/>
  <c r="J128" i="18"/>
  <c r="F140" i="18"/>
  <c r="P158" i="18"/>
  <c r="M110" i="18"/>
  <c r="X116" i="18"/>
  <c r="L128" i="18"/>
  <c r="P140" i="18"/>
  <c r="I164" i="18"/>
  <c r="Y140" i="18"/>
  <c r="N170" i="18"/>
  <c r="Z14" i="18"/>
  <c r="Q38" i="18"/>
  <c r="Y116" i="18"/>
  <c r="D68" i="18"/>
  <c r="V50" i="18"/>
  <c r="W50" i="18"/>
  <c r="R68" i="18"/>
  <c r="D32" i="18"/>
  <c r="W38" i="18"/>
  <c r="G56" i="18"/>
  <c r="S74" i="18"/>
  <c r="R122" i="18"/>
  <c r="N38" i="18"/>
  <c r="Y44" i="18"/>
  <c r="E68" i="18"/>
  <c r="O92" i="18"/>
  <c r="K104" i="18"/>
  <c r="I140" i="18"/>
  <c r="H110" i="18"/>
  <c r="Y86" i="18"/>
  <c r="K98" i="18"/>
  <c r="V104" i="18"/>
  <c r="N116" i="18"/>
  <c r="AA134" i="18"/>
  <c r="N122" i="18"/>
  <c r="J134" i="18"/>
  <c r="D122" i="18"/>
  <c r="D134" i="18"/>
  <c r="U128" i="18"/>
  <c r="G140" i="18"/>
  <c r="I170" i="18"/>
  <c r="G152" i="18"/>
  <c r="R158" i="18"/>
  <c r="D170" i="18"/>
  <c r="U146" i="18"/>
  <c r="G158" i="18"/>
  <c r="R164" i="18"/>
  <c r="H158" i="18"/>
  <c r="S164" i="18"/>
  <c r="I158" i="18"/>
  <c r="T164" i="18"/>
  <c r="S20" i="18"/>
  <c r="W44" i="18"/>
  <c r="Y38" i="18"/>
  <c r="R56" i="18"/>
  <c r="R80" i="18"/>
  <c r="U92" i="18"/>
  <c r="G116" i="18"/>
  <c r="L98" i="18"/>
  <c r="E158" i="18"/>
  <c r="I50" i="18"/>
  <c r="Z26" i="18"/>
  <c r="N8" i="18"/>
  <c r="L86" i="18"/>
  <c r="Y26" i="18"/>
  <c r="T26" i="18"/>
  <c r="Y74" i="18"/>
  <c r="D44" i="18"/>
  <c r="T20" i="18"/>
  <c r="K56" i="18"/>
  <c r="X26" i="18"/>
  <c r="J38" i="18"/>
  <c r="AA44" i="18"/>
  <c r="N56" i="18"/>
  <c r="V86" i="18"/>
  <c r="L104" i="18"/>
  <c r="W110" i="18"/>
  <c r="X110" i="18"/>
  <c r="E92" i="18"/>
  <c r="E104" i="18"/>
  <c r="S56" i="18"/>
  <c r="L68" i="18"/>
  <c r="F80" i="18"/>
  <c r="U104" i="18"/>
  <c r="U56" i="18"/>
  <c r="G68" i="18"/>
  <c r="R74" i="18"/>
  <c r="Q152" i="18"/>
  <c r="P98" i="18"/>
  <c r="F92" i="18"/>
  <c r="Q98" i="18"/>
  <c r="I110" i="18"/>
  <c r="T116" i="18"/>
  <c r="D158" i="18"/>
  <c r="V152" i="18"/>
  <c r="M134" i="18"/>
  <c r="Z104" i="18"/>
  <c r="L116" i="18"/>
  <c r="O152" i="18"/>
  <c r="F152" i="18"/>
  <c r="O170" i="18"/>
  <c r="K20" i="18"/>
  <c r="M14" i="18"/>
  <c r="X56" i="18"/>
  <c r="V80" i="18"/>
  <c r="K128" i="18"/>
  <c r="X122" i="18"/>
  <c r="W128" i="18"/>
  <c r="Q128" i="18"/>
  <c r="D152" i="18"/>
  <c r="K26" i="18"/>
  <c r="Y20" i="18"/>
  <c r="R14" i="18"/>
  <c r="V68" i="18"/>
  <c r="J92" i="18"/>
  <c r="E26" i="18"/>
  <c r="S98" i="18"/>
  <c r="R104" i="18"/>
  <c r="K86" i="18"/>
  <c r="J68" i="18"/>
  <c r="E110" i="18"/>
  <c r="G98" i="18"/>
  <c r="H170" i="18"/>
  <c r="G8" i="18"/>
  <c r="Z8" i="18"/>
  <c r="X8" i="18"/>
  <c r="J20" i="18"/>
  <c r="X68" i="18"/>
  <c r="R38" i="18"/>
  <c r="F56" i="18"/>
  <c r="AA26" i="18"/>
  <c r="L44" i="18"/>
  <c r="E74" i="18"/>
  <c r="Z122" i="18"/>
  <c r="N140" i="18"/>
  <c r="D128" i="18"/>
  <c r="H140" i="18"/>
  <c r="S140" i="18"/>
  <c r="V32" i="18"/>
  <c r="K68" i="18"/>
  <c r="P26" i="18"/>
  <c r="Q20" i="18"/>
  <c r="M38" i="18"/>
  <c r="O104" i="18"/>
  <c r="N110" i="18"/>
  <c r="U140" i="18"/>
  <c r="N98" i="18"/>
  <c r="I62" i="18"/>
  <c r="U26" i="18"/>
  <c r="H14" i="18"/>
  <c r="J44" i="18"/>
  <c r="Z92" i="18"/>
  <c r="D50" i="18"/>
  <c r="O86" i="18"/>
  <c r="O74" i="18"/>
  <c r="S116" i="18"/>
  <c r="I74" i="18"/>
  <c r="AA80" i="18"/>
  <c r="Z86" i="18"/>
  <c r="G128" i="18"/>
  <c r="R134" i="18"/>
  <c r="N14" i="18"/>
  <c r="N26" i="18"/>
  <c r="Y32" i="18"/>
  <c r="AA104" i="18"/>
  <c r="X86" i="18"/>
  <c r="W62" i="18"/>
  <c r="J86" i="18"/>
  <c r="H92" i="18"/>
  <c r="R140" i="18"/>
  <c r="K152" i="18"/>
  <c r="X44" i="18"/>
  <c r="F32" i="18"/>
  <c r="AA32" i="18"/>
  <c r="I14" i="18"/>
  <c r="U8" i="18"/>
  <c r="I92" i="18"/>
  <c r="I38" i="18"/>
  <c r="P80" i="18"/>
  <c r="G92" i="18"/>
  <c r="S146" i="18"/>
  <c r="S134" i="18"/>
  <c r="X38" i="18"/>
  <c r="AA20" i="18"/>
  <c r="K44" i="18"/>
  <c r="W56" i="18"/>
  <c r="H50" i="18"/>
  <c r="X104" i="18"/>
  <c r="M98" i="18"/>
  <c r="Y80" i="18"/>
  <c r="S80" i="18"/>
  <c r="Z38" i="18"/>
  <c r="L50" i="18"/>
  <c r="M80" i="18"/>
  <c r="AA56" i="18"/>
  <c r="M68" i="18"/>
  <c r="X74" i="18"/>
  <c r="O164" i="18"/>
  <c r="T140" i="18"/>
  <c r="E116" i="18"/>
  <c r="P122" i="18"/>
  <c r="AA152" i="18"/>
  <c r="R152" i="18"/>
  <c r="F134" i="18"/>
  <c r="Q140" i="18"/>
  <c r="H146" i="18"/>
  <c r="S152" i="18"/>
  <c r="E164" i="18"/>
  <c r="P170" i="18"/>
  <c r="H152" i="18"/>
  <c r="S158" i="18"/>
  <c r="E170" i="18"/>
  <c r="T158" i="18"/>
  <c r="F170" i="18"/>
  <c r="U158" i="18"/>
  <c r="G170" i="18"/>
  <c r="AA50" i="18"/>
  <c r="F38" i="18"/>
  <c r="R20" i="18"/>
  <c r="Y14" i="18"/>
  <c r="J74" i="18"/>
  <c r="I104" i="18"/>
  <c r="R110" i="18"/>
  <c r="D62" i="18"/>
  <c r="S92" i="18"/>
  <c r="M74" i="18"/>
  <c r="F86" i="18"/>
  <c r="H86" i="18"/>
  <c r="H74" i="18"/>
  <c r="W92" i="18"/>
  <c r="G44" i="18"/>
  <c r="P110" i="18"/>
  <c r="H62" i="18"/>
  <c r="S68" i="18"/>
  <c r="E80" i="18"/>
  <c r="T110" i="18"/>
  <c r="N128" i="18"/>
  <c r="G104" i="18"/>
  <c r="D116" i="18"/>
  <c r="G122" i="18"/>
  <c r="X128" i="18"/>
  <c r="H128" i="18"/>
  <c r="K116" i="18"/>
  <c r="V122" i="18"/>
  <c r="N134" i="18"/>
  <c r="L134" i="18"/>
  <c r="W140" i="18"/>
  <c r="N146" i="18"/>
  <c r="Y152" i="18"/>
  <c r="K164" i="18"/>
  <c r="V170" i="18"/>
  <c r="N152" i="18"/>
  <c r="Y158" i="18"/>
  <c r="K170" i="18"/>
  <c r="Z158" i="18"/>
  <c r="L170" i="18"/>
  <c r="AA158" i="18"/>
  <c r="M170" i="18"/>
  <c r="U14" i="18"/>
  <c r="T32" i="18"/>
  <c r="I20" i="18"/>
  <c r="E62" i="18"/>
  <c r="S62" i="18"/>
  <c r="F146" i="18"/>
  <c r="O26" i="18"/>
  <c r="V62" i="18"/>
  <c r="T50" i="18"/>
  <c r="D74" i="18"/>
  <c r="AA92" i="18"/>
  <c r="V110" i="18"/>
  <c r="T74" i="18"/>
  <c r="P86" i="18"/>
  <c r="Y98" i="18"/>
  <c r="M44" i="18"/>
  <c r="P62" i="18"/>
  <c r="N62" i="18"/>
  <c r="Y68" i="18"/>
  <c r="K80" i="18"/>
  <c r="P134" i="18"/>
  <c r="Q104" i="18"/>
  <c r="P116" i="18"/>
  <c r="M86" i="18"/>
  <c r="X92" i="18"/>
  <c r="J104" i="18"/>
  <c r="AA110" i="18"/>
  <c r="M122" i="18"/>
  <c r="I134" i="18"/>
  <c r="V146" i="18"/>
  <c r="AA116" i="18"/>
  <c r="K146" i="18"/>
  <c r="L146" i="18"/>
  <c r="Q116" i="18"/>
  <c r="H104" i="18"/>
  <c r="S110" i="18"/>
  <c r="E122" i="18"/>
  <c r="I128" i="18"/>
  <c r="T134" i="18"/>
  <c r="G146" i="18"/>
  <c r="T146" i="18"/>
  <c r="F158" i="18"/>
  <c r="Q164" i="18"/>
  <c r="I146" i="18"/>
  <c r="T152" i="18"/>
  <c r="F164" i="18"/>
  <c r="Q170" i="18"/>
  <c r="G164" i="18"/>
  <c r="R170" i="18"/>
  <c r="H164" i="18"/>
  <c r="S170" i="18"/>
  <c r="O38" i="18"/>
  <c r="R32" i="18"/>
  <c r="D14" i="18"/>
  <c r="T98" i="18"/>
  <c r="F8" i="18"/>
  <c r="Q14" i="18"/>
  <c r="J26" i="18"/>
  <c r="G38" i="18"/>
  <c r="J50" i="18"/>
  <c r="X32" i="18"/>
  <c r="L38" i="18"/>
  <c r="I68" i="18"/>
  <c r="H20" i="18"/>
  <c r="V26" i="18"/>
  <c r="L26" i="18"/>
  <c r="W32" i="18"/>
  <c r="O44" i="18"/>
  <c r="Z50" i="18"/>
  <c r="J98" i="18"/>
  <c r="AA74" i="18"/>
  <c r="W86" i="18"/>
  <c r="V74" i="18"/>
  <c r="H38" i="18"/>
  <c r="S44" i="18"/>
  <c r="E56" i="18"/>
  <c r="P74" i="18"/>
  <c r="I56" i="18"/>
  <c r="T62" i="18"/>
  <c r="F74" i="18"/>
  <c r="Q80" i="18"/>
  <c r="S86" i="18"/>
  <c r="E98" i="18"/>
  <c r="P104" i="18"/>
  <c r="H116" i="18"/>
  <c r="S122" i="18"/>
  <c r="Q134" i="18"/>
  <c r="E152" i="18"/>
  <c r="H122" i="18"/>
  <c r="Z128" i="18"/>
  <c r="W116" i="18"/>
  <c r="T128" i="18"/>
  <c r="X140" i="18"/>
  <c r="N104" i="18"/>
  <c r="Y110" i="18"/>
  <c r="K122" i="18"/>
  <c r="D146" i="18"/>
  <c r="O128" i="18"/>
  <c r="Z134" i="18"/>
  <c r="U170" i="18"/>
  <c r="M128" i="18"/>
  <c r="X134" i="18"/>
  <c r="M146" i="18"/>
  <c r="D164" i="18"/>
  <c r="G14" i="18"/>
  <c r="AA14" i="18"/>
  <c r="M56" i="18"/>
  <c r="G26" i="17"/>
  <c r="G23" i="17" s="1"/>
  <c r="G39" i="17" s="1"/>
  <c r="I51" i="17" s="1"/>
  <c r="F26" i="17"/>
  <c r="F23" i="17" s="1"/>
  <c r="F39" i="17" s="1"/>
  <c r="I50" i="17" s="1"/>
  <c r="E26" i="17"/>
  <c r="E23" i="17" s="1"/>
  <c r="E39" i="17" s="1"/>
  <c r="I49" i="17" s="1"/>
  <c r="G20" i="17"/>
  <c r="G17" i="17" s="1"/>
  <c r="G38" i="17" s="1"/>
  <c r="I47" i="17" s="1"/>
  <c r="F20" i="17"/>
  <c r="E20" i="17"/>
  <c r="E17" i="17" s="1"/>
  <c r="E38" i="17" s="1"/>
  <c r="I45" i="17" s="1"/>
  <c r="F17" i="17"/>
  <c r="F38" i="17" s="1"/>
  <c r="I46" i="17" s="1"/>
  <c r="E11" i="17"/>
  <c r="E36" i="17" s="1"/>
  <c r="I37" i="17" s="1"/>
  <c r="F12" i="17"/>
  <c r="D23" i="17"/>
  <c r="D39" i="17" s="1"/>
  <c r="I48" i="17" s="1"/>
  <c r="J87" i="16"/>
  <c r="L82" i="16"/>
  <c r="T77" i="16"/>
  <c r="M62" i="16"/>
  <c r="F87" i="16"/>
  <c r="O82" i="16"/>
  <c r="P77" i="16"/>
  <c r="Q72" i="16"/>
  <c r="R67" i="16"/>
  <c r="K186" i="16"/>
  <c r="R226" i="16"/>
  <c r="Q365" i="16"/>
  <c r="F256" i="16"/>
  <c r="Q395" i="16"/>
  <c r="U286" i="16"/>
  <c r="X345" i="16"/>
  <c r="S370" i="16"/>
  <c r="E420" i="16"/>
  <c r="X400" i="16"/>
  <c r="V425" i="16"/>
  <c r="X524" i="16"/>
  <c r="M559" i="16"/>
  <c r="O549" i="16"/>
  <c r="S574" i="16"/>
  <c r="J92" i="16"/>
  <c r="F97" i="16"/>
  <c r="R82" i="16"/>
  <c r="P107" i="16"/>
  <c r="AA176" i="16"/>
  <c r="E87" i="16"/>
  <c r="Y62" i="16"/>
  <c r="F52" i="16"/>
  <c r="S47" i="16"/>
  <c r="I37" i="16"/>
  <c r="P32" i="16"/>
  <c r="F22" i="16"/>
  <c r="S17" i="16"/>
  <c r="I7" i="16"/>
  <c r="W132" i="16"/>
  <c r="M107" i="16"/>
  <c r="V52" i="16"/>
  <c r="L42" i="16"/>
  <c r="Y37" i="16"/>
  <c r="O27" i="16"/>
  <c r="V22" i="16"/>
  <c r="L12" i="16"/>
  <c r="Y7" i="16"/>
  <c r="I52" i="16"/>
  <c r="P47" i="16"/>
  <c r="F37" i="16"/>
  <c r="S32" i="16"/>
  <c r="I22" i="16"/>
  <c r="P17" i="16"/>
  <c r="F7" i="16"/>
  <c r="G82" i="16"/>
  <c r="Q67" i="16"/>
  <c r="R62" i="16"/>
  <c r="Z57" i="16"/>
  <c r="M47" i="16"/>
  <c r="Z42" i="16"/>
  <c r="J32" i="16"/>
  <c r="W27" i="16"/>
  <c r="M17" i="16"/>
  <c r="Z12" i="16"/>
  <c r="J137" i="16"/>
  <c r="F107" i="16"/>
  <c r="N102" i="16"/>
  <c r="X87" i="16"/>
  <c r="Z82" i="16"/>
  <c r="P52" i="16"/>
  <c r="F42" i="16"/>
  <c r="S37" i="16"/>
  <c r="I27" i="16"/>
  <c r="P22" i="16"/>
  <c r="F12" i="16"/>
  <c r="S7" i="16"/>
  <c r="J47" i="16"/>
  <c r="W42" i="16"/>
  <c r="M32" i="16"/>
  <c r="Z27" i="16"/>
  <c r="J17" i="16"/>
  <c r="V107" i="16"/>
  <c r="W102" i="16"/>
  <c r="F47" i="16"/>
  <c r="S42" i="16"/>
  <c r="I32" i="16"/>
  <c r="P27" i="16"/>
  <c r="F17" i="16"/>
  <c r="S12" i="16"/>
  <c r="J52" i="16"/>
  <c r="W47" i="16"/>
  <c r="M37" i="16"/>
  <c r="Z32" i="16"/>
  <c r="J22" i="16"/>
  <c r="W17" i="16"/>
  <c r="M7" i="16"/>
  <c r="L112" i="16"/>
  <c r="G122" i="16"/>
  <c r="R107" i="16"/>
  <c r="J156" i="15"/>
  <c r="W151" i="15"/>
  <c r="G137" i="15"/>
  <c r="T132" i="15"/>
  <c r="D122" i="15"/>
  <c r="Q117" i="15"/>
  <c r="G107" i="15"/>
  <c r="T102" i="15"/>
  <c r="D92" i="15"/>
  <c r="Q87" i="15"/>
  <c r="G77" i="15"/>
  <c r="T72" i="15"/>
  <c r="D62" i="15"/>
  <c r="Q57" i="15"/>
  <c r="G47" i="15"/>
  <c r="T42" i="15"/>
  <c r="D32" i="15"/>
  <c r="Q27" i="15"/>
  <c r="G17" i="15"/>
  <c r="T12" i="15"/>
  <c r="Z161" i="15"/>
  <c r="J151" i="15"/>
  <c r="L137" i="15"/>
  <c r="Y132" i="15"/>
  <c r="O122" i="15"/>
  <c r="V117" i="15"/>
  <c r="L107" i="15"/>
  <c r="Y102" i="15"/>
  <c r="O92" i="15"/>
  <c r="V87" i="15"/>
  <c r="L77" i="15"/>
  <c r="Y72" i="15"/>
  <c r="O62" i="15"/>
  <c r="V57" i="15"/>
  <c r="L47" i="15"/>
  <c r="Y42" i="15"/>
  <c r="O32" i="15"/>
  <c r="V27" i="15"/>
  <c r="L17" i="15"/>
  <c r="Y12" i="15"/>
  <c r="H156" i="15"/>
  <c r="U151" i="15"/>
  <c r="E137" i="15"/>
  <c r="R132" i="15"/>
  <c r="H122" i="15"/>
  <c r="U117" i="15"/>
  <c r="E107" i="15"/>
  <c r="R102" i="15"/>
  <c r="H92" i="15"/>
  <c r="U87" i="15"/>
  <c r="E77" i="15"/>
  <c r="R72" i="15"/>
  <c r="H62" i="15"/>
  <c r="U57" i="15"/>
  <c r="E47" i="15"/>
  <c r="R42" i="15"/>
  <c r="H32" i="15"/>
  <c r="U27" i="15"/>
  <c r="E17" i="15"/>
  <c r="R12" i="15"/>
  <c r="L181" i="15"/>
  <c r="S405" i="15"/>
  <c r="V390" i="15"/>
  <c r="I305" i="15"/>
  <c r="I166" i="15"/>
  <c r="F206" i="15"/>
  <c r="Q211" i="15"/>
  <c r="I221" i="15"/>
  <c r="T226" i="15"/>
  <c r="F236" i="15"/>
  <c r="Q241" i="15"/>
  <c r="I251" i="15"/>
  <c r="T256" i="15"/>
  <c r="T266" i="15"/>
  <c r="J276" i="15"/>
  <c r="H286" i="15"/>
  <c r="F271" i="15"/>
  <c r="P286" i="15"/>
  <c r="AA494" i="14"/>
  <c r="J489" i="14"/>
  <c r="X479" i="14"/>
  <c r="M474" i="14"/>
  <c r="AA464" i="14"/>
  <c r="J459" i="14"/>
  <c r="X449" i="14"/>
  <c r="M444" i="14"/>
  <c r="AA430" i="14"/>
  <c r="J425" i="14"/>
  <c r="X415" i="14"/>
  <c r="M410" i="14"/>
  <c r="AA400" i="14"/>
  <c r="J395" i="14"/>
  <c r="X385" i="14"/>
  <c r="M380" i="14"/>
  <c r="AA370" i="14"/>
  <c r="J365" i="14"/>
  <c r="X355" i="14"/>
  <c r="M350" i="14"/>
  <c r="AA340" i="14"/>
  <c r="J335" i="14"/>
  <c r="X325" i="14"/>
  <c r="M320" i="14"/>
  <c r="AA310" i="14"/>
  <c r="J305" i="14"/>
  <c r="X295" i="14"/>
  <c r="S231" i="14"/>
  <c r="T246" i="14"/>
  <c r="F256" i="14"/>
  <c r="Q261" i="14"/>
  <c r="I271" i="14"/>
  <c r="T276" i="14"/>
  <c r="F286" i="14"/>
  <c r="R236" i="14"/>
  <c r="D246" i="14"/>
  <c r="U251" i="14"/>
  <c r="G261" i="14"/>
  <c r="R266" i="14"/>
  <c r="D276" i="14"/>
  <c r="U281" i="14"/>
  <c r="S454" i="15"/>
  <c r="D454" i="15"/>
  <c r="I335" i="15"/>
  <c r="S310" i="15"/>
  <c r="S166" i="15"/>
  <c r="E176" i="15"/>
  <c r="P181" i="15"/>
  <c r="H191" i="15"/>
  <c r="S196" i="15"/>
  <c r="E206" i="15"/>
  <c r="P211" i="15"/>
  <c r="H221" i="15"/>
  <c r="S226" i="15"/>
  <c r="E236" i="15"/>
  <c r="P241" i="15"/>
  <c r="H251" i="15"/>
  <c r="S256" i="15"/>
  <c r="E271" i="15"/>
  <c r="X276" i="15"/>
  <c r="V286" i="15"/>
  <c r="E276" i="15"/>
  <c r="R281" i="15"/>
  <c r="P266" i="15"/>
  <c r="I241" i="15"/>
  <c r="M171" i="15"/>
  <c r="S191" i="15"/>
  <c r="R425" i="14"/>
  <c r="G420" i="14"/>
  <c r="U410" i="14"/>
  <c r="D405" i="14"/>
  <c r="R395" i="14"/>
  <c r="G390" i="14"/>
  <c r="U380" i="14"/>
  <c r="D375" i="14"/>
  <c r="R365" i="14"/>
  <c r="G360" i="14"/>
  <c r="U350" i="14"/>
  <c r="D345" i="14"/>
  <c r="R335" i="14"/>
  <c r="G330" i="14"/>
  <c r="U320" i="14"/>
  <c r="D315" i="14"/>
  <c r="R305" i="14"/>
  <c r="G300" i="14"/>
  <c r="L514" i="14"/>
  <c r="G539" i="14"/>
  <c r="O231" i="14"/>
  <c r="X554" i="13"/>
  <c r="P534" i="13"/>
  <c r="T549" i="13"/>
  <c r="L529" i="13"/>
  <c r="W12" i="16"/>
  <c r="L444" i="15"/>
  <c r="E454" i="15"/>
  <c r="K444" i="15"/>
  <c r="G554" i="15"/>
  <c r="Q569" i="15"/>
  <c r="P504" i="15"/>
  <c r="H514" i="15"/>
  <c r="S519" i="15"/>
  <c r="E529" i="15"/>
  <c r="P534" i="15"/>
  <c r="H544" i="15"/>
  <c r="S549" i="15"/>
  <c r="H439" i="15"/>
  <c r="I315" i="15"/>
  <c r="T320" i="15"/>
  <c r="F330" i="15"/>
  <c r="Q335" i="15"/>
  <c r="I345" i="15"/>
  <c r="T350" i="15"/>
  <c r="F360" i="15"/>
  <c r="Q365" i="15"/>
  <c r="I375" i="15"/>
  <c r="T380" i="15"/>
  <c r="F390" i="15"/>
  <c r="Q395" i="15"/>
  <c r="I405" i="15"/>
  <c r="T410" i="15"/>
  <c r="F420" i="15"/>
  <c r="Q425" i="15"/>
  <c r="J325" i="15"/>
  <c r="AA330" i="15"/>
  <c r="M340" i="15"/>
  <c r="X345" i="15"/>
  <c r="J355" i="15"/>
  <c r="AA360" i="15"/>
  <c r="M370" i="15"/>
  <c r="X375" i="15"/>
  <c r="J385" i="15"/>
  <c r="AA390" i="15"/>
  <c r="M400" i="15"/>
  <c r="X405" i="15"/>
  <c r="J415" i="15"/>
  <c r="AA420" i="15"/>
  <c r="M430" i="15"/>
  <c r="V420" i="15"/>
  <c r="N430" i="15"/>
  <c r="F276" i="15"/>
  <c r="Y166" i="15"/>
  <c r="K176" i="15"/>
  <c r="V181" i="15"/>
  <c r="N191" i="15"/>
  <c r="Y196" i="15"/>
  <c r="K206" i="15"/>
  <c r="V211" i="15"/>
  <c r="N221" i="15"/>
  <c r="Y226" i="15"/>
  <c r="K236" i="15"/>
  <c r="V241" i="15"/>
  <c r="N251" i="15"/>
  <c r="Y256" i="15"/>
  <c r="W226" i="15"/>
  <c r="O236" i="15"/>
  <c r="Z241" i="15"/>
  <c r="L251" i="15"/>
  <c r="W256" i="15"/>
  <c r="O266" i="15"/>
  <c r="L276" i="15"/>
  <c r="Y281" i="15"/>
  <c r="W231" i="15"/>
  <c r="W191" i="15"/>
  <c r="G161" i="15"/>
  <c r="T156" i="15"/>
  <c r="D142" i="15"/>
  <c r="Q137" i="15"/>
  <c r="G127" i="15"/>
  <c r="T122" i="15"/>
  <c r="D112" i="15"/>
  <c r="Q107" i="15"/>
  <c r="G97" i="15"/>
  <c r="T92" i="15"/>
  <c r="D82" i="15"/>
  <c r="Q77" i="15"/>
  <c r="G67" i="15"/>
  <c r="T62" i="15"/>
  <c r="D52" i="15"/>
  <c r="Q47" i="15"/>
  <c r="G37" i="15"/>
  <c r="T32" i="15"/>
  <c r="D22" i="15"/>
  <c r="Q17" i="15"/>
  <c r="G7" i="15"/>
  <c r="F176" i="15"/>
  <c r="X161" i="15"/>
  <c r="N151" i="15"/>
  <c r="AA142" i="15"/>
  <c r="K132" i="15"/>
  <c r="X127" i="15"/>
  <c r="N117" i="15"/>
  <c r="AA112" i="15"/>
  <c r="K102" i="15"/>
  <c r="X97" i="15"/>
  <c r="N87" i="15"/>
  <c r="AA82" i="15"/>
  <c r="K72" i="15"/>
  <c r="X67" i="15"/>
  <c r="N57" i="15"/>
  <c r="AA52" i="15"/>
  <c r="K42" i="15"/>
  <c r="X37" i="15"/>
  <c r="N27" i="15"/>
  <c r="AA22" i="15"/>
  <c r="K12" i="15"/>
  <c r="X7" i="15"/>
  <c r="D276" i="15"/>
  <c r="Z171" i="15"/>
  <c r="H137" i="15"/>
  <c r="H107" i="15"/>
  <c r="E92" i="15"/>
  <c r="H77" i="15"/>
  <c r="E62" i="15"/>
  <c r="E32" i="15"/>
  <c r="O559" i="14"/>
  <c r="W519" i="14"/>
  <c r="N425" i="14"/>
  <c r="V415" i="14"/>
  <c r="K410" i="14"/>
  <c r="Y400" i="14"/>
  <c r="N395" i="14"/>
  <c r="V385" i="14"/>
  <c r="K380" i="14"/>
  <c r="Y370" i="14"/>
  <c r="N365" i="14"/>
  <c r="V355" i="14"/>
  <c r="K350" i="14"/>
  <c r="Y340" i="14"/>
  <c r="N335" i="14"/>
  <c r="V325" i="14"/>
  <c r="K320" i="14"/>
  <c r="Y310" i="14"/>
  <c r="N305" i="14"/>
  <c r="V295" i="14"/>
  <c r="J554" i="14"/>
  <c r="X514" i="14"/>
  <c r="Q509" i="14"/>
  <c r="I519" i="14"/>
  <c r="T524" i="14"/>
  <c r="F534" i="14"/>
  <c r="Q539" i="14"/>
  <c r="I549" i="14"/>
  <c r="T554" i="14"/>
  <c r="F564" i="14"/>
  <c r="Q569" i="14"/>
  <c r="G504" i="14"/>
  <c r="R509" i="14"/>
  <c r="D519" i="14"/>
  <c r="U524" i="14"/>
  <c r="G534" i="14"/>
  <c r="R539" i="14"/>
  <c r="D549" i="14"/>
  <c r="U554" i="14"/>
  <c r="G564" i="14"/>
  <c r="R569" i="14"/>
  <c r="U62" i="16"/>
  <c r="O47" i="16"/>
  <c r="V42" i="16"/>
  <c r="L32" i="16"/>
  <c r="D117" i="16"/>
  <c r="E92" i="16"/>
  <c r="O320" i="15"/>
  <c r="Z325" i="15"/>
  <c r="L335" i="15"/>
  <c r="W340" i="15"/>
  <c r="O350" i="15"/>
  <c r="Z355" i="15"/>
  <c r="L365" i="15"/>
  <c r="W370" i="15"/>
  <c r="O380" i="15"/>
  <c r="Z385" i="15"/>
  <c r="L395" i="15"/>
  <c r="W400" i="15"/>
  <c r="O410" i="15"/>
  <c r="Z415" i="15"/>
  <c r="L425" i="15"/>
  <c r="W430" i="15"/>
  <c r="AA241" i="15"/>
  <c r="M221" i="15"/>
  <c r="W201" i="15"/>
  <c r="I161" i="15"/>
  <c r="P156" i="15"/>
  <c r="M137" i="15"/>
  <c r="Z132" i="15"/>
  <c r="J122" i="15"/>
  <c r="W117" i="15"/>
  <c r="M107" i="15"/>
  <c r="Z102" i="15"/>
  <c r="J92" i="15"/>
  <c r="W87" i="15"/>
  <c r="M77" i="15"/>
  <c r="Z72" i="15"/>
  <c r="J62" i="15"/>
  <c r="W57" i="15"/>
  <c r="M47" i="15"/>
  <c r="Z42" i="15"/>
  <c r="J32" i="15"/>
  <c r="W27" i="15"/>
  <c r="M17" i="15"/>
  <c r="Z12" i="15"/>
  <c r="N206" i="15"/>
  <c r="Y211" i="15"/>
  <c r="K221" i="15"/>
  <c r="V226" i="15"/>
  <c r="N236" i="15"/>
  <c r="Y241" i="15"/>
  <c r="K251" i="15"/>
  <c r="V256" i="15"/>
  <c r="U176" i="15"/>
  <c r="G186" i="15"/>
  <c r="R191" i="15"/>
  <c r="D201" i="15"/>
  <c r="U206" i="15"/>
  <c r="G216" i="15"/>
  <c r="R221" i="15"/>
  <c r="D231" i="15"/>
  <c r="U236" i="15"/>
  <c r="G246" i="15"/>
  <c r="R251" i="15"/>
  <c r="D261" i="15"/>
  <c r="V266" i="15"/>
  <c r="K191" i="15"/>
  <c r="Y176" i="15"/>
  <c r="U171" i="15"/>
  <c r="N156" i="15"/>
  <c r="AA151" i="15"/>
  <c r="K137" i="15"/>
  <c r="X132" i="15"/>
  <c r="N122" i="15"/>
  <c r="AA117" i="15"/>
  <c r="K107" i="15"/>
  <c r="X102" i="15"/>
  <c r="N92" i="15"/>
  <c r="AA87" i="15"/>
  <c r="K77" i="15"/>
  <c r="X72" i="15"/>
  <c r="N62" i="15"/>
  <c r="AA57" i="15"/>
  <c r="K47" i="15"/>
  <c r="X42" i="15"/>
  <c r="N32" i="15"/>
  <c r="AA27" i="15"/>
  <c r="K17" i="15"/>
  <c r="X12" i="15"/>
  <c r="D286" i="15"/>
  <c r="J236" i="15"/>
  <c r="O132" i="15"/>
  <c r="L117" i="15"/>
  <c r="O102" i="15"/>
  <c r="O72" i="15"/>
  <c r="L57" i="15"/>
  <c r="O42" i="15"/>
  <c r="O12" i="15"/>
  <c r="S430" i="14"/>
  <c r="H425" i="14"/>
  <c r="P415" i="14"/>
  <c r="E410" i="14"/>
  <c r="S400" i="14"/>
  <c r="H395" i="14"/>
  <c r="P385" i="14"/>
  <c r="E380" i="14"/>
  <c r="S370" i="14"/>
  <c r="H365" i="14"/>
  <c r="P355" i="14"/>
  <c r="E350" i="14"/>
  <c r="S340" i="14"/>
  <c r="H335" i="14"/>
  <c r="P325" i="14"/>
  <c r="E320" i="14"/>
  <c r="S310" i="14"/>
  <c r="H305" i="14"/>
  <c r="P295" i="14"/>
  <c r="O266" i="13"/>
  <c r="S310" i="13"/>
  <c r="U345" i="14"/>
  <c r="D340" i="14"/>
  <c r="R330" i="14"/>
  <c r="G325" i="14"/>
  <c r="U315" i="14"/>
  <c r="D310" i="14"/>
  <c r="R300" i="14"/>
  <c r="G295" i="14"/>
  <c r="M539" i="14"/>
  <c r="V554" i="14"/>
  <c r="V504" i="14"/>
  <c r="P236" i="14"/>
  <c r="E221" i="14"/>
  <c r="R216" i="14"/>
  <c r="H206" i="14"/>
  <c r="U201" i="14"/>
  <c r="E191" i="14"/>
  <c r="R186" i="14"/>
  <c r="H176" i="14"/>
  <c r="U171" i="14"/>
  <c r="E161" i="14"/>
  <c r="R156" i="14"/>
  <c r="O137" i="14"/>
  <c r="V132" i="14"/>
  <c r="L122" i="14"/>
  <c r="Y117" i="14"/>
  <c r="O107" i="14"/>
  <c r="V102" i="14"/>
  <c r="L92" i="14"/>
  <c r="Y87" i="14"/>
  <c r="O77" i="14"/>
  <c r="V72" i="14"/>
  <c r="L62" i="14"/>
  <c r="Y57" i="14"/>
  <c r="O47" i="14"/>
  <c r="V42" i="14"/>
  <c r="L32" i="14"/>
  <c r="Y27" i="14"/>
  <c r="O17" i="14"/>
  <c r="V12" i="14"/>
  <c r="M236" i="14"/>
  <c r="H241" i="14"/>
  <c r="R559" i="13"/>
  <c r="O539" i="13"/>
  <c r="J529" i="13"/>
  <c r="AA534" i="13"/>
  <c r="M544" i="13"/>
  <c r="X549" i="13"/>
  <c r="J559" i="13"/>
  <c r="AA564" i="13"/>
  <c r="M574" i="13"/>
  <c r="V564" i="13"/>
  <c r="N574" i="13"/>
  <c r="R554" i="13"/>
  <c r="J534" i="13"/>
  <c r="S549" i="13"/>
  <c r="K529" i="13"/>
  <c r="E564" i="13"/>
  <c r="U539" i="13"/>
  <c r="P524" i="13"/>
  <c r="V514" i="13"/>
  <c r="K509" i="13"/>
  <c r="Y499" i="13"/>
  <c r="N494" i="13"/>
  <c r="V484" i="13"/>
  <c r="K479" i="13"/>
  <c r="Y469" i="13"/>
  <c r="N464" i="13"/>
  <c r="V454" i="13"/>
  <c r="K449" i="13"/>
  <c r="Y439" i="13"/>
  <c r="E286" i="13"/>
  <c r="J241" i="13"/>
  <c r="X231" i="13"/>
  <c r="M226" i="13"/>
  <c r="AA216" i="13"/>
  <c r="J211" i="13"/>
  <c r="X201" i="13"/>
  <c r="M196" i="13"/>
  <c r="AA186" i="13"/>
  <c r="J181" i="13"/>
  <c r="X171" i="13"/>
  <c r="M166" i="13"/>
  <c r="AA156" i="13"/>
  <c r="J151" i="13"/>
  <c r="X256" i="13"/>
  <c r="J266" i="13"/>
  <c r="AA271" i="13"/>
  <c r="M281" i="13"/>
  <c r="X286" i="13"/>
  <c r="K350" i="13"/>
  <c r="Y310" i="13"/>
  <c r="J300" i="13"/>
  <c r="AA305" i="13"/>
  <c r="M315" i="13"/>
  <c r="X320" i="13"/>
  <c r="J330" i="13"/>
  <c r="AA335" i="13"/>
  <c r="M345" i="13"/>
  <c r="X350" i="13"/>
  <c r="J360" i="13"/>
  <c r="AA365" i="13"/>
  <c r="M375" i="13"/>
  <c r="X380" i="13"/>
  <c r="J390" i="13"/>
  <c r="AA395" i="13"/>
  <c r="M405" i="13"/>
  <c r="X410" i="13"/>
  <c r="J420" i="13"/>
  <c r="AA425" i="13"/>
  <c r="N17" i="13"/>
  <c r="T499" i="14"/>
  <c r="I494" i="14"/>
  <c r="Q484" i="14"/>
  <c r="F479" i="14"/>
  <c r="T469" i="14"/>
  <c r="I464" i="14"/>
  <c r="Q454" i="14"/>
  <c r="F449" i="14"/>
  <c r="T439" i="14"/>
  <c r="I430" i="14"/>
  <c r="Q420" i="14"/>
  <c r="F415" i="14"/>
  <c r="T405" i="14"/>
  <c r="I400" i="14"/>
  <c r="Q390" i="14"/>
  <c r="F385" i="14"/>
  <c r="T375" i="14"/>
  <c r="I370" i="14"/>
  <c r="Q360" i="14"/>
  <c r="F355" i="14"/>
  <c r="T345" i="14"/>
  <c r="I340" i="14"/>
  <c r="Q330" i="14"/>
  <c r="F325" i="14"/>
  <c r="T315" i="14"/>
  <c r="I310" i="14"/>
  <c r="Q300" i="14"/>
  <c r="F295" i="14"/>
  <c r="P226" i="14"/>
  <c r="F216" i="14"/>
  <c r="S211" i="14"/>
  <c r="I201" i="14"/>
  <c r="P196" i="14"/>
  <c r="F186" i="14"/>
  <c r="S181" i="14"/>
  <c r="I171" i="14"/>
  <c r="P166" i="14"/>
  <c r="F156" i="14"/>
  <c r="S151" i="14"/>
  <c r="J132" i="14"/>
  <c r="W127" i="14"/>
  <c r="M117" i="14"/>
  <c r="Z112" i="14"/>
  <c r="J102" i="14"/>
  <c r="W97" i="14"/>
  <c r="M87" i="14"/>
  <c r="Z82" i="14"/>
  <c r="J72" i="14"/>
  <c r="W67" i="14"/>
  <c r="M57" i="14"/>
  <c r="Z52" i="14"/>
  <c r="J42" i="14"/>
  <c r="W37" i="14"/>
  <c r="M27" i="14"/>
  <c r="Z22" i="14"/>
  <c r="J12" i="14"/>
  <c r="D221" i="14"/>
  <c r="Q216" i="14"/>
  <c r="G206" i="14"/>
  <c r="T201" i="14"/>
  <c r="D191" i="14"/>
  <c r="Q186" i="14"/>
  <c r="G176" i="14"/>
  <c r="T171" i="14"/>
  <c r="D161" i="14"/>
  <c r="Q156" i="14"/>
  <c r="G142" i="14"/>
  <c r="T137" i="14"/>
  <c r="D127" i="14"/>
  <c r="Q122" i="14"/>
  <c r="G112" i="14"/>
  <c r="T107" i="14"/>
  <c r="D97" i="14"/>
  <c r="Q92" i="14"/>
  <c r="G82" i="14"/>
  <c r="T77" i="14"/>
  <c r="D67" i="14"/>
  <c r="Q62" i="14"/>
  <c r="G52" i="14"/>
  <c r="T47" i="14"/>
  <c r="D37" i="14"/>
  <c r="Q32" i="14"/>
  <c r="G22" i="14"/>
  <c r="T17" i="14"/>
  <c r="R72" i="14"/>
  <c r="H62" i="14"/>
  <c r="U57" i="14"/>
  <c r="E47" i="14"/>
  <c r="R42" i="14"/>
  <c r="H32" i="14"/>
  <c r="U27" i="14"/>
  <c r="E17" i="14"/>
  <c r="R12" i="14"/>
  <c r="O574" i="13"/>
  <c r="D569" i="13"/>
  <c r="Q524" i="13"/>
  <c r="F559" i="13"/>
  <c r="D534" i="13"/>
  <c r="AA519" i="13"/>
  <c r="J514" i="13"/>
  <c r="X504" i="13"/>
  <c r="M499" i="13"/>
  <c r="AA489" i="13"/>
  <c r="J484" i="13"/>
  <c r="X474" i="13"/>
  <c r="M469" i="13"/>
  <c r="AA459" i="13"/>
  <c r="J454" i="13"/>
  <c r="X444" i="13"/>
  <c r="M439" i="13"/>
  <c r="U251" i="13"/>
  <c r="Y251" i="13"/>
  <c r="K261" i="13"/>
  <c r="V266" i="13"/>
  <c r="N276" i="13"/>
  <c r="Y281" i="13"/>
  <c r="K295" i="13"/>
  <c r="V300" i="13"/>
  <c r="N310" i="13"/>
  <c r="Y315" i="13"/>
  <c r="K325" i="13"/>
  <c r="V330" i="13"/>
  <c r="N340" i="13"/>
  <c r="Y345" i="13"/>
  <c r="K355" i="13"/>
  <c r="V360" i="13"/>
  <c r="N370" i="13"/>
  <c r="Y375" i="13"/>
  <c r="K385" i="13"/>
  <c r="V390" i="13"/>
  <c r="N400" i="13"/>
  <c r="Y405" i="13"/>
  <c r="K415" i="13"/>
  <c r="V420" i="13"/>
  <c r="E122" i="13"/>
  <c r="Z77" i="13"/>
  <c r="T107" i="13"/>
  <c r="N474" i="14"/>
  <c r="V464" i="14"/>
  <c r="K459" i="14"/>
  <c r="Y449" i="14"/>
  <c r="N444" i="14"/>
  <c r="V430" i="14"/>
  <c r="K425" i="14"/>
  <c r="Y415" i="14"/>
  <c r="N410" i="14"/>
  <c r="V400" i="14"/>
  <c r="K395" i="14"/>
  <c r="Y385" i="14"/>
  <c r="N380" i="14"/>
  <c r="V370" i="14"/>
  <c r="K365" i="14"/>
  <c r="Y355" i="14"/>
  <c r="N350" i="14"/>
  <c r="V340" i="14"/>
  <c r="K335" i="14"/>
  <c r="Y325" i="14"/>
  <c r="N320" i="14"/>
  <c r="V310" i="14"/>
  <c r="K305" i="14"/>
  <c r="Y295" i="14"/>
  <c r="T564" i="14"/>
  <c r="F514" i="14"/>
  <c r="S499" i="14"/>
  <c r="H494" i="14"/>
  <c r="P484" i="14"/>
  <c r="E479" i="14"/>
  <c r="S469" i="14"/>
  <c r="H464" i="14"/>
  <c r="P454" i="14"/>
  <c r="E449" i="14"/>
  <c r="S439" i="14"/>
  <c r="H430" i="14"/>
  <c r="P420" i="14"/>
  <c r="E415" i="14"/>
  <c r="S405" i="14"/>
  <c r="H400" i="14"/>
  <c r="P390" i="14"/>
  <c r="E385" i="14"/>
  <c r="S375" i="14"/>
  <c r="H370" i="14"/>
  <c r="P360" i="14"/>
  <c r="E355" i="14"/>
  <c r="S345" i="14"/>
  <c r="H340" i="14"/>
  <c r="P330" i="14"/>
  <c r="E325" i="14"/>
  <c r="S315" i="14"/>
  <c r="H310" i="14"/>
  <c r="P300" i="14"/>
  <c r="E295" i="14"/>
  <c r="S246" i="14"/>
  <c r="G236" i="14"/>
  <c r="AA226" i="14"/>
  <c r="K216" i="14"/>
  <c r="X211" i="14"/>
  <c r="N201" i="14"/>
  <c r="AA196" i="14"/>
  <c r="K186" i="14"/>
  <c r="X181" i="14"/>
  <c r="N171" i="14"/>
  <c r="AA166" i="14"/>
  <c r="K156" i="14"/>
  <c r="X151" i="14"/>
  <c r="N137" i="14"/>
  <c r="AA132" i="14"/>
  <c r="K122" i="14"/>
  <c r="X117" i="14"/>
  <c r="N107" i="14"/>
  <c r="AA102" i="14"/>
  <c r="K92" i="14"/>
  <c r="X87" i="14"/>
  <c r="N77" i="14"/>
  <c r="AA72" i="14"/>
  <c r="K62" i="14"/>
  <c r="X57" i="14"/>
  <c r="N47" i="14"/>
  <c r="AA42" i="14"/>
  <c r="K32" i="14"/>
  <c r="X27" i="14"/>
  <c r="N17" i="14"/>
  <c r="AA12" i="14"/>
  <c r="AA544" i="13"/>
  <c r="F519" i="13"/>
  <c r="T509" i="13"/>
  <c r="I504" i="13"/>
  <c r="Q494" i="13"/>
  <c r="F489" i="13"/>
  <c r="T479" i="13"/>
  <c r="I474" i="13"/>
  <c r="Q464" i="13"/>
  <c r="F459" i="13"/>
  <c r="T449" i="13"/>
  <c r="I444" i="13"/>
  <c r="J569" i="13"/>
  <c r="J524" i="13"/>
  <c r="X529" i="13"/>
  <c r="P385" i="13"/>
  <c r="H335" i="13"/>
  <c r="P295" i="13"/>
  <c r="W241" i="13"/>
  <c r="L236" i="13"/>
  <c r="Z226" i="13"/>
  <c r="O221" i="13"/>
  <c r="W211" i="13"/>
  <c r="L206" i="13"/>
  <c r="Z196" i="13"/>
  <c r="O191" i="13"/>
  <c r="W181" i="13"/>
  <c r="L176" i="13"/>
  <c r="Z166" i="13"/>
  <c r="O161" i="13"/>
  <c r="W151" i="13"/>
  <c r="Q350" i="13"/>
  <c r="I300" i="13"/>
  <c r="R251" i="13"/>
  <c r="P256" i="13"/>
  <c r="H266" i="13"/>
  <c r="S271" i="13"/>
  <c r="E281" i="13"/>
  <c r="P286" i="13"/>
  <c r="R375" i="13"/>
  <c r="D325" i="13"/>
  <c r="E300" i="13"/>
  <c r="P305" i="13"/>
  <c r="H315" i="13"/>
  <c r="S320" i="13"/>
  <c r="E330" i="13"/>
  <c r="P335" i="13"/>
  <c r="H345" i="13"/>
  <c r="S350" i="13"/>
  <c r="E360" i="13"/>
  <c r="P365" i="13"/>
  <c r="H375" i="13"/>
  <c r="S380" i="13"/>
  <c r="E390" i="13"/>
  <c r="P395" i="13"/>
  <c r="H405" i="13"/>
  <c r="S410" i="13"/>
  <c r="E420" i="13"/>
  <c r="P425" i="13"/>
  <c r="G295" i="13"/>
  <c r="R300" i="13"/>
  <c r="D310" i="13"/>
  <c r="U315" i="13"/>
  <c r="G325" i="13"/>
  <c r="AA236" i="13"/>
  <c r="J231" i="13"/>
  <c r="X221" i="13"/>
  <c r="M216" i="13"/>
  <c r="AA206" i="13"/>
  <c r="J201" i="13"/>
  <c r="X191" i="13"/>
  <c r="M186" i="13"/>
  <c r="AA176" i="13"/>
  <c r="J171" i="13"/>
  <c r="X161" i="13"/>
  <c r="M156" i="13"/>
  <c r="S142" i="13"/>
  <c r="S52" i="13"/>
  <c r="R32" i="13"/>
  <c r="H22" i="13"/>
  <c r="AA102" i="13"/>
  <c r="F57" i="13"/>
  <c r="K37" i="13"/>
  <c r="V7" i="13"/>
  <c r="V92" i="12"/>
  <c r="D428" i="10"/>
  <c r="R418" i="10"/>
  <c r="G413" i="10"/>
  <c r="U403" i="10"/>
  <c r="D398" i="10"/>
  <c r="R388" i="10"/>
  <c r="G383" i="10"/>
  <c r="U373" i="10"/>
  <c r="D368" i="10"/>
  <c r="R358" i="10"/>
  <c r="M380" i="13"/>
  <c r="X385" i="13"/>
  <c r="J395" i="13"/>
  <c r="AA400" i="13"/>
  <c r="M410" i="13"/>
  <c r="X415" i="13"/>
  <c r="J425" i="13"/>
  <c r="AA430" i="13"/>
  <c r="L300" i="13"/>
  <c r="W305" i="13"/>
  <c r="O315" i="13"/>
  <c r="Z320" i="13"/>
  <c r="L330" i="13"/>
  <c r="W335" i="13"/>
  <c r="O345" i="13"/>
  <c r="Z350" i="13"/>
  <c r="L360" i="13"/>
  <c r="W365" i="13"/>
  <c r="O375" i="13"/>
  <c r="Z380" i="13"/>
  <c r="L390" i="13"/>
  <c r="W395" i="13"/>
  <c r="O405" i="13"/>
  <c r="Z410" i="13"/>
  <c r="L420" i="13"/>
  <c r="W425" i="13"/>
  <c r="M400" i="13"/>
  <c r="X405" i="13"/>
  <c r="J415" i="13"/>
  <c r="AA420" i="13"/>
  <c r="M430" i="13"/>
  <c r="G276" i="13"/>
  <c r="Y246" i="13"/>
  <c r="N241" i="13"/>
  <c r="V231" i="13"/>
  <c r="K226" i="13"/>
  <c r="Y216" i="13"/>
  <c r="N211" i="13"/>
  <c r="V201" i="13"/>
  <c r="K196" i="13"/>
  <c r="Y186" i="13"/>
  <c r="N181" i="13"/>
  <c r="V171" i="13"/>
  <c r="K166" i="13"/>
  <c r="Y156" i="13"/>
  <c r="N151" i="13"/>
  <c r="L117" i="13"/>
  <c r="T77" i="13"/>
  <c r="L559" i="12"/>
  <c r="Z549" i="12"/>
  <c r="O544" i="12"/>
  <c r="W534" i="12"/>
  <c r="L529" i="12"/>
  <c r="Z519" i="12"/>
  <c r="O514" i="12"/>
  <c r="W504" i="12"/>
  <c r="L499" i="12"/>
  <c r="Z489" i="12"/>
  <c r="O484" i="12"/>
  <c r="W474" i="12"/>
  <c r="L469" i="12"/>
  <c r="Z459" i="12"/>
  <c r="O454" i="12"/>
  <c r="W444" i="12"/>
  <c r="L439" i="12"/>
  <c r="Z425" i="12"/>
  <c r="O420" i="12"/>
  <c r="W410" i="12"/>
  <c r="L405" i="12"/>
  <c r="Z395" i="12"/>
  <c r="O390" i="12"/>
  <c r="W380" i="12"/>
  <c r="L375" i="12"/>
  <c r="Z365" i="12"/>
  <c r="O360" i="12"/>
  <c r="W350" i="12"/>
  <c r="L345" i="12"/>
  <c r="Z335" i="12"/>
  <c r="O330" i="12"/>
  <c r="W320" i="12"/>
  <c r="L315" i="12"/>
  <c r="Z305" i="12"/>
  <c r="O300" i="12"/>
  <c r="G112" i="13"/>
  <c r="V67" i="13"/>
  <c r="W559" i="12"/>
  <c r="L554" i="12"/>
  <c r="Z544" i="12"/>
  <c r="O539" i="12"/>
  <c r="W529" i="12"/>
  <c r="L524" i="12"/>
  <c r="Z514" i="12"/>
  <c r="O509" i="12"/>
  <c r="W499" i="12"/>
  <c r="L494" i="12"/>
  <c r="Z484" i="12"/>
  <c r="O479" i="12"/>
  <c r="W469" i="12"/>
  <c r="L464" i="12"/>
  <c r="Z454" i="12"/>
  <c r="O449" i="12"/>
  <c r="W439" i="12"/>
  <c r="L430" i="12"/>
  <c r="Z420" i="12"/>
  <c r="O415" i="12"/>
  <c r="W405" i="12"/>
  <c r="L400" i="12"/>
  <c r="Z390" i="12"/>
  <c r="O385" i="12"/>
  <c r="W375" i="12"/>
  <c r="L370" i="12"/>
  <c r="Z360" i="12"/>
  <c r="O355" i="12"/>
  <c r="W345" i="12"/>
  <c r="L340" i="12"/>
  <c r="Z330" i="12"/>
  <c r="O325" i="12"/>
  <c r="W315" i="12"/>
  <c r="L310" i="12"/>
  <c r="Z300" i="12"/>
  <c r="O295" i="12"/>
  <c r="K430" i="12"/>
  <c r="Y420" i="12"/>
  <c r="N415" i="12"/>
  <c r="V405" i="12"/>
  <c r="K400" i="12"/>
  <c r="Y390" i="12"/>
  <c r="N385" i="12"/>
  <c r="V375" i="12"/>
  <c r="K370" i="12"/>
  <c r="Y360" i="12"/>
  <c r="V37" i="13"/>
  <c r="R330" i="13"/>
  <c r="D340" i="13"/>
  <c r="U345" i="13"/>
  <c r="G355" i="13"/>
  <c r="R360" i="13"/>
  <c r="D370" i="13"/>
  <c r="U375" i="13"/>
  <c r="G385" i="13"/>
  <c r="R390" i="13"/>
  <c r="D400" i="13"/>
  <c r="U405" i="13"/>
  <c r="G415" i="13"/>
  <c r="R420" i="13"/>
  <c r="D430" i="13"/>
  <c r="T295" i="13"/>
  <c r="F305" i="13"/>
  <c r="Q310" i="13"/>
  <c r="I320" i="13"/>
  <c r="T325" i="13"/>
  <c r="F335" i="13"/>
  <c r="Q340" i="13"/>
  <c r="I350" i="13"/>
  <c r="T355" i="13"/>
  <c r="F365" i="13"/>
  <c r="Q370" i="13"/>
  <c r="I380" i="13"/>
  <c r="T385" i="13"/>
  <c r="F395" i="13"/>
  <c r="Q400" i="13"/>
  <c r="I410" i="13"/>
  <c r="T415" i="13"/>
  <c r="F425" i="13"/>
  <c r="Q430" i="13"/>
  <c r="H300" i="13"/>
  <c r="S305" i="13"/>
  <c r="E315" i="13"/>
  <c r="P320" i="13"/>
  <c r="H330" i="13"/>
  <c r="S335" i="13"/>
  <c r="E345" i="13"/>
  <c r="P350" i="13"/>
  <c r="H360" i="13"/>
  <c r="S365" i="13"/>
  <c r="E375" i="13"/>
  <c r="P380" i="13"/>
  <c r="H390" i="13"/>
  <c r="S395" i="13"/>
  <c r="E405" i="13"/>
  <c r="P410" i="13"/>
  <c r="H420" i="13"/>
  <c r="S425" i="13"/>
  <c r="H395" i="13"/>
  <c r="S400" i="13"/>
  <c r="E410" i="13"/>
  <c r="P415" i="13"/>
  <c r="H425" i="13"/>
  <c r="S430" i="13"/>
  <c r="L271" i="13"/>
  <c r="Z335" i="13"/>
  <c r="H241" i="13"/>
  <c r="P231" i="13"/>
  <c r="E226" i="13"/>
  <c r="S216" i="13"/>
  <c r="H211" i="13"/>
  <c r="P201" i="13"/>
  <c r="E196" i="13"/>
  <c r="S186" i="13"/>
  <c r="H181" i="13"/>
  <c r="P171" i="13"/>
  <c r="E166" i="13"/>
  <c r="S156" i="13"/>
  <c r="H151" i="13"/>
  <c r="X569" i="12"/>
  <c r="X27" i="13"/>
  <c r="P7" i="13"/>
  <c r="U132" i="13"/>
  <c r="U42" i="13"/>
  <c r="AA564" i="12"/>
  <c r="M574" i="12"/>
  <c r="Q122" i="13"/>
  <c r="D37" i="13"/>
  <c r="L27" i="13"/>
  <c r="R112" i="12"/>
  <c r="G353" i="10"/>
  <c r="U343" i="10"/>
  <c r="D338" i="10"/>
  <c r="R328" i="10"/>
  <c r="G323" i="10"/>
  <c r="U313" i="10"/>
  <c r="D308" i="10"/>
  <c r="R298" i="10"/>
  <c r="G293" i="10"/>
  <c r="J571" i="10"/>
  <c r="X561" i="10"/>
  <c r="M556" i="10"/>
  <c r="AA546" i="10"/>
  <c r="J541" i="10"/>
  <c r="X531" i="10"/>
  <c r="M526" i="10"/>
  <c r="AA516" i="10"/>
  <c r="J511" i="10"/>
  <c r="X501" i="10"/>
  <c r="M496" i="10"/>
  <c r="AA486" i="10"/>
  <c r="J481" i="10"/>
  <c r="X471" i="10"/>
  <c r="M466" i="10"/>
  <c r="AA456" i="10"/>
  <c r="J451" i="10"/>
  <c r="X441" i="10"/>
  <c r="M436" i="10"/>
  <c r="AA423" i="10"/>
  <c r="J418" i="10"/>
  <c r="X408" i="10"/>
  <c r="M403" i="10"/>
  <c r="AA393" i="10"/>
  <c r="J388" i="10"/>
  <c r="X378" i="10"/>
  <c r="M373" i="10"/>
  <c r="AA363" i="10"/>
  <c r="J358" i="10"/>
  <c r="X348" i="10"/>
  <c r="M343" i="10"/>
  <c r="AA333" i="10"/>
  <c r="J328" i="10"/>
  <c r="X318" i="10"/>
  <c r="M313" i="10"/>
  <c r="AA303" i="10"/>
  <c r="J298" i="10"/>
  <c r="X285" i="10"/>
  <c r="M280" i="10"/>
  <c r="AA270" i="10"/>
  <c r="J265" i="10"/>
  <c r="X255" i="10"/>
  <c r="M250" i="10"/>
  <c r="AA240" i="10"/>
  <c r="J235" i="10"/>
  <c r="X225" i="10"/>
  <c r="M220" i="10"/>
  <c r="AA210" i="10"/>
  <c r="J205" i="10"/>
  <c r="X195" i="10"/>
  <c r="M190" i="10"/>
  <c r="AA180" i="10"/>
  <c r="J175" i="10"/>
  <c r="X165" i="10"/>
  <c r="M160" i="10"/>
  <c r="AA150" i="10"/>
  <c r="I285" i="10"/>
  <c r="Q275" i="10"/>
  <c r="F270" i="10"/>
  <c r="T260" i="10"/>
  <c r="I255" i="10"/>
  <c r="Q245" i="10"/>
  <c r="F240" i="10"/>
  <c r="T230" i="10"/>
  <c r="I225" i="10"/>
  <c r="Q215" i="10"/>
  <c r="F210" i="10"/>
  <c r="T200" i="10"/>
  <c r="I195" i="10"/>
  <c r="Q185" i="10"/>
  <c r="F180" i="10"/>
  <c r="T170" i="10"/>
  <c r="I165" i="10"/>
  <c r="Q155" i="10"/>
  <c r="F150" i="10"/>
  <c r="J430" i="12"/>
  <c r="X420" i="12"/>
  <c r="M415" i="12"/>
  <c r="AA405" i="12"/>
  <c r="J400" i="12"/>
  <c r="X390" i="12"/>
  <c r="M385" i="12"/>
  <c r="Z72" i="12"/>
  <c r="R484" i="12"/>
  <c r="G479" i="12"/>
  <c r="U469" i="12"/>
  <c r="D464" i="12"/>
  <c r="R454" i="12"/>
  <c r="N191" i="12"/>
  <c r="V117" i="12"/>
  <c r="U97" i="12"/>
  <c r="AA67" i="12"/>
  <c r="K57" i="12"/>
  <c r="X52" i="12"/>
  <c r="X425" i="11"/>
  <c r="M420" i="11"/>
  <c r="AA410" i="11"/>
  <c r="J405" i="11"/>
  <c r="X395" i="11"/>
  <c r="M390" i="11"/>
  <c r="AA380" i="11"/>
  <c r="J375" i="11"/>
  <c r="X365" i="11"/>
  <c r="M360" i="11"/>
  <c r="AA350" i="11"/>
  <c r="J345" i="11"/>
  <c r="X335" i="11"/>
  <c r="M330" i="11"/>
  <c r="AA320" i="11"/>
  <c r="J315" i="11"/>
  <c r="X305" i="11"/>
  <c r="M300" i="11"/>
  <c r="AA286" i="11"/>
  <c r="J281" i="11"/>
  <c r="X271" i="11"/>
  <c r="M266" i="11"/>
  <c r="AA256" i="11"/>
  <c r="J251" i="11"/>
  <c r="X241" i="11"/>
  <c r="M236" i="11"/>
  <c r="AA226" i="11"/>
  <c r="J221" i="11"/>
  <c r="X211" i="11"/>
  <c r="M206" i="11"/>
  <c r="AA196" i="11"/>
  <c r="J191" i="11"/>
  <c r="X181" i="11"/>
  <c r="M176" i="11"/>
  <c r="AA166" i="11"/>
  <c r="J161" i="11"/>
  <c r="X151" i="11"/>
  <c r="X569" i="11"/>
  <c r="M564" i="11"/>
  <c r="AA554" i="11"/>
  <c r="J549" i="11"/>
  <c r="X539" i="11"/>
  <c r="M534" i="11"/>
  <c r="AA524" i="11"/>
  <c r="J519" i="11"/>
  <c r="X509" i="11"/>
  <c r="M504" i="11"/>
  <c r="AA494" i="11"/>
  <c r="J489" i="11"/>
  <c r="X479" i="11"/>
  <c r="M474" i="11"/>
  <c r="AA464" i="11"/>
  <c r="J459" i="11"/>
  <c r="X449" i="11"/>
  <c r="M444" i="11"/>
  <c r="AA430" i="11"/>
  <c r="J425" i="11"/>
  <c r="X415" i="11"/>
  <c r="M410" i="11"/>
  <c r="AA400" i="11"/>
  <c r="J395" i="11"/>
  <c r="X385" i="11"/>
  <c r="M380" i="11"/>
  <c r="AA370" i="11"/>
  <c r="J365" i="11"/>
  <c r="X355" i="11"/>
  <c r="M350" i="11"/>
  <c r="AA340" i="11"/>
  <c r="J335" i="11"/>
  <c r="X325" i="11"/>
  <c r="M320" i="11"/>
  <c r="AA310" i="11"/>
  <c r="J305" i="11"/>
  <c r="X295" i="11"/>
  <c r="M286" i="11"/>
  <c r="AA276" i="11"/>
  <c r="J271" i="11"/>
  <c r="X261" i="11"/>
  <c r="M256" i="11"/>
  <c r="AA246" i="11"/>
  <c r="J241" i="11"/>
  <c r="X231" i="11"/>
  <c r="M226" i="11"/>
  <c r="AA216" i="11"/>
  <c r="J211" i="11"/>
  <c r="X201" i="11"/>
  <c r="M196" i="11"/>
  <c r="AA186" i="11"/>
  <c r="J181" i="11"/>
  <c r="X171" i="11"/>
  <c r="M166" i="11"/>
  <c r="AA156" i="11"/>
  <c r="J151" i="11"/>
  <c r="S127" i="11"/>
  <c r="D87" i="12"/>
  <c r="K72" i="12"/>
  <c r="U67" i="12"/>
  <c r="E57" i="12"/>
  <c r="R52" i="12"/>
  <c r="H42" i="12"/>
  <c r="U37" i="12"/>
  <c r="E27" i="12"/>
  <c r="R22" i="12"/>
  <c r="H12" i="12"/>
  <c r="U7" i="12"/>
  <c r="M574" i="11"/>
  <c r="AA564" i="11"/>
  <c r="J559" i="11"/>
  <c r="X549" i="11"/>
  <c r="M544" i="11"/>
  <c r="AA534" i="11"/>
  <c r="J529" i="11"/>
  <c r="X519" i="11"/>
  <c r="M514" i="11"/>
  <c r="AA504" i="11"/>
  <c r="J499" i="11"/>
  <c r="X489" i="11"/>
  <c r="M484" i="11"/>
  <c r="AA474" i="11"/>
  <c r="J469" i="11"/>
  <c r="X459" i="11"/>
  <c r="M454" i="11"/>
  <c r="AA444" i="11"/>
  <c r="J439" i="11"/>
  <c r="L231" i="12"/>
  <c r="L137" i="12"/>
  <c r="W112" i="12"/>
  <c r="W551" i="10"/>
  <c r="L546" i="10"/>
  <c r="Z536" i="10"/>
  <c r="O531" i="10"/>
  <c r="W521" i="10"/>
  <c r="L516" i="10"/>
  <c r="Z506" i="10"/>
  <c r="O501" i="10"/>
  <c r="W491" i="10"/>
  <c r="L486" i="10"/>
  <c r="Z476" i="10"/>
  <c r="O471" i="10"/>
  <c r="Y196" i="12"/>
  <c r="K176" i="12"/>
  <c r="N87" i="12"/>
  <c r="H72" i="12"/>
  <c r="T67" i="12"/>
  <c r="D57" i="12"/>
  <c r="Q52" i="12"/>
  <c r="G42" i="12"/>
  <c r="T37" i="12"/>
  <c r="D27" i="12"/>
  <c r="Q22" i="12"/>
  <c r="G12" i="12"/>
  <c r="M102" i="12"/>
  <c r="J117" i="12"/>
  <c r="N67" i="12"/>
  <c r="AA62" i="12"/>
  <c r="K52" i="12"/>
  <c r="X47" i="12"/>
  <c r="N37" i="12"/>
  <c r="AA32" i="12"/>
  <c r="K22" i="12"/>
  <c r="X17" i="12"/>
  <c r="L574" i="11"/>
  <c r="Z564" i="11"/>
  <c r="O559" i="11"/>
  <c r="W549" i="11"/>
  <c r="L544" i="11"/>
  <c r="Z534" i="11"/>
  <c r="O529" i="11"/>
  <c r="W519" i="11"/>
  <c r="L514" i="11"/>
  <c r="Z504" i="11"/>
  <c r="O499" i="11"/>
  <c r="W489" i="11"/>
  <c r="L484" i="11"/>
  <c r="Z474" i="11"/>
  <c r="O469" i="11"/>
  <c r="W459" i="11"/>
  <c r="L454" i="11"/>
  <c r="Z444" i="11"/>
  <c r="O439" i="11"/>
  <c r="W425" i="11"/>
  <c r="L420" i="11"/>
  <c r="Z410" i="11"/>
  <c r="O405" i="11"/>
  <c r="W395" i="11"/>
  <c r="L390" i="11"/>
  <c r="Z380" i="11"/>
  <c r="O375" i="11"/>
  <c r="W365" i="11"/>
  <c r="L360" i="11"/>
  <c r="Z350" i="11"/>
  <c r="O345" i="11"/>
  <c r="W335" i="11"/>
  <c r="L330" i="11"/>
  <c r="Z320" i="11"/>
  <c r="O315" i="11"/>
  <c r="W305" i="11"/>
  <c r="L300" i="11"/>
  <c r="Z286" i="11"/>
  <c r="O281" i="11"/>
  <c r="W271" i="11"/>
  <c r="L266" i="11"/>
  <c r="Z256" i="11"/>
  <c r="O251" i="11"/>
  <c r="W241" i="11"/>
  <c r="L236" i="11"/>
  <c r="Z226" i="11"/>
  <c r="O221" i="11"/>
  <c r="W211" i="11"/>
  <c r="L206" i="11"/>
  <c r="Z196" i="11"/>
  <c r="O191" i="11"/>
  <c r="W181" i="11"/>
  <c r="L176" i="11"/>
  <c r="Z166" i="11"/>
  <c r="O161" i="11"/>
  <c r="W151" i="11"/>
  <c r="H62" i="12"/>
  <c r="U57" i="12"/>
  <c r="E47" i="12"/>
  <c r="R42" i="12"/>
  <c r="H32" i="12"/>
  <c r="U27" i="12"/>
  <c r="E17" i="12"/>
  <c r="R12" i="12"/>
  <c r="G102" i="11"/>
  <c r="T97" i="11"/>
  <c r="D87" i="11"/>
  <c r="Q82" i="11"/>
  <c r="G72" i="11"/>
  <c r="T67" i="11"/>
  <c r="D57" i="11"/>
  <c r="Q52" i="11"/>
  <c r="G42" i="11"/>
  <c r="T37" i="11"/>
  <c r="D27" i="11"/>
  <c r="Q22" i="11"/>
  <c r="G12" i="11"/>
  <c r="T7" i="11"/>
  <c r="V117" i="11"/>
  <c r="K102" i="11"/>
  <c r="X97" i="11"/>
  <c r="N87" i="11"/>
  <c r="AA82" i="11"/>
  <c r="K72" i="11"/>
  <c r="X67" i="11"/>
  <c r="N57" i="11"/>
  <c r="AA52" i="11"/>
  <c r="K42" i="11"/>
  <c r="X37" i="11"/>
  <c r="N27" i="11"/>
  <c r="AA22" i="11"/>
  <c r="K12" i="11"/>
  <c r="X7" i="11"/>
  <c r="AA107" i="11"/>
  <c r="K97" i="11"/>
  <c r="X92" i="11"/>
  <c r="N82" i="11"/>
  <c r="AA77" i="11"/>
  <c r="K67" i="11"/>
  <c r="X62" i="11"/>
  <c r="N52" i="11"/>
  <c r="AA47" i="11"/>
  <c r="K37" i="11"/>
  <c r="X32" i="11"/>
  <c r="N22" i="11"/>
  <c r="AA17" i="11"/>
  <c r="K7" i="11"/>
  <c r="H67" i="12"/>
  <c r="U62" i="12"/>
  <c r="E52" i="12"/>
  <c r="R47" i="12"/>
  <c r="H37" i="12"/>
  <c r="U32" i="12"/>
  <c r="E22" i="12"/>
  <c r="R17" i="12"/>
  <c r="K137" i="11"/>
  <c r="I117" i="11"/>
  <c r="U112" i="11"/>
  <c r="E102" i="11"/>
  <c r="R97" i="11"/>
  <c r="H87" i="11"/>
  <c r="U82" i="11"/>
  <c r="E72" i="11"/>
  <c r="R67" i="11"/>
  <c r="H57" i="11"/>
  <c r="U52" i="11"/>
  <c r="N171" i="13"/>
  <c r="V221" i="13"/>
  <c r="D22" i="9"/>
  <c r="R72" i="9"/>
  <c r="D12" i="5"/>
  <c r="P142" i="8"/>
  <c r="F132" i="8"/>
  <c r="S127" i="8"/>
  <c r="I117" i="8"/>
  <c r="P112" i="8"/>
  <c r="F102" i="8"/>
  <c r="S97" i="8"/>
  <c r="I87" i="8"/>
  <c r="P82" i="8"/>
  <c r="F72" i="8"/>
  <c r="S67" i="8"/>
  <c r="I57" i="8"/>
  <c r="P52" i="8"/>
  <c r="F42" i="8"/>
  <c r="S37" i="8"/>
  <c r="I27" i="8"/>
  <c r="P22" i="8"/>
  <c r="F12" i="8"/>
  <c r="S7" i="8"/>
  <c r="G363" i="5"/>
  <c r="M333" i="5"/>
  <c r="J191" i="13"/>
  <c r="L151" i="13"/>
  <c r="Y37" i="9"/>
  <c r="K77" i="9"/>
  <c r="X42" i="9"/>
  <c r="T566" i="8"/>
  <c r="I561" i="8"/>
  <c r="G57" i="10"/>
  <c r="S37" i="9"/>
  <c r="Y12" i="6"/>
  <c r="M42" i="6"/>
  <c r="E22" i="6"/>
  <c r="G17" i="6"/>
  <c r="N423" i="8"/>
  <c r="V413" i="8"/>
  <c r="K408" i="8"/>
  <c r="Y398" i="8"/>
  <c r="N393" i="8"/>
  <c r="V383" i="8"/>
  <c r="K378" i="8"/>
  <c r="Y368" i="8"/>
  <c r="N363" i="8"/>
  <c r="V353" i="8"/>
  <c r="K348" i="8"/>
  <c r="Y338" i="8"/>
  <c r="N333" i="8"/>
  <c r="V323" i="8"/>
  <c r="K318" i="8"/>
  <c r="Y308" i="8"/>
  <c r="N303" i="8"/>
  <c r="V293" i="8"/>
  <c r="P348" i="5"/>
  <c r="V318" i="5"/>
  <c r="X205" i="5"/>
  <c r="N195" i="5"/>
  <c r="AA190" i="5"/>
  <c r="K180" i="5"/>
  <c r="X175" i="5"/>
  <c r="N165" i="5"/>
  <c r="AA160" i="5"/>
  <c r="K150" i="5"/>
  <c r="X142" i="5"/>
  <c r="N132" i="5"/>
  <c r="AA127" i="5"/>
  <c r="K117" i="5"/>
  <c r="X112" i="5"/>
  <c r="N102" i="5"/>
  <c r="AA97" i="5"/>
  <c r="K87" i="5"/>
  <c r="X82" i="5"/>
  <c r="N72" i="5"/>
  <c r="AA67" i="5"/>
  <c r="K57" i="5"/>
  <c r="X52" i="5"/>
  <c r="N42" i="5"/>
  <c r="AA37" i="5"/>
  <c r="K27" i="5"/>
  <c r="X22" i="5"/>
  <c r="N12" i="5"/>
  <c r="AA7" i="5"/>
  <c r="W205" i="5"/>
  <c r="M195" i="5"/>
  <c r="Z190" i="5"/>
  <c r="J180" i="5"/>
  <c r="W175" i="5"/>
  <c r="M165" i="5"/>
  <c r="Z160" i="5"/>
  <c r="J150" i="5"/>
  <c r="F137" i="5"/>
  <c r="S132" i="5"/>
  <c r="I122" i="5"/>
  <c r="P117" i="5"/>
  <c r="F107" i="5"/>
  <c r="S102" i="5"/>
  <c r="I92" i="5"/>
  <c r="P87" i="5"/>
  <c r="F77" i="5"/>
  <c r="S72" i="5"/>
  <c r="I62" i="5"/>
  <c r="P57" i="5"/>
  <c r="F47" i="5"/>
  <c r="S42" i="5"/>
  <c r="I32" i="5"/>
  <c r="P27" i="5"/>
  <c r="F17" i="5"/>
  <c r="S12" i="5"/>
  <c r="K200" i="5"/>
  <c r="X195" i="5"/>
  <c r="N185" i="5"/>
  <c r="AA180" i="5"/>
  <c r="K170" i="5"/>
  <c r="X165" i="5"/>
  <c r="Q216" i="13"/>
  <c r="N201" i="13"/>
  <c r="N52" i="10"/>
  <c r="F12" i="9"/>
  <c r="T62" i="9"/>
  <c r="R47" i="6"/>
  <c r="S461" i="8"/>
  <c r="H456" i="8"/>
  <c r="P446" i="8"/>
  <c r="E441" i="8"/>
  <c r="S428" i="8"/>
  <c r="H423" i="8"/>
  <c r="P413" i="8"/>
  <c r="E408" i="8"/>
  <c r="S398" i="8"/>
  <c r="H393" i="8"/>
  <c r="P383" i="8"/>
  <c r="E378" i="8"/>
  <c r="S368" i="8"/>
  <c r="H363" i="8"/>
  <c r="P353" i="8"/>
  <c r="E348" i="8"/>
  <c r="S338" i="8"/>
  <c r="H333" i="8"/>
  <c r="P323" i="8"/>
  <c r="E318" i="8"/>
  <c r="S308" i="8"/>
  <c r="H303" i="8"/>
  <c r="P293" i="8"/>
  <c r="D408" i="5"/>
  <c r="J378" i="5"/>
  <c r="L211" i="13"/>
  <c r="G236" i="13"/>
  <c r="I32" i="6"/>
  <c r="Q17" i="9"/>
  <c r="V52" i="9"/>
  <c r="AA27" i="9"/>
  <c r="M67" i="9"/>
  <c r="H37" i="6"/>
  <c r="R37" i="12"/>
  <c r="V285" i="10"/>
  <c r="K280" i="10"/>
  <c r="Y270" i="10"/>
  <c r="N265" i="10"/>
  <c r="V255" i="10"/>
  <c r="K250" i="10"/>
  <c r="Y240" i="10"/>
  <c r="N235" i="10"/>
  <c r="V225" i="10"/>
  <c r="Y393" i="10"/>
  <c r="N388" i="10"/>
  <c r="V378" i="10"/>
  <c r="K373" i="10"/>
  <c r="Y363" i="10"/>
  <c r="N358" i="10"/>
  <c r="V348" i="10"/>
  <c r="M27" i="10"/>
  <c r="V471" i="10"/>
  <c r="K466" i="10"/>
  <c r="Y456" i="10"/>
  <c r="N451" i="10"/>
  <c r="M57" i="10"/>
  <c r="E7" i="10"/>
  <c r="R32" i="10"/>
  <c r="AA47" i="10"/>
  <c r="P12" i="10"/>
  <c r="I47" i="10"/>
  <c r="P42" i="10"/>
  <c r="I17" i="10"/>
  <c r="W37" i="10"/>
  <c r="R571" i="10"/>
  <c r="G566" i="10"/>
  <c r="U556" i="10"/>
  <c r="D551" i="10"/>
  <c r="R541" i="10"/>
  <c r="G536" i="10"/>
  <c r="U526" i="10"/>
  <c r="D521" i="10"/>
  <c r="R511" i="10"/>
  <c r="G506" i="10"/>
  <c r="U496" i="10"/>
  <c r="D491" i="10"/>
  <c r="R481" i="10"/>
  <c r="G476" i="10"/>
  <c r="U466" i="10"/>
  <c r="D461" i="10"/>
  <c r="R451" i="10"/>
  <c r="G446" i="10"/>
  <c r="U436" i="10"/>
  <c r="AA566" i="10"/>
  <c r="J561" i="10"/>
  <c r="X551" i="10"/>
  <c r="M546" i="10"/>
  <c r="AA536" i="10"/>
  <c r="J531" i="10"/>
  <c r="X521" i="10"/>
  <c r="M516" i="10"/>
  <c r="AA506" i="10"/>
  <c r="J501" i="10"/>
  <c r="X491" i="10"/>
  <c r="M486" i="10"/>
  <c r="AA476" i="10"/>
  <c r="J471" i="10"/>
  <c r="X461" i="10"/>
  <c r="M456" i="10"/>
  <c r="AA446" i="10"/>
  <c r="K67" i="10"/>
  <c r="Z293" i="10"/>
  <c r="E313" i="10"/>
  <c r="K37" i="10"/>
  <c r="V42" i="10"/>
  <c r="Q571" i="10"/>
  <c r="F566" i="10"/>
  <c r="T556" i="10"/>
  <c r="I551" i="10"/>
  <c r="Q541" i="10"/>
  <c r="F536" i="10"/>
  <c r="T526" i="10"/>
  <c r="I521" i="10"/>
  <c r="Q511" i="10"/>
  <c r="F506" i="10"/>
  <c r="T496" i="10"/>
  <c r="I491" i="10"/>
  <c r="Q481" i="10"/>
  <c r="F476" i="10"/>
  <c r="T466" i="10"/>
  <c r="I461" i="10"/>
  <c r="Q451" i="10"/>
  <c r="F446" i="10"/>
  <c r="T436" i="10"/>
  <c r="I428" i="10"/>
  <c r="Q418" i="10"/>
  <c r="F413" i="10"/>
  <c r="T403" i="10"/>
  <c r="I398" i="10"/>
  <c r="Q388" i="10"/>
  <c r="F383" i="10"/>
  <c r="T373" i="10"/>
  <c r="I368" i="10"/>
  <c r="Q358" i="10"/>
  <c r="F353" i="10"/>
  <c r="T343" i="10"/>
  <c r="I338" i="10"/>
  <c r="Q328" i="10"/>
  <c r="F323" i="10"/>
  <c r="T313" i="10"/>
  <c r="I308" i="10"/>
  <c r="Q298" i="10"/>
  <c r="F293" i="10"/>
  <c r="T280" i="10"/>
  <c r="I275" i="10"/>
  <c r="Q265" i="10"/>
  <c r="F260" i="10"/>
  <c r="T250" i="10"/>
  <c r="I245" i="10"/>
  <c r="Q235" i="10"/>
  <c r="F230" i="10"/>
  <c r="T220" i="10"/>
  <c r="I215" i="10"/>
  <c r="Q205" i="10"/>
  <c r="F200" i="10"/>
  <c r="T190" i="10"/>
  <c r="I185" i="10"/>
  <c r="Q175" i="10"/>
  <c r="F170" i="10"/>
  <c r="T160" i="10"/>
  <c r="I155" i="10"/>
  <c r="W461" i="10"/>
  <c r="L456" i="10"/>
  <c r="Z446" i="10"/>
  <c r="O441" i="10"/>
  <c r="Q428" i="10"/>
  <c r="F423" i="10"/>
  <c r="T413" i="10"/>
  <c r="I408" i="10"/>
  <c r="Q398" i="10"/>
  <c r="F393" i="10"/>
  <c r="T383" i="10"/>
  <c r="I378" i="10"/>
  <c r="Q368" i="10"/>
  <c r="Y333" i="10"/>
  <c r="J285" i="10"/>
  <c r="X275" i="10"/>
  <c r="M270" i="10"/>
  <c r="AA260" i="10"/>
  <c r="J255" i="10"/>
  <c r="X245" i="10"/>
  <c r="M240" i="10"/>
  <c r="AA230" i="10"/>
  <c r="J225" i="10"/>
  <c r="X215" i="10"/>
  <c r="M210" i="10"/>
  <c r="AA200" i="10"/>
  <c r="J195" i="10"/>
  <c r="X185" i="10"/>
  <c r="M180" i="10"/>
  <c r="T566" i="10"/>
  <c r="I561" i="10"/>
  <c r="Q551" i="10"/>
  <c r="F546" i="10"/>
  <c r="T536" i="10"/>
  <c r="I531" i="10"/>
  <c r="Q521" i="10"/>
  <c r="F516" i="10"/>
  <c r="T506" i="10"/>
  <c r="I501" i="10"/>
  <c r="Q491" i="10"/>
  <c r="F486" i="10"/>
  <c r="T476" i="10"/>
  <c r="I471" i="10"/>
  <c r="Q461" i="10"/>
  <c r="F456" i="10"/>
  <c r="T446" i="10"/>
  <c r="I441" i="10"/>
  <c r="I293" i="10"/>
  <c r="T298" i="10"/>
  <c r="D165" i="10"/>
  <c r="K285" i="10"/>
  <c r="Y275" i="10"/>
  <c r="N270" i="10"/>
  <c r="V260" i="10"/>
  <c r="K255" i="10"/>
  <c r="Y245" i="10"/>
  <c r="N240" i="10"/>
  <c r="V230" i="10"/>
  <c r="K225" i="10"/>
  <c r="Y215" i="10"/>
  <c r="N210" i="10"/>
  <c r="V200" i="10"/>
  <c r="K195" i="10"/>
  <c r="Y185" i="10"/>
  <c r="N180" i="10"/>
  <c r="V170" i="10"/>
  <c r="K165" i="10"/>
  <c r="Y155" i="10"/>
  <c r="N150" i="10"/>
  <c r="W436" i="10"/>
  <c r="D117" i="10"/>
  <c r="Q112" i="10"/>
  <c r="G102" i="10"/>
  <c r="T97" i="10"/>
  <c r="D87" i="10"/>
  <c r="Q82" i="10"/>
  <c r="G72" i="10"/>
  <c r="T67" i="10"/>
  <c r="D57" i="10"/>
  <c r="Q52" i="10"/>
  <c r="G42" i="10"/>
  <c r="T37" i="10"/>
  <c r="D27" i="10"/>
  <c r="Q22" i="10"/>
  <c r="G12" i="10"/>
  <c r="T7" i="10"/>
  <c r="O117" i="10"/>
  <c r="G122" i="10"/>
  <c r="T117" i="10"/>
  <c r="D107" i="10"/>
  <c r="Q102" i="10"/>
  <c r="G92" i="10"/>
  <c r="T87" i="10"/>
  <c r="D77" i="10"/>
  <c r="Q72" i="10"/>
  <c r="G62" i="10"/>
  <c r="T57" i="10"/>
  <c r="D47" i="10"/>
  <c r="Q42" i="10"/>
  <c r="G32" i="10"/>
  <c r="T27" i="10"/>
  <c r="D17" i="10"/>
  <c r="Q12" i="10"/>
  <c r="U280" i="10"/>
  <c r="D275" i="10"/>
  <c r="R265" i="10"/>
  <c r="G260" i="10"/>
  <c r="U250" i="10"/>
  <c r="D245" i="10"/>
  <c r="R235" i="10"/>
  <c r="G230" i="10"/>
  <c r="U220" i="10"/>
  <c r="D215" i="10"/>
  <c r="R205" i="10"/>
  <c r="G200" i="10"/>
  <c r="U190" i="10"/>
  <c r="D185" i="10"/>
  <c r="R175" i="10"/>
  <c r="G170" i="10"/>
  <c r="U160" i="10"/>
  <c r="D155" i="10"/>
  <c r="V566" i="10"/>
  <c r="K561" i="10"/>
  <c r="Y551" i="10"/>
  <c r="N546" i="10"/>
  <c r="V536" i="10"/>
  <c r="K531" i="10"/>
  <c r="Y521" i="10"/>
  <c r="N516" i="10"/>
  <c r="V506" i="10"/>
  <c r="K501" i="10"/>
  <c r="Y491" i="10"/>
  <c r="N486" i="10"/>
  <c r="V476" i="10"/>
  <c r="K471" i="10"/>
  <c r="Y461" i="10"/>
  <c r="N456" i="10"/>
  <c r="V446" i="10"/>
  <c r="K441" i="10"/>
  <c r="Y428" i="10"/>
  <c r="N423" i="10"/>
  <c r="V413" i="10"/>
  <c r="K408" i="10"/>
  <c r="Y398" i="10"/>
  <c r="N393" i="10"/>
  <c r="V383" i="10"/>
  <c r="K378" i="10"/>
  <c r="Y368" i="10"/>
  <c r="N363" i="10"/>
  <c r="V353" i="10"/>
  <c r="K348" i="10"/>
  <c r="Y338" i="10"/>
  <c r="N333" i="10"/>
  <c r="V323" i="10"/>
  <c r="K318" i="10"/>
  <c r="Y308" i="10"/>
  <c r="N303" i="10"/>
  <c r="V293" i="10"/>
  <c r="X428" i="10"/>
  <c r="M423" i="10"/>
  <c r="AA413" i="10"/>
  <c r="J408" i="10"/>
  <c r="X398" i="10"/>
  <c r="M393" i="10"/>
  <c r="AA383" i="10"/>
  <c r="J378" i="10"/>
  <c r="X368" i="10"/>
  <c r="M363" i="10"/>
  <c r="AA353" i="10"/>
  <c r="J348" i="10"/>
  <c r="V313" i="10"/>
  <c r="U293" i="10"/>
  <c r="L62" i="10"/>
  <c r="Z22" i="10"/>
  <c r="T22" i="10"/>
  <c r="L275" i="10"/>
  <c r="Z265" i="10"/>
  <c r="O260" i="10"/>
  <c r="W250" i="10"/>
  <c r="L245" i="10"/>
  <c r="Z235" i="10"/>
  <c r="O230" i="10"/>
  <c r="W220" i="10"/>
  <c r="L215" i="10"/>
  <c r="Z205" i="10"/>
  <c r="O200" i="10"/>
  <c r="W190" i="10"/>
  <c r="L185" i="10"/>
  <c r="Z175" i="10"/>
  <c r="N127" i="10"/>
  <c r="I137" i="10"/>
  <c r="Y122" i="10"/>
  <c r="O112" i="10"/>
  <c r="V107" i="10"/>
  <c r="L97" i="10"/>
  <c r="Y92" i="10"/>
  <c r="O82" i="10"/>
  <c r="V77" i="10"/>
  <c r="L67" i="10"/>
  <c r="Y62" i="10"/>
  <c r="O52" i="10"/>
  <c r="V47" i="10"/>
  <c r="L37" i="10"/>
  <c r="Y32" i="10"/>
  <c r="O22" i="10"/>
  <c r="V17" i="10"/>
  <c r="P280" i="10"/>
  <c r="E275" i="10"/>
  <c r="S265" i="10"/>
  <c r="H260" i="10"/>
  <c r="P250" i="10"/>
  <c r="E245" i="10"/>
  <c r="S235" i="10"/>
  <c r="H230" i="10"/>
  <c r="P220" i="10"/>
  <c r="E215" i="10"/>
  <c r="S205" i="10"/>
  <c r="H200" i="10"/>
  <c r="P190" i="10"/>
  <c r="E185" i="10"/>
  <c r="S175" i="10"/>
  <c r="H170" i="10"/>
  <c r="P160" i="10"/>
  <c r="E155" i="10"/>
  <c r="T127" i="10"/>
  <c r="S571" i="10"/>
  <c r="H566" i="10"/>
  <c r="P556" i="10"/>
  <c r="E551" i="10"/>
  <c r="S541" i="10"/>
  <c r="H536" i="10"/>
  <c r="P526" i="10"/>
  <c r="E521" i="10"/>
  <c r="S511" i="10"/>
  <c r="H506" i="10"/>
  <c r="P496" i="10"/>
  <c r="E491" i="10"/>
  <c r="S481" i="10"/>
  <c r="H476" i="10"/>
  <c r="P466" i="10"/>
  <c r="E461" i="10"/>
  <c r="S451" i="10"/>
  <c r="H446" i="10"/>
  <c r="P436" i="10"/>
  <c r="O285" i="10"/>
  <c r="W275" i="10"/>
  <c r="L270" i="10"/>
  <c r="Z260" i="10"/>
  <c r="O255" i="10"/>
  <c r="W245" i="10"/>
  <c r="L240" i="10"/>
  <c r="Z230" i="10"/>
  <c r="O225" i="10"/>
  <c r="W215" i="10"/>
  <c r="L210" i="10"/>
  <c r="Z200" i="10"/>
  <c r="O195" i="10"/>
  <c r="W185" i="10"/>
  <c r="L180" i="10"/>
  <c r="Z170" i="10"/>
  <c r="O165" i="10"/>
  <c r="W155" i="10"/>
  <c r="L150" i="10"/>
  <c r="J122" i="10"/>
  <c r="W117" i="10"/>
  <c r="M107" i="10"/>
  <c r="Z102" i="10"/>
  <c r="J92" i="10"/>
  <c r="W87" i="10"/>
  <c r="M77" i="10"/>
  <c r="Z72" i="10"/>
  <c r="J62" i="10"/>
  <c r="W57" i="10"/>
  <c r="M47" i="10"/>
  <c r="Z42" i="10"/>
  <c r="J32" i="10"/>
  <c r="W27" i="10"/>
  <c r="M17" i="10"/>
  <c r="Z12" i="10"/>
  <c r="AA122" i="10"/>
  <c r="K112" i="10"/>
  <c r="X107" i="10"/>
  <c r="N97" i="10"/>
  <c r="AA92" i="10"/>
  <c r="K82" i="10"/>
  <c r="X77" i="10"/>
  <c r="N67" i="10"/>
  <c r="AA62" i="10"/>
  <c r="K52" i="10"/>
  <c r="X47" i="10"/>
  <c r="N37" i="10"/>
  <c r="AA32" i="10"/>
  <c r="K22" i="10"/>
  <c r="N27" i="10"/>
  <c r="K12" i="10"/>
  <c r="V12" i="10"/>
  <c r="Z52" i="10"/>
  <c r="F117" i="10"/>
  <c r="S112" i="10"/>
  <c r="I102" i="10"/>
  <c r="P97" i="10"/>
  <c r="F87" i="10"/>
  <c r="S82" i="10"/>
  <c r="I72" i="10"/>
  <c r="P67" i="10"/>
  <c r="F57" i="10"/>
  <c r="S52" i="10"/>
  <c r="I42" i="10"/>
  <c r="P37" i="10"/>
  <c r="F27" i="10"/>
  <c r="S22" i="10"/>
  <c r="I12" i="10"/>
  <c r="Y27" i="10"/>
  <c r="D132" i="10"/>
  <c r="W122" i="10"/>
  <c r="M112" i="10"/>
  <c r="Z107" i="10"/>
  <c r="J97" i="10"/>
  <c r="W92" i="10"/>
  <c r="M82" i="10"/>
  <c r="Z77" i="10"/>
  <c r="J67" i="10"/>
  <c r="W62" i="10"/>
  <c r="M52" i="10"/>
  <c r="Z47" i="10"/>
  <c r="J37" i="10"/>
  <c r="W32" i="10"/>
  <c r="M22" i="10"/>
  <c r="Z17" i="10"/>
  <c r="P7" i="10"/>
  <c r="H137" i="10"/>
  <c r="S142" i="10"/>
  <c r="I142" i="10"/>
  <c r="S127" i="10"/>
  <c r="E137" i="10"/>
  <c r="P142" i="10"/>
  <c r="K132" i="10"/>
  <c r="U285" i="10"/>
  <c r="D280" i="10"/>
  <c r="R270" i="10"/>
  <c r="G265" i="10"/>
  <c r="U255" i="10"/>
  <c r="D250" i="10"/>
  <c r="R240" i="10"/>
  <c r="G235" i="10"/>
  <c r="U225" i="10"/>
  <c r="D220" i="10"/>
  <c r="R210" i="10"/>
  <c r="G205" i="10"/>
  <c r="U195" i="10"/>
  <c r="D190" i="10"/>
  <c r="R180" i="10"/>
  <c r="G175" i="10"/>
  <c r="U165" i="10"/>
  <c r="D160" i="10"/>
  <c r="R150" i="10"/>
  <c r="X17" i="10"/>
  <c r="N7" i="10"/>
  <c r="N117" i="10"/>
  <c r="AA112" i="10"/>
  <c r="K102" i="10"/>
  <c r="X97" i="10"/>
  <c r="N87" i="10"/>
  <c r="AA82" i="10"/>
  <c r="K72" i="10"/>
  <c r="X67" i="10"/>
  <c r="N57" i="10"/>
  <c r="AA52" i="10"/>
  <c r="K42" i="10"/>
  <c r="X37" i="10"/>
  <c r="AA22" i="10"/>
  <c r="X7" i="10"/>
  <c r="R423" i="10"/>
  <c r="G418" i="10"/>
  <c r="U408" i="10"/>
  <c r="D403" i="10"/>
  <c r="R393" i="10"/>
  <c r="G388" i="10"/>
  <c r="U378" i="10"/>
  <c r="D373" i="10"/>
  <c r="R363" i="10"/>
  <c r="G358" i="10"/>
  <c r="U348" i="10"/>
  <c r="D343" i="10"/>
  <c r="R333" i="10"/>
  <c r="G328" i="10"/>
  <c r="U318" i="10"/>
  <c r="R122" i="10"/>
  <c r="H112" i="10"/>
  <c r="U107" i="10"/>
  <c r="E97" i="10"/>
  <c r="R92" i="10"/>
  <c r="H82" i="10"/>
  <c r="U77" i="10"/>
  <c r="E122" i="10"/>
  <c r="R117" i="10"/>
  <c r="H107" i="10"/>
  <c r="U102" i="10"/>
  <c r="E92" i="10"/>
  <c r="R87" i="10"/>
  <c r="H77" i="10"/>
  <c r="U72" i="10"/>
  <c r="E62" i="10"/>
  <c r="R57" i="10"/>
  <c r="H47" i="10"/>
  <c r="U42" i="10"/>
  <c r="E32" i="10"/>
  <c r="R27" i="10"/>
  <c r="H17" i="10"/>
  <c r="U12" i="10"/>
  <c r="K220" i="10"/>
  <c r="Y210" i="10"/>
  <c r="N205" i="10"/>
  <c r="V195" i="10"/>
  <c r="K190" i="10"/>
  <c r="Y180" i="10"/>
  <c r="N175" i="10"/>
  <c r="G571" i="10"/>
  <c r="U561" i="10"/>
  <c r="D556" i="10"/>
  <c r="R546" i="10"/>
  <c r="G541" i="10"/>
  <c r="U531" i="10"/>
  <c r="D526" i="10"/>
  <c r="R516" i="10"/>
  <c r="G511" i="10"/>
  <c r="U501" i="10"/>
  <c r="D496" i="10"/>
  <c r="R486" i="10"/>
  <c r="G481" i="10"/>
  <c r="U471" i="10"/>
  <c r="D466" i="10"/>
  <c r="R456" i="10"/>
  <c r="G451" i="10"/>
  <c r="U441" i="10"/>
  <c r="L7" i="10"/>
  <c r="E117" i="10"/>
  <c r="R112" i="10"/>
  <c r="H102" i="10"/>
  <c r="U97" i="10"/>
  <c r="E87" i="10"/>
  <c r="R82" i="10"/>
  <c r="H72" i="10"/>
  <c r="U67" i="10"/>
  <c r="E57" i="10"/>
  <c r="R52" i="10"/>
  <c r="H42" i="10"/>
  <c r="U37" i="10"/>
  <c r="E27" i="10"/>
  <c r="R22" i="10"/>
  <c r="H12" i="10"/>
  <c r="U7" i="10"/>
  <c r="I122" i="10"/>
  <c r="P117" i="10"/>
  <c r="F107" i="10"/>
  <c r="S102" i="10"/>
  <c r="I92" i="10"/>
  <c r="P87" i="10"/>
  <c r="F77" i="10"/>
  <c r="S72" i="10"/>
  <c r="I62" i="10"/>
  <c r="P57" i="10"/>
  <c r="F47" i="10"/>
  <c r="S42" i="10"/>
  <c r="I32" i="10"/>
  <c r="P27" i="10"/>
  <c r="F17" i="10"/>
  <c r="S12" i="10"/>
  <c r="R142" i="9"/>
  <c r="K127" i="9"/>
  <c r="X122" i="9"/>
  <c r="N112" i="9"/>
  <c r="AA107" i="9"/>
  <c r="K97" i="9"/>
  <c r="S132" i="9"/>
  <c r="I122" i="9"/>
  <c r="P117" i="9"/>
  <c r="F107" i="9"/>
  <c r="S102" i="9"/>
  <c r="I92" i="9"/>
  <c r="P87" i="9"/>
  <c r="F77" i="9"/>
  <c r="S72" i="9"/>
  <c r="I62" i="9"/>
  <c r="P57" i="9"/>
  <c r="F47" i="9"/>
  <c r="S42" i="9"/>
  <c r="I32" i="9"/>
  <c r="P27" i="9"/>
  <c r="F17" i="9"/>
  <c r="S12" i="9"/>
  <c r="W137" i="9"/>
  <c r="M127" i="9"/>
  <c r="Z122" i="9"/>
  <c r="J112" i="9"/>
  <c r="W107" i="9"/>
  <c r="M97" i="9"/>
  <c r="Z92" i="9"/>
  <c r="K132" i="9"/>
  <c r="X127" i="9"/>
  <c r="N117" i="9"/>
  <c r="AA112" i="9"/>
  <c r="K102" i="9"/>
  <c r="X97" i="9"/>
  <c r="N87" i="9"/>
  <c r="AA82" i="9"/>
  <c r="K72" i="9"/>
  <c r="X67" i="9"/>
  <c r="N57" i="9"/>
  <c r="AA52" i="9"/>
  <c r="K42" i="9"/>
  <c r="X37" i="9"/>
  <c r="N27" i="9"/>
  <c r="AA22" i="9"/>
  <c r="K12" i="9"/>
  <c r="X7" i="9"/>
  <c r="M37" i="9"/>
  <c r="U27" i="9"/>
  <c r="G67" i="9"/>
  <c r="R137" i="9"/>
  <c r="X92" i="9"/>
  <c r="N82" i="9"/>
  <c r="AA77" i="9"/>
  <c r="K67" i="9"/>
  <c r="X62" i="9"/>
  <c r="N52" i="9"/>
  <c r="N132" i="9"/>
  <c r="AA127" i="9"/>
  <c r="K117" i="9"/>
  <c r="X112" i="9"/>
  <c r="N102" i="9"/>
  <c r="AA97" i="9"/>
  <c r="K87" i="9"/>
  <c r="X82" i="9"/>
  <c r="N72" i="9"/>
  <c r="AA67" i="9"/>
  <c r="K57" i="9"/>
  <c r="X52" i="9"/>
  <c r="N42" i="9"/>
  <c r="G127" i="9"/>
  <c r="T122" i="9"/>
  <c r="D112" i="9"/>
  <c r="Q107" i="9"/>
  <c r="G97" i="9"/>
  <c r="T92" i="9"/>
  <c r="E132" i="9"/>
  <c r="R127" i="9"/>
  <c r="H117" i="9"/>
  <c r="U112" i="9"/>
  <c r="E102" i="9"/>
  <c r="R97" i="9"/>
  <c r="H87" i="9"/>
  <c r="U82" i="9"/>
  <c r="E72" i="9"/>
  <c r="R67" i="9"/>
  <c r="H57" i="9"/>
  <c r="U52" i="9"/>
  <c r="E42" i="9"/>
  <c r="R37" i="9"/>
  <c r="H27" i="9"/>
  <c r="U22" i="9"/>
  <c r="E12" i="9"/>
  <c r="R7" i="9"/>
  <c r="V132" i="9"/>
  <c r="L122" i="9"/>
  <c r="Y117" i="9"/>
  <c r="O107" i="9"/>
  <c r="V102" i="9"/>
  <c r="L92" i="9"/>
  <c r="Y87" i="9"/>
  <c r="O77" i="9"/>
  <c r="V72" i="9"/>
  <c r="L62" i="9"/>
  <c r="Y57" i="9"/>
  <c r="O47" i="9"/>
  <c r="V42" i="9"/>
  <c r="L32" i="9"/>
  <c r="Y27" i="9"/>
  <c r="O17" i="9"/>
  <c r="V12" i="9"/>
  <c r="D127" i="9"/>
  <c r="Q122" i="9"/>
  <c r="G112" i="9"/>
  <c r="T107" i="9"/>
  <c r="D97" i="9"/>
  <c r="Q92" i="9"/>
  <c r="G82" i="9"/>
  <c r="T77" i="9"/>
  <c r="D67" i="9"/>
  <c r="Q62" i="9"/>
  <c r="G52" i="9"/>
  <c r="T47" i="9"/>
  <c r="D37" i="9"/>
  <c r="X137" i="9"/>
  <c r="N127" i="9"/>
  <c r="AA122" i="9"/>
  <c r="K112" i="9"/>
  <c r="X107" i="9"/>
  <c r="N97" i="9"/>
  <c r="AA92" i="9"/>
  <c r="K82" i="9"/>
  <c r="X77" i="9"/>
  <c r="N67" i="9"/>
  <c r="AA62" i="9"/>
  <c r="K52" i="9"/>
  <c r="X47" i="9"/>
  <c r="N37" i="9"/>
  <c r="AA32" i="9"/>
  <c r="K22" i="9"/>
  <c r="X17" i="9"/>
  <c r="N7" i="9"/>
  <c r="Q142" i="9"/>
  <c r="K137" i="9"/>
  <c r="X566" i="9"/>
  <c r="M561" i="9"/>
  <c r="AA551" i="9"/>
  <c r="J546" i="9"/>
  <c r="X536" i="9"/>
  <c r="M531" i="9"/>
  <c r="AA521" i="9"/>
  <c r="J516" i="9"/>
  <c r="X506" i="9"/>
  <c r="M501" i="9"/>
  <c r="AA491" i="9"/>
  <c r="J486" i="9"/>
  <c r="X476" i="9"/>
  <c r="M471" i="9"/>
  <c r="AA461" i="9"/>
  <c r="J456" i="9"/>
  <c r="X446" i="9"/>
  <c r="M441" i="9"/>
  <c r="AA428" i="9"/>
  <c r="J423" i="9"/>
  <c r="X413" i="9"/>
  <c r="M408" i="9"/>
  <c r="AA398" i="9"/>
  <c r="J393" i="9"/>
  <c r="X383" i="9"/>
  <c r="M378" i="9"/>
  <c r="AA368" i="9"/>
  <c r="J363" i="9"/>
  <c r="X353" i="9"/>
  <c r="M348" i="9"/>
  <c r="AA338" i="9"/>
  <c r="J333" i="9"/>
  <c r="X323" i="9"/>
  <c r="M318" i="9"/>
  <c r="AA308" i="9"/>
  <c r="J303" i="9"/>
  <c r="X293" i="9"/>
  <c r="M285" i="9"/>
  <c r="AA275" i="9"/>
  <c r="J270" i="9"/>
  <c r="X260" i="9"/>
  <c r="M255" i="9"/>
  <c r="AA245" i="9"/>
  <c r="J240" i="9"/>
  <c r="X230" i="9"/>
  <c r="M225" i="9"/>
  <c r="AA215" i="9"/>
  <c r="J210" i="9"/>
  <c r="X200" i="9"/>
  <c r="M195" i="9"/>
  <c r="AA185" i="9"/>
  <c r="J180" i="9"/>
  <c r="X170" i="9"/>
  <c r="M165" i="9"/>
  <c r="AA155" i="9"/>
  <c r="J150" i="9"/>
  <c r="X456" i="9"/>
  <c r="M451" i="9"/>
  <c r="AA441" i="9"/>
  <c r="J436" i="9"/>
  <c r="X571" i="9"/>
  <c r="M566" i="9"/>
  <c r="AA556" i="9"/>
  <c r="J551" i="9"/>
  <c r="X541" i="9"/>
  <c r="M536" i="9"/>
  <c r="AA526" i="9"/>
  <c r="J521" i="9"/>
  <c r="X511" i="9"/>
  <c r="M506" i="9"/>
  <c r="AA496" i="9"/>
  <c r="J491" i="9"/>
  <c r="X481" i="9"/>
  <c r="M476" i="9"/>
  <c r="AA466" i="9"/>
  <c r="J461" i="9"/>
  <c r="X451" i="9"/>
  <c r="M446" i="9"/>
  <c r="AA436" i="9"/>
  <c r="J428" i="9"/>
  <c r="X418" i="9"/>
  <c r="M413" i="9"/>
  <c r="AA403" i="9"/>
  <c r="J398" i="9"/>
  <c r="X388" i="9"/>
  <c r="M383" i="9"/>
  <c r="AA373" i="9"/>
  <c r="J368" i="9"/>
  <c r="X358" i="9"/>
  <c r="M353" i="9"/>
  <c r="AA343" i="9"/>
  <c r="J338" i="9"/>
  <c r="X328" i="9"/>
  <c r="M323" i="9"/>
  <c r="AA313" i="9"/>
  <c r="J308" i="9"/>
  <c r="X298" i="9"/>
  <c r="M293" i="9"/>
  <c r="AA280" i="9"/>
  <c r="J275" i="9"/>
  <c r="X265" i="9"/>
  <c r="M260" i="9"/>
  <c r="AA250" i="9"/>
  <c r="J245" i="9"/>
  <c r="X235" i="9"/>
  <c r="M230" i="9"/>
  <c r="AA220" i="9"/>
  <c r="J215" i="9"/>
  <c r="X205" i="9"/>
  <c r="M200" i="9"/>
  <c r="AA190" i="9"/>
  <c r="J185" i="9"/>
  <c r="X175" i="9"/>
  <c r="M170" i="9"/>
  <c r="AA160" i="9"/>
  <c r="AA47" i="9"/>
  <c r="K37" i="9"/>
  <c r="X32" i="9"/>
  <c r="N22" i="9"/>
  <c r="AA17" i="9"/>
  <c r="K7" i="9"/>
  <c r="I132" i="9"/>
  <c r="P127" i="9"/>
  <c r="F117" i="9"/>
  <c r="S112" i="9"/>
  <c r="I102" i="9"/>
  <c r="P97" i="9"/>
  <c r="F87" i="9"/>
  <c r="S82" i="9"/>
  <c r="I72" i="9"/>
  <c r="P67" i="9"/>
  <c r="F57" i="9"/>
  <c r="S52" i="9"/>
  <c r="I42" i="9"/>
  <c r="P37" i="9"/>
  <c r="F27" i="9"/>
  <c r="S22" i="9"/>
  <c r="I12" i="9"/>
  <c r="N32" i="9"/>
  <c r="V82" i="9"/>
  <c r="AA137" i="9"/>
  <c r="AA37" i="9"/>
  <c r="K27" i="9"/>
  <c r="X22" i="9"/>
  <c r="N12" i="9"/>
  <c r="AA7" i="9"/>
  <c r="Q32" i="9"/>
  <c r="G22" i="9"/>
  <c r="T17" i="9"/>
  <c r="Z32" i="9"/>
  <c r="H127" i="9"/>
  <c r="U122" i="9"/>
  <c r="E112" i="9"/>
  <c r="R107" i="9"/>
  <c r="H97" i="9"/>
  <c r="U92" i="9"/>
  <c r="E82" i="9"/>
  <c r="R77" i="9"/>
  <c r="H67" i="9"/>
  <c r="U62" i="9"/>
  <c r="E52" i="9"/>
  <c r="R47" i="9"/>
  <c r="H37" i="9"/>
  <c r="U32" i="9"/>
  <c r="E22" i="9"/>
  <c r="R17" i="9"/>
  <c r="H7" i="9"/>
  <c r="R132" i="9"/>
  <c r="H122" i="9"/>
  <c r="U117" i="9"/>
  <c r="E107" i="9"/>
  <c r="R102" i="9"/>
  <c r="H92" i="9"/>
  <c r="Y7" i="9"/>
  <c r="S142" i="9"/>
  <c r="J476" i="8"/>
  <c r="X466" i="8"/>
  <c r="M461" i="8"/>
  <c r="AA451" i="8"/>
  <c r="J446" i="8"/>
  <c r="X436" i="8"/>
  <c r="M428" i="8"/>
  <c r="AA418" i="8"/>
  <c r="J413" i="8"/>
  <c r="X403" i="8"/>
  <c r="M398" i="8"/>
  <c r="AA388" i="8"/>
  <c r="J383" i="8"/>
  <c r="X373" i="8"/>
  <c r="M368" i="8"/>
  <c r="AA358" i="8"/>
  <c r="J353" i="8"/>
  <c r="X343" i="8"/>
  <c r="M338" i="8"/>
  <c r="AA328" i="8"/>
  <c r="J323" i="8"/>
  <c r="X313" i="8"/>
  <c r="M308" i="8"/>
  <c r="AA298" i="8"/>
  <c r="J293" i="8"/>
  <c r="T571" i="8"/>
  <c r="I566" i="8"/>
  <c r="Q491" i="8"/>
  <c r="F486" i="8"/>
  <c r="T476" i="8"/>
  <c r="I471" i="8"/>
  <c r="Q461" i="8"/>
  <c r="F456" i="8"/>
  <c r="T446" i="8"/>
  <c r="I441" i="8"/>
  <c r="T150" i="8"/>
  <c r="O132" i="8"/>
  <c r="V127" i="8"/>
  <c r="L117" i="8"/>
  <c r="Y112" i="8"/>
  <c r="O102" i="8"/>
  <c r="V97" i="8"/>
  <c r="L87" i="8"/>
  <c r="Y82" i="8"/>
  <c r="O72" i="8"/>
  <c r="V67" i="8"/>
  <c r="L57" i="8"/>
  <c r="Y52" i="8"/>
  <c r="O42" i="8"/>
  <c r="V37" i="8"/>
  <c r="L27" i="8"/>
  <c r="Y22" i="8"/>
  <c r="O12" i="8"/>
  <c r="L142" i="8"/>
  <c r="Y137" i="8"/>
  <c r="O127" i="8"/>
  <c r="V122" i="8"/>
  <c r="L112" i="8"/>
  <c r="Y107" i="8"/>
  <c r="O97" i="8"/>
  <c r="V92" i="8"/>
  <c r="L82" i="8"/>
  <c r="Y77" i="8"/>
  <c r="O67" i="8"/>
  <c r="V62" i="8"/>
  <c r="L52" i="8"/>
  <c r="Y47" i="8"/>
  <c r="O37" i="8"/>
  <c r="V32" i="8"/>
  <c r="L22" i="8"/>
  <c r="Y17" i="8"/>
  <c r="O7" i="8"/>
  <c r="E137" i="8"/>
  <c r="R132" i="8"/>
  <c r="H122" i="8"/>
  <c r="U117" i="8"/>
  <c r="E107" i="8"/>
  <c r="R102" i="8"/>
  <c r="H92" i="8"/>
  <c r="U87" i="8"/>
  <c r="E77" i="8"/>
  <c r="R72" i="8"/>
  <c r="H62" i="8"/>
  <c r="U57" i="8"/>
  <c r="E47" i="8"/>
  <c r="R42" i="8"/>
  <c r="H32" i="8"/>
  <c r="U27" i="8"/>
  <c r="E17" i="8"/>
  <c r="R12" i="8"/>
  <c r="Z142" i="8"/>
  <c r="J132" i="8"/>
  <c r="W127" i="8"/>
  <c r="M117" i="8"/>
  <c r="Z112" i="8"/>
  <c r="J102" i="8"/>
  <c r="W97" i="8"/>
  <c r="M87" i="8"/>
  <c r="Z82" i="8"/>
  <c r="J72" i="8"/>
  <c r="W67" i="8"/>
  <c r="M57" i="8"/>
  <c r="Z52" i="8"/>
  <c r="J42" i="8"/>
  <c r="W37" i="8"/>
  <c r="M27" i="8"/>
  <c r="Z22" i="8"/>
  <c r="J12" i="8"/>
  <c r="W7" i="8"/>
  <c r="O185" i="8"/>
  <c r="G137" i="8"/>
  <c r="T132" i="8"/>
  <c r="D122" i="8"/>
  <c r="Q117" i="8"/>
  <c r="G107" i="8"/>
  <c r="T102" i="8"/>
  <c r="D92" i="8"/>
  <c r="Q87" i="8"/>
  <c r="G77" i="8"/>
  <c r="T72" i="8"/>
  <c r="D62" i="8"/>
  <c r="Q57" i="8"/>
  <c r="G47" i="8"/>
  <c r="T42" i="8"/>
  <c r="D32" i="8"/>
  <c r="Q27" i="8"/>
  <c r="G17" i="8"/>
  <c r="T12" i="8"/>
  <c r="Q142" i="8"/>
  <c r="G132" i="8"/>
  <c r="T127" i="8"/>
  <c r="D117" i="8"/>
  <c r="Q112" i="8"/>
  <c r="G102" i="8"/>
  <c r="T97" i="8"/>
  <c r="D87" i="8"/>
  <c r="Q82" i="8"/>
  <c r="G72" i="8"/>
  <c r="T67" i="8"/>
  <c r="D57" i="8"/>
  <c r="Q52" i="8"/>
  <c r="G42" i="8"/>
  <c r="T37" i="8"/>
  <c r="D27" i="8"/>
  <c r="Q22" i="8"/>
  <c r="G12" i="8"/>
  <c r="T7" i="8"/>
  <c r="J142" i="8"/>
  <c r="W137" i="8"/>
  <c r="M127" i="8"/>
  <c r="Z122" i="8"/>
  <c r="J112" i="8"/>
  <c r="W107" i="8"/>
  <c r="M97" i="8"/>
  <c r="Z92" i="8"/>
  <c r="J82" i="8"/>
  <c r="W77" i="8"/>
  <c r="M67" i="8"/>
  <c r="Z62" i="8"/>
  <c r="J52" i="8"/>
  <c r="W47" i="8"/>
  <c r="M37" i="8"/>
  <c r="Z32" i="8"/>
  <c r="J22" i="8"/>
  <c r="W17" i="8"/>
  <c r="M7" i="8"/>
  <c r="I142" i="8"/>
  <c r="P137" i="8"/>
  <c r="F127" i="8"/>
  <c r="S122" i="8"/>
  <c r="I112" i="8"/>
  <c r="P107" i="8"/>
  <c r="F97" i="8"/>
  <c r="S92" i="8"/>
  <c r="I82" i="8"/>
  <c r="P77" i="8"/>
  <c r="F67" i="8"/>
  <c r="S62" i="8"/>
  <c r="I52" i="8"/>
  <c r="P47" i="8"/>
  <c r="F37" i="8"/>
  <c r="E265" i="8"/>
  <c r="Z220" i="8"/>
  <c r="E175" i="8"/>
  <c r="M255" i="8"/>
  <c r="M165" i="8"/>
  <c r="V471" i="8"/>
  <c r="K466" i="8"/>
  <c r="Y456" i="8"/>
  <c r="N451" i="8"/>
  <c r="V441" i="8"/>
  <c r="K436" i="8"/>
  <c r="Y423" i="8"/>
  <c r="N418" i="8"/>
  <c r="V408" i="8"/>
  <c r="K403" i="8"/>
  <c r="Y393" i="8"/>
  <c r="N388" i="8"/>
  <c r="V378" i="8"/>
  <c r="K373" i="8"/>
  <c r="Y363" i="8"/>
  <c r="N358" i="8"/>
  <c r="V348" i="8"/>
  <c r="K343" i="8"/>
  <c r="Y333" i="8"/>
  <c r="N328" i="8"/>
  <c r="V318" i="8"/>
  <c r="K313" i="8"/>
  <c r="Y303" i="8"/>
  <c r="N298" i="8"/>
  <c r="S32" i="8"/>
  <c r="I22" i="8"/>
  <c r="P17" i="8"/>
  <c r="F7" i="8"/>
  <c r="G142" i="8"/>
  <c r="Z571" i="8"/>
  <c r="O566" i="8"/>
  <c r="W526" i="8"/>
  <c r="L521" i="8"/>
  <c r="Z511" i="8"/>
  <c r="O506" i="8"/>
  <c r="H250" i="8"/>
  <c r="W205" i="8"/>
  <c r="H160" i="8"/>
  <c r="H150" i="8"/>
  <c r="W496" i="8"/>
  <c r="L491" i="8"/>
  <c r="P270" i="8"/>
  <c r="P180" i="8"/>
  <c r="J481" i="8"/>
  <c r="X471" i="8"/>
  <c r="M466" i="8"/>
  <c r="AA456" i="8"/>
  <c r="J451" i="8"/>
  <c r="X441" i="8"/>
  <c r="M436" i="8"/>
  <c r="AA423" i="8"/>
  <c r="J418" i="8"/>
  <c r="X408" i="8"/>
  <c r="M403" i="8"/>
  <c r="AA393" i="8"/>
  <c r="J388" i="8"/>
  <c r="X378" i="8"/>
  <c r="M373" i="8"/>
  <c r="AA363" i="8"/>
  <c r="J358" i="8"/>
  <c r="X348" i="8"/>
  <c r="M343" i="8"/>
  <c r="AA333" i="8"/>
  <c r="J328" i="8"/>
  <c r="X318" i="8"/>
  <c r="M313" i="8"/>
  <c r="AA303" i="8"/>
  <c r="J298" i="8"/>
  <c r="U566" i="8"/>
  <c r="Q551" i="8"/>
  <c r="F546" i="8"/>
  <c r="T536" i="8"/>
  <c r="I531" i="8"/>
  <c r="L150" i="8"/>
  <c r="V270" i="8"/>
  <c r="G225" i="8"/>
  <c r="V180" i="8"/>
  <c r="R260" i="8"/>
  <c r="R170" i="8"/>
  <c r="O137" i="8"/>
  <c r="V132" i="8"/>
  <c r="L122" i="8"/>
  <c r="Y117" i="8"/>
  <c r="O107" i="8"/>
  <c r="V102" i="8"/>
  <c r="L92" i="8"/>
  <c r="Y87" i="8"/>
  <c r="O77" i="8"/>
  <c r="V72" i="8"/>
  <c r="L62" i="8"/>
  <c r="Y57" i="8"/>
  <c r="O47" i="8"/>
  <c r="V42" i="8"/>
  <c r="L32" i="8"/>
  <c r="Y27" i="8"/>
  <c r="O17" i="8"/>
  <c r="V12" i="8"/>
  <c r="D561" i="8"/>
  <c r="R551" i="8"/>
  <c r="G546" i="8"/>
  <c r="U536" i="8"/>
  <c r="Q521" i="8"/>
  <c r="F516" i="8"/>
  <c r="T506" i="8"/>
  <c r="I501" i="8"/>
  <c r="R142" i="8"/>
  <c r="H132" i="8"/>
  <c r="U127" i="8"/>
  <c r="E117" i="8"/>
  <c r="R112" i="8"/>
  <c r="H102" i="8"/>
  <c r="U97" i="8"/>
  <c r="E87" i="8"/>
  <c r="R82" i="8"/>
  <c r="H72" i="8"/>
  <c r="U67" i="8"/>
  <c r="E57" i="8"/>
  <c r="R52" i="8"/>
  <c r="H42" i="8"/>
  <c r="U37" i="8"/>
  <c r="E27" i="8"/>
  <c r="R22" i="8"/>
  <c r="H12" i="8"/>
  <c r="U7" i="8"/>
  <c r="O215" i="8"/>
  <c r="K235" i="8"/>
  <c r="V240" i="8"/>
  <c r="G195" i="8"/>
  <c r="I275" i="8"/>
  <c r="X230" i="8"/>
  <c r="J210" i="8"/>
  <c r="I185" i="8"/>
  <c r="U215" i="8"/>
  <c r="U142" i="8"/>
  <c r="E132" i="8"/>
  <c r="R127" i="8"/>
  <c r="H117" i="8"/>
  <c r="U112" i="8"/>
  <c r="E102" i="8"/>
  <c r="R97" i="8"/>
  <c r="H87" i="8"/>
  <c r="U82" i="8"/>
  <c r="E72" i="8"/>
  <c r="R67" i="8"/>
  <c r="H57" i="8"/>
  <c r="U52" i="8"/>
  <c r="E42" i="8"/>
  <c r="R37" i="8"/>
  <c r="H27" i="8"/>
  <c r="U22" i="8"/>
  <c r="E12" i="8"/>
  <c r="R7" i="8"/>
  <c r="T142" i="8"/>
  <c r="D132" i="8"/>
  <c r="Q127" i="8"/>
  <c r="G117" i="8"/>
  <c r="T112" i="8"/>
  <c r="D102" i="8"/>
  <c r="Q97" i="8"/>
  <c r="G87" i="8"/>
  <c r="T82" i="8"/>
  <c r="D72" i="8"/>
  <c r="Q67" i="8"/>
  <c r="G57" i="8"/>
  <c r="T52" i="8"/>
  <c r="D42" i="8"/>
  <c r="Q37" i="8"/>
  <c r="G27" i="8"/>
  <c r="T22" i="8"/>
  <c r="D12" i="8"/>
  <c r="Q7" i="8"/>
  <c r="W471" i="8"/>
  <c r="L466" i="8"/>
  <c r="Z456" i="8"/>
  <c r="O451" i="8"/>
  <c r="W441" i="8"/>
  <c r="L436" i="8"/>
  <c r="Z423" i="8"/>
  <c r="O418" i="8"/>
  <c r="W408" i="8"/>
  <c r="L403" i="8"/>
  <c r="Z393" i="8"/>
  <c r="O388" i="8"/>
  <c r="W378" i="8"/>
  <c r="L373" i="8"/>
  <c r="Z363" i="8"/>
  <c r="O358" i="8"/>
  <c r="W348" i="8"/>
  <c r="L343" i="8"/>
  <c r="Z333" i="8"/>
  <c r="O328" i="8"/>
  <c r="W318" i="8"/>
  <c r="L313" i="8"/>
  <c r="Z303" i="8"/>
  <c r="O298" i="8"/>
  <c r="Z481" i="8"/>
  <c r="O476" i="8"/>
  <c r="D471" i="8"/>
  <c r="R461" i="8"/>
  <c r="G456" i="8"/>
  <c r="U446" i="8"/>
  <c r="D441" i="8"/>
  <c r="R428" i="8"/>
  <c r="G423" i="8"/>
  <c r="U413" i="8"/>
  <c r="D408" i="8"/>
  <c r="R398" i="8"/>
  <c r="G393" i="8"/>
  <c r="U383" i="8"/>
  <c r="D378" i="8"/>
  <c r="R368" i="8"/>
  <c r="G363" i="8"/>
  <c r="U353" i="8"/>
  <c r="D348" i="8"/>
  <c r="R338" i="8"/>
  <c r="G333" i="8"/>
  <c r="U323" i="8"/>
  <c r="D318" i="8"/>
  <c r="R308" i="8"/>
  <c r="G303" i="8"/>
  <c r="U293" i="8"/>
  <c r="Z250" i="8"/>
  <c r="E205" i="8"/>
  <c r="Z160" i="8"/>
  <c r="R150" i="8"/>
  <c r="V451" i="7"/>
  <c r="H7" i="7"/>
  <c r="U175" i="7"/>
  <c r="G185" i="7"/>
  <c r="R190" i="7"/>
  <c r="D200" i="7"/>
  <c r="U205" i="7"/>
  <c r="G215" i="7"/>
  <c r="R220" i="7"/>
  <c r="D230" i="7"/>
  <c r="U235" i="7"/>
  <c r="G245" i="7"/>
  <c r="R250" i="7"/>
  <c r="D260" i="7"/>
  <c r="U265" i="7"/>
  <c r="G275" i="7"/>
  <c r="R280" i="7"/>
  <c r="F571" i="7"/>
  <c r="T561" i="7"/>
  <c r="I556" i="7"/>
  <c r="Q546" i="7"/>
  <c r="F541" i="7"/>
  <c r="T531" i="7"/>
  <c r="I526" i="7"/>
  <c r="Q516" i="7"/>
  <c r="F511" i="7"/>
  <c r="T501" i="7"/>
  <c r="I496" i="7"/>
  <c r="Q486" i="7"/>
  <c r="F481" i="7"/>
  <c r="T471" i="7"/>
  <c r="I466" i="7"/>
  <c r="Q456" i="7"/>
  <c r="F451" i="7"/>
  <c r="T441" i="7"/>
  <c r="I436" i="7"/>
  <c r="Q423" i="7"/>
  <c r="F418" i="7"/>
  <c r="T408" i="7"/>
  <c r="I403" i="7"/>
  <c r="Q393" i="7"/>
  <c r="F388" i="7"/>
  <c r="T378" i="7"/>
  <c r="I373" i="7"/>
  <c r="Q363" i="7"/>
  <c r="F358" i="7"/>
  <c r="T348" i="7"/>
  <c r="I343" i="7"/>
  <c r="Q333" i="7"/>
  <c r="F328" i="7"/>
  <c r="T318" i="7"/>
  <c r="I313" i="7"/>
  <c r="Q303" i="7"/>
  <c r="F298" i="7"/>
  <c r="N7" i="7"/>
  <c r="W230" i="7"/>
  <c r="J451" i="7"/>
  <c r="H205" i="7"/>
  <c r="S210" i="7"/>
  <c r="E220" i="7"/>
  <c r="P225" i="7"/>
  <c r="H235" i="7"/>
  <c r="S240" i="7"/>
  <c r="E250" i="7"/>
  <c r="P255" i="7"/>
  <c r="H265" i="7"/>
  <c r="S270" i="7"/>
  <c r="E280" i="7"/>
  <c r="P285" i="7"/>
  <c r="P451" i="7"/>
  <c r="H461" i="7"/>
  <c r="AA122" i="6"/>
  <c r="Y42" i="6"/>
  <c r="S12" i="6"/>
  <c r="H7" i="6"/>
  <c r="F137" i="6"/>
  <c r="N32" i="6"/>
  <c r="M12" i="6"/>
  <c r="F107" i="6"/>
  <c r="J441" i="6"/>
  <c r="I142" i="6"/>
  <c r="W436" i="6"/>
  <c r="M423" i="6"/>
  <c r="Z418" i="6"/>
  <c r="J408" i="6"/>
  <c r="W403" i="6"/>
  <c r="M393" i="6"/>
  <c r="Z388" i="6"/>
  <c r="J378" i="6"/>
  <c r="W373" i="6"/>
  <c r="M363" i="6"/>
  <c r="Z358" i="6"/>
  <c r="J348" i="6"/>
  <c r="W343" i="6"/>
  <c r="M333" i="6"/>
  <c r="Z328" i="6"/>
  <c r="J318" i="6"/>
  <c r="W313" i="6"/>
  <c r="M303" i="6"/>
  <c r="Z298" i="6"/>
  <c r="K280" i="6"/>
  <c r="X275" i="6"/>
  <c r="N265" i="6"/>
  <c r="AA260" i="6"/>
  <c r="K250" i="6"/>
  <c r="X245" i="6"/>
  <c r="N235" i="6"/>
  <c r="AA230" i="6"/>
  <c r="K220" i="6"/>
  <c r="X215" i="6"/>
  <c r="N205" i="6"/>
  <c r="AA200" i="6"/>
  <c r="K190" i="6"/>
  <c r="X185" i="6"/>
  <c r="N175" i="6"/>
  <c r="AA170" i="6"/>
  <c r="K160" i="6"/>
  <c r="X155" i="6"/>
  <c r="N142" i="6"/>
  <c r="AA137" i="6"/>
  <c r="K127" i="6"/>
  <c r="X122" i="6"/>
  <c r="N112" i="6"/>
  <c r="AA107" i="6"/>
  <c r="K97" i="6"/>
  <c r="X92" i="6"/>
  <c r="N82" i="6"/>
  <c r="AA77" i="6"/>
  <c r="K67" i="6"/>
  <c r="X62" i="6"/>
  <c r="N52" i="6"/>
  <c r="AA47" i="6"/>
  <c r="K37" i="6"/>
  <c r="X32" i="6"/>
  <c r="N22" i="6"/>
  <c r="AA17" i="6"/>
  <c r="K7" i="6"/>
  <c r="X571" i="6"/>
  <c r="N561" i="6"/>
  <c r="AA556" i="6"/>
  <c r="K546" i="6"/>
  <c r="X541" i="6"/>
  <c r="N531" i="6"/>
  <c r="AA526" i="6"/>
  <c r="K516" i="6"/>
  <c r="X511" i="6"/>
  <c r="N501" i="6"/>
  <c r="AA496" i="6"/>
  <c r="K486" i="6"/>
  <c r="X481" i="6"/>
  <c r="N471" i="6"/>
  <c r="AA466" i="6"/>
  <c r="K456" i="6"/>
  <c r="X451" i="6"/>
  <c r="N441" i="6"/>
  <c r="AA436" i="6"/>
  <c r="K423" i="6"/>
  <c r="X418" i="6"/>
  <c r="N408" i="6"/>
  <c r="AA403" i="6"/>
  <c r="K393" i="6"/>
  <c r="X388" i="6"/>
  <c r="N378" i="6"/>
  <c r="AA373" i="6"/>
  <c r="K363" i="6"/>
  <c r="X358" i="6"/>
  <c r="I62" i="6"/>
  <c r="X47" i="6"/>
  <c r="G42" i="6"/>
  <c r="N348" i="6"/>
  <c r="AA343" i="6"/>
  <c r="K333" i="6"/>
  <c r="X328" i="6"/>
  <c r="N318" i="6"/>
  <c r="AA313" i="6"/>
  <c r="K303" i="6"/>
  <c r="X298" i="6"/>
  <c r="I280" i="6"/>
  <c r="P275" i="6"/>
  <c r="F265" i="6"/>
  <c r="S260" i="6"/>
  <c r="I250" i="6"/>
  <c r="P245" i="6"/>
  <c r="F235" i="6"/>
  <c r="S230" i="6"/>
  <c r="I220" i="6"/>
  <c r="P215" i="6"/>
  <c r="F205" i="6"/>
  <c r="S200" i="6"/>
  <c r="I190" i="6"/>
  <c r="P185" i="6"/>
  <c r="F175" i="6"/>
  <c r="S170" i="6"/>
  <c r="I160" i="6"/>
  <c r="P155" i="6"/>
  <c r="F142" i="6"/>
  <c r="S137" i="6"/>
  <c r="I127" i="6"/>
  <c r="P122" i="6"/>
  <c r="F112" i="6"/>
  <c r="S107" i="6"/>
  <c r="I97" i="6"/>
  <c r="P92" i="6"/>
  <c r="F82" i="6"/>
  <c r="S77" i="6"/>
  <c r="I67" i="6"/>
  <c r="P62" i="6"/>
  <c r="F52" i="6"/>
  <c r="S47" i="6"/>
  <c r="I37" i="6"/>
  <c r="P32" i="6"/>
  <c r="K571" i="6"/>
  <c r="X566" i="6"/>
  <c r="N556" i="6"/>
  <c r="AA551" i="6"/>
  <c r="K541" i="6"/>
  <c r="X536" i="6"/>
  <c r="N526" i="6"/>
  <c r="AA521" i="6"/>
  <c r="K511" i="6"/>
  <c r="X506" i="6"/>
  <c r="N496" i="6"/>
  <c r="AA491" i="6"/>
  <c r="K481" i="6"/>
  <c r="X476" i="6"/>
  <c r="N466" i="6"/>
  <c r="AA461" i="6"/>
  <c r="K451" i="6"/>
  <c r="X446" i="6"/>
  <c r="N436" i="6"/>
  <c r="AA428" i="6"/>
  <c r="K418" i="6"/>
  <c r="X413" i="6"/>
  <c r="N403" i="6"/>
  <c r="AA398" i="6"/>
  <c r="K388" i="6"/>
  <c r="X383" i="6"/>
  <c r="N373" i="6"/>
  <c r="AA368" i="6"/>
  <c r="K358" i="6"/>
  <c r="X353" i="6"/>
  <c r="N343" i="6"/>
  <c r="AA338" i="6"/>
  <c r="K328" i="6"/>
  <c r="X323" i="6"/>
  <c r="N313" i="6"/>
  <c r="AA308" i="6"/>
  <c r="K298" i="6"/>
  <c r="X293" i="6"/>
  <c r="Y285" i="6"/>
  <c r="N37" i="6"/>
  <c r="T32" i="6"/>
  <c r="G67" i="6"/>
  <c r="Z37" i="6"/>
  <c r="X17" i="6"/>
  <c r="AA92" i="6"/>
  <c r="P250" i="5"/>
  <c r="S235" i="5"/>
  <c r="V220" i="5"/>
  <c r="W255" i="5"/>
  <c r="Z240" i="5"/>
  <c r="Q225" i="5"/>
  <c r="T210" i="5"/>
  <c r="V255" i="5"/>
  <c r="N155" i="5"/>
  <c r="AA150" i="5"/>
  <c r="K137" i="5"/>
  <c r="X132" i="5"/>
  <c r="N122" i="5"/>
  <c r="AA117" i="5"/>
  <c r="K107" i="5"/>
  <c r="X102" i="5"/>
  <c r="N92" i="5"/>
  <c r="AA87" i="5"/>
  <c r="K77" i="5"/>
  <c r="X72" i="5"/>
  <c r="N62" i="5"/>
  <c r="AA57" i="5"/>
  <c r="K47" i="5"/>
  <c r="X42" i="5"/>
  <c r="N32" i="5"/>
  <c r="AA27" i="5"/>
  <c r="K17" i="5"/>
  <c r="X12" i="5"/>
  <c r="O17" i="5"/>
  <c r="J12" i="5"/>
  <c r="U413" i="5"/>
  <c r="AA383" i="5"/>
  <c r="F398" i="5"/>
  <c r="L368" i="5"/>
  <c r="R308" i="5"/>
  <c r="H328" i="5"/>
  <c r="N298" i="5"/>
  <c r="L250" i="5"/>
  <c r="H260" i="5"/>
  <c r="K245" i="5"/>
  <c r="N230" i="5"/>
  <c r="E215" i="5"/>
  <c r="H240" i="5"/>
  <c r="K225" i="5"/>
  <c r="N210" i="5"/>
  <c r="P255" i="5"/>
  <c r="S240" i="5"/>
  <c r="V225" i="5"/>
  <c r="Y215" i="5"/>
  <c r="AA413" i="5"/>
  <c r="R428" i="5"/>
  <c r="X398" i="5"/>
  <c r="Q205" i="5"/>
  <c r="G195" i="5"/>
  <c r="T190" i="5"/>
  <c r="D180" i="5"/>
  <c r="Q175" i="5"/>
  <c r="G165" i="5"/>
  <c r="T160" i="5"/>
  <c r="W142" i="5"/>
  <c r="M132" i="5"/>
  <c r="Z127" i="5"/>
  <c r="J117" i="5"/>
  <c r="W112" i="5"/>
  <c r="M102" i="5"/>
  <c r="Z97" i="5"/>
  <c r="J87" i="5"/>
  <c r="W82" i="5"/>
  <c r="M72" i="5"/>
  <c r="Z67" i="5"/>
  <c r="J57" i="5"/>
  <c r="W52" i="5"/>
  <c r="M42" i="5"/>
  <c r="Z37" i="5"/>
  <c r="J27" i="5"/>
  <c r="W22" i="5"/>
  <c r="M12" i="5"/>
  <c r="Z7" i="5"/>
  <c r="E200" i="5"/>
  <c r="R195" i="5"/>
  <c r="H185" i="5"/>
  <c r="U180" i="5"/>
  <c r="E170" i="5"/>
  <c r="R165" i="5"/>
  <c r="H155" i="5"/>
  <c r="U150" i="5"/>
  <c r="E137" i="5"/>
  <c r="R132" i="5"/>
  <c r="H122" i="5"/>
  <c r="U117" i="5"/>
  <c r="E107" i="5"/>
  <c r="R102" i="5"/>
  <c r="H92" i="5"/>
  <c r="U87" i="5"/>
  <c r="E77" i="5"/>
  <c r="R72" i="5"/>
  <c r="H62" i="5"/>
  <c r="U57" i="5"/>
  <c r="E47" i="5"/>
  <c r="R42" i="5"/>
  <c r="H32" i="5"/>
  <c r="U27" i="5"/>
  <c r="E17" i="5"/>
  <c r="H298" i="5"/>
  <c r="E205" i="5"/>
  <c r="R200" i="5"/>
  <c r="H190" i="5"/>
  <c r="F250" i="5"/>
  <c r="I235" i="5"/>
  <c r="L220" i="5"/>
  <c r="X250" i="5"/>
  <c r="AA235" i="5"/>
  <c r="W250" i="5"/>
  <c r="Z235" i="5"/>
  <c r="Q220" i="5"/>
  <c r="T260" i="5"/>
  <c r="W245" i="5"/>
  <c r="Z230" i="5"/>
  <c r="Q215" i="5"/>
  <c r="E343" i="5"/>
  <c r="K313" i="5"/>
  <c r="M215" i="5"/>
  <c r="U205" i="5"/>
  <c r="E195" i="5"/>
  <c r="R190" i="5"/>
  <c r="H180" i="5"/>
  <c r="U175" i="5"/>
  <c r="I142" i="5"/>
  <c r="P137" i="5"/>
  <c r="F127" i="5"/>
  <c r="S122" i="5"/>
  <c r="I112" i="5"/>
  <c r="P107" i="5"/>
  <c r="F97" i="5"/>
  <c r="S92" i="5"/>
  <c r="I82" i="5"/>
  <c r="P77" i="5"/>
  <c r="F67" i="5"/>
  <c r="S62" i="5"/>
  <c r="I52" i="5"/>
  <c r="P47" i="5"/>
  <c r="F37" i="5"/>
  <c r="S32" i="5"/>
  <c r="I22" i="5"/>
  <c r="P17" i="5"/>
  <c r="F7" i="5"/>
  <c r="J571" i="7"/>
  <c r="X561" i="7"/>
  <c r="M556" i="7"/>
  <c r="AA546" i="7"/>
  <c r="J541" i="7"/>
  <c r="X531" i="7"/>
  <c r="M526" i="7"/>
  <c r="AA516" i="7"/>
  <c r="J511" i="7"/>
  <c r="X501" i="7"/>
  <c r="M496" i="7"/>
  <c r="AA486" i="7"/>
  <c r="J481" i="7"/>
  <c r="X471" i="7"/>
  <c r="Y571" i="7"/>
  <c r="N566" i="7"/>
  <c r="V556" i="7"/>
  <c r="AA571" i="7"/>
  <c r="J566" i="7"/>
  <c r="X556" i="7"/>
  <c r="M551" i="7"/>
  <c r="AA541" i="7"/>
  <c r="J536" i="7"/>
  <c r="X526" i="7"/>
  <c r="M521" i="7"/>
  <c r="AA511" i="7"/>
  <c r="J506" i="7"/>
  <c r="X496" i="7"/>
  <c r="M491" i="7"/>
  <c r="AA481" i="7"/>
  <c r="J476" i="7"/>
  <c r="X466" i="7"/>
  <c r="M461" i="7"/>
  <c r="AA451" i="7"/>
  <c r="J446" i="7"/>
  <c r="X436" i="7"/>
  <c r="M428" i="7"/>
  <c r="AA418" i="7"/>
  <c r="J413" i="7"/>
  <c r="X403" i="7"/>
  <c r="M398" i="7"/>
  <c r="AA388" i="7"/>
  <c r="J383" i="7"/>
  <c r="X373" i="7"/>
  <c r="M368" i="7"/>
  <c r="AA358" i="7"/>
  <c r="J353" i="7"/>
  <c r="X343" i="7"/>
  <c r="M338" i="7"/>
  <c r="AA328" i="7"/>
  <c r="J323" i="7"/>
  <c r="X313" i="7"/>
  <c r="M308" i="7"/>
  <c r="AA298" i="7"/>
  <c r="J293" i="7"/>
  <c r="N571" i="7"/>
  <c r="V561" i="7"/>
  <c r="K556" i="7"/>
  <c r="Y546" i="7"/>
  <c r="N541" i="7"/>
  <c r="V531" i="7"/>
  <c r="K526" i="7"/>
  <c r="Y516" i="7"/>
  <c r="N511" i="7"/>
  <c r="V501" i="7"/>
  <c r="K496" i="7"/>
  <c r="Y486" i="7"/>
  <c r="N481" i="7"/>
  <c r="V471" i="7"/>
  <c r="K466" i="7"/>
  <c r="Y456" i="7"/>
  <c r="N451" i="7"/>
  <c r="V441" i="7"/>
  <c r="K436" i="7"/>
  <c r="Y423" i="7"/>
  <c r="N418" i="7"/>
  <c r="V408" i="7"/>
  <c r="K403" i="7"/>
  <c r="Y393" i="7"/>
  <c r="N388" i="7"/>
  <c r="V378" i="7"/>
  <c r="K373" i="7"/>
  <c r="Y363" i="7"/>
  <c r="N358" i="7"/>
  <c r="V348" i="7"/>
  <c r="K343" i="7"/>
  <c r="Y333" i="7"/>
  <c r="N328" i="7"/>
  <c r="V318" i="7"/>
  <c r="K313" i="7"/>
  <c r="Y303" i="7"/>
  <c r="N298" i="7"/>
  <c r="X566" i="7"/>
  <c r="M561" i="7"/>
  <c r="AA551" i="7"/>
  <c r="J546" i="7"/>
  <c r="X536" i="7"/>
  <c r="K428" i="7"/>
  <c r="Y418" i="7"/>
  <c r="N413" i="7"/>
  <c r="V403" i="7"/>
  <c r="K398" i="7"/>
  <c r="Y388" i="7"/>
  <c r="N383" i="7"/>
  <c r="V373" i="7"/>
  <c r="K368" i="7"/>
  <c r="Y358" i="7"/>
  <c r="N353" i="7"/>
  <c r="V343" i="7"/>
  <c r="K338" i="7"/>
  <c r="Y328" i="7"/>
  <c r="N323" i="7"/>
  <c r="V313" i="7"/>
  <c r="K308" i="7"/>
  <c r="Y298" i="7"/>
  <c r="N293" i="7"/>
  <c r="K551" i="7"/>
  <c r="Y541" i="7"/>
  <c r="N536" i="7"/>
  <c r="V526" i="7"/>
  <c r="K521" i="7"/>
  <c r="Y511" i="7"/>
  <c r="N506" i="7"/>
  <c r="V496" i="7"/>
  <c r="K491" i="7"/>
  <c r="Y481" i="7"/>
  <c r="N476" i="7"/>
  <c r="V466" i="7"/>
  <c r="K461" i="7"/>
  <c r="Y451" i="7"/>
  <c r="N446" i="7"/>
  <c r="V436" i="7"/>
  <c r="M170" i="7"/>
  <c r="Z165" i="7"/>
  <c r="J155" i="7"/>
  <c r="W150" i="7"/>
  <c r="G137" i="7"/>
  <c r="T132" i="7"/>
  <c r="D122" i="7"/>
  <c r="Q117" i="7"/>
  <c r="G107" i="7"/>
  <c r="T102" i="7"/>
  <c r="D92" i="7"/>
  <c r="Q87" i="7"/>
  <c r="G77" i="7"/>
  <c r="T72" i="7"/>
  <c r="D62" i="7"/>
  <c r="Q57" i="7"/>
  <c r="G47" i="7"/>
  <c r="T42" i="7"/>
  <c r="D32" i="7"/>
  <c r="Q27" i="7"/>
  <c r="G17" i="7"/>
  <c r="T12" i="7"/>
  <c r="X170" i="7"/>
  <c r="N160" i="7"/>
  <c r="AA155" i="7"/>
  <c r="J180" i="7"/>
  <c r="AA185" i="7"/>
  <c r="M195" i="7"/>
  <c r="X200" i="7"/>
  <c r="J210" i="7"/>
  <c r="AA215" i="7"/>
  <c r="M225" i="7"/>
  <c r="X230" i="7"/>
  <c r="J240" i="7"/>
  <c r="AA245" i="7"/>
  <c r="M255" i="7"/>
  <c r="X260" i="7"/>
  <c r="J270" i="7"/>
  <c r="AA275" i="7"/>
  <c r="M285" i="7"/>
  <c r="W180" i="7"/>
  <c r="O190" i="7"/>
  <c r="Z195" i="7"/>
  <c r="L205" i="7"/>
  <c r="W210" i="7"/>
  <c r="O220" i="7"/>
  <c r="Z225" i="7"/>
  <c r="L235" i="7"/>
  <c r="W240" i="7"/>
  <c r="O250" i="7"/>
  <c r="Z255" i="7"/>
  <c r="L265" i="7"/>
  <c r="W270" i="7"/>
  <c r="O280" i="7"/>
  <c r="Z285" i="7"/>
  <c r="K185" i="7"/>
  <c r="V190" i="7"/>
  <c r="N200" i="7"/>
  <c r="Y205" i="7"/>
  <c r="K215" i="7"/>
  <c r="V220" i="7"/>
  <c r="N230" i="7"/>
  <c r="Y235" i="7"/>
  <c r="K245" i="7"/>
  <c r="V250" i="7"/>
  <c r="N260" i="7"/>
  <c r="Y265" i="7"/>
  <c r="K275" i="7"/>
  <c r="V280" i="7"/>
  <c r="AA423" i="7"/>
  <c r="J418" i="7"/>
  <c r="X408" i="7"/>
  <c r="M403" i="7"/>
  <c r="AA393" i="7"/>
  <c r="J388" i="7"/>
  <c r="X378" i="7"/>
  <c r="M373" i="7"/>
  <c r="AA363" i="7"/>
  <c r="J358" i="7"/>
  <c r="X348" i="7"/>
  <c r="M343" i="7"/>
  <c r="AA333" i="7"/>
  <c r="J328" i="7"/>
  <c r="X318" i="7"/>
  <c r="M313" i="7"/>
  <c r="AA303" i="7"/>
  <c r="J298" i="7"/>
  <c r="L571" i="7"/>
  <c r="Z561" i="7"/>
  <c r="O556" i="7"/>
  <c r="W546" i="7"/>
  <c r="L541" i="7"/>
  <c r="Z531" i="7"/>
  <c r="O526" i="7"/>
  <c r="W516" i="7"/>
  <c r="L511" i="7"/>
  <c r="Z501" i="7"/>
  <c r="O496" i="7"/>
  <c r="W486" i="7"/>
  <c r="L481" i="7"/>
  <c r="Z471" i="7"/>
  <c r="O466" i="7"/>
  <c r="W456" i="7"/>
  <c r="L451" i="7"/>
  <c r="Z441" i="7"/>
  <c r="O436" i="7"/>
  <c r="W423" i="7"/>
  <c r="L418" i="7"/>
  <c r="Z408" i="7"/>
  <c r="O403" i="7"/>
  <c r="W393" i="7"/>
  <c r="L388" i="7"/>
  <c r="Z378" i="7"/>
  <c r="O373" i="7"/>
  <c r="W363" i="7"/>
  <c r="L358" i="7"/>
  <c r="Z348" i="7"/>
  <c r="O343" i="7"/>
  <c r="W333" i="7"/>
  <c r="L328" i="7"/>
  <c r="Z318" i="7"/>
  <c r="O313" i="7"/>
  <c r="W303" i="7"/>
  <c r="L298" i="7"/>
  <c r="N215" i="7"/>
  <c r="M531" i="7"/>
  <c r="AA521" i="7"/>
  <c r="J516" i="7"/>
  <c r="X506" i="7"/>
  <c r="M501" i="7"/>
  <c r="AA491" i="7"/>
  <c r="J486" i="7"/>
  <c r="X476" i="7"/>
  <c r="M471" i="7"/>
  <c r="AA461" i="7"/>
  <c r="J456" i="7"/>
  <c r="X446" i="7"/>
  <c r="M441" i="7"/>
  <c r="AA428" i="7"/>
  <c r="J423" i="7"/>
  <c r="X413" i="7"/>
  <c r="M408" i="7"/>
  <c r="AA398" i="7"/>
  <c r="J393" i="7"/>
  <c r="X383" i="7"/>
  <c r="M378" i="7"/>
  <c r="AA368" i="7"/>
  <c r="J363" i="7"/>
  <c r="X353" i="7"/>
  <c r="M348" i="7"/>
  <c r="AA338" i="7"/>
  <c r="J333" i="7"/>
  <c r="X323" i="7"/>
  <c r="M318" i="7"/>
  <c r="AA308" i="7"/>
  <c r="J303" i="7"/>
  <c r="X293" i="7"/>
  <c r="Z215" i="7"/>
  <c r="L175" i="7"/>
  <c r="Y170" i="7"/>
  <c r="O160" i="7"/>
  <c r="V155" i="7"/>
  <c r="S137" i="7"/>
  <c r="I127" i="7"/>
  <c r="P122" i="7"/>
  <c r="F112" i="7"/>
  <c r="S107" i="7"/>
  <c r="I97" i="7"/>
  <c r="P92" i="7"/>
  <c r="F82" i="7"/>
  <c r="S77" i="7"/>
  <c r="I67" i="7"/>
  <c r="P62" i="7"/>
  <c r="F52" i="7"/>
  <c r="S47" i="7"/>
  <c r="I37" i="7"/>
  <c r="P32" i="7"/>
  <c r="F22" i="7"/>
  <c r="S17" i="7"/>
  <c r="I7" i="7"/>
  <c r="Y175" i="7"/>
  <c r="M165" i="7"/>
  <c r="Z160" i="7"/>
  <c r="J150" i="7"/>
  <c r="N205" i="7"/>
  <c r="Y210" i="7"/>
  <c r="K220" i="7"/>
  <c r="V225" i="7"/>
  <c r="N235" i="7"/>
  <c r="Y240" i="7"/>
  <c r="K250" i="7"/>
  <c r="V255" i="7"/>
  <c r="N265" i="7"/>
  <c r="Y270" i="7"/>
  <c r="K280" i="7"/>
  <c r="V285" i="7"/>
  <c r="W142" i="7"/>
  <c r="M132" i="7"/>
  <c r="Z127" i="7"/>
  <c r="J117" i="7"/>
  <c r="W112" i="7"/>
  <c r="M102" i="7"/>
  <c r="Z97" i="7"/>
  <c r="J87" i="7"/>
  <c r="W82" i="7"/>
  <c r="M72" i="7"/>
  <c r="Z67" i="7"/>
  <c r="J57" i="7"/>
  <c r="W52" i="7"/>
  <c r="K446" i="7"/>
  <c r="L195" i="7"/>
  <c r="M250" i="7"/>
  <c r="X255" i="7"/>
  <c r="J265" i="7"/>
  <c r="AA270" i="7"/>
  <c r="M280" i="7"/>
  <c r="X285" i="7"/>
  <c r="M7" i="7"/>
  <c r="Q446" i="7"/>
  <c r="AA175" i="7"/>
  <c r="M185" i="7"/>
  <c r="X190" i="7"/>
  <c r="J200" i="7"/>
  <c r="AA205" i="7"/>
  <c r="M215" i="7"/>
  <c r="X220" i="7"/>
  <c r="J230" i="7"/>
  <c r="AA235" i="7"/>
  <c r="M245" i="7"/>
  <c r="X250" i="7"/>
  <c r="J260" i="7"/>
  <c r="AA265" i="7"/>
  <c r="M275" i="7"/>
  <c r="X280" i="7"/>
  <c r="Z175" i="7"/>
  <c r="AA210" i="7"/>
  <c r="T185" i="7"/>
  <c r="P205" i="7"/>
  <c r="G7" i="7"/>
  <c r="M42" i="7"/>
  <c r="Z37" i="7"/>
  <c r="J27" i="7"/>
  <c r="W22" i="7"/>
  <c r="M12" i="7"/>
  <c r="K165" i="7"/>
  <c r="X160" i="7"/>
  <c r="N150" i="7"/>
  <c r="AA142" i="7"/>
  <c r="K132" i="7"/>
  <c r="X127" i="7"/>
  <c r="N117" i="7"/>
  <c r="AA112" i="7"/>
  <c r="K102" i="7"/>
  <c r="X97" i="7"/>
  <c r="N87" i="7"/>
  <c r="AA82" i="7"/>
  <c r="K72" i="7"/>
  <c r="X67" i="7"/>
  <c r="N57" i="7"/>
  <c r="AA52" i="7"/>
  <c r="K42" i="7"/>
  <c r="X37" i="7"/>
  <c r="N27" i="7"/>
  <c r="AA22" i="7"/>
  <c r="K12" i="7"/>
  <c r="X7" i="7"/>
  <c r="U170" i="7"/>
  <c r="E160" i="7"/>
  <c r="R155" i="7"/>
  <c r="H142" i="7"/>
  <c r="U137" i="7"/>
  <c r="E127" i="7"/>
  <c r="R122" i="7"/>
  <c r="H112" i="7"/>
  <c r="U107" i="7"/>
  <c r="E97" i="7"/>
  <c r="R92" i="7"/>
  <c r="H82" i="7"/>
  <c r="U77" i="7"/>
  <c r="E67" i="7"/>
  <c r="R62" i="7"/>
  <c r="H52" i="7"/>
  <c r="U47" i="7"/>
  <c r="E37" i="7"/>
  <c r="R32" i="7"/>
  <c r="H22" i="7"/>
  <c r="U17" i="7"/>
  <c r="E7" i="7"/>
  <c r="I165" i="7"/>
  <c r="P160" i="7"/>
  <c r="F150" i="7"/>
  <c r="S142" i="7"/>
  <c r="I132" i="7"/>
  <c r="P127" i="7"/>
  <c r="F117" i="7"/>
  <c r="S112" i="7"/>
  <c r="I102" i="7"/>
  <c r="P97" i="7"/>
  <c r="F87" i="7"/>
  <c r="S82" i="7"/>
  <c r="I72" i="7"/>
  <c r="P67" i="7"/>
  <c r="F57" i="7"/>
  <c r="S52" i="7"/>
  <c r="I42" i="7"/>
  <c r="P37" i="7"/>
  <c r="F27" i="7"/>
  <c r="S22" i="7"/>
  <c r="I12" i="7"/>
  <c r="D566" i="6"/>
  <c r="Q561" i="6"/>
  <c r="G551" i="6"/>
  <c r="P566" i="6"/>
  <c r="F556" i="6"/>
  <c r="S551" i="6"/>
  <c r="I541" i="6"/>
  <c r="P536" i="6"/>
  <c r="F526" i="6"/>
  <c r="S521" i="6"/>
  <c r="I511" i="6"/>
  <c r="P506" i="6"/>
  <c r="F496" i="6"/>
  <c r="S491" i="6"/>
  <c r="I481" i="6"/>
  <c r="P476" i="6"/>
  <c r="F466" i="6"/>
  <c r="S461" i="6"/>
  <c r="I451" i="6"/>
  <c r="P446" i="6"/>
  <c r="F436" i="6"/>
  <c r="Z423" i="6"/>
  <c r="J413" i="6"/>
  <c r="W408" i="6"/>
  <c r="M398" i="6"/>
  <c r="Z393" i="6"/>
  <c r="J383" i="6"/>
  <c r="W378" i="6"/>
  <c r="M368" i="6"/>
  <c r="Z363" i="6"/>
  <c r="J353" i="6"/>
  <c r="W348" i="6"/>
  <c r="M338" i="6"/>
  <c r="Z333" i="6"/>
  <c r="J323" i="6"/>
  <c r="W318" i="6"/>
  <c r="M308" i="6"/>
  <c r="Z303" i="6"/>
  <c r="J293" i="6"/>
  <c r="X280" i="6"/>
  <c r="N270" i="6"/>
  <c r="AA265" i="6"/>
  <c r="K255" i="6"/>
  <c r="X250" i="6"/>
  <c r="N240" i="6"/>
  <c r="AA235" i="6"/>
  <c r="K225" i="6"/>
  <c r="X220" i="6"/>
  <c r="N210" i="6"/>
  <c r="AA205" i="6"/>
  <c r="K195" i="6"/>
  <c r="X190" i="6"/>
  <c r="N180" i="6"/>
  <c r="AA175" i="6"/>
  <c r="K165" i="6"/>
  <c r="X160" i="6"/>
  <c r="N150" i="6"/>
  <c r="E132" i="6"/>
  <c r="R127" i="6"/>
  <c r="H117" i="6"/>
  <c r="U112" i="6"/>
  <c r="E102" i="6"/>
  <c r="R97" i="6"/>
  <c r="H87" i="6"/>
  <c r="U82" i="6"/>
  <c r="E72" i="6"/>
  <c r="R67" i="6"/>
  <c r="H57" i="6"/>
  <c r="U52" i="6"/>
  <c r="E42" i="6"/>
  <c r="R37" i="6"/>
  <c r="H27" i="6"/>
  <c r="U22" i="6"/>
  <c r="E12" i="6"/>
  <c r="R7" i="6"/>
  <c r="H571" i="6"/>
  <c r="U566" i="6"/>
  <c r="E556" i="6"/>
  <c r="R551" i="6"/>
  <c r="H541" i="6"/>
  <c r="U536" i="6"/>
  <c r="E526" i="6"/>
  <c r="R521" i="6"/>
  <c r="H511" i="6"/>
  <c r="U506" i="6"/>
  <c r="E496" i="6"/>
  <c r="R491" i="6"/>
  <c r="H481" i="6"/>
  <c r="U476" i="6"/>
  <c r="E466" i="6"/>
  <c r="R461" i="6"/>
  <c r="H451" i="6"/>
  <c r="U446" i="6"/>
  <c r="E436" i="6"/>
  <c r="R428" i="6"/>
  <c r="H418" i="6"/>
  <c r="U413" i="6"/>
  <c r="E403" i="6"/>
  <c r="R398" i="6"/>
  <c r="H388" i="6"/>
  <c r="U383" i="6"/>
  <c r="E373" i="6"/>
  <c r="R368" i="6"/>
  <c r="H358" i="6"/>
  <c r="U353" i="6"/>
  <c r="E343" i="6"/>
  <c r="R338" i="6"/>
  <c r="H328" i="6"/>
  <c r="U323" i="6"/>
  <c r="E313" i="6"/>
  <c r="R308" i="6"/>
  <c r="H298" i="6"/>
  <c r="U293" i="6"/>
  <c r="P285" i="6"/>
  <c r="F275" i="6"/>
  <c r="S270" i="6"/>
  <c r="I260" i="6"/>
  <c r="P255" i="6"/>
  <c r="F245" i="6"/>
  <c r="S240" i="6"/>
  <c r="I230" i="6"/>
  <c r="P225" i="6"/>
  <c r="F215" i="6"/>
  <c r="S210" i="6"/>
  <c r="I200" i="6"/>
  <c r="P195" i="6"/>
  <c r="F185" i="6"/>
  <c r="S180" i="6"/>
  <c r="I170" i="6"/>
  <c r="P165" i="6"/>
  <c r="F155" i="6"/>
  <c r="S150" i="6"/>
  <c r="I137" i="6"/>
  <c r="P132" i="6"/>
  <c r="F122" i="6"/>
  <c r="S117" i="6"/>
  <c r="I107" i="6"/>
  <c r="P102" i="6"/>
  <c r="F92" i="6"/>
  <c r="S87" i="6"/>
  <c r="I77" i="6"/>
  <c r="P72" i="6"/>
  <c r="F62" i="6"/>
  <c r="S57" i="6"/>
  <c r="I47" i="6"/>
  <c r="P42" i="6"/>
  <c r="F32" i="6"/>
  <c r="S27" i="6"/>
  <c r="I17" i="6"/>
  <c r="P12" i="6"/>
  <c r="G428" i="6"/>
  <c r="E285" i="6"/>
  <c r="O142" i="6"/>
  <c r="M566" i="6"/>
  <c r="Z561" i="6"/>
  <c r="J551" i="6"/>
  <c r="W546" i="6"/>
  <c r="M536" i="6"/>
  <c r="Z531" i="6"/>
  <c r="J521" i="6"/>
  <c r="W516" i="6"/>
  <c r="M506" i="6"/>
  <c r="Z501" i="6"/>
  <c r="J491" i="6"/>
  <c r="W486" i="6"/>
  <c r="M476" i="6"/>
  <c r="Z471" i="6"/>
  <c r="J461" i="6"/>
  <c r="W456" i="6"/>
  <c r="M446" i="6"/>
  <c r="Z441" i="6"/>
  <c r="J428" i="6"/>
  <c r="W423" i="6"/>
  <c r="M413" i="6"/>
  <c r="Z408" i="6"/>
  <c r="J398" i="6"/>
  <c r="W393" i="6"/>
  <c r="M383" i="6"/>
  <c r="Z378" i="6"/>
  <c r="J368" i="6"/>
  <c r="W363" i="6"/>
  <c r="M353" i="6"/>
  <c r="Z348" i="6"/>
  <c r="J338" i="6"/>
  <c r="W333" i="6"/>
  <c r="M323" i="6"/>
  <c r="Z318" i="6"/>
  <c r="J308" i="6"/>
  <c r="W303" i="6"/>
  <c r="H285" i="6"/>
  <c r="U280" i="6"/>
  <c r="E270" i="6"/>
  <c r="R265" i="6"/>
  <c r="H255" i="6"/>
  <c r="U250" i="6"/>
  <c r="E240" i="6"/>
  <c r="R235" i="6"/>
  <c r="H225" i="6"/>
  <c r="U220" i="6"/>
  <c r="E210" i="6"/>
  <c r="R205" i="6"/>
  <c r="H195" i="6"/>
  <c r="U190" i="6"/>
  <c r="E180" i="6"/>
  <c r="R175" i="6"/>
  <c r="H165" i="6"/>
  <c r="U160" i="6"/>
  <c r="E150" i="6"/>
  <c r="R142" i="6"/>
  <c r="H132" i="6"/>
  <c r="U127" i="6"/>
  <c r="E117" i="6"/>
  <c r="R112" i="6"/>
  <c r="H102" i="6"/>
  <c r="U97" i="6"/>
  <c r="E87" i="6"/>
  <c r="R82" i="6"/>
  <c r="H72" i="6"/>
  <c r="U67" i="6"/>
  <c r="E57" i="6"/>
  <c r="R52" i="6"/>
  <c r="H42" i="6"/>
  <c r="U37" i="6"/>
  <c r="T546" i="6"/>
  <c r="D536" i="6"/>
  <c r="Q531" i="6"/>
  <c r="G521" i="6"/>
  <c r="T516" i="6"/>
  <c r="D506" i="6"/>
  <c r="Q501" i="6"/>
  <c r="G491" i="6"/>
  <c r="T486" i="6"/>
  <c r="D476" i="6"/>
  <c r="Q471" i="6"/>
  <c r="G461" i="6"/>
  <c r="T456" i="6"/>
  <c r="D446" i="6"/>
  <c r="Q441" i="6"/>
  <c r="N423" i="6"/>
  <c r="AA418" i="6"/>
  <c r="K408" i="6"/>
  <c r="X403" i="6"/>
  <c r="N393" i="6"/>
  <c r="AA388" i="6"/>
  <c r="K378" i="6"/>
  <c r="X373" i="6"/>
  <c r="N363" i="6"/>
  <c r="AA358" i="6"/>
  <c r="K348" i="6"/>
  <c r="X343" i="6"/>
  <c r="N333" i="6"/>
  <c r="AA328" i="6"/>
  <c r="K318" i="6"/>
  <c r="X313" i="6"/>
  <c r="N303" i="6"/>
  <c r="AA298" i="6"/>
  <c r="L280" i="6"/>
  <c r="Y275" i="6"/>
  <c r="O265" i="6"/>
  <c r="V260" i="6"/>
  <c r="L250" i="6"/>
  <c r="Y245" i="6"/>
  <c r="O235" i="6"/>
  <c r="V230" i="6"/>
  <c r="L220" i="6"/>
  <c r="Y215" i="6"/>
  <c r="O205" i="6"/>
  <c r="V200" i="6"/>
  <c r="L190" i="6"/>
  <c r="Y185" i="6"/>
  <c r="O175" i="6"/>
  <c r="V170" i="6"/>
  <c r="L160" i="6"/>
  <c r="Y155" i="6"/>
  <c r="P137" i="6"/>
  <c r="F127" i="6"/>
  <c r="S122" i="6"/>
  <c r="I112" i="6"/>
  <c r="P107" i="6"/>
  <c r="F97" i="6"/>
  <c r="S92" i="6"/>
  <c r="I82" i="6"/>
  <c r="P77" i="6"/>
  <c r="F67" i="6"/>
  <c r="S62" i="6"/>
  <c r="I52" i="6"/>
  <c r="P47" i="6"/>
  <c r="F37" i="6"/>
  <c r="S32" i="6"/>
  <c r="I22" i="6"/>
  <c r="P17" i="6"/>
  <c r="F7" i="6"/>
  <c r="D127" i="6"/>
  <c r="Q122" i="6"/>
  <c r="G112" i="6"/>
  <c r="T107" i="6"/>
  <c r="D97" i="6"/>
  <c r="Q92" i="6"/>
  <c r="G82" i="6"/>
  <c r="T77" i="6"/>
  <c r="D67" i="6"/>
  <c r="Q62" i="6"/>
  <c r="G52" i="6"/>
  <c r="T47" i="6"/>
  <c r="D37" i="6"/>
  <c r="Q32" i="6"/>
  <c r="G22" i="6"/>
  <c r="T17" i="6"/>
  <c r="M132" i="6"/>
  <c r="W571" i="6"/>
  <c r="M561" i="6"/>
  <c r="Z556" i="6"/>
  <c r="J546" i="6"/>
  <c r="W541" i="6"/>
  <c r="M531" i="6"/>
  <c r="Z526" i="6"/>
  <c r="J516" i="6"/>
  <c r="W511" i="6"/>
  <c r="M501" i="6"/>
  <c r="Z496" i="6"/>
  <c r="J486" i="6"/>
  <c r="W481" i="6"/>
  <c r="M471" i="6"/>
  <c r="Z466" i="6"/>
  <c r="J456" i="6"/>
  <c r="W451" i="6"/>
  <c r="M441" i="6"/>
  <c r="Z436" i="6"/>
  <c r="J423" i="6"/>
  <c r="W418" i="6"/>
  <c r="M408" i="6"/>
  <c r="Z403" i="6"/>
  <c r="J393" i="6"/>
  <c r="W388" i="6"/>
  <c r="M378" i="6"/>
  <c r="Z373" i="6"/>
  <c r="J363" i="6"/>
  <c r="W358" i="6"/>
  <c r="M348" i="6"/>
  <c r="Z343" i="6"/>
  <c r="J333" i="6"/>
  <c r="W328" i="6"/>
  <c r="M318" i="6"/>
  <c r="Z313" i="6"/>
  <c r="J303" i="6"/>
  <c r="W298" i="6"/>
  <c r="D571" i="6"/>
  <c r="Q566" i="6"/>
  <c r="G556" i="6"/>
  <c r="T551" i="6"/>
  <c r="D541" i="6"/>
  <c r="Q536" i="6"/>
  <c r="G526" i="6"/>
  <c r="T521" i="6"/>
  <c r="D511" i="6"/>
  <c r="Q506" i="6"/>
  <c r="I423" i="6"/>
  <c r="P418" i="6"/>
  <c r="F408" i="6"/>
  <c r="S403" i="6"/>
  <c r="I393" i="6"/>
  <c r="P388" i="6"/>
  <c r="F378" i="6"/>
  <c r="S373" i="6"/>
  <c r="R285" i="6"/>
  <c r="H275" i="6"/>
  <c r="U270" i="6"/>
  <c r="E260" i="6"/>
  <c r="R255" i="6"/>
  <c r="H245" i="6"/>
  <c r="U240" i="6"/>
  <c r="E230" i="6"/>
  <c r="R225" i="6"/>
  <c r="H215" i="6"/>
  <c r="U210" i="6"/>
  <c r="E200" i="6"/>
  <c r="R195" i="6"/>
  <c r="H185" i="6"/>
  <c r="U180" i="6"/>
  <c r="E170" i="6"/>
  <c r="R165" i="6"/>
  <c r="H155" i="6"/>
  <c r="U150" i="6"/>
  <c r="E137" i="6"/>
  <c r="R132" i="6"/>
  <c r="H122" i="6"/>
  <c r="U117" i="6"/>
  <c r="E107" i="6"/>
  <c r="R102" i="6"/>
  <c r="H92" i="6"/>
  <c r="U87" i="6"/>
  <c r="E77" i="6"/>
  <c r="R72" i="6"/>
  <c r="H127" i="6"/>
  <c r="T12" i="6"/>
  <c r="V87" i="6"/>
  <c r="N127" i="6"/>
  <c r="J22" i="6"/>
  <c r="S42" i="6"/>
  <c r="U62" i="6"/>
  <c r="I7" i="6"/>
  <c r="K22" i="6"/>
  <c r="F42" i="6"/>
  <c r="H62" i="6"/>
  <c r="Z97" i="6"/>
  <c r="L137" i="6"/>
  <c r="E17" i="6"/>
  <c r="K82" i="6"/>
  <c r="Y132" i="6"/>
  <c r="R12" i="6"/>
  <c r="O32" i="6"/>
  <c r="O57" i="6"/>
  <c r="J87" i="6"/>
  <c r="X137" i="6"/>
  <c r="W47" i="6"/>
  <c r="D27" i="6"/>
  <c r="AA62" i="6"/>
  <c r="V27" i="6"/>
  <c r="T127" i="6"/>
  <c r="Y67" i="6"/>
  <c r="J260" i="5"/>
  <c r="M245" i="5"/>
  <c r="D230" i="5"/>
  <c r="G215" i="5"/>
  <c r="U185" i="5"/>
  <c r="E175" i="5"/>
  <c r="R170" i="5"/>
  <c r="H160" i="5"/>
  <c r="U155" i="5"/>
  <c r="Q7" i="5"/>
  <c r="W571" i="5"/>
  <c r="L566" i="5"/>
  <c r="Z556" i="5"/>
  <c r="O551" i="5"/>
  <c r="AA571" i="5"/>
  <c r="Z260" i="5"/>
  <c r="Q245" i="5"/>
  <c r="T230" i="5"/>
  <c r="W215" i="5"/>
  <c r="R220" i="5"/>
  <c r="V501" i="5"/>
  <c r="Z22" i="5"/>
  <c r="W541" i="5"/>
  <c r="L536" i="5"/>
  <c r="Z526" i="5"/>
  <c r="O521" i="5"/>
  <c r="J566" i="5"/>
  <c r="X556" i="5"/>
  <c r="M551" i="5"/>
  <c r="AA541" i="5"/>
  <c r="M571" i="5"/>
  <c r="AA561" i="5"/>
  <c r="J556" i="5"/>
  <c r="X546" i="5"/>
  <c r="M541" i="5"/>
  <c r="AA531" i="5"/>
  <c r="J526" i="5"/>
  <c r="X516" i="5"/>
  <c r="M511" i="5"/>
  <c r="AA501" i="5"/>
  <c r="J496" i="5"/>
  <c r="X486" i="5"/>
  <c r="M481" i="5"/>
  <c r="AA471" i="5"/>
  <c r="J466" i="5"/>
  <c r="X456" i="5"/>
  <c r="M451" i="5"/>
  <c r="AA441" i="5"/>
  <c r="J436" i="5"/>
  <c r="E245" i="5"/>
  <c r="H230" i="5"/>
  <c r="K215" i="5"/>
  <c r="G205" i="5"/>
  <c r="T200" i="5"/>
  <c r="D190" i="5"/>
  <c r="Q185" i="5"/>
  <c r="G175" i="5"/>
  <c r="T170" i="5"/>
  <c r="D160" i="5"/>
  <c r="Q155" i="5"/>
  <c r="G142" i="5"/>
  <c r="T137" i="5"/>
  <c r="D127" i="5"/>
  <c r="Q122" i="5"/>
  <c r="G112" i="5"/>
  <c r="T107" i="5"/>
  <c r="D97" i="5"/>
  <c r="Q92" i="5"/>
  <c r="G82" i="5"/>
  <c r="T77" i="5"/>
  <c r="D67" i="5"/>
  <c r="Q62" i="5"/>
  <c r="G52" i="5"/>
  <c r="T47" i="5"/>
  <c r="D37" i="5"/>
  <c r="Q32" i="5"/>
  <c r="G22" i="5"/>
  <c r="T17" i="5"/>
  <c r="G200" i="5"/>
  <c r="T195" i="5"/>
  <c r="D185" i="5"/>
  <c r="Q180" i="5"/>
  <c r="G170" i="5"/>
  <c r="T165" i="5"/>
  <c r="D155" i="5"/>
  <c r="Q150" i="5"/>
  <c r="G137" i="5"/>
  <c r="T132" i="5"/>
  <c r="D122" i="5"/>
  <c r="Q117" i="5"/>
  <c r="G107" i="5"/>
  <c r="T102" i="5"/>
  <c r="D92" i="5"/>
  <c r="Q87" i="5"/>
  <c r="G77" i="5"/>
  <c r="T72" i="5"/>
  <c r="D62" i="5"/>
  <c r="Q57" i="5"/>
  <c r="G47" i="5"/>
  <c r="W511" i="5"/>
  <c r="L506" i="5"/>
  <c r="Z496" i="5"/>
  <c r="O491" i="5"/>
  <c r="W481" i="5"/>
  <c r="L476" i="5"/>
  <c r="Z466" i="5"/>
  <c r="O461" i="5"/>
  <c r="W451" i="5"/>
  <c r="L446" i="5"/>
  <c r="Z436" i="5"/>
  <c r="V571" i="5"/>
  <c r="K566" i="5"/>
  <c r="Y556" i="5"/>
  <c r="N551" i="5"/>
  <c r="J536" i="5"/>
  <c r="X526" i="5"/>
  <c r="M521" i="5"/>
  <c r="AA511" i="5"/>
  <c r="J506" i="5"/>
  <c r="X496" i="5"/>
  <c r="M491" i="5"/>
  <c r="AA481" i="5"/>
  <c r="J476" i="5"/>
  <c r="X466" i="5"/>
  <c r="M461" i="5"/>
  <c r="AA451" i="5"/>
  <c r="J446" i="5"/>
  <c r="I137" i="5"/>
  <c r="P132" i="5"/>
  <c r="F122" i="5"/>
  <c r="S117" i="5"/>
  <c r="I107" i="5"/>
  <c r="P102" i="5"/>
  <c r="F92" i="5"/>
  <c r="S87" i="5"/>
  <c r="I77" i="5"/>
  <c r="P72" i="5"/>
  <c r="F62" i="5"/>
  <c r="S57" i="5"/>
  <c r="I47" i="5"/>
  <c r="P42" i="5"/>
  <c r="F32" i="5"/>
  <c r="N200" i="5"/>
  <c r="AA195" i="5"/>
  <c r="K185" i="5"/>
  <c r="X180" i="5"/>
  <c r="N170" i="5"/>
  <c r="AA165" i="5"/>
  <c r="K155" i="5"/>
  <c r="X150" i="5"/>
  <c r="N137" i="5"/>
  <c r="AA132" i="5"/>
  <c r="K122" i="5"/>
  <c r="X117" i="5"/>
  <c r="N107" i="5"/>
  <c r="AA102" i="5"/>
  <c r="K92" i="5"/>
  <c r="X87" i="5"/>
  <c r="N77" i="5"/>
  <c r="AA72" i="5"/>
  <c r="K62" i="5"/>
  <c r="X57" i="5"/>
  <c r="N47" i="5"/>
  <c r="AA42" i="5"/>
  <c r="K32" i="5"/>
  <c r="X27" i="5"/>
  <c r="N17" i="5"/>
  <c r="AA12" i="5"/>
  <c r="J408" i="5"/>
  <c r="V541" i="5"/>
  <c r="K536" i="5"/>
  <c r="Y526" i="5"/>
  <c r="N521" i="5"/>
  <c r="R12" i="5"/>
  <c r="H102" i="16"/>
  <c r="I97" i="16"/>
  <c r="AA539" i="16"/>
  <c r="V489" i="16"/>
  <c r="P439" i="16"/>
  <c r="H489" i="16"/>
  <c r="F499" i="16"/>
  <c r="L509" i="16"/>
  <c r="AA544" i="16"/>
  <c r="X489" i="16"/>
  <c r="J499" i="16"/>
  <c r="AA504" i="16"/>
  <c r="M514" i="16"/>
  <c r="X519" i="16"/>
  <c r="H529" i="16"/>
  <c r="S534" i="16"/>
  <c r="E544" i="16"/>
  <c r="J559" i="16"/>
  <c r="Y395" i="16"/>
  <c r="O405" i="16"/>
  <c r="U415" i="16"/>
  <c r="F196" i="16"/>
  <c r="U176" i="16"/>
  <c r="R201" i="16"/>
  <c r="N191" i="16"/>
  <c r="P181" i="16"/>
  <c r="AA206" i="16"/>
  <c r="I241" i="16"/>
  <c r="I271" i="16"/>
  <c r="Q211" i="16"/>
  <c r="K226" i="16"/>
  <c r="K271" i="16"/>
  <c r="E216" i="16"/>
  <c r="P221" i="16"/>
  <c r="H231" i="16"/>
  <c r="S236" i="16"/>
  <c r="E246" i="16"/>
  <c r="P251" i="16"/>
  <c r="H261" i="16"/>
  <c r="S266" i="16"/>
  <c r="E276" i="16"/>
  <c r="P281" i="16"/>
  <c r="W206" i="16"/>
  <c r="Z196" i="16"/>
  <c r="U102" i="16"/>
  <c r="G72" i="16"/>
  <c r="O67" i="16"/>
  <c r="P62" i="16"/>
  <c r="S102" i="16"/>
  <c r="AA97" i="16"/>
  <c r="D72" i="16"/>
  <c r="L67" i="16"/>
  <c r="R504" i="14"/>
  <c r="W92" i="16"/>
  <c r="H67" i="16"/>
  <c r="S77" i="16"/>
  <c r="AA72" i="16"/>
  <c r="D454" i="16"/>
  <c r="U479" i="16"/>
  <c r="L499" i="16"/>
  <c r="AA509" i="16"/>
  <c r="D459" i="16"/>
  <c r="U464" i="16"/>
  <c r="G474" i="16"/>
  <c r="V509" i="16"/>
  <c r="Q529" i="16"/>
  <c r="O539" i="16"/>
  <c r="K529" i="16"/>
  <c r="I539" i="16"/>
  <c r="L514" i="16"/>
  <c r="W519" i="16"/>
  <c r="N554" i="16"/>
  <c r="H385" i="16"/>
  <c r="M335" i="16"/>
  <c r="D345" i="16"/>
  <c r="Y350" i="16"/>
  <c r="W360" i="16"/>
  <c r="J380" i="16"/>
  <c r="H390" i="16"/>
  <c r="E350" i="16"/>
  <c r="S355" i="16"/>
  <c r="P365" i="16"/>
  <c r="Y390" i="16"/>
  <c r="O415" i="16"/>
  <c r="N330" i="16"/>
  <c r="G395" i="16"/>
  <c r="X191" i="16"/>
  <c r="I221" i="16"/>
  <c r="P196" i="16"/>
  <c r="H206" i="16"/>
  <c r="S211" i="16"/>
  <c r="E221" i="16"/>
  <c r="P226" i="16"/>
  <c r="H236" i="16"/>
  <c r="S241" i="16"/>
  <c r="E251" i="16"/>
  <c r="P256" i="16"/>
  <c r="H266" i="16"/>
  <c r="S271" i="16"/>
  <c r="E281" i="16"/>
  <c r="T286" i="16"/>
  <c r="E171" i="16"/>
  <c r="S161" i="16"/>
  <c r="H156" i="16"/>
  <c r="N82" i="16"/>
  <c r="X67" i="16"/>
  <c r="G107" i="16"/>
  <c r="Q92" i="16"/>
  <c r="Q132" i="16"/>
  <c r="N117" i="16"/>
  <c r="G102" i="16"/>
  <c r="O97" i="16"/>
  <c r="Q87" i="16"/>
  <c r="Z107" i="16"/>
  <c r="K82" i="16"/>
  <c r="L77" i="16"/>
  <c r="T72" i="16"/>
  <c r="Y102" i="16"/>
  <c r="J72" i="16"/>
  <c r="S62" i="16"/>
  <c r="S186" i="16"/>
  <c r="F211" i="16"/>
  <c r="W231" i="16"/>
  <c r="W261" i="16"/>
  <c r="I340" i="16"/>
  <c r="X211" i="16"/>
  <c r="S221" i="16"/>
  <c r="L211" i="16"/>
  <c r="V276" i="16"/>
  <c r="Z256" i="16"/>
  <c r="Y221" i="16"/>
  <c r="Q380" i="16"/>
  <c r="H400" i="16"/>
  <c r="M350" i="16"/>
  <c r="E395" i="16"/>
  <c r="N395" i="16"/>
  <c r="X415" i="16"/>
  <c r="Z534" i="14"/>
  <c r="G509" i="14"/>
  <c r="S241" i="14"/>
  <c r="E251" i="14"/>
  <c r="P256" i="14"/>
  <c r="H266" i="14"/>
  <c r="S271" i="14"/>
  <c r="E281" i="14"/>
  <c r="P286" i="14"/>
  <c r="O77" i="16"/>
  <c r="P72" i="16"/>
  <c r="H97" i="16"/>
  <c r="I122" i="16"/>
  <c r="U112" i="16"/>
  <c r="AA142" i="16"/>
  <c r="K231" i="14"/>
  <c r="F494" i="16"/>
  <c r="Q504" i="16"/>
  <c r="Z479" i="16"/>
  <c r="AA514" i="16"/>
  <c r="M524" i="16"/>
  <c r="Z554" i="16"/>
  <c r="F529" i="16"/>
  <c r="Q549" i="16"/>
  <c r="I559" i="16"/>
  <c r="T564" i="16"/>
  <c r="F574" i="16"/>
  <c r="F315" i="16"/>
  <c r="K330" i="16"/>
  <c r="D395" i="16"/>
  <c r="AA385" i="16"/>
  <c r="F405" i="16"/>
  <c r="E400" i="16"/>
  <c r="P405" i="16"/>
  <c r="H415" i="16"/>
  <c r="S420" i="16"/>
  <c r="E430" i="16"/>
  <c r="J201" i="16"/>
  <c r="T166" i="16"/>
  <c r="I161" i="16"/>
  <c r="Q151" i="16"/>
  <c r="Z201" i="16"/>
  <c r="K196" i="16"/>
  <c r="T226" i="16"/>
  <c r="M221" i="16"/>
  <c r="K241" i="16"/>
  <c r="T191" i="16"/>
  <c r="V181" i="16"/>
  <c r="X97" i="16"/>
  <c r="H77" i="16"/>
  <c r="I72" i="16"/>
  <c r="J67" i="16"/>
  <c r="G47" i="16"/>
  <c r="T42" i="16"/>
  <c r="D32" i="16"/>
  <c r="Q27" i="16"/>
  <c r="G17" i="16"/>
  <c r="T12" i="16"/>
  <c r="E82" i="16"/>
  <c r="M77" i="16"/>
  <c r="U72" i="16"/>
  <c r="D47" i="16"/>
  <c r="Q42" i="16"/>
  <c r="G32" i="16"/>
  <c r="T27" i="16"/>
  <c r="D17" i="16"/>
  <c r="Q12" i="16"/>
  <c r="N87" i="16"/>
  <c r="E281" i="15"/>
  <c r="F469" i="16"/>
  <c r="I459" i="16"/>
  <c r="Y459" i="16"/>
  <c r="K469" i="16"/>
  <c r="V474" i="16"/>
  <c r="U539" i="16"/>
  <c r="I544" i="16"/>
  <c r="V549" i="16"/>
  <c r="N559" i="16"/>
  <c r="Y564" i="16"/>
  <c r="K574" i="16"/>
  <c r="T320" i="16"/>
  <c r="V310" i="16"/>
  <c r="F295" i="16"/>
  <c r="Q300" i="16"/>
  <c r="I310" i="16"/>
  <c r="T315" i="16"/>
  <c r="F325" i="16"/>
  <c r="X330" i="16"/>
  <c r="U340" i="16"/>
  <c r="K350" i="16"/>
  <c r="I360" i="16"/>
  <c r="F370" i="16"/>
  <c r="AA375" i="16"/>
  <c r="R385" i="16"/>
  <c r="J335" i="16"/>
  <c r="J340" i="16"/>
  <c r="H350" i="16"/>
  <c r="F360" i="16"/>
  <c r="R365" i="16"/>
  <c r="P375" i="16"/>
  <c r="N385" i="16"/>
  <c r="I335" i="16"/>
  <c r="T340" i="16"/>
  <c r="F350" i="16"/>
  <c r="Q355" i="16"/>
  <c r="I365" i="16"/>
  <c r="T370" i="16"/>
  <c r="F380" i="16"/>
  <c r="Q385" i="16"/>
  <c r="I395" i="16"/>
  <c r="X430" i="16"/>
  <c r="H420" i="16"/>
  <c r="O171" i="16"/>
  <c r="W161" i="16"/>
  <c r="L156" i="16"/>
  <c r="T171" i="16"/>
  <c r="I166" i="16"/>
  <c r="Q156" i="16"/>
  <c r="F151" i="16"/>
  <c r="Q201" i="16"/>
  <c r="H246" i="16"/>
  <c r="X286" i="16"/>
  <c r="O107" i="16"/>
  <c r="P102" i="16"/>
  <c r="V72" i="16"/>
  <c r="W67" i="16"/>
  <c r="L47" i="16"/>
  <c r="Y42" i="16"/>
  <c r="O32" i="16"/>
  <c r="V27" i="16"/>
  <c r="L17" i="16"/>
  <c r="Y12" i="16"/>
  <c r="F77" i="16"/>
  <c r="N72" i="16"/>
  <c r="V67" i="16"/>
  <c r="W62" i="16"/>
  <c r="Y122" i="16"/>
  <c r="Y107" i="16"/>
  <c r="Z102" i="16"/>
  <c r="I82" i="16"/>
  <c r="J77" i="16"/>
  <c r="K72" i="16"/>
  <c r="T67" i="16"/>
  <c r="H52" i="16"/>
  <c r="U47" i="16"/>
  <c r="O211" i="15"/>
  <c r="Y569" i="14"/>
  <c r="K519" i="14"/>
  <c r="P499" i="14"/>
  <c r="E494" i="14"/>
  <c r="S484" i="14"/>
  <c r="H479" i="14"/>
  <c r="P469" i="14"/>
  <c r="E464" i="14"/>
  <c r="S454" i="14"/>
  <c r="H449" i="14"/>
  <c r="P439" i="14"/>
  <c r="L410" i="15"/>
  <c r="Z370" i="15"/>
  <c r="H176" i="15"/>
  <c r="H171" i="15"/>
  <c r="O529" i="14"/>
  <c r="H236" i="14"/>
  <c r="L534" i="16"/>
  <c r="O425" i="16"/>
  <c r="G504" i="16"/>
  <c r="N514" i="16"/>
  <c r="D534" i="16"/>
  <c r="E514" i="16"/>
  <c r="S529" i="16"/>
  <c r="P559" i="16"/>
  <c r="E524" i="16"/>
  <c r="W554" i="16"/>
  <c r="V7" i="16"/>
  <c r="AA57" i="16"/>
  <c r="M67" i="16"/>
  <c r="X72" i="16"/>
  <c r="J82" i="16"/>
  <c r="AA87" i="16"/>
  <c r="M97" i="16"/>
  <c r="X102" i="16"/>
  <c r="J112" i="16"/>
  <c r="AA117" i="16"/>
  <c r="M127" i="16"/>
  <c r="X132" i="16"/>
  <c r="J142" i="16"/>
  <c r="J122" i="16"/>
  <c r="AA127" i="16"/>
  <c r="M137" i="16"/>
  <c r="X142" i="16"/>
  <c r="M117" i="16"/>
  <c r="X122" i="16"/>
  <c r="J132" i="16"/>
  <c r="AA137" i="16"/>
  <c r="R444" i="15"/>
  <c r="G439" i="15"/>
  <c r="Q454" i="15"/>
  <c r="F439" i="15"/>
  <c r="D469" i="15"/>
  <c r="U474" i="15"/>
  <c r="G484" i="15"/>
  <c r="R489" i="15"/>
  <c r="D499" i="15"/>
  <c r="U504" i="15"/>
  <c r="G514" i="15"/>
  <c r="R519" i="15"/>
  <c r="D529" i="15"/>
  <c r="U534" i="15"/>
  <c r="G544" i="15"/>
  <c r="R549" i="15"/>
  <c r="O479" i="15"/>
  <c r="Z484" i="15"/>
  <c r="L494" i="15"/>
  <c r="W499" i="15"/>
  <c r="O509" i="15"/>
  <c r="Z514" i="15"/>
  <c r="L524" i="15"/>
  <c r="W529" i="15"/>
  <c r="O539" i="15"/>
  <c r="Z544" i="15"/>
  <c r="S444" i="15"/>
  <c r="H271" i="15"/>
  <c r="X166" i="15"/>
  <c r="N246" i="15"/>
  <c r="P176" i="15"/>
  <c r="F196" i="15"/>
  <c r="M181" i="15"/>
  <c r="U166" i="15"/>
  <c r="G191" i="15"/>
  <c r="T425" i="14"/>
  <c r="I420" i="14"/>
  <c r="Q410" i="14"/>
  <c r="F405" i="14"/>
  <c r="T395" i="14"/>
  <c r="I390" i="14"/>
  <c r="Q380" i="14"/>
  <c r="F375" i="14"/>
  <c r="T365" i="14"/>
  <c r="I360" i="14"/>
  <c r="Q350" i="14"/>
  <c r="F345" i="14"/>
  <c r="T335" i="14"/>
  <c r="I330" i="14"/>
  <c r="Q320" i="14"/>
  <c r="F315" i="14"/>
  <c r="T305" i="14"/>
  <c r="I300" i="14"/>
  <c r="D514" i="14"/>
  <c r="U519" i="14"/>
  <c r="G529" i="14"/>
  <c r="R534" i="14"/>
  <c r="D544" i="14"/>
  <c r="U549" i="14"/>
  <c r="G559" i="14"/>
  <c r="R564" i="14"/>
  <c r="D574" i="14"/>
  <c r="S504" i="14"/>
  <c r="E514" i="14"/>
  <c r="P519" i="14"/>
  <c r="H529" i="14"/>
  <c r="S534" i="14"/>
  <c r="E544" i="14"/>
  <c r="P549" i="14"/>
  <c r="H559" i="14"/>
  <c r="S564" i="14"/>
  <c r="E574" i="14"/>
  <c r="N504" i="14"/>
  <c r="P494" i="14"/>
  <c r="E489" i="14"/>
  <c r="S479" i="14"/>
  <c r="H474" i="14"/>
  <c r="P464" i="14"/>
  <c r="E459" i="14"/>
  <c r="S449" i="14"/>
  <c r="H444" i="14"/>
  <c r="P430" i="14"/>
  <c r="E425" i="14"/>
  <c r="S415" i="14"/>
  <c r="H410" i="14"/>
  <c r="P400" i="14"/>
  <c r="E395" i="14"/>
  <c r="S385" i="14"/>
  <c r="H380" i="14"/>
  <c r="P370" i="14"/>
  <c r="E365" i="14"/>
  <c r="S355" i="14"/>
  <c r="H350" i="14"/>
  <c r="P340" i="14"/>
  <c r="E335" i="14"/>
  <c r="S325" i="14"/>
  <c r="H320" i="14"/>
  <c r="P310" i="14"/>
  <c r="E305" i="14"/>
  <c r="S295" i="14"/>
  <c r="N499" i="14"/>
  <c r="V489" i="14"/>
  <c r="K484" i="14"/>
  <c r="Y474" i="14"/>
  <c r="N469" i="14"/>
  <c r="V459" i="14"/>
  <c r="K454" i="14"/>
  <c r="Y444" i="14"/>
  <c r="N439" i="14"/>
  <c r="V425" i="14"/>
  <c r="K420" i="14"/>
  <c r="Y410" i="14"/>
  <c r="N405" i="14"/>
  <c r="V395" i="14"/>
  <c r="K390" i="14"/>
  <c r="Y380" i="14"/>
  <c r="N375" i="14"/>
  <c r="V365" i="14"/>
  <c r="K360" i="14"/>
  <c r="Y350" i="14"/>
  <c r="N345" i="14"/>
  <c r="V335" i="14"/>
  <c r="K330" i="14"/>
  <c r="Y320" i="14"/>
  <c r="N315" i="14"/>
  <c r="V305" i="14"/>
  <c r="K300" i="14"/>
  <c r="Y499" i="14"/>
  <c r="N494" i="14"/>
  <c r="V484" i="14"/>
  <c r="K479" i="14"/>
  <c r="Y469" i="14"/>
  <c r="N464" i="14"/>
  <c r="V454" i="14"/>
  <c r="K449" i="14"/>
  <c r="Y439" i="14"/>
  <c r="N430" i="14"/>
  <c r="V420" i="14"/>
  <c r="K415" i="14"/>
  <c r="Y405" i="14"/>
  <c r="N400" i="14"/>
  <c r="V390" i="14"/>
  <c r="K385" i="14"/>
  <c r="Y375" i="14"/>
  <c r="N370" i="14"/>
  <c r="V360" i="14"/>
  <c r="K355" i="14"/>
  <c r="Y345" i="14"/>
  <c r="N340" i="14"/>
  <c r="V330" i="14"/>
  <c r="K325" i="14"/>
  <c r="Y315" i="14"/>
  <c r="N310" i="14"/>
  <c r="V300" i="14"/>
  <c r="K295" i="14"/>
  <c r="H231" i="14"/>
  <c r="O236" i="14"/>
  <c r="U231" i="14"/>
  <c r="D504" i="14"/>
  <c r="V236" i="14"/>
  <c r="J236" i="16"/>
  <c r="J266" i="16"/>
  <c r="R256" i="16"/>
  <c r="O286" i="16"/>
  <c r="T246" i="16"/>
  <c r="I286" i="16"/>
  <c r="N350" i="16"/>
  <c r="H380" i="16"/>
  <c r="F390" i="16"/>
  <c r="H405" i="16"/>
  <c r="X375" i="16"/>
  <c r="V385" i="16"/>
  <c r="R345" i="16"/>
  <c r="T350" i="16"/>
  <c r="K360" i="16"/>
  <c r="W420" i="16"/>
  <c r="J539" i="16"/>
  <c r="W524" i="16"/>
  <c r="D559" i="16"/>
  <c r="P7" i="16"/>
  <c r="H62" i="16"/>
  <c r="S67" i="16"/>
  <c r="E77" i="16"/>
  <c r="P82" i="16"/>
  <c r="H92" i="16"/>
  <c r="S97" i="16"/>
  <c r="E107" i="16"/>
  <c r="P112" i="16"/>
  <c r="H122" i="16"/>
  <c r="S127" i="16"/>
  <c r="E137" i="16"/>
  <c r="P142" i="16"/>
  <c r="E117" i="16"/>
  <c r="P122" i="16"/>
  <c r="H132" i="16"/>
  <c r="S137" i="16"/>
  <c r="S117" i="16"/>
  <c r="E127" i="16"/>
  <c r="P132" i="16"/>
  <c r="H142" i="16"/>
  <c r="E469" i="15"/>
  <c r="S295" i="15"/>
  <c r="R286" i="15"/>
  <c r="G176" i="15"/>
  <c r="G171" i="15"/>
  <c r="Q261" i="15"/>
  <c r="Q201" i="15"/>
  <c r="V186" i="15"/>
  <c r="N166" i="15"/>
  <c r="P196" i="15"/>
  <c r="W181" i="15"/>
  <c r="M176" i="15"/>
  <c r="S171" i="15"/>
  <c r="F499" i="14"/>
  <c r="T489" i="14"/>
  <c r="I484" i="14"/>
  <c r="Q474" i="14"/>
  <c r="F469" i="14"/>
  <c r="T459" i="14"/>
  <c r="I454" i="14"/>
  <c r="E499" i="14"/>
  <c r="S489" i="14"/>
  <c r="H484" i="14"/>
  <c r="P474" i="14"/>
  <c r="E469" i="14"/>
  <c r="S459" i="14"/>
  <c r="H454" i="14"/>
  <c r="P444" i="14"/>
  <c r="E439" i="14"/>
  <c r="S425" i="14"/>
  <c r="H420" i="14"/>
  <c r="P410" i="14"/>
  <c r="E405" i="14"/>
  <c r="S395" i="14"/>
  <c r="H390" i="14"/>
  <c r="P380" i="14"/>
  <c r="E375" i="14"/>
  <c r="S365" i="14"/>
  <c r="H360" i="14"/>
  <c r="P350" i="14"/>
  <c r="E345" i="14"/>
  <c r="S335" i="14"/>
  <c r="H330" i="14"/>
  <c r="P320" i="14"/>
  <c r="E315" i="14"/>
  <c r="S305" i="14"/>
  <c r="H300" i="14"/>
  <c r="J514" i="14"/>
  <c r="AA519" i="14"/>
  <c r="M529" i="14"/>
  <c r="X534" i="14"/>
  <c r="J544" i="14"/>
  <c r="AA549" i="14"/>
  <c r="M559" i="14"/>
  <c r="X564" i="14"/>
  <c r="J574" i="14"/>
  <c r="Y504" i="14"/>
  <c r="K514" i="14"/>
  <c r="V519" i="14"/>
  <c r="N529" i="14"/>
  <c r="Y534" i="14"/>
  <c r="K544" i="14"/>
  <c r="V549" i="14"/>
  <c r="N559" i="14"/>
  <c r="Y564" i="14"/>
  <c r="K574" i="14"/>
  <c r="E430" i="14"/>
  <c r="S420" i="14"/>
  <c r="H415" i="14"/>
  <c r="P405" i="14"/>
  <c r="E400" i="14"/>
  <c r="S390" i="14"/>
  <c r="H385" i="14"/>
  <c r="P375" i="14"/>
  <c r="E370" i="14"/>
  <c r="S360" i="14"/>
  <c r="H355" i="14"/>
  <c r="P345" i="14"/>
  <c r="E340" i="14"/>
  <c r="S330" i="14"/>
  <c r="H325" i="14"/>
  <c r="P315" i="14"/>
  <c r="E310" i="14"/>
  <c r="S300" i="14"/>
  <c r="H295" i="14"/>
  <c r="AA559" i="14"/>
  <c r="M509" i="14"/>
  <c r="N231" i="14"/>
  <c r="L504" i="14"/>
  <c r="N241" i="14"/>
  <c r="J236" i="14"/>
  <c r="E37" i="16"/>
  <c r="R32" i="16"/>
  <c r="H22" i="16"/>
  <c r="U17" i="16"/>
  <c r="E7" i="16"/>
  <c r="E62" i="16"/>
  <c r="L27" i="16"/>
  <c r="M112" i="16"/>
  <c r="Z449" i="15"/>
  <c r="X464" i="15"/>
  <c r="S474" i="15"/>
  <c r="E484" i="15"/>
  <c r="P489" i="15"/>
  <c r="H499" i="15"/>
  <c r="S504" i="15"/>
  <c r="E514" i="15"/>
  <c r="P519" i="15"/>
  <c r="H529" i="15"/>
  <c r="S534" i="15"/>
  <c r="E544" i="15"/>
  <c r="P549" i="15"/>
  <c r="V574" i="15"/>
  <c r="H554" i="15"/>
  <c r="E564" i="15"/>
  <c r="R569" i="15"/>
  <c r="Q559" i="15"/>
  <c r="M569" i="15"/>
  <c r="E554" i="15"/>
  <c r="P559" i="15"/>
  <c r="H569" i="15"/>
  <c r="S574" i="15"/>
  <c r="AA439" i="15"/>
  <c r="H469" i="15"/>
  <c r="J310" i="15"/>
  <c r="AA315" i="15"/>
  <c r="M325" i="15"/>
  <c r="X330" i="15"/>
  <c r="J340" i="15"/>
  <c r="AA345" i="15"/>
  <c r="M355" i="15"/>
  <c r="X360" i="15"/>
  <c r="J370" i="15"/>
  <c r="AA375" i="15"/>
  <c r="M385" i="15"/>
  <c r="X390" i="15"/>
  <c r="J400" i="15"/>
  <c r="AA405" i="15"/>
  <c r="M415" i="15"/>
  <c r="X420" i="15"/>
  <c r="J430" i="15"/>
  <c r="Q320" i="15"/>
  <c r="I330" i="15"/>
  <c r="T335" i="15"/>
  <c r="F345" i="15"/>
  <c r="Q350" i="15"/>
  <c r="I360" i="15"/>
  <c r="T365" i="15"/>
  <c r="F375" i="15"/>
  <c r="Q380" i="15"/>
  <c r="I390" i="15"/>
  <c r="T395" i="15"/>
  <c r="F405" i="15"/>
  <c r="Q410" i="15"/>
  <c r="I420" i="15"/>
  <c r="T425" i="15"/>
  <c r="D420" i="15"/>
  <c r="U425" i="15"/>
  <c r="M251" i="15"/>
  <c r="F226" i="15"/>
  <c r="X196" i="15"/>
  <c r="S181" i="15"/>
  <c r="J176" i="15"/>
  <c r="U161" i="15"/>
  <c r="E151" i="15"/>
  <c r="L142" i="15"/>
  <c r="Y137" i="15"/>
  <c r="O127" i="15"/>
  <c r="V122" i="15"/>
  <c r="L112" i="15"/>
  <c r="Y107" i="15"/>
  <c r="O97" i="15"/>
  <c r="V92" i="15"/>
  <c r="L82" i="15"/>
  <c r="Y77" i="15"/>
  <c r="O67" i="15"/>
  <c r="V62" i="15"/>
  <c r="L52" i="15"/>
  <c r="Y47" i="15"/>
  <c r="O37" i="15"/>
  <c r="V32" i="15"/>
  <c r="L22" i="15"/>
  <c r="Y17" i="15"/>
  <c r="O7" i="15"/>
  <c r="L271" i="15"/>
  <c r="I281" i="15"/>
  <c r="H166" i="15"/>
  <c r="X256" i="15"/>
  <c r="I211" i="15"/>
  <c r="E201" i="15"/>
  <c r="J186" i="15"/>
  <c r="Y221" i="15"/>
  <c r="D196" i="15"/>
  <c r="H186" i="15"/>
  <c r="D176" i="15"/>
  <c r="K171" i="15"/>
  <c r="T166" i="15"/>
  <c r="F156" i="15"/>
  <c r="S151" i="15"/>
  <c r="I137" i="15"/>
  <c r="P132" i="15"/>
  <c r="F122" i="15"/>
  <c r="S117" i="15"/>
  <c r="I107" i="15"/>
  <c r="P102" i="15"/>
  <c r="F92" i="15"/>
  <c r="S87" i="15"/>
  <c r="I77" i="15"/>
  <c r="P72" i="15"/>
  <c r="F62" i="15"/>
  <c r="S57" i="15"/>
  <c r="I47" i="15"/>
  <c r="P42" i="15"/>
  <c r="F32" i="15"/>
  <c r="S27" i="15"/>
  <c r="I17" i="15"/>
  <c r="P12" i="15"/>
  <c r="Q549" i="14"/>
  <c r="U504" i="14"/>
  <c r="G514" i="14"/>
  <c r="R519" i="14"/>
  <c r="D529" i="14"/>
  <c r="U534" i="14"/>
  <c r="G544" i="14"/>
  <c r="R549" i="14"/>
  <c r="D559" i="14"/>
  <c r="U564" i="14"/>
  <c r="G574" i="14"/>
  <c r="U509" i="14"/>
  <c r="G519" i="14"/>
  <c r="R524" i="14"/>
  <c r="D534" i="14"/>
  <c r="U539" i="14"/>
  <c r="G549" i="14"/>
  <c r="R554" i="14"/>
  <c r="D564" i="14"/>
  <c r="U569" i="14"/>
  <c r="E504" i="14"/>
  <c r="P509" i="14"/>
  <c r="H519" i="14"/>
  <c r="S524" i="14"/>
  <c r="E534" i="14"/>
  <c r="P539" i="14"/>
  <c r="H549" i="14"/>
  <c r="S554" i="14"/>
  <c r="E564" i="14"/>
  <c r="P569" i="14"/>
  <c r="X504" i="14"/>
  <c r="N564" i="14"/>
  <c r="N142" i="14"/>
  <c r="D236" i="14"/>
  <c r="M231" i="14"/>
  <c r="F236" i="14"/>
  <c r="L226" i="14"/>
  <c r="Y221" i="14"/>
  <c r="O211" i="14"/>
  <c r="V206" i="14"/>
  <c r="L196" i="14"/>
  <c r="Y191" i="14"/>
  <c r="O181" i="14"/>
  <c r="V176" i="14"/>
  <c r="L166" i="14"/>
  <c r="S236" i="14"/>
  <c r="J251" i="13"/>
  <c r="U241" i="13"/>
  <c r="D236" i="13"/>
  <c r="R226" i="13"/>
  <c r="G221" i="13"/>
  <c r="T17" i="13"/>
  <c r="Y27" i="16"/>
  <c r="O17" i="16"/>
  <c r="V12" i="16"/>
  <c r="V117" i="16"/>
  <c r="D97" i="16"/>
  <c r="T87" i="16"/>
  <c r="F27" i="16"/>
  <c r="S112" i="16"/>
  <c r="O449" i="15"/>
  <c r="U449" i="15"/>
  <c r="G449" i="15"/>
  <c r="R454" i="15"/>
  <c r="D464" i="15"/>
  <c r="U469" i="15"/>
  <c r="G479" i="15"/>
  <c r="R484" i="15"/>
  <c r="D494" i="15"/>
  <c r="U499" i="15"/>
  <c r="G509" i="15"/>
  <c r="R514" i="15"/>
  <c r="D524" i="15"/>
  <c r="U529" i="15"/>
  <c r="G539" i="15"/>
  <c r="R544" i="15"/>
  <c r="J454" i="15"/>
  <c r="AA459" i="15"/>
  <c r="M469" i="15"/>
  <c r="X474" i="15"/>
  <c r="J484" i="15"/>
  <c r="AA489" i="15"/>
  <c r="M499" i="15"/>
  <c r="X504" i="15"/>
  <c r="J514" i="15"/>
  <c r="AA519" i="15"/>
  <c r="M529" i="15"/>
  <c r="X534" i="15"/>
  <c r="J544" i="15"/>
  <c r="AA549" i="15"/>
  <c r="Z439" i="15"/>
  <c r="AA395" i="15"/>
  <c r="H325" i="15"/>
  <c r="S330" i="15"/>
  <c r="E340" i="15"/>
  <c r="P345" i="15"/>
  <c r="H355" i="15"/>
  <c r="S360" i="15"/>
  <c r="E370" i="15"/>
  <c r="P375" i="15"/>
  <c r="H385" i="15"/>
  <c r="S390" i="15"/>
  <c r="E400" i="15"/>
  <c r="P405" i="15"/>
  <c r="H415" i="15"/>
  <c r="S420" i="15"/>
  <c r="E430" i="15"/>
  <c r="O395" i="15"/>
  <c r="T246" i="15"/>
  <c r="L196" i="15"/>
  <c r="I181" i="15"/>
  <c r="O161" i="15"/>
  <c r="V156" i="15"/>
  <c r="F142" i="15"/>
  <c r="S137" i="15"/>
  <c r="I127" i="15"/>
  <c r="P122" i="15"/>
  <c r="F112" i="15"/>
  <c r="S107" i="15"/>
  <c r="I97" i="15"/>
  <c r="P92" i="15"/>
  <c r="F82" i="15"/>
  <c r="S77" i="15"/>
  <c r="I67" i="15"/>
  <c r="P62" i="15"/>
  <c r="F52" i="15"/>
  <c r="S47" i="15"/>
  <c r="I37" i="15"/>
  <c r="P32" i="15"/>
  <c r="F22" i="15"/>
  <c r="S17" i="15"/>
  <c r="I7" i="15"/>
  <c r="W166" i="15"/>
  <c r="R181" i="15"/>
  <c r="U191" i="15"/>
  <c r="W161" i="15"/>
  <c r="M151" i="15"/>
  <c r="Z142" i="15"/>
  <c r="J132" i="15"/>
  <c r="W127" i="15"/>
  <c r="M117" i="15"/>
  <c r="Z112" i="15"/>
  <c r="J102" i="15"/>
  <c r="W97" i="15"/>
  <c r="M87" i="15"/>
  <c r="Z82" i="15"/>
  <c r="J72" i="15"/>
  <c r="W67" i="15"/>
  <c r="M57" i="15"/>
  <c r="Z52" i="15"/>
  <c r="J42" i="15"/>
  <c r="W37" i="15"/>
  <c r="M27" i="15"/>
  <c r="Z22" i="15"/>
  <c r="J12" i="15"/>
  <c r="W7" i="15"/>
  <c r="G142" i="15"/>
  <c r="T137" i="15"/>
  <c r="D127" i="15"/>
  <c r="Q122" i="15"/>
  <c r="G112" i="15"/>
  <c r="T107" i="15"/>
  <c r="D97" i="15"/>
  <c r="Q92" i="15"/>
  <c r="G82" i="15"/>
  <c r="T77" i="15"/>
  <c r="D67" i="15"/>
  <c r="Q62" i="15"/>
  <c r="G52" i="15"/>
  <c r="T47" i="15"/>
  <c r="D37" i="15"/>
  <c r="Q32" i="15"/>
  <c r="G22" i="15"/>
  <c r="T17" i="15"/>
  <c r="J286" i="15"/>
  <c r="K295" i="15"/>
  <c r="E355" i="15"/>
  <c r="Q385" i="15"/>
  <c r="L459" i="15"/>
  <c r="O559" i="15"/>
  <c r="R574" i="14"/>
  <c r="D524" i="14"/>
  <c r="V499" i="14"/>
  <c r="K494" i="14"/>
  <c r="Y484" i="14"/>
  <c r="N479" i="14"/>
  <c r="V469" i="14"/>
  <c r="K464" i="14"/>
  <c r="Y454" i="14"/>
  <c r="N449" i="14"/>
  <c r="V439" i="14"/>
  <c r="AA504" i="14"/>
  <c r="M514" i="14"/>
  <c r="X519" i="14"/>
  <c r="J529" i="14"/>
  <c r="AA534" i="14"/>
  <c r="M544" i="14"/>
  <c r="X549" i="14"/>
  <c r="J559" i="14"/>
  <c r="AA564" i="14"/>
  <c r="M574" i="14"/>
  <c r="AA509" i="14"/>
  <c r="M519" i="14"/>
  <c r="X524" i="14"/>
  <c r="J534" i="14"/>
  <c r="AA539" i="14"/>
  <c r="M549" i="14"/>
  <c r="X554" i="14"/>
  <c r="J564" i="14"/>
  <c r="AA569" i="14"/>
  <c r="K504" i="14"/>
  <c r="V509" i="14"/>
  <c r="N519" i="14"/>
  <c r="Y524" i="14"/>
  <c r="K534" i="14"/>
  <c r="V539" i="14"/>
  <c r="N549" i="14"/>
  <c r="Y554" i="14"/>
  <c r="K564" i="14"/>
  <c r="V569" i="14"/>
  <c r="U559" i="14"/>
  <c r="K221" i="14"/>
  <c r="X216" i="14"/>
  <c r="N206" i="14"/>
  <c r="AA201" i="14"/>
  <c r="K191" i="14"/>
  <c r="X186" i="14"/>
  <c r="N176" i="14"/>
  <c r="AA171" i="14"/>
  <c r="K161" i="14"/>
  <c r="X156" i="14"/>
  <c r="H142" i="14"/>
  <c r="U137" i="14"/>
  <c r="E127" i="14"/>
  <c r="R122" i="14"/>
  <c r="H112" i="14"/>
  <c r="U107" i="14"/>
  <c r="E97" i="14"/>
  <c r="R92" i="14"/>
  <c r="H82" i="14"/>
  <c r="U77" i="14"/>
  <c r="E67" i="14"/>
  <c r="R62" i="14"/>
  <c r="H52" i="14"/>
  <c r="U47" i="14"/>
  <c r="E37" i="14"/>
  <c r="R32" i="14"/>
  <c r="H22" i="14"/>
  <c r="U17" i="14"/>
  <c r="O226" i="14"/>
  <c r="V221" i="14"/>
  <c r="L211" i="14"/>
  <c r="Y206" i="14"/>
  <c r="O196" i="14"/>
  <c r="V191" i="14"/>
  <c r="L181" i="14"/>
  <c r="Y176" i="14"/>
  <c r="O166" i="14"/>
  <c r="V161" i="14"/>
  <c r="L151" i="14"/>
  <c r="Y142" i="14"/>
  <c r="O132" i="14"/>
  <c r="V127" i="14"/>
  <c r="L117" i="14"/>
  <c r="Y112" i="14"/>
  <c r="O102" i="14"/>
  <c r="V97" i="14"/>
  <c r="L87" i="14"/>
  <c r="Y82" i="14"/>
  <c r="O72" i="14"/>
  <c r="V67" i="14"/>
  <c r="L57" i="14"/>
  <c r="Y52" i="14"/>
  <c r="O42" i="14"/>
  <c r="V37" i="14"/>
  <c r="L27" i="14"/>
  <c r="Y22" i="14"/>
  <c r="O12" i="14"/>
  <c r="E231" i="14"/>
  <c r="T226" i="14"/>
  <c r="D216" i="14"/>
  <c r="Q211" i="14"/>
  <c r="G201" i="14"/>
  <c r="T196" i="14"/>
  <c r="D186" i="14"/>
  <c r="Q181" i="14"/>
  <c r="G171" i="14"/>
  <c r="T166" i="14"/>
  <c r="D156" i="14"/>
  <c r="Q151" i="14"/>
  <c r="G137" i="14"/>
  <c r="T132" i="14"/>
  <c r="D122" i="14"/>
  <c r="Q117" i="14"/>
  <c r="G107" i="14"/>
  <c r="T102" i="14"/>
  <c r="D92" i="14"/>
  <c r="Q87" i="14"/>
  <c r="G77" i="14"/>
  <c r="T72" i="14"/>
  <c r="D62" i="14"/>
  <c r="Q57" i="14"/>
  <c r="G47" i="14"/>
  <c r="T42" i="14"/>
  <c r="D32" i="14"/>
  <c r="Q27" i="14"/>
  <c r="G17" i="14"/>
  <c r="T12" i="14"/>
  <c r="Z231" i="14"/>
  <c r="N221" i="14"/>
  <c r="AA216" i="14"/>
  <c r="K206" i="14"/>
  <c r="X201" i="14"/>
  <c r="N191" i="14"/>
  <c r="AA186" i="14"/>
  <c r="K176" i="14"/>
  <c r="X171" i="14"/>
  <c r="N161" i="14"/>
  <c r="AA156" i="14"/>
  <c r="N246" i="14"/>
  <c r="Y251" i="14"/>
  <c r="K261" i="14"/>
  <c r="V266" i="14"/>
  <c r="N276" i="14"/>
  <c r="Y281" i="14"/>
  <c r="L236" i="14"/>
  <c r="W241" i="14"/>
  <c r="O251" i="14"/>
  <c r="Z256" i="14"/>
  <c r="L266" i="14"/>
  <c r="W271" i="14"/>
  <c r="O281" i="14"/>
  <c r="Z286" i="14"/>
  <c r="K246" i="14"/>
  <c r="V251" i="14"/>
  <c r="N261" i="14"/>
  <c r="Y266" i="14"/>
  <c r="K276" i="14"/>
  <c r="V281" i="14"/>
  <c r="M241" i="14"/>
  <c r="X246" i="14"/>
  <c r="J256" i="14"/>
  <c r="AA261" i="14"/>
  <c r="M271" i="14"/>
  <c r="X276" i="14"/>
  <c r="J286" i="14"/>
  <c r="W256" i="14"/>
  <c r="O266" i="14"/>
  <c r="Z271" i="14"/>
  <c r="L281" i="14"/>
  <c r="W286" i="14"/>
  <c r="Q142" i="14"/>
  <c r="G132" i="14"/>
  <c r="T127" i="14"/>
  <c r="D117" i="14"/>
  <c r="Q112" i="14"/>
  <c r="G102" i="14"/>
  <c r="T97" i="14"/>
  <c r="D87" i="14"/>
  <c r="Q82" i="14"/>
  <c r="G72" i="14"/>
  <c r="T67" i="14"/>
  <c r="D57" i="14"/>
  <c r="Q52" i="14"/>
  <c r="G42" i="14"/>
  <c r="T37" i="14"/>
  <c r="D27" i="14"/>
  <c r="Q22" i="14"/>
  <c r="G12" i="14"/>
  <c r="T7" i="14"/>
  <c r="N271" i="13"/>
  <c r="N395" i="13"/>
  <c r="Y400" i="13"/>
  <c r="K410" i="13"/>
  <c r="V415" i="13"/>
  <c r="N425" i="13"/>
  <c r="Y430" i="13"/>
  <c r="Z246" i="13"/>
  <c r="J425" i="12"/>
  <c r="X415" i="12"/>
  <c r="M410" i="12"/>
  <c r="AA400" i="12"/>
  <c r="O12" i="13"/>
  <c r="L564" i="12"/>
  <c r="W569" i="12"/>
  <c r="N137" i="13"/>
  <c r="X117" i="13"/>
  <c r="J97" i="13"/>
  <c r="I72" i="13"/>
  <c r="N47" i="13"/>
  <c r="U12" i="13"/>
  <c r="X7" i="13"/>
  <c r="J17" i="13"/>
  <c r="AA22" i="13"/>
  <c r="M32" i="13"/>
  <c r="X37" i="13"/>
  <c r="J47" i="13"/>
  <c r="AA52" i="13"/>
  <c r="M62" i="13"/>
  <c r="X67" i="13"/>
  <c r="J77" i="13"/>
  <c r="AA82" i="13"/>
  <c r="M92" i="13"/>
  <c r="X97" i="13"/>
  <c r="J107" i="13"/>
  <c r="AA112" i="13"/>
  <c r="M122" i="13"/>
  <c r="X127" i="13"/>
  <c r="J137" i="13"/>
  <c r="AA142" i="13"/>
  <c r="L12" i="13"/>
  <c r="W17" i="13"/>
  <c r="O27" i="13"/>
  <c r="Z32" i="13"/>
  <c r="L42" i="13"/>
  <c r="W47" i="13"/>
  <c r="O57" i="13"/>
  <c r="Z62" i="13"/>
  <c r="L72" i="13"/>
  <c r="W77" i="13"/>
  <c r="O87" i="13"/>
  <c r="Z92" i="13"/>
  <c r="L102" i="13"/>
  <c r="W107" i="13"/>
  <c r="O117" i="13"/>
  <c r="Z122" i="13"/>
  <c r="L132" i="13"/>
  <c r="W137" i="13"/>
  <c r="N7" i="13"/>
  <c r="Y12" i="13"/>
  <c r="K22" i="13"/>
  <c r="V27" i="13"/>
  <c r="N37" i="13"/>
  <c r="Y42" i="13"/>
  <c r="K52" i="13"/>
  <c r="V57" i="13"/>
  <c r="N67" i="13"/>
  <c r="Y72" i="13"/>
  <c r="K82" i="13"/>
  <c r="V87" i="13"/>
  <c r="N97" i="13"/>
  <c r="Y102" i="13"/>
  <c r="K112" i="13"/>
  <c r="V117" i="13"/>
  <c r="N127" i="13"/>
  <c r="Y132" i="13"/>
  <c r="K142" i="13"/>
  <c r="AA7" i="13"/>
  <c r="M17" i="13"/>
  <c r="X22" i="13"/>
  <c r="J32" i="13"/>
  <c r="AA37" i="13"/>
  <c r="M47" i="13"/>
  <c r="X52" i="13"/>
  <c r="J62" i="13"/>
  <c r="AA67" i="13"/>
  <c r="M77" i="13"/>
  <c r="X82" i="13"/>
  <c r="J92" i="13"/>
  <c r="AA97" i="13"/>
  <c r="M107" i="13"/>
  <c r="X112" i="13"/>
  <c r="J122" i="13"/>
  <c r="AA127" i="13"/>
  <c r="M137" i="13"/>
  <c r="X142" i="13"/>
  <c r="O47" i="13"/>
  <c r="Z52" i="13"/>
  <c r="L62" i="13"/>
  <c r="W67" i="13"/>
  <c r="O77" i="13"/>
  <c r="Z82" i="13"/>
  <c r="L92" i="13"/>
  <c r="W97" i="13"/>
  <c r="O107" i="13"/>
  <c r="Z112" i="13"/>
  <c r="L122" i="13"/>
  <c r="W127" i="13"/>
  <c r="O137" i="13"/>
  <c r="Z142" i="13"/>
  <c r="V47" i="12"/>
  <c r="U122" i="12"/>
  <c r="R171" i="12"/>
  <c r="K151" i="12"/>
  <c r="V156" i="12"/>
  <c r="N166" i="12"/>
  <c r="Y171" i="12"/>
  <c r="K181" i="12"/>
  <c r="V186" i="12"/>
  <c r="N196" i="12"/>
  <c r="Y201" i="12"/>
  <c r="K211" i="12"/>
  <c r="V216" i="12"/>
  <c r="N226" i="12"/>
  <c r="Y231" i="12"/>
  <c r="K241" i="12"/>
  <c r="V246" i="12"/>
  <c r="N256" i="12"/>
  <c r="Y261" i="12"/>
  <c r="K271" i="12"/>
  <c r="V276" i="12"/>
  <c r="N286" i="12"/>
  <c r="X151" i="12"/>
  <c r="J161" i="12"/>
  <c r="AA166" i="12"/>
  <c r="M176" i="12"/>
  <c r="X181" i="12"/>
  <c r="J191" i="12"/>
  <c r="AA196" i="12"/>
  <c r="M206" i="12"/>
  <c r="X211" i="12"/>
  <c r="J221" i="12"/>
  <c r="AA226" i="12"/>
  <c r="M236" i="12"/>
  <c r="X241" i="12"/>
  <c r="J251" i="12"/>
  <c r="AA256" i="12"/>
  <c r="M266" i="12"/>
  <c r="X271" i="12"/>
  <c r="J281" i="12"/>
  <c r="AA286" i="12"/>
  <c r="L156" i="12"/>
  <c r="W161" i="12"/>
  <c r="O171" i="12"/>
  <c r="Z176" i="12"/>
  <c r="L186" i="12"/>
  <c r="W191" i="12"/>
  <c r="O201" i="12"/>
  <c r="Z206" i="12"/>
  <c r="L216" i="12"/>
  <c r="W221" i="12"/>
  <c r="O231" i="12"/>
  <c r="Z236" i="12"/>
  <c r="L246" i="12"/>
  <c r="W251" i="12"/>
  <c r="O261" i="12"/>
  <c r="Z266" i="12"/>
  <c r="L276" i="12"/>
  <c r="W281" i="12"/>
  <c r="N151" i="12"/>
  <c r="Y156" i="12"/>
  <c r="K166" i="12"/>
  <c r="V171" i="12"/>
  <c r="N181" i="12"/>
  <c r="Y186" i="12"/>
  <c r="K196" i="12"/>
  <c r="V201" i="12"/>
  <c r="N211" i="12"/>
  <c r="Y216" i="12"/>
  <c r="K226" i="12"/>
  <c r="V231" i="12"/>
  <c r="N241" i="12"/>
  <c r="Y246" i="12"/>
  <c r="K256" i="12"/>
  <c r="V261" i="12"/>
  <c r="N271" i="12"/>
  <c r="Y276" i="12"/>
  <c r="K286" i="12"/>
  <c r="AA151" i="12"/>
  <c r="M161" i="12"/>
  <c r="X166" i="12"/>
  <c r="J176" i="12"/>
  <c r="AA181" i="12"/>
  <c r="M191" i="12"/>
  <c r="X196" i="12"/>
  <c r="J206" i="12"/>
  <c r="AA211" i="12"/>
  <c r="M221" i="12"/>
  <c r="X226" i="12"/>
  <c r="J236" i="12"/>
  <c r="AA241" i="12"/>
  <c r="M251" i="12"/>
  <c r="X256" i="12"/>
  <c r="J266" i="12"/>
  <c r="AA271" i="12"/>
  <c r="M281" i="12"/>
  <c r="X286" i="12"/>
  <c r="L261" i="12"/>
  <c r="W266" i="12"/>
  <c r="O276" i="12"/>
  <c r="Z281" i="12"/>
  <c r="K142" i="12"/>
  <c r="D117" i="12"/>
  <c r="L107" i="12"/>
  <c r="S226" i="12"/>
  <c r="S132" i="12"/>
  <c r="E112" i="12"/>
  <c r="I415" i="13"/>
  <c r="T420" i="13"/>
  <c r="F430" i="13"/>
  <c r="M246" i="13"/>
  <c r="Z137" i="13"/>
  <c r="E92" i="13"/>
  <c r="Z47" i="13"/>
  <c r="W564" i="12"/>
  <c r="R569" i="12"/>
  <c r="Q92" i="13"/>
  <c r="X32" i="13"/>
  <c r="W425" i="12"/>
  <c r="L420" i="12"/>
  <c r="Z410" i="12"/>
  <c r="O405" i="12"/>
  <c r="W395" i="12"/>
  <c r="L390" i="12"/>
  <c r="F107" i="12"/>
  <c r="V87" i="12"/>
  <c r="Q72" i="12"/>
  <c r="X77" i="12"/>
  <c r="Y72" i="12"/>
  <c r="M107" i="12"/>
  <c r="R137" i="12"/>
  <c r="L201" i="12"/>
  <c r="E176" i="12"/>
  <c r="Z127" i="12"/>
  <c r="O82" i="12"/>
  <c r="D142" i="11"/>
  <c r="E276" i="13"/>
  <c r="X251" i="13"/>
  <c r="S112" i="13"/>
  <c r="N564" i="12"/>
  <c r="Z554" i="12"/>
  <c r="O549" i="12"/>
  <c r="W539" i="12"/>
  <c r="L534" i="12"/>
  <c r="Z524" i="12"/>
  <c r="O519" i="12"/>
  <c r="W509" i="12"/>
  <c r="L504" i="12"/>
  <c r="Z494" i="12"/>
  <c r="O489" i="12"/>
  <c r="W479" i="12"/>
  <c r="L474" i="12"/>
  <c r="Z464" i="12"/>
  <c r="O459" i="12"/>
  <c r="W449" i="12"/>
  <c r="L444" i="12"/>
  <c r="Z430" i="12"/>
  <c r="O425" i="12"/>
  <c r="W415" i="12"/>
  <c r="L410" i="12"/>
  <c r="Z400" i="12"/>
  <c r="O395" i="12"/>
  <c r="W385" i="12"/>
  <c r="L380" i="12"/>
  <c r="Z370" i="12"/>
  <c r="O365" i="12"/>
  <c r="W355" i="12"/>
  <c r="L350" i="12"/>
  <c r="Z340" i="12"/>
  <c r="O335" i="12"/>
  <c r="W325" i="12"/>
  <c r="L320" i="12"/>
  <c r="Z310" i="12"/>
  <c r="O305" i="12"/>
  <c r="W295" i="12"/>
  <c r="L57" i="13"/>
  <c r="R27" i="13"/>
  <c r="K559" i="12"/>
  <c r="Y549" i="12"/>
  <c r="N544" i="12"/>
  <c r="V534" i="12"/>
  <c r="K529" i="12"/>
  <c r="Y519" i="12"/>
  <c r="N514" i="12"/>
  <c r="V504" i="12"/>
  <c r="K499" i="12"/>
  <c r="Y489" i="12"/>
  <c r="N484" i="12"/>
  <c r="V474" i="12"/>
  <c r="K469" i="12"/>
  <c r="Y459" i="12"/>
  <c r="N454" i="12"/>
  <c r="V444" i="12"/>
  <c r="K439" i="12"/>
  <c r="Y425" i="12"/>
  <c r="N420" i="12"/>
  <c r="V410" i="12"/>
  <c r="K405" i="12"/>
  <c r="Y395" i="12"/>
  <c r="N390" i="12"/>
  <c r="V380" i="12"/>
  <c r="K375" i="12"/>
  <c r="Y365" i="12"/>
  <c r="N360" i="12"/>
  <c r="V350" i="12"/>
  <c r="K345" i="12"/>
  <c r="Y335" i="12"/>
  <c r="N330" i="12"/>
  <c r="V320" i="12"/>
  <c r="K315" i="12"/>
  <c r="Y305" i="12"/>
  <c r="N300" i="12"/>
  <c r="O564" i="12"/>
  <c r="Z569" i="12"/>
  <c r="I132" i="13"/>
  <c r="X87" i="13"/>
  <c r="I42" i="13"/>
  <c r="F32" i="13"/>
  <c r="N22" i="13"/>
  <c r="J87" i="12"/>
  <c r="E72" i="12"/>
  <c r="Z161" i="12"/>
  <c r="G102" i="12"/>
  <c r="L77" i="12"/>
  <c r="S196" i="12"/>
  <c r="I122" i="12"/>
  <c r="W87" i="12"/>
  <c r="S72" i="12"/>
  <c r="Y67" i="12"/>
  <c r="O57" i="12"/>
  <c r="V52" i="12"/>
  <c r="L42" i="12"/>
  <c r="Y37" i="12"/>
  <c r="O27" i="12"/>
  <c r="V22" i="12"/>
  <c r="L12" i="12"/>
  <c r="Y7" i="12"/>
  <c r="Y276" i="13"/>
  <c r="P251" i="13"/>
  <c r="V564" i="12"/>
  <c r="J37" i="13"/>
  <c r="AA12" i="13"/>
  <c r="Y569" i="12"/>
  <c r="Q62" i="13"/>
  <c r="L67" i="12"/>
  <c r="Y62" i="12"/>
  <c r="O52" i="12"/>
  <c r="W82" i="12"/>
  <c r="L62" i="12"/>
  <c r="Y57" i="12"/>
  <c r="O47" i="12"/>
  <c r="V42" i="12"/>
  <c r="L32" i="12"/>
  <c r="Y27" i="12"/>
  <c r="O17" i="12"/>
  <c r="V12" i="12"/>
  <c r="O216" i="12"/>
  <c r="W142" i="12"/>
  <c r="V77" i="12"/>
  <c r="S102" i="12"/>
  <c r="Y226" i="12"/>
  <c r="D181" i="12"/>
  <c r="E236" i="12"/>
  <c r="Z191" i="12"/>
  <c r="E142" i="12"/>
  <c r="K87" i="12"/>
  <c r="S67" i="12"/>
  <c r="I57" i="12"/>
  <c r="P52" i="12"/>
  <c r="F42" i="12"/>
  <c r="S37" i="12"/>
  <c r="I27" i="12"/>
  <c r="P22" i="12"/>
  <c r="F12" i="12"/>
  <c r="S7" i="12"/>
  <c r="X107" i="11"/>
  <c r="N97" i="11"/>
  <c r="AA92" i="11"/>
  <c r="K82" i="11"/>
  <c r="X77" i="11"/>
  <c r="N67" i="11"/>
  <c r="AA62" i="11"/>
  <c r="K52" i="11"/>
  <c r="X47" i="11"/>
  <c r="N37" i="11"/>
  <c r="AA32" i="11"/>
  <c r="K22" i="11"/>
  <c r="X17" i="11"/>
  <c r="N7" i="11"/>
  <c r="F102" i="11"/>
  <c r="S97" i="11"/>
  <c r="I87" i="11"/>
  <c r="P82" i="11"/>
  <c r="F72" i="11"/>
  <c r="S67" i="11"/>
  <c r="I57" i="11"/>
  <c r="P52" i="11"/>
  <c r="F42" i="11"/>
  <c r="S37" i="11"/>
  <c r="I27" i="11"/>
  <c r="P22" i="11"/>
  <c r="F12" i="11"/>
  <c r="S7" i="11"/>
  <c r="N430" i="13"/>
  <c r="Y564" i="12"/>
  <c r="Y554" i="12"/>
  <c r="N549" i="12"/>
  <c r="V539" i="12"/>
  <c r="K534" i="12"/>
  <c r="Y524" i="12"/>
  <c r="N519" i="12"/>
  <c r="V509" i="12"/>
  <c r="K504" i="12"/>
  <c r="Y494" i="12"/>
  <c r="N489" i="12"/>
  <c r="V479" i="12"/>
  <c r="K474" i="12"/>
  <c r="Y464" i="12"/>
  <c r="N459" i="12"/>
  <c r="V449" i="12"/>
  <c r="K444" i="12"/>
  <c r="Y430" i="12"/>
  <c r="N425" i="12"/>
  <c r="V415" i="12"/>
  <c r="K410" i="12"/>
  <c r="Y400" i="12"/>
  <c r="N395" i="12"/>
  <c r="V385" i="12"/>
  <c r="K380" i="12"/>
  <c r="Y370" i="12"/>
  <c r="N365" i="12"/>
  <c r="V355" i="12"/>
  <c r="K350" i="12"/>
  <c r="Y340" i="12"/>
  <c r="N335" i="12"/>
  <c r="V325" i="12"/>
  <c r="K320" i="12"/>
  <c r="Y310" i="12"/>
  <c r="N305" i="12"/>
  <c r="V295" i="12"/>
  <c r="G142" i="13"/>
  <c r="V97" i="13"/>
  <c r="P569" i="12"/>
  <c r="J559" i="12"/>
  <c r="X549" i="12"/>
  <c r="M544" i="12"/>
  <c r="AA534" i="12"/>
  <c r="J529" i="12"/>
  <c r="X519" i="12"/>
  <c r="M514" i="12"/>
  <c r="AA504" i="12"/>
  <c r="J499" i="12"/>
  <c r="X489" i="12"/>
  <c r="M484" i="12"/>
  <c r="AA474" i="12"/>
  <c r="J469" i="12"/>
  <c r="X459" i="12"/>
  <c r="M454" i="12"/>
  <c r="AA444" i="12"/>
  <c r="J439" i="12"/>
  <c r="J127" i="13"/>
  <c r="I102" i="13"/>
  <c r="X57" i="13"/>
  <c r="K82" i="12"/>
  <c r="F62" i="12"/>
  <c r="S57" i="12"/>
  <c r="I47" i="12"/>
  <c r="P42" i="12"/>
  <c r="F32" i="12"/>
  <c r="S27" i="12"/>
  <c r="I17" i="12"/>
  <c r="P12" i="12"/>
  <c r="P117" i="12"/>
  <c r="T102" i="12"/>
  <c r="I92" i="12"/>
  <c r="J77" i="12"/>
  <c r="D67" i="12"/>
  <c r="Q62" i="12"/>
  <c r="G52" i="12"/>
  <c r="T47" i="12"/>
  <c r="D37" i="12"/>
  <c r="Q32" i="12"/>
  <c r="G22" i="12"/>
  <c r="T17" i="12"/>
  <c r="V7" i="12"/>
  <c r="W117" i="12"/>
  <c r="O127" i="12"/>
  <c r="Z132" i="12"/>
  <c r="L142" i="12"/>
  <c r="AA72" i="12"/>
  <c r="M82" i="12"/>
  <c r="X87" i="12"/>
  <c r="J97" i="12"/>
  <c r="AA102" i="12"/>
  <c r="M112" i="12"/>
  <c r="X117" i="12"/>
  <c r="J127" i="12"/>
  <c r="AA132" i="12"/>
  <c r="M142" i="12"/>
  <c r="V72" i="12"/>
  <c r="N82" i="12"/>
  <c r="Y87" i="12"/>
  <c r="K97" i="12"/>
  <c r="V102" i="12"/>
  <c r="N112" i="12"/>
  <c r="Y117" i="12"/>
  <c r="K127" i="12"/>
  <c r="V132" i="12"/>
  <c r="N142" i="12"/>
  <c r="Y92" i="12"/>
  <c r="K102" i="12"/>
  <c r="V107" i="12"/>
  <c r="N117" i="12"/>
  <c r="Y122" i="12"/>
  <c r="K132" i="12"/>
  <c r="V137" i="12"/>
  <c r="L72" i="12"/>
  <c r="W77" i="12"/>
  <c r="O87" i="12"/>
  <c r="Z92" i="12"/>
  <c r="L102" i="12"/>
  <c r="W107" i="12"/>
  <c r="O117" i="12"/>
  <c r="Z122" i="12"/>
  <c r="L132" i="12"/>
  <c r="W137" i="12"/>
  <c r="F82" i="12"/>
  <c r="R201" i="12"/>
  <c r="M67" i="12"/>
  <c r="Z62" i="12"/>
  <c r="J52" i="12"/>
  <c r="W47" i="12"/>
  <c r="M37" i="12"/>
  <c r="Z32" i="12"/>
  <c r="J22" i="12"/>
  <c r="W17" i="12"/>
  <c r="M7" i="12"/>
  <c r="R132" i="11"/>
  <c r="E112" i="11"/>
  <c r="R107" i="11"/>
  <c r="H97" i="11"/>
  <c r="U92" i="11"/>
  <c r="E82" i="11"/>
  <c r="R77" i="11"/>
  <c r="H67" i="11"/>
  <c r="U62" i="11"/>
  <c r="E52" i="11"/>
  <c r="R47" i="11"/>
  <c r="H37" i="11"/>
  <c r="U32" i="11"/>
  <c r="E22" i="11"/>
  <c r="R17" i="11"/>
  <c r="H7" i="11"/>
  <c r="J112" i="11"/>
  <c r="W107" i="11"/>
  <c r="M97" i="11"/>
  <c r="Z92" i="11"/>
  <c r="J82" i="11"/>
  <c r="W77" i="11"/>
  <c r="M67" i="11"/>
  <c r="Z62" i="11"/>
  <c r="J52" i="11"/>
  <c r="W47" i="11"/>
  <c r="M37" i="11"/>
  <c r="Z32" i="11"/>
  <c r="J22" i="11"/>
  <c r="W17" i="11"/>
  <c r="AA112" i="11"/>
  <c r="M7" i="11"/>
  <c r="X566" i="10"/>
  <c r="M561" i="10"/>
  <c r="AA551" i="10"/>
  <c r="J546" i="10"/>
  <c r="X536" i="10"/>
  <c r="M531" i="10"/>
  <c r="AA521" i="10"/>
  <c r="J516" i="10"/>
  <c r="X506" i="10"/>
  <c r="M501" i="10"/>
  <c r="AA491" i="10"/>
  <c r="J486" i="10"/>
  <c r="X476" i="10"/>
  <c r="M471" i="10"/>
  <c r="AA461" i="10"/>
  <c r="J456" i="10"/>
  <c r="X446" i="10"/>
  <c r="M441" i="10"/>
  <c r="AA428" i="10"/>
  <c r="J423" i="10"/>
  <c r="X413" i="10"/>
  <c r="M408" i="10"/>
  <c r="AA398" i="10"/>
  <c r="J393" i="10"/>
  <c r="X383" i="10"/>
  <c r="M378" i="10"/>
  <c r="AA368" i="10"/>
  <c r="J363" i="10"/>
  <c r="X353" i="10"/>
  <c r="M348" i="10"/>
  <c r="AA338" i="10"/>
  <c r="J333" i="10"/>
  <c r="X323" i="10"/>
  <c r="M318" i="10"/>
  <c r="AA308" i="10"/>
  <c r="J303" i="10"/>
  <c r="X293" i="10"/>
  <c r="M285" i="10"/>
  <c r="AA275" i="10"/>
  <c r="J270" i="10"/>
  <c r="X260" i="10"/>
  <c r="M255" i="10"/>
  <c r="AA245" i="10"/>
  <c r="J240" i="10"/>
  <c r="X230" i="10"/>
  <c r="M225" i="10"/>
  <c r="AA215" i="10"/>
  <c r="J210" i="10"/>
  <c r="X200" i="10"/>
  <c r="M195" i="10"/>
  <c r="AA185" i="10"/>
  <c r="J180" i="10"/>
  <c r="X170" i="10"/>
  <c r="M165" i="10"/>
  <c r="AA155" i="10"/>
  <c r="J150" i="10"/>
  <c r="F132" i="11"/>
  <c r="J107" i="11"/>
  <c r="W102" i="11"/>
  <c r="M92" i="11"/>
  <c r="Z87" i="11"/>
  <c r="J77" i="11"/>
  <c r="W72" i="11"/>
  <c r="M62" i="11"/>
  <c r="Z57" i="11"/>
  <c r="J47" i="11"/>
  <c r="W42" i="11"/>
  <c r="M32" i="11"/>
  <c r="Z27" i="11"/>
  <c r="J17" i="11"/>
  <c r="W12" i="11"/>
  <c r="N107" i="11"/>
  <c r="AA102" i="11"/>
  <c r="K92" i="11"/>
  <c r="X87" i="11"/>
  <c r="N77" i="11"/>
  <c r="AA72" i="11"/>
  <c r="K62" i="11"/>
  <c r="X57" i="11"/>
  <c r="N47" i="11"/>
  <c r="AA42" i="11"/>
  <c r="K32" i="11"/>
  <c r="X27" i="11"/>
  <c r="N17" i="11"/>
  <c r="AA12" i="11"/>
  <c r="O122" i="11"/>
  <c r="Z127" i="11"/>
  <c r="L137" i="11"/>
  <c r="W142" i="11"/>
  <c r="L122" i="11"/>
  <c r="W127" i="11"/>
  <c r="O137" i="11"/>
  <c r="Z142" i="11"/>
  <c r="M122" i="11"/>
  <c r="X127" i="11"/>
  <c r="J137" i="11"/>
  <c r="AA142" i="11"/>
  <c r="F428" i="10"/>
  <c r="T418" i="10"/>
  <c r="I413" i="10"/>
  <c r="Q403" i="10"/>
  <c r="F398" i="10"/>
  <c r="T388" i="10"/>
  <c r="I383" i="10"/>
  <c r="Q373" i="10"/>
  <c r="F368" i="10"/>
  <c r="T358" i="10"/>
  <c r="I353" i="10"/>
  <c r="R112" i="11"/>
  <c r="H102" i="11"/>
  <c r="U97" i="11"/>
  <c r="E87" i="11"/>
  <c r="R82" i="11"/>
  <c r="H72" i="11"/>
  <c r="U67" i="11"/>
  <c r="H42" i="11"/>
  <c r="U37" i="11"/>
  <c r="E27" i="11"/>
  <c r="R22" i="11"/>
  <c r="H12" i="11"/>
  <c r="U7" i="11"/>
  <c r="V280" i="10"/>
  <c r="K275" i="10"/>
  <c r="Y265" i="10"/>
  <c r="N260" i="10"/>
  <c r="V250" i="10"/>
  <c r="K245" i="10"/>
  <c r="Y235" i="10"/>
  <c r="N230" i="10"/>
  <c r="V220" i="10"/>
  <c r="K215" i="10"/>
  <c r="Y205" i="10"/>
  <c r="N200" i="10"/>
  <c r="V190" i="10"/>
  <c r="K185" i="10"/>
  <c r="Y175" i="10"/>
  <c r="N170" i="10"/>
  <c r="V160" i="10"/>
  <c r="K155" i="10"/>
  <c r="L122" i="10"/>
  <c r="Y117" i="10"/>
  <c r="O107" i="10"/>
  <c r="V102" i="10"/>
  <c r="L92" i="10"/>
  <c r="Y87" i="10"/>
  <c r="O77" i="10"/>
  <c r="V72" i="10"/>
  <c r="E127" i="10"/>
  <c r="N122" i="10"/>
  <c r="AA117" i="10"/>
  <c r="K107" i="10"/>
  <c r="X102" i="10"/>
  <c r="N92" i="10"/>
  <c r="AA87" i="10"/>
  <c r="K77" i="10"/>
  <c r="X72" i="10"/>
  <c r="N62" i="10"/>
  <c r="AA57" i="10"/>
  <c r="K47" i="10"/>
  <c r="X42" i="10"/>
  <c r="N32" i="10"/>
  <c r="AA27" i="10"/>
  <c r="K17" i="10"/>
  <c r="X12" i="10"/>
  <c r="H142" i="10"/>
  <c r="Q132" i="10"/>
  <c r="L137" i="9"/>
  <c r="D107" i="11"/>
  <c r="Q102" i="11"/>
  <c r="G92" i="11"/>
  <c r="T87" i="11"/>
  <c r="D77" i="11"/>
  <c r="Q72" i="11"/>
  <c r="G62" i="11"/>
  <c r="T57" i="11"/>
  <c r="D47" i="11"/>
  <c r="Q42" i="11"/>
  <c r="G32" i="11"/>
  <c r="T27" i="11"/>
  <c r="D17" i="11"/>
  <c r="Q12" i="11"/>
  <c r="Q566" i="10"/>
  <c r="F561" i="10"/>
  <c r="T551" i="10"/>
  <c r="I546" i="10"/>
  <c r="Q536" i="10"/>
  <c r="F531" i="10"/>
  <c r="T521" i="10"/>
  <c r="I516" i="10"/>
  <c r="Q506" i="10"/>
  <c r="F501" i="10"/>
  <c r="T491" i="10"/>
  <c r="I486" i="10"/>
  <c r="Q476" i="10"/>
  <c r="F471" i="10"/>
  <c r="T461" i="10"/>
  <c r="I456" i="10"/>
  <c r="Q446" i="10"/>
  <c r="F441" i="10"/>
  <c r="T428" i="10"/>
  <c r="I423" i="10"/>
  <c r="Q413" i="10"/>
  <c r="F408" i="10"/>
  <c r="T398" i="10"/>
  <c r="I393" i="10"/>
  <c r="Q383" i="10"/>
  <c r="F378" i="10"/>
  <c r="T368" i="10"/>
  <c r="I363" i="10"/>
  <c r="Q353" i="10"/>
  <c r="F348" i="10"/>
  <c r="T338" i="10"/>
  <c r="I333" i="10"/>
  <c r="Q323" i="10"/>
  <c r="F318" i="10"/>
  <c r="T308" i="10"/>
  <c r="I303" i="10"/>
  <c r="Q293" i="10"/>
  <c r="F285" i="10"/>
  <c r="T275" i="10"/>
  <c r="I270" i="10"/>
  <c r="Q260" i="10"/>
  <c r="F255" i="10"/>
  <c r="T245" i="10"/>
  <c r="I240" i="10"/>
  <c r="Q230" i="10"/>
  <c r="F225" i="10"/>
  <c r="T215" i="10"/>
  <c r="I210" i="10"/>
  <c r="Q200" i="10"/>
  <c r="F195" i="10"/>
  <c r="T185" i="10"/>
  <c r="I180" i="10"/>
  <c r="Q170" i="10"/>
  <c r="F165" i="10"/>
  <c r="T155" i="10"/>
  <c r="I150" i="10"/>
  <c r="D102" i="11"/>
  <c r="Q97" i="11"/>
  <c r="G87" i="11"/>
  <c r="T82" i="11"/>
  <c r="D72" i="11"/>
  <c r="Q67" i="11"/>
  <c r="G57" i="11"/>
  <c r="T52" i="11"/>
  <c r="D42" i="11"/>
  <c r="Q37" i="11"/>
  <c r="G27" i="11"/>
  <c r="T22" i="11"/>
  <c r="D12" i="11"/>
  <c r="Q7" i="11"/>
  <c r="I132" i="10"/>
  <c r="X127" i="10"/>
  <c r="G132" i="10"/>
  <c r="N112" i="11"/>
  <c r="I97" i="11"/>
  <c r="J137" i="10"/>
  <c r="AA142" i="10"/>
  <c r="L132" i="10"/>
  <c r="W137" i="10"/>
  <c r="K142" i="10"/>
  <c r="V132" i="10"/>
  <c r="Q127" i="10"/>
  <c r="V112" i="10"/>
  <c r="L102" i="10"/>
  <c r="Y97" i="10"/>
  <c r="O87" i="10"/>
  <c r="V82" i="10"/>
  <c r="L72" i="10"/>
  <c r="Y67" i="10"/>
  <c r="O57" i="10"/>
  <c r="V52" i="10"/>
  <c r="L42" i="10"/>
  <c r="Y37" i="10"/>
  <c r="O27" i="10"/>
  <c r="V22" i="10"/>
  <c r="L12" i="10"/>
  <c r="Y7" i="10"/>
  <c r="E42" i="11"/>
  <c r="R37" i="11"/>
  <c r="H27" i="11"/>
  <c r="U22" i="11"/>
  <c r="E12" i="11"/>
  <c r="R7" i="11"/>
  <c r="P117" i="11"/>
  <c r="U107" i="11"/>
  <c r="E97" i="11"/>
  <c r="R92" i="11"/>
  <c r="H82" i="11"/>
  <c r="U77" i="11"/>
  <c r="E67" i="11"/>
  <c r="R62" i="11"/>
  <c r="H52" i="11"/>
  <c r="U47" i="11"/>
  <c r="E37" i="11"/>
  <c r="R32" i="11"/>
  <c r="H22" i="11"/>
  <c r="U17" i="11"/>
  <c r="E7" i="11"/>
  <c r="I102" i="11"/>
  <c r="P97" i="11"/>
  <c r="F87" i="11"/>
  <c r="S82" i="11"/>
  <c r="I72" i="11"/>
  <c r="P67" i="11"/>
  <c r="F57" i="11"/>
  <c r="S52" i="11"/>
  <c r="I42" i="11"/>
  <c r="P37" i="11"/>
  <c r="F27" i="11"/>
  <c r="S22" i="11"/>
  <c r="I12" i="11"/>
  <c r="M107" i="11"/>
  <c r="Z102" i="11"/>
  <c r="J92" i="11"/>
  <c r="W87" i="11"/>
  <c r="M77" i="11"/>
  <c r="Z72" i="11"/>
  <c r="J62" i="11"/>
  <c r="W57" i="11"/>
  <c r="M47" i="11"/>
  <c r="Z42" i="11"/>
  <c r="J32" i="11"/>
  <c r="W27" i="11"/>
  <c r="M17" i="11"/>
  <c r="Z12" i="11"/>
  <c r="G117" i="10"/>
  <c r="T112" i="10"/>
  <c r="D102" i="10"/>
  <c r="Q97" i="10"/>
  <c r="G87" i="10"/>
  <c r="T82" i="10"/>
  <c r="D72" i="10"/>
  <c r="K117" i="10"/>
  <c r="X112" i="10"/>
  <c r="N102" i="10"/>
  <c r="AA97" i="10"/>
  <c r="K87" i="10"/>
  <c r="X82" i="10"/>
  <c r="N72" i="10"/>
  <c r="AA67" i="10"/>
  <c r="K57" i="10"/>
  <c r="X52" i="10"/>
  <c r="N42" i="10"/>
  <c r="AA37" i="10"/>
  <c r="K27" i="10"/>
  <c r="X22" i="10"/>
  <c r="N12" i="10"/>
  <c r="AA7" i="10"/>
  <c r="W127" i="10"/>
  <c r="I117" i="10"/>
  <c r="P112" i="10"/>
  <c r="F102" i="10"/>
  <c r="S97" i="10"/>
  <c r="I87" i="10"/>
  <c r="P82" i="10"/>
  <c r="F72" i="10"/>
  <c r="S67" i="10"/>
  <c r="I57" i="10"/>
  <c r="P52" i="10"/>
  <c r="F42" i="10"/>
  <c r="S37" i="10"/>
  <c r="I27" i="10"/>
  <c r="P22" i="10"/>
  <c r="F12" i="10"/>
  <c r="S7" i="10"/>
  <c r="E132" i="10"/>
  <c r="W142" i="10"/>
  <c r="W132" i="10"/>
  <c r="R127" i="10"/>
  <c r="T142" i="10"/>
  <c r="S132" i="10"/>
  <c r="J235" i="7"/>
  <c r="I210" i="7"/>
  <c r="Y220" i="7"/>
  <c r="K200" i="7"/>
  <c r="S180" i="7"/>
  <c r="W27" i="6"/>
  <c r="Q230" i="7"/>
  <c r="W190" i="7"/>
  <c r="P511" i="8"/>
  <c r="E506" i="8"/>
  <c r="S496" i="8"/>
  <c r="H491" i="8"/>
  <c r="D476" i="8"/>
  <c r="R466" i="8"/>
  <c r="G461" i="8"/>
  <c r="U451" i="8"/>
  <c r="D446" i="8"/>
  <c r="R436" i="8"/>
  <c r="G428" i="8"/>
  <c r="U418" i="8"/>
  <c r="D413" i="8"/>
  <c r="R403" i="8"/>
  <c r="G398" i="8"/>
  <c r="U388" i="8"/>
  <c r="D383" i="8"/>
  <c r="R373" i="8"/>
  <c r="G368" i="8"/>
  <c r="U358" i="8"/>
  <c r="D353" i="8"/>
  <c r="R343" i="8"/>
  <c r="G338" i="8"/>
  <c r="U328" i="8"/>
  <c r="D323" i="8"/>
  <c r="R313" i="8"/>
  <c r="G308" i="8"/>
  <c r="U298" i="8"/>
  <c r="T137" i="9"/>
  <c r="W142" i="9"/>
  <c r="H142" i="9"/>
  <c r="N571" i="8"/>
  <c r="Q556" i="8"/>
  <c r="F551" i="8"/>
  <c r="T541" i="8"/>
  <c r="I536" i="8"/>
  <c r="M571" i="8"/>
  <c r="AA561" i="8"/>
  <c r="P556" i="8"/>
  <c r="E551" i="8"/>
  <c r="S541" i="8"/>
  <c r="H536" i="8"/>
  <c r="U275" i="8"/>
  <c r="O160" i="8"/>
  <c r="Z165" i="8"/>
  <c r="L175" i="8"/>
  <c r="W180" i="8"/>
  <c r="O190" i="8"/>
  <c r="Z195" i="8"/>
  <c r="L205" i="8"/>
  <c r="W210" i="8"/>
  <c r="O220" i="8"/>
  <c r="Z225" i="8"/>
  <c r="L235" i="8"/>
  <c r="W240" i="8"/>
  <c r="O250" i="8"/>
  <c r="Z255" i="8"/>
  <c r="L265" i="8"/>
  <c r="W270" i="8"/>
  <c r="Q205" i="8"/>
  <c r="Y255" i="8"/>
  <c r="Y165" i="8"/>
  <c r="V180" i="9"/>
  <c r="K175" i="9"/>
  <c r="Y165" i="9"/>
  <c r="N160" i="9"/>
  <c r="V150" i="9"/>
  <c r="H127" i="10"/>
  <c r="S122" i="10"/>
  <c r="I112" i="10"/>
  <c r="P107" i="10"/>
  <c r="F97" i="10"/>
  <c r="S92" i="10"/>
  <c r="I82" i="10"/>
  <c r="P77" i="10"/>
  <c r="F67" i="10"/>
  <c r="S62" i="10"/>
  <c r="I52" i="10"/>
  <c r="P47" i="10"/>
  <c r="F37" i="10"/>
  <c r="S32" i="10"/>
  <c r="I22" i="10"/>
  <c r="P17" i="10"/>
  <c r="F7" i="10"/>
  <c r="D571" i="9"/>
  <c r="R561" i="9"/>
  <c r="G556" i="9"/>
  <c r="U546" i="9"/>
  <c r="D541" i="9"/>
  <c r="R531" i="9"/>
  <c r="G526" i="9"/>
  <c r="U516" i="9"/>
  <c r="D511" i="9"/>
  <c r="R501" i="9"/>
  <c r="G496" i="9"/>
  <c r="U486" i="9"/>
  <c r="D481" i="9"/>
  <c r="R471" i="9"/>
  <c r="G466" i="9"/>
  <c r="U456" i="9"/>
  <c r="D451" i="9"/>
  <c r="R441" i="9"/>
  <c r="G436" i="9"/>
  <c r="U423" i="9"/>
  <c r="D418" i="9"/>
  <c r="R408" i="9"/>
  <c r="G403" i="9"/>
  <c r="U393" i="9"/>
  <c r="D388" i="9"/>
  <c r="R378" i="9"/>
  <c r="G373" i="9"/>
  <c r="U363" i="9"/>
  <c r="D358" i="9"/>
  <c r="R348" i="9"/>
  <c r="G343" i="9"/>
  <c r="U333" i="9"/>
  <c r="D328" i="9"/>
  <c r="R318" i="9"/>
  <c r="G313" i="9"/>
  <c r="U303" i="9"/>
  <c r="D298" i="9"/>
  <c r="R285" i="9"/>
  <c r="G280" i="9"/>
  <c r="U270" i="9"/>
  <c r="D265" i="9"/>
  <c r="R255" i="9"/>
  <c r="G250" i="9"/>
  <c r="U240" i="9"/>
  <c r="D235" i="9"/>
  <c r="R225" i="9"/>
  <c r="G220" i="9"/>
  <c r="U210" i="9"/>
  <c r="D205" i="9"/>
  <c r="R195" i="9"/>
  <c r="G190" i="9"/>
  <c r="U180" i="9"/>
  <c r="D175" i="9"/>
  <c r="R165" i="9"/>
  <c r="G160" i="9"/>
  <c r="U150" i="9"/>
  <c r="M132" i="9"/>
  <c r="Z127" i="9"/>
  <c r="J117" i="9"/>
  <c r="W112" i="9"/>
  <c r="M102" i="9"/>
  <c r="Z97" i="9"/>
  <c r="J87" i="9"/>
  <c r="W82" i="9"/>
  <c r="M72" i="9"/>
  <c r="Z67" i="9"/>
  <c r="J57" i="9"/>
  <c r="W52" i="9"/>
  <c r="M42" i="9"/>
  <c r="Z37" i="9"/>
  <c r="J27" i="9"/>
  <c r="W22" i="9"/>
  <c r="M12" i="9"/>
  <c r="Z7" i="9"/>
  <c r="L132" i="9"/>
  <c r="Y127" i="9"/>
  <c r="O117" i="9"/>
  <c r="V112" i="9"/>
  <c r="L102" i="9"/>
  <c r="Y97" i="9"/>
  <c r="P137" i="9"/>
  <c r="F127" i="9"/>
  <c r="S122" i="9"/>
  <c r="I112" i="9"/>
  <c r="P107" i="9"/>
  <c r="F97" i="9"/>
  <c r="S92" i="9"/>
  <c r="I82" i="9"/>
  <c r="P77" i="9"/>
  <c r="F67" i="9"/>
  <c r="S62" i="9"/>
  <c r="I52" i="9"/>
  <c r="P47" i="9"/>
  <c r="F37" i="9"/>
  <c r="S32" i="9"/>
  <c r="I22" i="9"/>
  <c r="P17" i="9"/>
  <c r="F7" i="9"/>
  <c r="P481" i="8"/>
  <c r="E476" i="8"/>
  <c r="S466" i="8"/>
  <c r="H461" i="8"/>
  <c r="P451" i="8"/>
  <c r="E446" i="8"/>
  <c r="S436" i="8"/>
  <c r="H428" i="8"/>
  <c r="P418" i="8"/>
  <c r="E413" i="8"/>
  <c r="S403" i="8"/>
  <c r="H398" i="8"/>
  <c r="P388" i="8"/>
  <c r="E383" i="8"/>
  <c r="S373" i="8"/>
  <c r="H368" i="8"/>
  <c r="P358" i="8"/>
  <c r="E353" i="8"/>
  <c r="S343" i="8"/>
  <c r="H338" i="8"/>
  <c r="P328" i="8"/>
  <c r="E323" i="8"/>
  <c r="S313" i="8"/>
  <c r="H308" i="8"/>
  <c r="P298" i="8"/>
  <c r="E293" i="8"/>
  <c r="L142" i="9"/>
  <c r="I137" i="9"/>
  <c r="P132" i="9"/>
  <c r="F122" i="9"/>
  <c r="S117" i="9"/>
  <c r="I107" i="9"/>
  <c r="P102" i="9"/>
  <c r="F92" i="9"/>
  <c r="S87" i="9"/>
  <c r="I77" i="9"/>
  <c r="P72" i="9"/>
  <c r="F62" i="9"/>
  <c r="S57" i="9"/>
  <c r="I47" i="9"/>
  <c r="P42" i="9"/>
  <c r="F32" i="9"/>
  <c r="S27" i="9"/>
  <c r="I17" i="9"/>
  <c r="P12" i="9"/>
  <c r="AA571" i="8"/>
  <c r="X142" i="9"/>
  <c r="N137" i="9"/>
  <c r="AA132" i="9"/>
  <c r="K122" i="9"/>
  <c r="X117" i="9"/>
  <c r="N107" i="9"/>
  <c r="AA102" i="9"/>
  <c r="K92" i="9"/>
  <c r="X87" i="9"/>
  <c r="N77" i="9"/>
  <c r="AA72" i="9"/>
  <c r="K62" i="9"/>
  <c r="X57" i="9"/>
  <c r="N47" i="9"/>
  <c r="AA42" i="9"/>
  <c r="K32" i="9"/>
  <c r="X27" i="9"/>
  <c r="N17" i="9"/>
  <c r="AA12" i="9"/>
  <c r="Z137" i="9"/>
  <c r="N142" i="9"/>
  <c r="H571" i="8"/>
  <c r="V561" i="8"/>
  <c r="K556" i="8"/>
  <c r="Y546" i="8"/>
  <c r="N541" i="8"/>
  <c r="Q526" i="8"/>
  <c r="F521" i="8"/>
  <c r="T511" i="8"/>
  <c r="I506" i="8"/>
  <c r="J556" i="8"/>
  <c r="X546" i="8"/>
  <c r="M541" i="8"/>
  <c r="AA531" i="8"/>
  <c r="P526" i="8"/>
  <c r="E521" i="8"/>
  <c r="S511" i="8"/>
  <c r="H506" i="8"/>
  <c r="E428" i="8"/>
  <c r="S418" i="8"/>
  <c r="H413" i="8"/>
  <c r="P403" i="8"/>
  <c r="E398" i="8"/>
  <c r="S388" i="8"/>
  <c r="H383" i="8"/>
  <c r="P373" i="8"/>
  <c r="E368" i="8"/>
  <c r="S358" i="8"/>
  <c r="H353" i="8"/>
  <c r="P343" i="8"/>
  <c r="E338" i="8"/>
  <c r="S328" i="8"/>
  <c r="H323" i="8"/>
  <c r="P313" i="8"/>
  <c r="E308" i="8"/>
  <c r="S298" i="8"/>
  <c r="H293" i="8"/>
  <c r="S142" i="8"/>
  <c r="F230" i="8"/>
  <c r="AA185" i="8"/>
  <c r="N250" i="8"/>
  <c r="N160" i="8"/>
  <c r="K155" i="8"/>
  <c r="V160" i="8"/>
  <c r="N170" i="8"/>
  <c r="Y175" i="8"/>
  <c r="K185" i="8"/>
  <c r="V190" i="8"/>
  <c r="N200" i="8"/>
  <c r="Y205" i="8"/>
  <c r="K215" i="8"/>
  <c r="V220" i="8"/>
  <c r="N230" i="8"/>
  <c r="Y235" i="8"/>
  <c r="K245" i="8"/>
  <c r="V250" i="8"/>
  <c r="N260" i="8"/>
  <c r="Y265" i="8"/>
  <c r="K275" i="8"/>
  <c r="V280" i="8"/>
  <c r="L155" i="8"/>
  <c r="W160" i="8"/>
  <c r="O170" i="8"/>
  <c r="Z175" i="8"/>
  <c r="L185" i="8"/>
  <c r="W190" i="8"/>
  <c r="O200" i="8"/>
  <c r="Z205" i="8"/>
  <c r="L215" i="8"/>
  <c r="W220" i="8"/>
  <c r="O230" i="8"/>
  <c r="Z235" i="8"/>
  <c r="L245" i="8"/>
  <c r="W250" i="8"/>
  <c r="O260" i="8"/>
  <c r="Z265" i="8"/>
  <c r="L275" i="8"/>
  <c r="W280" i="8"/>
  <c r="M155" i="8"/>
  <c r="X160" i="8"/>
  <c r="J170" i="8"/>
  <c r="AA175" i="8"/>
  <c r="M185" i="8"/>
  <c r="X190" i="8"/>
  <c r="J200" i="8"/>
  <c r="AA205" i="8"/>
  <c r="M215" i="8"/>
  <c r="X220" i="8"/>
  <c r="J230" i="8"/>
  <c r="AA235" i="8"/>
  <c r="M245" i="8"/>
  <c r="X250" i="8"/>
  <c r="J260" i="8"/>
  <c r="AA265" i="8"/>
  <c r="M275" i="8"/>
  <c r="X280" i="8"/>
  <c r="O150" i="8"/>
  <c r="Z155" i="8"/>
  <c r="L165" i="8"/>
  <c r="W170" i="8"/>
  <c r="O180" i="8"/>
  <c r="Z185" i="8"/>
  <c r="L195" i="8"/>
  <c r="W200" i="8"/>
  <c r="O210" i="8"/>
  <c r="Z215" i="8"/>
  <c r="L225" i="8"/>
  <c r="W230" i="8"/>
  <c r="O240" i="8"/>
  <c r="Z245" i="8"/>
  <c r="L255" i="8"/>
  <c r="W260" i="8"/>
  <c r="O270" i="8"/>
  <c r="Z275" i="8"/>
  <c r="L285" i="8"/>
  <c r="T280" i="8"/>
  <c r="D155" i="8"/>
  <c r="U160" i="8"/>
  <c r="G170" i="8"/>
  <c r="R175" i="8"/>
  <c r="D185" i="8"/>
  <c r="U190" i="8"/>
  <c r="G200" i="8"/>
  <c r="R205" i="8"/>
  <c r="D215" i="8"/>
  <c r="U220" i="8"/>
  <c r="G230" i="8"/>
  <c r="R235" i="8"/>
  <c r="D245" i="8"/>
  <c r="U250" i="8"/>
  <c r="G260" i="8"/>
  <c r="R265" i="8"/>
  <c r="D275" i="8"/>
  <c r="U280" i="8"/>
  <c r="K142" i="8"/>
  <c r="X137" i="8"/>
  <c r="N127" i="8"/>
  <c r="AA122" i="8"/>
  <c r="K112" i="8"/>
  <c r="X107" i="8"/>
  <c r="N97" i="8"/>
  <c r="AA92" i="8"/>
  <c r="K82" i="8"/>
  <c r="X77" i="8"/>
  <c r="N67" i="8"/>
  <c r="AA62" i="8"/>
  <c r="K52" i="8"/>
  <c r="X47" i="8"/>
  <c r="N37" i="8"/>
  <c r="AA32" i="8"/>
  <c r="K22" i="8"/>
  <c r="X17" i="8"/>
  <c r="N7" i="8"/>
  <c r="W566" i="9"/>
  <c r="L561" i="9"/>
  <c r="Z551" i="9"/>
  <c r="O546" i="9"/>
  <c r="W536" i="9"/>
  <c r="L531" i="9"/>
  <c r="Z521" i="9"/>
  <c r="O516" i="9"/>
  <c r="W506" i="9"/>
  <c r="L501" i="9"/>
  <c r="Z491" i="9"/>
  <c r="O486" i="9"/>
  <c r="W476" i="9"/>
  <c r="L471" i="9"/>
  <c r="Z461" i="9"/>
  <c r="O456" i="9"/>
  <c r="W446" i="9"/>
  <c r="L441" i="9"/>
  <c r="Z428" i="9"/>
  <c r="O423" i="9"/>
  <c r="W413" i="9"/>
  <c r="L408" i="9"/>
  <c r="Z398" i="9"/>
  <c r="O393" i="9"/>
  <c r="W383" i="9"/>
  <c r="L378" i="9"/>
  <c r="Z368" i="9"/>
  <c r="O363" i="9"/>
  <c r="W353" i="9"/>
  <c r="L348" i="9"/>
  <c r="Z338" i="9"/>
  <c r="O333" i="9"/>
  <c r="W323" i="9"/>
  <c r="L318" i="9"/>
  <c r="Z308" i="9"/>
  <c r="O303" i="9"/>
  <c r="W293" i="9"/>
  <c r="L285" i="9"/>
  <c r="Z275" i="9"/>
  <c r="O270" i="9"/>
  <c r="W260" i="9"/>
  <c r="L255" i="9"/>
  <c r="Z245" i="9"/>
  <c r="O240" i="9"/>
  <c r="W230" i="9"/>
  <c r="L225" i="9"/>
  <c r="Z215" i="9"/>
  <c r="O210" i="9"/>
  <c r="W200" i="9"/>
  <c r="L195" i="9"/>
  <c r="Z185" i="9"/>
  <c r="O180" i="9"/>
  <c r="W170" i="9"/>
  <c r="L165" i="9"/>
  <c r="Z155" i="9"/>
  <c r="O150" i="9"/>
  <c r="W132" i="9"/>
  <c r="M122" i="9"/>
  <c r="Z117" i="9"/>
  <c r="J107" i="9"/>
  <c r="W102" i="9"/>
  <c r="M92" i="9"/>
  <c r="Z87" i="9"/>
  <c r="J77" i="9"/>
  <c r="W72" i="9"/>
  <c r="M62" i="9"/>
  <c r="Z57" i="9"/>
  <c r="J47" i="9"/>
  <c r="W42" i="9"/>
  <c r="M32" i="9"/>
  <c r="Z27" i="9"/>
  <c r="J17" i="9"/>
  <c r="W12" i="9"/>
  <c r="U571" i="8"/>
  <c r="J566" i="8"/>
  <c r="X556" i="8"/>
  <c r="M551" i="8"/>
  <c r="AA541" i="8"/>
  <c r="K142" i="9"/>
  <c r="H137" i="9"/>
  <c r="V531" i="8"/>
  <c r="K526" i="8"/>
  <c r="Y516" i="8"/>
  <c r="N511" i="8"/>
  <c r="Q496" i="8"/>
  <c r="F491" i="8"/>
  <c r="T481" i="8"/>
  <c r="I476" i="8"/>
  <c r="O127" i="9"/>
  <c r="V122" i="9"/>
  <c r="L112" i="9"/>
  <c r="Y107" i="9"/>
  <c r="O97" i="9"/>
  <c r="V92" i="9"/>
  <c r="L82" i="9"/>
  <c r="Y77" i="9"/>
  <c r="O67" i="9"/>
  <c r="V62" i="9"/>
  <c r="L52" i="9"/>
  <c r="Y47" i="9"/>
  <c r="O37" i="9"/>
  <c r="V32" i="9"/>
  <c r="L22" i="9"/>
  <c r="Y17" i="9"/>
  <c r="O7" i="9"/>
  <c r="J526" i="8"/>
  <c r="X516" i="8"/>
  <c r="M511" i="8"/>
  <c r="AA501" i="8"/>
  <c r="P496" i="8"/>
  <c r="E491" i="8"/>
  <c r="S481" i="8"/>
  <c r="H476" i="8"/>
  <c r="P466" i="8"/>
  <c r="E461" i="8"/>
  <c r="S451" i="8"/>
  <c r="H446" i="8"/>
  <c r="P436" i="8"/>
  <c r="X423" i="8"/>
  <c r="M418" i="8"/>
  <c r="AA408" i="8"/>
  <c r="J403" i="8"/>
  <c r="X393" i="8"/>
  <c r="M388" i="8"/>
  <c r="AA378" i="8"/>
  <c r="J373" i="8"/>
  <c r="X363" i="8"/>
  <c r="M358" i="8"/>
  <c r="AA348" i="8"/>
  <c r="J343" i="8"/>
  <c r="X333" i="8"/>
  <c r="M328" i="8"/>
  <c r="AA318" i="8"/>
  <c r="J313" i="8"/>
  <c r="X303" i="8"/>
  <c r="M298" i="8"/>
  <c r="M142" i="8"/>
  <c r="Z137" i="8"/>
  <c r="J127" i="8"/>
  <c r="W122" i="8"/>
  <c r="M112" i="8"/>
  <c r="Z107" i="8"/>
  <c r="J97" i="8"/>
  <c r="W92" i="8"/>
  <c r="M82" i="8"/>
  <c r="Z77" i="8"/>
  <c r="J67" i="8"/>
  <c r="W62" i="8"/>
  <c r="M52" i="8"/>
  <c r="Z47" i="8"/>
  <c r="J37" i="8"/>
  <c r="W32" i="8"/>
  <c r="M22" i="8"/>
  <c r="Z17" i="8"/>
  <c r="T250" i="8"/>
  <c r="T160" i="8"/>
  <c r="E150" i="8"/>
  <c r="U245" i="8"/>
  <c r="U155" i="8"/>
  <c r="Q155" i="8"/>
  <c r="D132" i="9"/>
  <c r="Q127" i="9"/>
  <c r="G117" i="9"/>
  <c r="T112" i="9"/>
  <c r="D102" i="9"/>
  <c r="Q97" i="9"/>
  <c r="G87" i="9"/>
  <c r="T82" i="9"/>
  <c r="D72" i="9"/>
  <c r="Q67" i="9"/>
  <c r="G57" i="9"/>
  <c r="T52" i="9"/>
  <c r="D42" i="9"/>
  <c r="Q37" i="9"/>
  <c r="G27" i="9"/>
  <c r="T22" i="9"/>
  <c r="D12" i="9"/>
  <c r="Q7" i="9"/>
  <c r="O132" i="9"/>
  <c r="V127" i="9"/>
  <c r="L117" i="9"/>
  <c r="Y112" i="9"/>
  <c r="O102" i="9"/>
  <c r="V97" i="9"/>
  <c r="L87" i="9"/>
  <c r="Y82" i="9"/>
  <c r="O72" i="9"/>
  <c r="V67" i="9"/>
  <c r="L57" i="9"/>
  <c r="Y52" i="9"/>
  <c r="O42" i="9"/>
  <c r="V37" i="9"/>
  <c r="L27" i="9"/>
  <c r="Y22" i="9"/>
  <c r="O12" i="9"/>
  <c r="V501" i="8"/>
  <c r="K496" i="8"/>
  <c r="Y486" i="8"/>
  <c r="N481" i="8"/>
  <c r="Q466" i="8"/>
  <c r="F461" i="8"/>
  <c r="T451" i="8"/>
  <c r="I446" i="8"/>
  <c r="Q436" i="8"/>
  <c r="F428" i="8"/>
  <c r="T418" i="8"/>
  <c r="I413" i="8"/>
  <c r="Q403" i="8"/>
  <c r="F398" i="8"/>
  <c r="T388" i="8"/>
  <c r="I383" i="8"/>
  <c r="Q373" i="8"/>
  <c r="F368" i="8"/>
  <c r="T358" i="8"/>
  <c r="I353" i="8"/>
  <c r="Q343" i="8"/>
  <c r="F338" i="8"/>
  <c r="T328" i="8"/>
  <c r="I323" i="8"/>
  <c r="Q313" i="8"/>
  <c r="F308" i="8"/>
  <c r="T298" i="8"/>
  <c r="I293" i="8"/>
  <c r="S137" i="9"/>
  <c r="I127" i="9"/>
  <c r="P122" i="9"/>
  <c r="F112" i="9"/>
  <c r="S107" i="9"/>
  <c r="I97" i="9"/>
  <c r="P92" i="9"/>
  <c r="F82" i="9"/>
  <c r="S77" i="9"/>
  <c r="I67" i="9"/>
  <c r="P62" i="9"/>
  <c r="F52" i="9"/>
  <c r="S47" i="9"/>
  <c r="I37" i="9"/>
  <c r="P32" i="9"/>
  <c r="F22" i="9"/>
  <c r="S17" i="9"/>
  <c r="I7" i="9"/>
  <c r="J496" i="8"/>
  <c r="X486" i="8"/>
  <c r="M481" i="8"/>
  <c r="AA471" i="8"/>
  <c r="J466" i="8"/>
  <c r="X456" i="8"/>
  <c r="M451" i="8"/>
  <c r="AA441" i="8"/>
  <c r="J436" i="8"/>
  <c r="T137" i="8"/>
  <c r="D127" i="8"/>
  <c r="Q122" i="8"/>
  <c r="G112" i="8"/>
  <c r="T107" i="8"/>
  <c r="D97" i="8"/>
  <c r="Q92" i="8"/>
  <c r="G82" i="8"/>
  <c r="T77" i="8"/>
  <c r="D67" i="8"/>
  <c r="Q62" i="8"/>
  <c r="G52" i="8"/>
  <c r="T47" i="8"/>
  <c r="D37" i="8"/>
  <c r="Q32" i="8"/>
  <c r="G22" i="8"/>
  <c r="T17" i="8"/>
  <c r="J7" i="8"/>
  <c r="Q373" i="5"/>
  <c r="U566" i="7"/>
  <c r="D561" i="7"/>
  <c r="R551" i="7"/>
  <c r="G546" i="7"/>
  <c r="U536" i="7"/>
  <c r="D531" i="7"/>
  <c r="R521" i="7"/>
  <c r="G516" i="7"/>
  <c r="U506" i="7"/>
  <c r="D501" i="7"/>
  <c r="R491" i="7"/>
  <c r="G486" i="7"/>
  <c r="U476" i="7"/>
  <c r="D471" i="7"/>
  <c r="R461" i="7"/>
  <c r="G456" i="7"/>
  <c r="U446" i="7"/>
  <c r="D441" i="7"/>
  <c r="R428" i="7"/>
  <c r="G423" i="7"/>
  <c r="U413" i="7"/>
  <c r="D408" i="7"/>
  <c r="R398" i="7"/>
  <c r="G393" i="7"/>
  <c r="U383" i="7"/>
  <c r="D378" i="7"/>
  <c r="R368" i="7"/>
  <c r="G363" i="7"/>
  <c r="U353" i="7"/>
  <c r="D348" i="7"/>
  <c r="R338" i="7"/>
  <c r="G333" i="7"/>
  <c r="U323" i="7"/>
  <c r="D318" i="7"/>
  <c r="R308" i="7"/>
  <c r="G303" i="7"/>
  <c r="U293" i="7"/>
  <c r="J150" i="8"/>
  <c r="G571" i="7"/>
  <c r="U561" i="7"/>
  <c r="D556" i="7"/>
  <c r="R546" i="7"/>
  <c r="G541" i="7"/>
  <c r="U531" i="7"/>
  <c r="D526" i="7"/>
  <c r="R516" i="7"/>
  <c r="G511" i="7"/>
  <c r="U501" i="7"/>
  <c r="D496" i="7"/>
  <c r="R486" i="7"/>
  <c r="G481" i="7"/>
  <c r="U471" i="7"/>
  <c r="D466" i="7"/>
  <c r="R456" i="7"/>
  <c r="G451" i="7"/>
  <c r="U441" i="7"/>
  <c r="W428" i="7"/>
  <c r="L423" i="7"/>
  <c r="Z413" i="7"/>
  <c r="O408" i="7"/>
  <c r="W398" i="7"/>
  <c r="L393" i="7"/>
  <c r="Z383" i="7"/>
  <c r="O378" i="7"/>
  <c r="W368" i="7"/>
  <c r="L363" i="7"/>
  <c r="Z353" i="7"/>
  <c r="O348" i="7"/>
  <c r="W338" i="7"/>
  <c r="L333" i="7"/>
  <c r="Z323" i="7"/>
  <c r="O318" i="7"/>
  <c r="W308" i="7"/>
  <c r="L303" i="7"/>
  <c r="Z293" i="7"/>
  <c r="J270" i="8"/>
  <c r="J180" i="8"/>
  <c r="R230" i="8"/>
  <c r="Q571" i="7"/>
  <c r="F566" i="7"/>
  <c r="T556" i="7"/>
  <c r="I551" i="7"/>
  <c r="Q541" i="7"/>
  <c r="F536" i="7"/>
  <c r="T526" i="7"/>
  <c r="I521" i="7"/>
  <c r="Q511" i="7"/>
  <c r="F506" i="7"/>
  <c r="T496" i="7"/>
  <c r="I491" i="7"/>
  <c r="Q481" i="7"/>
  <c r="F476" i="7"/>
  <c r="T466" i="7"/>
  <c r="I461" i="7"/>
  <c r="Q451" i="7"/>
  <c r="F446" i="7"/>
  <c r="T436" i="7"/>
  <c r="I428" i="7"/>
  <c r="Q418" i="7"/>
  <c r="F413" i="7"/>
  <c r="T403" i="7"/>
  <c r="I398" i="7"/>
  <c r="Q388" i="7"/>
  <c r="F383" i="7"/>
  <c r="T373" i="7"/>
  <c r="I368" i="7"/>
  <c r="Q358" i="7"/>
  <c r="F353" i="7"/>
  <c r="T343" i="7"/>
  <c r="I338" i="7"/>
  <c r="Q328" i="7"/>
  <c r="F323" i="7"/>
  <c r="T313" i="7"/>
  <c r="I308" i="7"/>
  <c r="Q298" i="7"/>
  <c r="F293" i="7"/>
  <c r="E230" i="7"/>
  <c r="G180" i="7"/>
  <c r="AA240" i="7"/>
  <c r="M220" i="7"/>
  <c r="K175" i="7"/>
  <c r="O200" i="7"/>
  <c r="Z205" i="7"/>
  <c r="L215" i="7"/>
  <c r="W220" i="7"/>
  <c r="O230" i="7"/>
  <c r="Z235" i="7"/>
  <c r="L245" i="7"/>
  <c r="W250" i="7"/>
  <c r="O260" i="7"/>
  <c r="Z265" i="7"/>
  <c r="L275" i="7"/>
  <c r="W280" i="7"/>
  <c r="K142" i="7"/>
  <c r="X137" i="7"/>
  <c r="N127" i="7"/>
  <c r="AA122" i="7"/>
  <c r="K112" i="7"/>
  <c r="X107" i="7"/>
  <c r="N97" i="7"/>
  <c r="AA92" i="7"/>
  <c r="K82" i="7"/>
  <c r="X77" i="7"/>
  <c r="N67" i="7"/>
  <c r="AA62" i="7"/>
  <c r="K52" i="7"/>
  <c r="X47" i="7"/>
  <c r="N37" i="7"/>
  <c r="AA32" i="7"/>
  <c r="K22" i="7"/>
  <c r="X17" i="7"/>
  <c r="I566" i="6"/>
  <c r="P561" i="6"/>
  <c r="F551" i="6"/>
  <c r="S546" i="6"/>
  <c r="I536" i="6"/>
  <c r="P531" i="6"/>
  <c r="F521" i="6"/>
  <c r="S516" i="6"/>
  <c r="I506" i="6"/>
  <c r="P501" i="6"/>
  <c r="F491" i="6"/>
  <c r="S486" i="6"/>
  <c r="I476" i="6"/>
  <c r="P471" i="6"/>
  <c r="F461" i="6"/>
  <c r="S456" i="6"/>
  <c r="I446" i="6"/>
  <c r="P441" i="6"/>
  <c r="F428" i="6"/>
  <c r="S423" i="6"/>
  <c r="I413" i="6"/>
  <c r="P408" i="6"/>
  <c r="F398" i="6"/>
  <c r="S393" i="6"/>
  <c r="I383" i="6"/>
  <c r="P378" i="6"/>
  <c r="F368" i="6"/>
  <c r="S363" i="6"/>
  <c r="I353" i="6"/>
  <c r="P348" i="6"/>
  <c r="F338" i="6"/>
  <c r="S333" i="6"/>
  <c r="I323" i="6"/>
  <c r="P318" i="6"/>
  <c r="F308" i="6"/>
  <c r="S303" i="6"/>
  <c r="D285" i="6"/>
  <c r="Q280" i="6"/>
  <c r="G270" i="6"/>
  <c r="T265" i="6"/>
  <c r="D255" i="6"/>
  <c r="Q250" i="6"/>
  <c r="G240" i="6"/>
  <c r="T235" i="6"/>
  <c r="D225" i="6"/>
  <c r="Q220" i="6"/>
  <c r="G210" i="6"/>
  <c r="T205" i="6"/>
  <c r="D195" i="6"/>
  <c r="Q190" i="6"/>
  <c r="G180" i="6"/>
  <c r="T175" i="6"/>
  <c r="D165" i="6"/>
  <c r="Q160" i="6"/>
  <c r="G150" i="6"/>
  <c r="T142" i="6"/>
  <c r="D132" i="6"/>
  <c r="Q127" i="6"/>
  <c r="G117" i="6"/>
  <c r="T112" i="6"/>
  <c r="D102" i="6"/>
  <c r="Q97" i="6"/>
  <c r="G87" i="6"/>
  <c r="T82" i="6"/>
  <c r="D72" i="6"/>
  <c r="Q67" i="6"/>
  <c r="G57" i="6"/>
  <c r="T52" i="6"/>
  <c r="D42" i="6"/>
  <c r="Q37" i="6"/>
  <c r="G27" i="6"/>
  <c r="T22" i="6"/>
  <c r="D12" i="6"/>
  <c r="Q7" i="6"/>
  <c r="E571" i="5"/>
  <c r="S561" i="5"/>
  <c r="H556" i="5"/>
  <c r="V546" i="5"/>
  <c r="K541" i="5"/>
  <c r="Y531" i="5"/>
  <c r="N526" i="5"/>
  <c r="K190" i="7"/>
  <c r="E170" i="7"/>
  <c r="R165" i="7"/>
  <c r="H155" i="7"/>
  <c r="U150" i="7"/>
  <c r="E137" i="7"/>
  <c r="R132" i="7"/>
  <c r="H122" i="7"/>
  <c r="U117" i="7"/>
  <c r="E107" i="7"/>
  <c r="R102" i="7"/>
  <c r="H92" i="7"/>
  <c r="U87" i="7"/>
  <c r="E77" i="7"/>
  <c r="R72" i="7"/>
  <c r="H62" i="7"/>
  <c r="U57" i="7"/>
  <c r="E47" i="7"/>
  <c r="R42" i="7"/>
  <c r="H32" i="7"/>
  <c r="U27" i="7"/>
  <c r="E17" i="7"/>
  <c r="R12" i="7"/>
  <c r="M571" i="6"/>
  <c r="Z566" i="6"/>
  <c r="J556" i="6"/>
  <c r="W551" i="6"/>
  <c r="M541" i="6"/>
  <c r="Z536" i="6"/>
  <c r="J526" i="6"/>
  <c r="W521" i="6"/>
  <c r="M511" i="6"/>
  <c r="Z506" i="6"/>
  <c r="J496" i="6"/>
  <c r="W491" i="6"/>
  <c r="M481" i="6"/>
  <c r="Z476" i="6"/>
  <c r="J466" i="6"/>
  <c r="W461" i="6"/>
  <c r="M451" i="6"/>
  <c r="Z446" i="6"/>
  <c r="J436" i="6"/>
  <c r="Q428" i="6"/>
  <c r="G418" i="6"/>
  <c r="T413" i="6"/>
  <c r="D403" i="6"/>
  <c r="Q398" i="6"/>
  <c r="G388" i="6"/>
  <c r="T383" i="6"/>
  <c r="D373" i="6"/>
  <c r="Q368" i="6"/>
  <c r="G358" i="6"/>
  <c r="T353" i="6"/>
  <c r="D343" i="6"/>
  <c r="Q338" i="6"/>
  <c r="G328" i="6"/>
  <c r="T323" i="6"/>
  <c r="D313" i="6"/>
  <c r="Q308" i="6"/>
  <c r="G298" i="6"/>
  <c r="T293" i="6"/>
  <c r="D280" i="6"/>
  <c r="Q275" i="6"/>
  <c r="G265" i="6"/>
  <c r="T260" i="6"/>
  <c r="D250" i="6"/>
  <c r="Q245" i="6"/>
  <c r="G235" i="6"/>
  <c r="T230" i="6"/>
  <c r="D220" i="6"/>
  <c r="Q215" i="6"/>
  <c r="G205" i="6"/>
  <c r="T200" i="6"/>
  <c r="D190" i="6"/>
  <c r="Q185" i="6"/>
  <c r="G175" i="6"/>
  <c r="T170" i="6"/>
  <c r="D160" i="6"/>
  <c r="Q155" i="6"/>
  <c r="G142" i="6"/>
  <c r="T137" i="6"/>
  <c r="Z511" i="7"/>
  <c r="O506" i="7"/>
  <c r="W496" i="7"/>
  <c r="L491" i="7"/>
  <c r="Z481" i="7"/>
  <c r="O476" i="7"/>
  <c r="W466" i="7"/>
  <c r="L461" i="7"/>
  <c r="Z451" i="7"/>
  <c r="O446" i="7"/>
  <c r="W436" i="7"/>
  <c r="L428" i="7"/>
  <c r="Z418" i="7"/>
  <c r="O413" i="7"/>
  <c r="W403" i="7"/>
  <c r="L398" i="7"/>
  <c r="Z388" i="7"/>
  <c r="O383" i="7"/>
  <c r="W373" i="7"/>
  <c r="L368" i="7"/>
  <c r="Z358" i="7"/>
  <c r="O353" i="7"/>
  <c r="W343" i="7"/>
  <c r="L338" i="7"/>
  <c r="Z328" i="7"/>
  <c r="O323" i="7"/>
  <c r="W313" i="7"/>
  <c r="L308" i="7"/>
  <c r="Z298" i="7"/>
  <c r="O293" i="7"/>
  <c r="Z566" i="7"/>
  <c r="O561" i="7"/>
  <c r="W551" i="7"/>
  <c r="L546" i="7"/>
  <c r="Z536" i="7"/>
  <c r="O531" i="7"/>
  <c r="W521" i="7"/>
  <c r="L516" i="7"/>
  <c r="Z506" i="7"/>
  <c r="O501" i="7"/>
  <c r="W491" i="7"/>
  <c r="L486" i="7"/>
  <c r="Z476" i="7"/>
  <c r="O471" i="7"/>
  <c r="W461" i="7"/>
  <c r="L456" i="7"/>
  <c r="Z446" i="7"/>
  <c r="O441" i="7"/>
  <c r="S566" i="7"/>
  <c r="H561" i="7"/>
  <c r="P551" i="7"/>
  <c r="E546" i="7"/>
  <c r="S536" i="7"/>
  <c r="H531" i="7"/>
  <c r="P521" i="7"/>
  <c r="E516" i="7"/>
  <c r="S506" i="7"/>
  <c r="H501" i="7"/>
  <c r="P491" i="7"/>
  <c r="E486" i="7"/>
  <c r="S476" i="7"/>
  <c r="H471" i="7"/>
  <c r="P461" i="7"/>
  <c r="E456" i="7"/>
  <c r="S446" i="7"/>
  <c r="H441" i="7"/>
  <c r="P428" i="7"/>
  <c r="E423" i="7"/>
  <c r="S413" i="7"/>
  <c r="H408" i="7"/>
  <c r="P398" i="7"/>
  <c r="E393" i="7"/>
  <c r="S383" i="7"/>
  <c r="H378" i="7"/>
  <c r="P368" i="7"/>
  <c r="E363" i="7"/>
  <c r="S353" i="7"/>
  <c r="H348" i="7"/>
  <c r="P338" i="7"/>
  <c r="E333" i="7"/>
  <c r="S323" i="7"/>
  <c r="H318" i="7"/>
  <c r="P308" i="7"/>
  <c r="E303" i="7"/>
  <c r="S293" i="7"/>
  <c r="Y225" i="8"/>
  <c r="K205" i="8"/>
  <c r="D180" i="8"/>
  <c r="G150" i="8"/>
  <c r="K571" i="7"/>
  <c r="Y561" i="7"/>
  <c r="N556" i="7"/>
  <c r="V546" i="7"/>
  <c r="K541" i="7"/>
  <c r="Y531" i="7"/>
  <c r="N526" i="7"/>
  <c r="V516" i="7"/>
  <c r="K511" i="7"/>
  <c r="Y501" i="7"/>
  <c r="N496" i="7"/>
  <c r="V486" i="7"/>
  <c r="K481" i="7"/>
  <c r="Y471" i="7"/>
  <c r="N466" i="7"/>
  <c r="V456" i="7"/>
  <c r="K451" i="7"/>
  <c r="Y441" i="7"/>
  <c r="N436" i="7"/>
  <c r="V423" i="7"/>
  <c r="K418" i="7"/>
  <c r="Y408" i="7"/>
  <c r="N403" i="7"/>
  <c r="V393" i="7"/>
  <c r="K388" i="7"/>
  <c r="Y378" i="7"/>
  <c r="N373" i="7"/>
  <c r="V363" i="7"/>
  <c r="K358" i="7"/>
  <c r="Y348" i="7"/>
  <c r="N343" i="7"/>
  <c r="V333" i="7"/>
  <c r="K328" i="7"/>
  <c r="Y318" i="7"/>
  <c r="N313" i="7"/>
  <c r="V303" i="7"/>
  <c r="K298" i="7"/>
  <c r="Q190" i="7"/>
  <c r="T215" i="7"/>
  <c r="J195" i="7"/>
  <c r="U200" i="7"/>
  <c r="G210" i="7"/>
  <c r="R215" i="7"/>
  <c r="D225" i="7"/>
  <c r="U230" i="7"/>
  <c r="G240" i="7"/>
  <c r="R245" i="7"/>
  <c r="D255" i="7"/>
  <c r="U260" i="7"/>
  <c r="G270" i="7"/>
  <c r="R275" i="7"/>
  <c r="D285" i="7"/>
  <c r="N245" i="7"/>
  <c r="Y250" i="7"/>
  <c r="K260" i="7"/>
  <c r="V265" i="7"/>
  <c r="N275" i="7"/>
  <c r="Y280" i="7"/>
  <c r="P546" i="5"/>
  <c r="E541" i="5"/>
  <c r="S531" i="5"/>
  <c r="H526" i="5"/>
  <c r="V516" i="5"/>
  <c r="K511" i="5"/>
  <c r="Y501" i="5"/>
  <c r="N496" i="5"/>
  <c r="V486" i="5"/>
  <c r="K481" i="5"/>
  <c r="Y471" i="5"/>
  <c r="N466" i="5"/>
  <c r="V456" i="5"/>
  <c r="K451" i="5"/>
  <c r="Y441" i="5"/>
  <c r="N436" i="5"/>
  <c r="X175" i="7"/>
  <c r="J571" i="5"/>
  <c r="X561" i="5"/>
  <c r="M556" i="5"/>
  <c r="AA546" i="5"/>
  <c r="P235" i="7"/>
  <c r="N428" i="7"/>
  <c r="V418" i="7"/>
  <c r="K413" i="7"/>
  <c r="Y403" i="7"/>
  <c r="N398" i="7"/>
  <c r="V388" i="7"/>
  <c r="K383" i="7"/>
  <c r="Y373" i="7"/>
  <c r="N368" i="7"/>
  <c r="V358" i="7"/>
  <c r="K353" i="7"/>
  <c r="Y343" i="7"/>
  <c r="N338" i="7"/>
  <c r="V328" i="7"/>
  <c r="K323" i="7"/>
  <c r="Y313" i="7"/>
  <c r="N308" i="7"/>
  <c r="V298" i="7"/>
  <c r="K293" i="7"/>
  <c r="F137" i="8"/>
  <c r="S132" i="8"/>
  <c r="I122" i="8"/>
  <c r="P117" i="8"/>
  <c r="F107" i="8"/>
  <c r="S102" i="8"/>
  <c r="I92" i="8"/>
  <c r="P87" i="8"/>
  <c r="F77" i="8"/>
  <c r="S72" i="8"/>
  <c r="I62" i="8"/>
  <c r="P57" i="8"/>
  <c r="F47" i="8"/>
  <c r="S42" i="8"/>
  <c r="I32" i="8"/>
  <c r="P27" i="8"/>
  <c r="F17" i="8"/>
  <c r="S12" i="8"/>
  <c r="X260" i="8"/>
  <c r="J240" i="8"/>
  <c r="I215" i="8"/>
  <c r="X170" i="8"/>
  <c r="J137" i="8"/>
  <c r="W132" i="8"/>
  <c r="M122" i="8"/>
  <c r="Z117" i="8"/>
  <c r="J107" i="8"/>
  <c r="W102" i="8"/>
  <c r="M92" i="8"/>
  <c r="Z87" i="8"/>
  <c r="J77" i="8"/>
  <c r="W72" i="8"/>
  <c r="M62" i="8"/>
  <c r="Z57" i="8"/>
  <c r="J47" i="8"/>
  <c r="W42" i="8"/>
  <c r="M32" i="8"/>
  <c r="Z27" i="8"/>
  <c r="J17" i="8"/>
  <c r="W12" i="8"/>
  <c r="X571" i="7"/>
  <c r="M566" i="7"/>
  <c r="AA556" i="7"/>
  <c r="J551" i="7"/>
  <c r="X541" i="7"/>
  <c r="M536" i="7"/>
  <c r="AA526" i="7"/>
  <c r="J521" i="7"/>
  <c r="X511" i="7"/>
  <c r="M506" i="7"/>
  <c r="AA496" i="7"/>
  <c r="J491" i="7"/>
  <c r="X481" i="7"/>
  <c r="M476" i="7"/>
  <c r="AA466" i="7"/>
  <c r="J461" i="7"/>
  <c r="X451" i="7"/>
  <c r="M446" i="7"/>
  <c r="AA436" i="7"/>
  <c r="J428" i="7"/>
  <c r="X418" i="7"/>
  <c r="M413" i="7"/>
  <c r="AA403" i="7"/>
  <c r="J398" i="7"/>
  <c r="X388" i="7"/>
  <c r="M383" i="7"/>
  <c r="AA373" i="7"/>
  <c r="J368" i="7"/>
  <c r="X358" i="7"/>
  <c r="M353" i="7"/>
  <c r="AA343" i="7"/>
  <c r="J338" i="7"/>
  <c r="X328" i="7"/>
  <c r="M323" i="7"/>
  <c r="AA313" i="7"/>
  <c r="J308" i="7"/>
  <c r="X298" i="7"/>
  <c r="M293" i="7"/>
  <c r="L225" i="7"/>
  <c r="L571" i="5"/>
  <c r="Z561" i="5"/>
  <c r="O556" i="5"/>
  <c r="W546" i="5"/>
  <c r="L541" i="5"/>
  <c r="Z531" i="5"/>
  <c r="O526" i="5"/>
  <c r="V180" i="7"/>
  <c r="N190" i="7"/>
  <c r="Y195" i="7"/>
  <c r="K205" i="7"/>
  <c r="V210" i="7"/>
  <c r="N220" i="7"/>
  <c r="Y225" i="7"/>
  <c r="K235" i="7"/>
  <c r="V240" i="7"/>
  <c r="N250" i="7"/>
  <c r="Y255" i="7"/>
  <c r="K265" i="7"/>
  <c r="V270" i="7"/>
  <c r="N280" i="7"/>
  <c r="Y285" i="7"/>
  <c r="J185" i="7"/>
  <c r="AA190" i="7"/>
  <c r="M200" i="7"/>
  <c r="X205" i="7"/>
  <c r="J215" i="7"/>
  <c r="AA220" i="7"/>
  <c r="M230" i="7"/>
  <c r="X235" i="7"/>
  <c r="J245" i="7"/>
  <c r="AA250" i="7"/>
  <c r="M260" i="7"/>
  <c r="X265" i="7"/>
  <c r="J275" i="7"/>
  <c r="AA280" i="7"/>
  <c r="L180" i="7"/>
  <c r="W185" i="7"/>
  <c r="O195" i="7"/>
  <c r="Z200" i="7"/>
  <c r="L210" i="7"/>
  <c r="W215" i="7"/>
  <c r="O225" i="7"/>
  <c r="Z230" i="7"/>
  <c r="L240" i="7"/>
  <c r="W245" i="7"/>
  <c r="O255" i="7"/>
  <c r="Z260" i="7"/>
  <c r="L270" i="7"/>
  <c r="W275" i="7"/>
  <c r="O285" i="7"/>
  <c r="T245" i="7"/>
  <c r="F255" i="7"/>
  <c r="Q260" i="7"/>
  <c r="I270" i="7"/>
  <c r="T275" i="7"/>
  <c r="F285" i="7"/>
  <c r="P516" i="5"/>
  <c r="E511" i="5"/>
  <c r="S501" i="5"/>
  <c r="H496" i="5"/>
  <c r="P486" i="5"/>
  <c r="E481" i="5"/>
  <c r="S471" i="5"/>
  <c r="H466" i="5"/>
  <c r="P456" i="5"/>
  <c r="E451" i="5"/>
  <c r="S441" i="5"/>
  <c r="H436" i="5"/>
  <c r="X195" i="7"/>
  <c r="Q175" i="7"/>
  <c r="F165" i="7"/>
  <c r="S160" i="7"/>
  <c r="I150" i="7"/>
  <c r="P142" i="7"/>
  <c r="F132" i="7"/>
  <c r="S127" i="7"/>
  <c r="I117" i="7"/>
  <c r="P112" i="7"/>
  <c r="F102" i="7"/>
  <c r="S97" i="7"/>
  <c r="I87" i="7"/>
  <c r="P82" i="7"/>
  <c r="F72" i="7"/>
  <c r="S67" i="7"/>
  <c r="I57" i="7"/>
  <c r="P52" i="7"/>
  <c r="F42" i="7"/>
  <c r="S37" i="7"/>
  <c r="I27" i="7"/>
  <c r="P22" i="7"/>
  <c r="F12" i="7"/>
  <c r="N566" i="6"/>
  <c r="AA561" i="6"/>
  <c r="K551" i="6"/>
  <c r="X546" i="6"/>
  <c r="N536" i="6"/>
  <c r="AA531" i="6"/>
  <c r="K521" i="6"/>
  <c r="X516" i="6"/>
  <c r="N506" i="6"/>
  <c r="AA501" i="6"/>
  <c r="K491" i="6"/>
  <c r="X486" i="6"/>
  <c r="N476" i="6"/>
  <c r="AA471" i="6"/>
  <c r="K461" i="6"/>
  <c r="X456" i="6"/>
  <c r="N446" i="6"/>
  <c r="AA441" i="6"/>
  <c r="E428" i="6"/>
  <c r="R423" i="6"/>
  <c r="H413" i="6"/>
  <c r="U408" i="6"/>
  <c r="E398" i="6"/>
  <c r="R393" i="6"/>
  <c r="H383" i="6"/>
  <c r="U378" i="6"/>
  <c r="E368" i="6"/>
  <c r="R363" i="6"/>
  <c r="H353" i="6"/>
  <c r="U348" i="6"/>
  <c r="E338" i="6"/>
  <c r="R333" i="6"/>
  <c r="H323" i="6"/>
  <c r="U318" i="6"/>
  <c r="E308" i="6"/>
  <c r="R303" i="6"/>
  <c r="H293" i="6"/>
  <c r="U285" i="6"/>
  <c r="E275" i="6"/>
  <c r="R270" i="6"/>
  <c r="H260" i="6"/>
  <c r="U255" i="6"/>
  <c r="E245" i="6"/>
  <c r="R240" i="6"/>
  <c r="H230" i="6"/>
  <c r="U225" i="6"/>
  <c r="E215" i="6"/>
  <c r="R210" i="6"/>
  <c r="H200" i="6"/>
  <c r="U195" i="6"/>
  <c r="E185" i="6"/>
  <c r="R180" i="6"/>
  <c r="H170" i="6"/>
  <c r="U165" i="6"/>
  <c r="E155" i="6"/>
  <c r="R150" i="6"/>
  <c r="H137" i="6"/>
  <c r="W235" i="8"/>
  <c r="H190" i="8"/>
  <c r="K265" i="8"/>
  <c r="D240" i="8"/>
  <c r="Y195" i="8"/>
  <c r="K175" i="8"/>
  <c r="F571" i="5"/>
  <c r="T561" i="5"/>
  <c r="I556" i="5"/>
  <c r="Q546" i="5"/>
  <c r="F541" i="5"/>
  <c r="T531" i="5"/>
  <c r="I526" i="5"/>
  <c r="W516" i="5"/>
  <c r="L511" i="5"/>
  <c r="Z501" i="5"/>
  <c r="O496" i="5"/>
  <c r="W486" i="5"/>
  <c r="L481" i="5"/>
  <c r="Z471" i="5"/>
  <c r="O466" i="5"/>
  <c r="W456" i="5"/>
  <c r="L451" i="5"/>
  <c r="Z441" i="5"/>
  <c r="O436" i="5"/>
  <c r="I185" i="7"/>
  <c r="T190" i="7"/>
  <c r="F200" i="7"/>
  <c r="Q205" i="7"/>
  <c r="I215" i="7"/>
  <c r="T220" i="7"/>
  <c r="F230" i="7"/>
  <c r="Q235" i="7"/>
  <c r="I245" i="7"/>
  <c r="T250" i="7"/>
  <c r="F260" i="7"/>
  <c r="Q265" i="7"/>
  <c r="I275" i="7"/>
  <c r="T280" i="7"/>
  <c r="E180" i="7"/>
  <c r="P185" i="7"/>
  <c r="H195" i="7"/>
  <c r="S200" i="7"/>
  <c r="E210" i="7"/>
  <c r="P215" i="7"/>
  <c r="H225" i="7"/>
  <c r="S230" i="7"/>
  <c r="E240" i="7"/>
  <c r="P245" i="7"/>
  <c r="H255" i="7"/>
  <c r="S260" i="7"/>
  <c r="E270" i="7"/>
  <c r="P275" i="7"/>
  <c r="H285" i="7"/>
  <c r="R180" i="7"/>
  <c r="D190" i="7"/>
  <c r="U195" i="7"/>
  <c r="G205" i="7"/>
  <c r="R210" i="7"/>
  <c r="D220" i="7"/>
  <c r="U225" i="7"/>
  <c r="G235" i="7"/>
  <c r="R240" i="7"/>
  <c r="D250" i="7"/>
  <c r="U255" i="7"/>
  <c r="G265" i="7"/>
  <c r="R270" i="7"/>
  <c r="D280" i="7"/>
  <c r="U285" i="7"/>
  <c r="N180" i="7"/>
  <c r="Y185" i="7"/>
  <c r="K195" i="7"/>
  <c r="V200" i="7"/>
  <c r="N210" i="7"/>
  <c r="Y215" i="7"/>
  <c r="K225" i="7"/>
  <c r="V230" i="7"/>
  <c r="N240" i="7"/>
  <c r="Y245" i="7"/>
  <c r="K255" i="7"/>
  <c r="V260" i="7"/>
  <c r="N270" i="7"/>
  <c r="Y275" i="7"/>
  <c r="K285" i="7"/>
  <c r="F195" i="7"/>
  <c r="N185" i="7"/>
  <c r="J175" i="7"/>
  <c r="W170" i="7"/>
  <c r="M160" i="7"/>
  <c r="Z155" i="7"/>
  <c r="J142" i="7"/>
  <c r="W137" i="7"/>
  <c r="M127" i="7"/>
  <c r="Z122" i="7"/>
  <c r="J112" i="7"/>
  <c r="W107" i="7"/>
  <c r="M97" i="7"/>
  <c r="Z92" i="7"/>
  <c r="J82" i="7"/>
  <c r="W77" i="7"/>
  <c r="M67" i="7"/>
  <c r="Z62" i="7"/>
  <c r="J52" i="7"/>
  <c r="W47" i="7"/>
  <c r="M37" i="7"/>
  <c r="Z32" i="7"/>
  <c r="J22" i="7"/>
  <c r="W17" i="7"/>
  <c r="O240" i="7"/>
  <c r="H215" i="7"/>
  <c r="I571" i="5"/>
  <c r="W561" i="5"/>
  <c r="L556" i="5"/>
  <c r="Z546" i="5"/>
  <c r="O541" i="5"/>
  <c r="X225" i="7"/>
  <c r="J205" i="7"/>
  <c r="E190" i="7"/>
  <c r="M180" i="7"/>
  <c r="D235" i="7"/>
  <c r="G393" i="5"/>
  <c r="M363" i="5"/>
  <c r="D255" i="5"/>
  <c r="G240" i="5"/>
  <c r="J225" i="5"/>
  <c r="K285" i="5"/>
  <c r="G235" i="5"/>
  <c r="J220" i="5"/>
  <c r="K255" i="5"/>
  <c r="N240" i="5"/>
  <c r="H210" i="5"/>
  <c r="Q561" i="5"/>
  <c r="F556" i="5"/>
  <c r="T546" i="5"/>
  <c r="I541" i="5"/>
  <c r="W531" i="5"/>
  <c r="L526" i="5"/>
  <c r="Z516" i="5"/>
  <c r="O511" i="5"/>
  <c r="W501" i="5"/>
  <c r="L496" i="5"/>
  <c r="Z486" i="5"/>
  <c r="O481" i="5"/>
  <c r="W471" i="5"/>
  <c r="L466" i="5"/>
  <c r="Z456" i="5"/>
  <c r="O451" i="5"/>
  <c r="Q200" i="7"/>
  <c r="G175" i="7"/>
  <c r="Q122" i="7"/>
  <c r="G112" i="7"/>
  <c r="T107" i="7"/>
  <c r="D97" i="7"/>
  <c r="Q92" i="7"/>
  <c r="G82" i="7"/>
  <c r="T77" i="7"/>
  <c r="D67" i="7"/>
  <c r="Q62" i="7"/>
  <c r="G52" i="7"/>
  <c r="T47" i="7"/>
  <c r="D37" i="7"/>
  <c r="Q32" i="7"/>
  <c r="G22" i="7"/>
  <c r="T17" i="7"/>
  <c r="R501" i="6"/>
  <c r="F285" i="6"/>
  <c r="S280" i="6"/>
  <c r="I270" i="6"/>
  <c r="P265" i="6"/>
  <c r="F255" i="6"/>
  <c r="S250" i="6"/>
  <c r="I240" i="6"/>
  <c r="P235" i="6"/>
  <c r="F225" i="6"/>
  <c r="S220" i="6"/>
  <c r="I210" i="6"/>
  <c r="P205" i="6"/>
  <c r="F195" i="6"/>
  <c r="S190" i="6"/>
  <c r="I180" i="6"/>
  <c r="P175" i="6"/>
  <c r="F165" i="6"/>
  <c r="S160" i="6"/>
  <c r="I150" i="6"/>
  <c r="P142" i="6"/>
  <c r="F132" i="6"/>
  <c r="S127" i="6"/>
  <c r="I117" i="6"/>
  <c r="P112" i="6"/>
  <c r="F102" i="6"/>
  <c r="S97" i="6"/>
  <c r="I87" i="6"/>
  <c r="P82" i="6"/>
  <c r="F72" i="6"/>
  <c r="T566" i="5"/>
  <c r="I561" i="5"/>
  <c r="Q551" i="5"/>
  <c r="F546" i="5"/>
  <c r="T536" i="5"/>
  <c r="I531" i="5"/>
  <c r="Q521" i="5"/>
  <c r="F516" i="5"/>
  <c r="T506" i="5"/>
  <c r="I501" i="5"/>
  <c r="Q491" i="5"/>
  <c r="F486" i="5"/>
  <c r="T476" i="5"/>
  <c r="I471" i="5"/>
  <c r="Q461" i="5"/>
  <c r="F456" i="5"/>
  <c r="T446" i="5"/>
  <c r="I441" i="5"/>
  <c r="R338" i="5"/>
  <c r="X308" i="5"/>
  <c r="T142" i="5"/>
  <c r="D132" i="5"/>
  <c r="Q127" i="5"/>
  <c r="G117" i="5"/>
  <c r="T112" i="5"/>
  <c r="D102" i="5"/>
  <c r="Q97" i="5"/>
  <c r="G87" i="5"/>
  <c r="T82" i="5"/>
  <c r="D72" i="5"/>
  <c r="Q67" i="5"/>
  <c r="G57" i="5"/>
  <c r="T52" i="5"/>
  <c r="D42" i="5"/>
  <c r="Q37" i="5"/>
  <c r="R240" i="5"/>
  <c r="U225" i="5"/>
  <c r="X210" i="5"/>
  <c r="K280" i="5"/>
  <c r="V260" i="5"/>
  <c r="Y245" i="5"/>
  <c r="U132" i="6"/>
  <c r="E122" i="6"/>
  <c r="R117" i="6"/>
  <c r="H107" i="6"/>
  <c r="U102" i="6"/>
  <c r="E92" i="6"/>
  <c r="R87" i="6"/>
  <c r="H77" i="6"/>
  <c r="U72" i="6"/>
  <c r="E62" i="6"/>
  <c r="R57" i="6"/>
  <c r="H47" i="6"/>
  <c r="U42" i="6"/>
  <c r="E32" i="6"/>
  <c r="R27" i="6"/>
  <c r="H17" i="6"/>
  <c r="U12" i="6"/>
  <c r="V7" i="6"/>
  <c r="D571" i="5"/>
  <c r="R561" i="5"/>
  <c r="G556" i="5"/>
  <c r="U546" i="5"/>
  <c r="J541" i="5"/>
  <c r="X531" i="5"/>
  <c r="M526" i="5"/>
  <c r="AA516" i="5"/>
  <c r="I175" i="7"/>
  <c r="P170" i="7"/>
  <c r="F160" i="7"/>
  <c r="S155" i="7"/>
  <c r="I142" i="7"/>
  <c r="P137" i="7"/>
  <c r="F127" i="7"/>
  <c r="S122" i="7"/>
  <c r="I112" i="7"/>
  <c r="P107" i="7"/>
  <c r="F97" i="7"/>
  <c r="S92" i="7"/>
  <c r="I82" i="7"/>
  <c r="P77" i="7"/>
  <c r="F67" i="7"/>
  <c r="S62" i="7"/>
  <c r="I52" i="7"/>
  <c r="P47" i="7"/>
  <c r="F37" i="7"/>
  <c r="S32" i="7"/>
  <c r="I22" i="7"/>
  <c r="P17" i="7"/>
  <c r="F7" i="7"/>
  <c r="R571" i="6"/>
  <c r="H561" i="6"/>
  <c r="U556" i="6"/>
  <c r="E546" i="6"/>
  <c r="R541" i="6"/>
  <c r="H531" i="6"/>
  <c r="U526" i="6"/>
  <c r="E516" i="6"/>
  <c r="R511" i="6"/>
  <c r="H501" i="6"/>
  <c r="U496" i="6"/>
  <c r="E486" i="6"/>
  <c r="R481" i="6"/>
  <c r="H471" i="6"/>
  <c r="U466" i="6"/>
  <c r="E456" i="6"/>
  <c r="R451" i="6"/>
  <c r="H441" i="6"/>
  <c r="U436" i="6"/>
  <c r="E423" i="6"/>
  <c r="R418" i="6"/>
  <c r="H408" i="6"/>
  <c r="U403" i="6"/>
  <c r="E393" i="6"/>
  <c r="R388" i="6"/>
  <c r="H378" i="6"/>
  <c r="U373" i="6"/>
  <c r="E363" i="6"/>
  <c r="R358" i="6"/>
  <c r="H348" i="6"/>
  <c r="U343" i="6"/>
  <c r="E333" i="6"/>
  <c r="R328" i="6"/>
  <c r="H318" i="6"/>
  <c r="U313" i="6"/>
  <c r="E303" i="6"/>
  <c r="R298" i="6"/>
  <c r="Z285" i="6"/>
  <c r="J275" i="6"/>
  <c r="W270" i="6"/>
  <c r="M260" i="6"/>
  <c r="Z255" i="6"/>
  <c r="J245" i="6"/>
  <c r="W240" i="6"/>
  <c r="M230" i="6"/>
  <c r="Z225" i="6"/>
  <c r="J215" i="6"/>
  <c r="W210" i="6"/>
  <c r="M200" i="6"/>
  <c r="Z195" i="6"/>
  <c r="J185" i="6"/>
  <c r="W180" i="6"/>
  <c r="M170" i="6"/>
  <c r="Z165" i="6"/>
  <c r="J155" i="6"/>
  <c r="W150" i="6"/>
  <c r="M137" i="6"/>
  <c r="Z132" i="6"/>
  <c r="J122" i="6"/>
  <c r="W117" i="6"/>
  <c r="M107" i="6"/>
  <c r="Z102" i="6"/>
  <c r="J92" i="6"/>
  <c r="W87" i="6"/>
  <c r="M77" i="6"/>
  <c r="Z72" i="6"/>
  <c r="J62" i="6"/>
  <c r="W57" i="6"/>
  <c r="M47" i="6"/>
  <c r="Z42" i="6"/>
  <c r="J32" i="6"/>
  <c r="Q531" i="5"/>
  <c r="F526" i="5"/>
  <c r="T516" i="5"/>
  <c r="I511" i="5"/>
  <c r="Q501" i="5"/>
  <c r="F496" i="5"/>
  <c r="T486" i="5"/>
  <c r="I481" i="5"/>
  <c r="Q471" i="5"/>
  <c r="F466" i="5"/>
  <c r="T456" i="5"/>
  <c r="I451" i="5"/>
  <c r="I240" i="7"/>
  <c r="Z185" i="7"/>
  <c r="J165" i="7"/>
  <c r="W160" i="7"/>
  <c r="M150" i="7"/>
  <c r="Z142" i="7"/>
  <c r="J132" i="7"/>
  <c r="W127" i="7"/>
  <c r="M117" i="7"/>
  <c r="Z112" i="7"/>
  <c r="J102" i="7"/>
  <c r="W97" i="7"/>
  <c r="M87" i="7"/>
  <c r="Z82" i="7"/>
  <c r="J72" i="7"/>
  <c r="W67" i="7"/>
  <c r="M57" i="7"/>
  <c r="Z52" i="7"/>
  <c r="J42" i="7"/>
  <c r="W37" i="7"/>
  <c r="M27" i="7"/>
  <c r="Z22" i="7"/>
  <c r="J12" i="7"/>
  <c r="W7" i="7"/>
  <c r="E571" i="6"/>
  <c r="R566" i="6"/>
  <c r="H556" i="6"/>
  <c r="U551" i="6"/>
  <c r="E541" i="6"/>
  <c r="R536" i="6"/>
  <c r="H526" i="6"/>
  <c r="U521" i="6"/>
  <c r="E511" i="6"/>
  <c r="R506" i="6"/>
  <c r="H496" i="6"/>
  <c r="U491" i="6"/>
  <c r="E481" i="6"/>
  <c r="R476" i="6"/>
  <c r="H466" i="6"/>
  <c r="U461" i="6"/>
  <c r="E451" i="6"/>
  <c r="R446" i="6"/>
  <c r="H436" i="6"/>
  <c r="U428" i="6"/>
  <c r="E418" i="6"/>
  <c r="R413" i="6"/>
  <c r="H403" i="6"/>
  <c r="U398" i="6"/>
  <c r="E388" i="6"/>
  <c r="R383" i="6"/>
  <c r="H373" i="6"/>
  <c r="U368" i="6"/>
  <c r="E358" i="6"/>
  <c r="R353" i="6"/>
  <c r="H343" i="6"/>
  <c r="U338" i="6"/>
  <c r="E328" i="6"/>
  <c r="R323" i="6"/>
  <c r="H313" i="6"/>
  <c r="U308" i="6"/>
  <c r="E298" i="6"/>
  <c r="R293" i="6"/>
  <c r="S285" i="6"/>
  <c r="K230" i="7"/>
  <c r="D205" i="7"/>
  <c r="I180" i="7"/>
  <c r="N170" i="7"/>
  <c r="AA165" i="7"/>
  <c r="K155" i="7"/>
  <c r="X150" i="7"/>
  <c r="N137" i="7"/>
  <c r="AA132" i="7"/>
  <c r="K122" i="7"/>
  <c r="X117" i="7"/>
  <c r="N107" i="7"/>
  <c r="AA102" i="7"/>
  <c r="K92" i="7"/>
  <c r="X87" i="7"/>
  <c r="N77" i="7"/>
  <c r="AA72" i="7"/>
  <c r="K62" i="7"/>
  <c r="X57" i="7"/>
  <c r="N47" i="7"/>
  <c r="AA42" i="7"/>
  <c r="K32" i="7"/>
  <c r="X27" i="7"/>
  <c r="N17" i="7"/>
  <c r="AA12" i="7"/>
  <c r="V571" i="6"/>
  <c r="L561" i="6"/>
  <c r="Y556" i="6"/>
  <c r="O546" i="6"/>
  <c r="V541" i="6"/>
  <c r="L531" i="6"/>
  <c r="Y526" i="6"/>
  <c r="O516" i="6"/>
  <c r="V511" i="6"/>
  <c r="L501" i="6"/>
  <c r="N428" i="6"/>
  <c r="AA423" i="6"/>
  <c r="K413" i="6"/>
  <c r="X408" i="6"/>
  <c r="N398" i="6"/>
  <c r="AA393" i="6"/>
  <c r="K383" i="6"/>
  <c r="X378" i="6"/>
  <c r="N368" i="6"/>
  <c r="AA363" i="6"/>
  <c r="M280" i="6"/>
  <c r="Z275" i="6"/>
  <c r="J265" i="6"/>
  <c r="W260" i="6"/>
  <c r="M250" i="6"/>
  <c r="Z245" i="6"/>
  <c r="J235" i="6"/>
  <c r="W230" i="6"/>
  <c r="M220" i="6"/>
  <c r="Z215" i="6"/>
  <c r="J205" i="6"/>
  <c r="W200" i="6"/>
  <c r="M190" i="6"/>
  <c r="Z185" i="6"/>
  <c r="J175" i="6"/>
  <c r="W170" i="6"/>
  <c r="M160" i="6"/>
  <c r="Z155" i="6"/>
  <c r="J142" i="6"/>
  <c r="W137" i="6"/>
  <c r="M127" i="6"/>
  <c r="Z122" i="6"/>
  <c r="J112" i="6"/>
  <c r="W107" i="6"/>
  <c r="M97" i="6"/>
  <c r="Z92" i="6"/>
  <c r="J82" i="6"/>
  <c r="W77" i="6"/>
  <c r="H388" i="5"/>
  <c r="N358" i="5"/>
  <c r="P285" i="5"/>
  <c r="O260" i="5"/>
  <c r="F245" i="5"/>
  <c r="I230" i="5"/>
  <c r="N142" i="5"/>
  <c r="AA137" i="5"/>
  <c r="K127" i="5"/>
  <c r="X122" i="5"/>
  <c r="N112" i="5"/>
  <c r="AA107" i="5"/>
  <c r="K97" i="5"/>
  <c r="X92" i="5"/>
  <c r="N82" i="5"/>
  <c r="AA77" i="5"/>
  <c r="K67" i="5"/>
  <c r="X62" i="5"/>
  <c r="N52" i="5"/>
  <c r="AA47" i="5"/>
  <c r="K37" i="5"/>
  <c r="X32" i="5"/>
  <c r="O255" i="5"/>
  <c r="F240" i="5"/>
  <c r="I225" i="5"/>
  <c r="L210" i="5"/>
  <c r="S205" i="5"/>
  <c r="I195" i="5"/>
  <c r="P190" i="5"/>
  <c r="F180" i="5"/>
  <c r="S175" i="5"/>
  <c r="I165" i="5"/>
  <c r="P160" i="5"/>
  <c r="F150" i="5"/>
  <c r="S142" i="5"/>
  <c r="I132" i="5"/>
  <c r="P127" i="5"/>
  <c r="F117" i="5"/>
  <c r="S112" i="5"/>
  <c r="I102" i="5"/>
  <c r="P97" i="5"/>
  <c r="F87" i="5"/>
  <c r="S82" i="5"/>
  <c r="I72" i="5"/>
  <c r="P67" i="5"/>
  <c r="F57" i="5"/>
  <c r="S52" i="5"/>
  <c r="I42" i="5"/>
  <c r="P37" i="5"/>
  <c r="F27" i="5"/>
  <c r="S22" i="5"/>
  <c r="I12" i="5"/>
  <c r="F205" i="5"/>
  <c r="S200" i="5"/>
  <c r="I190" i="5"/>
  <c r="P185" i="5"/>
  <c r="F175" i="5"/>
  <c r="S170" i="5"/>
  <c r="I160" i="5"/>
  <c r="P155" i="5"/>
  <c r="F142" i="5"/>
  <c r="S137" i="5"/>
  <c r="I127" i="5"/>
  <c r="P122" i="5"/>
  <c r="F112" i="5"/>
  <c r="S107" i="5"/>
  <c r="I97" i="5"/>
  <c r="P92" i="5"/>
  <c r="F82" i="5"/>
  <c r="S77" i="5"/>
  <c r="I67" i="5"/>
  <c r="P62" i="5"/>
  <c r="F52" i="5"/>
  <c r="H566" i="6"/>
  <c r="U561" i="6"/>
  <c r="E551" i="6"/>
  <c r="R546" i="6"/>
  <c r="H536" i="6"/>
  <c r="U531" i="6"/>
  <c r="E521" i="6"/>
  <c r="R516" i="6"/>
  <c r="H506" i="6"/>
  <c r="U501" i="6"/>
  <c r="E491" i="6"/>
  <c r="R486" i="6"/>
  <c r="H476" i="6"/>
  <c r="U471" i="6"/>
  <c r="E461" i="6"/>
  <c r="R456" i="6"/>
  <c r="H446" i="6"/>
  <c r="U441" i="6"/>
  <c r="L423" i="6"/>
  <c r="Y418" i="6"/>
  <c r="O408" i="6"/>
  <c r="V403" i="6"/>
  <c r="L393" i="6"/>
  <c r="Y388" i="6"/>
  <c r="O378" i="6"/>
  <c r="V373" i="6"/>
  <c r="L363" i="6"/>
  <c r="Y358" i="6"/>
  <c r="O348" i="6"/>
  <c r="V343" i="6"/>
  <c r="L333" i="6"/>
  <c r="Y328" i="6"/>
  <c r="O318" i="6"/>
  <c r="V313" i="6"/>
  <c r="L303" i="6"/>
  <c r="Y298" i="6"/>
  <c r="O285" i="6"/>
  <c r="V280" i="6"/>
  <c r="L270" i="6"/>
  <c r="Y265" i="6"/>
  <c r="O255" i="6"/>
  <c r="V250" i="6"/>
  <c r="L240" i="6"/>
  <c r="Y235" i="6"/>
  <c r="O225" i="6"/>
  <c r="V220" i="6"/>
  <c r="L210" i="6"/>
  <c r="Y205" i="6"/>
  <c r="O195" i="6"/>
  <c r="V190" i="6"/>
  <c r="L180" i="6"/>
  <c r="Y175" i="6"/>
  <c r="O165" i="6"/>
  <c r="V160" i="6"/>
  <c r="L150" i="6"/>
  <c r="Y142" i="6"/>
  <c r="O132" i="6"/>
  <c r="V127" i="6"/>
  <c r="L117" i="6"/>
  <c r="Y112" i="6"/>
  <c r="O102" i="6"/>
  <c r="V97" i="6"/>
  <c r="L87" i="6"/>
  <c r="Y82" i="6"/>
  <c r="O72" i="6"/>
  <c r="V67" i="6"/>
  <c r="L57" i="6"/>
  <c r="Y52" i="6"/>
  <c r="O42" i="6"/>
  <c r="V37" i="6"/>
  <c r="L27" i="6"/>
  <c r="Y22" i="6"/>
  <c r="O12" i="6"/>
  <c r="P7" i="6"/>
  <c r="D541" i="5"/>
  <c r="R531" i="5"/>
  <c r="G526" i="5"/>
  <c r="U516" i="5"/>
  <c r="J511" i="5"/>
  <c r="X501" i="5"/>
  <c r="M496" i="5"/>
  <c r="AA486" i="5"/>
  <c r="J481" i="5"/>
  <c r="X471" i="5"/>
  <c r="M466" i="5"/>
  <c r="AA456" i="5"/>
  <c r="J451" i="5"/>
  <c r="X441" i="5"/>
  <c r="M436" i="5"/>
  <c r="R195" i="7"/>
  <c r="H185" i="7"/>
  <c r="R225" i="7"/>
  <c r="N270" i="5"/>
  <c r="V293" i="5"/>
  <c r="M298" i="5"/>
  <c r="X303" i="5"/>
  <c r="J313" i="5"/>
  <c r="AA318" i="5"/>
  <c r="M328" i="5"/>
  <c r="X333" i="5"/>
  <c r="J343" i="5"/>
  <c r="AA348" i="5"/>
  <c r="M358" i="5"/>
  <c r="X363" i="5"/>
  <c r="J373" i="5"/>
  <c r="AA378" i="5"/>
  <c r="M388" i="5"/>
  <c r="X393" i="5"/>
  <c r="J403" i="5"/>
  <c r="AA408" i="5"/>
  <c r="M418" i="5"/>
  <c r="X423" i="5"/>
  <c r="J82" i="9"/>
  <c r="D52" i="6"/>
  <c r="F293" i="5"/>
  <c r="Q298" i="5"/>
  <c r="I308" i="5"/>
  <c r="T313" i="5"/>
  <c r="F323" i="5"/>
  <c r="Q328" i="5"/>
  <c r="I338" i="5"/>
  <c r="T343" i="5"/>
  <c r="F353" i="5"/>
  <c r="Q358" i="5"/>
  <c r="I368" i="5"/>
  <c r="T373" i="5"/>
  <c r="F383" i="5"/>
  <c r="Q388" i="5"/>
  <c r="I398" i="5"/>
  <c r="T403" i="5"/>
  <c r="F413" i="5"/>
  <c r="R398" i="5"/>
  <c r="D285" i="5"/>
  <c r="H265" i="5"/>
  <c r="R368" i="5"/>
  <c r="Q285" i="5"/>
  <c r="J230" i="5"/>
  <c r="M32" i="12"/>
  <c r="Y32" i="12"/>
  <c r="K12" i="12"/>
  <c r="AA57" i="9"/>
  <c r="O122" i="6"/>
  <c r="O7" i="6"/>
  <c r="P117" i="6"/>
  <c r="T22" i="5"/>
  <c r="H97" i="6"/>
  <c r="K17" i="6"/>
  <c r="V52" i="6"/>
  <c r="U92" i="6"/>
  <c r="G132" i="6"/>
  <c r="V22" i="6"/>
  <c r="K47" i="6"/>
  <c r="S67" i="6"/>
  <c r="U7" i="6"/>
  <c r="X42" i="6"/>
  <c r="Z62" i="6"/>
  <c r="S102" i="6"/>
  <c r="E142" i="6"/>
  <c r="Q17" i="6"/>
  <c r="D87" i="6"/>
  <c r="R137" i="6"/>
  <c r="G37" i="6"/>
  <c r="N62" i="6"/>
  <c r="I92" i="6"/>
  <c r="Q142" i="6"/>
  <c r="E313" i="5"/>
  <c r="U260" i="5"/>
  <c r="N418" i="5"/>
  <c r="U255" i="5"/>
  <c r="X240" i="5"/>
  <c r="R210" i="5"/>
  <c r="K403" i="5"/>
  <c r="N388" i="5"/>
  <c r="R250" i="5"/>
  <c r="U235" i="5"/>
  <c r="X220" i="5"/>
  <c r="K7" i="13"/>
  <c r="W12" i="12"/>
  <c r="F62" i="10"/>
  <c r="S67" i="9"/>
  <c r="X12" i="9"/>
  <c r="J52" i="9"/>
  <c r="G37" i="9"/>
  <c r="S7" i="6"/>
  <c r="O92" i="6"/>
  <c r="P57" i="6"/>
  <c r="P87" i="6"/>
  <c r="O62" i="6"/>
  <c r="W17" i="6"/>
  <c r="M37" i="6"/>
  <c r="U57" i="6"/>
  <c r="N97" i="6"/>
  <c r="L12" i="6"/>
  <c r="E52" i="6"/>
  <c r="O27" i="6"/>
  <c r="T67" i="6"/>
  <c r="L107" i="6"/>
  <c r="M7" i="6"/>
  <c r="L22" i="6"/>
  <c r="Y102" i="6"/>
  <c r="K142" i="6"/>
  <c r="R17" i="6"/>
  <c r="Y37" i="6"/>
  <c r="H67" i="6"/>
  <c r="X107" i="6"/>
  <c r="N22" i="5"/>
  <c r="S47" i="5"/>
  <c r="I37" i="5"/>
  <c r="P32" i="5"/>
  <c r="F22" i="5"/>
  <c r="S17" i="5"/>
  <c r="I7" i="5"/>
  <c r="I260" i="5"/>
  <c r="K142" i="5"/>
  <c r="X137" i="5"/>
  <c r="N127" i="5"/>
  <c r="AA122" i="5"/>
  <c r="K112" i="5"/>
  <c r="X107" i="5"/>
  <c r="N97" i="5"/>
  <c r="AA92" i="5"/>
  <c r="K82" i="5"/>
  <c r="X77" i="5"/>
  <c r="N67" i="5"/>
  <c r="AA62" i="5"/>
  <c r="K52" i="5"/>
  <c r="X47" i="5"/>
  <c r="N37" i="5"/>
  <c r="AA32" i="5"/>
  <c r="K22" i="5"/>
  <c r="X17" i="5"/>
  <c r="N7" i="5"/>
  <c r="W280" i="5"/>
  <c r="I255" i="5"/>
  <c r="L240" i="5"/>
  <c r="F210" i="5"/>
  <c r="U265" i="5"/>
  <c r="D200" i="5"/>
  <c r="Q195" i="5"/>
  <c r="G185" i="5"/>
  <c r="T180" i="5"/>
  <c r="U142" i="5"/>
  <c r="E132" i="5"/>
  <c r="R127" i="5"/>
  <c r="H117" i="5"/>
  <c r="U112" i="5"/>
  <c r="E102" i="5"/>
  <c r="R97" i="5"/>
  <c r="H87" i="5"/>
  <c r="U82" i="5"/>
  <c r="E72" i="5"/>
  <c r="R67" i="5"/>
  <c r="H57" i="5"/>
  <c r="U52" i="5"/>
  <c r="E42" i="5"/>
  <c r="R37" i="5"/>
  <c r="H27" i="5"/>
  <c r="U22" i="5"/>
  <c r="E12" i="5"/>
  <c r="R7" i="5"/>
  <c r="L241" i="13"/>
  <c r="L7" i="12"/>
  <c r="E37" i="10"/>
  <c r="O27" i="9"/>
  <c r="W77" i="9"/>
  <c r="W142" i="6"/>
  <c r="Q52" i="6"/>
  <c r="F22" i="6"/>
  <c r="R42" i="6"/>
  <c r="T62" i="6"/>
  <c r="G102" i="6"/>
  <c r="X12" i="6"/>
  <c r="W52" i="6"/>
  <c r="J52" i="6"/>
  <c r="S72" i="6"/>
  <c r="E112" i="6"/>
  <c r="Y7" i="6"/>
  <c r="X22" i="6"/>
  <c r="R107" i="6"/>
  <c r="D22" i="6"/>
  <c r="L42" i="6"/>
  <c r="Z67" i="6"/>
  <c r="Q112" i="6"/>
  <c r="U17" i="5"/>
  <c r="K293" i="5"/>
  <c r="V298" i="5"/>
  <c r="N308" i="5"/>
  <c r="Y313" i="5"/>
  <c r="K323" i="5"/>
  <c r="V328" i="5"/>
  <c r="N338" i="5"/>
  <c r="Y343" i="5"/>
  <c r="K353" i="5"/>
  <c r="V358" i="5"/>
  <c r="N368" i="5"/>
  <c r="Y373" i="5"/>
  <c r="K383" i="5"/>
  <c r="V388" i="5"/>
  <c r="N398" i="5"/>
  <c r="Y403" i="5"/>
  <c r="K413" i="5"/>
  <c r="V418" i="5"/>
  <c r="N428" i="5"/>
  <c r="X293" i="5"/>
  <c r="J303" i="5"/>
  <c r="AA308" i="5"/>
  <c r="M318" i="5"/>
  <c r="X323" i="5"/>
  <c r="J333" i="5"/>
  <c r="AA338" i="5"/>
  <c r="M348" i="5"/>
  <c r="X353" i="5"/>
  <c r="J363" i="5"/>
  <c r="AA368" i="5"/>
  <c r="M378" i="5"/>
  <c r="X383" i="5"/>
  <c r="J393" i="5"/>
  <c r="AA398" i="5"/>
  <c r="M408" i="5"/>
  <c r="X413" i="5"/>
  <c r="J423" i="5"/>
  <c r="AA428" i="5"/>
  <c r="W285" i="5"/>
  <c r="L200" i="5"/>
  <c r="Y195" i="5"/>
  <c r="O185" i="5"/>
  <c r="V180" i="5"/>
  <c r="L170" i="5"/>
  <c r="Y165" i="5"/>
  <c r="O155" i="5"/>
  <c r="V150" i="5"/>
  <c r="J215" i="5"/>
  <c r="AA220" i="5"/>
  <c r="M230" i="5"/>
  <c r="X235" i="5"/>
  <c r="J245" i="5"/>
  <c r="AA250" i="5"/>
  <c r="M260" i="5"/>
  <c r="X265" i="5"/>
  <c r="J275" i="5"/>
  <c r="AA280" i="5"/>
  <c r="E142" i="5"/>
  <c r="R137" i="5"/>
  <c r="H127" i="5"/>
  <c r="U122" i="5"/>
  <c r="E112" i="5"/>
  <c r="R107" i="5"/>
  <c r="H97" i="5"/>
  <c r="U92" i="5"/>
  <c r="E82" i="5"/>
  <c r="R77" i="5"/>
  <c r="H67" i="5"/>
  <c r="U62" i="5"/>
  <c r="E52" i="5"/>
  <c r="R47" i="5"/>
  <c r="H37" i="5"/>
  <c r="U32" i="5"/>
  <c r="E22" i="5"/>
  <c r="R17" i="5"/>
  <c r="H7" i="5"/>
  <c r="O413" i="5"/>
  <c r="E280" i="5"/>
  <c r="J205" i="5"/>
  <c r="W200" i="5"/>
  <c r="M190" i="5"/>
  <c r="Z185" i="5"/>
  <c r="J175" i="5"/>
  <c r="W170" i="5"/>
  <c r="M160" i="5"/>
  <c r="Z155" i="5"/>
  <c r="J142" i="5"/>
  <c r="W137" i="5"/>
  <c r="M127" i="5"/>
  <c r="Z122" i="5"/>
  <c r="J112" i="5"/>
  <c r="W107" i="5"/>
  <c r="M97" i="5"/>
  <c r="Z92" i="5"/>
  <c r="J82" i="5"/>
  <c r="W77" i="5"/>
  <c r="M67" i="5"/>
  <c r="Z62" i="5"/>
  <c r="J52" i="5"/>
  <c r="W47" i="5"/>
  <c r="M37" i="5"/>
  <c r="Z32" i="5"/>
  <c r="J22" i="5"/>
  <c r="W17" i="5"/>
  <c r="M7" i="5"/>
  <c r="I413" i="5"/>
  <c r="L398" i="5"/>
  <c r="T240" i="5"/>
  <c r="W225" i="5"/>
  <c r="Z210" i="5"/>
  <c r="AA205" i="5"/>
  <c r="K195" i="5"/>
  <c r="X190" i="5"/>
  <c r="N180" i="5"/>
  <c r="AA175" i="5"/>
  <c r="O142" i="5"/>
  <c r="V137" i="5"/>
  <c r="L127" i="5"/>
  <c r="Y122" i="5"/>
  <c r="O112" i="5"/>
  <c r="V107" i="5"/>
  <c r="L97" i="5"/>
  <c r="Y92" i="5"/>
  <c r="O82" i="5"/>
  <c r="V77" i="5"/>
  <c r="L67" i="5"/>
  <c r="Y62" i="5"/>
  <c r="O52" i="5"/>
  <c r="H27" i="12"/>
  <c r="X7" i="12"/>
  <c r="K17" i="9"/>
  <c r="Y67" i="9"/>
  <c r="J22" i="9"/>
  <c r="W112" i="6"/>
  <c r="E47" i="6"/>
  <c r="AA7" i="6"/>
  <c r="R22" i="6"/>
  <c r="N67" i="6"/>
  <c r="V117" i="6"/>
  <c r="Z32" i="6"/>
  <c r="D57" i="6"/>
  <c r="M17" i="6"/>
  <c r="AA32" i="6"/>
  <c r="I57" i="6"/>
  <c r="L77" i="6"/>
  <c r="Z127" i="6"/>
  <c r="N12" i="6"/>
  <c r="Y72" i="6"/>
  <c r="K112" i="6"/>
  <c r="P22" i="6"/>
  <c r="X77" i="6"/>
  <c r="J117" i="6"/>
  <c r="V12" i="5"/>
  <c r="T42" i="5"/>
  <c r="D32" i="5"/>
  <c r="Q27" i="5"/>
  <c r="G17" i="5"/>
  <c r="T12" i="5"/>
  <c r="E285" i="5"/>
  <c r="I265" i="5"/>
  <c r="K250" i="5"/>
  <c r="P408" i="5"/>
  <c r="U293" i="5"/>
  <c r="V348" i="5"/>
  <c r="P293" i="5"/>
  <c r="R7" i="12"/>
  <c r="K42" i="12"/>
  <c r="D17" i="12"/>
  <c r="R62" i="10"/>
  <c r="I27" i="9"/>
  <c r="Q77" i="9"/>
  <c r="F220" i="9"/>
  <c r="E47" i="9"/>
  <c r="W82" i="6"/>
  <c r="G27" i="5"/>
  <c r="H12" i="6"/>
  <c r="I27" i="6"/>
  <c r="G72" i="6"/>
  <c r="U122" i="6"/>
  <c r="V57" i="6"/>
  <c r="Y17" i="6"/>
  <c r="S37" i="6"/>
  <c r="AA57" i="6"/>
  <c r="E82" i="6"/>
  <c r="S132" i="6"/>
  <c r="Z12" i="6"/>
  <c r="R77" i="6"/>
  <c r="D117" i="6"/>
  <c r="F12" i="6"/>
  <c r="U27" i="6"/>
  <c r="P52" i="6"/>
  <c r="Q82" i="6"/>
  <c r="I122" i="6"/>
  <c r="W142" i="16"/>
  <c r="O132" i="16"/>
  <c r="Q469" i="16"/>
  <c r="H499" i="16"/>
  <c r="T559" i="16"/>
  <c r="L320" i="16"/>
  <c r="D380" i="16"/>
  <c r="M360" i="16"/>
  <c r="O335" i="16"/>
  <c r="Z370" i="16"/>
  <c r="T420" i="16"/>
  <c r="D166" i="16"/>
  <c r="AA251" i="16"/>
  <c r="D310" i="15"/>
  <c r="U315" i="15"/>
  <c r="G325" i="15"/>
  <c r="R330" i="15"/>
  <c r="D340" i="15"/>
  <c r="U345" i="15"/>
  <c r="G355" i="15"/>
  <c r="R360" i="15"/>
  <c r="D370" i="15"/>
  <c r="U375" i="15"/>
  <c r="G385" i="15"/>
  <c r="R390" i="15"/>
  <c r="D400" i="15"/>
  <c r="U405" i="15"/>
  <c r="G415" i="15"/>
  <c r="R420" i="15"/>
  <c r="D430" i="15"/>
  <c r="K320" i="15"/>
  <c r="V325" i="15"/>
  <c r="N335" i="15"/>
  <c r="Y340" i="15"/>
  <c r="K350" i="15"/>
  <c r="V355" i="15"/>
  <c r="N365" i="15"/>
  <c r="Y370" i="15"/>
  <c r="K380" i="15"/>
  <c r="V385" i="15"/>
  <c r="N395" i="15"/>
  <c r="Y400" i="15"/>
  <c r="K410" i="15"/>
  <c r="V415" i="15"/>
  <c r="N425" i="15"/>
  <c r="Y430" i="15"/>
  <c r="O425" i="15"/>
  <c r="Z430" i="15"/>
  <c r="Z206" i="15"/>
  <c r="L216" i="15"/>
  <c r="W221" i="15"/>
  <c r="O231" i="15"/>
  <c r="Z236" i="15"/>
  <c r="L246" i="15"/>
  <c r="W251" i="15"/>
  <c r="O261" i="15"/>
  <c r="H181" i="15"/>
  <c r="S186" i="15"/>
  <c r="E196" i="15"/>
  <c r="P201" i="15"/>
  <c r="H211" i="15"/>
  <c r="S216" i="15"/>
  <c r="E226" i="15"/>
  <c r="P231" i="15"/>
  <c r="H241" i="15"/>
  <c r="S246" i="15"/>
  <c r="E256" i="15"/>
  <c r="P261" i="15"/>
  <c r="X266" i="15"/>
  <c r="D171" i="15"/>
  <c r="L166" i="15"/>
  <c r="Y539" i="14"/>
  <c r="Q494" i="14"/>
  <c r="F489" i="14"/>
  <c r="T479" i="14"/>
  <c r="I474" i="14"/>
  <c r="Q464" i="14"/>
  <c r="F459" i="14"/>
  <c r="T449" i="14"/>
  <c r="I444" i="14"/>
  <c r="E509" i="14"/>
  <c r="P514" i="14"/>
  <c r="H524" i="14"/>
  <c r="S529" i="14"/>
  <c r="E539" i="14"/>
  <c r="P544" i="14"/>
  <c r="H554" i="14"/>
  <c r="S559" i="14"/>
  <c r="E569" i="14"/>
  <c r="P574" i="14"/>
  <c r="F509" i="14"/>
  <c r="Q514" i="14"/>
  <c r="I524" i="14"/>
  <c r="T529" i="14"/>
  <c r="F539" i="14"/>
  <c r="Q544" i="14"/>
  <c r="I554" i="14"/>
  <c r="T559" i="14"/>
  <c r="F569" i="14"/>
  <c r="Q574" i="14"/>
  <c r="R231" i="14"/>
  <c r="D241" i="14"/>
  <c r="U246" i="14"/>
  <c r="G256" i="14"/>
  <c r="R261" i="14"/>
  <c r="D271" i="14"/>
  <c r="U276" i="14"/>
  <c r="G286" i="14"/>
  <c r="F241" i="14"/>
  <c r="Q246" i="14"/>
  <c r="I256" i="14"/>
  <c r="T261" i="14"/>
  <c r="F271" i="14"/>
  <c r="Q276" i="14"/>
  <c r="I286" i="14"/>
  <c r="D261" i="14"/>
  <c r="U266" i="14"/>
  <c r="G276" i="14"/>
  <c r="R281" i="14"/>
  <c r="T236" i="14"/>
  <c r="Q231" i="14"/>
  <c r="M519" i="13"/>
  <c r="AA509" i="13"/>
  <c r="J504" i="13"/>
  <c r="X494" i="13"/>
  <c r="M489" i="13"/>
  <c r="AA479" i="13"/>
  <c r="J474" i="13"/>
  <c r="X464" i="13"/>
  <c r="M459" i="13"/>
  <c r="AA449" i="13"/>
  <c r="J444" i="13"/>
  <c r="R256" i="13"/>
  <c r="D266" i="13"/>
  <c r="U271" i="13"/>
  <c r="G281" i="13"/>
  <c r="R286" i="13"/>
  <c r="D300" i="13"/>
  <c r="U305" i="13"/>
  <c r="G315" i="13"/>
  <c r="R320" i="13"/>
  <c r="D330" i="13"/>
  <c r="U335" i="13"/>
  <c r="G345" i="13"/>
  <c r="R350" i="13"/>
  <c r="D360" i="13"/>
  <c r="U365" i="13"/>
  <c r="G375" i="13"/>
  <c r="R380" i="13"/>
  <c r="D390" i="13"/>
  <c r="U395" i="13"/>
  <c r="G405" i="13"/>
  <c r="R410" i="13"/>
  <c r="D420" i="13"/>
  <c r="U425" i="13"/>
  <c r="U430" i="12"/>
  <c r="D425" i="12"/>
  <c r="R415" i="12"/>
  <c r="G410" i="12"/>
  <c r="U400" i="12"/>
  <c r="E559" i="12"/>
  <c r="S549" i="12"/>
  <c r="H544" i="12"/>
  <c r="P534" i="12"/>
  <c r="E529" i="12"/>
  <c r="S519" i="12"/>
  <c r="H514" i="12"/>
  <c r="P504" i="12"/>
  <c r="E499" i="12"/>
  <c r="S489" i="12"/>
  <c r="H484" i="12"/>
  <c r="P474" i="12"/>
  <c r="E469" i="12"/>
  <c r="S459" i="12"/>
  <c r="H454" i="12"/>
  <c r="P444" i="12"/>
  <c r="E439" i="12"/>
  <c r="S425" i="12"/>
  <c r="H420" i="12"/>
  <c r="P410" i="12"/>
  <c r="E405" i="12"/>
  <c r="S395" i="12"/>
  <c r="H390" i="12"/>
  <c r="P380" i="12"/>
  <c r="E375" i="12"/>
  <c r="S365" i="12"/>
  <c r="H360" i="12"/>
  <c r="P350" i="12"/>
  <c r="E345" i="12"/>
  <c r="S335" i="12"/>
  <c r="H330" i="12"/>
  <c r="P320" i="12"/>
  <c r="E315" i="12"/>
  <c r="S305" i="12"/>
  <c r="H300" i="12"/>
  <c r="K32" i="13"/>
  <c r="W7" i="13"/>
  <c r="R425" i="12"/>
  <c r="G420" i="12"/>
  <c r="U410" i="12"/>
  <c r="D405" i="12"/>
  <c r="R395" i="12"/>
  <c r="G390" i="12"/>
  <c r="U380" i="12"/>
  <c r="D375" i="12"/>
  <c r="R365" i="12"/>
  <c r="G360" i="12"/>
  <c r="E12" i="13"/>
  <c r="P17" i="13"/>
  <c r="H27" i="13"/>
  <c r="S32" i="13"/>
  <c r="E42" i="13"/>
  <c r="P47" i="13"/>
  <c r="H57" i="13"/>
  <c r="S62" i="13"/>
  <c r="E72" i="13"/>
  <c r="P77" i="13"/>
  <c r="H87" i="13"/>
  <c r="S92" i="13"/>
  <c r="E102" i="13"/>
  <c r="P107" i="13"/>
  <c r="H117" i="13"/>
  <c r="S122" i="13"/>
  <c r="E132" i="13"/>
  <c r="P137" i="13"/>
  <c r="G7" i="13"/>
  <c r="R12" i="13"/>
  <c r="D22" i="13"/>
  <c r="U27" i="13"/>
  <c r="G37" i="13"/>
  <c r="R42" i="13"/>
  <c r="D52" i="13"/>
  <c r="U57" i="13"/>
  <c r="G67" i="13"/>
  <c r="R72" i="13"/>
  <c r="D82" i="13"/>
  <c r="U87" i="13"/>
  <c r="G97" i="13"/>
  <c r="R102" i="13"/>
  <c r="D112" i="13"/>
  <c r="U117" i="13"/>
  <c r="G127" i="13"/>
  <c r="R132" i="13"/>
  <c r="D142" i="13"/>
  <c r="T7" i="13"/>
  <c r="F17" i="13"/>
  <c r="Q22" i="13"/>
  <c r="I32" i="13"/>
  <c r="T37" i="13"/>
  <c r="F47" i="13"/>
  <c r="Q52" i="13"/>
  <c r="I62" i="13"/>
  <c r="T67" i="13"/>
  <c r="F77" i="13"/>
  <c r="Q82" i="13"/>
  <c r="I92" i="13"/>
  <c r="T97" i="13"/>
  <c r="F107" i="13"/>
  <c r="Q112" i="13"/>
  <c r="I122" i="13"/>
  <c r="T127" i="13"/>
  <c r="F137" i="13"/>
  <c r="Q142" i="13"/>
  <c r="H12" i="13"/>
  <c r="S17" i="13"/>
  <c r="E27" i="13"/>
  <c r="P32" i="13"/>
  <c r="H42" i="13"/>
  <c r="S47" i="13"/>
  <c r="E57" i="13"/>
  <c r="P62" i="13"/>
  <c r="H72" i="13"/>
  <c r="S77" i="13"/>
  <c r="E87" i="13"/>
  <c r="P92" i="13"/>
  <c r="H102" i="13"/>
  <c r="S107" i="13"/>
  <c r="E117" i="13"/>
  <c r="P122" i="13"/>
  <c r="H132" i="13"/>
  <c r="S137" i="13"/>
  <c r="D42" i="13"/>
  <c r="U47" i="13"/>
  <c r="G57" i="13"/>
  <c r="R62" i="13"/>
  <c r="D72" i="13"/>
  <c r="U77" i="13"/>
  <c r="G87" i="13"/>
  <c r="R92" i="13"/>
  <c r="D102" i="13"/>
  <c r="U107" i="13"/>
  <c r="G117" i="13"/>
  <c r="R122" i="13"/>
  <c r="D132" i="13"/>
  <c r="U137" i="13"/>
  <c r="P7" i="12"/>
  <c r="K236" i="12"/>
  <c r="D211" i="12"/>
  <c r="Y166" i="12"/>
  <c r="Q151" i="12"/>
  <c r="I161" i="12"/>
  <c r="T166" i="12"/>
  <c r="F176" i="12"/>
  <c r="Q181" i="12"/>
  <c r="I191" i="12"/>
  <c r="T196" i="12"/>
  <c r="F206" i="12"/>
  <c r="Q211" i="12"/>
  <c r="I221" i="12"/>
  <c r="T226" i="12"/>
  <c r="F236" i="12"/>
  <c r="Q241" i="12"/>
  <c r="I251" i="12"/>
  <c r="T256" i="12"/>
  <c r="F266" i="12"/>
  <c r="Q271" i="12"/>
  <c r="I281" i="12"/>
  <c r="T286" i="12"/>
  <c r="E156" i="12"/>
  <c r="P161" i="12"/>
  <c r="H171" i="12"/>
  <c r="S176" i="12"/>
  <c r="E186" i="12"/>
  <c r="P191" i="12"/>
  <c r="H201" i="12"/>
  <c r="S206" i="12"/>
  <c r="E216" i="12"/>
  <c r="P221" i="12"/>
  <c r="H231" i="12"/>
  <c r="S236" i="12"/>
  <c r="E246" i="12"/>
  <c r="P251" i="12"/>
  <c r="H261" i="12"/>
  <c r="S266" i="12"/>
  <c r="E276" i="12"/>
  <c r="P281" i="12"/>
  <c r="G151" i="12"/>
  <c r="R156" i="12"/>
  <c r="D166" i="12"/>
  <c r="U171" i="12"/>
  <c r="G181" i="12"/>
  <c r="R186" i="12"/>
  <c r="D196" i="12"/>
  <c r="U201" i="12"/>
  <c r="G211" i="12"/>
  <c r="R216" i="12"/>
  <c r="D226" i="12"/>
  <c r="U231" i="12"/>
  <c r="G241" i="12"/>
  <c r="R246" i="12"/>
  <c r="D256" i="12"/>
  <c r="U261" i="12"/>
  <c r="G271" i="12"/>
  <c r="R276" i="12"/>
  <c r="D286" i="12"/>
  <c r="T151" i="12"/>
  <c r="F161" i="12"/>
  <c r="Q166" i="12"/>
  <c r="I176" i="12"/>
  <c r="T181" i="12"/>
  <c r="F191" i="12"/>
  <c r="Q196" i="12"/>
  <c r="I206" i="12"/>
  <c r="T211" i="12"/>
  <c r="F221" i="12"/>
  <c r="Q226" i="12"/>
  <c r="I236" i="12"/>
  <c r="T241" i="12"/>
  <c r="F251" i="12"/>
  <c r="Q256" i="12"/>
  <c r="I266" i="12"/>
  <c r="T271" i="12"/>
  <c r="F281" i="12"/>
  <c r="Q286" i="12"/>
  <c r="H156" i="12"/>
  <c r="S161" i="12"/>
  <c r="E171" i="12"/>
  <c r="P176" i="12"/>
  <c r="H186" i="12"/>
  <c r="S191" i="12"/>
  <c r="E201" i="12"/>
  <c r="P206" i="12"/>
  <c r="H216" i="12"/>
  <c r="S221" i="12"/>
  <c r="E231" i="12"/>
  <c r="P236" i="12"/>
  <c r="H246" i="12"/>
  <c r="S251" i="12"/>
  <c r="E261" i="12"/>
  <c r="P266" i="12"/>
  <c r="H276" i="12"/>
  <c r="S281" i="12"/>
  <c r="G256" i="12"/>
  <c r="R261" i="12"/>
  <c r="D271" i="12"/>
  <c r="U276" i="12"/>
  <c r="G286" i="12"/>
  <c r="U92" i="12"/>
  <c r="F77" i="12"/>
  <c r="L171" i="12"/>
  <c r="G107" i="12"/>
  <c r="O97" i="12"/>
  <c r="G72" i="12"/>
  <c r="M127" i="11"/>
  <c r="O92" i="16"/>
  <c r="L137" i="16"/>
  <c r="R459" i="16"/>
  <c r="Q574" i="16"/>
  <c r="W300" i="16"/>
  <c r="V395" i="16"/>
  <c r="M370" i="16"/>
  <c r="O350" i="16"/>
  <c r="U385" i="16"/>
  <c r="L350" i="16"/>
  <c r="M216" i="16"/>
  <c r="U171" i="16"/>
  <c r="F206" i="16"/>
  <c r="J57" i="16"/>
  <c r="G92" i="16"/>
  <c r="H87" i="16"/>
  <c r="AA92" i="16"/>
  <c r="L62" i="16"/>
  <c r="G132" i="16"/>
  <c r="G112" i="16"/>
  <c r="U132" i="16"/>
  <c r="AA464" i="15"/>
  <c r="G509" i="16"/>
  <c r="Z504" i="16"/>
  <c r="K479" i="16"/>
  <c r="T489" i="16"/>
  <c r="L454" i="16"/>
  <c r="L464" i="16"/>
  <c r="W469" i="16"/>
  <c r="Q489" i="16"/>
  <c r="O499" i="16"/>
  <c r="U509" i="16"/>
  <c r="J489" i="16"/>
  <c r="P524" i="16"/>
  <c r="Z534" i="16"/>
  <c r="E494" i="16"/>
  <c r="P499" i="16"/>
  <c r="H509" i="16"/>
  <c r="S514" i="16"/>
  <c r="H554" i="16"/>
  <c r="N529" i="16"/>
  <c r="Y534" i="16"/>
  <c r="K544" i="16"/>
  <c r="I564" i="16"/>
  <c r="P574" i="16"/>
  <c r="O554" i="16"/>
  <c r="Z559" i="16"/>
  <c r="L569" i="16"/>
  <c r="W574" i="16"/>
  <c r="I350" i="16"/>
  <c r="R295" i="16"/>
  <c r="D305" i="16"/>
  <c r="U310" i="16"/>
  <c r="G320" i="16"/>
  <c r="R325" i="16"/>
  <c r="D400" i="16"/>
  <c r="N335" i="16"/>
  <c r="L345" i="16"/>
  <c r="Z350" i="16"/>
  <c r="U370" i="16"/>
  <c r="K380" i="16"/>
  <c r="I390" i="16"/>
  <c r="H330" i="16"/>
  <c r="V345" i="16"/>
  <c r="S390" i="16"/>
  <c r="D335" i="16"/>
  <c r="X340" i="16"/>
  <c r="V350" i="16"/>
  <c r="T360" i="16"/>
  <c r="U335" i="16"/>
  <c r="G345" i="16"/>
  <c r="R350" i="16"/>
  <c r="D360" i="16"/>
  <c r="U365" i="16"/>
  <c r="G375" i="16"/>
  <c r="R380" i="16"/>
  <c r="D390" i="16"/>
  <c r="N410" i="16"/>
  <c r="G410" i="16"/>
  <c r="K340" i="16"/>
  <c r="W211" i="16"/>
  <c r="U166" i="16"/>
  <c r="D161" i="16"/>
  <c r="R151" i="16"/>
  <c r="Z166" i="16"/>
  <c r="O161" i="16"/>
  <c r="W151" i="16"/>
  <c r="U191" i="16"/>
  <c r="W181" i="16"/>
  <c r="E176" i="16"/>
  <c r="S181" i="16"/>
  <c r="E191" i="16"/>
  <c r="D216" i="16"/>
  <c r="E231" i="16"/>
  <c r="I281" i="16"/>
  <c r="O281" i="16"/>
  <c r="Z286" i="16"/>
  <c r="W176" i="16"/>
  <c r="K171" i="16"/>
  <c r="Y161" i="16"/>
  <c r="N156" i="16"/>
  <c r="AA77" i="16"/>
  <c r="S107" i="16"/>
  <c r="AA102" i="16"/>
  <c r="D77" i="16"/>
  <c r="M72" i="16"/>
  <c r="U67" i="16"/>
  <c r="K112" i="16"/>
  <c r="J107" i="16"/>
  <c r="K102" i="16"/>
  <c r="T97" i="16"/>
  <c r="E67" i="16"/>
  <c r="V57" i="16"/>
  <c r="I112" i="16"/>
  <c r="I107" i="16"/>
  <c r="J102" i="16"/>
  <c r="K97" i="16"/>
  <c r="S92" i="16"/>
  <c r="M57" i="16"/>
  <c r="Y52" i="16"/>
  <c r="O42" i="16"/>
  <c r="V37" i="16"/>
  <c r="Y22" i="16"/>
  <c r="O12" i="16"/>
  <c r="J7" i="16"/>
  <c r="N62" i="16"/>
  <c r="Y67" i="16"/>
  <c r="K77" i="16"/>
  <c r="V82" i="16"/>
  <c r="N92" i="16"/>
  <c r="Y97" i="16"/>
  <c r="K107" i="16"/>
  <c r="V112" i="16"/>
  <c r="N122" i="16"/>
  <c r="Y127" i="16"/>
  <c r="K137" i="16"/>
  <c r="V142" i="16"/>
  <c r="M132" i="16"/>
  <c r="X137" i="16"/>
  <c r="K117" i="16"/>
  <c r="V122" i="16"/>
  <c r="N132" i="16"/>
  <c r="Y137" i="16"/>
  <c r="X117" i="16"/>
  <c r="J127" i="16"/>
  <c r="AA132" i="16"/>
  <c r="M142" i="16"/>
  <c r="Y117" i="16"/>
  <c r="K127" i="16"/>
  <c r="V132" i="16"/>
  <c r="N142" i="16"/>
  <c r="F464" i="15"/>
  <c r="M474" i="15"/>
  <c r="X479" i="15"/>
  <c r="J489" i="15"/>
  <c r="AA494" i="15"/>
  <c r="M504" i="15"/>
  <c r="X509" i="15"/>
  <c r="J519" i="15"/>
  <c r="AA524" i="15"/>
  <c r="M534" i="15"/>
  <c r="X539" i="15"/>
  <c r="J549" i="15"/>
  <c r="AA554" i="15"/>
  <c r="U559" i="15"/>
  <c r="I559" i="15"/>
  <c r="F569" i="15"/>
  <c r="AA574" i="15"/>
  <c r="J559" i="15"/>
  <c r="AA564" i="15"/>
  <c r="M574" i="15"/>
  <c r="L464" i="15"/>
  <c r="AA320" i="15"/>
  <c r="M330" i="15"/>
  <c r="X335" i="15"/>
  <c r="J345" i="15"/>
  <c r="AA350" i="15"/>
  <c r="M360" i="15"/>
  <c r="X365" i="15"/>
  <c r="J375" i="15"/>
  <c r="AA380" i="15"/>
  <c r="M390" i="15"/>
  <c r="X395" i="15"/>
  <c r="J405" i="15"/>
  <c r="AA410" i="15"/>
  <c r="M420" i="15"/>
  <c r="X425" i="15"/>
  <c r="P186" i="15"/>
  <c r="G221" i="15"/>
  <c r="J196" i="15"/>
  <c r="X271" i="15"/>
  <c r="G211" i="15"/>
  <c r="R216" i="15"/>
  <c r="D226" i="15"/>
  <c r="U231" i="15"/>
  <c r="G241" i="15"/>
  <c r="R246" i="15"/>
  <c r="D256" i="15"/>
  <c r="U261" i="15"/>
  <c r="Y276" i="15"/>
  <c r="N181" i="15"/>
  <c r="Y186" i="15"/>
  <c r="K196" i="15"/>
  <c r="V201" i="15"/>
  <c r="N211" i="15"/>
  <c r="Y216" i="15"/>
  <c r="K226" i="15"/>
  <c r="V231" i="15"/>
  <c r="N241" i="15"/>
  <c r="Y246" i="15"/>
  <c r="K256" i="15"/>
  <c r="V261" i="15"/>
  <c r="T196" i="15"/>
  <c r="AA181" i="15"/>
  <c r="E181" i="15"/>
  <c r="E171" i="15"/>
  <c r="K261" i="15"/>
  <c r="D236" i="15"/>
  <c r="O201" i="15"/>
  <c r="E166" i="15"/>
  <c r="Q7" i="15"/>
  <c r="U132" i="15"/>
  <c r="E122" i="15"/>
  <c r="R117" i="15"/>
  <c r="U102" i="15"/>
  <c r="R87" i="15"/>
  <c r="U72" i="15"/>
  <c r="R57" i="15"/>
  <c r="H47" i="15"/>
  <c r="U42" i="15"/>
  <c r="R27" i="15"/>
  <c r="H17" i="15"/>
  <c r="U12" i="15"/>
  <c r="K509" i="14"/>
  <c r="V514" i="14"/>
  <c r="N524" i="14"/>
  <c r="Y529" i="14"/>
  <c r="K539" i="14"/>
  <c r="V544" i="14"/>
  <c r="N554" i="14"/>
  <c r="Y559" i="14"/>
  <c r="K569" i="14"/>
  <c r="V574" i="14"/>
  <c r="L509" i="14"/>
  <c r="W514" i="14"/>
  <c r="O524" i="14"/>
  <c r="Z529" i="14"/>
  <c r="L539" i="14"/>
  <c r="W544" i="14"/>
  <c r="O554" i="14"/>
  <c r="Z559" i="14"/>
  <c r="L569" i="14"/>
  <c r="W574" i="14"/>
  <c r="U494" i="14"/>
  <c r="D489" i="14"/>
  <c r="R479" i="14"/>
  <c r="G474" i="14"/>
  <c r="U464" i="14"/>
  <c r="D459" i="14"/>
  <c r="R449" i="14"/>
  <c r="G444" i="14"/>
  <c r="U430" i="14"/>
  <c r="D425" i="14"/>
  <c r="R415" i="14"/>
  <c r="G410" i="14"/>
  <c r="U400" i="14"/>
  <c r="D395" i="14"/>
  <c r="R385" i="14"/>
  <c r="G380" i="14"/>
  <c r="U370" i="14"/>
  <c r="D365" i="14"/>
  <c r="R355" i="14"/>
  <c r="G350" i="14"/>
  <c r="U340" i="14"/>
  <c r="D335" i="14"/>
  <c r="R325" i="14"/>
  <c r="G320" i="14"/>
  <c r="U310" i="14"/>
  <c r="D305" i="14"/>
  <c r="R295" i="14"/>
  <c r="V226" i="14"/>
  <c r="L216" i="14"/>
  <c r="Y211" i="14"/>
  <c r="O201" i="14"/>
  <c r="V196" i="14"/>
  <c r="L186" i="14"/>
  <c r="Y181" i="14"/>
  <c r="O171" i="14"/>
  <c r="V166" i="14"/>
  <c r="L156" i="14"/>
  <c r="Y151" i="14"/>
  <c r="I137" i="14"/>
  <c r="P132" i="14"/>
  <c r="F122" i="14"/>
  <c r="S117" i="14"/>
  <c r="I107" i="14"/>
  <c r="P102" i="14"/>
  <c r="F92" i="14"/>
  <c r="S87" i="14"/>
  <c r="I77" i="14"/>
  <c r="P72" i="14"/>
  <c r="F62" i="14"/>
  <c r="S57" i="14"/>
  <c r="I47" i="14"/>
  <c r="P42" i="14"/>
  <c r="F32" i="14"/>
  <c r="S27" i="14"/>
  <c r="I17" i="14"/>
  <c r="P12" i="14"/>
  <c r="U226" i="14"/>
  <c r="E216" i="14"/>
  <c r="R211" i="14"/>
  <c r="H201" i="14"/>
  <c r="U196" i="14"/>
  <c r="E186" i="14"/>
  <c r="R181" i="14"/>
  <c r="H171" i="14"/>
  <c r="U166" i="14"/>
  <c r="E156" i="14"/>
  <c r="R151" i="14"/>
  <c r="H137" i="14"/>
  <c r="U132" i="14"/>
  <c r="E122" i="14"/>
  <c r="R117" i="14"/>
  <c r="H107" i="14"/>
  <c r="U102" i="14"/>
  <c r="E92" i="14"/>
  <c r="R87" i="14"/>
  <c r="H77" i="14"/>
  <c r="U72" i="14"/>
  <c r="E62" i="14"/>
  <c r="R57" i="14"/>
  <c r="H47" i="14"/>
  <c r="U42" i="14"/>
  <c r="E32" i="14"/>
  <c r="R27" i="14"/>
  <c r="H17" i="14"/>
  <c r="U12" i="14"/>
  <c r="V7" i="14"/>
  <c r="H226" i="14"/>
  <c r="U221" i="14"/>
  <c r="E211" i="14"/>
  <c r="R206" i="14"/>
  <c r="H196" i="14"/>
  <c r="U191" i="14"/>
  <c r="E181" i="14"/>
  <c r="R176" i="14"/>
  <c r="H166" i="14"/>
  <c r="U161" i="14"/>
  <c r="E151" i="14"/>
  <c r="R142" i="14"/>
  <c r="H132" i="14"/>
  <c r="U127" i="14"/>
  <c r="E117" i="14"/>
  <c r="R112" i="14"/>
  <c r="H102" i="14"/>
  <c r="U97" i="14"/>
  <c r="E87" i="14"/>
  <c r="R82" i="14"/>
  <c r="H72" i="14"/>
  <c r="U67" i="14"/>
  <c r="E57" i="14"/>
  <c r="R52" i="14"/>
  <c r="H42" i="14"/>
  <c r="U37" i="14"/>
  <c r="E27" i="14"/>
  <c r="R22" i="14"/>
  <c r="H12" i="14"/>
  <c r="U7" i="14"/>
  <c r="Y226" i="14"/>
  <c r="O216" i="14"/>
  <c r="V211" i="14"/>
  <c r="L201" i="14"/>
  <c r="Y196" i="14"/>
  <c r="O186" i="14"/>
  <c r="V181" i="14"/>
  <c r="L171" i="14"/>
  <c r="Y166" i="14"/>
  <c r="O156" i="14"/>
  <c r="V151" i="14"/>
  <c r="Z246" i="14"/>
  <c r="L256" i="14"/>
  <c r="W261" i="14"/>
  <c r="O271" i="14"/>
  <c r="Z276" i="14"/>
  <c r="L286" i="14"/>
  <c r="X231" i="14"/>
  <c r="J241" i="14"/>
  <c r="AA246" i="14"/>
  <c r="M256" i="14"/>
  <c r="X261" i="14"/>
  <c r="J271" i="14"/>
  <c r="AA276" i="14"/>
  <c r="M286" i="14"/>
  <c r="X236" i="14"/>
  <c r="J246" i="14"/>
  <c r="AA251" i="14"/>
  <c r="M261" i="14"/>
  <c r="X266" i="14"/>
  <c r="J276" i="14"/>
  <c r="AA281" i="14"/>
  <c r="L241" i="14"/>
  <c r="W246" i="14"/>
  <c r="O256" i="14"/>
  <c r="Z261" i="14"/>
  <c r="L271" i="14"/>
  <c r="W276" i="14"/>
  <c r="O286" i="14"/>
  <c r="Y241" i="14"/>
  <c r="K251" i="14"/>
  <c r="V256" i="14"/>
  <c r="N266" i="14"/>
  <c r="Y271" i="14"/>
  <c r="K281" i="14"/>
  <c r="V286" i="14"/>
  <c r="J261" i="14"/>
  <c r="AA266" i="14"/>
  <c r="M276" i="14"/>
  <c r="X281" i="14"/>
  <c r="E142" i="14"/>
  <c r="R137" i="14"/>
  <c r="H127" i="14"/>
  <c r="U122" i="14"/>
  <c r="E112" i="14"/>
  <c r="R107" i="14"/>
  <c r="H97" i="14"/>
  <c r="U92" i="14"/>
  <c r="E82" i="14"/>
  <c r="R77" i="14"/>
  <c r="H67" i="14"/>
  <c r="U62" i="14"/>
  <c r="E52" i="14"/>
  <c r="R47" i="14"/>
  <c r="H37" i="14"/>
  <c r="U32" i="14"/>
  <c r="E22" i="14"/>
  <c r="R17" i="14"/>
  <c r="H7" i="14"/>
  <c r="J231" i="14"/>
  <c r="R226" i="14"/>
  <c r="H216" i="14"/>
  <c r="U211" i="14"/>
  <c r="E201" i="14"/>
  <c r="R196" i="14"/>
  <c r="H186" i="14"/>
  <c r="U181" i="14"/>
  <c r="E171" i="14"/>
  <c r="R166" i="14"/>
  <c r="H156" i="14"/>
  <c r="U151" i="14"/>
  <c r="E137" i="14"/>
  <c r="R132" i="14"/>
  <c r="H122" i="14"/>
  <c r="U117" i="14"/>
  <c r="E107" i="14"/>
  <c r="R102" i="14"/>
  <c r="H92" i="14"/>
  <c r="U87" i="14"/>
  <c r="E77" i="14"/>
  <c r="L221" i="14"/>
  <c r="Y216" i="14"/>
  <c r="O206" i="14"/>
  <c r="V201" i="14"/>
  <c r="Y186" i="14"/>
  <c r="V171" i="14"/>
  <c r="L161" i="14"/>
  <c r="Y156" i="14"/>
  <c r="O142" i="14"/>
  <c r="V137" i="14"/>
  <c r="Y122" i="14"/>
  <c r="T524" i="13"/>
  <c r="K519" i="13"/>
  <c r="Y509" i="13"/>
  <c r="N504" i="13"/>
  <c r="V494" i="13"/>
  <c r="K489" i="13"/>
  <c r="Y479" i="13"/>
  <c r="N474" i="13"/>
  <c r="V464" i="13"/>
  <c r="K459" i="13"/>
  <c r="Y449" i="13"/>
  <c r="N444" i="13"/>
  <c r="U544" i="13"/>
  <c r="P246" i="13"/>
  <c r="E241" i="13"/>
  <c r="S231" i="13"/>
  <c r="H226" i="13"/>
  <c r="P216" i="13"/>
  <c r="E211" i="13"/>
  <c r="S201" i="13"/>
  <c r="H196" i="13"/>
  <c r="P186" i="13"/>
  <c r="E181" i="13"/>
  <c r="S171" i="13"/>
  <c r="H166" i="13"/>
  <c r="P156" i="13"/>
  <c r="E151" i="13"/>
  <c r="X375" i="13"/>
  <c r="J325" i="13"/>
  <c r="L295" i="13"/>
  <c r="W300" i="13"/>
  <c r="O310" i="13"/>
  <c r="Z315" i="13"/>
  <c r="L325" i="13"/>
  <c r="W330" i="13"/>
  <c r="O340" i="13"/>
  <c r="Z345" i="13"/>
  <c r="L355" i="13"/>
  <c r="W360" i="13"/>
  <c r="O370" i="13"/>
  <c r="Z375" i="13"/>
  <c r="L385" i="13"/>
  <c r="W390" i="13"/>
  <c r="O400" i="13"/>
  <c r="Z405" i="13"/>
  <c r="L415" i="13"/>
  <c r="W420" i="13"/>
  <c r="O430" i="13"/>
  <c r="Y295" i="13"/>
  <c r="K305" i="13"/>
  <c r="V310" i="13"/>
  <c r="N320" i="13"/>
  <c r="Y325" i="13"/>
  <c r="K335" i="13"/>
  <c r="V340" i="13"/>
  <c r="N350" i="13"/>
  <c r="Y355" i="13"/>
  <c r="K365" i="13"/>
  <c r="V370" i="13"/>
  <c r="N380" i="13"/>
  <c r="Y385" i="13"/>
  <c r="K395" i="13"/>
  <c r="V400" i="13"/>
  <c r="N410" i="13"/>
  <c r="Y415" i="13"/>
  <c r="K425" i="13"/>
  <c r="V430" i="13"/>
  <c r="N246" i="13"/>
  <c r="V236" i="13"/>
  <c r="K231" i="13"/>
  <c r="Y221" i="13"/>
  <c r="N216" i="13"/>
  <c r="G246" i="13"/>
  <c r="U236" i="13"/>
  <c r="D231" i="13"/>
  <c r="R221" i="13"/>
  <c r="G216" i="13"/>
  <c r="U206" i="13"/>
  <c r="D201" i="13"/>
  <c r="R191" i="13"/>
  <c r="G186" i="13"/>
  <c r="U176" i="13"/>
  <c r="D171" i="13"/>
  <c r="R161" i="13"/>
  <c r="G156" i="13"/>
  <c r="T22" i="13"/>
  <c r="I12" i="13"/>
  <c r="K564" i="12"/>
  <c r="U17" i="13"/>
  <c r="E7" i="13"/>
  <c r="J564" i="12"/>
  <c r="T569" i="12"/>
  <c r="K12" i="13"/>
  <c r="V17" i="13"/>
  <c r="N27" i="13"/>
  <c r="Y32" i="13"/>
  <c r="K42" i="13"/>
  <c r="V47" i="13"/>
  <c r="N57" i="13"/>
  <c r="Y62" i="13"/>
  <c r="K72" i="13"/>
  <c r="V77" i="13"/>
  <c r="N87" i="13"/>
  <c r="Y92" i="13"/>
  <c r="K102" i="13"/>
  <c r="V107" i="13"/>
  <c r="N117" i="13"/>
  <c r="Y122" i="13"/>
  <c r="K132" i="13"/>
  <c r="V137" i="13"/>
  <c r="M7" i="13"/>
  <c r="X12" i="13"/>
  <c r="J22" i="13"/>
  <c r="AA27" i="13"/>
  <c r="M37" i="13"/>
  <c r="X42" i="13"/>
  <c r="J52" i="13"/>
  <c r="AA57" i="13"/>
  <c r="M67" i="13"/>
  <c r="X72" i="13"/>
  <c r="J82" i="13"/>
  <c r="AA87" i="13"/>
  <c r="M97" i="13"/>
  <c r="X102" i="13"/>
  <c r="J112" i="13"/>
  <c r="AA117" i="13"/>
  <c r="M127" i="13"/>
  <c r="X132" i="13"/>
  <c r="J142" i="13"/>
  <c r="Z7" i="13"/>
  <c r="L17" i="13"/>
  <c r="W22" i="13"/>
  <c r="O32" i="13"/>
  <c r="Z37" i="13"/>
  <c r="L47" i="13"/>
  <c r="W52" i="13"/>
  <c r="O62" i="13"/>
  <c r="Z67" i="13"/>
  <c r="L77" i="13"/>
  <c r="W82" i="13"/>
  <c r="O92" i="13"/>
  <c r="Z97" i="13"/>
  <c r="L107" i="13"/>
  <c r="W112" i="13"/>
  <c r="O122" i="13"/>
  <c r="Z127" i="13"/>
  <c r="L137" i="13"/>
  <c r="W142" i="13"/>
  <c r="N12" i="13"/>
  <c r="Y17" i="13"/>
  <c r="K27" i="13"/>
  <c r="V32" i="13"/>
  <c r="N42" i="13"/>
  <c r="Y47" i="13"/>
  <c r="K57" i="13"/>
  <c r="V62" i="13"/>
  <c r="N72" i="13"/>
  <c r="Y77" i="13"/>
  <c r="K87" i="13"/>
  <c r="V92" i="13"/>
  <c r="N102" i="13"/>
  <c r="Y107" i="13"/>
  <c r="K117" i="13"/>
  <c r="V122" i="13"/>
  <c r="N132" i="13"/>
  <c r="Y137" i="13"/>
  <c r="J42" i="13"/>
  <c r="AA47" i="13"/>
  <c r="M57" i="13"/>
  <c r="X62" i="13"/>
  <c r="J72" i="13"/>
  <c r="AA77" i="13"/>
  <c r="M87" i="13"/>
  <c r="X92" i="13"/>
  <c r="J102" i="13"/>
  <c r="AA107" i="13"/>
  <c r="M117" i="13"/>
  <c r="X122" i="13"/>
  <c r="J132" i="13"/>
  <c r="AA137" i="13"/>
  <c r="AA569" i="12"/>
  <c r="O559" i="12"/>
  <c r="W549" i="12"/>
  <c r="L544" i="12"/>
  <c r="Z534" i="12"/>
  <c r="O529" i="12"/>
  <c r="W519" i="12"/>
  <c r="L514" i="12"/>
  <c r="Z504" i="12"/>
  <c r="O499" i="12"/>
  <c r="W489" i="12"/>
  <c r="L484" i="12"/>
  <c r="Z474" i="12"/>
  <c r="O469" i="12"/>
  <c r="W459" i="12"/>
  <c r="L454" i="12"/>
  <c r="Q425" i="12"/>
  <c r="F420" i="12"/>
  <c r="T410" i="12"/>
  <c r="I405" i="12"/>
  <c r="Q395" i="12"/>
  <c r="F390" i="12"/>
  <c r="F137" i="12"/>
  <c r="Y77" i="12"/>
  <c r="L112" i="12"/>
  <c r="Z97" i="12"/>
  <c r="I82" i="12"/>
  <c r="J7" i="12"/>
  <c r="J122" i="12"/>
  <c r="AA127" i="12"/>
  <c r="M137" i="12"/>
  <c r="X142" i="12"/>
  <c r="N77" i="12"/>
  <c r="Y82" i="12"/>
  <c r="K92" i="12"/>
  <c r="V97" i="12"/>
  <c r="N107" i="12"/>
  <c r="Y112" i="12"/>
  <c r="K122" i="12"/>
  <c r="V127" i="12"/>
  <c r="N137" i="12"/>
  <c r="Y142" i="12"/>
  <c r="O77" i="12"/>
  <c r="Z82" i="12"/>
  <c r="L92" i="12"/>
  <c r="W97" i="12"/>
  <c r="O107" i="12"/>
  <c r="Z112" i="12"/>
  <c r="L122" i="12"/>
  <c r="W127" i="12"/>
  <c r="O137" i="12"/>
  <c r="Z142" i="12"/>
  <c r="L97" i="12"/>
  <c r="W102" i="12"/>
  <c r="O112" i="12"/>
  <c r="Z117" i="12"/>
  <c r="L127" i="12"/>
  <c r="W132" i="12"/>
  <c r="O142" i="12"/>
  <c r="X72" i="12"/>
  <c r="J82" i="12"/>
  <c r="AA87" i="12"/>
  <c r="M97" i="12"/>
  <c r="X102" i="12"/>
  <c r="J112" i="12"/>
  <c r="AA117" i="12"/>
  <c r="M127" i="12"/>
  <c r="X132" i="12"/>
  <c r="J142" i="12"/>
  <c r="I216" i="12"/>
  <c r="S77" i="12"/>
  <c r="R231" i="12"/>
  <c r="W151" i="12"/>
  <c r="O161" i="12"/>
  <c r="Z166" i="12"/>
  <c r="L176" i="12"/>
  <c r="W181" i="12"/>
  <c r="O191" i="12"/>
  <c r="Z196" i="12"/>
  <c r="L206" i="12"/>
  <c r="W211" i="12"/>
  <c r="O221" i="12"/>
  <c r="Z226" i="12"/>
  <c r="L236" i="12"/>
  <c r="W241" i="12"/>
  <c r="O251" i="12"/>
  <c r="Z256" i="12"/>
  <c r="L266" i="12"/>
  <c r="W271" i="12"/>
  <c r="O281" i="12"/>
  <c r="Z286" i="12"/>
  <c r="K156" i="12"/>
  <c r="V161" i="12"/>
  <c r="N171" i="12"/>
  <c r="Y176" i="12"/>
  <c r="K186" i="12"/>
  <c r="V191" i="12"/>
  <c r="N201" i="12"/>
  <c r="Y206" i="12"/>
  <c r="K216" i="12"/>
  <c r="V221" i="12"/>
  <c r="N231" i="12"/>
  <c r="Y236" i="12"/>
  <c r="K246" i="12"/>
  <c r="V251" i="12"/>
  <c r="N261" i="12"/>
  <c r="Y266" i="12"/>
  <c r="K276" i="12"/>
  <c r="V281" i="12"/>
  <c r="M151" i="12"/>
  <c r="X156" i="12"/>
  <c r="J166" i="12"/>
  <c r="AA171" i="12"/>
  <c r="M181" i="12"/>
  <c r="X186" i="12"/>
  <c r="J196" i="12"/>
  <c r="AA201" i="12"/>
  <c r="M211" i="12"/>
  <c r="X216" i="12"/>
  <c r="J226" i="12"/>
  <c r="AA231" i="12"/>
  <c r="M241" i="12"/>
  <c r="X246" i="12"/>
  <c r="J256" i="12"/>
  <c r="AA261" i="12"/>
  <c r="M271" i="12"/>
  <c r="X276" i="12"/>
  <c r="J286" i="12"/>
  <c r="Z151" i="12"/>
  <c r="L161" i="12"/>
  <c r="W166" i="12"/>
  <c r="O176" i="12"/>
  <c r="Z181" i="12"/>
  <c r="L191" i="12"/>
  <c r="W196" i="12"/>
  <c r="O206" i="12"/>
  <c r="Z211" i="12"/>
  <c r="L221" i="12"/>
  <c r="W226" i="12"/>
  <c r="O236" i="12"/>
  <c r="Z241" i="12"/>
  <c r="L251" i="12"/>
  <c r="W256" i="12"/>
  <c r="O266" i="12"/>
  <c r="Z271" i="12"/>
  <c r="L281" i="12"/>
  <c r="W286" i="12"/>
  <c r="N156" i="12"/>
  <c r="Y161" i="12"/>
  <c r="K171" i="12"/>
  <c r="V176" i="12"/>
  <c r="N186" i="12"/>
  <c r="Y191" i="12"/>
  <c r="K201" i="12"/>
  <c r="V206" i="12"/>
  <c r="N216" i="12"/>
  <c r="Y221" i="12"/>
  <c r="K231" i="12"/>
  <c r="V236" i="12"/>
  <c r="N246" i="12"/>
  <c r="Y251" i="12"/>
  <c r="K261" i="12"/>
  <c r="V266" i="12"/>
  <c r="N276" i="12"/>
  <c r="Y281" i="12"/>
  <c r="M256" i="12"/>
  <c r="X261" i="12"/>
  <c r="J271" i="12"/>
  <c r="AA276" i="12"/>
  <c r="M286" i="12"/>
  <c r="X112" i="12"/>
  <c r="Q82" i="12"/>
  <c r="S166" i="12"/>
  <c r="P77" i="12"/>
  <c r="Y127" i="11"/>
  <c r="H122" i="11"/>
  <c r="I245" i="8"/>
  <c r="X200" i="8"/>
  <c r="G87" i="16"/>
  <c r="K67" i="16"/>
  <c r="L117" i="16"/>
  <c r="Z137" i="16"/>
  <c r="O469" i="16"/>
  <c r="S484" i="16"/>
  <c r="N310" i="16"/>
  <c r="O310" i="16"/>
  <c r="L325" i="16"/>
  <c r="E345" i="16"/>
  <c r="Q360" i="16"/>
  <c r="W375" i="16"/>
  <c r="W355" i="16"/>
  <c r="AA405" i="16"/>
  <c r="R156" i="16"/>
  <c r="R286" i="16"/>
  <c r="R97" i="16"/>
  <c r="R137" i="16"/>
  <c r="D127" i="16"/>
  <c r="G142" i="16"/>
  <c r="Y484" i="16"/>
  <c r="T514" i="16"/>
  <c r="Z489" i="16"/>
  <c r="X499" i="16"/>
  <c r="R479" i="16"/>
  <c r="S489" i="16"/>
  <c r="Z499" i="16"/>
  <c r="K494" i="16"/>
  <c r="V499" i="16"/>
  <c r="N509" i="16"/>
  <c r="Y514" i="16"/>
  <c r="I524" i="16"/>
  <c r="T529" i="16"/>
  <c r="F539" i="16"/>
  <c r="Q544" i="16"/>
  <c r="AA564" i="16"/>
  <c r="H549" i="16"/>
  <c r="S554" i="16"/>
  <c r="E564" i="16"/>
  <c r="P569" i="16"/>
  <c r="W415" i="16"/>
  <c r="D420" i="16"/>
  <c r="D410" i="16"/>
  <c r="R420" i="16"/>
  <c r="L405" i="16"/>
  <c r="W410" i="16"/>
  <c r="O420" i="16"/>
  <c r="Z425" i="16"/>
  <c r="Z430" i="16"/>
  <c r="Z171" i="16"/>
  <c r="O166" i="16"/>
  <c r="W156" i="16"/>
  <c r="L151" i="16"/>
  <c r="Y231" i="16"/>
  <c r="U206" i="16"/>
  <c r="U251" i="16"/>
  <c r="U281" i="16"/>
  <c r="Y201" i="16"/>
  <c r="I196" i="16"/>
  <c r="N186" i="16"/>
  <c r="P176" i="16"/>
  <c r="Q112" i="16"/>
  <c r="O142" i="16"/>
  <c r="AA82" i="16"/>
  <c r="D57" i="16"/>
  <c r="L107" i="16"/>
  <c r="T102" i="16"/>
  <c r="E72" i="16"/>
  <c r="N67" i="16"/>
  <c r="V62" i="16"/>
  <c r="W57" i="16"/>
  <c r="E132" i="16"/>
  <c r="Z117" i="16"/>
  <c r="D102" i="16"/>
  <c r="L97" i="16"/>
  <c r="U92" i="16"/>
  <c r="F62" i="16"/>
  <c r="N57" i="16"/>
  <c r="W7" i="16"/>
  <c r="L92" i="16"/>
  <c r="F57" i="16"/>
  <c r="S52" i="16"/>
  <c r="I42" i="16"/>
  <c r="P37" i="16"/>
  <c r="S22" i="16"/>
  <c r="I12" i="16"/>
  <c r="I57" i="16"/>
  <c r="T62" i="16"/>
  <c r="F72" i="16"/>
  <c r="Q77" i="16"/>
  <c r="I87" i="16"/>
  <c r="T92" i="16"/>
  <c r="F102" i="16"/>
  <c r="Q107" i="16"/>
  <c r="I117" i="16"/>
  <c r="T122" i="16"/>
  <c r="F132" i="16"/>
  <c r="Q137" i="16"/>
  <c r="H127" i="16"/>
  <c r="S132" i="16"/>
  <c r="E142" i="16"/>
  <c r="Q117" i="16"/>
  <c r="I127" i="16"/>
  <c r="T132" i="16"/>
  <c r="F142" i="16"/>
  <c r="E122" i="16"/>
  <c r="P127" i="16"/>
  <c r="H137" i="16"/>
  <c r="S142" i="16"/>
  <c r="F122" i="16"/>
  <c r="Q127" i="16"/>
  <c r="I137" i="16"/>
  <c r="T142" i="16"/>
  <c r="F449" i="15"/>
  <c r="L454" i="15"/>
  <c r="W459" i="15"/>
  <c r="O469" i="15"/>
  <c r="Z474" i="15"/>
  <c r="L484" i="15"/>
  <c r="W489" i="15"/>
  <c r="O499" i="15"/>
  <c r="Z504" i="15"/>
  <c r="L514" i="15"/>
  <c r="W519" i="15"/>
  <c r="O529" i="15"/>
  <c r="Z534" i="15"/>
  <c r="L544" i="15"/>
  <c r="W549" i="15"/>
  <c r="U459" i="15"/>
  <c r="G469" i="15"/>
  <c r="R474" i="15"/>
  <c r="D484" i="15"/>
  <c r="U489" i="15"/>
  <c r="G499" i="15"/>
  <c r="R504" i="15"/>
  <c r="D514" i="15"/>
  <c r="U519" i="15"/>
  <c r="G529" i="15"/>
  <c r="R534" i="15"/>
  <c r="D544" i="15"/>
  <c r="U549" i="15"/>
  <c r="T439" i="15"/>
  <c r="F295" i="15"/>
  <c r="Q300" i="15"/>
  <c r="I310" i="15"/>
  <c r="T315" i="15"/>
  <c r="F325" i="15"/>
  <c r="Q330" i="15"/>
  <c r="I340" i="15"/>
  <c r="T345" i="15"/>
  <c r="F355" i="15"/>
  <c r="Q360" i="15"/>
  <c r="I370" i="15"/>
  <c r="T375" i="15"/>
  <c r="F385" i="15"/>
  <c r="Q390" i="15"/>
  <c r="I400" i="15"/>
  <c r="T405" i="15"/>
  <c r="F415" i="15"/>
  <c r="Q420" i="15"/>
  <c r="I430" i="15"/>
  <c r="O325" i="15"/>
  <c r="Z330" i="15"/>
  <c r="L340" i="15"/>
  <c r="W345" i="15"/>
  <c r="O355" i="15"/>
  <c r="Z360" i="15"/>
  <c r="L370" i="15"/>
  <c r="W375" i="15"/>
  <c r="O385" i="15"/>
  <c r="Z390" i="15"/>
  <c r="L400" i="15"/>
  <c r="W405" i="15"/>
  <c r="O415" i="15"/>
  <c r="Z420" i="15"/>
  <c r="L430" i="15"/>
  <c r="D186" i="15"/>
  <c r="U241" i="15"/>
  <c r="U201" i="15"/>
  <c r="Z186" i="15"/>
  <c r="G276" i="15"/>
  <c r="E286" i="15"/>
  <c r="R206" i="15"/>
  <c r="D216" i="15"/>
  <c r="U221" i="15"/>
  <c r="G231" i="15"/>
  <c r="R236" i="15"/>
  <c r="D246" i="15"/>
  <c r="U251" i="15"/>
  <c r="G261" i="15"/>
  <c r="T271" i="15"/>
  <c r="J281" i="15"/>
  <c r="H196" i="15"/>
  <c r="O181" i="15"/>
  <c r="O166" i="15"/>
  <c r="F166" i="15"/>
  <c r="R161" i="15"/>
  <c r="H151" i="15"/>
  <c r="U142" i="15"/>
  <c r="E132" i="15"/>
  <c r="R127" i="15"/>
  <c r="H117" i="15"/>
  <c r="U112" i="15"/>
  <c r="E102" i="15"/>
  <c r="R97" i="15"/>
  <c r="H87" i="15"/>
  <c r="U82" i="15"/>
  <c r="E72" i="15"/>
  <c r="R67" i="15"/>
  <c r="H57" i="15"/>
  <c r="U52" i="15"/>
  <c r="E42" i="15"/>
  <c r="R37" i="15"/>
  <c r="H27" i="15"/>
  <c r="U22" i="15"/>
  <c r="E12" i="15"/>
  <c r="R7" i="15"/>
  <c r="R256" i="15"/>
  <c r="K161" i="15"/>
  <c r="X156" i="15"/>
  <c r="N142" i="15"/>
  <c r="AA137" i="15"/>
  <c r="K127" i="15"/>
  <c r="X122" i="15"/>
  <c r="N112" i="15"/>
  <c r="AA107" i="15"/>
  <c r="K97" i="15"/>
  <c r="X92" i="15"/>
  <c r="N82" i="15"/>
  <c r="AA77" i="15"/>
  <c r="K67" i="15"/>
  <c r="X62" i="15"/>
  <c r="N52" i="15"/>
  <c r="AA47" i="15"/>
  <c r="K37" i="15"/>
  <c r="X32" i="15"/>
  <c r="N22" i="15"/>
  <c r="AA17" i="15"/>
  <c r="K7" i="15"/>
  <c r="Y142" i="15"/>
  <c r="V127" i="15"/>
  <c r="Y112" i="15"/>
  <c r="V97" i="15"/>
  <c r="L87" i="15"/>
  <c r="Y82" i="15"/>
  <c r="V67" i="15"/>
  <c r="Y52" i="15"/>
  <c r="V37" i="15"/>
  <c r="L27" i="15"/>
  <c r="Y22" i="15"/>
  <c r="V7" i="15"/>
  <c r="H509" i="14"/>
  <c r="S514" i="14"/>
  <c r="E524" i="14"/>
  <c r="P529" i="14"/>
  <c r="H539" i="14"/>
  <c r="S544" i="14"/>
  <c r="E554" i="14"/>
  <c r="P559" i="14"/>
  <c r="H569" i="14"/>
  <c r="S574" i="14"/>
  <c r="H514" i="14"/>
  <c r="S519" i="14"/>
  <c r="E529" i="14"/>
  <c r="P534" i="14"/>
  <c r="H544" i="14"/>
  <c r="S549" i="14"/>
  <c r="E559" i="14"/>
  <c r="P564" i="14"/>
  <c r="H574" i="14"/>
  <c r="Q504" i="14"/>
  <c r="I514" i="14"/>
  <c r="T519" i="14"/>
  <c r="F529" i="14"/>
  <c r="Q534" i="14"/>
  <c r="I544" i="14"/>
  <c r="T549" i="14"/>
  <c r="F559" i="14"/>
  <c r="Q564" i="14"/>
  <c r="I574" i="14"/>
  <c r="W430" i="14"/>
  <c r="L425" i="14"/>
  <c r="Z415" i="14"/>
  <c r="O410" i="14"/>
  <c r="W400" i="14"/>
  <c r="L395" i="14"/>
  <c r="Z385" i="14"/>
  <c r="O380" i="14"/>
  <c r="W370" i="14"/>
  <c r="L365" i="14"/>
  <c r="Z355" i="14"/>
  <c r="O350" i="14"/>
  <c r="W340" i="14"/>
  <c r="L335" i="14"/>
  <c r="Z325" i="14"/>
  <c r="O320" i="14"/>
  <c r="W310" i="14"/>
  <c r="L305" i="14"/>
  <c r="Z295" i="14"/>
  <c r="F574" i="14"/>
  <c r="T534" i="14"/>
  <c r="Z499" i="14"/>
  <c r="O494" i="14"/>
  <c r="W484" i="14"/>
  <c r="L479" i="14"/>
  <c r="Z469" i="14"/>
  <c r="O464" i="14"/>
  <c r="W454" i="14"/>
  <c r="L449" i="14"/>
  <c r="Z439" i="14"/>
  <c r="O430" i="14"/>
  <c r="W420" i="14"/>
  <c r="L415" i="14"/>
  <c r="Z405" i="14"/>
  <c r="O400" i="14"/>
  <c r="W390" i="14"/>
  <c r="L385" i="14"/>
  <c r="Z375" i="14"/>
  <c r="O370" i="14"/>
  <c r="W360" i="14"/>
  <c r="L355" i="14"/>
  <c r="Z345" i="14"/>
  <c r="O340" i="14"/>
  <c r="W330" i="14"/>
  <c r="L325" i="14"/>
  <c r="Z315" i="14"/>
  <c r="O310" i="14"/>
  <c r="W300" i="14"/>
  <c r="L295" i="14"/>
  <c r="P7" i="14"/>
  <c r="F251" i="14"/>
  <c r="AA231" i="14"/>
  <c r="D231" i="14"/>
  <c r="G251" i="14"/>
  <c r="R256" i="14"/>
  <c r="D266" i="14"/>
  <c r="U271" i="14"/>
  <c r="G281" i="14"/>
  <c r="R286" i="14"/>
  <c r="E236" i="14"/>
  <c r="P241" i="14"/>
  <c r="H251" i="14"/>
  <c r="S256" i="14"/>
  <c r="E266" i="14"/>
  <c r="P271" i="14"/>
  <c r="H281" i="14"/>
  <c r="S286" i="14"/>
  <c r="E241" i="14"/>
  <c r="P246" i="14"/>
  <c r="H256" i="14"/>
  <c r="S261" i="14"/>
  <c r="E271" i="14"/>
  <c r="P276" i="14"/>
  <c r="H286" i="14"/>
  <c r="R241" i="14"/>
  <c r="D251" i="14"/>
  <c r="U256" i="14"/>
  <c r="G266" i="14"/>
  <c r="R271" i="14"/>
  <c r="D281" i="14"/>
  <c r="U286" i="14"/>
  <c r="F246" i="14"/>
  <c r="Q251" i="14"/>
  <c r="I261" i="14"/>
  <c r="T266" i="14"/>
  <c r="F276" i="14"/>
  <c r="Q281" i="14"/>
  <c r="E256" i="14"/>
  <c r="P261" i="14"/>
  <c r="H271" i="14"/>
  <c r="S276" i="14"/>
  <c r="E286" i="14"/>
  <c r="Y161" i="14"/>
  <c r="O151" i="14"/>
  <c r="V142" i="14"/>
  <c r="L132" i="14"/>
  <c r="Y127" i="14"/>
  <c r="O117" i="14"/>
  <c r="V112" i="14"/>
  <c r="L102" i="14"/>
  <c r="Y97" i="14"/>
  <c r="O87" i="14"/>
  <c r="V82" i="14"/>
  <c r="L72" i="14"/>
  <c r="Y67" i="14"/>
  <c r="O57" i="14"/>
  <c r="V52" i="14"/>
  <c r="L42" i="14"/>
  <c r="Y37" i="14"/>
  <c r="O27" i="14"/>
  <c r="V22" i="14"/>
  <c r="L12" i="14"/>
  <c r="Y7" i="14"/>
  <c r="AA236" i="14"/>
  <c r="W231" i="14"/>
  <c r="F221" i="14"/>
  <c r="S216" i="14"/>
  <c r="I206" i="14"/>
  <c r="P201" i="14"/>
  <c r="F191" i="14"/>
  <c r="S186" i="14"/>
  <c r="I176" i="14"/>
  <c r="P171" i="14"/>
  <c r="F161" i="14"/>
  <c r="S156" i="14"/>
  <c r="I142" i="14"/>
  <c r="P137" i="14"/>
  <c r="F127" i="14"/>
  <c r="S122" i="14"/>
  <c r="I112" i="14"/>
  <c r="P107" i="14"/>
  <c r="F97" i="14"/>
  <c r="S92" i="14"/>
  <c r="I82" i="14"/>
  <c r="P77" i="14"/>
  <c r="F67" i="14"/>
  <c r="S62" i="14"/>
  <c r="I52" i="14"/>
  <c r="P47" i="14"/>
  <c r="F37" i="14"/>
  <c r="S32" i="14"/>
  <c r="I22" i="14"/>
  <c r="P17" i="14"/>
  <c r="F7" i="14"/>
  <c r="M549" i="13"/>
  <c r="P569" i="13"/>
  <c r="R524" i="13"/>
  <c r="W514" i="13"/>
  <c r="L509" i="13"/>
  <c r="Z499" i="13"/>
  <c r="O494" i="13"/>
  <c r="W484" i="13"/>
  <c r="L479" i="13"/>
  <c r="Z469" i="13"/>
  <c r="O464" i="13"/>
  <c r="W454" i="13"/>
  <c r="L449" i="13"/>
  <c r="Z439" i="13"/>
  <c r="D241" i="13"/>
  <c r="R231" i="13"/>
  <c r="G226" i="13"/>
  <c r="U216" i="13"/>
  <c r="D211" i="13"/>
  <c r="R201" i="13"/>
  <c r="G196" i="13"/>
  <c r="U186" i="13"/>
  <c r="D181" i="13"/>
  <c r="R171" i="13"/>
  <c r="G166" i="13"/>
  <c r="U156" i="13"/>
  <c r="G400" i="13"/>
  <c r="R405" i="13"/>
  <c r="D415" i="13"/>
  <c r="U420" i="13"/>
  <c r="G430" i="13"/>
  <c r="T554" i="12"/>
  <c r="I549" i="12"/>
  <c r="Q539" i="12"/>
  <c r="F534" i="12"/>
  <c r="T524" i="12"/>
  <c r="I519" i="12"/>
  <c r="Q509" i="12"/>
  <c r="F504" i="12"/>
  <c r="T494" i="12"/>
  <c r="I489" i="12"/>
  <c r="Q479" i="12"/>
  <c r="F474" i="12"/>
  <c r="T464" i="12"/>
  <c r="I459" i="12"/>
  <c r="Q449" i="12"/>
  <c r="F444" i="12"/>
  <c r="T430" i="12"/>
  <c r="I425" i="12"/>
  <c r="Q415" i="12"/>
  <c r="F410" i="12"/>
  <c r="T400" i="12"/>
  <c r="I395" i="12"/>
  <c r="Q385" i="12"/>
  <c r="F380" i="12"/>
  <c r="T370" i="12"/>
  <c r="I365" i="12"/>
  <c r="Q355" i="12"/>
  <c r="F350" i="12"/>
  <c r="T340" i="12"/>
  <c r="I335" i="12"/>
  <c r="Q325" i="12"/>
  <c r="F320" i="12"/>
  <c r="T310" i="12"/>
  <c r="I305" i="12"/>
  <c r="Q295" i="12"/>
  <c r="M564" i="12"/>
  <c r="W37" i="13"/>
  <c r="S569" i="12"/>
  <c r="F7" i="13"/>
  <c r="Q12" i="13"/>
  <c r="I22" i="13"/>
  <c r="T27" i="13"/>
  <c r="F37" i="13"/>
  <c r="Q42" i="13"/>
  <c r="I52" i="13"/>
  <c r="T57" i="13"/>
  <c r="F67" i="13"/>
  <c r="Q72" i="13"/>
  <c r="I82" i="13"/>
  <c r="T87" i="13"/>
  <c r="F97" i="13"/>
  <c r="Q102" i="13"/>
  <c r="I112" i="13"/>
  <c r="T117" i="13"/>
  <c r="F127" i="13"/>
  <c r="Q132" i="13"/>
  <c r="I142" i="13"/>
  <c r="S7" i="13"/>
  <c r="E17" i="13"/>
  <c r="P22" i="13"/>
  <c r="H32" i="13"/>
  <c r="S37" i="13"/>
  <c r="E47" i="13"/>
  <c r="P52" i="13"/>
  <c r="H62" i="13"/>
  <c r="S67" i="13"/>
  <c r="E77" i="13"/>
  <c r="P82" i="13"/>
  <c r="H92" i="13"/>
  <c r="S97" i="13"/>
  <c r="E107" i="13"/>
  <c r="P112" i="13"/>
  <c r="H122" i="13"/>
  <c r="S127" i="13"/>
  <c r="E137" i="13"/>
  <c r="P142" i="13"/>
  <c r="G12" i="13"/>
  <c r="R17" i="13"/>
  <c r="D27" i="13"/>
  <c r="U32" i="13"/>
  <c r="G42" i="13"/>
  <c r="R47" i="13"/>
  <c r="D57" i="13"/>
  <c r="U62" i="13"/>
  <c r="G72" i="13"/>
  <c r="R77" i="13"/>
  <c r="D87" i="13"/>
  <c r="U92" i="13"/>
  <c r="G102" i="13"/>
  <c r="R107" i="13"/>
  <c r="D117" i="13"/>
  <c r="U122" i="13"/>
  <c r="G132" i="13"/>
  <c r="R137" i="13"/>
  <c r="I7" i="13"/>
  <c r="T12" i="13"/>
  <c r="F22" i="13"/>
  <c r="Q27" i="13"/>
  <c r="I37" i="13"/>
  <c r="T42" i="13"/>
  <c r="F52" i="13"/>
  <c r="Q57" i="13"/>
  <c r="I67" i="13"/>
  <c r="T72" i="13"/>
  <c r="F82" i="13"/>
  <c r="Q87" i="13"/>
  <c r="I97" i="13"/>
  <c r="T102" i="13"/>
  <c r="F112" i="13"/>
  <c r="Q117" i="13"/>
  <c r="I127" i="13"/>
  <c r="T132" i="13"/>
  <c r="F142" i="13"/>
  <c r="P42" i="13"/>
  <c r="H52" i="13"/>
  <c r="S57" i="13"/>
  <c r="E67" i="13"/>
  <c r="P72" i="13"/>
  <c r="H82" i="13"/>
  <c r="S87" i="13"/>
  <c r="E97" i="13"/>
  <c r="P102" i="13"/>
  <c r="H112" i="13"/>
  <c r="S117" i="13"/>
  <c r="E127" i="13"/>
  <c r="P132" i="13"/>
  <c r="H142" i="13"/>
  <c r="O569" i="12"/>
  <c r="I559" i="12"/>
  <c r="Q549" i="12"/>
  <c r="F544" i="12"/>
  <c r="T534" i="12"/>
  <c r="I529" i="12"/>
  <c r="Q519" i="12"/>
  <c r="F514" i="12"/>
  <c r="T504" i="12"/>
  <c r="I499" i="12"/>
  <c r="Q489" i="12"/>
  <c r="F484" i="12"/>
  <c r="T474" i="12"/>
  <c r="I469" i="12"/>
  <c r="Q459" i="12"/>
  <c r="M77" i="12"/>
  <c r="F67" i="12"/>
  <c r="S62" i="12"/>
  <c r="I52" i="12"/>
  <c r="N221" i="12"/>
  <c r="I97" i="12"/>
  <c r="T87" i="12"/>
  <c r="W67" i="12"/>
  <c r="M57" i="12"/>
  <c r="Z52" i="12"/>
  <c r="J42" i="12"/>
  <c r="W37" i="12"/>
  <c r="M27" i="12"/>
  <c r="Z22" i="12"/>
  <c r="J12" i="12"/>
  <c r="W7" i="12"/>
  <c r="H97" i="12"/>
  <c r="Q87" i="12"/>
  <c r="V67" i="12"/>
  <c r="L57" i="12"/>
  <c r="Y52" i="12"/>
  <c r="O42" i="12"/>
  <c r="V37" i="12"/>
  <c r="L27" i="12"/>
  <c r="Y22" i="12"/>
  <c r="O12" i="12"/>
  <c r="E117" i="12"/>
  <c r="P122" i="12"/>
  <c r="H132" i="12"/>
  <c r="S137" i="12"/>
  <c r="I72" i="12"/>
  <c r="T77" i="12"/>
  <c r="F87" i="12"/>
  <c r="Q92" i="12"/>
  <c r="I102" i="12"/>
  <c r="T107" i="12"/>
  <c r="F117" i="12"/>
  <c r="Q122" i="12"/>
  <c r="I132" i="12"/>
  <c r="T137" i="12"/>
  <c r="D72" i="12"/>
  <c r="U77" i="12"/>
  <c r="G87" i="12"/>
  <c r="R92" i="12"/>
  <c r="D102" i="12"/>
  <c r="U107" i="12"/>
  <c r="G117" i="12"/>
  <c r="R122" i="12"/>
  <c r="D132" i="12"/>
  <c r="U137" i="12"/>
  <c r="G92" i="12"/>
  <c r="R97" i="12"/>
  <c r="D107" i="12"/>
  <c r="U112" i="12"/>
  <c r="G122" i="12"/>
  <c r="R127" i="12"/>
  <c r="D137" i="12"/>
  <c r="U142" i="12"/>
  <c r="E77" i="12"/>
  <c r="P82" i="12"/>
  <c r="H92" i="12"/>
  <c r="S97" i="12"/>
  <c r="E107" i="12"/>
  <c r="P112" i="12"/>
  <c r="H122" i="12"/>
  <c r="S127" i="12"/>
  <c r="E137" i="12"/>
  <c r="P142" i="12"/>
  <c r="D92" i="12"/>
  <c r="G77" i="12"/>
  <c r="I67" i="12"/>
  <c r="P62" i="12"/>
  <c r="F52" i="12"/>
  <c r="S47" i="12"/>
  <c r="I37" i="12"/>
  <c r="P32" i="12"/>
  <c r="F22" i="12"/>
  <c r="S17" i="12"/>
  <c r="I7" i="12"/>
  <c r="K206" i="12"/>
  <c r="D156" i="12"/>
  <c r="U161" i="12"/>
  <c r="G171" i="12"/>
  <c r="R176" i="12"/>
  <c r="D186" i="12"/>
  <c r="U191" i="12"/>
  <c r="G201" i="12"/>
  <c r="R206" i="12"/>
  <c r="D216" i="12"/>
  <c r="U221" i="12"/>
  <c r="G231" i="12"/>
  <c r="R236" i="12"/>
  <c r="D246" i="12"/>
  <c r="U251" i="12"/>
  <c r="G261" i="12"/>
  <c r="R266" i="12"/>
  <c r="D276" i="12"/>
  <c r="U281" i="12"/>
  <c r="F151" i="12"/>
  <c r="Q156" i="12"/>
  <c r="I166" i="12"/>
  <c r="T171" i="12"/>
  <c r="F181" i="12"/>
  <c r="Q186" i="12"/>
  <c r="I196" i="12"/>
  <c r="T201" i="12"/>
  <c r="F211" i="12"/>
  <c r="Q216" i="12"/>
  <c r="I226" i="12"/>
  <c r="T231" i="12"/>
  <c r="F241" i="12"/>
  <c r="Q246" i="12"/>
  <c r="I256" i="12"/>
  <c r="T261" i="12"/>
  <c r="F271" i="12"/>
  <c r="Q276" i="12"/>
  <c r="I286" i="12"/>
  <c r="S151" i="12"/>
  <c r="E161" i="12"/>
  <c r="P166" i="12"/>
  <c r="H176" i="12"/>
  <c r="S181" i="12"/>
  <c r="E191" i="12"/>
  <c r="P196" i="12"/>
  <c r="H206" i="12"/>
  <c r="S211" i="12"/>
  <c r="E221" i="12"/>
  <c r="P226" i="12"/>
  <c r="H236" i="12"/>
  <c r="S241" i="12"/>
  <c r="E251" i="12"/>
  <c r="P256" i="12"/>
  <c r="H266" i="12"/>
  <c r="S271" i="12"/>
  <c r="E281" i="12"/>
  <c r="P286" i="12"/>
  <c r="G156" i="12"/>
  <c r="R161" i="12"/>
  <c r="D171" i="12"/>
  <c r="U176" i="12"/>
  <c r="G186" i="12"/>
  <c r="R191" i="12"/>
  <c r="D201" i="12"/>
  <c r="U206" i="12"/>
  <c r="G216" i="12"/>
  <c r="R221" i="12"/>
  <c r="D231" i="12"/>
  <c r="U236" i="12"/>
  <c r="G246" i="12"/>
  <c r="R251" i="12"/>
  <c r="D261" i="12"/>
  <c r="U266" i="12"/>
  <c r="G276" i="12"/>
  <c r="R281" i="12"/>
  <c r="I151" i="12"/>
  <c r="T156" i="12"/>
  <c r="F166" i="12"/>
  <c r="Q171" i="12"/>
  <c r="I181" i="12"/>
  <c r="T186" i="12"/>
  <c r="F196" i="12"/>
  <c r="Q201" i="12"/>
  <c r="I211" i="12"/>
  <c r="T216" i="12"/>
  <c r="F226" i="12"/>
  <c r="Q231" i="12"/>
  <c r="I241" i="12"/>
  <c r="T246" i="12"/>
  <c r="F256" i="12"/>
  <c r="Q261" i="12"/>
  <c r="I271" i="12"/>
  <c r="T276" i="12"/>
  <c r="F286" i="12"/>
  <c r="S256" i="12"/>
  <c r="E266" i="12"/>
  <c r="P271" i="12"/>
  <c r="H281" i="12"/>
  <c r="S286" i="12"/>
  <c r="F112" i="12"/>
  <c r="N102" i="12"/>
  <c r="E82" i="12"/>
  <c r="I62" i="12"/>
  <c r="P57" i="12"/>
  <c r="F47" i="12"/>
  <c r="S42" i="12"/>
  <c r="I32" i="12"/>
  <c r="P27" i="12"/>
  <c r="F17" i="12"/>
  <c r="S12" i="12"/>
  <c r="E206" i="12"/>
  <c r="P92" i="12"/>
  <c r="D77" i="12"/>
  <c r="G67" i="12"/>
  <c r="T62" i="12"/>
  <c r="D52" i="12"/>
  <c r="Q47" i="12"/>
  <c r="G37" i="12"/>
  <c r="T32" i="12"/>
  <c r="D22" i="12"/>
  <c r="Q17" i="12"/>
  <c r="G7" i="12"/>
  <c r="F107" i="11"/>
  <c r="S102" i="11"/>
  <c r="I92" i="11"/>
  <c r="P87" i="11"/>
  <c r="F77" i="11"/>
  <c r="S72" i="11"/>
  <c r="I62" i="11"/>
  <c r="P57" i="11"/>
  <c r="F47" i="11"/>
  <c r="S42" i="11"/>
  <c r="I32" i="11"/>
  <c r="P27" i="11"/>
  <c r="F17" i="11"/>
  <c r="S12" i="11"/>
  <c r="N285" i="10"/>
  <c r="V275" i="10"/>
  <c r="K270" i="10"/>
  <c r="Y260" i="10"/>
  <c r="N255" i="10"/>
  <c r="V245" i="10"/>
  <c r="K240" i="10"/>
  <c r="Y230" i="10"/>
  <c r="N225" i="10"/>
  <c r="V215" i="10"/>
  <c r="K210" i="10"/>
  <c r="Y200" i="10"/>
  <c r="N195" i="10"/>
  <c r="V185" i="10"/>
  <c r="K180" i="10"/>
  <c r="Y170" i="10"/>
  <c r="N165" i="10"/>
  <c r="V155" i="10"/>
  <c r="K150" i="10"/>
  <c r="E107" i="11"/>
  <c r="R102" i="11"/>
  <c r="H92" i="11"/>
  <c r="U87" i="11"/>
  <c r="E77" i="11"/>
  <c r="R72" i="11"/>
  <c r="H62" i="11"/>
  <c r="U57" i="11"/>
  <c r="E47" i="11"/>
  <c r="R42" i="11"/>
  <c r="H32" i="11"/>
  <c r="U27" i="11"/>
  <c r="E17" i="11"/>
  <c r="R12" i="11"/>
  <c r="V107" i="11"/>
  <c r="L97" i="11"/>
  <c r="Y92" i="11"/>
  <c r="O82" i="11"/>
  <c r="V77" i="11"/>
  <c r="L67" i="11"/>
  <c r="Y62" i="11"/>
  <c r="O52" i="11"/>
  <c r="V47" i="11"/>
  <c r="L37" i="11"/>
  <c r="Y32" i="11"/>
  <c r="O22" i="11"/>
  <c r="V17" i="11"/>
  <c r="L7" i="11"/>
  <c r="I107" i="11"/>
  <c r="P102" i="11"/>
  <c r="F92" i="11"/>
  <c r="S87" i="11"/>
  <c r="I77" i="11"/>
  <c r="P72" i="11"/>
  <c r="F62" i="11"/>
  <c r="S57" i="11"/>
  <c r="I47" i="11"/>
  <c r="P42" i="11"/>
  <c r="F32" i="11"/>
  <c r="S27" i="11"/>
  <c r="I17" i="11"/>
  <c r="P12" i="11"/>
  <c r="P142" i="11"/>
  <c r="Q265" i="8"/>
  <c r="Q175" i="8"/>
  <c r="Z97" i="16"/>
  <c r="T479" i="16"/>
  <c r="F464" i="16"/>
  <c r="F569" i="16"/>
  <c r="L295" i="16"/>
  <c r="G335" i="16"/>
  <c r="Z360" i="16"/>
  <c r="AA330" i="16"/>
  <c r="Y365" i="16"/>
  <c r="Z340" i="16"/>
  <c r="L380" i="16"/>
  <c r="X186" i="16"/>
  <c r="AA479" i="16"/>
  <c r="N489" i="16"/>
  <c r="U499" i="16"/>
  <c r="I514" i="16"/>
  <c r="Z514" i="16"/>
  <c r="J459" i="16"/>
  <c r="AA464" i="16"/>
  <c r="M474" i="16"/>
  <c r="E504" i="16"/>
  <c r="H534" i="16"/>
  <c r="D524" i="16"/>
  <c r="X529" i="16"/>
  <c r="V539" i="16"/>
  <c r="R529" i="16"/>
  <c r="P539" i="16"/>
  <c r="R514" i="16"/>
  <c r="AA529" i="16"/>
  <c r="T534" i="16"/>
  <c r="N549" i="16"/>
  <c r="Y554" i="16"/>
  <c r="K564" i="16"/>
  <c r="V569" i="16"/>
  <c r="G425" i="16"/>
  <c r="K345" i="16"/>
  <c r="I355" i="16"/>
  <c r="F365" i="16"/>
  <c r="AA370" i="16"/>
  <c r="L410" i="16"/>
  <c r="Z355" i="16"/>
  <c r="F395" i="16"/>
  <c r="R405" i="16"/>
  <c r="D415" i="16"/>
  <c r="U420" i="16"/>
  <c r="G430" i="16"/>
  <c r="U425" i="16"/>
  <c r="U196" i="16"/>
  <c r="D181" i="16"/>
  <c r="R171" i="16"/>
  <c r="G166" i="16"/>
  <c r="U156" i="16"/>
  <c r="M201" i="16"/>
  <c r="W226" i="16"/>
  <c r="K216" i="16"/>
  <c r="V221" i="16"/>
  <c r="N231" i="16"/>
  <c r="Y236" i="16"/>
  <c r="K246" i="16"/>
  <c r="V251" i="16"/>
  <c r="N261" i="16"/>
  <c r="Y266" i="16"/>
  <c r="K276" i="16"/>
  <c r="V281" i="16"/>
  <c r="L286" i="16"/>
  <c r="J176" i="16"/>
  <c r="S122" i="16"/>
  <c r="R92" i="16"/>
  <c r="Z87" i="16"/>
  <c r="D62" i="16"/>
  <c r="L57" i="16"/>
  <c r="X52" i="16"/>
  <c r="N42" i="16"/>
  <c r="AA37" i="16"/>
  <c r="K27" i="16"/>
  <c r="X22" i="16"/>
  <c r="N12" i="16"/>
  <c r="AA7" i="16"/>
  <c r="K87" i="16"/>
  <c r="T82" i="16"/>
  <c r="K52" i="16"/>
  <c r="X47" i="16"/>
  <c r="N37" i="16"/>
  <c r="AA32" i="16"/>
  <c r="K22" i="16"/>
  <c r="X17" i="16"/>
  <c r="N7" i="16"/>
  <c r="AA107" i="16"/>
  <c r="K47" i="16"/>
  <c r="X42" i="16"/>
  <c r="N32" i="16"/>
  <c r="AA27" i="16"/>
  <c r="K17" i="16"/>
  <c r="X12" i="16"/>
  <c r="D107" i="16"/>
  <c r="M102" i="16"/>
  <c r="U97" i="16"/>
  <c r="F67" i="16"/>
  <c r="O62" i="16"/>
  <c r="P57" i="16"/>
  <c r="AA52" i="16"/>
  <c r="K42" i="16"/>
  <c r="X37" i="16"/>
  <c r="N27" i="16"/>
  <c r="AA22" i="16"/>
  <c r="K12" i="16"/>
  <c r="X7" i="16"/>
  <c r="H117" i="16"/>
  <c r="E97" i="16"/>
  <c r="M92" i="16"/>
  <c r="V87" i="16"/>
  <c r="X82" i="16"/>
  <c r="Y77" i="16"/>
  <c r="Z72" i="16"/>
  <c r="G57" i="16"/>
  <c r="T52" i="16"/>
  <c r="D42" i="16"/>
  <c r="Q37" i="16"/>
  <c r="G27" i="16"/>
  <c r="T22" i="16"/>
  <c r="D12" i="16"/>
  <c r="Q7" i="16"/>
  <c r="M87" i="16"/>
  <c r="W82" i="16"/>
  <c r="X77" i="16"/>
  <c r="Y72" i="16"/>
  <c r="Z67" i="16"/>
  <c r="M52" i="16"/>
  <c r="Z47" i="16"/>
  <c r="J37" i="16"/>
  <c r="W32" i="16"/>
  <c r="M22" i="16"/>
  <c r="Z17" i="16"/>
  <c r="O57" i="16"/>
  <c r="Z62" i="16"/>
  <c r="L72" i="16"/>
  <c r="W77" i="16"/>
  <c r="O87" i="16"/>
  <c r="Z92" i="16"/>
  <c r="L102" i="16"/>
  <c r="W107" i="16"/>
  <c r="O117" i="16"/>
  <c r="Z122" i="16"/>
  <c r="L132" i="16"/>
  <c r="W137" i="16"/>
  <c r="N127" i="16"/>
  <c r="Y132" i="16"/>
  <c r="K142" i="16"/>
  <c r="W117" i="16"/>
  <c r="O127" i="16"/>
  <c r="Z132" i="16"/>
  <c r="L142" i="16"/>
  <c r="Y112" i="16"/>
  <c r="K122" i="16"/>
  <c r="V127" i="16"/>
  <c r="N137" i="16"/>
  <c r="Y142" i="16"/>
  <c r="L122" i="16"/>
  <c r="W127" i="16"/>
  <c r="O137" i="16"/>
  <c r="Z142" i="16"/>
  <c r="W444" i="15"/>
  <c r="AA559" i="15"/>
  <c r="L569" i="15"/>
  <c r="Z574" i="15"/>
  <c r="O454" i="15"/>
  <c r="Z459" i="15"/>
  <c r="L469" i="15"/>
  <c r="W474" i="15"/>
  <c r="O484" i="15"/>
  <c r="Z489" i="15"/>
  <c r="L499" i="15"/>
  <c r="W504" i="15"/>
  <c r="O514" i="15"/>
  <c r="Z519" i="15"/>
  <c r="L529" i="15"/>
  <c r="W534" i="15"/>
  <c r="O544" i="15"/>
  <c r="Z549" i="15"/>
  <c r="R559" i="15"/>
  <c r="O569" i="15"/>
  <c r="AA191" i="15"/>
  <c r="W171" i="15"/>
  <c r="D156" i="15"/>
  <c r="Q151" i="15"/>
  <c r="N132" i="15"/>
  <c r="AA127" i="15"/>
  <c r="K117" i="15"/>
  <c r="X112" i="15"/>
  <c r="N102" i="15"/>
  <c r="AA97" i="15"/>
  <c r="K87" i="15"/>
  <c r="X82" i="15"/>
  <c r="N72" i="15"/>
  <c r="AA67" i="15"/>
  <c r="K57" i="15"/>
  <c r="X52" i="15"/>
  <c r="N42" i="15"/>
  <c r="AA37" i="15"/>
  <c r="K27" i="15"/>
  <c r="X22" i="15"/>
  <c r="N12" i="15"/>
  <c r="AA7" i="15"/>
  <c r="N216" i="15"/>
  <c r="I201" i="15"/>
  <c r="N186" i="15"/>
  <c r="O156" i="15"/>
  <c r="V151" i="15"/>
  <c r="X206" i="15"/>
  <c r="J216" i="15"/>
  <c r="AA221" i="15"/>
  <c r="M231" i="15"/>
  <c r="X236" i="15"/>
  <c r="J246" i="15"/>
  <c r="AA251" i="15"/>
  <c r="M261" i="15"/>
  <c r="Z266" i="15"/>
  <c r="W276" i="15"/>
  <c r="U286" i="15"/>
  <c r="W186" i="15"/>
  <c r="O196" i="15"/>
  <c r="Z201" i="15"/>
  <c r="L211" i="15"/>
  <c r="W216" i="15"/>
  <c r="O226" i="15"/>
  <c r="Z231" i="15"/>
  <c r="L241" i="15"/>
  <c r="W246" i="15"/>
  <c r="O256" i="15"/>
  <c r="Z261" i="15"/>
  <c r="G266" i="15"/>
  <c r="AA271" i="15"/>
  <c r="Q266" i="15"/>
  <c r="I276" i="15"/>
  <c r="T281" i="15"/>
  <c r="K142" i="15"/>
  <c r="X137" i="15"/>
  <c r="N127" i="15"/>
  <c r="AA122" i="15"/>
  <c r="K112" i="15"/>
  <c r="X107" i="15"/>
  <c r="N97" i="15"/>
  <c r="AA92" i="15"/>
  <c r="K82" i="15"/>
  <c r="X77" i="15"/>
  <c r="N67" i="15"/>
  <c r="AA62" i="15"/>
  <c r="K52" i="15"/>
  <c r="X47" i="15"/>
  <c r="N37" i="15"/>
  <c r="AA32" i="15"/>
  <c r="K22" i="15"/>
  <c r="X17" i="15"/>
  <c r="N7" i="15"/>
  <c r="W261" i="15"/>
  <c r="O241" i="15"/>
  <c r="H216" i="15"/>
  <c r="S201" i="15"/>
  <c r="X186" i="15"/>
  <c r="S161" i="15"/>
  <c r="I151" i="15"/>
  <c r="P142" i="15"/>
  <c r="F132" i="15"/>
  <c r="S127" i="15"/>
  <c r="I117" i="15"/>
  <c r="P112" i="15"/>
  <c r="F102" i="15"/>
  <c r="S97" i="15"/>
  <c r="I87" i="15"/>
  <c r="P82" i="15"/>
  <c r="F72" i="15"/>
  <c r="S67" i="15"/>
  <c r="I57" i="15"/>
  <c r="P52" i="15"/>
  <c r="F42" i="15"/>
  <c r="S37" i="15"/>
  <c r="I27" i="15"/>
  <c r="P22" i="15"/>
  <c r="F12" i="15"/>
  <c r="S7" i="15"/>
  <c r="Q231" i="15"/>
  <c r="L161" i="15"/>
  <c r="Y156" i="15"/>
  <c r="O142" i="15"/>
  <c r="V137" i="15"/>
  <c r="L127" i="15"/>
  <c r="Y122" i="15"/>
  <c r="O112" i="15"/>
  <c r="V107" i="15"/>
  <c r="L97" i="15"/>
  <c r="Y92" i="15"/>
  <c r="O82" i="15"/>
  <c r="V77" i="15"/>
  <c r="L67" i="15"/>
  <c r="Y62" i="15"/>
  <c r="O52" i="15"/>
  <c r="V47" i="15"/>
  <c r="L37" i="15"/>
  <c r="Y32" i="15"/>
  <c r="O22" i="15"/>
  <c r="V17" i="15"/>
  <c r="L7" i="15"/>
  <c r="Y251" i="15"/>
  <c r="K231" i="15"/>
  <c r="D206" i="15"/>
  <c r="V176" i="15"/>
  <c r="E161" i="15"/>
  <c r="R156" i="15"/>
  <c r="H142" i="15"/>
  <c r="U137" i="15"/>
  <c r="E127" i="15"/>
  <c r="R122" i="15"/>
  <c r="H112" i="15"/>
  <c r="U107" i="15"/>
  <c r="E97" i="15"/>
  <c r="R92" i="15"/>
  <c r="H82" i="15"/>
  <c r="U77" i="15"/>
  <c r="E67" i="15"/>
  <c r="R62" i="15"/>
  <c r="H52" i="15"/>
  <c r="U47" i="15"/>
  <c r="E37" i="15"/>
  <c r="R32" i="15"/>
  <c r="H22" i="15"/>
  <c r="U17" i="15"/>
  <c r="E7" i="15"/>
  <c r="S142" i="15"/>
  <c r="I132" i="15"/>
  <c r="P127" i="15"/>
  <c r="F117" i="15"/>
  <c r="S112" i="15"/>
  <c r="I102" i="15"/>
  <c r="P97" i="15"/>
  <c r="F87" i="15"/>
  <c r="S82" i="15"/>
  <c r="I72" i="15"/>
  <c r="P67" i="15"/>
  <c r="F57" i="15"/>
  <c r="S52" i="15"/>
  <c r="I42" i="15"/>
  <c r="P37" i="15"/>
  <c r="F27" i="15"/>
  <c r="S22" i="15"/>
  <c r="I12" i="15"/>
  <c r="P7" i="15"/>
  <c r="V564" i="14"/>
  <c r="N574" i="14"/>
  <c r="W504" i="14"/>
  <c r="O514" i="14"/>
  <c r="Z519" i="14"/>
  <c r="L529" i="14"/>
  <c r="W534" i="14"/>
  <c r="O544" i="14"/>
  <c r="Z549" i="14"/>
  <c r="L559" i="14"/>
  <c r="W564" i="14"/>
  <c r="O574" i="14"/>
  <c r="Q430" i="14"/>
  <c r="F425" i="14"/>
  <c r="T415" i="14"/>
  <c r="I410" i="14"/>
  <c r="Q400" i="14"/>
  <c r="F395" i="14"/>
  <c r="T385" i="14"/>
  <c r="I380" i="14"/>
  <c r="Q370" i="14"/>
  <c r="F365" i="14"/>
  <c r="T355" i="14"/>
  <c r="I350" i="14"/>
  <c r="Q340" i="14"/>
  <c r="F335" i="14"/>
  <c r="T325" i="14"/>
  <c r="I320" i="14"/>
  <c r="Q310" i="14"/>
  <c r="F305" i="14"/>
  <c r="T295" i="14"/>
  <c r="O499" i="14"/>
  <c r="W489" i="14"/>
  <c r="L484" i="14"/>
  <c r="Z474" i="14"/>
  <c r="O469" i="14"/>
  <c r="W459" i="14"/>
  <c r="L454" i="14"/>
  <c r="Z444" i="14"/>
  <c r="O439" i="14"/>
  <c r="W425" i="14"/>
  <c r="L420" i="14"/>
  <c r="Z410" i="14"/>
  <c r="O405" i="14"/>
  <c r="W395" i="14"/>
  <c r="L390" i="14"/>
  <c r="Z380" i="14"/>
  <c r="O375" i="14"/>
  <c r="W365" i="14"/>
  <c r="L360" i="14"/>
  <c r="Z350" i="14"/>
  <c r="O345" i="14"/>
  <c r="W335" i="14"/>
  <c r="L330" i="14"/>
  <c r="Z320" i="14"/>
  <c r="O315" i="14"/>
  <c r="W305" i="14"/>
  <c r="L300" i="14"/>
  <c r="M569" i="14"/>
  <c r="AA529" i="14"/>
  <c r="J226" i="14"/>
  <c r="W221" i="14"/>
  <c r="M211" i="14"/>
  <c r="Z206" i="14"/>
  <c r="J196" i="14"/>
  <c r="W191" i="14"/>
  <c r="M181" i="14"/>
  <c r="Z176" i="14"/>
  <c r="J166" i="14"/>
  <c r="W161" i="14"/>
  <c r="M151" i="14"/>
  <c r="T142" i="14"/>
  <c r="D132" i="14"/>
  <c r="Q127" i="14"/>
  <c r="G117" i="14"/>
  <c r="T112" i="14"/>
  <c r="D102" i="14"/>
  <c r="Q97" i="14"/>
  <c r="G87" i="14"/>
  <c r="T82" i="14"/>
  <c r="D72" i="14"/>
  <c r="Q67" i="14"/>
  <c r="G57" i="14"/>
  <c r="T52" i="14"/>
  <c r="D42" i="14"/>
  <c r="Q37" i="14"/>
  <c r="G27" i="14"/>
  <c r="T22" i="14"/>
  <c r="D12" i="14"/>
  <c r="I226" i="14"/>
  <c r="P221" i="14"/>
  <c r="F211" i="14"/>
  <c r="S206" i="14"/>
  <c r="I196" i="14"/>
  <c r="P191" i="14"/>
  <c r="F181" i="14"/>
  <c r="S176" i="14"/>
  <c r="I166" i="14"/>
  <c r="P161" i="14"/>
  <c r="F151" i="14"/>
  <c r="S142" i="14"/>
  <c r="I132" i="14"/>
  <c r="P127" i="14"/>
  <c r="F117" i="14"/>
  <c r="S112" i="14"/>
  <c r="I102" i="14"/>
  <c r="P97" i="14"/>
  <c r="F87" i="14"/>
  <c r="S82" i="14"/>
  <c r="I72" i="14"/>
  <c r="P67" i="14"/>
  <c r="F57" i="14"/>
  <c r="S52" i="14"/>
  <c r="I42" i="14"/>
  <c r="P37" i="14"/>
  <c r="F27" i="14"/>
  <c r="S22" i="14"/>
  <c r="I12" i="14"/>
  <c r="J7" i="14"/>
  <c r="N236" i="14"/>
  <c r="I221" i="14"/>
  <c r="P216" i="14"/>
  <c r="F206" i="14"/>
  <c r="S201" i="14"/>
  <c r="I191" i="14"/>
  <c r="P186" i="14"/>
  <c r="F176" i="14"/>
  <c r="S171" i="14"/>
  <c r="I161" i="14"/>
  <c r="P156" i="14"/>
  <c r="F142" i="14"/>
  <c r="S137" i="14"/>
  <c r="I127" i="14"/>
  <c r="P122" i="14"/>
  <c r="F112" i="14"/>
  <c r="S107" i="14"/>
  <c r="I97" i="14"/>
  <c r="P92" i="14"/>
  <c r="F82" i="14"/>
  <c r="S77" i="14"/>
  <c r="I67" i="14"/>
  <c r="P62" i="14"/>
  <c r="F52" i="14"/>
  <c r="S47" i="14"/>
  <c r="I37" i="14"/>
  <c r="P32" i="14"/>
  <c r="F22" i="14"/>
  <c r="S17" i="14"/>
  <c r="I7" i="14"/>
  <c r="M226" i="14"/>
  <c r="Z221" i="14"/>
  <c r="J211" i="14"/>
  <c r="W206" i="14"/>
  <c r="M196" i="14"/>
  <c r="Z191" i="14"/>
  <c r="J181" i="14"/>
  <c r="W176" i="14"/>
  <c r="M166" i="14"/>
  <c r="Z161" i="14"/>
  <c r="J151" i="14"/>
  <c r="M251" i="14"/>
  <c r="X256" i="14"/>
  <c r="J266" i="14"/>
  <c r="AA271" i="14"/>
  <c r="M281" i="14"/>
  <c r="X286" i="14"/>
  <c r="K236" i="14"/>
  <c r="V241" i="14"/>
  <c r="N251" i="14"/>
  <c r="Y256" i="14"/>
  <c r="K266" i="14"/>
  <c r="V271" i="14"/>
  <c r="N281" i="14"/>
  <c r="Y286" i="14"/>
  <c r="K241" i="14"/>
  <c r="V246" i="14"/>
  <c r="N256" i="14"/>
  <c r="Y261" i="14"/>
  <c r="K271" i="14"/>
  <c r="V276" i="14"/>
  <c r="N286" i="14"/>
  <c r="X241" i="14"/>
  <c r="J251" i="14"/>
  <c r="AA256" i="14"/>
  <c r="M266" i="14"/>
  <c r="X271" i="14"/>
  <c r="J281" i="14"/>
  <c r="AA286" i="14"/>
  <c r="L246" i="14"/>
  <c r="W251" i="14"/>
  <c r="O261" i="14"/>
  <c r="Z266" i="14"/>
  <c r="L276" i="14"/>
  <c r="W281" i="14"/>
  <c r="K256" i="14"/>
  <c r="V261" i="14"/>
  <c r="N271" i="14"/>
  <c r="Y276" i="14"/>
  <c r="K286" i="14"/>
  <c r="F137" i="14"/>
  <c r="S132" i="14"/>
  <c r="I122" i="14"/>
  <c r="P117" i="14"/>
  <c r="F107" i="14"/>
  <c r="S102" i="14"/>
  <c r="I92" i="14"/>
  <c r="P87" i="14"/>
  <c r="F77" i="14"/>
  <c r="S72" i="14"/>
  <c r="I62" i="14"/>
  <c r="P57" i="14"/>
  <c r="F47" i="14"/>
  <c r="S42" i="14"/>
  <c r="I32" i="14"/>
  <c r="P27" i="14"/>
  <c r="F17" i="14"/>
  <c r="S12" i="14"/>
  <c r="I241" i="14"/>
  <c r="F226" i="14"/>
  <c r="S221" i="14"/>
  <c r="I211" i="14"/>
  <c r="P206" i="14"/>
  <c r="F196" i="14"/>
  <c r="S191" i="14"/>
  <c r="I181" i="14"/>
  <c r="P176" i="14"/>
  <c r="F166" i="14"/>
  <c r="S161" i="14"/>
  <c r="I151" i="14"/>
  <c r="P142" i="14"/>
  <c r="F132" i="14"/>
  <c r="S127" i="14"/>
  <c r="I117" i="14"/>
  <c r="P112" i="14"/>
  <c r="F102" i="14"/>
  <c r="S97" i="14"/>
  <c r="I87" i="14"/>
  <c r="P82" i="14"/>
  <c r="F72" i="14"/>
  <c r="S67" i="14"/>
  <c r="I57" i="14"/>
  <c r="P52" i="14"/>
  <c r="F42" i="14"/>
  <c r="S37" i="14"/>
  <c r="I27" i="14"/>
  <c r="P22" i="14"/>
  <c r="F12" i="14"/>
  <c r="S7" i="14"/>
  <c r="P231" i="14"/>
  <c r="W226" i="14"/>
  <c r="M216" i="14"/>
  <c r="Z211" i="14"/>
  <c r="J201" i="14"/>
  <c r="W196" i="14"/>
  <c r="M186" i="14"/>
  <c r="Z181" i="14"/>
  <c r="J171" i="14"/>
  <c r="W166" i="14"/>
  <c r="M156" i="14"/>
  <c r="Z151" i="14"/>
  <c r="J137" i="14"/>
  <c r="W132" i="14"/>
  <c r="M122" i="14"/>
  <c r="Z117" i="14"/>
  <c r="J107" i="14"/>
  <c r="W102" i="14"/>
  <c r="M92" i="14"/>
  <c r="Z87" i="14"/>
  <c r="J77" i="14"/>
  <c r="W72" i="14"/>
  <c r="M62" i="14"/>
  <c r="Z57" i="14"/>
  <c r="J47" i="14"/>
  <c r="W42" i="14"/>
  <c r="M32" i="14"/>
  <c r="Z27" i="14"/>
  <c r="J17" i="14"/>
  <c r="W12" i="14"/>
  <c r="F524" i="13"/>
  <c r="I544" i="13"/>
  <c r="Y514" i="13"/>
  <c r="N509" i="13"/>
  <c r="V499" i="13"/>
  <c r="K494" i="13"/>
  <c r="Y484" i="13"/>
  <c r="N479" i="13"/>
  <c r="V469" i="13"/>
  <c r="K464" i="13"/>
  <c r="Y454" i="13"/>
  <c r="N449" i="13"/>
  <c r="V439" i="13"/>
  <c r="Y529" i="13"/>
  <c r="K539" i="13"/>
  <c r="V544" i="13"/>
  <c r="N554" i="13"/>
  <c r="Y559" i="13"/>
  <c r="K569" i="13"/>
  <c r="V574" i="13"/>
  <c r="N529" i="13"/>
  <c r="Y534" i="13"/>
  <c r="K544" i="13"/>
  <c r="V549" i="13"/>
  <c r="N559" i="13"/>
  <c r="Y564" i="13"/>
  <c r="K574" i="13"/>
  <c r="AA529" i="13"/>
  <c r="M539" i="13"/>
  <c r="X544" i="13"/>
  <c r="J554" i="13"/>
  <c r="AA559" i="13"/>
  <c r="M569" i="13"/>
  <c r="X574" i="13"/>
  <c r="K564" i="13"/>
  <c r="R271" i="13"/>
  <c r="O246" i="13"/>
  <c r="J256" i="13"/>
  <c r="AA261" i="13"/>
  <c r="M271" i="13"/>
  <c r="X276" i="13"/>
  <c r="J286" i="13"/>
  <c r="N295" i="13"/>
  <c r="Y300" i="13"/>
  <c r="K310" i="13"/>
  <c r="V315" i="13"/>
  <c r="N325" i="13"/>
  <c r="Y330" i="13"/>
  <c r="K340" i="13"/>
  <c r="V345" i="13"/>
  <c r="N355" i="13"/>
  <c r="Y360" i="13"/>
  <c r="K370" i="13"/>
  <c r="V375" i="13"/>
  <c r="N385" i="13"/>
  <c r="Y390" i="13"/>
  <c r="K400" i="13"/>
  <c r="V405" i="13"/>
  <c r="N415" i="13"/>
  <c r="Y420" i="13"/>
  <c r="K430" i="13"/>
  <c r="AA295" i="13"/>
  <c r="M305" i="13"/>
  <c r="X310" i="13"/>
  <c r="J320" i="13"/>
  <c r="AA325" i="13"/>
  <c r="M335" i="13"/>
  <c r="X340" i="13"/>
  <c r="J350" i="13"/>
  <c r="AA355" i="13"/>
  <c r="M365" i="13"/>
  <c r="X370" i="13"/>
  <c r="J380" i="13"/>
  <c r="AA385" i="13"/>
  <c r="M395" i="13"/>
  <c r="X400" i="13"/>
  <c r="J410" i="13"/>
  <c r="AA415" i="13"/>
  <c r="M425" i="13"/>
  <c r="X430" i="13"/>
  <c r="H271" i="13"/>
  <c r="M112" i="13"/>
  <c r="S554" i="12"/>
  <c r="H549" i="12"/>
  <c r="P539" i="12"/>
  <c r="E534" i="12"/>
  <c r="S524" i="12"/>
  <c r="H519" i="12"/>
  <c r="P509" i="12"/>
  <c r="E504" i="12"/>
  <c r="S494" i="12"/>
  <c r="H489" i="12"/>
  <c r="P479" i="12"/>
  <c r="E474" i="12"/>
  <c r="S464" i="12"/>
  <c r="H459" i="12"/>
  <c r="P449" i="12"/>
  <c r="E444" i="12"/>
  <c r="S430" i="12"/>
  <c r="H425" i="12"/>
  <c r="P415" i="12"/>
  <c r="E410" i="12"/>
  <c r="S400" i="12"/>
  <c r="H395" i="12"/>
  <c r="P385" i="12"/>
  <c r="E380" i="12"/>
  <c r="S370" i="12"/>
  <c r="H365" i="12"/>
  <c r="P355" i="12"/>
  <c r="E350" i="12"/>
  <c r="S340" i="12"/>
  <c r="H335" i="12"/>
  <c r="P325" i="12"/>
  <c r="E320" i="12"/>
  <c r="S310" i="12"/>
  <c r="H305" i="12"/>
  <c r="P295" i="12"/>
  <c r="L32" i="13"/>
  <c r="Z17" i="13"/>
  <c r="E37" i="13"/>
  <c r="M27" i="13"/>
  <c r="V12" i="13"/>
  <c r="L7" i="13"/>
  <c r="W12" i="13"/>
  <c r="O22" i="13"/>
  <c r="Z27" i="13"/>
  <c r="L37" i="13"/>
  <c r="W42" i="13"/>
  <c r="O52" i="13"/>
  <c r="Z57" i="13"/>
  <c r="L67" i="13"/>
  <c r="W72" i="13"/>
  <c r="O82" i="13"/>
  <c r="Z87" i="13"/>
  <c r="L97" i="13"/>
  <c r="W102" i="13"/>
  <c r="O112" i="13"/>
  <c r="Z117" i="13"/>
  <c r="L127" i="13"/>
  <c r="W132" i="13"/>
  <c r="O142" i="13"/>
  <c r="Y7" i="13"/>
  <c r="K17" i="13"/>
  <c r="V22" i="13"/>
  <c r="N32" i="13"/>
  <c r="Y37" i="13"/>
  <c r="K47" i="13"/>
  <c r="V52" i="13"/>
  <c r="N62" i="13"/>
  <c r="Y67" i="13"/>
  <c r="K77" i="13"/>
  <c r="V82" i="13"/>
  <c r="N92" i="13"/>
  <c r="Y97" i="13"/>
  <c r="K107" i="13"/>
  <c r="V112" i="13"/>
  <c r="N122" i="13"/>
  <c r="Y127" i="13"/>
  <c r="K137" i="13"/>
  <c r="V142" i="13"/>
  <c r="M12" i="13"/>
  <c r="X17" i="13"/>
  <c r="J27" i="13"/>
  <c r="AA32" i="13"/>
  <c r="M42" i="13"/>
  <c r="X47" i="13"/>
  <c r="J57" i="13"/>
  <c r="AA62" i="13"/>
  <c r="M72" i="13"/>
  <c r="X77" i="13"/>
  <c r="J87" i="13"/>
  <c r="AA92" i="13"/>
  <c r="M102" i="13"/>
  <c r="X107" i="13"/>
  <c r="J117" i="13"/>
  <c r="AA122" i="13"/>
  <c r="M132" i="13"/>
  <c r="X137" i="13"/>
  <c r="O7" i="13"/>
  <c r="Z12" i="13"/>
  <c r="L22" i="13"/>
  <c r="W27" i="13"/>
  <c r="O37" i="13"/>
  <c r="Z42" i="13"/>
  <c r="L52" i="13"/>
  <c r="W57" i="13"/>
  <c r="O67" i="13"/>
  <c r="Z72" i="13"/>
  <c r="L82" i="13"/>
  <c r="W87" i="13"/>
  <c r="O97" i="13"/>
  <c r="Z102" i="13"/>
  <c r="L112" i="13"/>
  <c r="W117" i="13"/>
  <c r="O127" i="13"/>
  <c r="Z132" i="13"/>
  <c r="L142" i="13"/>
  <c r="V42" i="13"/>
  <c r="N52" i="13"/>
  <c r="Y57" i="13"/>
  <c r="K67" i="13"/>
  <c r="V72" i="13"/>
  <c r="N82" i="13"/>
  <c r="Y87" i="13"/>
  <c r="K97" i="13"/>
  <c r="V102" i="13"/>
  <c r="N112" i="13"/>
  <c r="Y117" i="13"/>
  <c r="K127" i="13"/>
  <c r="V132" i="13"/>
  <c r="N142" i="13"/>
  <c r="M132" i="12"/>
  <c r="X82" i="12"/>
  <c r="M62" i="12"/>
  <c r="Z57" i="12"/>
  <c r="H87" i="12"/>
  <c r="N72" i="12"/>
  <c r="Q67" i="12"/>
  <c r="G57" i="12"/>
  <c r="T52" i="12"/>
  <c r="D42" i="12"/>
  <c r="Q37" i="12"/>
  <c r="G27" i="12"/>
  <c r="T22" i="12"/>
  <c r="D12" i="12"/>
  <c r="Q7" i="12"/>
  <c r="E286" i="11"/>
  <c r="S276" i="11"/>
  <c r="H271" i="11"/>
  <c r="P261" i="11"/>
  <c r="E256" i="11"/>
  <c r="S246" i="11"/>
  <c r="H241" i="11"/>
  <c r="P231" i="11"/>
  <c r="E226" i="11"/>
  <c r="S216" i="11"/>
  <c r="H211" i="11"/>
  <c r="P201" i="11"/>
  <c r="E196" i="11"/>
  <c r="S186" i="11"/>
  <c r="H181" i="11"/>
  <c r="P171" i="11"/>
  <c r="E166" i="11"/>
  <c r="S156" i="11"/>
  <c r="H151" i="11"/>
  <c r="R107" i="12"/>
  <c r="E87" i="12"/>
  <c r="M72" i="12"/>
  <c r="P67" i="12"/>
  <c r="F57" i="12"/>
  <c r="S52" i="12"/>
  <c r="I42" i="12"/>
  <c r="P37" i="12"/>
  <c r="F27" i="12"/>
  <c r="S22" i="12"/>
  <c r="I12" i="12"/>
  <c r="K117" i="12"/>
  <c r="V122" i="12"/>
  <c r="N132" i="12"/>
  <c r="Y137" i="12"/>
  <c r="O72" i="12"/>
  <c r="Z77" i="12"/>
  <c r="L87" i="12"/>
  <c r="W92" i="12"/>
  <c r="O102" i="12"/>
  <c r="Z107" i="12"/>
  <c r="L117" i="12"/>
  <c r="W122" i="12"/>
  <c r="O132" i="12"/>
  <c r="Z137" i="12"/>
  <c r="J72" i="12"/>
  <c r="AA77" i="12"/>
  <c r="M87" i="12"/>
  <c r="X92" i="12"/>
  <c r="J102" i="12"/>
  <c r="AA107" i="12"/>
  <c r="M117" i="12"/>
  <c r="X122" i="12"/>
  <c r="J132" i="12"/>
  <c r="AA137" i="12"/>
  <c r="M92" i="12"/>
  <c r="X97" i="12"/>
  <c r="J107" i="12"/>
  <c r="AA112" i="12"/>
  <c r="M122" i="12"/>
  <c r="X127" i="12"/>
  <c r="J137" i="12"/>
  <c r="AA142" i="12"/>
  <c r="K77" i="12"/>
  <c r="V82" i="12"/>
  <c r="N92" i="12"/>
  <c r="Y97" i="12"/>
  <c r="K107" i="12"/>
  <c r="V112" i="12"/>
  <c r="N122" i="12"/>
  <c r="Y127" i="12"/>
  <c r="K137" i="12"/>
  <c r="V142" i="12"/>
  <c r="J211" i="12"/>
  <c r="R82" i="12"/>
  <c r="J62" i="12"/>
  <c r="W57" i="12"/>
  <c r="M47" i="12"/>
  <c r="Z42" i="12"/>
  <c r="J32" i="12"/>
  <c r="W27" i="12"/>
  <c r="M17" i="12"/>
  <c r="Z12" i="12"/>
  <c r="K430" i="11"/>
  <c r="Y420" i="11"/>
  <c r="N415" i="11"/>
  <c r="V405" i="11"/>
  <c r="K400" i="11"/>
  <c r="Y390" i="11"/>
  <c r="N385" i="11"/>
  <c r="V375" i="11"/>
  <c r="K370" i="11"/>
  <c r="Y360" i="11"/>
  <c r="N355" i="11"/>
  <c r="V345" i="11"/>
  <c r="K340" i="11"/>
  <c r="Y330" i="11"/>
  <c r="N325" i="11"/>
  <c r="V315" i="11"/>
  <c r="K310" i="11"/>
  <c r="Y300" i="11"/>
  <c r="N295" i="11"/>
  <c r="V281" i="11"/>
  <c r="K276" i="11"/>
  <c r="Y266" i="11"/>
  <c r="N261" i="11"/>
  <c r="V251" i="11"/>
  <c r="K246" i="11"/>
  <c r="Y236" i="11"/>
  <c r="N231" i="11"/>
  <c r="V221" i="11"/>
  <c r="K216" i="11"/>
  <c r="Y206" i="11"/>
  <c r="N201" i="11"/>
  <c r="V191" i="11"/>
  <c r="K186" i="11"/>
  <c r="Y176" i="11"/>
  <c r="N171" i="11"/>
  <c r="V161" i="11"/>
  <c r="K156" i="11"/>
  <c r="J156" i="12"/>
  <c r="AA161" i="12"/>
  <c r="M171" i="12"/>
  <c r="X176" i="12"/>
  <c r="J186" i="12"/>
  <c r="AA191" i="12"/>
  <c r="M201" i="12"/>
  <c r="X206" i="12"/>
  <c r="J216" i="12"/>
  <c r="AA221" i="12"/>
  <c r="M231" i="12"/>
  <c r="X236" i="12"/>
  <c r="J246" i="12"/>
  <c r="AA251" i="12"/>
  <c r="M261" i="12"/>
  <c r="X266" i="12"/>
  <c r="J276" i="12"/>
  <c r="AA281" i="12"/>
  <c r="L151" i="12"/>
  <c r="W156" i="12"/>
  <c r="O166" i="12"/>
  <c r="Z171" i="12"/>
  <c r="L181" i="12"/>
  <c r="W186" i="12"/>
  <c r="O196" i="12"/>
  <c r="Z201" i="12"/>
  <c r="L211" i="12"/>
  <c r="W216" i="12"/>
  <c r="O226" i="12"/>
  <c r="Z231" i="12"/>
  <c r="L241" i="12"/>
  <c r="W246" i="12"/>
  <c r="O256" i="12"/>
  <c r="Z261" i="12"/>
  <c r="L271" i="12"/>
  <c r="W276" i="12"/>
  <c r="O286" i="12"/>
  <c r="Y151" i="12"/>
  <c r="K161" i="12"/>
  <c r="V166" i="12"/>
  <c r="N176" i="12"/>
  <c r="Y181" i="12"/>
  <c r="K191" i="12"/>
  <c r="V196" i="12"/>
  <c r="N206" i="12"/>
  <c r="Y211" i="12"/>
  <c r="K221" i="12"/>
  <c r="V226" i="12"/>
  <c r="N236" i="12"/>
  <c r="Y241" i="12"/>
  <c r="K251" i="12"/>
  <c r="V256" i="12"/>
  <c r="N266" i="12"/>
  <c r="Y271" i="12"/>
  <c r="K281" i="12"/>
  <c r="V286" i="12"/>
  <c r="M156" i="12"/>
  <c r="X161" i="12"/>
  <c r="J171" i="12"/>
  <c r="AA176" i="12"/>
  <c r="M186" i="12"/>
  <c r="X191" i="12"/>
  <c r="J201" i="12"/>
  <c r="AA206" i="12"/>
  <c r="M216" i="12"/>
  <c r="X221" i="12"/>
  <c r="J231" i="12"/>
  <c r="AA236" i="12"/>
  <c r="M246" i="12"/>
  <c r="X251" i="12"/>
  <c r="J261" i="12"/>
  <c r="AA266" i="12"/>
  <c r="M276" i="12"/>
  <c r="X281" i="12"/>
  <c r="O151" i="12"/>
  <c r="Z156" i="12"/>
  <c r="L166" i="12"/>
  <c r="W171" i="12"/>
  <c r="O181" i="12"/>
  <c r="Z186" i="12"/>
  <c r="L196" i="12"/>
  <c r="W201" i="12"/>
  <c r="O211" i="12"/>
  <c r="Z216" i="12"/>
  <c r="L226" i="12"/>
  <c r="W231" i="12"/>
  <c r="O241" i="12"/>
  <c r="Z246" i="12"/>
  <c r="L256" i="12"/>
  <c r="W261" i="12"/>
  <c r="O271" i="12"/>
  <c r="Z276" i="12"/>
  <c r="L286" i="12"/>
  <c r="Y256" i="12"/>
  <c r="K266" i="12"/>
  <c r="V271" i="12"/>
  <c r="N281" i="12"/>
  <c r="Y286" i="12"/>
  <c r="Z87" i="12"/>
  <c r="T72" i="12"/>
  <c r="Z67" i="12"/>
  <c r="J57" i="12"/>
  <c r="W52" i="12"/>
  <c r="M42" i="12"/>
  <c r="Z37" i="12"/>
  <c r="J27" i="12"/>
  <c r="W22" i="12"/>
  <c r="M12" i="12"/>
  <c r="X574" i="11"/>
  <c r="M569" i="11"/>
  <c r="AA559" i="11"/>
  <c r="J554" i="11"/>
  <c r="X544" i="11"/>
  <c r="M539" i="11"/>
  <c r="AA529" i="11"/>
  <c r="J524" i="11"/>
  <c r="X514" i="11"/>
  <c r="M509" i="11"/>
  <c r="AA499" i="11"/>
  <c r="J494" i="11"/>
  <c r="X484" i="11"/>
  <c r="M479" i="11"/>
  <c r="AA469" i="11"/>
  <c r="J464" i="11"/>
  <c r="X454" i="11"/>
  <c r="M449" i="11"/>
  <c r="AA439" i="11"/>
  <c r="J430" i="11"/>
  <c r="X420" i="11"/>
  <c r="M415" i="11"/>
  <c r="AA405" i="11"/>
  <c r="J400" i="11"/>
  <c r="X390" i="11"/>
  <c r="M385" i="11"/>
  <c r="AA375" i="11"/>
  <c r="J370" i="11"/>
  <c r="X360" i="11"/>
  <c r="M355" i="11"/>
  <c r="AA345" i="11"/>
  <c r="J340" i="11"/>
  <c r="X330" i="11"/>
  <c r="M325" i="11"/>
  <c r="AA315" i="11"/>
  <c r="J310" i="11"/>
  <c r="X300" i="11"/>
  <c r="M295" i="11"/>
  <c r="AA281" i="11"/>
  <c r="J276" i="11"/>
  <c r="X266" i="11"/>
  <c r="M261" i="11"/>
  <c r="AA251" i="11"/>
  <c r="J246" i="11"/>
  <c r="X236" i="11"/>
  <c r="M231" i="11"/>
  <c r="AA221" i="11"/>
  <c r="J216" i="11"/>
  <c r="X206" i="11"/>
  <c r="M201" i="11"/>
  <c r="AA191" i="11"/>
  <c r="J186" i="11"/>
  <c r="X176" i="11"/>
  <c r="M171" i="11"/>
  <c r="AA161" i="11"/>
  <c r="J156" i="11"/>
  <c r="AA82" i="12"/>
  <c r="N62" i="12"/>
  <c r="AA57" i="12"/>
  <c r="K47" i="12"/>
  <c r="X42" i="12"/>
  <c r="N32" i="12"/>
  <c r="AA27" i="12"/>
  <c r="K17" i="12"/>
  <c r="X12" i="12"/>
  <c r="W112" i="11"/>
  <c r="M102" i="11"/>
  <c r="Z97" i="11"/>
  <c r="J87" i="11"/>
  <c r="W82" i="11"/>
  <c r="M72" i="11"/>
  <c r="Z67" i="11"/>
  <c r="J57" i="11"/>
  <c r="W52" i="11"/>
  <c r="M42" i="11"/>
  <c r="Z37" i="11"/>
  <c r="J27" i="11"/>
  <c r="W22" i="11"/>
  <c r="M12" i="11"/>
  <c r="Z7" i="11"/>
  <c r="K423" i="10"/>
  <c r="Y413" i="10"/>
  <c r="N408" i="10"/>
  <c r="V398" i="10"/>
  <c r="K393" i="10"/>
  <c r="Y383" i="10"/>
  <c r="N378" i="10"/>
  <c r="V368" i="10"/>
  <c r="K363" i="10"/>
  <c r="Y353" i="10"/>
  <c r="N348" i="10"/>
  <c r="V338" i="10"/>
  <c r="K333" i="10"/>
  <c r="Y323" i="10"/>
  <c r="N318" i="10"/>
  <c r="V308" i="10"/>
  <c r="K303" i="10"/>
  <c r="Y293" i="10"/>
  <c r="V112" i="11"/>
  <c r="L102" i="11"/>
  <c r="Y97" i="11"/>
  <c r="O87" i="11"/>
  <c r="V82" i="11"/>
  <c r="L72" i="11"/>
  <c r="Y67" i="11"/>
  <c r="O57" i="11"/>
  <c r="V52" i="11"/>
  <c r="L42" i="11"/>
  <c r="Y37" i="11"/>
  <c r="O27" i="11"/>
  <c r="V22" i="11"/>
  <c r="L12" i="11"/>
  <c r="Y7" i="11"/>
  <c r="U117" i="11"/>
  <c r="P107" i="11"/>
  <c r="F97" i="11"/>
  <c r="S92" i="11"/>
  <c r="I82" i="11"/>
  <c r="P77" i="11"/>
  <c r="F67" i="11"/>
  <c r="S62" i="11"/>
  <c r="I52" i="11"/>
  <c r="P47" i="11"/>
  <c r="F37" i="11"/>
  <c r="S32" i="11"/>
  <c r="I22" i="11"/>
  <c r="P17" i="11"/>
  <c r="F7" i="11"/>
  <c r="J102" i="11"/>
  <c r="W97" i="11"/>
  <c r="M87" i="11"/>
  <c r="Z82" i="11"/>
  <c r="J72" i="11"/>
  <c r="W67" i="11"/>
  <c r="M57" i="11"/>
  <c r="Z52" i="11"/>
  <c r="J42" i="11"/>
  <c r="W37" i="11"/>
  <c r="M27" i="11"/>
  <c r="Z22" i="11"/>
  <c r="J12" i="11"/>
  <c r="W7" i="11"/>
  <c r="U571" i="10"/>
  <c r="D566" i="10"/>
  <c r="R556" i="10"/>
  <c r="G551" i="10"/>
  <c r="U541" i="10"/>
  <c r="D536" i="10"/>
  <c r="R526" i="10"/>
  <c r="G521" i="10"/>
  <c r="U511" i="10"/>
  <c r="D506" i="10"/>
  <c r="R496" i="10"/>
  <c r="G491" i="10"/>
  <c r="U481" i="10"/>
  <c r="D476" i="10"/>
  <c r="R466" i="10"/>
  <c r="W137" i="11"/>
  <c r="F142" i="9"/>
  <c r="Q57" i="16"/>
  <c r="Z127" i="16"/>
  <c r="W122" i="16"/>
  <c r="K569" i="16"/>
  <c r="I554" i="16"/>
  <c r="Z315" i="16"/>
  <c r="S350" i="16"/>
  <c r="Q340" i="16"/>
  <c r="O365" i="16"/>
  <c r="W385" i="16"/>
  <c r="G151" i="16"/>
  <c r="M181" i="16"/>
  <c r="Q102" i="16"/>
  <c r="T57" i="16"/>
  <c r="R117" i="16"/>
  <c r="U469" i="16"/>
  <c r="AA484" i="16"/>
  <c r="I444" i="16"/>
  <c r="J504" i="16"/>
  <c r="E454" i="16"/>
  <c r="P459" i="16"/>
  <c r="H469" i="16"/>
  <c r="S474" i="16"/>
  <c r="R494" i="16"/>
  <c r="N504" i="16"/>
  <c r="N534" i="16"/>
  <c r="V484" i="16"/>
  <c r="N494" i="16"/>
  <c r="Y499" i="16"/>
  <c r="K509" i="16"/>
  <c r="V514" i="16"/>
  <c r="I534" i="16"/>
  <c r="G544" i="16"/>
  <c r="Y529" i="16"/>
  <c r="W539" i="16"/>
  <c r="X514" i="16"/>
  <c r="Y539" i="16"/>
  <c r="AA534" i="16"/>
  <c r="S549" i="16"/>
  <c r="E559" i="16"/>
  <c r="P564" i="16"/>
  <c r="H574" i="16"/>
  <c r="E340" i="16"/>
  <c r="M365" i="16"/>
  <c r="D375" i="16"/>
  <c r="Y380" i="16"/>
  <c r="W390" i="16"/>
  <c r="R330" i="16"/>
  <c r="E415" i="16"/>
  <c r="O325" i="16"/>
  <c r="U350" i="16"/>
  <c r="Y400" i="16"/>
  <c r="U395" i="16"/>
  <c r="Q375" i="16"/>
  <c r="H176" i="16"/>
  <c r="M196" i="16"/>
  <c r="L171" i="16"/>
  <c r="Z161" i="16"/>
  <c r="O156" i="16"/>
  <c r="T201" i="16"/>
  <c r="K211" i="16"/>
  <c r="O241" i="16"/>
  <c r="X266" i="16"/>
  <c r="K206" i="16"/>
  <c r="Q216" i="16"/>
  <c r="I226" i="16"/>
  <c r="T231" i="16"/>
  <c r="F241" i="16"/>
  <c r="Q246" i="16"/>
  <c r="I256" i="16"/>
  <c r="T261" i="16"/>
  <c r="F271" i="16"/>
  <c r="Q276" i="16"/>
  <c r="I236" i="16"/>
  <c r="T241" i="16"/>
  <c r="F251" i="16"/>
  <c r="Q256" i="16"/>
  <c r="I266" i="16"/>
  <c r="T271" i="16"/>
  <c r="F281" i="16"/>
  <c r="N221" i="16"/>
  <c r="Y226" i="16"/>
  <c r="K236" i="16"/>
  <c r="V241" i="16"/>
  <c r="N251" i="16"/>
  <c r="Y256" i="16"/>
  <c r="K266" i="16"/>
  <c r="V271" i="16"/>
  <c r="N281" i="16"/>
  <c r="G286" i="16"/>
  <c r="S87" i="16"/>
  <c r="E57" i="16"/>
  <c r="R52" i="16"/>
  <c r="H42" i="16"/>
  <c r="U37" i="16"/>
  <c r="E27" i="16"/>
  <c r="R22" i="16"/>
  <c r="H12" i="16"/>
  <c r="U7" i="16"/>
  <c r="U77" i="16"/>
  <c r="E52" i="16"/>
  <c r="R47" i="16"/>
  <c r="H37" i="16"/>
  <c r="U32" i="16"/>
  <c r="E22" i="16"/>
  <c r="R17" i="16"/>
  <c r="H7" i="16"/>
  <c r="I142" i="16"/>
  <c r="X57" i="16"/>
  <c r="E47" i="16"/>
  <c r="R42" i="16"/>
  <c r="H32" i="16"/>
  <c r="U27" i="16"/>
  <c r="E17" i="16"/>
  <c r="R12" i="16"/>
  <c r="J117" i="16"/>
  <c r="E102" i="16"/>
  <c r="N97" i="16"/>
  <c r="V92" i="16"/>
  <c r="W87" i="16"/>
  <c r="Y82" i="16"/>
  <c r="Z77" i="16"/>
  <c r="G62" i="16"/>
  <c r="H57" i="16"/>
  <c r="U52" i="16"/>
  <c r="E42" i="16"/>
  <c r="R37" i="16"/>
  <c r="H27" i="16"/>
  <c r="U22" i="16"/>
  <c r="E12" i="16"/>
  <c r="R7" i="16"/>
  <c r="L127" i="16"/>
  <c r="F92" i="16"/>
  <c r="Q82" i="16"/>
  <c r="R77" i="16"/>
  <c r="S72" i="16"/>
  <c r="AA67" i="16"/>
  <c r="N52" i="16"/>
  <c r="AA47" i="16"/>
  <c r="K37" i="16"/>
  <c r="X32" i="16"/>
  <c r="N22" i="16"/>
  <c r="AA17" i="16"/>
  <c r="K7" i="16"/>
  <c r="F127" i="16"/>
  <c r="AA62" i="16"/>
  <c r="G52" i="16"/>
  <c r="T47" i="16"/>
  <c r="D37" i="16"/>
  <c r="Q32" i="16"/>
  <c r="G22" i="16"/>
  <c r="T17" i="16"/>
  <c r="U57" i="16"/>
  <c r="G67" i="16"/>
  <c r="R72" i="16"/>
  <c r="D82" i="16"/>
  <c r="U87" i="16"/>
  <c r="G97" i="16"/>
  <c r="R102" i="16"/>
  <c r="D112" i="16"/>
  <c r="U117" i="16"/>
  <c r="G127" i="16"/>
  <c r="R132" i="16"/>
  <c r="D142" i="16"/>
  <c r="T127" i="16"/>
  <c r="F137" i="16"/>
  <c r="Q142" i="16"/>
  <c r="D122" i="16"/>
  <c r="U127" i="16"/>
  <c r="G137" i="16"/>
  <c r="R142" i="16"/>
  <c r="F117" i="16"/>
  <c r="Q122" i="16"/>
  <c r="I132" i="16"/>
  <c r="T137" i="16"/>
  <c r="G117" i="16"/>
  <c r="R122" i="16"/>
  <c r="D132" i="16"/>
  <c r="U137" i="16"/>
  <c r="L449" i="15"/>
  <c r="U439" i="15"/>
  <c r="O191" i="15"/>
  <c r="P171" i="15"/>
  <c r="AA161" i="15"/>
  <c r="K151" i="15"/>
  <c r="R142" i="15"/>
  <c r="H132" i="15"/>
  <c r="U127" i="15"/>
  <c r="E117" i="15"/>
  <c r="R112" i="15"/>
  <c r="H102" i="15"/>
  <c r="U97" i="15"/>
  <c r="E87" i="15"/>
  <c r="R82" i="15"/>
  <c r="H72" i="15"/>
  <c r="U67" i="15"/>
  <c r="E57" i="15"/>
  <c r="R52" i="15"/>
  <c r="H42" i="15"/>
  <c r="U37" i="15"/>
  <c r="E27" i="15"/>
  <c r="R22" i="15"/>
  <c r="H12" i="15"/>
  <c r="U7" i="15"/>
  <c r="Y191" i="15"/>
  <c r="V171" i="15"/>
  <c r="I156" i="15"/>
  <c r="P151" i="15"/>
  <c r="F171" i="15"/>
  <c r="Q176" i="15"/>
  <c r="I186" i="15"/>
  <c r="T191" i="15"/>
  <c r="F201" i="15"/>
  <c r="Q206" i="15"/>
  <c r="I216" i="15"/>
  <c r="T221" i="15"/>
  <c r="F231" i="15"/>
  <c r="Q236" i="15"/>
  <c r="I246" i="15"/>
  <c r="T251" i="15"/>
  <c r="F261" i="15"/>
  <c r="K271" i="15"/>
  <c r="G281" i="15"/>
  <c r="D191" i="15"/>
  <c r="U196" i="15"/>
  <c r="G206" i="15"/>
  <c r="R211" i="15"/>
  <c r="D221" i="15"/>
  <c r="U226" i="15"/>
  <c r="G236" i="15"/>
  <c r="R241" i="15"/>
  <c r="D251" i="15"/>
  <c r="U256" i="15"/>
  <c r="S276" i="15"/>
  <c r="W266" i="15"/>
  <c r="O276" i="15"/>
  <c r="Z281" i="15"/>
  <c r="E142" i="15"/>
  <c r="R137" i="15"/>
  <c r="H127" i="15"/>
  <c r="U122" i="15"/>
  <c r="E112" i="15"/>
  <c r="R107" i="15"/>
  <c r="H97" i="15"/>
  <c r="U92" i="15"/>
  <c r="E82" i="15"/>
  <c r="R77" i="15"/>
  <c r="H67" i="15"/>
  <c r="U62" i="15"/>
  <c r="E52" i="15"/>
  <c r="R47" i="15"/>
  <c r="H37" i="15"/>
  <c r="U32" i="15"/>
  <c r="E22" i="15"/>
  <c r="R17" i="15"/>
  <c r="H7" i="15"/>
  <c r="P236" i="15"/>
  <c r="G201" i="15"/>
  <c r="L186" i="15"/>
  <c r="M161" i="15"/>
  <c r="Z156" i="15"/>
  <c r="J142" i="15"/>
  <c r="W137" i="15"/>
  <c r="M127" i="15"/>
  <c r="Z122" i="15"/>
  <c r="J112" i="15"/>
  <c r="W107" i="15"/>
  <c r="M97" i="15"/>
  <c r="Z92" i="15"/>
  <c r="J82" i="15"/>
  <c r="W77" i="15"/>
  <c r="M67" i="15"/>
  <c r="Z62" i="15"/>
  <c r="J52" i="15"/>
  <c r="W47" i="15"/>
  <c r="M37" i="15"/>
  <c r="Z32" i="15"/>
  <c r="J22" i="15"/>
  <c r="W17" i="15"/>
  <c r="M7" i="15"/>
  <c r="X226" i="15"/>
  <c r="AA171" i="15"/>
  <c r="F161" i="15"/>
  <c r="S156" i="15"/>
  <c r="I142" i="15"/>
  <c r="P137" i="15"/>
  <c r="F127" i="15"/>
  <c r="S122" i="15"/>
  <c r="I112" i="15"/>
  <c r="P107" i="15"/>
  <c r="F97" i="15"/>
  <c r="S92" i="15"/>
  <c r="I82" i="15"/>
  <c r="P77" i="15"/>
  <c r="F67" i="15"/>
  <c r="S62" i="15"/>
  <c r="I52" i="15"/>
  <c r="P47" i="15"/>
  <c r="F37" i="15"/>
  <c r="S32" i="15"/>
  <c r="I22" i="15"/>
  <c r="P17" i="15"/>
  <c r="F7" i="15"/>
  <c r="R226" i="15"/>
  <c r="AA166" i="15"/>
  <c r="L156" i="15"/>
  <c r="Y151" i="15"/>
  <c r="O137" i="15"/>
  <c r="V132" i="15"/>
  <c r="L122" i="15"/>
  <c r="Y117" i="15"/>
  <c r="O107" i="15"/>
  <c r="V102" i="15"/>
  <c r="L92" i="15"/>
  <c r="Y87" i="15"/>
  <c r="O77" i="15"/>
  <c r="V72" i="15"/>
  <c r="L62" i="15"/>
  <c r="Y57" i="15"/>
  <c r="O47" i="15"/>
  <c r="V42" i="15"/>
  <c r="L32" i="15"/>
  <c r="Y27" i="15"/>
  <c r="O17" i="15"/>
  <c r="V12" i="15"/>
  <c r="M142" i="15"/>
  <c r="Z137" i="15"/>
  <c r="J127" i="15"/>
  <c r="W122" i="15"/>
  <c r="M112" i="15"/>
  <c r="Z107" i="15"/>
  <c r="J97" i="15"/>
  <c r="W92" i="15"/>
  <c r="M82" i="15"/>
  <c r="Z77" i="15"/>
  <c r="J67" i="15"/>
  <c r="W62" i="15"/>
  <c r="M52" i="15"/>
  <c r="Z47" i="15"/>
  <c r="J37" i="15"/>
  <c r="W32" i="15"/>
  <c r="M22" i="15"/>
  <c r="Z17" i="15"/>
  <c r="J7" i="15"/>
  <c r="G430" i="14"/>
  <c r="U420" i="14"/>
  <c r="D415" i="14"/>
  <c r="R405" i="14"/>
  <c r="G400" i="14"/>
  <c r="U390" i="14"/>
  <c r="D385" i="14"/>
  <c r="R375" i="14"/>
  <c r="G370" i="14"/>
  <c r="U360" i="14"/>
  <c r="D355" i="14"/>
  <c r="R345" i="14"/>
  <c r="G340" i="14"/>
  <c r="U330" i="14"/>
  <c r="D325" i="14"/>
  <c r="R315" i="14"/>
  <c r="G310" i="14"/>
  <c r="U300" i="14"/>
  <c r="Q499" i="14"/>
  <c r="F494" i="14"/>
  <c r="T484" i="14"/>
  <c r="I479" i="14"/>
  <c r="Q469" i="14"/>
  <c r="F464" i="14"/>
  <c r="T454" i="14"/>
  <c r="I449" i="14"/>
  <c r="Q439" i="14"/>
  <c r="F430" i="14"/>
  <c r="T420" i="14"/>
  <c r="I415" i="14"/>
  <c r="Q405" i="14"/>
  <c r="F400" i="14"/>
  <c r="T390" i="14"/>
  <c r="I385" i="14"/>
  <c r="Q375" i="14"/>
  <c r="F370" i="14"/>
  <c r="T360" i="14"/>
  <c r="I355" i="14"/>
  <c r="Q345" i="14"/>
  <c r="F340" i="14"/>
  <c r="T330" i="14"/>
  <c r="I325" i="14"/>
  <c r="Q315" i="14"/>
  <c r="F310" i="14"/>
  <c r="T300" i="14"/>
  <c r="I295" i="14"/>
  <c r="I499" i="14"/>
  <c r="Q489" i="14"/>
  <c r="F484" i="14"/>
  <c r="T474" i="14"/>
  <c r="I469" i="14"/>
  <c r="Q459" i="14"/>
  <c r="F454" i="14"/>
  <c r="T444" i="14"/>
  <c r="I439" i="14"/>
  <c r="Q425" i="14"/>
  <c r="F420" i="14"/>
  <c r="T410" i="14"/>
  <c r="I405" i="14"/>
  <c r="Q395" i="14"/>
  <c r="F390" i="14"/>
  <c r="T380" i="14"/>
  <c r="I375" i="14"/>
  <c r="Q365" i="14"/>
  <c r="F360" i="14"/>
  <c r="T350" i="14"/>
  <c r="I345" i="14"/>
  <c r="Q335" i="14"/>
  <c r="F330" i="14"/>
  <c r="T320" i="14"/>
  <c r="I315" i="14"/>
  <c r="Q305" i="14"/>
  <c r="F300" i="14"/>
  <c r="G499" i="14"/>
  <c r="U489" i="14"/>
  <c r="D484" i="14"/>
  <c r="R474" i="14"/>
  <c r="G469" i="14"/>
  <c r="U459" i="14"/>
  <c r="D454" i="14"/>
  <c r="R444" i="14"/>
  <c r="G439" i="14"/>
  <c r="U425" i="14"/>
  <c r="D420" i="14"/>
  <c r="R410" i="14"/>
  <c r="G405" i="14"/>
  <c r="U395" i="14"/>
  <c r="D390" i="14"/>
  <c r="R380" i="14"/>
  <c r="G375" i="14"/>
  <c r="U365" i="14"/>
  <c r="D360" i="14"/>
  <c r="R350" i="14"/>
  <c r="G345" i="14"/>
  <c r="U335" i="14"/>
  <c r="D330" i="14"/>
  <c r="R320" i="14"/>
  <c r="G315" i="14"/>
  <c r="U305" i="14"/>
  <c r="D300" i="14"/>
  <c r="D226" i="14"/>
  <c r="Q221" i="14"/>
  <c r="G211" i="14"/>
  <c r="T206" i="14"/>
  <c r="D196" i="14"/>
  <c r="Q191" i="14"/>
  <c r="G181" i="14"/>
  <c r="T176" i="14"/>
  <c r="D166" i="14"/>
  <c r="Q161" i="14"/>
  <c r="G151" i="14"/>
  <c r="AA137" i="14"/>
  <c r="K127" i="14"/>
  <c r="X122" i="14"/>
  <c r="N112" i="14"/>
  <c r="AA107" i="14"/>
  <c r="K97" i="14"/>
  <c r="X92" i="14"/>
  <c r="N82" i="14"/>
  <c r="AA77" i="14"/>
  <c r="K67" i="14"/>
  <c r="X62" i="14"/>
  <c r="N52" i="14"/>
  <c r="AA47" i="14"/>
  <c r="K37" i="14"/>
  <c r="X32" i="14"/>
  <c r="N22" i="14"/>
  <c r="AA17" i="14"/>
  <c r="J221" i="14"/>
  <c r="W216" i="14"/>
  <c r="M206" i="14"/>
  <c r="Z201" i="14"/>
  <c r="J191" i="14"/>
  <c r="W186" i="14"/>
  <c r="M176" i="14"/>
  <c r="Z171" i="14"/>
  <c r="J161" i="14"/>
  <c r="W156" i="14"/>
  <c r="M142" i="14"/>
  <c r="Z137" i="14"/>
  <c r="J127" i="14"/>
  <c r="W122" i="14"/>
  <c r="M112" i="14"/>
  <c r="Z107" i="14"/>
  <c r="J97" i="14"/>
  <c r="W92" i="14"/>
  <c r="M82" i="14"/>
  <c r="Z77" i="14"/>
  <c r="J67" i="14"/>
  <c r="W62" i="14"/>
  <c r="M52" i="14"/>
  <c r="Z47" i="14"/>
  <c r="J37" i="14"/>
  <c r="W32" i="14"/>
  <c r="M22" i="14"/>
  <c r="Z17" i="14"/>
  <c r="Z226" i="14"/>
  <c r="J216" i="14"/>
  <c r="W211" i="14"/>
  <c r="M201" i="14"/>
  <c r="Z196" i="14"/>
  <c r="J186" i="14"/>
  <c r="W181" i="14"/>
  <c r="M171" i="14"/>
  <c r="Z166" i="14"/>
  <c r="J156" i="14"/>
  <c r="W151" i="14"/>
  <c r="M137" i="14"/>
  <c r="Z132" i="14"/>
  <c r="J122" i="14"/>
  <c r="W117" i="14"/>
  <c r="M107" i="14"/>
  <c r="Z102" i="14"/>
  <c r="J92" i="14"/>
  <c r="W87" i="14"/>
  <c r="M77" i="14"/>
  <c r="Z72" i="14"/>
  <c r="J62" i="14"/>
  <c r="W57" i="14"/>
  <c r="M47" i="14"/>
  <c r="Z42" i="14"/>
  <c r="J32" i="14"/>
  <c r="W27" i="14"/>
  <c r="M17" i="14"/>
  <c r="Z12" i="14"/>
  <c r="G226" i="14"/>
  <c r="T221" i="14"/>
  <c r="D211" i="14"/>
  <c r="Q206" i="14"/>
  <c r="G196" i="14"/>
  <c r="T191" i="14"/>
  <c r="D181" i="14"/>
  <c r="Q176" i="14"/>
  <c r="G166" i="14"/>
  <c r="T161" i="14"/>
  <c r="H246" i="14"/>
  <c r="S251" i="14"/>
  <c r="E261" i="14"/>
  <c r="P266" i="14"/>
  <c r="H276" i="14"/>
  <c r="S281" i="14"/>
  <c r="F231" i="14"/>
  <c r="Q236" i="14"/>
  <c r="I246" i="14"/>
  <c r="T251" i="14"/>
  <c r="F261" i="14"/>
  <c r="Q266" i="14"/>
  <c r="I276" i="14"/>
  <c r="T281" i="14"/>
  <c r="Q241" i="14"/>
  <c r="I251" i="14"/>
  <c r="T256" i="14"/>
  <c r="F266" i="14"/>
  <c r="Q271" i="14"/>
  <c r="I281" i="14"/>
  <c r="T286" i="14"/>
  <c r="E246" i="14"/>
  <c r="P251" i="14"/>
  <c r="H261" i="14"/>
  <c r="S266" i="14"/>
  <c r="E276" i="14"/>
  <c r="P281" i="14"/>
  <c r="G241" i="14"/>
  <c r="R246" i="14"/>
  <c r="D256" i="14"/>
  <c r="U261" i="14"/>
  <c r="G271" i="14"/>
  <c r="R276" i="14"/>
  <c r="D286" i="14"/>
  <c r="Q256" i="14"/>
  <c r="I266" i="14"/>
  <c r="T271" i="14"/>
  <c r="F281" i="14"/>
  <c r="Q286" i="14"/>
  <c r="W142" i="14"/>
  <c r="M132" i="14"/>
  <c r="Z127" i="14"/>
  <c r="J117" i="14"/>
  <c r="W112" i="14"/>
  <c r="M102" i="14"/>
  <c r="Z97" i="14"/>
  <c r="J87" i="14"/>
  <c r="W82" i="14"/>
  <c r="M72" i="14"/>
  <c r="Z67" i="14"/>
  <c r="J57" i="14"/>
  <c r="W52" i="14"/>
  <c r="M42" i="14"/>
  <c r="Z37" i="14"/>
  <c r="J27" i="14"/>
  <c r="W22" i="14"/>
  <c r="M12" i="14"/>
  <c r="Z7" i="14"/>
  <c r="M221" i="14"/>
  <c r="Z216" i="14"/>
  <c r="J206" i="14"/>
  <c r="W201" i="14"/>
  <c r="M191" i="14"/>
  <c r="Z186" i="14"/>
  <c r="J176" i="14"/>
  <c r="W171" i="14"/>
  <c r="M161" i="14"/>
  <c r="Z156" i="14"/>
  <c r="J142" i="14"/>
  <c r="W137" i="14"/>
  <c r="M127" i="14"/>
  <c r="Z122" i="14"/>
  <c r="J112" i="14"/>
  <c r="W107" i="14"/>
  <c r="M97" i="14"/>
  <c r="Z92" i="14"/>
  <c r="J82" i="14"/>
  <c r="W77" i="14"/>
  <c r="M67" i="14"/>
  <c r="Z62" i="14"/>
  <c r="J52" i="14"/>
  <c r="W47" i="14"/>
  <c r="M37" i="14"/>
  <c r="Z32" i="14"/>
  <c r="J22" i="14"/>
  <c r="W17" i="14"/>
  <c r="M7" i="14"/>
  <c r="I236" i="14"/>
  <c r="I231" i="14"/>
  <c r="Q226" i="14"/>
  <c r="G216" i="14"/>
  <c r="T211" i="14"/>
  <c r="D201" i="14"/>
  <c r="Q196" i="14"/>
  <c r="G186" i="14"/>
  <c r="T181" i="14"/>
  <c r="D171" i="14"/>
  <c r="Q166" i="14"/>
  <c r="G156" i="14"/>
  <c r="T151" i="14"/>
  <c r="D137" i="14"/>
  <c r="Q132" i="14"/>
  <c r="G122" i="14"/>
  <c r="T117" i="14"/>
  <c r="D107" i="14"/>
  <c r="Q102" i="14"/>
  <c r="G92" i="14"/>
  <c r="T87" i="14"/>
  <c r="D77" i="14"/>
  <c r="Q72" i="14"/>
  <c r="G62" i="14"/>
  <c r="T57" i="14"/>
  <c r="D47" i="14"/>
  <c r="Q42" i="14"/>
  <c r="G32" i="14"/>
  <c r="T27" i="14"/>
  <c r="D17" i="14"/>
  <c r="Q12" i="14"/>
  <c r="L554" i="13"/>
  <c r="U519" i="13"/>
  <c r="D514" i="13"/>
  <c r="R504" i="13"/>
  <c r="G499" i="13"/>
  <c r="U489" i="13"/>
  <c r="D484" i="13"/>
  <c r="R474" i="13"/>
  <c r="G469" i="13"/>
  <c r="U459" i="13"/>
  <c r="D454" i="13"/>
  <c r="R444" i="13"/>
  <c r="G439" i="13"/>
  <c r="Q286" i="13"/>
  <c r="M266" i="13"/>
  <c r="Z22" i="13"/>
  <c r="H17" i="13"/>
  <c r="D12" i="13"/>
  <c r="R7" i="13"/>
  <c r="D17" i="13"/>
  <c r="U22" i="13"/>
  <c r="G32" i="13"/>
  <c r="R37" i="13"/>
  <c r="D47" i="13"/>
  <c r="U52" i="13"/>
  <c r="G62" i="13"/>
  <c r="R67" i="13"/>
  <c r="D77" i="13"/>
  <c r="U82" i="13"/>
  <c r="G92" i="13"/>
  <c r="R97" i="13"/>
  <c r="D107" i="13"/>
  <c r="U112" i="13"/>
  <c r="G122" i="13"/>
  <c r="R127" i="13"/>
  <c r="D137" i="13"/>
  <c r="U142" i="13"/>
  <c r="F12" i="13"/>
  <c r="Q17" i="13"/>
  <c r="I27" i="13"/>
  <c r="T32" i="13"/>
  <c r="F42" i="13"/>
  <c r="Q47" i="13"/>
  <c r="I57" i="13"/>
  <c r="T62" i="13"/>
  <c r="F72" i="13"/>
  <c r="Q77" i="13"/>
  <c r="I87" i="13"/>
  <c r="T92" i="13"/>
  <c r="F102" i="13"/>
  <c r="Q107" i="13"/>
  <c r="I117" i="13"/>
  <c r="T122" i="13"/>
  <c r="F132" i="13"/>
  <c r="Q137" i="13"/>
  <c r="H7" i="13"/>
  <c r="S12" i="13"/>
  <c r="E22" i="13"/>
  <c r="P27" i="13"/>
  <c r="H37" i="13"/>
  <c r="S42" i="13"/>
  <c r="E52" i="13"/>
  <c r="P57" i="13"/>
  <c r="H67" i="13"/>
  <c r="S72" i="13"/>
  <c r="E82" i="13"/>
  <c r="P87" i="13"/>
  <c r="H97" i="13"/>
  <c r="S102" i="13"/>
  <c r="E112" i="13"/>
  <c r="P117" i="13"/>
  <c r="H127" i="13"/>
  <c r="S132" i="13"/>
  <c r="E142" i="13"/>
  <c r="U7" i="13"/>
  <c r="G17" i="13"/>
  <c r="R22" i="13"/>
  <c r="D32" i="13"/>
  <c r="U37" i="13"/>
  <c r="G47" i="13"/>
  <c r="R52" i="13"/>
  <c r="D62" i="13"/>
  <c r="U67" i="13"/>
  <c r="G77" i="13"/>
  <c r="R82" i="13"/>
  <c r="D92" i="13"/>
  <c r="U97" i="13"/>
  <c r="G107" i="13"/>
  <c r="R112" i="13"/>
  <c r="D122" i="13"/>
  <c r="U127" i="13"/>
  <c r="G137" i="13"/>
  <c r="R142" i="13"/>
  <c r="I47" i="13"/>
  <c r="T52" i="13"/>
  <c r="F62" i="13"/>
  <c r="Q67" i="13"/>
  <c r="I77" i="13"/>
  <c r="T82" i="13"/>
  <c r="F92" i="13"/>
  <c r="Q97" i="13"/>
  <c r="I107" i="13"/>
  <c r="T112" i="13"/>
  <c r="F122" i="13"/>
  <c r="Q127" i="13"/>
  <c r="I137" i="13"/>
  <c r="T142" i="13"/>
  <c r="I564" i="12"/>
  <c r="G62" i="12"/>
  <c r="T57" i="12"/>
  <c r="K67" i="12"/>
  <c r="X62" i="12"/>
  <c r="N52" i="12"/>
  <c r="AA47" i="12"/>
  <c r="K37" i="12"/>
  <c r="X32" i="12"/>
  <c r="N22" i="12"/>
  <c r="AA17" i="12"/>
  <c r="K7" i="12"/>
  <c r="W236" i="12"/>
  <c r="H191" i="12"/>
  <c r="AA92" i="12"/>
  <c r="J67" i="12"/>
  <c r="W62" i="12"/>
  <c r="M52" i="12"/>
  <c r="Z47" i="12"/>
  <c r="J37" i="12"/>
  <c r="W32" i="12"/>
  <c r="M22" i="12"/>
  <c r="Z17" i="12"/>
  <c r="Q117" i="12"/>
  <c r="I127" i="12"/>
  <c r="T132" i="12"/>
  <c r="F142" i="12"/>
  <c r="U72" i="12"/>
  <c r="G82" i="12"/>
  <c r="R87" i="12"/>
  <c r="D97" i="12"/>
  <c r="U102" i="12"/>
  <c r="G112" i="12"/>
  <c r="R117" i="12"/>
  <c r="D127" i="12"/>
  <c r="U132" i="12"/>
  <c r="G142" i="12"/>
  <c r="P72" i="12"/>
  <c r="H82" i="12"/>
  <c r="S87" i="12"/>
  <c r="E97" i="12"/>
  <c r="P102" i="12"/>
  <c r="H112" i="12"/>
  <c r="S117" i="12"/>
  <c r="E127" i="12"/>
  <c r="P132" i="12"/>
  <c r="H142" i="12"/>
  <c r="S92" i="12"/>
  <c r="E102" i="12"/>
  <c r="P107" i="12"/>
  <c r="H117" i="12"/>
  <c r="S122" i="12"/>
  <c r="E132" i="12"/>
  <c r="P137" i="12"/>
  <c r="F72" i="12"/>
  <c r="Q77" i="12"/>
  <c r="I87" i="12"/>
  <c r="T92" i="12"/>
  <c r="F102" i="12"/>
  <c r="Q107" i="12"/>
  <c r="I117" i="12"/>
  <c r="T122" i="12"/>
  <c r="F132" i="12"/>
  <c r="Q137" i="12"/>
  <c r="D62" i="12"/>
  <c r="Q57" i="12"/>
  <c r="G47" i="12"/>
  <c r="T42" i="12"/>
  <c r="D32" i="12"/>
  <c r="Q27" i="12"/>
  <c r="G17" i="12"/>
  <c r="T12" i="12"/>
  <c r="Y574" i="11"/>
  <c r="N569" i="11"/>
  <c r="V559" i="11"/>
  <c r="K554" i="11"/>
  <c r="Y544" i="11"/>
  <c r="N539" i="11"/>
  <c r="V529" i="11"/>
  <c r="K524" i="11"/>
  <c r="Y514" i="11"/>
  <c r="N509" i="11"/>
  <c r="V499" i="11"/>
  <c r="K494" i="11"/>
  <c r="Y484" i="11"/>
  <c r="N479" i="11"/>
  <c r="V469" i="11"/>
  <c r="K464" i="11"/>
  <c r="Y454" i="11"/>
  <c r="N449" i="11"/>
  <c r="V439" i="11"/>
  <c r="D241" i="12"/>
  <c r="E151" i="12"/>
  <c r="P156" i="12"/>
  <c r="H166" i="12"/>
  <c r="S171" i="12"/>
  <c r="E181" i="12"/>
  <c r="P186" i="12"/>
  <c r="H196" i="12"/>
  <c r="S201" i="12"/>
  <c r="E211" i="12"/>
  <c r="P216" i="12"/>
  <c r="H226" i="12"/>
  <c r="S231" i="12"/>
  <c r="E241" i="12"/>
  <c r="P246" i="12"/>
  <c r="H256" i="12"/>
  <c r="S261" i="12"/>
  <c r="E271" i="12"/>
  <c r="P276" i="12"/>
  <c r="H286" i="12"/>
  <c r="R151" i="12"/>
  <c r="D161" i="12"/>
  <c r="U166" i="12"/>
  <c r="G176" i="12"/>
  <c r="R181" i="12"/>
  <c r="D191" i="12"/>
  <c r="U196" i="12"/>
  <c r="G206" i="12"/>
  <c r="R211" i="12"/>
  <c r="D221" i="12"/>
  <c r="U226" i="12"/>
  <c r="G236" i="12"/>
  <c r="R241" i="12"/>
  <c r="D251" i="12"/>
  <c r="U256" i="12"/>
  <c r="G266" i="12"/>
  <c r="R271" i="12"/>
  <c r="D281" i="12"/>
  <c r="U286" i="12"/>
  <c r="F156" i="12"/>
  <c r="Q161" i="12"/>
  <c r="I171" i="12"/>
  <c r="T176" i="12"/>
  <c r="F186" i="12"/>
  <c r="Q191" i="12"/>
  <c r="I201" i="12"/>
  <c r="T206" i="12"/>
  <c r="F216" i="12"/>
  <c r="Q221" i="12"/>
  <c r="I231" i="12"/>
  <c r="T236" i="12"/>
  <c r="F246" i="12"/>
  <c r="Q251" i="12"/>
  <c r="I261" i="12"/>
  <c r="T266" i="12"/>
  <c r="F276" i="12"/>
  <c r="Q281" i="12"/>
  <c r="H151" i="12"/>
  <c r="S156" i="12"/>
  <c r="E166" i="12"/>
  <c r="P171" i="12"/>
  <c r="H181" i="12"/>
  <c r="S186" i="12"/>
  <c r="E196" i="12"/>
  <c r="P201" i="12"/>
  <c r="H211" i="12"/>
  <c r="S216" i="12"/>
  <c r="E226" i="12"/>
  <c r="P231" i="12"/>
  <c r="H241" i="12"/>
  <c r="S246" i="12"/>
  <c r="E256" i="12"/>
  <c r="P261" i="12"/>
  <c r="H271" i="12"/>
  <c r="S276" i="12"/>
  <c r="E286" i="12"/>
  <c r="U151" i="12"/>
  <c r="G161" i="12"/>
  <c r="R166" i="12"/>
  <c r="D176" i="12"/>
  <c r="U181" i="12"/>
  <c r="G191" i="12"/>
  <c r="R196" i="12"/>
  <c r="D206" i="12"/>
  <c r="U211" i="12"/>
  <c r="G221" i="12"/>
  <c r="R226" i="12"/>
  <c r="D236" i="12"/>
  <c r="U241" i="12"/>
  <c r="G251" i="12"/>
  <c r="R256" i="12"/>
  <c r="D266" i="12"/>
  <c r="U271" i="12"/>
  <c r="G281" i="12"/>
  <c r="R286" i="12"/>
  <c r="F261" i="12"/>
  <c r="Q266" i="12"/>
  <c r="I276" i="12"/>
  <c r="T281" i="12"/>
  <c r="T97" i="12"/>
  <c r="Z221" i="12"/>
  <c r="Q112" i="11"/>
  <c r="Y566" i="10"/>
  <c r="N561" i="10"/>
  <c r="V551" i="10"/>
  <c r="K546" i="10"/>
  <c r="Y536" i="10"/>
  <c r="N531" i="10"/>
  <c r="V521" i="10"/>
  <c r="K516" i="10"/>
  <c r="Y506" i="10"/>
  <c r="N501" i="10"/>
  <c r="V491" i="10"/>
  <c r="K486" i="10"/>
  <c r="Y476" i="10"/>
  <c r="N471" i="10"/>
  <c r="V461" i="10"/>
  <c r="K456" i="10"/>
  <c r="Y446" i="10"/>
  <c r="N441" i="10"/>
  <c r="E137" i="11"/>
  <c r="T112" i="11"/>
  <c r="P87" i="16"/>
  <c r="AA112" i="16"/>
  <c r="L231" i="14"/>
  <c r="W236" i="14"/>
  <c r="O246" i="14"/>
  <c r="Z251" i="14"/>
  <c r="L261" i="14"/>
  <c r="W266" i="14"/>
  <c r="O276" i="14"/>
  <c r="Z281" i="14"/>
  <c r="Y231" i="14"/>
  <c r="Y107" i="12"/>
  <c r="J122" i="11"/>
  <c r="AA127" i="11"/>
  <c r="M137" i="11"/>
  <c r="X142" i="11"/>
  <c r="K122" i="11"/>
  <c r="V127" i="11"/>
  <c r="N137" i="11"/>
  <c r="Y142" i="11"/>
  <c r="N132" i="10"/>
  <c r="Y137" i="10"/>
  <c r="J7" i="9"/>
  <c r="R280" i="10"/>
  <c r="G275" i="10"/>
  <c r="U265" i="10"/>
  <c r="D260" i="10"/>
  <c r="R250" i="10"/>
  <c r="G245" i="10"/>
  <c r="U235" i="10"/>
  <c r="D230" i="10"/>
  <c r="R220" i="10"/>
  <c r="G215" i="10"/>
  <c r="U205" i="10"/>
  <c r="D200" i="10"/>
  <c r="R190" i="10"/>
  <c r="G185" i="10"/>
  <c r="U175" i="10"/>
  <c r="D170" i="10"/>
  <c r="R160" i="10"/>
  <c r="G155" i="10"/>
  <c r="H107" i="11"/>
  <c r="U102" i="11"/>
  <c r="E92" i="11"/>
  <c r="R87" i="11"/>
  <c r="H77" i="11"/>
  <c r="U72" i="11"/>
  <c r="E62" i="11"/>
  <c r="R57" i="11"/>
  <c r="H47" i="11"/>
  <c r="U42" i="11"/>
  <c r="E32" i="11"/>
  <c r="R27" i="11"/>
  <c r="H17" i="11"/>
  <c r="U12" i="11"/>
  <c r="U122" i="11"/>
  <c r="G132" i="11"/>
  <c r="R137" i="11"/>
  <c r="E117" i="11"/>
  <c r="P122" i="11"/>
  <c r="H132" i="11"/>
  <c r="S137" i="11"/>
  <c r="F117" i="11"/>
  <c r="Q122" i="11"/>
  <c r="I132" i="11"/>
  <c r="T137" i="11"/>
  <c r="G117" i="11"/>
  <c r="R122" i="11"/>
  <c r="D132" i="11"/>
  <c r="U137" i="11"/>
  <c r="H117" i="11"/>
  <c r="S122" i="11"/>
  <c r="E132" i="11"/>
  <c r="P137" i="11"/>
  <c r="Q137" i="11"/>
  <c r="J117" i="11"/>
  <c r="L112" i="11"/>
  <c r="Y107" i="11"/>
  <c r="O97" i="11"/>
  <c r="V92" i="11"/>
  <c r="L82" i="11"/>
  <c r="Y77" i="11"/>
  <c r="O67" i="11"/>
  <c r="V62" i="11"/>
  <c r="L52" i="11"/>
  <c r="Y47" i="11"/>
  <c r="O37" i="11"/>
  <c r="V32" i="11"/>
  <c r="L22" i="11"/>
  <c r="Y17" i="11"/>
  <c r="O7" i="11"/>
  <c r="F363" i="10"/>
  <c r="T353" i="10"/>
  <c r="I348" i="10"/>
  <c r="Q338" i="10"/>
  <c r="F333" i="10"/>
  <c r="T323" i="10"/>
  <c r="I318" i="10"/>
  <c r="F122" i="10"/>
  <c r="S117" i="10"/>
  <c r="I107" i="10"/>
  <c r="P102" i="10"/>
  <c r="F92" i="10"/>
  <c r="S87" i="10"/>
  <c r="I77" i="10"/>
  <c r="P72" i="10"/>
  <c r="T423" i="9"/>
  <c r="I418" i="9"/>
  <c r="Q408" i="9"/>
  <c r="F403" i="9"/>
  <c r="T393" i="9"/>
  <c r="I388" i="9"/>
  <c r="Q378" i="9"/>
  <c r="F373" i="9"/>
  <c r="T363" i="9"/>
  <c r="I358" i="9"/>
  <c r="Q348" i="9"/>
  <c r="F343" i="9"/>
  <c r="T333" i="9"/>
  <c r="I328" i="9"/>
  <c r="Q318" i="9"/>
  <c r="F313" i="9"/>
  <c r="T303" i="9"/>
  <c r="I298" i="9"/>
  <c r="X137" i="10"/>
  <c r="Q122" i="10"/>
  <c r="G112" i="10"/>
  <c r="T107" i="10"/>
  <c r="D97" i="10"/>
  <c r="Q92" i="10"/>
  <c r="G82" i="10"/>
  <c r="T77" i="10"/>
  <c r="D67" i="10"/>
  <c r="Q62" i="10"/>
  <c r="G52" i="10"/>
  <c r="T47" i="10"/>
  <c r="D37" i="10"/>
  <c r="Q32" i="10"/>
  <c r="G22" i="10"/>
  <c r="T17" i="10"/>
  <c r="J7" i="10"/>
  <c r="N137" i="10"/>
  <c r="Y142" i="10"/>
  <c r="O142" i="10"/>
  <c r="Y127" i="10"/>
  <c r="K137" i="10"/>
  <c r="V142" i="10"/>
  <c r="T132" i="10"/>
  <c r="F142" i="10"/>
  <c r="K127" i="10"/>
  <c r="V122" i="10"/>
  <c r="L112" i="10"/>
  <c r="Y107" i="10"/>
  <c r="O97" i="10"/>
  <c r="V92" i="10"/>
  <c r="L82" i="10"/>
  <c r="Y77" i="10"/>
  <c r="O67" i="10"/>
  <c r="V62" i="10"/>
  <c r="L52" i="10"/>
  <c r="Y47" i="10"/>
  <c r="O37" i="10"/>
  <c r="V32" i="10"/>
  <c r="L22" i="10"/>
  <c r="Y17" i="10"/>
  <c r="O7" i="10"/>
  <c r="J132" i="10"/>
  <c r="J127" i="10"/>
  <c r="U122" i="10"/>
  <c r="E112" i="10"/>
  <c r="R107" i="10"/>
  <c r="H97" i="10"/>
  <c r="U92" i="10"/>
  <c r="E82" i="10"/>
  <c r="R77" i="10"/>
  <c r="H67" i="10"/>
  <c r="U62" i="10"/>
  <c r="E52" i="10"/>
  <c r="R47" i="10"/>
  <c r="H37" i="10"/>
  <c r="U32" i="10"/>
  <c r="E22" i="10"/>
  <c r="R17" i="10"/>
  <c r="H7" i="10"/>
  <c r="P127" i="10"/>
  <c r="Z122" i="10"/>
  <c r="J112" i="10"/>
  <c r="W107" i="10"/>
  <c r="M97" i="10"/>
  <c r="Z92" i="10"/>
  <c r="J82" i="10"/>
  <c r="W77" i="10"/>
  <c r="M67" i="10"/>
  <c r="Z62" i="10"/>
  <c r="J52" i="10"/>
  <c r="W47" i="10"/>
  <c r="M37" i="10"/>
  <c r="Z32" i="10"/>
  <c r="J22" i="10"/>
  <c r="W17" i="10"/>
  <c r="M7" i="10"/>
  <c r="L137" i="10"/>
  <c r="M122" i="10"/>
  <c r="Z117" i="10"/>
  <c r="J107" i="10"/>
  <c r="W102" i="10"/>
  <c r="M92" i="10"/>
  <c r="Z87" i="10"/>
  <c r="J77" i="10"/>
  <c r="W72" i="10"/>
  <c r="M62" i="10"/>
  <c r="Z57" i="10"/>
  <c r="J47" i="10"/>
  <c r="W42" i="10"/>
  <c r="M32" i="10"/>
  <c r="Z27" i="10"/>
  <c r="J17" i="10"/>
  <c r="W12" i="10"/>
  <c r="G132" i="9"/>
  <c r="T127" i="9"/>
  <c r="D117" i="9"/>
  <c r="Q112" i="9"/>
  <c r="G102" i="9"/>
  <c r="T97" i="9"/>
  <c r="D87" i="9"/>
  <c r="Q82" i="9"/>
  <c r="G72" i="9"/>
  <c r="T67" i="9"/>
  <c r="D57" i="9"/>
  <c r="Q52" i="9"/>
  <c r="G42" i="9"/>
  <c r="T37" i="9"/>
  <c r="D27" i="9"/>
  <c r="Q22" i="9"/>
  <c r="G12" i="9"/>
  <c r="T7" i="9"/>
  <c r="Q516" i="8"/>
  <c r="F511" i="8"/>
  <c r="T501" i="8"/>
  <c r="I496" i="8"/>
  <c r="Q423" i="8"/>
  <c r="F418" i="8"/>
  <c r="T408" i="8"/>
  <c r="I403" i="8"/>
  <c r="Q393" i="8"/>
  <c r="F388" i="8"/>
  <c r="T378" i="8"/>
  <c r="I373" i="8"/>
  <c r="Q363" i="8"/>
  <c r="F358" i="8"/>
  <c r="T348" i="8"/>
  <c r="I343" i="8"/>
  <c r="Q333" i="8"/>
  <c r="F328" i="8"/>
  <c r="T318" i="8"/>
  <c r="I313" i="8"/>
  <c r="Q303" i="8"/>
  <c r="F298" i="8"/>
  <c r="X132" i="9"/>
  <c r="N122" i="9"/>
  <c r="AA117" i="9"/>
  <c r="K107" i="9"/>
  <c r="X102" i="9"/>
  <c r="N92" i="9"/>
  <c r="D137" i="9"/>
  <c r="Q132" i="9"/>
  <c r="G122" i="9"/>
  <c r="T117" i="9"/>
  <c r="D107" i="9"/>
  <c r="Q102" i="9"/>
  <c r="G92" i="9"/>
  <c r="T87" i="9"/>
  <c r="D77" i="9"/>
  <c r="Q72" i="9"/>
  <c r="G62" i="9"/>
  <c r="T57" i="9"/>
  <c r="D47" i="9"/>
  <c r="Q42" i="9"/>
  <c r="G32" i="9"/>
  <c r="T27" i="9"/>
  <c r="D17" i="9"/>
  <c r="Q12" i="9"/>
  <c r="J132" i="9"/>
  <c r="W127" i="9"/>
  <c r="M117" i="9"/>
  <c r="Z112" i="9"/>
  <c r="J102" i="9"/>
  <c r="W97" i="9"/>
  <c r="M87" i="9"/>
  <c r="Z82" i="9"/>
  <c r="J72" i="9"/>
  <c r="W67" i="9"/>
  <c r="M57" i="9"/>
  <c r="Z52" i="9"/>
  <c r="J42" i="9"/>
  <c r="W37" i="9"/>
  <c r="M27" i="9"/>
  <c r="Z22" i="9"/>
  <c r="J12" i="9"/>
  <c r="W7" i="9"/>
  <c r="U132" i="9"/>
  <c r="E122" i="9"/>
  <c r="R117" i="9"/>
  <c r="H107" i="9"/>
  <c r="U102" i="9"/>
  <c r="E92" i="9"/>
  <c r="R87" i="9"/>
  <c r="H77" i="9"/>
  <c r="U72" i="9"/>
  <c r="E62" i="9"/>
  <c r="R57" i="9"/>
  <c r="H47" i="9"/>
  <c r="U42" i="9"/>
  <c r="E32" i="9"/>
  <c r="R27" i="9"/>
  <c r="H17" i="9"/>
  <c r="U12" i="9"/>
  <c r="D142" i="9"/>
  <c r="G142" i="9"/>
  <c r="T142" i="9"/>
  <c r="P561" i="8"/>
  <c r="E556" i="8"/>
  <c r="S546" i="8"/>
  <c r="H541" i="8"/>
  <c r="W466" i="8"/>
  <c r="L461" i="8"/>
  <c r="Z451" i="8"/>
  <c r="O446" i="8"/>
  <c r="W436" i="8"/>
  <c r="L428" i="8"/>
  <c r="Z418" i="8"/>
  <c r="O413" i="8"/>
  <c r="W403" i="8"/>
  <c r="L398" i="8"/>
  <c r="Z388" i="8"/>
  <c r="O383" i="8"/>
  <c r="W373" i="8"/>
  <c r="L368" i="8"/>
  <c r="Z358" i="8"/>
  <c r="O353" i="8"/>
  <c r="W343" i="8"/>
  <c r="L338" i="8"/>
  <c r="Z328" i="8"/>
  <c r="O323" i="8"/>
  <c r="W313" i="8"/>
  <c r="L308" i="8"/>
  <c r="Z298" i="8"/>
  <c r="O293" i="8"/>
  <c r="M137" i="9"/>
  <c r="Z132" i="9"/>
  <c r="J122" i="9"/>
  <c r="W117" i="9"/>
  <c r="M107" i="9"/>
  <c r="Z102" i="9"/>
  <c r="J92" i="9"/>
  <c r="W87" i="9"/>
  <c r="M77" i="9"/>
  <c r="Z72" i="9"/>
  <c r="J62" i="9"/>
  <c r="W57" i="9"/>
  <c r="M47" i="9"/>
  <c r="Z42" i="9"/>
  <c r="J32" i="9"/>
  <c r="W27" i="9"/>
  <c r="M17" i="9"/>
  <c r="Z12" i="9"/>
  <c r="Y571" i="8"/>
  <c r="N566" i="8"/>
  <c r="W521" i="8"/>
  <c r="L516" i="8"/>
  <c r="Z506" i="8"/>
  <c r="O501" i="8"/>
  <c r="D496" i="8"/>
  <c r="R486" i="8"/>
  <c r="G481" i="8"/>
  <c r="U471" i="8"/>
  <c r="D466" i="8"/>
  <c r="R456" i="8"/>
  <c r="G451" i="8"/>
  <c r="U441" i="8"/>
  <c r="W428" i="8"/>
  <c r="L423" i="8"/>
  <c r="Z413" i="8"/>
  <c r="O408" i="8"/>
  <c r="W398" i="8"/>
  <c r="L393" i="8"/>
  <c r="Z383" i="8"/>
  <c r="O378" i="8"/>
  <c r="W368" i="8"/>
  <c r="L363" i="8"/>
  <c r="Z353" i="8"/>
  <c r="O348" i="8"/>
  <c r="W338" i="8"/>
  <c r="L333" i="8"/>
  <c r="Z323" i="8"/>
  <c r="O318" i="8"/>
  <c r="W308" i="8"/>
  <c r="L303" i="8"/>
  <c r="Z293" i="8"/>
  <c r="N137" i="8"/>
  <c r="AA132" i="8"/>
  <c r="K122" i="8"/>
  <c r="X117" i="8"/>
  <c r="N107" i="8"/>
  <c r="AA102" i="8"/>
  <c r="K92" i="8"/>
  <c r="X87" i="8"/>
  <c r="N77" i="8"/>
  <c r="AA72" i="8"/>
  <c r="K62" i="8"/>
  <c r="X57" i="8"/>
  <c r="N47" i="8"/>
  <c r="AA42" i="8"/>
  <c r="K32" i="8"/>
  <c r="X27" i="8"/>
  <c r="N17" i="8"/>
  <c r="AA12" i="8"/>
  <c r="T220" i="8"/>
  <c r="F142" i="8"/>
  <c r="S137" i="8"/>
  <c r="I127" i="8"/>
  <c r="P122" i="8"/>
  <c r="F112" i="8"/>
  <c r="S107" i="8"/>
  <c r="I97" i="8"/>
  <c r="P92" i="8"/>
  <c r="F82" i="8"/>
  <c r="S77" i="8"/>
  <c r="I67" i="8"/>
  <c r="P62" i="8"/>
  <c r="F52" i="8"/>
  <c r="S47" i="8"/>
  <c r="I37" i="8"/>
  <c r="P32" i="8"/>
  <c r="F22" i="8"/>
  <c r="S17" i="8"/>
  <c r="I7" i="8"/>
  <c r="I165" i="8"/>
  <c r="T170" i="8"/>
  <c r="F180" i="8"/>
  <c r="Q185" i="8"/>
  <c r="I195" i="8"/>
  <c r="T200" i="8"/>
  <c r="F210" i="8"/>
  <c r="Q215" i="8"/>
  <c r="I225" i="8"/>
  <c r="T230" i="8"/>
  <c r="F240" i="8"/>
  <c r="Q245" i="8"/>
  <c r="I255" i="8"/>
  <c r="T260" i="8"/>
  <c r="F270" i="8"/>
  <c r="Q275" i="8"/>
  <c r="I285" i="8"/>
  <c r="R155" i="8"/>
  <c r="D165" i="8"/>
  <c r="U170" i="8"/>
  <c r="G180" i="8"/>
  <c r="R185" i="8"/>
  <c r="D195" i="8"/>
  <c r="U200" i="8"/>
  <c r="G210" i="8"/>
  <c r="R215" i="8"/>
  <c r="D225" i="8"/>
  <c r="U230" i="8"/>
  <c r="G240" i="8"/>
  <c r="R245" i="8"/>
  <c r="D255" i="8"/>
  <c r="U260" i="8"/>
  <c r="G270" i="8"/>
  <c r="R275" i="8"/>
  <c r="D285" i="8"/>
  <c r="S155" i="8"/>
  <c r="E165" i="8"/>
  <c r="P170" i="8"/>
  <c r="H180" i="8"/>
  <c r="S185" i="8"/>
  <c r="E195" i="8"/>
  <c r="P200" i="8"/>
  <c r="H210" i="8"/>
  <c r="S215" i="8"/>
  <c r="E225" i="8"/>
  <c r="P230" i="8"/>
  <c r="H240" i="8"/>
  <c r="S245" i="8"/>
  <c r="E255" i="8"/>
  <c r="P260" i="8"/>
  <c r="H270" i="8"/>
  <c r="S275" i="8"/>
  <c r="E285" i="8"/>
  <c r="U150" i="8"/>
  <c r="G160" i="8"/>
  <c r="R165" i="8"/>
  <c r="D175" i="8"/>
  <c r="U180" i="8"/>
  <c r="G190" i="8"/>
  <c r="R195" i="8"/>
  <c r="D205" i="8"/>
  <c r="U210" i="8"/>
  <c r="G220" i="8"/>
  <c r="R225" i="8"/>
  <c r="D235" i="8"/>
  <c r="U240" i="8"/>
  <c r="G250" i="8"/>
  <c r="R255" i="8"/>
  <c r="D265" i="8"/>
  <c r="U270" i="8"/>
  <c r="G280" i="8"/>
  <c r="R285" i="8"/>
  <c r="Z280" i="8"/>
  <c r="J155" i="8"/>
  <c r="AA160" i="8"/>
  <c r="M170" i="8"/>
  <c r="X175" i="8"/>
  <c r="J185" i="8"/>
  <c r="AA190" i="8"/>
  <c r="M200" i="8"/>
  <c r="X205" i="8"/>
  <c r="J215" i="8"/>
  <c r="AA220" i="8"/>
  <c r="M230" i="8"/>
  <c r="X235" i="8"/>
  <c r="J245" i="8"/>
  <c r="AA250" i="8"/>
  <c r="M260" i="8"/>
  <c r="X265" i="8"/>
  <c r="J275" i="8"/>
  <c r="AA280" i="8"/>
  <c r="E142" i="8"/>
  <c r="R137" i="8"/>
  <c r="H127" i="8"/>
  <c r="U122" i="8"/>
  <c r="E112" i="8"/>
  <c r="R107" i="8"/>
  <c r="H97" i="8"/>
  <c r="U92" i="8"/>
  <c r="E82" i="8"/>
  <c r="R77" i="8"/>
  <c r="H67" i="8"/>
  <c r="U62" i="8"/>
  <c r="E52" i="8"/>
  <c r="R47" i="8"/>
  <c r="H37" i="8"/>
  <c r="U32" i="8"/>
  <c r="E22" i="8"/>
  <c r="R17" i="8"/>
  <c r="H7" i="8"/>
  <c r="D142" i="8"/>
  <c r="Q137" i="8"/>
  <c r="G127" i="8"/>
  <c r="T122" i="8"/>
  <c r="D112" i="8"/>
  <c r="Q107" i="8"/>
  <c r="G97" i="8"/>
  <c r="T92" i="8"/>
  <c r="D82" i="8"/>
  <c r="Q77" i="8"/>
  <c r="G67" i="8"/>
  <c r="T62" i="8"/>
  <c r="D52" i="8"/>
  <c r="Q47" i="8"/>
  <c r="G37" i="8"/>
  <c r="T32" i="8"/>
  <c r="D22" i="8"/>
  <c r="Q17" i="8"/>
  <c r="G7" i="8"/>
  <c r="W150" i="8"/>
  <c r="D137" i="8"/>
  <c r="Q132" i="8"/>
  <c r="G122" i="8"/>
  <c r="T117" i="8"/>
  <c r="D107" i="8"/>
  <c r="Q102" i="8"/>
  <c r="G92" i="8"/>
  <c r="T87" i="8"/>
  <c r="D77" i="8"/>
  <c r="Q72" i="8"/>
  <c r="G62" i="8"/>
  <c r="T57" i="8"/>
  <c r="D47" i="8"/>
  <c r="Q42" i="8"/>
  <c r="G32" i="8"/>
  <c r="T27" i="8"/>
  <c r="D17" i="8"/>
  <c r="Q12" i="8"/>
  <c r="E155" i="8"/>
  <c r="N142" i="8"/>
  <c r="AA137" i="8"/>
  <c r="K127" i="8"/>
  <c r="X122" i="8"/>
  <c r="N112" i="8"/>
  <c r="AA107" i="8"/>
  <c r="K97" i="8"/>
  <c r="X92" i="8"/>
  <c r="N82" i="8"/>
  <c r="AA77" i="8"/>
  <c r="K67" i="8"/>
  <c r="X62" i="8"/>
  <c r="N52" i="8"/>
  <c r="AA47" i="8"/>
  <c r="K37" i="8"/>
  <c r="X32" i="8"/>
  <c r="N22" i="8"/>
  <c r="AA17" i="8"/>
  <c r="K7" i="8"/>
  <c r="N165" i="7"/>
  <c r="AA160" i="7"/>
  <c r="K150" i="7"/>
  <c r="R142" i="7"/>
  <c r="H132" i="7"/>
  <c r="U127" i="7"/>
  <c r="E117" i="7"/>
  <c r="R112" i="7"/>
  <c r="H102" i="7"/>
  <c r="U97" i="7"/>
  <c r="E87" i="7"/>
  <c r="R82" i="7"/>
  <c r="H72" i="7"/>
  <c r="U67" i="7"/>
  <c r="E57" i="7"/>
  <c r="R52" i="7"/>
  <c r="H42" i="7"/>
  <c r="U37" i="7"/>
  <c r="E27" i="7"/>
  <c r="R22" i="7"/>
  <c r="H12" i="7"/>
  <c r="U7" i="7"/>
  <c r="U571" i="6"/>
  <c r="E561" i="6"/>
  <c r="R556" i="6"/>
  <c r="H546" i="6"/>
  <c r="U541" i="6"/>
  <c r="E531" i="6"/>
  <c r="R526" i="6"/>
  <c r="H516" i="6"/>
  <c r="U511" i="6"/>
  <c r="E501" i="6"/>
  <c r="R496" i="6"/>
  <c r="H486" i="6"/>
  <c r="U481" i="6"/>
  <c r="E471" i="6"/>
  <c r="R466" i="6"/>
  <c r="H456" i="6"/>
  <c r="U451" i="6"/>
  <c r="E441" i="6"/>
  <c r="R436" i="6"/>
  <c r="O418" i="6"/>
  <c r="V413" i="6"/>
  <c r="L403" i="6"/>
  <c r="Y398" i="6"/>
  <c r="O388" i="6"/>
  <c r="V383" i="6"/>
  <c r="L373" i="6"/>
  <c r="Y368" i="6"/>
  <c r="O358" i="6"/>
  <c r="V353" i="6"/>
  <c r="L343" i="6"/>
  <c r="Y338" i="6"/>
  <c r="O328" i="6"/>
  <c r="V323" i="6"/>
  <c r="L313" i="6"/>
  <c r="Y308" i="6"/>
  <c r="O298" i="6"/>
  <c r="V293" i="6"/>
  <c r="M275" i="6"/>
  <c r="Z270" i="6"/>
  <c r="J260" i="6"/>
  <c r="W255" i="6"/>
  <c r="M245" i="6"/>
  <c r="Z240" i="6"/>
  <c r="J230" i="6"/>
  <c r="W225" i="6"/>
  <c r="M215" i="6"/>
  <c r="Z210" i="6"/>
  <c r="J200" i="6"/>
  <c r="W195" i="6"/>
  <c r="M185" i="6"/>
  <c r="Z180" i="6"/>
  <c r="J170" i="6"/>
  <c r="W165" i="6"/>
  <c r="M155" i="6"/>
  <c r="Z150" i="6"/>
  <c r="D137" i="6"/>
  <c r="Q132" i="6"/>
  <c r="G122" i="6"/>
  <c r="T117" i="6"/>
  <c r="D107" i="6"/>
  <c r="Q102" i="6"/>
  <c r="G92" i="6"/>
  <c r="T87" i="6"/>
  <c r="D77" i="6"/>
  <c r="Q72" i="6"/>
  <c r="G62" i="6"/>
  <c r="T57" i="6"/>
  <c r="D47" i="6"/>
  <c r="Q42" i="6"/>
  <c r="G32" i="6"/>
  <c r="T27" i="6"/>
  <c r="D17" i="6"/>
  <c r="Q12" i="6"/>
  <c r="L170" i="7"/>
  <c r="Y165" i="7"/>
  <c r="O155" i="7"/>
  <c r="V150" i="7"/>
  <c r="L137" i="7"/>
  <c r="Y132" i="7"/>
  <c r="O122" i="7"/>
  <c r="V117" i="7"/>
  <c r="L107" i="7"/>
  <c r="Y102" i="7"/>
  <c r="O92" i="7"/>
  <c r="V87" i="7"/>
  <c r="L77" i="7"/>
  <c r="Y72" i="7"/>
  <c r="O62" i="7"/>
  <c r="V57" i="7"/>
  <c r="L47" i="7"/>
  <c r="Y42" i="7"/>
  <c r="O32" i="7"/>
  <c r="V27" i="7"/>
  <c r="L17" i="7"/>
  <c r="Y12" i="7"/>
  <c r="T571" i="6"/>
  <c r="D561" i="6"/>
  <c r="Q556" i="6"/>
  <c r="G546" i="6"/>
  <c r="T541" i="6"/>
  <c r="D531" i="6"/>
  <c r="Q526" i="6"/>
  <c r="G516" i="6"/>
  <c r="T511" i="6"/>
  <c r="D501" i="6"/>
  <c r="Q496" i="6"/>
  <c r="G486" i="6"/>
  <c r="T481" i="6"/>
  <c r="D471" i="6"/>
  <c r="Q466" i="6"/>
  <c r="G456" i="6"/>
  <c r="T451" i="6"/>
  <c r="D441" i="6"/>
  <c r="Q436" i="6"/>
  <c r="G423" i="6"/>
  <c r="T418" i="6"/>
  <c r="D408" i="6"/>
  <c r="Q403" i="6"/>
  <c r="G393" i="6"/>
  <c r="T388" i="6"/>
  <c r="D378" i="6"/>
  <c r="Q373" i="6"/>
  <c r="G363" i="6"/>
  <c r="T358" i="6"/>
  <c r="D348" i="6"/>
  <c r="Q343" i="6"/>
  <c r="G333" i="6"/>
  <c r="T328" i="6"/>
  <c r="D318" i="6"/>
  <c r="Q313" i="6"/>
  <c r="G303" i="6"/>
  <c r="T298" i="6"/>
  <c r="E280" i="6"/>
  <c r="R275" i="6"/>
  <c r="H265" i="6"/>
  <c r="U260" i="6"/>
  <c r="E250" i="6"/>
  <c r="R245" i="6"/>
  <c r="H235" i="6"/>
  <c r="U230" i="6"/>
  <c r="E220" i="6"/>
  <c r="R215" i="6"/>
  <c r="H205" i="6"/>
  <c r="U200" i="6"/>
  <c r="E190" i="6"/>
  <c r="R185" i="6"/>
  <c r="H175" i="6"/>
  <c r="U170" i="6"/>
  <c r="E160" i="6"/>
  <c r="R155" i="6"/>
  <c r="H142" i="6"/>
  <c r="U137" i="6"/>
  <c r="E127" i="6"/>
  <c r="R122" i="6"/>
  <c r="H112" i="6"/>
  <c r="U107" i="6"/>
  <c r="E97" i="6"/>
  <c r="R92" i="6"/>
  <c r="H82" i="6"/>
  <c r="U77" i="6"/>
  <c r="E67" i="6"/>
  <c r="R62" i="6"/>
  <c r="H52" i="6"/>
  <c r="U47" i="6"/>
  <c r="E37" i="6"/>
  <c r="R32" i="6"/>
  <c r="H22" i="6"/>
  <c r="U17" i="6"/>
  <c r="E7" i="6"/>
  <c r="Q170" i="7"/>
  <c r="G160" i="7"/>
  <c r="T155" i="7"/>
  <c r="D142" i="7"/>
  <c r="Q137" i="7"/>
  <c r="G127" i="7"/>
  <c r="T122" i="7"/>
  <c r="D112" i="7"/>
  <c r="Q107" i="7"/>
  <c r="G97" i="7"/>
  <c r="T92" i="7"/>
  <c r="D82" i="7"/>
  <c r="Q77" i="7"/>
  <c r="G67" i="7"/>
  <c r="T62" i="7"/>
  <c r="D52" i="7"/>
  <c r="Q47" i="7"/>
  <c r="G37" i="7"/>
  <c r="T32" i="7"/>
  <c r="D22" i="7"/>
  <c r="Q17" i="7"/>
  <c r="Y571" i="6"/>
  <c r="O561" i="6"/>
  <c r="V556" i="6"/>
  <c r="L546" i="6"/>
  <c r="Y541" i="6"/>
  <c r="O531" i="6"/>
  <c r="V526" i="6"/>
  <c r="L516" i="6"/>
  <c r="Y511" i="6"/>
  <c r="O501" i="6"/>
  <c r="V496" i="6"/>
  <c r="L486" i="6"/>
  <c r="Y481" i="6"/>
  <c r="O471" i="6"/>
  <c r="V466" i="6"/>
  <c r="L456" i="6"/>
  <c r="Y451" i="6"/>
  <c r="O441" i="6"/>
  <c r="V436" i="6"/>
  <c r="F423" i="6"/>
  <c r="S418" i="6"/>
  <c r="I408" i="6"/>
  <c r="P403" i="6"/>
  <c r="F393" i="6"/>
  <c r="S388" i="6"/>
  <c r="I378" i="6"/>
  <c r="P373" i="6"/>
  <c r="F363" i="6"/>
  <c r="S358" i="6"/>
  <c r="I348" i="6"/>
  <c r="P343" i="6"/>
  <c r="F333" i="6"/>
  <c r="S328" i="6"/>
  <c r="I318" i="6"/>
  <c r="P313" i="6"/>
  <c r="F303" i="6"/>
  <c r="S298" i="6"/>
  <c r="I285" i="6"/>
  <c r="P280" i="6"/>
  <c r="F270" i="6"/>
  <c r="S265" i="6"/>
  <c r="I255" i="6"/>
  <c r="P250" i="6"/>
  <c r="F240" i="6"/>
  <c r="S235" i="6"/>
  <c r="I225" i="6"/>
  <c r="P220" i="6"/>
  <c r="F210" i="6"/>
  <c r="S205" i="6"/>
  <c r="I195" i="6"/>
  <c r="P190" i="6"/>
  <c r="F180" i="6"/>
  <c r="S175" i="6"/>
  <c r="I165" i="6"/>
  <c r="P160" i="6"/>
  <c r="F150" i="6"/>
  <c r="S142" i="6"/>
  <c r="I132" i="6"/>
  <c r="P127" i="6"/>
  <c r="F117" i="6"/>
  <c r="S112" i="6"/>
  <c r="I102" i="6"/>
  <c r="P97" i="6"/>
  <c r="F87" i="6"/>
  <c r="S82" i="6"/>
  <c r="I72" i="6"/>
  <c r="P67" i="6"/>
  <c r="F57" i="6"/>
  <c r="S52" i="6"/>
  <c r="I42" i="6"/>
  <c r="P37" i="6"/>
  <c r="F27" i="6"/>
  <c r="S22" i="6"/>
  <c r="I12" i="6"/>
  <c r="J7" i="6"/>
  <c r="Y190" i="7"/>
  <c r="J170" i="7"/>
  <c r="W165" i="7"/>
  <c r="M155" i="7"/>
  <c r="Z150" i="7"/>
  <c r="J137" i="7"/>
  <c r="W132" i="7"/>
  <c r="M122" i="7"/>
  <c r="Z117" i="7"/>
  <c r="J107" i="7"/>
  <c r="W102" i="7"/>
  <c r="M92" i="7"/>
  <c r="Z87" i="7"/>
  <c r="J77" i="7"/>
  <c r="W72" i="7"/>
  <c r="M62" i="7"/>
  <c r="Z57" i="7"/>
  <c r="J47" i="7"/>
  <c r="W42" i="7"/>
  <c r="M32" i="7"/>
  <c r="Z27" i="7"/>
  <c r="J17" i="7"/>
  <c r="W12" i="7"/>
  <c r="L571" i="6"/>
  <c r="Y566" i="6"/>
  <c r="O556" i="6"/>
  <c r="V551" i="6"/>
  <c r="L541" i="6"/>
  <c r="Y536" i="6"/>
  <c r="O526" i="6"/>
  <c r="V521" i="6"/>
  <c r="L511" i="6"/>
  <c r="Y506" i="6"/>
  <c r="O496" i="6"/>
  <c r="V491" i="6"/>
  <c r="L481" i="6"/>
  <c r="Y476" i="6"/>
  <c r="O466" i="6"/>
  <c r="V461" i="6"/>
  <c r="L451" i="6"/>
  <c r="Y446" i="6"/>
  <c r="O436" i="6"/>
  <c r="V428" i="6"/>
  <c r="L418" i="6"/>
  <c r="Y413" i="6"/>
  <c r="O403" i="6"/>
  <c r="V398" i="6"/>
  <c r="L388" i="6"/>
  <c r="Y383" i="6"/>
  <c r="O373" i="6"/>
  <c r="V368" i="6"/>
  <c r="L358" i="6"/>
  <c r="Y353" i="6"/>
  <c r="O343" i="6"/>
  <c r="V338" i="6"/>
  <c r="L328" i="6"/>
  <c r="Y323" i="6"/>
  <c r="O313" i="6"/>
  <c r="V308" i="6"/>
  <c r="L298" i="6"/>
  <c r="Y293" i="6"/>
  <c r="T285" i="6"/>
  <c r="D275" i="6"/>
  <c r="Q270" i="6"/>
  <c r="G260" i="6"/>
  <c r="T255" i="6"/>
  <c r="D245" i="6"/>
  <c r="Q240" i="6"/>
  <c r="G230" i="6"/>
  <c r="T225" i="6"/>
  <c r="D215" i="6"/>
  <c r="Q210" i="6"/>
  <c r="G200" i="6"/>
  <c r="T195" i="6"/>
  <c r="D185" i="6"/>
  <c r="Q180" i="6"/>
  <c r="G170" i="6"/>
  <c r="T165" i="6"/>
  <c r="D155" i="6"/>
  <c r="Q150" i="6"/>
  <c r="G137" i="6"/>
  <c r="T132" i="6"/>
  <c r="D122" i="6"/>
  <c r="Q117" i="6"/>
  <c r="G107" i="6"/>
  <c r="T102" i="6"/>
  <c r="D92" i="6"/>
  <c r="Q87" i="6"/>
  <c r="G77" i="6"/>
  <c r="T72" i="6"/>
  <c r="D62" i="6"/>
  <c r="Q57" i="6"/>
  <c r="G47" i="6"/>
  <c r="T42" i="6"/>
  <c r="D32" i="6"/>
  <c r="D165" i="7"/>
  <c r="Q160" i="7"/>
  <c r="G150" i="7"/>
  <c r="T142" i="7"/>
  <c r="D132" i="7"/>
  <c r="Q127" i="7"/>
  <c r="G117" i="7"/>
  <c r="T112" i="7"/>
  <c r="D102" i="7"/>
  <c r="Q97" i="7"/>
  <c r="G87" i="7"/>
  <c r="T82" i="7"/>
  <c r="D72" i="7"/>
  <c r="Q67" i="7"/>
  <c r="G57" i="7"/>
  <c r="T52" i="7"/>
  <c r="D42" i="7"/>
  <c r="Q37" i="7"/>
  <c r="G27" i="7"/>
  <c r="T22" i="7"/>
  <c r="D12" i="7"/>
  <c r="Q7" i="7"/>
  <c r="L566" i="6"/>
  <c r="Y561" i="6"/>
  <c r="O551" i="6"/>
  <c r="V546" i="6"/>
  <c r="L536" i="6"/>
  <c r="Y531" i="6"/>
  <c r="O521" i="6"/>
  <c r="V516" i="6"/>
  <c r="L506" i="6"/>
  <c r="Y501" i="6"/>
  <c r="O491" i="6"/>
  <c r="V486" i="6"/>
  <c r="L476" i="6"/>
  <c r="Y471" i="6"/>
  <c r="O461" i="6"/>
  <c r="V456" i="6"/>
  <c r="L446" i="6"/>
  <c r="Y441" i="6"/>
  <c r="O428" i="6"/>
  <c r="V423" i="6"/>
  <c r="L413" i="6"/>
  <c r="Y408" i="6"/>
  <c r="O398" i="6"/>
  <c r="V393" i="6"/>
  <c r="L383" i="6"/>
  <c r="Y378" i="6"/>
  <c r="O368" i="6"/>
  <c r="V363" i="6"/>
  <c r="L353" i="6"/>
  <c r="Y348" i="6"/>
  <c r="O338" i="6"/>
  <c r="V333" i="6"/>
  <c r="L323" i="6"/>
  <c r="Y318" i="6"/>
  <c r="O308" i="6"/>
  <c r="V303" i="6"/>
  <c r="M285" i="6"/>
  <c r="H170" i="7"/>
  <c r="U165" i="7"/>
  <c r="E155" i="7"/>
  <c r="R150" i="7"/>
  <c r="H137" i="7"/>
  <c r="U132" i="7"/>
  <c r="E122" i="7"/>
  <c r="R117" i="7"/>
  <c r="H107" i="7"/>
  <c r="U102" i="7"/>
  <c r="E92" i="7"/>
  <c r="R87" i="7"/>
  <c r="H77" i="7"/>
  <c r="U72" i="7"/>
  <c r="E62" i="7"/>
  <c r="R57" i="7"/>
  <c r="H47" i="7"/>
  <c r="U42" i="7"/>
  <c r="E32" i="7"/>
  <c r="R27" i="7"/>
  <c r="H17" i="7"/>
  <c r="U12" i="7"/>
  <c r="P571" i="6"/>
  <c r="F561" i="6"/>
  <c r="S556" i="6"/>
  <c r="I546" i="6"/>
  <c r="P541" i="6"/>
  <c r="F531" i="6"/>
  <c r="S526" i="6"/>
  <c r="I516" i="6"/>
  <c r="P511" i="6"/>
  <c r="F501" i="6"/>
  <c r="H428" i="6"/>
  <c r="U423" i="6"/>
  <c r="E413" i="6"/>
  <c r="R408" i="6"/>
  <c r="H398" i="6"/>
  <c r="U393" i="6"/>
  <c r="E383" i="6"/>
  <c r="R378" i="6"/>
  <c r="H368" i="6"/>
  <c r="U363" i="6"/>
  <c r="G280" i="6"/>
  <c r="T275" i="6"/>
  <c r="D265" i="6"/>
  <c r="Q260" i="6"/>
  <c r="G250" i="6"/>
  <c r="T245" i="6"/>
  <c r="D235" i="6"/>
  <c r="Q230" i="6"/>
  <c r="G220" i="6"/>
  <c r="T215" i="6"/>
  <c r="D205" i="6"/>
  <c r="Q200" i="6"/>
  <c r="G190" i="6"/>
  <c r="T185" i="6"/>
  <c r="D175" i="6"/>
  <c r="Q170" i="6"/>
  <c r="G160" i="6"/>
  <c r="T155" i="6"/>
  <c r="D142" i="6"/>
  <c r="Q137" i="6"/>
  <c r="G127" i="6"/>
  <c r="T122" i="6"/>
  <c r="D112" i="6"/>
  <c r="Q107" i="6"/>
  <c r="G97" i="6"/>
  <c r="T92" i="6"/>
  <c r="D82" i="6"/>
  <c r="Q77" i="6"/>
  <c r="S571" i="5"/>
  <c r="H566" i="5"/>
  <c r="P556" i="5"/>
  <c r="E551" i="5"/>
  <c r="S541" i="5"/>
  <c r="H536" i="5"/>
  <c r="P526" i="5"/>
  <c r="E521" i="5"/>
  <c r="S511" i="5"/>
  <c r="H506" i="5"/>
  <c r="P496" i="5"/>
  <c r="E491" i="5"/>
  <c r="S481" i="5"/>
  <c r="H476" i="5"/>
  <c r="P466" i="5"/>
  <c r="E461" i="5"/>
  <c r="S451" i="5"/>
  <c r="H446" i="5"/>
  <c r="P436" i="5"/>
  <c r="Q250" i="5"/>
  <c r="T235" i="5"/>
  <c r="W220" i="5"/>
  <c r="H142" i="5"/>
  <c r="U137" i="5"/>
  <c r="E127" i="5"/>
  <c r="R122" i="5"/>
  <c r="H112" i="5"/>
  <c r="U107" i="5"/>
  <c r="E97" i="5"/>
  <c r="R92" i="5"/>
  <c r="H82" i="5"/>
  <c r="U77" i="5"/>
  <c r="E67" i="5"/>
  <c r="R62" i="5"/>
  <c r="H52" i="5"/>
  <c r="U47" i="5"/>
  <c r="E37" i="5"/>
  <c r="R32" i="5"/>
  <c r="D250" i="5"/>
  <c r="H200" i="5"/>
  <c r="U195" i="5"/>
  <c r="E185" i="5"/>
  <c r="R180" i="5"/>
  <c r="H170" i="5"/>
  <c r="U165" i="5"/>
  <c r="E155" i="5"/>
  <c r="R150" i="5"/>
  <c r="H137" i="5"/>
  <c r="U132" i="5"/>
  <c r="E122" i="5"/>
  <c r="R117" i="5"/>
  <c r="H107" i="5"/>
  <c r="U102" i="5"/>
  <c r="E92" i="5"/>
  <c r="R87" i="5"/>
  <c r="H77" i="5"/>
  <c r="U72" i="5"/>
  <c r="E62" i="5"/>
  <c r="R57" i="5"/>
  <c r="H47" i="5"/>
  <c r="U42" i="5"/>
  <c r="E32" i="5"/>
  <c r="R27" i="5"/>
  <c r="H17" i="5"/>
  <c r="U12" i="5"/>
  <c r="F338" i="5"/>
  <c r="AA293" i="5"/>
  <c r="E225" i="5"/>
  <c r="R205" i="5"/>
  <c r="H195" i="5"/>
  <c r="U190" i="5"/>
  <c r="E180" i="5"/>
  <c r="R175" i="5"/>
  <c r="H165" i="5"/>
  <c r="U160" i="5"/>
  <c r="E150" i="5"/>
  <c r="R142" i="5"/>
  <c r="H132" i="5"/>
  <c r="U127" i="5"/>
  <c r="E117" i="5"/>
  <c r="R112" i="5"/>
  <c r="H102" i="5"/>
  <c r="U97" i="5"/>
  <c r="E87" i="5"/>
  <c r="R82" i="5"/>
  <c r="H72" i="5"/>
  <c r="U67" i="5"/>
  <c r="E57" i="5"/>
  <c r="R52" i="5"/>
  <c r="H42" i="5"/>
  <c r="U37" i="5"/>
  <c r="E27" i="5"/>
  <c r="R22" i="5"/>
  <c r="H12" i="5"/>
  <c r="U7" i="5"/>
  <c r="H293" i="5"/>
  <c r="S298" i="5"/>
  <c r="E308" i="5"/>
  <c r="P313" i="5"/>
  <c r="H323" i="5"/>
  <c r="S328" i="5"/>
  <c r="E338" i="5"/>
  <c r="P343" i="5"/>
  <c r="H353" i="5"/>
  <c r="S358" i="5"/>
  <c r="E368" i="5"/>
  <c r="P373" i="5"/>
  <c r="H383" i="5"/>
  <c r="S388" i="5"/>
  <c r="E398" i="5"/>
  <c r="P403" i="5"/>
  <c r="H413" i="5"/>
  <c r="S418" i="5"/>
  <c r="E428" i="5"/>
  <c r="U298" i="5"/>
  <c r="G308" i="5"/>
  <c r="R313" i="5"/>
  <c r="D323" i="5"/>
  <c r="U328" i="5"/>
  <c r="G338" i="5"/>
  <c r="R343" i="5"/>
  <c r="D353" i="5"/>
  <c r="U358" i="5"/>
  <c r="G368" i="5"/>
  <c r="R373" i="5"/>
  <c r="D383" i="5"/>
  <c r="U388" i="5"/>
  <c r="G398" i="5"/>
  <c r="R403" i="5"/>
  <c r="D413" i="5"/>
  <c r="U418" i="5"/>
  <c r="G428" i="5"/>
  <c r="Q293" i="5"/>
  <c r="I303" i="5"/>
  <c r="T308" i="5"/>
  <c r="F318" i="5"/>
  <c r="Q323" i="5"/>
  <c r="I333" i="5"/>
  <c r="T338" i="5"/>
  <c r="F348" i="5"/>
  <c r="Q353" i="5"/>
  <c r="I363" i="5"/>
  <c r="T368" i="5"/>
  <c r="F378" i="5"/>
  <c r="Q383" i="5"/>
  <c r="I393" i="5"/>
  <c r="T398" i="5"/>
  <c r="F408" i="5"/>
  <c r="Q413" i="5"/>
  <c r="I423" i="5"/>
  <c r="T428" i="5"/>
  <c r="E298" i="5"/>
  <c r="P303" i="5"/>
  <c r="H313" i="5"/>
  <c r="S318" i="5"/>
  <c r="E328" i="5"/>
  <c r="P333" i="5"/>
  <c r="H343" i="5"/>
  <c r="S348" i="5"/>
  <c r="E358" i="5"/>
  <c r="P363" i="5"/>
  <c r="H373" i="5"/>
  <c r="S378" i="5"/>
  <c r="E388" i="5"/>
  <c r="P393" i="5"/>
  <c r="H403" i="5"/>
  <c r="S408" i="5"/>
  <c r="E418" i="5"/>
  <c r="P423" i="5"/>
  <c r="G293" i="5"/>
  <c r="R298" i="5"/>
  <c r="D308" i="5"/>
  <c r="U313" i="5"/>
  <c r="G323" i="5"/>
  <c r="R328" i="5"/>
  <c r="D338" i="5"/>
  <c r="U343" i="5"/>
  <c r="G353" i="5"/>
  <c r="R358" i="5"/>
  <c r="D368" i="5"/>
  <c r="U373" i="5"/>
  <c r="G383" i="5"/>
  <c r="R388" i="5"/>
  <c r="D398" i="5"/>
  <c r="U403" i="5"/>
  <c r="G413" i="5"/>
  <c r="R418" i="5"/>
  <c r="D428" i="5"/>
  <c r="G275" i="5"/>
  <c r="N235" i="5"/>
  <c r="E220" i="5"/>
  <c r="F200" i="5"/>
  <c r="S195" i="5"/>
  <c r="I185" i="5"/>
  <c r="P180" i="5"/>
  <c r="F170" i="5"/>
  <c r="S165" i="5"/>
  <c r="I155" i="5"/>
  <c r="P150" i="5"/>
  <c r="F270" i="5"/>
  <c r="Q275" i="5"/>
  <c r="I285" i="5"/>
  <c r="U210" i="5"/>
  <c r="G220" i="5"/>
  <c r="R225" i="5"/>
  <c r="D235" i="5"/>
  <c r="U240" i="5"/>
  <c r="G250" i="5"/>
  <c r="R255" i="5"/>
  <c r="D265" i="5"/>
  <c r="U270" i="5"/>
  <c r="G280" i="5"/>
  <c r="R285" i="5"/>
  <c r="I215" i="5"/>
  <c r="T220" i="5"/>
  <c r="F230" i="5"/>
  <c r="Q235" i="5"/>
  <c r="I245" i="5"/>
  <c r="T250" i="5"/>
  <c r="F260" i="5"/>
  <c r="Q265" i="5"/>
  <c r="I275" i="5"/>
  <c r="T280" i="5"/>
  <c r="E210" i="5"/>
  <c r="P215" i="5"/>
  <c r="H225" i="5"/>
  <c r="S230" i="5"/>
  <c r="E240" i="5"/>
  <c r="P245" i="5"/>
  <c r="H255" i="5"/>
  <c r="S260" i="5"/>
  <c r="E270" i="5"/>
  <c r="P275" i="5"/>
  <c r="H285" i="5"/>
  <c r="L137" i="5"/>
  <c r="Y132" i="5"/>
  <c r="O122" i="5"/>
  <c r="V117" i="5"/>
  <c r="L107" i="5"/>
  <c r="Y102" i="5"/>
  <c r="O92" i="5"/>
  <c r="V87" i="5"/>
  <c r="L77" i="5"/>
  <c r="Y72" i="5"/>
  <c r="O62" i="5"/>
  <c r="V57" i="5"/>
  <c r="L47" i="5"/>
  <c r="Y42" i="5"/>
  <c r="O32" i="5"/>
  <c r="V27" i="5"/>
  <c r="L17" i="5"/>
  <c r="Y12" i="5"/>
  <c r="S393" i="5"/>
  <c r="Y363" i="5"/>
  <c r="AA225" i="5"/>
  <c r="V205" i="5"/>
  <c r="L195" i="5"/>
  <c r="Y190" i="5"/>
  <c r="O180" i="5"/>
  <c r="V175" i="5"/>
  <c r="L165" i="5"/>
  <c r="Y160" i="5"/>
  <c r="O150" i="5"/>
  <c r="V142" i="5"/>
  <c r="L132" i="5"/>
  <c r="Y127" i="5"/>
  <c r="O117" i="5"/>
  <c r="V112" i="5"/>
  <c r="L102" i="5"/>
  <c r="Y97" i="5"/>
  <c r="O87" i="5"/>
  <c r="V82" i="5"/>
  <c r="L72" i="5"/>
  <c r="Y67" i="5"/>
  <c r="O57" i="5"/>
  <c r="V52" i="5"/>
  <c r="L42" i="5"/>
  <c r="Y37" i="5"/>
  <c r="O27" i="5"/>
  <c r="V22" i="5"/>
  <c r="L12" i="5"/>
  <c r="Y7" i="5"/>
  <c r="X338" i="5"/>
  <c r="T270" i="5"/>
  <c r="D260" i="5"/>
  <c r="G245" i="5"/>
  <c r="I205" i="5"/>
  <c r="P200" i="5"/>
  <c r="F190" i="5"/>
  <c r="S185" i="5"/>
  <c r="I175" i="5"/>
  <c r="D137" i="5"/>
  <c r="Q132" i="5"/>
  <c r="G122" i="5"/>
  <c r="T117" i="5"/>
  <c r="D107" i="5"/>
  <c r="Q102" i="5"/>
  <c r="G92" i="5"/>
  <c r="T87" i="5"/>
  <c r="D77" i="5"/>
  <c r="Q72" i="5"/>
  <c r="G62" i="5"/>
  <c r="T57" i="5"/>
  <c r="D47" i="5"/>
  <c r="Q42" i="5"/>
  <c r="G32" i="5"/>
  <c r="T27" i="5"/>
  <c r="D17" i="5"/>
  <c r="Q12" i="5"/>
  <c r="G461" i="10"/>
  <c r="U451" i="10"/>
  <c r="D446" i="10"/>
  <c r="R436" i="10"/>
  <c r="G428" i="10"/>
  <c r="U418" i="10"/>
  <c r="D413" i="10"/>
  <c r="R403" i="10"/>
  <c r="G398" i="10"/>
  <c r="U388" i="10"/>
  <c r="D383" i="10"/>
  <c r="R373" i="10"/>
  <c r="G368" i="10"/>
  <c r="U358" i="10"/>
  <c r="D353" i="10"/>
  <c r="R343" i="10"/>
  <c r="G338" i="10"/>
  <c r="U328" i="10"/>
  <c r="D323" i="10"/>
  <c r="R313" i="10"/>
  <c r="G308" i="10"/>
  <c r="U298" i="10"/>
  <c r="O102" i="11"/>
  <c r="V97" i="11"/>
  <c r="L87" i="11"/>
  <c r="Y82" i="11"/>
  <c r="O72" i="11"/>
  <c r="V67" i="11"/>
  <c r="L57" i="11"/>
  <c r="Y52" i="11"/>
  <c r="O42" i="11"/>
  <c r="V37" i="11"/>
  <c r="L27" i="11"/>
  <c r="Y22" i="11"/>
  <c r="O12" i="11"/>
  <c r="V7" i="11"/>
  <c r="AA122" i="11"/>
  <c r="M132" i="11"/>
  <c r="X137" i="11"/>
  <c r="K117" i="11"/>
  <c r="V122" i="11"/>
  <c r="N132" i="11"/>
  <c r="Y137" i="11"/>
  <c r="L117" i="11"/>
  <c r="W122" i="11"/>
  <c r="O132" i="11"/>
  <c r="Z137" i="11"/>
  <c r="M117" i="11"/>
  <c r="X122" i="11"/>
  <c r="J132" i="11"/>
  <c r="AA137" i="11"/>
  <c r="N117" i="11"/>
  <c r="Y122" i="11"/>
  <c r="K132" i="11"/>
  <c r="V137" i="11"/>
  <c r="T571" i="10"/>
  <c r="I566" i="10"/>
  <c r="Q556" i="10"/>
  <c r="F551" i="10"/>
  <c r="T541" i="10"/>
  <c r="I536" i="10"/>
  <c r="Q526" i="10"/>
  <c r="F521" i="10"/>
  <c r="T511" i="10"/>
  <c r="I506" i="10"/>
  <c r="Q496" i="10"/>
  <c r="F491" i="10"/>
  <c r="T481" i="10"/>
  <c r="I476" i="10"/>
  <c r="Q466" i="10"/>
  <c r="F461" i="10"/>
  <c r="T451" i="10"/>
  <c r="I446" i="10"/>
  <c r="X132" i="11"/>
  <c r="F112" i="11"/>
  <c r="S107" i="11"/>
  <c r="P92" i="11"/>
  <c r="S77" i="11"/>
  <c r="P62" i="11"/>
  <c r="F52" i="11"/>
  <c r="S47" i="11"/>
  <c r="I37" i="11"/>
  <c r="P32" i="11"/>
  <c r="S17" i="11"/>
  <c r="I7" i="11"/>
  <c r="AA285" i="10"/>
  <c r="J280" i="10"/>
  <c r="X270" i="10"/>
  <c r="M265" i="10"/>
  <c r="AA255" i="10"/>
  <c r="J250" i="10"/>
  <c r="X240" i="10"/>
  <c r="M235" i="10"/>
  <c r="AA225" i="10"/>
  <c r="J220" i="10"/>
  <c r="X210" i="10"/>
  <c r="M205" i="10"/>
  <c r="AA195" i="10"/>
  <c r="J190" i="10"/>
  <c r="X180" i="10"/>
  <c r="M175" i="10"/>
  <c r="AA165" i="10"/>
  <c r="J160" i="10"/>
  <c r="X150" i="10"/>
  <c r="M117" i="10"/>
  <c r="Z112" i="10"/>
  <c r="J102" i="10"/>
  <c r="W97" i="10"/>
  <c r="M87" i="10"/>
  <c r="Z82" i="10"/>
  <c r="J72" i="10"/>
  <c r="F137" i="10"/>
  <c r="K122" i="10"/>
  <c r="X117" i="10"/>
  <c r="N107" i="10"/>
  <c r="AA102" i="10"/>
  <c r="K92" i="10"/>
  <c r="X87" i="10"/>
  <c r="N77" i="10"/>
  <c r="AA72" i="10"/>
  <c r="K62" i="10"/>
  <c r="X57" i="10"/>
  <c r="N47" i="10"/>
  <c r="AA42" i="10"/>
  <c r="K32" i="10"/>
  <c r="X27" i="10"/>
  <c r="N17" i="10"/>
  <c r="AA12" i="10"/>
  <c r="T137" i="10"/>
  <c r="D137" i="10"/>
  <c r="U142" i="10"/>
  <c r="F132" i="10"/>
  <c r="Q137" i="10"/>
  <c r="E142" i="10"/>
  <c r="Z132" i="10"/>
  <c r="L142" i="10"/>
  <c r="D127" i="10"/>
  <c r="P122" i="10"/>
  <c r="F112" i="10"/>
  <c r="S107" i="10"/>
  <c r="I97" i="10"/>
  <c r="P92" i="10"/>
  <c r="F82" i="10"/>
  <c r="S77" i="10"/>
  <c r="I67" i="10"/>
  <c r="P62" i="10"/>
  <c r="F52" i="10"/>
  <c r="S47" i="10"/>
  <c r="I37" i="10"/>
  <c r="P32" i="10"/>
  <c r="F22" i="10"/>
  <c r="S17" i="10"/>
  <c r="I7" i="10"/>
  <c r="O122" i="10"/>
  <c r="V117" i="10"/>
  <c r="L107" i="10"/>
  <c r="Y102" i="10"/>
  <c r="O92" i="10"/>
  <c r="V87" i="10"/>
  <c r="L77" i="10"/>
  <c r="Y72" i="10"/>
  <c r="O62" i="10"/>
  <c r="V57" i="10"/>
  <c r="L47" i="10"/>
  <c r="Y42" i="10"/>
  <c r="O32" i="10"/>
  <c r="V27" i="10"/>
  <c r="L17" i="10"/>
  <c r="Y12" i="10"/>
  <c r="H132" i="10"/>
  <c r="I127" i="10"/>
  <c r="T122" i="10"/>
  <c r="D112" i="10"/>
  <c r="Q107" i="10"/>
  <c r="G97" i="10"/>
  <c r="T92" i="10"/>
  <c r="D82" i="10"/>
  <c r="Q77" i="10"/>
  <c r="G67" i="10"/>
  <c r="T62" i="10"/>
  <c r="D52" i="10"/>
  <c r="Q47" i="10"/>
  <c r="G37" i="10"/>
  <c r="T32" i="10"/>
  <c r="D22" i="10"/>
  <c r="Q17" i="10"/>
  <c r="G7" i="10"/>
  <c r="R566" i="9"/>
  <c r="G561" i="9"/>
  <c r="U551" i="9"/>
  <c r="D546" i="9"/>
  <c r="R536" i="9"/>
  <c r="G531" i="9"/>
  <c r="U521" i="9"/>
  <c r="D516" i="9"/>
  <c r="R506" i="9"/>
  <c r="G501" i="9"/>
  <c r="U491" i="9"/>
  <c r="D486" i="9"/>
  <c r="R476" i="9"/>
  <c r="G471" i="9"/>
  <c r="U461" i="9"/>
  <c r="D456" i="9"/>
  <c r="R446" i="9"/>
  <c r="G441" i="9"/>
  <c r="U428" i="9"/>
  <c r="D423" i="9"/>
  <c r="R413" i="9"/>
  <c r="G408" i="9"/>
  <c r="U398" i="9"/>
  <c r="D393" i="9"/>
  <c r="R383" i="9"/>
  <c r="G378" i="9"/>
  <c r="U368" i="9"/>
  <c r="D363" i="9"/>
  <c r="R353" i="9"/>
  <c r="G348" i="9"/>
  <c r="U338" i="9"/>
  <c r="D333" i="9"/>
  <c r="R323" i="9"/>
  <c r="G318" i="9"/>
  <c r="U308" i="9"/>
  <c r="D303" i="9"/>
  <c r="R293" i="9"/>
  <c r="G285" i="9"/>
  <c r="U275" i="9"/>
  <c r="D270" i="9"/>
  <c r="R260" i="9"/>
  <c r="G255" i="9"/>
  <c r="U245" i="9"/>
  <c r="D240" i="9"/>
  <c r="R230" i="9"/>
  <c r="G225" i="9"/>
  <c r="U215" i="9"/>
  <c r="D210" i="9"/>
  <c r="R200" i="9"/>
  <c r="G195" i="9"/>
  <c r="U185" i="9"/>
  <c r="D180" i="9"/>
  <c r="R170" i="9"/>
  <c r="G165" i="9"/>
  <c r="U155" i="9"/>
  <c r="Q486" i="8"/>
  <c r="F481" i="8"/>
  <c r="T471" i="8"/>
  <c r="I466" i="8"/>
  <c r="Q456" i="8"/>
  <c r="F451" i="8"/>
  <c r="T441" i="8"/>
  <c r="I436" i="8"/>
  <c r="E137" i="9"/>
  <c r="O571" i="8"/>
  <c r="J142" i="9"/>
  <c r="M142" i="9"/>
  <c r="Z142" i="9"/>
  <c r="P531" i="8"/>
  <c r="E526" i="8"/>
  <c r="S516" i="8"/>
  <c r="H511" i="8"/>
  <c r="I142" i="9"/>
  <c r="G137" i="9"/>
  <c r="T132" i="9"/>
  <c r="D122" i="9"/>
  <c r="Q117" i="9"/>
  <c r="G107" i="9"/>
  <c r="T102" i="9"/>
  <c r="D92" i="9"/>
  <c r="Q87" i="9"/>
  <c r="G77" i="9"/>
  <c r="T72" i="9"/>
  <c r="D62" i="9"/>
  <c r="Q57" i="9"/>
  <c r="G47" i="9"/>
  <c r="T42" i="9"/>
  <c r="D32" i="9"/>
  <c r="Q27" i="9"/>
  <c r="G17" i="9"/>
  <c r="T12" i="9"/>
  <c r="V556" i="8"/>
  <c r="K551" i="8"/>
  <c r="Y541" i="8"/>
  <c r="N536" i="8"/>
  <c r="W491" i="8"/>
  <c r="L486" i="8"/>
  <c r="Z476" i="8"/>
  <c r="O471" i="8"/>
  <c r="W461" i="8"/>
  <c r="L456" i="8"/>
  <c r="Z446" i="8"/>
  <c r="O441" i="8"/>
  <c r="Q428" i="8"/>
  <c r="F423" i="8"/>
  <c r="T413" i="8"/>
  <c r="I408" i="8"/>
  <c r="Q398" i="8"/>
  <c r="F393" i="8"/>
  <c r="T383" i="8"/>
  <c r="I378" i="8"/>
  <c r="Q368" i="8"/>
  <c r="F363" i="8"/>
  <c r="T353" i="8"/>
  <c r="I348" i="8"/>
  <c r="Q338" i="8"/>
  <c r="F333" i="8"/>
  <c r="T323" i="8"/>
  <c r="I318" i="8"/>
  <c r="Q308" i="8"/>
  <c r="F303" i="8"/>
  <c r="T293" i="8"/>
  <c r="H137" i="8"/>
  <c r="U132" i="8"/>
  <c r="E122" i="8"/>
  <c r="R117" i="8"/>
  <c r="H107" i="8"/>
  <c r="U102" i="8"/>
  <c r="E92" i="8"/>
  <c r="R87" i="8"/>
  <c r="H77" i="8"/>
  <c r="U72" i="8"/>
  <c r="E62" i="8"/>
  <c r="R57" i="8"/>
  <c r="H47" i="8"/>
  <c r="U42" i="8"/>
  <c r="E32" i="8"/>
  <c r="R27" i="8"/>
  <c r="H17" i="8"/>
  <c r="U12" i="8"/>
  <c r="M195" i="8"/>
  <c r="Z150" i="8"/>
  <c r="M137" i="8"/>
  <c r="Z132" i="8"/>
  <c r="J122" i="8"/>
  <c r="W117" i="8"/>
  <c r="M107" i="8"/>
  <c r="Z102" i="8"/>
  <c r="J92" i="8"/>
  <c r="W87" i="8"/>
  <c r="M77" i="8"/>
  <c r="Z72" i="8"/>
  <c r="J62" i="8"/>
  <c r="W57" i="8"/>
  <c r="M47" i="8"/>
  <c r="Z42" i="8"/>
  <c r="J32" i="8"/>
  <c r="W27" i="8"/>
  <c r="M17" i="8"/>
  <c r="Z12" i="8"/>
  <c r="W155" i="8"/>
  <c r="O165" i="8"/>
  <c r="Z170" i="8"/>
  <c r="L180" i="8"/>
  <c r="W185" i="8"/>
  <c r="O195" i="8"/>
  <c r="Z200" i="8"/>
  <c r="L210" i="8"/>
  <c r="W215" i="8"/>
  <c r="O225" i="8"/>
  <c r="Z230" i="8"/>
  <c r="L240" i="8"/>
  <c r="W245" i="8"/>
  <c r="O255" i="8"/>
  <c r="Z260" i="8"/>
  <c r="L270" i="8"/>
  <c r="W275" i="8"/>
  <c r="O285" i="8"/>
  <c r="X155" i="8"/>
  <c r="J165" i="8"/>
  <c r="AA170" i="8"/>
  <c r="M180" i="8"/>
  <c r="X185" i="8"/>
  <c r="J195" i="8"/>
  <c r="AA200" i="8"/>
  <c r="M210" i="8"/>
  <c r="X215" i="8"/>
  <c r="J225" i="8"/>
  <c r="AA230" i="8"/>
  <c r="M240" i="8"/>
  <c r="X245" i="8"/>
  <c r="J255" i="8"/>
  <c r="AA260" i="8"/>
  <c r="M270" i="8"/>
  <c r="X275" i="8"/>
  <c r="J285" i="8"/>
  <c r="Y155" i="8"/>
  <c r="K165" i="8"/>
  <c r="V170" i="8"/>
  <c r="N180" i="8"/>
  <c r="Y185" i="8"/>
  <c r="K195" i="8"/>
  <c r="V200" i="8"/>
  <c r="N210" i="8"/>
  <c r="Y215" i="8"/>
  <c r="K225" i="8"/>
  <c r="V230" i="8"/>
  <c r="N240" i="8"/>
  <c r="Y245" i="8"/>
  <c r="K255" i="8"/>
  <c r="V260" i="8"/>
  <c r="N270" i="8"/>
  <c r="Y275" i="8"/>
  <c r="K285" i="8"/>
  <c r="AA150" i="8"/>
  <c r="M160" i="8"/>
  <c r="X165" i="8"/>
  <c r="J175" i="8"/>
  <c r="AA180" i="8"/>
  <c r="M190" i="8"/>
  <c r="X195" i="8"/>
  <c r="J205" i="8"/>
  <c r="AA210" i="8"/>
  <c r="M220" i="8"/>
  <c r="X225" i="8"/>
  <c r="J235" i="8"/>
  <c r="AA240" i="8"/>
  <c r="M250" i="8"/>
  <c r="X255" i="8"/>
  <c r="J265" i="8"/>
  <c r="AA270" i="8"/>
  <c r="M280" i="8"/>
  <c r="X285" i="8"/>
  <c r="G285" i="8"/>
  <c r="P155" i="8"/>
  <c r="H165" i="8"/>
  <c r="S170" i="8"/>
  <c r="E180" i="8"/>
  <c r="P185" i="8"/>
  <c r="H195" i="8"/>
  <c r="S200" i="8"/>
  <c r="E210" i="8"/>
  <c r="P215" i="8"/>
  <c r="H225" i="8"/>
  <c r="S230" i="8"/>
  <c r="E240" i="8"/>
  <c r="P245" i="8"/>
  <c r="H255" i="8"/>
  <c r="S260" i="8"/>
  <c r="E270" i="8"/>
  <c r="P275" i="8"/>
  <c r="H285" i="8"/>
  <c r="L137" i="8"/>
  <c r="Y132" i="8"/>
  <c r="O122" i="8"/>
  <c r="V117" i="8"/>
  <c r="L107" i="8"/>
  <c r="Y102" i="8"/>
  <c r="O92" i="8"/>
  <c r="V87" i="8"/>
  <c r="L77" i="8"/>
  <c r="Y72" i="8"/>
  <c r="O62" i="8"/>
  <c r="V57" i="8"/>
  <c r="L47" i="8"/>
  <c r="Y42" i="8"/>
  <c r="O32" i="8"/>
  <c r="V27" i="8"/>
  <c r="L17" i="8"/>
  <c r="Y12" i="8"/>
  <c r="K137" i="8"/>
  <c r="X132" i="8"/>
  <c r="N122" i="8"/>
  <c r="AA117" i="8"/>
  <c r="K107" i="8"/>
  <c r="X102" i="8"/>
  <c r="N92" i="8"/>
  <c r="AA87" i="8"/>
  <c r="K77" i="8"/>
  <c r="X72" i="8"/>
  <c r="N62" i="8"/>
  <c r="AA57" i="8"/>
  <c r="K47" i="8"/>
  <c r="X42" i="8"/>
  <c r="N32" i="8"/>
  <c r="AA27" i="8"/>
  <c r="K17" i="8"/>
  <c r="X12" i="8"/>
  <c r="P150" i="8"/>
  <c r="AA142" i="8"/>
  <c r="K132" i="8"/>
  <c r="X127" i="8"/>
  <c r="N117" i="8"/>
  <c r="AA112" i="8"/>
  <c r="K102" i="8"/>
  <c r="X97" i="8"/>
  <c r="N87" i="8"/>
  <c r="AA82" i="8"/>
  <c r="K72" i="8"/>
  <c r="X67" i="8"/>
  <c r="N57" i="8"/>
  <c r="AA52" i="8"/>
  <c r="K42" i="8"/>
  <c r="X37" i="8"/>
  <c r="N27" i="8"/>
  <c r="AA22" i="8"/>
  <c r="K12" i="8"/>
  <c r="X7" i="8"/>
  <c r="H142" i="8"/>
  <c r="U137" i="8"/>
  <c r="E127" i="8"/>
  <c r="R122" i="8"/>
  <c r="H112" i="8"/>
  <c r="U107" i="8"/>
  <c r="E97" i="8"/>
  <c r="R92" i="8"/>
  <c r="H82" i="8"/>
  <c r="U77" i="8"/>
  <c r="E67" i="8"/>
  <c r="R62" i="8"/>
  <c r="H52" i="8"/>
  <c r="U47" i="8"/>
  <c r="E37" i="8"/>
  <c r="R32" i="8"/>
  <c r="H22" i="8"/>
  <c r="U17" i="8"/>
  <c r="E7" i="8"/>
  <c r="H165" i="7"/>
  <c r="U160" i="7"/>
  <c r="E150" i="7"/>
  <c r="L142" i="7"/>
  <c r="Y137" i="7"/>
  <c r="O127" i="7"/>
  <c r="V122" i="7"/>
  <c r="L112" i="7"/>
  <c r="Y107" i="7"/>
  <c r="O97" i="7"/>
  <c r="V92" i="7"/>
  <c r="L82" i="7"/>
  <c r="Y77" i="7"/>
  <c r="O67" i="7"/>
  <c r="V62" i="7"/>
  <c r="L52" i="7"/>
  <c r="Y47" i="7"/>
  <c r="O37" i="7"/>
  <c r="V32" i="7"/>
  <c r="L22" i="7"/>
  <c r="Y17" i="7"/>
  <c r="O7" i="7"/>
  <c r="O571" i="6"/>
  <c r="V566" i="6"/>
  <c r="L556" i="6"/>
  <c r="Y551" i="6"/>
  <c r="O541" i="6"/>
  <c r="V536" i="6"/>
  <c r="L526" i="6"/>
  <c r="Y521" i="6"/>
  <c r="O511" i="6"/>
  <c r="V506" i="6"/>
  <c r="L496" i="6"/>
  <c r="Y491" i="6"/>
  <c r="O481" i="6"/>
  <c r="V476" i="6"/>
  <c r="L466" i="6"/>
  <c r="Y461" i="6"/>
  <c r="O451" i="6"/>
  <c r="V446" i="6"/>
  <c r="L436" i="6"/>
  <c r="S428" i="6"/>
  <c r="I418" i="6"/>
  <c r="P413" i="6"/>
  <c r="F403" i="6"/>
  <c r="S398" i="6"/>
  <c r="I388" i="6"/>
  <c r="P383" i="6"/>
  <c r="F373" i="6"/>
  <c r="S368" i="6"/>
  <c r="I358" i="6"/>
  <c r="P353" i="6"/>
  <c r="F343" i="6"/>
  <c r="S338" i="6"/>
  <c r="I328" i="6"/>
  <c r="P323" i="6"/>
  <c r="F313" i="6"/>
  <c r="S308" i="6"/>
  <c r="I298" i="6"/>
  <c r="P293" i="6"/>
  <c r="Q285" i="6"/>
  <c r="G275" i="6"/>
  <c r="T270" i="6"/>
  <c r="D260" i="6"/>
  <c r="Q255" i="6"/>
  <c r="G245" i="6"/>
  <c r="T240" i="6"/>
  <c r="D230" i="6"/>
  <c r="Q225" i="6"/>
  <c r="G215" i="6"/>
  <c r="T210" i="6"/>
  <c r="D200" i="6"/>
  <c r="Q195" i="6"/>
  <c r="G185" i="6"/>
  <c r="T180" i="6"/>
  <c r="D170" i="6"/>
  <c r="Q165" i="6"/>
  <c r="G155" i="6"/>
  <c r="T150" i="6"/>
  <c r="K132" i="6"/>
  <c r="X127" i="6"/>
  <c r="N117" i="6"/>
  <c r="AA112" i="6"/>
  <c r="K102" i="6"/>
  <c r="X97" i="6"/>
  <c r="N87" i="6"/>
  <c r="AA82" i="6"/>
  <c r="K72" i="6"/>
  <c r="X67" i="6"/>
  <c r="N57" i="6"/>
  <c r="AA52" i="6"/>
  <c r="K42" i="6"/>
  <c r="X37" i="6"/>
  <c r="N27" i="6"/>
  <c r="AA22" i="6"/>
  <c r="K12" i="6"/>
  <c r="X7" i="6"/>
  <c r="F170" i="7"/>
  <c r="S165" i="7"/>
  <c r="I155" i="7"/>
  <c r="P150" i="7"/>
  <c r="F137" i="7"/>
  <c r="S132" i="7"/>
  <c r="I122" i="7"/>
  <c r="P117" i="7"/>
  <c r="F107" i="7"/>
  <c r="S102" i="7"/>
  <c r="I92" i="7"/>
  <c r="P87" i="7"/>
  <c r="F77" i="7"/>
  <c r="S72" i="7"/>
  <c r="I62" i="7"/>
  <c r="P57" i="7"/>
  <c r="F47" i="7"/>
  <c r="S42" i="7"/>
  <c r="I32" i="7"/>
  <c r="P27" i="7"/>
  <c r="F17" i="7"/>
  <c r="S12" i="7"/>
  <c r="N571" i="6"/>
  <c r="AA566" i="6"/>
  <c r="K556" i="6"/>
  <c r="X551" i="6"/>
  <c r="N541" i="6"/>
  <c r="AA536" i="6"/>
  <c r="K526" i="6"/>
  <c r="X521" i="6"/>
  <c r="N511" i="6"/>
  <c r="AA506" i="6"/>
  <c r="K496" i="6"/>
  <c r="X491" i="6"/>
  <c r="N481" i="6"/>
  <c r="AA476" i="6"/>
  <c r="K466" i="6"/>
  <c r="X461" i="6"/>
  <c r="N451" i="6"/>
  <c r="AA446" i="6"/>
  <c r="K436" i="6"/>
  <c r="X428" i="6"/>
  <c r="N418" i="6"/>
  <c r="AA413" i="6"/>
  <c r="K403" i="6"/>
  <c r="X398" i="6"/>
  <c r="N388" i="6"/>
  <c r="AA383" i="6"/>
  <c r="K373" i="6"/>
  <c r="X368" i="6"/>
  <c r="N358" i="6"/>
  <c r="AA353" i="6"/>
  <c r="K343" i="6"/>
  <c r="X338" i="6"/>
  <c r="N328" i="6"/>
  <c r="AA323" i="6"/>
  <c r="K313" i="6"/>
  <c r="X308" i="6"/>
  <c r="N298" i="6"/>
  <c r="AA293" i="6"/>
  <c r="V285" i="6"/>
  <c r="L275" i="6"/>
  <c r="Y270" i="6"/>
  <c r="O260" i="6"/>
  <c r="V255" i="6"/>
  <c r="L245" i="6"/>
  <c r="Y240" i="6"/>
  <c r="O230" i="6"/>
  <c r="V225" i="6"/>
  <c r="L215" i="6"/>
  <c r="Y210" i="6"/>
  <c r="O200" i="6"/>
  <c r="V195" i="6"/>
  <c r="L185" i="6"/>
  <c r="Y180" i="6"/>
  <c r="O170" i="6"/>
  <c r="V165" i="6"/>
  <c r="L155" i="6"/>
  <c r="Y150" i="6"/>
  <c r="O137" i="6"/>
  <c r="V132" i="6"/>
  <c r="L122" i="6"/>
  <c r="Y117" i="6"/>
  <c r="O107" i="6"/>
  <c r="V102" i="6"/>
  <c r="L92" i="6"/>
  <c r="Y87" i="6"/>
  <c r="O77" i="6"/>
  <c r="V72" i="6"/>
  <c r="L62" i="6"/>
  <c r="Y57" i="6"/>
  <c r="O47" i="6"/>
  <c r="V42" i="6"/>
  <c r="L32" i="6"/>
  <c r="Y27" i="6"/>
  <c r="O17" i="6"/>
  <c r="V12" i="6"/>
  <c r="K170" i="7"/>
  <c r="X165" i="7"/>
  <c r="N155" i="7"/>
  <c r="AA150" i="7"/>
  <c r="K137" i="7"/>
  <c r="X132" i="7"/>
  <c r="N122" i="7"/>
  <c r="AA117" i="7"/>
  <c r="K107" i="7"/>
  <c r="X102" i="7"/>
  <c r="N92" i="7"/>
  <c r="AA87" i="7"/>
  <c r="K77" i="7"/>
  <c r="X72" i="7"/>
  <c r="N62" i="7"/>
  <c r="AA57" i="7"/>
  <c r="K47" i="7"/>
  <c r="X42" i="7"/>
  <c r="N32" i="7"/>
  <c r="AA27" i="7"/>
  <c r="K17" i="7"/>
  <c r="X12" i="7"/>
  <c r="S571" i="6"/>
  <c r="I561" i="6"/>
  <c r="P556" i="6"/>
  <c r="F546" i="6"/>
  <c r="S541" i="6"/>
  <c r="I531" i="6"/>
  <c r="P526" i="6"/>
  <c r="F516" i="6"/>
  <c r="S511" i="6"/>
  <c r="I501" i="6"/>
  <c r="P496" i="6"/>
  <c r="F486" i="6"/>
  <c r="S481" i="6"/>
  <c r="I471" i="6"/>
  <c r="P466" i="6"/>
  <c r="F456" i="6"/>
  <c r="S451" i="6"/>
  <c r="I441" i="6"/>
  <c r="P436" i="6"/>
  <c r="W428" i="6"/>
  <c r="M418" i="6"/>
  <c r="Z413" i="6"/>
  <c r="J403" i="6"/>
  <c r="W398" i="6"/>
  <c r="M388" i="6"/>
  <c r="Z383" i="6"/>
  <c r="J373" i="6"/>
  <c r="W368" i="6"/>
  <c r="M358" i="6"/>
  <c r="Z353" i="6"/>
  <c r="J343" i="6"/>
  <c r="W338" i="6"/>
  <c r="M328" i="6"/>
  <c r="Z323" i="6"/>
  <c r="J313" i="6"/>
  <c r="W308" i="6"/>
  <c r="M298" i="6"/>
  <c r="Z293" i="6"/>
  <c r="J280" i="6"/>
  <c r="W275" i="6"/>
  <c r="M265" i="6"/>
  <c r="Z260" i="6"/>
  <c r="J250" i="6"/>
  <c r="W245" i="6"/>
  <c r="M235" i="6"/>
  <c r="Z230" i="6"/>
  <c r="J220" i="6"/>
  <c r="W215" i="6"/>
  <c r="M205" i="6"/>
  <c r="Z200" i="6"/>
  <c r="J190" i="6"/>
  <c r="W185" i="6"/>
  <c r="M175" i="6"/>
  <c r="Z170" i="6"/>
  <c r="J160" i="6"/>
  <c r="W155" i="6"/>
  <c r="M142" i="6"/>
  <c r="Z137" i="6"/>
  <c r="J127" i="6"/>
  <c r="W122" i="6"/>
  <c r="M112" i="6"/>
  <c r="Z107" i="6"/>
  <c r="J97" i="6"/>
  <c r="W92" i="6"/>
  <c r="M82" i="6"/>
  <c r="Z77" i="6"/>
  <c r="J67" i="6"/>
  <c r="W62" i="6"/>
  <c r="M52" i="6"/>
  <c r="Z47" i="6"/>
  <c r="J37" i="6"/>
  <c r="W32" i="6"/>
  <c r="M22" i="6"/>
  <c r="Z17" i="6"/>
  <c r="G190" i="7"/>
  <c r="O180" i="7"/>
  <c r="D170" i="7"/>
  <c r="Q165" i="7"/>
  <c r="G155" i="7"/>
  <c r="T150" i="7"/>
  <c r="D137" i="7"/>
  <c r="Q132" i="7"/>
  <c r="G122" i="7"/>
  <c r="T117" i="7"/>
  <c r="D107" i="7"/>
  <c r="Q102" i="7"/>
  <c r="G92" i="7"/>
  <c r="T87" i="7"/>
  <c r="D77" i="7"/>
  <c r="Q72" i="7"/>
  <c r="G62" i="7"/>
  <c r="T57" i="7"/>
  <c r="D47" i="7"/>
  <c r="Q42" i="7"/>
  <c r="G32" i="7"/>
  <c r="T27" i="7"/>
  <c r="D17" i="7"/>
  <c r="Q12" i="7"/>
  <c r="F571" i="6"/>
  <c r="S566" i="6"/>
  <c r="I556" i="6"/>
  <c r="P551" i="6"/>
  <c r="F541" i="6"/>
  <c r="S536" i="6"/>
  <c r="I526" i="6"/>
  <c r="P521" i="6"/>
  <c r="F511" i="6"/>
  <c r="S506" i="6"/>
  <c r="I496" i="6"/>
  <c r="P491" i="6"/>
  <c r="F481" i="6"/>
  <c r="S476" i="6"/>
  <c r="I466" i="6"/>
  <c r="P461" i="6"/>
  <c r="F451" i="6"/>
  <c r="S446" i="6"/>
  <c r="I436" i="6"/>
  <c r="P428" i="6"/>
  <c r="F418" i="6"/>
  <c r="S413" i="6"/>
  <c r="I403" i="6"/>
  <c r="P398" i="6"/>
  <c r="F388" i="6"/>
  <c r="S383" i="6"/>
  <c r="I373" i="6"/>
  <c r="P368" i="6"/>
  <c r="F358" i="6"/>
  <c r="S353" i="6"/>
  <c r="I343" i="6"/>
  <c r="P338" i="6"/>
  <c r="F328" i="6"/>
  <c r="S323" i="6"/>
  <c r="I313" i="6"/>
  <c r="P308" i="6"/>
  <c r="F298" i="6"/>
  <c r="N285" i="6"/>
  <c r="AA280" i="6"/>
  <c r="K270" i="6"/>
  <c r="X265" i="6"/>
  <c r="N255" i="6"/>
  <c r="AA250" i="6"/>
  <c r="K240" i="6"/>
  <c r="X235" i="6"/>
  <c r="N225" i="6"/>
  <c r="AA220" i="6"/>
  <c r="K210" i="6"/>
  <c r="X205" i="6"/>
  <c r="N195" i="6"/>
  <c r="AA190" i="6"/>
  <c r="K180" i="6"/>
  <c r="X175" i="6"/>
  <c r="N165" i="6"/>
  <c r="AA160" i="6"/>
  <c r="K150" i="6"/>
  <c r="X142" i="6"/>
  <c r="N132" i="6"/>
  <c r="AA127" i="6"/>
  <c r="K117" i="6"/>
  <c r="X112" i="6"/>
  <c r="N102" i="6"/>
  <c r="AA97" i="6"/>
  <c r="K87" i="6"/>
  <c r="X82" i="6"/>
  <c r="N72" i="6"/>
  <c r="AA67" i="6"/>
  <c r="K57" i="6"/>
  <c r="X52" i="6"/>
  <c r="N42" i="6"/>
  <c r="AA37" i="6"/>
  <c r="N175" i="7"/>
  <c r="AA170" i="7"/>
  <c r="K160" i="7"/>
  <c r="X155" i="7"/>
  <c r="N142" i="7"/>
  <c r="AA137" i="7"/>
  <c r="K127" i="7"/>
  <c r="X122" i="7"/>
  <c r="N112" i="7"/>
  <c r="AA107" i="7"/>
  <c r="K97" i="7"/>
  <c r="X92" i="7"/>
  <c r="N82" i="7"/>
  <c r="AA77" i="7"/>
  <c r="K67" i="7"/>
  <c r="X62" i="7"/>
  <c r="N52" i="7"/>
  <c r="AA47" i="7"/>
  <c r="K37" i="7"/>
  <c r="X32" i="7"/>
  <c r="N22" i="7"/>
  <c r="AA17" i="7"/>
  <c r="K7" i="7"/>
  <c r="F566" i="6"/>
  <c r="S561" i="6"/>
  <c r="I551" i="6"/>
  <c r="P546" i="6"/>
  <c r="F536" i="6"/>
  <c r="S531" i="6"/>
  <c r="I521" i="6"/>
  <c r="P516" i="6"/>
  <c r="F506" i="6"/>
  <c r="S501" i="6"/>
  <c r="I491" i="6"/>
  <c r="P486" i="6"/>
  <c r="F476" i="6"/>
  <c r="S471" i="6"/>
  <c r="I461" i="6"/>
  <c r="P456" i="6"/>
  <c r="F446" i="6"/>
  <c r="S441" i="6"/>
  <c r="I428" i="6"/>
  <c r="P423" i="6"/>
  <c r="F413" i="6"/>
  <c r="S408" i="6"/>
  <c r="I398" i="6"/>
  <c r="P393" i="6"/>
  <c r="F383" i="6"/>
  <c r="S378" i="6"/>
  <c r="I368" i="6"/>
  <c r="P363" i="6"/>
  <c r="F353" i="6"/>
  <c r="S348" i="6"/>
  <c r="I338" i="6"/>
  <c r="P333" i="6"/>
  <c r="F323" i="6"/>
  <c r="S318" i="6"/>
  <c r="I308" i="6"/>
  <c r="P303" i="6"/>
  <c r="G285" i="6"/>
  <c r="X185" i="7"/>
  <c r="O165" i="7"/>
  <c r="V160" i="7"/>
  <c r="L150" i="7"/>
  <c r="Y142" i="7"/>
  <c r="O132" i="7"/>
  <c r="V127" i="7"/>
  <c r="L117" i="7"/>
  <c r="Y112" i="7"/>
  <c r="O102" i="7"/>
  <c r="V97" i="7"/>
  <c r="L87" i="7"/>
  <c r="Y82" i="7"/>
  <c r="O72" i="7"/>
  <c r="V67" i="7"/>
  <c r="L57" i="7"/>
  <c r="Y52" i="7"/>
  <c r="O42" i="7"/>
  <c r="V37" i="7"/>
  <c r="L27" i="7"/>
  <c r="Y22" i="7"/>
  <c r="O12" i="7"/>
  <c r="J571" i="6"/>
  <c r="W566" i="6"/>
  <c r="M556" i="6"/>
  <c r="Z551" i="6"/>
  <c r="J541" i="6"/>
  <c r="W536" i="6"/>
  <c r="M526" i="6"/>
  <c r="Z521" i="6"/>
  <c r="J511" i="6"/>
  <c r="W506" i="6"/>
  <c r="O423" i="6"/>
  <c r="V418" i="6"/>
  <c r="L408" i="6"/>
  <c r="Y403" i="6"/>
  <c r="O393" i="6"/>
  <c r="V388" i="6"/>
  <c r="L378" i="6"/>
  <c r="Y373" i="6"/>
  <c r="X285" i="6"/>
  <c r="N275" i="6"/>
  <c r="AA270" i="6"/>
  <c r="K260" i="6"/>
  <c r="X255" i="6"/>
  <c r="N245" i="6"/>
  <c r="AA240" i="6"/>
  <c r="K230" i="6"/>
  <c r="X225" i="6"/>
  <c r="N215" i="6"/>
  <c r="AA210" i="6"/>
  <c r="K200" i="6"/>
  <c r="X195" i="6"/>
  <c r="N185" i="6"/>
  <c r="AA180" i="6"/>
  <c r="K170" i="6"/>
  <c r="X165" i="6"/>
  <c r="N155" i="6"/>
  <c r="AA150" i="6"/>
  <c r="K137" i="6"/>
  <c r="X132" i="6"/>
  <c r="N122" i="6"/>
  <c r="AA117" i="6"/>
  <c r="K107" i="6"/>
  <c r="X102" i="6"/>
  <c r="N92" i="6"/>
  <c r="AA87" i="6"/>
  <c r="K77" i="6"/>
  <c r="X72" i="6"/>
  <c r="U323" i="5"/>
  <c r="E250" i="5"/>
  <c r="H235" i="5"/>
  <c r="K220" i="5"/>
  <c r="O137" i="5"/>
  <c r="V132" i="5"/>
  <c r="L122" i="5"/>
  <c r="Y117" i="5"/>
  <c r="O107" i="5"/>
  <c r="V102" i="5"/>
  <c r="L92" i="5"/>
  <c r="Y87" i="5"/>
  <c r="O77" i="5"/>
  <c r="V72" i="5"/>
  <c r="L62" i="5"/>
  <c r="Y57" i="5"/>
  <c r="O47" i="5"/>
  <c r="V42" i="5"/>
  <c r="L32" i="5"/>
  <c r="I353" i="5"/>
  <c r="AA255" i="5"/>
  <c r="Y205" i="5"/>
  <c r="O195" i="5"/>
  <c r="V190" i="5"/>
  <c r="L180" i="5"/>
  <c r="Y175" i="5"/>
  <c r="O165" i="5"/>
  <c r="V160" i="5"/>
  <c r="L150" i="5"/>
  <c r="Y142" i="5"/>
  <c r="O132" i="5"/>
  <c r="V127" i="5"/>
  <c r="L117" i="5"/>
  <c r="Y112" i="5"/>
  <c r="O102" i="5"/>
  <c r="V97" i="5"/>
  <c r="L87" i="5"/>
  <c r="Y82" i="5"/>
  <c r="O72" i="5"/>
  <c r="V67" i="5"/>
  <c r="L57" i="5"/>
  <c r="Y52" i="5"/>
  <c r="O42" i="5"/>
  <c r="V37" i="5"/>
  <c r="L27" i="5"/>
  <c r="Y22" i="5"/>
  <c r="O12" i="5"/>
  <c r="I293" i="5"/>
  <c r="M270" i="5"/>
  <c r="P230" i="5"/>
  <c r="S215" i="5"/>
  <c r="L205" i="5"/>
  <c r="Y200" i="5"/>
  <c r="O190" i="5"/>
  <c r="V185" i="5"/>
  <c r="L175" i="5"/>
  <c r="Y170" i="5"/>
  <c r="O160" i="5"/>
  <c r="V155" i="5"/>
  <c r="L142" i="5"/>
  <c r="Y137" i="5"/>
  <c r="O127" i="5"/>
  <c r="V122" i="5"/>
  <c r="L112" i="5"/>
  <c r="Y107" i="5"/>
  <c r="O97" i="5"/>
  <c r="V92" i="5"/>
  <c r="L82" i="5"/>
  <c r="Y77" i="5"/>
  <c r="O67" i="5"/>
  <c r="V62" i="5"/>
  <c r="L52" i="5"/>
  <c r="Y47" i="5"/>
  <c r="O37" i="5"/>
  <c r="V32" i="5"/>
  <c r="L22" i="5"/>
  <c r="Y17" i="5"/>
  <c r="O7" i="5"/>
  <c r="N293" i="5"/>
  <c r="Y298" i="5"/>
  <c r="K308" i="5"/>
  <c r="V313" i="5"/>
  <c r="N323" i="5"/>
  <c r="Y328" i="5"/>
  <c r="K338" i="5"/>
  <c r="V343" i="5"/>
  <c r="N353" i="5"/>
  <c r="Y358" i="5"/>
  <c r="K368" i="5"/>
  <c r="V373" i="5"/>
  <c r="N383" i="5"/>
  <c r="Y388" i="5"/>
  <c r="K398" i="5"/>
  <c r="V403" i="5"/>
  <c r="N413" i="5"/>
  <c r="Y418" i="5"/>
  <c r="K428" i="5"/>
  <c r="AA298" i="5"/>
  <c r="M308" i="5"/>
  <c r="X313" i="5"/>
  <c r="J323" i="5"/>
  <c r="AA328" i="5"/>
  <c r="M338" i="5"/>
  <c r="X343" i="5"/>
  <c r="J353" i="5"/>
  <c r="AA358" i="5"/>
  <c r="M368" i="5"/>
  <c r="X373" i="5"/>
  <c r="J383" i="5"/>
  <c r="AA388" i="5"/>
  <c r="M398" i="5"/>
  <c r="X403" i="5"/>
  <c r="J413" i="5"/>
  <c r="AA418" i="5"/>
  <c r="M428" i="5"/>
  <c r="W293" i="5"/>
  <c r="O303" i="5"/>
  <c r="Z308" i="5"/>
  <c r="L318" i="5"/>
  <c r="W323" i="5"/>
  <c r="O333" i="5"/>
  <c r="Z338" i="5"/>
  <c r="L348" i="5"/>
  <c r="W353" i="5"/>
  <c r="O363" i="5"/>
  <c r="Z368" i="5"/>
  <c r="L378" i="5"/>
  <c r="W383" i="5"/>
  <c r="O393" i="5"/>
  <c r="Z398" i="5"/>
  <c r="L408" i="5"/>
  <c r="W413" i="5"/>
  <c r="O423" i="5"/>
  <c r="Z428" i="5"/>
  <c r="K298" i="5"/>
  <c r="V303" i="5"/>
  <c r="N313" i="5"/>
  <c r="Y318" i="5"/>
  <c r="K328" i="5"/>
  <c r="V333" i="5"/>
  <c r="N343" i="5"/>
  <c r="Y348" i="5"/>
  <c r="K358" i="5"/>
  <c r="V363" i="5"/>
  <c r="N373" i="5"/>
  <c r="Y378" i="5"/>
  <c r="K388" i="5"/>
  <c r="V393" i="5"/>
  <c r="N403" i="5"/>
  <c r="Y408" i="5"/>
  <c r="K418" i="5"/>
  <c r="V423" i="5"/>
  <c r="M293" i="5"/>
  <c r="X298" i="5"/>
  <c r="J308" i="5"/>
  <c r="AA313" i="5"/>
  <c r="M323" i="5"/>
  <c r="X328" i="5"/>
  <c r="J338" i="5"/>
  <c r="AA343" i="5"/>
  <c r="M353" i="5"/>
  <c r="X358" i="5"/>
  <c r="J368" i="5"/>
  <c r="AA373" i="5"/>
  <c r="M383" i="5"/>
  <c r="X388" i="5"/>
  <c r="J398" i="5"/>
  <c r="AA403" i="5"/>
  <c r="M413" i="5"/>
  <c r="X418" i="5"/>
  <c r="J428" i="5"/>
  <c r="Y240" i="5"/>
  <c r="P225" i="5"/>
  <c r="S210" i="5"/>
  <c r="L270" i="5"/>
  <c r="W275" i="5"/>
  <c r="O285" i="5"/>
  <c r="AA210" i="5"/>
  <c r="M220" i="5"/>
  <c r="X225" i="5"/>
  <c r="J235" i="5"/>
  <c r="AA240" i="5"/>
  <c r="M250" i="5"/>
  <c r="X255" i="5"/>
  <c r="J265" i="5"/>
  <c r="AA270" i="5"/>
  <c r="M280" i="5"/>
  <c r="X285" i="5"/>
  <c r="O215" i="5"/>
  <c r="Z220" i="5"/>
  <c r="L230" i="5"/>
  <c r="W235" i="5"/>
  <c r="O245" i="5"/>
  <c r="Z250" i="5"/>
  <c r="L260" i="5"/>
  <c r="W265" i="5"/>
  <c r="O275" i="5"/>
  <c r="Z280" i="5"/>
  <c r="K210" i="5"/>
  <c r="V215" i="5"/>
  <c r="N225" i="5"/>
  <c r="Y230" i="5"/>
  <c r="K240" i="5"/>
  <c r="V245" i="5"/>
  <c r="N255" i="5"/>
  <c r="Y260" i="5"/>
  <c r="K270" i="5"/>
  <c r="V275" i="5"/>
  <c r="N285" i="5"/>
  <c r="G16" i="4"/>
  <c r="D88" i="4"/>
  <c r="D72" i="4"/>
  <c r="D69" i="4" s="1"/>
  <c r="D54" i="4"/>
  <c r="D51" i="4" s="1"/>
  <c r="D37" i="4"/>
  <c r="D34" i="4" s="1"/>
  <c r="D21" i="4"/>
  <c r="F16" i="4"/>
  <c r="F13" i="4" s="1"/>
  <c r="E16" i="4"/>
  <c r="D82" i="4"/>
  <c r="D79" i="4" s="1"/>
  <c r="D65" i="4"/>
  <c r="D62" i="4" s="1"/>
  <c r="D49" i="4"/>
  <c r="D46" i="4" s="1"/>
  <c r="D32" i="4"/>
  <c r="D29" i="4" s="1"/>
  <c r="D93" i="4"/>
  <c r="D90" i="4" s="1"/>
  <c r="D77" i="4"/>
  <c r="D74" i="4" s="1"/>
  <c r="D60" i="4"/>
  <c r="D57" i="4" s="1"/>
  <c r="D44" i="4"/>
  <c r="D41" i="4" s="1"/>
  <c r="D26" i="4"/>
  <c r="D23" i="4" s="1"/>
  <c r="T388" i="5"/>
  <c r="Z358" i="5"/>
  <c r="Y270" i="5"/>
  <c r="O225" i="5"/>
  <c r="P205" i="5"/>
  <c r="F195" i="5"/>
  <c r="S190" i="5"/>
  <c r="I180" i="5"/>
  <c r="P175" i="5"/>
  <c r="F165" i="5"/>
  <c r="S160" i="5"/>
  <c r="I150" i="5"/>
  <c r="P142" i="5"/>
  <c r="F132" i="5"/>
  <c r="S127" i="5"/>
  <c r="I117" i="5"/>
  <c r="P112" i="5"/>
  <c r="F102" i="5"/>
  <c r="S97" i="5"/>
  <c r="I87" i="5"/>
  <c r="P82" i="5"/>
  <c r="F72" i="5"/>
  <c r="S67" i="5"/>
  <c r="I57" i="5"/>
  <c r="P52" i="5"/>
  <c r="F42" i="5"/>
  <c r="S37" i="5"/>
  <c r="I27" i="5"/>
  <c r="P22" i="5"/>
  <c r="F12" i="5"/>
  <c r="S7" i="5"/>
  <c r="H418" i="5"/>
  <c r="S363" i="5"/>
  <c r="Y333" i="5"/>
  <c r="W195" i="5"/>
  <c r="AA22" i="5"/>
  <c r="K12" i="5"/>
  <c r="X7" i="5"/>
  <c r="G23" i="3"/>
  <c r="G18" i="3"/>
  <c r="S112" i="11"/>
  <c r="P7" i="11"/>
  <c r="H127" i="11"/>
  <c r="S132" i="11"/>
  <c r="E142" i="11"/>
  <c r="Q117" i="11"/>
  <c r="I127" i="11"/>
  <c r="T132" i="11"/>
  <c r="F142" i="11"/>
  <c r="R117" i="11"/>
  <c r="D127" i="11"/>
  <c r="U132" i="11"/>
  <c r="G142" i="11"/>
  <c r="S117" i="11"/>
  <c r="E127" i="11"/>
  <c r="P132" i="11"/>
  <c r="H142" i="11"/>
  <c r="T117" i="11"/>
  <c r="F127" i="11"/>
  <c r="Q132" i="11"/>
  <c r="I142" i="11"/>
  <c r="O132" i="10"/>
  <c r="Z137" i="10"/>
  <c r="G137" i="10"/>
  <c r="R142" i="10"/>
  <c r="R571" i="9"/>
  <c r="G566" i="9"/>
  <c r="U556" i="9"/>
  <c r="D551" i="9"/>
  <c r="R541" i="9"/>
  <c r="G536" i="9"/>
  <c r="U526" i="9"/>
  <c r="D521" i="9"/>
  <c r="R511" i="9"/>
  <c r="G506" i="9"/>
  <c r="U496" i="9"/>
  <c r="D491" i="9"/>
  <c r="R481" i="9"/>
  <c r="G476" i="9"/>
  <c r="U466" i="9"/>
  <c r="D461" i="9"/>
  <c r="R451" i="9"/>
  <c r="G446" i="9"/>
  <c r="U436" i="9"/>
  <c r="D428" i="9"/>
  <c r="R418" i="9"/>
  <c r="G413" i="9"/>
  <c r="U403" i="9"/>
  <c r="D398" i="9"/>
  <c r="R388" i="9"/>
  <c r="G383" i="9"/>
  <c r="U373" i="9"/>
  <c r="D368" i="9"/>
  <c r="R358" i="9"/>
  <c r="G353" i="9"/>
  <c r="U343" i="9"/>
  <c r="D338" i="9"/>
  <c r="R328" i="9"/>
  <c r="G323" i="9"/>
  <c r="U313" i="9"/>
  <c r="D308" i="9"/>
  <c r="R298" i="9"/>
  <c r="G293" i="9"/>
  <c r="U280" i="9"/>
  <c r="D275" i="9"/>
  <c r="R265" i="9"/>
  <c r="G260" i="9"/>
  <c r="U250" i="9"/>
  <c r="D245" i="9"/>
  <c r="R235" i="9"/>
  <c r="G230" i="9"/>
  <c r="U220" i="9"/>
  <c r="D215" i="9"/>
  <c r="R205" i="9"/>
  <c r="G200" i="9"/>
  <c r="U190" i="9"/>
  <c r="D185" i="9"/>
  <c r="R175" i="9"/>
  <c r="G170" i="9"/>
  <c r="U160" i="9"/>
  <c r="N142" i="10"/>
  <c r="J571" i="8"/>
  <c r="X561" i="8"/>
  <c r="M556" i="8"/>
  <c r="AA546" i="8"/>
  <c r="W561" i="8"/>
  <c r="L556" i="8"/>
  <c r="Z546" i="8"/>
  <c r="O541" i="8"/>
  <c r="P142" i="9"/>
  <c r="P501" i="8"/>
  <c r="E496" i="8"/>
  <c r="S486" i="8"/>
  <c r="H481" i="8"/>
  <c r="S150" i="8"/>
  <c r="Y150" i="8"/>
  <c r="D160" i="8"/>
  <c r="U165" i="8"/>
  <c r="G175" i="8"/>
  <c r="R180" i="8"/>
  <c r="D190" i="8"/>
  <c r="U195" i="8"/>
  <c r="G205" i="8"/>
  <c r="R210" i="8"/>
  <c r="D220" i="8"/>
  <c r="U225" i="8"/>
  <c r="G235" i="8"/>
  <c r="R240" i="8"/>
  <c r="D250" i="8"/>
  <c r="U255" i="8"/>
  <c r="G265" i="8"/>
  <c r="R270" i="8"/>
  <c r="D280" i="8"/>
  <c r="U285" i="8"/>
  <c r="E160" i="8"/>
  <c r="P165" i="8"/>
  <c r="H175" i="8"/>
  <c r="S180" i="8"/>
  <c r="E190" i="8"/>
  <c r="P195" i="8"/>
  <c r="H205" i="8"/>
  <c r="S210" i="8"/>
  <c r="E220" i="8"/>
  <c r="P225" i="8"/>
  <c r="H235" i="8"/>
  <c r="S240" i="8"/>
  <c r="E250" i="8"/>
  <c r="P255" i="8"/>
  <c r="H265" i="8"/>
  <c r="S270" i="8"/>
  <c r="E280" i="8"/>
  <c r="P285" i="8"/>
  <c r="F160" i="8"/>
  <c r="Q165" i="8"/>
  <c r="I175" i="8"/>
  <c r="T180" i="8"/>
  <c r="F190" i="8"/>
  <c r="Q195" i="8"/>
  <c r="I205" i="8"/>
  <c r="T210" i="8"/>
  <c r="F220" i="8"/>
  <c r="Q225" i="8"/>
  <c r="I235" i="8"/>
  <c r="T240" i="8"/>
  <c r="F250" i="8"/>
  <c r="Q255" i="8"/>
  <c r="I265" i="8"/>
  <c r="T270" i="8"/>
  <c r="F280" i="8"/>
  <c r="Q285" i="8"/>
  <c r="H155" i="8"/>
  <c r="S160" i="8"/>
  <c r="E170" i="8"/>
  <c r="P175" i="8"/>
  <c r="H185" i="8"/>
  <c r="S190" i="8"/>
  <c r="E200" i="8"/>
  <c r="P205" i="8"/>
  <c r="H215" i="8"/>
  <c r="S220" i="8"/>
  <c r="E230" i="8"/>
  <c r="P235" i="8"/>
  <c r="H245" i="8"/>
  <c r="S250" i="8"/>
  <c r="E260" i="8"/>
  <c r="P265" i="8"/>
  <c r="H275" i="8"/>
  <c r="S280" i="8"/>
  <c r="AA275" i="8"/>
  <c r="M285" i="8"/>
  <c r="V155" i="8"/>
  <c r="N165" i="8"/>
  <c r="Y170" i="8"/>
  <c r="K180" i="8"/>
  <c r="V185" i="8"/>
  <c r="N195" i="8"/>
  <c r="Y200" i="8"/>
  <c r="K210" i="8"/>
  <c r="V215" i="8"/>
  <c r="N225" i="8"/>
  <c r="Y230" i="8"/>
  <c r="K240" i="8"/>
  <c r="V245" i="8"/>
  <c r="N255" i="8"/>
  <c r="Y260" i="8"/>
  <c r="K270" i="8"/>
  <c r="V275" i="8"/>
  <c r="N285" i="8"/>
  <c r="F142" i="7"/>
  <c r="I571" i="6"/>
  <c r="M428" i="6"/>
  <c r="K285" i="6"/>
  <c r="U142" i="6"/>
  <c r="H175" i="7"/>
  <c r="F185" i="7"/>
  <c r="T175" i="7"/>
  <c r="V7" i="7"/>
  <c r="V7" i="5"/>
  <c r="E75" i="4"/>
  <c r="E47" i="4"/>
  <c r="T293" i="5"/>
  <c r="F303" i="5"/>
  <c r="Q308" i="5"/>
  <c r="I318" i="5"/>
  <c r="T323" i="5"/>
  <c r="F333" i="5"/>
  <c r="Q338" i="5"/>
  <c r="I348" i="5"/>
  <c r="T353" i="5"/>
  <c r="F363" i="5"/>
  <c r="Q368" i="5"/>
  <c r="I378" i="5"/>
  <c r="T383" i="5"/>
  <c r="F393" i="5"/>
  <c r="Q398" i="5"/>
  <c r="I408" i="5"/>
  <c r="T413" i="5"/>
  <c r="F423" i="5"/>
  <c r="Q428" i="5"/>
  <c r="H303" i="5"/>
  <c r="S308" i="5"/>
  <c r="E318" i="5"/>
  <c r="P323" i="5"/>
  <c r="H333" i="5"/>
  <c r="S338" i="5"/>
  <c r="E348" i="5"/>
  <c r="P353" i="5"/>
  <c r="H363" i="5"/>
  <c r="S368" i="5"/>
  <c r="E378" i="5"/>
  <c r="P383" i="5"/>
  <c r="H393" i="5"/>
  <c r="S398" i="5"/>
  <c r="E408" i="5"/>
  <c r="P413" i="5"/>
  <c r="H423" i="5"/>
  <c r="S428" i="5"/>
  <c r="D298" i="5"/>
  <c r="U303" i="5"/>
  <c r="G313" i="5"/>
  <c r="R318" i="5"/>
  <c r="D328" i="5"/>
  <c r="U333" i="5"/>
  <c r="G343" i="5"/>
  <c r="R348" i="5"/>
  <c r="D358" i="5"/>
  <c r="U363" i="5"/>
  <c r="G373" i="5"/>
  <c r="R378" i="5"/>
  <c r="D388" i="5"/>
  <c r="U393" i="5"/>
  <c r="G403" i="5"/>
  <c r="R408" i="5"/>
  <c r="D418" i="5"/>
  <c r="U423" i="5"/>
  <c r="Q418" i="5"/>
  <c r="I428" i="5"/>
  <c r="S293" i="5"/>
  <c r="E303" i="5"/>
  <c r="P308" i="5"/>
  <c r="H318" i="5"/>
  <c r="S323" i="5"/>
  <c r="E333" i="5"/>
  <c r="P338" i="5"/>
  <c r="H348" i="5"/>
  <c r="S353" i="5"/>
  <c r="E363" i="5"/>
  <c r="P368" i="5"/>
  <c r="H378" i="5"/>
  <c r="S383" i="5"/>
  <c r="E393" i="5"/>
  <c r="P398" i="5"/>
  <c r="H408" i="5"/>
  <c r="S413" i="5"/>
  <c r="E423" i="5"/>
  <c r="P428" i="5"/>
  <c r="X280" i="5"/>
  <c r="Z270" i="5"/>
  <c r="G265" i="5"/>
  <c r="R270" i="5"/>
  <c r="D280" i="5"/>
  <c r="U285" i="5"/>
  <c r="H215" i="5"/>
  <c r="S220" i="5"/>
  <c r="E230" i="5"/>
  <c r="P235" i="5"/>
  <c r="H245" i="5"/>
  <c r="S250" i="5"/>
  <c r="E260" i="5"/>
  <c r="P265" i="5"/>
  <c r="H275" i="5"/>
  <c r="S280" i="5"/>
  <c r="D210" i="5"/>
  <c r="U215" i="5"/>
  <c r="G225" i="5"/>
  <c r="R230" i="5"/>
  <c r="D240" i="5"/>
  <c r="U245" i="5"/>
  <c r="G255" i="5"/>
  <c r="R260" i="5"/>
  <c r="D270" i="5"/>
  <c r="U275" i="5"/>
  <c r="G285" i="5"/>
  <c r="Q210" i="5"/>
  <c r="I220" i="5"/>
  <c r="T225" i="5"/>
  <c r="F235" i="5"/>
  <c r="Q240" i="5"/>
  <c r="I250" i="5"/>
  <c r="T255" i="5"/>
  <c r="F265" i="5"/>
  <c r="Q270" i="5"/>
  <c r="I280" i="5"/>
  <c r="T285" i="5"/>
  <c r="D85" i="4"/>
  <c r="F86" i="4"/>
  <c r="F58" i="4"/>
  <c r="F70" i="4"/>
  <c r="F42" i="4"/>
  <c r="U383" i="5"/>
  <c r="AA353" i="5"/>
  <c r="G270" i="5"/>
  <c r="E58" i="4"/>
  <c r="E86" i="4"/>
  <c r="E42" i="4"/>
  <c r="E70" i="4"/>
  <c r="E13" i="4"/>
  <c r="T358" i="5"/>
  <c r="Z328" i="5"/>
  <c r="R280" i="5"/>
  <c r="M112" i="11"/>
  <c r="Z107" i="11"/>
  <c r="J97" i="11"/>
  <c r="W92" i="11"/>
  <c r="M82" i="11"/>
  <c r="Z77" i="11"/>
  <c r="J67" i="11"/>
  <c r="W62" i="11"/>
  <c r="M52" i="11"/>
  <c r="Z47" i="11"/>
  <c r="J37" i="11"/>
  <c r="W32" i="11"/>
  <c r="M22" i="11"/>
  <c r="Z17" i="11"/>
  <c r="J7" i="11"/>
  <c r="N127" i="11"/>
  <c r="Y132" i="11"/>
  <c r="K142" i="11"/>
  <c r="W117" i="11"/>
  <c r="O127" i="11"/>
  <c r="Z132" i="11"/>
  <c r="L142" i="11"/>
  <c r="X117" i="11"/>
  <c r="J127" i="11"/>
  <c r="AA132" i="11"/>
  <c r="M142" i="11"/>
  <c r="Y117" i="11"/>
  <c r="K127" i="11"/>
  <c r="V132" i="11"/>
  <c r="N142" i="11"/>
  <c r="Z117" i="11"/>
  <c r="L127" i="11"/>
  <c r="W132" i="11"/>
  <c r="O142" i="11"/>
  <c r="Q280" i="10"/>
  <c r="F275" i="10"/>
  <c r="T265" i="10"/>
  <c r="I260" i="10"/>
  <c r="Q250" i="10"/>
  <c r="F245" i="10"/>
  <c r="T235" i="10"/>
  <c r="I230" i="10"/>
  <c r="Q220" i="10"/>
  <c r="F215" i="10"/>
  <c r="T205" i="10"/>
  <c r="I200" i="10"/>
  <c r="Q190" i="10"/>
  <c r="F185" i="10"/>
  <c r="T175" i="10"/>
  <c r="G107" i="11"/>
  <c r="T102" i="11"/>
  <c r="D92" i="11"/>
  <c r="Q87" i="11"/>
  <c r="G77" i="11"/>
  <c r="T72" i="11"/>
  <c r="D62" i="11"/>
  <c r="Q57" i="11"/>
  <c r="G47" i="11"/>
  <c r="T42" i="11"/>
  <c r="D32" i="11"/>
  <c r="Q27" i="11"/>
  <c r="G17" i="11"/>
  <c r="T12" i="11"/>
  <c r="X423" i="10"/>
  <c r="M418" i="10"/>
  <c r="AA408" i="10"/>
  <c r="J403" i="10"/>
  <c r="X393" i="10"/>
  <c r="M388" i="10"/>
  <c r="AA378" i="10"/>
  <c r="J373" i="10"/>
  <c r="X363" i="10"/>
  <c r="M358" i="10"/>
  <c r="AA348" i="10"/>
  <c r="J343" i="10"/>
  <c r="X333" i="10"/>
  <c r="M328" i="10"/>
  <c r="AA318" i="10"/>
  <c r="X122" i="10"/>
  <c r="N112" i="10"/>
  <c r="AA107" i="10"/>
  <c r="K97" i="10"/>
  <c r="X92" i="10"/>
  <c r="N82" i="10"/>
  <c r="AA77" i="10"/>
  <c r="I571" i="9"/>
  <c r="Q561" i="9"/>
  <c r="F556" i="9"/>
  <c r="T546" i="9"/>
  <c r="I541" i="9"/>
  <c r="Q531" i="9"/>
  <c r="F526" i="9"/>
  <c r="T516" i="9"/>
  <c r="I511" i="9"/>
  <c r="AA127" i="10"/>
  <c r="L117" i="10"/>
  <c r="Y112" i="10"/>
  <c r="O102" i="10"/>
  <c r="V97" i="10"/>
  <c r="L87" i="10"/>
  <c r="Y82" i="10"/>
  <c r="O72" i="10"/>
  <c r="V67" i="10"/>
  <c r="L57" i="10"/>
  <c r="Y52" i="10"/>
  <c r="O42" i="10"/>
  <c r="V37" i="10"/>
  <c r="L27" i="10"/>
  <c r="Y22" i="10"/>
  <c r="O12" i="10"/>
  <c r="U132" i="10"/>
  <c r="G142" i="10"/>
  <c r="P137" i="10"/>
  <c r="G127" i="10"/>
  <c r="R132" i="10"/>
  <c r="D142" i="10"/>
  <c r="Q142" i="10"/>
  <c r="M137" i="10"/>
  <c r="X142" i="10"/>
  <c r="U566" i="9"/>
  <c r="D561" i="9"/>
  <c r="R551" i="9"/>
  <c r="G546" i="9"/>
  <c r="U536" i="9"/>
  <c r="D531" i="9"/>
  <c r="R521" i="9"/>
  <c r="G516" i="9"/>
  <c r="U506" i="9"/>
  <c r="D501" i="9"/>
  <c r="R491" i="9"/>
  <c r="G486" i="9"/>
  <c r="U476" i="9"/>
  <c r="D471" i="9"/>
  <c r="R461" i="9"/>
  <c r="G456" i="9"/>
  <c r="U446" i="9"/>
  <c r="D441" i="9"/>
  <c r="R428" i="9"/>
  <c r="G423" i="9"/>
  <c r="U413" i="9"/>
  <c r="D408" i="9"/>
  <c r="R398" i="9"/>
  <c r="G393" i="9"/>
  <c r="U383" i="9"/>
  <c r="D378" i="9"/>
  <c r="R368" i="9"/>
  <c r="G363" i="9"/>
  <c r="U353" i="9"/>
  <c r="D348" i="9"/>
  <c r="R338" i="9"/>
  <c r="G333" i="9"/>
  <c r="U323" i="9"/>
  <c r="D318" i="9"/>
  <c r="R308" i="9"/>
  <c r="G303" i="9"/>
  <c r="U293" i="9"/>
  <c r="D285" i="9"/>
  <c r="R275" i="9"/>
  <c r="G270" i="9"/>
  <c r="U260" i="9"/>
  <c r="D255" i="9"/>
  <c r="R245" i="9"/>
  <c r="G240" i="9"/>
  <c r="U230" i="9"/>
  <c r="D225" i="9"/>
  <c r="R215" i="9"/>
  <c r="G210" i="9"/>
  <c r="U200" i="9"/>
  <c r="D195" i="9"/>
  <c r="R185" i="9"/>
  <c r="G180" i="9"/>
  <c r="U170" i="9"/>
  <c r="D165" i="9"/>
  <c r="R155" i="9"/>
  <c r="G150" i="9"/>
  <c r="U137" i="10"/>
  <c r="D122" i="10"/>
  <c r="Q117" i="10"/>
  <c r="G107" i="10"/>
  <c r="T102" i="10"/>
  <c r="D92" i="10"/>
  <c r="Q87" i="10"/>
  <c r="G77" i="10"/>
  <c r="T72" i="10"/>
  <c r="D62" i="10"/>
  <c r="Q57" i="10"/>
  <c r="G47" i="10"/>
  <c r="T42" i="10"/>
  <c r="D32" i="10"/>
  <c r="Q27" i="10"/>
  <c r="G17" i="10"/>
  <c r="T12" i="10"/>
  <c r="R137" i="10"/>
  <c r="J117" i="10"/>
  <c r="W112" i="10"/>
  <c r="M102" i="10"/>
  <c r="Z97" i="10"/>
  <c r="J87" i="10"/>
  <c r="W82" i="10"/>
  <c r="M72" i="10"/>
  <c r="Z67" i="10"/>
  <c r="J57" i="10"/>
  <c r="W52" i="10"/>
  <c r="M42" i="10"/>
  <c r="Z37" i="10"/>
  <c r="J27" i="10"/>
  <c r="W22" i="10"/>
  <c r="M12" i="10"/>
  <c r="Z7" i="10"/>
  <c r="H122" i="10"/>
  <c r="U117" i="10"/>
  <c r="E107" i="10"/>
  <c r="R102" i="10"/>
  <c r="H92" i="10"/>
  <c r="U87" i="10"/>
  <c r="E77" i="10"/>
  <c r="R72" i="10"/>
  <c r="H62" i="10"/>
  <c r="U57" i="10"/>
  <c r="E47" i="10"/>
  <c r="R42" i="10"/>
  <c r="H32" i="10"/>
  <c r="U27" i="10"/>
  <c r="E17" i="10"/>
  <c r="R12" i="10"/>
  <c r="V127" i="10"/>
  <c r="H117" i="10"/>
  <c r="U112" i="10"/>
  <c r="E102" i="10"/>
  <c r="R97" i="10"/>
  <c r="H87" i="10"/>
  <c r="U82" i="10"/>
  <c r="E72" i="10"/>
  <c r="R67" i="10"/>
  <c r="H57" i="10"/>
  <c r="U52" i="10"/>
  <c r="E42" i="10"/>
  <c r="R37" i="10"/>
  <c r="H27" i="10"/>
  <c r="U22" i="10"/>
  <c r="E12" i="10"/>
  <c r="R7" i="10"/>
  <c r="P571" i="9"/>
  <c r="E566" i="9"/>
  <c r="S556" i="9"/>
  <c r="H551" i="9"/>
  <c r="P541" i="9"/>
  <c r="E536" i="9"/>
  <c r="S526" i="9"/>
  <c r="H521" i="9"/>
  <c r="P511" i="9"/>
  <c r="E506" i="9"/>
  <c r="S496" i="9"/>
  <c r="H491" i="9"/>
  <c r="P481" i="9"/>
  <c r="E476" i="9"/>
  <c r="S466" i="9"/>
  <c r="H461" i="9"/>
  <c r="P451" i="9"/>
  <c r="E446" i="9"/>
  <c r="S436" i="9"/>
  <c r="H428" i="9"/>
  <c r="P418" i="9"/>
  <c r="E413" i="9"/>
  <c r="S403" i="9"/>
  <c r="H398" i="9"/>
  <c r="P388" i="9"/>
  <c r="E383" i="9"/>
  <c r="S373" i="9"/>
  <c r="H368" i="9"/>
  <c r="P358" i="9"/>
  <c r="E353" i="9"/>
  <c r="S343" i="9"/>
  <c r="H338" i="9"/>
  <c r="P328" i="9"/>
  <c r="E323" i="9"/>
  <c r="S313" i="9"/>
  <c r="H308" i="9"/>
  <c r="P298" i="9"/>
  <c r="E293" i="9"/>
  <c r="S280" i="9"/>
  <c r="H275" i="9"/>
  <c r="P265" i="9"/>
  <c r="E260" i="9"/>
  <c r="S250" i="9"/>
  <c r="H245" i="9"/>
  <c r="P235" i="9"/>
  <c r="E230" i="9"/>
  <c r="S220" i="9"/>
  <c r="H215" i="9"/>
  <c r="P205" i="9"/>
  <c r="E200" i="9"/>
  <c r="S190" i="9"/>
  <c r="H185" i="9"/>
  <c r="P175" i="9"/>
  <c r="E170" i="9"/>
  <c r="S160" i="9"/>
  <c r="H155" i="9"/>
  <c r="Y132" i="9"/>
  <c r="O122" i="9"/>
  <c r="V117" i="9"/>
  <c r="L107" i="9"/>
  <c r="Y102" i="9"/>
  <c r="O92" i="9"/>
  <c r="V87" i="9"/>
  <c r="L77" i="9"/>
  <c r="Y72" i="9"/>
  <c r="O62" i="9"/>
  <c r="V57" i="9"/>
  <c r="L47" i="9"/>
  <c r="Y42" i="9"/>
  <c r="O32" i="9"/>
  <c r="V27" i="9"/>
  <c r="L17" i="9"/>
  <c r="Y12" i="9"/>
  <c r="F132" i="9"/>
  <c r="S127" i="9"/>
  <c r="I117" i="9"/>
  <c r="P112" i="9"/>
  <c r="F102" i="9"/>
  <c r="S97" i="9"/>
  <c r="AA87" i="9"/>
  <c r="L127" i="9"/>
  <c r="Y122" i="9"/>
  <c r="O112" i="9"/>
  <c r="V107" i="9"/>
  <c r="L97" i="9"/>
  <c r="Y92" i="9"/>
  <c r="O82" i="9"/>
  <c r="V77" i="9"/>
  <c r="L67" i="9"/>
  <c r="Y62" i="9"/>
  <c r="O52" i="9"/>
  <c r="V47" i="9"/>
  <c r="L37" i="9"/>
  <c r="Y32" i="9"/>
  <c r="O22" i="9"/>
  <c r="V17" i="9"/>
  <c r="L7" i="9"/>
  <c r="J541" i="8"/>
  <c r="X531" i="8"/>
  <c r="M526" i="8"/>
  <c r="AA516" i="8"/>
  <c r="U137" i="9"/>
  <c r="E127" i="9"/>
  <c r="R122" i="9"/>
  <c r="H112" i="9"/>
  <c r="U107" i="9"/>
  <c r="E97" i="9"/>
  <c r="R92" i="9"/>
  <c r="H82" i="9"/>
  <c r="U77" i="9"/>
  <c r="E67" i="9"/>
  <c r="R62" i="9"/>
  <c r="H52" i="9"/>
  <c r="U47" i="9"/>
  <c r="E37" i="9"/>
  <c r="R32" i="9"/>
  <c r="H22" i="9"/>
  <c r="U17" i="9"/>
  <c r="E7" i="9"/>
  <c r="W531" i="8"/>
  <c r="L526" i="8"/>
  <c r="Z516" i="8"/>
  <c r="O511" i="8"/>
  <c r="J127" i="9"/>
  <c r="W122" i="9"/>
  <c r="M112" i="9"/>
  <c r="Z107" i="9"/>
  <c r="J97" i="9"/>
  <c r="W92" i="9"/>
  <c r="M82" i="9"/>
  <c r="Z77" i="9"/>
  <c r="J67" i="9"/>
  <c r="W62" i="9"/>
  <c r="M52" i="9"/>
  <c r="Z47" i="9"/>
  <c r="J37" i="9"/>
  <c r="W32" i="9"/>
  <c r="M22" i="9"/>
  <c r="Z17" i="9"/>
  <c r="V7" i="9"/>
  <c r="V142" i="9"/>
  <c r="Y142" i="9"/>
  <c r="Z541" i="8"/>
  <c r="O536" i="8"/>
  <c r="P471" i="8"/>
  <c r="E466" i="8"/>
  <c r="S456" i="8"/>
  <c r="H451" i="8"/>
  <c r="P441" i="8"/>
  <c r="E436" i="8"/>
  <c r="S423" i="8"/>
  <c r="H418" i="8"/>
  <c r="P408" i="8"/>
  <c r="E403" i="8"/>
  <c r="S393" i="8"/>
  <c r="H388" i="8"/>
  <c r="P378" i="8"/>
  <c r="E373" i="8"/>
  <c r="S363" i="8"/>
  <c r="H358" i="8"/>
  <c r="P348" i="8"/>
  <c r="E343" i="8"/>
  <c r="S333" i="8"/>
  <c r="H328" i="8"/>
  <c r="P318" i="8"/>
  <c r="E313" i="8"/>
  <c r="S303" i="8"/>
  <c r="H298" i="8"/>
  <c r="H132" i="9"/>
  <c r="U127" i="9"/>
  <c r="E117" i="9"/>
  <c r="R112" i="9"/>
  <c r="H102" i="9"/>
  <c r="U97" i="9"/>
  <c r="E87" i="9"/>
  <c r="R82" i="9"/>
  <c r="H72" i="9"/>
  <c r="U67" i="9"/>
  <c r="E57" i="9"/>
  <c r="R52" i="9"/>
  <c r="H42" i="9"/>
  <c r="U37" i="9"/>
  <c r="E27" i="9"/>
  <c r="R22" i="9"/>
  <c r="H12" i="9"/>
  <c r="U7" i="9"/>
  <c r="G571" i="8"/>
  <c r="U561" i="8"/>
  <c r="V496" i="8"/>
  <c r="K491" i="8"/>
  <c r="Y481" i="8"/>
  <c r="N476" i="8"/>
  <c r="V466" i="8"/>
  <c r="K461" i="8"/>
  <c r="Y451" i="8"/>
  <c r="N446" i="8"/>
  <c r="V436" i="8"/>
  <c r="M150" i="8"/>
  <c r="I132" i="8"/>
  <c r="P127" i="8"/>
  <c r="F117" i="8"/>
  <c r="S112" i="8"/>
  <c r="I102" i="8"/>
  <c r="P97" i="8"/>
  <c r="F87" i="8"/>
  <c r="S82" i="8"/>
  <c r="I72" i="8"/>
  <c r="P67" i="8"/>
  <c r="F57" i="8"/>
  <c r="S52" i="8"/>
  <c r="I42" i="8"/>
  <c r="P37" i="8"/>
  <c r="F27" i="8"/>
  <c r="S22" i="8"/>
  <c r="I12" i="8"/>
  <c r="V7" i="8"/>
  <c r="X142" i="8"/>
  <c r="N132" i="8"/>
  <c r="AA127" i="8"/>
  <c r="K117" i="8"/>
  <c r="X112" i="8"/>
  <c r="N102" i="8"/>
  <c r="AA97" i="8"/>
  <c r="K87" i="8"/>
  <c r="X82" i="8"/>
  <c r="N72" i="8"/>
  <c r="AA67" i="8"/>
  <c r="K57" i="8"/>
  <c r="X52" i="8"/>
  <c r="N42" i="8"/>
  <c r="AA37" i="8"/>
  <c r="K27" i="8"/>
  <c r="X22" i="8"/>
  <c r="N12" i="8"/>
  <c r="AA7" i="8"/>
  <c r="J160" i="8"/>
  <c r="AA165" i="8"/>
  <c r="M175" i="8"/>
  <c r="X180" i="8"/>
  <c r="J190" i="8"/>
  <c r="AA195" i="8"/>
  <c r="M205" i="8"/>
  <c r="X210" i="8"/>
  <c r="J220" i="8"/>
  <c r="AA225" i="8"/>
  <c r="M235" i="8"/>
  <c r="X240" i="8"/>
  <c r="J250" i="8"/>
  <c r="AA255" i="8"/>
  <c r="M265" i="8"/>
  <c r="X270" i="8"/>
  <c r="J280" i="8"/>
  <c r="AA285" i="8"/>
  <c r="K160" i="8"/>
  <c r="V165" i="8"/>
  <c r="N175" i="8"/>
  <c r="Y180" i="8"/>
  <c r="K190" i="8"/>
  <c r="V195" i="8"/>
  <c r="N205" i="8"/>
  <c r="Y210" i="8"/>
  <c r="K220" i="8"/>
  <c r="V225" i="8"/>
  <c r="N235" i="8"/>
  <c r="Y240" i="8"/>
  <c r="K250" i="8"/>
  <c r="V255" i="8"/>
  <c r="N265" i="8"/>
  <c r="Y270" i="8"/>
  <c r="K280" i="8"/>
  <c r="V285" i="8"/>
  <c r="L160" i="8"/>
  <c r="W165" i="8"/>
  <c r="O175" i="8"/>
  <c r="Z180" i="8"/>
  <c r="L190" i="8"/>
  <c r="W195" i="8"/>
  <c r="O205" i="8"/>
  <c r="Z210" i="8"/>
  <c r="L220" i="8"/>
  <c r="W225" i="8"/>
  <c r="O235" i="8"/>
  <c r="Z240" i="8"/>
  <c r="L250" i="8"/>
  <c r="W255" i="8"/>
  <c r="O265" i="8"/>
  <c r="Z270" i="8"/>
  <c r="L280" i="8"/>
  <c r="W285" i="8"/>
  <c r="N155" i="8"/>
  <c r="Y160" i="8"/>
  <c r="K170" i="8"/>
  <c r="V175" i="8"/>
  <c r="N185" i="8"/>
  <c r="Y190" i="8"/>
  <c r="K200" i="8"/>
  <c r="V205" i="8"/>
  <c r="N215" i="8"/>
  <c r="Y220" i="8"/>
  <c r="K230" i="8"/>
  <c r="V235" i="8"/>
  <c r="N245" i="8"/>
  <c r="Y250" i="8"/>
  <c r="K260" i="8"/>
  <c r="V265" i="8"/>
  <c r="N275" i="8"/>
  <c r="Y280" i="8"/>
  <c r="H280" i="8"/>
  <c r="S285" i="8"/>
  <c r="I160" i="8"/>
  <c r="T165" i="8"/>
  <c r="F175" i="8"/>
  <c r="Q180" i="8"/>
  <c r="I190" i="8"/>
  <c r="T195" i="8"/>
  <c r="F205" i="8"/>
  <c r="Q210" i="8"/>
  <c r="I220" i="8"/>
  <c r="T225" i="8"/>
  <c r="F235" i="8"/>
  <c r="Q240" i="8"/>
  <c r="I250" i="8"/>
  <c r="T255" i="8"/>
  <c r="F265" i="8"/>
  <c r="Q270" i="8"/>
  <c r="I280" i="8"/>
  <c r="T285" i="8"/>
  <c r="W142" i="8"/>
  <c r="M132" i="8"/>
  <c r="Z127" i="8"/>
  <c r="J117" i="8"/>
  <c r="W112" i="8"/>
  <c r="M102" i="8"/>
  <c r="Z97" i="8"/>
  <c r="J87" i="8"/>
  <c r="W82" i="8"/>
  <c r="M72" i="8"/>
  <c r="Z67" i="8"/>
  <c r="J57" i="8"/>
  <c r="W52" i="8"/>
  <c r="M42" i="8"/>
  <c r="Z37" i="8"/>
  <c r="J27" i="8"/>
  <c r="W22" i="8"/>
  <c r="M12" i="8"/>
  <c r="Z7" i="8"/>
  <c r="Q150" i="8"/>
  <c r="V142" i="8"/>
  <c r="L132" i="8"/>
  <c r="Y127" i="8"/>
  <c r="O117" i="8"/>
  <c r="V112" i="8"/>
  <c r="L102" i="8"/>
  <c r="Y97" i="8"/>
  <c r="O87" i="8"/>
  <c r="V82" i="8"/>
  <c r="L72" i="8"/>
  <c r="Y67" i="8"/>
  <c r="O57" i="8"/>
  <c r="V52" i="8"/>
  <c r="L42" i="8"/>
  <c r="Y37" i="8"/>
  <c r="O27" i="8"/>
  <c r="V22" i="8"/>
  <c r="L12" i="8"/>
  <c r="Y7" i="8"/>
  <c r="I155" i="8"/>
  <c r="O142" i="8"/>
  <c r="V137" i="8"/>
  <c r="L127" i="8"/>
  <c r="Y122" i="8"/>
  <c r="O112" i="8"/>
  <c r="V107" i="8"/>
  <c r="L97" i="8"/>
  <c r="Y92" i="8"/>
  <c r="O82" i="8"/>
  <c r="V77" i="8"/>
  <c r="L67" i="8"/>
  <c r="Y62" i="8"/>
  <c r="O52" i="8"/>
  <c r="V47" i="8"/>
  <c r="L37" i="8"/>
  <c r="Y32" i="8"/>
  <c r="O22" i="8"/>
  <c r="V17" i="8"/>
  <c r="L7" i="8"/>
  <c r="V150" i="8"/>
  <c r="I137" i="8"/>
  <c r="P132" i="8"/>
  <c r="F122" i="8"/>
  <c r="S117" i="8"/>
  <c r="I107" i="8"/>
  <c r="P102" i="8"/>
  <c r="F92" i="8"/>
  <c r="S87" i="8"/>
  <c r="I77" i="8"/>
  <c r="P72" i="8"/>
  <c r="F62" i="8"/>
  <c r="S57" i="8"/>
  <c r="I47" i="8"/>
  <c r="P42" i="8"/>
  <c r="F32" i="8"/>
  <c r="S27" i="8"/>
  <c r="I17" i="8"/>
  <c r="P12" i="8"/>
  <c r="S170" i="7"/>
  <c r="I160" i="7"/>
  <c r="P155" i="7"/>
  <c r="M137" i="7"/>
  <c r="Z132" i="7"/>
  <c r="J122" i="7"/>
  <c r="W117" i="7"/>
  <c r="M107" i="7"/>
  <c r="Z102" i="7"/>
  <c r="J92" i="7"/>
  <c r="W87" i="7"/>
  <c r="M77" i="7"/>
  <c r="Z72" i="7"/>
  <c r="J62" i="7"/>
  <c r="W57" i="7"/>
  <c r="M47" i="7"/>
  <c r="Z42" i="7"/>
  <c r="J32" i="7"/>
  <c r="W27" i="7"/>
  <c r="M17" i="7"/>
  <c r="Z12" i="7"/>
  <c r="J566" i="6"/>
  <c r="W561" i="6"/>
  <c r="M551" i="6"/>
  <c r="Z546" i="6"/>
  <c r="J536" i="6"/>
  <c r="W531" i="6"/>
  <c r="M521" i="6"/>
  <c r="Z516" i="6"/>
  <c r="J506" i="6"/>
  <c r="W501" i="6"/>
  <c r="M491" i="6"/>
  <c r="Z486" i="6"/>
  <c r="J476" i="6"/>
  <c r="W471" i="6"/>
  <c r="M461" i="6"/>
  <c r="Z456" i="6"/>
  <c r="J446" i="6"/>
  <c r="W441" i="6"/>
  <c r="T423" i="6"/>
  <c r="D413" i="6"/>
  <c r="Q408" i="6"/>
  <c r="G398" i="6"/>
  <c r="T393" i="6"/>
  <c r="D383" i="6"/>
  <c r="Q378" i="6"/>
  <c r="G368" i="6"/>
  <c r="T363" i="6"/>
  <c r="D353" i="6"/>
  <c r="Q348" i="6"/>
  <c r="G338" i="6"/>
  <c r="T333" i="6"/>
  <c r="D323" i="6"/>
  <c r="Q318" i="6"/>
  <c r="G308" i="6"/>
  <c r="T303" i="6"/>
  <c r="R280" i="6"/>
  <c r="H270" i="6"/>
  <c r="U265" i="6"/>
  <c r="E255" i="6"/>
  <c r="R250" i="6"/>
  <c r="H240" i="6"/>
  <c r="U235" i="6"/>
  <c r="E225" i="6"/>
  <c r="R220" i="6"/>
  <c r="H210" i="6"/>
  <c r="U205" i="6"/>
  <c r="E195" i="6"/>
  <c r="R190" i="6"/>
  <c r="H180" i="6"/>
  <c r="U175" i="6"/>
  <c r="E165" i="6"/>
  <c r="R160" i="6"/>
  <c r="H150" i="6"/>
  <c r="V137" i="6"/>
  <c r="L127" i="6"/>
  <c r="Y122" i="6"/>
  <c r="O112" i="6"/>
  <c r="V107" i="6"/>
  <c r="L97" i="6"/>
  <c r="Y92" i="6"/>
  <c r="O82" i="6"/>
  <c r="V77" i="6"/>
  <c r="L67" i="6"/>
  <c r="Y62" i="6"/>
  <c r="O52" i="6"/>
  <c r="V47" i="6"/>
  <c r="L37" i="6"/>
  <c r="Y32" i="6"/>
  <c r="O22" i="6"/>
  <c r="V17" i="6"/>
  <c r="L7" i="6"/>
  <c r="G165" i="7"/>
  <c r="T160" i="7"/>
  <c r="Q142" i="7"/>
  <c r="G132" i="7"/>
  <c r="T127" i="7"/>
  <c r="D117" i="7"/>
  <c r="Q112" i="7"/>
  <c r="G102" i="7"/>
  <c r="T97" i="7"/>
  <c r="D87" i="7"/>
  <c r="Q82" i="7"/>
  <c r="G72" i="7"/>
  <c r="T67" i="7"/>
  <c r="D57" i="7"/>
  <c r="Q52" i="7"/>
  <c r="G42" i="7"/>
  <c r="T37" i="7"/>
  <c r="D27" i="7"/>
  <c r="Q22" i="7"/>
  <c r="G12" i="7"/>
  <c r="O566" i="6"/>
  <c r="V561" i="6"/>
  <c r="L551" i="6"/>
  <c r="Y546" i="6"/>
  <c r="O536" i="6"/>
  <c r="V531" i="6"/>
  <c r="L521" i="6"/>
  <c r="Y516" i="6"/>
  <c r="O506" i="6"/>
  <c r="V501" i="6"/>
  <c r="L491" i="6"/>
  <c r="Y486" i="6"/>
  <c r="O476" i="6"/>
  <c r="V471" i="6"/>
  <c r="L461" i="6"/>
  <c r="Y456" i="6"/>
  <c r="O446" i="6"/>
  <c r="V441" i="6"/>
  <c r="L428" i="6"/>
  <c r="Y423" i="6"/>
  <c r="O413" i="6"/>
  <c r="V408" i="6"/>
  <c r="L398" i="6"/>
  <c r="Y393" i="6"/>
  <c r="O383" i="6"/>
  <c r="V378" i="6"/>
  <c r="L368" i="6"/>
  <c r="Y363" i="6"/>
  <c r="O353" i="6"/>
  <c r="V348" i="6"/>
  <c r="L338" i="6"/>
  <c r="Y333" i="6"/>
  <c r="O323" i="6"/>
  <c r="V318" i="6"/>
  <c r="L308" i="6"/>
  <c r="Y303" i="6"/>
  <c r="J285" i="6"/>
  <c r="W280" i="6"/>
  <c r="M270" i="6"/>
  <c r="Z265" i="6"/>
  <c r="J255" i="6"/>
  <c r="W250" i="6"/>
  <c r="M240" i="6"/>
  <c r="Z235" i="6"/>
  <c r="J225" i="6"/>
  <c r="W220" i="6"/>
  <c r="M210" i="6"/>
  <c r="Z205" i="6"/>
  <c r="J195" i="6"/>
  <c r="W190" i="6"/>
  <c r="M180" i="6"/>
  <c r="Z175" i="6"/>
  <c r="J165" i="6"/>
  <c r="W160" i="6"/>
  <c r="M150" i="6"/>
  <c r="Z142" i="6"/>
  <c r="J132" i="6"/>
  <c r="W127" i="6"/>
  <c r="M117" i="6"/>
  <c r="Z112" i="6"/>
  <c r="J102" i="6"/>
  <c r="W97" i="6"/>
  <c r="M87" i="6"/>
  <c r="Z82" i="6"/>
  <c r="J72" i="6"/>
  <c r="W67" i="6"/>
  <c r="M57" i="6"/>
  <c r="Z52" i="6"/>
  <c r="J42" i="6"/>
  <c r="W37" i="6"/>
  <c r="M27" i="6"/>
  <c r="Z22" i="6"/>
  <c r="J12" i="6"/>
  <c r="W7" i="6"/>
  <c r="L165" i="7"/>
  <c r="Y160" i="7"/>
  <c r="O150" i="7"/>
  <c r="V142" i="7"/>
  <c r="L132" i="7"/>
  <c r="Y127" i="7"/>
  <c r="O117" i="7"/>
  <c r="V112" i="7"/>
  <c r="L102" i="7"/>
  <c r="Y97" i="7"/>
  <c r="O87" i="7"/>
  <c r="V82" i="7"/>
  <c r="L72" i="7"/>
  <c r="Y67" i="7"/>
  <c r="O57" i="7"/>
  <c r="V52" i="7"/>
  <c r="L42" i="7"/>
  <c r="Y37" i="7"/>
  <c r="O27" i="7"/>
  <c r="V22" i="7"/>
  <c r="L12" i="7"/>
  <c r="G571" i="6"/>
  <c r="T566" i="6"/>
  <c r="D556" i="6"/>
  <c r="Q551" i="6"/>
  <c r="G541" i="6"/>
  <c r="T536" i="6"/>
  <c r="D526" i="6"/>
  <c r="Q521" i="6"/>
  <c r="G511" i="6"/>
  <c r="T506" i="6"/>
  <c r="D496" i="6"/>
  <c r="Q491" i="6"/>
  <c r="G481" i="6"/>
  <c r="T476" i="6"/>
  <c r="D466" i="6"/>
  <c r="Q461" i="6"/>
  <c r="G451" i="6"/>
  <c r="T446" i="6"/>
  <c r="K428" i="6"/>
  <c r="X423" i="6"/>
  <c r="N413" i="6"/>
  <c r="AA408" i="6"/>
  <c r="K398" i="6"/>
  <c r="X393" i="6"/>
  <c r="N383" i="6"/>
  <c r="AA378" i="6"/>
  <c r="K368" i="6"/>
  <c r="X363" i="6"/>
  <c r="N353" i="6"/>
  <c r="AA348" i="6"/>
  <c r="K338" i="6"/>
  <c r="X333" i="6"/>
  <c r="N323" i="6"/>
  <c r="AA318" i="6"/>
  <c r="K308" i="6"/>
  <c r="X303" i="6"/>
  <c r="N293" i="6"/>
  <c r="AA285" i="6"/>
  <c r="K275" i="6"/>
  <c r="X270" i="6"/>
  <c r="N260" i="6"/>
  <c r="AA255" i="6"/>
  <c r="K245" i="6"/>
  <c r="X240" i="6"/>
  <c r="N230" i="6"/>
  <c r="AA225" i="6"/>
  <c r="K215" i="6"/>
  <c r="X210" i="6"/>
  <c r="N200" i="6"/>
  <c r="AA195" i="6"/>
  <c r="K185" i="6"/>
  <c r="X180" i="6"/>
  <c r="N170" i="6"/>
  <c r="AA165" i="6"/>
  <c r="K155" i="6"/>
  <c r="X150" i="6"/>
  <c r="N137" i="6"/>
  <c r="AA132" i="6"/>
  <c r="K122" i="6"/>
  <c r="X117" i="6"/>
  <c r="N107" i="6"/>
  <c r="AA102" i="6"/>
  <c r="K92" i="6"/>
  <c r="X87" i="6"/>
  <c r="N77" i="6"/>
  <c r="AA72" i="6"/>
  <c r="K62" i="6"/>
  <c r="X57" i="6"/>
  <c r="N47" i="6"/>
  <c r="AA42" i="6"/>
  <c r="K32" i="6"/>
  <c r="X27" i="6"/>
  <c r="N17" i="6"/>
  <c r="AA12" i="6"/>
  <c r="V195" i="7"/>
  <c r="E165" i="7"/>
  <c r="R160" i="7"/>
  <c r="H150" i="7"/>
  <c r="U142" i="7"/>
  <c r="E132" i="7"/>
  <c r="R127" i="7"/>
  <c r="H117" i="7"/>
  <c r="U112" i="7"/>
  <c r="E102" i="7"/>
  <c r="R97" i="7"/>
  <c r="H87" i="7"/>
  <c r="U82" i="7"/>
  <c r="E72" i="7"/>
  <c r="R67" i="7"/>
  <c r="H57" i="7"/>
  <c r="U52" i="7"/>
  <c r="E42" i="7"/>
  <c r="R37" i="7"/>
  <c r="H27" i="7"/>
  <c r="U22" i="7"/>
  <c r="E12" i="7"/>
  <c r="R7" i="7"/>
  <c r="G566" i="6"/>
  <c r="T561" i="6"/>
  <c r="D551" i="6"/>
  <c r="Q546" i="6"/>
  <c r="G536" i="6"/>
  <c r="T531" i="6"/>
  <c r="D521" i="6"/>
  <c r="Q516" i="6"/>
  <c r="G506" i="6"/>
  <c r="T501" i="6"/>
  <c r="D491" i="6"/>
  <c r="Q486" i="6"/>
  <c r="G476" i="6"/>
  <c r="T471" i="6"/>
  <c r="D461" i="6"/>
  <c r="Q456" i="6"/>
  <c r="G446" i="6"/>
  <c r="T441" i="6"/>
  <c r="D428" i="6"/>
  <c r="Q423" i="6"/>
  <c r="G413" i="6"/>
  <c r="T408" i="6"/>
  <c r="D398" i="6"/>
  <c r="Q393" i="6"/>
  <c r="G383" i="6"/>
  <c r="T378" i="6"/>
  <c r="D368" i="6"/>
  <c r="Q363" i="6"/>
  <c r="G353" i="6"/>
  <c r="T348" i="6"/>
  <c r="D338" i="6"/>
  <c r="Q333" i="6"/>
  <c r="G323" i="6"/>
  <c r="T318" i="6"/>
  <c r="D308" i="6"/>
  <c r="Q303" i="6"/>
  <c r="O280" i="6"/>
  <c r="V275" i="6"/>
  <c r="L265" i="6"/>
  <c r="Y260" i="6"/>
  <c r="O250" i="6"/>
  <c r="V245" i="6"/>
  <c r="L235" i="6"/>
  <c r="Y230" i="6"/>
  <c r="O220" i="6"/>
  <c r="V215" i="6"/>
  <c r="L205" i="6"/>
  <c r="Y200" i="6"/>
  <c r="O190" i="6"/>
  <c r="V185" i="6"/>
  <c r="L175" i="6"/>
  <c r="Y170" i="6"/>
  <c r="O160" i="6"/>
  <c r="V155" i="6"/>
  <c r="L142" i="6"/>
  <c r="Y137" i="6"/>
  <c r="O127" i="6"/>
  <c r="V122" i="6"/>
  <c r="L112" i="6"/>
  <c r="Y107" i="6"/>
  <c r="O97" i="6"/>
  <c r="V92" i="6"/>
  <c r="L82" i="6"/>
  <c r="Y77" i="6"/>
  <c r="O67" i="6"/>
  <c r="V62" i="6"/>
  <c r="L52" i="6"/>
  <c r="Y47" i="6"/>
  <c r="O37" i="6"/>
  <c r="V32" i="6"/>
  <c r="O170" i="7"/>
  <c r="V165" i="7"/>
  <c r="L155" i="7"/>
  <c r="Y150" i="7"/>
  <c r="O137" i="7"/>
  <c r="V132" i="7"/>
  <c r="L122" i="7"/>
  <c r="Y117" i="7"/>
  <c r="O107" i="7"/>
  <c r="V102" i="7"/>
  <c r="L92" i="7"/>
  <c r="Y87" i="7"/>
  <c r="O77" i="7"/>
  <c r="V72" i="7"/>
  <c r="L62" i="7"/>
  <c r="Y57" i="7"/>
  <c r="O47" i="7"/>
  <c r="V42" i="7"/>
  <c r="L32" i="7"/>
  <c r="Y27" i="7"/>
  <c r="O17" i="7"/>
  <c r="V12" i="7"/>
  <c r="Q571" i="6"/>
  <c r="G561" i="6"/>
  <c r="T556" i="6"/>
  <c r="D546" i="6"/>
  <c r="Q541" i="6"/>
  <c r="G531" i="6"/>
  <c r="T526" i="6"/>
  <c r="D516" i="6"/>
  <c r="Q511" i="6"/>
  <c r="G501" i="6"/>
  <c r="T496" i="6"/>
  <c r="D486" i="6"/>
  <c r="Q481" i="6"/>
  <c r="G471" i="6"/>
  <c r="T466" i="6"/>
  <c r="D456" i="6"/>
  <c r="Q451" i="6"/>
  <c r="G441" i="6"/>
  <c r="T436" i="6"/>
  <c r="D423" i="6"/>
  <c r="Q418" i="6"/>
  <c r="G408" i="6"/>
  <c r="T403" i="6"/>
  <c r="D393" i="6"/>
  <c r="Q388" i="6"/>
  <c r="G378" i="6"/>
  <c r="T373" i="6"/>
  <c r="D363" i="6"/>
  <c r="Q358" i="6"/>
  <c r="G348" i="6"/>
  <c r="T343" i="6"/>
  <c r="D333" i="6"/>
  <c r="Q328" i="6"/>
  <c r="G318" i="6"/>
  <c r="T313" i="6"/>
  <c r="D303" i="6"/>
  <c r="Q298" i="6"/>
  <c r="P195" i="7"/>
  <c r="Z170" i="7"/>
  <c r="J160" i="7"/>
  <c r="W155" i="7"/>
  <c r="M142" i="7"/>
  <c r="Z137" i="7"/>
  <c r="J127" i="7"/>
  <c r="W122" i="7"/>
  <c r="M112" i="7"/>
  <c r="Z107" i="7"/>
  <c r="J97" i="7"/>
  <c r="W92" i="7"/>
  <c r="M82" i="7"/>
  <c r="Z77" i="7"/>
  <c r="J67" i="7"/>
  <c r="W62" i="7"/>
  <c r="M52" i="7"/>
  <c r="Z47" i="7"/>
  <c r="J37" i="7"/>
  <c r="W32" i="7"/>
  <c r="M22" i="7"/>
  <c r="Z17" i="7"/>
  <c r="P7" i="7"/>
  <c r="K566" i="6"/>
  <c r="X561" i="6"/>
  <c r="N551" i="6"/>
  <c r="AA546" i="6"/>
  <c r="K536" i="6"/>
  <c r="X531" i="6"/>
  <c r="N521" i="6"/>
  <c r="AA516" i="6"/>
  <c r="K506" i="6"/>
  <c r="X501" i="6"/>
  <c r="Z428" i="6"/>
  <c r="J418" i="6"/>
  <c r="W413" i="6"/>
  <c r="M403" i="6"/>
  <c r="Z398" i="6"/>
  <c r="J388" i="6"/>
  <c r="W383" i="6"/>
  <c r="M373" i="6"/>
  <c r="Z368" i="6"/>
  <c r="L285" i="6"/>
  <c r="Y280" i="6"/>
  <c r="O270" i="6"/>
  <c r="V265" i="6"/>
  <c r="L255" i="6"/>
  <c r="Y250" i="6"/>
  <c r="O240" i="6"/>
  <c r="V235" i="6"/>
  <c r="L225" i="6"/>
  <c r="Y220" i="6"/>
  <c r="O210" i="6"/>
  <c r="V205" i="6"/>
  <c r="L195" i="6"/>
  <c r="Y190" i="6"/>
  <c r="O180" i="6"/>
  <c r="V175" i="6"/>
  <c r="L165" i="6"/>
  <c r="Y160" i="6"/>
  <c r="O150" i="6"/>
  <c r="V142" i="6"/>
  <c r="L132" i="6"/>
  <c r="Y127" i="6"/>
  <c r="O117" i="6"/>
  <c r="V112" i="6"/>
  <c r="L102" i="6"/>
  <c r="Y97" i="6"/>
  <c r="O87" i="6"/>
  <c r="V82" i="6"/>
  <c r="L72" i="6"/>
  <c r="Z566" i="5"/>
  <c r="O561" i="5"/>
  <c r="W551" i="5"/>
  <c r="L546" i="5"/>
  <c r="Z536" i="5"/>
  <c r="O531" i="5"/>
  <c r="W521" i="5"/>
  <c r="L516" i="5"/>
  <c r="Z506" i="5"/>
  <c r="O501" i="5"/>
  <c r="W491" i="5"/>
  <c r="L486" i="5"/>
  <c r="Z476" i="5"/>
  <c r="O471" i="5"/>
  <c r="W461" i="5"/>
  <c r="L456" i="5"/>
  <c r="Z446" i="5"/>
  <c r="O441" i="5"/>
  <c r="J132" i="5"/>
  <c r="W127" i="5"/>
  <c r="M117" i="5"/>
  <c r="Z112" i="5"/>
  <c r="J102" i="5"/>
  <c r="W97" i="5"/>
  <c r="M87" i="5"/>
  <c r="Z82" i="5"/>
  <c r="J72" i="5"/>
  <c r="W67" i="5"/>
  <c r="M57" i="5"/>
  <c r="Z52" i="5"/>
  <c r="J42" i="5"/>
  <c r="W37" i="5"/>
  <c r="M205" i="5"/>
  <c r="Z200" i="5"/>
  <c r="J190" i="5"/>
  <c r="W185" i="5"/>
  <c r="M175" i="5"/>
  <c r="Z170" i="5"/>
  <c r="J160" i="5"/>
  <c r="W155" i="5"/>
  <c r="M142" i="5"/>
  <c r="Z137" i="5"/>
  <c r="J127" i="5"/>
  <c r="W122" i="5"/>
  <c r="M112" i="5"/>
  <c r="Z107" i="5"/>
  <c r="J97" i="5"/>
  <c r="W92" i="5"/>
  <c r="M82" i="5"/>
  <c r="Z77" i="5"/>
  <c r="J67" i="5"/>
  <c r="W62" i="5"/>
  <c r="M52" i="5"/>
  <c r="Z47" i="5"/>
  <c r="J37" i="5"/>
  <c r="W32" i="5"/>
  <c r="M22" i="5"/>
  <c r="Z17" i="5"/>
  <c r="P7" i="5"/>
  <c r="M200" i="5"/>
  <c r="Z195" i="5"/>
  <c r="J185" i="5"/>
  <c r="W180" i="5"/>
  <c r="M170" i="5"/>
  <c r="Z165" i="5"/>
  <c r="J155" i="5"/>
  <c r="W150" i="5"/>
  <c r="M137" i="5"/>
  <c r="Z132" i="5"/>
  <c r="J122" i="5"/>
  <c r="W117" i="5"/>
  <c r="M107" i="5"/>
  <c r="Z102" i="5"/>
  <c r="J92" i="5"/>
  <c r="W87" i="5"/>
  <c r="M77" i="5"/>
  <c r="Z72" i="5"/>
  <c r="J62" i="5"/>
  <c r="W57" i="5"/>
  <c r="M47" i="5"/>
  <c r="Z42" i="5"/>
  <c r="J32" i="5"/>
  <c r="W27" i="5"/>
  <c r="M17" i="5"/>
  <c r="Z12" i="5"/>
  <c r="G70" i="4"/>
  <c r="G13" i="4"/>
  <c r="G42" i="4"/>
  <c r="Z293" i="5"/>
  <c r="L303" i="5"/>
  <c r="W308" i="5"/>
  <c r="O318" i="5"/>
  <c r="Z323" i="5"/>
  <c r="L333" i="5"/>
  <c r="W338" i="5"/>
  <c r="O348" i="5"/>
  <c r="Z353" i="5"/>
  <c r="L363" i="5"/>
  <c r="W368" i="5"/>
  <c r="O378" i="5"/>
  <c r="Z383" i="5"/>
  <c r="L393" i="5"/>
  <c r="W398" i="5"/>
  <c r="O408" i="5"/>
  <c r="Z413" i="5"/>
  <c r="L423" i="5"/>
  <c r="W428" i="5"/>
  <c r="N303" i="5"/>
  <c r="Y308" i="5"/>
  <c r="K318" i="5"/>
  <c r="V323" i="5"/>
  <c r="N333" i="5"/>
  <c r="Y338" i="5"/>
  <c r="K348" i="5"/>
  <c r="V353" i="5"/>
  <c r="N363" i="5"/>
  <c r="Y368" i="5"/>
  <c r="K378" i="5"/>
  <c r="V383" i="5"/>
  <c r="N393" i="5"/>
  <c r="Y398" i="5"/>
  <c r="K408" i="5"/>
  <c r="V413" i="5"/>
  <c r="N423" i="5"/>
  <c r="Y428" i="5"/>
  <c r="J298" i="5"/>
  <c r="AA303" i="5"/>
  <c r="M313" i="5"/>
  <c r="X318" i="5"/>
  <c r="J328" i="5"/>
  <c r="AA333" i="5"/>
  <c r="M343" i="5"/>
  <c r="X348" i="5"/>
  <c r="J358" i="5"/>
  <c r="AA363" i="5"/>
  <c r="M373" i="5"/>
  <c r="X378" i="5"/>
  <c r="J388" i="5"/>
  <c r="AA393" i="5"/>
  <c r="M403" i="5"/>
  <c r="X408" i="5"/>
  <c r="J418" i="5"/>
  <c r="AA423" i="5"/>
  <c r="L293" i="5"/>
  <c r="W298" i="5"/>
  <c r="O308" i="5"/>
  <c r="Z313" i="5"/>
  <c r="L323" i="5"/>
  <c r="W328" i="5"/>
  <c r="O338" i="5"/>
  <c r="Z343" i="5"/>
  <c r="L353" i="5"/>
  <c r="W358" i="5"/>
  <c r="O368" i="5"/>
  <c r="Z373" i="5"/>
  <c r="L383" i="5"/>
  <c r="W388" i="5"/>
  <c r="O398" i="5"/>
  <c r="Z403" i="5"/>
  <c r="L413" i="5"/>
  <c r="W418" i="5"/>
  <c r="O428" i="5"/>
  <c r="Y293" i="5"/>
  <c r="K303" i="5"/>
  <c r="V308" i="5"/>
  <c r="N318" i="5"/>
  <c r="Y323" i="5"/>
  <c r="K333" i="5"/>
  <c r="V338" i="5"/>
  <c r="N348" i="5"/>
  <c r="Y353" i="5"/>
  <c r="K363" i="5"/>
  <c r="V368" i="5"/>
  <c r="N378" i="5"/>
  <c r="Y383" i="5"/>
  <c r="K393" i="5"/>
  <c r="V398" i="5"/>
  <c r="N408" i="5"/>
  <c r="Y413" i="5"/>
  <c r="K423" i="5"/>
  <c r="V428" i="5"/>
  <c r="F280" i="5"/>
  <c r="H270" i="5"/>
  <c r="X245" i="5"/>
  <c r="AA230" i="5"/>
  <c r="R215" i="5"/>
  <c r="K205" i="5"/>
  <c r="X200" i="5"/>
  <c r="N190" i="5"/>
  <c r="AA185" i="5"/>
  <c r="K175" i="5"/>
  <c r="X170" i="5"/>
  <c r="N160" i="5"/>
  <c r="AA155" i="5"/>
  <c r="M265" i="5"/>
  <c r="X270" i="5"/>
  <c r="J280" i="5"/>
  <c r="AA285" i="5"/>
  <c r="N215" i="5"/>
  <c r="Y220" i="5"/>
  <c r="K230" i="5"/>
  <c r="V235" i="5"/>
  <c r="N245" i="5"/>
  <c r="Y250" i="5"/>
  <c r="K260" i="5"/>
  <c r="V265" i="5"/>
  <c r="N275" i="5"/>
  <c r="Y280" i="5"/>
  <c r="J210" i="5"/>
  <c r="AA215" i="5"/>
  <c r="M225" i="5"/>
  <c r="X230" i="5"/>
  <c r="J240" i="5"/>
  <c r="AA245" i="5"/>
  <c r="M255" i="5"/>
  <c r="X260" i="5"/>
  <c r="J270" i="5"/>
  <c r="AA275" i="5"/>
  <c r="M285" i="5"/>
  <c r="W210" i="5"/>
  <c r="O220" i="5"/>
  <c r="Z225" i="5"/>
  <c r="L235" i="5"/>
  <c r="W240" i="5"/>
  <c r="O250" i="5"/>
  <c r="Z255" i="5"/>
  <c r="L265" i="5"/>
  <c r="W270" i="5"/>
  <c r="O280" i="5"/>
  <c r="Z285" i="5"/>
  <c r="Q142" i="5"/>
  <c r="G132" i="5"/>
  <c r="T127" i="5"/>
  <c r="D117" i="5"/>
  <c r="Q112" i="5"/>
  <c r="G102" i="5"/>
  <c r="T97" i="5"/>
  <c r="D87" i="5"/>
  <c r="Q82" i="5"/>
  <c r="G72" i="5"/>
  <c r="T67" i="5"/>
  <c r="D57" i="5"/>
  <c r="Q52" i="5"/>
  <c r="G42" i="5"/>
  <c r="T37" i="5"/>
  <c r="D27" i="5"/>
  <c r="Q22" i="5"/>
  <c r="G12" i="5"/>
  <c r="T7" i="5"/>
  <c r="D13" i="4"/>
  <c r="V378" i="5"/>
  <c r="D205" i="5"/>
  <c r="Q200" i="5"/>
  <c r="G190" i="5"/>
  <c r="T185" i="5"/>
  <c r="D175" i="5"/>
  <c r="Q170" i="5"/>
  <c r="G160" i="5"/>
  <c r="T155" i="5"/>
  <c r="D142" i="5"/>
  <c r="Q137" i="5"/>
  <c r="G127" i="5"/>
  <c r="T122" i="5"/>
  <c r="D112" i="5"/>
  <c r="Q107" i="5"/>
  <c r="G97" i="5"/>
  <c r="T92" i="5"/>
  <c r="D82" i="5"/>
  <c r="Q77" i="5"/>
  <c r="G67" i="5"/>
  <c r="T62" i="5"/>
  <c r="D52" i="5"/>
  <c r="Q47" i="5"/>
  <c r="G37" i="5"/>
  <c r="T32" i="5"/>
  <c r="D22" i="5"/>
  <c r="Q17" i="5"/>
  <c r="G7" i="5"/>
  <c r="G52" i="4"/>
  <c r="G80" i="4"/>
  <c r="F52" i="4"/>
  <c r="F80" i="4"/>
  <c r="F428" i="5"/>
  <c r="O383" i="5"/>
  <c r="U353" i="5"/>
  <c r="AA323" i="5"/>
  <c r="Q255" i="5"/>
  <c r="V47" i="5"/>
  <c r="L37" i="5"/>
  <c r="Y32" i="5"/>
  <c r="O22" i="5"/>
  <c r="V17" i="5"/>
  <c r="L7" i="5"/>
  <c r="D18" i="3"/>
  <c r="D23" i="3"/>
  <c r="O117" i="11"/>
  <c r="I122" i="11"/>
  <c r="T127" i="11"/>
  <c r="F137" i="11"/>
  <c r="Q142" i="11"/>
  <c r="D122" i="11"/>
  <c r="U127" i="11"/>
  <c r="G137" i="11"/>
  <c r="R142" i="11"/>
  <c r="E122" i="11"/>
  <c r="P127" i="11"/>
  <c r="H137" i="11"/>
  <c r="S142" i="11"/>
  <c r="F122" i="11"/>
  <c r="Q127" i="11"/>
  <c r="I137" i="11"/>
  <c r="T142" i="11"/>
  <c r="G122" i="11"/>
  <c r="R127" i="11"/>
  <c r="D137" i="11"/>
  <c r="U142" i="11"/>
  <c r="X112" i="11"/>
  <c r="M571" i="10"/>
  <c r="AA561" i="10"/>
  <c r="J556" i="10"/>
  <c r="X546" i="10"/>
  <c r="M541" i="10"/>
  <c r="AA531" i="10"/>
  <c r="J526" i="10"/>
  <c r="X516" i="10"/>
  <c r="M511" i="10"/>
  <c r="AA501" i="10"/>
  <c r="J496" i="10"/>
  <c r="X486" i="10"/>
  <c r="M481" i="10"/>
  <c r="AA471" i="10"/>
  <c r="J466" i="10"/>
  <c r="X456" i="10"/>
  <c r="M451" i="10"/>
  <c r="AA441" i="10"/>
  <c r="J436" i="10"/>
  <c r="Q285" i="9"/>
  <c r="F280" i="9"/>
  <c r="T270" i="9"/>
  <c r="I265" i="9"/>
  <c r="Q255" i="9"/>
  <c r="F250" i="9"/>
  <c r="T240" i="9"/>
  <c r="V7" i="10"/>
  <c r="AA132" i="10"/>
  <c r="M142" i="10"/>
  <c r="V137" i="10"/>
  <c r="M127" i="10"/>
  <c r="X132" i="10"/>
  <c r="J142" i="10"/>
  <c r="S137" i="10"/>
  <c r="Z127" i="10"/>
  <c r="R423" i="9"/>
  <c r="G418" i="9"/>
  <c r="U408" i="9"/>
  <c r="D403" i="9"/>
  <c r="R393" i="9"/>
  <c r="G388" i="9"/>
  <c r="U378" i="9"/>
  <c r="D373" i="9"/>
  <c r="R363" i="9"/>
  <c r="G358" i="9"/>
  <c r="U348" i="9"/>
  <c r="D343" i="9"/>
  <c r="R333" i="9"/>
  <c r="G328" i="9"/>
  <c r="U318" i="9"/>
  <c r="D313" i="9"/>
  <c r="R303" i="9"/>
  <c r="G298" i="9"/>
  <c r="U285" i="9"/>
  <c r="D280" i="9"/>
  <c r="R270" i="9"/>
  <c r="G265" i="9"/>
  <c r="U255" i="9"/>
  <c r="D250" i="9"/>
  <c r="R240" i="9"/>
  <c r="G235" i="9"/>
  <c r="U225" i="9"/>
  <c r="D220" i="9"/>
  <c r="R210" i="9"/>
  <c r="G205" i="9"/>
  <c r="U195" i="9"/>
  <c r="D190" i="9"/>
  <c r="R180" i="9"/>
  <c r="G175" i="9"/>
  <c r="U165" i="9"/>
  <c r="D160" i="9"/>
  <c r="R150" i="9"/>
  <c r="O137" i="10"/>
  <c r="O127" i="10"/>
  <c r="J511" i="8"/>
  <c r="X501" i="8"/>
  <c r="M496" i="8"/>
  <c r="AA486" i="8"/>
  <c r="AA142" i="9"/>
  <c r="W501" i="8"/>
  <c r="L496" i="8"/>
  <c r="Z486" i="8"/>
  <c r="O481" i="8"/>
  <c r="P7" i="9"/>
  <c r="Y137" i="9"/>
  <c r="D556" i="8"/>
  <c r="R546" i="8"/>
  <c r="G541" i="8"/>
  <c r="U531" i="8"/>
  <c r="F150" i="8"/>
  <c r="P7" i="8"/>
  <c r="K150" i="8"/>
  <c r="P160" i="8"/>
  <c r="H170" i="8"/>
  <c r="S175" i="8"/>
  <c r="E185" i="8"/>
  <c r="P190" i="8"/>
  <c r="H200" i="8"/>
  <c r="S205" i="8"/>
  <c r="E215" i="8"/>
  <c r="P220" i="8"/>
  <c r="H230" i="8"/>
  <c r="S235" i="8"/>
  <c r="E245" i="8"/>
  <c r="P250" i="8"/>
  <c r="H260" i="8"/>
  <c r="S265" i="8"/>
  <c r="E275" i="8"/>
  <c r="P280" i="8"/>
  <c r="F155" i="8"/>
  <c r="Q160" i="8"/>
  <c r="I170" i="8"/>
  <c r="T175" i="8"/>
  <c r="F185" i="8"/>
  <c r="Q190" i="8"/>
  <c r="I200" i="8"/>
  <c r="T205" i="8"/>
  <c r="F215" i="8"/>
  <c r="Q220" i="8"/>
  <c r="I230" i="8"/>
  <c r="T235" i="8"/>
  <c r="F245" i="8"/>
  <c r="Q250" i="8"/>
  <c r="I260" i="8"/>
  <c r="T265" i="8"/>
  <c r="F275" i="8"/>
  <c r="Q280" i="8"/>
  <c r="G155" i="8"/>
  <c r="R160" i="8"/>
  <c r="D170" i="8"/>
  <c r="U175" i="8"/>
  <c r="G185" i="8"/>
  <c r="R190" i="8"/>
  <c r="D200" i="8"/>
  <c r="U205" i="8"/>
  <c r="G215" i="8"/>
  <c r="R220" i="8"/>
  <c r="D230" i="8"/>
  <c r="U235" i="8"/>
  <c r="G245" i="8"/>
  <c r="R250" i="8"/>
  <c r="D260" i="8"/>
  <c r="U265" i="8"/>
  <c r="G275" i="8"/>
  <c r="R280" i="8"/>
  <c r="I150" i="8"/>
  <c r="T155" i="8"/>
  <c r="F165" i="8"/>
  <c r="Q170" i="8"/>
  <c r="I180" i="8"/>
  <c r="T185" i="8"/>
  <c r="F195" i="8"/>
  <c r="Q200" i="8"/>
  <c r="I210" i="8"/>
  <c r="T215" i="8"/>
  <c r="F225" i="8"/>
  <c r="Q230" i="8"/>
  <c r="I240" i="8"/>
  <c r="T245" i="8"/>
  <c r="F255" i="8"/>
  <c r="Q260" i="8"/>
  <c r="I270" i="8"/>
  <c r="T275" i="8"/>
  <c r="F285" i="8"/>
  <c r="N280" i="8"/>
  <c r="Y285" i="8"/>
  <c r="O280" i="8"/>
  <c r="Z285" i="8"/>
  <c r="N150" i="8"/>
  <c r="D195" i="7"/>
  <c r="L185" i="7"/>
  <c r="P175" i="7"/>
  <c r="AA180" i="7"/>
  <c r="J7" i="7"/>
  <c r="AA260" i="5"/>
  <c r="R245" i="5"/>
  <c r="U230" i="5"/>
  <c r="N260" i="5"/>
  <c r="J7" i="5"/>
  <c r="J285" i="5"/>
  <c r="L275" i="5"/>
  <c r="N265" i="5"/>
  <c r="O235" i="5"/>
  <c r="F220" i="5"/>
  <c r="E91" i="4"/>
  <c r="E63" i="4"/>
  <c r="G298" i="5"/>
  <c r="R303" i="5"/>
  <c r="D313" i="5"/>
  <c r="U318" i="5"/>
  <c r="G328" i="5"/>
  <c r="R333" i="5"/>
  <c r="D343" i="5"/>
  <c r="U348" i="5"/>
  <c r="G358" i="5"/>
  <c r="R363" i="5"/>
  <c r="D373" i="5"/>
  <c r="U378" i="5"/>
  <c r="G388" i="5"/>
  <c r="R393" i="5"/>
  <c r="D403" i="5"/>
  <c r="U408" i="5"/>
  <c r="G418" i="5"/>
  <c r="R423" i="5"/>
  <c r="I298" i="5"/>
  <c r="T303" i="5"/>
  <c r="F313" i="5"/>
  <c r="Q318" i="5"/>
  <c r="I328" i="5"/>
  <c r="T333" i="5"/>
  <c r="F343" i="5"/>
  <c r="Q348" i="5"/>
  <c r="I358" i="5"/>
  <c r="T363" i="5"/>
  <c r="F373" i="5"/>
  <c r="Q378" i="5"/>
  <c r="I388" i="5"/>
  <c r="T393" i="5"/>
  <c r="F403" i="5"/>
  <c r="Q408" i="5"/>
  <c r="I418" i="5"/>
  <c r="T423" i="5"/>
  <c r="E293" i="5"/>
  <c r="P298" i="5"/>
  <c r="H308" i="5"/>
  <c r="S313" i="5"/>
  <c r="E323" i="5"/>
  <c r="P328" i="5"/>
  <c r="H338" i="5"/>
  <c r="S343" i="5"/>
  <c r="E353" i="5"/>
  <c r="P358" i="5"/>
  <c r="H368" i="5"/>
  <c r="S373" i="5"/>
  <c r="E383" i="5"/>
  <c r="P388" i="5"/>
  <c r="H398" i="5"/>
  <c r="S403" i="5"/>
  <c r="E413" i="5"/>
  <c r="P418" i="5"/>
  <c r="H428" i="5"/>
  <c r="R293" i="5"/>
  <c r="D303" i="5"/>
  <c r="U308" i="5"/>
  <c r="G318" i="5"/>
  <c r="R323" i="5"/>
  <c r="D333" i="5"/>
  <c r="U338" i="5"/>
  <c r="G348" i="5"/>
  <c r="R353" i="5"/>
  <c r="D363" i="5"/>
  <c r="U368" i="5"/>
  <c r="G378" i="5"/>
  <c r="R383" i="5"/>
  <c r="D393" i="5"/>
  <c r="U398" i="5"/>
  <c r="G408" i="5"/>
  <c r="R413" i="5"/>
  <c r="D423" i="5"/>
  <c r="U428" i="5"/>
  <c r="F298" i="5"/>
  <c r="Q303" i="5"/>
  <c r="I313" i="5"/>
  <c r="T318" i="5"/>
  <c r="F328" i="5"/>
  <c r="Q333" i="5"/>
  <c r="I343" i="5"/>
  <c r="T348" i="5"/>
  <c r="F358" i="5"/>
  <c r="Q363" i="5"/>
  <c r="I373" i="5"/>
  <c r="T378" i="5"/>
  <c r="F388" i="5"/>
  <c r="Q393" i="5"/>
  <c r="I403" i="5"/>
  <c r="T408" i="5"/>
  <c r="F418" i="5"/>
  <c r="Q423" i="5"/>
  <c r="L245" i="5"/>
  <c r="O230" i="5"/>
  <c r="F215" i="5"/>
  <c r="S265" i="5"/>
  <c r="E275" i="5"/>
  <c r="P280" i="5"/>
  <c r="I210" i="5"/>
  <c r="T215" i="5"/>
  <c r="F225" i="5"/>
  <c r="Q230" i="5"/>
  <c r="I240" i="5"/>
  <c r="T245" i="5"/>
  <c r="F255" i="5"/>
  <c r="Q260" i="5"/>
  <c r="I270" i="5"/>
  <c r="T275" i="5"/>
  <c r="F285" i="5"/>
  <c r="P210" i="5"/>
  <c r="H220" i="5"/>
  <c r="S225" i="5"/>
  <c r="E235" i="5"/>
  <c r="P240" i="5"/>
  <c r="H250" i="5"/>
  <c r="S255" i="5"/>
  <c r="E265" i="5"/>
  <c r="P270" i="5"/>
  <c r="H280" i="5"/>
  <c r="S285" i="5"/>
  <c r="D215" i="5"/>
  <c r="U220" i="5"/>
  <c r="G230" i="5"/>
  <c r="R235" i="5"/>
  <c r="D245" i="5"/>
  <c r="U250" i="5"/>
  <c r="G260" i="5"/>
  <c r="R265" i="5"/>
  <c r="D275" i="5"/>
  <c r="U280" i="5"/>
  <c r="M423" i="5"/>
  <c r="Q403" i="5"/>
  <c r="W373" i="5"/>
  <c r="X275" i="5"/>
  <c r="Z265" i="5"/>
  <c r="Y235" i="5"/>
  <c r="P220" i="5"/>
  <c r="P378" i="5"/>
  <c r="S275" i="5"/>
  <c r="E255" i="5"/>
  <c r="E18" i="3"/>
  <c r="E23" i="3"/>
  <c r="S190" i="7"/>
  <c r="G86" i="4"/>
  <c r="G58" i="4"/>
  <c r="F19" i="3"/>
  <c r="E19" i="3"/>
  <c r="G19" i="3"/>
  <c r="O298" i="5"/>
  <c r="Z303" i="5"/>
  <c r="L313" i="5"/>
  <c r="W318" i="5"/>
  <c r="O328" i="5"/>
  <c r="Z333" i="5"/>
  <c r="L343" i="5"/>
  <c r="W348" i="5"/>
  <c r="O358" i="5"/>
  <c r="Z363" i="5"/>
  <c r="L373" i="5"/>
  <c r="W378" i="5"/>
  <c r="O388" i="5"/>
  <c r="Z393" i="5"/>
  <c r="L403" i="5"/>
  <c r="W408" i="5"/>
  <c r="O418" i="5"/>
  <c r="Z423" i="5"/>
  <c r="L298" i="5"/>
  <c r="W303" i="5"/>
  <c r="O313" i="5"/>
  <c r="Z318" i="5"/>
  <c r="L328" i="5"/>
  <c r="W333" i="5"/>
  <c r="O343" i="5"/>
  <c r="Z348" i="5"/>
  <c r="L358" i="5"/>
  <c r="W363" i="5"/>
  <c r="O373" i="5"/>
  <c r="Z378" i="5"/>
  <c r="L388" i="5"/>
  <c r="W393" i="5"/>
  <c r="O403" i="5"/>
  <c r="Z408" i="5"/>
  <c r="L418" i="5"/>
  <c r="W423" i="5"/>
  <c r="Y275" i="5"/>
  <c r="AA265" i="5"/>
  <c r="Y265" i="5"/>
  <c r="K275" i="5"/>
  <c r="V280" i="5"/>
  <c r="O210" i="5"/>
  <c r="Z215" i="5"/>
  <c r="L225" i="5"/>
  <c r="W230" i="5"/>
  <c r="O240" i="5"/>
  <c r="Z245" i="5"/>
  <c r="L255" i="5"/>
  <c r="W260" i="5"/>
  <c r="O270" i="5"/>
  <c r="Z275" i="5"/>
  <c r="L285" i="5"/>
  <c r="V210" i="5"/>
  <c r="N220" i="5"/>
  <c r="Y225" i="5"/>
  <c r="K235" i="5"/>
  <c r="V240" i="5"/>
  <c r="N250" i="5"/>
  <c r="Y255" i="5"/>
  <c r="K265" i="5"/>
  <c r="V270" i="5"/>
  <c r="N280" i="5"/>
  <c r="Y285" i="5"/>
  <c r="X368" i="5"/>
  <c r="F275" i="5"/>
  <c r="D18" i="4"/>
  <c r="G423" i="5"/>
  <c r="M393" i="5"/>
  <c r="W343" i="5"/>
  <c r="P260" i="5"/>
  <c r="S245" i="5"/>
  <c r="V230" i="5"/>
  <c r="O205" i="5"/>
  <c r="V200" i="5"/>
  <c r="L190" i="5"/>
  <c r="Y185" i="5"/>
  <c r="O175" i="5"/>
  <c r="J137" i="5"/>
  <c r="W132" i="5"/>
  <c r="M122" i="5"/>
  <c r="Z117" i="5"/>
  <c r="J107" i="5"/>
  <c r="W102" i="5"/>
  <c r="M92" i="5"/>
  <c r="Z87" i="5"/>
  <c r="J77" i="5"/>
  <c r="W72" i="5"/>
  <c r="M62" i="5"/>
  <c r="Z57" i="5"/>
  <c r="J47" i="5"/>
  <c r="W42" i="5"/>
  <c r="M32" i="5"/>
  <c r="Z27" i="5"/>
  <c r="J17" i="5"/>
  <c r="W12" i="5"/>
  <c r="F23" i="3"/>
  <c r="F18" i="3"/>
  <c r="F11" i="17" l="1"/>
  <c r="F36" i="17" s="1"/>
  <c r="I38" i="17" s="1"/>
  <c r="G12" i="17"/>
  <c r="G11" i="17" s="1"/>
  <c r="G36" i="17" s="1"/>
  <c r="I39" i="17" s="1"/>
  <c r="E88" i="4"/>
  <c r="E85" i="4" s="1"/>
  <c r="E72" i="4"/>
  <c r="E69" i="4" s="1"/>
  <c r="E54" i="4"/>
  <c r="E51" i="4" s="1"/>
  <c r="E37" i="4"/>
  <c r="E34" i="4" s="1"/>
  <c r="E82" i="4"/>
  <c r="E79" i="4" s="1"/>
  <c r="E65" i="4"/>
  <c r="E62" i="4" s="1"/>
  <c r="E49" i="4"/>
  <c r="E46" i="4" s="1"/>
  <c r="E32" i="4"/>
  <c r="E29" i="4" s="1"/>
  <c r="E93" i="4"/>
  <c r="E90" i="4" s="1"/>
  <c r="E77" i="4"/>
  <c r="E74" i="4" s="1"/>
  <c r="E60" i="4"/>
  <c r="E57" i="4" s="1"/>
  <c r="E44" i="4"/>
  <c r="E41" i="4" s="1"/>
  <c r="E26" i="4"/>
  <c r="E23" i="4" s="1"/>
  <c r="E21" i="4"/>
  <c r="E18" i="4" s="1"/>
  <c r="F82" i="4"/>
  <c r="F79" i="4" s="1"/>
  <c r="F65" i="4"/>
  <c r="F62" i="4" s="1"/>
  <c r="F49" i="4"/>
  <c r="F46" i="4" s="1"/>
  <c r="F32" i="4"/>
  <c r="F29" i="4" s="1"/>
  <c r="F93" i="4"/>
  <c r="F90" i="4" s="1"/>
  <c r="F77" i="4"/>
  <c r="F74" i="4" s="1"/>
  <c r="F60" i="4"/>
  <c r="F57" i="4" s="1"/>
  <c r="F44" i="4"/>
  <c r="F41" i="4" s="1"/>
  <c r="F26" i="4"/>
  <c r="F23" i="4" s="1"/>
  <c r="F88" i="4"/>
  <c r="F85" i="4" s="1"/>
  <c r="F72" i="4"/>
  <c r="F54" i="4"/>
  <c r="F51" i="4" s="1"/>
  <c r="F37" i="4"/>
  <c r="F34" i="4" s="1"/>
  <c r="F21" i="4"/>
  <c r="F18" i="4" s="1"/>
  <c r="G82" i="4"/>
  <c r="G79" i="4" s="1"/>
  <c r="G49" i="4"/>
  <c r="G46" i="4" s="1"/>
  <c r="G32" i="4"/>
  <c r="G29" i="4" s="1"/>
  <c r="G93" i="4"/>
  <c r="G90" i="4" s="1"/>
  <c r="G77" i="4"/>
  <c r="G74" i="4" s="1"/>
  <c r="G60" i="4"/>
  <c r="G57" i="4" s="1"/>
  <c r="G44" i="4"/>
  <c r="G41" i="4" s="1"/>
  <c r="G26" i="4"/>
  <c r="G23" i="4" s="1"/>
  <c r="G65" i="4"/>
  <c r="G62" i="4" s="1"/>
  <c r="G88" i="4"/>
  <c r="G85" i="4" s="1"/>
  <c r="G72" i="4"/>
  <c r="G69" i="4" s="1"/>
  <c r="G54" i="4"/>
  <c r="G51" i="4" s="1"/>
  <c r="G37" i="4"/>
  <c r="G34" i="4" s="1"/>
  <c r="G21" i="4"/>
  <c r="G18" i="4" s="1"/>
  <c r="N7" i="1"/>
  <c r="F69" i="4"/>
  <c r="D12" i="3" l="1"/>
  <c r="D8" i="2"/>
  <c r="D7" i="2" l="1"/>
  <c r="E8" i="2"/>
  <c r="E7" i="2" s="1"/>
  <c r="G8" i="2"/>
  <c r="G7" i="2" s="1"/>
  <c r="F8" i="2"/>
  <c r="F7" i="2" s="1"/>
  <c r="F22" i="3"/>
  <c r="F21" i="3" s="1"/>
  <c r="E22" i="3"/>
  <c r="E21" i="3" s="1"/>
  <c r="G17" i="3"/>
  <c r="G16" i="3" s="1"/>
  <c r="D11" i="3"/>
  <c r="G22" i="3"/>
  <c r="G21" i="3" s="1"/>
  <c r="E12" i="3"/>
  <c r="E11" i="3" s="1"/>
  <c r="D22" i="3"/>
  <c r="D21" i="3" s="1"/>
  <c r="F17" i="3"/>
  <c r="F16" i="3" s="1"/>
  <c r="F12" i="3"/>
  <c r="F11" i="3" s="1"/>
  <c r="E17" i="3"/>
  <c r="E16" i="3" s="1"/>
  <c r="G12" i="3"/>
  <c r="G11" i="3" s="1"/>
  <c r="D17" i="3"/>
  <c r="D16" i="3" s="1"/>
  <c r="D36" i="3" l="1"/>
  <c r="F36" i="3"/>
  <c r="F33" i="3"/>
  <c r="E36" i="3"/>
  <c r="D35" i="3"/>
  <c r="E33" i="3"/>
  <c r="G35" i="3"/>
  <c r="G33" i="3"/>
  <c r="G36" i="3"/>
  <c r="F35" i="3"/>
  <c r="E35" i="3"/>
  <c r="D33" i="3"/>
</calcChain>
</file>

<file path=xl/sharedStrings.xml><?xml version="1.0" encoding="utf-8"?>
<sst xmlns="http://schemas.openxmlformats.org/spreadsheetml/2006/main" count="23605" uniqueCount="2883">
  <si>
    <t>Составляющие расчета средневзешенной нерегулируемой цены на электрическую энергию (мощность),
используемой для расчета предельного уровня неругулируемой цены для первой ценовой категории</t>
  </si>
  <si>
    <t>№, п/п</t>
  </si>
  <si>
    <t>Составляющие расчета</t>
  </si>
  <si>
    <t>Ед. Изм.</t>
  </si>
  <si>
    <t>Величина</t>
  </si>
  <si>
    <t>1.</t>
  </si>
  <si>
    <t>Средневзвешенная нерегулируемая цена на электрическую энергии на оптовом рынке</t>
  </si>
  <si>
    <t>руб / МВтч</t>
  </si>
  <si>
    <t>2.</t>
  </si>
  <si>
    <t>Средневзвешенная нерегулируемая цена на мощность на оптовом рынке</t>
  </si>
  <si>
    <t>руб / МВт</t>
  </si>
  <si>
    <t>3.</t>
  </si>
  <si>
    <t>Коэффициент оплаты мощности потребителями (покупателями), осуществляющими расчеты по первой ценовой категории</t>
  </si>
  <si>
    <t>-</t>
  </si>
  <si>
    <t>4.</t>
  </si>
  <si>
    <t>Объем фактического пикового потребления гарантирующего поставщика на оптовом рынке</t>
  </si>
  <si>
    <t>МВт</t>
  </si>
  <si>
    <t>5.</t>
  </si>
  <si>
    <t>Величина мощности, соответствующей покупке электрической энергии гарантирующим поставщиком у производителей розничного рынка</t>
  </si>
  <si>
    <t>6.</t>
  </si>
  <si>
    <t>Сумма величин мощности, оплачиваемой на розничном рынке потребителями (покупателями),осуществляющими расчеты по второй-шестой ценовым категориям, в т.ч.:</t>
  </si>
  <si>
    <t>6.1.</t>
  </si>
  <si>
    <t xml:space="preserve"> - по второй ценовой категории</t>
  </si>
  <si>
    <t>6.2.</t>
  </si>
  <si>
    <t xml:space="preserve"> - по третьей ценовой категории</t>
  </si>
  <si>
    <t>6.3.</t>
  </si>
  <si>
    <t xml:space="preserve"> - по четвертой ценовой категории</t>
  </si>
  <si>
    <t>6.4.</t>
  </si>
  <si>
    <t xml:space="preserve"> - по пятой ценовой категории</t>
  </si>
  <si>
    <t>6.5.</t>
  </si>
  <si>
    <t xml:space="preserve"> - по шестой ценовой категории</t>
  </si>
  <si>
    <t>7.</t>
  </si>
  <si>
    <t>Объем потребления мощности населением и приравнеными к нему категориями потребителей, равный установленным значениям в утвержденном сводном прогнозном балансе производства и поставок электрической энергии (мощности) в рамках Единой энергетической системы России</t>
  </si>
  <si>
    <t>8.</t>
  </si>
  <si>
    <t>Объем потребления электрической энергии потребителями (покупателями), осуществляющими расчеты по второй ценовой категории, в т.ч.</t>
  </si>
  <si>
    <t>МВтч</t>
  </si>
  <si>
    <t>8.1.</t>
  </si>
  <si>
    <t>Для трех зон суток</t>
  </si>
  <si>
    <t>8.1.1.</t>
  </si>
  <si>
    <t xml:space="preserve"> - по ночной зоне суток</t>
  </si>
  <si>
    <t>8.1.2.</t>
  </si>
  <si>
    <t xml:space="preserve"> - по полупиковой зоне суток</t>
  </si>
  <si>
    <t>8.1.3.</t>
  </si>
  <si>
    <t xml:space="preserve"> - по пиковой зоне суток</t>
  </si>
  <si>
    <t>8.2.</t>
  </si>
  <si>
    <t>Для двух зон суток</t>
  </si>
  <si>
    <t>8.2.1.</t>
  </si>
  <si>
    <t>8.2.2.</t>
  </si>
  <si>
    <t>9.</t>
  </si>
  <si>
    <t>Фактический объем потребления электрической энергии гарантирующего поставщика на оптовом рынке</t>
  </si>
  <si>
    <t>10.</t>
  </si>
  <si>
    <t>Объем покупки электрической энергии гарантирующим поставщиком у производителей розничного рынка</t>
  </si>
  <si>
    <t>11.</t>
  </si>
  <si>
    <t>Сумма объемов потребления элеткрической энергии потребителями (покупателями), осуществляющими расчеты по второй-шестой ценовым категориям, в т.ч.:</t>
  </si>
  <si>
    <t>11.1.</t>
  </si>
  <si>
    <t>11.2.</t>
  </si>
  <si>
    <t>11.3.</t>
  </si>
  <si>
    <t>11.4.</t>
  </si>
  <si>
    <t>11.5.</t>
  </si>
  <si>
    <t>12.</t>
  </si>
  <si>
    <t>Объем потребления элеткрической энергии населением и приравненными к нему категориями потребителей, равный установленным значениям в утвержденном сводном прогнозном балансе производства и поставок электрической энергии (мощности) в рамках Единой энергетической системы России</t>
  </si>
  <si>
    <t>*-порядок определения и применения гарантирующими поставщиками нерегулируемых цен на электрическую энергию (мощность) установлен постановлением Правительства Российской Федерации от 04.05.2012 №442 и постановлением Правительства Российской Федерации от 29.12.2011 №1179</t>
  </si>
  <si>
    <t>№ п/п</t>
  </si>
  <si>
    <t>Группа потребителей</t>
  </si>
  <si>
    <t>Единица измерения</t>
  </si>
  <si>
    <t>Предельный уровень нерегулируемых цен</t>
  </si>
  <si>
    <t>Диапазоны напряжения</t>
  </si>
  <si>
    <t>ВН</t>
  </si>
  <si>
    <t>СН-I</t>
  </si>
  <si>
    <t>CH-II</t>
  </si>
  <si>
    <t>HH</t>
  </si>
  <si>
    <t>Электросетевые организации, приобретающие электроэнергию на цели компенсации технологического расхода (потерь) электрической энергии</t>
  </si>
  <si>
    <t>1.1.1.</t>
  </si>
  <si>
    <t>для фактических объемов, не превышающих утвержденные объемы потерь по балансу ФАС России</t>
  </si>
  <si>
    <t>руб./кВт.ч</t>
  </si>
  <si>
    <t>1.1.1.1.</t>
  </si>
  <si>
    <t xml:space="preserve"> -средневзвешенная стоимость э/э (м)</t>
  </si>
  <si>
    <t>руб./МВт.ч</t>
  </si>
  <si>
    <t>1.1.1.2.</t>
  </si>
  <si>
    <t xml:space="preserve"> -сбытовая надбавка ГП</t>
  </si>
  <si>
    <t>1.1.1.3.</t>
  </si>
  <si>
    <t xml:space="preserve"> -инфраструктурные платежи</t>
  </si>
  <si>
    <t>Все цены указаны без учета НДС.</t>
  </si>
  <si>
    <t>1. Первая ценовая категория
(для объемов покупки электрической энергии (мощности), учет которых осуществляется в целом за расчетный период)
для покупателей, в отношении которых осуществляется покупка электрической энергии (мощности) на оптовом рынке</t>
  </si>
  <si>
    <t>Прочие потребители</t>
  </si>
  <si>
    <t>1.1.</t>
  </si>
  <si>
    <t>Потребители, рассчитывающиеся по договорам энергоснабжения</t>
  </si>
  <si>
    <t>Предельный уровень нерегулируемых цен для подгруппы потребителей с максимальной мощностью энергопринимающих устройств до 670  кВт</t>
  </si>
  <si>
    <t xml:space="preserve"> -услуги по передаче</t>
  </si>
  <si>
    <t>1.1.1.4.</t>
  </si>
  <si>
    <t>1.1.2.</t>
  </si>
  <si>
    <t>Предельный уровень нерегулируемых цен для подгруппы потребителей с максимальной мощностью энергопринимающих устройств от 670 кВт до 10 МВт</t>
  </si>
  <si>
    <t>1.1.2.1.</t>
  </si>
  <si>
    <t>1.1.2.2.</t>
  </si>
  <si>
    <t>1.1.2.3.</t>
  </si>
  <si>
    <t>1.1.2.4.</t>
  </si>
  <si>
    <t>1.1.3.</t>
  </si>
  <si>
    <t>Предельный уровень нерегулируемых цен для подгруппы потребителей с максимальной мощностью энергопринимающих устройств не менее 10 МВт</t>
  </si>
  <si>
    <t>1.1.3.1.</t>
  </si>
  <si>
    <t>1.1.3.2.</t>
  </si>
  <si>
    <t>1.1.3.3.</t>
  </si>
  <si>
    <t>1.1.3.4.</t>
  </si>
  <si>
    <t>до 670  кВт</t>
  </si>
  <si>
    <t>от 670 кВт до 10 МВт</t>
  </si>
  <si>
    <t>не менее 10 МВт</t>
  </si>
  <si>
    <t>2. Вторая ценовая категория
(для объемов покупки электрической энергии (мощности), учет которых осуществляется
 по зонам суток расчетного периода)</t>
  </si>
  <si>
    <t>2.1.</t>
  </si>
  <si>
    <t>2.1.1.</t>
  </si>
  <si>
    <t>Предельный уровень нерегулируемых цен для подгруппы потребителей 
с максимальной мощностью энергопринимающих устройств до 670 кВт</t>
  </si>
  <si>
    <t>2.1.1.1.</t>
  </si>
  <si>
    <t>Предельный уровень нерегулируемых цен для трех зон суток</t>
  </si>
  <si>
    <t>2.1.1.1.1.</t>
  </si>
  <si>
    <t>ночная зона</t>
  </si>
  <si>
    <t>2.1.1.1.1.1.</t>
  </si>
  <si>
    <t>2.1.1.1.1.2.</t>
  </si>
  <si>
    <t>2.1.1.1.1.3.</t>
  </si>
  <si>
    <t>2.1.1.1.1.4.</t>
  </si>
  <si>
    <t>2.1.1.1.2.</t>
  </si>
  <si>
    <t>полупиковая зона</t>
  </si>
  <si>
    <t>2.1.1.1.2.1.</t>
  </si>
  <si>
    <t>2.1.1.1.2.2.</t>
  </si>
  <si>
    <t>2.1.1.1.2.3.</t>
  </si>
  <si>
    <t>2.1.1.1.2.4.</t>
  </si>
  <si>
    <t>2.1.1.1.3.</t>
  </si>
  <si>
    <t>пиковая зона</t>
  </si>
  <si>
    <t>2.1.1.1.3.1.</t>
  </si>
  <si>
    <t>2.1.1.1.3.2.</t>
  </si>
  <si>
    <t>2.1.1.1.3.3.</t>
  </si>
  <si>
    <t>2.1.1.1.3.4.</t>
  </si>
  <si>
    <t>2.1.1.2.</t>
  </si>
  <si>
    <t>Предельный уровень нерегулируемых цен для двух зон суток</t>
  </si>
  <si>
    <t>2.1.1.2.1.</t>
  </si>
  <si>
    <t>2.1.1.2.1.1.</t>
  </si>
  <si>
    <t>2.1.1.2.1.2.</t>
  </si>
  <si>
    <t>2.1.1.2.1.3.</t>
  </si>
  <si>
    <t>2.1.1.2.1.4.</t>
  </si>
  <si>
    <t>2.1.1.2.2.</t>
  </si>
  <si>
    <t>дневная зона</t>
  </si>
  <si>
    <t>2.1.1.2.2.1.</t>
  </si>
  <si>
    <t>2.1.1.2.2.2.</t>
  </si>
  <si>
    <t>2.1.1.2.2.3.</t>
  </si>
  <si>
    <t>2.1.1.2.2.4.</t>
  </si>
  <si>
    <t>2.1.2.</t>
  </si>
  <si>
    <t>Предельный уровень нерегулируемых цен для подгруппы потребителей 
с максимальной мощностью энергопринимающих устройств от 670 кВт до 10 МВт</t>
  </si>
  <si>
    <t>2.1.2.1.</t>
  </si>
  <si>
    <t>2.1.2.1.1.</t>
  </si>
  <si>
    <t>2.1.2.1.1.1.</t>
  </si>
  <si>
    <t>2.1.2.1.1.2.</t>
  </si>
  <si>
    <t>2.1.2.1.1.3.</t>
  </si>
  <si>
    <t>2.1.2.1.1.4.</t>
  </si>
  <si>
    <t>2.1.2.1.2.</t>
  </si>
  <si>
    <t>2.1.2.1.2.1.</t>
  </si>
  <si>
    <t>2.1.2.1.2.2.</t>
  </si>
  <si>
    <t>2.1.2.1.2.3.</t>
  </si>
  <si>
    <t>2.1.2.1.2.4.</t>
  </si>
  <si>
    <t>2.1.2.1.3.</t>
  </si>
  <si>
    <t>2.1.2.1.3.1.</t>
  </si>
  <si>
    <t>2.1.2.1.3.2.</t>
  </si>
  <si>
    <t>2.1.2.1.3.3.</t>
  </si>
  <si>
    <t>2.1.2.1.3.4.</t>
  </si>
  <si>
    <t>2.1.2.2.</t>
  </si>
  <si>
    <t>2.1.2.2.1.</t>
  </si>
  <si>
    <t>2.1.2.2.1.1.</t>
  </si>
  <si>
    <t>2.1.2.2.1.2.</t>
  </si>
  <si>
    <t>2.1.2.2.1.3.</t>
  </si>
  <si>
    <t>2.1.2.2.1.4.</t>
  </si>
  <si>
    <t>2.1.2.2.2.</t>
  </si>
  <si>
    <t>2.1.2.2.2.1.</t>
  </si>
  <si>
    <t>2.1.2.2.2.2.</t>
  </si>
  <si>
    <t>2.1.2.2.2.3.</t>
  </si>
  <si>
    <t>2.1.2.2.2.4.</t>
  </si>
  <si>
    <t>2.1.3.</t>
  </si>
  <si>
    <t>Предельный уровень нерегулируемых цен для подгруппы потребителей 
с максимальной мощностью энергопринимающих устройств не менее 10 МВт</t>
  </si>
  <si>
    <t>2.1.3.1.</t>
  </si>
  <si>
    <t>2.1.3.1.1.</t>
  </si>
  <si>
    <t>2.1.3.1.1.1.</t>
  </si>
  <si>
    <t>2.1.3.1.1.2.</t>
  </si>
  <si>
    <t>2.1.3.1.1.3.</t>
  </si>
  <si>
    <t>2.1.3.1.1.4.</t>
  </si>
  <si>
    <t>2.1.3.1.2.</t>
  </si>
  <si>
    <t>2.1.3.1.2.1.</t>
  </si>
  <si>
    <t>2.1.3.1.2.2.</t>
  </si>
  <si>
    <t>2.1.3.1.2.3.</t>
  </si>
  <si>
    <t>2.1.3.1.2.4.</t>
  </si>
  <si>
    <t>2.1.3.1.3.</t>
  </si>
  <si>
    <t>2.1.3.1.3.1.</t>
  </si>
  <si>
    <t>2.1.3.1.3.2.</t>
  </si>
  <si>
    <t>2.1.3.1.3.3.</t>
  </si>
  <si>
    <t>2.1.3.1.3.4.</t>
  </si>
  <si>
    <t>2.1.3.2.</t>
  </si>
  <si>
    <t>2.1.3.2.1.</t>
  </si>
  <si>
    <t>2.1.3.2.1.1.</t>
  </si>
  <si>
    <t>2.1.3.2.1.2.</t>
  </si>
  <si>
    <t>2.1.3.2.1.3.</t>
  </si>
  <si>
    <t>2.1.3.2.1.4.</t>
  </si>
  <si>
    <t>2.1.3.2.2.</t>
  </si>
  <si>
    <t>2.1.3.2.2.1.</t>
  </si>
  <si>
    <t>2.1.3.2.2.2.</t>
  </si>
  <si>
    <t>2.1.3.2.2.3.</t>
  </si>
  <si>
    <t>2.1.3.2.2.4.</t>
  </si>
  <si>
    <t>3. Третья ценовая категория
(для объемов покупки электрической энергии (мощности),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одноставочном исчислении)</t>
  </si>
  <si>
    <t>Прочие потребители, подгруппа "максимальная мощность энергопринимающих устройств до 670  кВт"</t>
  </si>
  <si>
    <t>Ставка, применяемая к фактическому почасовому объему покупки электрической энергии, отпущенному на уровне напряжения ВН</t>
  </si>
  <si>
    <t>Дата</t>
  </si>
  <si>
    <t>Единица Измерения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</si>
  <si>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</si>
  <si>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</si>
  <si>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</si>
  <si>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</si>
  <si>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</si>
  <si>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</si>
  <si>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</si>
  <si>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</si>
  <si>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</si>
  <si>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</si>
  <si>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</si>
  <si>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</si>
  <si>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</si>
  <si>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</si>
  <si>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</si>
  <si>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</si>
  <si>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</si>
  <si>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</si>
  <si>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</si>
  <si>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</si>
  <si>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</si>
  <si>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</si>
  <si>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</si>
  <si>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</si>
  <si>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3.1.1.</t>
  </si>
  <si>
    <t>3.1.1.1.</t>
  </si>
  <si>
    <t xml:space="preserve"> -средневзвешенная стоимость э/э</t>
  </si>
  <si>
    <t>3.1.1.2.</t>
  </si>
  <si>
    <t>3.1.1.3.</t>
  </si>
  <si>
    <t>3.1.1.4.</t>
  </si>
  <si>
    <t>3.1.2.</t>
  </si>
  <si>
    <t>3.1.2.1.</t>
  </si>
  <si>
    <t>3.1.2.2.</t>
  </si>
  <si>
    <t>3.1.2.3.</t>
  </si>
  <si>
    <t>3.1.2.4.</t>
  </si>
  <si>
    <t>3.1.3.</t>
  </si>
  <si>
    <t>3.1.3.1.</t>
  </si>
  <si>
    <t>3.1.3.2.</t>
  </si>
  <si>
    <t>3.1.3.3.</t>
  </si>
  <si>
    <t>3.1.3.4.</t>
  </si>
  <si>
    <t>3.1.4.</t>
  </si>
  <si>
    <t>3.1.4.1.</t>
  </si>
  <si>
    <t>3.1.4.2.</t>
  </si>
  <si>
    <t>3.1.4.3.</t>
  </si>
  <si>
    <t>3.1.4.4.</t>
  </si>
  <si>
    <t>3.1.5.</t>
  </si>
  <si>
    <t>3.1.5.1.</t>
  </si>
  <si>
    <t>3.1.5.2.</t>
  </si>
  <si>
    <t>3.1.5.3.</t>
  </si>
  <si>
    <t>3.1.5.4.</t>
  </si>
  <si>
    <t>3.1.6.</t>
  </si>
  <si>
    <t>3.1.6.1.</t>
  </si>
  <si>
    <t>3.1.6.2.</t>
  </si>
  <si>
    <t>3.1.6.3.</t>
  </si>
  <si>
    <t>3.1.6.4.</t>
  </si>
  <si>
    <t>3.1.7.</t>
  </si>
  <si>
    <t>3.1.7.1.</t>
  </si>
  <si>
    <t>3.1.7.2.</t>
  </si>
  <si>
    <t>3.1.7.3.</t>
  </si>
  <si>
    <t>3.1.7.4.</t>
  </si>
  <si>
    <t>3.1.8.</t>
  </si>
  <si>
    <t>3.1.8.1.</t>
  </si>
  <si>
    <t>3.1.8.2.</t>
  </si>
  <si>
    <t>3.1.8.3.</t>
  </si>
  <si>
    <t>3.1.8.4.</t>
  </si>
  <si>
    <t>3.1.9.</t>
  </si>
  <si>
    <t>3.1.9.1.</t>
  </si>
  <si>
    <t>3.1.9.2.</t>
  </si>
  <si>
    <t>3.1.9.3.</t>
  </si>
  <si>
    <t>3.1.9.4.</t>
  </si>
  <si>
    <t>3.1.10.</t>
  </si>
  <si>
    <t>3.1.10.1.</t>
  </si>
  <si>
    <t>3.1.10.2.</t>
  </si>
  <si>
    <t>3.1.10.3.</t>
  </si>
  <si>
    <t>3.1.10.4.</t>
  </si>
  <si>
    <t>3.1.11.</t>
  </si>
  <si>
    <t>3.1.11.1.</t>
  </si>
  <si>
    <t>3.1.11.2.</t>
  </si>
  <si>
    <t>3.1.11.3.</t>
  </si>
  <si>
    <t>3.1.11.4.</t>
  </si>
  <si>
    <t>3.1.12.</t>
  </si>
  <si>
    <t>3.1.12.1.</t>
  </si>
  <si>
    <t>3.1.12.2.</t>
  </si>
  <si>
    <t>3.1.12.3.</t>
  </si>
  <si>
    <t>3.1.12.4.</t>
  </si>
  <si>
    <t>3.1.13.</t>
  </si>
  <si>
    <t>3.1.13.1.</t>
  </si>
  <si>
    <t>3.1.13.2.</t>
  </si>
  <si>
    <t>3.1.13.3.</t>
  </si>
  <si>
    <t>3.1.13.4.</t>
  </si>
  <si>
    <t>3.1.14.</t>
  </si>
  <si>
    <t>3.1.14.1.</t>
  </si>
  <si>
    <t>3.1.14.2.</t>
  </si>
  <si>
    <t>3.1.14.3.</t>
  </si>
  <si>
    <t>3.1.14.4.</t>
  </si>
  <si>
    <t>3.1.15.</t>
  </si>
  <si>
    <t>3.1.15.1.</t>
  </si>
  <si>
    <t>3.1.15.2.</t>
  </si>
  <si>
    <t>3.1.15.3.</t>
  </si>
  <si>
    <t>3.1.15.4.</t>
  </si>
  <si>
    <t>3.1.16.</t>
  </si>
  <si>
    <t>3.1.16.1.</t>
  </si>
  <si>
    <t>3.1.16.2.</t>
  </si>
  <si>
    <t>3.1.16.3.</t>
  </si>
  <si>
    <t>3.1.16.4.</t>
  </si>
  <si>
    <t>3.1.17.</t>
  </si>
  <si>
    <t>3.1.17.1.</t>
  </si>
  <si>
    <t>3.1.17.2.</t>
  </si>
  <si>
    <t>3.1.17.3.</t>
  </si>
  <si>
    <t>3.1.17.4.</t>
  </si>
  <si>
    <t>3.1.18.</t>
  </si>
  <si>
    <t>3.1.18.1.</t>
  </si>
  <si>
    <t>3.1.18.2.</t>
  </si>
  <si>
    <t>3.1.18.3.</t>
  </si>
  <si>
    <t>3.1.18.4.</t>
  </si>
  <si>
    <t>3.1.19.</t>
  </si>
  <si>
    <t>3.1.19.1.</t>
  </si>
  <si>
    <t>3.1.19.2.</t>
  </si>
  <si>
    <t>3.1.19.3.</t>
  </si>
  <si>
    <t>3.1.19.4.</t>
  </si>
  <si>
    <t>3.1.20.</t>
  </si>
  <si>
    <t>3.1.20.1.</t>
  </si>
  <si>
    <t>3.1.20.2.</t>
  </si>
  <si>
    <t>3.1.20.3.</t>
  </si>
  <si>
    <t>3.1.20.4.</t>
  </si>
  <si>
    <t>3.1.21.</t>
  </si>
  <si>
    <t>3.1.21.1.</t>
  </si>
  <si>
    <t>3.1.21.2.</t>
  </si>
  <si>
    <t>3.1.21.3.</t>
  </si>
  <si>
    <t>3.1.21.4.</t>
  </si>
  <si>
    <t>3.1.22.</t>
  </si>
  <si>
    <t>3.1.22.1.</t>
  </si>
  <si>
    <t>3.1.22.2.</t>
  </si>
  <si>
    <t>3.1.22.3.</t>
  </si>
  <si>
    <t>3.1.22.4.</t>
  </si>
  <si>
    <t>3.1.23.</t>
  </si>
  <si>
    <t>3.1.23.1.</t>
  </si>
  <si>
    <t>3.1.23.2.</t>
  </si>
  <si>
    <t>3.1.23.3.</t>
  </si>
  <si>
    <t>3.1.23.4.</t>
  </si>
  <si>
    <t>3.1.24.</t>
  </si>
  <si>
    <t>3.1.24.1.</t>
  </si>
  <si>
    <t>3.1.24.2.</t>
  </si>
  <si>
    <t>3.1.24.3.</t>
  </si>
  <si>
    <t>3.1.24.4.</t>
  </si>
  <si>
    <t>3.1.25.</t>
  </si>
  <si>
    <t>3.1.25.1.</t>
  </si>
  <si>
    <t>3.1.25.2.</t>
  </si>
  <si>
    <t>3.1.25.3.</t>
  </si>
  <si>
    <t>3.1.25.4.</t>
  </si>
  <si>
    <t>3.1.26.</t>
  </si>
  <si>
    <t>3.1.26.1.</t>
  </si>
  <si>
    <t>3.1.26.2.</t>
  </si>
  <si>
    <t>3.1.26.3.</t>
  </si>
  <si>
    <t>3.1.26.4.</t>
  </si>
  <si>
    <t>3.1.27.</t>
  </si>
  <si>
    <t>3.1.27.1.</t>
  </si>
  <si>
    <t>3.1.27.2.</t>
  </si>
  <si>
    <t>3.1.27.3.</t>
  </si>
  <si>
    <t>3.1.27.4.</t>
  </si>
  <si>
    <t>3.1.28.</t>
  </si>
  <si>
    <t>3.1.28.1.</t>
  </si>
  <si>
    <t>3.1.28.2.</t>
  </si>
  <si>
    <t>3.1.28.3.</t>
  </si>
  <si>
    <t>3.1.28.4.</t>
  </si>
  <si>
    <t xml:space="preserve"> </t>
  </si>
  <si>
    <t>Ставка, применяемая к фактическому почасовому объему покупки электрической энергии, отпущенному на уровне напряжения СН-1</t>
  </si>
  <si>
    <t>3.2.1.</t>
  </si>
  <si>
    <t>3.2.1.1.</t>
  </si>
  <si>
    <t>3.2.1.2.</t>
  </si>
  <si>
    <t>3.2.1.3.</t>
  </si>
  <si>
    <t>3.2.1.4.</t>
  </si>
  <si>
    <t>3.2.2.</t>
  </si>
  <si>
    <t>3.2.2.1.</t>
  </si>
  <si>
    <t>3.2.2.2.</t>
  </si>
  <si>
    <t>3.2.2.3.</t>
  </si>
  <si>
    <t>3.2.2.4.</t>
  </si>
  <si>
    <t>3.2.3.</t>
  </si>
  <si>
    <t>3.2.3.1.</t>
  </si>
  <si>
    <t>3.2.3.2.</t>
  </si>
  <si>
    <t>3.2.3.3.</t>
  </si>
  <si>
    <t>3.2.3.4.</t>
  </si>
  <si>
    <t>3.2.4.</t>
  </si>
  <si>
    <t>3.2.4.1.</t>
  </si>
  <si>
    <t>3.2.4.2.</t>
  </si>
  <si>
    <t>3.2.4.3.</t>
  </si>
  <si>
    <t>3.2.4.4.</t>
  </si>
  <si>
    <t>3.2.5.</t>
  </si>
  <si>
    <t>3.2.5.1.</t>
  </si>
  <si>
    <t>3.2.5.2.</t>
  </si>
  <si>
    <t>3.2.5.3.</t>
  </si>
  <si>
    <t>3.2.5.4.</t>
  </si>
  <si>
    <t>3.2.6.</t>
  </si>
  <si>
    <t>3.2.6.1.</t>
  </si>
  <si>
    <t>3.2.6.2.</t>
  </si>
  <si>
    <t>3.2.6.3.</t>
  </si>
  <si>
    <t>3.2.6.4.</t>
  </si>
  <si>
    <t>3.2.7.</t>
  </si>
  <si>
    <t>3.2.7.1.</t>
  </si>
  <si>
    <t>3.2.7.2.</t>
  </si>
  <si>
    <t>3.2.7.3.</t>
  </si>
  <si>
    <t>3.2.7.4.</t>
  </si>
  <si>
    <t>3.2.8.</t>
  </si>
  <si>
    <t>3.2.8.1.</t>
  </si>
  <si>
    <t>3.2.8.2.</t>
  </si>
  <si>
    <t>3.2.8.3.</t>
  </si>
  <si>
    <t>3.2.8.4.</t>
  </si>
  <si>
    <t>3.2.9.</t>
  </si>
  <si>
    <t>3.2.9.1.</t>
  </si>
  <si>
    <t>3.2.9.2.</t>
  </si>
  <si>
    <t>3.2.9.3.</t>
  </si>
  <si>
    <t>3.2.9.4.</t>
  </si>
  <si>
    <t>3.2.10.</t>
  </si>
  <si>
    <t>3.2.10.1.</t>
  </si>
  <si>
    <t>3.2.10.2.</t>
  </si>
  <si>
    <t>3.2.10.3.</t>
  </si>
  <si>
    <t>3.2.10.4.</t>
  </si>
  <si>
    <t>3.2.11.</t>
  </si>
  <si>
    <t>3.2.11.1.</t>
  </si>
  <si>
    <t>3.2.11.2.</t>
  </si>
  <si>
    <t>3.2.11.3.</t>
  </si>
  <si>
    <t>3.2.11.4.</t>
  </si>
  <si>
    <t>3.2.12.</t>
  </si>
  <si>
    <t>3.2.12.1.</t>
  </si>
  <si>
    <t>3.2.12.2.</t>
  </si>
  <si>
    <t>3.2.12.3.</t>
  </si>
  <si>
    <t>3.2.12.4.</t>
  </si>
  <si>
    <t>3.2.13.</t>
  </si>
  <si>
    <t>3.2.13.1.</t>
  </si>
  <si>
    <t>3.2.13.2.</t>
  </si>
  <si>
    <t>3.2.13.3.</t>
  </si>
  <si>
    <t>3.2.13.4.</t>
  </si>
  <si>
    <t>3.2.14.</t>
  </si>
  <si>
    <t>3.2.14.1.</t>
  </si>
  <si>
    <t>3.2.14.2.</t>
  </si>
  <si>
    <t>3.2.14.3.</t>
  </si>
  <si>
    <t>3.2.14.4.</t>
  </si>
  <si>
    <t>3.2.15.</t>
  </si>
  <si>
    <t>3.2.15.1.</t>
  </si>
  <si>
    <t>3.2.15.2.</t>
  </si>
  <si>
    <t>3.2.15.3.</t>
  </si>
  <si>
    <t>3.2.15.4.</t>
  </si>
  <si>
    <t>3.2.16.</t>
  </si>
  <si>
    <t>3.2.16.1.</t>
  </si>
  <si>
    <t>3.2.16.2.</t>
  </si>
  <si>
    <t>3.2.16.3.</t>
  </si>
  <si>
    <t>3.2.16.4.</t>
  </si>
  <si>
    <t>3.2.17.</t>
  </si>
  <si>
    <t>3.2.17.1.</t>
  </si>
  <si>
    <t>3.2.17.2.</t>
  </si>
  <si>
    <t>3.2.17.3.</t>
  </si>
  <si>
    <t>3.2.17.4.</t>
  </si>
  <si>
    <t>3.2.18.</t>
  </si>
  <si>
    <t>3.2.18.1.</t>
  </si>
  <si>
    <t>3.2.18.2.</t>
  </si>
  <si>
    <t>3.2.18.3.</t>
  </si>
  <si>
    <t>3.2.18.4.</t>
  </si>
  <si>
    <t>3.2.19.</t>
  </si>
  <si>
    <t>3.2.19.1.</t>
  </si>
  <si>
    <t>3.2.19.2.</t>
  </si>
  <si>
    <t>3.2.19.3.</t>
  </si>
  <si>
    <t>3.2.19.4.</t>
  </si>
  <si>
    <t>3.2.20.</t>
  </si>
  <si>
    <t>3.2.20.1.</t>
  </si>
  <si>
    <t>3.2.20.2.</t>
  </si>
  <si>
    <t>3.2.20.3.</t>
  </si>
  <si>
    <t>3.2.20.4.</t>
  </si>
  <si>
    <t>3.2.21.</t>
  </si>
  <si>
    <t>3.2.21.1.</t>
  </si>
  <si>
    <t>3.2.21.2.</t>
  </si>
  <si>
    <t>3.2.21.3.</t>
  </si>
  <si>
    <t>3.2.21.4.</t>
  </si>
  <si>
    <t>3.2.22.</t>
  </si>
  <si>
    <t>3.2.22.1.</t>
  </si>
  <si>
    <t>3.2.22.2.</t>
  </si>
  <si>
    <t>3.2.22.3.</t>
  </si>
  <si>
    <t>3.2.22.4.</t>
  </si>
  <si>
    <t>3.2.23.</t>
  </si>
  <si>
    <t>3.2.23.1.</t>
  </si>
  <si>
    <t>3.2.23.2.</t>
  </si>
  <si>
    <t>3.2.23.3.</t>
  </si>
  <si>
    <t>3.2.23.4.</t>
  </si>
  <si>
    <t>3.2.24.</t>
  </si>
  <si>
    <t>3.2.24.1.</t>
  </si>
  <si>
    <t>3.2.24.2.</t>
  </si>
  <si>
    <t>3.2.24.3.</t>
  </si>
  <si>
    <t>3.2.24.4.</t>
  </si>
  <si>
    <t>3.2.25.</t>
  </si>
  <si>
    <t>3.2.25.1.</t>
  </si>
  <si>
    <t>3.2.25.2.</t>
  </si>
  <si>
    <t>3.2.25.3.</t>
  </si>
  <si>
    <t>3.2.25.4.</t>
  </si>
  <si>
    <t>3.2.26.</t>
  </si>
  <si>
    <t>3.2.26.1.</t>
  </si>
  <si>
    <t>3.2.26.2.</t>
  </si>
  <si>
    <t>3.2.26.3.</t>
  </si>
  <si>
    <t>3.2.26.4.</t>
  </si>
  <si>
    <t>3.2.27.</t>
  </si>
  <si>
    <t>3.2.27.1.</t>
  </si>
  <si>
    <t>3.2.27.2.</t>
  </si>
  <si>
    <t>3.2.27.3.</t>
  </si>
  <si>
    <t>3.2.27.4.</t>
  </si>
  <si>
    <t>3.2.28.</t>
  </si>
  <si>
    <t>3.2.28.1.</t>
  </si>
  <si>
    <t>3.2.28.2.</t>
  </si>
  <si>
    <t>3.2.28.3.</t>
  </si>
  <si>
    <t>3.2.28.4.</t>
  </si>
  <si>
    <t>Ставка, применяемая к фактическому почасовому объему покупки электрической энергии, отпущенному на уровне напряжения СН-2</t>
  </si>
  <si>
    <t>3.3.1.</t>
  </si>
  <si>
    <t>3.3.1.1.</t>
  </si>
  <si>
    <t>3.3.1.2.</t>
  </si>
  <si>
    <t>3.3.1.3.</t>
  </si>
  <si>
    <t>3.3.1.4.</t>
  </si>
  <si>
    <t>3.3.2.</t>
  </si>
  <si>
    <t>3.3.2.1.</t>
  </si>
  <si>
    <t>3.3.2.2.</t>
  </si>
  <si>
    <t>3.3.2.3.</t>
  </si>
  <si>
    <t>3.3.2.4.</t>
  </si>
  <si>
    <t>3.3.3.</t>
  </si>
  <si>
    <t>3.3.3.1.</t>
  </si>
  <si>
    <t>3.3.3.2.</t>
  </si>
  <si>
    <t>3.3.3.3.</t>
  </si>
  <si>
    <t>3.3.3.4.</t>
  </si>
  <si>
    <t>3.3.4.</t>
  </si>
  <si>
    <t>3.3.4.1.</t>
  </si>
  <si>
    <t>3.3.4.2.</t>
  </si>
  <si>
    <t>3.3.4.3.</t>
  </si>
  <si>
    <t>3.3.4.4.</t>
  </si>
  <si>
    <t>3.3.5.</t>
  </si>
  <si>
    <t>3.3.5.1.</t>
  </si>
  <si>
    <t>3.3.5.2.</t>
  </si>
  <si>
    <t>3.3.5.3.</t>
  </si>
  <si>
    <t>3.3.5.4.</t>
  </si>
  <si>
    <t>3.3.6.</t>
  </si>
  <si>
    <t>3.3.6.1.</t>
  </si>
  <si>
    <t>3.3.6.2.</t>
  </si>
  <si>
    <t>3.3.6.3.</t>
  </si>
  <si>
    <t>3.3.6.4.</t>
  </si>
  <si>
    <t>3.3.7.</t>
  </si>
  <si>
    <t>3.3.7.1.</t>
  </si>
  <si>
    <t>3.3.7.2.</t>
  </si>
  <si>
    <t>3.3.7.3.</t>
  </si>
  <si>
    <t>3.3.7.4.</t>
  </si>
  <si>
    <t>3.3.8.</t>
  </si>
  <si>
    <t>3.3.8.1.</t>
  </si>
  <si>
    <t>3.3.8.2.</t>
  </si>
  <si>
    <t>3.3.8.3.</t>
  </si>
  <si>
    <t>3.3.8.4.</t>
  </si>
  <si>
    <t>3.3.9.</t>
  </si>
  <si>
    <t>3.3.9.1.</t>
  </si>
  <si>
    <t>3.3.9.2.</t>
  </si>
  <si>
    <t>3.3.9.3.</t>
  </si>
  <si>
    <t>3.3.9.4.</t>
  </si>
  <si>
    <t>3.3.10.</t>
  </si>
  <si>
    <t>3.3.10.1.</t>
  </si>
  <si>
    <t>3.3.10.2.</t>
  </si>
  <si>
    <t>3.3.10.3.</t>
  </si>
  <si>
    <t>3.3.10.4.</t>
  </si>
  <si>
    <t>3.3.11.</t>
  </si>
  <si>
    <t>3.3.11.1.</t>
  </si>
  <si>
    <t>3.3.11.2.</t>
  </si>
  <si>
    <t>3.3.11.3.</t>
  </si>
  <si>
    <t>3.3.11.4.</t>
  </si>
  <si>
    <t>3.3.12.</t>
  </si>
  <si>
    <t>3.3.12.1.</t>
  </si>
  <si>
    <t>3.3.12.2.</t>
  </si>
  <si>
    <t>3.3.12.3.</t>
  </si>
  <si>
    <t>3.3.12.4.</t>
  </si>
  <si>
    <t>3.3.13.</t>
  </si>
  <si>
    <t>3.3.13.1.</t>
  </si>
  <si>
    <t>3.3.13.2.</t>
  </si>
  <si>
    <t>3.3.13.3.</t>
  </si>
  <si>
    <t>3.3.13.4.</t>
  </si>
  <si>
    <t>3.3.14.</t>
  </si>
  <si>
    <t>3.3.14.1.</t>
  </si>
  <si>
    <t>3.3.14.2.</t>
  </si>
  <si>
    <t>3.3.14.3.</t>
  </si>
  <si>
    <t>3.3.14.4.</t>
  </si>
  <si>
    <t>3.3.15.</t>
  </si>
  <si>
    <t>3.3.15.1.</t>
  </si>
  <si>
    <t>3.3.15.2.</t>
  </si>
  <si>
    <t>3.3.15.3.</t>
  </si>
  <si>
    <t>3.3.15.4.</t>
  </si>
  <si>
    <t>3.3.16.</t>
  </si>
  <si>
    <t>3.3.16.1.</t>
  </si>
  <si>
    <t>3.3.16.2.</t>
  </si>
  <si>
    <t>3.3.16.3.</t>
  </si>
  <si>
    <t>3.3.16.4.</t>
  </si>
  <si>
    <t>3.3.17.</t>
  </si>
  <si>
    <t>3.3.17.1.</t>
  </si>
  <si>
    <t>3.3.17.2.</t>
  </si>
  <si>
    <t>3.3.17.3.</t>
  </si>
  <si>
    <t>3.3.17.4.</t>
  </si>
  <si>
    <t>3.3.18.</t>
  </si>
  <si>
    <t>3.3.18.1.</t>
  </si>
  <si>
    <t>3.3.18.2.</t>
  </si>
  <si>
    <t>3.3.18.3.</t>
  </si>
  <si>
    <t>3.3.18.4.</t>
  </si>
  <si>
    <t>3.3.19.</t>
  </si>
  <si>
    <t>3.3.19.1.</t>
  </si>
  <si>
    <t>3.3.19.2.</t>
  </si>
  <si>
    <t>3.3.19.3.</t>
  </si>
  <si>
    <t>3.3.19.4.</t>
  </si>
  <si>
    <t>3.3.20.</t>
  </si>
  <si>
    <t>3.3.20.1.</t>
  </si>
  <si>
    <t>3.3.20.2.</t>
  </si>
  <si>
    <t>3.3.20.3.</t>
  </si>
  <si>
    <t>3.3.20.4.</t>
  </si>
  <si>
    <t>3.3.21.</t>
  </si>
  <si>
    <t>3.3.21.1.</t>
  </si>
  <si>
    <t>3.3.21.2.</t>
  </si>
  <si>
    <t>3.3.21.3.</t>
  </si>
  <si>
    <t>3.3.21.4.</t>
  </si>
  <si>
    <t>3.3.22.</t>
  </si>
  <si>
    <t>3.3.22.1.</t>
  </si>
  <si>
    <t>3.3.22.2.</t>
  </si>
  <si>
    <t>3.3.22.3.</t>
  </si>
  <si>
    <t>3.3.22.4.</t>
  </si>
  <si>
    <t>3.3.23.</t>
  </si>
  <si>
    <t>3.3.23.1.</t>
  </si>
  <si>
    <t>3.3.23.2.</t>
  </si>
  <si>
    <t>3.3.23.3.</t>
  </si>
  <si>
    <t>3.3.23.4.</t>
  </si>
  <si>
    <t>3.3.24.</t>
  </si>
  <si>
    <t>3.3.24.1.</t>
  </si>
  <si>
    <t>3.3.24.2.</t>
  </si>
  <si>
    <t>3.3.24.3.</t>
  </si>
  <si>
    <t>3.3.24.4.</t>
  </si>
  <si>
    <t>3.3.25.</t>
  </si>
  <si>
    <t>3.3.25.1.</t>
  </si>
  <si>
    <t>3.3.25.2.</t>
  </si>
  <si>
    <t>3.3.25.3.</t>
  </si>
  <si>
    <t>3.3.25.4.</t>
  </si>
  <si>
    <t>3.3.26.</t>
  </si>
  <si>
    <t>3.3.26.1.</t>
  </si>
  <si>
    <t>3.3.26.2.</t>
  </si>
  <si>
    <t>3.3.26.3.</t>
  </si>
  <si>
    <t>3.3.26.4.</t>
  </si>
  <si>
    <t>3.3.27.</t>
  </si>
  <si>
    <t>3.3.27.1.</t>
  </si>
  <si>
    <t>3.3.27.2.</t>
  </si>
  <si>
    <t>3.3.27.3.</t>
  </si>
  <si>
    <t>3.3.27.4.</t>
  </si>
  <si>
    <t>3.3.28.</t>
  </si>
  <si>
    <t>3.3.28.1.</t>
  </si>
  <si>
    <t>3.3.28.2.</t>
  </si>
  <si>
    <t>3.3.28.3.</t>
  </si>
  <si>
    <t>3.3.28.4.</t>
  </si>
  <si>
    <t>Ставка, применяемая к фактическому почасовому объему покупки электрической энергии, отпущенному на уровне напряжения НН</t>
  </si>
  <si>
    <t>3.4.1.</t>
  </si>
  <si>
    <t>3.4.1.1.</t>
  </si>
  <si>
    <t>3.4.1.2.</t>
  </si>
  <si>
    <t>3.4.1.3.</t>
  </si>
  <si>
    <t>3.4.1.4.</t>
  </si>
  <si>
    <t>3.4.2.</t>
  </si>
  <si>
    <t>3.4.2.1.</t>
  </si>
  <si>
    <t>3.4.2.2.</t>
  </si>
  <si>
    <t>3.4.2.3.</t>
  </si>
  <si>
    <t>3.4.2.4.</t>
  </si>
  <si>
    <t>3.4.3.</t>
  </si>
  <si>
    <t>3.4.3.1.</t>
  </si>
  <si>
    <t>3.4.3.2.</t>
  </si>
  <si>
    <t>3.4.3.3.</t>
  </si>
  <si>
    <t>3.4.3.4.</t>
  </si>
  <si>
    <t>3.4.4.</t>
  </si>
  <si>
    <t>3.4.4.1.</t>
  </si>
  <si>
    <t>3.4.4.2.</t>
  </si>
  <si>
    <t>3.4.4.3.</t>
  </si>
  <si>
    <t>3.4.4.4.</t>
  </si>
  <si>
    <t>3.4.5.</t>
  </si>
  <si>
    <t>3.4.5.1.</t>
  </si>
  <si>
    <t>3.4.5.2.</t>
  </si>
  <si>
    <t>3.4.5.3.</t>
  </si>
  <si>
    <t>3.4.5.4.</t>
  </si>
  <si>
    <t>3.4.6.</t>
  </si>
  <si>
    <t>3.4.6.1.</t>
  </si>
  <si>
    <t>3.4.6.2.</t>
  </si>
  <si>
    <t>3.4.6.3.</t>
  </si>
  <si>
    <t>3.4.6.4.</t>
  </si>
  <si>
    <t>3.4.7.</t>
  </si>
  <si>
    <t>3.4.7.1.</t>
  </si>
  <si>
    <t>3.4.7.2.</t>
  </si>
  <si>
    <t>3.4.7.3.</t>
  </si>
  <si>
    <t>3.4.7.4.</t>
  </si>
  <si>
    <t>3.4.8.</t>
  </si>
  <si>
    <t>3.4.8.1.</t>
  </si>
  <si>
    <t>3.4.8.2.</t>
  </si>
  <si>
    <t>3.4.8.3.</t>
  </si>
  <si>
    <t>3.4.8.4.</t>
  </si>
  <si>
    <t>3.4.9.</t>
  </si>
  <si>
    <t>3.4.9.1.</t>
  </si>
  <si>
    <t>3.4.9.2.</t>
  </si>
  <si>
    <t>3.4.9.3.</t>
  </si>
  <si>
    <t>3.4.9.4.</t>
  </si>
  <si>
    <t>3.4.10.</t>
  </si>
  <si>
    <t>3.4.10.1.</t>
  </si>
  <si>
    <t>3.4.10.2.</t>
  </si>
  <si>
    <t>3.4.10.3.</t>
  </si>
  <si>
    <t>3.4.10.4.</t>
  </si>
  <si>
    <t>3.4.11.</t>
  </si>
  <si>
    <t>3.4.11.1.</t>
  </si>
  <si>
    <t>3.4.11.2.</t>
  </si>
  <si>
    <t>3.4.11.3.</t>
  </si>
  <si>
    <t>3.4.11.4.</t>
  </si>
  <si>
    <t>3.4.12.</t>
  </si>
  <si>
    <t>3.4.12.1.</t>
  </si>
  <si>
    <t>3.4.12.2.</t>
  </si>
  <si>
    <t>3.4.12.3.</t>
  </si>
  <si>
    <t>3.4.12.4.</t>
  </si>
  <si>
    <t>3.4.13.</t>
  </si>
  <si>
    <t>3.4.13.1.</t>
  </si>
  <si>
    <t>3.4.13.2.</t>
  </si>
  <si>
    <t>3.4.13.3.</t>
  </si>
  <si>
    <t>3.4.13.4.</t>
  </si>
  <si>
    <t>3.4.14.</t>
  </si>
  <si>
    <t>3.4.14.1.</t>
  </si>
  <si>
    <t>3.4.14.2.</t>
  </si>
  <si>
    <t>3.4.14.3.</t>
  </si>
  <si>
    <t>3.4.14.4.</t>
  </si>
  <si>
    <t>3.4.15.</t>
  </si>
  <si>
    <t>3.4.15.1.</t>
  </si>
  <si>
    <t>3.4.15.2.</t>
  </si>
  <si>
    <t>3.4.15.3.</t>
  </si>
  <si>
    <t>3.4.15.4.</t>
  </si>
  <si>
    <t>3.4.16.</t>
  </si>
  <si>
    <t>3.4.16.1.</t>
  </si>
  <si>
    <t>3.4.16.2.</t>
  </si>
  <si>
    <t>3.4.16.3.</t>
  </si>
  <si>
    <t>3.4.16.4.</t>
  </si>
  <si>
    <t>3.4.17.</t>
  </si>
  <si>
    <t>3.4.17.1.</t>
  </si>
  <si>
    <t>3.4.17.2.</t>
  </si>
  <si>
    <t>3.4.17.3.</t>
  </si>
  <si>
    <t>3.4.17.4.</t>
  </si>
  <si>
    <t>3.4.18.</t>
  </si>
  <si>
    <t>3.4.18.1.</t>
  </si>
  <si>
    <t>3.4.18.2.</t>
  </si>
  <si>
    <t>3.4.18.3.</t>
  </si>
  <si>
    <t>3.4.18.4.</t>
  </si>
  <si>
    <t>3.4.19.</t>
  </si>
  <si>
    <t>3.4.19.1.</t>
  </si>
  <si>
    <t>3.4.19.2.</t>
  </si>
  <si>
    <t>3.4.19.3.</t>
  </si>
  <si>
    <t>3.4.19.4.</t>
  </si>
  <si>
    <t>3.4.20.</t>
  </si>
  <si>
    <t>3.4.20.1.</t>
  </si>
  <si>
    <t>3.4.20.2.</t>
  </si>
  <si>
    <t>3.4.20.3.</t>
  </si>
  <si>
    <t>3.4.20.4.</t>
  </si>
  <si>
    <t>3.4.21.</t>
  </si>
  <si>
    <t>3.4.21.1.</t>
  </si>
  <si>
    <t>3.4.21.2.</t>
  </si>
  <si>
    <t>3.4.21.3.</t>
  </si>
  <si>
    <t>3.4.21.4.</t>
  </si>
  <si>
    <t>3.4.22.</t>
  </si>
  <si>
    <t>3.4.22.1.</t>
  </si>
  <si>
    <t>3.4.22.2.</t>
  </si>
  <si>
    <t>3.4.22.3.</t>
  </si>
  <si>
    <t>3.4.22.4.</t>
  </si>
  <si>
    <t>3.4.23.</t>
  </si>
  <si>
    <t>3.4.23.1.</t>
  </si>
  <si>
    <t>3.4.23.2.</t>
  </si>
  <si>
    <t>3.4.23.3.</t>
  </si>
  <si>
    <t>3.4.23.4.</t>
  </si>
  <si>
    <t>3.4.24.</t>
  </si>
  <si>
    <t>3.4.24.1.</t>
  </si>
  <si>
    <t>3.4.24.2.</t>
  </si>
  <si>
    <t>3.4.24.3.</t>
  </si>
  <si>
    <t>3.4.24.4.</t>
  </si>
  <si>
    <t>3.4.25.</t>
  </si>
  <si>
    <t>3.4.25.1.</t>
  </si>
  <si>
    <t>3.4.25.2.</t>
  </si>
  <si>
    <t>3.4.25.3.</t>
  </si>
  <si>
    <t>3.4.25.4.</t>
  </si>
  <si>
    <t>3.4.26.</t>
  </si>
  <si>
    <t>3.4.26.1.</t>
  </si>
  <si>
    <t>3.4.26.2.</t>
  </si>
  <si>
    <t>3.4.26.3.</t>
  </si>
  <si>
    <t>3.4.26.4.</t>
  </si>
  <si>
    <t>3.4.27.</t>
  </si>
  <si>
    <t>3.4.27.1.</t>
  </si>
  <si>
    <t>3.4.27.2.</t>
  </si>
  <si>
    <t>3.4.27.3.</t>
  </si>
  <si>
    <t>3.4.27.4.</t>
  </si>
  <si>
    <t>3.4.28.</t>
  </si>
  <si>
    <t>3.4.28.1.</t>
  </si>
  <si>
    <t>3.4.28.2.</t>
  </si>
  <si>
    <t>3.4.28.3.</t>
  </si>
  <si>
    <t>3.4.28.4.</t>
  </si>
  <si>
    <t>Ставка за мощность предельного уровня нерегулируемой цены</t>
  </si>
  <si>
    <t>3.5.1.</t>
  </si>
  <si>
    <t>Ставка за мощность</t>
  </si>
  <si>
    <t>руб./МВт</t>
  </si>
  <si>
    <t>СН-II</t>
  </si>
  <si>
    <t>НН</t>
  </si>
  <si>
    <t>3.5.1.1.</t>
  </si>
  <si>
    <t xml:space="preserve"> -средневзвешенная стоимость м</t>
  </si>
  <si>
    <t>Прочие потребители, подгруппа "максимальная мощность энергопринимающих устройств от 670 кВт до 10 МВт"</t>
  </si>
  <si>
    <t>Прочие потребители, подгруппа "максимальная мощность энергопринимающих устройств не менее 10 МВт"</t>
  </si>
  <si>
    <t>4. Четвертая ценовая категория
(для объемов покупки электрической энергии (мощности),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двухставочном исчислении)</t>
  </si>
  <si>
    <t>4.1.1.</t>
  </si>
  <si>
    <t>4.1.1.1.</t>
  </si>
  <si>
    <t>4.1.1.2.</t>
  </si>
  <si>
    <t>4.1.1.3.</t>
  </si>
  <si>
    <t>4.1.1.4.</t>
  </si>
  <si>
    <t>4.1.2.</t>
  </si>
  <si>
    <t>4.1.2.1.</t>
  </si>
  <si>
    <t>4.1.2.2.</t>
  </si>
  <si>
    <t>4.1.2.3.</t>
  </si>
  <si>
    <t>4.1.2.4.</t>
  </si>
  <si>
    <t>4.1.3.</t>
  </si>
  <si>
    <t>4.1.3.1.</t>
  </si>
  <si>
    <t>4.1.3.2.</t>
  </si>
  <si>
    <t>4.1.3.3.</t>
  </si>
  <si>
    <t>4.1.3.4.</t>
  </si>
  <si>
    <t>4.1.4.</t>
  </si>
  <si>
    <t>4.1.4.1.</t>
  </si>
  <si>
    <t>4.1.4.2.</t>
  </si>
  <si>
    <t>4.1.4.3.</t>
  </si>
  <si>
    <t>4.1.4.4.</t>
  </si>
  <si>
    <t>4.1.5.</t>
  </si>
  <si>
    <t>4.1.5.1.</t>
  </si>
  <si>
    <t>4.1.5.2.</t>
  </si>
  <si>
    <t>4.1.5.3.</t>
  </si>
  <si>
    <t>4.1.5.4.</t>
  </si>
  <si>
    <t>4.1.6.</t>
  </si>
  <si>
    <t>4.1.6.1.</t>
  </si>
  <si>
    <t>4.1.6.2.</t>
  </si>
  <si>
    <t>4.1.6.3.</t>
  </si>
  <si>
    <t>4.1.6.4.</t>
  </si>
  <si>
    <t>4.1.7.</t>
  </si>
  <si>
    <t>4.1.7.1.</t>
  </si>
  <si>
    <t>4.1.7.2.</t>
  </si>
  <si>
    <t>4.1.7.3.</t>
  </si>
  <si>
    <t>4.1.7.4.</t>
  </si>
  <si>
    <t>4.1.8.</t>
  </si>
  <si>
    <t>4.1.8.1.</t>
  </si>
  <si>
    <t>4.1.8.2.</t>
  </si>
  <si>
    <t>4.1.8.3.</t>
  </si>
  <si>
    <t>4.1.8.4.</t>
  </si>
  <si>
    <t>4.1.9.</t>
  </si>
  <si>
    <t>4.1.9.1.</t>
  </si>
  <si>
    <t>4.1.9.2.</t>
  </si>
  <si>
    <t>4.1.9.3.</t>
  </si>
  <si>
    <t>4.1.9.4.</t>
  </si>
  <si>
    <t>4.1.10.</t>
  </si>
  <si>
    <t>4.1.10.1.</t>
  </si>
  <si>
    <t>4.1.10.2.</t>
  </si>
  <si>
    <t>4.1.10.3.</t>
  </si>
  <si>
    <t>4.1.10.4.</t>
  </si>
  <si>
    <t>4.1.11.</t>
  </si>
  <si>
    <t>4.1.11.1.</t>
  </si>
  <si>
    <t>4.1.11.2.</t>
  </si>
  <si>
    <t>4.1.11.3.</t>
  </si>
  <si>
    <t>4.1.11.4.</t>
  </si>
  <si>
    <t>4.1.12.</t>
  </si>
  <si>
    <t>4.1.12.1.</t>
  </si>
  <si>
    <t>4.1.12.2.</t>
  </si>
  <si>
    <t>4.1.12.3.</t>
  </si>
  <si>
    <t>4.1.12.4.</t>
  </si>
  <si>
    <t>4.1.13.</t>
  </si>
  <si>
    <t>4.1.13.1.</t>
  </si>
  <si>
    <t>4.1.13.2.</t>
  </si>
  <si>
    <t>4.1.13.3.</t>
  </si>
  <si>
    <t>4.1.13.4.</t>
  </si>
  <si>
    <t>4.1.14.</t>
  </si>
  <si>
    <t>4.1.14.1.</t>
  </si>
  <si>
    <t>4.1.14.2.</t>
  </si>
  <si>
    <t>4.1.14.3.</t>
  </si>
  <si>
    <t>4.1.14.4.</t>
  </si>
  <si>
    <t>4.1.15.</t>
  </si>
  <si>
    <t>4.1.15.1.</t>
  </si>
  <si>
    <t>4.1.15.2.</t>
  </si>
  <si>
    <t>4.1.15.3.</t>
  </si>
  <si>
    <t>4.1.15.4.</t>
  </si>
  <si>
    <t>4.1.16.</t>
  </si>
  <si>
    <t>4.1.16.1.</t>
  </si>
  <si>
    <t>4.1.16.2.</t>
  </si>
  <si>
    <t>4.1.16.3.</t>
  </si>
  <si>
    <t>4.1.16.4.</t>
  </si>
  <si>
    <t>4.1.17.</t>
  </si>
  <si>
    <t>4.1.17.1.</t>
  </si>
  <si>
    <t>4.1.17.2.</t>
  </si>
  <si>
    <t>4.1.17.3.</t>
  </si>
  <si>
    <t>4.1.17.4.</t>
  </si>
  <si>
    <t>4.1.18.</t>
  </si>
  <si>
    <t>4.1.18.1.</t>
  </si>
  <si>
    <t>4.1.18.2.</t>
  </si>
  <si>
    <t>4.1.18.3.</t>
  </si>
  <si>
    <t>4.1.18.4.</t>
  </si>
  <si>
    <t>4.1.19.</t>
  </si>
  <si>
    <t>4.1.19.1.</t>
  </si>
  <si>
    <t>4.1.19.2.</t>
  </si>
  <si>
    <t>4.1.19.3.</t>
  </si>
  <si>
    <t>4.1.19.4.</t>
  </si>
  <si>
    <t>4.1.20.</t>
  </si>
  <si>
    <t>4.1.20.1.</t>
  </si>
  <si>
    <t>4.1.20.2.</t>
  </si>
  <si>
    <t>4.1.20.3.</t>
  </si>
  <si>
    <t>4.1.20.4.</t>
  </si>
  <si>
    <t>4.1.21.</t>
  </si>
  <si>
    <t>4.1.21.1.</t>
  </si>
  <si>
    <t>4.1.21.2.</t>
  </si>
  <si>
    <t>4.1.21.3.</t>
  </si>
  <si>
    <t>4.1.21.4.</t>
  </si>
  <si>
    <t>4.1.22.</t>
  </si>
  <si>
    <t>4.1.22.1.</t>
  </si>
  <si>
    <t>4.1.22.2.</t>
  </si>
  <si>
    <t>4.1.22.3.</t>
  </si>
  <si>
    <t>4.1.22.4.</t>
  </si>
  <si>
    <t>4.1.23.</t>
  </si>
  <si>
    <t>4.1.23.1.</t>
  </si>
  <si>
    <t>4.1.23.2.</t>
  </si>
  <si>
    <t>4.1.23.3.</t>
  </si>
  <si>
    <t>4.1.23.4.</t>
  </si>
  <si>
    <t>4.1.24.</t>
  </si>
  <si>
    <t>4.1.24.1.</t>
  </si>
  <si>
    <t>4.1.24.2.</t>
  </si>
  <si>
    <t>4.1.24.3.</t>
  </si>
  <si>
    <t>4.1.24.4.</t>
  </si>
  <si>
    <t>4.1.25.</t>
  </si>
  <si>
    <t>4.1.25.1.</t>
  </si>
  <si>
    <t>4.1.25.2.</t>
  </si>
  <si>
    <t>4.1.25.3.</t>
  </si>
  <si>
    <t>4.1.25.4.</t>
  </si>
  <si>
    <t>4.1.26.</t>
  </si>
  <si>
    <t>4.1.26.1.</t>
  </si>
  <si>
    <t>4.1.26.2.</t>
  </si>
  <si>
    <t>4.1.26.3.</t>
  </si>
  <si>
    <t>4.1.26.4.</t>
  </si>
  <si>
    <t>4.1.27.</t>
  </si>
  <si>
    <t>4.1.27.1.</t>
  </si>
  <si>
    <t>4.1.27.2.</t>
  </si>
  <si>
    <t>4.1.27.3.</t>
  </si>
  <si>
    <t>4.1.27.4.</t>
  </si>
  <si>
    <t>4.1.28.</t>
  </si>
  <si>
    <t>4.1.28.1.</t>
  </si>
  <si>
    <t>4.1.28.2.</t>
  </si>
  <si>
    <t>4.1.28.3.</t>
  </si>
  <si>
    <t>4.1.28.4.</t>
  </si>
  <si>
    <t>4.2.1.</t>
  </si>
  <si>
    <t>4.2.1.1.</t>
  </si>
  <si>
    <t>4.2.1.2.</t>
  </si>
  <si>
    <t>4.2.1.3.</t>
  </si>
  <si>
    <t>4.2.1.4.</t>
  </si>
  <si>
    <t>4.2.2.</t>
  </si>
  <si>
    <t>4.2.2.1.</t>
  </si>
  <si>
    <t>4.2.2.2.</t>
  </si>
  <si>
    <t>4.2.2.3.</t>
  </si>
  <si>
    <t>4.2.2.4.</t>
  </si>
  <si>
    <t>4.2.3.</t>
  </si>
  <si>
    <t>4.2.3.1.</t>
  </si>
  <si>
    <t>4.2.3.2.</t>
  </si>
  <si>
    <t>4.2.3.3.</t>
  </si>
  <si>
    <t>4.2.3.4.</t>
  </si>
  <si>
    <t>4.2.4.</t>
  </si>
  <si>
    <t>4.2.4.1.</t>
  </si>
  <si>
    <t>4.2.4.2.</t>
  </si>
  <si>
    <t>4.2.4.3.</t>
  </si>
  <si>
    <t>4.2.4.4.</t>
  </si>
  <si>
    <t>4.2.5.</t>
  </si>
  <si>
    <t>4.2.5.1.</t>
  </si>
  <si>
    <t>4.2.5.2.</t>
  </si>
  <si>
    <t>4.2.5.3.</t>
  </si>
  <si>
    <t>4.2.5.4.</t>
  </si>
  <si>
    <t>4.2.6.</t>
  </si>
  <si>
    <t>4.2.6.1.</t>
  </si>
  <si>
    <t>4.2.6.2.</t>
  </si>
  <si>
    <t>4.2.6.3.</t>
  </si>
  <si>
    <t>4.2.6.4.</t>
  </si>
  <si>
    <t>4.2.7.</t>
  </si>
  <si>
    <t>4.2.7.1.</t>
  </si>
  <si>
    <t>4.2.7.2.</t>
  </si>
  <si>
    <t>4.2.7.3.</t>
  </si>
  <si>
    <t>4.2.7.4.</t>
  </si>
  <si>
    <t>4.2.8.</t>
  </si>
  <si>
    <t>4.2.8.1.</t>
  </si>
  <si>
    <t>4.2.8.2.</t>
  </si>
  <si>
    <t>4.2.8.3.</t>
  </si>
  <si>
    <t>4.2.8.4.</t>
  </si>
  <si>
    <t>4.2.9.</t>
  </si>
  <si>
    <t>4.2.9.1.</t>
  </si>
  <si>
    <t>4.2.9.2.</t>
  </si>
  <si>
    <t>4.2.9.3.</t>
  </si>
  <si>
    <t>4.2.9.4.</t>
  </si>
  <si>
    <t>4.2.10.</t>
  </si>
  <si>
    <t>4.2.10.1.</t>
  </si>
  <si>
    <t>4.2.10.2.</t>
  </si>
  <si>
    <t>4.2.10.3.</t>
  </si>
  <si>
    <t>4.2.10.4.</t>
  </si>
  <si>
    <t>4.2.11.</t>
  </si>
  <si>
    <t>4.2.11.1.</t>
  </si>
  <si>
    <t>4.2.11.2.</t>
  </si>
  <si>
    <t>4.2.11.3.</t>
  </si>
  <si>
    <t>4.2.11.4.</t>
  </si>
  <si>
    <t>4.2.12.</t>
  </si>
  <si>
    <t>4.2.12.1.</t>
  </si>
  <si>
    <t>4.2.12.2.</t>
  </si>
  <si>
    <t>4.2.12.3.</t>
  </si>
  <si>
    <t>4.2.12.4.</t>
  </si>
  <si>
    <t>4.2.13.</t>
  </si>
  <si>
    <t>4.2.13.1.</t>
  </si>
  <si>
    <t>4.2.13.2.</t>
  </si>
  <si>
    <t>4.2.13.3.</t>
  </si>
  <si>
    <t>4.2.13.4.</t>
  </si>
  <si>
    <t>4.2.14.</t>
  </si>
  <si>
    <t>4.2.14.1.</t>
  </si>
  <si>
    <t>4.2.14.2.</t>
  </si>
  <si>
    <t>4.2.14.3.</t>
  </si>
  <si>
    <t>4.2.14.4.</t>
  </si>
  <si>
    <t>4.2.15.</t>
  </si>
  <si>
    <t>4.2.15.1.</t>
  </si>
  <si>
    <t>4.2.15.2.</t>
  </si>
  <si>
    <t>4.2.15.3.</t>
  </si>
  <si>
    <t>4.2.15.4.</t>
  </si>
  <si>
    <t>4.2.16.</t>
  </si>
  <si>
    <t>4.2.16.1.</t>
  </si>
  <si>
    <t>4.2.16.2.</t>
  </si>
  <si>
    <t>4.2.16.3.</t>
  </si>
  <si>
    <t>4.2.16.4.</t>
  </si>
  <si>
    <t>4.2.17.</t>
  </si>
  <si>
    <t>4.2.17.1.</t>
  </si>
  <si>
    <t>4.2.17.2.</t>
  </si>
  <si>
    <t>4.2.17.3.</t>
  </si>
  <si>
    <t>4.2.17.4.</t>
  </si>
  <si>
    <t>4.2.18.</t>
  </si>
  <si>
    <t>4.2.18.1.</t>
  </si>
  <si>
    <t>4.2.18.2.</t>
  </si>
  <si>
    <t>4.2.18.3.</t>
  </si>
  <si>
    <t>4.2.18.4.</t>
  </si>
  <si>
    <t>4.2.19.</t>
  </si>
  <si>
    <t>4.2.19.1.</t>
  </si>
  <si>
    <t>4.2.19.2.</t>
  </si>
  <si>
    <t>4.2.19.3.</t>
  </si>
  <si>
    <t>4.2.19.4.</t>
  </si>
  <si>
    <t>4.2.20.</t>
  </si>
  <si>
    <t>4.2.20.1.</t>
  </si>
  <si>
    <t>4.2.20.2.</t>
  </si>
  <si>
    <t>4.2.20.3.</t>
  </si>
  <si>
    <t>4.2.20.4.</t>
  </si>
  <si>
    <t>4.2.21.</t>
  </si>
  <si>
    <t>4.2.21.1.</t>
  </si>
  <si>
    <t>4.2.21.2.</t>
  </si>
  <si>
    <t>4.2.21.3.</t>
  </si>
  <si>
    <t>4.2.21.4.</t>
  </si>
  <si>
    <t>4.2.22.</t>
  </si>
  <si>
    <t>4.2.22.1.</t>
  </si>
  <si>
    <t>4.2.22.2.</t>
  </si>
  <si>
    <t>4.2.22.3.</t>
  </si>
  <si>
    <t>4.2.22.4.</t>
  </si>
  <si>
    <t>4.2.23.</t>
  </si>
  <si>
    <t>4.2.23.1.</t>
  </si>
  <si>
    <t>4.2.23.2.</t>
  </si>
  <si>
    <t>4.2.23.3.</t>
  </si>
  <si>
    <t>4.2.23.4.</t>
  </si>
  <si>
    <t>4.2.24.</t>
  </si>
  <si>
    <t>4.2.24.1.</t>
  </si>
  <si>
    <t>4.2.24.2.</t>
  </si>
  <si>
    <t>4.2.24.3.</t>
  </si>
  <si>
    <t>4.2.24.4.</t>
  </si>
  <si>
    <t>4.2.25.</t>
  </si>
  <si>
    <t>4.2.25.1.</t>
  </si>
  <si>
    <t>4.2.25.2.</t>
  </si>
  <si>
    <t>4.2.25.3.</t>
  </si>
  <si>
    <t>4.2.25.4.</t>
  </si>
  <si>
    <t>4.2.26.</t>
  </si>
  <si>
    <t>4.2.26.1.</t>
  </si>
  <si>
    <t>4.2.26.2.</t>
  </si>
  <si>
    <t>4.2.26.3.</t>
  </si>
  <si>
    <t>4.2.26.4.</t>
  </si>
  <si>
    <t>4.2.27.</t>
  </si>
  <si>
    <t>4.2.27.1.</t>
  </si>
  <si>
    <t>4.2.27.2.</t>
  </si>
  <si>
    <t>4.2.27.3.</t>
  </si>
  <si>
    <t>4.2.27.4.</t>
  </si>
  <si>
    <t>4.2.28.</t>
  </si>
  <si>
    <t>4.2.28.1.</t>
  </si>
  <si>
    <t>4.2.28.2.</t>
  </si>
  <si>
    <t>4.2.28.3.</t>
  </si>
  <si>
    <t>4.2.28.4.</t>
  </si>
  <si>
    <t>4.3.1.</t>
  </si>
  <si>
    <t>4.3.1.1.</t>
  </si>
  <si>
    <t>4.3.1.2.</t>
  </si>
  <si>
    <t>4.3.1.3.</t>
  </si>
  <si>
    <t>4.3.1.4.</t>
  </si>
  <si>
    <t>4.3.2.</t>
  </si>
  <si>
    <t>4.3.2.1.</t>
  </si>
  <si>
    <t>4.3.2.2.</t>
  </si>
  <si>
    <t>4.3.2.3.</t>
  </si>
  <si>
    <t>4.3.2.4.</t>
  </si>
  <si>
    <t>4.3.3.</t>
  </si>
  <si>
    <t>4.3.3.1.</t>
  </si>
  <si>
    <t>4.3.3.2.</t>
  </si>
  <si>
    <t>4.3.3.3.</t>
  </si>
  <si>
    <t>4.3.3.4.</t>
  </si>
  <si>
    <t>4.3.4.</t>
  </si>
  <si>
    <t>4.3.4.1.</t>
  </si>
  <si>
    <t>4.3.4.2.</t>
  </si>
  <si>
    <t>4.3.4.3.</t>
  </si>
  <si>
    <t>4.3.4.4.</t>
  </si>
  <si>
    <t>4.3.5.</t>
  </si>
  <si>
    <t>4.3.5.1.</t>
  </si>
  <si>
    <t>4.3.5.2.</t>
  </si>
  <si>
    <t>4.3.5.3.</t>
  </si>
  <si>
    <t>4.3.5.4.</t>
  </si>
  <si>
    <t>4.3.6.</t>
  </si>
  <si>
    <t>4.3.6.1.</t>
  </si>
  <si>
    <t>4.3.6.2.</t>
  </si>
  <si>
    <t>4.3.6.3.</t>
  </si>
  <si>
    <t>4.3.6.4.</t>
  </si>
  <si>
    <t>4.3.7.</t>
  </si>
  <si>
    <t>4.3.7.1.</t>
  </si>
  <si>
    <t>4.3.7.2.</t>
  </si>
  <si>
    <t>4.3.7.3.</t>
  </si>
  <si>
    <t>4.3.7.4.</t>
  </si>
  <si>
    <t>4.3.8.</t>
  </si>
  <si>
    <t>4.3.8.1.</t>
  </si>
  <si>
    <t>4.3.8.2.</t>
  </si>
  <si>
    <t>4.3.8.3.</t>
  </si>
  <si>
    <t>4.3.8.4.</t>
  </si>
  <si>
    <t>4.3.9.</t>
  </si>
  <si>
    <t>4.3.9.1.</t>
  </si>
  <si>
    <t>4.3.9.2.</t>
  </si>
  <si>
    <t>4.3.9.3.</t>
  </si>
  <si>
    <t>4.3.9.4.</t>
  </si>
  <si>
    <t>4.3.10.</t>
  </si>
  <si>
    <t>4.3.10.1.</t>
  </si>
  <si>
    <t>4.3.10.2.</t>
  </si>
  <si>
    <t>4.3.10.3.</t>
  </si>
  <si>
    <t>4.3.10.4.</t>
  </si>
  <si>
    <t>4.3.11.</t>
  </si>
  <si>
    <t>4.3.11.1.</t>
  </si>
  <si>
    <t>4.3.11.2.</t>
  </si>
  <si>
    <t>4.3.11.3.</t>
  </si>
  <si>
    <t>4.3.11.4.</t>
  </si>
  <si>
    <t>4.3.12.</t>
  </si>
  <si>
    <t>4.3.12.1.</t>
  </si>
  <si>
    <t>4.3.12.2.</t>
  </si>
  <si>
    <t>4.3.12.3.</t>
  </si>
  <si>
    <t>4.3.12.4.</t>
  </si>
  <si>
    <t>4.3.13.</t>
  </si>
  <si>
    <t>4.3.13.1.</t>
  </si>
  <si>
    <t>4.3.13.2.</t>
  </si>
  <si>
    <t>4.3.13.3.</t>
  </si>
  <si>
    <t>4.3.13.4.</t>
  </si>
  <si>
    <t>4.3.14.</t>
  </si>
  <si>
    <t>4.3.14.1.</t>
  </si>
  <si>
    <t>4.3.14.2.</t>
  </si>
  <si>
    <t>4.3.14.3.</t>
  </si>
  <si>
    <t>4.3.14.4.</t>
  </si>
  <si>
    <t>4.3.15.</t>
  </si>
  <si>
    <t>4.3.15.1.</t>
  </si>
  <si>
    <t>4.3.15.2.</t>
  </si>
  <si>
    <t>4.3.15.3.</t>
  </si>
  <si>
    <t>4.3.15.4.</t>
  </si>
  <si>
    <t>4.3.16.</t>
  </si>
  <si>
    <t>4.3.16.1.</t>
  </si>
  <si>
    <t>4.3.16.2.</t>
  </si>
  <si>
    <t>4.3.16.3.</t>
  </si>
  <si>
    <t>4.3.16.4.</t>
  </si>
  <si>
    <t>4.3.17.</t>
  </si>
  <si>
    <t>4.3.17.1.</t>
  </si>
  <si>
    <t>4.3.17.2.</t>
  </si>
  <si>
    <t>4.3.17.3.</t>
  </si>
  <si>
    <t>4.3.17.4.</t>
  </si>
  <si>
    <t>4.3.18.</t>
  </si>
  <si>
    <t>4.3.18.1.</t>
  </si>
  <si>
    <t>4.3.18.2.</t>
  </si>
  <si>
    <t>4.3.18.3.</t>
  </si>
  <si>
    <t>4.3.18.4.</t>
  </si>
  <si>
    <t>4.3.19.</t>
  </si>
  <si>
    <t>4.3.19.1.</t>
  </si>
  <si>
    <t>4.3.19.2.</t>
  </si>
  <si>
    <t>4.3.19.3.</t>
  </si>
  <si>
    <t>4.3.19.4.</t>
  </si>
  <si>
    <t>4.3.20.</t>
  </si>
  <si>
    <t>4.3.20.1.</t>
  </si>
  <si>
    <t>4.3.20.2.</t>
  </si>
  <si>
    <t>4.3.20.3.</t>
  </si>
  <si>
    <t>4.3.20.4.</t>
  </si>
  <si>
    <t>4.3.21.</t>
  </si>
  <si>
    <t>4.3.21.1.</t>
  </si>
  <si>
    <t>4.3.21.2.</t>
  </si>
  <si>
    <t>4.3.21.3.</t>
  </si>
  <si>
    <t>4.3.21.4.</t>
  </si>
  <si>
    <t>4.3.22.</t>
  </si>
  <si>
    <t>4.3.22.1.</t>
  </si>
  <si>
    <t>4.3.22.2.</t>
  </si>
  <si>
    <t>4.3.22.3.</t>
  </si>
  <si>
    <t>4.3.22.4.</t>
  </si>
  <si>
    <t>4.3.23.</t>
  </si>
  <si>
    <t>4.3.23.1.</t>
  </si>
  <si>
    <t>4.3.23.2.</t>
  </si>
  <si>
    <t>4.3.23.3.</t>
  </si>
  <si>
    <t>4.3.23.4.</t>
  </si>
  <si>
    <t>4.3.24.</t>
  </si>
  <si>
    <t>4.3.24.1.</t>
  </si>
  <si>
    <t>4.3.24.2.</t>
  </si>
  <si>
    <t>4.3.24.3.</t>
  </si>
  <si>
    <t>4.3.24.4.</t>
  </si>
  <si>
    <t>4.3.25.</t>
  </si>
  <si>
    <t>4.3.25.1.</t>
  </si>
  <si>
    <t>4.3.25.2.</t>
  </si>
  <si>
    <t>4.3.25.3.</t>
  </si>
  <si>
    <t>4.3.25.4.</t>
  </si>
  <si>
    <t>4.3.26.</t>
  </si>
  <si>
    <t>4.3.26.1.</t>
  </si>
  <si>
    <t>4.3.26.2.</t>
  </si>
  <si>
    <t>4.3.26.3.</t>
  </si>
  <si>
    <t>4.3.26.4.</t>
  </si>
  <si>
    <t>4.3.27.</t>
  </si>
  <si>
    <t>4.3.27.1.</t>
  </si>
  <si>
    <t>4.3.27.2.</t>
  </si>
  <si>
    <t>4.3.27.3.</t>
  </si>
  <si>
    <t>4.3.27.4.</t>
  </si>
  <si>
    <t>4.3.28.</t>
  </si>
  <si>
    <t>4.3.28.1.</t>
  </si>
  <si>
    <t>4.3.28.2.</t>
  </si>
  <si>
    <t>4.3.28.3.</t>
  </si>
  <si>
    <t>4.3.28.4.</t>
  </si>
  <si>
    <t>4.4.1.</t>
  </si>
  <si>
    <t>4.4.1.1.</t>
  </si>
  <si>
    <t>4.4.1.2.</t>
  </si>
  <si>
    <t>4.4.1.3.</t>
  </si>
  <si>
    <t>4.4.1.4.</t>
  </si>
  <si>
    <t>4.4.2.</t>
  </si>
  <si>
    <t>4.4.2.1.</t>
  </si>
  <si>
    <t>4.4.2.2.</t>
  </si>
  <si>
    <t>4.4.2.3.</t>
  </si>
  <si>
    <t>4.4.2.4.</t>
  </si>
  <si>
    <t>4.4.3.</t>
  </si>
  <si>
    <t>4.4.3.1.</t>
  </si>
  <si>
    <t>4.4.3.2.</t>
  </si>
  <si>
    <t>4.4.3.3.</t>
  </si>
  <si>
    <t>4.4.3.4.</t>
  </si>
  <si>
    <t>4.4.4.</t>
  </si>
  <si>
    <t>4.4.4.1.</t>
  </si>
  <si>
    <t>4.4.4.2.</t>
  </si>
  <si>
    <t>4.4.4.3.</t>
  </si>
  <si>
    <t>4.4.4.4.</t>
  </si>
  <si>
    <t>4.4.5.</t>
  </si>
  <si>
    <t>4.4.5.1.</t>
  </si>
  <si>
    <t>4.4.5.2.</t>
  </si>
  <si>
    <t>4.4.5.3.</t>
  </si>
  <si>
    <t>4.4.5.4.</t>
  </si>
  <si>
    <t>4.4.6.</t>
  </si>
  <si>
    <t>4.4.6.1.</t>
  </si>
  <si>
    <t>4.4.6.2.</t>
  </si>
  <si>
    <t>4.4.6.3.</t>
  </si>
  <si>
    <t>4.4.6.4.</t>
  </si>
  <si>
    <t>4.4.7.</t>
  </si>
  <si>
    <t>4.4.7.1.</t>
  </si>
  <si>
    <t>4.4.7.2.</t>
  </si>
  <si>
    <t>4.4.7.3.</t>
  </si>
  <si>
    <t>4.4.7.4.</t>
  </si>
  <si>
    <t>4.4.8.</t>
  </si>
  <si>
    <t>4.4.8.1.</t>
  </si>
  <si>
    <t>4.4.8.2.</t>
  </si>
  <si>
    <t>4.4.8.3.</t>
  </si>
  <si>
    <t>4.4.8.4.</t>
  </si>
  <si>
    <t>4.4.9.</t>
  </si>
  <si>
    <t>4.4.9.1.</t>
  </si>
  <si>
    <t>4.4.9.2.</t>
  </si>
  <si>
    <t>4.4.9.3.</t>
  </si>
  <si>
    <t>4.4.9.4.</t>
  </si>
  <si>
    <t>4.4.10.</t>
  </si>
  <si>
    <t>4.4.10.1.</t>
  </si>
  <si>
    <t>4.4.10.2.</t>
  </si>
  <si>
    <t>4.4.10.3.</t>
  </si>
  <si>
    <t>4.4.10.4.</t>
  </si>
  <si>
    <t>4.4.11.</t>
  </si>
  <si>
    <t>4.4.11.1.</t>
  </si>
  <si>
    <t>4.4.11.2.</t>
  </si>
  <si>
    <t>4.4.11.3.</t>
  </si>
  <si>
    <t>4.4.11.4.</t>
  </si>
  <si>
    <t>4.4.12.</t>
  </si>
  <si>
    <t>4.4.12.1.</t>
  </si>
  <si>
    <t>4.4.12.2.</t>
  </si>
  <si>
    <t>4.4.12.3.</t>
  </si>
  <si>
    <t>4.4.12.4.</t>
  </si>
  <si>
    <t>4.4.13.</t>
  </si>
  <si>
    <t>4.4.13.1.</t>
  </si>
  <si>
    <t>4.4.13.2.</t>
  </si>
  <si>
    <t>4.4.13.3.</t>
  </si>
  <si>
    <t>4.4.13.4.</t>
  </si>
  <si>
    <t>4.4.14.</t>
  </si>
  <si>
    <t>4.4.14.1.</t>
  </si>
  <si>
    <t>4.4.14.2.</t>
  </si>
  <si>
    <t>4.4.14.3.</t>
  </si>
  <si>
    <t>4.4.14.4.</t>
  </si>
  <si>
    <t>4.4.15.</t>
  </si>
  <si>
    <t>4.4.15.1.</t>
  </si>
  <si>
    <t>4.4.15.2.</t>
  </si>
  <si>
    <t>4.4.15.3.</t>
  </si>
  <si>
    <t>4.4.15.4.</t>
  </si>
  <si>
    <t>4.4.16.</t>
  </si>
  <si>
    <t>4.4.16.1.</t>
  </si>
  <si>
    <t>4.4.16.2.</t>
  </si>
  <si>
    <t>4.4.16.3.</t>
  </si>
  <si>
    <t>4.4.16.4.</t>
  </si>
  <si>
    <t>4.4.17.</t>
  </si>
  <si>
    <t>4.4.17.1.</t>
  </si>
  <si>
    <t>4.4.17.2.</t>
  </si>
  <si>
    <t>4.4.17.3.</t>
  </si>
  <si>
    <t>4.4.17.4.</t>
  </si>
  <si>
    <t>4.4.18.</t>
  </si>
  <si>
    <t>4.4.18.1.</t>
  </si>
  <si>
    <t>4.4.18.2.</t>
  </si>
  <si>
    <t>4.4.18.3.</t>
  </si>
  <si>
    <t>4.4.18.4.</t>
  </si>
  <si>
    <t>4.4.19.</t>
  </si>
  <si>
    <t>4.4.19.1.</t>
  </si>
  <si>
    <t>4.4.19.2.</t>
  </si>
  <si>
    <t>4.4.19.3.</t>
  </si>
  <si>
    <t>4.4.19.4.</t>
  </si>
  <si>
    <t>4.4.20.</t>
  </si>
  <si>
    <t>4.4.20.1.</t>
  </si>
  <si>
    <t>4.4.20.2.</t>
  </si>
  <si>
    <t>4.4.20.3.</t>
  </si>
  <si>
    <t>4.4.20.4.</t>
  </si>
  <si>
    <t>4.4.21.</t>
  </si>
  <si>
    <t>4.4.21.1.</t>
  </si>
  <si>
    <t>4.4.21.2.</t>
  </si>
  <si>
    <t>4.4.21.3.</t>
  </si>
  <si>
    <t>4.4.21.4.</t>
  </si>
  <si>
    <t>4.4.22.</t>
  </si>
  <si>
    <t>4.4.22.1.</t>
  </si>
  <si>
    <t>4.4.22.2.</t>
  </si>
  <si>
    <t>4.4.22.3.</t>
  </si>
  <si>
    <t>4.4.22.4.</t>
  </si>
  <si>
    <t>4.4.23.</t>
  </si>
  <si>
    <t>4.4.23.1.</t>
  </si>
  <si>
    <t>4.4.23.2.</t>
  </si>
  <si>
    <t>4.4.23.3.</t>
  </si>
  <si>
    <t>4.4.23.4.</t>
  </si>
  <si>
    <t>4.4.24.</t>
  </si>
  <si>
    <t>4.4.24.1.</t>
  </si>
  <si>
    <t>4.4.24.2.</t>
  </si>
  <si>
    <t>4.4.24.3.</t>
  </si>
  <si>
    <t>4.4.24.4.</t>
  </si>
  <si>
    <t>4.4.25.</t>
  </si>
  <si>
    <t>4.4.25.1.</t>
  </si>
  <si>
    <t>4.4.25.2.</t>
  </si>
  <si>
    <t>4.4.25.3.</t>
  </si>
  <si>
    <t>4.4.25.4.</t>
  </si>
  <si>
    <t>4.4.26.</t>
  </si>
  <si>
    <t>4.4.26.1.</t>
  </si>
  <si>
    <t>4.4.26.2.</t>
  </si>
  <si>
    <t>4.4.26.3.</t>
  </si>
  <si>
    <t>4.4.26.4.</t>
  </si>
  <si>
    <t>4.4.27.</t>
  </si>
  <si>
    <t>4.4.27.1.</t>
  </si>
  <si>
    <t>4.4.27.2.</t>
  </si>
  <si>
    <t>4.4.27.3.</t>
  </si>
  <si>
    <t>4.4.27.4.</t>
  </si>
  <si>
    <t>4.4.28.</t>
  </si>
  <si>
    <t>4.4.28.1.</t>
  </si>
  <si>
    <t>4.4.28.2.</t>
  </si>
  <si>
    <t>4.4.28.3.</t>
  </si>
  <si>
    <t>4.4.28.4.</t>
  </si>
  <si>
    <t>4.5.1.</t>
  </si>
  <si>
    <t>4.5.1.1.</t>
  </si>
  <si>
    <t>4.5.1.2.</t>
  </si>
  <si>
    <t>5. Пятая ценовая категория
(для объемов покупки электрической энергии (мощности), в отношении которых в расчетном периоде осуществляется почасовое планирование и учёт,
и стоимость услуг по передаче электрической энергии (мощности) определяется по цене услуг в одноставочном исчислении)</t>
  </si>
  <si>
    <t>5.1.1.</t>
  </si>
  <si>
    <t>5.1.1.1.</t>
  </si>
  <si>
    <t>5.1.1.2.</t>
  </si>
  <si>
    <t>5.1.1.3.</t>
  </si>
  <si>
    <t>5.1.1.4.</t>
  </si>
  <si>
    <t>5.1.2.</t>
  </si>
  <si>
    <t>5.1.2.1.</t>
  </si>
  <si>
    <t>5.1.2.2.</t>
  </si>
  <si>
    <t>5.1.2.3.</t>
  </si>
  <si>
    <t>5.1.2.4.</t>
  </si>
  <si>
    <t>5.1.3.</t>
  </si>
  <si>
    <t>5.1.3.1.</t>
  </si>
  <si>
    <t>5.1.3.2.</t>
  </si>
  <si>
    <t>5.1.3.3.</t>
  </si>
  <si>
    <t>5.1.3.4.</t>
  </si>
  <si>
    <t>5.1.4.</t>
  </si>
  <si>
    <t>5.1.4.1.</t>
  </si>
  <si>
    <t>5.1.4.2.</t>
  </si>
  <si>
    <t>5.1.4.3.</t>
  </si>
  <si>
    <t>5.1.4.4.</t>
  </si>
  <si>
    <t>5.1.5.</t>
  </si>
  <si>
    <t>5.1.5.1.</t>
  </si>
  <si>
    <t>5.1.5.2.</t>
  </si>
  <si>
    <t>5.1.5.3.</t>
  </si>
  <si>
    <t>5.1.5.4.</t>
  </si>
  <si>
    <t>5.1.6.</t>
  </si>
  <si>
    <t>5.1.6.1.</t>
  </si>
  <si>
    <t>5.1.6.2.</t>
  </si>
  <si>
    <t>5.1.6.3.</t>
  </si>
  <si>
    <t>5.1.6.4.</t>
  </si>
  <si>
    <t>5.1.7.</t>
  </si>
  <si>
    <t>5.1.7.1.</t>
  </si>
  <si>
    <t>5.1.7.2.</t>
  </si>
  <si>
    <t>5.1.7.3.</t>
  </si>
  <si>
    <t>5.1.7.4.</t>
  </si>
  <si>
    <t>5.1.8.</t>
  </si>
  <si>
    <t>5.1.8.1.</t>
  </si>
  <si>
    <t>5.1.8.2.</t>
  </si>
  <si>
    <t>5.1.8.3.</t>
  </si>
  <si>
    <t>5.1.8.4.</t>
  </si>
  <si>
    <t>5.1.9.</t>
  </si>
  <si>
    <t>5.1.9.1.</t>
  </si>
  <si>
    <t>5.1.9.2.</t>
  </si>
  <si>
    <t>5.1.9.3.</t>
  </si>
  <si>
    <t>5.1.9.4.</t>
  </si>
  <si>
    <t>5.1.10.</t>
  </si>
  <si>
    <t>5.1.10.1.</t>
  </si>
  <si>
    <t>5.1.10.2.</t>
  </si>
  <si>
    <t>5.1.10.3.</t>
  </si>
  <si>
    <t>5.1.10.4.</t>
  </si>
  <si>
    <t>5.1.11.</t>
  </si>
  <si>
    <t>5.1.11.1.</t>
  </si>
  <si>
    <t>5.1.11.2.</t>
  </si>
  <si>
    <t>5.1.11.3.</t>
  </si>
  <si>
    <t>5.1.11.4.</t>
  </si>
  <si>
    <t>5.1.12.</t>
  </si>
  <si>
    <t>5.1.12.1.</t>
  </si>
  <si>
    <t>5.1.12.2.</t>
  </si>
  <si>
    <t>5.1.12.3.</t>
  </si>
  <si>
    <t>5.1.12.4.</t>
  </si>
  <si>
    <t>5.1.13.</t>
  </si>
  <si>
    <t>5.1.13.1.</t>
  </si>
  <si>
    <t>5.1.13.2.</t>
  </si>
  <si>
    <t>5.1.13.3.</t>
  </si>
  <si>
    <t>5.1.13.4.</t>
  </si>
  <si>
    <t>5.1.14.</t>
  </si>
  <si>
    <t>5.1.14.1.</t>
  </si>
  <si>
    <t>5.1.14.2.</t>
  </si>
  <si>
    <t>5.1.14.3.</t>
  </si>
  <si>
    <t>5.1.14.4.</t>
  </si>
  <si>
    <t>5.1.15.</t>
  </si>
  <si>
    <t>5.1.15.1.</t>
  </si>
  <si>
    <t>5.1.15.2.</t>
  </si>
  <si>
    <t>5.1.15.3.</t>
  </si>
  <si>
    <t>5.1.15.4.</t>
  </si>
  <si>
    <t>5.1.16.</t>
  </si>
  <si>
    <t>5.1.16.1.</t>
  </si>
  <si>
    <t>5.1.16.2.</t>
  </si>
  <si>
    <t>5.1.16.3.</t>
  </si>
  <si>
    <t>5.1.16.4.</t>
  </si>
  <si>
    <t>5.1.17.</t>
  </si>
  <si>
    <t>5.1.17.1.</t>
  </si>
  <si>
    <t>5.1.17.2.</t>
  </si>
  <si>
    <t>5.1.17.3.</t>
  </si>
  <si>
    <t>5.1.17.4.</t>
  </si>
  <si>
    <t>5.1.18.</t>
  </si>
  <si>
    <t>5.1.18.1.</t>
  </si>
  <si>
    <t>5.1.18.2.</t>
  </si>
  <si>
    <t>5.1.18.3.</t>
  </si>
  <si>
    <t>5.1.18.4.</t>
  </si>
  <si>
    <t>5.1.19.</t>
  </si>
  <si>
    <t>5.1.19.1.</t>
  </si>
  <si>
    <t>5.1.19.2.</t>
  </si>
  <si>
    <t>5.1.19.3.</t>
  </si>
  <si>
    <t>5.1.19.4.</t>
  </si>
  <si>
    <t>5.1.20.</t>
  </si>
  <si>
    <t>5.1.20.1.</t>
  </si>
  <si>
    <t>5.1.20.2.</t>
  </si>
  <si>
    <t>5.1.20.3.</t>
  </si>
  <si>
    <t>5.1.20.4.</t>
  </si>
  <si>
    <t>5.1.21.</t>
  </si>
  <si>
    <t>5.1.21.1.</t>
  </si>
  <si>
    <t>5.1.21.2.</t>
  </si>
  <si>
    <t>5.1.21.3.</t>
  </si>
  <si>
    <t>5.1.21.4.</t>
  </si>
  <si>
    <t>5.1.22.</t>
  </si>
  <si>
    <t>5.1.22.1.</t>
  </si>
  <si>
    <t>5.1.22.2.</t>
  </si>
  <si>
    <t>5.1.22.3.</t>
  </si>
  <si>
    <t>5.1.22.4.</t>
  </si>
  <si>
    <t>5.1.23.</t>
  </si>
  <si>
    <t>5.1.23.1.</t>
  </si>
  <si>
    <t>5.1.23.2.</t>
  </si>
  <si>
    <t>5.1.23.3.</t>
  </si>
  <si>
    <t>5.1.23.4.</t>
  </si>
  <si>
    <t>5.1.24.</t>
  </si>
  <si>
    <t>5.1.24.1.</t>
  </si>
  <si>
    <t>5.1.24.2.</t>
  </si>
  <si>
    <t>5.1.24.3.</t>
  </si>
  <si>
    <t>5.1.24.4.</t>
  </si>
  <si>
    <t>5.1.25.</t>
  </si>
  <si>
    <t>5.1.25.1.</t>
  </si>
  <si>
    <t>5.1.25.2.</t>
  </si>
  <si>
    <t>5.1.25.3.</t>
  </si>
  <si>
    <t>5.1.25.4.</t>
  </si>
  <si>
    <t>5.1.26.</t>
  </si>
  <si>
    <t>5.1.26.1.</t>
  </si>
  <si>
    <t>5.1.26.2.</t>
  </si>
  <si>
    <t>5.1.26.3.</t>
  </si>
  <si>
    <t>5.1.26.4.</t>
  </si>
  <si>
    <t>5.1.27.</t>
  </si>
  <si>
    <t>5.1.27.1.</t>
  </si>
  <si>
    <t>5.1.27.2.</t>
  </si>
  <si>
    <t>5.1.27.3.</t>
  </si>
  <si>
    <t>5.1.27.4.</t>
  </si>
  <si>
    <t>5.1.28.</t>
  </si>
  <si>
    <t>5.1.28.1.</t>
  </si>
  <si>
    <t>5.1.28.2.</t>
  </si>
  <si>
    <t>5.1.28.3.</t>
  </si>
  <si>
    <t>5.1.28.4.</t>
  </si>
  <si>
    <t>5.2.1.</t>
  </si>
  <si>
    <t>5.2.1.1.</t>
  </si>
  <si>
    <t>5.2.1.2.</t>
  </si>
  <si>
    <t>5.2.1.3.</t>
  </si>
  <si>
    <t>5.2.1.4.</t>
  </si>
  <si>
    <t>5.2.2.</t>
  </si>
  <si>
    <t>5.2.2.1.</t>
  </si>
  <si>
    <t>5.2.2.2.</t>
  </si>
  <si>
    <t>5.2.2.3.</t>
  </si>
  <si>
    <t>5.2.2.4.</t>
  </si>
  <si>
    <t>5.2.3.</t>
  </si>
  <si>
    <t>5.2.3.1.</t>
  </si>
  <si>
    <t>5.2.3.2.</t>
  </si>
  <si>
    <t>5.2.3.3.</t>
  </si>
  <si>
    <t>5.2.3.4.</t>
  </si>
  <si>
    <t>5.2.4.</t>
  </si>
  <si>
    <t>5.2.4.1.</t>
  </si>
  <si>
    <t>5.2.4.2.</t>
  </si>
  <si>
    <t>5.2.4.3.</t>
  </si>
  <si>
    <t>5.2.4.4.</t>
  </si>
  <si>
    <t>5.2.5.</t>
  </si>
  <si>
    <t>5.2.5.1.</t>
  </si>
  <si>
    <t>5.2.5.2.</t>
  </si>
  <si>
    <t>5.2.5.3.</t>
  </si>
  <si>
    <t>5.2.5.4.</t>
  </si>
  <si>
    <t>5.2.6.</t>
  </si>
  <si>
    <t>5.2.6.1.</t>
  </si>
  <si>
    <t>5.2.6.2.</t>
  </si>
  <si>
    <t>5.2.6.3.</t>
  </si>
  <si>
    <t>5.2.6.4.</t>
  </si>
  <si>
    <t>5.2.7.</t>
  </si>
  <si>
    <t>5.2.7.1.</t>
  </si>
  <si>
    <t>5.2.7.2.</t>
  </si>
  <si>
    <t>5.2.7.3.</t>
  </si>
  <si>
    <t>5.2.7.4.</t>
  </si>
  <si>
    <t>5.2.8.</t>
  </si>
  <si>
    <t>5.2.8.1.</t>
  </si>
  <si>
    <t>5.2.8.2.</t>
  </si>
  <si>
    <t>5.2.8.3.</t>
  </si>
  <si>
    <t>5.2.8.4.</t>
  </si>
  <si>
    <t>5.2.9.</t>
  </si>
  <si>
    <t>5.2.9.1.</t>
  </si>
  <si>
    <t>5.2.9.2.</t>
  </si>
  <si>
    <t>5.2.9.3.</t>
  </si>
  <si>
    <t>5.2.9.4.</t>
  </si>
  <si>
    <t>5.2.10.</t>
  </si>
  <si>
    <t>5.2.10.1.</t>
  </si>
  <si>
    <t>5.2.10.2.</t>
  </si>
  <si>
    <t>5.2.10.3.</t>
  </si>
  <si>
    <t>5.2.10.4.</t>
  </si>
  <si>
    <t>5.2.11.</t>
  </si>
  <si>
    <t>5.2.11.1.</t>
  </si>
  <si>
    <t>5.2.11.2.</t>
  </si>
  <si>
    <t>5.2.11.3.</t>
  </si>
  <si>
    <t>5.2.11.4.</t>
  </si>
  <si>
    <t>5.2.12.</t>
  </si>
  <si>
    <t>5.2.12.1.</t>
  </si>
  <si>
    <t>5.2.12.2.</t>
  </si>
  <si>
    <t>5.2.12.3.</t>
  </si>
  <si>
    <t>5.2.12.4.</t>
  </si>
  <si>
    <t>5.2.13.</t>
  </si>
  <si>
    <t>5.2.13.1.</t>
  </si>
  <si>
    <t>5.2.13.2.</t>
  </si>
  <si>
    <t>5.2.13.3.</t>
  </si>
  <si>
    <t>5.2.13.4.</t>
  </si>
  <si>
    <t>5.2.14.</t>
  </si>
  <si>
    <t>5.2.14.1.</t>
  </si>
  <si>
    <t>5.2.14.2.</t>
  </si>
  <si>
    <t>5.2.14.3.</t>
  </si>
  <si>
    <t>5.2.14.4.</t>
  </si>
  <si>
    <t>5.2.15.</t>
  </si>
  <si>
    <t>5.2.15.1.</t>
  </si>
  <si>
    <t>5.2.15.2.</t>
  </si>
  <si>
    <t>5.2.15.3.</t>
  </si>
  <si>
    <t>5.2.15.4.</t>
  </si>
  <si>
    <t>5.2.16.</t>
  </si>
  <si>
    <t>5.2.16.1.</t>
  </si>
  <si>
    <t>5.2.16.2.</t>
  </si>
  <si>
    <t>5.2.16.3.</t>
  </si>
  <si>
    <t>5.2.16.4.</t>
  </si>
  <si>
    <t>5.2.17.</t>
  </si>
  <si>
    <t>5.2.17.1.</t>
  </si>
  <si>
    <t>5.2.17.2.</t>
  </si>
  <si>
    <t>5.2.17.3.</t>
  </si>
  <si>
    <t>5.2.17.4.</t>
  </si>
  <si>
    <t>5.2.18.</t>
  </si>
  <si>
    <t>5.2.18.1.</t>
  </si>
  <si>
    <t>5.2.18.2.</t>
  </si>
  <si>
    <t>5.2.18.3.</t>
  </si>
  <si>
    <t>5.2.18.4.</t>
  </si>
  <si>
    <t>5.2.19.</t>
  </si>
  <si>
    <t>5.2.19.1.</t>
  </si>
  <si>
    <t>5.2.19.2.</t>
  </si>
  <si>
    <t>5.2.19.3.</t>
  </si>
  <si>
    <t>5.2.19.4.</t>
  </si>
  <si>
    <t>5.2.20.</t>
  </si>
  <si>
    <t>5.2.20.1.</t>
  </si>
  <si>
    <t>5.2.20.2.</t>
  </si>
  <si>
    <t>5.2.20.3.</t>
  </si>
  <si>
    <t>5.2.20.4.</t>
  </si>
  <si>
    <t>5.2.21.</t>
  </si>
  <si>
    <t>5.2.21.1.</t>
  </si>
  <si>
    <t>5.2.21.2.</t>
  </si>
  <si>
    <t>5.2.21.3.</t>
  </si>
  <si>
    <t>5.2.21.4.</t>
  </si>
  <si>
    <t>5.2.22.</t>
  </si>
  <si>
    <t>5.2.22.1.</t>
  </si>
  <si>
    <t>5.2.22.2.</t>
  </si>
  <si>
    <t>5.2.22.3.</t>
  </si>
  <si>
    <t>5.2.22.4.</t>
  </si>
  <si>
    <t>5.2.23.</t>
  </si>
  <si>
    <t>5.2.23.1.</t>
  </si>
  <si>
    <t>5.2.23.2.</t>
  </si>
  <si>
    <t>5.2.23.3.</t>
  </si>
  <si>
    <t>5.2.23.4.</t>
  </si>
  <si>
    <t>5.2.24.</t>
  </si>
  <si>
    <t>5.2.24.1.</t>
  </si>
  <si>
    <t>5.2.24.2.</t>
  </si>
  <si>
    <t>5.2.24.3.</t>
  </si>
  <si>
    <t>5.2.24.4.</t>
  </si>
  <si>
    <t>5.2.25.</t>
  </si>
  <si>
    <t>5.2.25.1.</t>
  </si>
  <si>
    <t>5.2.25.2.</t>
  </si>
  <si>
    <t>5.2.25.3.</t>
  </si>
  <si>
    <t>5.2.25.4.</t>
  </si>
  <si>
    <t>5.2.26.</t>
  </si>
  <si>
    <t>5.2.26.1.</t>
  </si>
  <si>
    <t>5.2.26.2.</t>
  </si>
  <si>
    <t>5.2.26.3.</t>
  </si>
  <si>
    <t>5.2.26.4.</t>
  </si>
  <si>
    <t>5.2.27.</t>
  </si>
  <si>
    <t>5.2.27.1.</t>
  </si>
  <si>
    <t>5.2.27.2.</t>
  </si>
  <si>
    <t>5.2.27.3.</t>
  </si>
  <si>
    <t>5.2.27.4.</t>
  </si>
  <si>
    <t>5.2.28.</t>
  </si>
  <si>
    <t>5.2.28.1.</t>
  </si>
  <si>
    <t>5.2.28.2.</t>
  </si>
  <si>
    <t>5.2.28.3.</t>
  </si>
  <si>
    <t>5.2.28.4.</t>
  </si>
  <si>
    <t>5.3.1.</t>
  </si>
  <si>
    <t>5.3.1.1.</t>
  </si>
  <si>
    <t>5.3.1.2.</t>
  </si>
  <si>
    <t>5.3.1.3.</t>
  </si>
  <si>
    <t>5.3.1.4.</t>
  </si>
  <si>
    <t>5.3.2.</t>
  </si>
  <si>
    <t>5.3.2.1.</t>
  </si>
  <si>
    <t>5.3.2.2.</t>
  </si>
  <si>
    <t>5.3.2.3.</t>
  </si>
  <si>
    <t>5.3.2.4.</t>
  </si>
  <si>
    <t>5.3.3.</t>
  </si>
  <si>
    <t>5.3.3.1.</t>
  </si>
  <si>
    <t>5.3.3.2.</t>
  </si>
  <si>
    <t>5.3.3.3.</t>
  </si>
  <si>
    <t>5.3.3.4.</t>
  </si>
  <si>
    <t>5.3.4.</t>
  </si>
  <si>
    <t>5.3.4.1.</t>
  </si>
  <si>
    <t>5.3.4.2.</t>
  </si>
  <si>
    <t>5.3.4.3.</t>
  </si>
  <si>
    <t>5.3.4.4.</t>
  </si>
  <si>
    <t>5.3.5.</t>
  </si>
  <si>
    <t>5.3.5.1.</t>
  </si>
  <si>
    <t>5.3.5.2.</t>
  </si>
  <si>
    <t>5.3.5.3.</t>
  </si>
  <si>
    <t>5.3.5.4.</t>
  </si>
  <si>
    <t>5.3.6.</t>
  </si>
  <si>
    <t>5.3.6.1.</t>
  </si>
  <si>
    <t>5.3.6.2.</t>
  </si>
  <si>
    <t>5.3.6.3.</t>
  </si>
  <si>
    <t>5.3.6.4.</t>
  </si>
  <si>
    <t>5.3.7.</t>
  </si>
  <si>
    <t>5.3.7.1.</t>
  </si>
  <si>
    <t>5.3.7.2.</t>
  </si>
  <si>
    <t>5.3.7.3.</t>
  </si>
  <si>
    <t>5.3.7.4.</t>
  </si>
  <si>
    <t>5.3.8.</t>
  </si>
  <si>
    <t>5.3.8.1.</t>
  </si>
  <si>
    <t>5.3.8.2.</t>
  </si>
  <si>
    <t>5.3.8.3.</t>
  </si>
  <si>
    <t>5.3.8.4.</t>
  </si>
  <si>
    <t>5.3.9.</t>
  </si>
  <si>
    <t>5.3.9.1.</t>
  </si>
  <si>
    <t>5.3.9.2.</t>
  </si>
  <si>
    <t>5.3.9.3.</t>
  </si>
  <si>
    <t>5.3.9.4.</t>
  </si>
  <si>
    <t>5.3.10.</t>
  </si>
  <si>
    <t>5.3.10.1.</t>
  </si>
  <si>
    <t>5.3.10.2.</t>
  </si>
  <si>
    <t>5.3.10.3.</t>
  </si>
  <si>
    <t>5.3.10.4.</t>
  </si>
  <si>
    <t>5.3.11.</t>
  </si>
  <si>
    <t>5.3.11.1.</t>
  </si>
  <si>
    <t>5.3.11.2.</t>
  </si>
  <si>
    <t>5.3.11.3.</t>
  </si>
  <si>
    <t>5.3.11.4.</t>
  </si>
  <si>
    <t>5.3.12.</t>
  </si>
  <si>
    <t>5.3.12.1.</t>
  </si>
  <si>
    <t>5.3.12.2.</t>
  </si>
  <si>
    <t>5.3.12.3.</t>
  </si>
  <si>
    <t>5.3.12.4.</t>
  </si>
  <si>
    <t>5.3.13.</t>
  </si>
  <si>
    <t>5.3.13.1.</t>
  </si>
  <si>
    <t>5.3.13.2.</t>
  </si>
  <si>
    <t>5.3.13.3.</t>
  </si>
  <si>
    <t>5.3.13.4.</t>
  </si>
  <si>
    <t>5.3.14.</t>
  </si>
  <si>
    <t>5.3.14.1.</t>
  </si>
  <si>
    <t>5.3.14.2.</t>
  </si>
  <si>
    <t>5.3.14.3.</t>
  </si>
  <si>
    <t>5.3.14.4.</t>
  </si>
  <si>
    <t>5.3.15.</t>
  </si>
  <si>
    <t>5.3.15.1.</t>
  </si>
  <si>
    <t>5.3.15.2.</t>
  </si>
  <si>
    <t>5.3.15.3.</t>
  </si>
  <si>
    <t>5.3.15.4.</t>
  </si>
  <si>
    <t>5.3.16.</t>
  </si>
  <si>
    <t>5.3.16.1.</t>
  </si>
  <si>
    <t>5.3.16.2.</t>
  </si>
  <si>
    <t>5.3.16.3.</t>
  </si>
  <si>
    <t>5.3.16.4.</t>
  </si>
  <si>
    <t>5.3.17.</t>
  </si>
  <si>
    <t>5.3.17.1.</t>
  </si>
  <si>
    <t>5.3.17.2.</t>
  </si>
  <si>
    <t>5.3.17.3.</t>
  </si>
  <si>
    <t>5.3.17.4.</t>
  </si>
  <si>
    <t>5.3.18.</t>
  </si>
  <si>
    <t>5.3.18.1.</t>
  </si>
  <si>
    <t>5.3.18.2.</t>
  </si>
  <si>
    <t>5.3.18.3.</t>
  </si>
  <si>
    <t>5.3.18.4.</t>
  </si>
  <si>
    <t>5.3.19.</t>
  </si>
  <si>
    <t>5.3.19.1.</t>
  </si>
  <si>
    <t>5.3.19.2.</t>
  </si>
  <si>
    <t>5.3.19.3.</t>
  </si>
  <si>
    <t>5.3.19.4.</t>
  </si>
  <si>
    <t>5.3.20.</t>
  </si>
  <si>
    <t>5.3.20.1.</t>
  </si>
  <si>
    <t>5.3.20.2.</t>
  </si>
  <si>
    <t>5.3.20.3.</t>
  </si>
  <si>
    <t>5.3.20.4.</t>
  </si>
  <si>
    <t>5.3.21.</t>
  </si>
  <si>
    <t>5.3.21.1.</t>
  </si>
  <si>
    <t>5.3.21.2.</t>
  </si>
  <si>
    <t>5.3.21.3.</t>
  </si>
  <si>
    <t>5.3.21.4.</t>
  </si>
  <si>
    <t>5.3.22.</t>
  </si>
  <si>
    <t>5.3.22.1.</t>
  </si>
  <si>
    <t>5.3.22.2.</t>
  </si>
  <si>
    <t>5.3.22.3.</t>
  </si>
  <si>
    <t>5.3.22.4.</t>
  </si>
  <si>
    <t>5.3.23.</t>
  </si>
  <si>
    <t>5.3.23.1.</t>
  </si>
  <si>
    <t>5.3.23.2.</t>
  </si>
  <si>
    <t>5.3.23.3.</t>
  </si>
  <si>
    <t>5.3.23.4.</t>
  </si>
  <si>
    <t>5.3.24.</t>
  </si>
  <si>
    <t>5.3.24.1.</t>
  </si>
  <si>
    <t>5.3.24.2.</t>
  </si>
  <si>
    <t>5.3.24.3.</t>
  </si>
  <si>
    <t>5.3.24.4.</t>
  </si>
  <si>
    <t>5.3.25.</t>
  </si>
  <si>
    <t>5.3.25.1.</t>
  </si>
  <si>
    <t>5.3.25.2.</t>
  </si>
  <si>
    <t>5.3.25.3.</t>
  </si>
  <si>
    <t>5.3.25.4.</t>
  </si>
  <si>
    <t>5.3.26.</t>
  </si>
  <si>
    <t>5.3.26.1.</t>
  </si>
  <si>
    <t>5.3.26.2.</t>
  </si>
  <si>
    <t>5.3.26.3.</t>
  </si>
  <si>
    <t>5.3.26.4.</t>
  </si>
  <si>
    <t>5.3.27.</t>
  </si>
  <si>
    <t>5.3.27.1.</t>
  </si>
  <si>
    <t>5.3.27.2.</t>
  </si>
  <si>
    <t>5.3.27.3.</t>
  </si>
  <si>
    <t>5.3.27.4.</t>
  </si>
  <si>
    <t>5.3.28.</t>
  </si>
  <si>
    <t>5.3.28.1.</t>
  </si>
  <si>
    <t>5.3.28.2.</t>
  </si>
  <si>
    <t>5.3.28.3.</t>
  </si>
  <si>
    <t>5.3.28.4.</t>
  </si>
  <si>
    <t>5.4.1.</t>
  </si>
  <si>
    <t>5.4.1.1.</t>
  </si>
  <si>
    <t>5.4.1.2.</t>
  </si>
  <si>
    <t>5.4.1.3.</t>
  </si>
  <si>
    <t>5.4.1.4.</t>
  </si>
  <si>
    <t>5.4.2.</t>
  </si>
  <si>
    <t>5.4.2.1.</t>
  </si>
  <si>
    <t>5.4.2.2.</t>
  </si>
  <si>
    <t>5.4.2.3.</t>
  </si>
  <si>
    <t>5.4.2.4.</t>
  </si>
  <si>
    <t>5.4.3.</t>
  </si>
  <si>
    <t>5.4.3.1.</t>
  </si>
  <si>
    <t>5.4.3.2.</t>
  </si>
  <si>
    <t>5.4.3.3.</t>
  </si>
  <si>
    <t>5.4.3.4.</t>
  </si>
  <si>
    <t>5.4.4.</t>
  </si>
  <si>
    <t>5.4.4.1.</t>
  </si>
  <si>
    <t>5.4.4.2.</t>
  </si>
  <si>
    <t>5.4.4.3.</t>
  </si>
  <si>
    <t>5.4.4.4.</t>
  </si>
  <si>
    <t>5.4.5.</t>
  </si>
  <si>
    <t>5.4.5.1.</t>
  </si>
  <si>
    <t>5.4.5.2.</t>
  </si>
  <si>
    <t>5.4.5.3.</t>
  </si>
  <si>
    <t>5.4.5.4.</t>
  </si>
  <si>
    <t>5.4.6.</t>
  </si>
  <si>
    <t>5.4.6.1.</t>
  </si>
  <si>
    <t>5.4.6.2.</t>
  </si>
  <si>
    <t>5.4.6.3.</t>
  </si>
  <si>
    <t>5.4.6.4.</t>
  </si>
  <si>
    <t>5.4.7.</t>
  </si>
  <si>
    <t>5.4.7.1.</t>
  </si>
  <si>
    <t>5.4.7.2.</t>
  </si>
  <si>
    <t>5.4.7.3.</t>
  </si>
  <si>
    <t>5.4.7.4.</t>
  </si>
  <si>
    <t>5.4.8.</t>
  </si>
  <si>
    <t>5.4.8.1.</t>
  </si>
  <si>
    <t>5.4.8.2.</t>
  </si>
  <si>
    <t>5.4.8.3.</t>
  </si>
  <si>
    <t>5.4.8.4.</t>
  </si>
  <si>
    <t>5.4.9.</t>
  </si>
  <si>
    <t>5.4.9.1.</t>
  </si>
  <si>
    <t>5.4.9.2.</t>
  </si>
  <si>
    <t>5.4.9.3.</t>
  </si>
  <si>
    <t>5.4.9.4.</t>
  </si>
  <si>
    <t>5.4.10.</t>
  </si>
  <si>
    <t>5.4.10.1.</t>
  </si>
  <si>
    <t>5.4.10.2.</t>
  </si>
  <si>
    <t>5.4.10.3.</t>
  </si>
  <si>
    <t>5.4.10.4.</t>
  </si>
  <si>
    <t>5.4.11.</t>
  </si>
  <si>
    <t>5.4.11.1.</t>
  </si>
  <si>
    <t>5.4.11.2.</t>
  </si>
  <si>
    <t>5.4.11.3.</t>
  </si>
  <si>
    <t>5.4.11.4.</t>
  </si>
  <si>
    <t>5.4.12.</t>
  </si>
  <si>
    <t>5.4.12.1.</t>
  </si>
  <si>
    <t>5.4.12.2.</t>
  </si>
  <si>
    <t>5.4.12.3.</t>
  </si>
  <si>
    <t>5.4.12.4.</t>
  </si>
  <si>
    <t>5.4.13.</t>
  </si>
  <si>
    <t>5.4.13.1.</t>
  </si>
  <si>
    <t>5.4.13.2.</t>
  </si>
  <si>
    <t>5.4.13.3.</t>
  </si>
  <si>
    <t>5.4.13.4.</t>
  </si>
  <si>
    <t>5.4.14.</t>
  </si>
  <si>
    <t>5.4.14.1.</t>
  </si>
  <si>
    <t>5.4.14.2.</t>
  </si>
  <si>
    <t>5.4.14.3.</t>
  </si>
  <si>
    <t>5.4.14.4.</t>
  </si>
  <si>
    <t>5.4.15.</t>
  </si>
  <si>
    <t>5.4.15.1.</t>
  </si>
  <si>
    <t>5.4.15.2.</t>
  </si>
  <si>
    <t>5.4.15.3.</t>
  </si>
  <si>
    <t>5.4.15.4.</t>
  </si>
  <si>
    <t>5.4.16.</t>
  </si>
  <si>
    <t>5.4.16.1.</t>
  </si>
  <si>
    <t>5.4.16.2.</t>
  </si>
  <si>
    <t>5.4.16.3.</t>
  </si>
  <si>
    <t>5.4.16.4.</t>
  </si>
  <si>
    <t>5.4.17.</t>
  </si>
  <si>
    <t>5.4.17.1.</t>
  </si>
  <si>
    <t>5.4.17.2.</t>
  </si>
  <si>
    <t>5.4.17.3.</t>
  </si>
  <si>
    <t>5.4.17.4.</t>
  </si>
  <si>
    <t>5.4.18.</t>
  </si>
  <si>
    <t>5.4.18.1.</t>
  </si>
  <si>
    <t>5.4.18.2.</t>
  </si>
  <si>
    <t>5.4.18.3.</t>
  </si>
  <si>
    <t>5.4.18.4.</t>
  </si>
  <si>
    <t>5.4.19.</t>
  </si>
  <si>
    <t>5.4.19.1.</t>
  </si>
  <si>
    <t>5.4.19.2.</t>
  </si>
  <si>
    <t>5.4.19.3.</t>
  </si>
  <si>
    <t>5.4.19.4.</t>
  </si>
  <si>
    <t>5.4.20.</t>
  </si>
  <si>
    <t>5.4.20.1.</t>
  </si>
  <si>
    <t>5.4.20.2.</t>
  </si>
  <si>
    <t>5.4.20.3.</t>
  </si>
  <si>
    <t>5.4.20.4.</t>
  </si>
  <si>
    <t>5.4.21.</t>
  </si>
  <si>
    <t>5.4.21.1.</t>
  </si>
  <si>
    <t>5.4.21.2.</t>
  </si>
  <si>
    <t>5.4.21.3.</t>
  </si>
  <si>
    <t>5.4.21.4.</t>
  </si>
  <si>
    <t>5.4.22.</t>
  </si>
  <si>
    <t>5.4.22.1.</t>
  </si>
  <si>
    <t>5.4.22.2.</t>
  </si>
  <si>
    <t>5.4.22.3.</t>
  </si>
  <si>
    <t>5.4.22.4.</t>
  </si>
  <si>
    <t>5.4.23.</t>
  </si>
  <si>
    <t>5.4.23.1.</t>
  </si>
  <si>
    <t>5.4.23.2.</t>
  </si>
  <si>
    <t>5.4.23.3.</t>
  </si>
  <si>
    <t>5.4.23.4.</t>
  </si>
  <si>
    <t>5.4.24.</t>
  </si>
  <si>
    <t>5.4.24.1.</t>
  </si>
  <si>
    <t>5.4.24.2.</t>
  </si>
  <si>
    <t>5.4.24.3.</t>
  </si>
  <si>
    <t>5.4.24.4.</t>
  </si>
  <si>
    <t>5.4.25.</t>
  </si>
  <si>
    <t>5.4.25.1.</t>
  </si>
  <si>
    <t>5.4.25.2.</t>
  </si>
  <si>
    <t>5.4.25.3.</t>
  </si>
  <si>
    <t>5.4.25.4.</t>
  </si>
  <si>
    <t>5.4.26.</t>
  </si>
  <si>
    <t>5.4.26.1.</t>
  </si>
  <si>
    <t>5.4.26.2.</t>
  </si>
  <si>
    <t>5.4.26.3.</t>
  </si>
  <si>
    <t>5.4.26.4.</t>
  </si>
  <si>
    <t>5.4.27.</t>
  </si>
  <si>
    <t>5.4.27.1.</t>
  </si>
  <si>
    <t>5.4.27.2.</t>
  </si>
  <si>
    <t>5.4.27.3.</t>
  </si>
  <si>
    <t>5.4.27.4.</t>
  </si>
  <si>
    <t>5.4.28.</t>
  </si>
  <si>
    <t>5.4.28.1.</t>
  </si>
  <si>
    <t>5.4.28.2.</t>
  </si>
  <si>
    <t>5.4.28.3.</t>
  </si>
  <si>
    <t>5.4.28.4.</t>
  </si>
  <si>
    <t>Ставка, применяемая к величине превышения фактического почасового объема покупки электрической энергии над соответствующим плановым почасовым объемом</t>
  </si>
  <si>
    <t>5.5.1.</t>
  </si>
  <si>
    <t>5.5.1.1.</t>
  </si>
  <si>
    <t>5.5.2.</t>
  </si>
  <si>
    <t>5.5.2.1.</t>
  </si>
  <si>
    <t>5.5.3.</t>
  </si>
  <si>
    <t>5.5.3.1.</t>
  </si>
  <si>
    <t>5.5.4.</t>
  </si>
  <si>
    <t>5.5.4.1.</t>
  </si>
  <si>
    <t>5.5.5.</t>
  </si>
  <si>
    <t>5.5.5.1.</t>
  </si>
  <si>
    <t>5.5.6.</t>
  </si>
  <si>
    <t>5.5.6.1.</t>
  </si>
  <si>
    <t>5.5.7.</t>
  </si>
  <si>
    <t>5.5.7.1.</t>
  </si>
  <si>
    <t>5.5.8.</t>
  </si>
  <si>
    <t>5.5.8.1.</t>
  </si>
  <si>
    <t>5.5.9.</t>
  </si>
  <si>
    <t>5.5.9.1.</t>
  </si>
  <si>
    <t>5.5.10.</t>
  </si>
  <si>
    <t>5.5.10.1.</t>
  </si>
  <si>
    <t>5.5.11.</t>
  </si>
  <si>
    <t>5.5.11.1.</t>
  </si>
  <si>
    <t>5.5.12.</t>
  </si>
  <si>
    <t>5.5.12.1.</t>
  </si>
  <si>
    <t>5.5.13.</t>
  </si>
  <si>
    <t>5.5.13.1.</t>
  </si>
  <si>
    <t>5.5.14.</t>
  </si>
  <si>
    <t>5.5.14.1.</t>
  </si>
  <si>
    <t>5.5.15.</t>
  </si>
  <si>
    <t>5.5.15.1.</t>
  </si>
  <si>
    <t>5.5.16.</t>
  </si>
  <si>
    <t>5.5.16.1.</t>
  </si>
  <si>
    <t>5.5.17.</t>
  </si>
  <si>
    <t>5.5.17.1.</t>
  </si>
  <si>
    <t>5.5.18.</t>
  </si>
  <si>
    <t>5.5.18.1.</t>
  </si>
  <si>
    <t>5.5.19.</t>
  </si>
  <si>
    <t>5.5.19.1.</t>
  </si>
  <si>
    <t>5.5.20.</t>
  </si>
  <si>
    <t>5.5.20.1.</t>
  </si>
  <si>
    <t>5.5.21.</t>
  </si>
  <si>
    <t>5.5.21.1.</t>
  </si>
  <si>
    <t>5.5.22.</t>
  </si>
  <si>
    <t>5.5.22.1.</t>
  </si>
  <si>
    <t>5.5.23.</t>
  </si>
  <si>
    <t>5.5.23.1.</t>
  </si>
  <si>
    <t>5.5.24.</t>
  </si>
  <si>
    <t>5.5.24.1.</t>
  </si>
  <si>
    <t>5.5.25.</t>
  </si>
  <si>
    <t>5.5.25.1.</t>
  </si>
  <si>
    <t>5.5.26.</t>
  </si>
  <si>
    <t>5.5.26.1.</t>
  </si>
  <si>
    <t>5.5.27.</t>
  </si>
  <si>
    <t>5.5.27.1.</t>
  </si>
  <si>
    <t>5.5.28.</t>
  </si>
  <si>
    <t>5.5.28.1.</t>
  </si>
  <si>
    <t>Ставка, применяемая к величине превышения планового почасового объема покупки электрической энергии над соответствующим фактическим почасовым объемом</t>
  </si>
  <si>
    <t>5.6.1.</t>
  </si>
  <si>
    <t>5.6.1.1.</t>
  </si>
  <si>
    <t>5.6.2.</t>
  </si>
  <si>
    <t>5.6.2.1.</t>
  </si>
  <si>
    <t>5.6.3.</t>
  </si>
  <si>
    <t>5.6.3.1.</t>
  </si>
  <si>
    <t>5.6.4.</t>
  </si>
  <si>
    <t>5.6.4.1.</t>
  </si>
  <si>
    <t>5.6.5.</t>
  </si>
  <si>
    <t>5.6.5.1.</t>
  </si>
  <si>
    <t>5.6.6.</t>
  </si>
  <si>
    <t>5.6.6.1.</t>
  </si>
  <si>
    <t>5.6.7.</t>
  </si>
  <si>
    <t>5.6.7.1.</t>
  </si>
  <si>
    <t>5.6.8.</t>
  </si>
  <si>
    <t>5.6.8.1.</t>
  </si>
  <si>
    <t>5.6.9.</t>
  </si>
  <si>
    <t>5.6.9.1.</t>
  </si>
  <si>
    <t>5.6.10.</t>
  </si>
  <si>
    <t>5.6.10.1.</t>
  </si>
  <si>
    <t>5.6.11.</t>
  </si>
  <si>
    <t>5.6.11.1.</t>
  </si>
  <si>
    <t>5.6.12.</t>
  </si>
  <si>
    <t>5.6.12.1.</t>
  </si>
  <si>
    <t>5.6.13.</t>
  </si>
  <si>
    <t>5.6.13.1.</t>
  </si>
  <si>
    <t>5.6.14.</t>
  </si>
  <si>
    <t>5.6.14.1.</t>
  </si>
  <si>
    <t>5.6.15.</t>
  </si>
  <si>
    <t>5.6.15.1.</t>
  </si>
  <si>
    <t>5.6.16.</t>
  </si>
  <si>
    <t>5.6.16.1.</t>
  </si>
  <si>
    <t>5.6.17.</t>
  </si>
  <si>
    <t>5.6.17.1.</t>
  </si>
  <si>
    <t>5.6.18.</t>
  </si>
  <si>
    <t>5.6.18.1.</t>
  </si>
  <si>
    <t>5.6.19.</t>
  </si>
  <si>
    <t>5.6.19.1.</t>
  </si>
  <si>
    <t>5.6.20.</t>
  </si>
  <si>
    <t>5.6.20.1.</t>
  </si>
  <si>
    <t>5.6.21.</t>
  </si>
  <si>
    <t>5.6.21.1.</t>
  </si>
  <si>
    <t>5.6.22.</t>
  </si>
  <si>
    <t>5.6.22.1.</t>
  </si>
  <si>
    <t>5.6.23.</t>
  </si>
  <si>
    <t>5.6.23.1.</t>
  </si>
  <si>
    <t>5.6.24.</t>
  </si>
  <si>
    <t>5.6.24.1.</t>
  </si>
  <si>
    <t>5.6.25.</t>
  </si>
  <si>
    <t>5.6.25.1.</t>
  </si>
  <si>
    <t>5.6.26.</t>
  </si>
  <si>
    <t>5.6.26.1.</t>
  </si>
  <si>
    <t>5.6.27.</t>
  </si>
  <si>
    <t>5.6.27.1.</t>
  </si>
  <si>
    <t>5.6.28.</t>
  </si>
  <si>
    <t>5.6.28.1.</t>
  </si>
  <si>
    <t>Ставка для учета разницы предварительных требований и обязательств по результатам кокурентного отбора</t>
  </si>
  <si>
    <t>Наименование</t>
  </si>
  <si>
    <t>Ставка</t>
  </si>
  <si>
    <t>5.7.1.</t>
  </si>
  <si>
    <t>Ставка, применяемая к сумме плановых почасовых объемов покупки электрической энергии в целом за расчетный период</t>
  </si>
  <si>
    <t>руб./кВт.ч.</t>
  </si>
  <si>
    <t>5.7.2.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</si>
  <si>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</si>
  <si>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t>5.8.1.</t>
  </si>
  <si>
    <t>5.8.1.1.</t>
  </si>
  <si>
    <t>6. Шестая ценовая категория
(для объемов покупки электрической энергии (мощности), в отношении которых в расчетном периоде осуществляется почасовое планирование и учёт,
и стоимость услуг по передаче электрической энергии (мощности) определяется по цене услуг в двухставочном исчислении)</t>
  </si>
  <si>
    <t>6.1.1.</t>
  </si>
  <si>
    <t>6.1.1.1.</t>
  </si>
  <si>
    <t>6.1.1.2.</t>
  </si>
  <si>
    <t>6.1.1.3.</t>
  </si>
  <si>
    <t>6.1.1.4.</t>
  </si>
  <si>
    <t>6.1.2.</t>
  </si>
  <si>
    <t>6.1.2.1.</t>
  </si>
  <si>
    <t>6.1.2.2.</t>
  </si>
  <si>
    <t>6.1.2.3.</t>
  </si>
  <si>
    <t>6.1.2.4.</t>
  </si>
  <si>
    <t>6.1.3.</t>
  </si>
  <si>
    <t>6.1.3.1.</t>
  </si>
  <si>
    <t>6.1.3.2.</t>
  </si>
  <si>
    <t>6.1.3.3.</t>
  </si>
  <si>
    <t>6.1.3.4.</t>
  </si>
  <si>
    <t>6.1.4.</t>
  </si>
  <si>
    <t>6.1.4.1.</t>
  </si>
  <si>
    <t>6.1.4.2.</t>
  </si>
  <si>
    <t>6.1.4.3.</t>
  </si>
  <si>
    <t>6.1.4.4.</t>
  </si>
  <si>
    <t>6.1.5.</t>
  </si>
  <si>
    <t>6.1.5.1.</t>
  </si>
  <si>
    <t>6.1.5.2.</t>
  </si>
  <si>
    <t>6.1.5.3.</t>
  </si>
  <si>
    <t>6.1.5.4.</t>
  </si>
  <si>
    <t>6.1.6.</t>
  </si>
  <si>
    <t>6.1.6.1.</t>
  </si>
  <si>
    <t>6.1.6.2.</t>
  </si>
  <si>
    <t>6.1.6.3.</t>
  </si>
  <si>
    <t>6.1.6.4.</t>
  </si>
  <si>
    <t>6.1.7.</t>
  </si>
  <si>
    <t>6.1.7.1.</t>
  </si>
  <si>
    <t>6.1.7.2.</t>
  </si>
  <si>
    <t>6.1.7.3.</t>
  </si>
  <si>
    <t>6.1.7.4.</t>
  </si>
  <si>
    <t>6.1.8.</t>
  </si>
  <si>
    <t>6.1.8.1.</t>
  </si>
  <si>
    <t>6.1.8.2.</t>
  </si>
  <si>
    <t>6.1.8.3.</t>
  </si>
  <si>
    <t>6.1.8.4.</t>
  </si>
  <si>
    <t>6.1.9.</t>
  </si>
  <si>
    <t>6.1.9.1.</t>
  </si>
  <si>
    <t>6.1.9.2.</t>
  </si>
  <si>
    <t>6.1.9.3.</t>
  </si>
  <si>
    <t>6.1.9.4.</t>
  </si>
  <si>
    <t>6.1.10.</t>
  </si>
  <si>
    <t>6.1.10.1.</t>
  </si>
  <si>
    <t>6.1.10.2.</t>
  </si>
  <si>
    <t>6.1.10.3.</t>
  </si>
  <si>
    <t>6.1.10.4.</t>
  </si>
  <si>
    <t>6.1.11.</t>
  </si>
  <si>
    <t>6.1.11.1.</t>
  </si>
  <si>
    <t>6.1.11.2.</t>
  </si>
  <si>
    <t>6.1.11.3.</t>
  </si>
  <si>
    <t>6.1.11.4.</t>
  </si>
  <si>
    <t>6.1.12.</t>
  </si>
  <si>
    <t>6.1.12.1.</t>
  </si>
  <si>
    <t>6.1.12.2.</t>
  </si>
  <si>
    <t>6.1.12.3.</t>
  </si>
  <si>
    <t>6.1.12.4.</t>
  </si>
  <si>
    <t>6.1.13.</t>
  </si>
  <si>
    <t>6.1.13.1.</t>
  </si>
  <si>
    <t>6.1.13.2.</t>
  </si>
  <si>
    <t>6.1.13.3.</t>
  </si>
  <si>
    <t>6.1.13.4.</t>
  </si>
  <si>
    <t>6.1.14.</t>
  </si>
  <si>
    <t>6.1.14.1.</t>
  </si>
  <si>
    <t>6.1.14.2.</t>
  </si>
  <si>
    <t>6.1.14.3.</t>
  </si>
  <si>
    <t>6.1.14.4.</t>
  </si>
  <si>
    <t>6.1.15.</t>
  </si>
  <si>
    <t>6.1.15.1.</t>
  </si>
  <si>
    <t>6.1.15.2.</t>
  </si>
  <si>
    <t>6.1.15.3.</t>
  </si>
  <si>
    <t>6.1.15.4.</t>
  </si>
  <si>
    <t>6.1.16.</t>
  </si>
  <si>
    <t>6.1.16.1.</t>
  </si>
  <si>
    <t>6.1.16.2.</t>
  </si>
  <si>
    <t>6.1.16.3.</t>
  </si>
  <si>
    <t>6.1.16.4.</t>
  </si>
  <si>
    <t>6.1.17.</t>
  </si>
  <si>
    <t>6.1.17.1.</t>
  </si>
  <si>
    <t>6.1.17.2.</t>
  </si>
  <si>
    <t>6.1.17.3.</t>
  </si>
  <si>
    <t>6.1.17.4.</t>
  </si>
  <si>
    <t>6.1.18.</t>
  </si>
  <si>
    <t>6.1.18.1.</t>
  </si>
  <si>
    <t>6.1.18.2.</t>
  </si>
  <si>
    <t>6.1.18.3.</t>
  </si>
  <si>
    <t>6.1.18.4.</t>
  </si>
  <si>
    <t>6.1.19.</t>
  </si>
  <si>
    <t>6.1.19.1.</t>
  </si>
  <si>
    <t>6.1.19.2.</t>
  </si>
  <si>
    <t>6.1.19.3.</t>
  </si>
  <si>
    <t>6.1.19.4.</t>
  </si>
  <si>
    <t>6.1.20.</t>
  </si>
  <si>
    <t>6.1.20.1.</t>
  </si>
  <si>
    <t>6.1.20.2.</t>
  </si>
  <si>
    <t>6.1.20.3.</t>
  </si>
  <si>
    <t>6.1.20.4.</t>
  </si>
  <si>
    <t>6.1.21.</t>
  </si>
  <si>
    <t>6.1.21.1.</t>
  </si>
  <si>
    <t>6.1.21.2.</t>
  </si>
  <si>
    <t>6.1.21.3.</t>
  </si>
  <si>
    <t>6.1.21.4.</t>
  </si>
  <si>
    <t>6.1.22.</t>
  </si>
  <si>
    <t>6.1.22.1.</t>
  </si>
  <si>
    <t>6.1.22.2.</t>
  </si>
  <si>
    <t>6.1.22.3.</t>
  </si>
  <si>
    <t>6.1.22.4.</t>
  </si>
  <si>
    <t>6.1.23.</t>
  </si>
  <si>
    <t>6.1.23.1.</t>
  </si>
  <si>
    <t>6.1.23.2.</t>
  </si>
  <si>
    <t>6.1.23.3.</t>
  </si>
  <si>
    <t>6.1.23.4.</t>
  </si>
  <si>
    <t>6.1.24.</t>
  </si>
  <si>
    <t>6.1.24.1.</t>
  </si>
  <si>
    <t>6.1.24.2.</t>
  </si>
  <si>
    <t>6.1.24.3.</t>
  </si>
  <si>
    <t>6.1.24.4.</t>
  </si>
  <si>
    <t>6.1.25.</t>
  </si>
  <si>
    <t>6.1.25.1.</t>
  </si>
  <si>
    <t>6.1.25.2.</t>
  </si>
  <si>
    <t>6.1.25.3.</t>
  </si>
  <si>
    <t>6.1.25.4.</t>
  </si>
  <si>
    <t>6.1.26.</t>
  </si>
  <si>
    <t>6.1.26.1.</t>
  </si>
  <si>
    <t>6.1.26.2.</t>
  </si>
  <si>
    <t>6.1.26.3.</t>
  </si>
  <si>
    <t>6.1.26.4.</t>
  </si>
  <si>
    <t>6.1.27.</t>
  </si>
  <si>
    <t>6.1.27.1.</t>
  </si>
  <si>
    <t>6.1.27.2.</t>
  </si>
  <si>
    <t>6.1.27.3.</t>
  </si>
  <si>
    <t>6.1.27.4.</t>
  </si>
  <si>
    <t>6.1.28.</t>
  </si>
  <si>
    <t>6.1.28.1.</t>
  </si>
  <si>
    <t>6.1.28.2.</t>
  </si>
  <si>
    <t>6.1.28.3.</t>
  </si>
  <si>
    <t>6.1.28.4.</t>
  </si>
  <si>
    <t>6.2.1.</t>
  </si>
  <si>
    <t>6.2.1.1.</t>
  </si>
  <si>
    <t>6.2.1.2.</t>
  </si>
  <si>
    <t>6.2.1.3.</t>
  </si>
  <si>
    <t>6.2.1.4.</t>
  </si>
  <si>
    <t>6.2.2.</t>
  </si>
  <si>
    <t>6.2.2.1.</t>
  </si>
  <si>
    <t>6.2.2.2.</t>
  </si>
  <si>
    <t>6.2.2.3.</t>
  </si>
  <si>
    <t>6.2.2.4.</t>
  </si>
  <si>
    <t>6.2.3.</t>
  </si>
  <si>
    <t>6.2.3.1.</t>
  </si>
  <si>
    <t>6.2.3.2.</t>
  </si>
  <si>
    <t>6.2.3.3.</t>
  </si>
  <si>
    <t>6.2.3.4.</t>
  </si>
  <si>
    <t>6.2.4.</t>
  </si>
  <si>
    <t>6.2.4.1.</t>
  </si>
  <si>
    <t>6.2.4.2.</t>
  </si>
  <si>
    <t>6.2.4.3.</t>
  </si>
  <si>
    <t>6.2.4.4.</t>
  </si>
  <si>
    <t>6.2.5.</t>
  </si>
  <si>
    <t>6.2.5.1.</t>
  </si>
  <si>
    <t>6.2.5.2.</t>
  </si>
  <si>
    <t>6.2.5.3.</t>
  </si>
  <si>
    <t>6.2.5.4.</t>
  </si>
  <si>
    <t>6.2.6.</t>
  </si>
  <si>
    <t>6.2.6.1.</t>
  </si>
  <si>
    <t>6.2.6.2.</t>
  </si>
  <si>
    <t>6.2.6.3.</t>
  </si>
  <si>
    <t>6.2.6.4.</t>
  </si>
  <si>
    <t>6.2.7.</t>
  </si>
  <si>
    <t>6.2.7.1.</t>
  </si>
  <si>
    <t>6.2.7.2.</t>
  </si>
  <si>
    <t>6.2.7.3.</t>
  </si>
  <si>
    <t>6.2.7.4.</t>
  </si>
  <si>
    <t>6.2.8.</t>
  </si>
  <si>
    <t>6.2.8.1.</t>
  </si>
  <si>
    <t>6.2.8.2.</t>
  </si>
  <si>
    <t>6.2.8.3.</t>
  </si>
  <si>
    <t>6.2.8.4.</t>
  </si>
  <si>
    <t>6.2.9.</t>
  </si>
  <si>
    <t>6.2.9.1.</t>
  </si>
  <si>
    <t>6.2.9.2.</t>
  </si>
  <si>
    <t>6.2.9.3.</t>
  </si>
  <si>
    <t>6.2.9.4.</t>
  </si>
  <si>
    <t>6.2.10.</t>
  </si>
  <si>
    <t>6.2.10.1.</t>
  </si>
  <si>
    <t>6.2.10.2.</t>
  </si>
  <si>
    <t>6.2.10.3.</t>
  </si>
  <si>
    <t>6.2.10.4.</t>
  </si>
  <si>
    <t>6.2.11.</t>
  </si>
  <si>
    <t>6.2.11.1.</t>
  </si>
  <si>
    <t>6.2.11.2.</t>
  </si>
  <si>
    <t>6.2.11.3.</t>
  </si>
  <si>
    <t>6.2.11.4.</t>
  </si>
  <si>
    <t>6.2.12.</t>
  </si>
  <si>
    <t>6.2.12.1.</t>
  </si>
  <si>
    <t>6.2.12.2.</t>
  </si>
  <si>
    <t>6.2.12.3.</t>
  </si>
  <si>
    <t>6.2.12.4.</t>
  </si>
  <si>
    <t>6.2.13.</t>
  </si>
  <si>
    <t>6.2.13.1.</t>
  </si>
  <si>
    <t>6.2.13.2.</t>
  </si>
  <si>
    <t>6.2.13.3.</t>
  </si>
  <si>
    <t>6.2.13.4.</t>
  </si>
  <si>
    <t>6.2.14.</t>
  </si>
  <si>
    <t>6.2.14.1.</t>
  </si>
  <si>
    <t>6.2.14.2.</t>
  </si>
  <si>
    <t>6.2.14.3.</t>
  </si>
  <si>
    <t>6.2.14.4.</t>
  </si>
  <si>
    <t>6.2.15.</t>
  </si>
  <si>
    <t>6.2.15.1.</t>
  </si>
  <si>
    <t>6.2.15.2.</t>
  </si>
  <si>
    <t>6.2.15.3.</t>
  </si>
  <si>
    <t>6.2.15.4.</t>
  </si>
  <si>
    <t>6.2.16.</t>
  </si>
  <si>
    <t>6.2.16.1.</t>
  </si>
  <si>
    <t>6.2.16.2.</t>
  </si>
  <si>
    <t>6.2.16.3.</t>
  </si>
  <si>
    <t>6.2.16.4.</t>
  </si>
  <si>
    <t>6.2.17.</t>
  </si>
  <si>
    <t>6.2.17.1.</t>
  </si>
  <si>
    <t>6.2.17.2.</t>
  </si>
  <si>
    <t>6.2.17.3.</t>
  </si>
  <si>
    <t>6.2.17.4.</t>
  </si>
  <si>
    <t>6.2.18.</t>
  </si>
  <si>
    <t>6.2.18.1.</t>
  </si>
  <si>
    <t>6.2.18.2.</t>
  </si>
  <si>
    <t>6.2.18.3.</t>
  </si>
  <si>
    <t>6.2.18.4.</t>
  </si>
  <si>
    <t>6.2.19.</t>
  </si>
  <si>
    <t>6.2.19.1.</t>
  </si>
  <si>
    <t>6.2.19.2.</t>
  </si>
  <si>
    <t>6.2.19.3.</t>
  </si>
  <si>
    <t>6.2.19.4.</t>
  </si>
  <si>
    <t>6.2.20.</t>
  </si>
  <si>
    <t>6.2.20.1.</t>
  </si>
  <si>
    <t>6.2.20.2.</t>
  </si>
  <si>
    <t>6.2.20.3.</t>
  </si>
  <si>
    <t>6.2.20.4.</t>
  </si>
  <si>
    <t>6.2.21.</t>
  </si>
  <si>
    <t>6.2.21.1.</t>
  </si>
  <si>
    <t>6.2.21.2.</t>
  </si>
  <si>
    <t>6.2.21.3.</t>
  </si>
  <si>
    <t>6.2.21.4.</t>
  </si>
  <si>
    <t>6.2.22.</t>
  </si>
  <si>
    <t>6.2.22.1.</t>
  </si>
  <si>
    <t>6.2.22.2.</t>
  </si>
  <si>
    <t>6.2.22.3.</t>
  </si>
  <si>
    <t>6.2.22.4.</t>
  </si>
  <si>
    <t>6.2.23.</t>
  </si>
  <si>
    <t>6.2.23.1.</t>
  </si>
  <si>
    <t>6.2.23.2.</t>
  </si>
  <si>
    <t>6.2.23.3.</t>
  </si>
  <si>
    <t>6.2.23.4.</t>
  </si>
  <si>
    <t>6.2.24.</t>
  </si>
  <si>
    <t>6.2.24.1.</t>
  </si>
  <si>
    <t>6.2.24.2.</t>
  </si>
  <si>
    <t>6.2.24.3.</t>
  </si>
  <si>
    <t>6.2.24.4.</t>
  </si>
  <si>
    <t>6.2.25.</t>
  </si>
  <si>
    <t>6.2.25.1.</t>
  </si>
  <si>
    <t>6.2.25.2.</t>
  </si>
  <si>
    <t>6.2.25.3.</t>
  </si>
  <si>
    <t>6.2.25.4.</t>
  </si>
  <si>
    <t>6.2.26.</t>
  </si>
  <si>
    <t>6.2.26.1.</t>
  </si>
  <si>
    <t>6.2.26.2.</t>
  </si>
  <si>
    <t>6.2.26.3.</t>
  </si>
  <si>
    <t>6.2.26.4.</t>
  </si>
  <si>
    <t>6.2.27.</t>
  </si>
  <si>
    <t>6.2.27.1.</t>
  </si>
  <si>
    <t>6.2.27.2.</t>
  </si>
  <si>
    <t>6.2.27.3.</t>
  </si>
  <si>
    <t>6.2.27.4.</t>
  </si>
  <si>
    <t>6.2.28.</t>
  </si>
  <si>
    <t>6.2.28.1.</t>
  </si>
  <si>
    <t>6.2.28.2.</t>
  </si>
  <si>
    <t>6.2.28.3.</t>
  </si>
  <si>
    <t>6.2.28.4.</t>
  </si>
  <si>
    <t>6.3.1.</t>
  </si>
  <si>
    <t>6.3.1.1.</t>
  </si>
  <si>
    <t>6.3.1.2.</t>
  </si>
  <si>
    <t>6.3.1.3.</t>
  </si>
  <si>
    <t>6.3.1.4.</t>
  </si>
  <si>
    <t>6.3.2.</t>
  </si>
  <si>
    <t>6.3.2.1.</t>
  </si>
  <si>
    <t>6.3.2.2.</t>
  </si>
  <si>
    <t>6.3.2.3.</t>
  </si>
  <si>
    <t>6.3.2.4.</t>
  </si>
  <si>
    <t>6.3.3.</t>
  </si>
  <si>
    <t>6.3.3.1.</t>
  </si>
  <si>
    <t>6.3.3.2.</t>
  </si>
  <si>
    <t>6.3.3.3.</t>
  </si>
  <si>
    <t>6.3.3.4.</t>
  </si>
  <si>
    <t>6.3.4.</t>
  </si>
  <si>
    <t>6.3.4.1.</t>
  </si>
  <si>
    <t>6.3.4.2.</t>
  </si>
  <si>
    <t>6.3.4.3.</t>
  </si>
  <si>
    <t>6.3.4.4.</t>
  </si>
  <si>
    <t>6.3.5.</t>
  </si>
  <si>
    <t>6.3.5.1.</t>
  </si>
  <si>
    <t>6.3.5.2.</t>
  </si>
  <si>
    <t>6.3.5.3.</t>
  </si>
  <si>
    <t>6.3.5.4.</t>
  </si>
  <si>
    <t>6.3.6.</t>
  </si>
  <si>
    <t>6.3.6.1.</t>
  </si>
  <si>
    <t>6.3.6.2.</t>
  </si>
  <si>
    <t>6.3.6.3.</t>
  </si>
  <si>
    <t>6.3.6.4.</t>
  </si>
  <si>
    <t>6.3.7.</t>
  </si>
  <si>
    <t>6.3.7.1.</t>
  </si>
  <si>
    <t>6.3.7.2.</t>
  </si>
  <si>
    <t>6.3.7.3.</t>
  </si>
  <si>
    <t>6.3.7.4.</t>
  </si>
  <si>
    <t>6.3.8.</t>
  </si>
  <si>
    <t>6.3.8.1.</t>
  </si>
  <si>
    <t>6.3.8.2.</t>
  </si>
  <si>
    <t>6.3.8.3.</t>
  </si>
  <si>
    <t>6.3.8.4.</t>
  </si>
  <si>
    <t>6.3.9.</t>
  </si>
  <si>
    <t>6.3.9.1.</t>
  </si>
  <si>
    <t>6.3.9.2.</t>
  </si>
  <si>
    <t>6.3.9.3.</t>
  </si>
  <si>
    <t>6.3.9.4.</t>
  </si>
  <si>
    <t>6.3.10.</t>
  </si>
  <si>
    <t>6.3.10.1.</t>
  </si>
  <si>
    <t>6.3.10.2.</t>
  </si>
  <si>
    <t>6.3.10.3.</t>
  </si>
  <si>
    <t>6.3.10.4.</t>
  </si>
  <si>
    <t>6.3.11.</t>
  </si>
  <si>
    <t>6.3.11.1.</t>
  </si>
  <si>
    <t>6.3.11.2.</t>
  </si>
  <si>
    <t>6.3.11.3.</t>
  </si>
  <si>
    <t>6.3.11.4.</t>
  </si>
  <si>
    <t>6.3.12.</t>
  </si>
  <si>
    <t>6.3.12.1.</t>
  </si>
  <si>
    <t>6.3.12.2.</t>
  </si>
  <si>
    <t>6.3.12.3.</t>
  </si>
  <si>
    <t>6.3.12.4.</t>
  </si>
  <si>
    <t>6.3.13.</t>
  </si>
  <si>
    <t>6.3.13.1.</t>
  </si>
  <si>
    <t>6.3.13.2.</t>
  </si>
  <si>
    <t>6.3.13.3.</t>
  </si>
  <si>
    <t>6.3.13.4.</t>
  </si>
  <si>
    <t>6.3.14.</t>
  </si>
  <si>
    <t>6.3.14.1.</t>
  </si>
  <si>
    <t>6.3.14.2.</t>
  </si>
  <si>
    <t>6.3.14.3.</t>
  </si>
  <si>
    <t>6.3.14.4.</t>
  </si>
  <si>
    <t>6.3.15.</t>
  </si>
  <si>
    <t>6.3.15.1.</t>
  </si>
  <si>
    <t>6.3.15.2.</t>
  </si>
  <si>
    <t>6.3.15.3.</t>
  </si>
  <si>
    <t>6.3.15.4.</t>
  </si>
  <si>
    <t>6.3.16.</t>
  </si>
  <si>
    <t>6.3.16.1.</t>
  </si>
  <si>
    <t>6.3.16.2.</t>
  </si>
  <si>
    <t>6.3.16.3.</t>
  </si>
  <si>
    <t>6.3.16.4.</t>
  </si>
  <si>
    <t>6.3.17.</t>
  </si>
  <si>
    <t>6.3.17.1.</t>
  </si>
  <si>
    <t>6.3.17.2.</t>
  </si>
  <si>
    <t>6.3.17.3.</t>
  </si>
  <si>
    <t>6.3.17.4.</t>
  </si>
  <si>
    <t>6.3.18.</t>
  </si>
  <si>
    <t>6.3.18.1.</t>
  </si>
  <si>
    <t>6.3.18.2.</t>
  </si>
  <si>
    <t>6.3.18.3.</t>
  </si>
  <si>
    <t>6.3.18.4.</t>
  </si>
  <si>
    <t>6.3.19.</t>
  </si>
  <si>
    <t>6.3.19.1.</t>
  </si>
  <si>
    <t>6.3.19.2.</t>
  </si>
  <si>
    <t>6.3.19.3.</t>
  </si>
  <si>
    <t>6.3.19.4.</t>
  </si>
  <si>
    <t>6.3.20.</t>
  </si>
  <si>
    <t>6.3.20.1.</t>
  </si>
  <si>
    <t>6.3.20.2.</t>
  </si>
  <si>
    <t>6.3.20.3.</t>
  </si>
  <si>
    <t>6.3.20.4.</t>
  </si>
  <si>
    <t>6.3.21.</t>
  </si>
  <si>
    <t>6.3.21.1.</t>
  </si>
  <si>
    <t>6.3.21.2.</t>
  </si>
  <si>
    <t>6.3.21.3.</t>
  </si>
  <si>
    <t>6.3.21.4.</t>
  </si>
  <si>
    <t>6.3.22.</t>
  </si>
  <si>
    <t>6.3.22.1.</t>
  </si>
  <si>
    <t>6.3.22.2.</t>
  </si>
  <si>
    <t>6.3.22.3.</t>
  </si>
  <si>
    <t>6.3.22.4.</t>
  </si>
  <si>
    <t>6.3.23.</t>
  </si>
  <si>
    <t>6.3.23.1.</t>
  </si>
  <si>
    <t>6.3.23.2.</t>
  </si>
  <si>
    <t>6.3.23.3.</t>
  </si>
  <si>
    <t>6.3.23.4.</t>
  </si>
  <si>
    <t>6.3.24.</t>
  </si>
  <si>
    <t>6.3.24.1.</t>
  </si>
  <si>
    <t>6.3.24.2.</t>
  </si>
  <si>
    <t>6.3.24.3.</t>
  </si>
  <si>
    <t>6.3.24.4.</t>
  </si>
  <si>
    <t>6.3.25.</t>
  </si>
  <si>
    <t>6.3.25.1.</t>
  </si>
  <si>
    <t>6.3.25.2.</t>
  </si>
  <si>
    <t>6.3.25.3.</t>
  </si>
  <si>
    <t>6.3.25.4.</t>
  </si>
  <si>
    <t>6.3.26.</t>
  </si>
  <si>
    <t>6.3.26.1.</t>
  </si>
  <si>
    <t>6.3.26.2.</t>
  </si>
  <si>
    <t>6.3.26.3.</t>
  </si>
  <si>
    <t>6.3.26.4.</t>
  </si>
  <si>
    <t>6.3.27.</t>
  </si>
  <si>
    <t>6.3.27.1.</t>
  </si>
  <si>
    <t>6.3.27.2.</t>
  </si>
  <si>
    <t>6.3.27.3.</t>
  </si>
  <si>
    <t>6.3.27.4.</t>
  </si>
  <si>
    <t>6.3.28.</t>
  </si>
  <si>
    <t>6.3.28.1.</t>
  </si>
  <si>
    <t>6.3.28.2.</t>
  </si>
  <si>
    <t>6.3.28.3.</t>
  </si>
  <si>
    <t>6.3.28.4.</t>
  </si>
  <si>
    <t>6.4.1.</t>
  </si>
  <si>
    <t>6.4.1.1.</t>
  </si>
  <si>
    <t>6.4.1.2.</t>
  </si>
  <si>
    <t>6.4.1.3.</t>
  </si>
  <si>
    <t>6.4.1.4.</t>
  </si>
  <si>
    <t>6.4.2.</t>
  </si>
  <si>
    <t>6.4.2.1.</t>
  </si>
  <si>
    <t>6.4.2.2.</t>
  </si>
  <si>
    <t>6.4.2.3.</t>
  </si>
  <si>
    <t>6.4.2.4.</t>
  </si>
  <si>
    <t>6.4.3.</t>
  </si>
  <si>
    <t>6.4.3.1.</t>
  </si>
  <si>
    <t>6.4.3.2.</t>
  </si>
  <si>
    <t>6.4.3.3.</t>
  </si>
  <si>
    <t>6.4.3.4.</t>
  </si>
  <si>
    <t>6.4.4.</t>
  </si>
  <si>
    <t>6.4.4.1.</t>
  </si>
  <si>
    <t>6.4.4.2.</t>
  </si>
  <si>
    <t>6.4.4.3.</t>
  </si>
  <si>
    <t>6.4.4.4.</t>
  </si>
  <si>
    <t>6.4.5.</t>
  </si>
  <si>
    <t>6.4.5.1.</t>
  </si>
  <si>
    <t>6.4.5.2.</t>
  </si>
  <si>
    <t>6.4.5.3.</t>
  </si>
  <si>
    <t>6.4.5.4.</t>
  </si>
  <si>
    <t>6.4.6.</t>
  </si>
  <si>
    <t>6.4.6.1.</t>
  </si>
  <si>
    <t>6.4.6.2.</t>
  </si>
  <si>
    <t>6.4.6.3.</t>
  </si>
  <si>
    <t>6.4.6.4.</t>
  </si>
  <si>
    <t>6.4.7.</t>
  </si>
  <si>
    <t>6.4.7.1.</t>
  </si>
  <si>
    <t>6.4.7.2.</t>
  </si>
  <si>
    <t>6.4.7.3.</t>
  </si>
  <si>
    <t>6.4.7.4.</t>
  </si>
  <si>
    <t>6.4.8.</t>
  </si>
  <si>
    <t>6.4.8.1.</t>
  </si>
  <si>
    <t>6.4.8.2.</t>
  </si>
  <si>
    <t>6.4.8.3.</t>
  </si>
  <si>
    <t>6.4.8.4.</t>
  </si>
  <si>
    <t>6.4.9.</t>
  </si>
  <si>
    <t>6.4.9.1.</t>
  </si>
  <si>
    <t>6.4.9.2.</t>
  </si>
  <si>
    <t>6.4.9.3.</t>
  </si>
  <si>
    <t>6.4.9.4.</t>
  </si>
  <si>
    <t>6.4.10.</t>
  </si>
  <si>
    <t>6.4.10.1.</t>
  </si>
  <si>
    <t>6.4.10.2.</t>
  </si>
  <si>
    <t>6.4.10.3.</t>
  </si>
  <si>
    <t>6.4.10.4.</t>
  </si>
  <si>
    <t>6.4.11.</t>
  </si>
  <si>
    <t>6.4.11.1.</t>
  </si>
  <si>
    <t>6.4.11.2.</t>
  </si>
  <si>
    <t>6.4.11.3.</t>
  </si>
  <si>
    <t>6.4.11.4.</t>
  </si>
  <si>
    <t>6.4.12.</t>
  </si>
  <si>
    <t>6.4.12.1.</t>
  </si>
  <si>
    <t>6.4.12.2.</t>
  </si>
  <si>
    <t>6.4.12.3.</t>
  </si>
  <si>
    <t>6.4.12.4.</t>
  </si>
  <si>
    <t>6.4.13.</t>
  </si>
  <si>
    <t>6.4.13.1.</t>
  </si>
  <si>
    <t>6.4.13.2.</t>
  </si>
  <si>
    <t>6.4.13.3.</t>
  </si>
  <si>
    <t>6.4.13.4.</t>
  </si>
  <si>
    <t>6.4.14.</t>
  </si>
  <si>
    <t>6.4.14.1.</t>
  </si>
  <si>
    <t>6.4.14.2.</t>
  </si>
  <si>
    <t>6.4.14.3.</t>
  </si>
  <si>
    <t>6.4.14.4.</t>
  </si>
  <si>
    <t>6.4.15.</t>
  </si>
  <si>
    <t>6.4.15.1.</t>
  </si>
  <si>
    <t>6.4.15.2.</t>
  </si>
  <si>
    <t>6.4.15.3.</t>
  </si>
  <si>
    <t>6.4.15.4.</t>
  </si>
  <si>
    <t>6.4.16.</t>
  </si>
  <si>
    <t>6.4.16.1.</t>
  </si>
  <si>
    <t>6.4.16.2.</t>
  </si>
  <si>
    <t>6.4.16.3.</t>
  </si>
  <si>
    <t>6.4.16.4.</t>
  </si>
  <si>
    <t>6.4.17.</t>
  </si>
  <si>
    <t>6.4.17.1.</t>
  </si>
  <si>
    <t>6.4.17.2.</t>
  </si>
  <si>
    <t>6.4.17.3.</t>
  </si>
  <si>
    <t>6.4.17.4.</t>
  </si>
  <si>
    <t>6.4.18.</t>
  </si>
  <si>
    <t>6.4.18.1.</t>
  </si>
  <si>
    <t>6.4.18.2.</t>
  </si>
  <si>
    <t>6.4.18.3.</t>
  </si>
  <si>
    <t>6.4.18.4.</t>
  </si>
  <si>
    <t>6.4.19.</t>
  </si>
  <si>
    <t>6.4.19.1.</t>
  </si>
  <si>
    <t>6.4.19.2.</t>
  </si>
  <si>
    <t>6.4.19.3.</t>
  </si>
  <si>
    <t>6.4.19.4.</t>
  </si>
  <si>
    <t>6.4.20.</t>
  </si>
  <si>
    <t>6.4.20.1.</t>
  </si>
  <si>
    <t>6.4.20.2.</t>
  </si>
  <si>
    <t>6.4.20.3.</t>
  </si>
  <si>
    <t>6.4.20.4.</t>
  </si>
  <si>
    <t>6.4.21.</t>
  </si>
  <si>
    <t>6.4.21.1.</t>
  </si>
  <si>
    <t>6.4.21.2.</t>
  </si>
  <si>
    <t>6.4.21.3.</t>
  </si>
  <si>
    <t>6.4.21.4.</t>
  </si>
  <si>
    <t>6.4.22.</t>
  </si>
  <si>
    <t>6.4.22.1.</t>
  </si>
  <si>
    <t>6.4.22.2.</t>
  </si>
  <si>
    <t>6.4.22.3.</t>
  </si>
  <si>
    <t>6.4.22.4.</t>
  </si>
  <si>
    <t>6.4.23.</t>
  </si>
  <si>
    <t>6.4.23.1.</t>
  </si>
  <si>
    <t>6.4.23.2.</t>
  </si>
  <si>
    <t>6.4.23.3.</t>
  </si>
  <si>
    <t>6.4.23.4.</t>
  </si>
  <si>
    <t>6.4.24.</t>
  </si>
  <si>
    <t>6.4.24.1.</t>
  </si>
  <si>
    <t>6.4.24.2.</t>
  </si>
  <si>
    <t>6.4.24.3.</t>
  </si>
  <si>
    <t>6.4.24.4.</t>
  </si>
  <si>
    <t>6.4.25.</t>
  </si>
  <si>
    <t>6.4.25.1.</t>
  </si>
  <si>
    <t>6.4.25.2.</t>
  </si>
  <si>
    <t>6.4.25.3.</t>
  </si>
  <si>
    <t>6.4.25.4.</t>
  </si>
  <si>
    <t>6.4.26.</t>
  </si>
  <si>
    <t>6.4.26.1.</t>
  </si>
  <si>
    <t>6.4.26.2.</t>
  </si>
  <si>
    <t>6.4.26.3.</t>
  </si>
  <si>
    <t>6.4.26.4.</t>
  </si>
  <si>
    <t>6.4.27.</t>
  </si>
  <si>
    <t>6.4.27.1.</t>
  </si>
  <si>
    <t>6.4.27.2.</t>
  </si>
  <si>
    <t>6.4.27.3.</t>
  </si>
  <si>
    <t>6.4.27.4.</t>
  </si>
  <si>
    <t>6.4.28.</t>
  </si>
  <si>
    <t>6.4.28.1.</t>
  </si>
  <si>
    <t>6.4.28.2.</t>
  </si>
  <si>
    <t>6.4.28.3.</t>
  </si>
  <si>
    <t>6.4.28.4.</t>
  </si>
  <si>
    <t>6.5.1.</t>
  </si>
  <si>
    <t>6.5.1.1.</t>
  </si>
  <si>
    <t>6.5.2.</t>
  </si>
  <si>
    <t>6.5.2.1.</t>
  </si>
  <si>
    <t>6.5.3.</t>
  </si>
  <si>
    <t>6.5.3.1.</t>
  </si>
  <si>
    <t>6.5.4.</t>
  </si>
  <si>
    <t>6.5.4.1.</t>
  </si>
  <si>
    <t>6.5.5.</t>
  </si>
  <si>
    <t>6.5.5.1.</t>
  </si>
  <si>
    <t>6.5.6.</t>
  </si>
  <si>
    <t>6.5.6.1.</t>
  </si>
  <si>
    <t>6.5.7.</t>
  </si>
  <si>
    <t>6.5.7.1.</t>
  </si>
  <si>
    <t>6.5.8.</t>
  </si>
  <si>
    <t>6.5.8.1.</t>
  </si>
  <si>
    <t>6.5.9.</t>
  </si>
  <si>
    <t>6.5.9.1.</t>
  </si>
  <si>
    <t>6.5.10.</t>
  </si>
  <si>
    <t>6.5.10.1.</t>
  </si>
  <si>
    <t>6.5.11.</t>
  </si>
  <si>
    <t>6.5.11.1.</t>
  </si>
  <si>
    <t>6.5.12.</t>
  </si>
  <si>
    <t>6.5.12.1.</t>
  </si>
  <si>
    <t>6.5.13.</t>
  </si>
  <si>
    <t>6.5.13.1.</t>
  </si>
  <si>
    <t>6.5.14.</t>
  </si>
  <si>
    <t>6.5.14.1.</t>
  </si>
  <si>
    <t>6.5.15.</t>
  </si>
  <si>
    <t>6.5.15.1.</t>
  </si>
  <si>
    <t>6.5.16.</t>
  </si>
  <si>
    <t>6.5.16.1.</t>
  </si>
  <si>
    <t>6.5.17.</t>
  </si>
  <si>
    <t>6.5.17.1.</t>
  </si>
  <si>
    <t>6.5.18.</t>
  </si>
  <si>
    <t>6.5.18.1.</t>
  </si>
  <si>
    <t>6.5.19.</t>
  </si>
  <si>
    <t>6.5.19.1.</t>
  </si>
  <si>
    <t>6.5.20.</t>
  </si>
  <si>
    <t>6.5.20.1.</t>
  </si>
  <si>
    <t>6.5.21.</t>
  </si>
  <si>
    <t>6.5.21.1.</t>
  </si>
  <si>
    <t>6.5.22.</t>
  </si>
  <si>
    <t>6.5.22.1.</t>
  </si>
  <si>
    <t>6.5.23.</t>
  </si>
  <si>
    <t>6.5.23.1.</t>
  </si>
  <si>
    <t>6.5.24.</t>
  </si>
  <si>
    <t>6.5.24.1.</t>
  </si>
  <si>
    <t>6.5.25.</t>
  </si>
  <si>
    <t>6.5.25.1.</t>
  </si>
  <si>
    <t>6.5.26.</t>
  </si>
  <si>
    <t>6.5.26.1.</t>
  </si>
  <si>
    <t>6.5.27.</t>
  </si>
  <si>
    <t>6.5.27.1.</t>
  </si>
  <si>
    <t>6.5.28.</t>
  </si>
  <si>
    <t>6.5.28.1.</t>
  </si>
  <si>
    <t>6.6.1.</t>
  </si>
  <si>
    <t>6.6.1.1.</t>
  </si>
  <si>
    <t>6.6.2.</t>
  </si>
  <si>
    <t>6.6.2.1.</t>
  </si>
  <si>
    <t>6.6.3.</t>
  </si>
  <si>
    <t>6.6.3.1.</t>
  </si>
  <si>
    <t>6.6.4.</t>
  </si>
  <si>
    <t>6.6.4.1.</t>
  </si>
  <si>
    <t>6.6.5.</t>
  </si>
  <si>
    <t>6.6.5.1.</t>
  </si>
  <si>
    <t>6.6.6.</t>
  </si>
  <si>
    <t>6.6.6.1.</t>
  </si>
  <si>
    <t>6.6.7.</t>
  </si>
  <si>
    <t>6.6.7.1.</t>
  </si>
  <si>
    <t>6.6.8.</t>
  </si>
  <si>
    <t>6.6.8.1.</t>
  </si>
  <si>
    <t>6.6.9.</t>
  </si>
  <si>
    <t>6.6.9.1.</t>
  </si>
  <si>
    <t>6.6.10.</t>
  </si>
  <si>
    <t>6.6.10.1.</t>
  </si>
  <si>
    <t>6.6.11.</t>
  </si>
  <si>
    <t>6.6.11.1.</t>
  </si>
  <si>
    <t>6.6.12.</t>
  </si>
  <si>
    <t>6.6.12.1.</t>
  </si>
  <si>
    <t>6.6.13.</t>
  </si>
  <si>
    <t>6.6.13.1.</t>
  </si>
  <si>
    <t>6.6.14.</t>
  </si>
  <si>
    <t>6.6.14.1.</t>
  </si>
  <si>
    <t>6.6.15.</t>
  </si>
  <si>
    <t>6.6.15.1.</t>
  </si>
  <si>
    <t>6.6.16.</t>
  </si>
  <si>
    <t>6.6.16.1.</t>
  </si>
  <si>
    <t>6.6.17.</t>
  </si>
  <si>
    <t>6.6.17.1.</t>
  </si>
  <si>
    <t>6.6.18.</t>
  </si>
  <si>
    <t>6.6.18.1.</t>
  </si>
  <si>
    <t>6.6.19.</t>
  </si>
  <si>
    <t>6.6.19.1.</t>
  </si>
  <si>
    <t>6.6.20.</t>
  </si>
  <si>
    <t>6.6.20.1.</t>
  </si>
  <si>
    <t>6.6.21.</t>
  </si>
  <si>
    <t>6.6.21.1.</t>
  </si>
  <si>
    <t>6.6.22.</t>
  </si>
  <si>
    <t>6.6.22.1.</t>
  </si>
  <si>
    <t>6.6.23.</t>
  </si>
  <si>
    <t>6.6.23.1.</t>
  </si>
  <si>
    <t>6.6.24.</t>
  </si>
  <si>
    <t>6.6.24.1.</t>
  </si>
  <si>
    <t>6.6.25.</t>
  </si>
  <si>
    <t>6.6.25.1.</t>
  </si>
  <si>
    <t>6.6.26.</t>
  </si>
  <si>
    <t>6.6.26.1.</t>
  </si>
  <si>
    <t>6.6.27.</t>
  </si>
  <si>
    <t>6.6.27.1.</t>
  </si>
  <si>
    <t>6.6.28.</t>
  </si>
  <si>
    <t>6.6.28.1.</t>
  </si>
  <si>
    <t>6.7.1.</t>
  </si>
  <si>
    <t>6.7.2.</t>
  </si>
  <si>
    <t>6.8.1.</t>
  </si>
  <si>
    <t>6.8.1.1.</t>
  </si>
  <si>
    <t>6.8.1.2.</t>
  </si>
  <si>
    <t>Размер сбытовой надбавки определен с учётом требований приказа № 451-ТР от 24.11.2022 Департамента экономической политики и развития города Москвы.</t>
  </si>
  <si>
    <t>02</t>
  </si>
  <si>
    <t>2023</t>
  </si>
  <si>
    <t>1. Первая ценовая категория
(для объемов покупки электрической энергии (мощности), учет которых осуществляется в целом за расчетный период)
для покупателей, в отношении которых осуществляется покупка электрической энергии (мощности) на розничном рынке</t>
  </si>
  <si>
    <t xml:space="preserve"> -сбытовая надбавка МЭС</t>
  </si>
  <si>
    <t>1.1.1.5.</t>
  </si>
  <si>
    <t>1.1.2.5.</t>
  </si>
  <si>
    <t>1.1.3.5.</t>
  </si>
  <si>
    <t>3. Третья ценовая категория
(для объемов покупки электрической энергии (мощности) на розничном рынке,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одноставочном исчислении)</t>
  </si>
  <si>
    <t>1.4.</t>
  </si>
  <si>
    <t xml:space="preserve"> -сбытовая надбавка ГП МЭС </t>
  </si>
  <si>
    <t>1.5.</t>
  </si>
  <si>
    <t xml:space="preserve"> -сбытовая надбавка ГП  </t>
  </si>
  <si>
    <t>2.2.</t>
  </si>
  <si>
    <t>2.3.</t>
  </si>
  <si>
    <t>2.4.</t>
  </si>
  <si>
    <t xml:space="preserve"> -сбытовая надбавка ГП МЭС</t>
  </si>
  <si>
    <t>2.5.</t>
  </si>
  <si>
    <t>3.1.</t>
  </si>
  <si>
    <t>3.2.</t>
  </si>
  <si>
    <t>3.3.</t>
  </si>
  <si>
    <t>3.4.</t>
  </si>
  <si>
    <t>3.5.</t>
  </si>
  <si>
    <t>4.1.</t>
  </si>
  <si>
    <t>.4.2.</t>
  </si>
  <si>
    <t>4.3.</t>
  </si>
  <si>
    <t>4.4.</t>
  </si>
  <si>
    <t>4.5.</t>
  </si>
  <si>
    <t>5.1.</t>
  </si>
  <si>
    <t>5.2.</t>
  </si>
  <si>
    <t>5.3.</t>
  </si>
  <si>
    <t>5.4.</t>
  </si>
  <si>
    <t>5.5.</t>
  </si>
  <si>
    <t>7.1.</t>
  </si>
  <si>
    <t>7.2.</t>
  </si>
  <si>
    <t>7.3.</t>
  </si>
  <si>
    <t>7.4.</t>
  </si>
  <si>
    <t>7.5.</t>
  </si>
  <si>
    <t>8.3.</t>
  </si>
  <si>
    <t>8.4.</t>
  </si>
  <si>
    <t>8.5.</t>
  </si>
  <si>
    <t>9.1.</t>
  </si>
  <si>
    <t>9.2.</t>
  </si>
  <si>
    <t>9.3.</t>
  </si>
  <si>
    <t>9.4.</t>
  </si>
  <si>
    <t>9.5.</t>
  </si>
  <si>
    <t>10.1.</t>
  </si>
  <si>
    <t>10.2.</t>
  </si>
  <si>
    <t>10.3.</t>
  </si>
  <si>
    <t>10.4.</t>
  </si>
  <si>
    <t>10.5.</t>
  </si>
  <si>
    <t>12.1.</t>
  </si>
  <si>
    <t>12.2.</t>
  </si>
  <si>
    <t>12.3.</t>
  </si>
  <si>
    <t>12.4.</t>
  </si>
  <si>
    <t>12.5.</t>
  </si>
  <si>
    <t>13.</t>
  </si>
  <si>
    <t>13.1.</t>
  </si>
  <si>
    <t>13.2.</t>
  </si>
  <si>
    <t>13.3.</t>
  </si>
  <si>
    <t>13.4.</t>
  </si>
  <si>
    <t>13.5.</t>
  </si>
  <si>
    <t>14.</t>
  </si>
  <si>
    <t>14.1.</t>
  </si>
  <si>
    <t>14.2.</t>
  </si>
  <si>
    <t>14.3.</t>
  </si>
  <si>
    <t>14.4.</t>
  </si>
  <si>
    <t>14.5.</t>
  </si>
  <si>
    <t>15.</t>
  </si>
  <si>
    <t>15.1.</t>
  </si>
  <si>
    <t>15.2.</t>
  </si>
  <si>
    <t>15.3.</t>
  </si>
  <si>
    <t>15.4.</t>
  </si>
  <si>
    <t>15.5.</t>
  </si>
  <si>
    <t>16.</t>
  </si>
  <si>
    <t>16.1.</t>
  </si>
  <si>
    <t>16.2.</t>
  </si>
  <si>
    <t>16.3.</t>
  </si>
  <si>
    <t>16.4.</t>
  </si>
  <si>
    <t>16.5.</t>
  </si>
  <si>
    <t>17.</t>
  </si>
  <si>
    <t>17.1.</t>
  </si>
  <si>
    <t>17.2.</t>
  </si>
  <si>
    <t>17.3.</t>
  </si>
  <si>
    <t>17.4.</t>
  </si>
  <si>
    <t>17.5.</t>
  </si>
  <si>
    <t>18.</t>
  </si>
  <si>
    <t>18.1.</t>
  </si>
  <si>
    <t>18.2.</t>
  </si>
  <si>
    <t>18.3.</t>
  </si>
  <si>
    <t>18.4.</t>
  </si>
  <si>
    <t>18.5.</t>
  </si>
  <si>
    <t>19.</t>
  </si>
  <si>
    <t>19.1.</t>
  </si>
  <si>
    <t>19.2.</t>
  </si>
  <si>
    <t>19.3.</t>
  </si>
  <si>
    <t>19.4.</t>
  </si>
  <si>
    <t>19.5.</t>
  </si>
  <si>
    <t>20.</t>
  </si>
  <si>
    <t>20.1.</t>
  </si>
  <si>
    <t>20.2.</t>
  </si>
  <si>
    <t>20.3.</t>
  </si>
  <si>
    <t>20.4.</t>
  </si>
  <si>
    <t>20.5.</t>
  </si>
  <si>
    <t>21.</t>
  </si>
  <si>
    <t>21.1.</t>
  </si>
  <si>
    <t>21.2.</t>
  </si>
  <si>
    <t>21.3.</t>
  </si>
  <si>
    <t>21.4.</t>
  </si>
  <si>
    <t>21.5.</t>
  </si>
  <si>
    <t>22.</t>
  </si>
  <si>
    <t>22.1.</t>
  </si>
  <si>
    <t>22.2.</t>
  </si>
  <si>
    <t>22.3.</t>
  </si>
  <si>
    <t>22.4.</t>
  </si>
  <si>
    <t>22.5.</t>
  </si>
  <si>
    <t>23.</t>
  </si>
  <si>
    <t>23.1.</t>
  </si>
  <si>
    <t>23.2.</t>
  </si>
  <si>
    <t>23.3.</t>
  </si>
  <si>
    <t>23.4.</t>
  </si>
  <si>
    <t>23.5.</t>
  </si>
  <si>
    <t>24.</t>
  </si>
  <si>
    <t>24.1.</t>
  </si>
  <si>
    <t>24.2.</t>
  </si>
  <si>
    <t>24.3.</t>
  </si>
  <si>
    <t>24.4.</t>
  </si>
  <si>
    <t>24.5.</t>
  </si>
  <si>
    <t>25.</t>
  </si>
  <si>
    <t>25.1.</t>
  </si>
  <si>
    <t>25.2.</t>
  </si>
  <si>
    <t>25.3.</t>
  </si>
  <si>
    <t>25.4.</t>
  </si>
  <si>
    <t>25.5.</t>
  </si>
  <si>
    <t>26.</t>
  </si>
  <si>
    <t>26.1.</t>
  </si>
  <si>
    <t>26.2.</t>
  </si>
  <si>
    <t>26.3.</t>
  </si>
  <si>
    <t>26.4.</t>
  </si>
  <si>
    <t>26.5.</t>
  </si>
  <si>
    <t>27.</t>
  </si>
  <si>
    <t>27.1.</t>
  </si>
  <si>
    <t>27.2.</t>
  </si>
  <si>
    <t>27.3.</t>
  </si>
  <si>
    <t>27.4.</t>
  </si>
  <si>
    <t>27.5.</t>
  </si>
  <si>
    <t>28.</t>
  </si>
  <si>
    <t>28.1.</t>
  </si>
  <si>
    <t>28.2.</t>
  </si>
  <si>
    <t>28.3.</t>
  </si>
  <si>
    <t>28.4.</t>
  </si>
  <si>
    <t>28.5.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</si>
</sst>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[$-419]mmmm\ yyyy;@"/>
    <numFmt numFmtId="165" formatCode="0.00000000"/>
    <numFmt numFmtId="166" formatCode="#,##0.000"/>
    <numFmt numFmtId="167" formatCode="0.0000"/>
    <numFmt numFmtId="168" formatCode="_-* #,##0.000\ _₽_-;\-* #,##0.000\ _₽_-;_-* &quot;-&quot;???\ _₽_-;_-@_-"/>
    <numFmt numFmtId="169" formatCode="#,##0.000000"/>
    <numFmt numFmtId="170" formatCode="#,##0.00000"/>
    <numFmt numFmtId="171" formatCode="0.000000"/>
  </numFmts>
  <fonts count="2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i/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sz val="10"/>
      <name val="Arial Cyr"/>
      <charset val="204"/>
    </font>
    <font>
      <sz val="8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Calibri"/>
      <family val="2"/>
      <charset val="204"/>
      <scheme val="minor"/>
    </font>
    <font>
      <b/>
      <sz val="10"/>
      <name val="Calibri"/>
      <family val="2"/>
      <charset val="204"/>
    </font>
    <font>
      <sz val="10"/>
      <name val="Calibri"/>
      <family val="2"/>
      <charset val="204"/>
    </font>
    <font>
      <b/>
      <i/>
      <sz val="10"/>
      <name val="Calibri"/>
      <family val="2"/>
      <charset val="204"/>
    </font>
    <font>
      <i/>
      <sz val="10"/>
      <name val="Calibri"/>
      <family val="2"/>
      <charset val="204"/>
    </font>
    <font>
      <i/>
      <u/>
      <sz val="8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u/>
      <sz val="10"/>
      <name val="Calibri"/>
      <family val="2"/>
      <charset val="204"/>
    </font>
    <font>
      <b/>
      <sz val="10"/>
      <name val="Arial"/>
      <family val="2"/>
      <charset val="204"/>
    </font>
    <font>
      <b/>
      <u/>
      <sz val="11"/>
      <name val="Calibri"/>
      <family val="2"/>
      <charset val="204"/>
    </font>
    <font>
      <i/>
      <sz val="1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0" fontId="8" fillId="0" borderId="0"/>
    <xf numFmtId="0" fontId="10" fillId="0" borderId="0"/>
  </cellStyleXfs>
  <cellXfs count="205">
    <xf numFmtId="0" fontId="0" fillId="0" borderId="0" xfId="0"/>
    <xf numFmtId="0" fontId="4" fillId="0" borderId="0" xfId="0" applyFont="1"/>
    <xf numFmtId="0" fontId="4" fillId="0" borderId="0" xfId="0" applyFont="1" applyAlignment="1">
      <alignment wrapText="1"/>
    </xf>
    <xf numFmtId="0" fontId="6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2" xfId="0" applyFont="1" applyBorder="1" applyAlignment="1">
      <alignment horizontal="right" vertical="top"/>
    </xf>
    <xf numFmtId="0" fontId="7" fillId="0" borderId="2" xfId="0" applyFont="1" applyBorder="1" applyAlignment="1">
      <alignment horizontal="center" vertical="center"/>
    </xf>
    <xf numFmtId="4" fontId="4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2" xfId="0" applyFont="1" applyBorder="1" applyAlignment="1">
      <alignment horizontal="center" vertical="center"/>
    </xf>
    <xf numFmtId="165" fontId="4" fillId="0" borderId="2" xfId="2" applyNumberFormat="1" applyFont="1" applyBorder="1" applyAlignment="1">
      <alignment horizontal="center" vertical="center"/>
    </xf>
    <xf numFmtId="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66" fontId="4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horizontal="right" vertical="center"/>
    </xf>
    <xf numFmtId="16" fontId="4" fillId="0" borderId="2" xfId="0" applyNumberFormat="1" applyFont="1" applyBorder="1" applyAlignment="1">
      <alignment horizontal="right" vertical="top"/>
    </xf>
    <xf numFmtId="167" fontId="4" fillId="0" borderId="2" xfId="0" applyNumberFormat="1" applyFont="1" applyBorder="1" applyAlignment="1">
      <alignment horizontal="center" vertical="center"/>
    </xf>
    <xf numFmtId="43" fontId="4" fillId="0" borderId="0" xfId="1" applyFont="1"/>
    <xf numFmtId="168" fontId="4" fillId="0" borderId="0" xfId="0" applyNumberFormat="1" applyFont="1"/>
    <xf numFmtId="166" fontId="4" fillId="0" borderId="0" xfId="0" applyNumberFormat="1" applyFont="1"/>
    <xf numFmtId="166" fontId="4" fillId="0" borderId="0" xfId="0" applyNumberFormat="1" applyFont="1" applyAlignment="1">
      <alignment vertical="center"/>
    </xf>
    <xf numFmtId="3" fontId="4" fillId="0" borderId="2" xfId="0" applyNumberFormat="1" applyFont="1" applyBorder="1" applyAlignment="1">
      <alignment horizontal="center" vertical="center"/>
    </xf>
    <xf numFmtId="0" fontId="10" fillId="0" borderId="0" xfId="3"/>
    <xf numFmtId="0" fontId="12" fillId="0" borderId="8" xfId="3" applyFont="1" applyBorder="1" applyAlignment="1">
      <alignment horizontal="center" vertical="center" wrapText="1"/>
    </xf>
    <xf numFmtId="0" fontId="12" fillId="0" borderId="2" xfId="3" applyFont="1" applyBorder="1" applyAlignment="1">
      <alignment horizontal="center" vertical="center" wrapText="1"/>
    </xf>
    <xf numFmtId="0" fontId="12" fillId="0" borderId="2" xfId="3" applyFont="1" applyBorder="1" applyAlignment="1">
      <alignment horizontal="center" vertical="center"/>
    </xf>
    <xf numFmtId="0" fontId="12" fillId="0" borderId="2" xfId="3" applyFont="1" applyBorder="1" applyAlignment="1">
      <alignment horizontal="center"/>
    </xf>
    <xf numFmtId="0" fontId="12" fillId="0" borderId="11" xfId="3" applyFont="1" applyBorder="1" applyAlignment="1">
      <alignment horizontal="center"/>
    </xf>
    <xf numFmtId="0" fontId="13" fillId="0" borderId="12" xfId="3" applyFont="1" applyBorder="1" applyAlignment="1">
      <alignment horizontal="center"/>
    </xf>
    <xf numFmtId="0" fontId="13" fillId="0" borderId="13" xfId="3" applyFont="1" applyBorder="1" applyAlignment="1">
      <alignment horizontal="center"/>
    </xf>
    <xf numFmtId="0" fontId="13" fillId="0" borderId="14" xfId="3" applyFont="1" applyBorder="1" applyAlignment="1">
      <alignment horizontal="center"/>
    </xf>
    <xf numFmtId="0" fontId="12" fillId="0" borderId="2" xfId="3" applyFont="1" applyBorder="1" applyAlignment="1">
      <alignment horizontal="right" vertical="center"/>
    </xf>
    <xf numFmtId="0" fontId="12" fillId="0" borderId="15" xfId="3" applyFont="1" applyBorder="1" applyAlignment="1">
      <alignment horizontal="right" vertical="center"/>
    </xf>
    <xf numFmtId="0" fontId="12" fillId="0" borderId="16" xfId="3" applyFont="1" applyBorder="1" applyAlignment="1">
      <alignment horizontal="center" vertical="center" wrapText="1"/>
    </xf>
    <xf numFmtId="0" fontId="14" fillId="0" borderId="16" xfId="3" applyFont="1" applyBorder="1" applyAlignment="1">
      <alignment horizontal="center" vertical="center"/>
    </xf>
    <xf numFmtId="169" fontId="12" fillId="0" borderId="16" xfId="3" applyNumberFormat="1" applyFont="1" applyBorder="1" applyAlignment="1">
      <alignment horizontal="center" vertical="center"/>
    </xf>
    <xf numFmtId="169" fontId="12" fillId="0" borderId="17" xfId="3" applyNumberFormat="1" applyFont="1" applyBorder="1" applyAlignment="1">
      <alignment horizontal="center" vertical="center"/>
    </xf>
    <xf numFmtId="169" fontId="10" fillId="0" borderId="0" xfId="3" applyNumberFormat="1"/>
    <xf numFmtId="169" fontId="0" fillId="0" borderId="0" xfId="0" applyNumberFormat="1"/>
    <xf numFmtId="0" fontId="13" fillId="0" borderId="10" xfId="3" applyFont="1" applyBorder="1" applyAlignment="1">
      <alignment horizontal="right"/>
    </xf>
    <xf numFmtId="0" fontId="13" fillId="0" borderId="2" xfId="3" applyFont="1" applyBorder="1"/>
    <xf numFmtId="0" fontId="15" fillId="0" borderId="2" xfId="3" applyFont="1" applyBorder="1" applyAlignment="1">
      <alignment horizontal="center"/>
    </xf>
    <xf numFmtId="4" fontId="13" fillId="0" borderId="2" xfId="3" applyNumberFormat="1" applyFont="1" applyBorder="1" applyAlignment="1">
      <alignment horizontal="center"/>
    </xf>
    <xf numFmtId="4" fontId="13" fillId="0" borderId="11" xfId="3" applyNumberFormat="1" applyFont="1" applyBorder="1" applyAlignment="1">
      <alignment horizontal="center"/>
    </xf>
    <xf numFmtId="4" fontId="0" fillId="0" borderId="0" xfId="0" applyNumberFormat="1"/>
    <xf numFmtId="0" fontId="13" fillId="0" borderId="18" xfId="3" applyFont="1" applyBorder="1" applyAlignment="1">
      <alignment horizontal="right"/>
    </xf>
    <xf numFmtId="0" fontId="13" fillId="0" borderId="19" xfId="3" applyFont="1" applyBorder="1"/>
    <xf numFmtId="0" fontId="15" fillId="0" borderId="19" xfId="3" applyFont="1" applyBorder="1" applyAlignment="1">
      <alignment horizontal="center"/>
    </xf>
    <xf numFmtId="4" fontId="13" fillId="0" borderId="19" xfId="3" applyNumberFormat="1" applyFont="1" applyBorder="1" applyAlignment="1">
      <alignment horizontal="center"/>
    </xf>
    <xf numFmtId="4" fontId="13" fillId="0" borderId="20" xfId="3" applyNumberFormat="1" applyFont="1" applyBorder="1" applyAlignment="1">
      <alignment horizontal="center"/>
    </xf>
    <xf numFmtId="0" fontId="11" fillId="0" borderId="0" xfId="3" applyFont="1"/>
    <xf numFmtId="0" fontId="11" fillId="0" borderId="0" xfId="3" applyFont="1" applyAlignment="1">
      <alignment horizontal="left"/>
    </xf>
    <xf numFmtId="0" fontId="16" fillId="0" borderId="0" xfId="3" applyFont="1" applyAlignment="1">
      <alignment horizontal="right"/>
    </xf>
    <xf numFmtId="0" fontId="17" fillId="0" borderId="0" xfId="3" applyFont="1" applyAlignment="1">
      <alignment horizontal="left"/>
    </xf>
    <xf numFmtId="14" fontId="17" fillId="0" borderId="0" xfId="3" applyNumberFormat="1" applyFont="1" applyAlignment="1">
      <alignment horizontal="left"/>
    </xf>
    <xf numFmtId="170" fontId="10" fillId="0" borderId="0" xfId="3" applyNumberFormat="1"/>
    <xf numFmtId="0" fontId="12" fillId="0" borderId="0" xfId="3" applyFont="1" applyAlignment="1">
      <alignment horizontal="center"/>
    </xf>
    <xf numFmtId="0" fontId="18" fillId="0" borderId="0" xfId="3" applyFont="1" applyAlignment="1">
      <alignment horizontal="center"/>
    </xf>
    <xf numFmtId="2" fontId="18" fillId="0" borderId="0" xfId="3" applyNumberFormat="1" applyFont="1" applyAlignment="1">
      <alignment horizontal="center"/>
    </xf>
    <xf numFmtId="4" fontId="18" fillId="0" borderId="0" xfId="3" applyNumberFormat="1" applyFont="1" applyAlignment="1">
      <alignment horizontal="center"/>
    </xf>
    <xf numFmtId="0" fontId="13" fillId="0" borderId="10" xfId="3" applyFont="1" applyBorder="1" applyAlignment="1">
      <alignment horizontal="center"/>
    </xf>
    <xf numFmtId="0" fontId="13" fillId="0" borderId="2" xfId="3" applyFont="1" applyBorder="1" applyAlignment="1">
      <alignment horizontal="center"/>
    </xf>
    <xf numFmtId="0" fontId="13" fillId="0" borderId="11" xfId="3" applyFont="1" applyBorder="1" applyAlignment="1">
      <alignment horizontal="center"/>
    </xf>
    <xf numFmtId="0" fontId="12" fillId="2" borderId="10" xfId="3" applyFont="1" applyFill="1" applyBorder="1" applyAlignment="1">
      <alignment horizontal="right"/>
    </xf>
    <xf numFmtId="0" fontId="12" fillId="3" borderId="12" xfId="3" applyFont="1" applyFill="1" applyBorder="1" applyAlignment="1">
      <alignment horizontal="right"/>
    </xf>
    <xf numFmtId="0" fontId="12" fillId="0" borderId="7" xfId="3" applyFont="1" applyBorder="1" applyAlignment="1">
      <alignment horizontal="right" vertical="center"/>
    </xf>
    <xf numFmtId="0" fontId="14" fillId="0" borderId="8" xfId="3" applyFont="1" applyBorder="1" applyAlignment="1">
      <alignment horizontal="center" vertical="center"/>
    </xf>
    <xf numFmtId="169" fontId="12" fillId="0" borderId="8" xfId="3" applyNumberFormat="1" applyFont="1" applyBorder="1" applyAlignment="1">
      <alignment horizontal="center" vertical="center"/>
    </xf>
    <xf numFmtId="169" fontId="12" fillId="0" borderId="9" xfId="3" applyNumberFormat="1" applyFont="1" applyBorder="1" applyAlignment="1">
      <alignment horizontal="center" vertical="center"/>
    </xf>
    <xf numFmtId="0" fontId="13" fillId="0" borderId="15" xfId="3" applyFont="1" applyBorder="1" applyAlignment="1">
      <alignment horizontal="right"/>
    </xf>
    <xf numFmtId="0" fontId="13" fillId="0" borderId="16" xfId="3" applyFont="1" applyBorder="1"/>
    <xf numFmtId="0" fontId="15" fillId="0" borderId="16" xfId="3" applyFont="1" applyBorder="1" applyAlignment="1">
      <alignment horizontal="center"/>
    </xf>
    <xf numFmtId="4" fontId="13" fillId="0" borderId="16" xfId="3" applyNumberFormat="1" applyFont="1" applyBorder="1" applyAlignment="1">
      <alignment horizontal="center"/>
    </xf>
    <xf numFmtId="4" fontId="13" fillId="0" borderId="17" xfId="3" applyNumberFormat="1" applyFont="1" applyBorder="1" applyAlignment="1">
      <alignment horizontal="center"/>
    </xf>
    <xf numFmtId="0" fontId="11" fillId="0" borderId="21" xfId="3" applyFont="1" applyBorder="1"/>
    <xf numFmtId="0" fontId="0" fillId="0" borderId="2" xfId="0" applyBorder="1"/>
    <xf numFmtId="0" fontId="10" fillId="0" borderId="2" xfId="3" applyBorder="1"/>
    <xf numFmtId="0" fontId="12" fillId="3" borderId="10" xfId="3" applyFont="1" applyFill="1" applyBorder="1" applyAlignment="1">
      <alignment horizontal="right"/>
    </xf>
    <xf numFmtId="0" fontId="12" fillId="4" borderId="10" xfId="3" applyFont="1" applyFill="1" applyBorder="1" applyAlignment="1">
      <alignment horizontal="right" vertical="center"/>
    </xf>
    <xf numFmtId="0" fontId="12" fillId="5" borderId="10" xfId="3" applyFont="1" applyFill="1" applyBorder="1" applyAlignment="1">
      <alignment horizontal="right" vertical="center" wrapText="1"/>
    </xf>
    <xf numFmtId="0" fontId="12" fillId="0" borderId="10" xfId="3" applyFont="1" applyBorder="1" applyAlignment="1">
      <alignment horizontal="right"/>
    </xf>
    <xf numFmtId="0" fontId="12" fillId="0" borderId="2" xfId="3" applyFont="1" applyBorder="1"/>
    <xf numFmtId="0" fontId="14" fillId="0" borderId="2" xfId="3" applyFont="1" applyBorder="1" applyAlignment="1">
      <alignment horizontal="center"/>
    </xf>
    <xf numFmtId="169" fontId="12" fillId="0" borderId="2" xfId="3" applyNumberFormat="1" applyFont="1" applyBorder="1" applyAlignment="1">
      <alignment horizontal="center"/>
    </xf>
    <xf numFmtId="169" fontId="12" fillId="0" borderId="11" xfId="3" applyNumberFormat="1" applyFont="1" applyBorder="1" applyAlignment="1">
      <alignment horizontal="center"/>
    </xf>
    <xf numFmtId="169" fontId="12" fillId="0" borderId="16" xfId="3" applyNumberFormat="1" applyFont="1" applyBorder="1" applyAlignment="1">
      <alignment horizontal="center"/>
    </xf>
    <xf numFmtId="169" fontId="12" fillId="0" borderId="17" xfId="3" applyNumberFormat="1" applyFont="1" applyBorder="1" applyAlignment="1">
      <alignment horizontal="center"/>
    </xf>
    <xf numFmtId="0" fontId="12" fillId="6" borderId="7" xfId="3" applyFont="1" applyFill="1" applyBorder="1" applyAlignment="1">
      <alignment horizontal="right"/>
    </xf>
    <xf numFmtId="0" fontId="12" fillId="4" borderId="27" xfId="3" applyFont="1" applyFill="1" applyBorder="1" applyAlignment="1">
      <alignment horizontal="right" vertical="center"/>
    </xf>
    <xf numFmtId="0" fontId="12" fillId="6" borderId="15" xfId="3" applyFont="1" applyFill="1" applyBorder="1" applyAlignment="1">
      <alignment horizontal="right" vertical="center" wrapText="1"/>
    </xf>
    <xf numFmtId="0" fontId="12" fillId="0" borderId="2" xfId="3" applyFont="1" applyBorder="1" applyAlignment="1">
      <alignment horizontal="right"/>
    </xf>
    <xf numFmtId="0" fontId="13" fillId="0" borderId="2" xfId="3" applyFont="1" applyBorder="1" applyAlignment="1">
      <alignment horizontal="right"/>
    </xf>
    <xf numFmtId="0" fontId="13" fillId="0" borderId="0" xfId="3" applyFont="1" applyAlignment="1">
      <alignment horizontal="right"/>
    </xf>
    <xf numFmtId="0" fontId="13" fillId="0" borderId="0" xfId="3" applyFont="1"/>
    <xf numFmtId="0" fontId="15" fillId="0" borderId="0" xfId="3" applyFont="1" applyAlignment="1">
      <alignment horizontal="center"/>
    </xf>
    <xf numFmtId="4" fontId="13" fillId="0" borderId="0" xfId="3" applyNumberFormat="1" applyFont="1" applyAlignment="1">
      <alignment horizontal="center"/>
    </xf>
    <xf numFmtId="0" fontId="12" fillId="0" borderId="0" xfId="3" applyFont="1" applyAlignment="1">
      <alignment horizontal="left"/>
    </xf>
    <xf numFmtId="4" fontId="12" fillId="0" borderId="2" xfId="3" applyNumberFormat="1" applyFont="1" applyBorder="1" applyAlignment="1">
      <alignment horizontal="center"/>
    </xf>
    <xf numFmtId="0" fontId="13" fillId="0" borderId="2" xfId="3" applyFont="1" applyBorder="1" applyAlignment="1">
      <alignment horizontal="right" vertical="center"/>
    </xf>
    <xf numFmtId="0" fontId="13" fillId="0" borderId="2" xfId="3" applyFont="1" applyBorder="1" applyAlignment="1">
      <alignment horizontal="center" vertical="center"/>
    </xf>
    <xf numFmtId="0" fontId="15" fillId="0" borderId="2" xfId="3" applyFont="1" applyBorder="1" applyAlignment="1">
      <alignment horizontal="center" vertical="center"/>
    </xf>
    <xf numFmtId="49" fontId="12" fillId="0" borderId="2" xfId="3" quotePrefix="1" applyNumberFormat="1" applyFont="1" applyBorder="1" applyAlignment="1">
      <alignment horizontal="center"/>
    </xf>
    <xf numFmtId="0" fontId="13" fillId="0" borderId="2" xfId="3" quotePrefix="1" applyFont="1" applyBorder="1" applyAlignment="1">
      <alignment horizontal="center"/>
    </xf>
    <xf numFmtId="166" fontId="13" fillId="0" borderId="2" xfId="3" applyNumberFormat="1" applyFont="1" applyBorder="1" applyAlignment="1">
      <alignment horizontal="center"/>
    </xf>
    <xf numFmtId="0" fontId="11" fillId="0" borderId="2" xfId="3" applyFont="1" applyBorder="1" applyAlignment="1">
      <alignment horizontal="center"/>
    </xf>
    <xf numFmtId="0" fontId="18" fillId="0" borderId="0" xfId="3" applyFont="1"/>
    <xf numFmtId="0" fontId="22" fillId="0" borderId="2" xfId="3" applyFont="1" applyBorder="1" applyAlignment="1">
      <alignment horizontal="center"/>
    </xf>
    <xf numFmtId="171" fontId="18" fillId="0" borderId="2" xfId="3" applyNumberFormat="1" applyFont="1" applyBorder="1" applyAlignment="1">
      <alignment horizontal="center"/>
    </xf>
    <xf numFmtId="0" fontId="4" fillId="0" borderId="3" xfId="0" quotePrefix="1" applyFont="1" applyBorder="1" applyAlignment="1">
      <alignment horizontal="left"/>
    </xf>
    <xf numFmtId="0" fontId="4" fillId="0" borderId="4" xfId="0" quotePrefix="1" applyFont="1" applyBorder="1" applyAlignment="1">
      <alignment horizontal="left"/>
    </xf>
    <xf numFmtId="0" fontId="4" fillId="0" borderId="5" xfId="0" quotePrefix="1" applyFont="1" applyBorder="1" applyAlignment="1">
      <alignment horizontal="left"/>
    </xf>
    <xf numFmtId="0" fontId="4" fillId="0" borderId="3" xfId="0" applyFont="1" applyBorder="1" applyAlignment="1">
      <alignment horizontal="left" wrapText="1"/>
    </xf>
    <xf numFmtId="0" fontId="4" fillId="0" borderId="4" xfId="0" applyFont="1" applyBorder="1" applyAlignment="1">
      <alignment horizontal="left" wrapText="1"/>
    </xf>
    <xf numFmtId="0" fontId="4" fillId="0" borderId="5" xfId="0" applyFont="1" applyBorder="1" applyAlignment="1">
      <alignment horizontal="left" wrapText="1"/>
    </xf>
    <xf numFmtId="0" fontId="9" fillId="0" borderId="6" xfId="0" applyFont="1" applyBorder="1" applyAlignment="1">
      <alignment horizontal="left" wrapText="1"/>
    </xf>
    <xf numFmtId="0" fontId="9" fillId="0" borderId="0" xfId="0" applyFont="1" applyAlignment="1">
      <alignment horizontal="left" wrapText="1"/>
    </xf>
    <xf numFmtId="0" fontId="4" fillId="0" borderId="3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164" fontId="3" fillId="0" borderId="0" xfId="0" applyNumberFormat="1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4" fillId="0" borderId="3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12" fillId="2" borderId="2" xfId="3" applyFont="1" applyFill="1" applyBorder="1" applyAlignment="1">
      <alignment horizontal="center" wrapText="1"/>
    </xf>
    <xf numFmtId="0" fontId="11" fillId="0" borderId="21" xfId="3" applyFont="1" applyBorder="1" applyAlignment="1">
      <alignment horizontal="left" wrapText="1"/>
    </xf>
    <xf numFmtId="0" fontId="11" fillId="0" borderId="0" xfId="3" applyFont="1" applyAlignment="1">
      <alignment horizontal="left" vertical="top" wrapText="1"/>
    </xf>
    <xf numFmtId="164" fontId="11" fillId="0" borderId="0" xfId="3" applyNumberFormat="1" applyFont="1" applyAlignment="1">
      <alignment horizontal="left"/>
    </xf>
    <xf numFmtId="0" fontId="12" fillId="0" borderId="7" xfId="3" applyFont="1" applyBorder="1" applyAlignment="1">
      <alignment horizontal="center" vertical="center"/>
    </xf>
    <xf numFmtId="0" fontId="12" fillId="0" borderId="10" xfId="3" applyFont="1" applyBorder="1" applyAlignment="1">
      <alignment horizontal="center" vertical="center"/>
    </xf>
    <xf numFmtId="0" fontId="12" fillId="0" borderId="8" xfId="3" applyFont="1" applyBorder="1" applyAlignment="1">
      <alignment horizontal="center" vertical="center" wrapText="1"/>
    </xf>
    <xf numFmtId="0" fontId="12" fillId="0" borderId="2" xfId="3" applyFont="1" applyBorder="1" applyAlignment="1">
      <alignment horizontal="center" vertical="center" wrapText="1"/>
    </xf>
    <xf numFmtId="0" fontId="12" fillId="0" borderId="8" xfId="3" applyFont="1" applyBorder="1" applyAlignment="1">
      <alignment horizontal="center"/>
    </xf>
    <xf numFmtId="0" fontId="12" fillId="0" borderId="9" xfId="3" applyFont="1" applyBorder="1" applyAlignment="1">
      <alignment horizontal="center"/>
    </xf>
    <xf numFmtId="0" fontId="12" fillId="0" borderId="2" xfId="3" applyFont="1" applyBorder="1" applyAlignment="1">
      <alignment horizontal="center" vertical="center"/>
    </xf>
    <xf numFmtId="0" fontId="12" fillId="0" borderId="11" xfId="3" applyFont="1" applyBorder="1" applyAlignment="1">
      <alignment horizontal="center" vertical="center"/>
    </xf>
    <xf numFmtId="0" fontId="19" fillId="2" borderId="2" xfId="3" applyFont="1" applyFill="1" applyBorder="1" applyAlignment="1">
      <alignment horizontal="center"/>
    </xf>
    <xf numFmtId="0" fontId="19" fillId="2" borderId="11" xfId="3" applyFont="1" applyFill="1" applyBorder="1" applyAlignment="1">
      <alignment horizontal="center"/>
    </xf>
    <xf numFmtId="0" fontId="12" fillId="3" borderId="13" xfId="3" applyFont="1" applyFill="1" applyBorder="1" applyAlignment="1">
      <alignment horizontal="center"/>
    </xf>
    <xf numFmtId="0" fontId="12" fillId="3" borderId="14" xfId="3" applyFont="1" applyFill="1" applyBorder="1" applyAlignment="1">
      <alignment horizontal="center"/>
    </xf>
    <xf numFmtId="0" fontId="11" fillId="0" borderId="0" xfId="3" applyFont="1" applyAlignment="1">
      <alignment horizontal="center" vertical="center" wrapText="1"/>
    </xf>
    <xf numFmtId="0" fontId="11" fillId="0" borderId="22" xfId="3" applyFont="1" applyBorder="1" applyAlignment="1">
      <alignment horizontal="center" vertical="center" wrapText="1"/>
    </xf>
    <xf numFmtId="0" fontId="12" fillId="6" borderId="31" xfId="3" applyFont="1" applyFill="1" applyBorder="1" applyAlignment="1">
      <alignment horizontal="left" vertical="center" wrapText="1"/>
    </xf>
    <xf numFmtId="0" fontId="12" fillId="6" borderId="1" xfId="3" applyFont="1" applyFill="1" applyBorder="1" applyAlignment="1">
      <alignment horizontal="left" vertical="center" wrapText="1"/>
    </xf>
    <xf numFmtId="0" fontId="12" fillId="6" borderId="32" xfId="3" applyFont="1" applyFill="1" applyBorder="1" applyAlignment="1">
      <alignment horizontal="left" vertical="center" wrapText="1"/>
    </xf>
    <xf numFmtId="0" fontId="12" fillId="6" borderId="24" xfId="3" applyFont="1" applyFill="1" applyBorder="1" applyAlignment="1">
      <alignment horizontal="left"/>
    </xf>
    <xf numFmtId="0" fontId="12" fillId="6" borderId="25" xfId="3" applyFont="1" applyFill="1" applyBorder="1" applyAlignment="1">
      <alignment horizontal="left"/>
    </xf>
    <xf numFmtId="0" fontId="12" fillId="6" borderId="26" xfId="3" applyFont="1" applyFill="1" applyBorder="1" applyAlignment="1">
      <alignment horizontal="left"/>
    </xf>
    <xf numFmtId="0" fontId="12" fillId="4" borderId="28" xfId="3" applyFont="1" applyFill="1" applyBorder="1" applyAlignment="1">
      <alignment horizontal="center" vertical="center" wrapText="1"/>
    </xf>
    <xf numFmtId="0" fontId="12" fillId="4" borderId="29" xfId="3" applyFont="1" applyFill="1" applyBorder="1" applyAlignment="1">
      <alignment horizontal="center" vertical="center" wrapText="1"/>
    </xf>
    <xf numFmtId="0" fontId="12" fillId="4" borderId="30" xfId="3" applyFont="1" applyFill="1" applyBorder="1" applyAlignment="1">
      <alignment horizontal="center" vertical="center" wrapText="1"/>
    </xf>
    <xf numFmtId="0" fontId="12" fillId="3" borderId="2" xfId="3" applyFont="1" applyFill="1" applyBorder="1" applyAlignment="1">
      <alignment horizontal="center"/>
    </xf>
    <xf numFmtId="0" fontId="12" fillId="3" borderId="11" xfId="3" applyFont="1" applyFill="1" applyBorder="1" applyAlignment="1">
      <alignment horizontal="center"/>
    </xf>
    <xf numFmtId="0" fontId="12" fillId="4" borderId="3" xfId="3" applyFont="1" applyFill="1" applyBorder="1" applyAlignment="1">
      <alignment horizontal="center" vertical="center" wrapText="1"/>
    </xf>
    <xf numFmtId="0" fontId="12" fillId="4" borderId="4" xfId="3" applyFont="1" applyFill="1" applyBorder="1" applyAlignment="1">
      <alignment horizontal="center" vertical="center"/>
    </xf>
    <xf numFmtId="0" fontId="12" fillId="4" borderId="23" xfId="3" applyFont="1" applyFill="1" applyBorder="1" applyAlignment="1">
      <alignment horizontal="center" vertical="center"/>
    </xf>
    <xf numFmtId="0" fontId="12" fillId="6" borderId="3" xfId="3" applyFont="1" applyFill="1" applyBorder="1" applyAlignment="1">
      <alignment vertical="center" wrapText="1"/>
    </xf>
    <xf numFmtId="0" fontId="12" fillId="6" borderId="4" xfId="3" applyFont="1" applyFill="1" applyBorder="1" applyAlignment="1">
      <alignment vertical="center" wrapText="1"/>
    </xf>
    <xf numFmtId="0" fontId="12" fillId="6" borderId="23" xfId="3" applyFont="1" applyFill="1" applyBorder="1" applyAlignment="1">
      <alignment vertical="center" wrapText="1"/>
    </xf>
    <xf numFmtId="0" fontId="1" fillId="0" borderId="0" xfId="0" applyFont="1" applyAlignment="1">
      <alignment horizontal="left"/>
    </xf>
    <xf numFmtId="0" fontId="20" fillId="0" borderId="0" xfId="3" applyFont="1" applyAlignment="1">
      <alignment horizontal="left" vertical="top" wrapText="1"/>
    </xf>
    <xf numFmtId="0" fontId="20" fillId="0" borderId="0" xfId="3" applyFont="1" applyAlignment="1">
      <alignment horizontal="left" vertical="top"/>
    </xf>
    <xf numFmtId="0" fontId="20" fillId="0" borderId="1" xfId="3" applyFont="1" applyBorder="1" applyAlignment="1">
      <alignment horizontal="left" vertical="top"/>
    </xf>
    <xf numFmtId="0" fontId="21" fillId="2" borderId="3" xfId="3" applyFont="1" applyFill="1" applyBorder="1" applyAlignment="1">
      <alignment horizontal="left" wrapText="1"/>
    </xf>
    <xf numFmtId="0" fontId="21" fillId="2" borderId="4" xfId="3" applyFont="1" applyFill="1" applyBorder="1" applyAlignment="1">
      <alignment horizontal="left"/>
    </xf>
    <xf numFmtId="0" fontId="21" fillId="2" borderId="5" xfId="3" applyFont="1" applyFill="1" applyBorder="1" applyAlignment="1">
      <alignment horizontal="left"/>
    </xf>
    <xf numFmtId="0" fontId="12" fillId="3" borderId="3" xfId="3" applyFont="1" applyFill="1" applyBorder="1" applyAlignment="1">
      <alignment horizontal="left"/>
    </xf>
    <xf numFmtId="0" fontId="12" fillId="3" borderId="4" xfId="3" applyFont="1" applyFill="1" applyBorder="1" applyAlignment="1">
      <alignment horizontal="left"/>
    </xf>
    <xf numFmtId="0" fontId="12" fillId="3" borderId="5" xfId="3" applyFont="1" applyFill="1" applyBorder="1" applyAlignment="1">
      <alignment horizontal="left"/>
    </xf>
    <xf numFmtId="0" fontId="12" fillId="0" borderId="13" xfId="3" applyFont="1" applyBorder="1" applyAlignment="1">
      <alignment horizontal="right" vertical="center"/>
    </xf>
    <xf numFmtId="0" fontId="12" fillId="0" borderId="16" xfId="3" applyFont="1" applyBorder="1" applyAlignment="1">
      <alignment horizontal="right" vertical="center"/>
    </xf>
    <xf numFmtId="0" fontId="12" fillId="0" borderId="13" xfId="3" applyFont="1" applyBorder="1" applyAlignment="1">
      <alignment horizontal="center" vertical="center"/>
    </xf>
    <xf numFmtId="0" fontId="12" fillId="0" borderId="16" xfId="3" applyFont="1" applyBorder="1" applyAlignment="1">
      <alignment horizontal="center" vertical="center"/>
    </xf>
    <xf numFmtId="0" fontId="14" fillId="0" borderId="13" xfId="3" applyFont="1" applyBorder="1" applyAlignment="1">
      <alignment horizontal="center" vertical="center"/>
    </xf>
    <xf numFmtId="0" fontId="14" fillId="0" borderId="16" xfId="3" applyFont="1" applyBorder="1" applyAlignment="1">
      <alignment horizontal="center" vertical="center"/>
    </xf>
    <xf numFmtId="0" fontId="11" fillId="0" borderId="0" xfId="3" applyFont="1" applyAlignment="1">
      <alignment horizontal="left" wrapText="1"/>
    </xf>
    <xf numFmtId="0" fontId="20" fillId="0" borderId="1" xfId="3" applyFont="1" applyBorder="1" applyAlignment="1">
      <alignment horizontal="left" vertical="top" wrapText="1"/>
    </xf>
    <xf numFmtId="0" fontId="21" fillId="2" borderId="4" xfId="3" applyFont="1" applyFill="1" applyBorder="1" applyAlignment="1">
      <alignment horizontal="left" wrapText="1"/>
    </xf>
    <xf numFmtId="0" fontId="21" fillId="2" borderId="5" xfId="3" applyFont="1" applyFill="1" applyBorder="1" applyAlignment="1">
      <alignment horizontal="left" wrapText="1"/>
    </xf>
    <xf numFmtId="0" fontId="11" fillId="0" borderId="3" xfId="3" applyFont="1" applyBorder="1" applyAlignment="1">
      <alignment horizontal="center"/>
    </xf>
    <xf numFmtId="0" fontId="11" fillId="0" borderId="4" xfId="3" applyFont="1" applyBorder="1" applyAlignment="1">
      <alignment horizontal="center"/>
    </xf>
    <xf numFmtId="0" fontId="11" fillId="0" borderId="5" xfId="3" applyFont="1" applyBorder="1" applyAlignment="1">
      <alignment horizontal="center"/>
    </xf>
    <xf numFmtId="0" fontId="18" fillId="0" borderId="3" xfId="3" applyFont="1" applyBorder="1" applyAlignment="1">
      <alignment horizontal="center"/>
    </xf>
    <xf numFmtId="0" fontId="18" fillId="0" borderId="4" xfId="3" applyFont="1" applyBorder="1" applyAlignment="1">
      <alignment horizontal="center"/>
    </xf>
    <xf numFmtId="0" fontId="18" fillId="0" borderId="5" xfId="3" applyFont="1" applyBorder="1" applyAlignment="1">
      <alignment horizontal="center"/>
    </xf>
    <xf numFmtId="0" fontId="11" fillId="0" borderId="2" xfId="3" applyFont="1" applyBorder="1" applyAlignment="1">
      <alignment horizontal="center"/>
    </xf>
    <xf numFmtId="0" fontId="18" fillId="0" borderId="2" xfId="3" applyFont="1" applyBorder="1" applyAlignment="1">
      <alignment horizontal="center"/>
    </xf>
    <xf numFmtId="167" fontId="10" fillId="0" borderId="0" xfId="3" applyNumberFormat="1"/>
    <xf numFmtId="0" fontId="13" fillId="0" borderId="33" xfId="3" applyFont="1" applyBorder="1" applyAlignment="1">
      <alignment horizontal="right"/>
    </xf>
    <xf numFmtId="0" fontId="13" fillId="0" borderId="34" xfId="3" applyFont="1" applyBorder="1"/>
    <xf numFmtId="0" fontId="15" fillId="0" borderId="34" xfId="3" applyFont="1" applyBorder="1" applyAlignment="1">
      <alignment horizontal="center"/>
    </xf>
    <xf numFmtId="4" fontId="13" fillId="0" borderId="34" xfId="3" applyNumberFormat="1" applyFont="1" applyBorder="1" applyAlignment="1">
      <alignment horizontal="center"/>
    </xf>
    <xf numFmtId="4" fontId="13" fillId="0" borderId="35" xfId="3" applyNumberFormat="1" applyFont="1" applyBorder="1" applyAlignment="1">
      <alignment horizontal="center"/>
    </xf>
    <xf numFmtId="49" fontId="13" fillId="0" borderId="2" xfId="3" applyNumberFormat="1" applyFont="1" applyBorder="1" applyAlignment="1">
      <alignment horizontal="right"/>
    </xf>
    <xf numFmtId="2" fontId="13" fillId="0" borderId="2" xfId="3" applyNumberFormat="1" applyFont="1" applyBorder="1" applyAlignment="1">
      <alignment horizontal="right"/>
    </xf>
    <xf numFmtId="0" fontId="12" fillId="3" borderId="36" xfId="3" applyFont="1" applyFill="1" applyBorder="1" applyAlignment="1">
      <alignment horizontal="left"/>
    </xf>
    <xf numFmtId="0" fontId="12" fillId="3" borderId="6" xfId="3" applyFont="1" applyFill="1" applyBorder="1" applyAlignment="1">
      <alignment horizontal="left"/>
    </xf>
    <xf numFmtId="0" fontId="12" fillId="3" borderId="37" xfId="3" applyFont="1" applyFill="1" applyBorder="1" applyAlignment="1">
      <alignment horizontal="left"/>
    </xf>
    <xf numFmtId="0" fontId="12" fillId="0" borderId="0" xfId="3" applyFont="1" applyAlignment="1">
      <alignment horizontal="center" vertical="center"/>
    </xf>
    <xf numFmtId="4" fontId="12" fillId="0" borderId="0" xfId="3" applyNumberFormat="1" applyFont="1" applyAlignment="1">
      <alignment horizontal="center"/>
    </xf>
  </cellXfs>
  <cellStyles count="4">
    <cellStyle name="Обычный" xfId="0" builtinId="0"/>
    <cellStyle name="Обычный 2" xfId="3" xr:uid="{30D30DA8-0984-4B07-8518-B2FAA99E543E}"/>
    <cellStyle name="Обычный 2 2" xfId="2" xr:uid="{734C59F7-0120-4DAC-B287-15CD335DADC9}"/>
    <cellStyle name="Финансовый" xfId="1" builtinId="3"/>
  </cellStyles>
  <dxfs count="0"/>
  <tableStyles count="0" defaultTableStyle="TableStyleMedium2" defaultPivotStyle="PivotStyleLight16"/>
  <colors>
    <mruColors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D303A-598F-4E7F-A44C-44DA6EF524DF}">
  <sheetPr>
    <tabColor rgb="FFFFFF00"/>
  </sheetPr>
  <dimension ref="A1:S35"/>
  <sheetViews>
    <sheetView view="pageBreakPreview" topLeftCell="C1" zoomScaleNormal="100" zoomScaleSheetLayoutView="100" workbookViewId="0">
      <selection activeCell="N16" sqref="N16"/>
    </sheetView>
  </sheetViews>
  <sheetFormatPr defaultRowHeight="12.75" x14ac:dyDescent="0.2"/>
  <cols>
    <col min="1" max="1" width="6.42578125" style="1" bestFit="1" customWidth="1"/>
    <col min="2" max="2" width="9.140625" style="1" customWidth="1"/>
    <col min="3" max="12" width="9.140625" style="1"/>
    <col min="13" max="13" width="11" style="1" customWidth="1"/>
    <col min="14" max="14" width="11.5703125" style="1" customWidth="1"/>
    <col min="15" max="15" width="9.140625" style="1"/>
    <col min="16" max="16" width="9" style="1" bestFit="1" customWidth="1"/>
    <col min="17" max="17" width="10" style="1" bestFit="1" customWidth="1"/>
    <col min="18" max="18" width="13.5703125" style="1" bestFit="1" customWidth="1"/>
    <col min="19" max="16384" width="9.140625" style="1"/>
  </cols>
  <sheetData>
    <row r="1" spans="1:19" ht="15.75" x14ac:dyDescent="0.25">
      <c r="A1" s="120">
        <v>44958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">
        <f>MONTH(A1)</f>
        <v>2</v>
      </c>
    </row>
    <row r="2" spans="1:19" ht="21.75" customHeight="1" x14ac:dyDescent="0.2">
      <c r="A2" s="121" t="s">
        <v>0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2"/>
      <c r="P2" s="2"/>
      <c r="Q2" s="2"/>
      <c r="R2" s="2"/>
      <c r="S2" s="2"/>
    </row>
    <row r="3" spans="1:19" ht="21.75" customHeight="1" x14ac:dyDescent="0.2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2"/>
      <c r="P3" s="2"/>
      <c r="Q3" s="2"/>
      <c r="R3" s="2"/>
      <c r="S3" s="2"/>
    </row>
    <row r="4" spans="1:19" x14ac:dyDescent="0.2">
      <c r="A4" s="3" t="s">
        <v>1</v>
      </c>
      <c r="B4" s="123" t="s">
        <v>2</v>
      </c>
      <c r="C4" s="124"/>
      <c r="D4" s="124"/>
      <c r="E4" s="124"/>
      <c r="F4" s="124"/>
      <c r="G4" s="124"/>
      <c r="H4" s="124"/>
      <c r="I4" s="124"/>
      <c r="J4" s="124"/>
      <c r="K4" s="124"/>
      <c r="L4" s="125"/>
      <c r="M4" s="4" t="s">
        <v>3</v>
      </c>
      <c r="N4" s="4" t="s">
        <v>4</v>
      </c>
      <c r="O4" s="2"/>
      <c r="P4" s="5"/>
      <c r="Q4" s="5"/>
      <c r="R4" s="5"/>
      <c r="S4" s="5"/>
    </row>
    <row r="5" spans="1:19" x14ac:dyDescent="0.2">
      <c r="A5" s="6" t="s">
        <v>5</v>
      </c>
      <c r="B5" s="117" t="s">
        <v>6</v>
      </c>
      <c r="C5" s="118"/>
      <c r="D5" s="118"/>
      <c r="E5" s="118"/>
      <c r="F5" s="118"/>
      <c r="G5" s="118"/>
      <c r="H5" s="118"/>
      <c r="I5" s="118"/>
      <c r="J5" s="118"/>
      <c r="K5" s="118"/>
      <c r="L5" s="119"/>
      <c r="M5" s="7" t="s">
        <v>7</v>
      </c>
      <c r="N5" s="8">
        <v>1674.01</v>
      </c>
      <c r="O5" s="9"/>
    </row>
    <row r="6" spans="1:19" x14ac:dyDescent="0.2">
      <c r="A6" s="6" t="s">
        <v>8</v>
      </c>
      <c r="B6" s="117" t="s">
        <v>9</v>
      </c>
      <c r="C6" s="118"/>
      <c r="D6" s="118"/>
      <c r="E6" s="118"/>
      <c r="F6" s="118"/>
      <c r="G6" s="118"/>
      <c r="H6" s="118"/>
      <c r="I6" s="118"/>
      <c r="J6" s="118"/>
      <c r="K6" s="118"/>
      <c r="L6" s="119"/>
      <c r="M6" s="7" t="s">
        <v>10</v>
      </c>
      <c r="N6" s="10">
        <v>939971.82</v>
      </c>
      <c r="O6" s="9"/>
    </row>
    <row r="7" spans="1:19" x14ac:dyDescent="0.2">
      <c r="A7" s="6" t="s">
        <v>11</v>
      </c>
      <c r="B7" s="126" t="s">
        <v>12</v>
      </c>
      <c r="C7" s="127"/>
      <c r="D7" s="127"/>
      <c r="E7" s="127"/>
      <c r="F7" s="127"/>
      <c r="G7" s="127"/>
      <c r="H7" s="127"/>
      <c r="I7" s="127"/>
      <c r="J7" s="127"/>
      <c r="K7" s="127"/>
      <c r="L7" s="128"/>
      <c r="M7" s="7" t="s">
        <v>13</v>
      </c>
      <c r="N7" s="11">
        <f>ROUND((MAX(N8+N9-(N10+N16),0))/((N25+N26-(N27+N33))),11)</f>
        <v>2.1417559500000001E-3</v>
      </c>
      <c r="O7" s="9"/>
      <c r="P7" s="12"/>
      <c r="Q7" s="13"/>
    </row>
    <row r="8" spans="1:19" x14ac:dyDescent="0.2">
      <c r="A8" s="6" t="s">
        <v>14</v>
      </c>
      <c r="B8" s="117" t="s">
        <v>15</v>
      </c>
      <c r="C8" s="118"/>
      <c r="D8" s="118"/>
      <c r="E8" s="118"/>
      <c r="F8" s="118"/>
      <c r="G8" s="118"/>
      <c r="H8" s="118"/>
      <c r="I8" s="118"/>
      <c r="J8" s="118"/>
      <c r="K8" s="118"/>
      <c r="L8" s="119"/>
      <c r="M8" s="7" t="s">
        <v>16</v>
      </c>
      <c r="N8" s="14">
        <v>110.97</v>
      </c>
      <c r="O8" s="15"/>
      <c r="P8" s="13"/>
    </row>
    <row r="9" spans="1:19" ht="25.7" customHeight="1" x14ac:dyDescent="0.2">
      <c r="A9" s="6" t="s">
        <v>17</v>
      </c>
      <c r="B9" s="112" t="s">
        <v>18</v>
      </c>
      <c r="C9" s="113"/>
      <c r="D9" s="113"/>
      <c r="E9" s="113"/>
      <c r="F9" s="113"/>
      <c r="G9" s="113"/>
      <c r="H9" s="113"/>
      <c r="I9" s="113"/>
      <c r="J9" s="113"/>
      <c r="K9" s="113"/>
      <c r="L9" s="114"/>
      <c r="M9" s="7" t="s">
        <v>16</v>
      </c>
      <c r="N9" s="14">
        <v>0</v>
      </c>
      <c r="O9" s="9"/>
    </row>
    <row r="10" spans="1:19" ht="25.5" customHeight="1" x14ac:dyDescent="0.2">
      <c r="A10" s="6" t="s">
        <v>19</v>
      </c>
      <c r="B10" s="112" t="s">
        <v>20</v>
      </c>
      <c r="C10" s="113"/>
      <c r="D10" s="113"/>
      <c r="E10" s="113"/>
      <c r="F10" s="113"/>
      <c r="G10" s="113"/>
      <c r="H10" s="113"/>
      <c r="I10" s="113"/>
      <c r="J10" s="113"/>
      <c r="K10" s="113"/>
      <c r="L10" s="114"/>
      <c r="M10" s="7" t="s">
        <v>16</v>
      </c>
      <c r="N10" s="14">
        <f>SUM(N11:N15)</f>
        <v>107.116</v>
      </c>
      <c r="O10" s="9"/>
    </row>
    <row r="11" spans="1:19" x14ac:dyDescent="0.2">
      <c r="A11" s="16" t="s">
        <v>21</v>
      </c>
      <c r="B11" s="109" t="s">
        <v>22</v>
      </c>
      <c r="C11" s="110"/>
      <c r="D11" s="110"/>
      <c r="E11" s="110"/>
      <c r="F11" s="110"/>
      <c r="G11" s="110"/>
      <c r="H11" s="110"/>
      <c r="I11" s="110"/>
      <c r="J11" s="110"/>
      <c r="K11" s="110"/>
      <c r="L11" s="111"/>
      <c r="M11" s="7" t="s">
        <v>16</v>
      </c>
      <c r="N11" s="10">
        <v>0</v>
      </c>
      <c r="O11" s="9"/>
    </row>
    <row r="12" spans="1:19" x14ac:dyDescent="0.2">
      <c r="A12" s="6" t="s">
        <v>23</v>
      </c>
      <c r="B12" s="109" t="s">
        <v>24</v>
      </c>
      <c r="C12" s="110"/>
      <c r="D12" s="110"/>
      <c r="E12" s="110"/>
      <c r="F12" s="110"/>
      <c r="G12" s="110"/>
      <c r="H12" s="110"/>
      <c r="I12" s="110"/>
      <c r="J12" s="110"/>
      <c r="K12" s="110"/>
      <c r="L12" s="111"/>
      <c r="M12" s="7" t="s">
        <v>16</v>
      </c>
      <c r="N12" s="14">
        <v>107.116</v>
      </c>
      <c r="O12" s="9"/>
    </row>
    <row r="13" spans="1:19" x14ac:dyDescent="0.2">
      <c r="A13" s="6" t="s">
        <v>25</v>
      </c>
      <c r="B13" s="109" t="s">
        <v>26</v>
      </c>
      <c r="C13" s="110"/>
      <c r="D13" s="110"/>
      <c r="E13" s="110"/>
      <c r="F13" s="110"/>
      <c r="G13" s="110"/>
      <c r="H13" s="110"/>
      <c r="I13" s="110"/>
      <c r="J13" s="110"/>
      <c r="K13" s="110"/>
      <c r="L13" s="111"/>
      <c r="M13" s="7" t="s">
        <v>16</v>
      </c>
      <c r="N13" s="14">
        <v>0</v>
      </c>
      <c r="O13" s="9"/>
    </row>
    <row r="14" spans="1:19" x14ac:dyDescent="0.2">
      <c r="A14" s="6" t="s">
        <v>27</v>
      </c>
      <c r="B14" s="109" t="s">
        <v>28</v>
      </c>
      <c r="C14" s="110"/>
      <c r="D14" s="110"/>
      <c r="E14" s="110"/>
      <c r="F14" s="110"/>
      <c r="G14" s="110"/>
      <c r="H14" s="110"/>
      <c r="I14" s="110"/>
      <c r="J14" s="110"/>
      <c r="K14" s="110"/>
      <c r="L14" s="111"/>
      <c r="M14" s="7" t="s">
        <v>16</v>
      </c>
      <c r="N14" s="10">
        <v>0</v>
      </c>
      <c r="O14" s="9"/>
    </row>
    <row r="15" spans="1:19" x14ac:dyDescent="0.2">
      <c r="A15" s="6" t="s">
        <v>29</v>
      </c>
      <c r="B15" s="109" t="s">
        <v>30</v>
      </c>
      <c r="C15" s="110"/>
      <c r="D15" s="110"/>
      <c r="E15" s="110"/>
      <c r="F15" s="110"/>
      <c r="G15" s="110"/>
      <c r="H15" s="110"/>
      <c r="I15" s="110"/>
      <c r="J15" s="110"/>
      <c r="K15" s="110"/>
      <c r="L15" s="111"/>
      <c r="M15" s="7" t="s">
        <v>16</v>
      </c>
      <c r="N15" s="10">
        <v>0</v>
      </c>
      <c r="O15" s="9"/>
    </row>
    <row r="16" spans="1:19" ht="38.25" customHeight="1" x14ac:dyDescent="0.2">
      <c r="A16" s="6" t="s">
        <v>31</v>
      </c>
      <c r="B16" s="112" t="s">
        <v>32</v>
      </c>
      <c r="C16" s="113"/>
      <c r="D16" s="113"/>
      <c r="E16" s="113"/>
      <c r="F16" s="113"/>
      <c r="G16" s="113"/>
      <c r="H16" s="113"/>
      <c r="I16" s="113"/>
      <c r="J16" s="113"/>
      <c r="K16" s="113"/>
      <c r="L16" s="114"/>
      <c r="M16" s="7" t="s">
        <v>16</v>
      </c>
      <c r="N16" s="17">
        <v>0.13220000000000001</v>
      </c>
      <c r="O16" s="9"/>
    </row>
    <row r="17" spans="1:18" ht="25.5" customHeight="1" x14ac:dyDescent="0.2">
      <c r="A17" s="6" t="s">
        <v>33</v>
      </c>
      <c r="B17" s="112" t="s">
        <v>34</v>
      </c>
      <c r="C17" s="113"/>
      <c r="D17" s="113"/>
      <c r="E17" s="113"/>
      <c r="F17" s="113"/>
      <c r="G17" s="113"/>
      <c r="H17" s="113"/>
      <c r="I17" s="113"/>
      <c r="J17" s="113"/>
      <c r="K17" s="113"/>
      <c r="L17" s="114"/>
      <c r="M17" s="7" t="s">
        <v>35</v>
      </c>
      <c r="N17" s="10">
        <v>0</v>
      </c>
      <c r="O17" s="9"/>
    </row>
    <row r="18" spans="1:18" x14ac:dyDescent="0.2">
      <c r="A18" s="6" t="s">
        <v>36</v>
      </c>
      <c r="B18" s="117" t="s">
        <v>37</v>
      </c>
      <c r="C18" s="118"/>
      <c r="D18" s="118"/>
      <c r="E18" s="118"/>
      <c r="F18" s="118"/>
      <c r="G18" s="118"/>
      <c r="H18" s="118"/>
      <c r="I18" s="118"/>
      <c r="J18" s="118"/>
      <c r="K18" s="118"/>
      <c r="L18" s="119"/>
      <c r="M18" s="7" t="s">
        <v>35</v>
      </c>
      <c r="N18" s="10">
        <v>0</v>
      </c>
      <c r="O18" s="9"/>
    </row>
    <row r="19" spans="1:18" x14ac:dyDescent="0.2">
      <c r="A19" s="6" t="s">
        <v>38</v>
      </c>
      <c r="B19" s="109" t="s">
        <v>39</v>
      </c>
      <c r="C19" s="110"/>
      <c r="D19" s="110"/>
      <c r="E19" s="110"/>
      <c r="F19" s="110"/>
      <c r="G19" s="110"/>
      <c r="H19" s="110"/>
      <c r="I19" s="110"/>
      <c r="J19" s="110"/>
      <c r="K19" s="110"/>
      <c r="L19" s="111"/>
      <c r="M19" s="7" t="s">
        <v>35</v>
      </c>
      <c r="N19" s="10">
        <v>0</v>
      </c>
      <c r="O19" s="9"/>
    </row>
    <row r="20" spans="1:18" x14ac:dyDescent="0.2">
      <c r="A20" s="6" t="s">
        <v>40</v>
      </c>
      <c r="B20" s="109" t="s">
        <v>41</v>
      </c>
      <c r="C20" s="110"/>
      <c r="D20" s="110"/>
      <c r="E20" s="110"/>
      <c r="F20" s="110"/>
      <c r="G20" s="110"/>
      <c r="H20" s="110"/>
      <c r="I20" s="110"/>
      <c r="J20" s="110"/>
      <c r="K20" s="110"/>
      <c r="L20" s="111"/>
      <c r="M20" s="7" t="s">
        <v>35</v>
      </c>
      <c r="N20" s="10">
        <v>0</v>
      </c>
      <c r="O20" s="9"/>
    </row>
    <row r="21" spans="1:18" x14ac:dyDescent="0.2">
      <c r="A21" s="6" t="s">
        <v>42</v>
      </c>
      <c r="B21" s="109" t="s">
        <v>43</v>
      </c>
      <c r="C21" s="110"/>
      <c r="D21" s="110"/>
      <c r="E21" s="110"/>
      <c r="F21" s="110"/>
      <c r="G21" s="110"/>
      <c r="H21" s="110"/>
      <c r="I21" s="110"/>
      <c r="J21" s="110"/>
      <c r="K21" s="110"/>
      <c r="L21" s="111"/>
      <c r="M21" s="7" t="s">
        <v>35</v>
      </c>
      <c r="N21" s="10">
        <v>0</v>
      </c>
      <c r="O21" s="9"/>
    </row>
    <row r="22" spans="1:18" x14ac:dyDescent="0.2">
      <c r="A22" s="6" t="s">
        <v>44</v>
      </c>
      <c r="B22" s="117" t="s">
        <v>45</v>
      </c>
      <c r="C22" s="118"/>
      <c r="D22" s="118"/>
      <c r="E22" s="118"/>
      <c r="F22" s="118"/>
      <c r="G22" s="118"/>
      <c r="H22" s="118"/>
      <c r="I22" s="118"/>
      <c r="J22" s="118"/>
      <c r="K22" s="118"/>
      <c r="L22" s="119"/>
      <c r="M22" s="7" t="s">
        <v>35</v>
      </c>
      <c r="N22" s="10">
        <v>0</v>
      </c>
      <c r="O22" s="9"/>
    </row>
    <row r="23" spans="1:18" x14ac:dyDescent="0.2">
      <c r="A23" s="6" t="s">
        <v>46</v>
      </c>
      <c r="B23" s="109" t="s">
        <v>39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1"/>
      <c r="M23" s="7" t="s">
        <v>35</v>
      </c>
      <c r="N23" s="10">
        <v>0</v>
      </c>
      <c r="O23" s="9"/>
      <c r="R23" s="18"/>
    </row>
    <row r="24" spans="1:18" x14ac:dyDescent="0.2">
      <c r="A24" s="6" t="s">
        <v>47</v>
      </c>
      <c r="B24" s="109" t="s">
        <v>43</v>
      </c>
      <c r="C24" s="110"/>
      <c r="D24" s="110"/>
      <c r="E24" s="110"/>
      <c r="F24" s="110"/>
      <c r="G24" s="110"/>
      <c r="H24" s="110"/>
      <c r="I24" s="110"/>
      <c r="J24" s="110"/>
      <c r="K24" s="110"/>
      <c r="L24" s="111"/>
      <c r="M24" s="7" t="s">
        <v>35</v>
      </c>
      <c r="N24" s="10">
        <v>0</v>
      </c>
      <c r="O24" s="9"/>
      <c r="R24" s="19"/>
    </row>
    <row r="25" spans="1:18" x14ac:dyDescent="0.2">
      <c r="A25" s="6" t="s">
        <v>48</v>
      </c>
      <c r="B25" s="117" t="s">
        <v>49</v>
      </c>
      <c r="C25" s="118"/>
      <c r="D25" s="118"/>
      <c r="E25" s="118"/>
      <c r="F25" s="118"/>
      <c r="G25" s="118"/>
      <c r="H25" s="118"/>
      <c r="I25" s="118"/>
      <c r="J25" s="118"/>
      <c r="K25" s="118"/>
      <c r="L25" s="119"/>
      <c r="M25" s="7" t="s">
        <v>35</v>
      </c>
      <c r="N25" s="14">
        <v>52762.64</v>
      </c>
      <c r="O25" s="9"/>
      <c r="P25" s="20"/>
    </row>
    <row r="26" spans="1:18" x14ac:dyDescent="0.2">
      <c r="A26" s="6" t="s">
        <v>50</v>
      </c>
      <c r="B26" s="117" t="s">
        <v>51</v>
      </c>
      <c r="C26" s="118"/>
      <c r="D26" s="118"/>
      <c r="E26" s="118"/>
      <c r="F26" s="118"/>
      <c r="G26" s="118"/>
      <c r="H26" s="118"/>
      <c r="I26" s="118"/>
      <c r="J26" s="118"/>
      <c r="K26" s="118"/>
      <c r="L26" s="119"/>
      <c r="M26" s="7" t="s">
        <v>35</v>
      </c>
      <c r="N26" s="10">
        <v>0</v>
      </c>
      <c r="O26" s="9"/>
    </row>
    <row r="27" spans="1:18" ht="25.5" customHeight="1" x14ac:dyDescent="0.2">
      <c r="A27" s="6" t="s">
        <v>52</v>
      </c>
      <c r="B27" s="112" t="s">
        <v>53</v>
      </c>
      <c r="C27" s="113"/>
      <c r="D27" s="113"/>
      <c r="E27" s="113"/>
      <c r="F27" s="113"/>
      <c r="G27" s="113"/>
      <c r="H27" s="113"/>
      <c r="I27" s="113"/>
      <c r="J27" s="113"/>
      <c r="K27" s="113"/>
      <c r="L27" s="114"/>
      <c r="M27" s="7" t="s">
        <v>35</v>
      </c>
      <c r="N27" s="14">
        <f>SUM(N28:N32)</f>
        <v>50958.806999999993</v>
      </c>
      <c r="O27" s="21"/>
    </row>
    <row r="28" spans="1:18" x14ac:dyDescent="0.2">
      <c r="A28" s="6" t="s">
        <v>54</v>
      </c>
      <c r="B28" s="109" t="s">
        <v>22</v>
      </c>
      <c r="C28" s="110"/>
      <c r="D28" s="110"/>
      <c r="E28" s="110"/>
      <c r="F28" s="110"/>
      <c r="G28" s="110"/>
      <c r="H28" s="110"/>
      <c r="I28" s="110"/>
      <c r="J28" s="110"/>
      <c r="K28" s="110"/>
      <c r="L28" s="111"/>
      <c r="M28" s="7" t="s">
        <v>35</v>
      </c>
      <c r="N28" s="22">
        <v>0</v>
      </c>
      <c r="O28" s="9"/>
    </row>
    <row r="29" spans="1:18" x14ac:dyDescent="0.2">
      <c r="A29" s="6" t="s">
        <v>55</v>
      </c>
      <c r="B29" s="109" t="s">
        <v>24</v>
      </c>
      <c r="C29" s="110"/>
      <c r="D29" s="110"/>
      <c r="E29" s="110"/>
      <c r="F29" s="110"/>
      <c r="G29" s="110"/>
      <c r="H29" s="110"/>
      <c r="I29" s="110"/>
      <c r="J29" s="110"/>
      <c r="K29" s="110"/>
      <c r="L29" s="111"/>
      <c r="M29" s="7" t="s">
        <v>35</v>
      </c>
      <c r="N29" s="14">
        <v>50958.806999999993</v>
      </c>
      <c r="O29" s="9"/>
      <c r="P29" s="20"/>
    </row>
    <row r="30" spans="1:18" x14ac:dyDescent="0.2">
      <c r="A30" s="6" t="s">
        <v>56</v>
      </c>
      <c r="B30" s="109" t="s">
        <v>26</v>
      </c>
      <c r="C30" s="110"/>
      <c r="D30" s="110"/>
      <c r="E30" s="110"/>
      <c r="F30" s="110"/>
      <c r="G30" s="110"/>
      <c r="H30" s="110"/>
      <c r="I30" s="110"/>
      <c r="J30" s="110"/>
      <c r="K30" s="110"/>
      <c r="L30" s="111"/>
      <c r="M30" s="7" t="s">
        <v>35</v>
      </c>
      <c r="N30" s="14">
        <v>0</v>
      </c>
      <c r="O30" s="9"/>
    </row>
    <row r="31" spans="1:18" x14ac:dyDescent="0.2">
      <c r="A31" s="6" t="s">
        <v>57</v>
      </c>
      <c r="B31" s="109" t="s">
        <v>28</v>
      </c>
      <c r="C31" s="110"/>
      <c r="D31" s="110"/>
      <c r="E31" s="110"/>
      <c r="F31" s="110"/>
      <c r="G31" s="110"/>
      <c r="H31" s="110"/>
      <c r="I31" s="110"/>
      <c r="J31" s="110"/>
      <c r="K31" s="110"/>
      <c r="L31" s="111"/>
      <c r="M31" s="7" t="s">
        <v>35</v>
      </c>
      <c r="N31" s="10">
        <v>0</v>
      </c>
      <c r="O31" s="9"/>
    </row>
    <row r="32" spans="1:18" x14ac:dyDescent="0.2">
      <c r="A32" s="6" t="s">
        <v>58</v>
      </c>
      <c r="B32" s="109" t="s">
        <v>30</v>
      </c>
      <c r="C32" s="110"/>
      <c r="D32" s="110"/>
      <c r="E32" s="110"/>
      <c r="F32" s="110"/>
      <c r="G32" s="110"/>
      <c r="H32" s="110"/>
      <c r="I32" s="110"/>
      <c r="J32" s="110"/>
      <c r="K32" s="110"/>
      <c r="L32" s="111"/>
      <c r="M32" s="7" t="s">
        <v>35</v>
      </c>
      <c r="N32" s="10">
        <v>0</v>
      </c>
      <c r="O32" s="9"/>
    </row>
    <row r="33" spans="1:15" ht="38.25" customHeight="1" x14ac:dyDescent="0.2">
      <c r="A33" s="6" t="s">
        <v>59</v>
      </c>
      <c r="B33" s="112" t="s">
        <v>60</v>
      </c>
      <c r="C33" s="113"/>
      <c r="D33" s="113"/>
      <c r="E33" s="113"/>
      <c r="F33" s="113"/>
      <c r="G33" s="113"/>
      <c r="H33" s="113"/>
      <c r="I33" s="113"/>
      <c r="J33" s="113"/>
      <c r="K33" s="113"/>
      <c r="L33" s="114"/>
      <c r="M33" s="7" t="s">
        <v>35</v>
      </c>
      <c r="N33" s="17">
        <v>66.100000000000009</v>
      </c>
      <c r="O33" s="9"/>
    </row>
    <row r="34" spans="1:15" ht="12.75" customHeight="1" x14ac:dyDescent="0.2">
      <c r="A34" s="115" t="s">
        <v>61</v>
      </c>
      <c r="B34" s="115"/>
      <c r="C34" s="115"/>
      <c r="D34" s="115"/>
      <c r="E34" s="115"/>
      <c r="F34" s="115"/>
      <c r="G34" s="115"/>
      <c r="H34" s="115"/>
      <c r="I34" s="115"/>
      <c r="J34" s="115"/>
      <c r="K34" s="115"/>
      <c r="L34" s="115"/>
      <c r="M34" s="115"/>
      <c r="N34" s="115"/>
    </row>
    <row r="35" spans="1:15" x14ac:dyDescent="0.2">
      <c r="A35" s="116"/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</row>
  </sheetData>
  <mergeCells count="33">
    <mergeCell ref="B13:L13"/>
    <mergeCell ref="A1:N1"/>
    <mergeCell ref="A2:N3"/>
    <mergeCell ref="B4:L4"/>
    <mergeCell ref="B5:L5"/>
    <mergeCell ref="B6:L6"/>
    <mergeCell ref="B7:L7"/>
    <mergeCell ref="B8:L8"/>
    <mergeCell ref="B9:L9"/>
    <mergeCell ref="B10:L10"/>
    <mergeCell ref="B11:L11"/>
    <mergeCell ref="B12:L12"/>
    <mergeCell ref="B25:L25"/>
    <mergeCell ref="B14:L14"/>
    <mergeCell ref="B15:L15"/>
    <mergeCell ref="B16:L16"/>
    <mergeCell ref="B17:L17"/>
    <mergeCell ref="B18:L18"/>
    <mergeCell ref="B19:L19"/>
    <mergeCell ref="B20:L20"/>
    <mergeCell ref="B21:L21"/>
    <mergeCell ref="B22:L22"/>
    <mergeCell ref="B23:L23"/>
    <mergeCell ref="B24:L24"/>
    <mergeCell ref="B32:L32"/>
    <mergeCell ref="B33:L33"/>
    <mergeCell ref="A34:N35"/>
    <mergeCell ref="B26:L26"/>
    <mergeCell ref="B27:L27"/>
    <mergeCell ref="B28:L28"/>
    <mergeCell ref="B29:L29"/>
    <mergeCell ref="B30:L30"/>
    <mergeCell ref="B31:L31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  <headerFooter>
    <oddFooter>Страница  &amp;P из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2819B-DE36-4CE0-AAA6-BA2EBF746BBF}">
  <sheetPr>
    <tabColor theme="5" tint="0.59999389629810485"/>
    <pageSetUpPr fitToPage="1"/>
  </sheetPr>
  <dimension ref="A1:AA600"/>
  <sheetViews>
    <sheetView view="pageBreakPreview" zoomScale="76" zoomScaleNormal="100" zoomScaleSheetLayoutView="76" workbookViewId="0">
      <pane ySplit="4" topLeftCell="A97" activePane="bottomLeft" state="frozen"/>
      <selection activeCell="N33" sqref="N33"/>
      <selection pane="bottomLeft" activeCell="E255" sqref="E255"/>
    </sheetView>
  </sheetViews>
  <sheetFormatPr defaultRowHeight="12.75" outlineLevelRow="1" x14ac:dyDescent="0.2"/>
  <cols>
    <col min="1" max="1" width="9.140625" style="23"/>
    <col min="2" max="2" width="32.140625" style="23" bestFit="1" customWidth="1"/>
    <col min="3" max="3" width="13.42578125" style="23" customWidth="1"/>
    <col min="4" max="27" width="12" style="23" customWidth="1"/>
    <col min="28" max="16384" width="9.140625" style="23"/>
  </cols>
  <sheetData>
    <row r="1" spans="1:27" ht="12.75" customHeight="1" x14ac:dyDescent="0.2">
      <c r="A1" s="165" t="s">
        <v>804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</row>
    <row r="2" spans="1:27" x14ac:dyDescent="0.2">
      <c r="A2" s="165"/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</row>
    <row r="3" spans="1:27" x14ac:dyDescent="0.2">
      <c r="A3" s="181"/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</row>
    <row r="4" spans="1:27" ht="15" customHeight="1" x14ac:dyDescent="0.25">
      <c r="A4" s="168" t="s">
        <v>201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83"/>
    </row>
    <row r="5" spans="1:27" x14ac:dyDescent="0.2">
      <c r="A5" s="171" t="s">
        <v>202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3"/>
    </row>
    <row r="6" spans="1:27" ht="27" customHeight="1" x14ac:dyDescent="0.2">
      <c r="A6" s="25" t="s">
        <v>62</v>
      </c>
      <c r="B6" s="26" t="s">
        <v>203</v>
      </c>
      <c r="C6" s="25" t="s">
        <v>204</v>
      </c>
      <c r="D6" s="26" t="s">
        <v>205</v>
      </c>
      <c r="E6" s="26" t="s">
        <v>206</v>
      </c>
      <c r="F6" s="26" t="s">
        <v>207</v>
      </c>
      <c r="G6" s="26" t="s">
        <v>208</v>
      </c>
      <c r="H6" s="26" t="s">
        <v>209</v>
      </c>
      <c r="I6" s="26" t="s">
        <v>210</v>
      </c>
      <c r="J6" s="26" t="s">
        <v>211</v>
      </c>
      <c r="K6" s="26" t="s">
        <v>212</v>
      </c>
      <c r="L6" s="26" t="s">
        <v>213</v>
      </c>
      <c r="M6" s="26" t="s">
        <v>214</v>
      </c>
      <c r="N6" s="26" t="s">
        <v>215</v>
      </c>
      <c r="O6" s="26" t="s">
        <v>216</v>
      </c>
      <c r="P6" s="26" t="s">
        <v>217</v>
      </c>
      <c r="Q6" s="26" t="s">
        <v>218</v>
      </c>
      <c r="R6" s="26" t="s">
        <v>219</v>
      </c>
      <c r="S6" s="26" t="s">
        <v>220</v>
      </c>
      <c r="T6" s="26" t="s">
        <v>221</v>
      </c>
      <c r="U6" s="26" t="s">
        <v>222</v>
      </c>
      <c r="V6" s="26" t="s">
        <v>223</v>
      </c>
      <c r="W6" s="26" t="s">
        <v>224</v>
      </c>
      <c r="X6" s="26" t="s">
        <v>225</v>
      </c>
      <c r="Y6" s="26" t="s">
        <v>226</v>
      </c>
      <c r="Z6" s="26" t="s">
        <v>227</v>
      </c>
      <c r="AA6" s="26" t="s">
        <v>228</v>
      </c>
    </row>
    <row r="7" spans="1:27" x14ac:dyDescent="0.2">
      <c r="A7" s="91" t="s">
        <v>805</v>
      </c>
      <c r="B7" s="27" t="str">
        <f>"01"&amp;"."&amp;$B$599&amp;"."&amp;$B$600</f>
        <v>01.02.2023</v>
      </c>
      <c r="C7" s="83" t="s">
        <v>74</v>
      </c>
      <c r="D7" s="84">
        <f>ROUND(((D8+D9+D11+D10)/1000),5)</f>
        <v>1.5269600000000001</v>
      </c>
      <c r="E7" s="84">
        <f>ROUND(((E8+E9+E11+E10)/1000),5)</f>
        <v>1.4886699999999999</v>
      </c>
      <c r="F7" s="84">
        <f>ROUND(((F8+F9+F11+F10)/1000),5)</f>
        <v>1.4776100000000001</v>
      </c>
      <c r="G7" s="84">
        <f t="shared" ref="G7:AA7" si="0">ROUND(((G8+G9+G11+G10)/1000),5)</f>
        <v>1.48115</v>
      </c>
      <c r="H7" s="84">
        <f t="shared" si="0"/>
        <v>1.5253099999999999</v>
      </c>
      <c r="I7" s="84">
        <f t="shared" si="0"/>
        <v>1.5894200000000001</v>
      </c>
      <c r="J7" s="84">
        <f t="shared" si="0"/>
        <v>1.86042</v>
      </c>
      <c r="K7" s="84">
        <f t="shared" si="0"/>
        <v>2.0641799999999999</v>
      </c>
      <c r="L7" s="84">
        <f t="shared" si="0"/>
        <v>2.1878299999999999</v>
      </c>
      <c r="M7" s="84">
        <f t="shared" si="0"/>
        <v>2.24227</v>
      </c>
      <c r="N7" s="84">
        <f t="shared" si="0"/>
        <v>2.3010299999999999</v>
      </c>
      <c r="O7" s="84">
        <f t="shared" si="0"/>
        <v>2.2752599999999998</v>
      </c>
      <c r="P7" s="84">
        <f t="shared" si="0"/>
        <v>2.24735</v>
      </c>
      <c r="Q7" s="84">
        <f t="shared" si="0"/>
        <v>2.2542499999999999</v>
      </c>
      <c r="R7" s="84">
        <f t="shared" si="0"/>
        <v>2.2547999999999999</v>
      </c>
      <c r="S7" s="84">
        <f t="shared" si="0"/>
        <v>2.2524500000000001</v>
      </c>
      <c r="T7" s="84">
        <f t="shared" si="0"/>
        <v>2.28091</v>
      </c>
      <c r="U7" s="84">
        <f t="shared" si="0"/>
        <v>2.3061400000000001</v>
      </c>
      <c r="V7" s="84">
        <f t="shared" si="0"/>
        <v>2.2967399999999998</v>
      </c>
      <c r="W7" s="84">
        <f t="shared" si="0"/>
        <v>2.2511399999999999</v>
      </c>
      <c r="X7" s="84">
        <f t="shared" si="0"/>
        <v>2.1947899999999998</v>
      </c>
      <c r="Y7" s="84">
        <f t="shared" si="0"/>
        <v>2.0660500000000002</v>
      </c>
      <c r="Z7" s="84">
        <f t="shared" si="0"/>
        <v>1.8092699999999999</v>
      </c>
      <c r="AA7" s="84">
        <f t="shared" si="0"/>
        <v>1.5313300000000001</v>
      </c>
    </row>
    <row r="8" spans="1:27" ht="12.75" hidden="1" customHeight="1" outlineLevel="1" x14ac:dyDescent="0.2">
      <c r="A8" s="92" t="s">
        <v>806</v>
      </c>
      <c r="B8" s="62" t="s">
        <v>231</v>
      </c>
      <c r="C8" s="42" t="s">
        <v>77</v>
      </c>
      <c r="D8" s="43">
        <v>1125.32</v>
      </c>
      <c r="E8" s="43">
        <v>1087.03</v>
      </c>
      <c r="F8" s="43">
        <v>1075.97</v>
      </c>
      <c r="G8" s="43">
        <v>1079.51</v>
      </c>
      <c r="H8" s="43">
        <v>1123.67</v>
      </c>
      <c r="I8" s="43">
        <v>1187.78</v>
      </c>
      <c r="J8" s="43">
        <v>1458.78</v>
      </c>
      <c r="K8" s="43">
        <v>1662.54</v>
      </c>
      <c r="L8" s="43">
        <v>1786.19</v>
      </c>
      <c r="M8" s="43">
        <v>1840.63</v>
      </c>
      <c r="N8" s="43">
        <v>1899.39</v>
      </c>
      <c r="O8" s="43">
        <v>1873.62</v>
      </c>
      <c r="P8" s="43">
        <v>1845.71</v>
      </c>
      <c r="Q8" s="43">
        <v>1852.61</v>
      </c>
      <c r="R8" s="43">
        <v>1853.16</v>
      </c>
      <c r="S8" s="43">
        <v>1850.81</v>
      </c>
      <c r="T8" s="43">
        <v>1879.27</v>
      </c>
      <c r="U8" s="43">
        <v>1904.5</v>
      </c>
      <c r="V8" s="43">
        <v>1895.1</v>
      </c>
      <c r="W8" s="43">
        <v>1849.5</v>
      </c>
      <c r="X8" s="43">
        <v>1793.15</v>
      </c>
      <c r="Y8" s="43">
        <v>1664.41</v>
      </c>
      <c r="Z8" s="43">
        <v>1407.63</v>
      </c>
      <c r="AA8" s="43">
        <v>1129.69</v>
      </c>
    </row>
    <row r="9" spans="1:27" ht="12.75" hidden="1" customHeight="1" outlineLevel="1" x14ac:dyDescent="0.2">
      <c r="A9" s="92" t="s">
        <v>807</v>
      </c>
      <c r="B9" s="62" t="s">
        <v>88</v>
      </c>
      <c r="C9" s="42" t="s">
        <v>77</v>
      </c>
      <c r="D9" s="43">
        <v>66.180000000000007</v>
      </c>
      <c r="E9" s="43">
        <f>$D$9</f>
        <v>66.180000000000007</v>
      </c>
      <c r="F9" s="43">
        <f t="shared" ref="F9:AA9" si="1">$D$9</f>
        <v>66.180000000000007</v>
      </c>
      <c r="G9" s="43">
        <f t="shared" si="1"/>
        <v>66.180000000000007</v>
      </c>
      <c r="H9" s="43">
        <f t="shared" si="1"/>
        <v>66.180000000000007</v>
      </c>
      <c r="I9" s="43">
        <f t="shared" si="1"/>
        <v>66.180000000000007</v>
      </c>
      <c r="J9" s="43">
        <f t="shared" si="1"/>
        <v>66.180000000000007</v>
      </c>
      <c r="K9" s="43">
        <f t="shared" si="1"/>
        <v>66.180000000000007</v>
      </c>
      <c r="L9" s="43">
        <f t="shared" si="1"/>
        <v>66.180000000000007</v>
      </c>
      <c r="M9" s="43">
        <f t="shared" si="1"/>
        <v>66.180000000000007</v>
      </c>
      <c r="N9" s="43">
        <f t="shared" si="1"/>
        <v>66.180000000000007</v>
      </c>
      <c r="O9" s="43">
        <f t="shared" si="1"/>
        <v>66.180000000000007</v>
      </c>
      <c r="P9" s="43">
        <f t="shared" si="1"/>
        <v>66.180000000000007</v>
      </c>
      <c r="Q9" s="43">
        <f t="shared" si="1"/>
        <v>66.180000000000007</v>
      </c>
      <c r="R9" s="43">
        <f t="shared" si="1"/>
        <v>66.180000000000007</v>
      </c>
      <c r="S9" s="43">
        <f t="shared" si="1"/>
        <v>66.180000000000007</v>
      </c>
      <c r="T9" s="43">
        <f t="shared" si="1"/>
        <v>66.180000000000007</v>
      </c>
      <c r="U9" s="43">
        <f t="shared" si="1"/>
        <v>66.180000000000007</v>
      </c>
      <c r="V9" s="43">
        <f t="shared" si="1"/>
        <v>66.180000000000007</v>
      </c>
      <c r="W9" s="43">
        <f t="shared" si="1"/>
        <v>66.180000000000007</v>
      </c>
      <c r="X9" s="43">
        <f t="shared" si="1"/>
        <v>66.180000000000007</v>
      </c>
      <c r="Y9" s="43">
        <f t="shared" si="1"/>
        <v>66.180000000000007</v>
      </c>
      <c r="Z9" s="43">
        <f t="shared" si="1"/>
        <v>66.180000000000007</v>
      </c>
      <c r="AA9" s="43">
        <f t="shared" si="1"/>
        <v>66.180000000000007</v>
      </c>
    </row>
    <row r="10" spans="1:27" ht="12.75" hidden="1" customHeight="1" outlineLevel="1" x14ac:dyDescent="0.2">
      <c r="A10" s="92" t="s">
        <v>808</v>
      </c>
      <c r="B10" s="62" t="s">
        <v>81</v>
      </c>
      <c r="C10" s="42" t="s">
        <v>77</v>
      </c>
      <c r="D10" s="43">
        <v>4.7699999999999996</v>
      </c>
      <c r="E10" s="43">
        <v>4.7699999999999996</v>
      </c>
      <c r="F10" s="43">
        <v>4.7699999999999996</v>
      </c>
      <c r="G10" s="43">
        <v>4.7699999999999996</v>
      </c>
      <c r="H10" s="43">
        <v>4.7699999999999996</v>
      </c>
      <c r="I10" s="43">
        <v>4.7699999999999996</v>
      </c>
      <c r="J10" s="43">
        <v>4.7699999999999996</v>
      </c>
      <c r="K10" s="43">
        <v>4.7699999999999996</v>
      </c>
      <c r="L10" s="43">
        <v>4.7699999999999996</v>
      </c>
      <c r="M10" s="43">
        <v>4.7699999999999996</v>
      </c>
      <c r="N10" s="43">
        <v>4.7699999999999996</v>
      </c>
      <c r="O10" s="43">
        <v>4.7699999999999996</v>
      </c>
      <c r="P10" s="43">
        <v>4.7699999999999996</v>
      </c>
      <c r="Q10" s="43">
        <v>4.7699999999999996</v>
      </c>
      <c r="R10" s="43">
        <v>4.7699999999999996</v>
      </c>
      <c r="S10" s="43">
        <v>4.7699999999999996</v>
      </c>
      <c r="T10" s="43">
        <v>4.7699999999999996</v>
      </c>
      <c r="U10" s="43">
        <v>4.7699999999999996</v>
      </c>
      <c r="V10" s="43">
        <v>4.7699999999999996</v>
      </c>
      <c r="W10" s="43">
        <v>4.7699999999999996</v>
      </c>
      <c r="X10" s="43">
        <v>4.7699999999999996</v>
      </c>
      <c r="Y10" s="43">
        <v>4.7699999999999996</v>
      </c>
      <c r="Z10" s="43">
        <v>4.7699999999999996</v>
      </c>
      <c r="AA10" s="43">
        <v>4.7699999999999996</v>
      </c>
    </row>
    <row r="11" spans="1:27" ht="12.75" hidden="1" customHeight="1" outlineLevel="1" x14ac:dyDescent="0.2">
      <c r="A11" s="92" t="s">
        <v>809</v>
      </c>
      <c r="B11" s="62" t="s">
        <v>79</v>
      </c>
      <c r="C11" s="42" t="s">
        <v>77</v>
      </c>
      <c r="D11" s="43">
        <v>330.69</v>
      </c>
      <c r="E11" s="43">
        <f>$D$11</f>
        <v>330.69</v>
      </c>
      <c r="F11" s="43">
        <f t="shared" ref="F11:AA11" si="2">$D$11</f>
        <v>330.69</v>
      </c>
      <c r="G11" s="43">
        <f t="shared" si="2"/>
        <v>330.69</v>
      </c>
      <c r="H11" s="43">
        <f t="shared" si="2"/>
        <v>330.69</v>
      </c>
      <c r="I11" s="43">
        <f t="shared" si="2"/>
        <v>330.69</v>
      </c>
      <c r="J11" s="43">
        <f t="shared" si="2"/>
        <v>330.69</v>
      </c>
      <c r="K11" s="43">
        <f t="shared" si="2"/>
        <v>330.69</v>
      </c>
      <c r="L11" s="43">
        <f t="shared" si="2"/>
        <v>330.69</v>
      </c>
      <c r="M11" s="43">
        <f t="shared" si="2"/>
        <v>330.69</v>
      </c>
      <c r="N11" s="43">
        <f t="shared" si="2"/>
        <v>330.69</v>
      </c>
      <c r="O11" s="43">
        <f t="shared" si="2"/>
        <v>330.69</v>
      </c>
      <c r="P11" s="43">
        <f t="shared" si="2"/>
        <v>330.69</v>
      </c>
      <c r="Q11" s="43">
        <f t="shared" si="2"/>
        <v>330.69</v>
      </c>
      <c r="R11" s="43">
        <f t="shared" si="2"/>
        <v>330.69</v>
      </c>
      <c r="S11" s="43">
        <f t="shared" si="2"/>
        <v>330.69</v>
      </c>
      <c r="T11" s="43">
        <f t="shared" si="2"/>
        <v>330.69</v>
      </c>
      <c r="U11" s="43">
        <f t="shared" si="2"/>
        <v>330.69</v>
      </c>
      <c r="V11" s="43">
        <f t="shared" si="2"/>
        <v>330.69</v>
      </c>
      <c r="W11" s="43">
        <f t="shared" si="2"/>
        <v>330.69</v>
      </c>
      <c r="X11" s="43">
        <f t="shared" si="2"/>
        <v>330.69</v>
      </c>
      <c r="Y11" s="43">
        <f t="shared" si="2"/>
        <v>330.69</v>
      </c>
      <c r="Z11" s="43">
        <f t="shared" si="2"/>
        <v>330.69</v>
      </c>
      <c r="AA11" s="43">
        <f t="shared" si="2"/>
        <v>330.69</v>
      </c>
    </row>
    <row r="12" spans="1:27" collapsed="1" x14ac:dyDescent="0.2">
      <c r="A12" s="91" t="s">
        <v>810</v>
      </c>
      <c r="B12" s="27" t="str">
        <f>"02"&amp;"."&amp;$B$599&amp;"."&amp;$B$600</f>
        <v>02.02.2023</v>
      </c>
      <c r="C12" s="83" t="s">
        <v>74</v>
      </c>
      <c r="D12" s="84">
        <f>ROUND(((D13+D14+D16+D15)/1000),5)</f>
        <v>1.5260499999999999</v>
      </c>
      <c r="E12" s="84">
        <f>ROUND(((E13+E14+E16+E15)/1000),5)</f>
        <v>1.50386</v>
      </c>
      <c r="F12" s="84">
        <f>ROUND(((F13+F14+F16+F15)/1000),5)</f>
        <v>1.48109</v>
      </c>
      <c r="G12" s="84">
        <f t="shared" ref="G12:AA12" si="3">ROUND(((G13+G14+G16+G15)/1000),5)</f>
        <v>1.4809699999999999</v>
      </c>
      <c r="H12" s="84">
        <f t="shared" si="3"/>
        <v>1.5210300000000001</v>
      </c>
      <c r="I12" s="84">
        <f t="shared" si="3"/>
        <v>1.58</v>
      </c>
      <c r="J12" s="84">
        <f t="shared" si="3"/>
        <v>1.76037</v>
      </c>
      <c r="K12" s="84">
        <f t="shared" si="3"/>
        <v>1.9844200000000001</v>
      </c>
      <c r="L12" s="84">
        <f t="shared" si="3"/>
        <v>2.1239499999999998</v>
      </c>
      <c r="M12" s="84">
        <f t="shared" si="3"/>
        <v>2.1417099999999998</v>
      </c>
      <c r="N12" s="84">
        <f t="shared" si="3"/>
        <v>2.16344</v>
      </c>
      <c r="O12" s="84">
        <f t="shared" si="3"/>
        <v>2.20438</v>
      </c>
      <c r="P12" s="84">
        <f t="shared" si="3"/>
        <v>2.1875499999999999</v>
      </c>
      <c r="Q12" s="84">
        <f t="shared" si="3"/>
        <v>2.19706</v>
      </c>
      <c r="R12" s="84">
        <f t="shared" si="3"/>
        <v>2.1920500000000001</v>
      </c>
      <c r="S12" s="84">
        <f t="shared" si="3"/>
        <v>2.18106</v>
      </c>
      <c r="T12" s="84">
        <f t="shared" si="3"/>
        <v>2.1232600000000001</v>
      </c>
      <c r="U12" s="84">
        <f t="shared" si="3"/>
        <v>2.1484000000000001</v>
      </c>
      <c r="V12" s="84">
        <f t="shared" si="3"/>
        <v>2.1637499999999998</v>
      </c>
      <c r="W12" s="84">
        <f t="shared" si="3"/>
        <v>2.1810100000000001</v>
      </c>
      <c r="X12" s="84">
        <f t="shared" si="3"/>
        <v>2.1053899999999999</v>
      </c>
      <c r="Y12" s="84">
        <f t="shared" si="3"/>
        <v>2.0133100000000002</v>
      </c>
      <c r="Z12" s="84">
        <f t="shared" si="3"/>
        <v>1.7252000000000001</v>
      </c>
      <c r="AA12" s="84">
        <f t="shared" si="3"/>
        <v>1.5629999999999999</v>
      </c>
    </row>
    <row r="13" spans="1:27" ht="12.75" hidden="1" customHeight="1" outlineLevel="1" x14ac:dyDescent="0.2">
      <c r="A13" s="92" t="s">
        <v>811</v>
      </c>
      <c r="B13" s="62" t="s">
        <v>231</v>
      </c>
      <c r="C13" s="42" t="s">
        <v>77</v>
      </c>
      <c r="D13" s="43">
        <v>1124.4100000000001</v>
      </c>
      <c r="E13" s="43">
        <v>1102.22</v>
      </c>
      <c r="F13" s="43">
        <v>1079.45</v>
      </c>
      <c r="G13" s="43">
        <v>1079.33</v>
      </c>
      <c r="H13" s="43">
        <v>1119.3900000000001</v>
      </c>
      <c r="I13" s="43">
        <v>1178.3599999999999</v>
      </c>
      <c r="J13" s="43">
        <v>1358.73</v>
      </c>
      <c r="K13" s="43">
        <v>1582.78</v>
      </c>
      <c r="L13" s="43">
        <v>1722.31</v>
      </c>
      <c r="M13" s="43">
        <v>1740.07</v>
      </c>
      <c r="N13" s="43">
        <v>1761.8</v>
      </c>
      <c r="O13" s="43">
        <v>1802.74</v>
      </c>
      <c r="P13" s="43">
        <v>1785.91</v>
      </c>
      <c r="Q13" s="43">
        <v>1795.42</v>
      </c>
      <c r="R13" s="43">
        <v>1790.41</v>
      </c>
      <c r="S13" s="43">
        <v>1779.42</v>
      </c>
      <c r="T13" s="43">
        <v>1721.62</v>
      </c>
      <c r="U13" s="43">
        <v>1746.76</v>
      </c>
      <c r="V13" s="43">
        <v>1762.11</v>
      </c>
      <c r="W13" s="43">
        <v>1779.37</v>
      </c>
      <c r="X13" s="43">
        <v>1703.75</v>
      </c>
      <c r="Y13" s="43">
        <v>1611.67</v>
      </c>
      <c r="Z13" s="43">
        <v>1323.56</v>
      </c>
      <c r="AA13" s="43">
        <v>1161.3599999999999</v>
      </c>
    </row>
    <row r="14" spans="1:27" ht="12.75" hidden="1" customHeight="1" outlineLevel="1" x14ac:dyDescent="0.2">
      <c r="A14" s="92" t="s">
        <v>812</v>
      </c>
      <c r="B14" s="62" t="s">
        <v>88</v>
      </c>
      <c r="C14" s="42" t="s">
        <v>77</v>
      </c>
      <c r="D14" s="43">
        <f t="shared" ref="D14:AA14" si="4">$D$9</f>
        <v>66.180000000000007</v>
      </c>
      <c r="E14" s="43">
        <f t="shared" si="4"/>
        <v>66.180000000000007</v>
      </c>
      <c r="F14" s="43">
        <f t="shared" si="4"/>
        <v>66.180000000000007</v>
      </c>
      <c r="G14" s="43">
        <f t="shared" si="4"/>
        <v>66.180000000000007</v>
      </c>
      <c r="H14" s="43">
        <f t="shared" si="4"/>
        <v>66.180000000000007</v>
      </c>
      <c r="I14" s="43">
        <f t="shared" si="4"/>
        <v>66.180000000000007</v>
      </c>
      <c r="J14" s="43">
        <f t="shared" si="4"/>
        <v>66.180000000000007</v>
      </c>
      <c r="K14" s="43">
        <f t="shared" si="4"/>
        <v>66.180000000000007</v>
      </c>
      <c r="L14" s="43">
        <f t="shared" si="4"/>
        <v>66.180000000000007</v>
      </c>
      <c r="M14" s="43">
        <f t="shared" si="4"/>
        <v>66.180000000000007</v>
      </c>
      <c r="N14" s="43">
        <f t="shared" si="4"/>
        <v>66.180000000000007</v>
      </c>
      <c r="O14" s="43">
        <f t="shared" si="4"/>
        <v>66.180000000000007</v>
      </c>
      <c r="P14" s="43">
        <f t="shared" si="4"/>
        <v>66.180000000000007</v>
      </c>
      <c r="Q14" s="43">
        <f t="shared" si="4"/>
        <v>66.180000000000007</v>
      </c>
      <c r="R14" s="43">
        <f t="shared" si="4"/>
        <v>66.180000000000007</v>
      </c>
      <c r="S14" s="43">
        <f t="shared" si="4"/>
        <v>66.180000000000007</v>
      </c>
      <c r="T14" s="43">
        <f t="shared" si="4"/>
        <v>66.180000000000007</v>
      </c>
      <c r="U14" s="43">
        <f t="shared" si="4"/>
        <v>66.180000000000007</v>
      </c>
      <c r="V14" s="43">
        <f t="shared" si="4"/>
        <v>66.180000000000007</v>
      </c>
      <c r="W14" s="43">
        <f t="shared" si="4"/>
        <v>66.180000000000007</v>
      </c>
      <c r="X14" s="43">
        <f t="shared" si="4"/>
        <v>66.180000000000007</v>
      </c>
      <c r="Y14" s="43">
        <f t="shared" si="4"/>
        <v>66.180000000000007</v>
      </c>
      <c r="Z14" s="43">
        <f t="shared" si="4"/>
        <v>66.180000000000007</v>
      </c>
      <c r="AA14" s="43">
        <f t="shared" si="4"/>
        <v>66.180000000000007</v>
      </c>
    </row>
    <row r="15" spans="1:27" ht="12.75" hidden="1" customHeight="1" outlineLevel="1" x14ac:dyDescent="0.2">
      <c r="A15" s="92" t="s">
        <v>813</v>
      </c>
      <c r="B15" s="62" t="s">
        <v>81</v>
      </c>
      <c r="C15" s="42" t="s">
        <v>77</v>
      </c>
      <c r="D15" s="43">
        <v>4.7699999999999996</v>
      </c>
      <c r="E15" s="43">
        <v>4.7699999999999996</v>
      </c>
      <c r="F15" s="43">
        <v>4.7699999999999996</v>
      </c>
      <c r="G15" s="43">
        <v>4.7699999999999996</v>
      </c>
      <c r="H15" s="43">
        <v>4.7699999999999996</v>
      </c>
      <c r="I15" s="43">
        <v>4.7699999999999996</v>
      </c>
      <c r="J15" s="43">
        <v>4.7699999999999996</v>
      </c>
      <c r="K15" s="43">
        <v>4.7699999999999996</v>
      </c>
      <c r="L15" s="43">
        <v>4.7699999999999996</v>
      </c>
      <c r="M15" s="43">
        <v>4.7699999999999996</v>
      </c>
      <c r="N15" s="43">
        <v>4.7699999999999996</v>
      </c>
      <c r="O15" s="43">
        <v>4.7699999999999996</v>
      </c>
      <c r="P15" s="43">
        <v>4.7699999999999996</v>
      </c>
      <c r="Q15" s="43">
        <v>4.7699999999999996</v>
      </c>
      <c r="R15" s="43">
        <v>4.7699999999999996</v>
      </c>
      <c r="S15" s="43">
        <v>4.7699999999999996</v>
      </c>
      <c r="T15" s="43">
        <v>4.7699999999999996</v>
      </c>
      <c r="U15" s="43">
        <v>4.7699999999999996</v>
      </c>
      <c r="V15" s="43">
        <v>4.7699999999999996</v>
      </c>
      <c r="W15" s="43">
        <v>4.7699999999999996</v>
      </c>
      <c r="X15" s="43">
        <v>4.7699999999999996</v>
      </c>
      <c r="Y15" s="43">
        <v>4.7699999999999996</v>
      </c>
      <c r="Z15" s="43">
        <v>4.7699999999999996</v>
      </c>
      <c r="AA15" s="43">
        <v>4.7699999999999996</v>
      </c>
    </row>
    <row r="16" spans="1:27" ht="12.75" hidden="1" customHeight="1" outlineLevel="1" x14ac:dyDescent="0.2">
      <c r="A16" s="92" t="s">
        <v>814</v>
      </c>
      <c r="B16" s="62" t="s">
        <v>79</v>
      </c>
      <c r="C16" s="42" t="s">
        <v>77</v>
      </c>
      <c r="D16" s="43">
        <f>$D$11</f>
        <v>330.69</v>
      </c>
      <c r="E16" s="43">
        <f t="shared" ref="E16:AA16" si="5">$D$11</f>
        <v>330.69</v>
      </c>
      <c r="F16" s="43">
        <f t="shared" si="5"/>
        <v>330.69</v>
      </c>
      <c r="G16" s="43">
        <f t="shared" si="5"/>
        <v>330.69</v>
      </c>
      <c r="H16" s="43">
        <f t="shared" si="5"/>
        <v>330.69</v>
      </c>
      <c r="I16" s="43">
        <f t="shared" si="5"/>
        <v>330.69</v>
      </c>
      <c r="J16" s="43">
        <f t="shared" si="5"/>
        <v>330.69</v>
      </c>
      <c r="K16" s="43">
        <f t="shared" si="5"/>
        <v>330.69</v>
      </c>
      <c r="L16" s="43">
        <f t="shared" si="5"/>
        <v>330.69</v>
      </c>
      <c r="M16" s="43">
        <f t="shared" si="5"/>
        <v>330.69</v>
      </c>
      <c r="N16" s="43">
        <f t="shared" si="5"/>
        <v>330.69</v>
      </c>
      <c r="O16" s="43">
        <f t="shared" si="5"/>
        <v>330.69</v>
      </c>
      <c r="P16" s="43">
        <f t="shared" si="5"/>
        <v>330.69</v>
      </c>
      <c r="Q16" s="43">
        <f t="shared" si="5"/>
        <v>330.69</v>
      </c>
      <c r="R16" s="43">
        <f t="shared" si="5"/>
        <v>330.69</v>
      </c>
      <c r="S16" s="43">
        <f t="shared" si="5"/>
        <v>330.69</v>
      </c>
      <c r="T16" s="43">
        <f t="shared" si="5"/>
        <v>330.69</v>
      </c>
      <c r="U16" s="43">
        <f t="shared" si="5"/>
        <v>330.69</v>
      </c>
      <c r="V16" s="43">
        <f t="shared" si="5"/>
        <v>330.69</v>
      </c>
      <c r="W16" s="43">
        <f t="shared" si="5"/>
        <v>330.69</v>
      </c>
      <c r="X16" s="43">
        <f t="shared" si="5"/>
        <v>330.69</v>
      </c>
      <c r="Y16" s="43">
        <f t="shared" si="5"/>
        <v>330.69</v>
      </c>
      <c r="Z16" s="43">
        <f t="shared" si="5"/>
        <v>330.69</v>
      </c>
      <c r="AA16" s="43">
        <f t="shared" si="5"/>
        <v>330.69</v>
      </c>
    </row>
    <row r="17" spans="1:27" ht="12.75" customHeight="1" collapsed="1" x14ac:dyDescent="0.2">
      <c r="A17" s="91" t="s">
        <v>815</v>
      </c>
      <c r="B17" s="27" t="str">
        <f>"03"&amp;"."&amp;$B$599&amp;"."&amp;$B$600</f>
        <v>03.02.2023</v>
      </c>
      <c r="C17" s="83" t="s">
        <v>74</v>
      </c>
      <c r="D17" s="84">
        <f>ROUND(((D18+D19+D21+D20)/1000),5)</f>
        <v>1.6120699999999999</v>
      </c>
      <c r="E17" s="84">
        <f>ROUND(((E18+E19+E21+E20)/1000),5)</f>
        <v>1.5854600000000001</v>
      </c>
      <c r="F17" s="84">
        <f>ROUND(((F18+F19+F21+F20)/1000),5)</f>
        <v>1.52885</v>
      </c>
      <c r="G17" s="84">
        <f t="shared" ref="G17:AA17" si="6">ROUND(((G18+G19+G21+G20)/1000),5)</f>
        <v>1.5282899999999999</v>
      </c>
      <c r="H17" s="84">
        <f t="shared" si="6"/>
        <v>1.6023000000000001</v>
      </c>
      <c r="I17" s="84">
        <f t="shared" si="6"/>
        <v>1.7292000000000001</v>
      </c>
      <c r="J17" s="84">
        <f t="shared" si="6"/>
        <v>1.9283699999999999</v>
      </c>
      <c r="K17" s="84">
        <f t="shared" si="6"/>
        <v>2.14777</v>
      </c>
      <c r="L17" s="84">
        <f t="shared" si="6"/>
        <v>2.3037299999999998</v>
      </c>
      <c r="M17" s="84">
        <f t="shared" si="6"/>
        <v>2.3176700000000001</v>
      </c>
      <c r="N17" s="84">
        <f t="shared" si="6"/>
        <v>2.3342200000000002</v>
      </c>
      <c r="O17" s="84">
        <f t="shared" si="6"/>
        <v>2.3662999999999998</v>
      </c>
      <c r="P17" s="84">
        <f t="shared" si="6"/>
        <v>2.3525399999999999</v>
      </c>
      <c r="Q17" s="84">
        <f t="shared" si="6"/>
        <v>2.3561999999999999</v>
      </c>
      <c r="R17" s="84">
        <f t="shared" si="6"/>
        <v>2.3493200000000001</v>
      </c>
      <c r="S17" s="84">
        <f t="shared" si="6"/>
        <v>2.3424700000000001</v>
      </c>
      <c r="T17" s="84">
        <f t="shared" si="6"/>
        <v>2.2972199999999998</v>
      </c>
      <c r="U17" s="84">
        <f t="shared" si="6"/>
        <v>2.3146800000000001</v>
      </c>
      <c r="V17" s="84">
        <f t="shared" si="6"/>
        <v>2.32822</v>
      </c>
      <c r="W17" s="84">
        <f t="shared" si="6"/>
        <v>2.3422999999999998</v>
      </c>
      <c r="X17" s="84">
        <f t="shared" si="6"/>
        <v>2.3033600000000001</v>
      </c>
      <c r="Y17" s="84">
        <f t="shared" si="6"/>
        <v>2.1490800000000001</v>
      </c>
      <c r="Z17" s="84">
        <f t="shared" si="6"/>
        <v>2.0056799999999999</v>
      </c>
      <c r="AA17" s="84">
        <f t="shared" si="6"/>
        <v>1.8084499999999999</v>
      </c>
    </row>
    <row r="18" spans="1:27" ht="12.75" hidden="1" customHeight="1" outlineLevel="1" x14ac:dyDescent="0.2">
      <c r="A18" s="92" t="s">
        <v>816</v>
      </c>
      <c r="B18" s="62" t="s">
        <v>231</v>
      </c>
      <c r="C18" s="42" t="s">
        <v>77</v>
      </c>
      <c r="D18" s="43">
        <v>1210.43</v>
      </c>
      <c r="E18" s="43">
        <v>1183.82</v>
      </c>
      <c r="F18" s="43">
        <v>1127.21</v>
      </c>
      <c r="G18" s="43">
        <v>1126.6500000000001</v>
      </c>
      <c r="H18" s="43">
        <v>1200.6600000000001</v>
      </c>
      <c r="I18" s="43">
        <v>1327.56</v>
      </c>
      <c r="J18" s="43">
        <v>1526.73</v>
      </c>
      <c r="K18" s="43">
        <v>1746.13</v>
      </c>
      <c r="L18" s="43">
        <v>1902.09</v>
      </c>
      <c r="M18" s="43">
        <v>1916.03</v>
      </c>
      <c r="N18" s="43">
        <v>1932.58</v>
      </c>
      <c r="O18" s="43">
        <v>1964.66</v>
      </c>
      <c r="P18" s="43">
        <v>1950.9</v>
      </c>
      <c r="Q18" s="43">
        <v>1954.56</v>
      </c>
      <c r="R18" s="43">
        <v>1947.68</v>
      </c>
      <c r="S18" s="43">
        <v>1940.83</v>
      </c>
      <c r="T18" s="43">
        <v>1895.58</v>
      </c>
      <c r="U18" s="43">
        <v>1913.04</v>
      </c>
      <c r="V18" s="43">
        <v>1926.58</v>
      </c>
      <c r="W18" s="43">
        <v>1940.66</v>
      </c>
      <c r="X18" s="43">
        <v>1901.72</v>
      </c>
      <c r="Y18" s="43">
        <v>1747.44</v>
      </c>
      <c r="Z18" s="43">
        <v>1604.04</v>
      </c>
      <c r="AA18" s="43">
        <v>1406.81</v>
      </c>
    </row>
    <row r="19" spans="1:27" ht="12.75" hidden="1" customHeight="1" outlineLevel="1" x14ac:dyDescent="0.2">
      <c r="A19" s="92" t="s">
        <v>817</v>
      </c>
      <c r="B19" s="62" t="s">
        <v>88</v>
      </c>
      <c r="C19" s="42" t="s">
        <v>77</v>
      </c>
      <c r="D19" s="43">
        <f t="shared" ref="D19:AA19" si="7">$D$9</f>
        <v>66.180000000000007</v>
      </c>
      <c r="E19" s="43">
        <f t="shared" si="7"/>
        <v>66.180000000000007</v>
      </c>
      <c r="F19" s="43">
        <f t="shared" si="7"/>
        <v>66.180000000000007</v>
      </c>
      <c r="G19" s="43">
        <f t="shared" si="7"/>
        <v>66.180000000000007</v>
      </c>
      <c r="H19" s="43">
        <f t="shared" si="7"/>
        <v>66.180000000000007</v>
      </c>
      <c r="I19" s="43">
        <f t="shared" si="7"/>
        <v>66.180000000000007</v>
      </c>
      <c r="J19" s="43">
        <f t="shared" si="7"/>
        <v>66.180000000000007</v>
      </c>
      <c r="K19" s="43">
        <f t="shared" si="7"/>
        <v>66.180000000000007</v>
      </c>
      <c r="L19" s="43">
        <f t="shared" si="7"/>
        <v>66.180000000000007</v>
      </c>
      <c r="M19" s="43">
        <f t="shared" si="7"/>
        <v>66.180000000000007</v>
      </c>
      <c r="N19" s="43">
        <f t="shared" si="7"/>
        <v>66.180000000000007</v>
      </c>
      <c r="O19" s="43">
        <f t="shared" si="7"/>
        <v>66.180000000000007</v>
      </c>
      <c r="P19" s="43">
        <f t="shared" si="7"/>
        <v>66.180000000000007</v>
      </c>
      <c r="Q19" s="43">
        <f t="shared" si="7"/>
        <v>66.180000000000007</v>
      </c>
      <c r="R19" s="43">
        <f t="shared" si="7"/>
        <v>66.180000000000007</v>
      </c>
      <c r="S19" s="43">
        <f t="shared" si="7"/>
        <v>66.180000000000007</v>
      </c>
      <c r="T19" s="43">
        <f t="shared" si="7"/>
        <v>66.180000000000007</v>
      </c>
      <c r="U19" s="43">
        <f t="shared" si="7"/>
        <v>66.180000000000007</v>
      </c>
      <c r="V19" s="43">
        <f t="shared" si="7"/>
        <v>66.180000000000007</v>
      </c>
      <c r="W19" s="43">
        <f t="shared" si="7"/>
        <v>66.180000000000007</v>
      </c>
      <c r="X19" s="43">
        <f t="shared" si="7"/>
        <v>66.180000000000007</v>
      </c>
      <c r="Y19" s="43">
        <f t="shared" si="7"/>
        <v>66.180000000000007</v>
      </c>
      <c r="Z19" s="43">
        <f t="shared" si="7"/>
        <v>66.180000000000007</v>
      </c>
      <c r="AA19" s="43">
        <f t="shared" si="7"/>
        <v>66.180000000000007</v>
      </c>
    </row>
    <row r="20" spans="1:27" ht="12.75" hidden="1" customHeight="1" outlineLevel="1" x14ac:dyDescent="0.2">
      <c r="A20" s="92" t="s">
        <v>818</v>
      </c>
      <c r="B20" s="62" t="s">
        <v>81</v>
      </c>
      <c r="C20" s="42" t="s">
        <v>77</v>
      </c>
      <c r="D20" s="43">
        <v>4.7699999999999996</v>
      </c>
      <c r="E20" s="43">
        <v>4.7699999999999996</v>
      </c>
      <c r="F20" s="43">
        <v>4.7699999999999996</v>
      </c>
      <c r="G20" s="43">
        <v>4.7699999999999996</v>
      </c>
      <c r="H20" s="43">
        <v>4.7699999999999996</v>
      </c>
      <c r="I20" s="43">
        <v>4.7699999999999996</v>
      </c>
      <c r="J20" s="43">
        <v>4.7699999999999996</v>
      </c>
      <c r="K20" s="43">
        <v>4.7699999999999996</v>
      </c>
      <c r="L20" s="43">
        <v>4.7699999999999996</v>
      </c>
      <c r="M20" s="43">
        <v>4.7699999999999996</v>
      </c>
      <c r="N20" s="43">
        <v>4.7699999999999996</v>
      </c>
      <c r="O20" s="43">
        <v>4.7699999999999996</v>
      </c>
      <c r="P20" s="43">
        <v>4.7699999999999996</v>
      </c>
      <c r="Q20" s="43">
        <v>4.7699999999999996</v>
      </c>
      <c r="R20" s="43">
        <v>4.7699999999999996</v>
      </c>
      <c r="S20" s="43">
        <v>4.7699999999999996</v>
      </c>
      <c r="T20" s="43">
        <v>4.7699999999999996</v>
      </c>
      <c r="U20" s="43">
        <v>4.7699999999999996</v>
      </c>
      <c r="V20" s="43">
        <v>4.7699999999999996</v>
      </c>
      <c r="W20" s="43">
        <v>4.7699999999999996</v>
      </c>
      <c r="X20" s="43">
        <v>4.7699999999999996</v>
      </c>
      <c r="Y20" s="43">
        <v>4.7699999999999996</v>
      </c>
      <c r="Z20" s="43">
        <v>4.7699999999999996</v>
      </c>
      <c r="AA20" s="43">
        <v>4.7699999999999996</v>
      </c>
    </row>
    <row r="21" spans="1:27" ht="12.75" hidden="1" customHeight="1" outlineLevel="1" x14ac:dyDescent="0.2">
      <c r="A21" s="92" t="s">
        <v>819</v>
      </c>
      <c r="B21" s="62" t="s">
        <v>79</v>
      </c>
      <c r="C21" s="42" t="s">
        <v>77</v>
      </c>
      <c r="D21" s="43">
        <f>$D$11</f>
        <v>330.69</v>
      </c>
      <c r="E21" s="43">
        <f t="shared" ref="E21:AA21" si="8">$D$11</f>
        <v>330.69</v>
      </c>
      <c r="F21" s="43">
        <f t="shared" si="8"/>
        <v>330.69</v>
      </c>
      <c r="G21" s="43">
        <f t="shared" si="8"/>
        <v>330.69</v>
      </c>
      <c r="H21" s="43">
        <f t="shared" si="8"/>
        <v>330.69</v>
      </c>
      <c r="I21" s="43">
        <f t="shared" si="8"/>
        <v>330.69</v>
      </c>
      <c r="J21" s="43">
        <f t="shared" si="8"/>
        <v>330.69</v>
      </c>
      <c r="K21" s="43">
        <f t="shared" si="8"/>
        <v>330.69</v>
      </c>
      <c r="L21" s="43">
        <f t="shared" si="8"/>
        <v>330.69</v>
      </c>
      <c r="M21" s="43">
        <f t="shared" si="8"/>
        <v>330.69</v>
      </c>
      <c r="N21" s="43">
        <f t="shared" si="8"/>
        <v>330.69</v>
      </c>
      <c r="O21" s="43">
        <f t="shared" si="8"/>
        <v>330.69</v>
      </c>
      <c r="P21" s="43">
        <f t="shared" si="8"/>
        <v>330.69</v>
      </c>
      <c r="Q21" s="43">
        <f t="shared" si="8"/>
        <v>330.69</v>
      </c>
      <c r="R21" s="43">
        <f t="shared" si="8"/>
        <v>330.69</v>
      </c>
      <c r="S21" s="43">
        <f t="shared" si="8"/>
        <v>330.69</v>
      </c>
      <c r="T21" s="43">
        <f t="shared" si="8"/>
        <v>330.69</v>
      </c>
      <c r="U21" s="43">
        <f t="shared" si="8"/>
        <v>330.69</v>
      </c>
      <c r="V21" s="43">
        <f t="shared" si="8"/>
        <v>330.69</v>
      </c>
      <c r="W21" s="43">
        <f t="shared" si="8"/>
        <v>330.69</v>
      </c>
      <c r="X21" s="43">
        <f t="shared" si="8"/>
        <v>330.69</v>
      </c>
      <c r="Y21" s="43">
        <f t="shared" si="8"/>
        <v>330.69</v>
      </c>
      <c r="Z21" s="43">
        <f t="shared" si="8"/>
        <v>330.69</v>
      </c>
      <c r="AA21" s="43">
        <f t="shared" si="8"/>
        <v>330.69</v>
      </c>
    </row>
    <row r="22" spans="1:27" ht="12.75" customHeight="1" collapsed="1" x14ac:dyDescent="0.2">
      <c r="A22" s="91" t="s">
        <v>820</v>
      </c>
      <c r="B22" s="27" t="str">
        <f>"04"&amp;"."&amp;$B$599&amp;"."&amp;$B$600</f>
        <v>04.02.2023</v>
      </c>
      <c r="C22" s="83" t="s">
        <v>74</v>
      </c>
      <c r="D22" s="84">
        <f>ROUND(((D23+D24+D26+D25)/1000),5)</f>
        <v>1.9314</v>
      </c>
      <c r="E22" s="84">
        <f>ROUND(((E23+E24+E26+E25)/1000),5)</f>
        <v>1.8210599999999999</v>
      </c>
      <c r="F22" s="84">
        <f>ROUND(((F23+F24+F26+F25)/1000),5)</f>
        <v>1.6893</v>
      </c>
      <c r="G22" s="84">
        <f t="shared" ref="G22:AA22" si="9">ROUND(((G23+G24+G26+G25)/1000),5)</f>
        <v>1.65804</v>
      </c>
      <c r="H22" s="84">
        <f t="shared" si="9"/>
        <v>1.7190099999999999</v>
      </c>
      <c r="I22" s="84">
        <f t="shared" si="9"/>
        <v>1.7537</v>
      </c>
      <c r="J22" s="84">
        <f t="shared" si="9"/>
        <v>1.87832</v>
      </c>
      <c r="K22" s="84">
        <f t="shared" si="9"/>
        <v>1.9919</v>
      </c>
      <c r="L22" s="84">
        <f t="shared" si="9"/>
        <v>2.18709</v>
      </c>
      <c r="M22" s="84">
        <f t="shared" si="9"/>
        <v>2.3017599999999998</v>
      </c>
      <c r="N22" s="84">
        <f t="shared" si="9"/>
        <v>2.3342000000000001</v>
      </c>
      <c r="O22" s="84">
        <f t="shared" si="9"/>
        <v>2.3443299999999998</v>
      </c>
      <c r="P22" s="84">
        <f t="shared" si="9"/>
        <v>2.34232</v>
      </c>
      <c r="Q22" s="84">
        <f t="shared" si="9"/>
        <v>2.3397299999999999</v>
      </c>
      <c r="R22" s="84">
        <f t="shared" si="9"/>
        <v>2.3341500000000002</v>
      </c>
      <c r="S22" s="84">
        <f t="shared" si="9"/>
        <v>2.3023699999999998</v>
      </c>
      <c r="T22" s="84">
        <f t="shared" si="9"/>
        <v>2.3017099999999999</v>
      </c>
      <c r="U22" s="84">
        <f t="shared" si="9"/>
        <v>2.3304</v>
      </c>
      <c r="V22" s="84">
        <f t="shared" si="9"/>
        <v>2.3371200000000001</v>
      </c>
      <c r="W22" s="84">
        <f t="shared" si="9"/>
        <v>2.3340700000000001</v>
      </c>
      <c r="X22" s="84">
        <f t="shared" si="9"/>
        <v>2.3322799999999999</v>
      </c>
      <c r="Y22" s="84">
        <f t="shared" si="9"/>
        <v>2.2161200000000001</v>
      </c>
      <c r="Z22" s="84">
        <f t="shared" si="9"/>
        <v>2.02393</v>
      </c>
      <c r="AA22" s="84">
        <f t="shared" si="9"/>
        <v>1.8815900000000001</v>
      </c>
    </row>
    <row r="23" spans="1:27" ht="12.75" hidden="1" customHeight="1" outlineLevel="1" x14ac:dyDescent="0.2">
      <c r="A23" s="92" t="s">
        <v>821</v>
      </c>
      <c r="B23" s="62" t="s">
        <v>231</v>
      </c>
      <c r="C23" s="42" t="s">
        <v>77</v>
      </c>
      <c r="D23" s="43">
        <v>1529.76</v>
      </c>
      <c r="E23" s="43">
        <v>1419.42</v>
      </c>
      <c r="F23" s="43">
        <v>1287.6600000000001</v>
      </c>
      <c r="G23" s="43">
        <v>1256.4000000000001</v>
      </c>
      <c r="H23" s="43">
        <v>1317.37</v>
      </c>
      <c r="I23" s="43">
        <v>1352.06</v>
      </c>
      <c r="J23" s="43">
        <v>1476.68</v>
      </c>
      <c r="K23" s="43">
        <v>1590.26</v>
      </c>
      <c r="L23" s="43">
        <v>1785.45</v>
      </c>
      <c r="M23" s="43">
        <v>1900.12</v>
      </c>
      <c r="N23" s="43">
        <v>1932.56</v>
      </c>
      <c r="O23" s="43">
        <v>1942.69</v>
      </c>
      <c r="P23" s="43">
        <v>1940.68</v>
      </c>
      <c r="Q23" s="43">
        <v>1938.09</v>
      </c>
      <c r="R23" s="43">
        <v>1932.51</v>
      </c>
      <c r="S23" s="43">
        <v>1900.73</v>
      </c>
      <c r="T23" s="43">
        <v>1900.07</v>
      </c>
      <c r="U23" s="43">
        <v>1928.76</v>
      </c>
      <c r="V23" s="43">
        <v>1935.48</v>
      </c>
      <c r="W23" s="43">
        <v>1932.43</v>
      </c>
      <c r="X23" s="43">
        <v>1930.64</v>
      </c>
      <c r="Y23" s="43">
        <v>1814.48</v>
      </c>
      <c r="Z23" s="43">
        <v>1622.29</v>
      </c>
      <c r="AA23" s="43">
        <v>1479.95</v>
      </c>
    </row>
    <row r="24" spans="1:27" ht="12.75" hidden="1" customHeight="1" outlineLevel="1" x14ac:dyDescent="0.2">
      <c r="A24" s="92" t="s">
        <v>822</v>
      </c>
      <c r="B24" s="62" t="s">
        <v>88</v>
      </c>
      <c r="C24" s="42" t="s">
        <v>77</v>
      </c>
      <c r="D24" s="43">
        <f t="shared" ref="D24:AA24" si="10">$D$9</f>
        <v>66.180000000000007</v>
      </c>
      <c r="E24" s="43">
        <f t="shared" si="10"/>
        <v>66.180000000000007</v>
      </c>
      <c r="F24" s="43">
        <f t="shared" si="10"/>
        <v>66.180000000000007</v>
      </c>
      <c r="G24" s="43">
        <f t="shared" si="10"/>
        <v>66.180000000000007</v>
      </c>
      <c r="H24" s="43">
        <f t="shared" si="10"/>
        <v>66.180000000000007</v>
      </c>
      <c r="I24" s="43">
        <f t="shared" si="10"/>
        <v>66.180000000000007</v>
      </c>
      <c r="J24" s="43">
        <f t="shared" si="10"/>
        <v>66.180000000000007</v>
      </c>
      <c r="K24" s="43">
        <f t="shared" si="10"/>
        <v>66.180000000000007</v>
      </c>
      <c r="L24" s="43">
        <f t="shared" si="10"/>
        <v>66.180000000000007</v>
      </c>
      <c r="M24" s="43">
        <f t="shared" si="10"/>
        <v>66.180000000000007</v>
      </c>
      <c r="N24" s="43">
        <f t="shared" si="10"/>
        <v>66.180000000000007</v>
      </c>
      <c r="O24" s="43">
        <f t="shared" si="10"/>
        <v>66.180000000000007</v>
      </c>
      <c r="P24" s="43">
        <f t="shared" si="10"/>
        <v>66.180000000000007</v>
      </c>
      <c r="Q24" s="43">
        <f t="shared" si="10"/>
        <v>66.180000000000007</v>
      </c>
      <c r="R24" s="43">
        <f t="shared" si="10"/>
        <v>66.180000000000007</v>
      </c>
      <c r="S24" s="43">
        <f t="shared" si="10"/>
        <v>66.180000000000007</v>
      </c>
      <c r="T24" s="43">
        <f t="shared" si="10"/>
        <v>66.180000000000007</v>
      </c>
      <c r="U24" s="43">
        <f t="shared" si="10"/>
        <v>66.180000000000007</v>
      </c>
      <c r="V24" s="43">
        <f t="shared" si="10"/>
        <v>66.180000000000007</v>
      </c>
      <c r="W24" s="43">
        <f t="shared" si="10"/>
        <v>66.180000000000007</v>
      </c>
      <c r="X24" s="43">
        <f t="shared" si="10"/>
        <v>66.180000000000007</v>
      </c>
      <c r="Y24" s="43">
        <f t="shared" si="10"/>
        <v>66.180000000000007</v>
      </c>
      <c r="Z24" s="43">
        <f t="shared" si="10"/>
        <v>66.180000000000007</v>
      </c>
      <c r="AA24" s="43">
        <f t="shared" si="10"/>
        <v>66.180000000000007</v>
      </c>
    </row>
    <row r="25" spans="1:27" ht="12.75" hidden="1" customHeight="1" outlineLevel="1" x14ac:dyDescent="0.2">
      <c r="A25" s="92" t="s">
        <v>823</v>
      </c>
      <c r="B25" s="62" t="s">
        <v>81</v>
      </c>
      <c r="C25" s="42" t="s">
        <v>77</v>
      </c>
      <c r="D25" s="43">
        <v>4.7699999999999996</v>
      </c>
      <c r="E25" s="43">
        <v>4.7699999999999996</v>
      </c>
      <c r="F25" s="43">
        <v>4.7699999999999996</v>
      </c>
      <c r="G25" s="43">
        <v>4.7699999999999996</v>
      </c>
      <c r="H25" s="43">
        <v>4.7699999999999996</v>
      </c>
      <c r="I25" s="43">
        <v>4.7699999999999996</v>
      </c>
      <c r="J25" s="43">
        <v>4.7699999999999996</v>
      </c>
      <c r="K25" s="43">
        <v>4.7699999999999996</v>
      </c>
      <c r="L25" s="43">
        <v>4.7699999999999996</v>
      </c>
      <c r="M25" s="43">
        <v>4.7699999999999996</v>
      </c>
      <c r="N25" s="43">
        <v>4.7699999999999996</v>
      </c>
      <c r="O25" s="43">
        <v>4.7699999999999996</v>
      </c>
      <c r="P25" s="43">
        <v>4.7699999999999996</v>
      </c>
      <c r="Q25" s="43">
        <v>4.7699999999999996</v>
      </c>
      <c r="R25" s="43">
        <v>4.7699999999999996</v>
      </c>
      <c r="S25" s="43">
        <v>4.7699999999999996</v>
      </c>
      <c r="T25" s="43">
        <v>4.7699999999999996</v>
      </c>
      <c r="U25" s="43">
        <v>4.7699999999999996</v>
      </c>
      <c r="V25" s="43">
        <v>4.7699999999999996</v>
      </c>
      <c r="W25" s="43">
        <v>4.7699999999999996</v>
      </c>
      <c r="X25" s="43">
        <v>4.7699999999999996</v>
      </c>
      <c r="Y25" s="43">
        <v>4.7699999999999996</v>
      </c>
      <c r="Z25" s="43">
        <v>4.7699999999999996</v>
      </c>
      <c r="AA25" s="43">
        <v>4.7699999999999996</v>
      </c>
    </row>
    <row r="26" spans="1:27" ht="12.75" hidden="1" customHeight="1" outlineLevel="1" x14ac:dyDescent="0.2">
      <c r="A26" s="92" t="s">
        <v>824</v>
      </c>
      <c r="B26" s="62" t="s">
        <v>79</v>
      </c>
      <c r="C26" s="42" t="s">
        <v>77</v>
      </c>
      <c r="D26" s="43">
        <f>$D$11</f>
        <v>330.69</v>
      </c>
      <c r="E26" s="43">
        <f t="shared" ref="E26:AA26" si="11">$D$11</f>
        <v>330.69</v>
      </c>
      <c r="F26" s="43">
        <f t="shared" si="11"/>
        <v>330.69</v>
      </c>
      <c r="G26" s="43">
        <f t="shared" si="11"/>
        <v>330.69</v>
      </c>
      <c r="H26" s="43">
        <f t="shared" si="11"/>
        <v>330.69</v>
      </c>
      <c r="I26" s="43">
        <f t="shared" si="11"/>
        <v>330.69</v>
      </c>
      <c r="J26" s="43">
        <f t="shared" si="11"/>
        <v>330.69</v>
      </c>
      <c r="K26" s="43">
        <f t="shared" si="11"/>
        <v>330.69</v>
      </c>
      <c r="L26" s="43">
        <f t="shared" si="11"/>
        <v>330.69</v>
      </c>
      <c r="M26" s="43">
        <f t="shared" si="11"/>
        <v>330.69</v>
      </c>
      <c r="N26" s="43">
        <f t="shared" si="11"/>
        <v>330.69</v>
      </c>
      <c r="O26" s="43">
        <f t="shared" si="11"/>
        <v>330.69</v>
      </c>
      <c r="P26" s="43">
        <f t="shared" si="11"/>
        <v>330.69</v>
      </c>
      <c r="Q26" s="43">
        <f t="shared" si="11"/>
        <v>330.69</v>
      </c>
      <c r="R26" s="43">
        <f t="shared" si="11"/>
        <v>330.69</v>
      </c>
      <c r="S26" s="43">
        <f t="shared" si="11"/>
        <v>330.69</v>
      </c>
      <c r="T26" s="43">
        <f t="shared" si="11"/>
        <v>330.69</v>
      </c>
      <c r="U26" s="43">
        <f t="shared" si="11"/>
        <v>330.69</v>
      </c>
      <c r="V26" s="43">
        <f t="shared" si="11"/>
        <v>330.69</v>
      </c>
      <c r="W26" s="43">
        <f t="shared" si="11"/>
        <v>330.69</v>
      </c>
      <c r="X26" s="43">
        <f t="shared" si="11"/>
        <v>330.69</v>
      </c>
      <c r="Y26" s="43">
        <f t="shared" si="11"/>
        <v>330.69</v>
      </c>
      <c r="Z26" s="43">
        <f t="shared" si="11"/>
        <v>330.69</v>
      </c>
      <c r="AA26" s="43">
        <f t="shared" si="11"/>
        <v>330.69</v>
      </c>
    </row>
    <row r="27" spans="1:27" ht="12.75" customHeight="1" collapsed="1" x14ac:dyDescent="0.2">
      <c r="A27" s="91" t="s">
        <v>825</v>
      </c>
      <c r="B27" s="27" t="str">
        <f>"05"&amp;"."&amp;$B$599&amp;"."&amp;$B$600</f>
        <v>05.02.2023</v>
      </c>
      <c r="C27" s="83" t="s">
        <v>74</v>
      </c>
      <c r="D27" s="84">
        <f>ROUND(((D28+D29+D31+D30)/1000),5)</f>
        <v>1.64208</v>
      </c>
      <c r="E27" s="84">
        <f>ROUND(((E28+E29+E31+E30)/1000),5)</f>
        <v>1.5924799999999999</v>
      </c>
      <c r="F27" s="84">
        <f>ROUND(((F28+F29+F31+F30)/1000),5)</f>
        <v>1.55013</v>
      </c>
      <c r="G27" s="84">
        <f t="shared" ref="G27:AA27" si="12">ROUND(((G28+G29+G31+G30)/1000),5)</f>
        <v>1.5349999999999999</v>
      </c>
      <c r="H27" s="84">
        <f t="shared" si="12"/>
        <v>1.56745</v>
      </c>
      <c r="I27" s="84">
        <f t="shared" si="12"/>
        <v>1.5727199999999999</v>
      </c>
      <c r="J27" s="84">
        <f t="shared" si="12"/>
        <v>1.58914</v>
      </c>
      <c r="K27" s="84">
        <f t="shared" si="12"/>
        <v>1.7101900000000001</v>
      </c>
      <c r="L27" s="84">
        <f t="shared" si="12"/>
        <v>1.9036999999999999</v>
      </c>
      <c r="M27" s="84">
        <f t="shared" si="12"/>
        <v>2.0077500000000001</v>
      </c>
      <c r="N27" s="84">
        <f t="shared" si="12"/>
        <v>2.05355</v>
      </c>
      <c r="O27" s="84">
        <f t="shared" si="12"/>
        <v>2.0809700000000002</v>
      </c>
      <c r="P27" s="84">
        <f t="shared" si="12"/>
        <v>2.0811500000000001</v>
      </c>
      <c r="Q27" s="84">
        <f t="shared" si="12"/>
        <v>2.0931799999999998</v>
      </c>
      <c r="R27" s="84">
        <f t="shared" si="12"/>
        <v>2.09083</v>
      </c>
      <c r="S27" s="84">
        <f t="shared" si="12"/>
        <v>2.0535100000000002</v>
      </c>
      <c r="T27" s="84">
        <f t="shared" si="12"/>
        <v>2.0627300000000002</v>
      </c>
      <c r="U27" s="84">
        <f t="shared" si="12"/>
        <v>2.1104400000000001</v>
      </c>
      <c r="V27" s="84">
        <f t="shared" si="12"/>
        <v>2.1276999999999999</v>
      </c>
      <c r="W27" s="84">
        <f t="shared" si="12"/>
        <v>2.1287500000000001</v>
      </c>
      <c r="X27" s="84">
        <f t="shared" si="12"/>
        <v>2.1285500000000002</v>
      </c>
      <c r="Y27" s="84">
        <f t="shared" si="12"/>
        <v>2.0688200000000001</v>
      </c>
      <c r="Z27" s="84">
        <f t="shared" si="12"/>
        <v>1.94031</v>
      </c>
      <c r="AA27" s="84">
        <f t="shared" si="12"/>
        <v>1.61449</v>
      </c>
    </row>
    <row r="28" spans="1:27" ht="12.75" hidden="1" customHeight="1" outlineLevel="1" x14ac:dyDescent="0.2">
      <c r="A28" s="92" t="s">
        <v>826</v>
      </c>
      <c r="B28" s="62" t="s">
        <v>231</v>
      </c>
      <c r="C28" s="42" t="s">
        <v>77</v>
      </c>
      <c r="D28" s="43">
        <v>1240.44</v>
      </c>
      <c r="E28" s="43">
        <v>1190.8399999999999</v>
      </c>
      <c r="F28" s="43">
        <v>1148.49</v>
      </c>
      <c r="G28" s="43">
        <v>1133.3599999999999</v>
      </c>
      <c r="H28" s="43">
        <v>1165.81</v>
      </c>
      <c r="I28" s="43">
        <v>1171.08</v>
      </c>
      <c r="J28" s="43">
        <v>1187.5</v>
      </c>
      <c r="K28" s="43">
        <v>1308.55</v>
      </c>
      <c r="L28" s="43">
        <v>1502.06</v>
      </c>
      <c r="M28" s="43">
        <v>1606.11</v>
      </c>
      <c r="N28" s="43">
        <v>1651.91</v>
      </c>
      <c r="O28" s="43">
        <v>1679.33</v>
      </c>
      <c r="P28" s="43">
        <v>1679.51</v>
      </c>
      <c r="Q28" s="43">
        <v>1691.54</v>
      </c>
      <c r="R28" s="43">
        <v>1689.19</v>
      </c>
      <c r="S28" s="43">
        <v>1651.87</v>
      </c>
      <c r="T28" s="43">
        <v>1661.09</v>
      </c>
      <c r="U28" s="43">
        <v>1708.8</v>
      </c>
      <c r="V28" s="43">
        <v>1726.06</v>
      </c>
      <c r="W28" s="43">
        <v>1727.11</v>
      </c>
      <c r="X28" s="43">
        <v>1726.91</v>
      </c>
      <c r="Y28" s="43">
        <v>1667.18</v>
      </c>
      <c r="Z28" s="43">
        <v>1538.67</v>
      </c>
      <c r="AA28" s="43">
        <v>1212.8499999999999</v>
      </c>
    </row>
    <row r="29" spans="1:27" ht="12.75" hidden="1" customHeight="1" outlineLevel="1" x14ac:dyDescent="0.2">
      <c r="A29" s="92" t="s">
        <v>827</v>
      </c>
      <c r="B29" s="62" t="s">
        <v>88</v>
      </c>
      <c r="C29" s="42" t="s">
        <v>77</v>
      </c>
      <c r="D29" s="43">
        <f t="shared" ref="D29:AA29" si="13">$D$9</f>
        <v>66.180000000000007</v>
      </c>
      <c r="E29" s="43">
        <f t="shared" si="13"/>
        <v>66.180000000000007</v>
      </c>
      <c r="F29" s="43">
        <f t="shared" si="13"/>
        <v>66.180000000000007</v>
      </c>
      <c r="G29" s="43">
        <f t="shared" si="13"/>
        <v>66.180000000000007</v>
      </c>
      <c r="H29" s="43">
        <f t="shared" si="13"/>
        <v>66.180000000000007</v>
      </c>
      <c r="I29" s="43">
        <f t="shared" si="13"/>
        <v>66.180000000000007</v>
      </c>
      <c r="J29" s="43">
        <f t="shared" si="13"/>
        <v>66.180000000000007</v>
      </c>
      <c r="K29" s="43">
        <f t="shared" si="13"/>
        <v>66.180000000000007</v>
      </c>
      <c r="L29" s="43">
        <f t="shared" si="13"/>
        <v>66.180000000000007</v>
      </c>
      <c r="M29" s="43">
        <f t="shared" si="13"/>
        <v>66.180000000000007</v>
      </c>
      <c r="N29" s="43">
        <f t="shared" si="13"/>
        <v>66.180000000000007</v>
      </c>
      <c r="O29" s="43">
        <f t="shared" si="13"/>
        <v>66.180000000000007</v>
      </c>
      <c r="P29" s="43">
        <f t="shared" si="13"/>
        <v>66.180000000000007</v>
      </c>
      <c r="Q29" s="43">
        <f t="shared" si="13"/>
        <v>66.180000000000007</v>
      </c>
      <c r="R29" s="43">
        <f t="shared" si="13"/>
        <v>66.180000000000007</v>
      </c>
      <c r="S29" s="43">
        <f t="shared" si="13"/>
        <v>66.180000000000007</v>
      </c>
      <c r="T29" s="43">
        <f t="shared" si="13"/>
        <v>66.180000000000007</v>
      </c>
      <c r="U29" s="43">
        <f t="shared" si="13"/>
        <v>66.180000000000007</v>
      </c>
      <c r="V29" s="43">
        <f t="shared" si="13"/>
        <v>66.180000000000007</v>
      </c>
      <c r="W29" s="43">
        <f t="shared" si="13"/>
        <v>66.180000000000007</v>
      </c>
      <c r="X29" s="43">
        <f t="shared" si="13"/>
        <v>66.180000000000007</v>
      </c>
      <c r="Y29" s="43">
        <f t="shared" si="13"/>
        <v>66.180000000000007</v>
      </c>
      <c r="Z29" s="43">
        <f t="shared" si="13"/>
        <v>66.180000000000007</v>
      </c>
      <c r="AA29" s="43">
        <f t="shared" si="13"/>
        <v>66.180000000000007</v>
      </c>
    </row>
    <row r="30" spans="1:27" ht="12.75" hidden="1" customHeight="1" outlineLevel="1" x14ac:dyDescent="0.2">
      <c r="A30" s="92" t="s">
        <v>828</v>
      </c>
      <c r="B30" s="62" t="s">
        <v>81</v>
      </c>
      <c r="C30" s="42" t="s">
        <v>77</v>
      </c>
      <c r="D30" s="43">
        <v>4.7699999999999996</v>
      </c>
      <c r="E30" s="43">
        <v>4.7699999999999996</v>
      </c>
      <c r="F30" s="43">
        <v>4.7699999999999996</v>
      </c>
      <c r="G30" s="43">
        <v>4.7699999999999996</v>
      </c>
      <c r="H30" s="43">
        <v>4.7699999999999996</v>
      </c>
      <c r="I30" s="43">
        <v>4.7699999999999996</v>
      </c>
      <c r="J30" s="43">
        <v>4.7699999999999996</v>
      </c>
      <c r="K30" s="43">
        <v>4.7699999999999996</v>
      </c>
      <c r="L30" s="43">
        <v>4.7699999999999996</v>
      </c>
      <c r="M30" s="43">
        <v>4.7699999999999996</v>
      </c>
      <c r="N30" s="43">
        <v>4.7699999999999996</v>
      </c>
      <c r="O30" s="43">
        <v>4.7699999999999996</v>
      </c>
      <c r="P30" s="43">
        <v>4.7699999999999996</v>
      </c>
      <c r="Q30" s="43">
        <v>4.7699999999999996</v>
      </c>
      <c r="R30" s="43">
        <v>4.7699999999999996</v>
      </c>
      <c r="S30" s="43">
        <v>4.7699999999999996</v>
      </c>
      <c r="T30" s="43">
        <v>4.7699999999999996</v>
      </c>
      <c r="U30" s="43">
        <v>4.7699999999999996</v>
      </c>
      <c r="V30" s="43">
        <v>4.7699999999999996</v>
      </c>
      <c r="W30" s="43">
        <v>4.7699999999999996</v>
      </c>
      <c r="X30" s="43">
        <v>4.7699999999999996</v>
      </c>
      <c r="Y30" s="43">
        <v>4.7699999999999996</v>
      </c>
      <c r="Z30" s="43">
        <v>4.7699999999999996</v>
      </c>
      <c r="AA30" s="43">
        <v>4.7699999999999996</v>
      </c>
    </row>
    <row r="31" spans="1:27" ht="12.75" hidden="1" customHeight="1" outlineLevel="1" x14ac:dyDescent="0.2">
      <c r="A31" s="92" t="s">
        <v>829</v>
      </c>
      <c r="B31" s="62" t="s">
        <v>79</v>
      </c>
      <c r="C31" s="42" t="s">
        <v>77</v>
      </c>
      <c r="D31" s="43">
        <f>$D$11</f>
        <v>330.69</v>
      </c>
      <c r="E31" s="43">
        <f t="shared" ref="E31:AA31" si="14">$D$11</f>
        <v>330.69</v>
      </c>
      <c r="F31" s="43">
        <f t="shared" si="14"/>
        <v>330.69</v>
      </c>
      <c r="G31" s="43">
        <f t="shared" si="14"/>
        <v>330.69</v>
      </c>
      <c r="H31" s="43">
        <f t="shared" si="14"/>
        <v>330.69</v>
      </c>
      <c r="I31" s="43">
        <f t="shared" si="14"/>
        <v>330.69</v>
      </c>
      <c r="J31" s="43">
        <f t="shared" si="14"/>
        <v>330.69</v>
      </c>
      <c r="K31" s="43">
        <f t="shared" si="14"/>
        <v>330.69</v>
      </c>
      <c r="L31" s="43">
        <f t="shared" si="14"/>
        <v>330.69</v>
      </c>
      <c r="M31" s="43">
        <f t="shared" si="14"/>
        <v>330.69</v>
      </c>
      <c r="N31" s="43">
        <f t="shared" si="14"/>
        <v>330.69</v>
      </c>
      <c r="O31" s="43">
        <f t="shared" si="14"/>
        <v>330.69</v>
      </c>
      <c r="P31" s="43">
        <f t="shared" si="14"/>
        <v>330.69</v>
      </c>
      <c r="Q31" s="43">
        <f t="shared" si="14"/>
        <v>330.69</v>
      </c>
      <c r="R31" s="43">
        <f t="shared" si="14"/>
        <v>330.69</v>
      </c>
      <c r="S31" s="43">
        <f t="shared" si="14"/>
        <v>330.69</v>
      </c>
      <c r="T31" s="43">
        <f t="shared" si="14"/>
        <v>330.69</v>
      </c>
      <c r="U31" s="43">
        <f t="shared" si="14"/>
        <v>330.69</v>
      </c>
      <c r="V31" s="43">
        <f t="shared" si="14"/>
        <v>330.69</v>
      </c>
      <c r="W31" s="43">
        <f t="shared" si="14"/>
        <v>330.69</v>
      </c>
      <c r="X31" s="43">
        <f t="shared" si="14"/>
        <v>330.69</v>
      </c>
      <c r="Y31" s="43">
        <f t="shared" si="14"/>
        <v>330.69</v>
      </c>
      <c r="Z31" s="43">
        <f t="shared" si="14"/>
        <v>330.69</v>
      </c>
      <c r="AA31" s="43">
        <f t="shared" si="14"/>
        <v>330.69</v>
      </c>
    </row>
    <row r="32" spans="1:27" ht="12.75" customHeight="1" collapsed="1" x14ac:dyDescent="0.2">
      <c r="A32" s="91" t="s">
        <v>830</v>
      </c>
      <c r="B32" s="27" t="str">
        <f>"06"&amp;"."&amp;$B$599&amp;"."&amp;$B$600</f>
        <v>06.02.2023</v>
      </c>
      <c r="C32" s="83" t="s">
        <v>74</v>
      </c>
      <c r="D32" s="84">
        <f>ROUND(((D33+D34+D36+D35)/1000),5)</f>
        <v>1.57121</v>
      </c>
      <c r="E32" s="84">
        <f>ROUND(((E33+E34+E36+E35)/1000),5)</f>
        <v>1.5232300000000001</v>
      </c>
      <c r="F32" s="84">
        <f>ROUND(((F33+F34+F36+F35)/1000),5)</f>
        <v>1.49241</v>
      </c>
      <c r="G32" s="84">
        <f t="shared" ref="G32:AA32" si="15">ROUND(((G33+G34+G36+G35)/1000),5)</f>
        <v>1.4772099999999999</v>
      </c>
      <c r="H32" s="84">
        <f t="shared" si="15"/>
        <v>1.5064299999999999</v>
      </c>
      <c r="I32" s="84">
        <f t="shared" si="15"/>
        <v>1.5698799999999999</v>
      </c>
      <c r="J32" s="84">
        <f t="shared" si="15"/>
        <v>1.7668200000000001</v>
      </c>
      <c r="K32" s="84">
        <f t="shared" si="15"/>
        <v>2.0275699999999999</v>
      </c>
      <c r="L32" s="84">
        <f t="shared" si="15"/>
        <v>2.1173099999999998</v>
      </c>
      <c r="M32" s="84">
        <f t="shared" si="15"/>
        <v>2.1414499999999999</v>
      </c>
      <c r="N32" s="84">
        <f t="shared" si="15"/>
        <v>2.1656200000000001</v>
      </c>
      <c r="O32" s="84">
        <f t="shared" si="15"/>
        <v>2.2129799999999999</v>
      </c>
      <c r="P32" s="84">
        <f t="shared" si="15"/>
        <v>2.1779700000000002</v>
      </c>
      <c r="Q32" s="84">
        <f t="shared" si="15"/>
        <v>2.18608</v>
      </c>
      <c r="R32" s="84">
        <f t="shared" si="15"/>
        <v>2.1778900000000001</v>
      </c>
      <c r="S32" s="84">
        <f t="shared" si="15"/>
        <v>2.15293</v>
      </c>
      <c r="T32" s="84">
        <f t="shared" si="15"/>
        <v>2.12114</v>
      </c>
      <c r="U32" s="84">
        <f t="shared" si="15"/>
        <v>2.1416599999999999</v>
      </c>
      <c r="V32" s="84">
        <f t="shared" si="15"/>
        <v>2.1548500000000002</v>
      </c>
      <c r="W32" s="84">
        <f t="shared" si="15"/>
        <v>2.1777500000000001</v>
      </c>
      <c r="X32" s="84">
        <f t="shared" si="15"/>
        <v>2.1039400000000001</v>
      </c>
      <c r="Y32" s="84">
        <f t="shared" si="15"/>
        <v>2.0470999999999999</v>
      </c>
      <c r="Z32" s="84">
        <f t="shared" si="15"/>
        <v>1.71435</v>
      </c>
      <c r="AA32" s="84">
        <f t="shared" si="15"/>
        <v>1.5735399999999999</v>
      </c>
    </row>
    <row r="33" spans="1:27" ht="12.75" hidden="1" customHeight="1" outlineLevel="1" x14ac:dyDescent="0.2">
      <c r="A33" s="92" t="s">
        <v>831</v>
      </c>
      <c r="B33" s="62" t="s">
        <v>231</v>
      </c>
      <c r="C33" s="42" t="s">
        <v>77</v>
      </c>
      <c r="D33" s="43">
        <v>1169.57</v>
      </c>
      <c r="E33" s="43">
        <v>1121.5899999999999</v>
      </c>
      <c r="F33" s="43">
        <v>1090.77</v>
      </c>
      <c r="G33" s="43">
        <v>1075.57</v>
      </c>
      <c r="H33" s="43">
        <v>1104.79</v>
      </c>
      <c r="I33" s="43">
        <v>1168.24</v>
      </c>
      <c r="J33" s="43">
        <v>1365.18</v>
      </c>
      <c r="K33" s="43">
        <v>1625.93</v>
      </c>
      <c r="L33" s="43">
        <v>1715.67</v>
      </c>
      <c r="M33" s="43">
        <v>1739.81</v>
      </c>
      <c r="N33" s="43">
        <v>1763.98</v>
      </c>
      <c r="O33" s="43">
        <v>1811.34</v>
      </c>
      <c r="P33" s="43">
        <v>1776.33</v>
      </c>
      <c r="Q33" s="43">
        <v>1784.44</v>
      </c>
      <c r="R33" s="43">
        <v>1776.25</v>
      </c>
      <c r="S33" s="43">
        <v>1751.29</v>
      </c>
      <c r="T33" s="43">
        <v>1719.5</v>
      </c>
      <c r="U33" s="43">
        <v>1740.02</v>
      </c>
      <c r="V33" s="43">
        <v>1753.21</v>
      </c>
      <c r="W33" s="43">
        <v>1776.11</v>
      </c>
      <c r="X33" s="43">
        <v>1702.3</v>
      </c>
      <c r="Y33" s="43">
        <v>1645.46</v>
      </c>
      <c r="Z33" s="43">
        <v>1312.71</v>
      </c>
      <c r="AA33" s="43">
        <v>1171.9000000000001</v>
      </c>
    </row>
    <row r="34" spans="1:27" ht="12.75" hidden="1" customHeight="1" outlineLevel="1" x14ac:dyDescent="0.2">
      <c r="A34" s="92" t="s">
        <v>832</v>
      </c>
      <c r="B34" s="62" t="s">
        <v>88</v>
      </c>
      <c r="C34" s="42" t="s">
        <v>77</v>
      </c>
      <c r="D34" s="43">
        <f t="shared" ref="D34:AA34" si="16">$D$9</f>
        <v>66.180000000000007</v>
      </c>
      <c r="E34" s="43">
        <f t="shared" si="16"/>
        <v>66.180000000000007</v>
      </c>
      <c r="F34" s="43">
        <f t="shared" si="16"/>
        <v>66.180000000000007</v>
      </c>
      <c r="G34" s="43">
        <f t="shared" si="16"/>
        <v>66.180000000000007</v>
      </c>
      <c r="H34" s="43">
        <f t="shared" si="16"/>
        <v>66.180000000000007</v>
      </c>
      <c r="I34" s="43">
        <f t="shared" si="16"/>
        <v>66.180000000000007</v>
      </c>
      <c r="J34" s="43">
        <f t="shared" si="16"/>
        <v>66.180000000000007</v>
      </c>
      <c r="K34" s="43">
        <f t="shared" si="16"/>
        <v>66.180000000000007</v>
      </c>
      <c r="L34" s="43">
        <f t="shared" si="16"/>
        <v>66.180000000000007</v>
      </c>
      <c r="M34" s="43">
        <f t="shared" si="16"/>
        <v>66.180000000000007</v>
      </c>
      <c r="N34" s="43">
        <f t="shared" si="16"/>
        <v>66.180000000000007</v>
      </c>
      <c r="O34" s="43">
        <f t="shared" si="16"/>
        <v>66.180000000000007</v>
      </c>
      <c r="P34" s="43">
        <f t="shared" si="16"/>
        <v>66.180000000000007</v>
      </c>
      <c r="Q34" s="43">
        <f t="shared" si="16"/>
        <v>66.180000000000007</v>
      </c>
      <c r="R34" s="43">
        <f t="shared" si="16"/>
        <v>66.180000000000007</v>
      </c>
      <c r="S34" s="43">
        <f t="shared" si="16"/>
        <v>66.180000000000007</v>
      </c>
      <c r="T34" s="43">
        <f t="shared" si="16"/>
        <v>66.180000000000007</v>
      </c>
      <c r="U34" s="43">
        <f t="shared" si="16"/>
        <v>66.180000000000007</v>
      </c>
      <c r="V34" s="43">
        <f t="shared" si="16"/>
        <v>66.180000000000007</v>
      </c>
      <c r="W34" s="43">
        <f t="shared" si="16"/>
        <v>66.180000000000007</v>
      </c>
      <c r="X34" s="43">
        <f t="shared" si="16"/>
        <v>66.180000000000007</v>
      </c>
      <c r="Y34" s="43">
        <f t="shared" si="16"/>
        <v>66.180000000000007</v>
      </c>
      <c r="Z34" s="43">
        <f t="shared" si="16"/>
        <v>66.180000000000007</v>
      </c>
      <c r="AA34" s="43">
        <f t="shared" si="16"/>
        <v>66.180000000000007</v>
      </c>
    </row>
    <row r="35" spans="1:27" ht="12.75" hidden="1" customHeight="1" outlineLevel="1" x14ac:dyDescent="0.2">
      <c r="A35" s="92" t="s">
        <v>833</v>
      </c>
      <c r="B35" s="62" t="s">
        <v>81</v>
      </c>
      <c r="C35" s="42" t="s">
        <v>77</v>
      </c>
      <c r="D35" s="43">
        <v>4.7699999999999996</v>
      </c>
      <c r="E35" s="43">
        <v>4.7699999999999996</v>
      </c>
      <c r="F35" s="43">
        <v>4.7699999999999996</v>
      </c>
      <c r="G35" s="43">
        <v>4.7699999999999996</v>
      </c>
      <c r="H35" s="43">
        <v>4.7699999999999996</v>
      </c>
      <c r="I35" s="43">
        <v>4.7699999999999996</v>
      </c>
      <c r="J35" s="43">
        <v>4.7699999999999996</v>
      </c>
      <c r="K35" s="43">
        <v>4.7699999999999996</v>
      </c>
      <c r="L35" s="43">
        <v>4.7699999999999996</v>
      </c>
      <c r="M35" s="43">
        <v>4.7699999999999996</v>
      </c>
      <c r="N35" s="43">
        <v>4.7699999999999996</v>
      </c>
      <c r="O35" s="43">
        <v>4.7699999999999996</v>
      </c>
      <c r="P35" s="43">
        <v>4.7699999999999996</v>
      </c>
      <c r="Q35" s="43">
        <v>4.7699999999999996</v>
      </c>
      <c r="R35" s="43">
        <v>4.7699999999999996</v>
      </c>
      <c r="S35" s="43">
        <v>4.7699999999999996</v>
      </c>
      <c r="T35" s="43">
        <v>4.7699999999999996</v>
      </c>
      <c r="U35" s="43">
        <v>4.7699999999999996</v>
      </c>
      <c r="V35" s="43">
        <v>4.7699999999999996</v>
      </c>
      <c r="W35" s="43">
        <v>4.7699999999999996</v>
      </c>
      <c r="X35" s="43">
        <v>4.7699999999999996</v>
      </c>
      <c r="Y35" s="43">
        <v>4.7699999999999996</v>
      </c>
      <c r="Z35" s="43">
        <v>4.7699999999999996</v>
      </c>
      <c r="AA35" s="43">
        <v>4.7699999999999996</v>
      </c>
    </row>
    <row r="36" spans="1:27" ht="12.75" hidden="1" customHeight="1" outlineLevel="1" x14ac:dyDescent="0.2">
      <c r="A36" s="92" t="s">
        <v>834</v>
      </c>
      <c r="B36" s="62" t="s">
        <v>79</v>
      </c>
      <c r="C36" s="42" t="s">
        <v>77</v>
      </c>
      <c r="D36" s="43">
        <f>$D$11</f>
        <v>330.69</v>
      </c>
      <c r="E36" s="43">
        <f t="shared" ref="E36:AA36" si="17">$D$11</f>
        <v>330.69</v>
      </c>
      <c r="F36" s="43">
        <f t="shared" si="17"/>
        <v>330.69</v>
      </c>
      <c r="G36" s="43">
        <f t="shared" si="17"/>
        <v>330.69</v>
      </c>
      <c r="H36" s="43">
        <f t="shared" si="17"/>
        <v>330.69</v>
      </c>
      <c r="I36" s="43">
        <f t="shared" si="17"/>
        <v>330.69</v>
      </c>
      <c r="J36" s="43">
        <f t="shared" si="17"/>
        <v>330.69</v>
      </c>
      <c r="K36" s="43">
        <f t="shared" si="17"/>
        <v>330.69</v>
      </c>
      <c r="L36" s="43">
        <f t="shared" si="17"/>
        <v>330.69</v>
      </c>
      <c r="M36" s="43">
        <f t="shared" si="17"/>
        <v>330.69</v>
      </c>
      <c r="N36" s="43">
        <f t="shared" si="17"/>
        <v>330.69</v>
      </c>
      <c r="O36" s="43">
        <f t="shared" si="17"/>
        <v>330.69</v>
      </c>
      <c r="P36" s="43">
        <f t="shared" si="17"/>
        <v>330.69</v>
      </c>
      <c r="Q36" s="43">
        <f t="shared" si="17"/>
        <v>330.69</v>
      </c>
      <c r="R36" s="43">
        <f t="shared" si="17"/>
        <v>330.69</v>
      </c>
      <c r="S36" s="43">
        <f t="shared" si="17"/>
        <v>330.69</v>
      </c>
      <c r="T36" s="43">
        <f t="shared" si="17"/>
        <v>330.69</v>
      </c>
      <c r="U36" s="43">
        <f t="shared" si="17"/>
        <v>330.69</v>
      </c>
      <c r="V36" s="43">
        <f t="shared" si="17"/>
        <v>330.69</v>
      </c>
      <c r="W36" s="43">
        <f t="shared" si="17"/>
        <v>330.69</v>
      </c>
      <c r="X36" s="43">
        <f t="shared" si="17"/>
        <v>330.69</v>
      </c>
      <c r="Y36" s="43">
        <f t="shared" si="17"/>
        <v>330.69</v>
      </c>
      <c r="Z36" s="43">
        <f t="shared" si="17"/>
        <v>330.69</v>
      </c>
      <c r="AA36" s="43">
        <f t="shared" si="17"/>
        <v>330.69</v>
      </c>
    </row>
    <row r="37" spans="1:27" ht="12.75" customHeight="1" collapsed="1" x14ac:dyDescent="0.2">
      <c r="A37" s="91" t="s">
        <v>835</v>
      </c>
      <c r="B37" s="27" t="str">
        <f>"07"&amp;"."&amp;$B$599&amp;"."&amp;$B$600</f>
        <v>07.02.2023</v>
      </c>
      <c r="C37" s="83" t="s">
        <v>74</v>
      </c>
      <c r="D37" s="84">
        <f>ROUND(((D38+D39+D41+D40)/1000),5)</f>
        <v>1.50749</v>
      </c>
      <c r="E37" s="84">
        <f>ROUND(((E38+E39+E41+E40)/1000),5)</f>
        <v>1.43564</v>
      </c>
      <c r="F37" s="84">
        <f>ROUND(((F38+F39+F41+F40)/1000),5)</f>
        <v>1.38896</v>
      </c>
      <c r="G37" s="84">
        <f t="shared" ref="G37:AA37" si="18">ROUND(((G38+G39+G41+G40)/1000),5)</f>
        <v>1.3853599999999999</v>
      </c>
      <c r="H37" s="84">
        <f t="shared" si="18"/>
        <v>1.4853400000000001</v>
      </c>
      <c r="I37" s="84">
        <f t="shared" si="18"/>
        <v>1.53467</v>
      </c>
      <c r="J37" s="84">
        <f t="shared" si="18"/>
        <v>1.75227</v>
      </c>
      <c r="K37" s="84">
        <f t="shared" si="18"/>
        <v>2.0297800000000001</v>
      </c>
      <c r="L37" s="84">
        <f t="shared" si="18"/>
        <v>2.0824500000000001</v>
      </c>
      <c r="M37" s="84">
        <f t="shared" si="18"/>
        <v>2.0965799999999999</v>
      </c>
      <c r="N37" s="84">
        <f t="shared" si="18"/>
        <v>2.1084399999999999</v>
      </c>
      <c r="O37" s="84">
        <f t="shared" si="18"/>
        <v>2.1432899999999999</v>
      </c>
      <c r="P37" s="84">
        <f t="shared" si="18"/>
        <v>2.12304</v>
      </c>
      <c r="Q37" s="84">
        <f t="shared" si="18"/>
        <v>2.12981</v>
      </c>
      <c r="R37" s="84">
        <f t="shared" si="18"/>
        <v>2.12391</v>
      </c>
      <c r="S37" s="84">
        <f t="shared" si="18"/>
        <v>2.10318</v>
      </c>
      <c r="T37" s="84">
        <f t="shared" si="18"/>
        <v>2.0910099999999998</v>
      </c>
      <c r="U37" s="84">
        <f t="shared" si="18"/>
        <v>2.1066500000000001</v>
      </c>
      <c r="V37" s="84">
        <f t="shared" si="18"/>
        <v>2.11626</v>
      </c>
      <c r="W37" s="84">
        <f t="shared" si="18"/>
        <v>2.1254300000000002</v>
      </c>
      <c r="X37" s="84">
        <f t="shared" si="18"/>
        <v>2.0929700000000002</v>
      </c>
      <c r="Y37" s="84">
        <f t="shared" si="18"/>
        <v>2.0465900000000001</v>
      </c>
      <c r="Z37" s="84">
        <f t="shared" si="18"/>
        <v>1.7614700000000001</v>
      </c>
      <c r="AA37" s="84">
        <f t="shared" si="18"/>
        <v>1.5972900000000001</v>
      </c>
    </row>
    <row r="38" spans="1:27" ht="12.75" hidden="1" customHeight="1" outlineLevel="1" x14ac:dyDescent="0.2">
      <c r="A38" s="92" t="s">
        <v>836</v>
      </c>
      <c r="B38" s="62" t="s">
        <v>231</v>
      </c>
      <c r="C38" s="42" t="s">
        <v>77</v>
      </c>
      <c r="D38" s="43">
        <v>1105.8499999999999</v>
      </c>
      <c r="E38" s="43">
        <v>1034</v>
      </c>
      <c r="F38" s="43">
        <v>987.32</v>
      </c>
      <c r="G38" s="43">
        <v>983.72</v>
      </c>
      <c r="H38" s="43">
        <v>1083.7</v>
      </c>
      <c r="I38" s="43">
        <v>1133.03</v>
      </c>
      <c r="J38" s="43">
        <v>1350.63</v>
      </c>
      <c r="K38" s="43">
        <v>1628.14</v>
      </c>
      <c r="L38" s="43">
        <v>1680.81</v>
      </c>
      <c r="M38" s="43">
        <v>1694.94</v>
      </c>
      <c r="N38" s="43">
        <v>1706.8</v>
      </c>
      <c r="O38" s="43">
        <v>1741.65</v>
      </c>
      <c r="P38" s="43">
        <v>1721.4</v>
      </c>
      <c r="Q38" s="43">
        <v>1728.17</v>
      </c>
      <c r="R38" s="43">
        <v>1722.27</v>
      </c>
      <c r="S38" s="43">
        <v>1701.54</v>
      </c>
      <c r="T38" s="43">
        <v>1689.37</v>
      </c>
      <c r="U38" s="43">
        <v>1705.01</v>
      </c>
      <c r="V38" s="43">
        <v>1714.62</v>
      </c>
      <c r="W38" s="43">
        <v>1723.79</v>
      </c>
      <c r="X38" s="43">
        <v>1691.33</v>
      </c>
      <c r="Y38" s="43">
        <v>1644.95</v>
      </c>
      <c r="Z38" s="43">
        <v>1359.83</v>
      </c>
      <c r="AA38" s="43">
        <v>1195.6500000000001</v>
      </c>
    </row>
    <row r="39" spans="1:27" ht="12.75" hidden="1" customHeight="1" outlineLevel="1" x14ac:dyDescent="0.2">
      <c r="A39" s="92" t="s">
        <v>837</v>
      </c>
      <c r="B39" s="62" t="s">
        <v>88</v>
      </c>
      <c r="C39" s="42" t="s">
        <v>77</v>
      </c>
      <c r="D39" s="43">
        <f t="shared" ref="D39:AA39" si="19">$D$9</f>
        <v>66.180000000000007</v>
      </c>
      <c r="E39" s="43">
        <f t="shared" si="19"/>
        <v>66.180000000000007</v>
      </c>
      <c r="F39" s="43">
        <f t="shared" si="19"/>
        <v>66.180000000000007</v>
      </c>
      <c r="G39" s="43">
        <f t="shared" si="19"/>
        <v>66.180000000000007</v>
      </c>
      <c r="H39" s="43">
        <f t="shared" si="19"/>
        <v>66.180000000000007</v>
      </c>
      <c r="I39" s="43">
        <f t="shared" si="19"/>
        <v>66.180000000000007</v>
      </c>
      <c r="J39" s="43">
        <f t="shared" si="19"/>
        <v>66.180000000000007</v>
      </c>
      <c r="K39" s="43">
        <f t="shared" si="19"/>
        <v>66.180000000000007</v>
      </c>
      <c r="L39" s="43">
        <f t="shared" si="19"/>
        <v>66.180000000000007</v>
      </c>
      <c r="M39" s="43">
        <f t="shared" si="19"/>
        <v>66.180000000000007</v>
      </c>
      <c r="N39" s="43">
        <f t="shared" si="19"/>
        <v>66.180000000000007</v>
      </c>
      <c r="O39" s="43">
        <f t="shared" si="19"/>
        <v>66.180000000000007</v>
      </c>
      <c r="P39" s="43">
        <f t="shared" si="19"/>
        <v>66.180000000000007</v>
      </c>
      <c r="Q39" s="43">
        <f t="shared" si="19"/>
        <v>66.180000000000007</v>
      </c>
      <c r="R39" s="43">
        <f t="shared" si="19"/>
        <v>66.180000000000007</v>
      </c>
      <c r="S39" s="43">
        <f t="shared" si="19"/>
        <v>66.180000000000007</v>
      </c>
      <c r="T39" s="43">
        <f t="shared" si="19"/>
        <v>66.180000000000007</v>
      </c>
      <c r="U39" s="43">
        <f t="shared" si="19"/>
        <v>66.180000000000007</v>
      </c>
      <c r="V39" s="43">
        <f t="shared" si="19"/>
        <v>66.180000000000007</v>
      </c>
      <c r="W39" s="43">
        <f t="shared" si="19"/>
        <v>66.180000000000007</v>
      </c>
      <c r="X39" s="43">
        <f t="shared" si="19"/>
        <v>66.180000000000007</v>
      </c>
      <c r="Y39" s="43">
        <f t="shared" si="19"/>
        <v>66.180000000000007</v>
      </c>
      <c r="Z39" s="43">
        <f t="shared" si="19"/>
        <v>66.180000000000007</v>
      </c>
      <c r="AA39" s="43">
        <f t="shared" si="19"/>
        <v>66.180000000000007</v>
      </c>
    </row>
    <row r="40" spans="1:27" ht="12.75" hidden="1" customHeight="1" outlineLevel="1" x14ac:dyDescent="0.2">
      <c r="A40" s="92" t="s">
        <v>838</v>
      </c>
      <c r="B40" s="62" t="s">
        <v>81</v>
      </c>
      <c r="C40" s="42" t="s">
        <v>77</v>
      </c>
      <c r="D40" s="43">
        <v>4.7699999999999996</v>
      </c>
      <c r="E40" s="43">
        <v>4.7699999999999996</v>
      </c>
      <c r="F40" s="43">
        <v>4.7699999999999996</v>
      </c>
      <c r="G40" s="43">
        <v>4.7699999999999996</v>
      </c>
      <c r="H40" s="43">
        <v>4.7699999999999996</v>
      </c>
      <c r="I40" s="43">
        <v>4.7699999999999996</v>
      </c>
      <c r="J40" s="43">
        <v>4.7699999999999996</v>
      </c>
      <c r="K40" s="43">
        <v>4.7699999999999996</v>
      </c>
      <c r="L40" s="43">
        <v>4.7699999999999996</v>
      </c>
      <c r="M40" s="43">
        <v>4.7699999999999996</v>
      </c>
      <c r="N40" s="43">
        <v>4.7699999999999996</v>
      </c>
      <c r="O40" s="43">
        <v>4.7699999999999996</v>
      </c>
      <c r="P40" s="43">
        <v>4.7699999999999996</v>
      </c>
      <c r="Q40" s="43">
        <v>4.7699999999999996</v>
      </c>
      <c r="R40" s="43">
        <v>4.7699999999999996</v>
      </c>
      <c r="S40" s="43">
        <v>4.7699999999999996</v>
      </c>
      <c r="T40" s="43">
        <v>4.7699999999999996</v>
      </c>
      <c r="U40" s="43">
        <v>4.7699999999999996</v>
      </c>
      <c r="V40" s="43">
        <v>4.7699999999999996</v>
      </c>
      <c r="W40" s="43">
        <v>4.7699999999999996</v>
      </c>
      <c r="X40" s="43">
        <v>4.7699999999999996</v>
      </c>
      <c r="Y40" s="43">
        <v>4.7699999999999996</v>
      </c>
      <c r="Z40" s="43">
        <v>4.7699999999999996</v>
      </c>
      <c r="AA40" s="43">
        <v>4.7699999999999996</v>
      </c>
    </row>
    <row r="41" spans="1:27" ht="12.75" hidden="1" customHeight="1" outlineLevel="1" x14ac:dyDescent="0.2">
      <c r="A41" s="92" t="s">
        <v>839</v>
      </c>
      <c r="B41" s="62" t="s">
        <v>79</v>
      </c>
      <c r="C41" s="42" t="s">
        <v>77</v>
      </c>
      <c r="D41" s="43">
        <f>$D$11</f>
        <v>330.69</v>
      </c>
      <c r="E41" s="43">
        <f t="shared" ref="E41:AA41" si="20">$D$11</f>
        <v>330.69</v>
      </c>
      <c r="F41" s="43">
        <f t="shared" si="20"/>
        <v>330.69</v>
      </c>
      <c r="G41" s="43">
        <f t="shared" si="20"/>
        <v>330.69</v>
      </c>
      <c r="H41" s="43">
        <f t="shared" si="20"/>
        <v>330.69</v>
      </c>
      <c r="I41" s="43">
        <f t="shared" si="20"/>
        <v>330.69</v>
      </c>
      <c r="J41" s="43">
        <f t="shared" si="20"/>
        <v>330.69</v>
      </c>
      <c r="K41" s="43">
        <f t="shared" si="20"/>
        <v>330.69</v>
      </c>
      <c r="L41" s="43">
        <f t="shared" si="20"/>
        <v>330.69</v>
      </c>
      <c r="M41" s="43">
        <f t="shared" si="20"/>
        <v>330.69</v>
      </c>
      <c r="N41" s="43">
        <f t="shared" si="20"/>
        <v>330.69</v>
      </c>
      <c r="O41" s="43">
        <f t="shared" si="20"/>
        <v>330.69</v>
      </c>
      <c r="P41" s="43">
        <f t="shared" si="20"/>
        <v>330.69</v>
      </c>
      <c r="Q41" s="43">
        <f t="shared" si="20"/>
        <v>330.69</v>
      </c>
      <c r="R41" s="43">
        <f t="shared" si="20"/>
        <v>330.69</v>
      </c>
      <c r="S41" s="43">
        <f t="shared" si="20"/>
        <v>330.69</v>
      </c>
      <c r="T41" s="43">
        <f t="shared" si="20"/>
        <v>330.69</v>
      </c>
      <c r="U41" s="43">
        <f t="shared" si="20"/>
        <v>330.69</v>
      </c>
      <c r="V41" s="43">
        <f t="shared" si="20"/>
        <v>330.69</v>
      </c>
      <c r="W41" s="43">
        <f t="shared" si="20"/>
        <v>330.69</v>
      </c>
      <c r="X41" s="43">
        <f t="shared" si="20"/>
        <v>330.69</v>
      </c>
      <c r="Y41" s="43">
        <f t="shared" si="20"/>
        <v>330.69</v>
      </c>
      <c r="Z41" s="43">
        <f t="shared" si="20"/>
        <v>330.69</v>
      </c>
      <c r="AA41" s="43">
        <f t="shared" si="20"/>
        <v>330.69</v>
      </c>
    </row>
    <row r="42" spans="1:27" ht="12.75" customHeight="1" collapsed="1" x14ac:dyDescent="0.2">
      <c r="A42" s="91" t="s">
        <v>840</v>
      </c>
      <c r="B42" s="27" t="str">
        <f>"08"&amp;"."&amp;$B$599&amp;"."&amp;$B$600</f>
        <v>08.02.2023</v>
      </c>
      <c r="C42" s="83" t="s">
        <v>74</v>
      </c>
      <c r="D42" s="84">
        <f>ROUND(((D43+D44+D46+D45)/1000),5)</f>
        <v>1.51468</v>
      </c>
      <c r="E42" s="84">
        <f>ROUND(((E43+E44+E46+E45)/1000),5)</f>
        <v>1.47939</v>
      </c>
      <c r="F42" s="84">
        <f>ROUND(((F43+F44+F46+F45)/1000),5)</f>
        <v>1.43879</v>
      </c>
      <c r="G42" s="84">
        <f t="shared" ref="G42:AA42" si="21">ROUND(((G43+G44+G46+G45)/1000),5)</f>
        <v>1.45757</v>
      </c>
      <c r="H42" s="84">
        <f t="shared" si="21"/>
        <v>1.4920199999999999</v>
      </c>
      <c r="I42" s="84">
        <f t="shared" si="21"/>
        <v>1.56359</v>
      </c>
      <c r="J42" s="84">
        <f t="shared" si="21"/>
        <v>1.8374900000000001</v>
      </c>
      <c r="K42" s="84">
        <f t="shared" si="21"/>
        <v>2.0429300000000001</v>
      </c>
      <c r="L42" s="84">
        <f t="shared" si="21"/>
        <v>2.0968300000000002</v>
      </c>
      <c r="M42" s="84">
        <f t="shared" si="21"/>
        <v>2.1081599999999998</v>
      </c>
      <c r="N42" s="84">
        <f t="shared" si="21"/>
        <v>2.11565</v>
      </c>
      <c r="O42" s="84">
        <f t="shared" si="21"/>
        <v>2.1360199999999998</v>
      </c>
      <c r="P42" s="84">
        <f t="shared" si="21"/>
        <v>2.1288200000000002</v>
      </c>
      <c r="Q42" s="84">
        <f t="shared" si="21"/>
        <v>2.1582300000000001</v>
      </c>
      <c r="R42" s="84">
        <f t="shared" si="21"/>
        <v>2.15368</v>
      </c>
      <c r="S42" s="84">
        <f t="shared" si="21"/>
        <v>2.1164399999999999</v>
      </c>
      <c r="T42" s="84">
        <f t="shared" si="21"/>
        <v>2.0975700000000002</v>
      </c>
      <c r="U42" s="84">
        <f t="shared" si="21"/>
        <v>2.11381</v>
      </c>
      <c r="V42" s="84">
        <f t="shared" si="21"/>
        <v>2.1204800000000001</v>
      </c>
      <c r="W42" s="84">
        <f t="shared" si="21"/>
        <v>2.1305700000000001</v>
      </c>
      <c r="X42" s="84">
        <f t="shared" si="21"/>
        <v>2.1045099999999999</v>
      </c>
      <c r="Y42" s="84">
        <f t="shared" si="21"/>
        <v>2.0585399999999998</v>
      </c>
      <c r="Z42" s="84">
        <f t="shared" si="21"/>
        <v>1.8077700000000001</v>
      </c>
      <c r="AA42" s="84">
        <f t="shared" si="21"/>
        <v>1.6211100000000001</v>
      </c>
    </row>
    <row r="43" spans="1:27" ht="12.75" hidden="1" customHeight="1" outlineLevel="1" x14ac:dyDescent="0.2">
      <c r="A43" s="92" t="s">
        <v>841</v>
      </c>
      <c r="B43" s="62" t="s">
        <v>231</v>
      </c>
      <c r="C43" s="42" t="s">
        <v>77</v>
      </c>
      <c r="D43" s="43">
        <v>1113.04</v>
      </c>
      <c r="E43" s="43">
        <v>1077.75</v>
      </c>
      <c r="F43" s="43">
        <v>1037.1500000000001</v>
      </c>
      <c r="G43" s="43">
        <v>1055.93</v>
      </c>
      <c r="H43" s="43">
        <v>1090.3800000000001</v>
      </c>
      <c r="I43" s="43">
        <v>1161.95</v>
      </c>
      <c r="J43" s="43">
        <v>1435.85</v>
      </c>
      <c r="K43" s="43">
        <v>1641.29</v>
      </c>
      <c r="L43" s="43">
        <v>1695.19</v>
      </c>
      <c r="M43" s="43">
        <v>1706.52</v>
      </c>
      <c r="N43" s="43">
        <v>1714.01</v>
      </c>
      <c r="O43" s="43">
        <v>1734.38</v>
      </c>
      <c r="P43" s="43">
        <v>1727.18</v>
      </c>
      <c r="Q43" s="43">
        <v>1756.59</v>
      </c>
      <c r="R43" s="43">
        <v>1752.04</v>
      </c>
      <c r="S43" s="43">
        <v>1714.8</v>
      </c>
      <c r="T43" s="43">
        <v>1695.93</v>
      </c>
      <c r="U43" s="43">
        <v>1712.17</v>
      </c>
      <c r="V43" s="43">
        <v>1718.84</v>
      </c>
      <c r="W43" s="43">
        <v>1728.93</v>
      </c>
      <c r="X43" s="43">
        <v>1702.87</v>
      </c>
      <c r="Y43" s="43">
        <v>1656.9</v>
      </c>
      <c r="Z43" s="43">
        <v>1406.13</v>
      </c>
      <c r="AA43" s="43">
        <v>1219.47</v>
      </c>
    </row>
    <row r="44" spans="1:27" ht="12.75" hidden="1" customHeight="1" outlineLevel="1" x14ac:dyDescent="0.2">
      <c r="A44" s="92" t="s">
        <v>842</v>
      </c>
      <c r="B44" s="62" t="s">
        <v>88</v>
      </c>
      <c r="C44" s="42" t="s">
        <v>77</v>
      </c>
      <c r="D44" s="43">
        <f t="shared" ref="D44:AA44" si="22">$D$9</f>
        <v>66.180000000000007</v>
      </c>
      <c r="E44" s="43">
        <f t="shared" si="22"/>
        <v>66.180000000000007</v>
      </c>
      <c r="F44" s="43">
        <f t="shared" si="22"/>
        <v>66.180000000000007</v>
      </c>
      <c r="G44" s="43">
        <f t="shared" si="22"/>
        <v>66.180000000000007</v>
      </c>
      <c r="H44" s="43">
        <f t="shared" si="22"/>
        <v>66.180000000000007</v>
      </c>
      <c r="I44" s="43">
        <f t="shared" si="22"/>
        <v>66.180000000000007</v>
      </c>
      <c r="J44" s="43">
        <f t="shared" si="22"/>
        <v>66.180000000000007</v>
      </c>
      <c r="K44" s="43">
        <f t="shared" si="22"/>
        <v>66.180000000000007</v>
      </c>
      <c r="L44" s="43">
        <f t="shared" si="22"/>
        <v>66.180000000000007</v>
      </c>
      <c r="M44" s="43">
        <f t="shared" si="22"/>
        <v>66.180000000000007</v>
      </c>
      <c r="N44" s="43">
        <f t="shared" si="22"/>
        <v>66.180000000000007</v>
      </c>
      <c r="O44" s="43">
        <f t="shared" si="22"/>
        <v>66.180000000000007</v>
      </c>
      <c r="P44" s="43">
        <f t="shared" si="22"/>
        <v>66.180000000000007</v>
      </c>
      <c r="Q44" s="43">
        <f t="shared" si="22"/>
        <v>66.180000000000007</v>
      </c>
      <c r="R44" s="43">
        <f t="shared" si="22"/>
        <v>66.180000000000007</v>
      </c>
      <c r="S44" s="43">
        <f t="shared" si="22"/>
        <v>66.180000000000007</v>
      </c>
      <c r="T44" s="43">
        <f t="shared" si="22"/>
        <v>66.180000000000007</v>
      </c>
      <c r="U44" s="43">
        <f t="shared" si="22"/>
        <v>66.180000000000007</v>
      </c>
      <c r="V44" s="43">
        <f t="shared" si="22"/>
        <v>66.180000000000007</v>
      </c>
      <c r="W44" s="43">
        <f t="shared" si="22"/>
        <v>66.180000000000007</v>
      </c>
      <c r="X44" s="43">
        <f t="shared" si="22"/>
        <v>66.180000000000007</v>
      </c>
      <c r="Y44" s="43">
        <f t="shared" si="22"/>
        <v>66.180000000000007</v>
      </c>
      <c r="Z44" s="43">
        <f t="shared" si="22"/>
        <v>66.180000000000007</v>
      </c>
      <c r="AA44" s="43">
        <f t="shared" si="22"/>
        <v>66.180000000000007</v>
      </c>
    </row>
    <row r="45" spans="1:27" ht="12.75" hidden="1" customHeight="1" outlineLevel="1" x14ac:dyDescent="0.2">
      <c r="A45" s="92" t="s">
        <v>843</v>
      </c>
      <c r="B45" s="62" t="s">
        <v>81</v>
      </c>
      <c r="C45" s="42" t="s">
        <v>77</v>
      </c>
      <c r="D45" s="43">
        <v>4.7699999999999996</v>
      </c>
      <c r="E45" s="43">
        <v>4.7699999999999996</v>
      </c>
      <c r="F45" s="43">
        <v>4.7699999999999996</v>
      </c>
      <c r="G45" s="43">
        <v>4.7699999999999996</v>
      </c>
      <c r="H45" s="43">
        <v>4.7699999999999996</v>
      </c>
      <c r="I45" s="43">
        <v>4.7699999999999996</v>
      </c>
      <c r="J45" s="43">
        <v>4.7699999999999996</v>
      </c>
      <c r="K45" s="43">
        <v>4.7699999999999996</v>
      </c>
      <c r="L45" s="43">
        <v>4.7699999999999996</v>
      </c>
      <c r="M45" s="43">
        <v>4.7699999999999996</v>
      </c>
      <c r="N45" s="43">
        <v>4.7699999999999996</v>
      </c>
      <c r="O45" s="43">
        <v>4.7699999999999996</v>
      </c>
      <c r="P45" s="43">
        <v>4.7699999999999996</v>
      </c>
      <c r="Q45" s="43">
        <v>4.7699999999999996</v>
      </c>
      <c r="R45" s="43">
        <v>4.7699999999999996</v>
      </c>
      <c r="S45" s="43">
        <v>4.7699999999999996</v>
      </c>
      <c r="T45" s="43">
        <v>4.7699999999999996</v>
      </c>
      <c r="U45" s="43">
        <v>4.7699999999999996</v>
      </c>
      <c r="V45" s="43">
        <v>4.7699999999999996</v>
      </c>
      <c r="W45" s="43">
        <v>4.7699999999999996</v>
      </c>
      <c r="X45" s="43">
        <v>4.7699999999999996</v>
      </c>
      <c r="Y45" s="43">
        <v>4.7699999999999996</v>
      </c>
      <c r="Z45" s="43">
        <v>4.7699999999999996</v>
      </c>
      <c r="AA45" s="43">
        <v>4.7699999999999996</v>
      </c>
    </row>
    <row r="46" spans="1:27" ht="12.75" hidden="1" customHeight="1" outlineLevel="1" x14ac:dyDescent="0.2">
      <c r="A46" s="92" t="s">
        <v>844</v>
      </c>
      <c r="B46" s="62" t="s">
        <v>79</v>
      </c>
      <c r="C46" s="42" t="s">
        <v>77</v>
      </c>
      <c r="D46" s="43">
        <f>$D$11</f>
        <v>330.69</v>
      </c>
      <c r="E46" s="43">
        <f t="shared" ref="E46:AA46" si="23">$D$11</f>
        <v>330.69</v>
      </c>
      <c r="F46" s="43">
        <f t="shared" si="23"/>
        <v>330.69</v>
      </c>
      <c r="G46" s="43">
        <f t="shared" si="23"/>
        <v>330.69</v>
      </c>
      <c r="H46" s="43">
        <f t="shared" si="23"/>
        <v>330.69</v>
      </c>
      <c r="I46" s="43">
        <f t="shared" si="23"/>
        <v>330.69</v>
      </c>
      <c r="J46" s="43">
        <f t="shared" si="23"/>
        <v>330.69</v>
      </c>
      <c r="K46" s="43">
        <f t="shared" si="23"/>
        <v>330.69</v>
      </c>
      <c r="L46" s="43">
        <f t="shared" si="23"/>
        <v>330.69</v>
      </c>
      <c r="M46" s="43">
        <f t="shared" si="23"/>
        <v>330.69</v>
      </c>
      <c r="N46" s="43">
        <f t="shared" si="23"/>
        <v>330.69</v>
      </c>
      <c r="O46" s="43">
        <f t="shared" si="23"/>
        <v>330.69</v>
      </c>
      <c r="P46" s="43">
        <f t="shared" si="23"/>
        <v>330.69</v>
      </c>
      <c r="Q46" s="43">
        <f t="shared" si="23"/>
        <v>330.69</v>
      </c>
      <c r="R46" s="43">
        <f t="shared" si="23"/>
        <v>330.69</v>
      </c>
      <c r="S46" s="43">
        <f t="shared" si="23"/>
        <v>330.69</v>
      </c>
      <c r="T46" s="43">
        <f t="shared" si="23"/>
        <v>330.69</v>
      </c>
      <c r="U46" s="43">
        <f t="shared" si="23"/>
        <v>330.69</v>
      </c>
      <c r="V46" s="43">
        <f t="shared" si="23"/>
        <v>330.69</v>
      </c>
      <c r="W46" s="43">
        <f t="shared" si="23"/>
        <v>330.69</v>
      </c>
      <c r="X46" s="43">
        <f t="shared" si="23"/>
        <v>330.69</v>
      </c>
      <c r="Y46" s="43">
        <f t="shared" si="23"/>
        <v>330.69</v>
      </c>
      <c r="Z46" s="43">
        <f t="shared" si="23"/>
        <v>330.69</v>
      </c>
      <c r="AA46" s="43">
        <f t="shared" si="23"/>
        <v>330.69</v>
      </c>
    </row>
    <row r="47" spans="1:27" ht="12.75" customHeight="1" collapsed="1" x14ac:dyDescent="0.2">
      <c r="A47" s="91" t="s">
        <v>845</v>
      </c>
      <c r="B47" s="27" t="str">
        <f>"09"&amp;"."&amp;$B$599&amp;"."&amp;$B$600</f>
        <v>09.02.2023</v>
      </c>
      <c r="C47" s="83" t="s">
        <v>74</v>
      </c>
      <c r="D47" s="84">
        <f>ROUND(((D48+D49+D51+D50)/1000),5)</f>
        <v>1.5155700000000001</v>
      </c>
      <c r="E47" s="84">
        <f>ROUND(((E48+E49+E51+E50)/1000),5)</f>
        <v>1.4839899999999999</v>
      </c>
      <c r="F47" s="84">
        <f>ROUND(((F48+F49+F51+F50)/1000),5)</f>
        <v>1.4823200000000001</v>
      </c>
      <c r="G47" s="84">
        <f t="shared" ref="G47:AA47" si="24">ROUND(((G48+G49+G51+G50)/1000),5)</f>
        <v>1.4859</v>
      </c>
      <c r="H47" s="84">
        <f t="shared" si="24"/>
        <v>1.52379</v>
      </c>
      <c r="I47" s="84">
        <f t="shared" si="24"/>
        <v>1.6066100000000001</v>
      </c>
      <c r="J47" s="84">
        <f t="shared" si="24"/>
        <v>1.86317</v>
      </c>
      <c r="K47" s="84">
        <f t="shared" si="24"/>
        <v>2.0515500000000002</v>
      </c>
      <c r="L47" s="84">
        <f t="shared" si="24"/>
        <v>2.1669900000000002</v>
      </c>
      <c r="M47" s="84">
        <f t="shared" si="24"/>
        <v>2.18784</v>
      </c>
      <c r="N47" s="84">
        <f t="shared" si="24"/>
        <v>2.19835</v>
      </c>
      <c r="O47" s="84">
        <f t="shared" si="24"/>
        <v>2.23658</v>
      </c>
      <c r="P47" s="84">
        <f t="shared" si="24"/>
        <v>2.2168000000000001</v>
      </c>
      <c r="Q47" s="84">
        <f t="shared" si="24"/>
        <v>2.1978499999999999</v>
      </c>
      <c r="R47" s="84">
        <f t="shared" si="24"/>
        <v>2.1945299999999999</v>
      </c>
      <c r="S47" s="84">
        <f t="shared" si="24"/>
        <v>2.1872099999999999</v>
      </c>
      <c r="T47" s="84">
        <f t="shared" si="24"/>
        <v>2.1552699999999998</v>
      </c>
      <c r="U47" s="84">
        <f t="shared" si="24"/>
        <v>2.1780300000000001</v>
      </c>
      <c r="V47" s="84">
        <f t="shared" si="24"/>
        <v>2.1919400000000002</v>
      </c>
      <c r="W47" s="84">
        <f t="shared" si="24"/>
        <v>2.21367</v>
      </c>
      <c r="X47" s="84">
        <f t="shared" si="24"/>
        <v>2.1601300000000001</v>
      </c>
      <c r="Y47" s="84">
        <f t="shared" si="24"/>
        <v>2.0594600000000001</v>
      </c>
      <c r="Z47" s="84">
        <f t="shared" si="24"/>
        <v>1.9235800000000001</v>
      </c>
      <c r="AA47" s="84">
        <f t="shared" si="24"/>
        <v>1.6368199999999999</v>
      </c>
    </row>
    <row r="48" spans="1:27" ht="12.75" hidden="1" customHeight="1" outlineLevel="1" x14ac:dyDescent="0.2">
      <c r="A48" s="92" t="s">
        <v>846</v>
      </c>
      <c r="B48" s="62" t="s">
        <v>231</v>
      </c>
      <c r="C48" s="42" t="s">
        <v>77</v>
      </c>
      <c r="D48" s="43">
        <v>1113.93</v>
      </c>
      <c r="E48" s="43">
        <v>1082.3499999999999</v>
      </c>
      <c r="F48" s="43">
        <v>1080.68</v>
      </c>
      <c r="G48" s="43">
        <v>1084.26</v>
      </c>
      <c r="H48" s="43">
        <v>1122.1500000000001</v>
      </c>
      <c r="I48" s="43">
        <v>1204.97</v>
      </c>
      <c r="J48" s="43">
        <v>1461.53</v>
      </c>
      <c r="K48" s="43">
        <v>1649.91</v>
      </c>
      <c r="L48" s="43">
        <v>1765.35</v>
      </c>
      <c r="M48" s="43">
        <v>1786.2</v>
      </c>
      <c r="N48" s="43">
        <v>1796.71</v>
      </c>
      <c r="O48" s="43">
        <v>1834.94</v>
      </c>
      <c r="P48" s="43">
        <v>1815.16</v>
      </c>
      <c r="Q48" s="43">
        <v>1796.21</v>
      </c>
      <c r="R48" s="43">
        <v>1792.89</v>
      </c>
      <c r="S48" s="43">
        <v>1785.57</v>
      </c>
      <c r="T48" s="43">
        <v>1753.63</v>
      </c>
      <c r="U48" s="43">
        <v>1776.39</v>
      </c>
      <c r="V48" s="43">
        <v>1790.3</v>
      </c>
      <c r="W48" s="43">
        <v>1812.03</v>
      </c>
      <c r="X48" s="43">
        <v>1758.49</v>
      </c>
      <c r="Y48" s="43">
        <v>1657.82</v>
      </c>
      <c r="Z48" s="43">
        <v>1521.94</v>
      </c>
      <c r="AA48" s="43">
        <v>1235.18</v>
      </c>
    </row>
    <row r="49" spans="1:27" ht="12.75" hidden="1" customHeight="1" outlineLevel="1" x14ac:dyDescent="0.2">
      <c r="A49" s="92" t="s">
        <v>847</v>
      </c>
      <c r="B49" s="62" t="s">
        <v>88</v>
      </c>
      <c r="C49" s="42" t="s">
        <v>77</v>
      </c>
      <c r="D49" s="43">
        <f t="shared" ref="D49:AA49" si="25">$D$9</f>
        <v>66.180000000000007</v>
      </c>
      <c r="E49" s="43">
        <f t="shared" si="25"/>
        <v>66.180000000000007</v>
      </c>
      <c r="F49" s="43">
        <f t="shared" si="25"/>
        <v>66.180000000000007</v>
      </c>
      <c r="G49" s="43">
        <f t="shared" si="25"/>
        <v>66.180000000000007</v>
      </c>
      <c r="H49" s="43">
        <f t="shared" si="25"/>
        <v>66.180000000000007</v>
      </c>
      <c r="I49" s="43">
        <f t="shared" si="25"/>
        <v>66.180000000000007</v>
      </c>
      <c r="J49" s="43">
        <f t="shared" si="25"/>
        <v>66.180000000000007</v>
      </c>
      <c r="K49" s="43">
        <f t="shared" si="25"/>
        <v>66.180000000000007</v>
      </c>
      <c r="L49" s="43">
        <f t="shared" si="25"/>
        <v>66.180000000000007</v>
      </c>
      <c r="M49" s="43">
        <f t="shared" si="25"/>
        <v>66.180000000000007</v>
      </c>
      <c r="N49" s="43">
        <f t="shared" si="25"/>
        <v>66.180000000000007</v>
      </c>
      <c r="O49" s="43">
        <f t="shared" si="25"/>
        <v>66.180000000000007</v>
      </c>
      <c r="P49" s="43">
        <f t="shared" si="25"/>
        <v>66.180000000000007</v>
      </c>
      <c r="Q49" s="43">
        <f t="shared" si="25"/>
        <v>66.180000000000007</v>
      </c>
      <c r="R49" s="43">
        <f t="shared" si="25"/>
        <v>66.180000000000007</v>
      </c>
      <c r="S49" s="43">
        <f t="shared" si="25"/>
        <v>66.180000000000007</v>
      </c>
      <c r="T49" s="43">
        <f t="shared" si="25"/>
        <v>66.180000000000007</v>
      </c>
      <c r="U49" s="43">
        <f t="shared" si="25"/>
        <v>66.180000000000007</v>
      </c>
      <c r="V49" s="43">
        <f t="shared" si="25"/>
        <v>66.180000000000007</v>
      </c>
      <c r="W49" s="43">
        <f t="shared" si="25"/>
        <v>66.180000000000007</v>
      </c>
      <c r="X49" s="43">
        <f t="shared" si="25"/>
        <v>66.180000000000007</v>
      </c>
      <c r="Y49" s="43">
        <f t="shared" si="25"/>
        <v>66.180000000000007</v>
      </c>
      <c r="Z49" s="43">
        <f t="shared" si="25"/>
        <v>66.180000000000007</v>
      </c>
      <c r="AA49" s="43">
        <f t="shared" si="25"/>
        <v>66.180000000000007</v>
      </c>
    </row>
    <row r="50" spans="1:27" ht="12.75" hidden="1" customHeight="1" outlineLevel="1" x14ac:dyDescent="0.2">
      <c r="A50" s="92" t="s">
        <v>848</v>
      </c>
      <c r="B50" s="62" t="s">
        <v>81</v>
      </c>
      <c r="C50" s="42" t="s">
        <v>77</v>
      </c>
      <c r="D50" s="43">
        <v>4.7699999999999996</v>
      </c>
      <c r="E50" s="43">
        <v>4.7699999999999996</v>
      </c>
      <c r="F50" s="43">
        <v>4.7699999999999996</v>
      </c>
      <c r="G50" s="43">
        <v>4.7699999999999996</v>
      </c>
      <c r="H50" s="43">
        <v>4.7699999999999996</v>
      </c>
      <c r="I50" s="43">
        <v>4.7699999999999996</v>
      </c>
      <c r="J50" s="43">
        <v>4.7699999999999996</v>
      </c>
      <c r="K50" s="43">
        <v>4.7699999999999996</v>
      </c>
      <c r="L50" s="43">
        <v>4.7699999999999996</v>
      </c>
      <c r="M50" s="43">
        <v>4.7699999999999996</v>
      </c>
      <c r="N50" s="43">
        <v>4.7699999999999996</v>
      </c>
      <c r="O50" s="43">
        <v>4.7699999999999996</v>
      </c>
      <c r="P50" s="43">
        <v>4.7699999999999996</v>
      </c>
      <c r="Q50" s="43">
        <v>4.7699999999999996</v>
      </c>
      <c r="R50" s="43">
        <v>4.7699999999999996</v>
      </c>
      <c r="S50" s="43">
        <v>4.7699999999999996</v>
      </c>
      <c r="T50" s="43">
        <v>4.7699999999999996</v>
      </c>
      <c r="U50" s="43">
        <v>4.7699999999999996</v>
      </c>
      <c r="V50" s="43">
        <v>4.7699999999999996</v>
      </c>
      <c r="W50" s="43">
        <v>4.7699999999999996</v>
      </c>
      <c r="X50" s="43">
        <v>4.7699999999999996</v>
      </c>
      <c r="Y50" s="43">
        <v>4.7699999999999996</v>
      </c>
      <c r="Z50" s="43">
        <v>4.7699999999999996</v>
      </c>
      <c r="AA50" s="43">
        <v>4.7699999999999996</v>
      </c>
    </row>
    <row r="51" spans="1:27" ht="12.75" hidden="1" customHeight="1" outlineLevel="1" x14ac:dyDescent="0.2">
      <c r="A51" s="92" t="s">
        <v>849</v>
      </c>
      <c r="B51" s="62" t="s">
        <v>79</v>
      </c>
      <c r="C51" s="42" t="s">
        <v>77</v>
      </c>
      <c r="D51" s="43">
        <f>$D$11</f>
        <v>330.69</v>
      </c>
      <c r="E51" s="43">
        <f t="shared" ref="E51:AA51" si="26">$D$11</f>
        <v>330.69</v>
      </c>
      <c r="F51" s="43">
        <f t="shared" si="26"/>
        <v>330.69</v>
      </c>
      <c r="G51" s="43">
        <f t="shared" si="26"/>
        <v>330.69</v>
      </c>
      <c r="H51" s="43">
        <f t="shared" si="26"/>
        <v>330.69</v>
      </c>
      <c r="I51" s="43">
        <f t="shared" si="26"/>
        <v>330.69</v>
      </c>
      <c r="J51" s="43">
        <f t="shared" si="26"/>
        <v>330.69</v>
      </c>
      <c r="K51" s="43">
        <f t="shared" si="26"/>
        <v>330.69</v>
      </c>
      <c r="L51" s="43">
        <f t="shared" si="26"/>
        <v>330.69</v>
      </c>
      <c r="M51" s="43">
        <f t="shared" si="26"/>
        <v>330.69</v>
      </c>
      <c r="N51" s="43">
        <f t="shared" si="26"/>
        <v>330.69</v>
      </c>
      <c r="O51" s="43">
        <f t="shared" si="26"/>
        <v>330.69</v>
      </c>
      <c r="P51" s="43">
        <f t="shared" si="26"/>
        <v>330.69</v>
      </c>
      <c r="Q51" s="43">
        <f t="shared" si="26"/>
        <v>330.69</v>
      </c>
      <c r="R51" s="43">
        <f t="shared" si="26"/>
        <v>330.69</v>
      </c>
      <c r="S51" s="43">
        <f t="shared" si="26"/>
        <v>330.69</v>
      </c>
      <c r="T51" s="43">
        <f t="shared" si="26"/>
        <v>330.69</v>
      </c>
      <c r="U51" s="43">
        <f t="shared" si="26"/>
        <v>330.69</v>
      </c>
      <c r="V51" s="43">
        <f t="shared" si="26"/>
        <v>330.69</v>
      </c>
      <c r="W51" s="43">
        <f t="shared" si="26"/>
        <v>330.69</v>
      </c>
      <c r="X51" s="43">
        <f t="shared" si="26"/>
        <v>330.69</v>
      </c>
      <c r="Y51" s="43">
        <f t="shared" si="26"/>
        <v>330.69</v>
      </c>
      <c r="Z51" s="43">
        <f t="shared" si="26"/>
        <v>330.69</v>
      </c>
      <c r="AA51" s="43">
        <f t="shared" si="26"/>
        <v>330.69</v>
      </c>
    </row>
    <row r="52" spans="1:27" ht="12.75" customHeight="1" collapsed="1" x14ac:dyDescent="0.2">
      <c r="A52" s="91" t="s">
        <v>850</v>
      </c>
      <c r="B52" s="27" t="str">
        <f>"10"&amp;"."&amp;$B$599&amp;"."&amp;$B$600</f>
        <v>10.02.2023</v>
      </c>
      <c r="C52" s="83" t="s">
        <v>74</v>
      </c>
      <c r="D52" s="84">
        <f>ROUND(((D53+D54+D56+D55)/1000),5)</f>
        <v>1.5835999999999999</v>
      </c>
      <c r="E52" s="84">
        <f>ROUND(((E53+E54+E56+E55)/1000),5)</f>
        <v>1.5350999999999999</v>
      </c>
      <c r="F52" s="84">
        <f>ROUND(((F53+F54+F56+F55)/1000),5)</f>
        <v>1.5038100000000001</v>
      </c>
      <c r="G52" s="84">
        <f t="shared" ref="G52:AA52" si="27">ROUND(((G53+G54+G56+G55)/1000),5)</f>
        <v>1.5045299999999999</v>
      </c>
      <c r="H52" s="84">
        <f t="shared" si="27"/>
        <v>1.5689599999999999</v>
      </c>
      <c r="I52" s="84">
        <f t="shared" si="27"/>
        <v>1.64245</v>
      </c>
      <c r="J52" s="84">
        <f t="shared" si="27"/>
        <v>1.93364</v>
      </c>
      <c r="K52" s="84">
        <f t="shared" si="27"/>
        <v>2.0494599999999998</v>
      </c>
      <c r="L52" s="84">
        <f t="shared" si="27"/>
        <v>2.13794</v>
      </c>
      <c r="M52" s="84">
        <f t="shared" si="27"/>
        <v>2.17746</v>
      </c>
      <c r="N52" s="84">
        <f t="shared" si="27"/>
        <v>2.1966899999999998</v>
      </c>
      <c r="O52" s="84">
        <f t="shared" si="27"/>
        <v>2.2221799999999998</v>
      </c>
      <c r="P52" s="84">
        <f t="shared" si="27"/>
        <v>2.2044800000000002</v>
      </c>
      <c r="Q52" s="84">
        <f t="shared" si="27"/>
        <v>2.2123300000000001</v>
      </c>
      <c r="R52" s="84">
        <f t="shared" si="27"/>
        <v>2.2031399999999999</v>
      </c>
      <c r="S52" s="84">
        <f t="shared" si="27"/>
        <v>2.1611199999999999</v>
      </c>
      <c r="T52" s="84">
        <f t="shared" si="27"/>
        <v>2.1361300000000001</v>
      </c>
      <c r="U52" s="84">
        <f t="shared" si="27"/>
        <v>2.16675</v>
      </c>
      <c r="V52" s="84">
        <f t="shared" si="27"/>
        <v>2.1919200000000001</v>
      </c>
      <c r="W52" s="84">
        <f t="shared" si="27"/>
        <v>2.18161</v>
      </c>
      <c r="X52" s="84">
        <f t="shared" si="27"/>
        <v>2.15429</v>
      </c>
      <c r="Y52" s="84">
        <f t="shared" si="27"/>
        <v>2.0935899999999998</v>
      </c>
      <c r="Z52" s="84">
        <f t="shared" si="27"/>
        <v>1.98417</v>
      </c>
      <c r="AA52" s="84">
        <f t="shared" si="27"/>
        <v>1.81097</v>
      </c>
    </row>
    <row r="53" spans="1:27" ht="12.75" hidden="1" customHeight="1" outlineLevel="1" x14ac:dyDescent="0.2">
      <c r="A53" s="92" t="s">
        <v>851</v>
      </c>
      <c r="B53" s="62" t="s">
        <v>231</v>
      </c>
      <c r="C53" s="42" t="s">
        <v>77</v>
      </c>
      <c r="D53" s="43">
        <v>1181.96</v>
      </c>
      <c r="E53" s="43">
        <v>1133.46</v>
      </c>
      <c r="F53" s="43">
        <v>1102.17</v>
      </c>
      <c r="G53" s="43">
        <v>1102.8900000000001</v>
      </c>
      <c r="H53" s="43">
        <v>1167.32</v>
      </c>
      <c r="I53" s="43">
        <v>1240.81</v>
      </c>
      <c r="J53" s="43">
        <v>1532</v>
      </c>
      <c r="K53" s="43">
        <v>1647.82</v>
      </c>
      <c r="L53" s="43">
        <v>1736.3</v>
      </c>
      <c r="M53" s="43">
        <v>1775.82</v>
      </c>
      <c r="N53" s="43">
        <v>1795.05</v>
      </c>
      <c r="O53" s="43">
        <v>1820.54</v>
      </c>
      <c r="P53" s="43">
        <v>1802.84</v>
      </c>
      <c r="Q53" s="43">
        <v>1810.69</v>
      </c>
      <c r="R53" s="43">
        <v>1801.5</v>
      </c>
      <c r="S53" s="43">
        <v>1759.48</v>
      </c>
      <c r="T53" s="43">
        <v>1734.49</v>
      </c>
      <c r="U53" s="43">
        <v>1765.11</v>
      </c>
      <c r="V53" s="43">
        <v>1790.28</v>
      </c>
      <c r="W53" s="43">
        <v>1779.97</v>
      </c>
      <c r="X53" s="43">
        <v>1752.65</v>
      </c>
      <c r="Y53" s="43">
        <v>1691.95</v>
      </c>
      <c r="Z53" s="43">
        <v>1582.53</v>
      </c>
      <c r="AA53" s="43">
        <v>1409.33</v>
      </c>
    </row>
    <row r="54" spans="1:27" ht="12.75" hidden="1" customHeight="1" outlineLevel="1" x14ac:dyDescent="0.2">
      <c r="A54" s="92" t="s">
        <v>852</v>
      </c>
      <c r="B54" s="62" t="s">
        <v>88</v>
      </c>
      <c r="C54" s="42" t="s">
        <v>77</v>
      </c>
      <c r="D54" s="43">
        <f t="shared" ref="D54:AA54" si="28">$D$9</f>
        <v>66.180000000000007</v>
      </c>
      <c r="E54" s="43">
        <f t="shared" si="28"/>
        <v>66.180000000000007</v>
      </c>
      <c r="F54" s="43">
        <f t="shared" si="28"/>
        <v>66.180000000000007</v>
      </c>
      <c r="G54" s="43">
        <f t="shared" si="28"/>
        <v>66.180000000000007</v>
      </c>
      <c r="H54" s="43">
        <f t="shared" si="28"/>
        <v>66.180000000000007</v>
      </c>
      <c r="I54" s="43">
        <f t="shared" si="28"/>
        <v>66.180000000000007</v>
      </c>
      <c r="J54" s="43">
        <f t="shared" si="28"/>
        <v>66.180000000000007</v>
      </c>
      <c r="K54" s="43">
        <f t="shared" si="28"/>
        <v>66.180000000000007</v>
      </c>
      <c r="L54" s="43">
        <f t="shared" si="28"/>
        <v>66.180000000000007</v>
      </c>
      <c r="M54" s="43">
        <f t="shared" si="28"/>
        <v>66.180000000000007</v>
      </c>
      <c r="N54" s="43">
        <f t="shared" si="28"/>
        <v>66.180000000000007</v>
      </c>
      <c r="O54" s="43">
        <f t="shared" si="28"/>
        <v>66.180000000000007</v>
      </c>
      <c r="P54" s="43">
        <f t="shared" si="28"/>
        <v>66.180000000000007</v>
      </c>
      <c r="Q54" s="43">
        <f t="shared" si="28"/>
        <v>66.180000000000007</v>
      </c>
      <c r="R54" s="43">
        <f t="shared" si="28"/>
        <v>66.180000000000007</v>
      </c>
      <c r="S54" s="43">
        <f t="shared" si="28"/>
        <v>66.180000000000007</v>
      </c>
      <c r="T54" s="43">
        <f t="shared" si="28"/>
        <v>66.180000000000007</v>
      </c>
      <c r="U54" s="43">
        <f t="shared" si="28"/>
        <v>66.180000000000007</v>
      </c>
      <c r="V54" s="43">
        <f t="shared" si="28"/>
        <v>66.180000000000007</v>
      </c>
      <c r="W54" s="43">
        <f t="shared" si="28"/>
        <v>66.180000000000007</v>
      </c>
      <c r="X54" s="43">
        <f t="shared" si="28"/>
        <v>66.180000000000007</v>
      </c>
      <c r="Y54" s="43">
        <f t="shared" si="28"/>
        <v>66.180000000000007</v>
      </c>
      <c r="Z54" s="43">
        <f t="shared" si="28"/>
        <v>66.180000000000007</v>
      </c>
      <c r="AA54" s="43">
        <f t="shared" si="28"/>
        <v>66.180000000000007</v>
      </c>
    </row>
    <row r="55" spans="1:27" ht="12.75" hidden="1" customHeight="1" outlineLevel="1" x14ac:dyDescent="0.2">
      <c r="A55" s="92" t="s">
        <v>853</v>
      </c>
      <c r="B55" s="62" t="s">
        <v>81</v>
      </c>
      <c r="C55" s="42" t="s">
        <v>77</v>
      </c>
      <c r="D55" s="43">
        <v>4.7699999999999996</v>
      </c>
      <c r="E55" s="43">
        <v>4.7699999999999996</v>
      </c>
      <c r="F55" s="43">
        <v>4.7699999999999996</v>
      </c>
      <c r="G55" s="43">
        <v>4.7699999999999996</v>
      </c>
      <c r="H55" s="43">
        <v>4.7699999999999996</v>
      </c>
      <c r="I55" s="43">
        <v>4.7699999999999996</v>
      </c>
      <c r="J55" s="43">
        <v>4.7699999999999996</v>
      </c>
      <c r="K55" s="43">
        <v>4.7699999999999996</v>
      </c>
      <c r="L55" s="43">
        <v>4.7699999999999996</v>
      </c>
      <c r="M55" s="43">
        <v>4.7699999999999996</v>
      </c>
      <c r="N55" s="43">
        <v>4.7699999999999996</v>
      </c>
      <c r="O55" s="43">
        <v>4.7699999999999996</v>
      </c>
      <c r="P55" s="43">
        <v>4.7699999999999996</v>
      </c>
      <c r="Q55" s="43">
        <v>4.7699999999999996</v>
      </c>
      <c r="R55" s="43">
        <v>4.7699999999999996</v>
      </c>
      <c r="S55" s="43">
        <v>4.7699999999999996</v>
      </c>
      <c r="T55" s="43">
        <v>4.7699999999999996</v>
      </c>
      <c r="U55" s="43">
        <v>4.7699999999999996</v>
      </c>
      <c r="V55" s="43">
        <v>4.7699999999999996</v>
      </c>
      <c r="W55" s="43">
        <v>4.7699999999999996</v>
      </c>
      <c r="X55" s="43">
        <v>4.7699999999999996</v>
      </c>
      <c r="Y55" s="43">
        <v>4.7699999999999996</v>
      </c>
      <c r="Z55" s="43">
        <v>4.7699999999999996</v>
      </c>
      <c r="AA55" s="43">
        <v>4.7699999999999996</v>
      </c>
    </row>
    <row r="56" spans="1:27" ht="12.75" hidden="1" customHeight="1" outlineLevel="1" x14ac:dyDescent="0.2">
      <c r="A56" s="92" t="s">
        <v>854</v>
      </c>
      <c r="B56" s="62" t="s">
        <v>79</v>
      </c>
      <c r="C56" s="42" t="s">
        <v>77</v>
      </c>
      <c r="D56" s="43">
        <f>$D$11</f>
        <v>330.69</v>
      </c>
      <c r="E56" s="43">
        <f t="shared" ref="E56:AA56" si="29">$D$11</f>
        <v>330.69</v>
      </c>
      <c r="F56" s="43">
        <f t="shared" si="29"/>
        <v>330.69</v>
      </c>
      <c r="G56" s="43">
        <f t="shared" si="29"/>
        <v>330.69</v>
      </c>
      <c r="H56" s="43">
        <f t="shared" si="29"/>
        <v>330.69</v>
      </c>
      <c r="I56" s="43">
        <f t="shared" si="29"/>
        <v>330.69</v>
      </c>
      <c r="J56" s="43">
        <f t="shared" si="29"/>
        <v>330.69</v>
      </c>
      <c r="K56" s="43">
        <f t="shared" si="29"/>
        <v>330.69</v>
      </c>
      <c r="L56" s="43">
        <f t="shared" si="29"/>
        <v>330.69</v>
      </c>
      <c r="M56" s="43">
        <f t="shared" si="29"/>
        <v>330.69</v>
      </c>
      <c r="N56" s="43">
        <f t="shared" si="29"/>
        <v>330.69</v>
      </c>
      <c r="O56" s="43">
        <f t="shared" si="29"/>
        <v>330.69</v>
      </c>
      <c r="P56" s="43">
        <f t="shared" si="29"/>
        <v>330.69</v>
      </c>
      <c r="Q56" s="43">
        <f t="shared" si="29"/>
        <v>330.69</v>
      </c>
      <c r="R56" s="43">
        <f t="shared" si="29"/>
        <v>330.69</v>
      </c>
      <c r="S56" s="43">
        <f t="shared" si="29"/>
        <v>330.69</v>
      </c>
      <c r="T56" s="43">
        <f t="shared" si="29"/>
        <v>330.69</v>
      </c>
      <c r="U56" s="43">
        <f t="shared" si="29"/>
        <v>330.69</v>
      </c>
      <c r="V56" s="43">
        <f t="shared" si="29"/>
        <v>330.69</v>
      </c>
      <c r="W56" s="43">
        <f t="shared" si="29"/>
        <v>330.69</v>
      </c>
      <c r="X56" s="43">
        <f t="shared" si="29"/>
        <v>330.69</v>
      </c>
      <c r="Y56" s="43">
        <f t="shared" si="29"/>
        <v>330.69</v>
      </c>
      <c r="Z56" s="43">
        <f t="shared" si="29"/>
        <v>330.69</v>
      </c>
      <c r="AA56" s="43">
        <f t="shared" si="29"/>
        <v>330.69</v>
      </c>
    </row>
    <row r="57" spans="1:27" ht="12.75" customHeight="1" collapsed="1" x14ac:dyDescent="0.2">
      <c r="A57" s="91" t="s">
        <v>855</v>
      </c>
      <c r="B57" s="27" t="str">
        <f>"11"&amp;"."&amp;$B$599&amp;"."&amp;$B$600</f>
        <v>11.02.2023</v>
      </c>
      <c r="C57" s="83" t="s">
        <v>74</v>
      </c>
      <c r="D57" s="84">
        <f>ROUND(((D58+D59+D61+D60)/1000),5)</f>
        <v>1.6756800000000001</v>
      </c>
      <c r="E57" s="84">
        <f>ROUND(((E58+E59+E61+E60)/1000),5)</f>
        <v>1.6377999999999999</v>
      </c>
      <c r="F57" s="84">
        <f>ROUND(((F58+F59+F61+F60)/1000),5)</f>
        <v>1.6172200000000001</v>
      </c>
      <c r="G57" s="84">
        <f t="shared" ref="G57:AA57" si="30">ROUND(((G58+G59+G61+G60)/1000),5)</f>
        <v>1.6037300000000001</v>
      </c>
      <c r="H57" s="84">
        <f t="shared" si="30"/>
        <v>1.61636</v>
      </c>
      <c r="I57" s="84">
        <f t="shared" si="30"/>
        <v>1.6331199999999999</v>
      </c>
      <c r="J57" s="84">
        <f t="shared" si="30"/>
        <v>1.69537</v>
      </c>
      <c r="K57" s="84">
        <f t="shared" si="30"/>
        <v>1.9595400000000001</v>
      </c>
      <c r="L57" s="84">
        <f t="shared" si="30"/>
        <v>2.0551300000000001</v>
      </c>
      <c r="M57" s="84">
        <f t="shared" si="30"/>
        <v>2.19754</v>
      </c>
      <c r="N57" s="84">
        <f t="shared" si="30"/>
        <v>2.2434699999999999</v>
      </c>
      <c r="O57" s="84">
        <f t="shared" si="30"/>
        <v>2.2559900000000002</v>
      </c>
      <c r="P57" s="84">
        <f t="shared" si="30"/>
        <v>2.2524600000000001</v>
      </c>
      <c r="Q57" s="84">
        <f t="shared" si="30"/>
        <v>2.2486899999999999</v>
      </c>
      <c r="R57" s="84">
        <f t="shared" si="30"/>
        <v>2.2423099999999998</v>
      </c>
      <c r="S57" s="84">
        <f t="shared" si="30"/>
        <v>2.2042099999999998</v>
      </c>
      <c r="T57" s="84">
        <f t="shared" si="30"/>
        <v>2.2265600000000001</v>
      </c>
      <c r="U57" s="84">
        <f t="shared" si="30"/>
        <v>2.2611300000000001</v>
      </c>
      <c r="V57" s="84">
        <f t="shared" si="30"/>
        <v>2.2847400000000002</v>
      </c>
      <c r="W57" s="84">
        <f t="shared" si="30"/>
        <v>2.2530399999999999</v>
      </c>
      <c r="X57" s="84">
        <f t="shared" si="30"/>
        <v>2.238</v>
      </c>
      <c r="Y57" s="84">
        <f t="shared" si="30"/>
        <v>2.1236899999999999</v>
      </c>
      <c r="Z57" s="84">
        <f t="shared" si="30"/>
        <v>2.0174699999999999</v>
      </c>
      <c r="AA57" s="84">
        <f t="shared" si="30"/>
        <v>1.90361</v>
      </c>
    </row>
    <row r="58" spans="1:27" ht="12.75" hidden="1" customHeight="1" outlineLevel="1" x14ac:dyDescent="0.2">
      <c r="A58" s="92" t="s">
        <v>856</v>
      </c>
      <c r="B58" s="62" t="s">
        <v>231</v>
      </c>
      <c r="C58" s="42" t="s">
        <v>77</v>
      </c>
      <c r="D58" s="43">
        <v>1274.04</v>
      </c>
      <c r="E58" s="43">
        <v>1236.1600000000001</v>
      </c>
      <c r="F58" s="43">
        <v>1215.58</v>
      </c>
      <c r="G58" s="43">
        <v>1202.0899999999999</v>
      </c>
      <c r="H58" s="43">
        <v>1214.72</v>
      </c>
      <c r="I58" s="43">
        <v>1231.48</v>
      </c>
      <c r="J58" s="43">
        <v>1293.73</v>
      </c>
      <c r="K58" s="43">
        <v>1557.9</v>
      </c>
      <c r="L58" s="43">
        <v>1653.49</v>
      </c>
      <c r="M58" s="43">
        <v>1795.9</v>
      </c>
      <c r="N58" s="43">
        <v>1841.83</v>
      </c>
      <c r="O58" s="43">
        <v>1854.35</v>
      </c>
      <c r="P58" s="43">
        <v>1850.82</v>
      </c>
      <c r="Q58" s="43">
        <v>1847.05</v>
      </c>
      <c r="R58" s="43">
        <v>1840.67</v>
      </c>
      <c r="S58" s="43">
        <v>1802.57</v>
      </c>
      <c r="T58" s="43">
        <v>1824.92</v>
      </c>
      <c r="U58" s="43">
        <v>1859.49</v>
      </c>
      <c r="V58" s="43">
        <v>1883.1</v>
      </c>
      <c r="W58" s="43">
        <v>1851.4</v>
      </c>
      <c r="X58" s="43">
        <v>1836.36</v>
      </c>
      <c r="Y58" s="43">
        <v>1722.05</v>
      </c>
      <c r="Z58" s="43">
        <v>1615.83</v>
      </c>
      <c r="AA58" s="43">
        <v>1501.97</v>
      </c>
    </row>
    <row r="59" spans="1:27" ht="12.75" hidden="1" customHeight="1" outlineLevel="1" x14ac:dyDescent="0.2">
      <c r="A59" s="92" t="s">
        <v>857</v>
      </c>
      <c r="B59" s="62" t="s">
        <v>88</v>
      </c>
      <c r="C59" s="42" t="s">
        <v>77</v>
      </c>
      <c r="D59" s="43">
        <f t="shared" ref="D59:AA59" si="31">$D$9</f>
        <v>66.180000000000007</v>
      </c>
      <c r="E59" s="43">
        <f t="shared" si="31"/>
        <v>66.180000000000007</v>
      </c>
      <c r="F59" s="43">
        <f t="shared" si="31"/>
        <v>66.180000000000007</v>
      </c>
      <c r="G59" s="43">
        <f t="shared" si="31"/>
        <v>66.180000000000007</v>
      </c>
      <c r="H59" s="43">
        <f t="shared" si="31"/>
        <v>66.180000000000007</v>
      </c>
      <c r="I59" s="43">
        <f t="shared" si="31"/>
        <v>66.180000000000007</v>
      </c>
      <c r="J59" s="43">
        <f t="shared" si="31"/>
        <v>66.180000000000007</v>
      </c>
      <c r="K59" s="43">
        <f t="shared" si="31"/>
        <v>66.180000000000007</v>
      </c>
      <c r="L59" s="43">
        <f t="shared" si="31"/>
        <v>66.180000000000007</v>
      </c>
      <c r="M59" s="43">
        <f t="shared" si="31"/>
        <v>66.180000000000007</v>
      </c>
      <c r="N59" s="43">
        <f t="shared" si="31"/>
        <v>66.180000000000007</v>
      </c>
      <c r="O59" s="43">
        <f t="shared" si="31"/>
        <v>66.180000000000007</v>
      </c>
      <c r="P59" s="43">
        <f t="shared" si="31"/>
        <v>66.180000000000007</v>
      </c>
      <c r="Q59" s="43">
        <f t="shared" si="31"/>
        <v>66.180000000000007</v>
      </c>
      <c r="R59" s="43">
        <f t="shared" si="31"/>
        <v>66.180000000000007</v>
      </c>
      <c r="S59" s="43">
        <f t="shared" si="31"/>
        <v>66.180000000000007</v>
      </c>
      <c r="T59" s="43">
        <f t="shared" si="31"/>
        <v>66.180000000000007</v>
      </c>
      <c r="U59" s="43">
        <f t="shared" si="31"/>
        <v>66.180000000000007</v>
      </c>
      <c r="V59" s="43">
        <f t="shared" si="31"/>
        <v>66.180000000000007</v>
      </c>
      <c r="W59" s="43">
        <f t="shared" si="31"/>
        <v>66.180000000000007</v>
      </c>
      <c r="X59" s="43">
        <f t="shared" si="31"/>
        <v>66.180000000000007</v>
      </c>
      <c r="Y59" s="43">
        <f t="shared" si="31"/>
        <v>66.180000000000007</v>
      </c>
      <c r="Z59" s="43">
        <f t="shared" si="31"/>
        <v>66.180000000000007</v>
      </c>
      <c r="AA59" s="43">
        <f t="shared" si="31"/>
        <v>66.180000000000007</v>
      </c>
    </row>
    <row r="60" spans="1:27" ht="12.75" hidden="1" customHeight="1" outlineLevel="1" x14ac:dyDescent="0.2">
      <c r="A60" s="92" t="s">
        <v>858</v>
      </c>
      <c r="B60" s="62" t="s">
        <v>81</v>
      </c>
      <c r="C60" s="42" t="s">
        <v>77</v>
      </c>
      <c r="D60" s="43">
        <v>4.7699999999999996</v>
      </c>
      <c r="E60" s="43">
        <v>4.7699999999999996</v>
      </c>
      <c r="F60" s="43">
        <v>4.7699999999999996</v>
      </c>
      <c r="G60" s="43">
        <v>4.7699999999999996</v>
      </c>
      <c r="H60" s="43">
        <v>4.7699999999999996</v>
      </c>
      <c r="I60" s="43">
        <v>4.7699999999999996</v>
      </c>
      <c r="J60" s="43">
        <v>4.7699999999999996</v>
      </c>
      <c r="K60" s="43">
        <v>4.7699999999999996</v>
      </c>
      <c r="L60" s="43">
        <v>4.7699999999999996</v>
      </c>
      <c r="M60" s="43">
        <v>4.7699999999999996</v>
      </c>
      <c r="N60" s="43">
        <v>4.7699999999999996</v>
      </c>
      <c r="O60" s="43">
        <v>4.7699999999999996</v>
      </c>
      <c r="P60" s="43">
        <v>4.7699999999999996</v>
      </c>
      <c r="Q60" s="43">
        <v>4.7699999999999996</v>
      </c>
      <c r="R60" s="43">
        <v>4.7699999999999996</v>
      </c>
      <c r="S60" s="43">
        <v>4.7699999999999996</v>
      </c>
      <c r="T60" s="43">
        <v>4.7699999999999996</v>
      </c>
      <c r="U60" s="43">
        <v>4.7699999999999996</v>
      </c>
      <c r="V60" s="43">
        <v>4.7699999999999996</v>
      </c>
      <c r="W60" s="43">
        <v>4.7699999999999996</v>
      </c>
      <c r="X60" s="43">
        <v>4.7699999999999996</v>
      </c>
      <c r="Y60" s="43">
        <v>4.7699999999999996</v>
      </c>
      <c r="Z60" s="43">
        <v>4.7699999999999996</v>
      </c>
      <c r="AA60" s="43">
        <v>4.7699999999999996</v>
      </c>
    </row>
    <row r="61" spans="1:27" ht="12.75" hidden="1" customHeight="1" outlineLevel="1" x14ac:dyDescent="0.2">
      <c r="A61" s="92" t="s">
        <v>859</v>
      </c>
      <c r="B61" s="62" t="s">
        <v>79</v>
      </c>
      <c r="C61" s="42" t="s">
        <v>77</v>
      </c>
      <c r="D61" s="43">
        <f>$D$11</f>
        <v>330.69</v>
      </c>
      <c r="E61" s="43">
        <f t="shared" ref="E61:AA61" si="32">$D$11</f>
        <v>330.69</v>
      </c>
      <c r="F61" s="43">
        <f t="shared" si="32"/>
        <v>330.69</v>
      </c>
      <c r="G61" s="43">
        <f t="shared" si="32"/>
        <v>330.69</v>
      </c>
      <c r="H61" s="43">
        <f t="shared" si="32"/>
        <v>330.69</v>
      </c>
      <c r="I61" s="43">
        <f t="shared" si="32"/>
        <v>330.69</v>
      </c>
      <c r="J61" s="43">
        <f t="shared" si="32"/>
        <v>330.69</v>
      </c>
      <c r="K61" s="43">
        <f t="shared" si="32"/>
        <v>330.69</v>
      </c>
      <c r="L61" s="43">
        <f t="shared" si="32"/>
        <v>330.69</v>
      </c>
      <c r="M61" s="43">
        <f t="shared" si="32"/>
        <v>330.69</v>
      </c>
      <c r="N61" s="43">
        <f t="shared" si="32"/>
        <v>330.69</v>
      </c>
      <c r="O61" s="43">
        <f t="shared" si="32"/>
        <v>330.69</v>
      </c>
      <c r="P61" s="43">
        <f t="shared" si="32"/>
        <v>330.69</v>
      </c>
      <c r="Q61" s="43">
        <f t="shared" si="32"/>
        <v>330.69</v>
      </c>
      <c r="R61" s="43">
        <f t="shared" si="32"/>
        <v>330.69</v>
      </c>
      <c r="S61" s="43">
        <f t="shared" si="32"/>
        <v>330.69</v>
      </c>
      <c r="T61" s="43">
        <f t="shared" si="32"/>
        <v>330.69</v>
      </c>
      <c r="U61" s="43">
        <f t="shared" si="32"/>
        <v>330.69</v>
      </c>
      <c r="V61" s="43">
        <f t="shared" si="32"/>
        <v>330.69</v>
      </c>
      <c r="W61" s="43">
        <f t="shared" si="32"/>
        <v>330.69</v>
      </c>
      <c r="X61" s="43">
        <f t="shared" si="32"/>
        <v>330.69</v>
      </c>
      <c r="Y61" s="43">
        <f t="shared" si="32"/>
        <v>330.69</v>
      </c>
      <c r="Z61" s="43">
        <f t="shared" si="32"/>
        <v>330.69</v>
      </c>
      <c r="AA61" s="43">
        <f t="shared" si="32"/>
        <v>330.69</v>
      </c>
    </row>
    <row r="62" spans="1:27" ht="12.75" customHeight="1" collapsed="1" x14ac:dyDescent="0.2">
      <c r="A62" s="91" t="s">
        <v>860</v>
      </c>
      <c r="B62" s="27" t="str">
        <f>"12"&amp;"."&amp;$B$599&amp;"."&amp;$B$600</f>
        <v>12.02.2023</v>
      </c>
      <c r="C62" s="83" t="s">
        <v>74</v>
      </c>
      <c r="D62" s="84">
        <f>ROUND(((D63+D64+D66+D65)/1000),5)</f>
        <v>1.6599699999999999</v>
      </c>
      <c r="E62" s="84">
        <f>ROUND(((E63+E64+E66+E65)/1000),5)</f>
        <v>1.60867</v>
      </c>
      <c r="F62" s="84">
        <f>ROUND(((F63+F64+F66+F65)/1000),5)</f>
        <v>1.60547</v>
      </c>
      <c r="G62" s="84">
        <f t="shared" ref="G62:AA62" si="33">ROUND(((G63+G64+G66+G65)/1000),5)</f>
        <v>1.5941399999999999</v>
      </c>
      <c r="H62" s="84">
        <f t="shared" si="33"/>
        <v>1.59735</v>
      </c>
      <c r="I62" s="84">
        <f t="shared" si="33"/>
        <v>1.6074900000000001</v>
      </c>
      <c r="J62" s="84">
        <f t="shared" si="33"/>
        <v>1.6078399999999999</v>
      </c>
      <c r="K62" s="84">
        <f t="shared" si="33"/>
        <v>1.70825</v>
      </c>
      <c r="L62" s="84">
        <f t="shared" si="33"/>
        <v>1.9722299999999999</v>
      </c>
      <c r="M62" s="84">
        <f t="shared" si="33"/>
        <v>2.0866600000000002</v>
      </c>
      <c r="N62" s="84">
        <f t="shared" si="33"/>
        <v>2.13483</v>
      </c>
      <c r="O62" s="84">
        <f t="shared" si="33"/>
        <v>2.15333</v>
      </c>
      <c r="P62" s="84">
        <f t="shared" si="33"/>
        <v>2.1536499999999998</v>
      </c>
      <c r="Q62" s="84">
        <f t="shared" si="33"/>
        <v>2.1546400000000001</v>
      </c>
      <c r="R62" s="84">
        <f t="shared" si="33"/>
        <v>2.1991200000000002</v>
      </c>
      <c r="S62" s="84">
        <f t="shared" si="33"/>
        <v>2.1868500000000002</v>
      </c>
      <c r="T62" s="84">
        <f t="shared" si="33"/>
        <v>2.26105</v>
      </c>
      <c r="U62" s="84">
        <f t="shared" si="33"/>
        <v>2.2839200000000002</v>
      </c>
      <c r="V62" s="84">
        <f t="shared" si="33"/>
        <v>2.3265699999999998</v>
      </c>
      <c r="W62" s="84">
        <f t="shared" si="33"/>
        <v>2.3009200000000001</v>
      </c>
      <c r="X62" s="84">
        <f t="shared" si="33"/>
        <v>2.2574299999999998</v>
      </c>
      <c r="Y62" s="84">
        <f t="shared" si="33"/>
        <v>2.1659799999999998</v>
      </c>
      <c r="Z62" s="84">
        <f t="shared" si="33"/>
        <v>2.0321699999999998</v>
      </c>
      <c r="AA62" s="84">
        <f t="shared" si="33"/>
        <v>1.7795099999999999</v>
      </c>
    </row>
    <row r="63" spans="1:27" ht="12.75" hidden="1" customHeight="1" outlineLevel="1" x14ac:dyDescent="0.2">
      <c r="A63" s="92" t="s">
        <v>861</v>
      </c>
      <c r="B63" s="62" t="s">
        <v>231</v>
      </c>
      <c r="C63" s="42" t="s">
        <v>77</v>
      </c>
      <c r="D63" s="43">
        <v>1258.33</v>
      </c>
      <c r="E63" s="43">
        <v>1207.03</v>
      </c>
      <c r="F63" s="43">
        <v>1203.83</v>
      </c>
      <c r="G63" s="43">
        <v>1192.5</v>
      </c>
      <c r="H63" s="43">
        <v>1195.71</v>
      </c>
      <c r="I63" s="43">
        <v>1205.8499999999999</v>
      </c>
      <c r="J63" s="43">
        <v>1206.2</v>
      </c>
      <c r="K63" s="43">
        <v>1306.6099999999999</v>
      </c>
      <c r="L63" s="43">
        <v>1570.59</v>
      </c>
      <c r="M63" s="43">
        <v>1685.02</v>
      </c>
      <c r="N63" s="43">
        <v>1733.19</v>
      </c>
      <c r="O63" s="43">
        <v>1751.69</v>
      </c>
      <c r="P63" s="43">
        <v>1752.01</v>
      </c>
      <c r="Q63" s="43">
        <v>1753</v>
      </c>
      <c r="R63" s="43">
        <v>1797.48</v>
      </c>
      <c r="S63" s="43">
        <v>1785.21</v>
      </c>
      <c r="T63" s="43">
        <v>1859.41</v>
      </c>
      <c r="U63" s="43">
        <v>1882.28</v>
      </c>
      <c r="V63" s="43">
        <v>1924.93</v>
      </c>
      <c r="W63" s="43">
        <v>1899.28</v>
      </c>
      <c r="X63" s="43">
        <v>1855.79</v>
      </c>
      <c r="Y63" s="43">
        <v>1764.34</v>
      </c>
      <c r="Z63" s="43">
        <v>1630.53</v>
      </c>
      <c r="AA63" s="43">
        <v>1377.87</v>
      </c>
    </row>
    <row r="64" spans="1:27" ht="12.75" hidden="1" customHeight="1" outlineLevel="1" x14ac:dyDescent="0.2">
      <c r="A64" s="92" t="s">
        <v>862</v>
      </c>
      <c r="B64" s="62" t="s">
        <v>88</v>
      </c>
      <c r="C64" s="42" t="s">
        <v>77</v>
      </c>
      <c r="D64" s="43">
        <f t="shared" ref="D64:AA64" si="34">$D$9</f>
        <v>66.180000000000007</v>
      </c>
      <c r="E64" s="43">
        <f t="shared" si="34"/>
        <v>66.180000000000007</v>
      </c>
      <c r="F64" s="43">
        <f t="shared" si="34"/>
        <v>66.180000000000007</v>
      </c>
      <c r="G64" s="43">
        <f t="shared" si="34"/>
        <v>66.180000000000007</v>
      </c>
      <c r="H64" s="43">
        <f t="shared" si="34"/>
        <v>66.180000000000007</v>
      </c>
      <c r="I64" s="43">
        <f t="shared" si="34"/>
        <v>66.180000000000007</v>
      </c>
      <c r="J64" s="43">
        <f t="shared" si="34"/>
        <v>66.180000000000007</v>
      </c>
      <c r="K64" s="43">
        <f t="shared" si="34"/>
        <v>66.180000000000007</v>
      </c>
      <c r="L64" s="43">
        <f t="shared" si="34"/>
        <v>66.180000000000007</v>
      </c>
      <c r="M64" s="43">
        <f t="shared" si="34"/>
        <v>66.180000000000007</v>
      </c>
      <c r="N64" s="43">
        <f t="shared" si="34"/>
        <v>66.180000000000007</v>
      </c>
      <c r="O64" s="43">
        <f t="shared" si="34"/>
        <v>66.180000000000007</v>
      </c>
      <c r="P64" s="43">
        <f t="shared" si="34"/>
        <v>66.180000000000007</v>
      </c>
      <c r="Q64" s="43">
        <f t="shared" si="34"/>
        <v>66.180000000000007</v>
      </c>
      <c r="R64" s="43">
        <f t="shared" si="34"/>
        <v>66.180000000000007</v>
      </c>
      <c r="S64" s="43">
        <f t="shared" si="34"/>
        <v>66.180000000000007</v>
      </c>
      <c r="T64" s="43">
        <f t="shared" si="34"/>
        <v>66.180000000000007</v>
      </c>
      <c r="U64" s="43">
        <f t="shared" si="34"/>
        <v>66.180000000000007</v>
      </c>
      <c r="V64" s="43">
        <f t="shared" si="34"/>
        <v>66.180000000000007</v>
      </c>
      <c r="W64" s="43">
        <f t="shared" si="34"/>
        <v>66.180000000000007</v>
      </c>
      <c r="X64" s="43">
        <f t="shared" si="34"/>
        <v>66.180000000000007</v>
      </c>
      <c r="Y64" s="43">
        <f t="shared" si="34"/>
        <v>66.180000000000007</v>
      </c>
      <c r="Z64" s="43">
        <f t="shared" si="34"/>
        <v>66.180000000000007</v>
      </c>
      <c r="AA64" s="43">
        <f t="shared" si="34"/>
        <v>66.180000000000007</v>
      </c>
    </row>
    <row r="65" spans="1:27" ht="12.75" hidden="1" customHeight="1" outlineLevel="1" x14ac:dyDescent="0.2">
      <c r="A65" s="92" t="s">
        <v>863</v>
      </c>
      <c r="B65" s="62" t="s">
        <v>81</v>
      </c>
      <c r="C65" s="42" t="s">
        <v>77</v>
      </c>
      <c r="D65" s="43">
        <v>4.7699999999999996</v>
      </c>
      <c r="E65" s="43">
        <v>4.7699999999999996</v>
      </c>
      <c r="F65" s="43">
        <v>4.7699999999999996</v>
      </c>
      <c r="G65" s="43">
        <v>4.7699999999999996</v>
      </c>
      <c r="H65" s="43">
        <v>4.7699999999999996</v>
      </c>
      <c r="I65" s="43">
        <v>4.7699999999999996</v>
      </c>
      <c r="J65" s="43">
        <v>4.7699999999999996</v>
      </c>
      <c r="K65" s="43">
        <v>4.7699999999999996</v>
      </c>
      <c r="L65" s="43">
        <v>4.7699999999999996</v>
      </c>
      <c r="M65" s="43">
        <v>4.7699999999999996</v>
      </c>
      <c r="N65" s="43">
        <v>4.7699999999999996</v>
      </c>
      <c r="O65" s="43">
        <v>4.7699999999999996</v>
      </c>
      <c r="P65" s="43">
        <v>4.7699999999999996</v>
      </c>
      <c r="Q65" s="43">
        <v>4.7699999999999996</v>
      </c>
      <c r="R65" s="43">
        <v>4.7699999999999996</v>
      </c>
      <c r="S65" s="43">
        <v>4.7699999999999996</v>
      </c>
      <c r="T65" s="43">
        <v>4.7699999999999996</v>
      </c>
      <c r="U65" s="43">
        <v>4.7699999999999996</v>
      </c>
      <c r="V65" s="43">
        <v>4.7699999999999996</v>
      </c>
      <c r="W65" s="43">
        <v>4.7699999999999996</v>
      </c>
      <c r="X65" s="43">
        <v>4.7699999999999996</v>
      </c>
      <c r="Y65" s="43">
        <v>4.7699999999999996</v>
      </c>
      <c r="Z65" s="43">
        <v>4.7699999999999996</v>
      </c>
      <c r="AA65" s="43">
        <v>4.7699999999999996</v>
      </c>
    </row>
    <row r="66" spans="1:27" ht="12.75" hidden="1" customHeight="1" outlineLevel="1" x14ac:dyDescent="0.2">
      <c r="A66" s="92" t="s">
        <v>864</v>
      </c>
      <c r="B66" s="62" t="s">
        <v>79</v>
      </c>
      <c r="C66" s="42" t="s">
        <v>77</v>
      </c>
      <c r="D66" s="43">
        <f>$D$11</f>
        <v>330.69</v>
      </c>
      <c r="E66" s="43">
        <f t="shared" ref="E66:AA66" si="35">$D$11</f>
        <v>330.69</v>
      </c>
      <c r="F66" s="43">
        <f t="shared" si="35"/>
        <v>330.69</v>
      </c>
      <c r="G66" s="43">
        <f t="shared" si="35"/>
        <v>330.69</v>
      </c>
      <c r="H66" s="43">
        <f t="shared" si="35"/>
        <v>330.69</v>
      </c>
      <c r="I66" s="43">
        <f t="shared" si="35"/>
        <v>330.69</v>
      </c>
      <c r="J66" s="43">
        <f t="shared" si="35"/>
        <v>330.69</v>
      </c>
      <c r="K66" s="43">
        <f t="shared" si="35"/>
        <v>330.69</v>
      </c>
      <c r="L66" s="43">
        <f t="shared" si="35"/>
        <v>330.69</v>
      </c>
      <c r="M66" s="43">
        <f t="shared" si="35"/>
        <v>330.69</v>
      </c>
      <c r="N66" s="43">
        <f t="shared" si="35"/>
        <v>330.69</v>
      </c>
      <c r="O66" s="43">
        <f t="shared" si="35"/>
        <v>330.69</v>
      </c>
      <c r="P66" s="43">
        <f t="shared" si="35"/>
        <v>330.69</v>
      </c>
      <c r="Q66" s="43">
        <f t="shared" si="35"/>
        <v>330.69</v>
      </c>
      <c r="R66" s="43">
        <f t="shared" si="35"/>
        <v>330.69</v>
      </c>
      <c r="S66" s="43">
        <f t="shared" si="35"/>
        <v>330.69</v>
      </c>
      <c r="T66" s="43">
        <f t="shared" si="35"/>
        <v>330.69</v>
      </c>
      <c r="U66" s="43">
        <f t="shared" si="35"/>
        <v>330.69</v>
      </c>
      <c r="V66" s="43">
        <f t="shared" si="35"/>
        <v>330.69</v>
      </c>
      <c r="W66" s="43">
        <f t="shared" si="35"/>
        <v>330.69</v>
      </c>
      <c r="X66" s="43">
        <f t="shared" si="35"/>
        <v>330.69</v>
      </c>
      <c r="Y66" s="43">
        <f t="shared" si="35"/>
        <v>330.69</v>
      </c>
      <c r="Z66" s="43">
        <f t="shared" si="35"/>
        <v>330.69</v>
      </c>
      <c r="AA66" s="43">
        <f t="shared" si="35"/>
        <v>330.69</v>
      </c>
    </row>
    <row r="67" spans="1:27" ht="12.75" customHeight="1" collapsed="1" x14ac:dyDescent="0.2">
      <c r="A67" s="91" t="s">
        <v>865</v>
      </c>
      <c r="B67" s="27" t="str">
        <f>"13"&amp;"."&amp;$B$599&amp;"."&amp;$B$600</f>
        <v>13.02.2023</v>
      </c>
      <c r="C67" s="83" t="s">
        <v>74</v>
      </c>
      <c r="D67" s="84">
        <f>ROUND(((D68+D69+D71+D70)/1000),5)</f>
        <v>1.63208</v>
      </c>
      <c r="E67" s="84">
        <f>ROUND(((E68+E69+E71+E70)/1000),5)</f>
        <v>1.6085199999999999</v>
      </c>
      <c r="F67" s="84">
        <f>ROUND(((F68+F69+F71+F70)/1000),5)</f>
        <v>1.56507</v>
      </c>
      <c r="G67" s="84">
        <f t="shared" ref="G67:AA67" si="36">ROUND(((G68+G69+G71+G70)/1000),5)</f>
        <v>1.5291300000000001</v>
      </c>
      <c r="H67" s="84">
        <f t="shared" si="36"/>
        <v>1.6011599999999999</v>
      </c>
      <c r="I67" s="84">
        <f t="shared" si="36"/>
        <v>1.6918599999999999</v>
      </c>
      <c r="J67" s="84">
        <f t="shared" si="36"/>
        <v>1.99051</v>
      </c>
      <c r="K67" s="84">
        <f t="shared" si="36"/>
        <v>2.1445599999999998</v>
      </c>
      <c r="L67" s="84">
        <f t="shared" si="36"/>
        <v>2.2827799999999998</v>
      </c>
      <c r="M67" s="84">
        <f t="shared" si="36"/>
        <v>2.3180800000000001</v>
      </c>
      <c r="N67" s="84">
        <f t="shared" si="36"/>
        <v>2.3513799999999998</v>
      </c>
      <c r="O67" s="84">
        <f t="shared" si="36"/>
        <v>2.3385199999999999</v>
      </c>
      <c r="P67" s="84">
        <f t="shared" si="36"/>
        <v>2.3171200000000001</v>
      </c>
      <c r="Q67" s="84">
        <f t="shared" si="36"/>
        <v>2.32308</v>
      </c>
      <c r="R67" s="84">
        <f t="shared" si="36"/>
        <v>2.3144100000000001</v>
      </c>
      <c r="S67" s="84">
        <f t="shared" si="36"/>
        <v>2.24044</v>
      </c>
      <c r="T67" s="84">
        <f t="shared" si="36"/>
        <v>2.22532</v>
      </c>
      <c r="U67" s="84">
        <f t="shared" si="36"/>
        <v>2.22993</v>
      </c>
      <c r="V67" s="84">
        <f t="shared" si="36"/>
        <v>2.2714799999999999</v>
      </c>
      <c r="W67" s="84">
        <f t="shared" si="36"/>
        <v>2.2275999999999998</v>
      </c>
      <c r="X67" s="84">
        <f t="shared" si="36"/>
        <v>2.2473800000000002</v>
      </c>
      <c r="Y67" s="84">
        <f t="shared" si="36"/>
        <v>2.1232899999999999</v>
      </c>
      <c r="Z67" s="84">
        <f t="shared" si="36"/>
        <v>1.9957400000000001</v>
      </c>
      <c r="AA67" s="84">
        <f t="shared" si="36"/>
        <v>1.7718799999999999</v>
      </c>
    </row>
    <row r="68" spans="1:27" ht="12.75" hidden="1" customHeight="1" outlineLevel="1" x14ac:dyDescent="0.2">
      <c r="A68" s="92" t="s">
        <v>866</v>
      </c>
      <c r="B68" s="62" t="s">
        <v>231</v>
      </c>
      <c r="C68" s="42" t="s">
        <v>77</v>
      </c>
      <c r="D68" s="43">
        <v>1230.44</v>
      </c>
      <c r="E68" s="43">
        <v>1206.8800000000001</v>
      </c>
      <c r="F68" s="43">
        <v>1163.43</v>
      </c>
      <c r="G68" s="43">
        <v>1127.49</v>
      </c>
      <c r="H68" s="43">
        <v>1199.52</v>
      </c>
      <c r="I68" s="43">
        <v>1290.22</v>
      </c>
      <c r="J68" s="43">
        <v>1588.87</v>
      </c>
      <c r="K68" s="43">
        <v>1742.92</v>
      </c>
      <c r="L68" s="43">
        <v>1881.14</v>
      </c>
      <c r="M68" s="43">
        <v>1916.44</v>
      </c>
      <c r="N68" s="43">
        <v>1949.74</v>
      </c>
      <c r="O68" s="43">
        <v>1936.88</v>
      </c>
      <c r="P68" s="43">
        <v>1915.48</v>
      </c>
      <c r="Q68" s="43">
        <v>1921.44</v>
      </c>
      <c r="R68" s="43">
        <v>1912.77</v>
      </c>
      <c r="S68" s="43">
        <v>1838.8</v>
      </c>
      <c r="T68" s="43">
        <v>1823.68</v>
      </c>
      <c r="U68" s="43">
        <v>1828.29</v>
      </c>
      <c r="V68" s="43">
        <v>1869.84</v>
      </c>
      <c r="W68" s="43">
        <v>1825.96</v>
      </c>
      <c r="X68" s="43">
        <v>1845.74</v>
      </c>
      <c r="Y68" s="43">
        <v>1721.65</v>
      </c>
      <c r="Z68" s="43">
        <v>1594.1</v>
      </c>
      <c r="AA68" s="43">
        <v>1370.24</v>
      </c>
    </row>
    <row r="69" spans="1:27" ht="12.75" hidden="1" customHeight="1" outlineLevel="1" x14ac:dyDescent="0.2">
      <c r="A69" s="92" t="s">
        <v>867</v>
      </c>
      <c r="B69" s="62" t="s">
        <v>88</v>
      </c>
      <c r="C69" s="42" t="s">
        <v>77</v>
      </c>
      <c r="D69" s="43">
        <f t="shared" ref="D69:AA69" si="37">$D$9</f>
        <v>66.180000000000007</v>
      </c>
      <c r="E69" s="43">
        <f t="shared" si="37"/>
        <v>66.180000000000007</v>
      </c>
      <c r="F69" s="43">
        <f t="shared" si="37"/>
        <v>66.180000000000007</v>
      </c>
      <c r="G69" s="43">
        <f t="shared" si="37"/>
        <v>66.180000000000007</v>
      </c>
      <c r="H69" s="43">
        <f t="shared" si="37"/>
        <v>66.180000000000007</v>
      </c>
      <c r="I69" s="43">
        <f t="shared" si="37"/>
        <v>66.180000000000007</v>
      </c>
      <c r="J69" s="43">
        <f t="shared" si="37"/>
        <v>66.180000000000007</v>
      </c>
      <c r="K69" s="43">
        <f t="shared" si="37"/>
        <v>66.180000000000007</v>
      </c>
      <c r="L69" s="43">
        <f t="shared" si="37"/>
        <v>66.180000000000007</v>
      </c>
      <c r="M69" s="43">
        <f t="shared" si="37"/>
        <v>66.180000000000007</v>
      </c>
      <c r="N69" s="43">
        <f t="shared" si="37"/>
        <v>66.180000000000007</v>
      </c>
      <c r="O69" s="43">
        <f t="shared" si="37"/>
        <v>66.180000000000007</v>
      </c>
      <c r="P69" s="43">
        <f t="shared" si="37"/>
        <v>66.180000000000007</v>
      </c>
      <c r="Q69" s="43">
        <f t="shared" si="37"/>
        <v>66.180000000000007</v>
      </c>
      <c r="R69" s="43">
        <f t="shared" si="37"/>
        <v>66.180000000000007</v>
      </c>
      <c r="S69" s="43">
        <f t="shared" si="37"/>
        <v>66.180000000000007</v>
      </c>
      <c r="T69" s="43">
        <f t="shared" si="37"/>
        <v>66.180000000000007</v>
      </c>
      <c r="U69" s="43">
        <f t="shared" si="37"/>
        <v>66.180000000000007</v>
      </c>
      <c r="V69" s="43">
        <f t="shared" si="37"/>
        <v>66.180000000000007</v>
      </c>
      <c r="W69" s="43">
        <f t="shared" si="37"/>
        <v>66.180000000000007</v>
      </c>
      <c r="X69" s="43">
        <f t="shared" si="37"/>
        <v>66.180000000000007</v>
      </c>
      <c r="Y69" s="43">
        <f t="shared" si="37"/>
        <v>66.180000000000007</v>
      </c>
      <c r="Z69" s="43">
        <f t="shared" si="37"/>
        <v>66.180000000000007</v>
      </c>
      <c r="AA69" s="43">
        <f t="shared" si="37"/>
        <v>66.180000000000007</v>
      </c>
    </row>
    <row r="70" spans="1:27" ht="12.75" hidden="1" customHeight="1" outlineLevel="1" x14ac:dyDescent="0.2">
      <c r="A70" s="92" t="s">
        <v>868</v>
      </c>
      <c r="B70" s="62" t="s">
        <v>81</v>
      </c>
      <c r="C70" s="42" t="s">
        <v>77</v>
      </c>
      <c r="D70" s="43">
        <v>4.7699999999999996</v>
      </c>
      <c r="E70" s="43">
        <v>4.7699999999999996</v>
      </c>
      <c r="F70" s="43">
        <v>4.7699999999999996</v>
      </c>
      <c r="G70" s="43">
        <v>4.7699999999999996</v>
      </c>
      <c r="H70" s="43">
        <v>4.7699999999999996</v>
      </c>
      <c r="I70" s="43">
        <v>4.7699999999999996</v>
      </c>
      <c r="J70" s="43">
        <v>4.7699999999999996</v>
      </c>
      <c r="K70" s="43">
        <v>4.7699999999999996</v>
      </c>
      <c r="L70" s="43">
        <v>4.7699999999999996</v>
      </c>
      <c r="M70" s="43">
        <v>4.7699999999999996</v>
      </c>
      <c r="N70" s="43">
        <v>4.7699999999999996</v>
      </c>
      <c r="O70" s="43">
        <v>4.7699999999999996</v>
      </c>
      <c r="P70" s="43">
        <v>4.7699999999999996</v>
      </c>
      <c r="Q70" s="43">
        <v>4.7699999999999996</v>
      </c>
      <c r="R70" s="43">
        <v>4.7699999999999996</v>
      </c>
      <c r="S70" s="43">
        <v>4.7699999999999996</v>
      </c>
      <c r="T70" s="43">
        <v>4.7699999999999996</v>
      </c>
      <c r="U70" s="43">
        <v>4.7699999999999996</v>
      </c>
      <c r="V70" s="43">
        <v>4.7699999999999996</v>
      </c>
      <c r="W70" s="43">
        <v>4.7699999999999996</v>
      </c>
      <c r="X70" s="43">
        <v>4.7699999999999996</v>
      </c>
      <c r="Y70" s="43">
        <v>4.7699999999999996</v>
      </c>
      <c r="Z70" s="43">
        <v>4.7699999999999996</v>
      </c>
      <c r="AA70" s="43">
        <v>4.7699999999999996</v>
      </c>
    </row>
    <row r="71" spans="1:27" ht="12.75" hidden="1" customHeight="1" outlineLevel="1" x14ac:dyDescent="0.2">
      <c r="A71" s="92" t="s">
        <v>869</v>
      </c>
      <c r="B71" s="62" t="s">
        <v>79</v>
      </c>
      <c r="C71" s="42" t="s">
        <v>77</v>
      </c>
      <c r="D71" s="43">
        <f>$D$11</f>
        <v>330.69</v>
      </c>
      <c r="E71" s="43">
        <f t="shared" ref="E71:AA71" si="38">$D$11</f>
        <v>330.69</v>
      </c>
      <c r="F71" s="43">
        <f t="shared" si="38"/>
        <v>330.69</v>
      </c>
      <c r="G71" s="43">
        <f t="shared" si="38"/>
        <v>330.69</v>
      </c>
      <c r="H71" s="43">
        <f t="shared" si="38"/>
        <v>330.69</v>
      </c>
      <c r="I71" s="43">
        <f t="shared" si="38"/>
        <v>330.69</v>
      </c>
      <c r="J71" s="43">
        <f t="shared" si="38"/>
        <v>330.69</v>
      </c>
      <c r="K71" s="43">
        <f t="shared" si="38"/>
        <v>330.69</v>
      </c>
      <c r="L71" s="43">
        <f t="shared" si="38"/>
        <v>330.69</v>
      </c>
      <c r="M71" s="43">
        <f t="shared" si="38"/>
        <v>330.69</v>
      </c>
      <c r="N71" s="43">
        <f t="shared" si="38"/>
        <v>330.69</v>
      </c>
      <c r="O71" s="43">
        <f t="shared" si="38"/>
        <v>330.69</v>
      </c>
      <c r="P71" s="43">
        <f t="shared" si="38"/>
        <v>330.69</v>
      </c>
      <c r="Q71" s="43">
        <f t="shared" si="38"/>
        <v>330.69</v>
      </c>
      <c r="R71" s="43">
        <f t="shared" si="38"/>
        <v>330.69</v>
      </c>
      <c r="S71" s="43">
        <f t="shared" si="38"/>
        <v>330.69</v>
      </c>
      <c r="T71" s="43">
        <f t="shared" si="38"/>
        <v>330.69</v>
      </c>
      <c r="U71" s="43">
        <f t="shared" si="38"/>
        <v>330.69</v>
      </c>
      <c r="V71" s="43">
        <f t="shared" si="38"/>
        <v>330.69</v>
      </c>
      <c r="W71" s="43">
        <f t="shared" si="38"/>
        <v>330.69</v>
      </c>
      <c r="X71" s="43">
        <f t="shared" si="38"/>
        <v>330.69</v>
      </c>
      <c r="Y71" s="43">
        <f t="shared" si="38"/>
        <v>330.69</v>
      </c>
      <c r="Z71" s="43">
        <f t="shared" si="38"/>
        <v>330.69</v>
      </c>
      <c r="AA71" s="43">
        <f t="shared" si="38"/>
        <v>330.69</v>
      </c>
    </row>
    <row r="72" spans="1:27" ht="12.75" customHeight="1" collapsed="1" x14ac:dyDescent="0.2">
      <c r="A72" s="91" t="s">
        <v>870</v>
      </c>
      <c r="B72" s="27" t="str">
        <f>"14"&amp;"."&amp;$B$599&amp;"."&amp;$B$600</f>
        <v>14.02.2023</v>
      </c>
      <c r="C72" s="83" t="s">
        <v>74</v>
      </c>
      <c r="D72" s="84">
        <f>ROUND(((D73+D74+D76+D75)/1000),5)</f>
        <v>1.6232599999999999</v>
      </c>
      <c r="E72" s="84">
        <f>ROUND(((E73+E74+E76+E75)/1000),5)</f>
        <v>1.5689200000000001</v>
      </c>
      <c r="F72" s="84">
        <f>ROUND(((F73+F74+F76+F75)/1000),5)</f>
        <v>1.5274000000000001</v>
      </c>
      <c r="G72" s="84">
        <f t="shared" ref="G72:AA72" si="39">ROUND(((G73+G74+G76+G75)/1000),5)</f>
        <v>1.52538</v>
      </c>
      <c r="H72" s="84">
        <f t="shared" si="39"/>
        <v>1.5712600000000001</v>
      </c>
      <c r="I72" s="84">
        <f t="shared" si="39"/>
        <v>1.66547</v>
      </c>
      <c r="J72" s="84">
        <f t="shared" si="39"/>
        <v>1.96153</v>
      </c>
      <c r="K72" s="84">
        <f t="shared" si="39"/>
        <v>2.07559</v>
      </c>
      <c r="L72" s="84">
        <f t="shared" si="39"/>
        <v>2.1574300000000002</v>
      </c>
      <c r="M72" s="84">
        <f t="shared" si="39"/>
        <v>2.3161399999999999</v>
      </c>
      <c r="N72" s="84">
        <f t="shared" si="39"/>
        <v>2.3278300000000001</v>
      </c>
      <c r="O72" s="84">
        <f t="shared" si="39"/>
        <v>2.3265699999999998</v>
      </c>
      <c r="P72" s="84">
        <f t="shared" si="39"/>
        <v>2.30437</v>
      </c>
      <c r="Q72" s="84">
        <f t="shared" si="39"/>
        <v>2.3109799999999998</v>
      </c>
      <c r="R72" s="84">
        <f t="shared" si="39"/>
        <v>2.3059699999999999</v>
      </c>
      <c r="S72" s="84">
        <f t="shared" si="39"/>
        <v>2.2972199999999998</v>
      </c>
      <c r="T72" s="84">
        <f t="shared" si="39"/>
        <v>2.2995199999999998</v>
      </c>
      <c r="U72" s="84">
        <f t="shared" si="39"/>
        <v>2.3147000000000002</v>
      </c>
      <c r="V72" s="84">
        <f t="shared" si="39"/>
        <v>2.3212600000000001</v>
      </c>
      <c r="W72" s="84">
        <f t="shared" si="39"/>
        <v>2.31325</v>
      </c>
      <c r="X72" s="84">
        <f t="shared" si="39"/>
        <v>2.2742100000000001</v>
      </c>
      <c r="Y72" s="84">
        <f t="shared" si="39"/>
        <v>2.09429</v>
      </c>
      <c r="Z72" s="84">
        <f t="shared" si="39"/>
        <v>1.9972300000000001</v>
      </c>
      <c r="AA72" s="84">
        <f t="shared" si="39"/>
        <v>1.8247100000000001</v>
      </c>
    </row>
    <row r="73" spans="1:27" ht="12.75" hidden="1" customHeight="1" outlineLevel="1" x14ac:dyDescent="0.2">
      <c r="A73" s="92" t="s">
        <v>871</v>
      </c>
      <c r="B73" s="62" t="s">
        <v>231</v>
      </c>
      <c r="C73" s="42" t="s">
        <v>77</v>
      </c>
      <c r="D73" s="43">
        <v>1221.6199999999999</v>
      </c>
      <c r="E73" s="43">
        <v>1167.28</v>
      </c>
      <c r="F73" s="43">
        <v>1125.76</v>
      </c>
      <c r="G73" s="43">
        <v>1123.74</v>
      </c>
      <c r="H73" s="43">
        <v>1169.6199999999999</v>
      </c>
      <c r="I73" s="43">
        <v>1263.83</v>
      </c>
      <c r="J73" s="43">
        <v>1559.89</v>
      </c>
      <c r="K73" s="43">
        <v>1673.95</v>
      </c>
      <c r="L73" s="43">
        <v>1755.79</v>
      </c>
      <c r="M73" s="43">
        <v>1914.5</v>
      </c>
      <c r="N73" s="43">
        <v>1926.19</v>
      </c>
      <c r="O73" s="43">
        <v>1924.93</v>
      </c>
      <c r="P73" s="43">
        <v>1902.73</v>
      </c>
      <c r="Q73" s="43">
        <v>1909.34</v>
      </c>
      <c r="R73" s="43">
        <v>1904.33</v>
      </c>
      <c r="S73" s="43">
        <v>1895.58</v>
      </c>
      <c r="T73" s="43">
        <v>1897.88</v>
      </c>
      <c r="U73" s="43">
        <v>1913.06</v>
      </c>
      <c r="V73" s="43">
        <v>1919.62</v>
      </c>
      <c r="W73" s="43">
        <v>1911.61</v>
      </c>
      <c r="X73" s="43">
        <v>1872.57</v>
      </c>
      <c r="Y73" s="43">
        <v>1692.65</v>
      </c>
      <c r="Z73" s="43">
        <v>1595.59</v>
      </c>
      <c r="AA73" s="43">
        <v>1423.07</v>
      </c>
    </row>
    <row r="74" spans="1:27" ht="12.75" hidden="1" customHeight="1" outlineLevel="1" x14ac:dyDescent="0.2">
      <c r="A74" s="92" t="s">
        <v>872</v>
      </c>
      <c r="B74" s="62" t="s">
        <v>88</v>
      </c>
      <c r="C74" s="42" t="s">
        <v>77</v>
      </c>
      <c r="D74" s="43">
        <f t="shared" ref="D74:AA74" si="40">$D$9</f>
        <v>66.180000000000007</v>
      </c>
      <c r="E74" s="43">
        <f t="shared" si="40"/>
        <v>66.180000000000007</v>
      </c>
      <c r="F74" s="43">
        <f t="shared" si="40"/>
        <v>66.180000000000007</v>
      </c>
      <c r="G74" s="43">
        <f t="shared" si="40"/>
        <v>66.180000000000007</v>
      </c>
      <c r="H74" s="43">
        <f t="shared" si="40"/>
        <v>66.180000000000007</v>
      </c>
      <c r="I74" s="43">
        <f t="shared" si="40"/>
        <v>66.180000000000007</v>
      </c>
      <c r="J74" s="43">
        <f t="shared" si="40"/>
        <v>66.180000000000007</v>
      </c>
      <c r="K74" s="43">
        <f t="shared" si="40"/>
        <v>66.180000000000007</v>
      </c>
      <c r="L74" s="43">
        <f t="shared" si="40"/>
        <v>66.180000000000007</v>
      </c>
      <c r="M74" s="43">
        <f t="shared" si="40"/>
        <v>66.180000000000007</v>
      </c>
      <c r="N74" s="43">
        <f t="shared" si="40"/>
        <v>66.180000000000007</v>
      </c>
      <c r="O74" s="43">
        <f t="shared" si="40"/>
        <v>66.180000000000007</v>
      </c>
      <c r="P74" s="43">
        <f t="shared" si="40"/>
        <v>66.180000000000007</v>
      </c>
      <c r="Q74" s="43">
        <f t="shared" si="40"/>
        <v>66.180000000000007</v>
      </c>
      <c r="R74" s="43">
        <f t="shared" si="40"/>
        <v>66.180000000000007</v>
      </c>
      <c r="S74" s="43">
        <f t="shared" si="40"/>
        <v>66.180000000000007</v>
      </c>
      <c r="T74" s="43">
        <f t="shared" si="40"/>
        <v>66.180000000000007</v>
      </c>
      <c r="U74" s="43">
        <f t="shared" si="40"/>
        <v>66.180000000000007</v>
      </c>
      <c r="V74" s="43">
        <f t="shared" si="40"/>
        <v>66.180000000000007</v>
      </c>
      <c r="W74" s="43">
        <f t="shared" si="40"/>
        <v>66.180000000000007</v>
      </c>
      <c r="X74" s="43">
        <f t="shared" si="40"/>
        <v>66.180000000000007</v>
      </c>
      <c r="Y74" s="43">
        <f t="shared" si="40"/>
        <v>66.180000000000007</v>
      </c>
      <c r="Z74" s="43">
        <f t="shared" si="40"/>
        <v>66.180000000000007</v>
      </c>
      <c r="AA74" s="43">
        <f t="shared" si="40"/>
        <v>66.180000000000007</v>
      </c>
    </row>
    <row r="75" spans="1:27" ht="12.75" hidden="1" customHeight="1" outlineLevel="1" x14ac:dyDescent="0.2">
      <c r="A75" s="92" t="s">
        <v>873</v>
      </c>
      <c r="B75" s="62" t="s">
        <v>81</v>
      </c>
      <c r="C75" s="42" t="s">
        <v>77</v>
      </c>
      <c r="D75" s="43">
        <v>4.7699999999999996</v>
      </c>
      <c r="E75" s="43">
        <v>4.7699999999999996</v>
      </c>
      <c r="F75" s="43">
        <v>4.7699999999999996</v>
      </c>
      <c r="G75" s="43">
        <v>4.7699999999999996</v>
      </c>
      <c r="H75" s="43">
        <v>4.7699999999999996</v>
      </c>
      <c r="I75" s="43">
        <v>4.7699999999999996</v>
      </c>
      <c r="J75" s="43">
        <v>4.7699999999999996</v>
      </c>
      <c r="K75" s="43">
        <v>4.7699999999999996</v>
      </c>
      <c r="L75" s="43">
        <v>4.7699999999999996</v>
      </c>
      <c r="M75" s="43">
        <v>4.7699999999999996</v>
      </c>
      <c r="N75" s="43">
        <v>4.7699999999999996</v>
      </c>
      <c r="O75" s="43">
        <v>4.7699999999999996</v>
      </c>
      <c r="P75" s="43">
        <v>4.7699999999999996</v>
      </c>
      <c r="Q75" s="43">
        <v>4.7699999999999996</v>
      </c>
      <c r="R75" s="43">
        <v>4.7699999999999996</v>
      </c>
      <c r="S75" s="43">
        <v>4.7699999999999996</v>
      </c>
      <c r="T75" s="43">
        <v>4.7699999999999996</v>
      </c>
      <c r="U75" s="43">
        <v>4.7699999999999996</v>
      </c>
      <c r="V75" s="43">
        <v>4.7699999999999996</v>
      </c>
      <c r="W75" s="43">
        <v>4.7699999999999996</v>
      </c>
      <c r="X75" s="43">
        <v>4.7699999999999996</v>
      </c>
      <c r="Y75" s="43">
        <v>4.7699999999999996</v>
      </c>
      <c r="Z75" s="43">
        <v>4.7699999999999996</v>
      </c>
      <c r="AA75" s="43">
        <v>4.7699999999999996</v>
      </c>
    </row>
    <row r="76" spans="1:27" ht="12.75" hidden="1" customHeight="1" outlineLevel="1" x14ac:dyDescent="0.2">
      <c r="A76" s="92" t="s">
        <v>874</v>
      </c>
      <c r="B76" s="62" t="s">
        <v>79</v>
      </c>
      <c r="C76" s="42" t="s">
        <v>77</v>
      </c>
      <c r="D76" s="43">
        <f>$D$11</f>
        <v>330.69</v>
      </c>
      <c r="E76" s="43">
        <f t="shared" ref="E76:AA76" si="41">$D$11</f>
        <v>330.69</v>
      </c>
      <c r="F76" s="43">
        <f t="shared" si="41"/>
        <v>330.69</v>
      </c>
      <c r="G76" s="43">
        <f t="shared" si="41"/>
        <v>330.69</v>
      </c>
      <c r="H76" s="43">
        <f t="shared" si="41"/>
        <v>330.69</v>
      </c>
      <c r="I76" s="43">
        <f t="shared" si="41"/>
        <v>330.69</v>
      </c>
      <c r="J76" s="43">
        <f t="shared" si="41"/>
        <v>330.69</v>
      </c>
      <c r="K76" s="43">
        <f t="shared" si="41"/>
        <v>330.69</v>
      </c>
      <c r="L76" s="43">
        <f t="shared" si="41"/>
        <v>330.69</v>
      </c>
      <c r="M76" s="43">
        <f t="shared" si="41"/>
        <v>330.69</v>
      </c>
      <c r="N76" s="43">
        <f t="shared" si="41"/>
        <v>330.69</v>
      </c>
      <c r="O76" s="43">
        <f t="shared" si="41"/>
        <v>330.69</v>
      </c>
      <c r="P76" s="43">
        <f t="shared" si="41"/>
        <v>330.69</v>
      </c>
      <c r="Q76" s="43">
        <f t="shared" si="41"/>
        <v>330.69</v>
      </c>
      <c r="R76" s="43">
        <f t="shared" si="41"/>
        <v>330.69</v>
      </c>
      <c r="S76" s="43">
        <f t="shared" si="41"/>
        <v>330.69</v>
      </c>
      <c r="T76" s="43">
        <f t="shared" si="41"/>
        <v>330.69</v>
      </c>
      <c r="U76" s="43">
        <f t="shared" si="41"/>
        <v>330.69</v>
      </c>
      <c r="V76" s="43">
        <f t="shared" si="41"/>
        <v>330.69</v>
      </c>
      <c r="W76" s="43">
        <f t="shared" si="41"/>
        <v>330.69</v>
      </c>
      <c r="X76" s="43">
        <f t="shared" si="41"/>
        <v>330.69</v>
      </c>
      <c r="Y76" s="43">
        <f t="shared" si="41"/>
        <v>330.69</v>
      </c>
      <c r="Z76" s="43">
        <f t="shared" si="41"/>
        <v>330.69</v>
      </c>
      <c r="AA76" s="43">
        <f t="shared" si="41"/>
        <v>330.69</v>
      </c>
    </row>
    <row r="77" spans="1:27" ht="12.75" customHeight="1" collapsed="1" x14ac:dyDescent="0.2">
      <c r="A77" s="91" t="s">
        <v>875</v>
      </c>
      <c r="B77" s="27" t="str">
        <f>"15"&amp;"."&amp;$B$599&amp;"."&amp;$B$600</f>
        <v>15.02.2023</v>
      </c>
      <c r="C77" s="83" t="s">
        <v>74</v>
      </c>
      <c r="D77" s="84">
        <f>ROUND(((D78+D79+D81+D80)/1000),5)</f>
        <v>1.6310100000000001</v>
      </c>
      <c r="E77" s="84">
        <f>ROUND(((E78+E79+E81+E80)/1000),5)</f>
        <v>1.5533600000000001</v>
      </c>
      <c r="F77" s="84">
        <f>ROUND(((F78+F79+F81+F80)/1000),5)</f>
        <v>1.52641</v>
      </c>
      <c r="G77" s="84">
        <f t="shared" ref="G77:AA77" si="42">ROUND(((G78+G79+G81+G80)/1000),5)</f>
        <v>1.52725</v>
      </c>
      <c r="H77" s="84">
        <f t="shared" si="42"/>
        <v>1.57195</v>
      </c>
      <c r="I77" s="84">
        <f t="shared" si="42"/>
        <v>1.67106</v>
      </c>
      <c r="J77" s="84">
        <f t="shared" si="42"/>
        <v>1.93283</v>
      </c>
      <c r="K77" s="84">
        <f t="shared" si="42"/>
        <v>2.08073</v>
      </c>
      <c r="L77" s="84">
        <f t="shared" si="42"/>
        <v>2.1362700000000001</v>
      </c>
      <c r="M77" s="84">
        <f t="shared" si="42"/>
        <v>2.1668500000000002</v>
      </c>
      <c r="N77" s="84">
        <f t="shared" si="42"/>
        <v>2.19896</v>
      </c>
      <c r="O77" s="84">
        <f t="shared" si="42"/>
        <v>2.3040699999999998</v>
      </c>
      <c r="P77" s="84">
        <f t="shared" si="42"/>
        <v>2.2199599999999999</v>
      </c>
      <c r="Q77" s="84">
        <f t="shared" si="42"/>
        <v>2.25122</v>
      </c>
      <c r="R77" s="84">
        <f t="shared" si="42"/>
        <v>2.2245900000000001</v>
      </c>
      <c r="S77" s="84">
        <f t="shared" si="42"/>
        <v>2.1726700000000001</v>
      </c>
      <c r="T77" s="84">
        <f t="shared" si="42"/>
        <v>2.13714</v>
      </c>
      <c r="U77" s="84">
        <f t="shared" si="42"/>
        <v>2.15666</v>
      </c>
      <c r="V77" s="84">
        <f t="shared" si="42"/>
        <v>2.22675</v>
      </c>
      <c r="W77" s="84">
        <f t="shared" si="42"/>
        <v>2.2279399999999998</v>
      </c>
      <c r="X77" s="84">
        <f t="shared" si="42"/>
        <v>2.1987899999999998</v>
      </c>
      <c r="Y77" s="84">
        <f t="shared" si="42"/>
        <v>2.1280399999999999</v>
      </c>
      <c r="Z77" s="84">
        <f t="shared" si="42"/>
        <v>1.9864900000000001</v>
      </c>
      <c r="AA77" s="84">
        <f t="shared" si="42"/>
        <v>1.76871</v>
      </c>
    </row>
    <row r="78" spans="1:27" ht="12.75" hidden="1" customHeight="1" outlineLevel="1" x14ac:dyDescent="0.2">
      <c r="A78" s="92" t="s">
        <v>876</v>
      </c>
      <c r="B78" s="62" t="s">
        <v>231</v>
      </c>
      <c r="C78" s="42" t="s">
        <v>77</v>
      </c>
      <c r="D78" s="43">
        <v>1229.3699999999999</v>
      </c>
      <c r="E78" s="43">
        <v>1151.72</v>
      </c>
      <c r="F78" s="43">
        <v>1124.77</v>
      </c>
      <c r="G78" s="43">
        <v>1125.6099999999999</v>
      </c>
      <c r="H78" s="43">
        <v>1170.31</v>
      </c>
      <c r="I78" s="43">
        <v>1269.42</v>
      </c>
      <c r="J78" s="43">
        <v>1531.19</v>
      </c>
      <c r="K78" s="43">
        <v>1679.09</v>
      </c>
      <c r="L78" s="43">
        <v>1734.63</v>
      </c>
      <c r="M78" s="43">
        <v>1765.21</v>
      </c>
      <c r="N78" s="43">
        <v>1797.32</v>
      </c>
      <c r="O78" s="43">
        <v>1902.43</v>
      </c>
      <c r="P78" s="43">
        <v>1818.32</v>
      </c>
      <c r="Q78" s="43">
        <v>1849.58</v>
      </c>
      <c r="R78" s="43">
        <v>1822.95</v>
      </c>
      <c r="S78" s="43">
        <v>1771.03</v>
      </c>
      <c r="T78" s="43">
        <v>1735.5</v>
      </c>
      <c r="U78" s="43">
        <v>1755.02</v>
      </c>
      <c r="V78" s="43">
        <v>1825.11</v>
      </c>
      <c r="W78" s="43">
        <v>1826.3</v>
      </c>
      <c r="X78" s="43">
        <v>1797.15</v>
      </c>
      <c r="Y78" s="43">
        <v>1726.4</v>
      </c>
      <c r="Z78" s="43">
        <v>1584.85</v>
      </c>
      <c r="AA78" s="43">
        <v>1367.07</v>
      </c>
    </row>
    <row r="79" spans="1:27" ht="12.75" hidden="1" customHeight="1" outlineLevel="1" x14ac:dyDescent="0.2">
      <c r="A79" s="92" t="s">
        <v>877</v>
      </c>
      <c r="B79" s="62" t="s">
        <v>88</v>
      </c>
      <c r="C79" s="42" t="s">
        <v>77</v>
      </c>
      <c r="D79" s="43">
        <f t="shared" ref="D79:AA79" si="43">$D$9</f>
        <v>66.180000000000007</v>
      </c>
      <c r="E79" s="43">
        <f t="shared" si="43"/>
        <v>66.180000000000007</v>
      </c>
      <c r="F79" s="43">
        <f t="shared" si="43"/>
        <v>66.180000000000007</v>
      </c>
      <c r="G79" s="43">
        <f t="shared" si="43"/>
        <v>66.180000000000007</v>
      </c>
      <c r="H79" s="43">
        <f t="shared" si="43"/>
        <v>66.180000000000007</v>
      </c>
      <c r="I79" s="43">
        <f t="shared" si="43"/>
        <v>66.180000000000007</v>
      </c>
      <c r="J79" s="43">
        <f t="shared" si="43"/>
        <v>66.180000000000007</v>
      </c>
      <c r="K79" s="43">
        <f t="shared" si="43"/>
        <v>66.180000000000007</v>
      </c>
      <c r="L79" s="43">
        <f t="shared" si="43"/>
        <v>66.180000000000007</v>
      </c>
      <c r="M79" s="43">
        <f t="shared" si="43"/>
        <v>66.180000000000007</v>
      </c>
      <c r="N79" s="43">
        <f t="shared" si="43"/>
        <v>66.180000000000007</v>
      </c>
      <c r="O79" s="43">
        <f t="shared" si="43"/>
        <v>66.180000000000007</v>
      </c>
      <c r="P79" s="43">
        <f t="shared" si="43"/>
        <v>66.180000000000007</v>
      </c>
      <c r="Q79" s="43">
        <f t="shared" si="43"/>
        <v>66.180000000000007</v>
      </c>
      <c r="R79" s="43">
        <f t="shared" si="43"/>
        <v>66.180000000000007</v>
      </c>
      <c r="S79" s="43">
        <f t="shared" si="43"/>
        <v>66.180000000000007</v>
      </c>
      <c r="T79" s="43">
        <f t="shared" si="43"/>
        <v>66.180000000000007</v>
      </c>
      <c r="U79" s="43">
        <f t="shared" si="43"/>
        <v>66.180000000000007</v>
      </c>
      <c r="V79" s="43">
        <f t="shared" si="43"/>
        <v>66.180000000000007</v>
      </c>
      <c r="W79" s="43">
        <f t="shared" si="43"/>
        <v>66.180000000000007</v>
      </c>
      <c r="X79" s="43">
        <f t="shared" si="43"/>
        <v>66.180000000000007</v>
      </c>
      <c r="Y79" s="43">
        <f t="shared" si="43"/>
        <v>66.180000000000007</v>
      </c>
      <c r="Z79" s="43">
        <f t="shared" si="43"/>
        <v>66.180000000000007</v>
      </c>
      <c r="AA79" s="43">
        <f t="shared" si="43"/>
        <v>66.180000000000007</v>
      </c>
    </row>
    <row r="80" spans="1:27" ht="12.75" hidden="1" customHeight="1" outlineLevel="1" x14ac:dyDescent="0.2">
      <c r="A80" s="92" t="s">
        <v>878</v>
      </c>
      <c r="B80" s="62" t="s">
        <v>81</v>
      </c>
      <c r="C80" s="42" t="s">
        <v>77</v>
      </c>
      <c r="D80" s="43">
        <v>4.7699999999999996</v>
      </c>
      <c r="E80" s="43">
        <v>4.7699999999999996</v>
      </c>
      <c r="F80" s="43">
        <v>4.7699999999999996</v>
      </c>
      <c r="G80" s="43">
        <v>4.7699999999999996</v>
      </c>
      <c r="H80" s="43">
        <v>4.7699999999999996</v>
      </c>
      <c r="I80" s="43">
        <v>4.7699999999999996</v>
      </c>
      <c r="J80" s="43">
        <v>4.7699999999999996</v>
      </c>
      <c r="K80" s="43">
        <v>4.7699999999999996</v>
      </c>
      <c r="L80" s="43">
        <v>4.7699999999999996</v>
      </c>
      <c r="M80" s="43">
        <v>4.7699999999999996</v>
      </c>
      <c r="N80" s="43">
        <v>4.7699999999999996</v>
      </c>
      <c r="O80" s="43">
        <v>4.7699999999999996</v>
      </c>
      <c r="P80" s="43">
        <v>4.7699999999999996</v>
      </c>
      <c r="Q80" s="43">
        <v>4.7699999999999996</v>
      </c>
      <c r="R80" s="43">
        <v>4.7699999999999996</v>
      </c>
      <c r="S80" s="43">
        <v>4.7699999999999996</v>
      </c>
      <c r="T80" s="43">
        <v>4.7699999999999996</v>
      </c>
      <c r="U80" s="43">
        <v>4.7699999999999996</v>
      </c>
      <c r="V80" s="43">
        <v>4.7699999999999996</v>
      </c>
      <c r="W80" s="43">
        <v>4.7699999999999996</v>
      </c>
      <c r="X80" s="43">
        <v>4.7699999999999996</v>
      </c>
      <c r="Y80" s="43">
        <v>4.7699999999999996</v>
      </c>
      <c r="Z80" s="43">
        <v>4.7699999999999996</v>
      </c>
      <c r="AA80" s="43">
        <v>4.7699999999999996</v>
      </c>
    </row>
    <row r="81" spans="1:27" ht="12.75" hidden="1" customHeight="1" outlineLevel="1" x14ac:dyDescent="0.2">
      <c r="A81" s="92" t="s">
        <v>879</v>
      </c>
      <c r="B81" s="62" t="s">
        <v>79</v>
      </c>
      <c r="C81" s="42" t="s">
        <v>77</v>
      </c>
      <c r="D81" s="43">
        <f>$D$11</f>
        <v>330.69</v>
      </c>
      <c r="E81" s="43">
        <f t="shared" ref="E81:AA81" si="44">$D$11</f>
        <v>330.69</v>
      </c>
      <c r="F81" s="43">
        <f t="shared" si="44"/>
        <v>330.69</v>
      </c>
      <c r="G81" s="43">
        <f t="shared" si="44"/>
        <v>330.69</v>
      </c>
      <c r="H81" s="43">
        <f t="shared" si="44"/>
        <v>330.69</v>
      </c>
      <c r="I81" s="43">
        <f t="shared" si="44"/>
        <v>330.69</v>
      </c>
      <c r="J81" s="43">
        <f t="shared" si="44"/>
        <v>330.69</v>
      </c>
      <c r="K81" s="43">
        <f t="shared" si="44"/>
        <v>330.69</v>
      </c>
      <c r="L81" s="43">
        <f t="shared" si="44"/>
        <v>330.69</v>
      </c>
      <c r="M81" s="43">
        <f t="shared" si="44"/>
        <v>330.69</v>
      </c>
      <c r="N81" s="43">
        <f t="shared" si="44"/>
        <v>330.69</v>
      </c>
      <c r="O81" s="43">
        <f t="shared" si="44"/>
        <v>330.69</v>
      </c>
      <c r="P81" s="43">
        <f t="shared" si="44"/>
        <v>330.69</v>
      </c>
      <c r="Q81" s="43">
        <f t="shared" si="44"/>
        <v>330.69</v>
      </c>
      <c r="R81" s="43">
        <f t="shared" si="44"/>
        <v>330.69</v>
      </c>
      <c r="S81" s="43">
        <f t="shared" si="44"/>
        <v>330.69</v>
      </c>
      <c r="T81" s="43">
        <f t="shared" si="44"/>
        <v>330.69</v>
      </c>
      <c r="U81" s="43">
        <f t="shared" si="44"/>
        <v>330.69</v>
      </c>
      <c r="V81" s="43">
        <f t="shared" si="44"/>
        <v>330.69</v>
      </c>
      <c r="W81" s="43">
        <f t="shared" si="44"/>
        <v>330.69</v>
      </c>
      <c r="X81" s="43">
        <f t="shared" si="44"/>
        <v>330.69</v>
      </c>
      <c r="Y81" s="43">
        <f t="shared" si="44"/>
        <v>330.69</v>
      </c>
      <c r="Z81" s="43">
        <f t="shared" si="44"/>
        <v>330.69</v>
      </c>
      <c r="AA81" s="43">
        <f t="shared" si="44"/>
        <v>330.69</v>
      </c>
    </row>
    <row r="82" spans="1:27" ht="12.75" customHeight="1" collapsed="1" x14ac:dyDescent="0.2">
      <c r="A82" s="91" t="s">
        <v>880</v>
      </c>
      <c r="B82" s="27" t="str">
        <f>"16"&amp;"."&amp;$B$599&amp;"."&amp;$B$600</f>
        <v>16.02.2023</v>
      </c>
      <c r="C82" s="83" t="s">
        <v>74</v>
      </c>
      <c r="D82" s="84">
        <f>ROUND(((D83+D84+D86+D85)/1000),5)</f>
        <v>1.6079399999999999</v>
      </c>
      <c r="E82" s="84">
        <f>ROUND(((E83+E84+E86+E85)/1000),5)</f>
        <v>1.55823</v>
      </c>
      <c r="F82" s="84">
        <f>ROUND(((F83+F84+F86+F85)/1000),5)</f>
        <v>1.5275700000000001</v>
      </c>
      <c r="G82" s="84">
        <f t="shared" ref="G82:AA82" si="45">ROUND(((G83+G84+G86+G85)/1000),5)</f>
        <v>1.5315799999999999</v>
      </c>
      <c r="H82" s="84">
        <f t="shared" si="45"/>
        <v>1.58707</v>
      </c>
      <c r="I82" s="84">
        <f t="shared" si="45"/>
        <v>1.69861</v>
      </c>
      <c r="J82" s="84">
        <f t="shared" si="45"/>
        <v>1.9256899999999999</v>
      </c>
      <c r="K82" s="84">
        <f t="shared" si="45"/>
        <v>2.0562900000000002</v>
      </c>
      <c r="L82" s="84">
        <f t="shared" si="45"/>
        <v>2.0993300000000001</v>
      </c>
      <c r="M82" s="84">
        <f t="shared" si="45"/>
        <v>2.1130900000000001</v>
      </c>
      <c r="N82" s="84">
        <f t="shared" si="45"/>
        <v>2.1329400000000001</v>
      </c>
      <c r="O82" s="84">
        <f t="shared" si="45"/>
        <v>2.16838</v>
      </c>
      <c r="P82" s="84">
        <f t="shared" si="45"/>
        <v>2.14405</v>
      </c>
      <c r="Q82" s="84">
        <f t="shared" si="45"/>
        <v>2.14147</v>
      </c>
      <c r="R82" s="84">
        <f t="shared" si="45"/>
        <v>2.1374200000000001</v>
      </c>
      <c r="S82" s="84">
        <f t="shared" si="45"/>
        <v>2.1061800000000002</v>
      </c>
      <c r="T82" s="84">
        <f t="shared" si="45"/>
        <v>2.08453</v>
      </c>
      <c r="U82" s="84">
        <f t="shared" si="45"/>
        <v>2.1014300000000001</v>
      </c>
      <c r="V82" s="84">
        <f t="shared" si="45"/>
        <v>2.1285500000000002</v>
      </c>
      <c r="W82" s="84">
        <f t="shared" si="45"/>
        <v>2.1511100000000001</v>
      </c>
      <c r="X82" s="84">
        <f t="shared" si="45"/>
        <v>2.1303100000000001</v>
      </c>
      <c r="Y82" s="84">
        <f t="shared" si="45"/>
        <v>2.1033499999999998</v>
      </c>
      <c r="Z82" s="84">
        <f t="shared" si="45"/>
        <v>1.9787699999999999</v>
      </c>
      <c r="AA82" s="84">
        <f t="shared" si="45"/>
        <v>1.7148399999999999</v>
      </c>
    </row>
    <row r="83" spans="1:27" ht="12.75" hidden="1" customHeight="1" outlineLevel="1" x14ac:dyDescent="0.2">
      <c r="A83" s="92" t="s">
        <v>881</v>
      </c>
      <c r="B83" s="62" t="s">
        <v>231</v>
      </c>
      <c r="C83" s="42" t="s">
        <v>77</v>
      </c>
      <c r="D83" s="43">
        <v>1206.3</v>
      </c>
      <c r="E83" s="43">
        <v>1156.5899999999999</v>
      </c>
      <c r="F83" s="43">
        <v>1125.93</v>
      </c>
      <c r="G83" s="43">
        <v>1129.94</v>
      </c>
      <c r="H83" s="43">
        <v>1185.43</v>
      </c>
      <c r="I83" s="43">
        <v>1296.97</v>
      </c>
      <c r="J83" s="43">
        <v>1524.05</v>
      </c>
      <c r="K83" s="43">
        <v>1654.65</v>
      </c>
      <c r="L83" s="43">
        <v>1697.69</v>
      </c>
      <c r="M83" s="43">
        <v>1711.45</v>
      </c>
      <c r="N83" s="43">
        <v>1731.3</v>
      </c>
      <c r="O83" s="43">
        <v>1766.74</v>
      </c>
      <c r="P83" s="43">
        <v>1742.41</v>
      </c>
      <c r="Q83" s="43">
        <v>1739.83</v>
      </c>
      <c r="R83" s="43">
        <v>1735.78</v>
      </c>
      <c r="S83" s="43">
        <v>1704.54</v>
      </c>
      <c r="T83" s="43">
        <v>1682.89</v>
      </c>
      <c r="U83" s="43">
        <v>1699.79</v>
      </c>
      <c r="V83" s="43">
        <v>1726.91</v>
      </c>
      <c r="W83" s="43">
        <v>1749.47</v>
      </c>
      <c r="X83" s="43">
        <v>1728.67</v>
      </c>
      <c r="Y83" s="43">
        <v>1701.71</v>
      </c>
      <c r="Z83" s="43">
        <v>1577.13</v>
      </c>
      <c r="AA83" s="43">
        <v>1313.2</v>
      </c>
    </row>
    <row r="84" spans="1:27" ht="12.75" hidden="1" customHeight="1" outlineLevel="1" x14ac:dyDescent="0.2">
      <c r="A84" s="92" t="s">
        <v>882</v>
      </c>
      <c r="B84" s="62" t="s">
        <v>88</v>
      </c>
      <c r="C84" s="42" t="s">
        <v>77</v>
      </c>
      <c r="D84" s="43">
        <f t="shared" ref="D84:AA84" si="46">$D$9</f>
        <v>66.180000000000007</v>
      </c>
      <c r="E84" s="43">
        <f t="shared" si="46"/>
        <v>66.180000000000007</v>
      </c>
      <c r="F84" s="43">
        <f t="shared" si="46"/>
        <v>66.180000000000007</v>
      </c>
      <c r="G84" s="43">
        <f t="shared" si="46"/>
        <v>66.180000000000007</v>
      </c>
      <c r="H84" s="43">
        <f t="shared" si="46"/>
        <v>66.180000000000007</v>
      </c>
      <c r="I84" s="43">
        <f t="shared" si="46"/>
        <v>66.180000000000007</v>
      </c>
      <c r="J84" s="43">
        <f t="shared" si="46"/>
        <v>66.180000000000007</v>
      </c>
      <c r="K84" s="43">
        <f t="shared" si="46"/>
        <v>66.180000000000007</v>
      </c>
      <c r="L84" s="43">
        <f t="shared" si="46"/>
        <v>66.180000000000007</v>
      </c>
      <c r="M84" s="43">
        <f t="shared" si="46"/>
        <v>66.180000000000007</v>
      </c>
      <c r="N84" s="43">
        <f t="shared" si="46"/>
        <v>66.180000000000007</v>
      </c>
      <c r="O84" s="43">
        <f t="shared" si="46"/>
        <v>66.180000000000007</v>
      </c>
      <c r="P84" s="43">
        <f t="shared" si="46"/>
        <v>66.180000000000007</v>
      </c>
      <c r="Q84" s="43">
        <f t="shared" si="46"/>
        <v>66.180000000000007</v>
      </c>
      <c r="R84" s="43">
        <f t="shared" si="46"/>
        <v>66.180000000000007</v>
      </c>
      <c r="S84" s="43">
        <f t="shared" si="46"/>
        <v>66.180000000000007</v>
      </c>
      <c r="T84" s="43">
        <f t="shared" si="46"/>
        <v>66.180000000000007</v>
      </c>
      <c r="U84" s="43">
        <f t="shared" si="46"/>
        <v>66.180000000000007</v>
      </c>
      <c r="V84" s="43">
        <f t="shared" si="46"/>
        <v>66.180000000000007</v>
      </c>
      <c r="W84" s="43">
        <f t="shared" si="46"/>
        <v>66.180000000000007</v>
      </c>
      <c r="X84" s="43">
        <f t="shared" si="46"/>
        <v>66.180000000000007</v>
      </c>
      <c r="Y84" s="43">
        <f t="shared" si="46"/>
        <v>66.180000000000007</v>
      </c>
      <c r="Z84" s="43">
        <f t="shared" si="46"/>
        <v>66.180000000000007</v>
      </c>
      <c r="AA84" s="43">
        <f t="shared" si="46"/>
        <v>66.180000000000007</v>
      </c>
    </row>
    <row r="85" spans="1:27" ht="12.75" hidden="1" customHeight="1" outlineLevel="1" x14ac:dyDescent="0.2">
      <c r="A85" s="92" t="s">
        <v>883</v>
      </c>
      <c r="B85" s="62" t="s">
        <v>81</v>
      </c>
      <c r="C85" s="42" t="s">
        <v>77</v>
      </c>
      <c r="D85" s="43">
        <v>4.7699999999999996</v>
      </c>
      <c r="E85" s="43">
        <v>4.7699999999999996</v>
      </c>
      <c r="F85" s="43">
        <v>4.7699999999999996</v>
      </c>
      <c r="G85" s="43">
        <v>4.7699999999999996</v>
      </c>
      <c r="H85" s="43">
        <v>4.7699999999999996</v>
      </c>
      <c r="I85" s="43">
        <v>4.7699999999999996</v>
      </c>
      <c r="J85" s="43">
        <v>4.7699999999999996</v>
      </c>
      <c r="K85" s="43">
        <v>4.7699999999999996</v>
      </c>
      <c r="L85" s="43">
        <v>4.7699999999999996</v>
      </c>
      <c r="M85" s="43">
        <v>4.7699999999999996</v>
      </c>
      <c r="N85" s="43">
        <v>4.7699999999999996</v>
      </c>
      <c r="O85" s="43">
        <v>4.7699999999999996</v>
      </c>
      <c r="P85" s="43">
        <v>4.7699999999999996</v>
      </c>
      <c r="Q85" s="43">
        <v>4.7699999999999996</v>
      </c>
      <c r="R85" s="43">
        <v>4.7699999999999996</v>
      </c>
      <c r="S85" s="43">
        <v>4.7699999999999996</v>
      </c>
      <c r="T85" s="43">
        <v>4.7699999999999996</v>
      </c>
      <c r="U85" s="43">
        <v>4.7699999999999996</v>
      </c>
      <c r="V85" s="43">
        <v>4.7699999999999996</v>
      </c>
      <c r="W85" s="43">
        <v>4.7699999999999996</v>
      </c>
      <c r="X85" s="43">
        <v>4.7699999999999996</v>
      </c>
      <c r="Y85" s="43">
        <v>4.7699999999999996</v>
      </c>
      <c r="Z85" s="43">
        <v>4.7699999999999996</v>
      </c>
      <c r="AA85" s="43">
        <v>4.7699999999999996</v>
      </c>
    </row>
    <row r="86" spans="1:27" ht="12.75" hidden="1" customHeight="1" outlineLevel="1" x14ac:dyDescent="0.2">
      <c r="A86" s="92" t="s">
        <v>884</v>
      </c>
      <c r="B86" s="62" t="s">
        <v>79</v>
      </c>
      <c r="C86" s="42" t="s">
        <v>77</v>
      </c>
      <c r="D86" s="43">
        <f>$D$11</f>
        <v>330.69</v>
      </c>
      <c r="E86" s="43">
        <f t="shared" ref="E86:AA86" si="47">$D$11</f>
        <v>330.69</v>
      </c>
      <c r="F86" s="43">
        <f t="shared" si="47"/>
        <v>330.69</v>
      </c>
      <c r="G86" s="43">
        <f t="shared" si="47"/>
        <v>330.69</v>
      </c>
      <c r="H86" s="43">
        <f t="shared" si="47"/>
        <v>330.69</v>
      </c>
      <c r="I86" s="43">
        <f t="shared" si="47"/>
        <v>330.69</v>
      </c>
      <c r="J86" s="43">
        <f t="shared" si="47"/>
        <v>330.69</v>
      </c>
      <c r="K86" s="43">
        <f t="shared" si="47"/>
        <v>330.69</v>
      </c>
      <c r="L86" s="43">
        <f t="shared" si="47"/>
        <v>330.69</v>
      </c>
      <c r="M86" s="43">
        <f t="shared" si="47"/>
        <v>330.69</v>
      </c>
      <c r="N86" s="43">
        <f t="shared" si="47"/>
        <v>330.69</v>
      </c>
      <c r="O86" s="43">
        <f t="shared" si="47"/>
        <v>330.69</v>
      </c>
      <c r="P86" s="43">
        <f t="shared" si="47"/>
        <v>330.69</v>
      </c>
      <c r="Q86" s="43">
        <f t="shared" si="47"/>
        <v>330.69</v>
      </c>
      <c r="R86" s="43">
        <f t="shared" si="47"/>
        <v>330.69</v>
      </c>
      <c r="S86" s="43">
        <f t="shared" si="47"/>
        <v>330.69</v>
      </c>
      <c r="T86" s="43">
        <f t="shared" si="47"/>
        <v>330.69</v>
      </c>
      <c r="U86" s="43">
        <f t="shared" si="47"/>
        <v>330.69</v>
      </c>
      <c r="V86" s="43">
        <f t="shared" si="47"/>
        <v>330.69</v>
      </c>
      <c r="W86" s="43">
        <f t="shared" si="47"/>
        <v>330.69</v>
      </c>
      <c r="X86" s="43">
        <f t="shared" si="47"/>
        <v>330.69</v>
      </c>
      <c r="Y86" s="43">
        <f t="shared" si="47"/>
        <v>330.69</v>
      </c>
      <c r="Z86" s="43">
        <f t="shared" si="47"/>
        <v>330.69</v>
      </c>
      <c r="AA86" s="43">
        <f t="shared" si="47"/>
        <v>330.69</v>
      </c>
    </row>
    <row r="87" spans="1:27" ht="12.75" customHeight="1" collapsed="1" x14ac:dyDescent="0.2">
      <c r="A87" s="91" t="s">
        <v>885</v>
      </c>
      <c r="B87" s="27" t="str">
        <f>"17"&amp;"."&amp;$B$599&amp;"."&amp;$B$600</f>
        <v>17.02.2023</v>
      </c>
      <c r="C87" s="83" t="s">
        <v>74</v>
      </c>
      <c r="D87" s="84">
        <f>ROUND(((D88+D89+D91+D90)/1000),5)</f>
        <v>1.65083</v>
      </c>
      <c r="E87" s="84">
        <f>ROUND(((E88+E89+E91+E90)/1000),5)</f>
        <v>1.5484199999999999</v>
      </c>
      <c r="F87" s="84">
        <f>ROUND(((F88+F89+F91+F90)/1000),5)</f>
        <v>1.5122599999999999</v>
      </c>
      <c r="G87" s="84">
        <f t="shared" ref="G87:AA87" si="48">ROUND(((G88+G89+G91+G90)/1000),5)</f>
        <v>1.52136</v>
      </c>
      <c r="H87" s="84">
        <f t="shared" si="48"/>
        <v>1.59162</v>
      </c>
      <c r="I87" s="84">
        <f t="shared" si="48"/>
        <v>1.7566999999999999</v>
      </c>
      <c r="J87" s="84">
        <f t="shared" si="48"/>
        <v>2.0072399999999999</v>
      </c>
      <c r="K87" s="84">
        <f t="shared" si="48"/>
        <v>2.1450499999999999</v>
      </c>
      <c r="L87" s="84">
        <f t="shared" si="48"/>
        <v>2.2231999999999998</v>
      </c>
      <c r="M87" s="84">
        <f t="shared" si="48"/>
        <v>2.24655</v>
      </c>
      <c r="N87" s="84">
        <f t="shared" si="48"/>
        <v>2.3068599999999999</v>
      </c>
      <c r="O87" s="84">
        <f t="shared" si="48"/>
        <v>2.3211300000000001</v>
      </c>
      <c r="P87" s="84">
        <f t="shared" si="48"/>
        <v>2.28416</v>
      </c>
      <c r="Q87" s="84">
        <f t="shared" si="48"/>
        <v>2.2900200000000002</v>
      </c>
      <c r="R87" s="84">
        <f t="shared" si="48"/>
        <v>2.2724600000000001</v>
      </c>
      <c r="S87" s="84">
        <f t="shared" si="48"/>
        <v>2.2349299999999999</v>
      </c>
      <c r="T87" s="84">
        <f t="shared" si="48"/>
        <v>2.2053099999999999</v>
      </c>
      <c r="U87" s="84">
        <f t="shared" si="48"/>
        <v>2.2322000000000002</v>
      </c>
      <c r="V87" s="84">
        <f t="shared" si="48"/>
        <v>2.2797700000000001</v>
      </c>
      <c r="W87" s="84">
        <f t="shared" si="48"/>
        <v>2.2769400000000002</v>
      </c>
      <c r="X87" s="84">
        <f t="shared" si="48"/>
        <v>2.2633999999999999</v>
      </c>
      <c r="Y87" s="84">
        <f t="shared" si="48"/>
        <v>2.2341299999999999</v>
      </c>
      <c r="Z87" s="84">
        <f t="shared" si="48"/>
        <v>2.0963799999999999</v>
      </c>
      <c r="AA87" s="84">
        <f t="shared" si="48"/>
        <v>1.9983599999999999</v>
      </c>
    </row>
    <row r="88" spans="1:27" ht="12.75" hidden="1" customHeight="1" outlineLevel="1" x14ac:dyDescent="0.2">
      <c r="A88" s="92" t="s">
        <v>886</v>
      </c>
      <c r="B88" s="62" t="s">
        <v>231</v>
      </c>
      <c r="C88" s="42" t="s">
        <v>77</v>
      </c>
      <c r="D88" s="43">
        <v>1249.19</v>
      </c>
      <c r="E88" s="43">
        <v>1146.78</v>
      </c>
      <c r="F88" s="43">
        <v>1110.6199999999999</v>
      </c>
      <c r="G88" s="43">
        <v>1119.72</v>
      </c>
      <c r="H88" s="43">
        <v>1189.98</v>
      </c>
      <c r="I88" s="43">
        <v>1355.06</v>
      </c>
      <c r="J88" s="43">
        <v>1605.6</v>
      </c>
      <c r="K88" s="43">
        <v>1743.41</v>
      </c>
      <c r="L88" s="43">
        <v>1821.56</v>
      </c>
      <c r="M88" s="43">
        <v>1844.91</v>
      </c>
      <c r="N88" s="43">
        <v>1905.22</v>
      </c>
      <c r="O88" s="43">
        <v>1919.49</v>
      </c>
      <c r="P88" s="43">
        <v>1882.52</v>
      </c>
      <c r="Q88" s="43">
        <v>1888.38</v>
      </c>
      <c r="R88" s="43">
        <v>1870.82</v>
      </c>
      <c r="S88" s="43">
        <v>1833.29</v>
      </c>
      <c r="T88" s="43">
        <v>1803.67</v>
      </c>
      <c r="U88" s="43">
        <v>1830.56</v>
      </c>
      <c r="V88" s="43">
        <v>1878.13</v>
      </c>
      <c r="W88" s="43">
        <v>1875.3</v>
      </c>
      <c r="X88" s="43">
        <v>1861.76</v>
      </c>
      <c r="Y88" s="43">
        <v>1832.49</v>
      </c>
      <c r="Z88" s="43">
        <v>1694.74</v>
      </c>
      <c r="AA88" s="43">
        <v>1596.72</v>
      </c>
    </row>
    <row r="89" spans="1:27" ht="12.75" hidden="1" customHeight="1" outlineLevel="1" x14ac:dyDescent="0.2">
      <c r="A89" s="92" t="s">
        <v>887</v>
      </c>
      <c r="B89" s="62" t="s">
        <v>88</v>
      </c>
      <c r="C89" s="42" t="s">
        <v>77</v>
      </c>
      <c r="D89" s="43">
        <f t="shared" ref="D89:AA89" si="49">$D$9</f>
        <v>66.180000000000007</v>
      </c>
      <c r="E89" s="43">
        <f t="shared" si="49"/>
        <v>66.180000000000007</v>
      </c>
      <c r="F89" s="43">
        <f t="shared" si="49"/>
        <v>66.180000000000007</v>
      </c>
      <c r="G89" s="43">
        <f t="shared" si="49"/>
        <v>66.180000000000007</v>
      </c>
      <c r="H89" s="43">
        <f t="shared" si="49"/>
        <v>66.180000000000007</v>
      </c>
      <c r="I89" s="43">
        <f t="shared" si="49"/>
        <v>66.180000000000007</v>
      </c>
      <c r="J89" s="43">
        <f t="shared" si="49"/>
        <v>66.180000000000007</v>
      </c>
      <c r="K89" s="43">
        <f t="shared" si="49"/>
        <v>66.180000000000007</v>
      </c>
      <c r="L89" s="43">
        <f t="shared" si="49"/>
        <v>66.180000000000007</v>
      </c>
      <c r="M89" s="43">
        <f t="shared" si="49"/>
        <v>66.180000000000007</v>
      </c>
      <c r="N89" s="43">
        <f t="shared" si="49"/>
        <v>66.180000000000007</v>
      </c>
      <c r="O89" s="43">
        <f t="shared" si="49"/>
        <v>66.180000000000007</v>
      </c>
      <c r="P89" s="43">
        <f t="shared" si="49"/>
        <v>66.180000000000007</v>
      </c>
      <c r="Q89" s="43">
        <f t="shared" si="49"/>
        <v>66.180000000000007</v>
      </c>
      <c r="R89" s="43">
        <f t="shared" si="49"/>
        <v>66.180000000000007</v>
      </c>
      <c r="S89" s="43">
        <f t="shared" si="49"/>
        <v>66.180000000000007</v>
      </c>
      <c r="T89" s="43">
        <f t="shared" si="49"/>
        <v>66.180000000000007</v>
      </c>
      <c r="U89" s="43">
        <f t="shared" si="49"/>
        <v>66.180000000000007</v>
      </c>
      <c r="V89" s="43">
        <f t="shared" si="49"/>
        <v>66.180000000000007</v>
      </c>
      <c r="W89" s="43">
        <f t="shared" si="49"/>
        <v>66.180000000000007</v>
      </c>
      <c r="X89" s="43">
        <f t="shared" si="49"/>
        <v>66.180000000000007</v>
      </c>
      <c r="Y89" s="43">
        <f t="shared" si="49"/>
        <v>66.180000000000007</v>
      </c>
      <c r="Z89" s="43">
        <f t="shared" si="49"/>
        <v>66.180000000000007</v>
      </c>
      <c r="AA89" s="43">
        <f t="shared" si="49"/>
        <v>66.180000000000007</v>
      </c>
    </row>
    <row r="90" spans="1:27" ht="12.75" hidden="1" customHeight="1" outlineLevel="1" x14ac:dyDescent="0.2">
      <c r="A90" s="92" t="s">
        <v>888</v>
      </c>
      <c r="B90" s="62" t="s">
        <v>81</v>
      </c>
      <c r="C90" s="42" t="s">
        <v>77</v>
      </c>
      <c r="D90" s="43">
        <v>4.7699999999999996</v>
      </c>
      <c r="E90" s="43">
        <v>4.7699999999999996</v>
      </c>
      <c r="F90" s="43">
        <v>4.7699999999999996</v>
      </c>
      <c r="G90" s="43">
        <v>4.7699999999999996</v>
      </c>
      <c r="H90" s="43">
        <v>4.7699999999999996</v>
      </c>
      <c r="I90" s="43">
        <v>4.7699999999999996</v>
      </c>
      <c r="J90" s="43">
        <v>4.7699999999999996</v>
      </c>
      <c r="K90" s="43">
        <v>4.7699999999999996</v>
      </c>
      <c r="L90" s="43">
        <v>4.7699999999999996</v>
      </c>
      <c r="M90" s="43">
        <v>4.7699999999999996</v>
      </c>
      <c r="N90" s="43">
        <v>4.7699999999999996</v>
      </c>
      <c r="O90" s="43">
        <v>4.7699999999999996</v>
      </c>
      <c r="P90" s="43">
        <v>4.7699999999999996</v>
      </c>
      <c r="Q90" s="43">
        <v>4.7699999999999996</v>
      </c>
      <c r="R90" s="43">
        <v>4.7699999999999996</v>
      </c>
      <c r="S90" s="43">
        <v>4.7699999999999996</v>
      </c>
      <c r="T90" s="43">
        <v>4.7699999999999996</v>
      </c>
      <c r="U90" s="43">
        <v>4.7699999999999996</v>
      </c>
      <c r="V90" s="43">
        <v>4.7699999999999996</v>
      </c>
      <c r="W90" s="43">
        <v>4.7699999999999996</v>
      </c>
      <c r="X90" s="43">
        <v>4.7699999999999996</v>
      </c>
      <c r="Y90" s="43">
        <v>4.7699999999999996</v>
      </c>
      <c r="Z90" s="43">
        <v>4.7699999999999996</v>
      </c>
      <c r="AA90" s="43">
        <v>4.7699999999999996</v>
      </c>
    </row>
    <row r="91" spans="1:27" ht="12.75" hidden="1" customHeight="1" outlineLevel="1" x14ac:dyDescent="0.2">
      <c r="A91" s="92" t="s">
        <v>889</v>
      </c>
      <c r="B91" s="62" t="s">
        <v>79</v>
      </c>
      <c r="C91" s="42" t="s">
        <v>77</v>
      </c>
      <c r="D91" s="43">
        <f>$D$11</f>
        <v>330.69</v>
      </c>
      <c r="E91" s="43">
        <f t="shared" ref="E91:AA91" si="50">$D$11</f>
        <v>330.69</v>
      </c>
      <c r="F91" s="43">
        <f t="shared" si="50"/>
        <v>330.69</v>
      </c>
      <c r="G91" s="43">
        <f t="shared" si="50"/>
        <v>330.69</v>
      </c>
      <c r="H91" s="43">
        <f t="shared" si="50"/>
        <v>330.69</v>
      </c>
      <c r="I91" s="43">
        <f t="shared" si="50"/>
        <v>330.69</v>
      </c>
      <c r="J91" s="43">
        <f t="shared" si="50"/>
        <v>330.69</v>
      </c>
      <c r="K91" s="43">
        <f t="shared" si="50"/>
        <v>330.69</v>
      </c>
      <c r="L91" s="43">
        <f t="shared" si="50"/>
        <v>330.69</v>
      </c>
      <c r="M91" s="43">
        <f t="shared" si="50"/>
        <v>330.69</v>
      </c>
      <c r="N91" s="43">
        <f t="shared" si="50"/>
        <v>330.69</v>
      </c>
      <c r="O91" s="43">
        <f t="shared" si="50"/>
        <v>330.69</v>
      </c>
      <c r="P91" s="43">
        <f t="shared" si="50"/>
        <v>330.69</v>
      </c>
      <c r="Q91" s="43">
        <f t="shared" si="50"/>
        <v>330.69</v>
      </c>
      <c r="R91" s="43">
        <f t="shared" si="50"/>
        <v>330.69</v>
      </c>
      <c r="S91" s="43">
        <f t="shared" si="50"/>
        <v>330.69</v>
      </c>
      <c r="T91" s="43">
        <f t="shared" si="50"/>
        <v>330.69</v>
      </c>
      <c r="U91" s="43">
        <f t="shared" si="50"/>
        <v>330.69</v>
      </c>
      <c r="V91" s="43">
        <f t="shared" si="50"/>
        <v>330.69</v>
      </c>
      <c r="W91" s="43">
        <f t="shared" si="50"/>
        <v>330.69</v>
      </c>
      <c r="X91" s="43">
        <f t="shared" si="50"/>
        <v>330.69</v>
      </c>
      <c r="Y91" s="43">
        <f t="shared" si="50"/>
        <v>330.69</v>
      </c>
      <c r="Z91" s="43">
        <f t="shared" si="50"/>
        <v>330.69</v>
      </c>
      <c r="AA91" s="43">
        <f t="shared" si="50"/>
        <v>330.69</v>
      </c>
    </row>
    <row r="92" spans="1:27" ht="12.75" customHeight="1" collapsed="1" x14ac:dyDescent="0.2">
      <c r="A92" s="91" t="s">
        <v>890</v>
      </c>
      <c r="B92" s="27" t="str">
        <f>"18"&amp;"."&amp;$B$599&amp;"."&amp;$B$600</f>
        <v>18.02.2023</v>
      </c>
      <c r="C92" s="83" t="s">
        <v>74</v>
      </c>
      <c r="D92" s="84">
        <f>ROUND(((D93+D94+D96+D95)/1000),5)</f>
        <v>1.9523999999999999</v>
      </c>
      <c r="E92" s="84">
        <f>ROUND(((E93+E94+E96+E95)/1000),5)</f>
        <v>1.69106</v>
      </c>
      <c r="F92" s="84">
        <f>ROUND(((F93+F94+F96+F95)/1000),5)</f>
        <v>1.6473500000000001</v>
      </c>
      <c r="G92" s="84">
        <f t="shared" ref="G92:AA92" si="51">ROUND(((G93+G94+G96+G95)/1000),5)</f>
        <v>1.6367100000000001</v>
      </c>
      <c r="H92" s="84">
        <f t="shared" si="51"/>
        <v>1.67056</v>
      </c>
      <c r="I92" s="84">
        <f t="shared" si="51"/>
        <v>1.77939</v>
      </c>
      <c r="J92" s="84">
        <f t="shared" si="51"/>
        <v>1.90065</v>
      </c>
      <c r="K92" s="84">
        <f t="shared" si="51"/>
        <v>2.02386</v>
      </c>
      <c r="L92" s="84">
        <f t="shared" si="51"/>
        <v>2.09924</v>
      </c>
      <c r="M92" s="84">
        <f t="shared" si="51"/>
        <v>2.16256</v>
      </c>
      <c r="N92" s="84">
        <f t="shared" si="51"/>
        <v>2.2035399999999998</v>
      </c>
      <c r="O92" s="84">
        <f t="shared" si="51"/>
        <v>2.2412399999999999</v>
      </c>
      <c r="P92" s="84">
        <f t="shared" si="51"/>
        <v>2.2701699999999998</v>
      </c>
      <c r="Q92" s="84">
        <f t="shared" si="51"/>
        <v>2.2388400000000002</v>
      </c>
      <c r="R92" s="84">
        <f t="shared" si="51"/>
        <v>2.2240600000000001</v>
      </c>
      <c r="S92" s="84">
        <f t="shared" si="51"/>
        <v>2.2245200000000001</v>
      </c>
      <c r="T92" s="84">
        <f t="shared" si="51"/>
        <v>2.20086</v>
      </c>
      <c r="U92" s="84">
        <f t="shared" si="51"/>
        <v>2.2281</v>
      </c>
      <c r="V92" s="84">
        <f t="shared" si="51"/>
        <v>2.2585000000000002</v>
      </c>
      <c r="W92" s="84">
        <f t="shared" si="51"/>
        <v>2.2410100000000002</v>
      </c>
      <c r="X92" s="84">
        <f t="shared" si="51"/>
        <v>2.2603599999999999</v>
      </c>
      <c r="Y92" s="84">
        <f t="shared" si="51"/>
        <v>2.2044999999999999</v>
      </c>
      <c r="Z92" s="84">
        <f t="shared" si="51"/>
        <v>2.0488400000000002</v>
      </c>
      <c r="AA92" s="84">
        <f t="shared" si="51"/>
        <v>1.9737</v>
      </c>
    </row>
    <row r="93" spans="1:27" ht="12.75" hidden="1" customHeight="1" outlineLevel="1" x14ac:dyDescent="0.2">
      <c r="A93" s="92" t="s">
        <v>891</v>
      </c>
      <c r="B93" s="62" t="s">
        <v>231</v>
      </c>
      <c r="C93" s="42" t="s">
        <v>77</v>
      </c>
      <c r="D93" s="43">
        <v>1550.76</v>
      </c>
      <c r="E93" s="43">
        <v>1289.42</v>
      </c>
      <c r="F93" s="43">
        <v>1245.71</v>
      </c>
      <c r="G93" s="43">
        <v>1235.07</v>
      </c>
      <c r="H93" s="43">
        <v>1268.92</v>
      </c>
      <c r="I93" s="43">
        <v>1377.75</v>
      </c>
      <c r="J93" s="43">
        <v>1499.01</v>
      </c>
      <c r="K93" s="43">
        <v>1622.22</v>
      </c>
      <c r="L93" s="43">
        <v>1697.6</v>
      </c>
      <c r="M93" s="43">
        <v>1760.92</v>
      </c>
      <c r="N93" s="43">
        <v>1801.9</v>
      </c>
      <c r="O93" s="43">
        <v>1839.6</v>
      </c>
      <c r="P93" s="43">
        <v>1868.53</v>
      </c>
      <c r="Q93" s="43">
        <v>1837.2</v>
      </c>
      <c r="R93" s="43">
        <v>1822.42</v>
      </c>
      <c r="S93" s="43">
        <v>1822.88</v>
      </c>
      <c r="T93" s="43">
        <v>1799.22</v>
      </c>
      <c r="U93" s="43">
        <v>1826.46</v>
      </c>
      <c r="V93" s="43">
        <v>1856.86</v>
      </c>
      <c r="W93" s="43">
        <v>1839.37</v>
      </c>
      <c r="X93" s="43">
        <v>1858.72</v>
      </c>
      <c r="Y93" s="43">
        <v>1802.86</v>
      </c>
      <c r="Z93" s="43">
        <v>1647.2</v>
      </c>
      <c r="AA93" s="43">
        <v>1572.06</v>
      </c>
    </row>
    <row r="94" spans="1:27" ht="12.75" hidden="1" customHeight="1" outlineLevel="1" x14ac:dyDescent="0.2">
      <c r="A94" s="92" t="s">
        <v>892</v>
      </c>
      <c r="B94" s="62" t="s">
        <v>88</v>
      </c>
      <c r="C94" s="42" t="s">
        <v>77</v>
      </c>
      <c r="D94" s="43">
        <f t="shared" ref="D94:AA94" si="52">$D$9</f>
        <v>66.180000000000007</v>
      </c>
      <c r="E94" s="43">
        <f t="shared" si="52"/>
        <v>66.180000000000007</v>
      </c>
      <c r="F94" s="43">
        <f t="shared" si="52"/>
        <v>66.180000000000007</v>
      </c>
      <c r="G94" s="43">
        <f t="shared" si="52"/>
        <v>66.180000000000007</v>
      </c>
      <c r="H94" s="43">
        <f t="shared" si="52"/>
        <v>66.180000000000007</v>
      </c>
      <c r="I94" s="43">
        <f t="shared" si="52"/>
        <v>66.180000000000007</v>
      </c>
      <c r="J94" s="43">
        <f t="shared" si="52"/>
        <v>66.180000000000007</v>
      </c>
      <c r="K94" s="43">
        <f t="shared" si="52"/>
        <v>66.180000000000007</v>
      </c>
      <c r="L94" s="43">
        <f t="shared" si="52"/>
        <v>66.180000000000007</v>
      </c>
      <c r="M94" s="43">
        <f t="shared" si="52"/>
        <v>66.180000000000007</v>
      </c>
      <c r="N94" s="43">
        <f t="shared" si="52"/>
        <v>66.180000000000007</v>
      </c>
      <c r="O94" s="43">
        <f t="shared" si="52"/>
        <v>66.180000000000007</v>
      </c>
      <c r="P94" s="43">
        <f t="shared" si="52"/>
        <v>66.180000000000007</v>
      </c>
      <c r="Q94" s="43">
        <f t="shared" si="52"/>
        <v>66.180000000000007</v>
      </c>
      <c r="R94" s="43">
        <f t="shared" si="52"/>
        <v>66.180000000000007</v>
      </c>
      <c r="S94" s="43">
        <f t="shared" si="52"/>
        <v>66.180000000000007</v>
      </c>
      <c r="T94" s="43">
        <f t="shared" si="52"/>
        <v>66.180000000000007</v>
      </c>
      <c r="U94" s="43">
        <f t="shared" si="52"/>
        <v>66.180000000000007</v>
      </c>
      <c r="V94" s="43">
        <f t="shared" si="52"/>
        <v>66.180000000000007</v>
      </c>
      <c r="W94" s="43">
        <f t="shared" si="52"/>
        <v>66.180000000000007</v>
      </c>
      <c r="X94" s="43">
        <f t="shared" si="52"/>
        <v>66.180000000000007</v>
      </c>
      <c r="Y94" s="43">
        <f t="shared" si="52"/>
        <v>66.180000000000007</v>
      </c>
      <c r="Z94" s="43">
        <f t="shared" si="52"/>
        <v>66.180000000000007</v>
      </c>
      <c r="AA94" s="43">
        <f t="shared" si="52"/>
        <v>66.180000000000007</v>
      </c>
    </row>
    <row r="95" spans="1:27" ht="12.75" hidden="1" customHeight="1" outlineLevel="1" x14ac:dyDescent="0.2">
      <c r="A95" s="92" t="s">
        <v>893</v>
      </c>
      <c r="B95" s="62" t="s">
        <v>81</v>
      </c>
      <c r="C95" s="42" t="s">
        <v>77</v>
      </c>
      <c r="D95" s="43">
        <v>4.7699999999999996</v>
      </c>
      <c r="E95" s="43">
        <v>4.7699999999999996</v>
      </c>
      <c r="F95" s="43">
        <v>4.7699999999999996</v>
      </c>
      <c r="G95" s="43">
        <v>4.7699999999999996</v>
      </c>
      <c r="H95" s="43">
        <v>4.7699999999999996</v>
      </c>
      <c r="I95" s="43">
        <v>4.7699999999999996</v>
      </c>
      <c r="J95" s="43">
        <v>4.7699999999999996</v>
      </c>
      <c r="K95" s="43">
        <v>4.7699999999999996</v>
      </c>
      <c r="L95" s="43">
        <v>4.7699999999999996</v>
      </c>
      <c r="M95" s="43">
        <v>4.7699999999999996</v>
      </c>
      <c r="N95" s="43">
        <v>4.7699999999999996</v>
      </c>
      <c r="O95" s="43">
        <v>4.7699999999999996</v>
      </c>
      <c r="P95" s="43">
        <v>4.7699999999999996</v>
      </c>
      <c r="Q95" s="43">
        <v>4.7699999999999996</v>
      </c>
      <c r="R95" s="43">
        <v>4.7699999999999996</v>
      </c>
      <c r="S95" s="43">
        <v>4.7699999999999996</v>
      </c>
      <c r="T95" s="43">
        <v>4.7699999999999996</v>
      </c>
      <c r="U95" s="43">
        <v>4.7699999999999996</v>
      </c>
      <c r="V95" s="43">
        <v>4.7699999999999996</v>
      </c>
      <c r="W95" s="43">
        <v>4.7699999999999996</v>
      </c>
      <c r="X95" s="43">
        <v>4.7699999999999996</v>
      </c>
      <c r="Y95" s="43">
        <v>4.7699999999999996</v>
      </c>
      <c r="Z95" s="43">
        <v>4.7699999999999996</v>
      </c>
      <c r="AA95" s="43">
        <v>4.7699999999999996</v>
      </c>
    </row>
    <row r="96" spans="1:27" ht="12.75" hidden="1" customHeight="1" outlineLevel="1" x14ac:dyDescent="0.2">
      <c r="A96" s="92" t="s">
        <v>894</v>
      </c>
      <c r="B96" s="62" t="s">
        <v>79</v>
      </c>
      <c r="C96" s="42" t="s">
        <v>77</v>
      </c>
      <c r="D96" s="43">
        <f>$D$11</f>
        <v>330.69</v>
      </c>
      <c r="E96" s="43">
        <f t="shared" ref="E96:AA96" si="53">$D$11</f>
        <v>330.69</v>
      </c>
      <c r="F96" s="43">
        <f t="shared" si="53"/>
        <v>330.69</v>
      </c>
      <c r="G96" s="43">
        <f t="shared" si="53"/>
        <v>330.69</v>
      </c>
      <c r="H96" s="43">
        <f t="shared" si="53"/>
        <v>330.69</v>
      </c>
      <c r="I96" s="43">
        <f t="shared" si="53"/>
        <v>330.69</v>
      </c>
      <c r="J96" s="43">
        <f t="shared" si="53"/>
        <v>330.69</v>
      </c>
      <c r="K96" s="43">
        <f t="shared" si="53"/>
        <v>330.69</v>
      </c>
      <c r="L96" s="43">
        <f t="shared" si="53"/>
        <v>330.69</v>
      </c>
      <c r="M96" s="43">
        <f t="shared" si="53"/>
        <v>330.69</v>
      </c>
      <c r="N96" s="43">
        <f t="shared" si="53"/>
        <v>330.69</v>
      </c>
      <c r="O96" s="43">
        <f t="shared" si="53"/>
        <v>330.69</v>
      </c>
      <c r="P96" s="43">
        <f t="shared" si="53"/>
        <v>330.69</v>
      </c>
      <c r="Q96" s="43">
        <f t="shared" si="53"/>
        <v>330.69</v>
      </c>
      <c r="R96" s="43">
        <f t="shared" si="53"/>
        <v>330.69</v>
      </c>
      <c r="S96" s="43">
        <f t="shared" si="53"/>
        <v>330.69</v>
      </c>
      <c r="T96" s="43">
        <f t="shared" si="53"/>
        <v>330.69</v>
      </c>
      <c r="U96" s="43">
        <f t="shared" si="53"/>
        <v>330.69</v>
      </c>
      <c r="V96" s="43">
        <f t="shared" si="53"/>
        <v>330.69</v>
      </c>
      <c r="W96" s="43">
        <f t="shared" si="53"/>
        <v>330.69</v>
      </c>
      <c r="X96" s="43">
        <f t="shared" si="53"/>
        <v>330.69</v>
      </c>
      <c r="Y96" s="43">
        <f t="shared" si="53"/>
        <v>330.69</v>
      </c>
      <c r="Z96" s="43">
        <f t="shared" si="53"/>
        <v>330.69</v>
      </c>
      <c r="AA96" s="43">
        <f t="shared" si="53"/>
        <v>330.69</v>
      </c>
    </row>
    <row r="97" spans="1:27" ht="12.75" customHeight="1" collapsed="1" x14ac:dyDescent="0.2">
      <c r="A97" s="91" t="s">
        <v>895</v>
      </c>
      <c r="B97" s="27" t="str">
        <f>"19"&amp;"."&amp;$B$599&amp;"."&amp;$B$600</f>
        <v>19.02.2023</v>
      </c>
      <c r="C97" s="83" t="s">
        <v>74</v>
      </c>
      <c r="D97" s="84">
        <f>ROUND(((D98+D99+D101+D100)/1000),5)</f>
        <v>1.7136</v>
      </c>
      <c r="E97" s="84">
        <f>ROUND(((E98+E99+E101+E100)/1000),5)</f>
        <v>1.62981</v>
      </c>
      <c r="F97" s="84">
        <f>ROUND(((F98+F99+F101+F100)/1000),5)</f>
        <v>1.58978</v>
      </c>
      <c r="G97" s="84">
        <f t="shared" ref="G97:AA97" si="54">ROUND(((G98+G99+G101+G100)/1000),5)</f>
        <v>1.5703</v>
      </c>
      <c r="H97" s="84">
        <f t="shared" si="54"/>
        <v>1.5937600000000001</v>
      </c>
      <c r="I97" s="84">
        <f t="shared" si="54"/>
        <v>1.6270199999999999</v>
      </c>
      <c r="J97" s="84">
        <f t="shared" si="54"/>
        <v>1.6295299999999999</v>
      </c>
      <c r="K97" s="84">
        <f t="shared" si="54"/>
        <v>1.77965</v>
      </c>
      <c r="L97" s="84">
        <f t="shared" si="54"/>
        <v>2.0038299999999998</v>
      </c>
      <c r="M97" s="84">
        <f t="shared" si="54"/>
        <v>2.0624899999999999</v>
      </c>
      <c r="N97" s="84">
        <f t="shared" si="54"/>
        <v>2.1237599999999999</v>
      </c>
      <c r="O97" s="84">
        <f t="shared" si="54"/>
        <v>2.1871999999999998</v>
      </c>
      <c r="P97" s="84">
        <f t="shared" si="54"/>
        <v>2.1862400000000002</v>
      </c>
      <c r="Q97" s="84">
        <f t="shared" si="54"/>
        <v>2.1838500000000001</v>
      </c>
      <c r="R97" s="84">
        <f t="shared" si="54"/>
        <v>2.1792400000000001</v>
      </c>
      <c r="S97" s="84">
        <f t="shared" si="54"/>
        <v>2.1635399999999998</v>
      </c>
      <c r="T97" s="84">
        <f t="shared" si="54"/>
        <v>2.1468400000000001</v>
      </c>
      <c r="U97" s="84">
        <f t="shared" si="54"/>
        <v>2.1781999999999999</v>
      </c>
      <c r="V97" s="84">
        <f t="shared" si="54"/>
        <v>2.2293799999999999</v>
      </c>
      <c r="W97" s="84">
        <f t="shared" si="54"/>
        <v>2.26071</v>
      </c>
      <c r="X97" s="84">
        <f t="shared" si="54"/>
        <v>2.2199</v>
      </c>
      <c r="Y97" s="84">
        <f t="shared" si="54"/>
        <v>2.1650399999999999</v>
      </c>
      <c r="Z97" s="84">
        <f t="shared" si="54"/>
        <v>2.0584600000000002</v>
      </c>
      <c r="AA97" s="84">
        <f t="shared" si="54"/>
        <v>1.9769099999999999</v>
      </c>
    </row>
    <row r="98" spans="1:27" ht="12.75" hidden="1" customHeight="1" outlineLevel="1" x14ac:dyDescent="0.2">
      <c r="A98" s="92" t="s">
        <v>896</v>
      </c>
      <c r="B98" s="62" t="s">
        <v>231</v>
      </c>
      <c r="C98" s="42" t="s">
        <v>77</v>
      </c>
      <c r="D98" s="43">
        <v>1311.96</v>
      </c>
      <c r="E98" s="43">
        <v>1228.17</v>
      </c>
      <c r="F98" s="43">
        <v>1188.1400000000001</v>
      </c>
      <c r="G98" s="43">
        <v>1168.6600000000001</v>
      </c>
      <c r="H98" s="43">
        <v>1192.1199999999999</v>
      </c>
      <c r="I98" s="43">
        <v>1225.3800000000001</v>
      </c>
      <c r="J98" s="43">
        <v>1227.8900000000001</v>
      </c>
      <c r="K98" s="43">
        <v>1378.01</v>
      </c>
      <c r="L98" s="43">
        <v>1602.19</v>
      </c>
      <c r="M98" s="43">
        <v>1660.85</v>
      </c>
      <c r="N98" s="43">
        <v>1722.12</v>
      </c>
      <c r="O98" s="43">
        <v>1785.56</v>
      </c>
      <c r="P98" s="43">
        <v>1784.6</v>
      </c>
      <c r="Q98" s="43">
        <v>1782.21</v>
      </c>
      <c r="R98" s="43">
        <v>1777.6</v>
      </c>
      <c r="S98" s="43">
        <v>1761.9</v>
      </c>
      <c r="T98" s="43">
        <v>1745.2</v>
      </c>
      <c r="U98" s="43">
        <v>1776.56</v>
      </c>
      <c r="V98" s="43">
        <v>1827.74</v>
      </c>
      <c r="W98" s="43">
        <v>1859.07</v>
      </c>
      <c r="X98" s="43">
        <v>1818.26</v>
      </c>
      <c r="Y98" s="43">
        <v>1763.4</v>
      </c>
      <c r="Z98" s="43">
        <v>1656.82</v>
      </c>
      <c r="AA98" s="43">
        <v>1575.27</v>
      </c>
    </row>
    <row r="99" spans="1:27" ht="12.75" hidden="1" customHeight="1" outlineLevel="1" x14ac:dyDescent="0.2">
      <c r="A99" s="92" t="s">
        <v>897</v>
      </c>
      <c r="B99" s="62" t="s">
        <v>88</v>
      </c>
      <c r="C99" s="42" t="s">
        <v>77</v>
      </c>
      <c r="D99" s="43">
        <f t="shared" ref="D99:AA99" si="55">$D$9</f>
        <v>66.180000000000007</v>
      </c>
      <c r="E99" s="43">
        <f t="shared" si="55"/>
        <v>66.180000000000007</v>
      </c>
      <c r="F99" s="43">
        <f t="shared" si="55"/>
        <v>66.180000000000007</v>
      </c>
      <c r="G99" s="43">
        <f t="shared" si="55"/>
        <v>66.180000000000007</v>
      </c>
      <c r="H99" s="43">
        <f t="shared" si="55"/>
        <v>66.180000000000007</v>
      </c>
      <c r="I99" s="43">
        <f t="shared" si="55"/>
        <v>66.180000000000007</v>
      </c>
      <c r="J99" s="43">
        <f t="shared" si="55"/>
        <v>66.180000000000007</v>
      </c>
      <c r="K99" s="43">
        <f t="shared" si="55"/>
        <v>66.180000000000007</v>
      </c>
      <c r="L99" s="43">
        <f t="shared" si="55"/>
        <v>66.180000000000007</v>
      </c>
      <c r="M99" s="43">
        <f t="shared" si="55"/>
        <v>66.180000000000007</v>
      </c>
      <c r="N99" s="43">
        <f t="shared" si="55"/>
        <v>66.180000000000007</v>
      </c>
      <c r="O99" s="43">
        <f t="shared" si="55"/>
        <v>66.180000000000007</v>
      </c>
      <c r="P99" s="43">
        <f t="shared" si="55"/>
        <v>66.180000000000007</v>
      </c>
      <c r="Q99" s="43">
        <f t="shared" si="55"/>
        <v>66.180000000000007</v>
      </c>
      <c r="R99" s="43">
        <f t="shared" si="55"/>
        <v>66.180000000000007</v>
      </c>
      <c r="S99" s="43">
        <f t="shared" si="55"/>
        <v>66.180000000000007</v>
      </c>
      <c r="T99" s="43">
        <f t="shared" si="55"/>
        <v>66.180000000000007</v>
      </c>
      <c r="U99" s="43">
        <f t="shared" si="55"/>
        <v>66.180000000000007</v>
      </c>
      <c r="V99" s="43">
        <f t="shared" si="55"/>
        <v>66.180000000000007</v>
      </c>
      <c r="W99" s="43">
        <f t="shared" si="55"/>
        <v>66.180000000000007</v>
      </c>
      <c r="X99" s="43">
        <f t="shared" si="55"/>
        <v>66.180000000000007</v>
      </c>
      <c r="Y99" s="43">
        <f t="shared" si="55"/>
        <v>66.180000000000007</v>
      </c>
      <c r="Z99" s="43">
        <f t="shared" si="55"/>
        <v>66.180000000000007</v>
      </c>
      <c r="AA99" s="43">
        <f t="shared" si="55"/>
        <v>66.180000000000007</v>
      </c>
    </row>
    <row r="100" spans="1:27" ht="12.75" hidden="1" customHeight="1" outlineLevel="1" x14ac:dyDescent="0.2">
      <c r="A100" s="92" t="s">
        <v>898</v>
      </c>
      <c r="B100" s="62" t="s">
        <v>81</v>
      </c>
      <c r="C100" s="42" t="s">
        <v>77</v>
      </c>
      <c r="D100" s="43">
        <v>4.7699999999999996</v>
      </c>
      <c r="E100" s="43">
        <v>4.7699999999999996</v>
      </c>
      <c r="F100" s="43">
        <v>4.7699999999999996</v>
      </c>
      <c r="G100" s="43">
        <v>4.7699999999999996</v>
      </c>
      <c r="H100" s="43">
        <v>4.7699999999999996</v>
      </c>
      <c r="I100" s="43">
        <v>4.7699999999999996</v>
      </c>
      <c r="J100" s="43">
        <v>4.7699999999999996</v>
      </c>
      <c r="K100" s="43">
        <v>4.7699999999999996</v>
      </c>
      <c r="L100" s="43">
        <v>4.7699999999999996</v>
      </c>
      <c r="M100" s="43">
        <v>4.7699999999999996</v>
      </c>
      <c r="N100" s="43">
        <v>4.7699999999999996</v>
      </c>
      <c r="O100" s="43">
        <v>4.7699999999999996</v>
      </c>
      <c r="P100" s="43">
        <v>4.7699999999999996</v>
      </c>
      <c r="Q100" s="43">
        <v>4.7699999999999996</v>
      </c>
      <c r="R100" s="43">
        <v>4.7699999999999996</v>
      </c>
      <c r="S100" s="43">
        <v>4.7699999999999996</v>
      </c>
      <c r="T100" s="43">
        <v>4.7699999999999996</v>
      </c>
      <c r="U100" s="43">
        <v>4.7699999999999996</v>
      </c>
      <c r="V100" s="43">
        <v>4.7699999999999996</v>
      </c>
      <c r="W100" s="43">
        <v>4.7699999999999996</v>
      </c>
      <c r="X100" s="43">
        <v>4.7699999999999996</v>
      </c>
      <c r="Y100" s="43">
        <v>4.7699999999999996</v>
      </c>
      <c r="Z100" s="43">
        <v>4.7699999999999996</v>
      </c>
      <c r="AA100" s="43">
        <v>4.7699999999999996</v>
      </c>
    </row>
    <row r="101" spans="1:27" ht="12.75" hidden="1" customHeight="1" outlineLevel="1" x14ac:dyDescent="0.2">
      <c r="A101" s="92" t="s">
        <v>899</v>
      </c>
      <c r="B101" s="62" t="s">
        <v>79</v>
      </c>
      <c r="C101" s="42" t="s">
        <v>77</v>
      </c>
      <c r="D101" s="43">
        <f>$D$11</f>
        <v>330.69</v>
      </c>
      <c r="E101" s="43">
        <f t="shared" ref="E101:AA101" si="56">$D$11</f>
        <v>330.69</v>
      </c>
      <c r="F101" s="43">
        <f t="shared" si="56"/>
        <v>330.69</v>
      </c>
      <c r="G101" s="43">
        <f t="shared" si="56"/>
        <v>330.69</v>
      </c>
      <c r="H101" s="43">
        <f t="shared" si="56"/>
        <v>330.69</v>
      </c>
      <c r="I101" s="43">
        <f t="shared" si="56"/>
        <v>330.69</v>
      </c>
      <c r="J101" s="43">
        <f t="shared" si="56"/>
        <v>330.69</v>
      </c>
      <c r="K101" s="43">
        <f t="shared" si="56"/>
        <v>330.69</v>
      </c>
      <c r="L101" s="43">
        <f t="shared" si="56"/>
        <v>330.69</v>
      </c>
      <c r="M101" s="43">
        <f t="shared" si="56"/>
        <v>330.69</v>
      </c>
      <c r="N101" s="43">
        <f t="shared" si="56"/>
        <v>330.69</v>
      </c>
      <c r="O101" s="43">
        <f t="shared" si="56"/>
        <v>330.69</v>
      </c>
      <c r="P101" s="43">
        <f t="shared" si="56"/>
        <v>330.69</v>
      </c>
      <c r="Q101" s="43">
        <f t="shared" si="56"/>
        <v>330.69</v>
      </c>
      <c r="R101" s="43">
        <f t="shared" si="56"/>
        <v>330.69</v>
      </c>
      <c r="S101" s="43">
        <f t="shared" si="56"/>
        <v>330.69</v>
      </c>
      <c r="T101" s="43">
        <f t="shared" si="56"/>
        <v>330.69</v>
      </c>
      <c r="U101" s="43">
        <f t="shared" si="56"/>
        <v>330.69</v>
      </c>
      <c r="V101" s="43">
        <f t="shared" si="56"/>
        <v>330.69</v>
      </c>
      <c r="W101" s="43">
        <f t="shared" si="56"/>
        <v>330.69</v>
      </c>
      <c r="X101" s="43">
        <f t="shared" si="56"/>
        <v>330.69</v>
      </c>
      <c r="Y101" s="43">
        <f t="shared" si="56"/>
        <v>330.69</v>
      </c>
      <c r="Z101" s="43">
        <f t="shared" si="56"/>
        <v>330.69</v>
      </c>
      <c r="AA101" s="43">
        <f t="shared" si="56"/>
        <v>330.69</v>
      </c>
    </row>
    <row r="102" spans="1:27" ht="12.75" customHeight="1" collapsed="1" x14ac:dyDescent="0.2">
      <c r="A102" s="91" t="s">
        <v>900</v>
      </c>
      <c r="B102" s="27" t="str">
        <f>"20"&amp;"."&amp;$B$599&amp;"."&amp;$B$600</f>
        <v>20.02.2023</v>
      </c>
      <c r="C102" s="83" t="s">
        <v>74</v>
      </c>
      <c r="D102" s="84">
        <f>ROUND(((D103+D104+D106+D105)/1000),5)</f>
        <v>1.6835899999999999</v>
      </c>
      <c r="E102" s="84">
        <f>ROUND(((E103+E104+E106+E105)/1000),5)</f>
        <v>1.62686</v>
      </c>
      <c r="F102" s="84">
        <f>ROUND(((F103+F104+F106+F105)/1000),5)</f>
        <v>1.57795</v>
      </c>
      <c r="G102" s="84">
        <f t="shared" ref="G102:AA102" si="57">ROUND(((G103+G104+G106+G105)/1000),5)</f>
        <v>1.5771200000000001</v>
      </c>
      <c r="H102" s="84">
        <f t="shared" si="57"/>
        <v>1.6496500000000001</v>
      </c>
      <c r="I102" s="84">
        <f t="shared" si="57"/>
        <v>1.7863599999999999</v>
      </c>
      <c r="J102" s="84">
        <f t="shared" si="57"/>
        <v>1.96305</v>
      </c>
      <c r="K102" s="84">
        <f t="shared" si="57"/>
        <v>2.1076600000000001</v>
      </c>
      <c r="L102" s="84">
        <f t="shared" si="57"/>
        <v>2.25176</v>
      </c>
      <c r="M102" s="84">
        <f t="shared" si="57"/>
        <v>2.27691</v>
      </c>
      <c r="N102" s="84">
        <f t="shared" si="57"/>
        <v>2.31616</v>
      </c>
      <c r="O102" s="84">
        <f t="shared" si="57"/>
        <v>2.3480599999999998</v>
      </c>
      <c r="P102" s="84">
        <f t="shared" si="57"/>
        <v>2.2980200000000002</v>
      </c>
      <c r="Q102" s="84">
        <f t="shared" si="57"/>
        <v>2.2641100000000001</v>
      </c>
      <c r="R102" s="84">
        <f t="shared" si="57"/>
        <v>2.2623000000000002</v>
      </c>
      <c r="S102" s="84">
        <f t="shared" si="57"/>
        <v>2.2625999999999999</v>
      </c>
      <c r="T102" s="84">
        <f t="shared" si="57"/>
        <v>2.2245300000000001</v>
      </c>
      <c r="U102" s="84">
        <f t="shared" si="57"/>
        <v>2.2462499999999999</v>
      </c>
      <c r="V102" s="84">
        <f t="shared" si="57"/>
        <v>2.2836799999999999</v>
      </c>
      <c r="W102" s="84">
        <f t="shared" si="57"/>
        <v>2.2737599999999998</v>
      </c>
      <c r="X102" s="84">
        <f t="shared" si="57"/>
        <v>2.2276899999999999</v>
      </c>
      <c r="Y102" s="84">
        <f t="shared" si="57"/>
        <v>2.1427</v>
      </c>
      <c r="Z102" s="84">
        <f t="shared" si="57"/>
        <v>1.9798199999999999</v>
      </c>
      <c r="AA102" s="84">
        <f t="shared" si="57"/>
        <v>1.7137199999999999</v>
      </c>
    </row>
    <row r="103" spans="1:27" ht="12.75" hidden="1" customHeight="1" outlineLevel="1" x14ac:dyDescent="0.2">
      <c r="A103" s="92" t="s">
        <v>901</v>
      </c>
      <c r="B103" s="62" t="s">
        <v>231</v>
      </c>
      <c r="C103" s="42" t="s">
        <v>77</v>
      </c>
      <c r="D103" s="43">
        <v>1281.95</v>
      </c>
      <c r="E103" s="43">
        <v>1225.22</v>
      </c>
      <c r="F103" s="43">
        <v>1176.31</v>
      </c>
      <c r="G103" s="43">
        <v>1175.48</v>
      </c>
      <c r="H103" s="43">
        <v>1248.01</v>
      </c>
      <c r="I103" s="43">
        <v>1384.72</v>
      </c>
      <c r="J103" s="43">
        <v>1561.41</v>
      </c>
      <c r="K103" s="43">
        <v>1706.02</v>
      </c>
      <c r="L103" s="43">
        <v>1850.12</v>
      </c>
      <c r="M103" s="43">
        <v>1875.27</v>
      </c>
      <c r="N103" s="43">
        <v>1914.52</v>
      </c>
      <c r="O103" s="43">
        <v>1946.42</v>
      </c>
      <c r="P103" s="43">
        <v>1896.38</v>
      </c>
      <c r="Q103" s="43">
        <v>1862.47</v>
      </c>
      <c r="R103" s="43">
        <v>1860.66</v>
      </c>
      <c r="S103" s="43">
        <v>1860.96</v>
      </c>
      <c r="T103" s="43">
        <v>1822.89</v>
      </c>
      <c r="U103" s="43">
        <v>1844.61</v>
      </c>
      <c r="V103" s="43">
        <v>1882.04</v>
      </c>
      <c r="W103" s="43">
        <v>1872.12</v>
      </c>
      <c r="X103" s="43">
        <v>1826.05</v>
      </c>
      <c r="Y103" s="43">
        <v>1741.06</v>
      </c>
      <c r="Z103" s="43">
        <v>1578.18</v>
      </c>
      <c r="AA103" s="43">
        <v>1312.08</v>
      </c>
    </row>
    <row r="104" spans="1:27" ht="12.75" hidden="1" customHeight="1" outlineLevel="1" x14ac:dyDescent="0.2">
      <c r="A104" s="92" t="s">
        <v>902</v>
      </c>
      <c r="B104" s="62" t="s">
        <v>88</v>
      </c>
      <c r="C104" s="42" t="s">
        <v>77</v>
      </c>
      <c r="D104" s="43">
        <f t="shared" ref="D104:AA104" si="58">$D$9</f>
        <v>66.180000000000007</v>
      </c>
      <c r="E104" s="43">
        <f t="shared" si="58"/>
        <v>66.180000000000007</v>
      </c>
      <c r="F104" s="43">
        <f t="shared" si="58"/>
        <v>66.180000000000007</v>
      </c>
      <c r="G104" s="43">
        <f t="shared" si="58"/>
        <v>66.180000000000007</v>
      </c>
      <c r="H104" s="43">
        <f t="shared" si="58"/>
        <v>66.180000000000007</v>
      </c>
      <c r="I104" s="43">
        <f t="shared" si="58"/>
        <v>66.180000000000007</v>
      </c>
      <c r="J104" s="43">
        <f t="shared" si="58"/>
        <v>66.180000000000007</v>
      </c>
      <c r="K104" s="43">
        <f t="shared" si="58"/>
        <v>66.180000000000007</v>
      </c>
      <c r="L104" s="43">
        <f t="shared" si="58"/>
        <v>66.180000000000007</v>
      </c>
      <c r="M104" s="43">
        <f t="shared" si="58"/>
        <v>66.180000000000007</v>
      </c>
      <c r="N104" s="43">
        <f t="shared" si="58"/>
        <v>66.180000000000007</v>
      </c>
      <c r="O104" s="43">
        <f t="shared" si="58"/>
        <v>66.180000000000007</v>
      </c>
      <c r="P104" s="43">
        <f t="shared" si="58"/>
        <v>66.180000000000007</v>
      </c>
      <c r="Q104" s="43">
        <f t="shared" si="58"/>
        <v>66.180000000000007</v>
      </c>
      <c r="R104" s="43">
        <f t="shared" si="58"/>
        <v>66.180000000000007</v>
      </c>
      <c r="S104" s="43">
        <f t="shared" si="58"/>
        <v>66.180000000000007</v>
      </c>
      <c r="T104" s="43">
        <f t="shared" si="58"/>
        <v>66.180000000000007</v>
      </c>
      <c r="U104" s="43">
        <f t="shared" si="58"/>
        <v>66.180000000000007</v>
      </c>
      <c r="V104" s="43">
        <f t="shared" si="58"/>
        <v>66.180000000000007</v>
      </c>
      <c r="W104" s="43">
        <f t="shared" si="58"/>
        <v>66.180000000000007</v>
      </c>
      <c r="X104" s="43">
        <f t="shared" si="58"/>
        <v>66.180000000000007</v>
      </c>
      <c r="Y104" s="43">
        <f t="shared" si="58"/>
        <v>66.180000000000007</v>
      </c>
      <c r="Z104" s="43">
        <f t="shared" si="58"/>
        <v>66.180000000000007</v>
      </c>
      <c r="AA104" s="43">
        <f t="shared" si="58"/>
        <v>66.180000000000007</v>
      </c>
    </row>
    <row r="105" spans="1:27" ht="12.75" hidden="1" customHeight="1" outlineLevel="1" x14ac:dyDescent="0.2">
      <c r="A105" s="92" t="s">
        <v>903</v>
      </c>
      <c r="B105" s="62" t="s">
        <v>81</v>
      </c>
      <c r="C105" s="42" t="s">
        <v>77</v>
      </c>
      <c r="D105" s="43">
        <v>4.7699999999999996</v>
      </c>
      <c r="E105" s="43">
        <v>4.7699999999999996</v>
      </c>
      <c r="F105" s="43">
        <v>4.7699999999999996</v>
      </c>
      <c r="G105" s="43">
        <v>4.7699999999999996</v>
      </c>
      <c r="H105" s="43">
        <v>4.7699999999999996</v>
      </c>
      <c r="I105" s="43">
        <v>4.7699999999999996</v>
      </c>
      <c r="J105" s="43">
        <v>4.7699999999999996</v>
      </c>
      <c r="K105" s="43">
        <v>4.7699999999999996</v>
      </c>
      <c r="L105" s="43">
        <v>4.7699999999999996</v>
      </c>
      <c r="M105" s="43">
        <v>4.7699999999999996</v>
      </c>
      <c r="N105" s="43">
        <v>4.7699999999999996</v>
      </c>
      <c r="O105" s="43">
        <v>4.7699999999999996</v>
      </c>
      <c r="P105" s="43">
        <v>4.7699999999999996</v>
      </c>
      <c r="Q105" s="43">
        <v>4.7699999999999996</v>
      </c>
      <c r="R105" s="43">
        <v>4.7699999999999996</v>
      </c>
      <c r="S105" s="43">
        <v>4.7699999999999996</v>
      </c>
      <c r="T105" s="43">
        <v>4.7699999999999996</v>
      </c>
      <c r="U105" s="43">
        <v>4.7699999999999996</v>
      </c>
      <c r="V105" s="43">
        <v>4.7699999999999996</v>
      </c>
      <c r="W105" s="43">
        <v>4.7699999999999996</v>
      </c>
      <c r="X105" s="43">
        <v>4.7699999999999996</v>
      </c>
      <c r="Y105" s="43">
        <v>4.7699999999999996</v>
      </c>
      <c r="Z105" s="43">
        <v>4.7699999999999996</v>
      </c>
      <c r="AA105" s="43">
        <v>4.7699999999999996</v>
      </c>
    </row>
    <row r="106" spans="1:27" ht="12.75" hidden="1" customHeight="1" outlineLevel="1" x14ac:dyDescent="0.2">
      <c r="A106" s="92" t="s">
        <v>904</v>
      </c>
      <c r="B106" s="62" t="s">
        <v>79</v>
      </c>
      <c r="C106" s="42" t="s">
        <v>77</v>
      </c>
      <c r="D106" s="43">
        <f>$D$11</f>
        <v>330.69</v>
      </c>
      <c r="E106" s="43">
        <f t="shared" ref="E106:AA106" si="59">$D$11</f>
        <v>330.69</v>
      </c>
      <c r="F106" s="43">
        <f t="shared" si="59"/>
        <v>330.69</v>
      </c>
      <c r="G106" s="43">
        <f t="shared" si="59"/>
        <v>330.69</v>
      </c>
      <c r="H106" s="43">
        <f t="shared" si="59"/>
        <v>330.69</v>
      </c>
      <c r="I106" s="43">
        <f t="shared" si="59"/>
        <v>330.69</v>
      </c>
      <c r="J106" s="43">
        <f t="shared" si="59"/>
        <v>330.69</v>
      </c>
      <c r="K106" s="43">
        <f t="shared" si="59"/>
        <v>330.69</v>
      </c>
      <c r="L106" s="43">
        <f t="shared" si="59"/>
        <v>330.69</v>
      </c>
      <c r="M106" s="43">
        <f t="shared" si="59"/>
        <v>330.69</v>
      </c>
      <c r="N106" s="43">
        <f t="shared" si="59"/>
        <v>330.69</v>
      </c>
      <c r="O106" s="43">
        <f t="shared" si="59"/>
        <v>330.69</v>
      </c>
      <c r="P106" s="43">
        <f t="shared" si="59"/>
        <v>330.69</v>
      </c>
      <c r="Q106" s="43">
        <f t="shared" si="59"/>
        <v>330.69</v>
      </c>
      <c r="R106" s="43">
        <f t="shared" si="59"/>
        <v>330.69</v>
      </c>
      <c r="S106" s="43">
        <f t="shared" si="59"/>
        <v>330.69</v>
      </c>
      <c r="T106" s="43">
        <f t="shared" si="59"/>
        <v>330.69</v>
      </c>
      <c r="U106" s="43">
        <f t="shared" si="59"/>
        <v>330.69</v>
      </c>
      <c r="V106" s="43">
        <f t="shared" si="59"/>
        <v>330.69</v>
      </c>
      <c r="W106" s="43">
        <f t="shared" si="59"/>
        <v>330.69</v>
      </c>
      <c r="X106" s="43">
        <f t="shared" si="59"/>
        <v>330.69</v>
      </c>
      <c r="Y106" s="43">
        <f t="shared" si="59"/>
        <v>330.69</v>
      </c>
      <c r="Z106" s="43">
        <f t="shared" si="59"/>
        <v>330.69</v>
      </c>
      <c r="AA106" s="43">
        <f t="shared" si="59"/>
        <v>330.69</v>
      </c>
    </row>
    <row r="107" spans="1:27" ht="12.75" customHeight="1" collapsed="1" x14ac:dyDescent="0.2">
      <c r="A107" s="91" t="s">
        <v>905</v>
      </c>
      <c r="B107" s="27" t="str">
        <f>"21"&amp;"."&amp;$B$599&amp;"."&amp;$B$600</f>
        <v>21.02.2023</v>
      </c>
      <c r="C107" s="83" t="s">
        <v>74</v>
      </c>
      <c r="D107" s="84">
        <f>ROUND(((D108+D109+D111+D110)/1000),5)</f>
        <v>1.6092200000000001</v>
      </c>
      <c r="E107" s="84">
        <f>ROUND(((E108+E109+E111+E110)/1000),5)</f>
        <v>1.5271399999999999</v>
      </c>
      <c r="F107" s="84">
        <f>ROUND(((F108+F109+F111+F110)/1000),5)</f>
        <v>1.50962</v>
      </c>
      <c r="G107" s="84">
        <f t="shared" ref="G107:AA107" si="60">ROUND(((G108+G109+G111+G110)/1000),5)</f>
        <v>1.5101100000000001</v>
      </c>
      <c r="H107" s="84">
        <f t="shared" si="60"/>
        <v>1.5335399999999999</v>
      </c>
      <c r="I107" s="84">
        <f t="shared" si="60"/>
        <v>1.6509799999999999</v>
      </c>
      <c r="J107" s="84">
        <f t="shared" si="60"/>
        <v>1.9049400000000001</v>
      </c>
      <c r="K107" s="84">
        <f t="shared" si="60"/>
        <v>2.0607500000000001</v>
      </c>
      <c r="L107" s="84">
        <f t="shared" si="60"/>
        <v>2.1672500000000001</v>
      </c>
      <c r="M107" s="84">
        <f t="shared" si="60"/>
        <v>2.2128100000000002</v>
      </c>
      <c r="N107" s="84">
        <f t="shared" si="60"/>
        <v>2.2290199999999998</v>
      </c>
      <c r="O107" s="84">
        <f t="shared" si="60"/>
        <v>2.3030200000000001</v>
      </c>
      <c r="P107" s="84">
        <f t="shared" si="60"/>
        <v>2.2476500000000001</v>
      </c>
      <c r="Q107" s="84">
        <f t="shared" si="60"/>
        <v>2.2344200000000001</v>
      </c>
      <c r="R107" s="84">
        <f t="shared" si="60"/>
        <v>2.2973699999999999</v>
      </c>
      <c r="S107" s="84">
        <f t="shared" si="60"/>
        <v>2.20255</v>
      </c>
      <c r="T107" s="84">
        <f t="shared" si="60"/>
        <v>2.1608499999999999</v>
      </c>
      <c r="U107" s="84">
        <f t="shared" si="60"/>
        <v>2.1768900000000002</v>
      </c>
      <c r="V107" s="84">
        <f t="shared" si="60"/>
        <v>2.2193999999999998</v>
      </c>
      <c r="W107" s="84">
        <f t="shared" si="60"/>
        <v>2.24105</v>
      </c>
      <c r="X107" s="84">
        <f t="shared" si="60"/>
        <v>2.1865700000000001</v>
      </c>
      <c r="Y107" s="84">
        <f t="shared" si="60"/>
        <v>2.1390199999999999</v>
      </c>
      <c r="Z107" s="84">
        <f t="shared" si="60"/>
        <v>1.9877800000000001</v>
      </c>
      <c r="AA107" s="84">
        <f t="shared" si="60"/>
        <v>1.7434000000000001</v>
      </c>
    </row>
    <row r="108" spans="1:27" ht="12.75" hidden="1" customHeight="1" outlineLevel="1" x14ac:dyDescent="0.2">
      <c r="A108" s="92" t="s">
        <v>906</v>
      </c>
      <c r="B108" s="62" t="s">
        <v>231</v>
      </c>
      <c r="C108" s="42" t="s">
        <v>77</v>
      </c>
      <c r="D108" s="43">
        <v>1207.58</v>
      </c>
      <c r="E108" s="43">
        <v>1125.5</v>
      </c>
      <c r="F108" s="43">
        <v>1107.98</v>
      </c>
      <c r="G108" s="43">
        <v>1108.47</v>
      </c>
      <c r="H108" s="43">
        <v>1131.9000000000001</v>
      </c>
      <c r="I108" s="43">
        <v>1249.3399999999999</v>
      </c>
      <c r="J108" s="43">
        <v>1503.3</v>
      </c>
      <c r="K108" s="43">
        <v>1659.11</v>
      </c>
      <c r="L108" s="43">
        <v>1765.61</v>
      </c>
      <c r="M108" s="43">
        <v>1811.17</v>
      </c>
      <c r="N108" s="43">
        <v>1827.38</v>
      </c>
      <c r="O108" s="43">
        <v>1901.38</v>
      </c>
      <c r="P108" s="43">
        <v>1846.01</v>
      </c>
      <c r="Q108" s="43">
        <v>1832.78</v>
      </c>
      <c r="R108" s="43">
        <v>1895.73</v>
      </c>
      <c r="S108" s="43">
        <v>1800.91</v>
      </c>
      <c r="T108" s="43">
        <v>1759.21</v>
      </c>
      <c r="U108" s="43">
        <v>1775.25</v>
      </c>
      <c r="V108" s="43">
        <v>1817.76</v>
      </c>
      <c r="W108" s="43">
        <v>1839.41</v>
      </c>
      <c r="X108" s="43">
        <v>1784.93</v>
      </c>
      <c r="Y108" s="43">
        <v>1737.38</v>
      </c>
      <c r="Z108" s="43">
        <v>1586.14</v>
      </c>
      <c r="AA108" s="43">
        <v>1341.76</v>
      </c>
    </row>
    <row r="109" spans="1:27" ht="12.75" hidden="1" customHeight="1" outlineLevel="1" x14ac:dyDescent="0.2">
      <c r="A109" s="92" t="s">
        <v>907</v>
      </c>
      <c r="B109" s="62" t="s">
        <v>88</v>
      </c>
      <c r="C109" s="42" t="s">
        <v>77</v>
      </c>
      <c r="D109" s="43">
        <f t="shared" ref="D109:AA109" si="61">$D$9</f>
        <v>66.180000000000007</v>
      </c>
      <c r="E109" s="43">
        <f t="shared" si="61"/>
        <v>66.180000000000007</v>
      </c>
      <c r="F109" s="43">
        <f t="shared" si="61"/>
        <v>66.180000000000007</v>
      </c>
      <c r="G109" s="43">
        <f t="shared" si="61"/>
        <v>66.180000000000007</v>
      </c>
      <c r="H109" s="43">
        <f t="shared" si="61"/>
        <v>66.180000000000007</v>
      </c>
      <c r="I109" s="43">
        <f t="shared" si="61"/>
        <v>66.180000000000007</v>
      </c>
      <c r="J109" s="43">
        <f t="shared" si="61"/>
        <v>66.180000000000007</v>
      </c>
      <c r="K109" s="43">
        <f t="shared" si="61"/>
        <v>66.180000000000007</v>
      </c>
      <c r="L109" s="43">
        <f t="shared" si="61"/>
        <v>66.180000000000007</v>
      </c>
      <c r="M109" s="43">
        <f t="shared" si="61"/>
        <v>66.180000000000007</v>
      </c>
      <c r="N109" s="43">
        <f t="shared" si="61"/>
        <v>66.180000000000007</v>
      </c>
      <c r="O109" s="43">
        <f t="shared" si="61"/>
        <v>66.180000000000007</v>
      </c>
      <c r="P109" s="43">
        <f t="shared" si="61"/>
        <v>66.180000000000007</v>
      </c>
      <c r="Q109" s="43">
        <f t="shared" si="61"/>
        <v>66.180000000000007</v>
      </c>
      <c r="R109" s="43">
        <f t="shared" si="61"/>
        <v>66.180000000000007</v>
      </c>
      <c r="S109" s="43">
        <f t="shared" si="61"/>
        <v>66.180000000000007</v>
      </c>
      <c r="T109" s="43">
        <f t="shared" si="61"/>
        <v>66.180000000000007</v>
      </c>
      <c r="U109" s="43">
        <f t="shared" si="61"/>
        <v>66.180000000000007</v>
      </c>
      <c r="V109" s="43">
        <f t="shared" si="61"/>
        <v>66.180000000000007</v>
      </c>
      <c r="W109" s="43">
        <f t="shared" si="61"/>
        <v>66.180000000000007</v>
      </c>
      <c r="X109" s="43">
        <f t="shared" si="61"/>
        <v>66.180000000000007</v>
      </c>
      <c r="Y109" s="43">
        <f t="shared" si="61"/>
        <v>66.180000000000007</v>
      </c>
      <c r="Z109" s="43">
        <f t="shared" si="61"/>
        <v>66.180000000000007</v>
      </c>
      <c r="AA109" s="43">
        <f t="shared" si="61"/>
        <v>66.180000000000007</v>
      </c>
    </row>
    <row r="110" spans="1:27" ht="12.75" hidden="1" customHeight="1" outlineLevel="1" x14ac:dyDescent="0.2">
      <c r="A110" s="92" t="s">
        <v>908</v>
      </c>
      <c r="B110" s="62" t="s">
        <v>81</v>
      </c>
      <c r="C110" s="42" t="s">
        <v>77</v>
      </c>
      <c r="D110" s="43">
        <v>4.7699999999999996</v>
      </c>
      <c r="E110" s="43">
        <v>4.7699999999999996</v>
      </c>
      <c r="F110" s="43">
        <v>4.7699999999999996</v>
      </c>
      <c r="G110" s="43">
        <v>4.7699999999999996</v>
      </c>
      <c r="H110" s="43">
        <v>4.7699999999999996</v>
      </c>
      <c r="I110" s="43">
        <v>4.7699999999999996</v>
      </c>
      <c r="J110" s="43">
        <v>4.7699999999999996</v>
      </c>
      <c r="K110" s="43">
        <v>4.7699999999999996</v>
      </c>
      <c r="L110" s="43">
        <v>4.7699999999999996</v>
      </c>
      <c r="M110" s="43">
        <v>4.7699999999999996</v>
      </c>
      <c r="N110" s="43">
        <v>4.7699999999999996</v>
      </c>
      <c r="O110" s="43">
        <v>4.7699999999999996</v>
      </c>
      <c r="P110" s="43">
        <v>4.7699999999999996</v>
      </c>
      <c r="Q110" s="43">
        <v>4.7699999999999996</v>
      </c>
      <c r="R110" s="43">
        <v>4.7699999999999996</v>
      </c>
      <c r="S110" s="43">
        <v>4.7699999999999996</v>
      </c>
      <c r="T110" s="43">
        <v>4.7699999999999996</v>
      </c>
      <c r="U110" s="43">
        <v>4.7699999999999996</v>
      </c>
      <c r="V110" s="43">
        <v>4.7699999999999996</v>
      </c>
      <c r="W110" s="43">
        <v>4.7699999999999996</v>
      </c>
      <c r="X110" s="43">
        <v>4.7699999999999996</v>
      </c>
      <c r="Y110" s="43">
        <v>4.7699999999999996</v>
      </c>
      <c r="Z110" s="43">
        <v>4.7699999999999996</v>
      </c>
      <c r="AA110" s="43">
        <v>4.7699999999999996</v>
      </c>
    </row>
    <row r="111" spans="1:27" ht="12.75" hidden="1" customHeight="1" outlineLevel="1" x14ac:dyDescent="0.2">
      <c r="A111" s="92" t="s">
        <v>909</v>
      </c>
      <c r="B111" s="62" t="s">
        <v>79</v>
      </c>
      <c r="C111" s="42" t="s">
        <v>77</v>
      </c>
      <c r="D111" s="43">
        <f>$D$11</f>
        <v>330.69</v>
      </c>
      <c r="E111" s="43">
        <f t="shared" ref="E111:AA111" si="62">$D$11</f>
        <v>330.69</v>
      </c>
      <c r="F111" s="43">
        <f t="shared" si="62"/>
        <v>330.69</v>
      </c>
      <c r="G111" s="43">
        <f t="shared" si="62"/>
        <v>330.69</v>
      </c>
      <c r="H111" s="43">
        <f t="shared" si="62"/>
        <v>330.69</v>
      </c>
      <c r="I111" s="43">
        <f t="shared" si="62"/>
        <v>330.69</v>
      </c>
      <c r="J111" s="43">
        <f t="shared" si="62"/>
        <v>330.69</v>
      </c>
      <c r="K111" s="43">
        <f t="shared" si="62"/>
        <v>330.69</v>
      </c>
      <c r="L111" s="43">
        <f t="shared" si="62"/>
        <v>330.69</v>
      </c>
      <c r="M111" s="43">
        <f t="shared" si="62"/>
        <v>330.69</v>
      </c>
      <c r="N111" s="43">
        <f t="shared" si="62"/>
        <v>330.69</v>
      </c>
      <c r="O111" s="43">
        <f t="shared" si="62"/>
        <v>330.69</v>
      </c>
      <c r="P111" s="43">
        <f t="shared" si="62"/>
        <v>330.69</v>
      </c>
      <c r="Q111" s="43">
        <f t="shared" si="62"/>
        <v>330.69</v>
      </c>
      <c r="R111" s="43">
        <f t="shared" si="62"/>
        <v>330.69</v>
      </c>
      <c r="S111" s="43">
        <f t="shared" si="62"/>
        <v>330.69</v>
      </c>
      <c r="T111" s="43">
        <f t="shared" si="62"/>
        <v>330.69</v>
      </c>
      <c r="U111" s="43">
        <f t="shared" si="62"/>
        <v>330.69</v>
      </c>
      <c r="V111" s="43">
        <f t="shared" si="62"/>
        <v>330.69</v>
      </c>
      <c r="W111" s="43">
        <f t="shared" si="62"/>
        <v>330.69</v>
      </c>
      <c r="X111" s="43">
        <f t="shared" si="62"/>
        <v>330.69</v>
      </c>
      <c r="Y111" s="43">
        <f t="shared" si="62"/>
        <v>330.69</v>
      </c>
      <c r="Z111" s="43">
        <f t="shared" si="62"/>
        <v>330.69</v>
      </c>
      <c r="AA111" s="43">
        <f t="shared" si="62"/>
        <v>330.69</v>
      </c>
    </row>
    <row r="112" spans="1:27" ht="12.75" customHeight="1" collapsed="1" x14ac:dyDescent="0.2">
      <c r="A112" s="91" t="s">
        <v>910</v>
      </c>
      <c r="B112" s="27" t="str">
        <f>"22"&amp;"."&amp;$B$599&amp;"."&amp;$B$600</f>
        <v>22.02.2023</v>
      </c>
      <c r="C112" s="83" t="s">
        <v>74</v>
      </c>
      <c r="D112" s="84">
        <f>ROUND(((D113+D114+D116+D115)/1000),5)</f>
        <v>1.6289499999999999</v>
      </c>
      <c r="E112" s="84">
        <f>ROUND(((E113+E114+E116+E115)/1000),5)</f>
        <v>1.5303199999999999</v>
      </c>
      <c r="F112" s="84">
        <f>ROUND(((F113+F114+F116+F115)/1000),5)</f>
        <v>1.5236799999999999</v>
      </c>
      <c r="G112" s="84">
        <f t="shared" ref="G112:AA112" si="63">ROUND(((G113+G114+G116+G115)/1000),5)</f>
        <v>1.52416</v>
      </c>
      <c r="H112" s="84">
        <f t="shared" si="63"/>
        <v>1.58321</v>
      </c>
      <c r="I112" s="84">
        <f t="shared" si="63"/>
        <v>1.6861699999999999</v>
      </c>
      <c r="J112" s="84">
        <f t="shared" si="63"/>
        <v>1.9420200000000001</v>
      </c>
      <c r="K112" s="84">
        <f t="shared" si="63"/>
        <v>2.0874600000000001</v>
      </c>
      <c r="L112" s="84">
        <f t="shared" si="63"/>
        <v>2.2381700000000002</v>
      </c>
      <c r="M112" s="84">
        <f t="shared" si="63"/>
        <v>2.2738700000000001</v>
      </c>
      <c r="N112" s="84">
        <f t="shared" si="63"/>
        <v>2.29189</v>
      </c>
      <c r="O112" s="84">
        <f t="shared" si="63"/>
        <v>2.32518</v>
      </c>
      <c r="P112" s="84">
        <f t="shared" si="63"/>
        <v>2.3041299999999998</v>
      </c>
      <c r="Q112" s="84">
        <f t="shared" si="63"/>
        <v>2.2800699999999998</v>
      </c>
      <c r="R112" s="84">
        <f t="shared" si="63"/>
        <v>2.30768</v>
      </c>
      <c r="S112" s="84">
        <f t="shared" si="63"/>
        <v>2.2540100000000001</v>
      </c>
      <c r="T112" s="84">
        <f t="shared" si="63"/>
        <v>2.2176999999999998</v>
      </c>
      <c r="U112" s="84">
        <f t="shared" si="63"/>
        <v>2.22932</v>
      </c>
      <c r="V112" s="84">
        <f t="shared" si="63"/>
        <v>2.2842699999999998</v>
      </c>
      <c r="W112" s="84">
        <f t="shared" si="63"/>
        <v>2.32443</v>
      </c>
      <c r="X112" s="84">
        <f t="shared" si="63"/>
        <v>2.2745799999999998</v>
      </c>
      <c r="Y112" s="84">
        <f t="shared" si="63"/>
        <v>2.2346599999999999</v>
      </c>
      <c r="Z112" s="84">
        <f t="shared" si="63"/>
        <v>2.0627599999999999</v>
      </c>
      <c r="AA112" s="84">
        <f t="shared" si="63"/>
        <v>1.9931700000000001</v>
      </c>
    </row>
    <row r="113" spans="1:27" ht="12.75" hidden="1" customHeight="1" outlineLevel="1" x14ac:dyDescent="0.2">
      <c r="A113" s="92" t="s">
        <v>911</v>
      </c>
      <c r="B113" s="62" t="s">
        <v>231</v>
      </c>
      <c r="C113" s="42" t="s">
        <v>77</v>
      </c>
      <c r="D113" s="43">
        <v>1227.31</v>
      </c>
      <c r="E113" s="43">
        <v>1128.68</v>
      </c>
      <c r="F113" s="43">
        <v>1122.04</v>
      </c>
      <c r="G113" s="43">
        <v>1122.52</v>
      </c>
      <c r="H113" s="43">
        <v>1181.57</v>
      </c>
      <c r="I113" s="43">
        <v>1284.53</v>
      </c>
      <c r="J113" s="43">
        <v>1540.38</v>
      </c>
      <c r="K113" s="43">
        <v>1685.82</v>
      </c>
      <c r="L113" s="43">
        <v>1836.53</v>
      </c>
      <c r="M113" s="43">
        <v>1872.23</v>
      </c>
      <c r="N113" s="43">
        <v>1890.25</v>
      </c>
      <c r="O113" s="43">
        <v>1923.54</v>
      </c>
      <c r="P113" s="43">
        <v>1902.49</v>
      </c>
      <c r="Q113" s="43">
        <v>1878.43</v>
      </c>
      <c r="R113" s="43">
        <v>1906.04</v>
      </c>
      <c r="S113" s="43">
        <v>1852.37</v>
      </c>
      <c r="T113" s="43">
        <v>1816.06</v>
      </c>
      <c r="U113" s="43">
        <v>1827.68</v>
      </c>
      <c r="V113" s="43">
        <v>1882.63</v>
      </c>
      <c r="W113" s="43">
        <v>1922.79</v>
      </c>
      <c r="X113" s="43">
        <v>1872.94</v>
      </c>
      <c r="Y113" s="43">
        <v>1833.02</v>
      </c>
      <c r="Z113" s="43">
        <v>1661.12</v>
      </c>
      <c r="AA113" s="43">
        <v>1591.53</v>
      </c>
    </row>
    <row r="114" spans="1:27" ht="12.75" hidden="1" customHeight="1" outlineLevel="1" x14ac:dyDescent="0.2">
      <c r="A114" s="92" t="s">
        <v>912</v>
      </c>
      <c r="B114" s="62" t="s">
        <v>88</v>
      </c>
      <c r="C114" s="42" t="s">
        <v>77</v>
      </c>
      <c r="D114" s="43">
        <f t="shared" ref="D114:AA114" si="64">$D$9</f>
        <v>66.180000000000007</v>
      </c>
      <c r="E114" s="43">
        <f t="shared" si="64"/>
        <v>66.180000000000007</v>
      </c>
      <c r="F114" s="43">
        <f t="shared" si="64"/>
        <v>66.180000000000007</v>
      </c>
      <c r="G114" s="43">
        <f t="shared" si="64"/>
        <v>66.180000000000007</v>
      </c>
      <c r="H114" s="43">
        <f t="shared" si="64"/>
        <v>66.180000000000007</v>
      </c>
      <c r="I114" s="43">
        <f t="shared" si="64"/>
        <v>66.180000000000007</v>
      </c>
      <c r="J114" s="43">
        <f t="shared" si="64"/>
        <v>66.180000000000007</v>
      </c>
      <c r="K114" s="43">
        <f t="shared" si="64"/>
        <v>66.180000000000007</v>
      </c>
      <c r="L114" s="43">
        <f t="shared" si="64"/>
        <v>66.180000000000007</v>
      </c>
      <c r="M114" s="43">
        <f t="shared" si="64"/>
        <v>66.180000000000007</v>
      </c>
      <c r="N114" s="43">
        <f t="shared" si="64"/>
        <v>66.180000000000007</v>
      </c>
      <c r="O114" s="43">
        <f t="shared" si="64"/>
        <v>66.180000000000007</v>
      </c>
      <c r="P114" s="43">
        <f t="shared" si="64"/>
        <v>66.180000000000007</v>
      </c>
      <c r="Q114" s="43">
        <f t="shared" si="64"/>
        <v>66.180000000000007</v>
      </c>
      <c r="R114" s="43">
        <f t="shared" si="64"/>
        <v>66.180000000000007</v>
      </c>
      <c r="S114" s="43">
        <f t="shared" si="64"/>
        <v>66.180000000000007</v>
      </c>
      <c r="T114" s="43">
        <f t="shared" si="64"/>
        <v>66.180000000000007</v>
      </c>
      <c r="U114" s="43">
        <f t="shared" si="64"/>
        <v>66.180000000000007</v>
      </c>
      <c r="V114" s="43">
        <f t="shared" si="64"/>
        <v>66.180000000000007</v>
      </c>
      <c r="W114" s="43">
        <f t="shared" si="64"/>
        <v>66.180000000000007</v>
      </c>
      <c r="X114" s="43">
        <f t="shared" si="64"/>
        <v>66.180000000000007</v>
      </c>
      <c r="Y114" s="43">
        <f t="shared" si="64"/>
        <v>66.180000000000007</v>
      </c>
      <c r="Z114" s="43">
        <f t="shared" si="64"/>
        <v>66.180000000000007</v>
      </c>
      <c r="AA114" s="43">
        <f t="shared" si="64"/>
        <v>66.180000000000007</v>
      </c>
    </row>
    <row r="115" spans="1:27" ht="12.75" hidden="1" customHeight="1" outlineLevel="1" x14ac:dyDescent="0.2">
      <c r="A115" s="92" t="s">
        <v>913</v>
      </c>
      <c r="B115" s="62" t="s">
        <v>81</v>
      </c>
      <c r="C115" s="42" t="s">
        <v>77</v>
      </c>
      <c r="D115" s="43">
        <v>4.7699999999999996</v>
      </c>
      <c r="E115" s="43">
        <v>4.7699999999999996</v>
      </c>
      <c r="F115" s="43">
        <v>4.7699999999999996</v>
      </c>
      <c r="G115" s="43">
        <v>4.7699999999999996</v>
      </c>
      <c r="H115" s="43">
        <v>4.7699999999999996</v>
      </c>
      <c r="I115" s="43">
        <v>4.7699999999999996</v>
      </c>
      <c r="J115" s="43">
        <v>4.7699999999999996</v>
      </c>
      <c r="K115" s="43">
        <v>4.7699999999999996</v>
      </c>
      <c r="L115" s="43">
        <v>4.7699999999999996</v>
      </c>
      <c r="M115" s="43">
        <v>4.7699999999999996</v>
      </c>
      <c r="N115" s="43">
        <v>4.7699999999999996</v>
      </c>
      <c r="O115" s="43">
        <v>4.7699999999999996</v>
      </c>
      <c r="P115" s="43">
        <v>4.7699999999999996</v>
      </c>
      <c r="Q115" s="43">
        <v>4.7699999999999996</v>
      </c>
      <c r="R115" s="43">
        <v>4.7699999999999996</v>
      </c>
      <c r="S115" s="43">
        <v>4.7699999999999996</v>
      </c>
      <c r="T115" s="43">
        <v>4.7699999999999996</v>
      </c>
      <c r="U115" s="43">
        <v>4.7699999999999996</v>
      </c>
      <c r="V115" s="43">
        <v>4.7699999999999996</v>
      </c>
      <c r="W115" s="43">
        <v>4.7699999999999996</v>
      </c>
      <c r="X115" s="43">
        <v>4.7699999999999996</v>
      </c>
      <c r="Y115" s="43">
        <v>4.7699999999999996</v>
      </c>
      <c r="Z115" s="43">
        <v>4.7699999999999996</v>
      </c>
      <c r="AA115" s="43">
        <v>4.7699999999999996</v>
      </c>
    </row>
    <row r="116" spans="1:27" ht="12.75" hidden="1" customHeight="1" outlineLevel="1" x14ac:dyDescent="0.2">
      <c r="A116" s="92" t="s">
        <v>914</v>
      </c>
      <c r="B116" s="62" t="s">
        <v>79</v>
      </c>
      <c r="C116" s="42" t="s">
        <v>77</v>
      </c>
      <c r="D116" s="43">
        <f>$D$11</f>
        <v>330.69</v>
      </c>
      <c r="E116" s="43">
        <f t="shared" ref="E116:AA116" si="65">$D$11</f>
        <v>330.69</v>
      </c>
      <c r="F116" s="43">
        <f t="shared" si="65"/>
        <v>330.69</v>
      </c>
      <c r="G116" s="43">
        <f t="shared" si="65"/>
        <v>330.69</v>
      </c>
      <c r="H116" s="43">
        <f t="shared" si="65"/>
        <v>330.69</v>
      </c>
      <c r="I116" s="43">
        <f t="shared" si="65"/>
        <v>330.69</v>
      </c>
      <c r="J116" s="43">
        <f t="shared" si="65"/>
        <v>330.69</v>
      </c>
      <c r="K116" s="43">
        <f t="shared" si="65"/>
        <v>330.69</v>
      </c>
      <c r="L116" s="43">
        <f t="shared" si="65"/>
        <v>330.69</v>
      </c>
      <c r="M116" s="43">
        <f t="shared" si="65"/>
        <v>330.69</v>
      </c>
      <c r="N116" s="43">
        <f t="shared" si="65"/>
        <v>330.69</v>
      </c>
      <c r="O116" s="43">
        <f t="shared" si="65"/>
        <v>330.69</v>
      </c>
      <c r="P116" s="43">
        <f t="shared" si="65"/>
        <v>330.69</v>
      </c>
      <c r="Q116" s="43">
        <f t="shared" si="65"/>
        <v>330.69</v>
      </c>
      <c r="R116" s="43">
        <f t="shared" si="65"/>
        <v>330.69</v>
      </c>
      <c r="S116" s="43">
        <f t="shared" si="65"/>
        <v>330.69</v>
      </c>
      <c r="T116" s="43">
        <f t="shared" si="65"/>
        <v>330.69</v>
      </c>
      <c r="U116" s="43">
        <f t="shared" si="65"/>
        <v>330.69</v>
      </c>
      <c r="V116" s="43">
        <f t="shared" si="65"/>
        <v>330.69</v>
      </c>
      <c r="W116" s="43">
        <f t="shared" si="65"/>
        <v>330.69</v>
      </c>
      <c r="X116" s="43">
        <f t="shared" si="65"/>
        <v>330.69</v>
      </c>
      <c r="Y116" s="43">
        <f t="shared" si="65"/>
        <v>330.69</v>
      </c>
      <c r="Z116" s="43">
        <f t="shared" si="65"/>
        <v>330.69</v>
      </c>
      <c r="AA116" s="43">
        <f t="shared" si="65"/>
        <v>330.69</v>
      </c>
    </row>
    <row r="117" spans="1:27" ht="12.75" customHeight="1" collapsed="1" x14ac:dyDescent="0.2">
      <c r="A117" s="91" t="s">
        <v>915</v>
      </c>
      <c r="B117" s="27" t="str">
        <f>"23"&amp;"."&amp;$B$599&amp;"."&amp;$B$600</f>
        <v>23.02.2023</v>
      </c>
      <c r="C117" s="83" t="s">
        <v>74</v>
      </c>
      <c r="D117" s="84">
        <f>ROUND(((D118+D119+D121+D120)/1000),5)</f>
        <v>1.9157599999999999</v>
      </c>
      <c r="E117" s="84">
        <f>ROUND(((E118+E119+E121+E120)/1000),5)</f>
        <v>1.6945399999999999</v>
      </c>
      <c r="F117" s="84">
        <f>ROUND(((F118+F119+F121+F120)/1000),5)</f>
        <v>1.65628</v>
      </c>
      <c r="G117" s="84">
        <f t="shared" ref="G117:AA117" si="66">ROUND(((G118+G119+G121+G120)/1000),5)</f>
        <v>1.6385799999999999</v>
      </c>
      <c r="H117" s="84">
        <f t="shared" si="66"/>
        <v>1.6683699999999999</v>
      </c>
      <c r="I117" s="84">
        <f t="shared" si="66"/>
        <v>1.70177</v>
      </c>
      <c r="J117" s="84">
        <f t="shared" si="66"/>
        <v>1.8057000000000001</v>
      </c>
      <c r="K117" s="84">
        <f t="shared" si="66"/>
        <v>1.93564</v>
      </c>
      <c r="L117" s="84">
        <f t="shared" si="66"/>
        <v>2.0469900000000001</v>
      </c>
      <c r="M117" s="84">
        <f t="shared" si="66"/>
        <v>2.15951</v>
      </c>
      <c r="N117" s="84">
        <f t="shared" si="66"/>
        <v>2.20581</v>
      </c>
      <c r="O117" s="84">
        <f t="shared" si="66"/>
        <v>2.2188500000000002</v>
      </c>
      <c r="P117" s="84">
        <f t="shared" si="66"/>
        <v>2.2087400000000001</v>
      </c>
      <c r="Q117" s="84">
        <f t="shared" si="66"/>
        <v>2.20309</v>
      </c>
      <c r="R117" s="84">
        <f t="shared" si="66"/>
        <v>2.1614200000000001</v>
      </c>
      <c r="S117" s="84">
        <f t="shared" si="66"/>
        <v>2.1564999999999999</v>
      </c>
      <c r="T117" s="84">
        <f t="shared" si="66"/>
        <v>2.1512600000000002</v>
      </c>
      <c r="U117" s="84">
        <f t="shared" si="66"/>
        <v>2.17997</v>
      </c>
      <c r="V117" s="84">
        <f t="shared" si="66"/>
        <v>2.2332299999999998</v>
      </c>
      <c r="W117" s="84">
        <f t="shared" si="66"/>
        <v>2.2362000000000002</v>
      </c>
      <c r="X117" s="84">
        <f t="shared" si="66"/>
        <v>2.2475000000000001</v>
      </c>
      <c r="Y117" s="84">
        <f t="shared" si="66"/>
        <v>2.1896399999999998</v>
      </c>
      <c r="Z117" s="84">
        <f t="shared" si="66"/>
        <v>2.0587599999999999</v>
      </c>
      <c r="AA117" s="84">
        <f t="shared" si="66"/>
        <v>2.0061900000000001</v>
      </c>
    </row>
    <row r="118" spans="1:27" ht="12.75" hidden="1" customHeight="1" outlineLevel="1" x14ac:dyDescent="0.2">
      <c r="A118" s="92" t="s">
        <v>916</v>
      </c>
      <c r="B118" s="62" t="s">
        <v>231</v>
      </c>
      <c r="C118" s="42" t="s">
        <v>77</v>
      </c>
      <c r="D118" s="43">
        <v>1514.12</v>
      </c>
      <c r="E118" s="43">
        <v>1292.9000000000001</v>
      </c>
      <c r="F118" s="43">
        <v>1254.6400000000001</v>
      </c>
      <c r="G118" s="43">
        <v>1236.94</v>
      </c>
      <c r="H118" s="43">
        <v>1266.73</v>
      </c>
      <c r="I118" s="43">
        <v>1300.1300000000001</v>
      </c>
      <c r="J118" s="43">
        <v>1404.06</v>
      </c>
      <c r="K118" s="43">
        <v>1534</v>
      </c>
      <c r="L118" s="43">
        <v>1645.35</v>
      </c>
      <c r="M118" s="43">
        <v>1757.87</v>
      </c>
      <c r="N118" s="43">
        <v>1804.17</v>
      </c>
      <c r="O118" s="43">
        <v>1817.21</v>
      </c>
      <c r="P118" s="43">
        <v>1807.1</v>
      </c>
      <c r="Q118" s="43">
        <v>1801.45</v>
      </c>
      <c r="R118" s="43">
        <v>1759.78</v>
      </c>
      <c r="S118" s="43">
        <v>1754.86</v>
      </c>
      <c r="T118" s="43">
        <v>1749.62</v>
      </c>
      <c r="U118" s="43">
        <v>1778.33</v>
      </c>
      <c r="V118" s="43">
        <v>1831.59</v>
      </c>
      <c r="W118" s="43">
        <v>1834.56</v>
      </c>
      <c r="X118" s="43">
        <v>1845.86</v>
      </c>
      <c r="Y118" s="43">
        <v>1788</v>
      </c>
      <c r="Z118" s="43">
        <v>1657.12</v>
      </c>
      <c r="AA118" s="43">
        <v>1604.55</v>
      </c>
    </row>
    <row r="119" spans="1:27" ht="12.75" hidden="1" customHeight="1" outlineLevel="1" x14ac:dyDescent="0.2">
      <c r="A119" s="92" t="s">
        <v>917</v>
      </c>
      <c r="B119" s="62" t="s">
        <v>88</v>
      </c>
      <c r="C119" s="42" t="s">
        <v>77</v>
      </c>
      <c r="D119" s="43">
        <f t="shared" ref="D119:AA119" si="67">$D$9</f>
        <v>66.180000000000007</v>
      </c>
      <c r="E119" s="43">
        <f t="shared" si="67"/>
        <v>66.180000000000007</v>
      </c>
      <c r="F119" s="43">
        <f t="shared" si="67"/>
        <v>66.180000000000007</v>
      </c>
      <c r="G119" s="43">
        <f t="shared" si="67"/>
        <v>66.180000000000007</v>
      </c>
      <c r="H119" s="43">
        <f t="shared" si="67"/>
        <v>66.180000000000007</v>
      </c>
      <c r="I119" s="43">
        <f t="shared" si="67"/>
        <v>66.180000000000007</v>
      </c>
      <c r="J119" s="43">
        <f t="shared" si="67"/>
        <v>66.180000000000007</v>
      </c>
      <c r="K119" s="43">
        <f t="shared" si="67"/>
        <v>66.180000000000007</v>
      </c>
      <c r="L119" s="43">
        <f t="shared" si="67"/>
        <v>66.180000000000007</v>
      </c>
      <c r="M119" s="43">
        <f t="shared" si="67"/>
        <v>66.180000000000007</v>
      </c>
      <c r="N119" s="43">
        <f t="shared" si="67"/>
        <v>66.180000000000007</v>
      </c>
      <c r="O119" s="43">
        <f t="shared" si="67"/>
        <v>66.180000000000007</v>
      </c>
      <c r="P119" s="43">
        <f t="shared" si="67"/>
        <v>66.180000000000007</v>
      </c>
      <c r="Q119" s="43">
        <f t="shared" si="67"/>
        <v>66.180000000000007</v>
      </c>
      <c r="R119" s="43">
        <f t="shared" si="67"/>
        <v>66.180000000000007</v>
      </c>
      <c r="S119" s="43">
        <f t="shared" si="67"/>
        <v>66.180000000000007</v>
      </c>
      <c r="T119" s="43">
        <f t="shared" si="67"/>
        <v>66.180000000000007</v>
      </c>
      <c r="U119" s="43">
        <f t="shared" si="67"/>
        <v>66.180000000000007</v>
      </c>
      <c r="V119" s="43">
        <f t="shared" si="67"/>
        <v>66.180000000000007</v>
      </c>
      <c r="W119" s="43">
        <f t="shared" si="67"/>
        <v>66.180000000000007</v>
      </c>
      <c r="X119" s="43">
        <f t="shared" si="67"/>
        <v>66.180000000000007</v>
      </c>
      <c r="Y119" s="43">
        <f t="shared" si="67"/>
        <v>66.180000000000007</v>
      </c>
      <c r="Z119" s="43">
        <f t="shared" si="67"/>
        <v>66.180000000000007</v>
      </c>
      <c r="AA119" s="43">
        <f t="shared" si="67"/>
        <v>66.180000000000007</v>
      </c>
    </row>
    <row r="120" spans="1:27" ht="12.75" hidden="1" customHeight="1" outlineLevel="1" x14ac:dyDescent="0.2">
      <c r="A120" s="92" t="s">
        <v>918</v>
      </c>
      <c r="B120" s="62" t="s">
        <v>81</v>
      </c>
      <c r="C120" s="42" t="s">
        <v>77</v>
      </c>
      <c r="D120" s="43">
        <v>4.7699999999999996</v>
      </c>
      <c r="E120" s="43">
        <v>4.7699999999999996</v>
      </c>
      <c r="F120" s="43">
        <v>4.7699999999999996</v>
      </c>
      <c r="G120" s="43">
        <v>4.7699999999999996</v>
      </c>
      <c r="H120" s="43">
        <v>4.7699999999999996</v>
      </c>
      <c r="I120" s="43">
        <v>4.7699999999999996</v>
      </c>
      <c r="J120" s="43">
        <v>4.7699999999999996</v>
      </c>
      <c r="K120" s="43">
        <v>4.7699999999999996</v>
      </c>
      <c r="L120" s="43">
        <v>4.7699999999999996</v>
      </c>
      <c r="M120" s="43">
        <v>4.7699999999999996</v>
      </c>
      <c r="N120" s="43">
        <v>4.7699999999999996</v>
      </c>
      <c r="O120" s="43">
        <v>4.7699999999999996</v>
      </c>
      <c r="P120" s="43">
        <v>4.7699999999999996</v>
      </c>
      <c r="Q120" s="43">
        <v>4.7699999999999996</v>
      </c>
      <c r="R120" s="43">
        <v>4.7699999999999996</v>
      </c>
      <c r="S120" s="43">
        <v>4.7699999999999996</v>
      </c>
      <c r="T120" s="43">
        <v>4.7699999999999996</v>
      </c>
      <c r="U120" s="43">
        <v>4.7699999999999996</v>
      </c>
      <c r="V120" s="43">
        <v>4.7699999999999996</v>
      </c>
      <c r="W120" s="43">
        <v>4.7699999999999996</v>
      </c>
      <c r="X120" s="43">
        <v>4.7699999999999996</v>
      </c>
      <c r="Y120" s="43">
        <v>4.7699999999999996</v>
      </c>
      <c r="Z120" s="43">
        <v>4.7699999999999996</v>
      </c>
      <c r="AA120" s="43">
        <v>4.7699999999999996</v>
      </c>
    </row>
    <row r="121" spans="1:27" ht="12.75" hidden="1" customHeight="1" outlineLevel="1" x14ac:dyDescent="0.2">
      <c r="A121" s="92" t="s">
        <v>919</v>
      </c>
      <c r="B121" s="62" t="s">
        <v>79</v>
      </c>
      <c r="C121" s="42" t="s">
        <v>77</v>
      </c>
      <c r="D121" s="43">
        <f>$D$11</f>
        <v>330.69</v>
      </c>
      <c r="E121" s="43">
        <f t="shared" ref="E121:AA121" si="68">$D$11</f>
        <v>330.69</v>
      </c>
      <c r="F121" s="43">
        <f t="shared" si="68"/>
        <v>330.69</v>
      </c>
      <c r="G121" s="43">
        <f t="shared" si="68"/>
        <v>330.69</v>
      </c>
      <c r="H121" s="43">
        <f t="shared" si="68"/>
        <v>330.69</v>
      </c>
      <c r="I121" s="43">
        <f t="shared" si="68"/>
        <v>330.69</v>
      </c>
      <c r="J121" s="43">
        <f t="shared" si="68"/>
        <v>330.69</v>
      </c>
      <c r="K121" s="43">
        <f t="shared" si="68"/>
        <v>330.69</v>
      </c>
      <c r="L121" s="43">
        <f t="shared" si="68"/>
        <v>330.69</v>
      </c>
      <c r="M121" s="43">
        <f t="shared" si="68"/>
        <v>330.69</v>
      </c>
      <c r="N121" s="43">
        <f t="shared" si="68"/>
        <v>330.69</v>
      </c>
      <c r="O121" s="43">
        <f t="shared" si="68"/>
        <v>330.69</v>
      </c>
      <c r="P121" s="43">
        <f t="shared" si="68"/>
        <v>330.69</v>
      </c>
      <c r="Q121" s="43">
        <f t="shared" si="68"/>
        <v>330.69</v>
      </c>
      <c r="R121" s="43">
        <f t="shared" si="68"/>
        <v>330.69</v>
      </c>
      <c r="S121" s="43">
        <f t="shared" si="68"/>
        <v>330.69</v>
      </c>
      <c r="T121" s="43">
        <f t="shared" si="68"/>
        <v>330.69</v>
      </c>
      <c r="U121" s="43">
        <f t="shared" si="68"/>
        <v>330.69</v>
      </c>
      <c r="V121" s="43">
        <f t="shared" si="68"/>
        <v>330.69</v>
      </c>
      <c r="W121" s="43">
        <f t="shared" si="68"/>
        <v>330.69</v>
      </c>
      <c r="X121" s="43">
        <f t="shared" si="68"/>
        <v>330.69</v>
      </c>
      <c r="Y121" s="43">
        <f t="shared" si="68"/>
        <v>330.69</v>
      </c>
      <c r="Z121" s="43">
        <f t="shared" si="68"/>
        <v>330.69</v>
      </c>
      <c r="AA121" s="43">
        <f t="shared" si="68"/>
        <v>330.69</v>
      </c>
    </row>
    <row r="122" spans="1:27" ht="12.75" customHeight="1" collapsed="1" x14ac:dyDescent="0.2">
      <c r="A122" s="91" t="s">
        <v>920</v>
      </c>
      <c r="B122" s="27" t="str">
        <f>"24"&amp;"."&amp;$B$599&amp;"."&amp;$B$600</f>
        <v>24.02.2023</v>
      </c>
      <c r="C122" s="83" t="s">
        <v>74</v>
      </c>
      <c r="D122" s="84">
        <f>ROUND(((D123+D124+D126+D125)/1000),5)</f>
        <v>1.93533</v>
      </c>
      <c r="E122" s="84">
        <f>ROUND(((E123+E124+E126+E125)/1000),5)</f>
        <v>1.75891</v>
      </c>
      <c r="F122" s="84">
        <f>ROUND(((F123+F124+F126+F125)/1000),5)</f>
        <v>1.6689499999999999</v>
      </c>
      <c r="G122" s="84">
        <f t="shared" ref="G122:AA122" si="69">ROUND(((G123+G124+G126+G125)/1000),5)</f>
        <v>1.63226</v>
      </c>
      <c r="H122" s="84">
        <f t="shared" si="69"/>
        <v>1.6672899999999999</v>
      </c>
      <c r="I122" s="84">
        <f t="shared" si="69"/>
        <v>1.7544200000000001</v>
      </c>
      <c r="J122" s="84">
        <f t="shared" si="69"/>
        <v>1.8642099999999999</v>
      </c>
      <c r="K122" s="84">
        <f t="shared" si="69"/>
        <v>1.9939800000000001</v>
      </c>
      <c r="L122" s="84">
        <f t="shared" si="69"/>
        <v>2.0893199999999998</v>
      </c>
      <c r="M122" s="84">
        <f t="shared" si="69"/>
        <v>2.24397</v>
      </c>
      <c r="N122" s="84">
        <f t="shared" si="69"/>
        <v>2.2843599999999999</v>
      </c>
      <c r="O122" s="84">
        <f t="shared" si="69"/>
        <v>2.2981699999999998</v>
      </c>
      <c r="P122" s="84">
        <f t="shared" si="69"/>
        <v>2.2969300000000001</v>
      </c>
      <c r="Q122" s="84">
        <f t="shared" si="69"/>
        <v>2.29291</v>
      </c>
      <c r="R122" s="84">
        <f t="shared" si="69"/>
        <v>2.2561900000000001</v>
      </c>
      <c r="S122" s="84">
        <f t="shared" si="69"/>
        <v>2.2520500000000001</v>
      </c>
      <c r="T122" s="84">
        <f t="shared" si="69"/>
        <v>2.2437</v>
      </c>
      <c r="U122" s="84">
        <f t="shared" si="69"/>
        <v>2.2728299999999999</v>
      </c>
      <c r="V122" s="84">
        <f t="shared" si="69"/>
        <v>2.30443</v>
      </c>
      <c r="W122" s="84">
        <f t="shared" si="69"/>
        <v>2.3014100000000002</v>
      </c>
      <c r="X122" s="84">
        <f t="shared" si="69"/>
        <v>2.30829</v>
      </c>
      <c r="Y122" s="84">
        <f t="shared" si="69"/>
        <v>2.26722</v>
      </c>
      <c r="Z122" s="84">
        <f t="shared" si="69"/>
        <v>2.0621</v>
      </c>
      <c r="AA122" s="84">
        <f t="shared" si="69"/>
        <v>2.0221499999999999</v>
      </c>
    </row>
    <row r="123" spans="1:27" ht="12.75" hidden="1" customHeight="1" outlineLevel="1" x14ac:dyDescent="0.2">
      <c r="A123" s="92" t="s">
        <v>921</v>
      </c>
      <c r="B123" s="62" t="s">
        <v>231</v>
      </c>
      <c r="C123" s="42" t="s">
        <v>77</v>
      </c>
      <c r="D123" s="43">
        <v>1533.69</v>
      </c>
      <c r="E123" s="43">
        <v>1357.27</v>
      </c>
      <c r="F123" s="43">
        <v>1267.31</v>
      </c>
      <c r="G123" s="43">
        <v>1230.6199999999999</v>
      </c>
      <c r="H123" s="43">
        <v>1265.6500000000001</v>
      </c>
      <c r="I123" s="43">
        <v>1352.78</v>
      </c>
      <c r="J123" s="43">
        <v>1462.57</v>
      </c>
      <c r="K123" s="43">
        <v>1592.34</v>
      </c>
      <c r="L123" s="43">
        <v>1687.68</v>
      </c>
      <c r="M123" s="43">
        <v>1842.33</v>
      </c>
      <c r="N123" s="43">
        <v>1882.72</v>
      </c>
      <c r="O123" s="43">
        <v>1896.53</v>
      </c>
      <c r="P123" s="43">
        <v>1895.29</v>
      </c>
      <c r="Q123" s="43">
        <v>1891.27</v>
      </c>
      <c r="R123" s="43">
        <v>1854.55</v>
      </c>
      <c r="S123" s="43">
        <v>1850.41</v>
      </c>
      <c r="T123" s="43">
        <v>1842.06</v>
      </c>
      <c r="U123" s="43">
        <v>1871.19</v>
      </c>
      <c r="V123" s="43">
        <v>1902.79</v>
      </c>
      <c r="W123" s="43">
        <v>1899.77</v>
      </c>
      <c r="X123" s="43">
        <v>1906.65</v>
      </c>
      <c r="Y123" s="43">
        <v>1865.58</v>
      </c>
      <c r="Z123" s="43">
        <v>1660.46</v>
      </c>
      <c r="AA123" s="43">
        <v>1620.51</v>
      </c>
    </row>
    <row r="124" spans="1:27" ht="12.75" hidden="1" customHeight="1" outlineLevel="1" x14ac:dyDescent="0.2">
      <c r="A124" s="92" t="s">
        <v>922</v>
      </c>
      <c r="B124" s="62" t="s">
        <v>88</v>
      </c>
      <c r="C124" s="42" t="s">
        <v>77</v>
      </c>
      <c r="D124" s="43">
        <f t="shared" ref="D124:AA124" si="70">$D$9</f>
        <v>66.180000000000007</v>
      </c>
      <c r="E124" s="43">
        <f t="shared" si="70"/>
        <v>66.180000000000007</v>
      </c>
      <c r="F124" s="43">
        <f t="shared" si="70"/>
        <v>66.180000000000007</v>
      </c>
      <c r="G124" s="43">
        <f t="shared" si="70"/>
        <v>66.180000000000007</v>
      </c>
      <c r="H124" s="43">
        <f t="shared" si="70"/>
        <v>66.180000000000007</v>
      </c>
      <c r="I124" s="43">
        <f t="shared" si="70"/>
        <v>66.180000000000007</v>
      </c>
      <c r="J124" s="43">
        <f t="shared" si="70"/>
        <v>66.180000000000007</v>
      </c>
      <c r="K124" s="43">
        <f t="shared" si="70"/>
        <v>66.180000000000007</v>
      </c>
      <c r="L124" s="43">
        <f t="shared" si="70"/>
        <v>66.180000000000007</v>
      </c>
      <c r="M124" s="43">
        <f t="shared" si="70"/>
        <v>66.180000000000007</v>
      </c>
      <c r="N124" s="43">
        <f t="shared" si="70"/>
        <v>66.180000000000007</v>
      </c>
      <c r="O124" s="43">
        <f t="shared" si="70"/>
        <v>66.180000000000007</v>
      </c>
      <c r="P124" s="43">
        <f t="shared" si="70"/>
        <v>66.180000000000007</v>
      </c>
      <c r="Q124" s="43">
        <f t="shared" si="70"/>
        <v>66.180000000000007</v>
      </c>
      <c r="R124" s="43">
        <f t="shared" si="70"/>
        <v>66.180000000000007</v>
      </c>
      <c r="S124" s="43">
        <f t="shared" si="70"/>
        <v>66.180000000000007</v>
      </c>
      <c r="T124" s="43">
        <f t="shared" si="70"/>
        <v>66.180000000000007</v>
      </c>
      <c r="U124" s="43">
        <f t="shared" si="70"/>
        <v>66.180000000000007</v>
      </c>
      <c r="V124" s="43">
        <f t="shared" si="70"/>
        <v>66.180000000000007</v>
      </c>
      <c r="W124" s="43">
        <f t="shared" si="70"/>
        <v>66.180000000000007</v>
      </c>
      <c r="X124" s="43">
        <f t="shared" si="70"/>
        <v>66.180000000000007</v>
      </c>
      <c r="Y124" s="43">
        <f t="shared" si="70"/>
        <v>66.180000000000007</v>
      </c>
      <c r="Z124" s="43">
        <f t="shared" si="70"/>
        <v>66.180000000000007</v>
      </c>
      <c r="AA124" s="43">
        <f t="shared" si="70"/>
        <v>66.180000000000007</v>
      </c>
    </row>
    <row r="125" spans="1:27" ht="12.75" hidden="1" customHeight="1" outlineLevel="1" x14ac:dyDescent="0.2">
      <c r="A125" s="92" t="s">
        <v>923</v>
      </c>
      <c r="B125" s="62" t="s">
        <v>81</v>
      </c>
      <c r="C125" s="42" t="s">
        <v>77</v>
      </c>
      <c r="D125" s="43">
        <v>4.7699999999999996</v>
      </c>
      <c r="E125" s="43">
        <v>4.7699999999999996</v>
      </c>
      <c r="F125" s="43">
        <v>4.7699999999999996</v>
      </c>
      <c r="G125" s="43">
        <v>4.7699999999999996</v>
      </c>
      <c r="H125" s="43">
        <v>4.7699999999999996</v>
      </c>
      <c r="I125" s="43">
        <v>4.7699999999999996</v>
      </c>
      <c r="J125" s="43">
        <v>4.7699999999999996</v>
      </c>
      <c r="K125" s="43">
        <v>4.7699999999999996</v>
      </c>
      <c r="L125" s="43">
        <v>4.7699999999999996</v>
      </c>
      <c r="M125" s="43">
        <v>4.7699999999999996</v>
      </c>
      <c r="N125" s="43">
        <v>4.7699999999999996</v>
      </c>
      <c r="O125" s="43">
        <v>4.7699999999999996</v>
      </c>
      <c r="P125" s="43">
        <v>4.7699999999999996</v>
      </c>
      <c r="Q125" s="43">
        <v>4.7699999999999996</v>
      </c>
      <c r="R125" s="43">
        <v>4.7699999999999996</v>
      </c>
      <c r="S125" s="43">
        <v>4.7699999999999996</v>
      </c>
      <c r="T125" s="43">
        <v>4.7699999999999996</v>
      </c>
      <c r="U125" s="43">
        <v>4.7699999999999996</v>
      </c>
      <c r="V125" s="43">
        <v>4.7699999999999996</v>
      </c>
      <c r="W125" s="43">
        <v>4.7699999999999996</v>
      </c>
      <c r="X125" s="43">
        <v>4.7699999999999996</v>
      </c>
      <c r="Y125" s="43">
        <v>4.7699999999999996</v>
      </c>
      <c r="Z125" s="43">
        <v>4.7699999999999996</v>
      </c>
      <c r="AA125" s="43">
        <v>4.7699999999999996</v>
      </c>
    </row>
    <row r="126" spans="1:27" ht="12.75" hidden="1" customHeight="1" outlineLevel="1" x14ac:dyDescent="0.2">
      <c r="A126" s="92" t="s">
        <v>924</v>
      </c>
      <c r="B126" s="62" t="s">
        <v>79</v>
      </c>
      <c r="C126" s="42" t="s">
        <v>77</v>
      </c>
      <c r="D126" s="43">
        <f>$D$11</f>
        <v>330.69</v>
      </c>
      <c r="E126" s="43">
        <f t="shared" ref="E126:AA126" si="71">$D$11</f>
        <v>330.69</v>
      </c>
      <c r="F126" s="43">
        <f t="shared" si="71"/>
        <v>330.69</v>
      </c>
      <c r="G126" s="43">
        <f t="shared" si="71"/>
        <v>330.69</v>
      </c>
      <c r="H126" s="43">
        <f t="shared" si="71"/>
        <v>330.69</v>
      </c>
      <c r="I126" s="43">
        <f t="shared" si="71"/>
        <v>330.69</v>
      </c>
      <c r="J126" s="43">
        <f t="shared" si="71"/>
        <v>330.69</v>
      </c>
      <c r="K126" s="43">
        <f t="shared" si="71"/>
        <v>330.69</v>
      </c>
      <c r="L126" s="43">
        <f t="shared" si="71"/>
        <v>330.69</v>
      </c>
      <c r="M126" s="43">
        <f t="shared" si="71"/>
        <v>330.69</v>
      </c>
      <c r="N126" s="43">
        <f t="shared" si="71"/>
        <v>330.69</v>
      </c>
      <c r="O126" s="43">
        <f t="shared" si="71"/>
        <v>330.69</v>
      </c>
      <c r="P126" s="43">
        <f t="shared" si="71"/>
        <v>330.69</v>
      </c>
      <c r="Q126" s="43">
        <f t="shared" si="71"/>
        <v>330.69</v>
      </c>
      <c r="R126" s="43">
        <f t="shared" si="71"/>
        <v>330.69</v>
      </c>
      <c r="S126" s="43">
        <f t="shared" si="71"/>
        <v>330.69</v>
      </c>
      <c r="T126" s="43">
        <f t="shared" si="71"/>
        <v>330.69</v>
      </c>
      <c r="U126" s="43">
        <f t="shared" si="71"/>
        <v>330.69</v>
      </c>
      <c r="V126" s="43">
        <f t="shared" si="71"/>
        <v>330.69</v>
      </c>
      <c r="W126" s="43">
        <f t="shared" si="71"/>
        <v>330.69</v>
      </c>
      <c r="X126" s="43">
        <f t="shared" si="71"/>
        <v>330.69</v>
      </c>
      <c r="Y126" s="43">
        <f t="shared" si="71"/>
        <v>330.69</v>
      </c>
      <c r="Z126" s="43">
        <f t="shared" si="71"/>
        <v>330.69</v>
      </c>
      <c r="AA126" s="43">
        <f t="shared" si="71"/>
        <v>330.69</v>
      </c>
    </row>
    <row r="127" spans="1:27" ht="12.75" customHeight="1" collapsed="1" x14ac:dyDescent="0.2">
      <c r="A127" s="91" t="s">
        <v>925</v>
      </c>
      <c r="B127" s="27" t="str">
        <f>"25"&amp;"."&amp;$B$599&amp;"."&amp;$B$600</f>
        <v>25.02.2023</v>
      </c>
      <c r="C127" s="83" t="s">
        <v>74</v>
      </c>
      <c r="D127" s="84">
        <f>ROUND(((D128+D129+D131+D130)/1000),5)</f>
        <v>1.9213</v>
      </c>
      <c r="E127" s="84">
        <f>ROUND(((E128+E129+E131+E130)/1000),5)</f>
        <v>1.6776800000000001</v>
      </c>
      <c r="F127" s="84">
        <f>ROUND(((F128+F129+F131+F130)/1000),5)</f>
        <v>1.62296</v>
      </c>
      <c r="G127" s="84">
        <f t="shared" ref="G127:AA127" si="72">ROUND(((G128+G129+G131+G130)/1000),5)</f>
        <v>1.5904400000000001</v>
      </c>
      <c r="H127" s="84">
        <f t="shared" si="72"/>
        <v>1.62398</v>
      </c>
      <c r="I127" s="84">
        <f t="shared" si="72"/>
        <v>1.7056800000000001</v>
      </c>
      <c r="J127" s="84">
        <f t="shared" si="72"/>
        <v>1.7827500000000001</v>
      </c>
      <c r="K127" s="84">
        <f t="shared" si="72"/>
        <v>1.9474</v>
      </c>
      <c r="L127" s="84">
        <f t="shared" si="72"/>
        <v>2.1139299999999999</v>
      </c>
      <c r="M127" s="84">
        <f t="shared" si="72"/>
        <v>2.2420599999999999</v>
      </c>
      <c r="N127" s="84">
        <f t="shared" si="72"/>
        <v>2.2830699999999999</v>
      </c>
      <c r="O127" s="84">
        <f t="shared" si="72"/>
        <v>2.29582</v>
      </c>
      <c r="P127" s="84">
        <f t="shared" si="72"/>
        <v>2.2888600000000001</v>
      </c>
      <c r="Q127" s="84">
        <f t="shared" si="72"/>
        <v>2.2832300000000001</v>
      </c>
      <c r="R127" s="84">
        <f t="shared" si="72"/>
        <v>2.23996</v>
      </c>
      <c r="S127" s="84">
        <f t="shared" si="72"/>
        <v>2.2345100000000002</v>
      </c>
      <c r="T127" s="84">
        <f t="shared" si="72"/>
        <v>2.2263799999999998</v>
      </c>
      <c r="U127" s="84">
        <f t="shared" si="72"/>
        <v>2.2685</v>
      </c>
      <c r="V127" s="84">
        <f t="shared" si="72"/>
        <v>2.3786499999999999</v>
      </c>
      <c r="W127" s="84">
        <f t="shared" si="72"/>
        <v>2.2831700000000001</v>
      </c>
      <c r="X127" s="84">
        <f t="shared" si="72"/>
        <v>2.2783799999999998</v>
      </c>
      <c r="Y127" s="84">
        <f t="shared" si="72"/>
        <v>2.2142499999999998</v>
      </c>
      <c r="Z127" s="84">
        <f t="shared" si="72"/>
        <v>2.0469400000000002</v>
      </c>
      <c r="AA127" s="84">
        <f t="shared" si="72"/>
        <v>1.9904200000000001</v>
      </c>
    </row>
    <row r="128" spans="1:27" ht="12.75" hidden="1" customHeight="1" outlineLevel="1" x14ac:dyDescent="0.2">
      <c r="A128" s="92" t="s">
        <v>926</v>
      </c>
      <c r="B128" s="62" t="s">
        <v>231</v>
      </c>
      <c r="C128" s="42" t="s">
        <v>77</v>
      </c>
      <c r="D128" s="43">
        <v>1519.66</v>
      </c>
      <c r="E128" s="43">
        <v>1276.04</v>
      </c>
      <c r="F128" s="43">
        <v>1221.32</v>
      </c>
      <c r="G128" s="43">
        <v>1188.8</v>
      </c>
      <c r="H128" s="43">
        <v>1222.3399999999999</v>
      </c>
      <c r="I128" s="43">
        <v>1304.04</v>
      </c>
      <c r="J128" s="43">
        <v>1381.11</v>
      </c>
      <c r="K128" s="43">
        <v>1545.76</v>
      </c>
      <c r="L128" s="43">
        <v>1712.29</v>
      </c>
      <c r="M128" s="43">
        <v>1840.42</v>
      </c>
      <c r="N128" s="43">
        <v>1881.43</v>
      </c>
      <c r="O128" s="43">
        <v>1894.18</v>
      </c>
      <c r="P128" s="43">
        <v>1887.22</v>
      </c>
      <c r="Q128" s="43">
        <v>1881.59</v>
      </c>
      <c r="R128" s="43">
        <v>1838.32</v>
      </c>
      <c r="S128" s="43">
        <v>1832.87</v>
      </c>
      <c r="T128" s="43">
        <v>1824.74</v>
      </c>
      <c r="U128" s="43">
        <v>1866.86</v>
      </c>
      <c r="V128" s="43">
        <v>1977.01</v>
      </c>
      <c r="W128" s="43">
        <v>1881.53</v>
      </c>
      <c r="X128" s="43">
        <v>1876.74</v>
      </c>
      <c r="Y128" s="43">
        <v>1812.61</v>
      </c>
      <c r="Z128" s="43">
        <v>1645.3</v>
      </c>
      <c r="AA128" s="43">
        <v>1588.78</v>
      </c>
    </row>
    <row r="129" spans="1:27" ht="12.75" hidden="1" customHeight="1" outlineLevel="1" x14ac:dyDescent="0.2">
      <c r="A129" s="92" t="s">
        <v>927</v>
      </c>
      <c r="B129" s="62" t="s">
        <v>88</v>
      </c>
      <c r="C129" s="42" t="s">
        <v>77</v>
      </c>
      <c r="D129" s="43">
        <f t="shared" ref="D129:AA129" si="73">$D$9</f>
        <v>66.180000000000007</v>
      </c>
      <c r="E129" s="43">
        <f t="shared" si="73"/>
        <v>66.180000000000007</v>
      </c>
      <c r="F129" s="43">
        <f t="shared" si="73"/>
        <v>66.180000000000007</v>
      </c>
      <c r="G129" s="43">
        <f t="shared" si="73"/>
        <v>66.180000000000007</v>
      </c>
      <c r="H129" s="43">
        <f t="shared" si="73"/>
        <v>66.180000000000007</v>
      </c>
      <c r="I129" s="43">
        <f t="shared" si="73"/>
        <v>66.180000000000007</v>
      </c>
      <c r="J129" s="43">
        <f t="shared" si="73"/>
        <v>66.180000000000007</v>
      </c>
      <c r="K129" s="43">
        <f t="shared" si="73"/>
        <v>66.180000000000007</v>
      </c>
      <c r="L129" s="43">
        <f t="shared" si="73"/>
        <v>66.180000000000007</v>
      </c>
      <c r="M129" s="43">
        <f t="shared" si="73"/>
        <v>66.180000000000007</v>
      </c>
      <c r="N129" s="43">
        <f t="shared" si="73"/>
        <v>66.180000000000007</v>
      </c>
      <c r="O129" s="43">
        <f t="shared" si="73"/>
        <v>66.180000000000007</v>
      </c>
      <c r="P129" s="43">
        <f t="shared" si="73"/>
        <v>66.180000000000007</v>
      </c>
      <c r="Q129" s="43">
        <f t="shared" si="73"/>
        <v>66.180000000000007</v>
      </c>
      <c r="R129" s="43">
        <f t="shared" si="73"/>
        <v>66.180000000000007</v>
      </c>
      <c r="S129" s="43">
        <f t="shared" si="73"/>
        <v>66.180000000000007</v>
      </c>
      <c r="T129" s="43">
        <f t="shared" si="73"/>
        <v>66.180000000000007</v>
      </c>
      <c r="U129" s="43">
        <f t="shared" si="73"/>
        <v>66.180000000000007</v>
      </c>
      <c r="V129" s="43">
        <f t="shared" si="73"/>
        <v>66.180000000000007</v>
      </c>
      <c r="W129" s="43">
        <f t="shared" si="73"/>
        <v>66.180000000000007</v>
      </c>
      <c r="X129" s="43">
        <f t="shared" si="73"/>
        <v>66.180000000000007</v>
      </c>
      <c r="Y129" s="43">
        <f t="shared" si="73"/>
        <v>66.180000000000007</v>
      </c>
      <c r="Z129" s="43">
        <f t="shared" si="73"/>
        <v>66.180000000000007</v>
      </c>
      <c r="AA129" s="43">
        <f t="shared" si="73"/>
        <v>66.180000000000007</v>
      </c>
    </row>
    <row r="130" spans="1:27" ht="12.75" hidden="1" customHeight="1" outlineLevel="1" x14ac:dyDescent="0.2">
      <c r="A130" s="92" t="s">
        <v>928</v>
      </c>
      <c r="B130" s="62" t="s">
        <v>81</v>
      </c>
      <c r="C130" s="42" t="s">
        <v>77</v>
      </c>
      <c r="D130" s="43">
        <v>4.7699999999999996</v>
      </c>
      <c r="E130" s="43">
        <v>4.7699999999999996</v>
      </c>
      <c r="F130" s="43">
        <v>4.7699999999999996</v>
      </c>
      <c r="G130" s="43">
        <v>4.7699999999999996</v>
      </c>
      <c r="H130" s="43">
        <v>4.7699999999999996</v>
      </c>
      <c r="I130" s="43">
        <v>4.7699999999999996</v>
      </c>
      <c r="J130" s="43">
        <v>4.7699999999999996</v>
      </c>
      <c r="K130" s="43">
        <v>4.7699999999999996</v>
      </c>
      <c r="L130" s="43">
        <v>4.7699999999999996</v>
      </c>
      <c r="M130" s="43">
        <v>4.7699999999999996</v>
      </c>
      <c r="N130" s="43">
        <v>4.7699999999999996</v>
      </c>
      <c r="O130" s="43">
        <v>4.7699999999999996</v>
      </c>
      <c r="P130" s="43">
        <v>4.7699999999999996</v>
      </c>
      <c r="Q130" s="43">
        <v>4.7699999999999996</v>
      </c>
      <c r="R130" s="43">
        <v>4.7699999999999996</v>
      </c>
      <c r="S130" s="43">
        <v>4.7699999999999996</v>
      </c>
      <c r="T130" s="43">
        <v>4.7699999999999996</v>
      </c>
      <c r="U130" s="43">
        <v>4.7699999999999996</v>
      </c>
      <c r="V130" s="43">
        <v>4.7699999999999996</v>
      </c>
      <c r="W130" s="43">
        <v>4.7699999999999996</v>
      </c>
      <c r="X130" s="43">
        <v>4.7699999999999996</v>
      </c>
      <c r="Y130" s="43">
        <v>4.7699999999999996</v>
      </c>
      <c r="Z130" s="43">
        <v>4.7699999999999996</v>
      </c>
      <c r="AA130" s="43">
        <v>4.7699999999999996</v>
      </c>
    </row>
    <row r="131" spans="1:27" ht="12.75" hidden="1" customHeight="1" outlineLevel="1" x14ac:dyDescent="0.2">
      <c r="A131" s="92" t="s">
        <v>929</v>
      </c>
      <c r="B131" s="62" t="s">
        <v>79</v>
      </c>
      <c r="C131" s="42" t="s">
        <v>77</v>
      </c>
      <c r="D131" s="43">
        <f>$D$11</f>
        <v>330.69</v>
      </c>
      <c r="E131" s="43">
        <f t="shared" ref="E131:AA131" si="74">$D$11</f>
        <v>330.69</v>
      </c>
      <c r="F131" s="43">
        <f t="shared" si="74"/>
        <v>330.69</v>
      </c>
      <c r="G131" s="43">
        <f t="shared" si="74"/>
        <v>330.69</v>
      </c>
      <c r="H131" s="43">
        <f t="shared" si="74"/>
        <v>330.69</v>
      </c>
      <c r="I131" s="43">
        <f t="shared" si="74"/>
        <v>330.69</v>
      </c>
      <c r="J131" s="43">
        <f t="shared" si="74"/>
        <v>330.69</v>
      </c>
      <c r="K131" s="43">
        <f t="shared" si="74"/>
        <v>330.69</v>
      </c>
      <c r="L131" s="43">
        <f t="shared" si="74"/>
        <v>330.69</v>
      </c>
      <c r="M131" s="43">
        <f t="shared" si="74"/>
        <v>330.69</v>
      </c>
      <c r="N131" s="43">
        <f t="shared" si="74"/>
        <v>330.69</v>
      </c>
      <c r="O131" s="43">
        <f t="shared" si="74"/>
        <v>330.69</v>
      </c>
      <c r="P131" s="43">
        <f t="shared" si="74"/>
        <v>330.69</v>
      </c>
      <c r="Q131" s="43">
        <f t="shared" si="74"/>
        <v>330.69</v>
      </c>
      <c r="R131" s="43">
        <f t="shared" si="74"/>
        <v>330.69</v>
      </c>
      <c r="S131" s="43">
        <f t="shared" si="74"/>
        <v>330.69</v>
      </c>
      <c r="T131" s="43">
        <f t="shared" si="74"/>
        <v>330.69</v>
      </c>
      <c r="U131" s="43">
        <f t="shared" si="74"/>
        <v>330.69</v>
      </c>
      <c r="V131" s="43">
        <f t="shared" si="74"/>
        <v>330.69</v>
      </c>
      <c r="W131" s="43">
        <f t="shared" si="74"/>
        <v>330.69</v>
      </c>
      <c r="X131" s="43">
        <f t="shared" si="74"/>
        <v>330.69</v>
      </c>
      <c r="Y131" s="43">
        <f t="shared" si="74"/>
        <v>330.69</v>
      </c>
      <c r="Z131" s="43">
        <f t="shared" si="74"/>
        <v>330.69</v>
      </c>
      <c r="AA131" s="43">
        <f t="shared" si="74"/>
        <v>330.69</v>
      </c>
    </row>
    <row r="132" spans="1:27" ht="12.75" customHeight="1" collapsed="1" x14ac:dyDescent="0.2">
      <c r="A132" s="91" t="s">
        <v>930</v>
      </c>
      <c r="B132" s="27" t="str">
        <f>"26"&amp;"."&amp;$B$599&amp;"."&amp;$B$600</f>
        <v>26.02.2023</v>
      </c>
      <c r="C132" s="83" t="s">
        <v>74</v>
      </c>
      <c r="D132" s="84">
        <f>ROUND(((D133+D134+D136+D135)/1000),5)</f>
        <v>1.8041400000000001</v>
      </c>
      <c r="E132" s="84">
        <f>ROUND(((E133+E134+E136+E135)/1000),5)</f>
        <v>1.6235900000000001</v>
      </c>
      <c r="F132" s="84">
        <f>ROUND(((F133+F134+F136+F135)/1000),5)</f>
        <v>1.58432</v>
      </c>
      <c r="G132" s="84">
        <f t="shared" ref="G132:AA132" si="75">ROUND(((G133+G134+G136+G135)/1000),5)</f>
        <v>1.56508</v>
      </c>
      <c r="H132" s="84">
        <f t="shared" si="75"/>
        <v>1.5821499999999999</v>
      </c>
      <c r="I132" s="84">
        <f t="shared" si="75"/>
        <v>1.59555</v>
      </c>
      <c r="J132" s="84">
        <f t="shared" si="75"/>
        <v>1.61778</v>
      </c>
      <c r="K132" s="84">
        <f t="shared" si="75"/>
        <v>1.76969</v>
      </c>
      <c r="L132" s="84">
        <f t="shared" si="75"/>
        <v>1.9774499999999999</v>
      </c>
      <c r="M132" s="84">
        <f t="shared" si="75"/>
        <v>2.0617000000000001</v>
      </c>
      <c r="N132" s="84">
        <f t="shared" si="75"/>
        <v>2.08785</v>
      </c>
      <c r="O132" s="84">
        <f t="shared" si="75"/>
        <v>2.1015700000000002</v>
      </c>
      <c r="P132" s="84">
        <f t="shared" si="75"/>
        <v>2.1008300000000002</v>
      </c>
      <c r="Q132" s="84">
        <f t="shared" si="75"/>
        <v>2.0983000000000001</v>
      </c>
      <c r="R132" s="84">
        <f t="shared" si="75"/>
        <v>2.0940799999999999</v>
      </c>
      <c r="S132" s="84">
        <f t="shared" si="75"/>
        <v>2.07274</v>
      </c>
      <c r="T132" s="84">
        <f t="shared" si="75"/>
        <v>2.0703</v>
      </c>
      <c r="U132" s="84">
        <f t="shared" si="75"/>
        <v>2.11727</v>
      </c>
      <c r="V132" s="84">
        <f t="shared" si="75"/>
        <v>2.2463799999999998</v>
      </c>
      <c r="W132" s="84">
        <f t="shared" si="75"/>
        <v>2.20499</v>
      </c>
      <c r="X132" s="84">
        <f t="shared" si="75"/>
        <v>2.1370200000000001</v>
      </c>
      <c r="Y132" s="84">
        <f t="shared" si="75"/>
        <v>2.0895199999999998</v>
      </c>
      <c r="Z132" s="84">
        <f t="shared" si="75"/>
        <v>2.0259999999999998</v>
      </c>
      <c r="AA132" s="84">
        <f t="shared" si="75"/>
        <v>1.93319</v>
      </c>
    </row>
    <row r="133" spans="1:27" ht="12.75" hidden="1" customHeight="1" outlineLevel="1" x14ac:dyDescent="0.2">
      <c r="A133" s="92" t="s">
        <v>931</v>
      </c>
      <c r="B133" s="62" t="s">
        <v>231</v>
      </c>
      <c r="C133" s="42" t="s">
        <v>77</v>
      </c>
      <c r="D133" s="43">
        <v>1402.5</v>
      </c>
      <c r="E133" s="43">
        <v>1221.95</v>
      </c>
      <c r="F133" s="43">
        <v>1182.68</v>
      </c>
      <c r="G133" s="43">
        <v>1163.44</v>
      </c>
      <c r="H133" s="43">
        <v>1180.51</v>
      </c>
      <c r="I133" s="43">
        <v>1193.9100000000001</v>
      </c>
      <c r="J133" s="43">
        <v>1216.1400000000001</v>
      </c>
      <c r="K133" s="43">
        <v>1368.05</v>
      </c>
      <c r="L133" s="43">
        <v>1575.81</v>
      </c>
      <c r="M133" s="43">
        <v>1660.06</v>
      </c>
      <c r="N133" s="43">
        <v>1686.21</v>
      </c>
      <c r="O133" s="43">
        <v>1699.93</v>
      </c>
      <c r="P133" s="43">
        <v>1699.19</v>
      </c>
      <c r="Q133" s="43">
        <v>1696.66</v>
      </c>
      <c r="R133" s="43">
        <v>1692.44</v>
      </c>
      <c r="S133" s="43">
        <v>1671.1</v>
      </c>
      <c r="T133" s="43">
        <v>1668.66</v>
      </c>
      <c r="U133" s="43">
        <v>1715.63</v>
      </c>
      <c r="V133" s="43">
        <v>1844.74</v>
      </c>
      <c r="W133" s="43">
        <v>1803.35</v>
      </c>
      <c r="X133" s="43">
        <v>1735.38</v>
      </c>
      <c r="Y133" s="43">
        <v>1687.88</v>
      </c>
      <c r="Z133" s="43">
        <v>1624.36</v>
      </c>
      <c r="AA133" s="43">
        <v>1531.55</v>
      </c>
    </row>
    <row r="134" spans="1:27" ht="12.75" hidden="1" customHeight="1" outlineLevel="1" x14ac:dyDescent="0.2">
      <c r="A134" s="92" t="s">
        <v>932</v>
      </c>
      <c r="B134" s="62" t="s">
        <v>88</v>
      </c>
      <c r="C134" s="42" t="s">
        <v>77</v>
      </c>
      <c r="D134" s="43">
        <f t="shared" ref="D134:AA134" si="76">$D$9</f>
        <v>66.180000000000007</v>
      </c>
      <c r="E134" s="43">
        <f t="shared" si="76"/>
        <v>66.180000000000007</v>
      </c>
      <c r="F134" s="43">
        <f t="shared" si="76"/>
        <v>66.180000000000007</v>
      </c>
      <c r="G134" s="43">
        <f t="shared" si="76"/>
        <v>66.180000000000007</v>
      </c>
      <c r="H134" s="43">
        <f t="shared" si="76"/>
        <v>66.180000000000007</v>
      </c>
      <c r="I134" s="43">
        <f t="shared" si="76"/>
        <v>66.180000000000007</v>
      </c>
      <c r="J134" s="43">
        <f t="shared" si="76"/>
        <v>66.180000000000007</v>
      </c>
      <c r="K134" s="43">
        <f t="shared" si="76"/>
        <v>66.180000000000007</v>
      </c>
      <c r="L134" s="43">
        <f t="shared" si="76"/>
        <v>66.180000000000007</v>
      </c>
      <c r="M134" s="43">
        <f t="shared" si="76"/>
        <v>66.180000000000007</v>
      </c>
      <c r="N134" s="43">
        <f t="shared" si="76"/>
        <v>66.180000000000007</v>
      </c>
      <c r="O134" s="43">
        <f t="shared" si="76"/>
        <v>66.180000000000007</v>
      </c>
      <c r="P134" s="43">
        <f t="shared" si="76"/>
        <v>66.180000000000007</v>
      </c>
      <c r="Q134" s="43">
        <f t="shared" si="76"/>
        <v>66.180000000000007</v>
      </c>
      <c r="R134" s="43">
        <f t="shared" si="76"/>
        <v>66.180000000000007</v>
      </c>
      <c r="S134" s="43">
        <f t="shared" si="76"/>
        <v>66.180000000000007</v>
      </c>
      <c r="T134" s="43">
        <f t="shared" si="76"/>
        <v>66.180000000000007</v>
      </c>
      <c r="U134" s="43">
        <f t="shared" si="76"/>
        <v>66.180000000000007</v>
      </c>
      <c r="V134" s="43">
        <f t="shared" si="76"/>
        <v>66.180000000000007</v>
      </c>
      <c r="W134" s="43">
        <f t="shared" si="76"/>
        <v>66.180000000000007</v>
      </c>
      <c r="X134" s="43">
        <f t="shared" si="76"/>
        <v>66.180000000000007</v>
      </c>
      <c r="Y134" s="43">
        <f t="shared" si="76"/>
        <v>66.180000000000007</v>
      </c>
      <c r="Z134" s="43">
        <f t="shared" si="76"/>
        <v>66.180000000000007</v>
      </c>
      <c r="AA134" s="43">
        <f t="shared" si="76"/>
        <v>66.180000000000007</v>
      </c>
    </row>
    <row r="135" spans="1:27" ht="12.75" hidden="1" customHeight="1" outlineLevel="1" x14ac:dyDescent="0.2">
      <c r="A135" s="92" t="s">
        <v>933</v>
      </c>
      <c r="B135" s="62" t="s">
        <v>81</v>
      </c>
      <c r="C135" s="42" t="s">
        <v>77</v>
      </c>
      <c r="D135" s="43">
        <v>4.7699999999999996</v>
      </c>
      <c r="E135" s="43">
        <v>4.7699999999999996</v>
      </c>
      <c r="F135" s="43">
        <v>4.7699999999999996</v>
      </c>
      <c r="G135" s="43">
        <v>4.7699999999999996</v>
      </c>
      <c r="H135" s="43">
        <v>4.7699999999999996</v>
      </c>
      <c r="I135" s="43">
        <v>4.7699999999999996</v>
      </c>
      <c r="J135" s="43">
        <v>4.7699999999999996</v>
      </c>
      <c r="K135" s="43">
        <v>4.7699999999999996</v>
      </c>
      <c r="L135" s="43">
        <v>4.7699999999999996</v>
      </c>
      <c r="M135" s="43">
        <v>4.7699999999999996</v>
      </c>
      <c r="N135" s="43">
        <v>4.7699999999999996</v>
      </c>
      <c r="O135" s="43">
        <v>4.7699999999999996</v>
      </c>
      <c r="P135" s="43">
        <v>4.7699999999999996</v>
      </c>
      <c r="Q135" s="43">
        <v>4.7699999999999996</v>
      </c>
      <c r="R135" s="43">
        <v>4.7699999999999996</v>
      </c>
      <c r="S135" s="43">
        <v>4.7699999999999996</v>
      </c>
      <c r="T135" s="43">
        <v>4.7699999999999996</v>
      </c>
      <c r="U135" s="43">
        <v>4.7699999999999996</v>
      </c>
      <c r="V135" s="43">
        <v>4.7699999999999996</v>
      </c>
      <c r="W135" s="43">
        <v>4.7699999999999996</v>
      </c>
      <c r="X135" s="43">
        <v>4.7699999999999996</v>
      </c>
      <c r="Y135" s="43">
        <v>4.7699999999999996</v>
      </c>
      <c r="Z135" s="43">
        <v>4.7699999999999996</v>
      </c>
      <c r="AA135" s="43">
        <v>4.7699999999999996</v>
      </c>
    </row>
    <row r="136" spans="1:27" ht="12.75" hidden="1" customHeight="1" outlineLevel="1" x14ac:dyDescent="0.2">
      <c r="A136" s="92" t="s">
        <v>934</v>
      </c>
      <c r="B136" s="62" t="s">
        <v>79</v>
      </c>
      <c r="C136" s="42" t="s">
        <v>77</v>
      </c>
      <c r="D136" s="43">
        <f>$D$11</f>
        <v>330.69</v>
      </c>
      <c r="E136" s="43">
        <f t="shared" ref="E136:AA136" si="77">$D$11</f>
        <v>330.69</v>
      </c>
      <c r="F136" s="43">
        <f t="shared" si="77"/>
        <v>330.69</v>
      </c>
      <c r="G136" s="43">
        <f t="shared" si="77"/>
        <v>330.69</v>
      </c>
      <c r="H136" s="43">
        <f t="shared" si="77"/>
        <v>330.69</v>
      </c>
      <c r="I136" s="43">
        <f t="shared" si="77"/>
        <v>330.69</v>
      </c>
      <c r="J136" s="43">
        <f t="shared" si="77"/>
        <v>330.69</v>
      </c>
      <c r="K136" s="43">
        <f t="shared" si="77"/>
        <v>330.69</v>
      </c>
      <c r="L136" s="43">
        <f t="shared" si="77"/>
        <v>330.69</v>
      </c>
      <c r="M136" s="43">
        <f t="shared" si="77"/>
        <v>330.69</v>
      </c>
      <c r="N136" s="43">
        <f t="shared" si="77"/>
        <v>330.69</v>
      </c>
      <c r="O136" s="43">
        <f t="shared" si="77"/>
        <v>330.69</v>
      </c>
      <c r="P136" s="43">
        <f t="shared" si="77"/>
        <v>330.69</v>
      </c>
      <c r="Q136" s="43">
        <f t="shared" si="77"/>
        <v>330.69</v>
      </c>
      <c r="R136" s="43">
        <f t="shared" si="77"/>
        <v>330.69</v>
      </c>
      <c r="S136" s="43">
        <f t="shared" si="77"/>
        <v>330.69</v>
      </c>
      <c r="T136" s="43">
        <f t="shared" si="77"/>
        <v>330.69</v>
      </c>
      <c r="U136" s="43">
        <f t="shared" si="77"/>
        <v>330.69</v>
      </c>
      <c r="V136" s="43">
        <f t="shared" si="77"/>
        <v>330.69</v>
      </c>
      <c r="W136" s="43">
        <f t="shared" si="77"/>
        <v>330.69</v>
      </c>
      <c r="X136" s="43">
        <f t="shared" si="77"/>
        <v>330.69</v>
      </c>
      <c r="Y136" s="43">
        <f t="shared" si="77"/>
        <v>330.69</v>
      </c>
      <c r="Z136" s="43">
        <f t="shared" si="77"/>
        <v>330.69</v>
      </c>
      <c r="AA136" s="43">
        <f t="shared" si="77"/>
        <v>330.69</v>
      </c>
    </row>
    <row r="137" spans="1:27" ht="12.75" customHeight="1" collapsed="1" x14ac:dyDescent="0.2">
      <c r="A137" s="91" t="s">
        <v>935</v>
      </c>
      <c r="B137" s="27" t="str">
        <f>"27"&amp;"."&amp;$B$599&amp;"."&amp;$B$600</f>
        <v>27.02.2023</v>
      </c>
      <c r="C137" s="83" t="s">
        <v>74</v>
      </c>
      <c r="D137" s="84">
        <f>ROUND(((D138+D139+D141+D140)/1000),5)</f>
        <v>1.63293</v>
      </c>
      <c r="E137" s="84">
        <f>ROUND(((E138+E139+E141+E140)/1000),5)</f>
        <v>1.58273</v>
      </c>
      <c r="F137" s="84">
        <f>ROUND(((F138+F139+F141+F140)/1000),5)</f>
        <v>1.5276799999999999</v>
      </c>
      <c r="G137" s="84">
        <f t="shared" ref="G137:AA137" si="78">ROUND(((G138+G139+G141+G140)/1000),5)</f>
        <v>1.52688</v>
      </c>
      <c r="H137" s="84">
        <f t="shared" si="78"/>
        <v>1.60277</v>
      </c>
      <c r="I137" s="84">
        <f t="shared" si="78"/>
        <v>1.77458</v>
      </c>
      <c r="J137" s="84">
        <f t="shared" si="78"/>
        <v>1.97824</v>
      </c>
      <c r="K137" s="84">
        <f t="shared" si="78"/>
        <v>2.1863100000000002</v>
      </c>
      <c r="L137" s="84">
        <f t="shared" si="78"/>
        <v>2.2673999999999999</v>
      </c>
      <c r="M137" s="84">
        <f t="shared" si="78"/>
        <v>2.2978000000000001</v>
      </c>
      <c r="N137" s="84">
        <f t="shared" si="78"/>
        <v>2.3088099999999998</v>
      </c>
      <c r="O137" s="84">
        <f t="shared" si="78"/>
        <v>2.3304999999999998</v>
      </c>
      <c r="P137" s="84">
        <f t="shared" si="78"/>
        <v>2.3067899999999999</v>
      </c>
      <c r="Q137" s="84">
        <f t="shared" si="78"/>
        <v>2.30592</v>
      </c>
      <c r="R137" s="84">
        <f t="shared" si="78"/>
        <v>2.3014399999999999</v>
      </c>
      <c r="S137" s="84">
        <f t="shared" si="78"/>
        <v>2.2892800000000002</v>
      </c>
      <c r="T137" s="84">
        <f t="shared" si="78"/>
        <v>2.2515299999999998</v>
      </c>
      <c r="U137" s="84">
        <f t="shared" si="78"/>
        <v>2.2564600000000001</v>
      </c>
      <c r="V137" s="84">
        <f t="shared" si="78"/>
        <v>2.2898999999999998</v>
      </c>
      <c r="W137" s="84">
        <f t="shared" si="78"/>
        <v>2.29304</v>
      </c>
      <c r="X137" s="84">
        <f t="shared" si="78"/>
        <v>2.27406</v>
      </c>
      <c r="Y137" s="84">
        <f t="shared" si="78"/>
        <v>2.2201</v>
      </c>
      <c r="Z137" s="84">
        <f t="shared" si="78"/>
        <v>2.03233</v>
      </c>
      <c r="AA137" s="84">
        <f t="shared" si="78"/>
        <v>1.91814</v>
      </c>
    </row>
    <row r="138" spans="1:27" ht="12.75" hidden="1" customHeight="1" outlineLevel="1" x14ac:dyDescent="0.2">
      <c r="A138" s="92" t="s">
        <v>936</v>
      </c>
      <c r="B138" s="62" t="s">
        <v>231</v>
      </c>
      <c r="C138" s="42" t="s">
        <v>77</v>
      </c>
      <c r="D138" s="43">
        <v>1231.29</v>
      </c>
      <c r="E138" s="43">
        <v>1181.0899999999999</v>
      </c>
      <c r="F138" s="43">
        <v>1126.04</v>
      </c>
      <c r="G138" s="43">
        <v>1125.24</v>
      </c>
      <c r="H138" s="43">
        <v>1201.1300000000001</v>
      </c>
      <c r="I138" s="43">
        <v>1372.94</v>
      </c>
      <c r="J138" s="43">
        <v>1576.6</v>
      </c>
      <c r="K138" s="43">
        <v>1784.67</v>
      </c>
      <c r="L138" s="43">
        <v>1865.76</v>
      </c>
      <c r="M138" s="43">
        <v>1896.16</v>
      </c>
      <c r="N138" s="43">
        <v>1907.17</v>
      </c>
      <c r="O138" s="43">
        <v>1928.86</v>
      </c>
      <c r="P138" s="43">
        <v>1905.15</v>
      </c>
      <c r="Q138" s="43">
        <v>1904.28</v>
      </c>
      <c r="R138" s="43">
        <v>1899.8</v>
      </c>
      <c r="S138" s="43">
        <v>1887.64</v>
      </c>
      <c r="T138" s="43">
        <v>1849.89</v>
      </c>
      <c r="U138" s="43">
        <v>1854.82</v>
      </c>
      <c r="V138" s="43">
        <v>1888.26</v>
      </c>
      <c r="W138" s="43">
        <v>1891.4</v>
      </c>
      <c r="X138" s="43">
        <v>1872.42</v>
      </c>
      <c r="Y138" s="43">
        <v>1818.46</v>
      </c>
      <c r="Z138" s="43">
        <v>1630.69</v>
      </c>
      <c r="AA138" s="43">
        <v>1516.5</v>
      </c>
    </row>
    <row r="139" spans="1:27" ht="12.75" hidden="1" customHeight="1" outlineLevel="1" x14ac:dyDescent="0.2">
      <c r="A139" s="92" t="s">
        <v>937</v>
      </c>
      <c r="B139" s="62" t="s">
        <v>88</v>
      </c>
      <c r="C139" s="42" t="s">
        <v>77</v>
      </c>
      <c r="D139" s="43">
        <f t="shared" ref="D139:AA139" si="79">$D$9</f>
        <v>66.180000000000007</v>
      </c>
      <c r="E139" s="43">
        <f t="shared" si="79"/>
        <v>66.180000000000007</v>
      </c>
      <c r="F139" s="43">
        <f t="shared" si="79"/>
        <v>66.180000000000007</v>
      </c>
      <c r="G139" s="43">
        <f t="shared" si="79"/>
        <v>66.180000000000007</v>
      </c>
      <c r="H139" s="43">
        <f t="shared" si="79"/>
        <v>66.180000000000007</v>
      </c>
      <c r="I139" s="43">
        <f t="shared" si="79"/>
        <v>66.180000000000007</v>
      </c>
      <c r="J139" s="43">
        <f t="shared" si="79"/>
        <v>66.180000000000007</v>
      </c>
      <c r="K139" s="43">
        <f t="shared" si="79"/>
        <v>66.180000000000007</v>
      </c>
      <c r="L139" s="43">
        <f t="shared" si="79"/>
        <v>66.180000000000007</v>
      </c>
      <c r="M139" s="43">
        <f t="shared" si="79"/>
        <v>66.180000000000007</v>
      </c>
      <c r="N139" s="43">
        <f t="shared" si="79"/>
        <v>66.180000000000007</v>
      </c>
      <c r="O139" s="43">
        <f t="shared" si="79"/>
        <v>66.180000000000007</v>
      </c>
      <c r="P139" s="43">
        <f t="shared" si="79"/>
        <v>66.180000000000007</v>
      </c>
      <c r="Q139" s="43">
        <f t="shared" si="79"/>
        <v>66.180000000000007</v>
      </c>
      <c r="R139" s="43">
        <f t="shared" si="79"/>
        <v>66.180000000000007</v>
      </c>
      <c r="S139" s="43">
        <f t="shared" si="79"/>
        <v>66.180000000000007</v>
      </c>
      <c r="T139" s="43">
        <f t="shared" si="79"/>
        <v>66.180000000000007</v>
      </c>
      <c r="U139" s="43">
        <f t="shared" si="79"/>
        <v>66.180000000000007</v>
      </c>
      <c r="V139" s="43">
        <f t="shared" si="79"/>
        <v>66.180000000000007</v>
      </c>
      <c r="W139" s="43">
        <f t="shared" si="79"/>
        <v>66.180000000000007</v>
      </c>
      <c r="X139" s="43">
        <f t="shared" si="79"/>
        <v>66.180000000000007</v>
      </c>
      <c r="Y139" s="43">
        <f t="shared" si="79"/>
        <v>66.180000000000007</v>
      </c>
      <c r="Z139" s="43">
        <f t="shared" si="79"/>
        <v>66.180000000000007</v>
      </c>
      <c r="AA139" s="43">
        <f t="shared" si="79"/>
        <v>66.180000000000007</v>
      </c>
    </row>
    <row r="140" spans="1:27" ht="12.75" hidden="1" customHeight="1" outlineLevel="1" x14ac:dyDescent="0.2">
      <c r="A140" s="92" t="s">
        <v>938</v>
      </c>
      <c r="B140" s="62" t="s">
        <v>81</v>
      </c>
      <c r="C140" s="42" t="s">
        <v>77</v>
      </c>
      <c r="D140" s="43">
        <v>4.7699999999999996</v>
      </c>
      <c r="E140" s="43">
        <v>4.7699999999999996</v>
      </c>
      <c r="F140" s="43">
        <v>4.7699999999999996</v>
      </c>
      <c r="G140" s="43">
        <v>4.7699999999999996</v>
      </c>
      <c r="H140" s="43">
        <v>4.7699999999999996</v>
      </c>
      <c r="I140" s="43">
        <v>4.7699999999999996</v>
      </c>
      <c r="J140" s="43">
        <v>4.7699999999999996</v>
      </c>
      <c r="K140" s="43">
        <v>4.7699999999999996</v>
      </c>
      <c r="L140" s="43">
        <v>4.7699999999999996</v>
      </c>
      <c r="M140" s="43">
        <v>4.7699999999999996</v>
      </c>
      <c r="N140" s="43">
        <v>4.7699999999999996</v>
      </c>
      <c r="O140" s="43">
        <v>4.7699999999999996</v>
      </c>
      <c r="P140" s="43">
        <v>4.7699999999999996</v>
      </c>
      <c r="Q140" s="43">
        <v>4.7699999999999996</v>
      </c>
      <c r="R140" s="43">
        <v>4.7699999999999996</v>
      </c>
      <c r="S140" s="43">
        <v>4.7699999999999996</v>
      </c>
      <c r="T140" s="43">
        <v>4.7699999999999996</v>
      </c>
      <c r="U140" s="43">
        <v>4.7699999999999996</v>
      </c>
      <c r="V140" s="43">
        <v>4.7699999999999996</v>
      </c>
      <c r="W140" s="43">
        <v>4.7699999999999996</v>
      </c>
      <c r="X140" s="43">
        <v>4.7699999999999996</v>
      </c>
      <c r="Y140" s="43">
        <v>4.7699999999999996</v>
      </c>
      <c r="Z140" s="43">
        <v>4.7699999999999996</v>
      </c>
      <c r="AA140" s="43">
        <v>4.7699999999999996</v>
      </c>
    </row>
    <row r="141" spans="1:27" ht="12.75" hidden="1" customHeight="1" outlineLevel="1" x14ac:dyDescent="0.2">
      <c r="A141" s="92" t="s">
        <v>939</v>
      </c>
      <c r="B141" s="62" t="s">
        <v>79</v>
      </c>
      <c r="C141" s="42" t="s">
        <v>77</v>
      </c>
      <c r="D141" s="43">
        <f>$D$11</f>
        <v>330.69</v>
      </c>
      <c r="E141" s="43">
        <f t="shared" ref="E141:AA141" si="80">$D$11</f>
        <v>330.69</v>
      </c>
      <c r="F141" s="43">
        <f t="shared" si="80"/>
        <v>330.69</v>
      </c>
      <c r="G141" s="43">
        <f t="shared" si="80"/>
        <v>330.69</v>
      </c>
      <c r="H141" s="43">
        <f t="shared" si="80"/>
        <v>330.69</v>
      </c>
      <c r="I141" s="43">
        <f t="shared" si="80"/>
        <v>330.69</v>
      </c>
      <c r="J141" s="43">
        <f t="shared" si="80"/>
        <v>330.69</v>
      </c>
      <c r="K141" s="43">
        <f t="shared" si="80"/>
        <v>330.69</v>
      </c>
      <c r="L141" s="43">
        <f t="shared" si="80"/>
        <v>330.69</v>
      </c>
      <c r="M141" s="43">
        <f t="shared" si="80"/>
        <v>330.69</v>
      </c>
      <c r="N141" s="43">
        <f t="shared" si="80"/>
        <v>330.69</v>
      </c>
      <c r="O141" s="43">
        <f t="shared" si="80"/>
        <v>330.69</v>
      </c>
      <c r="P141" s="43">
        <f t="shared" si="80"/>
        <v>330.69</v>
      </c>
      <c r="Q141" s="43">
        <f t="shared" si="80"/>
        <v>330.69</v>
      </c>
      <c r="R141" s="43">
        <f t="shared" si="80"/>
        <v>330.69</v>
      </c>
      <c r="S141" s="43">
        <f t="shared" si="80"/>
        <v>330.69</v>
      </c>
      <c r="T141" s="43">
        <f t="shared" si="80"/>
        <v>330.69</v>
      </c>
      <c r="U141" s="43">
        <f t="shared" si="80"/>
        <v>330.69</v>
      </c>
      <c r="V141" s="43">
        <f t="shared" si="80"/>
        <v>330.69</v>
      </c>
      <c r="W141" s="43">
        <f t="shared" si="80"/>
        <v>330.69</v>
      </c>
      <c r="X141" s="43">
        <f t="shared" si="80"/>
        <v>330.69</v>
      </c>
      <c r="Y141" s="43">
        <f t="shared" si="80"/>
        <v>330.69</v>
      </c>
      <c r="Z141" s="43">
        <f t="shared" si="80"/>
        <v>330.69</v>
      </c>
      <c r="AA141" s="43">
        <f t="shared" si="80"/>
        <v>330.69</v>
      </c>
    </row>
    <row r="142" spans="1:27" ht="12.75" customHeight="1" collapsed="1" x14ac:dyDescent="0.2">
      <c r="A142" s="91" t="s">
        <v>940</v>
      </c>
      <c r="B142" s="27" t="str">
        <f>"28"&amp;"."&amp;$B$599&amp;"."&amp;$B$600</f>
        <v>28.02.2023</v>
      </c>
      <c r="C142" s="83" t="s">
        <v>74</v>
      </c>
      <c r="D142" s="84">
        <f>ROUND(((D143+D144+D146+D145)/1000),5)</f>
        <v>1.6265099999999999</v>
      </c>
      <c r="E142" s="84">
        <f>ROUND(((E143+E144+E146+E145)/1000),5)</f>
        <v>1.58158</v>
      </c>
      <c r="F142" s="84">
        <f>ROUND(((F143+F144+F146+F145)/1000),5)</f>
        <v>1.5409900000000001</v>
      </c>
      <c r="G142" s="84">
        <f t="shared" ref="G142:AA142" si="81">ROUND(((G143+G144+G146+G145)/1000),5)</f>
        <v>1.54233</v>
      </c>
      <c r="H142" s="84">
        <f t="shared" si="81"/>
        <v>1.6094299999999999</v>
      </c>
      <c r="I142" s="84">
        <f t="shared" si="81"/>
        <v>1.7941400000000001</v>
      </c>
      <c r="J142" s="84">
        <f t="shared" si="81"/>
        <v>2.0074299999999998</v>
      </c>
      <c r="K142" s="84">
        <f t="shared" si="81"/>
        <v>2.2246999999999999</v>
      </c>
      <c r="L142" s="84">
        <f t="shared" si="81"/>
        <v>2.3020900000000002</v>
      </c>
      <c r="M142" s="84">
        <f t="shared" si="81"/>
        <v>2.3312599999999999</v>
      </c>
      <c r="N142" s="84">
        <f t="shared" si="81"/>
        <v>2.34219</v>
      </c>
      <c r="O142" s="84">
        <f t="shared" si="81"/>
        <v>2.3624200000000002</v>
      </c>
      <c r="P142" s="84">
        <f t="shared" si="81"/>
        <v>2.3408899999999999</v>
      </c>
      <c r="Q142" s="84">
        <f t="shared" si="81"/>
        <v>2.3446799999999999</v>
      </c>
      <c r="R142" s="84">
        <f t="shared" si="81"/>
        <v>2.3394200000000001</v>
      </c>
      <c r="S142" s="84">
        <f t="shared" si="81"/>
        <v>2.3086600000000002</v>
      </c>
      <c r="T142" s="84">
        <f t="shared" si="81"/>
        <v>2.29156</v>
      </c>
      <c r="U142" s="84">
        <f t="shared" si="81"/>
        <v>2.29095</v>
      </c>
      <c r="V142" s="84">
        <f t="shared" si="81"/>
        <v>2.3239299999999998</v>
      </c>
      <c r="W142" s="84">
        <f t="shared" si="81"/>
        <v>2.3165900000000001</v>
      </c>
      <c r="X142" s="84">
        <f t="shared" si="81"/>
        <v>2.3167900000000001</v>
      </c>
      <c r="Y142" s="84">
        <f t="shared" si="81"/>
        <v>2.2741699999999998</v>
      </c>
      <c r="Z142" s="84">
        <f t="shared" si="81"/>
        <v>2.0848300000000002</v>
      </c>
      <c r="AA142" s="84">
        <f t="shared" si="81"/>
        <v>1.9419299999999999</v>
      </c>
    </row>
    <row r="143" spans="1:27" ht="12.75" hidden="1" customHeight="1" outlineLevel="1" x14ac:dyDescent="0.2">
      <c r="A143" s="92" t="s">
        <v>941</v>
      </c>
      <c r="B143" s="62" t="s">
        <v>231</v>
      </c>
      <c r="C143" s="42" t="s">
        <v>77</v>
      </c>
      <c r="D143" s="43">
        <v>1224.8699999999999</v>
      </c>
      <c r="E143" s="43">
        <v>1179.94</v>
      </c>
      <c r="F143" s="43">
        <v>1139.3499999999999</v>
      </c>
      <c r="G143" s="43">
        <v>1140.69</v>
      </c>
      <c r="H143" s="43">
        <v>1207.79</v>
      </c>
      <c r="I143" s="43">
        <v>1392.5</v>
      </c>
      <c r="J143" s="43">
        <v>1605.79</v>
      </c>
      <c r="K143" s="43">
        <v>1823.06</v>
      </c>
      <c r="L143" s="43">
        <v>1900.45</v>
      </c>
      <c r="M143" s="43">
        <v>1929.62</v>
      </c>
      <c r="N143" s="43">
        <v>1940.55</v>
      </c>
      <c r="O143" s="43">
        <v>1960.78</v>
      </c>
      <c r="P143" s="43">
        <v>1939.25</v>
      </c>
      <c r="Q143" s="43">
        <v>1943.04</v>
      </c>
      <c r="R143" s="43">
        <v>1937.78</v>
      </c>
      <c r="S143" s="43">
        <v>1907.02</v>
      </c>
      <c r="T143" s="43">
        <v>1889.92</v>
      </c>
      <c r="U143" s="43">
        <v>1889.31</v>
      </c>
      <c r="V143" s="43">
        <v>1922.29</v>
      </c>
      <c r="W143" s="43">
        <v>1914.95</v>
      </c>
      <c r="X143" s="43">
        <v>1915.15</v>
      </c>
      <c r="Y143" s="43">
        <v>1872.53</v>
      </c>
      <c r="Z143" s="43">
        <v>1683.19</v>
      </c>
      <c r="AA143" s="43">
        <v>1540.29</v>
      </c>
    </row>
    <row r="144" spans="1:27" ht="12.75" hidden="1" customHeight="1" outlineLevel="1" x14ac:dyDescent="0.2">
      <c r="A144" s="92" t="s">
        <v>942</v>
      </c>
      <c r="B144" s="62" t="s">
        <v>88</v>
      </c>
      <c r="C144" s="42" t="s">
        <v>77</v>
      </c>
      <c r="D144" s="43">
        <f t="shared" ref="D144:AA144" si="82">$D$9</f>
        <v>66.180000000000007</v>
      </c>
      <c r="E144" s="43">
        <f t="shared" si="82"/>
        <v>66.180000000000007</v>
      </c>
      <c r="F144" s="43">
        <f t="shared" si="82"/>
        <v>66.180000000000007</v>
      </c>
      <c r="G144" s="43">
        <f t="shared" si="82"/>
        <v>66.180000000000007</v>
      </c>
      <c r="H144" s="43">
        <f t="shared" si="82"/>
        <v>66.180000000000007</v>
      </c>
      <c r="I144" s="43">
        <f t="shared" si="82"/>
        <v>66.180000000000007</v>
      </c>
      <c r="J144" s="43">
        <f t="shared" si="82"/>
        <v>66.180000000000007</v>
      </c>
      <c r="K144" s="43">
        <f t="shared" si="82"/>
        <v>66.180000000000007</v>
      </c>
      <c r="L144" s="43">
        <f t="shared" si="82"/>
        <v>66.180000000000007</v>
      </c>
      <c r="M144" s="43">
        <f t="shared" si="82"/>
        <v>66.180000000000007</v>
      </c>
      <c r="N144" s="43">
        <f t="shared" si="82"/>
        <v>66.180000000000007</v>
      </c>
      <c r="O144" s="43">
        <f t="shared" si="82"/>
        <v>66.180000000000007</v>
      </c>
      <c r="P144" s="43">
        <f t="shared" si="82"/>
        <v>66.180000000000007</v>
      </c>
      <c r="Q144" s="43">
        <f t="shared" si="82"/>
        <v>66.180000000000007</v>
      </c>
      <c r="R144" s="43">
        <f t="shared" si="82"/>
        <v>66.180000000000007</v>
      </c>
      <c r="S144" s="43">
        <f t="shared" si="82"/>
        <v>66.180000000000007</v>
      </c>
      <c r="T144" s="43">
        <f t="shared" si="82"/>
        <v>66.180000000000007</v>
      </c>
      <c r="U144" s="43">
        <f t="shared" si="82"/>
        <v>66.180000000000007</v>
      </c>
      <c r="V144" s="43">
        <f t="shared" si="82"/>
        <v>66.180000000000007</v>
      </c>
      <c r="W144" s="43">
        <f t="shared" si="82"/>
        <v>66.180000000000007</v>
      </c>
      <c r="X144" s="43">
        <f t="shared" si="82"/>
        <v>66.180000000000007</v>
      </c>
      <c r="Y144" s="43">
        <f t="shared" si="82"/>
        <v>66.180000000000007</v>
      </c>
      <c r="Z144" s="43">
        <f t="shared" si="82"/>
        <v>66.180000000000007</v>
      </c>
      <c r="AA144" s="43">
        <f t="shared" si="82"/>
        <v>66.180000000000007</v>
      </c>
    </row>
    <row r="145" spans="1:27" ht="12.75" hidden="1" customHeight="1" outlineLevel="1" x14ac:dyDescent="0.2">
      <c r="A145" s="92" t="s">
        <v>943</v>
      </c>
      <c r="B145" s="62" t="s">
        <v>81</v>
      </c>
      <c r="C145" s="42" t="s">
        <v>77</v>
      </c>
      <c r="D145" s="43">
        <v>4.7699999999999996</v>
      </c>
      <c r="E145" s="43">
        <v>4.7699999999999996</v>
      </c>
      <c r="F145" s="43">
        <v>4.7699999999999996</v>
      </c>
      <c r="G145" s="43">
        <v>4.7699999999999996</v>
      </c>
      <c r="H145" s="43">
        <v>4.7699999999999996</v>
      </c>
      <c r="I145" s="43">
        <v>4.7699999999999996</v>
      </c>
      <c r="J145" s="43">
        <v>4.7699999999999996</v>
      </c>
      <c r="K145" s="43">
        <v>4.7699999999999996</v>
      </c>
      <c r="L145" s="43">
        <v>4.7699999999999996</v>
      </c>
      <c r="M145" s="43">
        <v>4.7699999999999996</v>
      </c>
      <c r="N145" s="43">
        <v>4.7699999999999996</v>
      </c>
      <c r="O145" s="43">
        <v>4.7699999999999996</v>
      </c>
      <c r="P145" s="43">
        <v>4.7699999999999996</v>
      </c>
      <c r="Q145" s="43">
        <v>4.7699999999999996</v>
      </c>
      <c r="R145" s="43">
        <v>4.7699999999999996</v>
      </c>
      <c r="S145" s="43">
        <v>4.7699999999999996</v>
      </c>
      <c r="T145" s="43">
        <v>4.7699999999999996</v>
      </c>
      <c r="U145" s="43">
        <v>4.7699999999999996</v>
      </c>
      <c r="V145" s="43">
        <v>4.7699999999999996</v>
      </c>
      <c r="W145" s="43">
        <v>4.7699999999999996</v>
      </c>
      <c r="X145" s="43">
        <v>4.7699999999999996</v>
      </c>
      <c r="Y145" s="43">
        <v>4.7699999999999996</v>
      </c>
      <c r="Z145" s="43">
        <v>4.7699999999999996</v>
      </c>
      <c r="AA145" s="43">
        <v>4.7699999999999996</v>
      </c>
    </row>
    <row r="146" spans="1:27" ht="12.75" hidden="1" customHeight="1" outlineLevel="1" x14ac:dyDescent="0.2">
      <c r="A146" s="92" t="s">
        <v>944</v>
      </c>
      <c r="B146" s="62" t="s">
        <v>79</v>
      </c>
      <c r="C146" s="42" t="s">
        <v>77</v>
      </c>
      <c r="D146" s="43">
        <f>$D$11</f>
        <v>330.69</v>
      </c>
      <c r="E146" s="43">
        <f t="shared" ref="E146:AA146" si="83">$D$11</f>
        <v>330.69</v>
      </c>
      <c r="F146" s="43">
        <f t="shared" si="83"/>
        <v>330.69</v>
      </c>
      <c r="G146" s="43">
        <f t="shared" si="83"/>
        <v>330.69</v>
      </c>
      <c r="H146" s="43">
        <f t="shared" si="83"/>
        <v>330.69</v>
      </c>
      <c r="I146" s="43">
        <f t="shared" si="83"/>
        <v>330.69</v>
      </c>
      <c r="J146" s="43">
        <f t="shared" si="83"/>
        <v>330.69</v>
      </c>
      <c r="K146" s="43">
        <f t="shared" si="83"/>
        <v>330.69</v>
      </c>
      <c r="L146" s="43">
        <f t="shared" si="83"/>
        <v>330.69</v>
      </c>
      <c r="M146" s="43">
        <f t="shared" si="83"/>
        <v>330.69</v>
      </c>
      <c r="N146" s="43">
        <f t="shared" si="83"/>
        <v>330.69</v>
      </c>
      <c r="O146" s="43">
        <f t="shared" si="83"/>
        <v>330.69</v>
      </c>
      <c r="P146" s="43">
        <f t="shared" si="83"/>
        <v>330.69</v>
      </c>
      <c r="Q146" s="43">
        <f t="shared" si="83"/>
        <v>330.69</v>
      </c>
      <c r="R146" s="43">
        <f t="shared" si="83"/>
        <v>330.69</v>
      </c>
      <c r="S146" s="43">
        <f t="shared" si="83"/>
        <v>330.69</v>
      </c>
      <c r="T146" s="43">
        <f t="shared" si="83"/>
        <v>330.69</v>
      </c>
      <c r="U146" s="43">
        <f t="shared" si="83"/>
        <v>330.69</v>
      </c>
      <c r="V146" s="43">
        <f t="shared" si="83"/>
        <v>330.69</v>
      </c>
      <c r="W146" s="43">
        <f t="shared" si="83"/>
        <v>330.69</v>
      </c>
      <c r="X146" s="43">
        <f t="shared" si="83"/>
        <v>330.69</v>
      </c>
      <c r="Y146" s="43">
        <f t="shared" si="83"/>
        <v>330.69</v>
      </c>
      <c r="Z146" s="43">
        <f t="shared" si="83"/>
        <v>330.69</v>
      </c>
      <c r="AA146" s="43">
        <f t="shared" si="83"/>
        <v>330.69</v>
      </c>
    </row>
    <row r="147" spans="1:27" ht="12.75" customHeight="1" collapsed="1" x14ac:dyDescent="0.2">
      <c r="A147" s="93"/>
      <c r="B147" s="94" t="s">
        <v>370</v>
      </c>
      <c r="C147" s="95"/>
      <c r="D147" s="96"/>
      <c r="E147" s="96"/>
      <c r="F147" s="96"/>
      <c r="G147" s="96"/>
      <c r="I147" s="38"/>
    </row>
    <row r="148" spans="1:27" x14ac:dyDescent="0.2">
      <c r="A148" s="171" t="s">
        <v>371</v>
      </c>
      <c r="B148" s="172"/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P148" s="172"/>
      <c r="Q148" s="172"/>
      <c r="R148" s="172"/>
      <c r="S148" s="172"/>
      <c r="T148" s="172"/>
      <c r="U148" s="172"/>
      <c r="V148" s="172"/>
      <c r="W148" s="172"/>
      <c r="X148" s="172"/>
      <c r="Y148" s="172"/>
      <c r="Z148" s="172"/>
      <c r="AA148" s="173"/>
    </row>
    <row r="149" spans="1:27" ht="27" customHeight="1" x14ac:dyDescent="0.2">
      <c r="A149" s="25" t="s">
        <v>62</v>
      </c>
      <c r="B149" s="26" t="s">
        <v>203</v>
      </c>
      <c r="C149" s="25" t="s">
        <v>204</v>
      </c>
      <c r="D149" s="26" t="s">
        <v>205</v>
      </c>
      <c r="E149" s="26" t="s">
        <v>206</v>
      </c>
      <c r="F149" s="26" t="s">
        <v>207</v>
      </c>
      <c r="G149" s="26" t="s">
        <v>208</v>
      </c>
      <c r="H149" s="26" t="s">
        <v>209</v>
      </c>
      <c r="I149" s="26" t="s">
        <v>210</v>
      </c>
      <c r="J149" s="26" t="s">
        <v>211</v>
      </c>
      <c r="K149" s="26" t="s">
        <v>212</v>
      </c>
      <c r="L149" s="26" t="s">
        <v>213</v>
      </c>
      <c r="M149" s="26" t="s">
        <v>214</v>
      </c>
      <c r="N149" s="26" t="s">
        <v>215</v>
      </c>
      <c r="O149" s="26" t="s">
        <v>216</v>
      </c>
      <c r="P149" s="26" t="s">
        <v>217</v>
      </c>
      <c r="Q149" s="26" t="s">
        <v>218</v>
      </c>
      <c r="R149" s="26" t="s">
        <v>219</v>
      </c>
      <c r="S149" s="26" t="s">
        <v>220</v>
      </c>
      <c r="T149" s="26" t="s">
        <v>221</v>
      </c>
      <c r="U149" s="26" t="s">
        <v>222</v>
      </c>
      <c r="V149" s="26" t="s">
        <v>223</v>
      </c>
      <c r="W149" s="26" t="s">
        <v>224</v>
      </c>
      <c r="X149" s="26" t="s">
        <v>225</v>
      </c>
      <c r="Y149" s="26" t="s">
        <v>226</v>
      </c>
      <c r="Z149" s="26" t="s">
        <v>227</v>
      </c>
      <c r="AA149" s="26" t="s">
        <v>228</v>
      </c>
    </row>
    <row r="150" spans="1:27" x14ac:dyDescent="0.2">
      <c r="A150" s="91" t="s">
        <v>945</v>
      </c>
      <c r="B150" s="27" t="str">
        <f>"01"&amp;"."&amp;$B$599&amp;"."&amp;$B$600</f>
        <v>01.02.2023</v>
      </c>
      <c r="C150" s="83" t="s">
        <v>74</v>
      </c>
      <c r="D150" s="84">
        <f>ROUND(((D151+D152+D154+D153)/1000),5)</f>
        <v>1.5739000000000001</v>
      </c>
      <c r="E150" s="84">
        <f>ROUND(((E151+E152+E154+E153)/1000),5)</f>
        <v>1.5356099999999999</v>
      </c>
      <c r="F150" s="84">
        <f>ROUND(((F151+F152+F154+F153)/1000),5)</f>
        <v>1.5245500000000001</v>
      </c>
      <c r="G150" s="84">
        <f t="shared" ref="G150:AA150" si="84">ROUND(((G151+G152+G154+G153)/1000),5)</f>
        <v>1.5280899999999999</v>
      </c>
      <c r="H150" s="84">
        <f t="shared" si="84"/>
        <v>1.5722499999999999</v>
      </c>
      <c r="I150" s="84">
        <f t="shared" si="84"/>
        <v>1.63636</v>
      </c>
      <c r="J150" s="84">
        <f t="shared" si="84"/>
        <v>1.9073599999999999</v>
      </c>
      <c r="K150" s="84">
        <f t="shared" si="84"/>
        <v>2.1111200000000001</v>
      </c>
      <c r="L150" s="84">
        <f t="shared" si="84"/>
        <v>2.2347700000000001</v>
      </c>
      <c r="M150" s="84">
        <f t="shared" si="84"/>
        <v>2.2892100000000002</v>
      </c>
      <c r="N150" s="84">
        <f t="shared" si="84"/>
        <v>2.3479700000000001</v>
      </c>
      <c r="O150" s="84">
        <f t="shared" si="84"/>
        <v>2.3222</v>
      </c>
      <c r="P150" s="84">
        <f t="shared" si="84"/>
        <v>2.2942900000000002</v>
      </c>
      <c r="Q150" s="84">
        <f t="shared" si="84"/>
        <v>2.3011900000000001</v>
      </c>
      <c r="R150" s="84">
        <f t="shared" si="84"/>
        <v>2.3017400000000001</v>
      </c>
      <c r="S150" s="84">
        <f t="shared" si="84"/>
        <v>2.2993899999999998</v>
      </c>
      <c r="T150" s="84">
        <f t="shared" si="84"/>
        <v>2.3278500000000002</v>
      </c>
      <c r="U150" s="84">
        <f t="shared" si="84"/>
        <v>2.3530799999999998</v>
      </c>
      <c r="V150" s="84">
        <f t="shared" si="84"/>
        <v>2.34368</v>
      </c>
      <c r="W150" s="84">
        <f t="shared" si="84"/>
        <v>2.2980800000000001</v>
      </c>
      <c r="X150" s="84">
        <f t="shared" si="84"/>
        <v>2.24173</v>
      </c>
      <c r="Y150" s="84">
        <f t="shared" si="84"/>
        <v>2.1129899999999999</v>
      </c>
      <c r="Z150" s="84">
        <f t="shared" si="84"/>
        <v>1.8562099999999999</v>
      </c>
      <c r="AA150" s="84">
        <f t="shared" si="84"/>
        <v>1.5782700000000001</v>
      </c>
    </row>
    <row r="151" spans="1:27" ht="12.75" hidden="1" customHeight="1" outlineLevel="1" x14ac:dyDescent="0.2">
      <c r="A151" s="92" t="s">
        <v>946</v>
      </c>
      <c r="B151" s="62" t="s">
        <v>231</v>
      </c>
      <c r="C151" s="42" t="s">
        <v>77</v>
      </c>
      <c r="D151" s="43">
        <v>1125.32</v>
      </c>
      <c r="E151" s="43">
        <v>1087.03</v>
      </c>
      <c r="F151" s="43">
        <v>1075.97</v>
      </c>
      <c r="G151" s="43">
        <v>1079.51</v>
      </c>
      <c r="H151" s="43">
        <v>1123.67</v>
      </c>
      <c r="I151" s="43">
        <v>1187.78</v>
      </c>
      <c r="J151" s="43">
        <v>1458.78</v>
      </c>
      <c r="K151" s="43">
        <v>1662.54</v>
      </c>
      <c r="L151" s="43">
        <v>1786.19</v>
      </c>
      <c r="M151" s="43">
        <v>1840.63</v>
      </c>
      <c r="N151" s="43">
        <v>1899.39</v>
      </c>
      <c r="O151" s="43">
        <v>1873.62</v>
      </c>
      <c r="P151" s="43">
        <v>1845.71</v>
      </c>
      <c r="Q151" s="43">
        <v>1852.61</v>
      </c>
      <c r="R151" s="43">
        <v>1853.16</v>
      </c>
      <c r="S151" s="43">
        <v>1850.81</v>
      </c>
      <c r="T151" s="43">
        <v>1879.27</v>
      </c>
      <c r="U151" s="43">
        <v>1904.5</v>
      </c>
      <c r="V151" s="43">
        <v>1895.1</v>
      </c>
      <c r="W151" s="43">
        <v>1849.5</v>
      </c>
      <c r="X151" s="43">
        <v>1793.15</v>
      </c>
      <c r="Y151" s="43">
        <v>1664.41</v>
      </c>
      <c r="Z151" s="43">
        <v>1407.63</v>
      </c>
      <c r="AA151" s="43">
        <v>1129.69</v>
      </c>
    </row>
    <row r="152" spans="1:27" ht="12.75" hidden="1" customHeight="1" outlineLevel="1" x14ac:dyDescent="0.2">
      <c r="A152" s="92" t="s">
        <v>947</v>
      </c>
      <c r="B152" s="62" t="s">
        <v>88</v>
      </c>
      <c r="C152" s="42" t="s">
        <v>77</v>
      </c>
      <c r="D152" s="43">
        <v>113.12</v>
      </c>
      <c r="E152" s="43">
        <f>$D$152</f>
        <v>113.12</v>
      </c>
      <c r="F152" s="43">
        <f t="shared" ref="F152:AA152" si="85">$D$152</f>
        <v>113.12</v>
      </c>
      <c r="G152" s="43">
        <f t="shared" si="85"/>
        <v>113.12</v>
      </c>
      <c r="H152" s="43">
        <f t="shared" si="85"/>
        <v>113.12</v>
      </c>
      <c r="I152" s="43">
        <f t="shared" si="85"/>
        <v>113.12</v>
      </c>
      <c r="J152" s="43">
        <f t="shared" si="85"/>
        <v>113.12</v>
      </c>
      <c r="K152" s="43">
        <f t="shared" si="85"/>
        <v>113.12</v>
      </c>
      <c r="L152" s="43">
        <f t="shared" si="85"/>
        <v>113.12</v>
      </c>
      <c r="M152" s="43">
        <f t="shared" si="85"/>
        <v>113.12</v>
      </c>
      <c r="N152" s="43">
        <f t="shared" si="85"/>
        <v>113.12</v>
      </c>
      <c r="O152" s="43">
        <f t="shared" si="85"/>
        <v>113.12</v>
      </c>
      <c r="P152" s="43">
        <f t="shared" si="85"/>
        <v>113.12</v>
      </c>
      <c r="Q152" s="43">
        <f t="shared" si="85"/>
        <v>113.12</v>
      </c>
      <c r="R152" s="43">
        <f t="shared" si="85"/>
        <v>113.12</v>
      </c>
      <c r="S152" s="43">
        <f t="shared" si="85"/>
        <v>113.12</v>
      </c>
      <c r="T152" s="43">
        <f t="shared" si="85"/>
        <v>113.12</v>
      </c>
      <c r="U152" s="43">
        <f t="shared" si="85"/>
        <v>113.12</v>
      </c>
      <c r="V152" s="43">
        <f t="shared" si="85"/>
        <v>113.12</v>
      </c>
      <c r="W152" s="43">
        <f t="shared" si="85"/>
        <v>113.12</v>
      </c>
      <c r="X152" s="43">
        <f t="shared" si="85"/>
        <v>113.12</v>
      </c>
      <c r="Y152" s="43">
        <f t="shared" si="85"/>
        <v>113.12</v>
      </c>
      <c r="Z152" s="43">
        <f t="shared" si="85"/>
        <v>113.12</v>
      </c>
      <c r="AA152" s="43">
        <f t="shared" si="85"/>
        <v>113.12</v>
      </c>
    </row>
    <row r="153" spans="1:27" ht="12.75" hidden="1" customHeight="1" outlineLevel="1" x14ac:dyDescent="0.2">
      <c r="A153" s="92" t="s">
        <v>948</v>
      </c>
      <c r="B153" s="62" t="s">
        <v>81</v>
      </c>
      <c r="C153" s="42" t="s">
        <v>77</v>
      </c>
      <c r="D153" s="43">
        <v>4.7699999999999996</v>
      </c>
      <c r="E153" s="43">
        <v>4.7699999999999996</v>
      </c>
      <c r="F153" s="43">
        <v>4.7699999999999996</v>
      </c>
      <c r="G153" s="43">
        <v>4.7699999999999996</v>
      </c>
      <c r="H153" s="43">
        <v>4.7699999999999996</v>
      </c>
      <c r="I153" s="43">
        <v>4.7699999999999996</v>
      </c>
      <c r="J153" s="43">
        <v>4.7699999999999996</v>
      </c>
      <c r="K153" s="43">
        <v>4.7699999999999996</v>
      </c>
      <c r="L153" s="43">
        <v>4.7699999999999996</v>
      </c>
      <c r="M153" s="43">
        <v>4.7699999999999996</v>
      </c>
      <c r="N153" s="43">
        <v>4.7699999999999996</v>
      </c>
      <c r="O153" s="43">
        <v>4.7699999999999996</v>
      </c>
      <c r="P153" s="43">
        <v>4.7699999999999996</v>
      </c>
      <c r="Q153" s="43">
        <v>4.7699999999999996</v>
      </c>
      <c r="R153" s="43">
        <v>4.7699999999999996</v>
      </c>
      <c r="S153" s="43">
        <v>4.7699999999999996</v>
      </c>
      <c r="T153" s="43">
        <v>4.7699999999999996</v>
      </c>
      <c r="U153" s="43">
        <v>4.7699999999999996</v>
      </c>
      <c r="V153" s="43">
        <v>4.7699999999999996</v>
      </c>
      <c r="W153" s="43">
        <v>4.7699999999999996</v>
      </c>
      <c r="X153" s="43">
        <v>4.7699999999999996</v>
      </c>
      <c r="Y153" s="43">
        <v>4.7699999999999996</v>
      </c>
      <c r="Z153" s="43">
        <v>4.7699999999999996</v>
      </c>
      <c r="AA153" s="43">
        <v>4.7699999999999996</v>
      </c>
    </row>
    <row r="154" spans="1:27" ht="12.75" hidden="1" customHeight="1" outlineLevel="1" x14ac:dyDescent="0.2">
      <c r="A154" s="92" t="s">
        <v>949</v>
      </c>
      <c r="B154" s="62" t="s">
        <v>79</v>
      </c>
      <c r="C154" s="42" t="s">
        <v>77</v>
      </c>
      <c r="D154" s="43">
        <f>$D$11</f>
        <v>330.69</v>
      </c>
      <c r="E154" s="43">
        <f t="shared" ref="E154:AA154" si="86">$D$11</f>
        <v>330.69</v>
      </c>
      <c r="F154" s="43">
        <f t="shared" si="86"/>
        <v>330.69</v>
      </c>
      <c r="G154" s="43">
        <f t="shared" si="86"/>
        <v>330.69</v>
      </c>
      <c r="H154" s="43">
        <f t="shared" si="86"/>
        <v>330.69</v>
      </c>
      <c r="I154" s="43">
        <f t="shared" si="86"/>
        <v>330.69</v>
      </c>
      <c r="J154" s="43">
        <f t="shared" si="86"/>
        <v>330.69</v>
      </c>
      <c r="K154" s="43">
        <f t="shared" si="86"/>
        <v>330.69</v>
      </c>
      <c r="L154" s="43">
        <f t="shared" si="86"/>
        <v>330.69</v>
      </c>
      <c r="M154" s="43">
        <f t="shared" si="86"/>
        <v>330.69</v>
      </c>
      <c r="N154" s="43">
        <f t="shared" si="86"/>
        <v>330.69</v>
      </c>
      <c r="O154" s="43">
        <f t="shared" si="86"/>
        <v>330.69</v>
      </c>
      <c r="P154" s="43">
        <f t="shared" si="86"/>
        <v>330.69</v>
      </c>
      <c r="Q154" s="43">
        <f t="shared" si="86"/>
        <v>330.69</v>
      </c>
      <c r="R154" s="43">
        <f t="shared" si="86"/>
        <v>330.69</v>
      </c>
      <c r="S154" s="43">
        <f t="shared" si="86"/>
        <v>330.69</v>
      </c>
      <c r="T154" s="43">
        <f t="shared" si="86"/>
        <v>330.69</v>
      </c>
      <c r="U154" s="43">
        <f t="shared" si="86"/>
        <v>330.69</v>
      </c>
      <c r="V154" s="43">
        <f t="shared" si="86"/>
        <v>330.69</v>
      </c>
      <c r="W154" s="43">
        <f t="shared" si="86"/>
        <v>330.69</v>
      </c>
      <c r="X154" s="43">
        <f t="shared" si="86"/>
        <v>330.69</v>
      </c>
      <c r="Y154" s="43">
        <f t="shared" si="86"/>
        <v>330.69</v>
      </c>
      <c r="Z154" s="43">
        <f t="shared" si="86"/>
        <v>330.69</v>
      </c>
      <c r="AA154" s="43">
        <f t="shared" si="86"/>
        <v>330.69</v>
      </c>
    </row>
    <row r="155" spans="1:27" collapsed="1" x14ac:dyDescent="0.2">
      <c r="A155" s="91" t="s">
        <v>950</v>
      </c>
      <c r="B155" s="27" t="str">
        <f>"02"&amp;"."&amp;$B$599&amp;"."&amp;$B$600</f>
        <v>02.02.2023</v>
      </c>
      <c r="C155" s="83" t="s">
        <v>74</v>
      </c>
      <c r="D155" s="84">
        <f>ROUND(((D156+D157+D159+D158)/1000),5)</f>
        <v>1.5729900000000001</v>
      </c>
      <c r="E155" s="84">
        <f>ROUND(((E156+E157+E159+E158)/1000),5)</f>
        <v>1.5508</v>
      </c>
      <c r="F155" s="84">
        <f>ROUND(((F156+F157+F159+F158)/1000),5)</f>
        <v>1.52803</v>
      </c>
      <c r="G155" s="84">
        <f t="shared" ref="G155:AA155" si="87">ROUND(((G156+G157+G159+G158)/1000),5)</f>
        <v>1.5279100000000001</v>
      </c>
      <c r="H155" s="84">
        <f t="shared" si="87"/>
        <v>1.5679700000000001</v>
      </c>
      <c r="I155" s="84">
        <f t="shared" si="87"/>
        <v>1.6269400000000001</v>
      </c>
      <c r="J155" s="84">
        <f t="shared" si="87"/>
        <v>1.80731</v>
      </c>
      <c r="K155" s="84">
        <f t="shared" si="87"/>
        <v>2.0313599999999998</v>
      </c>
      <c r="L155" s="84">
        <f t="shared" si="87"/>
        <v>2.17089</v>
      </c>
      <c r="M155" s="84">
        <f t="shared" si="87"/>
        <v>2.18865</v>
      </c>
      <c r="N155" s="84">
        <f t="shared" si="87"/>
        <v>2.2103799999999998</v>
      </c>
      <c r="O155" s="84">
        <f t="shared" si="87"/>
        <v>2.2513200000000002</v>
      </c>
      <c r="P155" s="84">
        <f t="shared" si="87"/>
        <v>2.2344900000000001</v>
      </c>
      <c r="Q155" s="84">
        <f t="shared" si="87"/>
        <v>2.2440000000000002</v>
      </c>
      <c r="R155" s="84">
        <f t="shared" si="87"/>
        <v>2.2389899999999998</v>
      </c>
      <c r="S155" s="84">
        <f t="shared" si="87"/>
        <v>2.2280000000000002</v>
      </c>
      <c r="T155" s="84">
        <f t="shared" si="87"/>
        <v>2.1701999999999999</v>
      </c>
      <c r="U155" s="84">
        <f t="shared" si="87"/>
        <v>2.1953399999999998</v>
      </c>
      <c r="V155" s="84">
        <f t="shared" si="87"/>
        <v>2.21069</v>
      </c>
      <c r="W155" s="84">
        <f t="shared" si="87"/>
        <v>2.2279499999999999</v>
      </c>
      <c r="X155" s="84">
        <f t="shared" si="87"/>
        <v>2.1523300000000001</v>
      </c>
      <c r="Y155" s="84">
        <f t="shared" si="87"/>
        <v>2.0602499999999999</v>
      </c>
      <c r="Z155" s="84">
        <f t="shared" si="87"/>
        <v>1.77214</v>
      </c>
      <c r="AA155" s="84">
        <f t="shared" si="87"/>
        <v>1.6099399999999999</v>
      </c>
    </row>
    <row r="156" spans="1:27" ht="12.75" hidden="1" customHeight="1" outlineLevel="1" x14ac:dyDescent="0.2">
      <c r="A156" s="92" t="s">
        <v>951</v>
      </c>
      <c r="B156" s="62" t="s">
        <v>231</v>
      </c>
      <c r="C156" s="42" t="s">
        <v>77</v>
      </c>
      <c r="D156" s="43">
        <v>1124.4100000000001</v>
      </c>
      <c r="E156" s="43">
        <v>1102.22</v>
      </c>
      <c r="F156" s="43">
        <v>1079.45</v>
      </c>
      <c r="G156" s="43">
        <v>1079.33</v>
      </c>
      <c r="H156" s="43">
        <v>1119.3900000000001</v>
      </c>
      <c r="I156" s="43">
        <v>1178.3599999999999</v>
      </c>
      <c r="J156" s="43">
        <v>1358.73</v>
      </c>
      <c r="K156" s="43">
        <v>1582.78</v>
      </c>
      <c r="L156" s="43">
        <v>1722.31</v>
      </c>
      <c r="M156" s="43">
        <v>1740.07</v>
      </c>
      <c r="N156" s="43">
        <v>1761.8</v>
      </c>
      <c r="O156" s="43">
        <v>1802.74</v>
      </c>
      <c r="P156" s="43">
        <v>1785.91</v>
      </c>
      <c r="Q156" s="43">
        <v>1795.42</v>
      </c>
      <c r="R156" s="43">
        <v>1790.41</v>
      </c>
      <c r="S156" s="43">
        <v>1779.42</v>
      </c>
      <c r="T156" s="43">
        <v>1721.62</v>
      </c>
      <c r="U156" s="43">
        <v>1746.76</v>
      </c>
      <c r="V156" s="43">
        <v>1762.11</v>
      </c>
      <c r="W156" s="43">
        <v>1779.37</v>
      </c>
      <c r="X156" s="43">
        <v>1703.75</v>
      </c>
      <c r="Y156" s="43">
        <v>1611.67</v>
      </c>
      <c r="Z156" s="43">
        <v>1323.56</v>
      </c>
      <c r="AA156" s="43">
        <v>1161.3599999999999</v>
      </c>
    </row>
    <row r="157" spans="1:27" ht="12.75" hidden="1" customHeight="1" outlineLevel="1" x14ac:dyDescent="0.2">
      <c r="A157" s="92" t="s">
        <v>952</v>
      </c>
      <c r="B157" s="62" t="s">
        <v>88</v>
      </c>
      <c r="C157" s="42" t="s">
        <v>77</v>
      </c>
      <c r="D157" s="43">
        <f>$D$152</f>
        <v>113.12</v>
      </c>
      <c r="E157" s="43">
        <f>$D$152</f>
        <v>113.12</v>
      </c>
      <c r="F157" s="43">
        <f t="shared" ref="F157:AA157" si="88">$D$152</f>
        <v>113.12</v>
      </c>
      <c r="G157" s="43">
        <f t="shared" si="88"/>
        <v>113.12</v>
      </c>
      <c r="H157" s="43">
        <f t="shared" si="88"/>
        <v>113.12</v>
      </c>
      <c r="I157" s="43">
        <f t="shared" si="88"/>
        <v>113.12</v>
      </c>
      <c r="J157" s="43">
        <f t="shared" si="88"/>
        <v>113.12</v>
      </c>
      <c r="K157" s="43">
        <f t="shared" si="88"/>
        <v>113.12</v>
      </c>
      <c r="L157" s="43">
        <f t="shared" si="88"/>
        <v>113.12</v>
      </c>
      <c r="M157" s="43">
        <f t="shared" si="88"/>
        <v>113.12</v>
      </c>
      <c r="N157" s="43">
        <f t="shared" si="88"/>
        <v>113.12</v>
      </c>
      <c r="O157" s="43">
        <f t="shared" si="88"/>
        <v>113.12</v>
      </c>
      <c r="P157" s="43">
        <f t="shared" si="88"/>
        <v>113.12</v>
      </c>
      <c r="Q157" s="43">
        <f t="shared" si="88"/>
        <v>113.12</v>
      </c>
      <c r="R157" s="43">
        <f t="shared" si="88"/>
        <v>113.12</v>
      </c>
      <c r="S157" s="43">
        <f t="shared" si="88"/>
        <v>113.12</v>
      </c>
      <c r="T157" s="43">
        <f t="shared" si="88"/>
        <v>113.12</v>
      </c>
      <c r="U157" s="43">
        <f t="shared" si="88"/>
        <v>113.12</v>
      </c>
      <c r="V157" s="43">
        <f t="shared" si="88"/>
        <v>113.12</v>
      </c>
      <c r="W157" s="43">
        <f t="shared" si="88"/>
        <v>113.12</v>
      </c>
      <c r="X157" s="43">
        <f t="shared" si="88"/>
        <v>113.12</v>
      </c>
      <c r="Y157" s="43">
        <f t="shared" si="88"/>
        <v>113.12</v>
      </c>
      <c r="Z157" s="43">
        <f t="shared" si="88"/>
        <v>113.12</v>
      </c>
      <c r="AA157" s="43">
        <f t="shared" si="88"/>
        <v>113.12</v>
      </c>
    </row>
    <row r="158" spans="1:27" ht="12.75" hidden="1" customHeight="1" outlineLevel="1" x14ac:dyDescent="0.2">
      <c r="A158" s="92" t="s">
        <v>953</v>
      </c>
      <c r="B158" s="62" t="s">
        <v>81</v>
      </c>
      <c r="C158" s="42" t="s">
        <v>77</v>
      </c>
      <c r="D158" s="43">
        <v>4.7699999999999996</v>
      </c>
      <c r="E158" s="43">
        <v>4.7699999999999996</v>
      </c>
      <c r="F158" s="43">
        <v>4.7699999999999996</v>
      </c>
      <c r="G158" s="43">
        <v>4.7699999999999996</v>
      </c>
      <c r="H158" s="43">
        <v>4.7699999999999996</v>
      </c>
      <c r="I158" s="43">
        <v>4.7699999999999996</v>
      </c>
      <c r="J158" s="43">
        <v>4.7699999999999996</v>
      </c>
      <c r="K158" s="43">
        <v>4.7699999999999996</v>
      </c>
      <c r="L158" s="43">
        <v>4.7699999999999996</v>
      </c>
      <c r="M158" s="43">
        <v>4.7699999999999996</v>
      </c>
      <c r="N158" s="43">
        <v>4.7699999999999996</v>
      </c>
      <c r="O158" s="43">
        <v>4.7699999999999996</v>
      </c>
      <c r="P158" s="43">
        <v>4.7699999999999996</v>
      </c>
      <c r="Q158" s="43">
        <v>4.7699999999999996</v>
      </c>
      <c r="R158" s="43">
        <v>4.7699999999999996</v>
      </c>
      <c r="S158" s="43">
        <v>4.7699999999999996</v>
      </c>
      <c r="T158" s="43">
        <v>4.7699999999999996</v>
      </c>
      <c r="U158" s="43">
        <v>4.7699999999999996</v>
      </c>
      <c r="V158" s="43">
        <v>4.7699999999999996</v>
      </c>
      <c r="W158" s="43">
        <v>4.7699999999999996</v>
      </c>
      <c r="X158" s="43">
        <v>4.7699999999999996</v>
      </c>
      <c r="Y158" s="43">
        <v>4.7699999999999996</v>
      </c>
      <c r="Z158" s="43">
        <v>4.7699999999999996</v>
      </c>
      <c r="AA158" s="43">
        <v>4.7699999999999996</v>
      </c>
    </row>
    <row r="159" spans="1:27" ht="12.75" hidden="1" customHeight="1" outlineLevel="1" x14ac:dyDescent="0.2">
      <c r="A159" s="92" t="s">
        <v>954</v>
      </c>
      <c r="B159" s="62" t="s">
        <v>79</v>
      </c>
      <c r="C159" s="42" t="s">
        <v>77</v>
      </c>
      <c r="D159" s="43">
        <f>$D$11</f>
        <v>330.69</v>
      </c>
      <c r="E159" s="43">
        <f t="shared" ref="E159:AA159" si="89">$D$11</f>
        <v>330.69</v>
      </c>
      <c r="F159" s="43">
        <f t="shared" si="89"/>
        <v>330.69</v>
      </c>
      <c r="G159" s="43">
        <f t="shared" si="89"/>
        <v>330.69</v>
      </c>
      <c r="H159" s="43">
        <f t="shared" si="89"/>
        <v>330.69</v>
      </c>
      <c r="I159" s="43">
        <f t="shared" si="89"/>
        <v>330.69</v>
      </c>
      <c r="J159" s="43">
        <f t="shared" si="89"/>
        <v>330.69</v>
      </c>
      <c r="K159" s="43">
        <f t="shared" si="89"/>
        <v>330.69</v>
      </c>
      <c r="L159" s="43">
        <f t="shared" si="89"/>
        <v>330.69</v>
      </c>
      <c r="M159" s="43">
        <f t="shared" si="89"/>
        <v>330.69</v>
      </c>
      <c r="N159" s="43">
        <f t="shared" si="89"/>
        <v>330.69</v>
      </c>
      <c r="O159" s="43">
        <f t="shared" si="89"/>
        <v>330.69</v>
      </c>
      <c r="P159" s="43">
        <f t="shared" si="89"/>
        <v>330.69</v>
      </c>
      <c r="Q159" s="43">
        <f t="shared" si="89"/>
        <v>330.69</v>
      </c>
      <c r="R159" s="43">
        <f t="shared" si="89"/>
        <v>330.69</v>
      </c>
      <c r="S159" s="43">
        <f t="shared" si="89"/>
        <v>330.69</v>
      </c>
      <c r="T159" s="43">
        <f t="shared" si="89"/>
        <v>330.69</v>
      </c>
      <c r="U159" s="43">
        <f t="shared" si="89"/>
        <v>330.69</v>
      </c>
      <c r="V159" s="43">
        <f t="shared" si="89"/>
        <v>330.69</v>
      </c>
      <c r="W159" s="43">
        <f t="shared" si="89"/>
        <v>330.69</v>
      </c>
      <c r="X159" s="43">
        <f t="shared" si="89"/>
        <v>330.69</v>
      </c>
      <c r="Y159" s="43">
        <f t="shared" si="89"/>
        <v>330.69</v>
      </c>
      <c r="Z159" s="43">
        <f t="shared" si="89"/>
        <v>330.69</v>
      </c>
      <c r="AA159" s="43">
        <f t="shared" si="89"/>
        <v>330.69</v>
      </c>
    </row>
    <row r="160" spans="1:27" ht="12.75" customHeight="1" collapsed="1" x14ac:dyDescent="0.2">
      <c r="A160" s="91" t="s">
        <v>955</v>
      </c>
      <c r="B160" s="27" t="str">
        <f>"03"&amp;"."&amp;$B$599&amp;"."&amp;$B$600</f>
        <v>03.02.2023</v>
      </c>
      <c r="C160" s="83" t="s">
        <v>74</v>
      </c>
      <c r="D160" s="84">
        <f>ROUND(((D161+D162+D164+D163)/1000),5)</f>
        <v>1.6590100000000001</v>
      </c>
      <c r="E160" s="84">
        <f>ROUND(((E161+E162+E164+E163)/1000),5)</f>
        <v>1.6324000000000001</v>
      </c>
      <c r="F160" s="84">
        <f>ROUND(((F161+F162+F164+F163)/1000),5)</f>
        <v>1.57579</v>
      </c>
      <c r="G160" s="84">
        <f t="shared" ref="G160:AA160" si="90">ROUND(((G161+G162+G164+G163)/1000),5)</f>
        <v>1.5752299999999999</v>
      </c>
      <c r="H160" s="84">
        <f t="shared" si="90"/>
        <v>1.64924</v>
      </c>
      <c r="I160" s="84">
        <f t="shared" si="90"/>
        <v>1.7761400000000001</v>
      </c>
      <c r="J160" s="84">
        <f t="shared" si="90"/>
        <v>1.9753099999999999</v>
      </c>
      <c r="K160" s="84">
        <f t="shared" si="90"/>
        <v>2.1947100000000002</v>
      </c>
      <c r="L160" s="84">
        <f t="shared" si="90"/>
        <v>2.35067</v>
      </c>
      <c r="M160" s="84">
        <f t="shared" si="90"/>
        <v>2.3646099999999999</v>
      </c>
      <c r="N160" s="84">
        <f t="shared" si="90"/>
        <v>2.3811599999999999</v>
      </c>
      <c r="O160" s="84">
        <f t="shared" si="90"/>
        <v>2.4132400000000001</v>
      </c>
      <c r="P160" s="84">
        <f t="shared" si="90"/>
        <v>2.3994800000000001</v>
      </c>
      <c r="Q160" s="84">
        <f t="shared" si="90"/>
        <v>2.4031400000000001</v>
      </c>
      <c r="R160" s="84">
        <f t="shared" si="90"/>
        <v>2.3962599999999998</v>
      </c>
      <c r="S160" s="84">
        <f t="shared" si="90"/>
        <v>2.3894099999999998</v>
      </c>
      <c r="T160" s="84">
        <f t="shared" si="90"/>
        <v>2.34416</v>
      </c>
      <c r="U160" s="84">
        <f t="shared" si="90"/>
        <v>2.3616199999999998</v>
      </c>
      <c r="V160" s="84">
        <f t="shared" si="90"/>
        <v>2.3751600000000002</v>
      </c>
      <c r="W160" s="84">
        <f t="shared" si="90"/>
        <v>2.38924</v>
      </c>
      <c r="X160" s="84">
        <f t="shared" si="90"/>
        <v>2.3502999999999998</v>
      </c>
      <c r="Y160" s="84">
        <f t="shared" si="90"/>
        <v>2.1960199999999999</v>
      </c>
      <c r="Z160" s="84">
        <f t="shared" si="90"/>
        <v>2.0526200000000001</v>
      </c>
      <c r="AA160" s="84">
        <f t="shared" si="90"/>
        <v>1.8553900000000001</v>
      </c>
    </row>
    <row r="161" spans="1:27" ht="12.75" hidden="1" customHeight="1" outlineLevel="1" x14ac:dyDescent="0.2">
      <c r="A161" s="92" t="s">
        <v>956</v>
      </c>
      <c r="B161" s="62" t="s">
        <v>231</v>
      </c>
      <c r="C161" s="42" t="s">
        <v>77</v>
      </c>
      <c r="D161" s="43">
        <v>1210.43</v>
      </c>
      <c r="E161" s="43">
        <v>1183.82</v>
      </c>
      <c r="F161" s="43">
        <v>1127.21</v>
      </c>
      <c r="G161" s="43">
        <v>1126.6500000000001</v>
      </c>
      <c r="H161" s="43">
        <v>1200.6600000000001</v>
      </c>
      <c r="I161" s="43">
        <v>1327.56</v>
      </c>
      <c r="J161" s="43">
        <v>1526.73</v>
      </c>
      <c r="K161" s="43">
        <v>1746.13</v>
      </c>
      <c r="L161" s="43">
        <v>1902.09</v>
      </c>
      <c r="M161" s="43">
        <v>1916.03</v>
      </c>
      <c r="N161" s="43">
        <v>1932.58</v>
      </c>
      <c r="O161" s="43">
        <v>1964.66</v>
      </c>
      <c r="P161" s="43">
        <v>1950.9</v>
      </c>
      <c r="Q161" s="43">
        <v>1954.56</v>
      </c>
      <c r="R161" s="43">
        <v>1947.68</v>
      </c>
      <c r="S161" s="43">
        <v>1940.83</v>
      </c>
      <c r="T161" s="43">
        <v>1895.58</v>
      </c>
      <c r="U161" s="43">
        <v>1913.04</v>
      </c>
      <c r="V161" s="43">
        <v>1926.58</v>
      </c>
      <c r="W161" s="43">
        <v>1940.66</v>
      </c>
      <c r="X161" s="43">
        <v>1901.72</v>
      </c>
      <c r="Y161" s="43">
        <v>1747.44</v>
      </c>
      <c r="Z161" s="43">
        <v>1604.04</v>
      </c>
      <c r="AA161" s="43">
        <v>1406.81</v>
      </c>
    </row>
    <row r="162" spans="1:27" ht="12.75" hidden="1" customHeight="1" outlineLevel="1" x14ac:dyDescent="0.2">
      <c r="A162" s="92" t="s">
        <v>957</v>
      </c>
      <c r="B162" s="62" t="s">
        <v>88</v>
      </c>
      <c r="C162" s="42" t="s">
        <v>77</v>
      </c>
      <c r="D162" s="43">
        <f>$D$152</f>
        <v>113.12</v>
      </c>
      <c r="E162" s="43">
        <f>$D$152</f>
        <v>113.12</v>
      </c>
      <c r="F162" s="43">
        <f t="shared" ref="F162:AA162" si="91">$D$152</f>
        <v>113.12</v>
      </c>
      <c r="G162" s="43">
        <f t="shared" si="91"/>
        <v>113.12</v>
      </c>
      <c r="H162" s="43">
        <f t="shared" si="91"/>
        <v>113.12</v>
      </c>
      <c r="I162" s="43">
        <f t="shared" si="91"/>
        <v>113.12</v>
      </c>
      <c r="J162" s="43">
        <f t="shared" si="91"/>
        <v>113.12</v>
      </c>
      <c r="K162" s="43">
        <f t="shared" si="91"/>
        <v>113.12</v>
      </c>
      <c r="L162" s="43">
        <f t="shared" si="91"/>
        <v>113.12</v>
      </c>
      <c r="M162" s="43">
        <f t="shared" si="91"/>
        <v>113.12</v>
      </c>
      <c r="N162" s="43">
        <f t="shared" si="91"/>
        <v>113.12</v>
      </c>
      <c r="O162" s="43">
        <f t="shared" si="91"/>
        <v>113.12</v>
      </c>
      <c r="P162" s="43">
        <f t="shared" si="91"/>
        <v>113.12</v>
      </c>
      <c r="Q162" s="43">
        <f t="shared" si="91"/>
        <v>113.12</v>
      </c>
      <c r="R162" s="43">
        <f t="shared" si="91"/>
        <v>113.12</v>
      </c>
      <c r="S162" s="43">
        <f t="shared" si="91"/>
        <v>113.12</v>
      </c>
      <c r="T162" s="43">
        <f t="shared" si="91"/>
        <v>113.12</v>
      </c>
      <c r="U162" s="43">
        <f t="shared" si="91"/>
        <v>113.12</v>
      </c>
      <c r="V162" s="43">
        <f t="shared" si="91"/>
        <v>113.12</v>
      </c>
      <c r="W162" s="43">
        <f t="shared" si="91"/>
        <v>113.12</v>
      </c>
      <c r="X162" s="43">
        <f t="shared" si="91"/>
        <v>113.12</v>
      </c>
      <c r="Y162" s="43">
        <f t="shared" si="91"/>
        <v>113.12</v>
      </c>
      <c r="Z162" s="43">
        <f t="shared" si="91"/>
        <v>113.12</v>
      </c>
      <c r="AA162" s="43">
        <f t="shared" si="91"/>
        <v>113.12</v>
      </c>
    </row>
    <row r="163" spans="1:27" ht="12.75" hidden="1" customHeight="1" outlineLevel="1" x14ac:dyDescent="0.2">
      <c r="A163" s="92" t="s">
        <v>958</v>
      </c>
      <c r="B163" s="62" t="s">
        <v>81</v>
      </c>
      <c r="C163" s="42" t="s">
        <v>77</v>
      </c>
      <c r="D163" s="43">
        <v>4.7699999999999996</v>
      </c>
      <c r="E163" s="43">
        <v>4.7699999999999996</v>
      </c>
      <c r="F163" s="43">
        <v>4.7699999999999996</v>
      </c>
      <c r="G163" s="43">
        <v>4.7699999999999996</v>
      </c>
      <c r="H163" s="43">
        <v>4.7699999999999996</v>
      </c>
      <c r="I163" s="43">
        <v>4.7699999999999996</v>
      </c>
      <c r="J163" s="43">
        <v>4.7699999999999996</v>
      </c>
      <c r="K163" s="43">
        <v>4.7699999999999996</v>
      </c>
      <c r="L163" s="43">
        <v>4.7699999999999996</v>
      </c>
      <c r="M163" s="43">
        <v>4.7699999999999996</v>
      </c>
      <c r="N163" s="43">
        <v>4.7699999999999996</v>
      </c>
      <c r="O163" s="43">
        <v>4.7699999999999996</v>
      </c>
      <c r="P163" s="43">
        <v>4.7699999999999996</v>
      </c>
      <c r="Q163" s="43">
        <v>4.7699999999999996</v>
      </c>
      <c r="R163" s="43">
        <v>4.7699999999999996</v>
      </c>
      <c r="S163" s="43">
        <v>4.7699999999999996</v>
      </c>
      <c r="T163" s="43">
        <v>4.7699999999999996</v>
      </c>
      <c r="U163" s="43">
        <v>4.7699999999999996</v>
      </c>
      <c r="V163" s="43">
        <v>4.7699999999999996</v>
      </c>
      <c r="W163" s="43">
        <v>4.7699999999999996</v>
      </c>
      <c r="X163" s="43">
        <v>4.7699999999999996</v>
      </c>
      <c r="Y163" s="43">
        <v>4.7699999999999996</v>
      </c>
      <c r="Z163" s="43">
        <v>4.7699999999999996</v>
      </c>
      <c r="AA163" s="43">
        <v>4.7699999999999996</v>
      </c>
    </row>
    <row r="164" spans="1:27" ht="12.75" hidden="1" customHeight="1" outlineLevel="1" x14ac:dyDescent="0.2">
      <c r="A164" s="92" t="s">
        <v>959</v>
      </c>
      <c r="B164" s="62" t="s">
        <v>79</v>
      </c>
      <c r="C164" s="42" t="s">
        <v>77</v>
      </c>
      <c r="D164" s="43">
        <f>$D$11</f>
        <v>330.69</v>
      </c>
      <c r="E164" s="43">
        <f t="shared" ref="E164:AA164" si="92">$D$11</f>
        <v>330.69</v>
      </c>
      <c r="F164" s="43">
        <f t="shared" si="92"/>
        <v>330.69</v>
      </c>
      <c r="G164" s="43">
        <f t="shared" si="92"/>
        <v>330.69</v>
      </c>
      <c r="H164" s="43">
        <f t="shared" si="92"/>
        <v>330.69</v>
      </c>
      <c r="I164" s="43">
        <f t="shared" si="92"/>
        <v>330.69</v>
      </c>
      <c r="J164" s="43">
        <f t="shared" si="92"/>
        <v>330.69</v>
      </c>
      <c r="K164" s="43">
        <f t="shared" si="92"/>
        <v>330.69</v>
      </c>
      <c r="L164" s="43">
        <f t="shared" si="92"/>
        <v>330.69</v>
      </c>
      <c r="M164" s="43">
        <f t="shared" si="92"/>
        <v>330.69</v>
      </c>
      <c r="N164" s="43">
        <f t="shared" si="92"/>
        <v>330.69</v>
      </c>
      <c r="O164" s="43">
        <f t="shared" si="92"/>
        <v>330.69</v>
      </c>
      <c r="P164" s="43">
        <f t="shared" si="92"/>
        <v>330.69</v>
      </c>
      <c r="Q164" s="43">
        <f t="shared" si="92"/>
        <v>330.69</v>
      </c>
      <c r="R164" s="43">
        <f t="shared" si="92"/>
        <v>330.69</v>
      </c>
      <c r="S164" s="43">
        <f t="shared" si="92"/>
        <v>330.69</v>
      </c>
      <c r="T164" s="43">
        <f t="shared" si="92"/>
        <v>330.69</v>
      </c>
      <c r="U164" s="43">
        <f t="shared" si="92"/>
        <v>330.69</v>
      </c>
      <c r="V164" s="43">
        <f t="shared" si="92"/>
        <v>330.69</v>
      </c>
      <c r="W164" s="43">
        <f t="shared" si="92"/>
        <v>330.69</v>
      </c>
      <c r="X164" s="43">
        <f t="shared" si="92"/>
        <v>330.69</v>
      </c>
      <c r="Y164" s="43">
        <f t="shared" si="92"/>
        <v>330.69</v>
      </c>
      <c r="Z164" s="43">
        <f t="shared" si="92"/>
        <v>330.69</v>
      </c>
      <c r="AA164" s="43">
        <f t="shared" si="92"/>
        <v>330.69</v>
      </c>
    </row>
    <row r="165" spans="1:27" ht="12.75" customHeight="1" collapsed="1" x14ac:dyDescent="0.2">
      <c r="A165" s="91" t="s">
        <v>960</v>
      </c>
      <c r="B165" s="27" t="str">
        <f>"04"&amp;"."&amp;$B$599&amp;"."&amp;$B$600</f>
        <v>04.02.2023</v>
      </c>
      <c r="C165" s="83" t="s">
        <v>74</v>
      </c>
      <c r="D165" s="84">
        <f>ROUND(((D166+D167+D169+D168)/1000),5)</f>
        <v>1.97834</v>
      </c>
      <c r="E165" s="84">
        <f>ROUND(((E166+E167+E169+E168)/1000),5)</f>
        <v>1.8680000000000001</v>
      </c>
      <c r="F165" s="84">
        <f>ROUND(((F166+F167+F169+F168)/1000),5)</f>
        <v>1.73624</v>
      </c>
      <c r="G165" s="84">
        <f t="shared" ref="G165:AA165" si="93">ROUND(((G166+G167+G169+G168)/1000),5)</f>
        <v>1.7049799999999999</v>
      </c>
      <c r="H165" s="84">
        <f t="shared" si="93"/>
        <v>1.7659499999999999</v>
      </c>
      <c r="I165" s="84">
        <f t="shared" si="93"/>
        <v>1.80064</v>
      </c>
      <c r="J165" s="84">
        <f t="shared" si="93"/>
        <v>1.92526</v>
      </c>
      <c r="K165" s="84">
        <f t="shared" si="93"/>
        <v>2.03884</v>
      </c>
      <c r="L165" s="84">
        <f t="shared" si="93"/>
        <v>2.2340300000000002</v>
      </c>
      <c r="M165" s="84">
        <f t="shared" si="93"/>
        <v>2.3487</v>
      </c>
      <c r="N165" s="84">
        <f t="shared" si="93"/>
        <v>2.3811399999999998</v>
      </c>
      <c r="O165" s="84">
        <f t="shared" si="93"/>
        <v>2.39127</v>
      </c>
      <c r="P165" s="84">
        <f t="shared" si="93"/>
        <v>2.3892600000000002</v>
      </c>
      <c r="Q165" s="84">
        <f t="shared" si="93"/>
        <v>2.3866700000000001</v>
      </c>
      <c r="R165" s="84">
        <f t="shared" si="93"/>
        <v>2.3810899999999999</v>
      </c>
      <c r="S165" s="84">
        <f t="shared" si="93"/>
        <v>2.34931</v>
      </c>
      <c r="T165" s="84">
        <f t="shared" si="93"/>
        <v>2.3486500000000001</v>
      </c>
      <c r="U165" s="84">
        <f t="shared" si="93"/>
        <v>2.3773399999999998</v>
      </c>
      <c r="V165" s="84">
        <f t="shared" si="93"/>
        <v>2.3840599999999998</v>
      </c>
      <c r="W165" s="84">
        <f t="shared" si="93"/>
        <v>2.3810099999999998</v>
      </c>
      <c r="X165" s="84">
        <f t="shared" si="93"/>
        <v>2.3792200000000001</v>
      </c>
      <c r="Y165" s="84">
        <f t="shared" si="93"/>
        <v>2.2630599999999998</v>
      </c>
      <c r="Z165" s="84">
        <f t="shared" si="93"/>
        <v>2.0708700000000002</v>
      </c>
      <c r="AA165" s="84">
        <f t="shared" si="93"/>
        <v>1.9285300000000001</v>
      </c>
    </row>
    <row r="166" spans="1:27" ht="12.75" hidden="1" customHeight="1" outlineLevel="1" x14ac:dyDescent="0.2">
      <c r="A166" s="92" t="s">
        <v>961</v>
      </c>
      <c r="B166" s="62" t="s">
        <v>231</v>
      </c>
      <c r="C166" s="42" t="s">
        <v>77</v>
      </c>
      <c r="D166" s="43">
        <v>1529.76</v>
      </c>
      <c r="E166" s="43">
        <v>1419.42</v>
      </c>
      <c r="F166" s="43">
        <v>1287.6600000000001</v>
      </c>
      <c r="G166" s="43">
        <v>1256.4000000000001</v>
      </c>
      <c r="H166" s="43">
        <v>1317.37</v>
      </c>
      <c r="I166" s="43">
        <v>1352.06</v>
      </c>
      <c r="J166" s="43">
        <v>1476.68</v>
      </c>
      <c r="K166" s="43">
        <v>1590.26</v>
      </c>
      <c r="L166" s="43">
        <v>1785.45</v>
      </c>
      <c r="M166" s="43">
        <v>1900.12</v>
      </c>
      <c r="N166" s="43">
        <v>1932.56</v>
      </c>
      <c r="O166" s="43">
        <v>1942.69</v>
      </c>
      <c r="P166" s="43">
        <v>1940.68</v>
      </c>
      <c r="Q166" s="43">
        <v>1938.09</v>
      </c>
      <c r="R166" s="43">
        <v>1932.51</v>
      </c>
      <c r="S166" s="43">
        <v>1900.73</v>
      </c>
      <c r="T166" s="43">
        <v>1900.07</v>
      </c>
      <c r="U166" s="43">
        <v>1928.76</v>
      </c>
      <c r="V166" s="43">
        <v>1935.48</v>
      </c>
      <c r="W166" s="43">
        <v>1932.43</v>
      </c>
      <c r="X166" s="43">
        <v>1930.64</v>
      </c>
      <c r="Y166" s="43">
        <v>1814.48</v>
      </c>
      <c r="Z166" s="43">
        <v>1622.29</v>
      </c>
      <c r="AA166" s="43">
        <v>1479.95</v>
      </c>
    </row>
    <row r="167" spans="1:27" ht="12.75" hidden="1" customHeight="1" outlineLevel="1" x14ac:dyDescent="0.2">
      <c r="A167" s="92" t="s">
        <v>962</v>
      </c>
      <c r="B167" s="62" t="s">
        <v>88</v>
      </c>
      <c r="C167" s="42" t="s">
        <v>77</v>
      </c>
      <c r="D167" s="43">
        <f>$D$152</f>
        <v>113.12</v>
      </c>
      <c r="E167" s="43">
        <f>$D$152</f>
        <v>113.12</v>
      </c>
      <c r="F167" s="43">
        <f t="shared" ref="F167:AA167" si="94">$D$152</f>
        <v>113.12</v>
      </c>
      <c r="G167" s="43">
        <f t="shared" si="94"/>
        <v>113.12</v>
      </c>
      <c r="H167" s="43">
        <f t="shared" si="94"/>
        <v>113.12</v>
      </c>
      <c r="I167" s="43">
        <f t="shared" si="94"/>
        <v>113.12</v>
      </c>
      <c r="J167" s="43">
        <f t="shared" si="94"/>
        <v>113.12</v>
      </c>
      <c r="K167" s="43">
        <f t="shared" si="94"/>
        <v>113.12</v>
      </c>
      <c r="L167" s="43">
        <f t="shared" si="94"/>
        <v>113.12</v>
      </c>
      <c r="M167" s="43">
        <f t="shared" si="94"/>
        <v>113.12</v>
      </c>
      <c r="N167" s="43">
        <f t="shared" si="94"/>
        <v>113.12</v>
      </c>
      <c r="O167" s="43">
        <f t="shared" si="94"/>
        <v>113.12</v>
      </c>
      <c r="P167" s="43">
        <f t="shared" si="94"/>
        <v>113.12</v>
      </c>
      <c r="Q167" s="43">
        <f t="shared" si="94"/>
        <v>113.12</v>
      </c>
      <c r="R167" s="43">
        <f t="shared" si="94"/>
        <v>113.12</v>
      </c>
      <c r="S167" s="43">
        <f t="shared" si="94"/>
        <v>113.12</v>
      </c>
      <c r="T167" s="43">
        <f t="shared" si="94"/>
        <v>113.12</v>
      </c>
      <c r="U167" s="43">
        <f t="shared" si="94"/>
        <v>113.12</v>
      </c>
      <c r="V167" s="43">
        <f t="shared" si="94"/>
        <v>113.12</v>
      </c>
      <c r="W167" s="43">
        <f t="shared" si="94"/>
        <v>113.12</v>
      </c>
      <c r="X167" s="43">
        <f t="shared" si="94"/>
        <v>113.12</v>
      </c>
      <c r="Y167" s="43">
        <f t="shared" si="94"/>
        <v>113.12</v>
      </c>
      <c r="Z167" s="43">
        <f t="shared" si="94"/>
        <v>113.12</v>
      </c>
      <c r="AA167" s="43">
        <f t="shared" si="94"/>
        <v>113.12</v>
      </c>
    </row>
    <row r="168" spans="1:27" ht="12.75" hidden="1" customHeight="1" outlineLevel="1" x14ac:dyDescent="0.2">
      <c r="A168" s="92" t="s">
        <v>963</v>
      </c>
      <c r="B168" s="62" t="s">
        <v>81</v>
      </c>
      <c r="C168" s="42" t="s">
        <v>77</v>
      </c>
      <c r="D168" s="43">
        <v>4.7699999999999996</v>
      </c>
      <c r="E168" s="43">
        <v>4.7699999999999996</v>
      </c>
      <c r="F168" s="43">
        <v>4.7699999999999996</v>
      </c>
      <c r="G168" s="43">
        <v>4.7699999999999996</v>
      </c>
      <c r="H168" s="43">
        <v>4.7699999999999996</v>
      </c>
      <c r="I168" s="43">
        <v>4.7699999999999996</v>
      </c>
      <c r="J168" s="43">
        <v>4.7699999999999996</v>
      </c>
      <c r="K168" s="43">
        <v>4.7699999999999996</v>
      </c>
      <c r="L168" s="43">
        <v>4.7699999999999996</v>
      </c>
      <c r="M168" s="43">
        <v>4.7699999999999996</v>
      </c>
      <c r="N168" s="43">
        <v>4.7699999999999996</v>
      </c>
      <c r="O168" s="43">
        <v>4.7699999999999996</v>
      </c>
      <c r="P168" s="43">
        <v>4.7699999999999996</v>
      </c>
      <c r="Q168" s="43">
        <v>4.7699999999999996</v>
      </c>
      <c r="R168" s="43">
        <v>4.7699999999999996</v>
      </c>
      <c r="S168" s="43">
        <v>4.7699999999999996</v>
      </c>
      <c r="T168" s="43">
        <v>4.7699999999999996</v>
      </c>
      <c r="U168" s="43">
        <v>4.7699999999999996</v>
      </c>
      <c r="V168" s="43">
        <v>4.7699999999999996</v>
      </c>
      <c r="W168" s="43">
        <v>4.7699999999999996</v>
      </c>
      <c r="X168" s="43">
        <v>4.7699999999999996</v>
      </c>
      <c r="Y168" s="43">
        <v>4.7699999999999996</v>
      </c>
      <c r="Z168" s="43">
        <v>4.7699999999999996</v>
      </c>
      <c r="AA168" s="43">
        <v>4.7699999999999996</v>
      </c>
    </row>
    <row r="169" spans="1:27" ht="12.75" hidden="1" customHeight="1" outlineLevel="1" x14ac:dyDescent="0.2">
      <c r="A169" s="92" t="s">
        <v>964</v>
      </c>
      <c r="B169" s="62" t="s">
        <v>79</v>
      </c>
      <c r="C169" s="42" t="s">
        <v>77</v>
      </c>
      <c r="D169" s="43">
        <f>$D$11</f>
        <v>330.69</v>
      </c>
      <c r="E169" s="43">
        <f t="shared" ref="E169:AA169" si="95">$D$11</f>
        <v>330.69</v>
      </c>
      <c r="F169" s="43">
        <f t="shared" si="95"/>
        <v>330.69</v>
      </c>
      <c r="G169" s="43">
        <f t="shared" si="95"/>
        <v>330.69</v>
      </c>
      <c r="H169" s="43">
        <f t="shared" si="95"/>
        <v>330.69</v>
      </c>
      <c r="I169" s="43">
        <f t="shared" si="95"/>
        <v>330.69</v>
      </c>
      <c r="J169" s="43">
        <f t="shared" si="95"/>
        <v>330.69</v>
      </c>
      <c r="K169" s="43">
        <f t="shared" si="95"/>
        <v>330.69</v>
      </c>
      <c r="L169" s="43">
        <f t="shared" si="95"/>
        <v>330.69</v>
      </c>
      <c r="M169" s="43">
        <f t="shared" si="95"/>
        <v>330.69</v>
      </c>
      <c r="N169" s="43">
        <f t="shared" si="95"/>
        <v>330.69</v>
      </c>
      <c r="O169" s="43">
        <f t="shared" si="95"/>
        <v>330.69</v>
      </c>
      <c r="P169" s="43">
        <f t="shared" si="95"/>
        <v>330.69</v>
      </c>
      <c r="Q169" s="43">
        <f t="shared" si="95"/>
        <v>330.69</v>
      </c>
      <c r="R169" s="43">
        <f t="shared" si="95"/>
        <v>330.69</v>
      </c>
      <c r="S169" s="43">
        <f t="shared" si="95"/>
        <v>330.69</v>
      </c>
      <c r="T169" s="43">
        <f t="shared" si="95"/>
        <v>330.69</v>
      </c>
      <c r="U169" s="43">
        <f t="shared" si="95"/>
        <v>330.69</v>
      </c>
      <c r="V169" s="43">
        <f t="shared" si="95"/>
        <v>330.69</v>
      </c>
      <c r="W169" s="43">
        <f t="shared" si="95"/>
        <v>330.69</v>
      </c>
      <c r="X169" s="43">
        <f t="shared" si="95"/>
        <v>330.69</v>
      </c>
      <c r="Y169" s="43">
        <f t="shared" si="95"/>
        <v>330.69</v>
      </c>
      <c r="Z169" s="43">
        <f t="shared" si="95"/>
        <v>330.69</v>
      </c>
      <c r="AA169" s="43">
        <f t="shared" si="95"/>
        <v>330.69</v>
      </c>
    </row>
    <row r="170" spans="1:27" ht="12.75" customHeight="1" collapsed="1" x14ac:dyDescent="0.2">
      <c r="A170" s="91" t="s">
        <v>965</v>
      </c>
      <c r="B170" s="27" t="str">
        <f>"05"&amp;"."&amp;$B$599&amp;"."&amp;$B$600</f>
        <v>05.02.2023</v>
      </c>
      <c r="C170" s="83" t="s">
        <v>74</v>
      </c>
      <c r="D170" s="84">
        <f>ROUND(((D171+D172+D174+D173)/1000),5)</f>
        <v>1.68902</v>
      </c>
      <c r="E170" s="84">
        <f>ROUND(((E171+E172+E174+E173)/1000),5)</f>
        <v>1.6394200000000001</v>
      </c>
      <c r="F170" s="84">
        <f>ROUND(((F171+F172+F174+F173)/1000),5)</f>
        <v>1.59707</v>
      </c>
      <c r="G170" s="84">
        <f t="shared" ref="G170:AA170" si="96">ROUND(((G171+G172+G174+G173)/1000),5)</f>
        <v>1.5819399999999999</v>
      </c>
      <c r="H170" s="84">
        <f t="shared" si="96"/>
        <v>1.61439</v>
      </c>
      <c r="I170" s="84">
        <f t="shared" si="96"/>
        <v>1.6196600000000001</v>
      </c>
      <c r="J170" s="84">
        <f t="shared" si="96"/>
        <v>1.63608</v>
      </c>
      <c r="K170" s="84">
        <f t="shared" si="96"/>
        <v>1.7571300000000001</v>
      </c>
      <c r="L170" s="84">
        <f t="shared" si="96"/>
        <v>1.9506399999999999</v>
      </c>
      <c r="M170" s="84">
        <f t="shared" si="96"/>
        <v>2.0546899999999999</v>
      </c>
      <c r="N170" s="84">
        <f t="shared" si="96"/>
        <v>2.1004900000000002</v>
      </c>
      <c r="O170" s="84">
        <f t="shared" si="96"/>
        <v>2.12791</v>
      </c>
      <c r="P170" s="84">
        <f t="shared" si="96"/>
        <v>2.1280899999999998</v>
      </c>
      <c r="Q170" s="84">
        <f t="shared" si="96"/>
        <v>2.14012</v>
      </c>
      <c r="R170" s="84">
        <f t="shared" si="96"/>
        <v>2.1377700000000002</v>
      </c>
      <c r="S170" s="84">
        <f t="shared" si="96"/>
        <v>2.1004499999999999</v>
      </c>
      <c r="T170" s="84">
        <f t="shared" si="96"/>
        <v>2.1096699999999999</v>
      </c>
      <c r="U170" s="84">
        <f t="shared" si="96"/>
        <v>2.1573799999999999</v>
      </c>
      <c r="V170" s="84">
        <f t="shared" si="96"/>
        <v>2.1746400000000001</v>
      </c>
      <c r="W170" s="84">
        <f t="shared" si="96"/>
        <v>2.1756899999999999</v>
      </c>
      <c r="X170" s="84">
        <f t="shared" si="96"/>
        <v>2.1754899999999999</v>
      </c>
      <c r="Y170" s="84">
        <f t="shared" si="96"/>
        <v>2.1157599999999999</v>
      </c>
      <c r="Z170" s="84">
        <f t="shared" si="96"/>
        <v>1.98725</v>
      </c>
      <c r="AA170" s="84">
        <f t="shared" si="96"/>
        <v>1.66143</v>
      </c>
    </row>
    <row r="171" spans="1:27" ht="12.75" hidden="1" customHeight="1" outlineLevel="1" x14ac:dyDescent="0.2">
      <c r="A171" s="92" t="s">
        <v>966</v>
      </c>
      <c r="B171" s="62" t="s">
        <v>231</v>
      </c>
      <c r="C171" s="42" t="s">
        <v>77</v>
      </c>
      <c r="D171" s="43">
        <v>1240.44</v>
      </c>
      <c r="E171" s="43">
        <v>1190.8399999999999</v>
      </c>
      <c r="F171" s="43">
        <v>1148.49</v>
      </c>
      <c r="G171" s="43">
        <v>1133.3599999999999</v>
      </c>
      <c r="H171" s="43">
        <v>1165.81</v>
      </c>
      <c r="I171" s="43">
        <v>1171.08</v>
      </c>
      <c r="J171" s="43">
        <v>1187.5</v>
      </c>
      <c r="K171" s="43">
        <v>1308.55</v>
      </c>
      <c r="L171" s="43">
        <v>1502.06</v>
      </c>
      <c r="M171" s="43">
        <v>1606.11</v>
      </c>
      <c r="N171" s="43">
        <v>1651.91</v>
      </c>
      <c r="O171" s="43">
        <v>1679.33</v>
      </c>
      <c r="P171" s="43">
        <v>1679.51</v>
      </c>
      <c r="Q171" s="43">
        <v>1691.54</v>
      </c>
      <c r="R171" s="43">
        <v>1689.19</v>
      </c>
      <c r="S171" s="43">
        <v>1651.87</v>
      </c>
      <c r="T171" s="43">
        <v>1661.09</v>
      </c>
      <c r="U171" s="43">
        <v>1708.8</v>
      </c>
      <c r="V171" s="43">
        <v>1726.06</v>
      </c>
      <c r="W171" s="43">
        <v>1727.11</v>
      </c>
      <c r="X171" s="43">
        <v>1726.91</v>
      </c>
      <c r="Y171" s="43">
        <v>1667.18</v>
      </c>
      <c r="Z171" s="43">
        <v>1538.67</v>
      </c>
      <c r="AA171" s="43">
        <v>1212.8499999999999</v>
      </c>
    </row>
    <row r="172" spans="1:27" ht="12.75" hidden="1" customHeight="1" outlineLevel="1" x14ac:dyDescent="0.2">
      <c r="A172" s="92" t="s">
        <v>967</v>
      </c>
      <c r="B172" s="62" t="s">
        <v>88</v>
      </c>
      <c r="C172" s="42" t="s">
        <v>77</v>
      </c>
      <c r="D172" s="43">
        <f>$D$152</f>
        <v>113.12</v>
      </c>
      <c r="E172" s="43">
        <f>$D$152</f>
        <v>113.12</v>
      </c>
      <c r="F172" s="43">
        <f t="shared" ref="F172:AA172" si="97">$D$152</f>
        <v>113.12</v>
      </c>
      <c r="G172" s="43">
        <f t="shared" si="97"/>
        <v>113.12</v>
      </c>
      <c r="H172" s="43">
        <f t="shared" si="97"/>
        <v>113.12</v>
      </c>
      <c r="I172" s="43">
        <f t="shared" si="97"/>
        <v>113.12</v>
      </c>
      <c r="J172" s="43">
        <f t="shared" si="97"/>
        <v>113.12</v>
      </c>
      <c r="K172" s="43">
        <f t="shared" si="97"/>
        <v>113.12</v>
      </c>
      <c r="L172" s="43">
        <f t="shared" si="97"/>
        <v>113.12</v>
      </c>
      <c r="M172" s="43">
        <f t="shared" si="97"/>
        <v>113.12</v>
      </c>
      <c r="N172" s="43">
        <f t="shared" si="97"/>
        <v>113.12</v>
      </c>
      <c r="O172" s="43">
        <f t="shared" si="97"/>
        <v>113.12</v>
      </c>
      <c r="P172" s="43">
        <f t="shared" si="97"/>
        <v>113.12</v>
      </c>
      <c r="Q172" s="43">
        <f t="shared" si="97"/>
        <v>113.12</v>
      </c>
      <c r="R172" s="43">
        <f t="shared" si="97"/>
        <v>113.12</v>
      </c>
      <c r="S172" s="43">
        <f t="shared" si="97"/>
        <v>113.12</v>
      </c>
      <c r="T172" s="43">
        <f t="shared" si="97"/>
        <v>113.12</v>
      </c>
      <c r="U172" s="43">
        <f t="shared" si="97"/>
        <v>113.12</v>
      </c>
      <c r="V172" s="43">
        <f t="shared" si="97"/>
        <v>113.12</v>
      </c>
      <c r="W172" s="43">
        <f t="shared" si="97"/>
        <v>113.12</v>
      </c>
      <c r="X172" s="43">
        <f t="shared" si="97"/>
        <v>113.12</v>
      </c>
      <c r="Y172" s="43">
        <f t="shared" si="97"/>
        <v>113.12</v>
      </c>
      <c r="Z172" s="43">
        <f t="shared" si="97"/>
        <v>113.12</v>
      </c>
      <c r="AA172" s="43">
        <f t="shared" si="97"/>
        <v>113.12</v>
      </c>
    </row>
    <row r="173" spans="1:27" ht="12.75" hidden="1" customHeight="1" outlineLevel="1" x14ac:dyDescent="0.2">
      <c r="A173" s="92" t="s">
        <v>968</v>
      </c>
      <c r="B173" s="62" t="s">
        <v>81</v>
      </c>
      <c r="C173" s="42" t="s">
        <v>77</v>
      </c>
      <c r="D173" s="43">
        <v>4.7699999999999996</v>
      </c>
      <c r="E173" s="43">
        <v>4.7699999999999996</v>
      </c>
      <c r="F173" s="43">
        <v>4.7699999999999996</v>
      </c>
      <c r="G173" s="43">
        <v>4.7699999999999996</v>
      </c>
      <c r="H173" s="43">
        <v>4.7699999999999996</v>
      </c>
      <c r="I173" s="43">
        <v>4.7699999999999996</v>
      </c>
      <c r="J173" s="43">
        <v>4.7699999999999996</v>
      </c>
      <c r="K173" s="43">
        <v>4.7699999999999996</v>
      </c>
      <c r="L173" s="43">
        <v>4.7699999999999996</v>
      </c>
      <c r="M173" s="43">
        <v>4.7699999999999996</v>
      </c>
      <c r="N173" s="43">
        <v>4.7699999999999996</v>
      </c>
      <c r="O173" s="43">
        <v>4.7699999999999996</v>
      </c>
      <c r="P173" s="43">
        <v>4.7699999999999996</v>
      </c>
      <c r="Q173" s="43">
        <v>4.7699999999999996</v>
      </c>
      <c r="R173" s="43">
        <v>4.7699999999999996</v>
      </c>
      <c r="S173" s="43">
        <v>4.7699999999999996</v>
      </c>
      <c r="T173" s="43">
        <v>4.7699999999999996</v>
      </c>
      <c r="U173" s="43">
        <v>4.7699999999999996</v>
      </c>
      <c r="V173" s="43">
        <v>4.7699999999999996</v>
      </c>
      <c r="W173" s="43">
        <v>4.7699999999999996</v>
      </c>
      <c r="X173" s="43">
        <v>4.7699999999999996</v>
      </c>
      <c r="Y173" s="43">
        <v>4.7699999999999996</v>
      </c>
      <c r="Z173" s="43">
        <v>4.7699999999999996</v>
      </c>
      <c r="AA173" s="43">
        <v>4.7699999999999996</v>
      </c>
    </row>
    <row r="174" spans="1:27" ht="12.75" hidden="1" customHeight="1" outlineLevel="1" x14ac:dyDescent="0.2">
      <c r="A174" s="92" t="s">
        <v>969</v>
      </c>
      <c r="B174" s="62" t="s">
        <v>79</v>
      </c>
      <c r="C174" s="42" t="s">
        <v>77</v>
      </c>
      <c r="D174" s="43">
        <f>$D$11</f>
        <v>330.69</v>
      </c>
      <c r="E174" s="43">
        <f t="shared" ref="E174:AA174" si="98">$D$11</f>
        <v>330.69</v>
      </c>
      <c r="F174" s="43">
        <f t="shared" si="98"/>
        <v>330.69</v>
      </c>
      <c r="G174" s="43">
        <f t="shared" si="98"/>
        <v>330.69</v>
      </c>
      <c r="H174" s="43">
        <f t="shared" si="98"/>
        <v>330.69</v>
      </c>
      <c r="I174" s="43">
        <f t="shared" si="98"/>
        <v>330.69</v>
      </c>
      <c r="J174" s="43">
        <f t="shared" si="98"/>
        <v>330.69</v>
      </c>
      <c r="K174" s="43">
        <f t="shared" si="98"/>
        <v>330.69</v>
      </c>
      <c r="L174" s="43">
        <f t="shared" si="98"/>
        <v>330.69</v>
      </c>
      <c r="M174" s="43">
        <f t="shared" si="98"/>
        <v>330.69</v>
      </c>
      <c r="N174" s="43">
        <f t="shared" si="98"/>
        <v>330.69</v>
      </c>
      <c r="O174" s="43">
        <f t="shared" si="98"/>
        <v>330.69</v>
      </c>
      <c r="P174" s="43">
        <f t="shared" si="98"/>
        <v>330.69</v>
      </c>
      <c r="Q174" s="43">
        <f t="shared" si="98"/>
        <v>330.69</v>
      </c>
      <c r="R174" s="43">
        <f t="shared" si="98"/>
        <v>330.69</v>
      </c>
      <c r="S174" s="43">
        <f t="shared" si="98"/>
        <v>330.69</v>
      </c>
      <c r="T174" s="43">
        <f t="shared" si="98"/>
        <v>330.69</v>
      </c>
      <c r="U174" s="43">
        <f t="shared" si="98"/>
        <v>330.69</v>
      </c>
      <c r="V174" s="43">
        <f t="shared" si="98"/>
        <v>330.69</v>
      </c>
      <c r="W174" s="43">
        <f t="shared" si="98"/>
        <v>330.69</v>
      </c>
      <c r="X174" s="43">
        <f t="shared" si="98"/>
        <v>330.69</v>
      </c>
      <c r="Y174" s="43">
        <f t="shared" si="98"/>
        <v>330.69</v>
      </c>
      <c r="Z174" s="43">
        <f t="shared" si="98"/>
        <v>330.69</v>
      </c>
      <c r="AA174" s="43">
        <f t="shared" si="98"/>
        <v>330.69</v>
      </c>
    </row>
    <row r="175" spans="1:27" ht="12.75" customHeight="1" collapsed="1" x14ac:dyDescent="0.2">
      <c r="A175" s="91" t="s">
        <v>970</v>
      </c>
      <c r="B175" s="27" t="str">
        <f>"06"&amp;"."&amp;$B$599&amp;"."&amp;$B$600</f>
        <v>06.02.2023</v>
      </c>
      <c r="C175" s="83" t="s">
        <v>74</v>
      </c>
      <c r="D175" s="84">
        <f>ROUND(((D176+D177+D179+D178)/1000),5)</f>
        <v>1.61815</v>
      </c>
      <c r="E175" s="84">
        <f>ROUND(((E176+E177+E179+E178)/1000),5)</f>
        <v>1.5701700000000001</v>
      </c>
      <c r="F175" s="84">
        <f>ROUND(((F176+F177+F179+F178)/1000),5)</f>
        <v>1.53935</v>
      </c>
      <c r="G175" s="84">
        <f t="shared" ref="G175:AA175" si="99">ROUND(((G176+G177+G179+G178)/1000),5)</f>
        <v>1.5241499999999999</v>
      </c>
      <c r="H175" s="84">
        <f t="shared" si="99"/>
        <v>1.5533699999999999</v>
      </c>
      <c r="I175" s="84">
        <f t="shared" si="99"/>
        <v>1.6168199999999999</v>
      </c>
      <c r="J175" s="84">
        <f t="shared" si="99"/>
        <v>1.81376</v>
      </c>
      <c r="K175" s="84">
        <f t="shared" si="99"/>
        <v>2.0745100000000001</v>
      </c>
      <c r="L175" s="84">
        <f t="shared" si="99"/>
        <v>2.16425</v>
      </c>
      <c r="M175" s="84">
        <f t="shared" si="99"/>
        <v>2.1883900000000001</v>
      </c>
      <c r="N175" s="84">
        <f t="shared" si="99"/>
        <v>2.2125599999999999</v>
      </c>
      <c r="O175" s="84">
        <f t="shared" si="99"/>
        <v>2.2599200000000002</v>
      </c>
      <c r="P175" s="84">
        <f t="shared" si="99"/>
        <v>2.2249099999999999</v>
      </c>
      <c r="Q175" s="84">
        <f t="shared" si="99"/>
        <v>2.2330199999999998</v>
      </c>
      <c r="R175" s="84">
        <f t="shared" si="99"/>
        <v>2.2248299999999999</v>
      </c>
      <c r="S175" s="84">
        <f t="shared" si="99"/>
        <v>2.1998700000000002</v>
      </c>
      <c r="T175" s="84">
        <f t="shared" si="99"/>
        <v>2.1680799999999998</v>
      </c>
      <c r="U175" s="84">
        <f t="shared" si="99"/>
        <v>2.1886000000000001</v>
      </c>
      <c r="V175" s="84">
        <f t="shared" si="99"/>
        <v>2.2017899999999999</v>
      </c>
      <c r="W175" s="84">
        <f t="shared" si="99"/>
        <v>2.2246899999999998</v>
      </c>
      <c r="X175" s="84">
        <f t="shared" si="99"/>
        <v>2.1508799999999999</v>
      </c>
      <c r="Y175" s="84">
        <f t="shared" si="99"/>
        <v>2.0940400000000001</v>
      </c>
      <c r="Z175" s="84">
        <f t="shared" si="99"/>
        <v>1.76129</v>
      </c>
      <c r="AA175" s="84">
        <f t="shared" si="99"/>
        <v>1.6204799999999999</v>
      </c>
    </row>
    <row r="176" spans="1:27" ht="12.75" hidden="1" customHeight="1" outlineLevel="1" x14ac:dyDescent="0.2">
      <c r="A176" s="92" t="s">
        <v>971</v>
      </c>
      <c r="B176" s="62" t="s">
        <v>231</v>
      </c>
      <c r="C176" s="42" t="s">
        <v>77</v>
      </c>
      <c r="D176" s="43">
        <v>1169.57</v>
      </c>
      <c r="E176" s="43">
        <v>1121.5899999999999</v>
      </c>
      <c r="F176" s="43">
        <v>1090.77</v>
      </c>
      <c r="G176" s="43">
        <v>1075.57</v>
      </c>
      <c r="H176" s="43">
        <v>1104.79</v>
      </c>
      <c r="I176" s="43">
        <v>1168.24</v>
      </c>
      <c r="J176" s="43">
        <v>1365.18</v>
      </c>
      <c r="K176" s="43">
        <v>1625.93</v>
      </c>
      <c r="L176" s="43">
        <v>1715.67</v>
      </c>
      <c r="M176" s="43">
        <v>1739.81</v>
      </c>
      <c r="N176" s="43">
        <v>1763.98</v>
      </c>
      <c r="O176" s="43">
        <v>1811.34</v>
      </c>
      <c r="P176" s="43">
        <v>1776.33</v>
      </c>
      <c r="Q176" s="43">
        <v>1784.44</v>
      </c>
      <c r="R176" s="43">
        <v>1776.25</v>
      </c>
      <c r="S176" s="43">
        <v>1751.29</v>
      </c>
      <c r="T176" s="43">
        <v>1719.5</v>
      </c>
      <c r="U176" s="43">
        <v>1740.02</v>
      </c>
      <c r="V176" s="43">
        <v>1753.21</v>
      </c>
      <c r="W176" s="43">
        <v>1776.11</v>
      </c>
      <c r="X176" s="43">
        <v>1702.3</v>
      </c>
      <c r="Y176" s="43">
        <v>1645.46</v>
      </c>
      <c r="Z176" s="43">
        <v>1312.71</v>
      </c>
      <c r="AA176" s="43">
        <v>1171.9000000000001</v>
      </c>
    </row>
    <row r="177" spans="1:27" ht="12.75" hidden="1" customHeight="1" outlineLevel="1" x14ac:dyDescent="0.2">
      <c r="A177" s="92" t="s">
        <v>972</v>
      </c>
      <c r="B177" s="62" t="s">
        <v>88</v>
      </c>
      <c r="C177" s="42" t="s">
        <v>77</v>
      </c>
      <c r="D177" s="43">
        <f>$D$152</f>
        <v>113.12</v>
      </c>
      <c r="E177" s="43">
        <f>$D$152</f>
        <v>113.12</v>
      </c>
      <c r="F177" s="43">
        <f t="shared" ref="F177:AA177" si="100">$D$152</f>
        <v>113.12</v>
      </c>
      <c r="G177" s="43">
        <f t="shared" si="100"/>
        <v>113.12</v>
      </c>
      <c r="H177" s="43">
        <f t="shared" si="100"/>
        <v>113.12</v>
      </c>
      <c r="I177" s="43">
        <f t="shared" si="100"/>
        <v>113.12</v>
      </c>
      <c r="J177" s="43">
        <f t="shared" si="100"/>
        <v>113.12</v>
      </c>
      <c r="K177" s="43">
        <f t="shared" si="100"/>
        <v>113.12</v>
      </c>
      <c r="L177" s="43">
        <f t="shared" si="100"/>
        <v>113.12</v>
      </c>
      <c r="M177" s="43">
        <f t="shared" si="100"/>
        <v>113.12</v>
      </c>
      <c r="N177" s="43">
        <f t="shared" si="100"/>
        <v>113.12</v>
      </c>
      <c r="O177" s="43">
        <f t="shared" si="100"/>
        <v>113.12</v>
      </c>
      <c r="P177" s="43">
        <f t="shared" si="100"/>
        <v>113.12</v>
      </c>
      <c r="Q177" s="43">
        <f t="shared" si="100"/>
        <v>113.12</v>
      </c>
      <c r="R177" s="43">
        <f t="shared" si="100"/>
        <v>113.12</v>
      </c>
      <c r="S177" s="43">
        <f t="shared" si="100"/>
        <v>113.12</v>
      </c>
      <c r="T177" s="43">
        <f t="shared" si="100"/>
        <v>113.12</v>
      </c>
      <c r="U177" s="43">
        <f t="shared" si="100"/>
        <v>113.12</v>
      </c>
      <c r="V177" s="43">
        <f t="shared" si="100"/>
        <v>113.12</v>
      </c>
      <c r="W177" s="43">
        <f t="shared" si="100"/>
        <v>113.12</v>
      </c>
      <c r="X177" s="43">
        <f t="shared" si="100"/>
        <v>113.12</v>
      </c>
      <c r="Y177" s="43">
        <f t="shared" si="100"/>
        <v>113.12</v>
      </c>
      <c r="Z177" s="43">
        <f t="shared" si="100"/>
        <v>113.12</v>
      </c>
      <c r="AA177" s="43">
        <f t="shared" si="100"/>
        <v>113.12</v>
      </c>
    </row>
    <row r="178" spans="1:27" ht="12.75" hidden="1" customHeight="1" outlineLevel="1" x14ac:dyDescent="0.2">
      <c r="A178" s="92" t="s">
        <v>973</v>
      </c>
      <c r="B178" s="62" t="s">
        <v>81</v>
      </c>
      <c r="C178" s="42" t="s">
        <v>77</v>
      </c>
      <c r="D178" s="43">
        <v>4.7699999999999996</v>
      </c>
      <c r="E178" s="43">
        <v>4.7699999999999996</v>
      </c>
      <c r="F178" s="43">
        <v>4.7699999999999996</v>
      </c>
      <c r="G178" s="43">
        <v>4.7699999999999996</v>
      </c>
      <c r="H178" s="43">
        <v>4.7699999999999996</v>
      </c>
      <c r="I178" s="43">
        <v>4.7699999999999996</v>
      </c>
      <c r="J178" s="43">
        <v>4.7699999999999996</v>
      </c>
      <c r="K178" s="43">
        <v>4.7699999999999996</v>
      </c>
      <c r="L178" s="43">
        <v>4.7699999999999996</v>
      </c>
      <c r="M178" s="43">
        <v>4.7699999999999996</v>
      </c>
      <c r="N178" s="43">
        <v>4.7699999999999996</v>
      </c>
      <c r="O178" s="43">
        <v>4.7699999999999996</v>
      </c>
      <c r="P178" s="43">
        <v>4.7699999999999996</v>
      </c>
      <c r="Q178" s="43">
        <v>4.7699999999999996</v>
      </c>
      <c r="R178" s="43">
        <v>4.7699999999999996</v>
      </c>
      <c r="S178" s="43">
        <v>4.7699999999999996</v>
      </c>
      <c r="T178" s="43">
        <v>4.7699999999999996</v>
      </c>
      <c r="U178" s="43">
        <v>4.7699999999999996</v>
      </c>
      <c r="V178" s="43">
        <v>4.7699999999999996</v>
      </c>
      <c r="W178" s="43">
        <v>4.7699999999999996</v>
      </c>
      <c r="X178" s="43">
        <v>4.7699999999999996</v>
      </c>
      <c r="Y178" s="43">
        <v>4.7699999999999996</v>
      </c>
      <c r="Z178" s="43">
        <v>4.7699999999999996</v>
      </c>
      <c r="AA178" s="43">
        <v>4.7699999999999996</v>
      </c>
    </row>
    <row r="179" spans="1:27" ht="12.75" hidden="1" customHeight="1" outlineLevel="1" x14ac:dyDescent="0.2">
      <c r="A179" s="92" t="s">
        <v>974</v>
      </c>
      <c r="B179" s="62" t="s">
        <v>79</v>
      </c>
      <c r="C179" s="42" t="s">
        <v>77</v>
      </c>
      <c r="D179" s="43">
        <f>$D$11</f>
        <v>330.69</v>
      </c>
      <c r="E179" s="43">
        <f t="shared" ref="E179:AA179" si="101">$D$11</f>
        <v>330.69</v>
      </c>
      <c r="F179" s="43">
        <f t="shared" si="101"/>
        <v>330.69</v>
      </c>
      <c r="G179" s="43">
        <f t="shared" si="101"/>
        <v>330.69</v>
      </c>
      <c r="H179" s="43">
        <f t="shared" si="101"/>
        <v>330.69</v>
      </c>
      <c r="I179" s="43">
        <f t="shared" si="101"/>
        <v>330.69</v>
      </c>
      <c r="J179" s="43">
        <f t="shared" si="101"/>
        <v>330.69</v>
      </c>
      <c r="K179" s="43">
        <f t="shared" si="101"/>
        <v>330.69</v>
      </c>
      <c r="L179" s="43">
        <f t="shared" si="101"/>
        <v>330.69</v>
      </c>
      <c r="M179" s="43">
        <f t="shared" si="101"/>
        <v>330.69</v>
      </c>
      <c r="N179" s="43">
        <f t="shared" si="101"/>
        <v>330.69</v>
      </c>
      <c r="O179" s="43">
        <f t="shared" si="101"/>
        <v>330.69</v>
      </c>
      <c r="P179" s="43">
        <f t="shared" si="101"/>
        <v>330.69</v>
      </c>
      <c r="Q179" s="43">
        <f t="shared" si="101"/>
        <v>330.69</v>
      </c>
      <c r="R179" s="43">
        <f t="shared" si="101"/>
        <v>330.69</v>
      </c>
      <c r="S179" s="43">
        <f t="shared" si="101"/>
        <v>330.69</v>
      </c>
      <c r="T179" s="43">
        <f t="shared" si="101"/>
        <v>330.69</v>
      </c>
      <c r="U179" s="43">
        <f t="shared" si="101"/>
        <v>330.69</v>
      </c>
      <c r="V179" s="43">
        <f t="shared" si="101"/>
        <v>330.69</v>
      </c>
      <c r="W179" s="43">
        <f t="shared" si="101"/>
        <v>330.69</v>
      </c>
      <c r="X179" s="43">
        <f t="shared" si="101"/>
        <v>330.69</v>
      </c>
      <c r="Y179" s="43">
        <f t="shared" si="101"/>
        <v>330.69</v>
      </c>
      <c r="Z179" s="43">
        <f t="shared" si="101"/>
        <v>330.69</v>
      </c>
      <c r="AA179" s="43">
        <f t="shared" si="101"/>
        <v>330.69</v>
      </c>
    </row>
    <row r="180" spans="1:27" ht="12.75" customHeight="1" collapsed="1" x14ac:dyDescent="0.2">
      <c r="A180" s="91" t="s">
        <v>975</v>
      </c>
      <c r="B180" s="27" t="str">
        <f>"07"&amp;"."&amp;$B$599&amp;"."&amp;$B$600</f>
        <v>07.02.2023</v>
      </c>
      <c r="C180" s="83" t="s">
        <v>74</v>
      </c>
      <c r="D180" s="84">
        <f>ROUND(((D181+D182+D184+D183)/1000),5)</f>
        <v>1.55443</v>
      </c>
      <c r="E180" s="84">
        <f>ROUND(((E181+E182+E184+E183)/1000),5)</f>
        <v>1.48258</v>
      </c>
      <c r="F180" s="84">
        <f>ROUND(((F181+F182+F184+F183)/1000),5)</f>
        <v>1.4359</v>
      </c>
      <c r="G180" s="84">
        <f t="shared" ref="G180:AA180" si="102">ROUND(((G181+G182+G184+G183)/1000),5)</f>
        <v>1.4322999999999999</v>
      </c>
      <c r="H180" s="84">
        <f t="shared" si="102"/>
        <v>1.5322800000000001</v>
      </c>
      <c r="I180" s="84">
        <f t="shared" si="102"/>
        <v>1.58161</v>
      </c>
      <c r="J180" s="84">
        <f t="shared" si="102"/>
        <v>1.79921</v>
      </c>
      <c r="K180" s="84">
        <f t="shared" si="102"/>
        <v>2.0767199999999999</v>
      </c>
      <c r="L180" s="84">
        <f t="shared" si="102"/>
        <v>2.1293899999999999</v>
      </c>
      <c r="M180" s="84">
        <f t="shared" si="102"/>
        <v>2.1435200000000001</v>
      </c>
      <c r="N180" s="84">
        <f t="shared" si="102"/>
        <v>2.1553800000000001</v>
      </c>
      <c r="O180" s="84">
        <f t="shared" si="102"/>
        <v>2.1902300000000001</v>
      </c>
      <c r="P180" s="84">
        <f t="shared" si="102"/>
        <v>2.1699799999999998</v>
      </c>
      <c r="Q180" s="84">
        <f t="shared" si="102"/>
        <v>2.1767500000000002</v>
      </c>
      <c r="R180" s="84">
        <f t="shared" si="102"/>
        <v>2.1708500000000002</v>
      </c>
      <c r="S180" s="84">
        <f t="shared" si="102"/>
        <v>2.1501199999999998</v>
      </c>
      <c r="T180" s="84">
        <f t="shared" si="102"/>
        <v>2.13795</v>
      </c>
      <c r="U180" s="84">
        <f t="shared" si="102"/>
        <v>2.1535899999999999</v>
      </c>
      <c r="V180" s="84">
        <f t="shared" si="102"/>
        <v>2.1631999999999998</v>
      </c>
      <c r="W180" s="84">
        <f t="shared" si="102"/>
        <v>2.1723699999999999</v>
      </c>
      <c r="X180" s="84">
        <f t="shared" si="102"/>
        <v>2.13991</v>
      </c>
      <c r="Y180" s="84">
        <f t="shared" si="102"/>
        <v>2.0935299999999999</v>
      </c>
      <c r="Z180" s="84">
        <f t="shared" si="102"/>
        <v>1.8084100000000001</v>
      </c>
      <c r="AA180" s="84">
        <f t="shared" si="102"/>
        <v>1.6442300000000001</v>
      </c>
    </row>
    <row r="181" spans="1:27" ht="12.75" hidden="1" customHeight="1" outlineLevel="1" x14ac:dyDescent="0.2">
      <c r="A181" s="92" t="s">
        <v>976</v>
      </c>
      <c r="B181" s="62" t="s">
        <v>231</v>
      </c>
      <c r="C181" s="42" t="s">
        <v>77</v>
      </c>
      <c r="D181" s="43">
        <v>1105.8499999999999</v>
      </c>
      <c r="E181" s="43">
        <v>1034</v>
      </c>
      <c r="F181" s="43">
        <v>987.32</v>
      </c>
      <c r="G181" s="43">
        <v>983.72</v>
      </c>
      <c r="H181" s="43">
        <v>1083.7</v>
      </c>
      <c r="I181" s="43">
        <v>1133.03</v>
      </c>
      <c r="J181" s="43">
        <v>1350.63</v>
      </c>
      <c r="K181" s="43">
        <v>1628.14</v>
      </c>
      <c r="L181" s="43">
        <v>1680.81</v>
      </c>
      <c r="M181" s="43">
        <v>1694.94</v>
      </c>
      <c r="N181" s="43">
        <v>1706.8</v>
      </c>
      <c r="O181" s="43">
        <v>1741.65</v>
      </c>
      <c r="P181" s="43">
        <v>1721.4</v>
      </c>
      <c r="Q181" s="43">
        <v>1728.17</v>
      </c>
      <c r="R181" s="43">
        <v>1722.27</v>
      </c>
      <c r="S181" s="43">
        <v>1701.54</v>
      </c>
      <c r="T181" s="43">
        <v>1689.37</v>
      </c>
      <c r="U181" s="43">
        <v>1705.01</v>
      </c>
      <c r="V181" s="43">
        <v>1714.62</v>
      </c>
      <c r="W181" s="43">
        <v>1723.79</v>
      </c>
      <c r="X181" s="43">
        <v>1691.33</v>
      </c>
      <c r="Y181" s="43">
        <v>1644.95</v>
      </c>
      <c r="Z181" s="43">
        <v>1359.83</v>
      </c>
      <c r="AA181" s="43">
        <v>1195.6500000000001</v>
      </c>
    </row>
    <row r="182" spans="1:27" ht="12.75" hidden="1" customHeight="1" outlineLevel="1" x14ac:dyDescent="0.2">
      <c r="A182" s="92" t="s">
        <v>977</v>
      </c>
      <c r="B182" s="62" t="s">
        <v>88</v>
      </c>
      <c r="C182" s="42" t="s">
        <v>77</v>
      </c>
      <c r="D182" s="43">
        <f>$D$152</f>
        <v>113.12</v>
      </c>
      <c r="E182" s="43">
        <f>$D$152</f>
        <v>113.12</v>
      </c>
      <c r="F182" s="43">
        <f t="shared" ref="F182:AA182" si="103">$D$152</f>
        <v>113.12</v>
      </c>
      <c r="G182" s="43">
        <f t="shared" si="103"/>
        <v>113.12</v>
      </c>
      <c r="H182" s="43">
        <f t="shared" si="103"/>
        <v>113.12</v>
      </c>
      <c r="I182" s="43">
        <f t="shared" si="103"/>
        <v>113.12</v>
      </c>
      <c r="J182" s="43">
        <f t="shared" si="103"/>
        <v>113.12</v>
      </c>
      <c r="K182" s="43">
        <f t="shared" si="103"/>
        <v>113.12</v>
      </c>
      <c r="L182" s="43">
        <f t="shared" si="103"/>
        <v>113.12</v>
      </c>
      <c r="M182" s="43">
        <f t="shared" si="103"/>
        <v>113.12</v>
      </c>
      <c r="N182" s="43">
        <f t="shared" si="103"/>
        <v>113.12</v>
      </c>
      <c r="O182" s="43">
        <f t="shared" si="103"/>
        <v>113.12</v>
      </c>
      <c r="P182" s="43">
        <f t="shared" si="103"/>
        <v>113.12</v>
      </c>
      <c r="Q182" s="43">
        <f t="shared" si="103"/>
        <v>113.12</v>
      </c>
      <c r="R182" s="43">
        <f t="shared" si="103"/>
        <v>113.12</v>
      </c>
      <c r="S182" s="43">
        <f t="shared" si="103"/>
        <v>113.12</v>
      </c>
      <c r="T182" s="43">
        <f t="shared" si="103"/>
        <v>113.12</v>
      </c>
      <c r="U182" s="43">
        <f t="shared" si="103"/>
        <v>113.12</v>
      </c>
      <c r="V182" s="43">
        <f t="shared" si="103"/>
        <v>113.12</v>
      </c>
      <c r="W182" s="43">
        <f t="shared" si="103"/>
        <v>113.12</v>
      </c>
      <c r="X182" s="43">
        <f t="shared" si="103"/>
        <v>113.12</v>
      </c>
      <c r="Y182" s="43">
        <f t="shared" si="103"/>
        <v>113.12</v>
      </c>
      <c r="Z182" s="43">
        <f t="shared" si="103"/>
        <v>113.12</v>
      </c>
      <c r="AA182" s="43">
        <f t="shared" si="103"/>
        <v>113.12</v>
      </c>
    </row>
    <row r="183" spans="1:27" ht="12.75" hidden="1" customHeight="1" outlineLevel="1" x14ac:dyDescent="0.2">
      <c r="A183" s="92" t="s">
        <v>978</v>
      </c>
      <c r="B183" s="62" t="s">
        <v>81</v>
      </c>
      <c r="C183" s="42" t="s">
        <v>77</v>
      </c>
      <c r="D183" s="43">
        <v>4.7699999999999996</v>
      </c>
      <c r="E183" s="43">
        <v>4.7699999999999996</v>
      </c>
      <c r="F183" s="43">
        <v>4.7699999999999996</v>
      </c>
      <c r="G183" s="43">
        <v>4.7699999999999996</v>
      </c>
      <c r="H183" s="43">
        <v>4.7699999999999996</v>
      </c>
      <c r="I183" s="43">
        <v>4.7699999999999996</v>
      </c>
      <c r="J183" s="43">
        <v>4.7699999999999996</v>
      </c>
      <c r="K183" s="43">
        <v>4.7699999999999996</v>
      </c>
      <c r="L183" s="43">
        <v>4.7699999999999996</v>
      </c>
      <c r="M183" s="43">
        <v>4.7699999999999996</v>
      </c>
      <c r="N183" s="43">
        <v>4.7699999999999996</v>
      </c>
      <c r="O183" s="43">
        <v>4.7699999999999996</v>
      </c>
      <c r="P183" s="43">
        <v>4.7699999999999996</v>
      </c>
      <c r="Q183" s="43">
        <v>4.7699999999999996</v>
      </c>
      <c r="R183" s="43">
        <v>4.7699999999999996</v>
      </c>
      <c r="S183" s="43">
        <v>4.7699999999999996</v>
      </c>
      <c r="T183" s="43">
        <v>4.7699999999999996</v>
      </c>
      <c r="U183" s="43">
        <v>4.7699999999999996</v>
      </c>
      <c r="V183" s="43">
        <v>4.7699999999999996</v>
      </c>
      <c r="W183" s="43">
        <v>4.7699999999999996</v>
      </c>
      <c r="X183" s="43">
        <v>4.7699999999999996</v>
      </c>
      <c r="Y183" s="43">
        <v>4.7699999999999996</v>
      </c>
      <c r="Z183" s="43">
        <v>4.7699999999999996</v>
      </c>
      <c r="AA183" s="43">
        <v>4.7699999999999996</v>
      </c>
    </row>
    <row r="184" spans="1:27" ht="12.75" hidden="1" customHeight="1" outlineLevel="1" x14ac:dyDescent="0.2">
      <c r="A184" s="92" t="s">
        <v>979</v>
      </c>
      <c r="B184" s="62" t="s">
        <v>79</v>
      </c>
      <c r="C184" s="42" t="s">
        <v>77</v>
      </c>
      <c r="D184" s="43">
        <f>$D$11</f>
        <v>330.69</v>
      </c>
      <c r="E184" s="43">
        <f t="shared" ref="E184:AA184" si="104">$D$11</f>
        <v>330.69</v>
      </c>
      <c r="F184" s="43">
        <f t="shared" si="104"/>
        <v>330.69</v>
      </c>
      <c r="G184" s="43">
        <f t="shared" si="104"/>
        <v>330.69</v>
      </c>
      <c r="H184" s="43">
        <f t="shared" si="104"/>
        <v>330.69</v>
      </c>
      <c r="I184" s="43">
        <f t="shared" si="104"/>
        <v>330.69</v>
      </c>
      <c r="J184" s="43">
        <f t="shared" si="104"/>
        <v>330.69</v>
      </c>
      <c r="K184" s="43">
        <f t="shared" si="104"/>
        <v>330.69</v>
      </c>
      <c r="L184" s="43">
        <f t="shared" si="104"/>
        <v>330.69</v>
      </c>
      <c r="M184" s="43">
        <f t="shared" si="104"/>
        <v>330.69</v>
      </c>
      <c r="N184" s="43">
        <f t="shared" si="104"/>
        <v>330.69</v>
      </c>
      <c r="O184" s="43">
        <f t="shared" si="104"/>
        <v>330.69</v>
      </c>
      <c r="P184" s="43">
        <f t="shared" si="104"/>
        <v>330.69</v>
      </c>
      <c r="Q184" s="43">
        <f t="shared" si="104"/>
        <v>330.69</v>
      </c>
      <c r="R184" s="43">
        <f t="shared" si="104"/>
        <v>330.69</v>
      </c>
      <c r="S184" s="43">
        <f t="shared" si="104"/>
        <v>330.69</v>
      </c>
      <c r="T184" s="43">
        <f t="shared" si="104"/>
        <v>330.69</v>
      </c>
      <c r="U184" s="43">
        <f t="shared" si="104"/>
        <v>330.69</v>
      </c>
      <c r="V184" s="43">
        <f t="shared" si="104"/>
        <v>330.69</v>
      </c>
      <c r="W184" s="43">
        <f t="shared" si="104"/>
        <v>330.69</v>
      </c>
      <c r="X184" s="43">
        <f t="shared" si="104"/>
        <v>330.69</v>
      </c>
      <c r="Y184" s="43">
        <f t="shared" si="104"/>
        <v>330.69</v>
      </c>
      <c r="Z184" s="43">
        <f t="shared" si="104"/>
        <v>330.69</v>
      </c>
      <c r="AA184" s="43">
        <f t="shared" si="104"/>
        <v>330.69</v>
      </c>
    </row>
    <row r="185" spans="1:27" ht="12.75" customHeight="1" collapsed="1" x14ac:dyDescent="0.2">
      <c r="A185" s="91" t="s">
        <v>980</v>
      </c>
      <c r="B185" s="27" t="str">
        <f>"08"&amp;"."&amp;$B$599&amp;"."&amp;$B$600</f>
        <v>08.02.2023</v>
      </c>
      <c r="C185" s="83" t="s">
        <v>74</v>
      </c>
      <c r="D185" s="84">
        <f>ROUND(((D186+D187+D189+D188)/1000),5)</f>
        <v>1.56162</v>
      </c>
      <c r="E185" s="84">
        <f>ROUND(((E186+E187+E189+E188)/1000),5)</f>
        <v>1.52633</v>
      </c>
      <c r="F185" s="84">
        <f>ROUND(((F186+F187+F189+F188)/1000),5)</f>
        <v>1.48573</v>
      </c>
      <c r="G185" s="84">
        <f t="shared" ref="G185:AA185" si="105">ROUND(((G186+G187+G189+G188)/1000),5)</f>
        <v>1.50451</v>
      </c>
      <c r="H185" s="84">
        <f t="shared" si="105"/>
        <v>1.5389600000000001</v>
      </c>
      <c r="I185" s="84">
        <f t="shared" si="105"/>
        <v>1.61053</v>
      </c>
      <c r="J185" s="84">
        <f t="shared" si="105"/>
        <v>1.88443</v>
      </c>
      <c r="K185" s="84">
        <f t="shared" si="105"/>
        <v>2.0898699999999999</v>
      </c>
      <c r="L185" s="84">
        <f t="shared" si="105"/>
        <v>2.14377</v>
      </c>
      <c r="M185" s="84">
        <f t="shared" si="105"/>
        <v>2.1551</v>
      </c>
      <c r="N185" s="84">
        <f t="shared" si="105"/>
        <v>2.1625899999999998</v>
      </c>
      <c r="O185" s="84">
        <f t="shared" si="105"/>
        <v>2.18296</v>
      </c>
      <c r="P185" s="84">
        <f t="shared" si="105"/>
        <v>2.1757599999999999</v>
      </c>
      <c r="Q185" s="84">
        <f t="shared" si="105"/>
        <v>2.2051699999999999</v>
      </c>
      <c r="R185" s="84">
        <f t="shared" si="105"/>
        <v>2.2006199999999998</v>
      </c>
      <c r="S185" s="84">
        <f t="shared" si="105"/>
        <v>2.1633800000000001</v>
      </c>
      <c r="T185" s="84">
        <f t="shared" si="105"/>
        <v>2.1445099999999999</v>
      </c>
      <c r="U185" s="84">
        <f t="shared" si="105"/>
        <v>2.1607500000000002</v>
      </c>
      <c r="V185" s="84">
        <f t="shared" si="105"/>
        <v>2.1674199999999999</v>
      </c>
      <c r="W185" s="84">
        <f t="shared" si="105"/>
        <v>2.1775099999999998</v>
      </c>
      <c r="X185" s="84">
        <f t="shared" si="105"/>
        <v>2.1514500000000001</v>
      </c>
      <c r="Y185" s="84">
        <f t="shared" si="105"/>
        <v>2.10548</v>
      </c>
      <c r="Z185" s="84">
        <f t="shared" si="105"/>
        <v>1.8547100000000001</v>
      </c>
      <c r="AA185" s="84">
        <f t="shared" si="105"/>
        <v>1.66805</v>
      </c>
    </row>
    <row r="186" spans="1:27" ht="12.75" hidden="1" customHeight="1" outlineLevel="1" x14ac:dyDescent="0.2">
      <c r="A186" s="92" t="s">
        <v>981</v>
      </c>
      <c r="B186" s="62" t="s">
        <v>231</v>
      </c>
      <c r="C186" s="42" t="s">
        <v>77</v>
      </c>
      <c r="D186" s="43">
        <v>1113.04</v>
      </c>
      <c r="E186" s="43">
        <v>1077.75</v>
      </c>
      <c r="F186" s="43">
        <v>1037.1500000000001</v>
      </c>
      <c r="G186" s="43">
        <v>1055.93</v>
      </c>
      <c r="H186" s="43">
        <v>1090.3800000000001</v>
      </c>
      <c r="I186" s="43">
        <v>1161.95</v>
      </c>
      <c r="J186" s="43">
        <v>1435.85</v>
      </c>
      <c r="K186" s="43">
        <v>1641.29</v>
      </c>
      <c r="L186" s="43">
        <v>1695.19</v>
      </c>
      <c r="M186" s="43">
        <v>1706.52</v>
      </c>
      <c r="N186" s="43">
        <v>1714.01</v>
      </c>
      <c r="O186" s="43">
        <v>1734.38</v>
      </c>
      <c r="P186" s="43">
        <v>1727.18</v>
      </c>
      <c r="Q186" s="43">
        <v>1756.59</v>
      </c>
      <c r="R186" s="43">
        <v>1752.04</v>
      </c>
      <c r="S186" s="43">
        <v>1714.8</v>
      </c>
      <c r="T186" s="43">
        <v>1695.93</v>
      </c>
      <c r="U186" s="43">
        <v>1712.17</v>
      </c>
      <c r="V186" s="43">
        <v>1718.84</v>
      </c>
      <c r="W186" s="43">
        <v>1728.93</v>
      </c>
      <c r="X186" s="43">
        <v>1702.87</v>
      </c>
      <c r="Y186" s="43">
        <v>1656.9</v>
      </c>
      <c r="Z186" s="43">
        <v>1406.13</v>
      </c>
      <c r="AA186" s="43">
        <v>1219.47</v>
      </c>
    </row>
    <row r="187" spans="1:27" ht="12.75" hidden="1" customHeight="1" outlineLevel="1" x14ac:dyDescent="0.2">
      <c r="A187" s="92" t="s">
        <v>982</v>
      </c>
      <c r="B187" s="62" t="s">
        <v>88</v>
      </c>
      <c r="C187" s="42" t="s">
        <v>77</v>
      </c>
      <c r="D187" s="43">
        <f>$D$152</f>
        <v>113.12</v>
      </c>
      <c r="E187" s="43">
        <f>$D$152</f>
        <v>113.12</v>
      </c>
      <c r="F187" s="43">
        <f t="shared" ref="F187:AA187" si="106">$D$152</f>
        <v>113.12</v>
      </c>
      <c r="G187" s="43">
        <f t="shared" si="106"/>
        <v>113.12</v>
      </c>
      <c r="H187" s="43">
        <f t="shared" si="106"/>
        <v>113.12</v>
      </c>
      <c r="I187" s="43">
        <f t="shared" si="106"/>
        <v>113.12</v>
      </c>
      <c r="J187" s="43">
        <f t="shared" si="106"/>
        <v>113.12</v>
      </c>
      <c r="K187" s="43">
        <f t="shared" si="106"/>
        <v>113.12</v>
      </c>
      <c r="L187" s="43">
        <f t="shared" si="106"/>
        <v>113.12</v>
      </c>
      <c r="M187" s="43">
        <f t="shared" si="106"/>
        <v>113.12</v>
      </c>
      <c r="N187" s="43">
        <f t="shared" si="106"/>
        <v>113.12</v>
      </c>
      <c r="O187" s="43">
        <f t="shared" si="106"/>
        <v>113.12</v>
      </c>
      <c r="P187" s="43">
        <f t="shared" si="106"/>
        <v>113.12</v>
      </c>
      <c r="Q187" s="43">
        <f t="shared" si="106"/>
        <v>113.12</v>
      </c>
      <c r="R187" s="43">
        <f t="shared" si="106"/>
        <v>113.12</v>
      </c>
      <c r="S187" s="43">
        <f t="shared" si="106"/>
        <v>113.12</v>
      </c>
      <c r="T187" s="43">
        <f t="shared" si="106"/>
        <v>113.12</v>
      </c>
      <c r="U187" s="43">
        <f t="shared" si="106"/>
        <v>113.12</v>
      </c>
      <c r="V187" s="43">
        <f t="shared" si="106"/>
        <v>113.12</v>
      </c>
      <c r="W187" s="43">
        <f t="shared" si="106"/>
        <v>113.12</v>
      </c>
      <c r="X187" s="43">
        <f t="shared" si="106"/>
        <v>113.12</v>
      </c>
      <c r="Y187" s="43">
        <f t="shared" si="106"/>
        <v>113.12</v>
      </c>
      <c r="Z187" s="43">
        <f t="shared" si="106"/>
        <v>113.12</v>
      </c>
      <c r="AA187" s="43">
        <f t="shared" si="106"/>
        <v>113.12</v>
      </c>
    </row>
    <row r="188" spans="1:27" ht="12.75" hidden="1" customHeight="1" outlineLevel="1" x14ac:dyDescent="0.2">
      <c r="A188" s="92" t="s">
        <v>983</v>
      </c>
      <c r="B188" s="62" t="s">
        <v>81</v>
      </c>
      <c r="C188" s="42" t="s">
        <v>77</v>
      </c>
      <c r="D188" s="43">
        <v>4.7699999999999996</v>
      </c>
      <c r="E188" s="43">
        <v>4.7699999999999996</v>
      </c>
      <c r="F188" s="43">
        <v>4.7699999999999996</v>
      </c>
      <c r="G188" s="43">
        <v>4.7699999999999996</v>
      </c>
      <c r="H188" s="43">
        <v>4.7699999999999996</v>
      </c>
      <c r="I188" s="43">
        <v>4.7699999999999996</v>
      </c>
      <c r="J188" s="43">
        <v>4.7699999999999996</v>
      </c>
      <c r="K188" s="43">
        <v>4.7699999999999996</v>
      </c>
      <c r="L188" s="43">
        <v>4.7699999999999996</v>
      </c>
      <c r="M188" s="43">
        <v>4.7699999999999996</v>
      </c>
      <c r="N188" s="43">
        <v>4.7699999999999996</v>
      </c>
      <c r="O188" s="43">
        <v>4.7699999999999996</v>
      </c>
      <c r="P188" s="43">
        <v>4.7699999999999996</v>
      </c>
      <c r="Q188" s="43">
        <v>4.7699999999999996</v>
      </c>
      <c r="R188" s="43">
        <v>4.7699999999999996</v>
      </c>
      <c r="S188" s="43">
        <v>4.7699999999999996</v>
      </c>
      <c r="T188" s="43">
        <v>4.7699999999999996</v>
      </c>
      <c r="U188" s="43">
        <v>4.7699999999999996</v>
      </c>
      <c r="V188" s="43">
        <v>4.7699999999999996</v>
      </c>
      <c r="W188" s="43">
        <v>4.7699999999999996</v>
      </c>
      <c r="X188" s="43">
        <v>4.7699999999999996</v>
      </c>
      <c r="Y188" s="43">
        <v>4.7699999999999996</v>
      </c>
      <c r="Z188" s="43">
        <v>4.7699999999999996</v>
      </c>
      <c r="AA188" s="43">
        <v>4.7699999999999996</v>
      </c>
    </row>
    <row r="189" spans="1:27" ht="12.75" hidden="1" customHeight="1" outlineLevel="1" x14ac:dyDescent="0.2">
      <c r="A189" s="92" t="s">
        <v>984</v>
      </c>
      <c r="B189" s="62" t="s">
        <v>79</v>
      </c>
      <c r="C189" s="42" t="s">
        <v>77</v>
      </c>
      <c r="D189" s="43">
        <f>$D$11</f>
        <v>330.69</v>
      </c>
      <c r="E189" s="43">
        <f t="shared" ref="E189:AA189" si="107">$D$11</f>
        <v>330.69</v>
      </c>
      <c r="F189" s="43">
        <f t="shared" si="107"/>
        <v>330.69</v>
      </c>
      <c r="G189" s="43">
        <f t="shared" si="107"/>
        <v>330.69</v>
      </c>
      <c r="H189" s="43">
        <f t="shared" si="107"/>
        <v>330.69</v>
      </c>
      <c r="I189" s="43">
        <f t="shared" si="107"/>
        <v>330.69</v>
      </c>
      <c r="J189" s="43">
        <f t="shared" si="107"/>
        <v>330.69</v>
      </c>
      <c r="K189" s="43">
        <f t="shared" si="107"/>
        <v>330.69</v>
      </c>
      <c r="L189" s="43">
        <f t="shared" si="107"/>
        <v>330.69</v>
      </c>
      <c r="M189" s="43">
        <f t="shared" si="107"/>
        <v>330.69</v>
      </c>
      <c r="N189" s="43">
        <f t="shared" si="107"/>
        <v>330.69</v>
      </c>
      <c r="O189" s="43">
        <f t="shared" si="107"/>
        <v>330.69</v>
      </c>
      <c r="P189" s="43">
        <f t="shared" si="107"/>
        <v>330.69</v>
      </c>
      <c r="Q189" s="43">
        <f t="shared" si="107"/>
        <v>330.69</v>
      </c>
      <c r="R189" s="43">
        <f t="shared" si="107"/>
        <v>330.69</v>
      </c>
      <c r="S189" s="43">
        <f t="shared" si="107"/>
        <v>330.69</v>
      </c>
      <c r="T189" s="43">
        <f t="shared" si="107"/>
        <v>330.69</v>
      </c>
      <c r="U189" s="43">
        <f t="shared" si="107"/>
        <v>330.69</v>
      </c>
      <c r="V189" s="43">
        <f t="shared" si="107"/>
        <v>330.69</v>
      </c>
      <c r="W189" s="43">
        <f t="shared" si="107"/>
        <v>330.69</v>
      </c>
      <c r="X189" s="43">
        <f t="shared" si="107"/>
        <v>330.69</v>
      </c>
      <c r="Y189" s="43">
        <f t="shared" si="107"/>
        <v>330.69</v>
      </c>
      <c r="Z189" s="43">
        <f t="shared" si="107"/>
        <v>330.69</v>
      </c>
      <c r="AA189" s="43">
        <f t="shared" si="107"/>
        <v>330.69</v>
      </c>
    </row>
    <row r="190" spans="1:27" ht="12.75" customHeight="1" collapsed="1" x14ac:dyDescent="0.2">
      <c r="A190" s="91" t="s">
        <v>985</v>
      </c>
      <c r="B190" s="27" t="str">
        <f>"09"&amp;"."&amp;$B$599&amp;"."&amp;$B$600</f>
        <v>09.02.2023</v>
      </c>
      <c r="C190" s="83" t="s">
        <v>74</v>
      </c>
      <c r="D190" s="84">
        <f>ROUND(((D191+D192+D194+D193)/1000),5)</f>
        <v>1.5625100000000001</v>
      </c>
      <c r="E190" s="84">
        <f>ROUND(((E191+E192+E194+E193)/1000),5)</f>
        <v>1.5309299999999999</v>
      </c>
      <c r="F190" s="84">
        <f>ROUND(((F191+F192+F194+F193)/1000),5)</f>
        <v>1.5292600000000001</v>
      </c>
      <c r="G190" s="84">
        <f t="shared" ref="G190:AA190" si="108">ROUND(((G191+G192+G194+G193)/1000),5)</f>
        <v>1.53284</v>
      </c>
      <c r="H190" s="84">
        <f t="shared" si="108"/>
        <v>1.57073</v>
      </c>
      <c r="I190" s="84">
        <f t="shared" si="108"/>
        <v>1.6535500000000001</v>
      </c>
      <c r="J190" s="84">
        <f t="shared" si="108"/>
        <v>1.91011</v>
      </c>
      <c r="K190" s="84">
        <f t="shared" si="108"/>
        <v>2.09849</v>
      </c>
      <c r="L190" s="84">
        <f t="shared" si="108"/>
        <v>2.21393</v>
      </c>
      <c r="M190" s="84">
        <f t="shared" si="108"/>
        <v>2.2347800000000002</v>
      </c>
      <c r="N190" s="84">
        <f t="shared" si="108"/>
        <v>2.2452899999999998</v>
      </c>
      <c r="O190" s="84">
        <f t="shared" si="108"/>
        <v>2.2835200000000002</v>
      </c>
      <c r="P190" s="84">
        <f t="shared" si="108"/>
        <v>2.2637399999999999</v>
      </c>
      <c r="Q190" s="84">
        <f t="shared" si="108"/>
        <v>2.2447900000000001</v>
      </c>
      <c r="R190" s="84">
        <f t="shared" si="108"/>
        <v>2.2414700000000001</v>
      </c>
      <c r="S190" s="84">
        <f t="shared" si="108"/>
        <v>2.2341500000000001</v>
      </c>
      <c r="T190" s="84">
        <f t="shared" si="108"/>
        <v>2.20221</v>
      </c>
      <c r="U190" s="84">
        <f t="shared" si="108"/>
        <v>2.2249699999999999</v>
      </c>
      <c r="V190" s="84">
        <f t="shared" si="108"/>
        <v>2.23888</v>
      </c>
      <c r="W190" s="84">
        <f t="shared" si="108"/>
        <v>2.2606099999999998</v>
      </c>
      <c r="X190" s="84">
        <f t="shared" si="108"/>
        <v>2.2070699999999999</v>
      </c>
      <c r="Y190" s="84">
        <f t="shared" si="108"/>
        <v>2.1063999999999998</v>
      </c>
      <c r="Z190" s="84">
        <f t="shared" si="108"/>
        <v>1.97052</v>
      </c>
      <c r="AA190" s="84">
        <f t="shared" si="108"/>
        <v>1.6837599999999999</v>
      </c>
    </row>
    <row r="191" spans="1:27" ht="12.75" hidden="1" customHeight="1" outlineLevel="1" x14ac:dyDescent="0.2">
      <c r="A191" s="92" t="s">
        <v>986</v>
      </c>
      <c r="B191" s="62" t="s">
        <v>231</v>
      </c>
      <c r="C191" s="42" t="s">
        <v>77</v>
      </c>
      <c r="D191" s="43">
        <v>1113.93</v>
      </c>
      <c r="E191" s="43">
        <v>1082.3499999999999</v>
      </c>
      <c r="F191" s="43">
        <v>1080.68</v>
      </c>
      <c r="G191" s="43">
        <v>1084.26</v>
      </c>
      <c r="H191" s="43">
        <v>1122.1500000000001</v>
      </c>
      <c r="I191" s="43">
        <v>1204.97</v>
      </c>
      <c r="J191" s="43">
        <v>1461.53</v>
      </c>
      <c r="K191" s="43">
        <v>1649.91</v>
      </c>
      <c r="L191" s="43">
        <v>1765.35</v>
      </c>
      <c r="M191" s="43">
        <v>1786.2</v>
      </c>
      <c r="N191" s="43">
        <v>1796.71</v>
      </c>
      <c r="O191" s="43">
        <v>1834.94</v>
      </c>
      <c r="P191" s="43">
        <v>1815.16</v>
      </c>
      <c r="Q191" s="43">
        <v>1796.21</v>
      </c>
      <c r="R191" s="43">
        <v>1792.89</v>
      </c>
      <c r="S191" s="43">
        <v>1785.57</v>
      </c>
      <c r="T191" s="43">
        <v>1753.63</v>
      </c>
      <c r="U191" s="43">
        <v>1776.39</v>
      </c>
      <c r="V191" s="43">
        <v>1790.3</v>
      </c>
      <c r="W191" s="43">
        <v>1812.03</v>
      </c>
      <c r="X191" s="43">
        <v>1758.49</v>
      </c>
      <c r="Y191" s="43">
        <v>1657.82</v>
      </c>
      <c r="Z191" s="43">
        <v>1521.94</v>
      </c>
      <c r="AA191" s="43">
        <v>1235.18</v>
      </c>
    </row>
    <row r="192" spans="1:27" ht="12.75" hidden="1" customHeight="1" outlineLevel="1" x14ac:dyDescent="0.2">
      <c r="A192" s="92" t="s">
        <v>987</v>
      </c>
      <c r="B192" s="62" t="s">
        <v>88</v>
      </c>
      <c r="C192" s="42" t="s">
        <v>77</v>
      </c>
      <c r="D192" s="43">
        <f>$D$152</f>
        <v>113.12</v>
      </c>
      <c r="E192" s="43">
        <f>$D$152</f>
        <v>113.12</v>
      </c>
      <c r="F192" s="43">
        <f t="shared" ref="F192:AA192" si="109">$D$152</f>
        <v>113.12</v>
      </c>
      <c r="G192" s="43">
        <f t="shared" si="109"/>
        <v>113.12</v>
      </c>
      <c r="H192" s="43">
        <f t="shared" si="109"/>
        <v>113.12</v>
      </c>
      <c r="I192" s="43">
        <f t="shared" si="109"/>
        <v>113.12</v>
      </c>
      <c r="J192" s="43">
        <f t="shared" si="109"/>
        <v>113.12</v>
      </c>
      <c r="K192" s="43">
        <f t="shared" si="109"/>
        <v>113.12</v>
      </c>
      <c r="L192" s="43">
        <f t="shared" si="109"/>
        <v>113.12</v>
      </c>
      <c r="M192" s="43">
        <f t="shared" si="109"/>
        <v>113.12</v>
      </c>
      <c r="N192" s="43">
        <f t="shared" si="109"/>
        <v>113.12</v>
      </c>
      <c r="O192" s="43">
        <f t="shared" si="109"/>
        <v>113.12</v>
      </c>
      <c r="P192" s="43">
        <f t="shared" si="109"/>
        <v>113.12</v>
      </c>
      <c r="Q192" s="43">
        <f t="shared" si="109"/>
        <v>113.12</v>
      </c>
      <c r="R192" s="43">
        <f t="shared" si="109"/>
        <v>113.12</v>
      </c>
      <c r="S192" s="43">
        <f t="shared" si="109"/>
        <v>113.12</v>
      </c>
      <c r="T192" s="43">
        <f t="shared" si="109"/>
        <v>113.12</v>
      </c>
      <c r="U192" s="43">
        <f t="shared" si="109"/>
        <v>113.12</v>
      </c>
      <c r="V192" s="43">
        <f t="shared" si="109"/>
        <v>113.12</v>
      </c>
      <c r="W192" s="43">
        <f t="shared" si="109"/>
        <v>113.12</v>
      </c>
      <c r="X192" s="43">
        <f t="shared" si="109"/>
        <v>113.12</v>
      </c>
      <c r="Y192" s="43">
        <f t="shared" si="109"/>
        <v>113.12</v>
      </c>
      <c r="Z192" s="43">
        <f t="shared" si="109"/>
        <v>113.12</v>
      </c>
      <c r="AA192" s="43">
        <f t="shared" si="109"/>
        <v>113.12</v>
      </c>
    </row>
    <row r="193" spans="1:27" ht="12.75" hidden="1" customHeight="1" outlineLevel="1" x14ac:dyDescent="0.2">
      <c r="A193" s="92" t="s">
        <v>988</v>
      </c>
      <c r="B193" s="62" t="s">
        <v>81</v>
      </c>
      <c r="C193" s="42" t="s">
        <v>77</v>
      </c>
      <c r="D193" s="43">
        <v>4.7699999999999996</v>
      </c>
      <c r="E193" s="43">
        <v>4.7699999999999996</v>
      </c>
      <c r="F193" s="43">
        <v>4.7699999999999996</v>
      </c>
      <c r="G193" s="43">
        <v>4.7699999999999996</v>
      </c>
      <c r="H193" s="43">
        <v>4.7699999999999996</v>
      </c>
      <c r="I193" s="43">
        <v>4.7699999999999996</v>
      </c>
      <c r="J193" s="43">
        <v>4.7699999999999996</v>
      </c>
      <c r="K193" s="43">
        <v>4.7699999999999996</v>
      </c>
      <c r="L193" s="43">
        <v>4.7699999999999996</v>
      </c>
      <c r="M193" s="43">
        <v>4.7699999999999996</v>
      </c>
      <c r="N193" s="43">
        <v>4.7699999999999996</v>
      </c>
      <c r="O193" s="43">
        <v>4.7699999999999996</v>
      </c>
      <c r="P193" s="43">
        <v>4.7699999999999996</v>
      </c>
      <c r="Q193" s="43">
        <v>4.7699999999999996</v>
      </c>
      <c r="R193" s="43">
        <v>4.7699999999999996</v>
      </c>
      <c r="S193" s="43">
        <v>4.7699999999999996</v>
      </c>
      <c r="T193" s="43">
        <v>4.7699999999999996</v>
      </c>
      <c r="U193" s="43">
        <v>4.7699999999999996</v>
      </c>
      <c r="V193" s="43">
        <v>4.7699999999999996</v>
      </c>
      <c r="W193" s="43">
        <v>4.7699999999999996</v>
      </c>
      <c r="X193" s="43">
        <v>4.7699999999999996</v>
      </c>
      <c r="Y193" s="43">
        <v>4.7699999999999996</v>
      </c>
      <c r="Z193" s="43">
        <v>4.7699999999999996</v>
      </c>
      <c r="AA193" s="43">
        <v>4.7699999999999996</v>
      </c>
    </row>
    <row r="194" spans="1:27" ht="12.75" hidden="1" customHeight="1" outlineLevel="1" x14ac:dyDescent="0.2">
      <c r="A194" s="92" t="s">
        <v>989</v>
      </c>
      <c r="B194" s="62" t="s">
        <v>79</v>
      </c>
      <c r="C194" s="42" t="s">
        <v>77</v>
      </c>
      <c r="D194" s="43">
        <f>$D$11</f>
        <v>330.69</v>
      </c>
      <c r="E194" s="43">
        <f t="shared" ref="E194:AA194" si="110">$D$11</f>
        <v>330.69</v>
      </c>
      <c r="F194" s="43">
        <f t="shared" si="110"/>
        <v>330.69</v>
      </c>
      <c r="G194" s="43">
        <f t="shared" si="110"/>
        <v>330.69</v>
      </c>
      <c r="H194" s="43">
        <f t="shared" si="110"/>
        <v>330.69</v>
      </c>
      <c r="I194" s="43">
        <f t="shared" si="110"/>
        <v>330.69</v>
      </c>
      <c r="J194" s="43">
        <f t="shared" si="110"/>
        <v>330.69</v>
      </c>
      <c r="K194" s="43">
        <f t="shared" si="110"/>
        <v>330.69</v>
      </c>
      <c r="L194" s="43">
        <f t="shared" si="110"/>
        <v>330.69</v>
      </c>
      <c r="M194" s="43">
        <f t="shared" si="110"/>
        <v>330.69</v>
      </c>
      <c r="N194" s="43">
        <f t="shared" si="110"/>
        <v>330.69</v>
      </c>
      <c r="O194" s="43">
        <f t="shared" si="110"/>
        <v>330.69</v>
      </c>
      <c r="P194" s="43">
        <f t="shared" si="110"/>
        <v>330.69</v>
      </c>
      <c r="Q194" s="43">
        <f t="shared" si="110"/>
        <v>330.69</v>
      </c>
      <c r="R194" s="43">
        <f t="shared" si="110"/>
        <v>330.69</v>
      </c>
      <c r="S194" s="43">
        <f t="shared" si="110"/>
        <v>330.69</v>
      </c>
      <c r="T194" s="43">
        <f t="shared" si="110"/>
        <v>330.69</v>
      </c>
      <c r="U194" s="43">
        <f t="shared" si="110"/>
        <v>330.69</v>
      </c>
      <c r="V194" s="43">
        <f t="shared" si="110"/>
        <v>330.69</v>
      </c>
      <c r="W194" s="43">
        <f t="shared" si="110"/>
        <v>330.69</v>
      </c>
      <c r="X194" s="43">
        <f t="shared" si="110"/>
        <v>330.69</v>
      </c>
      <c r="Y194" s="43">
        <f t="shared" si="110"/>
        <v>330.69</v>
      </c>
      <c r="Z194" s="43">
        <f t="shared" si="110"/>
        <v>330.69</v>
      </c>
      <c r="AA194" s="43">
        <f t="shared" si="110"/>
        <v>330.69</v>
      </c>
    </row>
    <row r="195" spans="1:27" ht="12.75" customHeight="1" collapsed="1" x14ac:dyDescent="0.2">
      <c r="A195" s="91" t="s">
        <v>990</v>
      </c>
      <c r="B195" s="27" t="str">
        <f>"10"&amp;"."&amp;$B$599&amp;"."&amp;$B$600</f>
        <v>10.02.2023</v>
      </c>
      <c r="C195" s="83" t="s">
        <v>74</v>
      </c>
      <c r="D195" s="84">
        <f>ROUND(((D196+D197+D199+D198)/1000),5)</f>
        <v>1.6305400000000001</v>
      </c>
      <c r="E195" s="84">
        <f>ROUND(((E196+E197+E199+E198)/1000),5)</f>
        <v>1.5820399999999999</v>
      </c>
      <c r="F195" s="84">
        <f>ROUND(((F196+F197+F199+F198)/1000),5)</f>
        <v>1.5507500000000001</v>
      </c>
      <c r="G195" s="84">
        <f t="shared" ref="G195:AA195" si="111">ROUND(((G196+G197+G199+G198)/1000),5)</f>
        <v>1.5514699999999999</v>
      </c>
      <c r="H195" s="84">
        <f t="shared" si="111"/>
        <v>1.6158999999999999</v>
      </c>
      <c r="I195" s="84">
        <f t="shared" si="111"/>
        <v>1.6893899999999999</v>
      </c>
      <c r="J195" s="84">
        <f t="shared" si="111"/>
        <v>1.98058</v>
      </c>
      <c r="K195" s="84">
        <f t="shared" si="111"/>
        <v>2.0964</v>
      </c>
      <c r="L195" s="84">
        <f t="shared" si="111"/>
        <v>2.1848800000000002</v>
      </c>
      <c r="M195" s="84">
        <f t="shared" si="111"/>
        <v>2.2244000000000002</v>
      </c>
      <c r="N195" s="84">
        <f t="shared" si="111"/>
        <v>2.24363</v>
      </c>
      <c r="O195" s="84">
        <f t="shared" si="111"/>
        <v>2.26912</v>
      </c>
      <c r="P195" s="84">
        <f t="shared" si="111"/>
        <v>2.25142</v>
      </c>
      <c r="Q195" s="84">
        <f t="shared" si="111"/>
        <v>2.2592699999999999</v>
      </c>
      <c r="R195" s="84">
        <f t="shared" si="111"/>
        <v>2.2500800000000001</v>
      </c>
      <c r="S195" s="84">
        <f t="shared" si="111"/>
        <v>2.2080600000000001</v>
      </c>
      <c r="T195" s="84">
        <f t="shared" si="111"/>
        <v>2.1830699999999998</v>
      </c>
      <c r="U195" s="84">
        <f t="shared" si="111"/>
        <v>2.2136900000000002</v>
      </c>
      <c r="V195" s="84">
        <f t="shared" si="111"/>
        <v>2.2388599999999999</v>
      </c>
      <c r="W195" s="84">
        <f t="shared" si="111"/>
        <v>2.2285499999999998</v>
      </c>
      <c r="X195" s="84">
        <f t="shared" si="111"/>
        <v>2.2012299999999998</v>
      </c>
      <c r="Y195" s="84">
        <f t="shared" si="111"/>
        <v>2.14053</v>
      </c>
      <c r="Z195" s="84">
        <f t="shared" si="111"/>
        <v>2.03111</v>
      </c>
      <c r="AA195" s="84">
        <f t="shared" si="111"/>
        <v>1.85791</v>
      </c>
    </row>
    <row r="196" spans="1:27" ht="12.75" hidden="1" customHeight="1" outlineLevel="1" x14ac:dyDescent="0.2">
      <c r="A196" s="92" t="s">
        <v>991</v>
      </c>
      <c r="B196" s="62" t="s">
        <v>231</v>
      </c>
      <c r="C196" s="42" t="s">
        <v>77</v>
      </c>
      <c r="D196" s="43">
        <v>1181.96</v>
      </c>
      <c r="E196" s="43">
        <v>1133.46</v>
      </c>
      <c r="F196" s="43">
        <v>1102.17</v>
      </c>
      <c r="G196" s="43">
        <v>1102.8900000000001</v>
      </c>
      <c r="H196" s="43">
        <v>1167.32</v>
      </c>
      <c r="I196" s="43">
        <v>1240.81</v>
      </c>
      <c r="J196" s="43">
        <v>1532</v>
      </c>
      <c r="K196" s="43">
        <v>1647.82</v>
      </c>
      <c r="L196" s="43">
        <v>1736.3</v>
      </c>
      <c r="M196" s="43">
        <v>1775.82</v>
      </c>
      <c r="N196" s="43">
        <v>1795.05</v>
      </c>
      <c r="O196" s="43">
        <v>1820.54</v>
      </c>
      <c r="P196" s="43">
        <v>1802.84</v>
      </c>
      <c r="Q196" s="43">
        <v>1810.69</v>
      </c>
      <c r="R196" s="43">
        <v>1801.5</v>
      </c>
      <c r="S196" s="43">
        <v>1759.48</v>
      </c>
      <c r="T196" s="43">
        <v>1734.49</v>
      </c>
      <c r="U196" s="43">
        <v>1765.11</v>
      </c>
      <c r="V196" s="43">
        <v>1790.28</v>
      </c>
      <c r="W196" s="43">
        <v>1779.97</v>
      </c>
      <c r="X196" s="43">
        <v>1752.65</v>
      </c>
      <c r="Y196" s="43">
        <v>1691.95</v>
      </c>
      <c r="Z196" s="43">
        <v>1582.53</v>
      </c>
      <c r="AA196" s="43">
        <v>1409.33</v>
      </c>
    </row>
    <row r="197" spans="1:27" ht="12.75" hidden="1" customHeight="1" outlineLevel="1" x14ac:dyDescent="0.2">
      <c r="A197" s="92" t="s">
        <v>992</v>
      </c>
      <c r="B197" s="62" t="s">
        <v>88</v>
      </c>
      <c r="C197" s="42" t="s">
        <v>77</v>
      </c>
      <c r="D197" s="43">
        <f>$D$152</f>
        <v>113.12</v>
      </c>
      <c r="E197" s="43">
        <f>$D$152</f>
        <v>113.12</v>
      </c>
      <c r="F197" s="43">
        <f t="shared" ref="F197:AA197" si="112">$D$152</f>
        <v>113.12</v>
      </c>
      <c r="G197" s="43">
        <f t="shared" si="112"/>
        <v>113.12</v>
      </c>
      <c r="H197" s="43">
        <f t="shared" si="112"/>
        <v>113.12</v>
      </c>
      <c r="I197" s="43">
        <f t="shared" si="112"/>
        <v>113.12</v>
      </c>
      <c r="J197" s="43">
        <f t="shared" si="112"/>
        <v>113.12</v>
      </c>
      <c r="K197" s="43">
        <f t="shared" si="112"/>
        <v>113.12</v>
      </c>
      <c r="L197" s="43">
        <f t="shared" si="112"/>
        <v>113.12</v>
      </c>
      <c r="M197" s="43">
        <f t="shared" si="112"/>
        <v>113.12</v>
      </c>
      <c r="N197" s="43">
        <f t="shared" si="112"/>
        <v>113.12</v>
      </c>
      <c r="O197" s="43">
        <f t="shared" si="112"/>
        <v>113.12</v>
      </c>
      <c r="P197" s="43">
        <f t="shared" si="112"/>
        <v>113.12</v>
      </c>
      <c r="Q197" s="43">
        <f t="shared" si="112"/>
        <v>113.12</v>
      </c>
      <c r="R197" s="43">
        <f t="shared" si="112"/>
        <v>113.12</v>
      </c>
      <c r="S197" s="43">
        <f t="shared" si="112"/>
        <v>113.12</v>
      </c>
      <c r="T197" s="43">
        <f t="shared" si="112"/>
        <v>113.12</v>
      </c>
      <c r="U197" s="43">
        <f t="shared" si="112"/>
        <v>113.12</v>
      </c>
      <c r="V197" s="43">
        <f t="shared" si="112"/>
        <v>113.12</v>
      </c>
      <c r="W197" s="43">
        <f t="shared" si="112"/>
        <v>113.12</v>
      </c>
      <c r="X197" s="43">
        <f t="shared" si="112"/>
        <v>113.12</v>
      </c>
      <c r="Y197" s="43">
        <f t="shared" si="112"/>
        <v>113.12</v>
      </c>
      <c r="Z197" s="43">
        <f t="shared" si="112"/>
        <v>113.12</v>
      </c>
      <c r="AA197" s="43">
        <f t="shared" si="112"/>
        <v>113.12</v>
      </c>
    </row>
    <row r="198" spans="1:27" ht="12.75" hidden="1" customHeight="1" outlineLevel="1" x14ac:dyDescent="0.2">
      <c r="A198" s="92" t="s">
        <v>993</v>
      </c>
      <c r="B198" s="62" t="s">
        <v>81</v>
      </c>
      <c r="C198" s="42" t="s">
        <v>77</v>
      </c>
      <c r="D198" s="43">
        <v>4.7699999999999996</v>
      </c>
      <c r="E198" s="43">
        <v>4.7699999999999996</v>
      </c>
      <c r="F198" s="43">
        <v>4.7699999999999996</v>
      </c>
      <c r="G198" s="43">
        <v>4.7699999999999996</v>
      </c>
      <c r="H198" s="43">
        <v>4.7699999999999996</v>
      </c>
      <c r="I198" s="43">
        <v>4.7699999999999996</v>
      </c>
      <c r="J198" s="43">
        <v>4.7699999999999996</v>
      </c>
      <c r="K198" s="43">
        <v>4.7699999999999996</v>
      </c>
      <c r="L198" s="43">
        <v>4.7699999999999996</v>
      </c>
      <c r="M198" s="43">
        <v>4.7699999999999996</v>
      </c>
      <c r="N198" s="43">
        <v>4.7699999999999996</v>
      </c>
      <c r="O198" s="43">
        <v>4.7699999999999996</v>
      </c>
      <c r="P198" s="43">
        <v>4.7699999999999996</v>
      </c>
      <c r="Q198" s="43">
        <v>4.7699999999999996</v>
      </c>
      <c r="R198" s="43">
        <v>4.7699999999999996</v>
      </c>
      <c r="S198" s="43">
        <v>4.7699999999999996</v>
      </c>
      <c r="T198" s="43">
        <v>4.7699999999999996</v>
      </c>
      <c r="U198" s="43">
        <v>4.7699999999999996</v>
      </c>
      <c r="V198" s="43">
        <v>4.7699999999999996</v>
      </c>
      <c r="W198" s="43">
        <v>4.7699999999999996</v>
      </c>
      <c r="X198" s="43">
        <v>4.7699999999999996</v>
      </c>
      <c r="Y198" s="43">
        <v>4.7699999999999996</v>
      </c>
      <c r="Z198" s="43">
        <v>4.7699999999999996</v>
      </c>
      <c r="AA198" s="43">
        <v>4.7699999999999996</v>
      </c>
    </row>
    <row r="199" spans="1:27" ht="12.75" hidden="1" customHeight="1" outlineLevel="1" x14ac:dyDescent="0.2">
      <c r="A199" s="92" t="s">
        <v>994</v>
      </c>
      <c r="B199" s="62" t="s">
        <v>79</v>
      </c>
      <c r="C199" s="42" t="s">
        <v>77</v>
      </c>
      <c r="D199" s="43">
        <f>$D$11</f>
        <v>330.69</v>
      </c>
      <c r="E199" s="43">
        <f t="shared" ref="E199:AA199" si="113">$D$11</f>
        <v>330.69</v>
      </c>
      <c r="F199" s="43">
        <f t="shared" si="113"/>
        <v>330.69</v>
      </c>
      <c r="G199" s="43">
        <f t="shared" si="113"/>
        <v>330.69</v>
      </c>
      <c r="H199" s="43">
        <f t="shared" si="113"/>
        <v>330.69</v>
      </c>
      <c r="I199" s="43">
        <f t="shared" si="113"/>
        <v>330.69</v>
      </c>
      <c r="J199" s="43">
        <f t="shared" si="113"/>
        <v>330.69</v>
      </c>
      <c r="K199" s="43">
        <f t="shared" si="113"/>
        <v>330.69</v>
      </c>
      <c r="L199" s="43">
        <f t="shared" si="113"/>
        <v>330.69</v>
      </c>
      <c r="M199" s="43">
        <f t="shared" si="113"/>
        <v>330.69</v>
      </c>
      <c r="N199" s="43">
        <f t="shared" si="113"/>
        <v>330.69</v>
      </c>
      <c r="O199" s="43">
        <f t="shared" si="113"/>
        <v>330.69</v>
      </c>
      <c r="P199" s="43">
        <f t="shared" si="113"/>
        <v>330.69</v>
      </c>
      <c r="Q199" s="43">
        <f t="shared" si="113"/>
        <v>330.69</v>
      </c>
      <c r="R199" s="43">
        <f t="shared" si="113"/>
        <v>330.69</v>
      </c>
      <c r="S199" s="43">
        <f t="shared" si="113"/>
        <v>330.69</v>
      </c>
      <c r="T199" s="43">
        <f t="shared" si="113"/>
        <v>330.69</v>
      </c>
      <c r="U199" s="43">
        <f t="shared" si="113"/>
        <v>330.69</v>
      </c>
      <c r="V199" s="43">
        <f t="shared" si="113"/>
        <v>330.69</v>
      </c>
      <c r="W199" s="43">
        <f t="shared" si="113"/>
        <v>330.69</v>
      </c>
      <c r="X199" s="43">
        <f t="shared" si="113"/>
        <v>330.69</v>
      </c>
      <c r="Y199" s="43">
        <f t="shared" si="113"/>
        <v>330.69</v>
      </c>
      <c r="Z199" s="43">
        <f t="shared" si="113"/>
        <v>330.69</v>
      </c>
      <c r="AA199" s="43">
        <f t="shared" si="113"/>
        <v>330.69</v>
      </c>
    </row>
    <row r="200" spans="1:27" ht="12.75" customHeight="1" collapsed="1" x14ac:dyDescent="0.2">
      <c r="A200" s="91" t="s">
        <v>995</v>
      </c>
      <c r="B200" s="27" t="str">
        <f>"11"&amp;"."&amp;$B$599&amp;"."&amp;$B$600</f>
        <v>11.02.2023</v>
      </c>
      <c r="C200" s="83" t="s">
        <v>74</v>
      </c>
      <c r="D200" s="84">
        <f>ROUND(((D201+D202+D204+D203)/1000),5)</f>
        <v>1.72262</v>
      </c>
      <c r="E200" s="84">
        <f>ROUND(((E201+E202+E204+E203)/1000),5)</f>
        <v>1.6847399999999999</v>
      </c>
      <c r="F200" s="84">
        <f>ROUND(((F201+F202+F204+F203)/1000),5)</f>
        <v>1.6641600000000001</v>
      </c>
      <c r="G200" s="84">
        <f t="shared" ref="G200:AA200" si="114">ROUND(((G201+G202+G204+G203)/1000),5)</f>
        <v>1.6506700000000001</v>
      </c>
      <c r="H200" s="84">
        <f t="shared" si="114"/>
        <v>1.6633</v>
      </c>
      <c r="I200" s="84">
        <f t="shared" si="114"/>
        <v>1.6800600000000001</v>
      </c>
      <c r="J200" s="84">
        <f t="shared" si="114"/>
        <v>1.74231</v>
      </c>
      <c r="K200" s="84">
        <f t="shared" si="114"/>
        <v>2.0064799999999998</v>
      </c>
      <c r="L200" s="84">
        <f t="shared" si="114"/>
        <v>2.1020699999999999</v>
      </c>
      <c r="M200" s="84">
        <f t="shared" si="114"/>
        <v>2.2444799999999998</v>
      </c>
      <c r="N200" s="84">
        <f t="shared" si="114"/>
        <v>2.2904100000000001</v>
      </c>
      <c r="O200" s="84">
        <f t="shared" si="114"/>
        <v>2.3029299999999999</v>
      </c>
      <c r="P200" s="84">
        <f t="shared" si="114"/>
        <v>2.2993999999999999</v>
      </c>
      <c r="Q200" s="84">
        <f t="shared" si="114"/>
        <v>2.2956300000000001</v>
      </c>
      <c r="R200" s="84">
        <f t="shared" si="114"/>
        <v>2.28925</v>
      </c>
      <c r="S200" s="84">
        <f t="shared" si="114"/>
        <v>2.25115</v>
      </c>
      <c r="T200" s="84">
        <f t="shared" si="114"/>
        <v>2.2734999999999999</v>
      </c>
      <c r="U200" s="84">
        <f t="shared" si="114"/>
        <v>2.3080699999999998</v>
      </c>
      <c r="V200" s="84">
        <f t="shared" si="114"/>
        <v>2.33168</v>
      </c>
      <c r="W200" s="84">
        <f t="shared" si="114"/>
        <v>2.2999800000000001</v>
      </c>
      <c r="X200" s="84">
        <f t="shared" si="114"/>
        <v>2.2849400000000002</v>
      </c>
      <c r="Y200" s="84">
        <f t="shared" si="114"/>
        <v>2.1706300000000001</v>
      </c>
      <c r="Z200" s="84">
        <f t="shared" si="114"/>
        <v>2.0644100000000001</v>
      </c>
      <c r="AA200" s="84">
        <f t="shared" si="114"/>
        <v>1.95055</v>
      </c>
    </row>
    <row r="201" spans="1:27" ht="12.75" hidden="1" customHeight="1" outlineLevel="1" x14ac:dyDescent="0.2">
      <c r="A201" s="92" t="s">
        <v>996</v>
      </c>
      <c r="B201" s="62" t="s">
        <v>231</v>
      </c>
      <c r="C201" s="42" t="s">
        <v>77</v>
      </c>
      <c r="D201" s="43">
        <v>1274.04</v>
      </c>
      <c r="E201" s="43">
        <v>1236.1600000000001</v>
      </c>
      <c r="F201" s="43">
        <v>1215.58</v>
      </c>
      <c r="G201" s="43">
        <v>1202.0899999999999</v>
      </c>
      <c r="H201" s="43">
        <v>1214.72</v>
      </c>
      <c r="I201" s="43">
        <v>1231.48</v>
      </c>
      <c r="J201" s="43">
        <v>1293.73</v>
      </c>
      <c r="K201" s="43">
        <v>1557.9</v>
      </c>
      <c r="L201" s="43">
        <v>1653.49</v>
      </c>
      <c r="M201" s="43">
        <v>1795.9</v>
      </c>
      <c r="N201" s="43">
        <v>1841.83</v>
      </c>
      <c r="O201" s="43">
        <v>1854.35</v>
      </c>
      <c r="P201" s="43">
        <v>1850.82</v>
      </c>
      <c r="Q201" s="43">
        <v>1847.05</v>
      </c>
      <c r="R201" s="43">
        <v>1840.67</v>
      </c>
      <c r="S201" s="43">
        <v>1802.57</v>
      </c>
      <c r="T201" s="43">
        <v>1824.92</v>
      </c>
      <c r="U201" s="43">
        <v>1859.49</v>
      </c>
      <c r="V201" s="43">
        <v>1883.1</v>
      </c>
      <c r="W201" s="43">
        <v>1851.4</v>
      </c>
      <c r="X201" s="43">
        <v>1836.36</v>
      </c>
      <c r="Y201" s="43">
        <v>1722.05</v>
      </c>
      <c r="Z201" s="43">
        <v>1615.83</v>
      </c>
      <c r="AA201" s="43">
        <v>1501.97</v>
      </c>
    </row>
    <row r="202" spans="1:27" ht="12.75" hidden="1" customHeight="1" outlineLevel="1" x14ac:dyDescent="0.2">
      <c r="A202" s="92" t="s">
        <v>997</v>
      </c>
      <c r="B202" s="62" t="s">
        <v>88</v>
      </c>
      <c r="C202" s="42" t="s">
        <v>77</v>
      </c>
      <c r="D202" s="43">
        <f>$D$152</f>
        <v>113.12</v>
      </c>
      <c r="E202" s="43">
        <f>$D$152</f>
        <v>113.12</v>
      </c>
      <c r="F202" s="43">
        <f t="shared" ref="F202:AA202" si="115">$D$152</f>
        <v>113.12</v>
      </c>
      <c r="G202" s="43">
        <f t="shared" si="115"/>
        <v>113.12</v>
      </c>
      <c r="H202" s="43">
        <f t="shared" si="115"/>
        <v>113.12</v>
      </c>
      <c r="I202" s="43">
        <f t="shared" si="115"/>
        <v>113.12</v>
      </c>
      <c r="J202" s="43">
        <f t="shared" si="115"/>
        <v>113.12</v>
      </c>
      <c r="K202" s="43">
        <f t="shared" si="115"/>
        <v>113.12</v>
      </c>
      <c r="L202" s="43">
        <f t="shared" si="115"/>
        <v>113.12</v>
      </c>
      <c r="M202" s="43">
        <f t="shared" si="115"/>
        <v>113.12</v>
      </c>
      <c r="N202" s="43">
        <f t="shared" si="115"/>
        <v>113.12</v>
      </c>
      <c r="O202" s="43">
        <f t="shared" si="115"/>
        <v>113.12</v>
      </c>
      <c r="P202" s="43">
        <f t="shared" si="115"/>
        <v>113.12</v>
      </c>
      <c r="Q202" s="43">
        <f t="shared" si="115"/>
        <v>113.12</v>
      </c>
      <c r="R202" s="43">
        <f t="shared" si="115"/>
        <v>113.12</v>
      </c>
      <c r="S202" s="43">
        <f t="shared" si="115"/>
        <v>113.12</v>
      </c>
      <c r="T202" s="43">
        <f t="shared" si="115"/>
        <v>113.12</v>
      </c>
      <c r="U202" s="43">
        <f t="shared" si="115"/>
        <v>113.12</v>
      </c>
      <c r="V202" s="43">
        <f t="shared" si="115"/>
        <v>113.12</v>
      </c>
      <c r="W202" s="43">
        <f t="shared" si="115"/>
        <v>113.12</v>
      </c>
      <c r="X202" s="43">
        <f t="shared" si="115"/>
        <v>113.12</v>
      </c>
      <c r="Y202" s="43">
        <f t="shared" si="115"/>
        <v>113.12</v>
      </c>
      <c r="Z202" s="43">
        <f t="shared" si="115"/>
        <v>113.12</v>
      </c>
      <c r="AA202" s="43">
        <f t="shared" si="115"/>
        <v>113.12</v>
      </c>
    </row>
    <row r="203" spans="1:27" ht="12.75" hidden="1" customHeight="1" outlineLevel="1" x14ac:dyDescent="0.2">
      <c r="A203" s="92" t="s">
        <v>998</v>
      </c>
      <c r="B203" s="62" t="s">
        <v>81</v>
      </c>
      <c r="C203" s="42" t="s">
        <v>77</v>
      </c>
      <c r="D203" s="43">
        <v>4.7699999999999996</v>
      </c>
      <c r="E203" s="43">
        <v>4.7699999999999996</v>
      </c>
      <c r="F203" s="43">
        <v>4.7699999999999996</v>
      </c>
      <c r="G203" s="43">
        <v>4.7699999999999996</v>
      </c>
      <c r="H203" s="43">
        <v>4.7699999999999996</v>
      </c>
      <c r="I203" s="43">
        <v>4.7699999999999996</v>
      </c>
      <c r="J203" s="43">
        <v>4.7699999999999996</v>
      </c>
      <c r="K203" s="43">
        <v>4.7699999999999996</v>
      </c>
      <c r="L203" s="43">
        <v>4.7699999999999996</v>
      </c>
      <c r="M203" s="43">
        <v>4.7699999999999996</v>
      </c>
      <c r="N203" s="43">
        <v>4.7699999999999996</v>
      </c>
      <c r="O203" s="43">
        <v>4.7699999999999996</v>
      </c>
      <c r="P203" s="43">
        <v>4.7699999999999996</v>
      </c>
      <c r="Q203" s="43">
        <v>4.7699999999999996</v>
      </c>
      <c r="R203" s="43">
        <v>4.7699999999999996</v>
      </c>
      <c r="S203" s="43">
        <v>4.7699999999999996</v>
      </c>
      <c r="T203" s="43">
        <v>4.7699999999999996</v>
      </c>
      <c r="U203" s="43">
        <v>4.7699999999999996</v>
      </c>
      <c r="V203" s="43">
        <v>4.7699999999999996</v>
      </c>
      <c r="W203" s="43">
        <v>4.7699999999999996</v>
      </c>
      <c r="X203" s="43">
        <v>4.7699999999999996</v>
      </c>
      <c r="Y203" s="43">
        <v>4.7699999999999996</v>
      </c>
      <c r="Z203" s="43">
        <v>4.7699999999999996</v>
      </c>
      <c r="AA203" s="43">
        <v>4.7699999999999996</v>
      </c>
    </row>
    <row r="204" spans="1:27" ht="12.75" hidden="1" customHeight="1" outlineLevel="1" x14ac:dyDescent="0.2">
      <c r="A204" s="92" t="s">
        <v>999</v>
      </c>
      <c r="B204" s="62" t="s">
        <v>79</v>
      </c>
      <c r="C204" s="42" t="s">
        <v>77</v>
      </c>
      <c r="D204" s="43">
        <f>$D$11</f>
        <v>330.69</v>
      </c>
      <c r="E204" s="43">
        <f t="shared" ref="E204:AA204" si="116">$D$11</f>
        <v>330.69</v>
      </c>
      <c r="F204" s="43">
        <f t="shared" si="116"/>
        <v>330.69</v>
      </c>
      <c r="G204" s="43">
        <f t="shared" si="116"/>
        <v>330.69</v>
      </c>
      <c r="H204" s="43">
        <f t="shared" si="116"/>
        <v>330.69</v>
      </c>
      <c r="I204" s="43">
        <f t="shared" si="116"/>
        <v>330.69</v>
      </c>
      <c r="J204" s="43">
        <f t="shared" si="116"/>
        <v>330.69</v>
      </c>
      <c r="K204" s="43">
        <f t="shared" si="116"/>
        <v>330.69</v>
      </c>
      <c r="L204" s="43">
        <f t="shared" si="116"/>
        <v>330.69</v>
      </c>
      <c r="M204" s="43">
        <f t="shared" si="116"/>
        <v>330.69</v>
      </c>
      <c r="N204" s="43">
        <f t="shared" si="116"/>
        <v>330.69</v>
      </c>
      <c r="O204" s="43">
        <f t="shared" si="116"/>
        <v>330.69</v>
      </c>
      <c r="P204" s="43">
        <f t="shared" si="116"/>
        <v>330.69</v>
      </c>
      <c r="Q204" s="43">
        <f t="shared" si="116"/>
        <v>330.69</v>
      </c>
      <c r="R204" s="43">
        <f t="shared" si="116"/>
        <v>330.69</v>
      </c>
      <c r="S204" s="43">
        <f t="shared" si="116"/>
        <v>330.69</v>
      </c>
      <c r="T204" s="43">
        <f t="shared" si="116"/>
        <v>330.69</v>
      </c>
      <c r="U204" s="43">
        <f t="shared" si="116"/>
        <v>330.69</v>
      </c>
      <c r="V204" s="43">
        <f t="shared" si="116"/>
        <v>330.69</v>
      </c>
      <c r="W204" s="43">
        <f t="shared" si="116"/>
        <v>330.69</v>
      </c>
      <c r="X204" s="43">
        <f t="shared" si="116"/>
        <v>330.69</v>
      </c>
      <c r="Y204" s="43">
        <f t="shared" si="116"/>
        <v>330.69</v>
      </c>
      <c r="Z204" s="43">
        <f t="shared" si="116"/>
        <v>330.69</v>
      </c>
      <c r="AA204" s="43">
        <f t="shared" si="116"/>
        <v>330.69</v>
      </c>
    </row>
    <row r="205" spans="1:27" ht="12.75" customHeight="1" collapsed="1" x14ac:dyDescent="0.2">
      <c r="A205" s="91" t="s">
        <v>1000</v>
      </c>
      <c r="B205" s="27" t="str">
        <f>"12"&amp;"."&amp;$B$599&amp;"."&amp;$B$600</f>
        <v>12.02.2023</v>
      </c>
      <c r="C205" s="83" t="s">
        <v>74</v>
      </c>
      <c r="D205" s="84">
        <f>ROUND(((D206+D207+D209+D208)/1000),5)</f>
        <v>1.7069099999999999</v>
      </c>
      <c r="E205" s="84">
        <f>ROUND(((E206+E207+E209+E208)/1000),5)</f>
        <v>1.65561</v>
      </c>
      <c r="F205" s="84">
        <f>ROUND(((F206+F207+F209+F208)/1000),5)</f>
        <v>1.6524099999999999</v>
      </c>
      <c r="G205" s="84">
        <f t="shared" ref="G205:AA205" si="117">ROUND(((G206+G207+G209+G208)/1000),5)</f>
        <v>1.6410800000000001</v>
      </c>
      <c r="H205" s="84">
        <f t="shared" si="117"/>
        <v>1.64429</v>
      </c>
      <c r="I205" s="84">
        <f t="shared" si="117"/>
        <v>1.6544300000000001</v>
      </c>
      <c r="J205" s="84">
        <f t="shared" si="117"/>
        <v>1.6547799999999999</v>
      </c>
      <c r="K205" s="84">
        <f t="shared" si="117"/>
        <v>1.75519</v>
      </c>
      <c r="L205" s="84">
        <f t="shared" si="117"/>
        <v>2.0191699999999999</v>
      </c>
      <c r="M205" s="84">
        <f t="shared" si="117"/>
        <v>2.1335999999999999</v>
      </c>
      <c r="N205" s="84">
        <f t="shared" si="117"/>
        <v>2.1817700000000002</v>
      </c>
      <c r="O205" s="84">
        <f t="shared" si="117"/>
        <v>2.2002700000000002</v>
      </c>
      <c r="P205" s="84">
        <f t="shared" si="117"/>
        <v>2.20059</v>
      </c>
      <c r="Q205" s="84">
        <f t="shared" si="117"/>
        <v>2.2015799999999999</v>
      </c>
      <c r="R205" s="84">
        <f t="shared" si="117"/>
        <v>2.2460599999999999</v>
      </c>
      <c r="S205" s="84">
        <f t="shared" si="117"/>
        <v>2.2337899999999999</v>
      </c>
      <c r="T205" s="84">
        <f t="shared" si="117"/>
        <v>2.3079900000000002</v>
      </c>
      <c r="U205" s="84">
        <f t="shared" si="117"/>
        <v>2.3308599999999999</v>
      </c>
      <c r="V205" s="84">
        <f t="shared" si="117"/>
        <v>2.37351</v>
      </c>
      <c r="W205" s="84">
        <f t="shared" si="117"/>
        <v>2.3478599999999998</v>
      </c>
      <c r="X205" s="84">
        <f t="shared" si="117"/>
        <v>2.30437</v>
      </c>
      <c r="Y205" s="84">
        <f t="shared" si="117"/>
        <v>2.21292</v>
      </c>
      <c r="Z205" s="84">
        <f t="shared" si="117"/>
        <v>2.07911</v>
      </c>
      <c r="AA205" s="84">
        <f t="shared" si="117"/>
        <v>1.8264499999999999</v>
      </c>
    </row>
    <row r="206" spans="1:27" ht="12.75" hidden="1" customHeight="1" outlineLevel="1" x14ac:dyDescent="0.2">
      <c r="A206" s="92" t="s">
        <v>1001</v>
      </c>
      <c r="B206" s="62" t="s">
        <v>231</v>
      </c>
      <c r="C206" s="42" t="s">
        <v>77</v>
      </c>
      <c r="D206" s="43">
        <v>1258.33</v>
      </c>
      <c r="E206" s="43">
        <v>1207.03</v>
      </c>
      <c r="F206" s="43">
        <v>1203.83</v>
      </c>
      <c r="G206" s="43">
        <v>1192.5</v>
      </c>
      <c r="H206" s="43">
        <v>1195.71</v>
      </c>
      <c r="I206" s="43">
        <v>1205.8499999999999</v>
      </c>
      <c r="J206" s="43">
        <v>1206.2</v>
      </c>
      <c r="K206" s="43">
        <v>1306.6099999999999</v>
      </c>
      <c r="L206" s="43">
        <v>1570.59</v>
      </c>
      <c r="M206" s="43">
        <v>1685.02</v>
      </c>
      <c r="N206" s="43">
        <v>1733.19</v>
      </c>
      <c r="O206" s="43">
        <v>1751.69</v>
      </c>
      <c r="P206" s="43">
        <v>1752.01</v>
      </c>
      <c r="Q206" s="43">
        <v>1753</v>
      </c>
      <c r="R206" s="43">
        <v>1797.48</v>
      </c>
      <c r="S206" s="43">
        <v>1785.21</v>
      </c>
      <c r="T206" s="43">
        <v>1859.41</v>
      </c>
      <c r="U206" s="43">
        <v>1882.28</v>
      </c>
      <c r="V206" s="43">
        <v>1924.93</v>
      </c>
      <c r="W206" s="43">
        <v>1899.28</v>
      </c>
      <c r="X206" s="43">
        <v>1855.79</v>
      </c>
      <c r="Y206" s="43">
        <v>1764.34</v>
      </c>
      <c r="Z206" s="43">
        <v>1630.53</v>
      </c>
      <c r="AA206" s="43">
        <v>1377.87</v>
      </c>
    </row>
    <row r="207" spans="1:27" ht="12.75" hidden="1" customHeight="1" outlineLevel="1" x14ac:dyDescent="0.2">
      <c r="A207" s="92" t="s">
        <v>1002</v>
      </c>
      <c r="B207" s="62" t="s">
        <v>88</v>
      </c>
      <c r="C207" s="42" t="s">
        <v>77</v>
      </c>
      <c r="D207" s="43">
        <f>$D$152</f>
        <v>113.12</v>
      </c>
      <c r="E207" s="43">
        <f>$D$152</f>
        <v>113.12</v>
      </c>
      <c r="F207" s="43">
        <f t="shared" ref="F207:AA207" si="118">$D$152</f>
        <v>113.12</v>
      </c>
      <c r="G207" s="43">
        <f t="shared" si="118"/>
        <v>113.12</v>
      </c>
      <c r="H207" s="43">
        <f t="shared" si="118"/>
        <v>113.12</v>
      </c>
      <c r="I207" s="43">
        <f t="shared" si="118"/>
        <v>113.12</v>
      </c>
      <c r="J207" s="43">
        <f t="shared" si="118"/>
        <v>113.12</v>
      </c>
      <c r="K207" s="43">
        <f t="shared" si="118"/>
        <v>113.12</v>
      </c>
      <c r="L207" s="43">
        <f t="shared" si="118"/>
        <v>113.12</v>
      </c>
      <c r="M207" s="43">
        <f t="shared" si="118"/>
        <v>113.12</v>
      </c>
      <c r="N207" s="43">
        <f t="shared" si="118"/>
        <v>113.12</v>
      </c>
      <c r="O207" s="43">
        <f t="shared" si="118"/>
        <v>113.12</v>
      </c>
      <c r="P207" s="43">
        <f t="shared" si="118"/>
        <v>113.12</v>
      </c>
      <c r="Q207" s="43">
        <f t="shared" si="118"/>
        <v>113.12</v>
      </c>
      <c r="R207" s="43">
        <f t="shared" si="118"/>
        <v>113.12</v>
      </c>
      <c r="S207" s="43">
        <f t="shared" si="118"/>
        <v>113.12</v>
      </c>
      <c r="T207" s="43">
        <f t="shared" si="118"/>
        <v>113.12</v>
      </c>
      <c r="U207" s="43">
        <f t="shared" si="118"/>
        <v>113.12</v>
      </c>
      <c r="V207" s="43">
        <f t="shared" si="118"/>
        <v>113.12</v>
      </c>
      <c r="W207" s="43">
        <f t="shared" si="118"/>
        <v>113.12</v>
      </c>
      <c r="X207" s="43">
        <f t="shared" si="118"/>
        <v>113.12</v>
      </c>
      <c r="Y207" s="43">
        <f t="shared" si="118"/>
        <v>113.12</v>
      </c>
      <c r="Z207" s="43">
        <f t="shared" si="118"/>
        <v>113.12</v>
      </c>
      <c r="AA207" s="43">
        <f t="shared" si="118"/>
        <v>113.12</v>
      </c>
    </row>
    <row r="208" spans="1:27" ht="12.75" hidden="1" customHeight="1" outlineLevel="1" x14ac:dyDescent="0.2">
      <c r="A208" s="92" t="s">
        <v>1003</v>
      </c>
      <c r="B208" s="62" t="s">
        <v>81</v>
      </c>
      <c r="C208" s="42" t="s">
        <v>77</v>
      </c>
      <c r="D208" s="43">
        <v>4.7699999999999996</v>
      </c>
      <c r="E208" s="43">
        <v>4.7699999999999996</v>
      </c>
      <c r="F208" s="43">
        <v>4.7699999999999996</v>
      </c>
      <c r="G208" s="43">
        <v>4.7699999999999996</v>
      </c>
      <c r="H208" s="43">
        <v>4.7699999999999996</v>
      </c>
      <c r="I208" s="43">
        <v>4.7699999999999996</v>
      </c>
      <c r="J208" s="43">
        <v>4.7699999999999996</v>
      </c>
      <c r="K208" s="43">
        <v>4.7699999999999996</v>
      </c>
      <c r="L208" s="43">
        <v>4.7699999999999996</v>
      </c>
      <c r="M208" s="43">
        <v>4.7699999999999996</v>
      </c>
      <c r="N208" s="43">
        <v>4.7699999999999996</v>
      </c>
      <c r="O208" s="43">
        <v>4.7699999999999996</v>
      </c>
      <c r="P208" s="43">
        <v>4.7699999999999996</v>
      </c>
      <c r="Q208" s="43">
        <v>4.7699999999999996</v>
      </c>
      <c r="R208" s="43">
        <v>4.7699999999999996</v>
      </c>
      <c r="S208" s="43">
        <v>4.7699999999999996</v>
      </c>
      <c r="T208" s="43">
        <v>4.7699999999999996</v>
      </c>
      <c r="U208" s="43">
        <v>4.7699999999999996</v>
      </c>
      <c r="V208" s="43">
        <v>4.7699999999999996</v>
      </c>
      <c r="W208" s="43">
        <v>4.7699999999999996</v>
      </c>
      <c r="X208" s="43">
        <v>4.7699999999999996</v>
      </c>
      <c r="Y208" s="43">
        <v>4.7699999999999996</v>
      </c>
      <c r="Z208" s="43">
        <v>4.7699999999999996</v>
      </c>
      <c r="AA208" s="43">
        <v>4.7699999999999996</v>
      </c>
    </row>
    <row r="209" spans="1:27" ht="12.75" hidden="1" customHeight="1" outlineLevel="1" x14ac:dyDescent="0.2">
      <c r="A209" s="92" t="s">
        <v>1004</v>
      </c>
      <c r="B209" s="62" t="s">
        <v>79</v>
      </c>
      <c r="C209" s="42" t="s">
        <v>77</v>
      </c>
      <c r="D209" s="43">
        <f>$D$11</f>
        <v>330.69</v>
      </c>
      <c r="E209" s="43">
        <f t="shared" ref="E209:AA209" si="119">$D$11</f>
        <v>330.69</v>
      </c>
      <c r="F209" s="43">
        <f t="shared" si="119"/>
        <v>330.69</v>
      </c>
      <c r="G209" s="43">
        <f t="shared" si="119"/>
        <v>330.69</v>
      </c>
      <c r="H209" s="43">
        <f t="shared" si="119"/>
        <v>330.69</v>
      </c>
      <c r="I209" s="43">
        <f t="shared" si="119"/>
        <v>330.69</v>
      </c>
      <c r="J209" s="43">
        <f t="shared" si="119"/>
        <v>330.69</v>
      </c>
      <c r="K209" s="43">
        <f t="shared" si="119"/>
        <v>330.69</v>
      </c>
      <c r="L209" s="43">
        <f t="shared" si="119"/>
        <v>330.69</v>
      </c>
      <c r="M209" s="43">
        <f t="shared" si="119"/>
        <v>330.69</v>
      </c>
      <c r="N209" s="43">
        <f t="shared" si="119"/>
        <v>330.69</v>
      </c>
      <c r="O209" s="43">
        <f t="shared" si="119"/>
        <v>330.69</v>
      </c>
      <c r="P209" s="43">
        <f t="shared" si="119"/>
        <v>330.69</v>
      </c>
      <c r="Q209" s="43">
        <f t="shared" si="119"/>
        <v>330.69</v>
      </c>
      <c r="R209" s="43">
        <f t="shared" si="119"/>
        <v>330.69</v>
      </c>
      <c r="S209" s="43">
        <f t="shared" si="119"/>
        <v>330.69</v>
      </c>
      <c r="T209" s="43">
        <f t="shared" si="119"/>
        <v>330.69</v>
      </c>
      <c r="U209" s="43">
        <f t="shared" si="119"/>
        <v>330.69</v>
      </c>
      <c r="V209" s="43">
        <f t="shared" si="119"/>
        <v>330.69</v>
      </c>
      <c r="W209" s="43">
        <f t="shared" si="119"/>
        <v>330.69</v>
      </c>
      <c r="X209" s="43">
        <f t="shared" si="119"/>
        <v>330.69</v>
      </c>
      <c r="Y209" s="43">
        <f t="shared" si="119"/>
        <v>330.69</v>
      </c>
      <c r="Z209" s="43">
        <f t="shared" si="119"/>
        <v>330.69</v>
      </c>
      <c r="AA209" s="43">
        <f t="shared" si="119"/>
        <v>330.69</v>
      </c>
    </row>
    <row r="210" spans="1:27" ht="12.75" customHeight="1" collapsed="1" x14ac:dyDescent="0.2">
      <c r="A210" s="91" t="s">
        <v>1005</v>
      </c>
      <c r="B210" s="27" t="str">
        <f>"13"&amp;"."&amp;$B$599&amp;"."&amp;$B$600</f>
        <v>13.02.2023</v>
      </c>
      <c r="C210" s="83" t="s">
        <v>74</v>
      </c>
      <c r="D210" s="84">
        <f>ROUND(((D211+D212+D214+D213)/1000),5)</f>
        <v>1.67902</v>
      </c>
      <c r="E210" s="84">
        <f>ROUND(((E211+E212+E214+E213)/1000),5)</f>
        <v>1.6554599999999999</v>
      </c>
      <c r="F210" s="84">
        <f>ROUND(((F211+F212+F214+F213)/1000),5)</f>
        <v>1.6120099999999999</v>
      </c>
      <c r="G210" s="84">
        <f t="shared" ref="G210:AA210" si="120">ROUND(((G211+G212+G214+G213)/1000),5)</f>
        <v>1.5760700000000001</v>
      </c>
      <c r="H210" s="84">
        <f t="shared" si="120"/>
        <v>1.6480999999999999</v>
      </c>
      <c r="I210" s="84">
        <f t="shared" si="120"/>
        <v>1.7387999999999999</v>
      </c>
      <c r="J210" s="84">
        <f t="shared" si="120"/>
        <v>2.0374500000000002</v>
      </c>
      <c r="K210" s="84">
        <f t="shared" si="120"/>
        <v>2.1915</v>
      </c>
      <c r="L210" s="84">
        <f t="shared" si="120"/>
        <v>2.32972</v>
      </c>
      <c r="M210" s="84">
        <f t="shared" si="120"/>
        <v>2.3650199999999999</v>
      </c>
      <c r="N210" s="84">
        <f t="shared" si="120"/>
        <v>2.39832</v>
      </c>
      <c r="O210" s="84">
        <f t="shared" si="120"/>
        <v>2.3854600000000001</v>
      </c>
      <c r="P210" s="84">
        <f t="shared" si="120"/>
        <v>2.3640599999999998</v>
      </c>
      <c r="Q210" s="84">
        <f t="shared" si="120"/>
        <v>2.3700199999999998</v>
      </c>
      <c r="R210" s="84">
        <f t="shared" si="120"/>
        <v>2.3613499999999998</v>
      </c>
      <c r="S210" s="84">
        <f t="shared" si="120"/>
        <v>2.2873800000000002</v>
      </c>
      <c r="T210" s="84">
        <f t="shared" si="120"/>
        <v>2.2722600000000002</v>
      </c>
      <c r="U210" s="84">
        <f t="shared" si="120"/>
        <v>2.2768700000000002</v>
      </c>
      <c r="V210" s="84">
        <f t="shared" si="120"/>
        <v>2.3184200000000001</v>
      </c>
      <c r="W210" s="84">
        <f t="shared" si="120"/>
        <v>2.27454</v>
      </c>
      <c r="X210" s="84">
        <f t="shared" si="120"/>
        <v>2.2943199999999999</v>
      </c>
      <c r="Y210" s="84">
        <f t="shared" si="120"/>
        <v>2.1702300000000001</v>
      </c>
      <c r="Z210" s="84">
        <f t="shared" si="120"/>
        <v>2.0426799999999998</v>
      </c>
      <c r="AA210" s="84">
        <f t="shared" si="120"/>
        <v>1.8188200000000001</v>
      </c>
    </row>
    <row r="211" spans="1:27" ht="12.75" hidden="1" customHeight="1" outlineLevel="1" x14ac:dyDescent="0.2">
      <c r="A211" s="92" t="s">
        <v>1006</v>
      </c>
      <c r="B211" s="62" t="s">
        <v>231</v>
      </c>
      <c r="C211" s="42" t="s">
        <v>77</v>
      </c>
      <c r="D211" s="43">
        <v>1230.44</v>
      </c>
      <c r="E211" s="43">
        <v>1206.8800000000001</v>
      </c>
      <c r="F211" s="43">
        <v>1163.43</v>
      </c>
      <c r="G211" s="43">
        <v>1127.49</v>
      </c>
      <c r="H211" s="43">
        <v>1199.52</v>
      </c>
      <c r="I211" s="43">
        <v>1290.22</v>
      </c>
      <c r="J211" s="43">
        <v>1588.87</v>
      </c>
      <c r="K211" s="43">
        <v>1742.92</v>
      </c>
      <c r="L211" s="43">
        <v>1881.14</v>
      </c>
      <c r="M211" s="43">
        <v>1916.44</v>
      </c>
      <c r="N211" s="43">
        <v>1949.74</v>
      </c>
      <c r="O211" s="43">
        <v>1936.88</v>
      </c>
      <c r="P211" s="43">
        <v>1915.48</v>
      </c>
      <c r="Q211" s="43">
        <v>1921.44</v>
      </c>
      <c r="R211" s="43">
        <v>1912.77</v>
      </c>
      <c r="S211" s="43">
        <v>1838.8</v>
      </c>
      <c r="T211" s="43">
        <v>1823.68</v>
      </c>
      <c r="U211" s="43">
        <v>1828.29</v>
      </c>
      <c r="V211" s="43">
        <v>1869.84</v>
      </c>
      <c r="W211" s="43">
        <v>1825.96</v>
      </c>
      <c r="X211" s="43">
        <v>1845.74</v>
      </c>
      <c r="Y211" s="43">
        <v>1721.65</v>
      </c>
      <c r="Z211" s="43">
        <v>1594.1</v>
      </c>
      <c r="AA211" s="43">
        <v>1370.24</v>
      </c>
    </row>
    <row r="212" spans="1:27" ht="12.75" hidden="1" customHeight="1" outlineLevel="1" x14ac:dyDescent="0.2">
      <c r="A212" s="92" t="s">
        <v>1007</v>
      </c>
      <c r="B212" s="62" t="s">
        <v>88</v>
      </c>
      <c r="C212" s="42" t="s">
        <v>77</v>
      </c>
      <c r="D212" s="43">
        <f>$D$152</f>
        <v>113.12</v>
      </c>
      <c r="E212" s="43">
        <f>$D$152</f>
        <v>113.12</v>
      </c>
      <c r="F212" s="43">
        <f t="shared" ref="F212:AA212" si="121">$D$152</f>
        <v>113.12</v>
      </c>
      <c r="G212" s="43">
        <f t="shared" si="121"/>
        <v>113.12</v>
      </c>
      <c r="H212" s="43">
        <f t="shared" si="121"/>
        <v>113.12</v>
      </c>
      <c r="I212" s="43">
        <f t="shared" si="121"/>
        <v>113.12</v>
      </c>
      <c r="J212" s="43">
        <f t="shared" si="121"/>
        <v>113.12</v>
      </c>
      <c r="K212" s="43">
        <f t="shared" si="121"/>
        <v>113.12</v>
      </c>
      <c r="L212" s="43">
        <f t="shared" si="121"/>
        <v>113.12</v>
      </c>
      <c r="M212" s="43">
        <f t="shared" si="121"/>
        <v>113.12</v>
      </c>
      <c r="N212" s="43">
        <f t="shared" si="121"/>
        <v>113.12</v>
      </c>
      <c r="O212" s="43">
        <f t="shared" si="121"/>
        <v>113.12</v>
      </c>
      <c r="P212" s="43">
        <f t="shared" si="121"/>
        <v>113.12</v>
      </c>
      <c r="Q212" s="43">
        <f t="shared" si="121"/>
        <v>113.12</v>
      </c>
      <c r="R212" s="43">
        <f t="shared" si="121"/>
        <v>113.12</v>
      </c>
      <c r="S212" s="43">
        <f t="shared" si="121"/>
        <v>113.12</v>
      </c>
      <c r="T212" s="43">
        <f t="shared" si="121"/>
        <v>113.12</v>
      </c>
      <c r="U212" s="43">
        <f t="shared" si="121"/>
        <v>113.12</v>
      </c>
      <c r="V212" s="43">
        <f t="shared" si="121"/>
        <v>113.12</v>
      </c>
      <c r="W212" s="43">
        <f t="shared" si="121"/>
        <v>113.12</v>
      </c>
      <c r="X212" s="43">
        <f t="shared" si="121"/>
        <v>113.12</v>
      </c>
      <c r="Y212" s="43">
        <f t="shared" si="121"/>
        <v>113.12</v>
      </c>
      <c r="Z212" s="43">
        <f t="shared" si="121"/>
        <v>113.12</v>
      </c>
      <c r="AA212" s="43">
        <f t="shared" si="121"/>
        <v>113.12</v>
      </c>
    </row>
    <row r="213" spans="1:27" ht="12.75" hidden="1" customHeight="1" outlineLevel="1" x14ac:dyDescent="0.2">
      <c r="A213" s="92" t="s">
        <v>1008</v>
      </c>
      <c r="B213" s="62" t="s">
        <v>81</v>
      </c>
      <c r="C213" s="42" t="s">
        <v>77</v>
      </c>
      <c r="D213" s="43">
        <v>4.7699999999999996</v>
      </c>
      <c r="E213" s="43">
        <v>4.7699999999999996</v>
      </c>
      <c r="F213" s="43">
        <v>4.7699999999999996</v>
      </c>
      <c r="G213" s="43">
        <v>4.7699999999999996</v>
      </c>
      <c r="H213" s="43">
        <v>4.7699999999999996</v>
      </c>
      <c r="I213" s="43">
        <v>4.7699999999999996</v>
      </c>
      <c r="J213" s="43">
        <v>4.7699999999999996</v>
      </c>
      <c r="K213" s="43">
        <v>4.7699999999999996</v>
      </c>
      <c r="L213" s="43">
        <v>4.7699999999999996</v>
      </c>
      <c r="M213" s="43">
        <v>4.7699999999999996</v>
      </c>
      <c r="N213" s="43">
        <v>4.7699999999999996</v>
      </c>
      <c r="O213" s="43">
        <v>4.7699999999999996</v>
      </c>
      <c r="P213" s="43">
        <v>4.7699999999999996</v>
      </c>
      <c r="Q213" s="43">
        <v>4.7699999999999996</v>
      </c>
      <c r="R213" s="43">
        <v>4.7699999999999996</v>
      </c>
      <c r="S213" s="43">
        <v>4.7699999999999996</v>
      </c>
      <c r="T213" s="43">
        <v>4.7699999999999996</v>
      </c>
      <c r="U213" s="43">
        <v>4.7699999999999996</v>
      </c>
      <c r="V213" s="43">
        <v>4.7699999999999996</v>
      </c>
      <c r="W213" s="43">
        <v>4.7699999999999996</v>
      </c>
      <c r="X213" s="43">
        <v>4.7699999999999996</v>
      </c>
      <c r="Y213" s="43">
        <v>4.7699999999999996</v>
      </c>
      <c r="Z213" s="43">
        <v>4.7699999999999996</v>
      </c>
      <c r="AA213" s="43">
        <v>4.7699999999999996</v>
      </c>
    </row>
    <row r="214" spans="1:27" ht="12.75" hidden="1" customHeight="1" outlineLevel="1" x14ac:dyDescent="0.2">
      <c r="A214" s="92" t="s">
        <v>1009</v>
      </c>
      <c r="B214" s="62" t="s">
        <v>79</v>
      </c>
      <c r="C214" s="42" t="s">
        <v>77</v>
      </c>
      <c r="D214" s="43">
        <f>$D$11</f>
        <v>330.69</v>
      </c>
      <c r="E214" s="43">
        <f t="shared" ref="E214:AA214" si="122">$D$11</f>
        <v>330.69</v>
      </c>
      <c r="F214" s="43">
        <f t="shared" si="122"/>
        <v>330.69</v>
      </c>
      <c r="G214" s="43">
        <f t="shared" si="122"/>
        <v>330.69</v>
      </c>
      <c r="H214" s="43">
        <f t="shared" si="122"/>
        <v>330.69</v>
      </c>
      <c r="I214" s="43">
        <f t="shared" si="122"/>
        <v>330.69</v>
      </c>
      <c r="J214" s="43">
        <f t="shared" si="122"/>
        <v>330.69</v>
      </c>
      <c r="K214" s="43">
        <f t="shared" si="122"/>
        <v>330.69</v>
      </c>
      <c r="L214" s="43">
        <f t="shared" si="122"/>
        <v>330.69</v>
      </c>
      <c r="M214" s="43">
        <f t="shared" si="122"/>
        <v>330.69</v>
      </c>
      <c r="N214" s="43">
        <f t="shared" si="122"/>
        <v>330.69</v>
      </c>
      <c r="O214" s="43">
        <f t="shared" si="122"/>
        <v>330.69</v>
      </c>
      <c r="P214" s="43">
        <f t="shared" si="122"/>
        <v>330.69</v>
      </c>
      <c r="Q214" s="43">
        <f t="shared" si="122"/>
        <v>330.69</v>
      </c>
      <c r="R214" s="43">
        <f t="shared" si="122"/>
        <v>330.69</v>
      </c>
      <c r="S214" s="43">
        <f t="shared" si="122"/>
        <v>330.69</v>
      </c>
      <c r="T214" s="43">
        <f t="shared" si="122"/>
        <v>330.69</v>
      </c>
      <c r="U214" s="43">
        <f t="shared" si="122"/>
        <v>330.69</v>
      </c>
      <c r="V214" s="43">
        <f t="shared" si="122"/>
        <v>330.69</v>
      </c>
      <c r="W214" s="43">
        <f t="shared" si="122"/>
        <v>330.69</v>
      </c>
      <c r="X214" s="43">
        <f t="shared" si="122"/>
        <v>330.69</v>
      </c>
      <c r="Y214" s="43">
        <f t="shared" si="122"/>
        <v>330.69</v>
      </c>
      <c r="Z214" s="43">
        <f t="shared" si="122"/>
        <v>330.69</v>
      </c>
      <c r="AA214" s="43">
        <f t="shared" si="122"/>
        <v>330.69</v>
      </c>
    </row>
    <row r="215" spans="1:27" ht="12.75" customHeight="1" collapsed="1" x14ac:dyDescent="0.2">
      <c r="A215" s="91" t="s">
        <v>1010</v>
      </c>
      <c r="B215" s="27" t="str">
        <f>"14"&amp;"."&amp;$B$599&amp;"."&amp;$B$600</f>
        <v>14.02.2023</v>
      </c>
      <c r="C215" s="83" t="s">
        <v>74</v>
      </c>
      <c r="D215" s="84">
        <f>ROUND(((D216+D217+D219+D218)/1000),5)</f>
        <v>1.6701999999999999</v>
      </c>
      <c r="E215" s="84">
        <f>ROUND(((E216+E217+E219+E218)/1000),5)</f>
        <v>1.6158600000000001</v>
      </c>
      <c r="F215" s="84">
        <f>ROUND(((F216+F217+F219+F218)/1000),5)</f>
        <v>1.5743400000000001</v>
      </c>
      <c r="G215" s="84">
        <f t="shared" ref="G215:AA215" si="123">ROUND(((G216+G217+G219+G218)/1000),5)</f>
        <v>1.5723199999999999</v>
      </c>
      <c r="H215" s="84">
        <f t="shared" si="123"/>
        <v>1.6182000000000001</v>
      </c>
      <c r="I215" s="84">
        <f t="shared" si="123"/>
        <v>1.71241</v>
      </c>
      <c r="J215" s="84">
        <f t="shared" si="123"/>
        <v>2.00847</v>
      </c>
      <c r="K215" s="84">
        <f t="shared" si="123"/>
        <v>2.1225299999999998</v>
      </c>
      <c r="L215" s="84">
        <f t="shared" si="123"/>
        <v>2.2043699999999999</v>
      </c>
      <c r="M215" s="84">
        <f t="shared" si="123"/>
        <v>2.3630800000000001</v>
      </c>
      <c r="N215" s="84">
        <f t="shared" si="123"/>
        <v>2.3747699999999998</v>
      </c>
      <c r="O215" s="84">
        <f t="shared" si="123"/>
        <v>2.37351</v>
      </c>
      <c r="P215" s="84">
        <f t="shared" si="123"/>
        <v>2.3513099999999998</v>
      </c>
      <c r="Q215" s="84">
        <f t="shared" si="123"/>
        <v>2.35792</v>
      </c>
      <c r="R215" s="84">
        <f t="shared" si="123"/>
        <v>2.3529100000000001</v>
      </c>
      <c r="S215" s="84">
        <f t="shared" si="123"/>
        <v>2.34416</v>
      </c>
      <c r="T215" s="84">
        <f t="shared" si="123"/>
        <v>2.34646</v>
      </c>
      <c r="U215" s="84">
        <f t="shared" si="123"/>
        <v>2.36164</v>
      </c>
      <c r="V215" s="84">
        <f t="shared" si="123"/>
        <v>2.3681999999999999</v>
      </c>
      <c r="W215" s="84">
        <f t="shared" si="123"/>
        <v>2.3601899999999998</v>
      </c>
      <c r="X215" s="84">
        <f t="shared" si="123"/>
        <v>2.3211499999999998</v>
      </c>
      <c r="Y215" s="84">
        <f t="shared" si="123"/>
        <v>2.1412300000000002</v>
      </c>
      <c r="Z215" s="84">
        <f t="shared" si="123"/>
        <v>2.0441699999999998</v>
      </c>
      <c r="AA215" s="84">
        <f t="shared" si="123"/>
        <v>1.87165</v>
      </c>
    </row>
    <row r="216" spans="1:27" ht="12.75" hidden="1" customHeight="1" outlineLevel="1" x14ac:dyDescent="0.2">
      <c r="A216" s="92" t="s">
        <v>1011</v>
      </c>
      <c r="B216" s="62" t="s">
        <v>231</v>
      </c>
      <c r="C216" s="42" t="s">
        <v>77</v>
      </c>
      <c r="D216" s="43">
        <v>1221.6199999999999</v>
      </c>
      <c r="E216" s="43">
        <v>1167.28</v>
      </c>
      <c r="F216" s="43">
        <v>1125.76</v>
      </c>
      <c r="G216" s="43">
        <v>1123.74</v>
      </c>
      <c r="H216" s="43">
        <v>1169.6199999999999</v>
      </c>
      <c r="I216" s="43">
        <v>1263.83</v>
      </c>
      <c r="J216" s="43">
        <v>1559.89</v>
      </c>
      <c r="K216" s="43">
        <v>1673.95</v>
      </c>
      <c r="L216" s="43">
        <v>1755.79</v>
      </c>
      <c r="M216" s="43">
        <v>1914.5</v>
      </c>
      <c r="N216" s="43">
        <v>1926.19</v>
      </c>
      <c r="O216" s="43">
        <v>1924.93</v>
      </c>
      <c r="P216" s="43">
        <v>1902.73</v>
      </c>
      <c r="Q216" s="43">
        <v>1909.34</v>
      </c>
      <c r="R216" s="43">
        <v>1904.33</v>
      </c>
      <c r="S216" s="43">
        <v>1895.58</v>
      </c>
      <c r="T216" s="43">
        <v>1897.88</v>
      </c>
      <c r="U216" s="43">
        <v>1913.06</v>
      </c>
      <c r="V216" s="43">
        <v>1919.62</v>
      </c>
      <c r="W216" s="43">
        <v>1911.61</v>
      </c>
      <c r="X216" s="43">
        <v>1872.57</v>
      </c>
      <c r="Y216" s="43">
        <v>1692.65</v>
      </c>
      <c r="Z216" s="43">
        <v>1595.59</v>
      </c>
      <c r="AA216" s="43">
        <v>1423.07</v>
      </c>
    </row>
    <row r="217" spans="1:27" ht="12.75" hidden="1" customHeight="1" outlineLevel="1" x14ac:dyDescent="0.2">
      <c r="A217" s="92" t="s">
        <v>1012</v>
      </c>
      <c r="B217" s="62" t="s">
        <v>88</v>
      </c>
      <c r="C217" s="42" t="s">
        <v>77</v>
      </c>
      <c r="D217" s="43">
        <f>$D$152</f>
        <v>113.12</v>
      </c>
      <c r="E217" s="43">
        <f>$D$152</f>
        <v>113.12</v>
      </c>
      <c r="F217" s="43">
        <f t="shared" ref="F217:AA217" si="124">$D$152</f>
        <v>113.12</v>
      </c>
      <c r="G217" s="43">
        <f t="shared" si="124"/>
        <v>113.12</v>
      </c>
      <c r="H217" s="43">
        <f t="shared" si="124"/>
        <v>113.12</v>
      </c>
      <c r="I217" s="43">
        <f t="shared" si="124"/>
        <v>113.12</v>
      </c>
      <c r="J217" s="43">
        <f t="shared" si="124"/>
        <v>113.12</v>
      </c>
      <c r="K217" s="43">
        <f t="shared" si="124"/>
        <v>113.12</v>
      </c>
      <c r="L217" s="43">
        <f t="shared" si="124"/>
        <v>113.12</v>
      </c>
      <c r="M217" s="43">
        <f t="shared" si="124"/>
        <v>113.12</v>
      </c>
      <c r="N217" s="43">
        <f t="shared" si="124"/>
        <v>113.12</v>
      </c>
      <c r="O217" s="43">
        <f t="shared" si="124"/>
        <v>113.12</v>
      </c>
      <c r="P217" s="43">
        <f t="shared" si="124"/>
        <v>113.12</v>
      </c>
      <c r="Q217" s="43">
        <f t="shared" si="124"/>
        <v>113.12</v>
      </c>
      <c r="R217" s="43">
        <f t="shared" si="124"/>
        <v>113.12</v>
      </c>
      <c r="S217" s="43">
        <f t="shared" si="124"/>
        <v>113.12</v>
      </c>
      <c r="T217" s="43">
        <f t="shared" si="124"/>
        <v>113.12</v>
      </c>
      <c r="U217" s="43">
        <f t="shared" si="124"/>
        <v>113.12</v>
      </c>
      <c r="V217" s="43">
        <f t="shared" si="124"/>
        <v>113.12</v>
      </c>
      <c r="W217" s="43">
        <f t="shared" si="124"/>
        <v>113.12</v>
      </c>
      <c r="X217" s="43">
        <f t="shared" si="124"/>
        <v>113.12</v>
      </c>
      <c r="Y217" s="43">
        <f t="shared" si="124"/>
        <v>113.12</v>
      </c>
      <c r="Z217" s="43">
        <f t="shared" si="124"/>
        <v>113.12</v>
      </c>
      <c r="AA217" s="43">
        <f t="shared" si="124"/>
        <v>113.12</v>
      </c>
    </row>
    <row r="218" spans="1:27" ht="12.75" hidden="1" customHeight="1" outlineLevel="1" x14ac:dyDescent="0.2">
      <c r="A218" s="92" t="s">
        <v>1013</v>
      </c>
      <c r="B218" s="62" t="s">
        <v>81</v>
      </c>
      <c r="C218" s="42" t="s">
        <v>77</v>
      </c>
      <c r="D218" s="43">
        <v>4.7699999999999996</v>
      </c>
      <c r="E218" s="43">
        <v>4.7699999999999996</v>
      </c>
      <c r="F218" s="43">
        <v>4.7699999999999996</v>
      </c>
      <c r="G218" s="43">
        <v>4.7699999999999996</v>
      </c>
      <c r="H218" s="43">
        <v>4.7699999999999996</v>
      </c>
      <c r="I218" s="43">
        <v>4.7699999999999996</v>
      </c>
      <c r="J218" s="43">
        <v>4.7699999999999996</v>
      </c>
      <c r="K218" s="43">
        <v>4.7699999999999996</v>
      </c>
      <c r="L218" s="43">
        <v>4.7699999999999996</v>
      </c>
      <c r="M218" s="43">
        <v>4.7699999999999996</v>
      </c>
      <c r="N218" s="43">
        <v>4.7699999999999996</v>
      </c>
      <c r="O218" s="43">
        <v>4.7699999999999996</v>
      </c>
      <c r="P218" s="43">
        <v>4.7699999999999996</v>
      </c>
      <c r="Q218" s="43">
        <v>4.7699999999999996</v>
      </c>
      <c r="R218" s="43">
        <v>4.7699999999999996</v>
      </c>
      <c r="S218" s="43">
        <v>4.7699999999999996</v>
      </c>
      <c r="T218" s="43">
        <v>4.7699999999999996</v>
      </c>
      <c r="U218" s="43">
        <v>4.7699999999999996</v>
      </c>
      <c r="V218" s="43">
        <v>4.7699999999999996</v>
      </c>
      <c r="W218" s="43">
        <v>4.7699999999999996</v>
      </c>
      <c r="X218" s="43">
        <v>4.7699999999999996</v>
      </c>
      <c r="Y218" s="43">
        <v>4.7699999999999996</v>
      </c>
      <c r="Z218" s="43">
        <v>4.7699999999999996</v>
      </c>
      <c r="AA218" s="43">
        <v>4.7699999999999996</v>
      </c>
    </row>
    <row r="219" spans="1:27" ht="12.75" hidden="1" customHeight="1" outlineLevel="1" x14ac:dyDescent="0.2">
      <c r="A219" s="92" t="s">
        <v>1014</v>
      </c>
      <c r="B219" s="62" t="s">
        <v>79</v>
      </c>
      <c r="C219" s="42" t="s">
        <v>77</v>
      </c>
      <c r="D219" s="43">
        <f>$D$11</f>
        <v>330.69</v>
      </c>
      <c r="E219" s="43">
        <f t="shared" ref="E219:AA219" si="125">$D$11</f>
        <v>330.69</v>
      </c>
      <c r="F219" s="43">
        <f t="shared" si="125"/>
        <v>330.69</v>
      </c>
      <c r="G219" s="43">
        <f t="shared" si="125"/>
        <v>330.69</v>
      </c>
      <c r="H219" s="43">
        <f t="shared" si="125"/>
        <v>330.69</v>
      </c>
      <c r="I219" s="43">
        <f t="shared" si="125"/>
        <v>330.69</v>
      </c>
      <c r="J219" s="43">
        <f t="shared" si="125"/>
        <v>330.69</v>
      </c>
      <c r="K219" s="43">
        <f t="shared" si="125"/>
        <v>330.69</v>
      </c>
      <c r="L219" s="43">
        <f t="shared" si="125"/>
        <v>330.69</v>
      </c>
      <c r="M219" s="43">
        <f t="shared" si="125"/>
        <v>330.69</v>
      </c>
      <c r="N219" s="43">
        <f t="shared" si="125"/>
        <v>330.69</v>
      </c>
      <c r="O219" s="43">
        <f t="shared" si="125"/>
        <v>330.69</v>
      </c>
      <c r="P219" s="43">
        <f t="shared" si="125"/>
        <v>330.69</v>
      </c>
      <c r="Q219" s="43">
        <f t="shared" si="125"/>
        <v>330.69</v>
      </c>
      <c r="R219" s="43">
        <f t="shared" si="125"/>
        <v>330.69</v>
      </c>
      <c r="S219" s="43">
        <f t="shared" si="125"/>
        <v>330.69</v>
      </c>
      <c r="T219" s="43">
        <f t="shared" si="125"/>
        <v>330.69</v>
      </c>
      <c r="U219" s="43">
        <f t="shared" si="125"/>
        <v>330.69</v>
      </c>
      <c r="V219" s="43">
        <f t="shared" si="125"/>
        <v>330.69</v>
      </c>
      <c r="W219" s="43">
        <f t="shared" si="125"/>
        <v>330.69</v>
      </c>
      <c r="X219" s="43">
        <f t="shared" si="125"/>
        <v>330.69</v>
      </c>
      <c r="Y219" s="43">
        <f t="shared" si="125"/>
        <v>330.69</v>
      </c>
      <c r="Z219" s="43">
        <f t="shared" si="125"/>
        <v>330.69</v>
      </c>
      <c r="AA219" s="43">
        <f t="shared" si="125"/>
        <v>330.69</v>
      </c>
    </row>
    <row r="220" spans="1:27" ht="12.75" customHeight="1" collapsed="1" x14ac:dyDescent="0.2">
      <c r="A220" s="91" t="s">
        <v>1015</v>
      </c>
      <c r="B220" s="27" t="str">
        <f>"15"&amp;"."&amp;$B$599&amp;"."&amp;$B$600</f>
        <v>15.02.2023</v>
      </c>
      <c r="C220" s="83" t="s">
        <v>74</v>
      </c>
      <c r="D220" s="84">
        <f>ROUND(((D221+D222+D224+D223)/1000),5)</f>
        <v>1.6779500000000001</v>
      </c>
      <c r="E220" s="84">
        <f>ROUND(((E221+E222+E224+E223)/1000),5)</f>
        <v>1.6003000000000001</v>
      </c>
      <c r="F220" s="84">
        <f>ROUND(((F221+F222+F224+F223)/1000),5)</f>
        <v>1.57335</v>
      </c>
      <c r="G220" s="84">
        <f t="shared" ref="G220:AA220" si="126">ROUND(((G221+G222+G224+G223)/1000),5)</f>
        <v>1.57419</v>
      </c>
      <c r="H220" s="84">
        <f t="shared" si="126"/>
        <v>1.6188899999999999</v>
      </c>
      <c r="I220" s="84">
        <f t="shared" si="126"/>
        <v>1.718</v>
      </c>
      <c r="J220" s="84">
        <f t="shared" si="126"/>
        <v>1.97977</v>
      </c>
      <c r="K220" s="84">
        <f t="shared" si="126"/>
        <v>2.1276700000000002</v>
      </c>
      <c r="L220" s="84">
        <f t="shared" si="126"/>
        <v>2.1832099999999999</v>
      </c>
      <c r="M220" s="84">
        <f t="shared" si="126"/>
        <v>2.2137899999999999</v>
      </c>
      <c r="N220" s="84">
        <f t="shared" si="126"/>
        <v>2.2458999999999998</v>
      </c>
      <c r="O220" s="84">
        <f t="shared" si="126"/>
        <v>2.35101</v>
      </c>
      <c r="P220" s="84">
        <f t="shared" si="126"/>
        <v>2.2669000000000001</v>
      </c>
      <c r="Q220" s="84">
        <f t="shared" si="126"/>
        <v>2.2981600000000002</v>
      </c>
      <c r="R220" s="84">
        <f t="shared" si="126"/>
        <v>2.2715299999999998</v>
      </c>
      <c r="S220" s="84">
        <f t="shared" si="126"/>
        <v>2.2196099999999999</v>
      </c>
      <c r="T220" s="84">
        <f t="shared" si="126"/>
        <v>2.1840799999999998</v>
      </c>
      <c r="U220" s="84">
        <f t="shared" si="126"/>
        <v>2.2035999999999998</v>
      </c>
      <c r="V220" s="84">
        <f t="shared" si="126"/>
        <v>2.2736900000000002</v>
      </c>
      <c r="W220" s="84">
        <f t="shared" si="126"/>
        <v>2.27488</v>
      </c>
      <c r="X220" s="84">
        <f t="shared" si="126"/>
        <v>2.24573</v>
      </c>
      <c r="Y220" s="84">
        <f t="shared" si="126"/>
        <v>2.1749800000000001</v>
      </c>
      <c r="Z220" s="84">
        <f t="shared" si="126"/>
        <v>2.0334300000000001</v>
      </c>
      <c r="AA220" s="84">
        <f t="shared" si="126"/>
        <v>1.81565</v>
      </c>
    </row>
    <row r="221" spans="1:27" ht="12.75" hidden="1" customHeight="1" outlineLevel="1" x14ac:dyDescent="0.2">
      <c r="A221" s="92" t="s">
        <v>1016</v>
      </c>
      <c r="B221" s="62" t="s">
        <v>231</v>
      </c>
      <c r="C221" s="42" t="s">
        <v>77</v>
      </c>
      <c r="D221" s="43">
        <v>1229.3699999999999</v>
      </c>
      <c r="E221" s="43">
        <v>1151.72</v>
      </c>
      <c r="F221" s="43">
        <v>1124.77</v>
      </c>
      <c r="G221" s="43">
        <v>1125.6099999999999</v>
      </c>
      <c r="H221" s="43">
        <v>1170.31</v>
      </c>
      <c r="I221" s="43">
        <v>1269.42</v>
      </c>
      <c r="J221" s="43">
        <v>1531.19</v>
      </c>
      <c r="K221" s="43">
        <v>1679.09</v>
      </c>
      <c r="L221" s="43">
        <v>1734.63</v>
      </c>
      <c r="M221" s="43">
        <v>1765.21</v>
      </c>
      <c r="N221" s="43">
        <v>1797.32</v>
      </c>
      <c r="O221" s="43">
        <v>1902.43</v>
      </c>
      <c r="P221" s="43">
        <v>1818.32</v>
      </c>
      <c r="Q221" s="43">
        <v>1849.58</v>
      </c>
      <c r="R221" s="43">
        <v>1822.95</v>
      </c>
      <c r="S221" s="43">
        <v>1771.03</v>
      </c>
      <c r="T221" s="43">
        <v>1735.5</v>
      </c>
      <c r="U221" s="43">
        <v>1755.02</v>
      </c>
      <c r="V221" s="43">
        <v>1825.11</v>
      </c>
      <c r="W221" s="43">
        <v>1826.3</v>
      </c>
      <c r="X221" s="43">
        <v>1797.15</v>
      </c>
      <c r="Y221" s="43">
        <v>1726.4</v>
      </c>
      <c r="Z221" s="43">
        <v>1584.85</v>
      </c>
      <c r="AA221" s="43">
        <v>1367.07</v>
      </c>
    </row>
    <row r="222" spans="1:27" ht="12.75" hidden="1" customHeight="1" outlineLevel="1" x14ac:dyDescent="0.2">
      <c r="A222" s="92" t="s">
        <v>1017</v>
      </c>
      <c r="B222" s="62" t="s">
        <v>88</v>
      </c>
      <c r="C222" s="42" t="s">
        <v>77</v>
      </c>
      <c r="D222" s="43">
        <f>$D$152</f>
        <v>113.12</v>
      </c>
      <c r="E222" s="43">
        <f>$D$152</f>
        <v>113.12</v>
      </c>
      <c r="F222" s="43">
        <f t="shared" ref="F222:AA222" si="127">$D$152</f>
        <v>113.12</v>
      </c>
      <c r="G222" s="43">
        <f t="shared" si="127"/>
        <v>113.12</v>
      </c>
      <c r="H222" s="43">
        <f t="shared" si="127"/>
        <v>113.12</v>
      </c>
      <c r="I222" s="43">
        <f t="shared" si="127"/>
        <v>113.12</v>
      </c>
      <c r="J222" s="43">
        <f t="shared" si="127"/>
        <v>113.12</v>
      </c>
      <c r="K222" s="43">
        <f t="shared" si="127"/>
        <v>113.12</v>
      </c>
      <c r="L222" s="43">
        <f t="shared" si="127"/>
        <v>113.12</v>
      </c>
      <c r="M222" s="43">
        <f t="shared" si="127"/>
        <v>113.12</v>
      </c>
      <c r="N222" s="43">
        <f t="shared" si="127"/>
        <v>113.12</v>
      </c>
      <c r="O222" s="43">
        <f t="shared" si="127"/>
        <v>113.12</v>
      </c>
      <c r="P222" s="43">
        <f t="shared" si="127"/>
        <v>113.12</v>
      </c>
      <c r="Q222" s="43">
        <f t="shared" si="127"/>
        <v>113.12</v>
      </c>
      <c r="R222" s="43">
        <f t="shared" si="127"/>
        <v>113.12</v>
      </c>
      <c r="S222" s="43">
        <f t="shared" si="127"/>
        <v>113.12</v>
      </c>
      <c r="T222" s="43">
        <f t="shared" si="127"/>
        <v>113.12</v>
      </c>
      <c r="U222" s="43">
        <f t="shared" si="127"/>
        <v>113.12</v>
      </c>
      <c r="V222" s="43">
        <f t="shared" si="127"/>
        <v>113.12</v>
      </c>
      <c r="W222" s="43">
        <f t="shared" si="127"/>
        <v>113.12</v>
      </c>
      <c r="X222" s="43">
        <f t="shared" si="127"/>
        <v>113.12</v>
      </c>
      <c r="Y222" s="43">
        <f t="shared" si="127"/>
        <v>113.12</v>
      </c>
      <c r="Z222" s="43">
        <f t="shared" si="127"/>
        <v>113.12</v>
      </c>
      <c r="AA222" s="43">
        <f t="shared" si="127"/>
        <v>113.12</v>
      </c>
    </row>
    <row r="223" spans="1:27" ht="12.75" hidden="1" customHeight="1" outlineLevel="1" x14ac:dyDescent="0.2">
      <c r="A223" s="92" t="s">
        <v>1018</v>
      </c>
      <c r="B223" s="62" t="s">
        <v>81</v>
      </c>
      <c r="C223" s="42" t="s">
        <v>77</v>
      </c>
      <c r="D223" s="43">
        <v>4.7699999999999996</v>
      </c>
      <c r="E223" s="43">
        <v>4.7699999999999996</v>
      </c>
      <c r="F223" s="43">
        <v>4.7699999999999996</v>
      </c>
      <c r="G223" s="43">
        <v>4.7699999999999996</v>
      </c>
      <c r="H223" s="43">
        <v>4.7699999999999996</v>
      </c>
      <c r="I223" s="43">
        <v>4.7699999999999996</v>
      </c>
      <c r="J223" s="43">
        <v>4.7699999999999996</v>
      </c>
      <c r="K223" s="43">
        <v>4.7699999999999996</v>
      </c>
      <c r="L223" s="43">
        <v>4.7699999999999996</v>
      </c>
      <c r="M223" s="43">
        <v>4.7699999999999996</v>
      </c>
      <c r="N223" s="43">
        <v>4.7699999999999996</v>
      </c>
      <c r="O223" s="43">
        <v>4.7699999999999996</v>
      </c>
      <c r="P223" s="43">
        <v>4.7699999999999996</v>
      </c>
      <c r="Q223" s="43">
        <v>4.7699999999999996</v>
      </c>
      <c r="R223" s="43">
        <v>4.7699999999999996</v>
      </c>
      <c r="S223" s="43">
        <v>4.7699999999999996</v>
      </c>
      <c r="T223" s="43">
        <v>4.7699999999999996</v>
      </c>
      <c r="U223" s="43">
        <v>4.7699999999999996</v>
      </c>
      <c r="V223" s="43">
        <v>4.7699999999999996</v>
      </c>
      <c r="W223" s="43">
        <v>4.7699999999999996</v>
      </c>
      <c r="X223" s="43">
        <v>4.7699999999999996</v>
      </c>
      <c r="Y223" s="43">
        <v>4.7699999999999996</v>
      </c>
      <c r="Z223" s="43">
        <v>4.7699999999999996</v>
      </c>
      <c r="AA223" s="43">
        <v>4.7699999999999996</v>
      </c>
    </row>
    <row r="224" spans="1:27" ht="12.75" hidden="1" customHeight="1" outlineLevel="1" x14ac:dyDescent="0.2">
      <c r="A224" s="92" t="s">
        <v>1019</v>
      </c>
      <c r="B224" s="62" t="s">
        <v>79</v>
      </c>
      <c r="C224" s="42" t="s">
        <v>77</v>
      </c>
      <c r="D224" s="43">
        <f>$D$11</f>
        <v>330.69</v>
      </c>
      <c r="E224" s="43">
        <f t="shared" ref="E224:AA224" si="128">$D$11</f>
        <v>330.69</v>
      </c>
      <c r="F224" s="43">
        <f t="shared" si="128"/>
        <v>330.69</v>
      </c>
      <c r="G224" s="43">
        <f t="shared" si="128"/>
        <v>330.69</v>
      </c>
      <c r="H224" s="43">
        <f t="shared" si="128"/>
        <v>330.69</v>
      </c>
      <c r="I224" s="43">
        <f t="shared" si="128"/>
        <v>330.69</v>
      </c>
      <c r="J224" s="43">
        <f t="shared" si="128"/>
        <v>330.69</v>
      </c>
      <c r="K224" s="43">
        <f t="shared" si="128"/>
        <v>330.69</v>
      </c>
      <c r="L224" s="43">
        <f t="shared" si="128"/>
        <v>330.69</v>
      </c>
      <c r="M224" s="43">
        <f t="shared" si="128"/>
        <v>330.69</v>
      </c>
      <c r="N224" s="43">
        <f t="shared" si="128"/>
        <v>330.69</v>
      </c>
      <c r="O224" s="43">
        <f t="shared" si="128"/>
        <v>330.69</v>
      </c>
      <c r="P224" s="43">
        <f t="shared" si="128"/>
        <v>330.69</v>
      </c>
      <c r="Q224" s="43">
        <f t="shared" si="128"/>
        <v>330.69</v>
      </c>
      <c r="R224" s="43">
        <f t="shared" si="128"/>
        <v>330.69</v>
      </c>
      <c r="S224" s="43">
        <f t="shared" si="128"/>
        <v>330.69</v>
      </c>
      <c r="T224" s="43">
        <f t="shared" si="128"/>
        <v>330.69</v>
      </c>
      <c r="U224" s="43">
        <f t="shared" si="128"/>
        <v>330.69</v>
      </c>
      <c r="V224" s="43">
        <f t="shared" si="128"/>
        <v>330.69</v>
      </c>
      <c r="W224" s="43">
        <f t="shared" si="128"/>
        <v>330.69</v>
      </c>
      <c r="X224" s="43">
        <f t="shared" si="128"/>
        <v>330.69</v>
      </c>
      <c r="Y224" s="43">
        <f t="shared" si="128"/>
        <v>330.69</v>
      </c>
      <c r="Z224" s="43">
        <f t="shared" si="128"/>
        <v>330.69</v>
      </c>
      <c r="AA224" s="43">
        <f t="shared" si="128"/>
        <v>330.69</v>
      </c>
    </row>
    <row r="225" spans="1:27" ht="12.75" customHeight="1" collapsed="1" x14ac:dyDescent="0.2">
      <c r="A225" s="91" t="s">
        <v>1020</v>
      </c>
      <c r="B225" s="27" t="str">
        <f>"16"&amp;"."&amp;$B$599&amp;"."&amp;$B$600</f>
        <v>16.02.2023</v>
      </c>
      <c r="C225" s="83" t="s">
        <v>74</v>
      </c>
      <c r="D225" s="84">
        <f>ROUND(((D226+D227+D229+D228)/1000),5)</f>
        <v>1.6548799999999999</v>
      </c>
      <c r="E225" s="84">
        <f>ROUND(((E226+E227+E229+E228)/1000),5)</f>
        <v>1.60517</v>
      </c>
      <c r="F225" s="84">
        <f>ROUND(((F226+F227+F229+F228)/1000),5)</f>
        <v>1.5745100000000001</v>
      </c>
      <c r="G225" s="84">
        <f t="shared" ref="G225:AA225" si="129">ROUND(((G226+G227+G229+G228)/1000),5)</f>
        <v>1.5785199999999999</v>
      </c>
      <c r="H225" s="84">
        <f t="shared" si="129"/>
        <v>1.63401</v>
      </c>
      <c r="I225" s="84">
        <f t="shared" si="129"/>
        <v>1.7455499999999999</v>
      </c>
      <c r="J225" s="84">
        <f t="shared" si="129"/>
        <v>1.9726300000000001</v>
      </c>
      <c r="K225" s="84">
        <f t="shared" si="129"/>
        <v>2.1032299999999999</v>
      </c>
      <c r="L225" s="84">
        <f t="shared" si="129"/>
        <v>2.1462699999999999</v>
      </c>
      <c r="M225" s="84">
        <f t="shared" si="129"/>
        <v>2.1600299999999999</v>
      </c>
      <c r="N225" s="84">
        <f t="shared" si="129"/>
        <v>2.1798799999999998</v>
      </c>
      <c r="O225" s="84">
        <f t="shared" si="129"/>
        <v>2.2153200000000002</v>
      </c>
      <c r="P225" s="84">
        <f t="shared" si="129"/>
        <v>2.1909900000000002</v>
      </c>
      <c r="Q225" s="84">
        <f t="shared" si="129"/>
        <v>2.1884100000000002</v>
      </c>
      <c r="R225" s="84">
        <f t="shared" si="129"/>
        <v>2.1843599999999999</v>
      </c>
      <c r="S225" s="84">
        <f t="shared" si="129"/>
        <v>2.1531199999999999</v>
      </c>
      <c r="T225" s="84">
        <f t="shared" si="129"/>
        <v>2.1314700000000002</v>
      </c>
      <c r="U225" s="84">
        <f t="shared" si="129"/>
        <v>2.1483699999999999</v>
      </c>
      <c r="V225" s="84">
        <f t="shared" si="129"/>
        <v>2.1754899999999999</v>
      </c>
      <c r="W225" s="84">
        <f t="shared" si="129"/>
        <v>2.1980499999999998</v>
      </c>
      <c r="X225" s="84">
        <f t="shared" si="129"/>
        <v>2.1772499999999999</v>
      </c>
      <c r="Y225" s="84">
        <f t="shared" si="129"/>
        <v>2.15029</v>
      </c>
      <c r="Z225" s="84">
        <f t="shared" si="129"/>
        <v>2.0257100000000001</v>
      </c>
      <c r="AA225" s="84">
        <f t="shared" si="129"/>
        <v>1.7617799999999999</v>
      </c>
    </row>
    <row r="226" spans="1:27" ht="12.75" hidden="1" customHeight="1" outlineLevel="1" x14ac:dyDescent="0.2">
      <c r="A226" s="92" t="s">
        <v>1021</v>
      </c>
      <c r="B226" s="62" t="s">
        <v>231</v>
      </c>
      <c r="C226" s="42" t="s">
        <v>77</v>
      </c>
      <c r="D226" s="43">
        <v>1206.3</v>
      </c>
      <c r="E226" s="43">
        <v>1156.5899999999999</v>
      </c>
      <c r="F226" s="43">
        <v>1125.93</v>
      </c>
      <c r="G226" s="43">
        <v>1129.94</v>
      </c>
      <c r="H226" s="43">
        <v>1185.43</v>
      </c>
      <c r="I226" s="43">
        <v>1296.97</v>
      </c>
      <c r="J226" s="43">
        <v>1524.05</v>
      </c>
      <c r="K226" s="43">
        <v>1654.65</v>
      </c>
      <c r="L226" s="43">
        <v>1697.69</v>
      </c>
      <c r="M226" s="43">
        <v>1711.45</v>
      </c>
      <c r="N226" s="43">
        <v>1731.3</v>
      </c>
      <c r="O226" s="43">
        <v>1766.74</v>
      </c>
      <c r="P226" s="43">
        <v>1742.41</v>
      </c>
      <c r="Q226" s="43">
        <v>1739.83</v>
      </c>
      <c r="R226" s="43">
        <v>1735.78</v>
      </c>
      <c r="S226" s="43">
        <v>1704.54</v>
      </c>
      <c r="T226" s="43">
        <v>1682.89</v>
      </c>
      <c r="U226" s="43">
        <v>1699.79</v>
      </c>
      <c r="V226" s="43">
        <v>1726.91</v>
      </c>
      <c r="W226" s="43">
        <v>1749.47</v>
      </c>
      <c r="X226" s="43">
        <v>1728.67</v>
      </c>
      <c r="Y226" s="43">
        <v>1701.71</v>
      </c>
      <c r="Z226" s="43">
        <v>1577.13</v>
      </c>
      <c r="AA226" s="43">
        <v>1313.2</v>
      </c>
    </row>
    <row r="227" spans="1:27" ht="12.75" hidden="1" customHeight="1" outlineLevel="1" x14ac:dyDescent="0.2">
      <c r="A227" s="92" t="s">
        <v>1022</v>
      </c>
      <c r="B227" s="62" t="s">
        <v>88</v>
      </c>
      <c r="C227" s="42" t="s">
        <v>77</v>
      </c>
      <c r="D227" s="43">
        <f>$D$152</f>
        <v>113.12</v>
      </c>
      <c r="E227" s="43">
        <f>$D$152</f>
        <v>113.12</v>
      </c>
      <c r="F227" s="43">
        <f t="shared" ref="F227:AA227" si="130">$D$152</f>
        <v>113.12</v>
      </c>
      <c r="G227" s="43">
        <f t="shared" si="130"/>
        <v>113.12</v>
      </c>
      <c r="H227" s="43">
        <f t="shared" si="130"/>
        <v>113.12</v>
      </c>
      <c r="I227" s="43">
        <f t="shared" si="130"/>
        <v>113.12</v>
      </c>
      <c r="J227" s="43">
        <f t="shared" si="130"/>
        <v>113.12</v>
      </c>
      <c r="K227" s="43">
        <f t="shared" si="130"/>
        <v>113.12</v>
      </c>
      <c r="L227" s="43">
        <f t="shared" si="130"/>
        <v>113.12</v>
      </c>
      <c r="M227" s="43">
        <f t="shared" si="130"/>
        <v>113.12</v>
      </c>
      <c r="N227" s="43">
        <f t="shared" si="130"/>
        <v>113.12</v>
      </c>
      <c r="O227" s="43">
        <f t="shared" si="130"/>
        <v>113.12</v>
      </c>
      <c r="P227" s="43">
        <f t="shared" si="130"/>
        <v>113.12</v>
      </c>
      <c r="Q227" s="43">
        <f t="shared" si="130"/>
        <v>113.12</v>
      </c>
      <c r="R227" s="43">
        <f t="shared" si="130"/>
        <v>113.12</v>
      </c>
      <c r="S227" s="43">
        <f t="shared" si="130"/>
        <v>113.12</v>
      </c>
      <c r="T227" s="43">
        <f t="shared" si="130"/>
        <v>113.12</v>
      </c>
      <c r="U227" s="43">
        <f t="shared" si="130"/>
        <v>113.12</v>
      </c>
      <c r="V227" s="43">
        <f t="shared" si="130"/>
        <v>113.12</v>
      </c>
      <c r="W227" s="43">
        <f t="shared" si="130"/>
        <v>113.12</v>
      </c>
      <c r="X227" s="43">
        <f t="shared" si="130"/>
        <v>113.12</v>
      </c>
      <c r="Y227" s="43">
        <f t="shared" si="130"/>
        <v>113.12</v>
      </c>
      <c r="Z227" s="43">
        <f t="shared" si="130"/>
        <v>113.12</v>
      </c>
      <c r="AA227" s="43">
        <f t="shared" si="130"/>
        <v>113.12</v>
      </c>
    </row>
    <row r="228" spans="1:27" ht="12.75" hidden="1" customHeight="1" outlineLevel="1" x14ac:dyDescent="0.2">
      <c r="A228" s="92" t="s">
        <v>1023</v>
      </c>
      <c r="B228" s="62" t="s">
        <v>81</v>
      </c>
      <c r="C228" s="42" t="s">
        <v>77</v>
      </c>
      <c r="D228" s="43">
        <v>4.7699999999999996</v>
      </c>
      <c r="E228" s="43">
        <v>4.7699999999999996</v>
      </c>
      <c r="F228" s="43">
        <v>4.7699999999999996</v>
      </c>
      <c r="G228" s="43">
        <v>4.7699999999999996</v>
      </c>
      <c r="H228" s="43">
        <v>4.7699999999999996</v>
      </c>
      <c r="I228" s="43">
        <v>4.7699999999999996</v>
      </c>
      <c r="J228" s="43">
        <v>4.7699999999999996</v>
      </c>
      <c r="K228" s="43">
        <v>4.7699999999999996</v>
      </c>
      <c r="L228" s="43">
        <v>4.7699999999999996</v>
      </c>
      <c r="M228" s="43">
        <v>4.7699999999999996</v>
      </c>
      <c r="N228" s="43">
        <v>4.7699999999999996</v>
      </c>
      <c r="O228" s="43">
        <v>4.7699999999999996</v>
      </c>
      <c r="P228" s="43">
        <v>4.7699999999999996</v>
      </c>
      <c r="Q228" s="43">
        <v>4.7699999999999996</v>
      </c>
      <c r="R228" s="43">
        <v>4.7699999999999996</v>
      </c>
      <c r="S228" s="43">
        <v>4.7699999999999996</v>
      </c>
      <c r="T228" s="43">
        <v>4.7699999999999996</v>
      </c>
      <c r="U228" s="43">
        <v>4.7699999999999996</v>
      </c>
      <c r="V228" s="43">
        <v>4.7699999999999996</v>
      </c>
      <c r="W228" s="43">
        <v>4.7699999999999996</v>
      </c>
      <c r="X228" s="43">
        <v>4.7699999999999996</v>
      </c>
      <c r="Y228" s="43">
        <v>4.7699999999999996</v>
      </c>
      <c r="Z228" s="43">
        <v>4.7699999999999996</v>
      </c>
      <c r="AA228" s="43">
        <v>4.7699999999999996</v>
      </c>
    </row>
    <row r="229" spans="1:27" ht="12.75" hidden="1" customHeight="1" outlineLevel="1" x14ac:dyDescent="0.2">
      <c r="A229" s="92" t="s">
        <v>1024</v>
      </c>
      <c r="B229" s="62" t="s">
        <v>79</v>
      </c>
      <c r="C229" s="42" t="s">
        <v>77</v>
      </c>
      <c r="D229" s="43">
        <f>$D$11</f>
        <v>330.69</v>
      </c>
      <c r="E229" s="43">
        <f t="shared" ref="E229:AA229" si="131">$D$11</f>
        <v>330.69</v>
      </c>
      <c r="F229" s="43">
        <f t="shared" si="131"/>
        <v>330.69</v>
      </c>
      <c r="G229" s="43">
        <f t="shared" si="131"/>
        <v>330.69</v>
      </c>
      <c r="H229" s="43">
        <f t="shared" si="131"/>
        <v>330.69</v>
      </c>
      <c r="I229" s="43">
        <f t="shared" si="131"/>
        <v>330.69</v>
      </c>
      <c r="J229" s="43">
        <f t="shared" si="131"/>
        <v>330.69</v>
      </c>
      <c r="K229" s="43">
        <f t="shared" si="131"/>
        <v>330.69</v>
      </c>
      <c r="L229" s="43">
        <f t="shared" si="131"/>
        <v>330.69</v>
      </c>
      <c r="M229" s="43">
        <f t="shared" si="131"/>
        <v>330.69</v>
      </c>
      <c r="N229" s="43">
        <f t="shared" si="131"/>
        <v>330.69</v>
      </c>
      <c r="O229" s="43">
        <f t="shared" si="131"/>
        <v>330.69</v>
      </c>
      <c r="P229" s="43">
        <f t="shared" si="131"/>
        <v>330.69</v>
      </c>
      <c r="Q229" s="43">
        <f t="shared" si="131"/>
        <v>330.69</v>
      </c>
      <c r="R229" s="43">
        <f t="shared" si="131"/>
        <v>330.69</v>
      </c>
      <c r="S229" s="43">
        <f t="shared" si="131"/>
        <v>330.69</v>
      </c>
      <c r="T229" s="43">
        <f t="shared" si="131"/>
        <v>330.69</v>
      </c>
      <c r="U229" s="43">
        <f t="shared" si="131"/>
        <v>330.69</v>
      </c>
      <c r="V229" s="43">
        <f t="shared" si="131"/>
        <v>330.69</v>
      </c>
      <c r="W229" s="43">
        <f t="shared" si="131"/>
        <v>330.69</v>
      </c>
      <c r="X229" s="43">
        <f t="shared" si="131"/>
        <v>330.69</v>
      </c>
      <c r="Y229" s="43">
        <f t="shared" si="131"/>
        <v>330.69</v>
      </c>
      <c r="Z229" s="43">
        <f t="shared" si="131"/>
        <v>330.69</v>
      </c>
      <c r="AA229" s="43">
        <f t="shared" si="131"/>
        <v>330.69</v>
      </c>
    </row>
    <row r="230" spans="1:27" ht="12.75" customHeight="1" collapsed="1" x14ac:dyDescent="0.2">
      <c r="A230" s="91" t="s">
        <v>1025</v>
      </c>
      <c r="B230" s="27" t="str">
        <f>"17"&amp;"."&amp;$B$599&amp;"."&amp;$B$600</f>
        <v>17.02.2023</v>
      </c>
      <c r="C230" s="83" t="s">
        <v>74</v>
      </c>
      <c r="D230" s="84">
        <f>ROUND(((D231+D232+D234+D233)/1000),5)</f>
        <v>1.69777</v>
      </c>
      <c r="E230" s="84">
        <f>ROUND(((E231+E232+E234+E233)/1000),5)</f>
        <v>1.5953599999999999</v>
      </c>
      <c r="F230" s="84">
        <f>ROUND(((F231+F232+F234+F233)/1000),5)</f>
        <v>1.5591999999999999</v>
      </c>
      <c r="G230" s="84">
        <f t="shared" ref="G230:AA230" si="132">ROUND(((G231+G232+G234+G233)/1000),5)</f>
        <v>1.5683</v>
      </c>
      <c r="H230" s="84">
        <f t="shared" si="132"/>
        <v>1.63856</v>
      </c>
      <c r="I230" s="84">
        <f t="shared" si="132"/>
        <v>1.8036399999999999</v>
      </c>
      <c r="J230" s="84">
        <f t="shared" si="132"/>
        <v>2.0541800000000001</v>
      </c>
      <c r="K230" s="84">
        <f t="shared" si="132"/>
        <v>2.1919900000000001</v>
      </c>
      <c r="L230" s="84">
        <f t="shared" si="132"/>
        <v>2.27014</v>
      </c>
      <c r="M230" s="84">
        <f t="shared" si="132"/>
        <v>2.2934899999999998</v>
      </c>
      <c r="N230" s="84">
        <f t="shared" si="132"/>
        <v>2.3538000000000001</v>
      </c>
      <c r="O230" s="84">
        <f t="shared" si="132"/>
        <v>2.3680699999999999</v>
      </c>
      <c r="P230" s="84">
        <f t="shared" si="132"/>
        <v>2.3311000000000002</v>
      </c>
      <c r="Q230" s="84">
        <f t="shared" si="132"/>
        <v>2.3369599999999999</v>
      </c>
      <c r="R230" s="84">
        <f t="shared" si="132"/>
        <v>2.3193999999999999</v>
      </c>
      <c r="S230" s="84">
        <f t="shared" si="132"/>
        <v>2.2818700000000001</v>
      </c>
      <c r="T230" s="84">
        <f t="shared" si="132"/>
        <v>2.2522500000000001</v>
      </c>
      <c r="U230" s="84">
        <f t="shared" si="132"/>
        <v>2.2791399999999999</v>
      </c>
      <c r="V230" s="84">
        <f t="shared" si="132"/>
        <v>2.3267099999999998</v>
      </c>
      <c r="W230" s="84">
        <f t="shared" si="132"/>
        <v>2.3238799999999999</v>
      </c>
      <c r="X230" s="84">
        <f t="shared" si="132"/>
        <v>2.3103400000000001</v>
      </c>
      <c r="Y230" s="84">
        <f t="shared" si="132"/>
        <v>2.2810700000000002</v>
      </c>
      <c r="Z230" s="84">
        <f t="shared" si="132"/>
        <v>2.1433200000000001</v>
      </c>
      <c r="AA230" s="84">
        <f t="shared" si="132"/>
        <v>2.0453000000000001</v>
      </c>
    </row>
    <row r="231" spans="1:27" ht="12.75" hidden="1" customHeight="1" outlineLevel="1" x14ac:dyDescent="0.2">
      <c r="A231" s="92" t="s">
        <v>1026</v>
      </c>
      <c r="B231" s="62" t="s">
        <v>231</v>
      </c>
      <c r="C231" s="42" t="s">
        <v>77</v>
      </c>
      <c r="D231" s="43">
        <v>1249.19</v>
      </c>
      <c r="E231" s="43">
        <v>1146.78</v>
      </c>
      <c r="F231" s="43">
        <v>1110.6199999999999</v>
      </c>
      <c r="G231" s="43">
        <v>1119.72</v>
      </c>
      <c r="H231" s="43">
        <v>1189.98</v>
      </c>
      <c r="I231" s="43">
        <v>1355.06</v>
      </c>
      <c r="J231" s="43">
        <v>1605.6</v>
      </c>
      <c r="K231" s="43">
        <v>1743.41</v>
      </c>
      <c r="L231" s="43">
        <v>1821.56</v>
      </c>
      <c r="M231" s="43">
        <v>1844.91</v>
      </c>
      <c r="N231" s="43">
        <v>1905.22</v>
      </c>
      <c r="O231" s="43">
        <v>1919.49</v>
      </c>
      <c r="P231" s="43">
        <v>1882.52</v>
      </c>
      <c r="Q231" s="43">
        <v>1888.38</v>
      </c>
      <c r="R231" s="43">
        <v>1870.82</v>
      </c>
      <c r="S231" s="43">
        <v>1833.29</v>
      </c>
      <c r="T231" s="43">
        <v>1803.67</v>
      </c>
      <c r="U231" s="43">
        <v>1830.56</v>
      </c>
      <c r="V231" s="43">
        <v>1878.13</v>
      </c>
      <c r="W231" s="43">
        <v>1875.3</v>
      </c>
      <c r="X231" s="43">
        <v>1861.76</v>
      </c>
      <c r="Y231" s="43">
        <v>1832.49</v>
      </c>
      <c r="Z231" s="43">
        <v>1694.74</v>
      </c>
      <c r="AA231" s="43">
        <v>1596.72</v>
      </c>
    </row>
    <row r="232" spans="1:27" ht="12.75" hidden="1" customHeight="1" outlineLevel="1" x14ac:dyDescent="0.2">
      <c r="A232" s="92" t="s">
        <v>1027</v>
      </c>
      <c r="B232" s="62" t="s">
        <v>88</v>
      </c>
      <c r="C232" s="42" t="s">
        <v>77</v>
      </c>
      <c r="D232" s="43">
        <f>$D$152</f>
        <v>113.12</v>
      </c>
      <c r="E232" s="43">
        <f>$D$152</f>
        <v>113.12</v>
      </c>
      <c r="F232" s="43">
        <f t="shared" ref="F232:AA232" si="133">$D$152</f>
        <v>113.12</v>
      </c>
      <c r="G232" s="43">
        <f t="shared" si="133"/>
        <v>113.12</v>
      </c>
      <c r="H232" s="43">
        <f t="shared" si="133"/>
        <v>113.12</v>
      </c>
      <c r="I232" s="43">
        <f t="shared" si="133"/>
        <v>113.12</v>
      </c>
      <c r="J232" s="43">
        <f t="shared" si="133"/>
        <v>113.12</v>
      </c>
      <c r="K232" s="43">
        <f t="shared" si="133"/>
        <v>113.12</v>
      </c>
      <c r="L232" s="43">
        <f t="shared" si="133"/>
        <v>113.12</v>
      </c>
      <c r="M232" s="43">
        <f t="shared" si="133"/>
        <v>113.12</v>
      </c>
      <c r="N232" s="43">
        <f t="shared" si="133"/>
        <v>113.12</v>
      </c>
      <c r="O232" s="43">
        <f t="shared" si="133"/>
        <v>113.12</v>
      </c>
      <c r="P232" s="43">
        <f t="shared" si="133"/>
        <v>113.12</v>
      </c>
      <c r="Q232" s="43">
        <f t="shared" si="133"/>
        <v>113.12</v>
      </c>
      <c r="R232" s="43">
        <f t="shared" si="133"/>
        <v>113.12</v>
      </c>
      <c r="S232" s="43">
        <f t="shared" si="133"/>
        <v>113.12</v>
      </c>
      <c r="T232" s="43">
        <f t="shared" si="133"/>
        <v>113.12</v>
      </c>
      <c r="U232" s="43">
        <f t="shared" si="133"/>
        <v>113.12</v>
      </c>
      <c r="V232" s="43">
        <f t="shared" si="133"/>
        <v>113.12</v>
      </c>
      <c r="W232" s="43">
        <f t="shared" si="133"/>
        <v>113.12</v>
      </c>
      <c r="X232" s="43">
        <f t="shared" si="133"/>
        <v>113.12</v>
      </c>
      <c r="Y232" s="43">
        <f t="shared" si="133"/>
        <v>113.12</v>
      </c>
      <c r="Z232" s="43">
        <f t="shared" si="133"/>
        <v>113.12</v>
      </c>
      <c r="AA232" s="43">
        <f t="shared" si="133"/>
        <v>113.12</v>
      </c>
    </row>
    <row r="233" spans="1:27" ht="12.75" hidden="1" customHeight="1" outlineLevel="1" x14ac:dyDescent="0.2">
      <c r="A233" s="92" t="s">
        <v>1028</v>
      </c>
      <c r="B233" s="62" t="s">
        <v>81</v>
      </c>
      <c r="C233" s="42" t="s">
        <v>77</v>
      </c>
      <c r="D233" s="43">
        <v>4.7699999999999996</v>
      </c>
      <c r="E233" s="43">
        <v>4.7699999999999996</v>
      </c>
      <c r="F233" s="43">
        <v>4.7699999999999996</v>
      </c>
      <c r="G233" s="43">
        <v>4.7699999999999996</v>
      </c>
      <c r="H233" s="43">
        <v>4.7699999999999996</v>
      </c>
      <c r="I233" s="43">
        <v>4.7699999999999996</v>
      </c>
      <c r="J233" s="43">
        <v>4.7699999999999996</v>
      </c>
      <c r="K233" s="43">
        <v>4.7699999999999996</v>
      </c>
      <c r="L233" s="43">
        <v>4.7699999999999996</v>
      </c>
      <c r="M233" s="43">
        <v>4.7699999999999996</v>
      </c>
      <c r="N233" s="43">
        <v>4.7699999999999996</v>
      </c>
      <c r="O233" s="43">
        <v>4.7699999999999996</v>
      </c>
      <c r="P233" s="43">
        <v>4.7699999999999996</v>
      </c>
      <c r="Q233" s="43">
        <v>4.7699999999999996</v>
      </c>
      <c r="R233" s="43">
        <v>4.7699999999999996</v>
      </c>
      <c r="S233" s="43">
        <v>4.7699999999999996</v>
      </c>
      <c r="T233" s="43">
        <v>4.7699999999999996</v>
      </c>
      <c r="U233" s="43">
        <v>4.7699999999999996</v>
      </c>
      <c r="V233" s="43">
        <v>4.7699999999999996</v>
      </c>
      <c r="W233" s="43">
        <v>4.7699999999999996</v>
      </c>
      <c r="X233" s="43">
        <v>4.7699999999999996</v>
      </c>
      <c r="Y233" s="43">
        <v>4.7699999999999996</v>
      </c>
      <c r="Z233" s="43">
        <v>4.7699999999999996</v>
      </c>
      <c r="AA233" s="43">
        <v>4.7699999999999996</v>
      </c>
    </row>
    <row r="234" spans="1:27" ht="12.75" hidden="1" customHeight="1" outlineLevel="1" x14ac:dyDescent="0.2">
      <c r="A234" s="92" t="s">
        <v>1029</v>
      </c>
      <c r="B234" s="62" t="s">
        <v>79</v>
      </c>
      <c r="C234" s="42" t="s">
        <v>77</v>
      </c>
      <c r="D234" s="43">
        <f>$D$11</f>
        <v>330.69</v>
      </c>
      <c r="E234" s="43">
        <f t="shared" ref="E234:AA234" si="134">$D$11</f>
        <v>330.69</v>
      </c>
      <c r="F234" s="43">
        <f t="shared" si="134"/>
        <v>330.69</v>
      </c>
      <c r="G234" s="43">
        <f t="shared" si="134"/>
        <v>330.69</v>
      </c>
      <c r="H234" s="43">
        <f t="shared" si="134"/>
        <v>330.69</v>
      </c>
      <c r="I234" s="43">
        <f t="shared" si="134"/>
        <v>330.69</v>
      </c>
      <c r="J234" s="43">
        <f t="shared" si="134"/>
        <v>330.69</v>
      </c>
      <c r="K234" s="43">
        <f t="shared" si="134"/>
        <v>330.69</v>
      </c>
      <c r="L234" s="43">
        <f t="shared" si="134"/>
        <v>330.69</v>
      </c>
      <c r="M234" s="43">
        <f t="shared" si="134"/>
        <v>330.69</v>
      </c>
      <c r="N234" s="43">
        <f t="shared" si="134"/>
        <v>330.69</v>
      </c>
      <c r="O234" s="43">
        <f t="shared" si="134"/>
        <v>330.69</v>
      </c>
      <c r="P234" s="43">
        <f t="shared" si="134"/>
        <v>330.69</v>
      </c>
      <c r="Q234" s="43">
        <f t="shared" si="134"/>
        <v>330.69</v>
      </c>
      <c r="R234" s="43">
        <f t="shared" si="134"/>
        <v>330.69</v>
      </c>
      <c r="S234" s="43">
        <f t="shared" si="134"/>
        <v>330.69</v>
      </c>
      <c r="T234" s="43">
        <f t="shared" si="134"/>
        <v>330.69</v>
      </c>
      <c r="U234" s="43">
        <f t="shared" si="134"/>
        <v>330.69</v>
      </c>
      <c r="V234" s="43">
        <f t="shared" si="134"/>
        <v>330.69</v>
      </c>
      <c r="W234" s="43">
        <f t="shared" si="134"/>
        <v>330.69</v>
      </c>
      <c r="X234" s="43">
        <f t="shared" si="134"/>
        <v>330.69</v>
      </c>
      <c r="Y234" s="43">
        <f t="shared" si="134"/>
        <v>330.69</v>
      </c>
      <c r="Z234" s="43">
        <f t="shared" si="134"/>
        <v>330.69</v>
      </c>
      <c r="AA234" s="43">
        <f t="shared" si="134"/>
        <v>330.69</v>
      </c>
    </row>
    <row r="235" spans="1:27" ht="12.75" customHeight="1" collapsed="1" x14ac:dyDescent="0.2">
      <c r="A235" s="91" t="s">
        <v>1030</v>
      </c>
      <c r="B235" s="27" t="str">
        <f>"18"&amp;"."&amp;$B$599&amp;"."&amp;$B$600</f>
        <v>18.02.2023</v>
      </c>
      <c r="C235" s="83" t="s">
        <v>74</v>
      </c>
      <c r="D235" s="84">
        <f>ROUND(((D236+D237+D239+D238)/1000),5)</f>
        <v>1.9993399999999999</v>
      </c>
      <c r="E235" s="84">
        <f>ROUND(((E236+E237+E239+E238)/1000),5)</f>
        <v>1.738</v>
      </c>
      <c r="F235" s="84">
        <f>ROUND(((F236+F237+F239+F238)/1000),5)</f>
        <v>1.6942900000000001</v>
      </c>
      <c r="G235" s="84">
        <f t="shared" ref="G235:AA235" si="135">ROUND(((G236+G237+G239+G238)/1000),5)</f>
        <v>1.6836500000000001</v>
      </c>
      <c r="H235" s="84">
        <f t="shared" si="135"/>
        <v>1.7175</v>
      </c>
      <c r="I235" s="84">
        <f t="shared" si="135"/>
        <v>1.82633</v>
      </c>
      <c r="J235" s="84">
        <f t="shared" si="135"/>
        <v>1.9475899999999999</v>
      </c>
      <c r="K235" s="84">
        <f t="shared" si="135"/>
        <v>2.0708000000000002</v>
      </c>
      <c r="L235" s="84">
        <f t="shared" si="135"/>
        <v>2.1461800000000002</v>
      </c>
      <c r="M235" s="84">
        <f t="shared" si="135"/>
        <v>2.2094999999999998</v>
      </c>
      <c r="N235" s="84">
        <f t="shared" si="135"/>
        <v>2.25048</v>
      </c>
      <c r="O235" s="84">
        <f t="shared" si="135"/>
        <v>2.2881800000000001</v>
      </c>
      <c r="P235" s="84">
        <f t="shared" si="135"/>
        <v>2.31711</v>
      </c>
      <c r="Q235" s="84">
        <f t="shared" si="135"/>
        <v>2.2857799999999999</v>
      </c>
      <c r="R235" s="84">
        <f t="shared" si="135"/>
        <v>2.2709999999999999</v>
      </c>
      <c r="S235" s="84">
        <f t="shared" si="135"/>
        <v>2.2714599999999998</v>
      </c>
      <c r="T235" s="84">
        <f t="shared" si="135"/>
        <v>2.2477999999999998</v>
      </c>
      <c r="U235" s="84">
        <f t="shared" si="135"/>
        <v>2.2750400000000002</v>
      </c>
      <c r="V235" s="84">
        <f t="shared" si="135"/>
        <v>2.3054399999999999</v>
      </c>
      <c r="W235" s="84">
        <f t="shared" si="135"/>
        <v>2.2879499999999999</v>
      </c>
      <c r="X235" s="84">
        <f t="shared" si="135"/>
        <v>2.3073000000000001</v>
      </c>
      <c r="Y235" s="84">
        <f t="shared" si="135"/>
        <v>2.2514400000000001</v>
      </c>
      <c r="Z235" s="84">
        <f t="shared" si="135"/>
        <v>2.09578</v>
      </c>
      <c r="AA235" s="84">
        <f t="shared" si="135"/>
        <v>2.0206400000000002</v>
      </c>
    </row>
    <row r="236" spans="1:27" ht="12.75" hidden="1" customHeight="1" outlineLevel="1" x14ac:dyDescent="0.2">
      <c r="A236" s="92" t="s">
        <v>1031</v>
      </c>
      <c r="B236" s="62" t="s">
        <v>231</v>
      </c>
      <c r="C236" s="42" t="s">
        <v>77</v>
      </c>
      <c r="D236" s="43">
        <v>1550.76</v>
      </c>
      <c r="E236" s="43">
        <v>1289.42</v>
      </c>
      <c r="F236" s="43">
        <v>1245.71</v>
      </c>
      <c r="G236" s="43">
        <v>1235.07</v>
      </c>
      <c r="H236" s="43">
        <v>1268.92</v>
      </c>
      <c r="I236" s="43">
        <v>1377.75</v>
      </c>
      <c r="J236" s="43">
        <v>1499.01</v>
      </c>
      <c r="K236" s="43">
        <v>1622.22</v>
      </c>
      <c r="L236" s="43">
        <v>1697.6</v>
      </c>
      <c r="M236" s="43">
        <v>1760.92</v>
      </c>
      <c r="N236" s="43">
        <v>1801.9</v>
      </c>
      <c r="O236" s="43">
        <v>1839.6</v>
      </c>
      <c r="P236" s="43">
        <v>1868.53</v>
      </c>
      <c r="Q236" s="43">
        <v>1837.2</v>
      </c>
      <c r="R236" s="43">
        <v>1822.42</v>
      </c>
      <c r="S236" s="43">
        <v>1822.88</v>
      </c>
      <c r="T236" s="43">
        <v>1799.22</v>
      </c>
      <c r="U236" s="43">
        <v>1826.46</v>
      </c>
      <c r="V236" s="43">
        <v>1856.86</v>
      </c>
      <c r="W236" s="43">
        <v>1839.37</v>
      </c>
      <c r="X236" s="43">
        <v>1858.72</v>
      </c>
      <c r="Y236" s="43">
        <v>1802.86</v>
      </c>
      <c r="Z236" s="43">
        <v>1647.2</v>
      </c>
      <c r="AA236" s="43">
        <v>1572.06</v>
      </c>
    </row>
    <row r="237" spans="1:27" ht="12.75" hidden="1" customHeight="1" outlineLevel="1" x14ac:dyDescent="0.2">
      <c r="A237" s="92" t="s">
        <v>1032</v>
      </c>
      <c r="B237" s="62" t="s">
        <v>88</v>
      </c>
      <c r="C237" s="42" t="s">
        <v>77</v>
      </c>
      <c r="D237" s="43">
        <f>$D$152</f>
        <v>113.12</v>
      </c>
      <c r="E237" s="43">
        <f>$D$152</f>
        <v>113.12</v>
      </c>
      <c r="F237" s="43">
        <f t="shared" ref="F237:AA237" si="136">$D$152</f>
        <v>113.12</v>
      </c>
      <c r="G237" s="43">
        <f t="shared" si="136"/>
        <v>113.12</v>
      </c>
      <c r="H237" s="43">
        <f t="shared" si="136"/>
        <v>113.12</v>
      </c>
      <c r="I237" s="43">
        <f t="shared" si="136"/>
        <v>113.12</v>
      </c>
      <c r="J237" s="43">
        <f t="shared" si="136"/>
        <v>113.12</v>
      </c>
      <c r="K237" s="43">
        <f t="shared" si="136"/>
        <v>113.12</v>
      </c>
      <c r="L237" s="43">
        <f t="shared" si="136"/>
        <v>113.12</v>
      </c>
      <c r="M237" s="43">
        <f t="shared" si="136"/>
        <v>113.12</v>
      </c>
      <c r="N237" s="43">
        <f t="shared" si="136"/>
        <v>113.12</v>
      </c>
      <c r="O237" s="43">
        <f t="shared" si="136"/>
        <v>113.12</v>
      </c>
      <c r="P237" s="43">
        <f t="shared" si="136"/>
        <v>113.12</v>
      </c>
      <c r="Q237" s="43">
        <f t="shared" si="136"/>
        <v>113.12</v>
      </c>
      <c r="R237" s="43">
        <f t="shared" si="136"/>
        <v>113.12</v>
      </c>
      <c r="S237" s="43">
        <f t="shared" si="136"/>
        <v>113.12</v>
      </c>
      <c r="T237" s="43">
        <f t="shared" si="136"/>
        <v>113.12</v>
      </c>
      <c r="U237" s="43">
        <f t="shared" si="136"/>
        <v>113.12</v>
      </c>
      <c r="V237" s="43">
        <f t="shared" si="136"/>
        <v>113.12</v>
      </c>
      <c r="W237" s="43">
        <f t="shared" si="136"/>
        <v>113.12</v>
      </c>
      <c r="X237" s="43">
        <f t="shared" si="136"/>
        <v>113.12</v>
      </c>
      <c r="Y237" s="43">
        <f t="shared" si="136"/>
        <v>113.12</v>
      </c>
      <c r="Z237" s="43">
        <f t="shared" si="136"/>
        <v>113.12</v>
      </c>
      <c r="AA237" s="43">
        <f t="shared" si="136"/>
        <v>113.12</v>
      </c>
    </row>
    <row r="238" spans="1:27" ht="12.75" hidden="1" customHeight="1" outlineLevel="1" x14ac:dyDescent="0.2">
      <c r="A238" s="92" t="s">
        <v>1033</v>
      </c>
      <c r="B238" s="62" t="s">
        <v>81</v>
      </c>
      <c r="C238" s="42" t="s">
        <v>77</v>
      </c>
      <c r="D238" s="43">
        <v>4.7699999999999996</v>
      </c>
      <c r="E238" s="43">
        <v>4.7699999999999996</v>
      </c>
      <c r="F238" s="43">
        <v>4.7699999999999996</v>
      </c>
      <c r="G238" s="43">
        <v>4.7699999999999996</v>
      </c>
      <c r="H238" s="43">
        <v>4.7699999999999996</v>
      </c>
      <c r="I238" s="43">
        <v>4.7699999999999996</v>
      </c>
      <c r="J238" s="43">
        <v>4.7699999999999996</v>
      </c>
      <c r="K238" s="43">
        <v>4.7699999999999996</v>
      </c>
      <c r="L238" s="43">
        <v>4.7699999999999996</v>
      </c>
      <c r="M238" s="43">
        <v>4.7699999999999996</v>
      </c>
      <c r="N238" s="43">
        <v>4.7699999999999996</v>
      </c>
      <c r="O238" s="43">
        <v>4.7699999999999996</v>
      </c>
      <c r="P238" s="43">
        <v>4.7699999999999996</v>
      </c>
      <c r="Q238" s="43">
        <v>4.7699999999999996</v>
      </c>
      <c r="R238" s="43">
        <v>4.7699999999999996</v>
      </c>
      <c r="S238" s="43">
        <v>4.7699999999999996</v>
      </c>
      <c r="T238" s="43">
        <v>4.7699999999999996</v>
      </c>
      <c r="U238" s="43">
        <v>4.7699999999999996</v>
      </c>
      <c r="V238" s="43">
        <v>4.7699999999999996</v>
      </c>
      <c r="W238" s="43">
        <v>4.7699999999999996</v>
      </c>
      <c r="X238" s="43">
        <v>4.7699999999999996</v>
      </c>
      <c r="Y238" s="43">
        <v>4.7699999999999996</v>
      </c>
      <c r="Z238" s="43">
        <v>4.7699999999999996</v>
      </c>
      <c r="AA238" s="43">
        <v>4.7699999999999996</v>
      </c>
    </row>
    <row r="239" spans="1:27" ht="12.75" hidden="1" customHeight="1" outlineLevel="1" x14ac:dyDescent="0.2">
      <c r="A239" s="92" t="s">
        <v>1034</v>
      </c>
      <c r="B239" s="62" t="s">
        <v>79</v>
      </c>
      <c r="C239" s="42" t="s">
        <v>77</v>
      </c>
      <c r="D239" s="43">
        <f>$D$11</f>
        <v>330.69</v>
      </c>
      <c r="E239" s="43">
        <f t="shared" ref="E239:AA239" si="137">$D$11</f>
        <v>330.69</v>
      </c>
      <c r="F239" s="43">
        <f t="shared" si="137"/>
        <v>330.69</v>
      </c>
      <c r="G239" s="43">
        <f t="shared" si="137"/>
        <v>330.69</v>
      </c>
      <c r="H239" s="43">
        <f t="shared" si="137"/>
        <v>330.69</v>
      </c>
      <c r="I239" s="43">
        <f t="shared" si="137"/>
        <v>330.69</v>
      </c>
      <c r="J239" s="43">
        <f t="shared" si="137"/>
        <v>330.69</v>
      </c>
      <c r="K239" s="43">
        <f t="shared" si="137"/>
        <v>330.69</v>
      </c>
      <c r="L239" s="43">
        <f t="shared" si="137"/>
        <v>330.69</v>
      </c>
      <c r="M239" s="43">
        <f t="shared" si="137"/>
        <v>330.69</v>
      </c>
      <c r="N239" s="43">
        <f t="shared" si="137"/>
        <v>330.69</v>
      </c>
      <c r="O239" s="43">
        <f t="shared" si="137"/>
        <v>330.69</v>
      </c>
      <c r="P239" s="43">
        <f t="shared" si="137"/>
        <v>330.69</v>
      </c>
      <c r="Q239" s="43">
        <f t="shared" si="137"/>
        <v>330.69</v>
      </c>
      <c r="R239" s="43">
        <f t="shared" si="137"/>
        <v>330.69</v>
      </c>
      <c r="S239" s="43">
        <f t="shared" si="137"/>
        <v>330.69</v>
      </c>
      <c r="T239" s="43">
        <f t="shared" si="137"/>
        <v>330.69</v>
      </c>
      <c r="U239" s="43">
        <f t="shared" si="137"/>
        <v>330.69</v>
      </c>
      <c r="V239" s="43">
        <f t="shared" si="137"/>
        <v>330.69</v>
      </c>
      <c r="W239" s="43">
        <f t="shared" si="137"/>
        <v>330.69</v>
      </c>
      <c r="X239" s="43">
        <f t="shared" si="137"/>
        <v>330.69</v>
      </c>
      <c r="Y239" s="43">
        <f t="shared" si="137"/>
        <v>330.69</v>
      </c>
      <c r="Z239" s="43">
        <f t="shared" si="137"/>
        <v>330.69</v>
      </c>
      <c r="AA239" s="43">
        <f t="shared" si="137"/>
        <v>330.69</v>
      </c>
    </row>
    <row r="240" spans="1:27" ht="12.75" customHeight="1" collapsed="1" x14ac:dyDescent="0.2">
      <c r="A240" s="91" t="s">
        <v>1035</v>
      </c>
      <c r="B240" s="27" t="str">
        <f>"19"&amp;"."&amp;$B$599&amp;"."&amp;$B$600</f>
        <v>19.02.2023</v>
      </c>
      <c r="C240" s="83" t="s">
        <v>74</v>
      </c>
      <c r="D240" s="84">
        <f>ROUND(((D241+D242+D244+D243)/1000),5)</f>
        <v>1.76054</v>
      </c>
      <c r="E240" s="84">
        <f>ROUND(((E241+E242+E244+E243)/1000),5)</f>
        <v>1.67675</v>
      </c>
      <c r="F240" s="84">
        <f>ROUND(((F241+F242+F244+F243)/1000),5)</f>
        <v>1.63672</v>
      </c>
      <c r="G240" s="84">
        <f t="shared" ref="G240:AA240" si="138">ROUND(((G241+G242+G244+G243)/1000),5)</f>
        <v>1.61724</v>
      </c>
      <c r="H240" s="84">
        <f t="shared" si="138"/>
        <v>1.6407</v>
      </c>
      <c r="I240" s="84">
        <f t="shared" si="138"/>
        <v>1.6739599999999999</v>
      </c>
      <c r="J240" s="84">
        <f t="shared" si="138"/>
        <v>1.6764699999999999</v>
      </c>
      <c r="K240" s="84">
        <f t="shared" si="138"/>
        <v>1.8265899999999999</v>
      </c>
      <c r="L240" s="84">
        <f t="shared" si="138"/>
        <v>2.05077</v>
      </c>
      <c r="M240" s="84">
        <f t="shared" si="138"/>
        <v>2.1094300000000001</v>
      </c>
      <c r="N240" s="84">
        <f t="shared" si="138"/>
        <v>2.1707000000000001</v>
      </c>
      <c r="O240" s="84">
        <f t="shared" si="138"/>
        <v>2.23414</v>
      </c>
      <c r="P240" s="84">
        <f t="shared" si="138"/>
        <v>2.2331799999999999</v>
      </c>
      <c r="Q240" s="84">
        <f t="shared" si="138"/>
        <v>2.2307899999999998</v>
      </c>
      <c r="R240" s="84">
        <f t="shared" si="138"/>
        <v>2.2261799999999998</v>
      </c>
      <c r="S240" s="84">
        <f t="shared" si="138"/>
        <v>2.21048</v>
      </c>
      <c r="T240" s="84">
        <f t="shared" si="138"/>
        <v>2.1937799999999998</v>
      </c>
      <c r="U240" s="84">
        <f t="shared" si="138"/>
        <v>2.2251400000000001</v>
      </c>
      <c r="V240" s="84">
        <f t="shared" si="138"/>
        <v>2.2763200000000001</v>
      </c>
      <c r="W240" s="84">
        <f t="shared" si="138"/>
        <v>2.3076500000000002</v>
      </c>
      <c r="X240" s="84">
        <f t="shared" si="138"/>
        <v>2.2668400000000002</v>
      </c>
      <c r="Y240" s="84">
        <f t="shared" si="138"/>
        <v>2.2119800000000001</v>
      </c>
      <c r="Z240" s="84">
        <f t="shared" si="138"/>
        <v>2.1053999999999999</v>
      </c>
      <c r="AA240" s="84">
        <f t="shared" si="138"/>
        <v>2.0238499999999999</v>
      </c>
    </row>
    <row r="241" spans="1:27" ht="12.75" hidden="1" customHeight="1" outlineLevel="1" x14ac:dyDescent="0.2">
      <c r="A241" s="92" t="s">
        <v>1036</v>
      </c>
      <c r="B241" s="62" t="s">
        <v>231</v>
      </c>
      <c r="C241" s="42" t="s">
        <v>77</v>
      </c>
      <c r="D241" s="43">
        <v>1311.96</v>
      </c>
      <c r="E241" s="43">
        <v>1228.17</v>
      </c>
      <c r="F241" s="43">
        <v>1188.1400000000001</v>
      </c>
      <c r="G241" s="43">
        <v>1168.6600000000001</v>
      </c>
      <c r="H241" s="43">
        <v>1192.1199999999999</v>
      </c>
      <c r="I241" s="43">
        <v>1225.3800000000001</v>
      </c>
      <c r="J241" s="43">
        <v>1227.8900000000001</v>
      </c>
      <c r="K241" s="43">
        <v>1378.01</v>
      </c>
      <c r="L241" s="43">
        <v>1602.19</v>
      </c>
      <c r="M241" s="43">
        <v>1660.85</v>
      </c>
      <c r="N241" s="43">
        <v>1722.12</v>
      </c>
      <c r="O241" s="43">
        <v>1785.56</v>
      </c>
      <c r="P241" s="43">
        <v>1784.6</v>
      </c>
      <c r="Q241" s="43">
        <v>1782.21</v>
      </c>
      <c r="R241" s="43">
        <v>1777.6</v>
      </c>
      <c r="S241" s="43">
        <v>1761.9</v>
      </c>
      <c r="T241" s="43">
        <v>1745.2</v>
      </c>
      <c r="U241" s="43">
        <v>1776.56</v>
      </c>
      <c r="V241" s="43">
        <v>1827.74</v>
      </c>
      <c r="W241" s="43">
        <v>1859.07</v>
      </c>
      <c r="X241" s="43">
        <v>1818.26</v>
      </c>
      <c r="Y241" s="43">
        <v>1763.4</v>
      </c>
      <c r="Z241" s="43">
        <v>1656.82</v>
      </c>
      <c r="AA241" s="43">
        <v>1575.27</v>
      </c>
    </row>
    <row r="242" spans="1:27" ht="12.75" hidden="1" customHeight="1" outlineLevel="1" x14ac:dyDescent="0.2">
      <c r="A242" s="92" t="s">
        <v>1037</v>
      </c>
      <c r="B242" s="62" t="s">
        <v>88</v>
      </c>
      <c r="C242" s="42" t="s">
        <v>77</v>
      </c>
      <c r="D242" s="43">
        <f>$D$152</f>
        <v>113.12</v>
      </c>
      <c r="E242" s="43">
        <f>$D$152</f>
        <v>113.12</v>
      </c>
      <c r="F242" s="43">
        <f t="shared" ref="F242:AA242" si="139">$D$152</f>
        <v>113.12</v>
      </c>
      <c r="G242" s="43">
        <f t="shared" si="139"/>
        <v>113.12</v>
      </c>
      <c r="H242" s="43">
        <f t="shared" si="139"/>
        <v>113.12</v>
      </c>
      <c r="I242" s="43">
        <f t="shared" si="139"/>
        <v>113.12</v>
      </c>
      <c r="J242" s="43">
        <f t="shared" si="139"/>
        <v>113.12</v>
      </c>
      <c r="K242" s="43">
        <f t="shared" si="139"/>
        <v>113.12</v>
      </c>
      <c r="L242" s="43">
        <f t="shared" si="139"/>
        <v>113.12</v>
      </c>
      <c r="M242" s="43">
        <f t="shared" si="139"/>
        <v>113.12</v>
      </c>
      <c r="N242" s="43">
        <f t="shared" si="139"/>
        <v>113.12</v>
      </c>
      <c r="O242" s="43">
        <f t="shared" si="139"/>
        <v>113.12</v>
      </c>
      <c r="P242" s="43">
        <f t="shared" si="139"/>
        <v>113.12</v>
      </c>
      <c r="Q242" s="43">
        <f t="shared" si="139"/>
        <v>113.12</v>
      </c>
      <c r="R242" s="43">
        <f t="shared" si="139"/>
        <v>113.12</v>
      </c>
      <c r="S242" s="43">
        <f t="shared" si="139"/>
        <v>113.12</v>
      </c>
      <c r="T242" s="43">
        <f t="shared" si="139"/>
        <v>113.12</v>
      </c>
      <c r="U242" s="43">
        <f t="shared" si="139"/>
        <v>113.12</v>
      </c>
      <c r="V242" s="43">
        <f t="shared" si="139"/>
        <v>113.12</v>
      </c>
      <c r="W242" s="43">
        <f t="shared" si="139"/>
        <v>113.12</v>
      </c>
      <c r="X242" s="43">
        <f t="shared" si="139"/>
        <v>113.12</v>
      </c>
      <c r="Y242" s="43">
        <f t="shared" si="139"/>
        <v>113.12</v>
      </c>
      <c r="Z242" s="43">
        <f t="shared" si="139"/>
        <v>113.12</v>
      </c>
      <c r="AA242" s="43">
        <f t="shared" si="139"/>
        <v>113.12</v>
      </c>
    </row>
    <row r="243" spans="1:27" ht="12.75" hidden="1" customHeight="1" outlineLevel="1" x14ac:dyDescent="0.2">
      <c r="A243" s="92" t="s">
        <v>1038</v>
      </c>
      <c r="B243" s="62" t="s">
        <v>81</v>
      </c>
      <c r="C243" s="42" t="s">
        <v>77</v>
      </c>
      <c r="D243" s="43">
        <v>4.7699999999999996</v>
      </c>
      <c r="E243" s="43">
        <v>4.7699999999999996</v>
      </c>
      <c r="F243" s="43">
        <v>4.7699999999999996</v>
      </c>
      <c r="G243" s="43">
        <v>4.7699999999999996</v>
      </c>
      <c r="H243" s="43">
        <v>4.7699999999999996</v>
      </c>
      <c r="I243" s="43">
        <v>4.7699999999999996</v>
      </c>
      <c r="J243" s="43">
        <v>4.7699999999999996</v>
      </c>
      <c r="K243" s="43">
        <v>4.7699999999999996</v>
      </c>
      <c r="L243" s="43">
        <v>4.7699999999999996</v>
      </c>
      <c r="M243" s="43">
        <v>4.7699999999999996</v>
      </c>
      <c r="N243" s="43">
        <v>4.7699999999999996</v>
      </c>
      <c r="O243" s="43">
        <v>4.7699999999999996</v>
      </c>
      <c r="P243" s="43">
        <v>4.7699999999999996</v>
      </c>
      <c r="Q243" s="43">
        <v>4.7699999999999996</v>
      </c>
      <c r="R243" s="43">
        <v>4.7699999999999996</v>
      </c>
      <c r="S243" s="43">
        <v>4.7699999999999996</v>
      </c>
      <c r="T243" s="43">
        <v>4.7699999999999996</v>
      </c>
      <c r="U243" s="43">
        <v>4.7699999999999996</v>
      </c>
      <c r="V243" s="43">
        <v>4.7699999999999996</v>
      </c>
      <c r="W243" s="43">
        <v>4.7699999999999996</v>
      </c>
      <c r="X243" s="43">
        <v>4.7699999999999996</v>
      </c>
      <c r="Y243" s="43">
        <v>4.7699999999999996</v>
      </c>
      <c r="Z243" s="43">
        <v>4.7699999999999996</v>
      </c>
      <c r="AA243" s="43">
        <v>4.7699999999999996</v>
      </c>
    </row>
    <row r="244" spans="1:27" ht="12.75" hidden="1" customHeight="1" outlineLevel="1" x14ac:dyDescent="0.2">
      <c r="A244" s="92" t="s">
        <v>1039</v>
      </c>
      <c r="B244" s="62" t="s">
        <v>79</v>
      </c>
      <c r="C244" s="42" t="s">
        <v>77</v>
      </c>
      <c r="D244" s="43">
        <f>$D$11</f>
        <v>330.69</v>
      </c>
      <c r="E244" s="43">
        <f t="shared" ref="E244:AA244" si="140">$D$11</f>
        <v>330.69</v>
      </c>
      <c r="F244" s="43">
        <f t="shared" si="140"/>
        <v>330.69</v>
      </c>
      <c r="G244" s="43">
        <f t="shared" si="140"/>
        <v>330.69</v>
      </c>
      <c r="H244" s="43">
        <f t="shared" si="140"/>
        <v>330.69</v>
      </c>
      <c r="I244" s="43">
        <f t="shared" si="140"/>
        <v>330.69</v>
      </c>
      <c r="J244" s="43">
        <f t="shared" si="140"/>
        <v>330.69</v>
      </c>
      <c r="K244" s="43">
        <f t="shared" si="140"/>
        <v>330.69</v>
      </c>
      <c r="L244" s="43">
        <f t="shared" si="140"/>
        <v>330.69</v>
      </c>
      <c r="M244" s="43">
        <f t="shared" si="140"/>
        <v>330.69</v>
      </c>
      <c r="N244" s="43">
        <f t="shared" si="140"/>
        <v>330.69</v>
      </c>
      <c r="O244" s="43">
        <f t="shared" si="140"/>
        <v>330.69</v>
      </c>
      <c r="P244" s="43">
        <f t="shared" si="140"/>
        <v>330.69</v>
      </c>
      <c r="Q244" s="43">
        <f t="shared" si="140"/>
        <v>330.69</v>
      </c>
      <c r="R244" s="43">
        <f t="shared" si="140"/>
        <v>330.69</v>
      </c>
      <c r="S244" s="43">
        <f t="shared" si="140"/>
        <v>330.69</v>
      </c>
      <c r="T244" s="43">
        <f t="shared" si="140"/>
        <v>330.69</v>
      </c>
      <c r="U244" s="43">
        <f t="shared" si="140"/>
        <v>330.69</v>
      </c>
      <c r="V244" s="43">
        <f t="shared" si="140"/>
        <v>330.69</v>
      </c>
      <c r="W244" s="43">
        <f t="shared" si="140"/>
        <v>330.69</v>
      </c>
      <c r="X244" s="43">
        <f t="shared" si="140"/>
        <v>330.69</v>
      </c>
      <c r="Y244" s="43">
        <f t="shared" si="140"/>
        <v>330.69</v>
      </c>
      <c r="Z244" s="43">
        <f t="shared" si="140"/>
        <v>330.69</v>
      </c>
      <c r="AA244" s="43">
        <f t="shared" si="140"/>
        <v>330.69</v>
      </c>
    </row>
    <row r="245" spans="1:27" ht="12.75" customHeight="1" collapsed="1" x14ac:dyDescent="0.2">
      <c r="A245" s="91" t="s">
        <v>1040</v>
      </c>
      <c r="B245" s="27" t="str">
        <f>"20"&amp;"."&amp;$B$599&amp;"."&amp;$B$600</f>
        <v>20.02.2023</v>
      </c>
      <c r="C245" s="83" t="s">
        <v>74</v>
      </c>
      <c r="D245" s="84">
        <f>ROUND(((D246+D247+D249+D248)/1000),5)</f>
        <v>1.7305299999999999</v>
      </c>
      <c r="E245" s="84">
        <f>ROUND(((E246+E247+E249+E248)/1000),5)</f>
        <v>1.6738</v>
      </c>
      <c r="F245" s="84">
        <f>ROUND(((F246+F247+F249+F248)/1000),5)</f>
        <v>1.6248899999999999</v>
      </c>
      <c r="G245" s="84">
        <f t="shared" ref="G245:AA245" si="141">ROUND(((G246+G247+G249+G248)/1000),5)</f>
        <v>1.6240600000000001</v>
      </c>
      <c r="H245" s="84">
        <f t="shared" si="141"/>
        <v>1.69659</v>
      </c>
      <c r="I245" s="84">
        <f t="shared" si="141"/>
        <v>1.8332999999999999</v>
      </c>
      <c r="J245" s="84">
        <f t="shared" si="141"/>
        <v>2.0099900000000002</v>
      </c>
      <c r="K245" s="84">
        <f t="shared" si="141"/>
        <v>2.1545999999999998</v>
      </c>
      <c r="L245" s="84">
        <f t="shared" si="141"/>
        <v>2.2987000000000002</v>
      </c>
      <c r="M245" s="84">
        <f t="shared" si="141"/>
        <v>2.3238500000000002</v>
      </c>
      <c r="N245" s="84">
        <f t="shared" si="141"/>
        <v>2.3631000000000002</v>
      </c>
      <c r="O245" s="84">
        <f t="shared" si="141"/>
        <v>2.395</v>
      </c>
      <c r="P245" s="84">
        <f t="shared" si="141"/>
        <v>2.3449599999999999</v>
      </c>
      <c r="Q245" s="84">
        <f t="shared" si="141"/>
        <v>2.3110499999999998</v>
      </c>
      <c r="R245" s="84">
        <f t="shared" si="141"/>
        <v>2.30924</v>
      </c>
      <c r="S245" s="84">
        <f t="shared" si="141"/>
        <v>2.3095400000000001</v>
      </c>
      <c r="T245" s="84">
        <f t="shared" si="141"/>
        <v>2.2714699999999999</v>
      </c>
      <c r="U245" s="84">
        <f t="shared" si="141"/>
        <v>2.2931900000000001</v>
      </c>
      <c r="V245" s="84">
        <f t="shared" si="141"/>
        <v>2.3306200000000001</v>
      </c>
      <c r="W245" s="84">
        <f t="shared" si="141"/>
        <v>2.3207</v>
      </c>
      <c r="X245" s="84">
        <f t="shared" si="141"/>
        <v>2.2746300000000002</v>
      </c>
      <c r="Y245" s="84">
        <f t="shared" si="141"/>
        <v>2.1896399999999998</v>
      </c>
      <c r="Z245" s="84">
        <f t="shared" si="141"/>
        <v>2.0267599999999999</v>
      </c>
      <c r="AA245" s="84">
        <f t="shared" si="141"/>
        <v>1.7606599999999999</v>
      </c>
    </row>
    <row r="246" spans="1:27" ht="12.75" hidden="1" customHeight="1" outlineLevel="1" x14ac:dyDescent="0.2">
      <c r="A246" s="92" t="s">
        <v>1041</v>
      </c>
      <c r="B246" s="62" t="s">
        <v>231</v>
      </c>
      <c r="C246" s="42" t="s">
        <v>77</v>
      </c>
      <c r="D246" s="43">
        <v>1281.95</v>
      </c>
      <c r="E246" s="43">
        <v>1225.22</v>
      </c>
      <c r="F246" s="43">
        <v>1176.31</v>
      </c>
      <c r="G246" s="43">
        <v>1175.48</v>
      </c>
      <c r="H246" s="43">
        <v>1248.01</v>
      </c>
      <c r="I246" s="43">
        <v>1384.72</v>
      </c>
      <c r="J246" s="43">
        <v>1561.41</v>
      </c>
      <c r="K246" s="43">
        <v>1706.02</v>
      </c>
      <c r="L246" s="43">
        <v>1850.12</v>
      </c>
      <c r="M246" s="43">
        <v>1875.27</v>
      </c>
      <c r="N246" s="43">
        <v>1914.52</v>
      </c>
      <c r="O246" s="43">
        <v>1946.42</v>
      </c>
      <c r="P246" s="43">
        <v>1896.38</v>
      </c>
      <c r="Q246" s="43">
        <v>1862.47</v>
      </c>
      <c r="R246" s="43">
        <v>1860.66</v>
      </c>
      <c r="S246" s="43">
        <v>1860.96</v>
      </c>
      <c r="T246" s="43">
        <v>1822.89</v>
      </c>
      <c r="U246" s="43">
        <v>1844.61</v>
      </c>
      <c r="V246" s="43">
        <v>1882.04</v>
      </c>
      <c r="W246" s="43">
        <v>1872.12</v>
      </c>
      <c r="X246" s="43">
        <v>1826.05</v>
      </c>
      <c r="Y246" s="43">
        <v>1741.06</v>
      </c>
      <c r="Z246" s="43">
        <v>1578.18</v>
      </c>
      <c r="AA246" s="43">
        <v>1312.08</v>
      </c>
    </row>
    <row r="247" spans="1:27" ht="12.75" hidden="1" customHeight="1" outlineLevel="1" x14ac:dyDescent="0.2">
      <c r="A247" s="92" t="s">
        <v>1042</v>
      </c>
      <c r="B247" s="62" t="s">
        <v>88</v>
      </c>
      <c r="C247" s="42" t="s">
        <v>77</v>
      </c>
      <c r="D247" s="43">
        <f>$D$152</f>
        <v>113.12</v>
      </c>
      <c r="E247" s="43">
        <f>$D$152</f>
        <v>113.12</v>
      </c>
      <c r="F247" s="43">
        <f t="shared" ref="F247:AA247" si="142">$D$152</f>
        <v>113.12</v>
      </c>
      <c r="G247" s="43">
        <f t="shared" si="142"/>
        <v>113.12</v>
      </c>
      <c r="H247" s="43">
        <f t="shared" si="142"/>
        <v>113.12</v>
      </c>
      <c r="I247" s="43">
        <f t="shared" si="142"/>
        <v>113.12</v>
      </c>
      <c r="J247" s="43">
        <f t="shared" si="142"/>
        <v>113.12</v>
      </c>
      <c r="K247" s="43">
        <f t="shared" si="142"/>
        <v>113.12</v>
      </c>
      <c r="L247" s="43">
        <f t="shared" si="142"/>
        <v>113.12</v>
      </c>
      <c r="M247" s="43">
        <f t="shared" si="142"/>
        <v>113.12</v>
      </c>
      <c r="N247" s="43">
        <f t="shared" si="142"/>
        <v>113.12</v>
      </c>
      <c r="O247" s="43">
        <f t="shared" si="142"/>
        <v>113.12</v>
      </c>
      <c r="P247" s="43">
        <f t="shared" si="142"/>
        <v>113.12</v>
      </c>
      <c r="Q247" s="43">
        <f t="shared" si="142"/>
        <v>113.12</v>
      </c>
      <c r="R247" s="43">
        <f t="shared" si="142"/>
        <v>113.12</v>
      </c>
      <c r="S247" s="43">
        <f t="shared" si="142"/>
        <v>113.12</v>
      </c>
      <c r="T247" s="43">
        <f t="shared" si="142"/>
        <v>113.12</v>
      </c>
      <c r="U247" s="43">
        <f t="shared" si="142"/>
        <v>113.12</v>
      </c>
      <c r="V247" s="43">
        <f t="shared" si="142"/>
        <v>113.12</v>
      </c>
      <c r="W247" s="43">
        <f t="shared" si="142"/>
        <v>113.12</v>
      </c>
      <c r="X247" s="43">
        <f t="shared" si="142"/>
        <v>113.12</v>
      </c>
      <c r="Y247" s="43">
        <f t="shared" si="142"/>
        <v>113.12</v>
      </c>
      <c r="Z247" s="43">
        <f t="shared" si="142"/>
        <v>113.12</v>
      </c>
      <c r="AA247" s="43">
        <f t="shared" si="142"/>
        <v>113.12</v>
      </c>
    </row>
    <row r="248" spans="1:27" ht="12.75" hidden="1" customHeight="1" outlineLevel="1" x14ac:dyDescent="0.2">
      <c r="A248" s="92" t="s">
        <v>1043</v>
      </c>
      <c r="B248" s="62" t="s">
        <v>81</v>
      </c>
      <c r="C248" s="42" t="s">
        <v>77</v>
      </c>
      <c r="D248" s="43">
        <v>4.7699999999999996</v>
      </c>
      <c r="E248" s="43">
        <v>4.7699999999999996</v>
      </c>
      <c r="F248" s="43">
        <v>4.7699999999999996</v>
      </c>
      <c r="G248" s="43">
        <v>4.7699999999999996</v>
      </c>
      <c r="H248" s="43">
        <v>4.7699999999999996</v>
      </c>
      <c r="I248" s="43">
        <v>4.7699999999999996</v>
      </c>
      <c r="J248" s="43">
        <v>4.7699999999999996</v>
      </c>
      <c r="K248" s="43">
        <v>4.7699999999999996</v>
      </c>
      <c r="L248" s="43">
        <v>4.7699999999999996</v>
      </c>
      <c r="M248" s="43">
        <v>4.7699999999999996</v>
      </c>
      <c r="N248" s="43">
        <v>4.7699999999999996</v>
      </c>
      <c r="O248" s="43">
        <v>4.7699999999999996</v>
      </c>
      <c r="P248" s="43">
        <v>4.7699999999999996</v>
      </c>
      <c r="Q248" s="43">
        <v>4.7699999999999996</v>
      </c>
      <c r="R248" s="43">
        <v>4.7699999999999996</v>
      </c>
      <c r="S248" s="43">
        <v>4.7699999999999996</v>
      </c>
      <c r="T248" s="43">
        <v>4.7699999999999996</v>
      </c>
      <c r="U248" s="43">
        <v>4.7699999999999996</v>
      </c>
      <c r="V248" s="43">
        <v>4.7699999999999996</v>
      </c>
      <c r="W248" s="43">
        <v>4.7699999999999996</v>
      </c>
      <c r="X248" s="43">
        <v>4.7699999999999996</v>
      </c>
      <c r="Y248" s="43">
        <v>4.7699999999999996</v>
      </c>
      <c r="Z248" s="43">
        <v>4.7699999999999996</v>
      </c>
      <c r="AA248" s="43">
        <v>4.7699999999999996</v>
      </c>
    </row>
    <row r="249" spans="1:27" ht="12.75" hidden="1" customHeight="1" outlineLevel="1" x14ac:dyDescent="0.2">
      <c r="A249" s="92" t="s">
        <v>1044</v>
      </c>
      <c r="B249" s="62" t="s">
        <v>79</v>
      </c>
      <c r="C249" s="42" t="s">
        <v>77</v>
      </c>
      <c r="D249" s="43">
        <f>$D$11</f>
        <v>330.69</v>
      </c>
      <c r="E249" s="43">
        <f t="shared" ref="E249:AA249" si="143">$D$11</f>
        <v>330.69</v>
      </c>
      <c r="F249" s="43">
        <f t="shared" si="143"/>
        <v>330.69</v>
      </c>
      <c r="G249" s="43">
        <f t="shared" si="143"/>
        <v>330.69</v>
      </c>
      <c r="H249" s="43">
        <f t="shared" si="143"/>
        <v>330.69</v>
      </c>
      <c r="I249" s="43">
        <f t="shared" si="143"/>
        <v>330.69</v>
      </c>
      <c r="J249" s="43">
        <f t="shared" si="143"/>
        <v>330.69</v>
      </c>
      <c r="K249" s="43">
        <f t="shared" si="143"/>
        <v>330.69</v>
      </c>
      <c r="L249" s="43">
        <f t="shared" si="143"/>
        <v>330.69</v>
      </c>
      <c r="M249" s="43">
        <f t="shared" si="143"/>
        <v>330.69</v>
      </c>
      <c r="N249" s="43">
        <f t="shared" si="143"/>
        <v>330.69</v>
      </c>
      <c r="O249" s="43">
        <f t="shared" si="143"/>
        <v>330.69</v>
      </c>
      <c r="P249" s="43">
        <f t="shared" si="143"/>
        <v>330.69</v>
      </c>
      <c r="Q249" s="43">
        <f t="shared" si="143"/>
        <v>330.69</v>
      </c>
      <c r="R249" s="43">
        <f t="shared" si="143"/>
        <v>330.69</v>
      </c>
      <c r="S249" s="43">
        <f t="shared" si="143"/>
        <v>330.69</v>
      </c>
      <c r="T249" s="43">
        <f t="shared" si="143"/>
        <v>330.69</v>
      </c>
      <c r="U249" s="43">
        <f t="shared" si="143"/>
        <v>330.69</v>
      </c>
      <c r="V249" s="43">
        <f t="shared" si="143"/>
        <v>330.69</v>
      </c>
      <c r="W249" s="43">
        <f t="shared" si="143"/>
        <v>330.69</v>
      </c>
      <c r="X249" s="43">
        <f t="shared" si="143"/>
        <v>330.69</v>
      </c>
      <c r="Y249" s="43">
        <f t="shared" si="143"/>
        <v>330.69</v>
      </c>
      <c r="Z249" s="43">
        <f t="shared" si="143"/>
        <v>330.69</v>
      </c>
      <c r="AA249" s="43">
        <f t="shared" si="143"/>
        <v>330.69</v>
      </c>
    </row>
    <row r="250" spans="1:27" ht="12.75" customHeight="1" collapsed="1" x14ac:dyDescent="0.2">
      <c r="A250" s="91" t="s">
        <v>1045</v>
      </c>
      <c r="B250" s="27" t="str">
        <f>"21"&amp;"."&amp;$B$599&amp;"."&amp;$B$600</f>
        <v>21.02.2023</v>
      </c>
      <c r="C250" s="83" t="s">
        <v>74</v>
      </c>
      <c r="D250" s="84">
        <f>ROUND(((D251+D252+D254+D253)/1000),5)</f>
        <v>1.6561600000000001</v>
      </c>
      <c r="E250" s="84">
        <f>ROUND(((E251+E252+E254+E253)/1000),5)</f>
        <v>1.5740799999999999</v>
      </c>
      <c r="F250" s="84">
        <f>ROUND(((F251+F252+F254+F253)/1000),5)</f>
        <v>1.5565599999999999</v>
      </c>
      <c r="G250" s="84">
        <f t="shared" ref="G250:AA250" si="144">ROUND(((G251+G252+G254+G253)/1000),5)</f>
        <v>1.55705</v>
      </c>
      <c r="H250" s="84">
        <f t="shared" si="144"/>
        <v>1.5804800000000001</v>
      </c>
      <c r="I250" s="84">
        <f t="shared" si="144"/>
        <v>1.6979200000000001</v>
      </c>
      <c r="J250" s="84">
        <f t="shared" si="144"/>
        <v>1.9518800000000001</v>
      </c>
      <c r="K250" s="84">
        <f t="shared" si="144"/>
        <v>2.1076899999999998</v>
      </c>
      <c r="L250" s="84">
        <f t="shared" si="144"/>
        <v>2.2141899999999999</v>
      </c>
      <c r="M250" s="84">
        <f t="shared" si="144"/>
        <v>2.2597499999999999</v>
      </c>
      <c r="N250" s="84">
        <f t="shared" si="144"/>
        <v>2.27596</v>
      </c>
      <c r="O250" s="84">
        <f t="shared" si="144"/>
        <v>2.3499599999999998</v>
      </c>
      <c r="P250" s="84">
        <f t="shared" si="144"/>
        <v>2.2945899999999999</v>
      </c>
      <c r="Q250" s="84">
        <f t="shared" si="144"/>
        <v>2.2813599999999998</v>
      </c>
      <c r="R250" s="84">
        <f t="shared" si="144"/>
        <v>2.3443100000000001</v>
      </c>
      <c r="S250" s="84">
        <f t="shared" si="144"/>
        <v>2.2494900000000002</v>
      </c>
      <c r="T250" s="84">
        <f t="shared" si="144"/>
        <v>2.2077900000000001</v>
      </c>
      <c r="U250" s="84">
        <f t="shared" si="144"/>
        <v>2.22383</v>
      </c>
      <c r="V250" s="84">
        <f t="shared" si="144"/>
        <v>2.26634</v>
      </c>
      <c r="W250" s="84">
        <f t="shared" si="144"/>
        <v>2.2879900000000002</v>
      </c>
      <c r="X250" s="84">
        <f t="shared" si="144"/>
        <v>2.2335099999999999</v>
      </c>
      <c r="Y250" s="84">
        <f t="shared" si="144"/>
        <v>2.1859600000000001</v>
      </c>
      <c r="Z250" s="84">
        <f t="shared" si="144"/>
        <v>2.0347200000000001</v>
      </c>
      <c r="AA250" s="84">
        <f t="shared" si="144"/>
        <v>1.79034</v>
      </c>
    </row>
    <row r="251" spans="1:27" ht="12.75" hidden="1" customHeight="1" outlineLevel="1" x14ac:dyDescent="0.2">
      <c r="A251" s="92" t="s">
        <v>1046</v>
      </c>
      <c r="B251" s="62" t="s">
        <v>231</v>
      </c>
      <c r="C251" s="42" t="s">
        <v>77</v>
      </c>
      <c r="D251" s="43">
        <v>1207.58</v>
      </c>
      <c r="E251" s="43">
        <v>1125.5</v>
      </c>
      <c r="F251" s="43">
        <v>1107.98</v>
      </c>
      <c r="G251" s="43">
        <v>1108.47</v>
      </c>
      <c r="H251" s="43">
        <v>1131.9000000000001</v>
      </c>
      <c r="I251" s="43">
        <v>1249.3399999999999</v>
      </c>
      <c r="J251" s="43">
        <v>1503.3</v>
      </c>
      <c r="K251" s="43">
        <v>1659.11</v>
      </c>
      <c r="L251" s="43">
        <v>1765.61</v>
      </c>
      <c r="M251" s="43">
        <v>1811.17</v>
      </c>
      <c r="N251" s="43">
        <v>1827.38</v>
      </c>
      <c r="O251" s="43">
        <v>1901.38</v>
      </c>
      <c r="P251" s="43">
        <v>1846.01</v>
      </c>
      <c r="Q251" s="43">
        <v>1832.78</v>
      </c>
      <c r="R251" s="43">
        <v>1895.73</v>
      </c>
      <c r="S251" s="43">
        <v>1800.91</v>
      </c>
      <c r="T251" s="43">
        <v>1759.21</v>
      </c>
      <c r="U251" s="43">
        <v>1775.25</v>
      </c>
      <c r="V251" s="43">
        <v>1817.76</v>
      </c>
      <c r="W251" s="43">
        <v>1839.41</v>
      </c>
      <c r="X251" s="43">
        <v>1784.93</v>
      </c>
      <c r="Y251" s="43">
        <v>1737.38</v>
      </c>
      <c r="Z251" s="43">
        <v>1586.14</v>
      </c>
      <c r="AA251" s="43">
        <v>1341.76</v>
      </c>
    </row>
    <row r="252" spans="1:27" ht="12.75" hidden="1" customHeight="1" outlineLevel="1" x14ac:dyDescent="0.2">
      <c r="A252" s="92" t="s">
        <v>1047</v>
      </c>
      <c r="B252" s="62" t="s">
        <v>88</v>
      </c>
      <c r="C252" s="42" t="s">
        <v>77</v>
      </c>
      <c r="D252" s="43">
        <f>$D$152</f>
        <v>113.12</v>
      </c>
      <c r="E252" s="43">
        <f>$D$152</f>
        <v>113.12</v>
      </c>
      <c r="F252" s="43">
        <f t="shared" ref="F252:AA252" si="145">$D$152</f>
        <v>113.12</v>
      </c>
      <c r="G252" s="43">
        <f t="shared" si="145"/>
        <v>113.12</v>
      </c>
      <c r="H252" s="43">
        <f t="shared" si="145"/>
        <v>113.12</v>
      </c>
      <c r="I252" s="43">
        <f t="shared" si="145"/>
        <v>113.12</v>
      </c>
      <c r="J252" s="43">
        <f t="shared" si="145"/>
        <v>113.12</v>
      </c>
      <c r="K252" s="43">
        <f t="shared" si="145"/>
        <v>113.12</v>
      </c>
      <c r="L252" s="43">
        <f t="shared" si="145"/>
        <v>113.12</v>
      </c>
      <c r="M252" s="43">
        <f t="shared" si="145"/>
        <v>113.12</v>
      </c>
      <c r="N252" s="43">
        <f t="shared" si="145"/>
        <v>113.12</v>
      </c>
      <c r="O252" s="43">
        <f t="shared" si="145"/>
        <v>113.12</v>
      </c>
      <c r="P252" s="43">
        <f t="shared" si="145"/>
        <v>113.12</v>
      </c>
      <c r="Q252" s="43">
        <f t="shared" si="145"/>
        <v>113.12</v>
      </c>
      <c r="R252" s="43">
        <f t="shared" si="145"/>
        <v>113.12</v>
      </c>
      <c r="S252" s="43">
        <f t="shared" si="145"/>
        <v>113.12</v>
      </c>
      <c r="T252" s="43">
        <f t="shared" si="145"/>
        <v>113.12</v>
      </c>
      <c r="U252" s="43">
        <f t="shared" si="145"/>
        <v>113.12</v>
      </c>
      <c r="V252" s="43">
        <f t="shared" si="145"/>
        <v>113.12</v>
      </c>
      <c r="W252" s="43">
        <f t="shared" si="145"/>
        <v>113.12</v>
      </c>
      <c r="X252" s="43">
        <f t="shared" si="145"/>
        <v>113.12</v>
      </c>
      <c r="Y252" s="43">
        <f t="shared" si="145"/>
        <v>113.12</v>
      </c>
      <c r="Z252" s="43">
        <f t="shared" si="145"/>
        <v>113.12</v>
      </c>
      <c r="AA252" s="43">
        <f t="shared" si="145"/>
        <v>113.12</v>
      </c>
    </row>
    <row r="253" spans="1:27" ht="12.75" hidden="1" customHeight="1" outlineLevel="1" x14ac:dyDescent="0.2">
      <c r="A253" s="92" t="s">
        <v>1048</v>
      </c>
      <c r="B253" s="62" t="s">
        <v>81</v>
      </c>
      <c r="C253" s="42" t="s">
        <v>77</v>
      </c>
      <c r="D253" s="43">
        <v>4.7699999999999996</v>
      </c>
      <c r="E253" s="43">
        <v>4.7699999999999996</v>
      </c>
      <c r="F253" s="43">
        <v>4.7699999999999996</v>
      </c>
      <c r="G253" s="43">
        <v>4.7699999999999996</v>
      </c>
      <c r="H253" s="43">
        <v>4.7699999999999996</v>
      </c>
      <c r="I253" s="43">
        <v>4.7699999999999996</v>
      </c>
      <c r="J253" s="43">
        <v>4.7699999999999996</v>
      </c>
      <c r="K253" s="43">
        <v>4.7699999999999996</v>
      </c>
      <c r="L253" s="43">
        <v>4.7699999999999996</v>
      </c>
      <c r="M253" s="43">
        <v>4.7699999999999996</v>
      </c>
      <c r="N253" s="43">
        <v>4.7699999999999996</v>
      </c>
      <c r="O253" s="43">
        <v>4.7699999999999996</v>
      </c>
      <c r="P253" s="43">
        <v>4.7699999999999996</v>
      </c>
      <c r="Q253" s="43">
        <v>4.7699999999999996</v>
      </c>
      <c r="R253" s="43">
        <v>4.7699999999999996</v>
      </c>
      <c r="S253" s="43">
        <v>4.7699999999999996</v>
      </c>
      <c r="T253" s="43">
        <v>4.7699999999999996</v>
      </c>
      <c r="U253" s="43">
        <v>4.7699999999999996</v>
      </c>
      <c r="V253" s="43">
        <v>4.7699999999999996</v>
      </c>
      <c r="W253" s="43">
        <v>4.7699999999999996</v>
      </c>
      <c r="X253" s="43">
        <v>4.7699999999999996</v>
      </c>
      <c r="Y253" s="43">
        <v>4.7699999999999996</v>
      </c>
      <c r="Z253" s="43">
        <v>4.7699999999999996</v>
      </c>
      <c r="AA253" s="43">
        <v>4.7699999999999996</v>
      </c>
    </row>
    <row r="254" spans="1:27" ht="12.75" hidden="1" customHeight="1" outlineLevel="1" x14ac:dyDescent="0.2">
      <c r="A254" s="92" t="s">
        <v>1049</v>
      </c>
      <c r="B254" s="62" t="s">
        <v>79</v>
      </c>
      <c r="C254" s="42" t="s">
        <v>77</v>
      </c>
      <c r="D254" s="43">
        <f>$D$11</f>
        <v>330.69</v>
      </c>
      <c r="E254" s="43">
        <f t="shared" ref="E254:AA254" si="146">$D$11</f>
        <v>330.69</v>
      </c>
      <c r="F254" s="43">
        <f t="shared" si="146"/>
        <v>330.69</v>
      </c>
      <c r="G254" s="43">
        <f t="shared" si="146"/>
        <v>330.69</v>
      </c>
      <c r="H254" s="43">
        <f t="shared" si="146"/>
        <v>330.69</v>
      </c>
      <c r="I254" s="43">
        <f t="shared" si="146"/>
        <v>330.69</v>
      </c>
      <c r="J254" s="43">
        <f t="shared" si="146"/>
        <v>330.69</v>
      </c>
      <c r="K254" s="43">
        <f t="shared" si="146"/>
        <v>330.69</v>
      </c>
      <c r="L254" s="43">
        <f t="shared" si="146"/>
        <v>330.69</v>
      </c>
      <c r="M254" s="43">
        <f t="shared" si="146"/>
        <v>330.69</v>
      </c>
      <c r="N254" s="43">
        <f t="shared" si="146"/>
        <v>330.69</v>
      </c>
      <c r="O254" s="43">
        <f t="shared" si="146"/>
        <v>330.69</v>
      </c>
      <c r="P254" s="43">
        <f t="shared" si="146"/>
        <v>330.69</v>
      </c>
      <c r="Q254" s="43">
        <f t="shared" si="146"/>
        <v>330.69</v>
      </c>
      <c r="R254" s="43">
        <f t="shared" si="146"/>
        <v>330.69</v>
      </c>
      <c r="S254" s="43">
        <f t="shared" si="146"/>
        <v>330.69</v>
      </c>
      <c r="T254" s="43">
        <f t="shared" si="146"/>
        <v>330.69</v>
      </c>
      <c r="U254" s="43">
        <f t="shared" si="146"/>
        <v>330.69</v>
      </c>
      <c r="V254" s="43">
        <f t="shared" si="146"/>
        <v>330.69</v>
      </c>
      <c r="W254" s="43">
        <f t="shared" si="146"/>
        <v>330.69</v>
      </c>
      <c r="X254" s="43">
        <f t="shared" si="146"/>
        <v>330.69</v>
      </c>
      <c r="Y254" s="43">
        <f t="shared" si="146"/>
        <v>330.69</v>
      </c>
      <c r="Z254" s="43">
        <f t="shared" si="146"/>
        <v>330.69</v>
      </c>
      <c r="AA254" s="43">
        <f t="shared" si="146"/>
        <v>330.69</v>
      </c>
    </row>
    <row r="255" spans="1:27" ht="12.75" customHeight="1" collapsed="1" x14ac:dyDescent="0.2">
      <c r="A255" s="91" t="s">
        <v>1050</v>
      </c>
      <c r="B255" s="27" t="str">
        <f>"22"&amp;"."&amp;$B$599&amp;"."&amp;$B$600</f>
        <v>22.02.2023</v>
      </c>
      <c r="C255" s="83" t="s">
        <v>74</v>
      </c>
      <c r="D255" s="84">
        <f>ROUND(((D256+D257+D259+D258)/1000),5)</f>
        <v>1.6758900000000001</v>
      </c>
      <c r="E255" s="84">
        <f>ROUND(((E256+E257+E259+E258)/1000),5)</f>
        <v>1.5772600000000001</v>
      </c>
      <c r="F255" s="84">
        <f>ROUND(((F256+F257+F259+F258)/1000),5)</f>
        <v>1.5706199999999999</v>
      </c>
      <c r="G255" s="84">
        <f t="shared" ref="G255:AA255" si="147">ROUND(((G256+G257+G259+G258)/1000),5)</f>
        <v>1.5710999999999999</v>
      </c>
      <c r="H255" s="84">
        <f t="shared" si="147"/>
        <v>1.63015</v>
      </c>
      <c r="I255" s="84">
        <f t="shared" si="147"/>
        <v>1.7331099999999999</v>
      </c>
      <c r="J255" s="84">
        <f t="shared" si="147"/>
        <v>1.9889600000000001</v>
      </c>
      <c r="K255" s="84">
        <f t="shared" si="147"/>
        <v>2.1343999999999999</v>
      </c>
      <c r="L255" s="84">
        <f t="shared" si="147"/>
        <v>2.28511</v>
      </c>
      <c r="M255" s="84">
        <f t="shared" si="147"/>
        <v>2.3208099999999998</v>
      </c>
      <c r="N255" s="84">
        <f t="shared" si="147"/>
        <v>2.3388300000000002</v>
      </c>
      <c r="O255" s="84">
        <f t="shared" si="147"/>
        <v>2.3721199999999998</v>
      </c>
      <c r="P255" s="84">
        <f t="shared" si="147"/>
        <v>2.35107</v>
      </c>
      <c r="Q255" s="84">
        <f t="shared" si="147"/>
        <v>2.32701</v>
      </c>
      <c r="R255" s="84">
        <f t="shared" si="147"/>
        <v>2.3546200000000002</v>
      </c>
      <c r="S255" s="84">
        <f t="shared" si="147"/>
        <v>2.3009499999999998</v>
      </c>
      <c r="T255" s="84">
        <f t="shared" si="147"/>
        <v>2.26464</v>
      </c>
      <c r="U255" s="84">
        <f t="shared" si="147"/>
        <v>2.2762600000000002</v>
      </c>
      <c r="V255" s="84">
        <f t="shared" si="147"/>
        <v>2.33121</v>
      </c>
      <c r="W255" s="84">
        <f t="shared" si="147"/>
        <v>2.3713700000000002</v>
      </c>
      <c r="X255" s="84">
        <f t="shared" si="147"/>
        <v>2.32152</v>
      </c>
      <c r="Y255" s="84">
        <f t="shared" si="147"/>
        <v>2.2816000000000001</v>
      </c>
      <c r="Z255" s="84">
        <f t="shared" si="147"/>
        <v>2.1097000000000001</v>
      </c>
      <c r="AA255" s="84">
        <f t="shared" si="147"/>
        <v>2.0401099999999999</v>
      </c>
    </row>
    <row r="256" spans="1:27" ht="12.75" hidden="1" customHeight="1" outlineLevel="1" x14ac:dyDescent="0.2">
      <c r="A256" s="92" t="s">
        <v>1051</v>
      </c>
      <c r="B256" s="62" t="s">
        <v>231</v>
      </c>
      <c r="C256" s="42" t="s">
        <v>77</v>
      </c>
      <c r="D256" s="43">
        <v>1227.31</v>
      </c>
      <c r="E256" s="43">
        <v>1128.68</v>
      </c>
      <c r="F256" s="43">
        <v>1122.04</v>
      </c>
      <c r="G256" s="43">
        <v>1122.52</v>
      </c>
      <c r="H256" s="43">
        <v>1181.57</v>
      </c>
      <c r="I256" s="43">
        <v>1284.53</v>
      </c>
      <c r="J256" s="43">
        <v>1540.38</v>
      </c>
      <c r="K256" s="43">
        <v>1685.82</v>
      </c>
      <c r="L256" s="43">
        <v>1836.53</v>
      </c>
      <c r="M256" s="43">
        <v>1872.23</v>
      </c>
      <c r="N256" s="43">
        <v>1890.25</v>
      </c>
      <c r="O256" s="43">
        <v>1923.54</v>
      </c>
      <c r="P256" s="43">
        <v>1902.49</v>
      </c>
      <c r="Q256" s="43">
        <v>1878.43</v>
      </c>
      <c r="R256" s="43">
        <v>1906.04</v>
      </c>
      <c r="S256" s="43">
        <v>1852.37</v>
      </c>
      <c r="T256" s="43">
        <v>1816.06</v>
      </c>
      <c r="U256" s="43">
        <v>1827.68</v>
      </c>
      <c r="V256" s="43">
        <v>1882.63</v>
      </c>
      <c r="W256" s="43">
        <v>1922.79</v>
      </c>
      <c r="X256" s="43">
        <v>1872.94</v>
      </c>
      <c r="Y256" s="43">
        <v>1833.02</v>
      </c>
      <c r="Z256" s="43">
        <v>1661.12</v>
      </c>
      <c r="AA256" s="43">
        <v>1591.53</v>
      </c>
    </row>
    <row r="257" spans="1:27" ht="12.75" hidden="1" customHeight="1" outlineLevel="1" x14ac:dyDescent="0.2">
      <c r="A257" s="92" t="s">
        <v>1052</v>
      </c>
      <c r="B257" s="62" t="s">
        <v>88</v>
      </c>
      <c r="C257" s="42" t="s">
        <v>77</v>
      </c>
      <c r="D257" s="43">
        <f>$D$152</f>
        <v>113.12</v>
      </c>
      <c r="E257" s="43">
        <f>$D$152</f>
        <v>113.12</v>
      </c>
      <c r="F257" s="43">
        <f t="shared" ref="F257:AA257" si="148">$D$152</f>
        <v>113.12</v>
      </c>
      <c r="G257" s="43">
        <f t="shared" si="148"/>
        <v>113.12</v>
      </c>
      <c r="H257" s="43">
        <f t="shared" si="148"/>
        <v>113.12</v>
      </c>
      <c r="I257" s="43">
        <f t="shared" si="148"/>
        <v>113.12</v>
      </c>
      <c r="J257" s="43">
        <f t="shared" si="148"/>
        <v>113.12</v>
      </c>
      <c r="K257" s="43">
        <f t="shared" si="148"/>
        <v>113.12</v>
      </c>
      <c r="L257" s="43">
        <f t="shared" si="148"/>
        <v>113.12</v>
      </c>
      <c r="M257" s="43">
        <f t="shared" si="148"/>
        <v>113.12</v>
      </c>
      <c r="N257" s="43">
        <f t="shared" si="148"/>
        <v>113.12</v>
      </c>
      <c r="O257" s="43">
        <f t="shared" si="148"/>
        <v>113.12</v>
      </c>
      <c r="P257" s="43">
        <f t="shared" si="148"/>
        <v>113.12</v>
      </c>
      <c r="Q257" s="43">
        <f t="shared" si="148"/>
        <v>113.12</v>
      </c>
      <c r="R257" s="43">
        <f t="shared" si="148"/>
        <v>113.12</v>
      </c>
      <c r="S257" s="43">
        <f t="shared" si="148"/>
        <v>113.12</v>
      </c>
      <c r="T257" s="43">
        <f t="shared" si="148"/>
        <v>113.12</v>
      </c>
      <c r="U257" s="43">
        <f t="shared" si="148"/>
        <v>113.12</v>
      </c>
      <c r="V257" s="43">
        <f t="shared" si="148"/>
        <v>113.12</v>
      </c>
      <c r="W257" s="43">
        <f t="shared" si="148"/>
        <v>113.12</v>
      </c>
      <c r="X257" s="43">
        <f t="shared" si="148"/>
        <v>113.12</v>
      </c>
      <c r="Y257" s="43">
        <f t="shared" si="148"/>
        <v>113.12</v>
      </c>
      <c r="Z257" s="43">
        <f t="shared" si="148"/>
        <v>113.12</v>
      </c>
      <c r="AA257" s="43">
        <f t="shared" si="148"/>
        <v>113.12</v>
      </c>
    </row>
    <row r="258" spans="1:27" ht="12.75" hidden="1" customHeight="1" outlineLevel="1" x14ac:dyDescent="0.2">
      <c r="A258" s="92" t="s">
        <v>1053</v>
      </c>
      <c r="B258" s="62" t="s">
        <v>81</v>
      </c>
      <c r="C258" s="42" t="s">
        <v>77</v>
      </c>
      <c r="D258" s="43">
        <v>4.7699999999999996</v>
      </c>
      <c r="E258" s="43">
        <v>4.7699999999999996</v>
      </c>
      <c r="F258" s="43">
        <v>4.7699999999999996</v>
      </c>
      <c r="G258" s="43">
        <v>4.7699999999999996</v>
      </c>
      <c r="H258" s="43">
        <v>4.7699999999999996</v>
      </c>
      <c r="I258" s="43">
        <v>4.7699999999999996</v>
      </c>
      <c r="J258" s="43">
        <v>4.7699999999999996</v>
      </c>
      <c r="K258" s="43">
        <v>4.7699999999999996</v>
      </c>
      <c r="L258" s="43">
        <v>4.7699999999999996</v>
      </c>
      <c r="M258" s="43">
        <v>4.7699999999999996</v>
      </c>
      <c r="N258" s="43">
        <v>4.7699999999999996</v>
      </c>
      <c r="O258" s="43">
        <v>4.7699999999999996</v>
      </c>
      <c r="P258" s="43">
        <v>4.7699999999999996</v>
      </c>
      <c r="Q258" s="43">
        <v>4.7699999999999996</v>
      </c>
      <c r="R258" s="43">
        <v>4.7699999999999996</v>
      </c>
      <c r="S258" s="43">
        <v>4.7699999999999996</v>
      </c>
      <c r="T258" s="43">
        <v>4.7699999999999996</v>
      </c>
      <c r="U258" s="43">
        <v>4.7699999999999996</v>
      </c>
      <c r="V258" s="43">
        <v>4.7699999999999996</v>
      </c>
      <c r="W258" s="43">
        <v>4.7699999999999996</v>
      </c>
      <c r="X258" s="43">
        <v>4.7699999999999996</v>
      </c>
      <c r="Y258" s="43">
        <v>4.7699999999999996</v>
      </c>
      <c r="Z258" s="43">
        <v>4.7699999999999996</v>
      </c>
      <c r="AA258" s="43">
        <v>4.7699999999999996</v>
      </c>
    </row>
    <row r="259" spans="1:27" ht="12.75" hidden="1" customHeight="1" outlineLevel="1" x14ac:dyDescent="0.2">
      <c r="A259" s="92" t="s">
        <v>1054</v>
      </c>
      <c r="B259" s="62" t="s">
        <v>79</v>
      </c>
      <c r="C259" s="42" t="s">
        <v>77</v>
      </c>
      <c r="D259" s="43">
        <f>$D$11</f>
        <v>330.69</v>
      </c>
      <c r="E259" s="43">
        <f t="shared" ref="E259:AA259" si="149">$D$11</f>
        <v>330.69</v>
      </c>
      <c r="F259" s="43">
        <f t="shared" si="149"/>
        <v>330.69</v>
      </c>
      <c r="G259" s="43">
        <f t="shared" si="149"/>
        <v>330.69</v>
      </c>
      <c r="H259" s="43">
        <f t="shared" si="149"/>
        <v>330.69</v>
      </c>
      <c r="I259" s="43">
        <f t="shared" si="149"/>
        <v>330.69</v>
      </c>
      <c r="J259" s="43">
        <f t="shared" si="149"/>
        <v>330.69</v>
      </c>
      <c r="K259" s="43">
        <f t="shared" si="149"/>
        <v>330.69</v>
      </c>
      <c r="L259" s="43">
        <f t="shared" si="149"/>
        <v>330.69</v>
      </c>
      <c r="M259" s="43">
        <f t="shared" si="149"/>
        <v>330.69</v>
      </c>
      <c r="N259" s="43">
        <f t="shared" si="149"/>
        <v>330.69</v>
      </c>
      <c r="O259" s="43">
        <f t="shared" si="149"/>
        <v>330.69</v>
      </c>
      <c r="P259" s="43">
        <f t="shared" si="149"/>
        <v>330.69</v>
      </c>
      <c r="Q259" s="43">
        <f t="shared" si="149"/>
        <v>330.69</v>
      </c>
      <c r="R259" s="43">
        <f t="shared" si="149"/>
        <v>330.69</v>
      </c>
      <c r="S259" s="43">
        <f t="shared" si="149"/>
        <v>330.69</v>
      </c>
      <c r="T259" s="43">
        <f t="shared" si="149"/>
        <v>330.69</v>
      </c>
      <c r="U259" s="43">
        <f t="shared" si="149"/>
        <v>330.69</v>
      </c>
      <c r="V259" s="43">
        <f t="shared" si="149"/>
        <v>330.69</v>
      </c>
      <c r="W259" s="43">
        <f t="shared" si="149"/>
        <v>330.69</v>
      </c>
      <c r="X259" s="43">
        <f t="shared" si="149"/>
        <v>330.69</v>
      </c>
      <c r="Y259" s="43">
        <f t="shared" si="149"/>
        <v>330.69</v>
      </c>
      <c r="Z259" s="43">
        <f t="shared" si="149"/>
        <v>330.69</v>
      </c>
      <c r="AA259" s="43">
        <f t="shared" si="149"/>
        <v>330.69</v>
      </c>
    </row>
    <row r="260" spans="1:27" ht="12.75" customHeight="1" collapsed="1" x14ac:dyDescent="0.2">
      <c r="A260" s="91" t="s">
        <v>1055</v>
      </c>
      <c r="B260" s="27" t="str">
        <f>"23"&amp;"."&amp;$B$599&amp;"."&amp;$B$600</f>
        <v>23.02.2023</v>
      </c>
      <c r="C260" s="83" t="s">
        <v>74</v>
      </c>
      <c r="D260" s="84">
        <f>ROUND(((D261+D262+D264+D263)/1000),5)</f>
        <v>1.9626999999999999</v>
      </c>
      <c r="E260" s="84">
        <f>ROUND(((E261+E262+E264+E263)/1000),5)</f>
        <v>1.7414799999999999</v>
      </c>
      <c r="F260" s="84">
        <f>ROUND(((F261+F262+F264+F263)/1000),5)</f>
        <v>1.70322</v>
      </c>
      <c r="G260" s="84">
        <f t="shared" ref="G260:AA260" si="150">ROUND(((G261+G262+G264+G263)/1000),5)</f>
        <v>1.6855199999999999</v>
      </c>
      <c r="H260" s="84">
        <f t="shared" si="150"/>
        <v>1.7153099999999999</v>
      </c>
      <c r="I260" s="84">
        <f t="shared" si="150"/>
        <v>1.74871</v>
      </c>
      <c r="J260" s="84">
        <f t="shared" si="150"/>
        <v>1.8526400000000001</v>
      </c>
      <c r="K260" s="84">
        <f t="shared" si="150"/>
        <v>1.98258</v>
      </c>
      <c r="L260" s="84">
        <f t="shared" si="150"/>
        <v>2.0939299999999998</v>
      </c>
      <c r="M260" s="84">
        <f t="shared" si="150"/>
        <v>2.2064499999999998</v>
      </c>
      <c r="N260" s="84">
        <f t="shared" si="150"/>
        <v>2.2527499999999998</v>
      </c>
      <c r="O260" s="84">
        <f t="shared" si="150"/>
        <v>2.26579</v>
      </c>
      <c r="P260" s="84">
        <f t="shared" si="150"/>
        <v>2.2556799999999999</v>
      </c>
      <c r="Q260" s="84">
        <f t="shared" si="150"/>
        <v>2.2500300000000002</v>
      </c>
      <c r="R260" s="84">
        <f t="shared" si="150"/>
        <v>2.2083599999999999</v>
      </c>
      <c r="S260" s="84">
        <f t="shared" si="150"/>
        <v>2.2034400000000001</v>
      </c>
      <c r="T260" s="84">
        <f t="shared" si="150"/>
        <v>2.1981999999999999</v>
      </c>
      <c r="U260" s="84">
        <f t="shared" si="150"/>
        <v>2.2269100000000002</v>
      </c>
      <c r="V260" s="84">
        <f t="shared" si="150"/>
        <v>2.28017</v>
      </c>
      <c r="W260" s="84">
        <f t="shared" si="150"/>
        <v>2.2831399999999999</v>
      </c>
      <c r="X260" s="84">
        <f t="shared" si="150"/>
        <v>2.2944399999999998</v>
      </c>
      <c r="Y260" s="84">
        <f t="shared" si="150"/>
        <v>2.23658</v>
      </c>
      <c r="Z260" s="84">
        <f t="shared" si="150"/>
        <v>2.1057000000000001</v>
      </c>
      <c r="AA260" s="84">
        <f t="shared" si="150"/>
        <v>2.0531299999999999</v>
      </c>
    </row>
    <row r="261" spans="1:27" ht="12.75" hidden="1" customHeight="1" outlineLevel="1" x14ac:dyDescent="0.2">
      <c r="A261" s="92" t="s">
        <v>1056</v>
      </c>
      <c r="B261" s="62" t="s">
        <v>231</v>
      </c>
      <c r="C261" s="42" t="s">
        <v>77</v>
      </c>
      <c r="D261" s="43">
        <v>1514.12</v>
      </c>
      <c r="E261" s="43">
        <v>1292.9000000000001</v>
      </c>
      <c r="F261" s="43">
        <v>1254.6400000000001</v>
      </c>
      <c r="G261" s="43">
        <v>1236.94</v>
      </c>
      <c r="H261" s="43">
        <v>1266.73</v>
      </c>
      <c r="I261" s="43">
        <v>1300.1300000000001</v>
      </c>
      <c r="J261" s="43">
        <v>1404.06</v>
      </c>
      <c r="K261" s="43">
        <v>1534</v>
      </c>
      <c r="L261" s="43">
        <v>1645.35</v>
      </c>
      <c r="M261" s="43">
        <v>1757.87</v>
      </c>
      <c r="N261" s="43">
        <v>1804.17</v>
      </c>
      <c r="O261" s="43">
        <v>1817.21</v>
      </c>
      <c r="P261" s="43">
        <v>1807.1</v>
      </c>
      <c r="Q261" s="43">
        <v>1801.45</v>
      </c>
      <c r="R261" s="43">
        <v>1759.78</v>
      </c>
      <c r="S261" s="43">
        <v>1754.86</v>
      </c>
      <c r="T261" s="43">
        <v>1749.62</v>
      </c>
      <c r="U261" s="43">
        <v>1778.33</v>
      </c>
      <c r="V261" s="43">
        <v>1831.59</v>
      </c>
      <c r="W261" s="43">
        <v>1834.56</v>
      </c>
      <c r="X261" s="43">
        <v>1845.86</v>
      </c>
      <c r="Y261" s="43">
        <v>1788</v>
      </c>
      <c r="Z261" s="43">
        <v>1657.12</v>
      </c>
      <c r="AA261" s="43">
        <v>1604.55</v>
      </c>
    </row>
    <row r="262" spans="1:27" ht="12.75" hidden="1" customHeight="1" outlineLevel="1" x14ac:dyDescent="0.2">
      <c r="A262" s="92" t="s">
        <v>1057</v>
      </c>
      <c r="B262" s="62" t="s">
        <v>88</v>
      </c>
      <c r="C262" s="42" t="s">
        <v>77</v>
      </c>
      <c r="D262" s="43">
        <f>$D$152</f>
        <v>113.12</v>
      </c>
      <c r="E262" s="43">
        <f>$D$152</f>
        <v>113.12</v>
      </c>
      <c r="F262" s="43">
        <f t="shared" ref="F262:AA262" si="151">$D$152</f>
        <v>113.12</v>
      </c>
      <c r="G262" s="43">
        <f t="shared" si="151"/>
        <v>113.12</v>
      </c>
      <c r="H262" s="43">
        <f t="shared" si="151"/>
        <v>113.12</v>
      </c>
      <c r="I262" s="43">
        <f t="shared" si="151"/>
        <v>113.12</v>
      </c>
      <c r="J262" s="43">
        <f t="shared" si="151"/>
        <v>113.12</v>
      </c>
      <c r="K262" s="43">
        <f t="shared" si="151"/>
        <v>113.12</v>
      </c>
      <c r="L262" s="43">
        <f t="shared" si="151"/>
        <v>113.12</v>
      </c>
      <c r="M262" s="43">
        <f t="shared" si="151"/>
        <v>113.12</v>
      </c>
      <c r="N262" s="43">
        <f t="shared" si="151"/>
        <v>113.12</v>
      </c>
      <c r="O262" s="43">
        <f t="shared" si="151"/>
        <v>113.12</v>
      </c>
      <c r="P262" s="43">
        <f t="shared" si="151"/>
        <v>113.12</v>
      </c>
      <c r="Q262" s="43">
        <f t="shared" si="151"/>
        <v>113.12</v>
      </c>
      <c r="R262" s="43">
        <f t="shared" si="151"/>
        <v>113.12</v>
      </c>
      <c r="S262" s="43">
        <f t="shared" si="151"/>
        <v>113.12</v>
      </c>
      <c r="T262" s="43">
        <f t="shared" si="151"/>
        <v>113.12</v>
      </c>
      <c r="U262" s="43">
        <f t="shared" si="151"/>
        <v>113.12</v>
      </c>
      <c r="V262" s="43">
        <f t="shared" si="151"/>
        <v>113.12</v>
      </c>
      <c r="W262" s="43">
        <f t="shared" si="151"/>
        <v>113.12</v>
      </c>
      <c r="X262" s="43">
        <f t="shared" si="151"/>
        <v>113.12</v>
      </c>
      <c r="Y262" s="43">
        <f t="shared" si="151"/>
        <v>113.12</v>
      </c>
      <c r="Z262" s="43">
        <f t="shared" si="151"/>
        <v>113.12</v>
      </c>
      <c r="AA262" s="43">
        <f t="shared" si="151"/>
        <v>113.12</v>
      </c>
    </row>
    <row r="263" spans="1:27" ht="12.75" hidden="1" customHeight="1" outlineLevel="1" x14ac:dyDescent="0.2">
      <c r="A263" s="92" t="s">
        <v>1058</v>
      </c>
      <c r="B263" s="62" t="s">
        <v>81</v>
      </c>
      <c r="C263" s="42" t="s">
        <v>77</v>
      </c>
      <c r="D263" s="43">
        <v>4.7699999999999996</v>
      </c>
      <c r="E263" s="43">
        <v>4.7699999999999996</v>
      </c>
      <c r="F263" s="43">
        <v>4.7699999999999996</v>
      </c>
      <c r="G263" s="43">
        <v>4.7699999999999996</v>
      </c>
      <c r="H263" s="43">
        <v>4.7699999999999996</v>
      </c>
      <c r="I263" s="43">
        <v>4.7699999999999996</v>
      </c>
      <c r="J263" s="43">
        <v>4.7699999999999996</v>
      </c>
      <c r="K263" s="43">
        <v>4.7699999999999996</v>
      </c>
      <c r="L263" s="43">
        <v>4.7699999999999996</v>
      </c>
      <c r="M263" s="43">
        <v>4.7699999999999996</v>
      </c>
      <c r="N263" s="43">
        <v>4.7699999999999996</v>
      </c>
      <c r="O263" s="43">
        <v>4.7699999999999996</v>
      </c>
      <c r="P263" s="43">
        <v>4.7699999999999996</v>
      </c>
      <c r="Q263" s="43">
        <v>4.7699999999999996</v>
      </c>
      <c r="R263" s="43">
        <v>4.7699999999999996</v>
      </c>
      <c r="S263" s="43">
        <v>4.7699999999999996</v>
      </c>
      <c r="T263" s="43">
        <v>4.7699999999999996</v>
      </c>
      <c r="U263" s="43">
        <v>4.7699999999999996</v>
      </c>
      <c r="V263" s="43">
        <v>4.7699999999999996</v>
      </c>
      <c r="W263" s="43">
        <v>4.7699999999999996</v>
      </c>
      <c r="X263" s="43">
        <v>4.7699999999999996</v>
      </c>
      <c r="Y263" s="43">
        <v>4.7699999999999996</v>
      </c>
      <c r="Z263" s="43">
        <v>4.7699999999999996</v>
      </c>
      <c r="AA263" s="43">
        <v>4.7699999999999996</v>
      </c>
    </row>
    <row r="264" spans="1:27" ht="12.75" hidden="1" customHeight="1" outlineLevel="1" x14ac:dyDescent="0.2">
      <c r="A264" s="92" t="s">
        <v>1059</v>
      </c>
      <c r="B264" s="62" t="s">
        <v>79</v>
      </c>
      <c r="C264" s="42" t="s">
        <v>77</v>
      </c>
      <c r="D264" s="43">
        <f>$D$11</f>
        <v>330.69</v>
      </c>
      <c r="E264" s="43">
        <f t="shared" ref="E264:AA264" si="152">$D$11</f>
        <v>330.69</v>
      </c>
      <c r="F264" s="43">
        <f t="shared" si="152"/>
        <v>330.69</v>
      </c>
      <c r="G264" s="43">
        <f t="shared" si="152"/>
        <v>330.69</v>
      </c>
      <c r="H264" s="43">
        <f t="shared" si="152"/>
        <v>330.69</v>
      </c>
      <c r="I264" s="43">
        <f t="shared" si="152"/>
        <v>330.69</v>
      </c>
      <c r="J264" s="43">
        <f t="shared" si="152"/>
        <v>330.69</v>
      </c>
      <c r="K264" s="43">
        <f t="shared" si="152"/>
        <v>330.69</v>
      </c>
      <c r="L264" s="43">
        <f t="shared" si="152"/>
        <v>330.69</v>
      </c>
      <c r="M264" s="43">
        <f t="shared" si="152"/>
        <v>330.69</v>
      </c>
      <c r="N264" s="43">
        <f t="shared" si="152"/>
        <v>330.69</v>
      </c>
      <c r="O264" s="43">
        <f t="shared" si="152"/>
        <v>330.69</v>
      </c>
      <c r="P264" s="43">
        <f t="shared" si="152"/>
        <v>330.69</v>
      </c>
      <c r="Q264" s="43">
        <f t="shared" si="152"/>
        <v>330.69</v>
      </c>
      <c r="R264" s="43">
        <f t="shared" si="152"/>
        <v>330.69</v>
      </c>
      <c r="S264" s="43">
        <f t="shared" si="152"/>
        <v>330.69</v>
      </c>
      <c r="T264" s="43">
        <f t="shared" si="152"/>
        <v>330.69</v>
      </c>
      <c r="U264" s="43">
        <f t="shared" si="152"/>
        <v>330.69</v>
      </c>
      <c r="V264" s="43">
        <f t="shared" si="152"/>
        <v>330.69</v>
      </c>
      <c r="W264" s="43">
        <f t="shared" si="152"/>
        <v>330.69</v>
      </c>
      <c r="X264" s="43">
        <f t="shared" si="152"/>
        <v>330.69</v>
      </c>
      <c r="Y264" s="43">
        <f t="shared" si="152"/>
        <v>330.69</v>
      </c>
      <c r="Z264" s="43">
        <f t="shared" si="152"/>
        <v>330.69</v>
      </c>
      <c r="AA264" s="43">
        <f t="shared" si="152"/>
        <v>330.69</v>
      </c>
    </row>
    <row r="265" spans="1:27" ht="12.75" customHeight="1" collapsed="1" x14ac:dyDescent="0.2">
      <c r="A265" s="91" t="s">
        <v>1060</v>
      </c>
      <c r="B265" s="27" t="str">
        <f>"24"&amp;"."&amp;$B$599&amp;"."&amp;$B$600</f>
        <v>24.02.2023</v>
      </c>
      <c r="C265" s="83" t="s">
        <v>74</v>
      </c>
      <c r="D265" s="84">
        <f>ROUND(((D266+D267+D269+D268)/1000),5)</f>
        <v>1.98227</v>
      </c>
      <c r="E265" s="84">
        <f>ROUND(((E266+E267+E269+E268)/1000),5)</f>
        <v>1.80585</v>
      </c>
      <c r="F265" s="84">
        <f>ROUND(((F266+F267+F269+F268)/1000),5)</f>
        <v>1.7158899999999999</v>
      </c>
      <c r="G265" s="84">
        <f t="shared" ref="G265:AA265" si="153">ROUND(((G266+G267+G269+G268)/1000),5)</f>
        <v>1.6792</v>
      </c>
      <c r="H265" s="84">
        <f t="shared" si="153"/>
        <v>1.7142299999999999</v>
      </c>
      <c r="I265" s="84">
        <f t="shared" si="153"/>
        <v>1.8013600000000001</v>
      </c>
      <c r="J265" s="84">
        <f t="shared" si="153"/>
        <v>1.9111499999999999</v>
      </c>
      <c r="K265" s="84">
        <f t="shared" si="153"/>
        <v>2.0409199999999998</v>
      </c>
      <c r="L265" s="84">
        <f t="shared" si="153"/>
        <v>2.13626</v>
      </c>
      <c r="M265" s="84">
        <f t="shared" si="153"/>
        <v>2.2909099999999998</v>
      </c>
      <c r="N265" s="84">
        <f t="shared" si="153"/>
        <v>2.3313000000000001</v>
      </c>
      <c r="O265" s="84">
        <f t="shared" si="153"/>
        <v>2.34511</v>
      </c>
      <c r="P265" s="84">
        <f t="shared" si="153"/>
        <v>2.3438699999999999</v>
      </c>
      <c r="Q265" s="84">
        <f t="shared" si="153"/>
        <v>2.3398500000000002</v>
      </c>
      <c r="R265" s="84">
        <f t="shared" si="153"/>
        <v>2.3031299999999999</v>
      </c>
      <c r="S265" s="84">
        <f t="shared" si="153"/>
        <v>2.2989899999999999</v>
      </c>
      <c r="T265" s="84">
        <f t="shared" si="153"/>
        <v>2.2906399999999998</v>
      </c>
      <c r="U265" s="84">
        <f t="shared" si="153"/>
        <v>2.3197700000000001</v>
      </c>
      <c r="V265" s="84">
        <f t="shared" si="153"/>
        <v>2.3513700000000002</v>
      </c>
      <c r="W265" s="84">
        <f t="shared" si="153"/>
        <v>2.3483499999999999</v>
      </c>
      <c r="X265" s="84">
        <f t="shared" si="153"/>
        <v>2.3552300000000002</v>
      </c>
      <c r="Y265" s="84">
        <f t="shared" si="153"/>
        <v>2.3141600000000002</v>
      </c>
      <c r="Z265" s="84">
        <f t="shared" si="153"/>
        <v>2.1090399999999998</v>
      </c>
      <c r="AA265" s="84">
        <f t="shared" si="153"/>
        <v>2.0690900000000001</v>
      </c>
    </row>
    <row r="266" spans="1:27" ht="12.75" hidden="1" customHeight="1" outlineLevel="1" x14ac:dyDescent="0.2">
      <c r="A266" s="92" t="s">
        <v>1061</v>
      </c>
      <c r="B266" s="62" t="s">
        <v>231</v>
      </c>
      <c r="C266" s="42" t="s">
        <v>77</v>
      </c>
      <c r="D266" s="43">
        <v>1533.69</v>
      </c>
      <c r="E266" s="43">
        <v>1357.27</v>
      </c>
      <c r="F266" s="43">
        <v>1267.31</v>
      </c>
      <c r="G266" s="43">
        <v>1230.6199999999999</v>
      </c>
      <c r="H266" s="43">
        <v>1265.6500000000001</v>
      </c>
      <c r="I266" s="43">
        <v>1352.78</v>
      </c>
      <c r="J266" s="43">
        <v>1462.57</v>
      </c>
      <c r="K266" s="43">
        <v>1592.34</v>
      </c>
      <c r="L266" s="43">
        <v>1687.68</v>
      </c>
      <c r="M266" s="43">
        <v>1842.33</v>
      </c>
      <c r="N266" s="43">
        <v>1882.72</v>
      </c>
      <c r="O266" s="43">
        <v>1896.53</v>
      </c>
      <c r="P266" s="43">
        <v>1895.29</v>
      </c>
      <c r="Q266" s="43">
        <v>1891.27</v>
      </c>
      <c r="R266" s="43">
        <v>1854.55</v>
      </c>
      <c r="S266" s="43">
        <v>1850.41</v>
      </c>
      <c r="T266" s="43">
        <v>1842.06</v>
      </c>
      <c r="U266" s="43">
        <v>1871.19</v>
      </c>
      <c r="V266" s="43">
        <v>1902.79</v>
      </c>
      <c r="W266" s="43">
        <v>1899.77</v>
      </c>
      <c r="X266" s="43">
        <v>1906.65</v>
      </c>
      <c r="Y266" s="43">
        <v>1865.58</v>
      </c>
      <c r="Z266" s="43">
        <v>1660.46</v>
      </c>
      <c r="AA266" s="43">
        <v>1620.51</v>
      </c>
    </row>
    <row r="267" spans="1:27" ht="12.75" hidden="1" customHeight="1" outlineLevel="1" x14ac:dyDescent="0.2">
      <c r="A267" s="92" t="s">
        <v>1062</v>
      </c>
      <c r="B267" s="62" t="s">
        <v>88</v>
      </c>
      <c r="C267" s="42" t="s">
        <v>77</v>
      </c>
      <c r="D267" s="43">
        <f>$D$152</f>
        <v>113.12</v>
      </c>
      <c r="E267" s="43">
        <f>$D$152</f>
        <v>113.12</v>
      </c>
      <c r="F267" s="43">
        <f t="shared" ref="F267:AA267" si="154">$D$152</f>
        <v>113.12</v>
      </c>
      <c r="G267" s="43">
        <f t="shared" si="154"/>
        <v>113.12</v>
      </c>
      <c r="H267" s="43">
        <f t="shared" si="154"/>
        <v>113.12</v>
      </c>
      <c r="I267" s="43">
        <f t="shared" si="154"/>
        <v>113.12</v>
      </c>
      <c r="J267" s="43">
        <f t="shared" si="154"/>
        <v>113.12</v>
      </c>
      <c r="K267" s="43">
        <f t="shared" si="154"/>
        <v>113.12</v>
      </c>
      <c r="L267" s="43">
        <f t="shared" si="154"/>
        <v>113.12</v>
      </c>
      <c r="M267" s="43">
        <f t="shared" si="154"/>
        <v>113.12</v>
      </c>
      <c r="N267" s="43">
        <f t="shared" si="154"/>
        <v>113.12</v>
      </c>
      <c r="O267" s="43">
        <f t="shared" si="154"/>
        <v>113.12</v>
      </c>
      <c r="P267" s="43">
        <f t="shared" si="154"/>
        <v>113.12</v>
      </c>
      <c r="Q267" s="43">
        <f t="shared" si="154"/>
        <v>113.12</v>
      </c>
      <c r="R267" s="43">
        <f t="shared" si="154"/>
        <v>113.12</v>
      </c>
      <c r="S267" s="43">
        <f t="shared" si="154"/>
        <v>113.12</v>
      </c>
      <c r="T267" s="43">
        <f t="shared" si="154"/>
        <v>113.12</v>
      </c>
      <c r="U267" s="43">
        <f t="shared" si="154"/>
        <v>113.12</v>
      </c>
      <c r="V267" s="43">
        <f t="shared" si="154"/>
        <v>113.12</v>
      </c>
      <c r="W267" s="43">
        <f t="shared" si="154"/>
        <v>113.12</v>
      </c>
      <c r="X267" s="43">
        <f t="shared" si="154"/>
        <v>113.12</v>
      </c>
      <c r="Y267" s="43">
        <f t="shared" si="154"/>
        <v>113.12</v>
      </c>
      <c r="Z267" s="43">
        <f t="shared" si="154"/>
        <v>113.12</v>
      </c>
      <c r="AA267" s="43">
        <f t="shared" si="154"/>
        <v>113.12</v>
      </c>
    </row>
    <row r="268" spans="1:27" ht="12.75" hidden="1" customHeight="1" outlineLevel="1" x14ac:dyDescent="0.2">
      <c r="A268" s="92" t="s">
        <v>1063</v>
      </c>
      <c r="B268" s="62" t="s">
        <v>81</v>
      </c>
      <c r="C268" s="42" t="s">
        <v>77</v>
      </c>
      <c r="D268" s="43">
        <v>4.7699999999999996</v>
      </c>
      <c r="E268" s="43">
        <v>4.7699999999999996</v>
      </c>
      <c r="F268" s="43">
        <v>4.7699999999999996</v>
      </c>
      <c r="G268" s="43">
        <v>4.7699999999999996</v>
      </c>
      <c r="H268" s="43">
        <v>4.7699999999999996</v>
      </c>
      <c r="I268" s="43">
        <v>4.7699999999999996</v>
      </c>
      <c r="J268" s="43">
        <v>4.7699999999999996</v>
      </c>
      <c r="K268" s="43">
        <v>4.7699999999999996</v>
      </c>
      <c r="L268" s="43">
        <v>4.7699999999999996</v>
      </c>
      <c r="M268" s="43">
        <v>4.7699999999999996</v>
      </c>
      <c r="N268" s="43">
        <v>4.7699999999999996</v>
      </c>
      <c r="O268" s="43">
        <v>4.7699999999999996</v>
      </c>
      <c r="P268" s="43">
        <v>4.7699999999999996</v>
      </c>
      <c r="Q268" s="43">
        <v>4.7699999999999996</v>
      </c>
      <c r="R268" s="43">
        <v>4.7699999999999996</v>
      </c>
      <c r="S268" s="43">
        <v>4.7699999999999996</v>
      </c>
      <c r="T268" s="43">
        <v>4.7699999999999996</v>
      </c>
      <c r="U268" s="43">
        <v>4.7699999999999996</v>
      </c>
      <c r="V268" s="43">
        <v>4.7699999999999996</v>
      </c>
      <c r="W268" s="43">
        <v>4.7699999999999996</v>
      </c>
      <c r="X268" s="43">
        <v>4.7699999999999996</v>
      </c>
      <c r="Y268" s="43">
        <v>4.7699999999999996</v>
      </c>
      <c r="Z268" s="43">
        <v>4.7699999999999996</v>
      </c>
      <c r="AA268" s="43">
        <v>4.7699999999999996</v>
      </c>
    </row>
    <row r="269" spans="1:27" ht="12.75" hidden="1" customHeight="1" outlineLevel="1" x14ac:dyDescent="0.2">
      <c r="A269" s="92" t="s">
        <v>1064</v>
      </c>
      <c r="B269" s="62" t="s">
        <v>79</v>
      </c>
      <c r="C269" s="42" t="s">
        <v>77</v>
      </c>
      <c r="D269" s="43">
        <f>$D$11</f>
        <v>330.69</v>
      </c>
      <c r="E269" s="43">
        <f t="shared" ref="E269:AA269" si="155">$D$11</f>
        <v>330.69</v>
      </c>
      <c r="F269" s="43">
        <f t="shared" si="155"/>
        <v>330.69</v>
      </c>
      <c r="G269" s="43">
        <f t="shared" si="155"/>
        <v>330.69</v>
      </c>
      <c r="H269" s="43">
        <f t="shared" si="155"/>
        <v>330.69</v>
      </c>
      <c r="I269" s="43">
        <f t="shared" si="155"/>
        <v>330.69</v>
      </c>
      <c r="J269" s="43">
        <f t="shared" si="155"/>
        <v>330.69</v>
      </c>
      <c r="K269" s="43">
        <f t="shared" si="155"/>
        <v>330.69</v>
      </c>
      <c r="L269" s="43">
        <f t="shared" si="155"/>
        <v>330.69</v>
      </c>
      <c r="M269" s="43">
        <f t="shared" si="155"/>
        <v>330.69</v>
      </c>
      <c r="N269" s="43">
        <f t="shared" si="155"/>
        <v>330.69</v>
      </c>
      <c r="O269" s="43">
        <f t="shared" si="155"/>
        <v>330.69</v>
      </c>
      <c r="P269" s="43">
        <f t="shared" si="155"/>
        <v>330.69</v>
      </c>
      <c r="Q269" s="43">
        <f t="shared" si="155"/>
        <v>330.69</v>
      </c>
      <c r="R269" s="43">
        <f t="shared" si="155"/>
        <v>330.69</v>
      </c>
      <c r="S269" s="43">
        <f t="shared" si="155"/>
        <v>330.69</v>
      </c>
      <c r="T269" s="43">
        <f t="shared" si="155"/>
        <v>330.69</v>
      </c>
      <c r="U269" s="43">
        <f t="shared" si="155"/>
        <v>330.69</v>
      </c>
      <c r="V269" s="43">
        <f t="shared" si="155"/>
        <v>330.69</v>
      </c>
      <c r="W269" s="43">
        <f t="shared" si="155"/>
        <v>330.69</v>
      </c>
      <c r="X269" s="43">
        <f t="shared" si="155"/>
        <v>330.69</v>
      </c>
      <c r="Y269" s="43">
        <f t="shared" si="155"/>
        <v>330.69</v>
      </c>
      <c r="Z269" s="43">
        <f t="shared" si="155"/>
        <v>330.69</v>
      </c>
      <c r="AA269" s="43">
        <f t="shared" si="155"/>
        <v>330.69</v>
      </c>
    </row>
    <row r="270" spans="1:27" ht="12.75" customHeight="1" collapsed="1" x14ac:dyDescent="0.2">
      <c r="A270" s="91" t="s">
        <v>1065</v>
      </c>
      <c r="B270" s="27" t="str">
        <f>"25"&amp;"."&amp;$B$599&amp;"."&amp;$B$600</f>
        <v>25.02.2023</v>
      </c>
      <c r="C270" s="83" t="s">
        <v>74</v>
      </c>
      <c r="D270" s="84">
        <f>ROUND(((D271+D272+D274+D273)/1000),5)</f>
        <v>1.96824</v>
      </c>
      <c r="E270" s="84">
        <f>ROUND(((E271+E272+E274+E273)/1000),5)</f>
        <v>1.72462</v>
      </c>
      <c r="F270" s="84">
        <f>ROUND(((F271+F272+F274+F273)/1000),5)</f>
        <v>1.6698999999999999</v>
      </c>
      <c r="G270" s="84">
        <f t="shared" ref="G270:AA270" si="156">ROUND(((G271+G272+G274+G273)/1000),5)</f>
        <v>1.6373800000000001</v>
      </c>
      <c r="H270" s="84">
        <f t="shared" si="156"/>
        <v>1.67092</v>
      </c>
      <c r="I270" s="84">
        <f t="shared" si="156"/>
        <v>1.7526200000000001</v>
      </c>
      <c r="J270" s="84">
        <f t="shared" si="156"/>
        <v>1.82969</v>
      </c>
      <c r="K270" s="84">
        <f t="shared" si="156"/>
        <v>1.99434</v>
      </c>
      <c r="L270" s="84">
        <f t="shared" si="156"/>
        <v>2.1608700000000001</v>
      </c>
      <c r="M270" s="84">
        <f t="shared" si="156"/>
        <v>2.2890000000000001</v>
      </c>
      <c r="N270" s="84">
        <f t="shared" si="156"/>
        <v>2.3300100000000001</v>
      </c>
      <c r="O270" s="84">
        <f t="shared" si="156"/>
        <v>2.3427600000000002</v>
      </c>
      <c r="P270" s="84">
        <f t="shared" si="156"/>
        <v>2.3357999999999999</v>
      </c>
      <c r="Q270" s="84">
        <f t="shared" si="156"/>
        <v>2.3301699999999999</v>
      </c>
      <c r="R270" s="84">
        <f t="shared" si="156"/>
        <v>2.2869000000000002</v>
      </c>
      <c r="S270" s="84">
        <f t="shared" si="156"/>
        <v>2.28145</v>
      </c>
      <c r="T270" s="84">
        <f t="shared" si="156"/>
        <v>2.27332</v>
      </c>
      <c r="U270" s="84">
        <f t="shared" si="156"/>
        <v>2.3154400000000002</v>
      </c>
      <c r="V270" s="84">
        <f t="shared" si="156"/>
        <v>2.4255900000000001</v>
      </c>
      <c r="W270" s="84">
        <f t="shared" si="156"/>
        <v>2.3301099999999999</v>
      </c>
      <c r="X270" s="84">
        <f t="shared" si="156"/>
        <v>2.3253200000000001</v>
      </c>
      <c r="Y270" s="84">
        <f t="shared" si="156"/>
        <v>2.26119</v>
      </c>
      <c r="Z270" s="84">
        <f t="shared" si="156"/>
        <v>2.09388</v>
      </c>
      <c r="AA270" s="84">
        <f t="shared" si="156"/>
        <v>2.0373600000000001</v>
      </c>
    </row>
    <row r="271" spans="1:27" ht="12.75" hidden="1" customHeight="1" outlineLevel="1" x14ac:dyDescent="0.2">
      <c r="A271" s="92" t="s">
        <v>1066</v>
      </c>
      <c r="B271" s="62" t="s">
        <v>231</v>
      </c>
      <c r="C271" s="42" t="s">
        <v>77</v>
      </c>
      <c r="D271" s="43">
        <v>1519.66</v>
      </c>
      <c r="E271" s="43">
        <v>1276.04</v>
      </c>
      <c r="F271" s="43">
        <v>1221.32</v>
      </c>
      <c r="G271" s="43">
        <v>1188.8</v>
      </c>
      <c r="H271" s="43">
        <v>1222.3399999999999</v>
      </c>
      <c r="I271" s="43">
        <v>1304.04</v>
      </c>
      <c r="J271" s="43">
        <v>1381.11</v>
      </c>
      <c r="K271" s="43">
        <v>1545.76</v>
      </c>
      <c r="L271" s="43">
        <v>1712.29</v>
      </c>
      <c r="M271" s="43">
        <v>1840.42</v>
      </c>
      <c r="N271" s="43">
        <v>1881.43</v>
      </c>
      <c r="O271" s="43">
        <v>1894.18</v>
      </c>
      <c r="P271" s="43">
        <v>1887.22</v>
      </c>
      <c r="Q271" s="43">
        <v>1881.59</v>
      </c>
      <c r="R271" s="43">
        <v>1838.32</v>
      </c>
      <c r="S271" s="43">
        <v>1832.87</v>
      </c>
      <c r="T271" s="43">
        <v>1824.74</v>
      </c>
      <c r="U271" s="43">
        <v>1866.86</v>
      </c>
      <c r="V271" s="43">
        <v>1977.01</v>
      </c>
      <c r="W271" s="43">
        <v>1881.53</v>
      </c>
      <c r="X271" s="43">
        <v>1876.74</v>
      </c>
      <c r="Y271" s="43">
        <v>1812.61</v>
      </c>
      <c r="Z271" s="43">
        <v>1645.3</v>
      </c>
      <c r="AA271" s="43">
        <v>1588.78</v>
      </c>
    </row>
    <row r="272" spans="1:27" ht="12.75" hidden="1" customHeight="1" outlineLevel="1" x14ac:dyDescent="0.2">
      <c r="A272" s="92" t="s">
        <v>1067</v>
      </c>
      <c r="B272" s="62" t="s">
        <v>88</v>
      </c>
      <c r="C272" s="42" t="s">
        <v>77</v>
      </c>
      <c r="D272" s="43">
        <f>$D$152</f>
        <v>113.12</v>
      </c>
      <c r="E272" s="43">
        <f>$D$152</f>
        <v>113.12</v>
      </c>
      <c r="F272" s="43">
        <f t="shared" ref="F272:AA272" si="157">$D$152</f>
        <v>113.12</v>
      </c>
      <c r="G272" s="43">
        <f t="shared" si="157"/>
        <v>113.12</v>
      </c>
      <c r="H272" s="43">
        <f t="shared" si="157"/>
        <v>113.12</v>
      </c>
      <c r="I272" s="43">
        <f t="shared" si="157"/>
        <v>113.12</v>
      </c>
      <c r="J272" s="43">
        <f t="shared" si="157"/>
        <v>113.12</v>
      </c>
      <c r="K272" s="43">
        <f t="shared" si="157"/>
        <v>113.12</v>
      </c>
      <c r="L272" s="43">
        <f t="shared" si="157"/>
        <v>113.12</v>
      </c>
      <c r="M272" s="43">
        <f t="shared" si="157"/>
        <v>113.12</v>
      </c>
      <c r="N272" s="43">
        <f t="shared" si="157"/>
        <v>113.12</v>
      </c>
      <c r="O272" s="43">
        <f t="shared" si="157"/>
        <v>113.12</v>
      </c>
      <c r="P272" s="43">
        <f t="shared" si="157"/>
        <v>113.12</v>
      </c>
      <c r="Q272" s="43">
        <f t="shared" si="157"/>
        <v>113.12</v>
      </c>
      <c r="R272" s="43">
        <f t="shared" si="157"/>
        <v>113.12</v>
      </c>
      <c r="S272" s="43">
        <f t="shared" si="157"/>
        <v>113.12</v>
      </c>
      <c r="T272" s="43">
        <f t="shared" si="157"/>
        <v>113.12</v>
      </c>
      <c r="U272" s="43">
        <f t="shared" si="157"/>
        <v>113.12</v>
      </c>
      <c r="V272" s="43">
        <f t="shared" si="157"/>
        <v>113.12</v>
      </c>
      <c r="W272" s="43">
        <f t="shared" si="157"/>
        <v>113.12</v>
      </c>
      <c r="X272" s="43">
        <f t="shared" si="157"/>
        <v>113.12</v>
      </c>
      <c r="Y272" s="43">
        <f t="shared" si="157"/>
        <v>113.12</v>
      </c>
      <c r="Z272" s="43">
        <f t="shared" si="157"/>
        <v>113.12</v>
      </c>
      <c r="AA272" s="43">
        <f t="shared" si="157"/>
        <v>113.12</v>
      </c>
    </row>
    <row r="273" spans="1:27" ht="12.75" hidden="1" customHeight="1" outlineLevel="1" x14ac:dyDescent="0.2">
      <c r="A273" s="92" t="s">
        <v>1068</v>
      </c>
      <c r="B273" s="62" t="s">
        <v>81</v>
      </c>
      <c r="C273" s="42" t="s">
        <v>77</v>
      </c>
      <c r="D273" s="43">
        <v>4.7699999999999996</v>
      </c>
      <c r="E273" s="43">
        <v>4.7699999999999996</v>
      </c>
      <c r="F273" s="43">
        <v>4.7699999999999996</v>
      </c>
      <c r="G273" s="43">
        <v>4.7699999999999996</v>
      </c>
      <c r="H273" s="43">
        <v>4.7699999999999996</v>
      </c>
      <c r="I273" s="43">
        <v>4.7699999999999996</v>
      </c>
      <c r="J273" s="43">
        <v>4.7699999999999996</v>
      </c>
      <c r="K273" s="43">
        <v>4.7699999999999996</v>
      </c>
      <c r="L273" s="43">
        <v>4.7699999999999996</v>
      </c>
      <c r="M273" s="43">
        <v>4.7699999999999996</v>
      </c>
      <c r="N273" s="43">
        <v>4.7699999999999996</v>
      </c>
      <c r="O273" s="43">
        <v>4.7699999999999996</v>
      </c>
      <c r="P273" s="43">
        <v>4.7699999999999996</v>
      </c>
      <c r="Q273" s="43">
        <v>4.7699999999999996</v>
      </c>
      <c r="R273" s="43">
        <v>4.7699999999999996</v>
      </c>
      <c r="S273" s="43">
        <v>4.7699999999999996</v>
      </c>
      <c r="T273" s="43">
        <v>4.7699999999999996</v>
      </c>
      <c r="U273" s="43">
        <v>4.7699999999999996</v>
      </c>
      <c r="V273" s="43">
        <v>4.7699999999999996</v>
      </c>
      <c r="W273" s="43">
        <v>4.7699999999999996</v>
      </c>
      <c r="X273" s="43">
        <v>4.7699999999999996</v>
      </c>
      <c r="Y273" s="43">
        <v>4.7699999999999996</v>
      </c>
      <c r="Z273" s="43">
        <v>4.7699999999999996</v>
      </c>
      <c r="AA273" s="43">
        <v>4.7699999999999996</v>
      </c>
    </row>
    <row r="274" spans="1:27" ht="12.75" hidden="1" customHeight="1" outlineLevel="1" x14ac:dyDescent="0.2">
      <c r="A274" s="92" t="s">
        <v>1069</v>
      </c>
      <c r="B274" s="62" t="s">
        <v>79</v>
      </c>
      <c r="C274" s="42" t="s">
        <v>77</v>
      </c>
      <c r="D274" s="43">
        <f>$D$11</f>
        <v>330.69</v>
      </c>
      <c r="E274" s="43">
        <f t="shared" ref="E274:AA274" si="158">$D$11</f>
        <v>330.69</v>
      </c>
      <c r="F274" s="43">
        <f t="shared" si="158"/>
        <v>330.69</v>
      </c>
      <c r="G274" s="43">
        <f t="shared" si="158"/>
        <v>330.69</v>
      </c>
      <c r="H274" s="43">
        <f t="shared" si="158"/>
        <v>330.69</v>
      </c>
      <c r="I274" s="43">
        <f t="shared" si="158"/>
        <v>330.69</v>
      </c>
      <c r="J274" s="43">
        <f t="shared" si="158"/>
        <v>330.69</v>
      </c>
      <c r="K274" s="43">
        <f t="shared" si="158"/>
        <v>330.69</v>
      </c>
      <c r="L274" s="43">
        <f t="shared" si="158"/>
        <v>330.69</v>
      </c>
      <c r="M274" s="43">
        <f t="shared" si="158"/>
        <v>330.69</v>
      </c>
      <c r="N274" s="43">
        <f t="shared" si="158"/>
        <v>330.69</v>
      </c>
      <c r="O274" s="43">
        <f t="shared" si="158"/>
        <v>330.69</v>
      </c>
      <c r="P274" s="43">
        <f t="shared" si="158"/>
        <v>330.69</v>
      </c>
      <c r="Q274" s="43">
        <f t="shared" si="158"/>
        <v>330.69</v>
      </c>
      <c r="R274" s="43">
        <f t="shared" si="158"/>
        <v>330.69</v>
      </c>
      <c r="S274" s="43">
        <f t="shared" si="158"/>
        <v>330.69</v>
      </c>
      <c r="T274" s="43">
        <f t="shared" si="158"/>
        <v>330.69</v>
      </c>
      <c r="U274" s="43">
        <f t="shared" si="158"/>
        <v>330.69</v>
      </c>
      <c r="V274" s="43">
        <f t="shared" si="158"/>
        <v>330.69</v>
      </c>
      <c r="W274" s="43">
        <f t="shared" si="158"/>
        <v>330.69</v>
      </c>
      <c r="X274" s="43">
        <f t="shared" si="158"/>
        <v>330.69</v>
      </c>
      <c r="Y274" s="43">
        <f t="shared" si="158"/>
        <v>330.69</v>
      </c>
      <c r="Z274" s="43">
        <f t="shared" si="158"/>
        <v>330.69</v>
      </c>
      <c r="AA274" s="43">
        <f t="shared" si="158"/>
        <v>330.69</v>
      </c>
    </row>
    <row r="275" spans="1:27" ht="12.75" customHeight="1" collapsed="1" x14ac:dyDescent="0.2">
      <c r="A275" s="91" t="s">
        <v>1070</v>
      </c>
      <c r="B275" s="27" t="str">
        <f>"26"&amp;"."&amp;$B$599&amp;"."&amp;$B$600</f>
        <v>26.02.2023</v>
      </c>
      <c r="C275" s="83" t="s">
        <v>74</v>
      </c>
      <c r="D275" s="84">
        <f>ROUND(((D276+D277+D279+D278)/1000),5)</f>
        <v>1.8510800000000001</v>
      </c>
      <c r="E275" s="84">
        <f>ROUND(((E276+E277+E279+E278)/1000),5)</f>
        <v>1.6705300000000001</v>
      </c>
      <c r="F275" s="84">
        <f>ROUND(((F276+F277+F279+F278)/1000),5)</f>
        <v>1.6312599999999999</v>
      </c>
      <c r="G275" s="84">
        <f t="shared" ref="G275:AA275" si="159">ROUND(((G276+G277+G279+G278)/1000),5)</f>
        <v>1.61202</v>
      </c>
      <c r="H275" s="84">
        <f t="shared" si="159"/>
        <v>1.6290899999999999</v>
      </c>
      <c r="I275" s="84">
        <f t="shared" si="159"/>
        <v>1.64249</v>
      </c>
      <c r="J275" s="84">
        <f t="shared" si="159"/>
        <v>1.66472</v>
      </c>
      <c r="K275" s="84">
        <f t="shared" si="159"/>
        <v>1.81663</v>
      </c>
      <c r="L275" s="84">
        <f t="shared" si="159"/>
        <v>2.0243899999999999</v>
      </c>
      <c r="M275" s="84">
        <f t="shared" si="159"/>
        <v>2.1086399999999998</v>
      </c>
      <c r="N275" s="84">
        <f t="shared" si="159"/>
        <v>2.1347900000000002</v>
      </c>
      <c r="O275" s="84">
        <f t="shared" si="159"/>
        <v>2.1485099999999999</v>
      </c>
      <c r="P275" s="84">
        <f t="shared" si="159"/>
        <v>2.14777</v>
      </c>
      <c r="Q275" s="84">
        <f t="shared" si="159"/>
        <v>2.1452399999999998</v>
      </c>
      <c r="R275" s="84">
        <f t="shared" si="159"/>
        <v>2.1410200000000001</v>
      </c>
      <c r="S275" s="84">
        <f t="shared" si="159"/>
        <v>2.1196799999999998</v>
      </c>
      <c r="T275" s="84">
        <f t="shared" si="159"/>
        <v>2.1172399999999998</v>
      </c>
      <c r="U275" s="84">
        <f t="shared" si="159"/>
        <v>2.1642100000000002</v>
      </c>
      <c r="V275" s="84">
        <f t="shared" si="159"/>
        <v>2.29332</v>
      </c>
      <c r="W275" s="84">
        <f t="shared" si="159"/>
        <v>2.2519300000000002</v>
      </c>
      <c r="X275" s="84">
        <f t="shared" si="159"/>
        <v>2.1839599999999999</v>
      </c>
      <c r="Y275" s="84">
        <f t="shared" si="159"/>
        <v>2.13646</v>
      </c>
      <c r="Z275" s="84">
        <f t="shared" si="159"/>
        <v>2.07294</v>
      </c>
      <c r="AA275" s="84">
        <f t="shared" si="159"/>
        <v>1.9801299999999999</v>
      </c>
    </row>
    <row r="276" spans="1:27" ht="12.75" hidden="1" customHeight="1" outlineLevel="1" x14ac:dyDescent="0.2">
      <c r="A276" s="92" t="s">
        <v>1071</v>
      </c>
      <c r="B276" s="62" t="s">
        <v>231</v>
      </c>
      <c r="C276" s="42" t="s">
        <v>77</v>
      </c>
      <c r="D276" s="43">
        <v>1402.5</v>
      </c>
      <c r="E276" s="43">
        <v>1221.95</v>
      </c>
      <c r="F276" s="43">
        <v>1182.68</v>
      </c>
      <c r="G276" s="43">
        <v>1163.44</v>
      </c>
      <c r="H276" s="43">
        <v>1180.51</v>
      </c>
      <c r="I276" s="43">
        <v>1193.9100000000001</v>
      </c>
      <c r="J276" s="43">
        <v>1216.1400000000001</v>
      </c>
      <c r="K276" s="43">
        <v>1368.05</v>
      </c>
      <c r="L276" s="43">
        <v>1575.81</v>
      </c>
      <c r="M276" s="43">
        <v>1660.06</v>
      </c>
      <c r="N276" s="43">
        <v>1686.21</v>
      </c>
      <c r="O276" s="43">
        <v>1699.93</v>
      </c>
      <c r="P276" s="43">
        <v>1699.19</v>
      </c>
      <c r="Q276" s="43">
        <v>1696.66</v>
      </c>
      <c r="R276" s="43">
        <v>1692.44</v>
      </c>
      <c r="S276" s="43">
        <v>1671.1</v>
      </c>
      <c r="T276" s="43">
        <v>1668.66</v>
      </c>
      <c r="U276" s="43">
        <v>1715.63</v>
      </c>
      <c r="V276" s="43">
        <v>1844.74</v>
      </c>
      <c r="W276" s="43">
        <v>1803.35</v>
      </c>
      <c r="X276" s="43">
        <v>1735.38</v>
      </c>
      <c r="Y276" s="43">
        <v>1687.88</v>
      </c>
      <c r="Z276" s="43">
        <v>1624.36</v>
      </c>
      <c r="AA276" s="43">
        <v>1531.55</v>
      </c>
    </row>
    <row r="277" spans="1:27" ht="12.75" hidden="1" customHeight="1" outlineLevel="1" x14ac:dyDescent="0.2">
      <c r="A277" s="92" t="s">
        <v>1072</v>
      </c>
      <c r="B277" s="62" t="s">
        <v>88</v>
      </c>
      <c r="C277" s="42" t="s">
        <v>77</v>
      </c>
      <c r="D277" s="43">
        <f>$D$152</f>
        <v>113.12</v>
      </c>
      <c r="E277" s="43">
        <f>$D$152</f>
        <v>113.12</v>
      </c>
      <c r="F277" s="43">
        <f t="shared" ref="F277:AA277" si="160">$D$152</f>
        <v>113.12</v>
      </c>
      <c r="G277" s="43">
        <f t="shared" si="160"/>
        <v>113.12</v>
      </c>
      <c r="H277" s="43">
        <f t="shared" si="160"/>
        <v>113.12</v>
      </c>
      <c r="I277" s="43">
        <f t="shared" si="160"/>
        <v>113.12</v>
      </c>
      <c r="J277" s="43">
        <f t="shared" si="160"/>
        <v>113.12</v>
      </c>
      <c r="K277" s="43">
        <f t="shared" si="160"/>
        <v>113.12</v>
      </c>
      <c r="L277" s="43">
        <f t="shared" si="160"/>
        <v>113.12</v>
      </c>
      <c r="M277" s="43">
        <f t="shared" si="160"/>
        <v>113.12</v>
      </c>
      <c r="N277" s="43">
        <f t="shared" si="160"/>
        <v>113.12</v>
      </c>
      <c r="O277" s="43">
        <f t="shared" si="160"/>
        <v>113.12</v>
      </c>
      <c r="P277" s="43">
        <f t="shared" si="160"/>
        <v>113.12</v>
      </c>
      <c r="Q277" s="43">
        <f t="shared" si="160"/>
        <v>113.12</v>
      </c>
      <c r="R277" s="43">
        <f t="shared" si="160"/>
        <v>113.12</v>
      </c>
      <c r="S277" s="43">
        <f t="shared" si="160"/>
        <v>113.12</v>
      </c>
      <c r="T277" s="43">
        <f t="shared" si="160"/>
        <v>113.12</v>
      </c>
      <c r="U277" s="43">
        <f t="shared" si="160"/>
        <v>113.12</v>
      </c>
      <c r="V277" s="43">
        <f t="shared" si="160"/>
        <v>113.12</v>
      </c>
      <c r="W277" s="43">
        <f t="shared" si="160"/>
        <v>113.12</v>
      </c>
      <c r="X277" s="43">
        <f t="shared" si="160"/>
        <v>113.12</v>
      </c>
      <c r="Y277" s="43">
        <f t="shared" si="160"/>
        <v>113.12</v>
      </c>
      <c r="Z277" s="43">
        <f t="shared" si="160"/>
        <v>113.12</v>
      </c>
      <c r="AA277" s="43">
        <f t="shared" si="160"/>
        <v>113.12</v>
      </c>
    </row>
    <row r="278" spans="1:27" ht="12.75" hidden="1" customHeight="1" outlineLevel="1" x14ac:dyDescent="0.2">
      <c r="A278" s="92" t="s">
        <v>1073</v>
      </c>
      <c r="B278" s="62" t="s">
        <v>81</v>
      </c>
      <c r="C278" s="42" t="s">
        <v>77</v>
      </c>
      <c r="D278" s="43">
        <v>4.7699999999999996</v>
      </c>
      <c r="E278" s="43">
        <v>4.7699999999999996</v>
      </c>
      <c r="F278" s="43">
        <v>4.7699999999999996</v>
      </c>
      <c r="G278" s="43">
        <v>4.7699999999999996</v>
      </c>
      <c r="H278" s="43">
        <v>4.7699999999999996</v>
      </c>
      <c r="I278" s="43">
        <v>4.7699999999999996</v>
      </c>
      <c r="J278" s="43">
        <v>4.7699999999999996</v>
      </c>
      <c r="K278" s="43">
        <v>4.7699999999999996</v>
      </c>
      <c r="L278" s="43">
        <v>4.7699999999999996</v>
      </c>
      <c r="M278" s="43">
        <v>4.7699999999999996</v>
      </c>
      <c r="N278" s="43">
        <v>4.7699999999999996</v>
      </c>
      <c r="O278" s="43">
        <v>4.7699999999999996</v>
      </c>
      <c r="P278" s="43">
        <v>4.7699999999999996</v>
      </c>
      <c r="Q278" s="43">
        <v>4.7699999999999996</v>
      </c>
      <c r="R278" s="43">
        <v>4.7699999999999996</v>
      </c>
      <c r="S278" s="43">
        <v>4.7699999999999996</v>
      </c>
      <c r="T278" s="43">
        <v>4.7699999999999996</v>
      </c>
      <c r="U278" s="43">
        <v>4.7699999999999996</v>
      </c>
      <c r="V278" s="43">
        <v>4.7699999999999996</v>
      </c>
      <c r="W278" s="43">
        <v>4.7699999999999996</v>
      </c>
      <c r="X278" s="43">
        <v>4.7699999999999996</v>
      </c>
      <c r="Y278" s="43">
        <v>4.7699999999999996</v>
      </c>
      <c r="Z278" s="43">
        <v>4.7699999999999996</v>
      </c>
      <c r="AA278" s="43">
        <v>4.7699999999999996</v>
      </c>
    </row>
    <row r="279" spans="1:27" ht="12.75" hidden="1" customHeight="1" outlineLevel="1" x14ac:dyDescent="0.2">
      <c r="A279" s="92" t="s">
        <v>1074</v>
      </c>
      <c r="B279" s="62" t="s">
        <v>79</v>
      </c>
      <c r="C279" s="42" t="s">
        <v>77</v>
      </c>
      <c r="D279" s="43">
        <f>$D$11</f>
        <v>330.69</v>
      </c>
      <c r="E279" s="43">
        <f t="shared" ref="E279:AA279" si="161">$D$11</f>
        <v>330.69</v>
      </c>
      <c r="F279" s="43">
        <f t="shared" si="161"/>
        <v>330.69</v>
      </c>
      <c r="G279" s="43">
        <f t="shared" si="161"/>
        <v>330.69</v>
      </c>
      <c r="H279" s="43">
        <f t="shared" si="161"/>
        <v>330.69</v>
      </c>
      <c r="I279" s="43">
        <f t="shared" si="161"/>
        <v>330.69</v>
      </c>
      <c r="J279" s="43">
        <f t="shared" si="161"/>
        <v>330.69</v>
      </c>
      <c r="K279" s="43">
        <f t="shared" si="161"/>
        <v>330.69</v>
      </c>
      <c r="L279" s="43">
        <f t="shared" si="161"/>
        <v>330.69</v>
      </c>
      <c r="M279" s="43">
        <f t="shared" si="161"/>
        <v>330.69</v>
      </c>
      <c r="N279" s="43">
        <f t="shared" si="161"/>
        <v>330.69</v>
      </c>
      <c r="O279" s="43">
        <f t="shared" si="161"/>
        <v>330.69</v>
      </c>
      <c r="P279" s="43">
        <f t="shared" si="161"/>
        <v>330.69</v>
      </c>
      <c r="Q279" s="43">
        <f t="shared" si="161"/>
        <v>330.69</v>
      </c>
      <c r="R279" s="43">
        <f t="shared" si="161"/>
        <v>330.69</v>
      </c>
      <c r="S279" s="43">
        <f t="shared" si="161"/>
        <v>330.69</v>
      </c>
      <c r="T279" s="43">
        <f t="shared" si="161"/>
        <v>330.69</v>
      </c>
      <c r="U279" s="43">
        <f t="shared" si="161"/>
        <v>330.69</v>
      </c>
      <c r="V279" s="43">
        <f t="shared" si="161"/>
        <v>330.69</v>
      </c>
      <c r="W279" s="43">
        <f t="shared" si="161"/>
        <v>330.69</v>
      </c>
      <c r="X279" s="43">
        <f t="shared" si="161"/>
        <v>330.69</v>
      </c>
      <c r="Y279" s="43">
        <f t="shared" si="161"/>
        <v>330.69</v>
      </c>
      <c r="Z279" s="43">
        <f t="shared" si="161"/>
        <v>330.69</v>
      </c>
      <c r="AA279" s="43">
        <f t="shared" si="161"/>
        <v>330.69</v>
      </c>
    </row>
    <row r="280" spans="1:27" ht="12.75" customHeight="1" collapsed="1" x14ac:dyDescent="0.2">
      <c r="A280" s="91" t="s">
        <v>1075</v>
      </c>
      <c r="B280" s="27" t="str">
        <f>"27"&amp;"."&amp;$B$599&amp;"."&amp;$B$600</f>
        <v>27.02.2023</v>
      </c>
      <c r="C280" s="83" t="s">
        <v>74</v>
      </c>
      <c r="D280" s="84">
        <f>ROUND(((D281+D282+D284+D283)/1000),5)</f>
        <v>1.67987</v>
      </c>
      <c r="E280" s="84">
        <f>ROUND(((E281+E282+E284+E283)/1000),5)</f>
        <v>1.62967</v>
      </c>
      <c r="F280" s="84">
        <f>ROUND(((F281+F282+F284+F283)/1000),5)</f>
        <v>1.5746199999999999</v>
      </c>
      <c r="G280" s="84">
        <f t="shared" ref="G280:AA280" si="162">ROUND(((G281+G282+G284+G283)/1000),5)</f>
        <v>1.57382</v>
      </c>
      <c r="H280" s="84">
        <f t="shared" si="162"/>
        <v>1.64971</v>
      </c>
      <c r="I280" s="84">
        <f t="shared" si="162"/>
        <v>1.82152</v>
      </c>
      <c r="J280" s="84">
        <f t="shared" si="162"/>
        <v>2.0251800000000002</v>
      </c>
      <c r="K280" s="84">
        <f t="shared" si="162"/>
        <v>2.23325</v>
      </c>
      <c r="L280" s="84">
        <f t="shared" si="162"/>
        <v>2.3143400000000001</v>
      </c>
      <c r="M280" s="84">
        <f t="shared" si="162"/>
        <v>2.3447399999999998</v>
      </c>
      <c r="N280" s="84">
        <f t="shared" si="162"/>
        <v>2.35575</v>
      </c>
      <c r="O280" s="84">
        <f t="shared" si="162"/>
        <v>2.37744</v>
      </c>
      <c r="P280" s="84">
        <f t="shared" si="162"/>
        <v>2.3537300000000001</v>
      </c>
      <c r="Q280" s="84">
        <f t="shared" si="162"/>
        <v>2.3528600000000002</v>
      </c>
      <c r="R280" s="84">
        <f t="shared" si="162"/>
        <v>2.3483800000000001</v>
      </c>
      <c r="S280" s="84">
        <f t="shared" si="162"/>
        <v>2.33622</v>
      </c>
      <c r="T280" s="84">
        <f t="shared" si="162"/>
        <v>2.29847</v>
      </c>
      <c r="U280" s="84">
        <f t="shared" si="162"/>
        <v>2.3033999999999999</v>
      </c>
      <c r="V280" s="84">
        <f t="shared" si="162"/>
        <v>2.33684</v>
      </c>
      <c r="W280" s="84">
        <f t="shared" si="162"/>
        <v>2.3399800000000002</v>
      </c>
      <c r="X280" s="84">
        <f t="shared" si="162"/>
        <v>2.3210000000000002</v>
      </c>
      <c r="Y280" s="84">
        <f t="shared" si="162"/>
        <v>2.2670400000000002</v>
      </c>
      <c r="Z280" s="84">
        <f t="shared" si="162"/>
        <v>2.0792700000000002</v>
      </c>
      <c r="AA280" s="84">
        <f t="shared" si="162"/>
        <v>1.9650799999999999</v>
      </c>
    </row>
    <row r="281" spans="1:27" ht="12.75" hidden="1" customHeight="1" outlineLevel="1" x14ac:dyDescent="0.2">
      <c r="A281" s="92" t="s">
        <v>1076</v>
      </c>
      <c r="B281" s="62" t="s">
        <v>231</v>
      </c>
      <c r="C281" s="42" t="s">
        <v>77</v>
      </c>
      <c r="D281" s="43">
        <v>1231.29</v>
      </c>
      <c r="E281" s="43">
        <v>1181.0899999999999</v>
      </c>
      <c r="F281" s="43">
        <v>1126.04</v>
      </c>
      <c r="G281" s="43">
        <v>1125.24</v>
      </c>
      <c r="H281" s="43">
        <v>1201.1300000000001</v>
      </c>
      <c r="I281" s="43">
        <v>1372.94</v>
      </c>
      <c r="J281" s="43">
        <v>1576.6</v>
      </c>
      <c r="K281" s="43">
        <v>1784.67</v>
      </c>
      <c r="L281" s="43">
        <v>1865.76</v>
      </c>
      <c r="M281" s="43">
        <v>1896.16</v>
      </c>
      <c r="N281" s="43">
        <v>1907.17</v>
      </c>
      <c r="O281" s="43">
        <v>1928.86</v>
      </c>
      <c r="P281" s="43">
        <v>1905.15</v>
      </c>
      <c r="Q281" s="43">
        <v>1904.28</v>
      </c>
      <c r="R281" s="43">
        <v>1899.8</v>
      </c>
      <c r="S281" s="43">
        <v>1887.64</v>
      </c>
      <c r="T281" s="43">
        <v>1849.89</v>
      </c>
      <c r="U281" s="43">
        <v>1854.82</v>
      </c>
      <c r="V281" s="43">
        <v>1888.26</v>
      </c>
      <c r="W281" s="43">
        <v>1891.4</v>
      </c>
      <c r="X281" s="43">
        <v>1872.42</v>
      </c>
      <c r="Y281" s="43">
        <v>1818.46</v>
      </c>
      <c r="Z281" s="43">
        <v>1630.69</v>
      </c>
      <c r="AA281" s="43">
        <v>1516.5</v>
      </c>
    </row>
    <row r="282" spans="1:27" ht="12.75" hidden="1" customHeight="1" outlineLevel="1" x14ac:dyDescent="0.2">
      <c r="A282" s="92" t="s">
        <v>1077</v>
      </c>
      <c r="B282" s="62" t="s">
        <v>88</v>
      </c>
      <c r="C282" s="42" t="s">
        <v>77</v>
      </c>
      <c r="D282" s="43">
        <f>$D$152</f>
        <v>113.12</v>
      </c>
      <c r="E282" s="43">
        <f>$D$152</f>
        <v>113.12</v>
      </c>
      <c r="F282" s="43">
        <f t="shared" ref="F282:AA282" si="163">$D$152</f>
        <v>113.12</v>
      </c>
      <c r="G282" s="43">
        <f t="shared" si="163"/>
        <v>113.12</v>
      </c>
      <c r="H282" s="43">
        <f t="shared" si="163"/>
        <v>113.12</v>
      </c>
      <c r="I282" s="43">
        <f t="shared" si="163"/>
        <v>113.12</v>
      </c>
      <c r="J282" s="43">
        <f t="shared" si="163"/>
        <v>113.12</v>
      </c>
      <c r="K282" s="43">
        <f t="shared" si="163"/>
        <v>113.12</v>
      </c>
      <c r="L282" s="43">
        <f t="shared" si="163"/>
        <v>113.12</v>
      </c>
      <c r="M282" s="43">
        <f t="shared" si="163"/>
        <v>113.12</v>
      </c>
      <c r="N282" s="43">
        <f t="shared" si="163"/>
        <v>113.12</v>
      </c>
      <c r="O282" s="43">
        <f t="shared" si="163"/>
        <v>113.12</v>
      </c>
      <c r="P282" s="43">
        <f t="shared" si="163"/>
        <v>113.12</v>
      </c>
      <c r="Q282" s="43">
        <f t="shared" si="163"/>
        <v>113.12</v>
      </c>
      <c r="R282" s="43">
        <f t="shared" si="163"/>
        <v>113.12</v>
      </c>
      <c r="S282" s="43">
        <f t="shared" si="163"/>
        <v>113.12</v>
      </c>
      <c r="T282" s="43">
        <f t="shared" si="163"/>
        <v>113.12</v>
      </c>
      <c r="U282" s="43">
        <f t="shared" si="163"/>
        <v>113.12</v>
      </c>
      <c r="V282" s="43">
        <f t="shared" si="163"/>
        <v>113.12</v>
      </c>
      <c r="W282" s="43">
        <f t="shared" si="163"/>
        <v>113.12</v>
      </c>
      <c r="X282" s="43">
        <f t="shared" si="163"/>
        <v>113.12</v>
      </c>
      <c r="Y282" s="43">
        <f t="shared" si="163"/>
        <v>113.12</v>
      </c>
      <c r="Z282" s="43">
        <f t="shared" si="163"/>
        <v>113.12</v>
      </c>
      <c r="AA282" s="43">
        <f t="shared" si="163"/>
        <v>113.12</v>
      </c>
    </row>
    <row r="283" spans="1:27" ht="12.75" hidden="1" customHeight="1" outlineLevel="1" x14ac:dyDescent="0.2">
      <c r="A283" s="92" t="s">
        <v>1078</v>
      </c>
      <c r="B283" s="62" t="s">
        <v>81</v>
      </c>
      <c r="C283" s="42" t="s">
        <v>77</v>
      </c>
      <c r="D283" s="43">
        <v>4.7699999999999996</v>
      </c>
      <c r="E283" s="43">
        <v>4.7699999999999996</v>
      </c>
      <c r="F283" s="43">
        <v>4.7699999999999996</v>
      </c>
      <c r="G283" s="43">
        <v>4.7699999999999996</v>
      </c>
      <c r="H283" s="43">
        <v>4.7699999999999996</v>
      </c>
      <c r="I283" s="43">
        <v>4.7699999999999996</v>
      </c>
      <c r="J283" s="43">
        <v>4.7699999999999996</v>
      </c>
      <c r="K283" s="43">
        <v>4.7699999999999996</v>
      </c>
      <c r="L283" s="43">
        <v>4.7699999999999996</v>
      </c>
      <c r="M283" s="43">
        <v>4.7699999999999996</v>
      </c>
      <c r="N283" s="43">
        <v>4.7699999999999996</v>
      </c>
      <c r="O283" s="43">
        <v>4.7699999999999996</v>
      </c>
      <c r="P283" s="43">
        <v>4.7699999999999996</v>
      </c>
      <c r="Q283" s="43">
        <v>4.7699999999999996</v>
      </c>
      <c r="R283" s="43">
        <v>4.7699999999999996</v>
      </c>
      <c r="S283" s="43">
        <v>4.7699999999999996</v>
      </c>
      <c r="T283" s="43">
        <v>4.7699999999999996</v>
      </c>
      <c r="U283" s="43">
        <v>4.7699999999999996</v>
      </c>
      <c r="V283" s="43">
        <v>4.7699999999999996</v>
      </c>
      <c r="W283" s="43">
        <v>4.7699999999999996</v>
      </c>
      <c r="X283" s="43">
        <v>4.7699999999999996</v>
      </c>
      <c r="Y283" s="43">
        <v>4.7699999999999996</v>
      </c>
      <c r="Z283" s="43">
        <v>4.7699999999999996</v>
      </c>
      <c r="AA283" s="43">
        <v>4.7699999999999996</v>
      </c>
    </row>
    <row r="284" spans="1:27" ht="12.75" hidden="1" customHeight="1" outlineLevel="1" x14ac:dyDescent="0.2">
      <c r="A284" s="92" t="s">
        <v>1079</v>
      </c>
      <c r="B284" s="62" t="s">
        <v>79</v>
      </c>
      <c r="C284" s="42" t="s">
        <v>77</v>
      </c>
      <c r="D284" s="43">
        <f>$D$11</f>
        <v>330.69</v>
      </c>
      <c r="E284" s="43">
        <f t="shared" ref="E284:AA284" si="164">$D$11</f>
        <v>330.69</v>
      </c>
      <c r="F284" s="43">
        <f t="shared" si="164"/>
        <v>330.69</v>
      </c>
      <c r="G284" s="43">
        <f t="shared" si="164"/>
        <v>330.69</v>
      </c>
      <c r="H284" s="43">
        <f t="shared" si="164"/>
        <v>330.69</v>
      </c>
      <c r="I284" s="43">
        <f t="shared" si="164"/>
        <v>330.69</v>
      </c>
      <c r="J284" s="43">
        <f t="shared" si="164"/>
        <v>330.69</v>
      </c>
      <c r="K284" s="43">
        <f t="shared" si="164"/>
        <v>330.69</v>
      </c>
      <c r="L284" s="43">
        <f t="shared" si="164"/>
        <v>330.69</v>
      </c>
      <c r="M284" s="43">
        <f t="shared" si="164"/>
        <v>330.69</v>
      </c>
      <c r="N284" s="43">
        <f t="shared" si="164"/>
        <v>330.69</v>
      </c>
      <c r="O284" s="43">
        <f t="shared" si="164"/>
        <v>330.69</v>
      </c>
      <c r="P284" s="43">
        <f t="shared" si="164"/>
        <v>330.69</v>
      </c>
      <c r="Q284" s="43">
        <f t="shared" si="164"/>
        <v>330.69</v>
      </c>
      <c r="R284" s="43">
        <f t="shared" si="164"/>
        <v>330.69</v>
      </c>
      <c r="S284" s="43">
        <f t="shared" si="164"/>
        <v>330.69</v>
      </c>
      <c r="T284" s="43">
        <f t="shared" si="164"/>
        <v>330.69</v>
      </c>
      <c r="U284" s="43">
        <f t="shared" si="164"/>
        <v>330.69</v>
      </c>
      <c r="V284" s="43">
        <f t="shared" si="164"/>
        <v>330.69</v>
      </c>
      <c r="W284" s="43">
        <f t="shared" si="164"/>
        <v>330.69</v>
      </c>
      <c r="X284" s="43">
        <f t="shared" si="164"/>
        <v>330.69</v>
      </c>
      <c r="Y284" s="43">
        <f t="shared" si="164"/>
        <v>330.69</v>
      </c>
      <c r="Z284" s="43">
        <f t="shared" si="164"/>
        <v>330.69</v>
      </c>
      <c r="AA284" s="43">
        <f t="shared" si="164"/>
        <v>330.69</v>
      </c>
    </row>
    <row r="285" spans="1:27" ht="12.75" customHeight="1" collapsed="1" x14ac:dyDescent="0.2">
      <c r="A285" s="91" t="s">
        <v>1080</v>
      </c>
      <c r="B285" s="27" t="str">
        <f>"28"&amp;"."&amp;$B$599&amp;"."&amp;$B$600</f>
        <v>28.02.2023</v>
      </c>
      <c r="C285" s="83" t="s">
        <v>74</v>
      </c>
      <c r="D285" s="84">
        <f>ROUND(((D286+D287+D289+D288)/1000),5)</f>
        <v>1.6734500000000001</v>
      </c>
      <c r="E285" s="84">
        <f>ROUND(((E286+E287+E289+E288)/1000),5)</f>
        <v>1.62852</v>
      </c>
      <c r="F285" s="84">
        <f>ROUND(((F286+F287+F289+F288)/1000),5)</f>
        <v>1.5879300000000001</v>
      </c>
      <c r="G285" s="84">
        <f t="shared" ref="G285:AA285" si="165">ROUND(((G286+G287+G289+G288)/1000),5)</f>
        <v>1.58927</v>
      </c>
      <c r="H285" s="84">
        <f t="shared" si="165"/>
        <v>1.6563699999999999</v>
      </c>
      <c r="I285" s="84">
        <f t="shared" si="165"/>
        <v>1.84108</v>
      </c>
      <c r="J285" s="84">
        <f t="shared" si="165"/>
        <v>2.05437</v>
      </c>
      <c r="K285" s="84">
        <f t="shared" si="165"/>
        <v>2.2716400000000001</v>
      </c>
      <c r="L285" s="84">
        <f t="shared" si="165"/>
        <v>2.34903</v>
      </c>
      <c r="M285" s="84">
        <f t="shared" si="165"/>
        <v>2.3782000000000001</v>
      </c>
      <c r="N285" s="84">
        <f t="shared" si="165"/>
        <v>2.3891300000000002</v>
      </c>
      <c r="O285" s="84">
        <f t="shared" si="165"/>
        <v>2.4093599999999999</v>
      </c>
      <c r="P285" s="84">
        <f t="shared" si="165"/>
        <v>2.3878300000000001</v>
      </c>
      <c r="Q285" s="84">
        <f t="shared" si="165"/>
        <v>2.3916200000000001</v>
      </c>
      <c r="R285" s="84">
        <f t="shared" si="165"/>
        <v>2.3863599999999998</v>
      </c>
      <c r="S285" s="84">
        <f t="shared" si="165"/>
        <v>2.3555999999999999</v>
      </c>
      <c r="T285" s="84">
        <f t="shared" si="165"/>
        <v>2.3384999999999998</v>
      </c>
      <c r="U285" s="84">
        <f t="shared" si="165"/>
        <v>2.3378899999999998</v>
      </c>
      <c r="V285" s="84">
        <f t="shared" si="165"/>
        <v>2.37087</v>
      </c>
      <c r="W285" s="84">
        <f t="shared" si="165"/>
        <v>2.3635299999999999</v>
      </c>
      <c r="X285" s="84">
        <f t="shared" si="165"/>
        <v>2.3637299999999999</v>
      </c>
      <c r="Y285" s="84">
        <f t="shared" si="165"/>
        <v>2.32111</v>
      </c>
      <c r="Z285" s="84">
        <f t="shared" si="165"/>
        <v>2.1317699999999999</v>
      </c>
      <c r="AA285" s="84">
        <f t="shared" si="165"/>
        <v>1.9888699999999999</v>
      </c>
    </row>
    <row r="286" spans="1:27" ht="12.75" hidden="1" customHeight="1" outlineLevel="1" x14ac:dyDescent="0.2">
      <c r="A286" s="92" t="s">
        <v>1081</v>
      </c>
      <c r="B286" s="62" t="s">
        <v>231</v>
      </c>
      <c r="C286" s="42" t="s">
        <v>77</v>
      </c>
      <c r="D286" s="43">
        <v>1224.8699999999999</v>
      </c>
      <c r="E286" s="43">
        <v>1179.94</v>
      </c>
      <c r="F286" s="43">
        <v>1139.3499999999999</v>
      </c>
      <c r="G286" s="43">
        <v>1140.69</v>
      </c>
      <c r="H286" s="43">
        <v>1207.79</v>
      </c>
      <c r="I286" s="43">
        <v>1392.5</v>
      </c>
      <c r="J286" s="43">
        <v>1605.79</v>
      </c>
      <c r="K286" s="43">
        <v>1823.06</v>
      </c>
      <c r="L286" s="43">
        <v>1900.45</v>
      </c>
      <c r="M286" s="43">
        <v>1929.62</v>
      </c>
      <c r="N286" s="43">
        <v>1940.55</v>
      </c>
      <c r="O286" s="43">
        <v>1960.78</v>
      </c>
      <c r="P286" s="43">
        <v>1939.25</v>
      </c>
      <c r="Q286" s="43">
        <v>1943.04</v>
      </c>
      <c r="R286" s="43">
        <v>1937.78</v>
      </c>
      <c r="S286" s="43">
        <v>1907.02</v>
      </c>
      <c r="T286" s="43">
        <v>1889.92</v>
      </c>
      <c r="U286" s="43">
        <v>1889.31</v>
      </c>
      <c r="V286" s="43">
        <v>1922.29</v>
      </c>
      <c r="W286" s="43">
        <v>1914.95</v>
      </c>
      <c r="X286" s="43">
        <v>1915.15</v>
      </c>
      <c r="Y286" s="43">
        <v>1872.53</v>
      </c>
      <c r="Z286" s="43">
        <v>1683.19</v>
      </c>
      <c r="AA286" s="43">
        <v>1540.29</v>
      </c>
    </row>
    <row r="287" spans="1:27" ht="12.75" hidden="1" customHeight="1" outlineLevel="1" x14ac:dyDescent="0.2">
      <c r="A287" s="92" t="s">
        <v>1082</v>
      </c>
      <c r="B287" s="62" t="s">
        <v>88</v>
      </c>
      <c r="C287" s="42" t="s">
        <v>77</v>
      </c>
      <c r="D287" s="43">
        <f>$D$152</f>
        <v>113.12</v>
      </c>
      <c r="E287" s="43">
        <f>$D$152</f>
        <v>113.12</v>
      </c>
      <c r="F287" s="43">
        <f t="shared" ref="F287:AA287" si="166">$D$152</f>
        <v>113.12</v>
      </c>
      <c r="G287" s="43">
        <f t="shared" si="166"/>
        <v>113.12</v>
      </c>
      <c r="H287" s="43">
        <f t="shared" si="166"/>
        <v>113.12</v>
      </c>
      <c r="I287" s="43">
        <f t="shared" si="166"/>
        <v>113.12</v>
      </c>
      <c r="J287" s="43">
        <f t="shared" si="166"/>
        <v>113.12</v>
      </c>
      <c r="K287" s="43">
        <f t="shared" si="166"/>
        <v>113.12</v>
      </c>
      <c r="L287" s="43">
        <f t="shared" si="166"/>
        <v>113.12</v>
      </c>
      <c r="M287" s="43">
        <f t="shared" si="166"/>
        <v>113.12</v>
      </c>
      <c r="N287" s="43">
        <f t="shared" si="166"/>
        <v>113.12</v>
      </c>
      <c r="O287" s="43">
        <f t="shared" si="166"/>
        <v>113.12</v>
      </c>
      <c r="P287" s="43">
        <f t="shared" si="166"/>
        <v>113.12</v>
      </c>
      <c r="Q287" s="43">
        <f t="shared" si="166"/>
        <v>113.12</v>
      </c>
      <c r="R287" s="43">
        <f t="shared" si="166"/>
        <v>113.12</v>
      </c>
      <c r="S287" s="43">
        <f t="shared" si="166"/>
        <v>113.12</v>
      </c>
      <c r="T287" s="43">
        <f t="shared" si="166"/>
        <v>113.12</v>
      </c>
      <c r="U287" s="43">
        <f t="shared" si="166"/>
        <v>113.12</v>
      </c>
      <c r="V287" s="43">
        <f t="shared" si="166"/>
        <v>113.12</v>
      </c>
      <c r="W287" s="43">
        <f t="shared" si="166"/>
        <v>113.12</v>
      </c>
      <c r="X287" s="43">
        <f t="shared" si="166"/>
        <v>113.12</v>
      </c>
      <c r="Y287" s="43">
        <f t="shared" si="166"/>
        <v>113.12</v>
      </c>
      <c r="Z287" s="43">
        <f t="shared" si="166"/>
        <v>113.12</v>
      </c>
      <c r="AA287" s="43">
        <f t="shared" si="166"/>
        <v>113.12</v>
      </c>
    </row>
    <row r="288" spans="1:27" ht="12.75" hidden="1" customHeight="1" outlineLevel="1" x14ac:dyDescent="0.2">
      <c r="A288" s="92" t="s">
        <v>1083</v>
      </c>
      <c r="B288" s="62" t="s">
        <v>81</v>
      </c>
      <c r="C288" s="42" t="s">
        <v>77</v>
      </c>
      <c r="D288" s="43">
        <v>4.7699999999999996</v>
      </c>
      <c r="E288" s="43">
        <v>4.7699999999999996</v>
      </c>
      <c r="F288" s="43">
        <v>4.7699999999999996</v>
      </c>
      <c r="G288" s="43">
        <v>4.7699999999999996</v>
      </c>
      <c r="H288" s="43">
        <v>4.7699999999999996</v>
      </c>
      <c r="I288" s="43">
        <v>4.7699999999999996</v>
      </c>
      <c r="J288" s="43">
        <v>4.7699999999999996</v>
      </c>
      <c r="K288" s="43">
        <v>4.7699999999999996</v>
      </c>
      <c r="L288" s="43">
        <v>4.7699999999999996</v>
      </c>
      <c r="M288" s="43">
        <v>4.7699999999999996</v>
      </c>
      <c r="N288" s="43">
        <v>4.7699999999999996</v>
      </c>
      <c r="O288" s="43">
        <v>4.7699999999999996</v>
      </c>
      <c r="P288" s="43">
        <v>4.7699999999999996</v>
      </c>
      <c r="Q288" s="43">
        <v>4.7699999999999996</v>
      </c>
      <c r="R288" s="43">
        <v>4.7699999999999996</v>
      </c>
      <c r="S288" s="43">
        <v>4.7699999999999996</v>
      </c>
      <c r="T288" s="43">
        <v>4.7699999999999996</v>
      </c>
      <c r="U288" s="43">
        <v>4.7699999999999996</v>
      </c>
      <c r="V288" s="43">
        <v>4.7699999999999996</v>
      </c>
      <c r="W288" s="43">
        <v>4.7699999999999996</v>
      </c>
      <c r="X288" s="43">
        <v>4.7699999999999996</v>
      </c>
      <c r="Y288" s="43">
        <v>4.7699999999999996</v>
      </c>
      <c r="Z288" s="43">
        <v>4.7699999999999996</v>
      </c>
      <c r="AA288" s="43">
        <v>4.7699999999999996</v>
      </c>
    </row>
    <row r="289" spans="1:27" ht="12.75" hidden="1" customHeight="1" outlineLevel="1" x14ac:dyDescent="0.2">
      <c r="A289" s="92" t="s">
        <v>1084</v>
      </c>
      <c r="B289" s="62" t="s">
        <v>79</v>
      </c>
      <c r="C289" s="42" t="s">
        <v>77</v>
      </c>
      <c r="D289" s="43">
        <f>$D$11</f>
        <v>330.69</v>
      </c>
      <c r="E289" s="43">
        <f t="shared" ref="E289:AA289" si="167">$D$11</f>
        <v>330.69</v>
      </c>
      <c r="F289" s="43">
        <f t="shared" si="167"/>
        <v>330.69</v>
      </c>
      <c r="G289" s="43">
        <f t="shared" si="167"/>
        <v>330.69</v>
      </c>
      <c r="H289" s="43">
        <f t="shared" si="167"/>
        <v>330.69</v>
      </c>
      <c r="I289" s="43">
        <f t="shared" si="167"/>
        <v>330.69</v>
      </c>
      <c r="J289" s="43">
        <f t="shared" si="167"/>
        <v>330.69</v>
      </c>
      <c r="K289" s="43">
        <f t="shared" si="167"/>
        <v>330.69</v>
      </c>
      <c r="L289" s="43">
        <f t="shared" si="167"/>
        <v>330.69</v>
      </c>
      <c r="M289" s="43">
        <f t="shared" si="167"/>
        <v>330.69</v>
      </c>
      <c r="N289" s="43">
        <f t="shared" si="167"/>
        <v>330.69</v>
      </c>
      <c r="O289" s="43">
        <f t="shared" si="167"/>
        <v>330.69</v>
      </c>
      <c r="P289" s="43">
        <f t="shared" si="167"/>
        <v>330.69</v>
      </c>
      <c r="Q289" s="43">
        <f t="shared" si="167"/>
        <v>330.69</v>
      </c>
      <c r="R289" s="43">
        <f t="shared" si="167"/>
        <v>330.69</v>
      </c>
      <c r="S289" s="43">
        <f t="shared" si="167"/>
        <v>330.69</v>
      </c>
      <c r="T289" s="43">
        <f t="shared" si="167"/>
        <v>330.69</v>
      </c>
      <c r="U289" s="43">
        <f t="shared" si="167"/>
        <v>330.69</v>
      </c>
      <c r="V289" s="43">
        <f t="shared" si="167"/>
        <v>330.69</v>
      </c>
      <c r="W289" s="43">
        <f t="shared" si="167"/>
        <v>330.69</v>
      </c>
      <c r="X289" s="43">
        <f t="shared" si="167"/>
        <v>330.69</v>
      </c>
      <c r="Y289" s="43">
        <f t="shared" si="167"/>
        <v>330.69</v>
      </c>
      <c r="Z289" s="43">
        <f t="shared" si="167"/>
        <v>330.69</v>
      </c>
      <c r="AA289" s="43">
        <f t="shared" si="167"/>
        <v>330.69</v>
      </c>
    </row>
    <row r="290" spans="1:27" ht="12.75" customHeight="1" collapsed="1" x14ac:dyDescent="0.2">
      <c r="A290" s="93"/>
      <c r="B290" s="94" t="s">
        <v>370</v>
      </c>
      <c r="C290" s="95"/>
      <c r="D290" s="96"/>
      <c r="E290" s="96"/>
      <c r="F290" s="96"/>
      <c r="G290" s="96"/>
      <c r="I290" s="38"/>
    </row>
    <row r="291" spans="1:27" ht="12.75" customHeight="1" x14ac:dyDescent="0.2">
      <c r="A291" s="171" t="s">
        <v>512</v>
      </c>
      <c r="B291" s="172"/>
      <c r="C291" s="172"/>
      <c r="D291" s="172"/>
      <c r="E291" s="172"/>
      <c r="F291" s="172"/>
      <c r="G291" s="172"/>
      <c r="H291" s="172"/>
      <c r="I291" s="172"/>
      <c r="J291" s="172"/>
      <c r="K291" s="172"/>
      <c r="L291" s="172"/>
      <c r="M291" s="172"/>
      <c r="N291" s="172"/>
      <c r="O291" s="172"/>
      <c r="P291" s="172"/>
      <c r="Q291" s="172"/>
      <c r="R291" s="172"/>
      <c r="S291" s="172"/>
      <c r="T291" s="172"/>
      <c r="U291" s="172"/>
      <c r="V291" s="172"/>
      <c r="W291" s="172"/>
      <c r="X291" s="172"/>
      <c r="Y291" s="172"/>
      <c r="Z291" s="172"/>
      <c r="AA291" s="173"/>
    </row>
    <row r="292" spans="1:27" ht="25.5" x14ac:dyDescent="0.2">
      <c r="A292" s="25" t="s">
        <v>62</v>
      </c>
      <c r="B292" s="26" t="s">
        <v>203</v>
      </c>
      <c r="C292" s="25" t="s">
        <v>204</v>
      </c>
      <c r="D292" s="26" t="s">
        <v>205</v>
      </c>
      <c r="E292" s="26" t="s">
        <v>206</v>
      </c>
      <c r="F292" s="26" t="s">
        <v>207</v>
      </c>
      <c r="G292" s="26" t="s">
        <v>208</v>
      </c>
      <c r="H292" s="26" t="s">
        <v>209</v>
      </c>
      <c r="I292" s="26" t="s">
        <v>210</v>
      </c>
      <c r="J292" s="26" t="s">
        <v>211</v>
      </c>
      <c r="K292" s="26" t="s">
        <v>212</v>
      </c>
      <c r="L292" s="26" t="s">
        <v>213</v>
      </c>
      <c r="M292" s="26" t="s">
        <v>214</v>
      </c>
      <c r="N292" s="26" t="s">
        <v>215</v>
      </c>
      <c r="O292" s="26" t="s">
        <v>216</v>
      </c>
      <c r="P292" s="26" t="s">
        <v>217</v>
      </c>
      <c r="Q292" s="26" t="s">
        <v>218</v>
      </c>
      <c r="R292" s="26" t="s">
        <v>219</v>
      </c>
      <c r="S292" s="26" t="s">
        <v>220</v>
      </c>
      <c r="T292" s="26" t="s">
        <v>221</v>
      </c>
      <c r="U292" s="26" t="s">
        <v>222</v>
      </c>
      <c r="V292" s="26" t="s">
        <v>223</v>
      </c>
      <c r="W292" s="26" t="s">
        <v>224</v>
      </c>
      <c r="X292" s="26" t="s">
        <v>225</v>
      </c>
      <c r="Y292" s="26" t="s">
        <v>226</v>
      </c>
      <c r="Z292" s="26" t="s">
        <v>227</v>
      </c>
      <c r="AA292" s="26" t="s">
        <v>228</v>
      </c>
    </row>
    <row r="293" spans="1:27" ht="12.75" customHeight="1" x14ac:dyDescent="0.2">
      <c r="A293" s="91" t="s">
        <v>1085</v>
      </c>
      <c r="B293" s="27" t="str">
        <f>"01"&amp;"."&amp;$B$599&amp;"."&amp;$B$600</f>
        <v>01.02.2023</v>
      </c>
      <c r="C293" s="83" t="s">
        <v>74</v>
      </c>
      <c r="D293" s="84">
        <f>ROUND(((D294+D295+D297+D296)/1000),5)</f>
        <v>1.67781</v>
      </c>
      <c r="E293" s="84">
        <f>ROUND(((E294+E295+E297+E296)/1000),5)</f>
        <v>1.6395200000000001</v>
      </c>
      <c r="F293" s="84">
        <f>ROUND(((F294+F295+F297+F296)/1000),5)</f>
        <v>1.62846</v>
      </c>
      <c r="G293" s="84">
        <f t="shared" ref="G293:AA293" si="168">ROUND(((G294+G295+G297+G296)/1000),5)</f>
        <v>1.6319999999999999</v>
      </c>
      <c r="H293" s="84">
        <f t="shared" si="168"/>
        <v>1.6761600000000001</v>
      </c>
      <c r="I293" s="84">
        <f t="shared" si="168"/>
        <v>1.74027</v>
      </c>
      <c r="J293" s="84">
        <f t="shared" si="168"/>
        <v>2.0112700000000001</v>
      </c>
      <c r="K293" s="84">
        <f t="shared" si="168"/>
        <v>2.2150300000000001</v>
      </c>
      <c r="L293" s="84">
        <f t="shared" si="168"/>
        <v>2.3386800000000001</v>
      </c>
      <c r="M293" s="84">
        <f t="shared" si="168"/>
        <v>2.3931200000000001</v>
      </c>
      <c r="N293" s="84">
        <f t="shared" si="168"/>
        <v>2.4518800000000001</v>
      </c>
      <c r="O293" s="84">
        <f t="shared" si="168"/>
        <v>2.42611</v>
      </c>
      <c r="P293" s="84">
        <f t="shared" si="168"/>
        <v>2.3982000000000001</v>
      </c>
      <c r="Q293" s="84">
        <f t="shared" si="168"/>
        <v>2.4051</v>
      </c>
      <c r="R293" s="84">
        <f t="shared" si="168"/>
        <v>2.4056500000000001</v>
      </c>
      <c r="S293" s="84">
        <f t="shared" si="168"/>
        <v>2.4033000000000002</v>
      </c>
      <c r="T293" s="84">
        <f t="shared" si="168"/>
        <v>2.4317600000000001</v>
      </c>
      <c r="U293" s="84">
        <f t="shared" si="168"/>
        <v>2.4569899999999998</v>
      </c>
      <c r="V293" s="84">
        <f t="shared" si="168"/>
        <v>2.4475899999999999</v>
      </c>
      <c r="W293" s="84">
        <f t="shared" si="168"/>
        <v>2.4019900000000001</v>
      </c>
      <c r="X293" s="84">
        <f t="shared" si="168"/>
        <v>2.3456399999999999</v>
      </c>
      <c r="Y293" s="84">
        <f t="shared" si="168"/>
        <v>2.2168999999999999</v>
      </c>
      <c r="Z293" s="84">
        <f t="shared" si="168"/>
        <v>1.9601200000000001</v>
      </c>
      <c r="AA293" s="84">
        <f t="shared" si="168"/>
        <v>1.68218</v>
      </c>
    </row>
    <row r="294" spans="1:27" ht="12.75" hidden="1" customHeight="1" outlineLevel="1" x14ac:dyDescent="0.2">
      <c r="A294" s="92" t="s">
        <v>1086</v>
      </c>
      <c r="B294" s="62" t="s">
        <v>231</v>
      </c>
      <c r="C294" s="42" t="s">
        <v>77</v>
      </c>
      <c r="D294" s="43">
        <v>1125.32</v>
      </c>
      <c r="E294" s="43">
        <v>1087.03</v>
      </c>
      <c r="F294" s="43">
        <v>1075.97</v>
      </c>
      <c r="G294" s="43">
        <v>1079.51</v>
      </c>
      <c r="H294" s="43">
        <v>1123.67</v>
      </c>
      <c r="I294" s="43">
        <v>1187.78</v>
      </c>
      <c r="J294" s="43">
        <v>1458.78</v>
      </c>
      <c r="K294" s="43">
        <v>1662.54</v>
      </c>
      <c r="L294" s="43">
        <v>1786.19</v>
      </c>
      <c r="M294" s="43">
        <v>1840.63</v>
      </c>
      <c r="N294" s="43">
        <v>1899.39</v>
      </c>
      <c r="O294" s="43">
        <v>1873.62</v>
      </c>
      <c r="P294" s="43">
        <v>1845.71</v>
      </c>
      <c r="Q294" s="43">
        <v>1852.61</v>
      </c>
      <c r="R294" s="43">
        <v>1853.16</v>
      </c>
      <c r="S294" s="43">
        <v>1850.81</v>
      </c>
      <c r="T294" s="43">
        <v>1879.27</v>
      </c>
      <c r="U294" s="43">
        <v>1904.5</v>
      </c>
      <c r="V294" s="43">
        <v>1895.1</v>
      </c>
      <c r="W294" s="43">
        <v>1849.5</v>
      </c>
      <c r="X294" s="43">
        <v>1793.15</v>
      </c>
      <c r="Y294" s="43">
        <v>1664.41</v>
      </c>
      <c r="Z294" s="43">
        <v>1407.63</v>
      </c>
      <c r="AA294" s="43">
        <v>1129.69</v>
      </c>
    </row>
    <row r="295" spans="1:27" ht="12.75" hidden="1" customHeight="1" outlineLevel="1" x14ac:dyDescent="0.2">
      <c r="A295" s="92" t="s">
        <v>1087</v>
      </c>
      <c r="B295" s="62" t="s">
        <v>88</v>
      </c>
      <c r="C295" s="42" t="s">
        <v>77</v>
      </c>
      <c r="D295" s="43">
        <v>217.03</v>
      </c>
      <c r="E295" s="43">
        <f>$D$295</f>
        <v>217.03</v>
      </c>
      <c r="F295" s="43">
        <f t="shared" ref="F295:AA295" si="169">$D$295</f>
        <v>217.03</v>
      </c>
      <c r="G295" s="43">
        <f t="shared" si="169"/>
        <v>217.03</v>
      </c>
      <c r="H295" s="43">
        <f t="shared" si="169"/>
        <v>217.03</v>
      </c>
      <c r="I295" s="43">
        <f t="shared" si="169"/>
        <v>217.03</v>
      </c>
      <c r="J295" s="43">
        <f t="shared" si="169"/>
        <v>217.03</v>
      </c>
      <c r="K295" s="43">
        <f t="shared" si="169"/>
        <v>217.03</v>
      </c>
      <c r="L295" s="43">
        <f t="shared" si="169"/>
        <v>217.03</v>
      </c>
      <c r="M295" s="43">
        <f t="shared" si="169"/>
        <v>217.03</v>
      </c>
      <c r="N295" s="43">
        <f t="shared" si="169"/>
        <v>217.03</v>
      </c>
      <c r="O295" s="43">
        <f t="shared" si="169"/>
        <v>217.03</v>
      </c>
      <c r="P295" s="43">
        <f t="shared" si="169"/>
        <v>217.03</v>
      </c>
      <c r="Q295" s="43">
        <f t="shared" si="169"/>
        <v>217.03</v>
      </c>
      <c r="R295" s="43">
        <f t="shared" si="169"/>
        <v>217.03</v>
      </c>
      <c r="S295" s="43">
        <f t="shared" si="169"/>
        <v>217.03</v>
      </c>
      <c r="T295" s="43">
        <f t="shared" si="169"/>
        <v>217.03</v>
      </c>
      <c r="U295" s="43">
        <f t="shared" si="169"/>
        <v>217.03</v>
      </c>
      <c r="V295" s="43">
        <f t="shared" si="169"/>
        <v>217.03</v>
      </c>
      <c r="W295" s="43">
        <f t="shared" si="169"/>
        <v>217.03</v>
      </c>
      <c r="X295" s="43">
        <f t="shared" si="169"/>
        <v>217.03</v>
      </c>
      <c r="Y295" s="43">
        <f t="shared" si="169"/>
        <v>217.03</v>
      </c>
      <c r="Z295" s="43">
        <f t="shared" si="169"/>
        <v>217.03</v>
      </c>
      <c r="AA295" s="43">
        <f t="shared" si="169"/>
        <v>217.03</v>
      </c>
    </row>
    <row r="296" spans="1:27" ht="12.75" hidden="1" customHeight="1" outlineLevel="1" x14ac:dyDescent="0.2">
      <c r="A296" s="92" t="s">
        <v>1088</v>
      </c>
      <c r="B296" s="62" t="s">
        <v>81</v>
      </c>
      <c r="C296" s="42" t="s">
        <v>77</v>
      </c>
      <c r="D296" s="43">
        <v>4.7699999999999996</v>
      </c>
      <c r="E296" s="43">
        <v>4.7699999999999996</v>
      </c>
      <c r="F296" s="43">
        <v>4.7699999999999996</v>
      </c>
      <c r="G296" s="43">
        <v>4.7699999999999996</v>
      </c>
      <c r="H296" s="43">
        <v>4.7699999999999996</v>
      </c>
      <c r="I296" s="43">
        <v>4.7699999999999996</v>
      </c>
      <c r="J296" s="43">
        <v>4.7699999999999996</v>
      </c>
      <c r="K296" s="43">
        <v>4.7699999999999996</v>
      </c>
      <c r="L296" s="43">
        <v>4.7699999999999996</v>
      </c>
      <c r="M296" s="43">
        <v>4.7699999999999996</v>
      </c>
      <c r="N296" s="43">
        <v>4.7699999999999996</v>
      </c>
      <c r="O296" s="43">
        <v>4.7699999999999996</v>
      </c>
      <c r="P296" s="43">
        <v>4.7699999999999996</v>
      </c>
      <c r="Q296" s="43">
        <v>4.7699999999999996</v>
      </c>
      <c r="R296" s="43">
        <v>4.7699999999999996</v>
      </c>
      <c r="S296" s="43">
        <v>4.7699999999999996</v>
      </c>
      <c r="T296" s="43">
        <v>4.7699999999999996</v>
      </c>
      <c r="U296" s="43">
        <v>4.7699999999999996</v>
      </c>
      <c r="V296" s="43">
        <v>4.7699999999999996</v>
      </c>
      <c r="W296" s="43">
        <v>4.7699999999999996</v>
      </c>
      <c r="X296" s="43">
        <v>4.7699999999999996</v>
      </c>
      <c r="Y296" s="43">
        <v>4.7699999999999996</v>
      </c>
      <c r="Z296" s="43">
        <v>4.7699999999999996</v>
      </c>
      <c r="AA296" s="43">
        <v>4.7699999999999996</v>
      </c>
    </row>
    <row r="297" spans="1:27" ht="12.75" hidden="1" customHeight="1" outlineLevel="1" x14ac:dyDescent="0.2">
      <c r="A297" s="92" t="s">
        <v>1089</v>
      </c>
      <c r="B297" s="62" t="s">
        <v>79</v>
      </c>
      <c r="C297" s="42" t="s">
        <v>77</v>
      </c>
      <c r="D297" s="43">
        <f>$D$11</f>
        <v>330.69</v>
      </c>
      <c r="E297" s="43">
        <f t="shared" ref="E297:AA297" si="170">$D$11</f>
        <v>330.69</v>
      </c>
      <c r="F297" s="43">
        <f t="shared" si="170"/>
        <v>330.69</v>
      </c>
      <c r="G297" s="43">
        <f t="shared" si="170"/>
        <v>330.69</v>
      </c>
      <c r="H297" s="43">
        <f t="shared" si="170"/>
        <v>330.69</v>
      </c>
      <c r="I297" s="43">
        <f t="shared" si="170"/>
        <v>330.69</v>
      </c>
      <c r="J297" s="43">
        <f t="shared" si="170"/>
        <v>330.69</v>
      </c>
      <c r="K297" s="43">
        <f t="shared" si="170"/>
        <v>330.69</v>
      </c>
      <c r="L297" s="43">
        <f t="shared" si="170"/>
        <v>330.69</v>
      </c>
      <c r="M297" s="43">
        <f t="shared" si="170"/>
        <v>330.69</v>
      </c>
      <c r="N297" s="43">
        <f t="shared" si="170"/>
        <v>330.69</v>
      </c>
      <c r="O297" s="43">
        <f t="shared" si="170"/>
        <v>330.69</v>
      </c>
      <c r="P297" s="43">
        <f t="shared" si="170"/>
        <v>330.69</v>
      </c>
      <c r="Q297" s="43">
        <f t="shared" si="170"/>
        <v>330.69</v>
      </c>
      <c r="R297" s="43">
        <f t="shared" si="170"/>
        <v>330.69</v>
      </c>
      <c r="S297" s="43">
        <f t="shared" si="170"/>
        <v>330.69</v>
      </c>
      <c r="T297" s="43">
        <f t="shared" si="170"/>
        <v>330.69</v>
      </c>
      <c r="U297" s="43">
        <f t="shared" si="170"/>
        <v>330.69</v>
      </c>
      <c r="V297" s="43">
        <f t="shared" si="170"/>
        <v>330.69</v>
      </c>
      <c r="W297" s="43">
        <f t="shared" si="170"/>
        <v>330.69</v>
      </c>
      <c r="X297" s="43">
        <f t="shared" si="170"/>
        <v>330.69</v>
      </c>
      <c r="Y297" s="43">
        <f t="shared" si="170"/>
        <v>330.69</v>
      </c>
      <c r="Z297" s="43">
        <f t="shared" si="170"/>
        <v>330.69</v>
      </c>
      <c r="AA297" s="43">
        <f t="shared" si="170"/>
        <v>330.69</v>
      </c>
    </row>
    <row r="298" spans="1:27" ht="12.75" customHeight="1" collapsed="1" x14ac:dyDescent="0.2">
      <c r="A298" s="91" t="s">
        <v>1090</v>
      </c>
      <c r="B298" s="27" t="str">
        <f>"02"&amp;"."&amp;$B$599&amp;"."&amp;$B$600</f>
        <v>02.02.2023</v>
      </c>
      <c r="C298" s="83" t="s">
        <v>74</v>
      </c>
      <c r="D298" s="84">
        <f>ROUND(((D299+D300+D302+D301)/1000),5)</f>
        <v>1.6769000000000001</v>
      </c>
      <c r="E298" s="84">
        <f>ROUND(((E299+E300+E302+E301)/1000),5)</f>
        <v>1.6547099999999999</v>
      </c>
      <c r="F298" s="84">
        <f>ROUND(((F299+F300+F302+F301)/1000),5)</f>
        <v>1.6319399999999999</v>
      </c>
      <c r="G298" s="84">
        <f t="shared" ref="G298:AA298" si="171">ROUND(((G299+G300+G302+G301)/1000),5)</f>
        <v>1.63182</v>
      </c>
      <c r="H298" s="84">
        <f t="shared" si="171"/>
        <v>1.67188</v>
      </c>
      <c r="I298" s="84">
        <f t="shared" si="171"/>
        <v>1.73085</v>
      </c>
      <c r="J298" s="84">
        <f t="shared" si="171"/>
        <v>1.9112199999999999</v>
      </c>
      <c r="K298" s="84">
        <f t="shared" si="171"/>
        <v>2.1352699999999998</v>
      </c>
      <c r="L298" s="84">
        <f t="shared" si="171"/>
        <v>2.2747999999999999</v>
      </c>
      <c r="M298" s="84">
        <f t="shared" si="171"/>
        <v>2.2925599999999999</v>
      </c>
      <c r="N298" s="84">
        <f t="shared" si="171"/>
        <v>2.3142900000000002</v>
      </c>
      <c r="O298" s="84">
        <f t="shared" si="171"/>
        <v>2.3552300000000002</v>
      </c>
      <c r="P298" s="84">
        <f t="shared" si="171"/>
        <v>2.3384</v>
      </c>
      <c r="Q298" s="84">
        <f t="shared" si="171"/>
        <v>2.3479100000000002</v>
      </c>
      <c r="R298" s="84">
        <f t="shared" si="171"/>
        <v>2.3429000000000002</v>
      </c>
      <c r="S298" s="84">
        <f t="shared" si="171"/>
        <v>2.3319100000000001</v>
      </c>
      <c r="T298" s="84">
        <f t="shared" si="171"/>
        <v>2.2741099999999999</v>
      </c>
      <c r="U298" s="84">
        <f t="shared" si="171"/>
        <v>2.2992499999999998</v>
      </c>
      <c r="V298" s="84">
        <f t="shared" si="171"/>
        <v>2.3146</v>
      </c>
      <c r="W298" s="84">
        <f t="shared" si="171"/>
        <v>2.3318599999999998</v>
      </c>
      <c r="X298" s="84">
        <f t="shared" si="171"/>
        <v>2.25624</v>
      </c>
      <c r="Y298" s="84">
        <f t="shared" si="171"/>
        <v>2.1641599999999999</v>
      </c>
      <c r="Z298" s="84">
        <f t="shared" si="171"/>
        <v>1.87605</v>
      </c>
      <c r="AA298" s="84">
        <f t="shared" si="171"/>
        <v>1.7138500000000001</v>
      </c>
    </row>
    <row r="299" spans="1:27" ht="12.75" hidden="1" customHeight="1" outlineLevel="1" x14ac:dyDescent="0.2">
      <c r="A299" s="92" t="s">
        <v>1091</v>
      </c>
      <c r="B299" s="62" t="s">
        <v>231</v>
      </c>
      <c r="C299" s="42" t="s">
        <v>77</v>
      </c>
      <c r="D299" s="43">
        <v>1124.4100000000001</v>
      </c>
      <c r="E299" s="43">
        <v>1102.22</v>
      </c>
      <c r="F299" s="43">
        <v>1079.45</v>
      </c>
      <c r="G299" s="43">
        <v>1079.33</v>
      </c>
      <c r="H299" s="43">
        <v>1119.3900000000001</v>
      </c>
      <c r="I299" s="43">
        <v>1178.3599999999999</v>
      </c>
      <c r="J299" s="43">
        <v>1358.73</v>
      </c>
      <c r="K299" s="43">
        <v>1582.78</v>
      </c>
      <c r="L299" s="43">
        <v>1722.31</v>
      </c>
      <c r="M299" s="43">
        <v>1740.07</v>
      </c>
      <c r="N299" s="43">
        <v>1761.8</v>
      </c>
      <c r="O299" s="43">
        <v>1802.74</v>
      </c>
      <c r="P299" s="43">
        <v>1785.91</v>
      </c>
      <c r="Q299" s="43">
        <v>1795.42</v>
      </c>
      <c r="R299" s="43">
        <v>1790.41</v>
      </c>
      <c r="S299" s="43">
        <v>1779.42</v>
      </c>
      <c r="T299" s="43">
        <v>1721.62</v>
      </c>
      <c r="U299" s="43">
        <v>1746.76</v>
      </c>
      <c r="V299" s="43">
        <v>1762.11</v>
      </c>
      <c r="W299" s="43">
        <v>1779.37</v>
      </c>
      <c r="X299" s="43">
        <v>1703.75</v>
      </c>
      <c r="Y299" s="43">
        <v>1611.67</v>
      </c>
      <c r="Z299" s="43">
        <v>1323.56</v>
      </c>
      <c r="AA299" s="43">
        <v>1161.3599999999999</v>
      </c>
    </row>
    <row r="300" spans="1:27" ht="12.75" hidden="1" customHeight="1" outlineLevel="1" x14ac:dyDescent="0.2">
      <c r="A300" s="92" t="s">
        <v>1092</v>
      </c>
      <c r="B300" s="62" t="s">
        <v>88</v>
      </c>
      <c r="C300" s="42" t="s">
        <v>77</v>
      </c>
      <c r="D300" s="43">
        <f>$D$295</f>
        <v>217.03</v>
      </c>
      <c r="E300" s="43">
        <f t="shared" ref="E300:AA300" si="172">$D$295</f>
        <v>217.03</v>
      </c>
      <c r="F300" s="43">
        <f t="shared" si="172"/>
        <v>217.03</v>
      </c>
      <c r="G300" s="43">
        <f t="shared" si="172"/>
        <v>217.03</v>
      </c>
      <c r="H300" s="43">
        <f t="shared" si="172"/>
        <v>217.03</v>
      </c>
      <c r="I300" s="43">
        <f t="shared" si="172"/>
        <v>217.03</v>
      </c>
      <c r="J300" s="43">
        <f t="shared" si="172"/>
        <v>217.03</v>
      </c>
      <c r="K300" s="43">
        <f t="shared" si="172"/>
        <v>217.03</v>
      </c>
      <c r="L300" s="43">
        <f t="shared" si="172"/>
        <v>217.03</v>
      </c>
      <c r="M300" s="43">
        <f t="shared" si="172"/>
        <v>217.03</v>
      </c>
      <c r="N300" s="43">
        <f t="shared" si="172"/>
        <v>217.03</v>
      </c>
      <c r="O300" s="43">
        <f t="shared" si="172"/>
        <v>217.03</v>
      </c>
      <c r="P300" s="43">
        <f t="shared" si="172"/>
        <v>217.03</v>
      </c>
      <c r="Q300" s="43">
        <f t="shared" si="172"/>
        <v>217.03</v>
      </c>
      <c r="R300" s="43">
        <f t="shared" si="172"/>
        <v>217.03</v>
      </c>
      <c r="S300" s="43">
        <f t="shared" si="172"/>
        <v>217.03</v>
      </c>
      <c r="T300" s="43">
        <f t="shared" si="172"/>
        <v>217.03</v>
      </c>
      <c r="U300" s="43">
        <f t="shared" si="172"/>
        <v>217.03</v>
      </c>
      <c r="V300" s="43">
        <f t="shared" si="172"/>
        <v>217.03</v>
      </c>
      <c r="W300" s="43">
        <f t="shared" si="172"/>
        <v>217.03</v>
      </c>
      <c r="X300" s="43">
        <f t="shared" si="172"/>
        <v>217.03</v>
      </c>
      <c r="Y300" s="43">
        <f t="shared" si="172"/>
        <v>217.03</v>
      </c>
      <c r="Z300" s="43">
        <f t="shared" si="172"/>
        <v>217.03</v>
      </c>
      <c r="AA300" s="43">
        <f t="shared" si="172"/>
        <v>217.03</v>
      </c>
    </row>
    <row r="301" spans="1:27" ht="12.75" hidden="1" customHeight="1" outlineLevel="1" x14ac:dyDescent="0.2">
      <c r="A301" s="92" t="s">
        <v>1093</v>
      </c>
      <c r="B301" s="62" t="s">
        <v>81</v>
      </c>
      <c r="C301" s="42" t="s">
        <v>77</v>
      </c>
      <c r="D301" s="43">
        <v>4.7699999999999996</v>
      </c>
      <c r="E301" s="43">
        <v>4.7699999999999996</v>
      </c>
      <c r="F301" s="43">
        <v>4.7699999999999996</v>
      </c>
      <c r="G301" s="43">
        <v>4.7699999999999996</v>
      </c>
      <c r="H301" s="43">
        <v>4.7699999999999996</v>
      </c>
      <c r="I301" s="43">
        <v>4.7699999999999996</v>
      </c>
      <c r="J301" s="43">
        <v>4.7699999999999996</v>
      </c>
      <c r="K301" s="43">
        <v>4.7699999999999996</v>
      </c>
      <c r="L301" s="43">
        <v>4.7699999999999996</v>
      </c>
      <c r="M301" s="43">
        <v>4.7699999999999996</v>
      </c>
      <c r="N301" s="43">
        <v>4.7699999999999996</v>
      </c>
      <c r="O301" s="43">
        <v>4.7699999999999996</v>
      </c>
      <c r="P301" s="43">
        <v>4.7699999999999996</v>
      </c>
      <c r="Q301" s="43">
        <v>4.7699999999999996</v>
      </c>
      <c r="R301" s="43">
        <v>4.7699999999999996</v>
      </c>
      <c r="S301" s="43">
        <v>4.7699999999999996</v>
      </c>
      <c r="T301" s="43">
        <v>4.7699999999999996</v>
      </c>
      <c r="U301" s="43">
        <v>4.7699999999999996</v>
      </c>
      <c r="V301" s="43">
        <v>4.7699999999999996</v>
      </c>
      <c r="W301" s="43">
        <v>4.7699999999999996</v>
      </c>
      <c r="X301" s="43">
        <v>4.7699999999999996</v>
      </c>
      <c r="Y301" s="43">
        <v>4.7699999999999996</v>
      </c>
      <c r="Z301" s="43">
        <v>4.7699999999999996</v>
      </c>
      <c r="AA301" s="43">
        <v>4.7699999999999996</v>
      </c>
    </row>
    <row r="302" spans="1:27" ht="12.75" hidden="1" customHeight="1" outlineLevel="1" x14ac:dyDescent="0.2">
      <c r="A302" s="92" t="s">
        <v>1094</v>
      </c>
      <c r="B302" s="62" t="s">
        <v>79</v>
      </c>
      <c r="C302" s="42" t="s">
        <v>77</v>
      </c>
      <c r="D302" s="43">
        <f>$D$11</f>
        <v>330.69</v>
      </c>
      <c r="E302" s="43">
        <f t="shared" ref="E302:AA302" si="173">$D$11</f>
        <v>330.69</v>
      </c>
      <c r="F302" s="43">
        <f t="shared" si="173"/>
        <v>330.69</v>
      </c>
      <c r="G302" s="43">
        <f t="shared" si="173"/>
        <v>330.69</v>
      </c>
      <c r="H302" s="43">
        <f t="shared" si="173"/>
        <v>330.69</v>
      </c>
      <c r="I302" s="43">
        <f t="shared" si="173"/>
        <v>330.69</v>
      </c>
      <c r="J302" s="43">
        <f t="shared" si="173"/>
        <v>330.69</v>
      </c>
      <c r="K302" s="43">
        <f t="shared" si="173"/>
        <v>330.69</v>
      </c>
      <c r="L302" s="43">
        <f t="shared" si="173"/>
        <v>330.69</v>
      </c>
      <c r="M302" s="43">
        <f t="shared" si="173"/>
        <v>330.69</v>
      </c>
      <c r="N302" s="43">
        <f t="shared" si="173"/>
        <v>330.69</v>
      </c>
      <c r="O302" s="43">
        <f t="shared" si="173"/>
        <v>330.69</v>
      </c>
      <c r="P302" s="43">
        <f t="shared" si="173"/>
        <v>330.69</v>
      </c>
      <c r="Q302" s="43">
        <f t="shared" si="173"/>
        <v>330.69</v>
      </c>
      <c r="R302" s="43">
        <f t="shared" si="173"/>
        <v>330.69</v>
      </c>
      <c r="S302" s="43">
        <f t="shared" si="173"/>
        <v>330.69</v>
      </c>
      <c r="T302" s="43">
        <f t="shared" si="173"/>
        <v>330.69</v>
      </c>
      <c r="U302" s="43">
        <f t="shared" si="173"/>
        <v>330.69</v>
      </c>
      <c r="V302" s="43">
        <f t="shared" si="173"/>
        <v>330.69</v>
      </c>
      <c r="W302" s="43">
        <f t="shared" si="173"/>
        <v>330.69</v>
      </c>
      <c r="X302" s="43">
        <f t="shared" si="173"/>
        <v>330.69</v>
      </c>
      <c r="Y302" s="43">
        <f t="shared" si="173"/>
        <v>330.69</v>
      </c>
      <c r="Z302" s="43">
        <f t="shared" si="173"/>
        <v>330.69</v>
      </c>
      <c r="AA302" s="43">
        <f t="shared" si="173"/>
        <v>330.69</v>
      </c>
    </row>
    <row r="303" spans="1:27" ht="12.75" customHeight="1" collapsed="1" x14ac:dyDescent="0.2">
      <c r="A303" s="91" t="s">
        <v>1095</v>
      </c>
      <c r="B303" s="27" t="str">
        <f>"03"&amp;"."&amp;$B$599&amp;"."&amp;$B$600</f>
        <v>03.02.2023</v>
      </c>
      <c r="C303" s="83" t="s">
        <v>74</v>
      </c>
      <c r="D303" s="84">
        <f>ROUND(((D304+D305+D307+D306)/1000),5)</f>
        <v>1.76292</v>
      </c>
      <c r="E303" s="84">
        <f>ROUND(((E304+E305+E307+E306)/1000),5)</f>
        <v>1.73631</v>
      </c>
      <c r="F303" s="84">
        <f>ROUND(((F304+F305+F307+F306)/1000),5)</f>
        <v>1.6797</v>
      </c>
      <c r="G303" s="84">
        <f t="shared" ref="G303:AA303" si="174">ROUND(((G304+G305+G307+G306)/1000),5)</f>
        <v>1.6791400000000001</v>
      </c>
      <c r="H303" s="84">
        <f t="shared" si="174"/>
        <v>1.75315</v>
      </c>
      <c r="I303" s="84">
        <f t="shared" si="174"/>
        <v>1.88005</v>
      </c>
      <c r="J303" s="84">
        <f t="shared" si="174"/>
        <v>2.0792199999999998</v>
      </c>
      <c r="K303" s="84">
        <f t="shared" si="174"/>
        <v>2.2986200000000001</v>
      </c>
      <c r="L303" s="84">
        <f t="shared" si="174"/>
        <v>2.45458</v>
      </c>
      <c r="M303" s="84">
        <f t="shared" si="174"/>
        <v>2.4685199999999998</v>
      </c>
      <c r="N303" s="84">
        <f t="shared" si="174"/>
        <v>2.4850699999999999</v>
      </c>
      <c r="O303" s="84">
        <f t="shared" si="174"/>
        <v>2.51715</v>
      </c>
      <c r="P303" s="84">
        <f t="shared" si="174"/>
        <v>2.50339</v>
      </c>
      <c r="Q303" s="84">
        <f t="shared" si="174"/>
        <v>2.50705</v>
      </c>
      <c r="R303" s="84">
        <f t="shared" si="174"/>
        <v>2.5001699999999998</v>
      </c>
      <c r="S303" s="84">
        <f t="shared" si="174"/>
        <v>2.4933200000000002</v>
      </c>
      <c r="T303" s="84">
        <f t="shared" si="174"/>
        <v>2.44807</v>
      </c>
      <c r="U303" s="84">
        <f t="shared" si="174"/>
        <v>2.4655300000000002</v>
      </c>
      <c r="V303" s="84">
        <f t="shared" si="174"/>
        <v>2.4790700000000001</v>
      </c>
      <c r="W303" s="84">
        <f t="shared" si="174"/>
        <v>2.49315</v>
      </c>
      <c r="X303" s="84">
        <f t="shared" si="174"/>
        <v>2.4542099999999998</v>
      </c>
      <c r="Y303" s="84">
        <f t="shared" si="174"/>
        <v>2.2999299999999998</v>
      </c>
      <c r="Z303" s="84">
        <f t="shared" si="174"/>
        <v>2.1565300000000001</v>
      </c>
      <c r="AA303" s="84">
        <f t="shared" si="174"/>
        <v>1.9593</v>
      </c>
    </row>
    <row r="304" spans="1:27" ht="12.75" hidden="1" customHeight="1" outlineLevel="1" x14ac:dyDescent="0.2">
      <c r="A304" s="92" t="s">
        <v>1096</v>
      </c>
      <c r="B304" s="62" t="s">
        <v>231</v>
      </c>
      <c r="C304" s="42" t="s">
        <v>77</v>
      </c>
      <c r="D304" s="43">
        <v>1210.43</v>
      </c>
      <c r="E304" s="43">
        <v>1183.82</v>
      </c>
      <c r="F304" s="43">
        <v>1127.21</v>
      </c>
      <c r="G304" s="43">
        <v>1126.6500000000001</v>
      </c>
      <c r="H304" s="43">
        <v>1200.6600000000001</v>
      </c>
      <c r="I304" s="43">
        <v>1327.56</v>
      </c>
      <c r="J304" s="43">
        <v>1526.73</v>
      </c>
      <c r="K304" s="43">
        <v>1746.13</v>
      </c>
      <c r="L304" s="43">
        <v>1902.09</v>
      </c>
      <c r="M304" s="43">
        <v>1916.03</v>
      </c>
      <c r="N304" s="43">
        <v>1932.58</v>
      </c>
      <c r="O304" s="43">
        <v>1964.66</v>
      </c>
      <c r="P304" s="43">
        <v>1950.9</v>
      </c>
      <c r="Q304" s="43">
        <v>1954.56</v>
      </c>
      <c r="R304" s="43">
        <v>1947.68</v>
      </c>
      <c r="S304" s="43">
        <v>1940.83</v>
      </c>
      <c r="T304" s="43">
        <v>1895.58</v>
      </c>
      <c r="U304" s="43">
        <v>1913.04</v>
      </c>
      <c r="V304" s="43">
        <v>1926.58</v>
      </c>
      <c r="W304" s="43">
        <v>1940.66</v>
      </c>
      <c r="X304" s="43">
        <v>1901.72</v>
      </c>
      <c r="Y304" s="43">
        <v>1747.44</v>
      </c>
      <c r="Z304" s="43">
        <v>1604.04</v>
      </c>
      <c r="AA304" s="43">
        <v>1406.81</v>
      </c>
    </row>
    <row r="305" spans="1:27" ht="12.75" hidden="1" customHeight="1" outlineLevel="1" x14ac:dyDescent="0.2">
      <c r="A305" s="92" t="s">
        <v>1097</v>
      </c>
      <c r="B305" s="62" t="s">
        <v>88</v>
      </c>
      <c r="C305" s="42" t="s">
        <v>77</v>
      </c>
      <c r="D305" s="43">
        <f>$D$295</f>
        <v>217.03</v>
      </c>
      <c r="E305" s="43">
        <f t="shared" ref="E305:AA305" si="175">$D$295</f>
        <v>217.03</v>
      </c>
      <c r="F305" s="43">
        <f t="shared" si="175"/>
        <v>217.03</v>
      </c>
      <c r="G305" s="43">
        <f t="shared" si="175"/>
        <v>217.03</v>
      </c>
      <c r="H305" s="43">
        <f t="shared" si="175"/>
        <v>217.03</v>
      </c>
      <c r="I305" s="43">
        <f t="shared" si="175"/>
        <v>217.03</v>
      </c>
      <c r="J305" s="43">
        <f t="shared" si="175"/>
        <v>217.03</v>
      </c>
      <c r="K305" s="43">
        <f t="shared" si="175"/>
        <v>217.03</v>
      </c>
      <c r="L305" s="43">
        <f t="shared" si="175"/>
        <v>217.03</v>
      </c>
      <c r="M305" s="43">
        <f t="shared" si="175"/>
        <v>217.03</v>
      </c>
      <c r="N305" s="43">
        <f t="shared" si="175"/>
        <v>217.03</v>
      </c>
      <c r="O305" s="43">
        <f t="shared" si="175"/>
        <v>217.03</v>
      </c>
      <c r="P305" s="43">
        <f t="shared" si="175"/>
        <v>217.03</v>
      </c>
      <c r="Q305" s="43">
        <f t="shared" si="175"/>
        <v>217.03</v>
      </c>
      <c r="R305" s="43">
        <f t="shared" si="175"/>
        <v>217.03</v>
      </c>
      <c r="S305" s="43">
        <f t="shared" si="175"/>
        <v>217.03</v>
      </c>
      <c r="T305" s="43">
        <f t="shared" si="175"/>
        <v>217.03</v>
      </c>
      <c r="U305" s="43">
        <f t="shared" si="175"/>
        <v>217.03</v>
      </c>
      <c r="V305" s="43">
        <f t="shared" si="175"/>
        <v>217.03</v>
      </c>
      <c r="W305" s="43">
        <f t="shared" si="175"/>
        <v>217.03</v>
      </c>
      <c r="X305" s="43">
        <f t="shared" si="175"/>
        <v>217.03</v>
      </c>
      <c r="Y305" s="43">
        <f t="shared" si="175"/>
        <v>217.03</v>
      </c>
      <c r="Z305" s="43">
        <f t="shared" si="175"/>
        <v>217.03</v>
      </c>
      <c r="AA305" s="43">
        <f t="shared" si="175"/>
        <v>217.03</v>
      </c>
    </row>
    <row r="306" spans="1:27" ht="12.75" hidden="1" customHeight="1" outlineLevel="1" x14ac:dyDescent="0.2">
      <c r="A306" s="92" t="s">
        <v>1098</v>
      </c>
      <c r="B306" s="62" t="s">
        <v>81</v>
      </c>
      <c r="C306" s="42" t="s">
        <v>77</v>
      </c>
      <c r="D306" s="43">
        <v>4.7699999999999996</v>
      </c>
      <c r="E306" s="43">
        <v>4.7699999999999996</v>
      </c>
      <c r="F306" s="43">
        <v>4.7699999999999996</v>
      </c>
      <c r="G306" s="43">
        <v>4.7699999999999996</v>
      </c>
      <c r="H306" s="43">
        <v>4.7699999999999996</v>
      </c>
      <c r="I306" s="43">
        <v>4.7699999999999996</v>
      </c>
      <c r="J306" s="43">
        <v>4.7699999999999996</v>
      </c>
      <c r="K306" s="43">
        <v>4.7699999999999996</v>
      </c>
      <c r="L306" s="43">
        <v>4.7699999999999996</v>
      </c>
      <c r="M306" s="43">
        <v>4.7699999999999996</v>
      </c>
      <c r="N306" s="43">
        <v>4.7699999999999996</v>
      </c>
      <c r="O306" s="43">
        <v>4.7699999999999996</v>
      </c>
      <c r="P306" s="43">
        <v>4.7699999999999996</v>
      </c>
      <c r="Q306" s="43">
        <v>4.7699999999999996</v>
      </c>
      <c r="R306" s="43">
        <v>4.7699999999999996</v>
      </c>
      <c r="S306" s="43">
        <v>4.7699999999999996</v>
      </c>
      <c r="T306" s="43">
        <v>4.7699999999999996</v>
      </c>
      <c r="U306" s="43">
        <v>4.7699999999999996</v>
      </c>
      <c r="V306" s="43">
        <v>4.7699999999999996</v>
      </c>
      <c r="W306" s="43">
        <v>4.7699999999999996</v>
      </c>
      <c r="X306" s="43">
        <v>4.7699999999999996</v>
      </c>
      <c r="Y306" s="43">
        <v>4.7699999999999996</v>
      </c>
      <c r="Z306" s="43">
        <v>4.7699999999999996</v>
      </c>
      <c r="AA306" s="43">
        <v>4.7699999999999996</v>
      </c>
    </row>
    <row r="307" spans="1:27" ht="12.75" hidden="1" customHeight="1" outlineLevel="1" x14ac:dyDescent="0.2">
      <c r="A307" s="92" t="s">
        <v>1099</v>
      </c>
      <c r="B307" s="62" t="s">
        <v>79</v>
      </c>
      <c r="C307" s="42" t="s">
        <v>77</v>
      </c>
      <c r="D307" s="43">
        <f>$D$11</f>
        <v>330.69</v>
      </c>
      <c r="E307" s="43">
        <f t="shared" ref="E307:AA307" si="176">$D$11</f>
        <v>330.69</v>
      </c>
      <c r="F307" s="43">
        <f t="shared" si="176"/>
        <v>330.69</v>
      </c>
      <c r="G307" s="43">
        <f t="shared" si="176"/>
        <v>330.69</v>
      </c>
      <c r="H307" s="43">
        <f t="shared" si="176"/>
        <v>330.69</v>
      </c>
      <c r="I307" s="43">
        <f t="shared" si="176"/>
        <v>330.69</v>
      </c>
      <c r="J307" s="43">
        <f t="shared" si="176"/>
        <v>330.69</v>
      </c>
      <c r="K307" s="43">
        <f t="shared" si="176"/>
        <v>330.69</v>
      </c>
      <c r="L307" s="43">
        <f t="shared" si="176"/>
        <v>330.69</v>
      </c>
      <c r="M307" s="43">
        <f t="shared" si="176"/>
        <v>330.69</v>
      </c>
      <c r="N307" s="43">
        <f t="shared" si="176"/>
        <v>330.69</v>
      </c>
      <c r="O307" s="43">
        <f t="shared" si="176"/>
        <v>330.69</v>
      </c>
      <c r="P307" s="43">
        <f t="shared" si="176"/>
        <v>330.69</v>
      </c>
      <c r="Q307" s="43">
        <f t="shared" si="176"/>
        <v>330.69</v>
      </c>
      <c r="R307" s="43">
        <f t="shared" si="176"/>
        <v>330.69</v>
      </c>
      <c r="S307" s="43">
        <f t="shared" si="176"/>
        <v>330.69</v>
      </c>
      <c r="T307" s="43">
        <f t="shared" si="176"/>
        <v>330.69</v>
      </c>
      <c r="U307" s="43">
        <f t="shared" si="176"/>
        <v>330.69</v>
      </c>
      <c r="V307" s="43">
        <f t="shared" si="176"/>
        <v>330.69</v>
      </c>
      <c r="W307" s="43">
        <f t="shared" si="176"/>
        <v>330.69</v>
      </c>
      <c r="X307" s="43">
        <f t="shared" si="176"/>
        <v>330.69</v>
      </c>
      <c r="Y307" s="43">
        <f t="shared" si="176"/>
        <v>330.69</v>
      </c>
      <c r="Z307" s="43">
        <f t="shared" si="176"/>
        <v>330.69</v>
      </c>
      <c r="AA307" s="43">
        <f t="shared" si="176"/>
        <v>330.69</v>
      </c>
    </row>
    <row r="308" spans="1:27" ht="12.75" customHeight="1" collapsed="1" x14ac:dyDescent="0.2">
      <c r="A308" s="91" t="s">
        <v>1100</v>
      </c>
      <c r="B308" s="27" t="str">
        <f>"04"&amp;"."&amp;$B$599&amp;"."&amp;$B$600</f>
        <v>04.02.2023</v>
      </c>
      <c r="C308" s="83" t="s">
        <v>74</v>
      </c>
      <c r="D308" s="84">
        <f>ROUND(((D309+D310+D312+D311)/1000),5)</f>
        <v>2.0822500000000002</v>
      </c>
      <c r="E308" s="84">
        <f>ROUND(((E309+E310+E312+E311)/1000),5)</f>
        <v>1.9719100000000001</v>
      </c>
      <c r="F308" s="84">
        <f>ROUND(((F309+F310+F312+F311)/1000),5)</f>
        <v>1.84015</v>
      </c>
      <c r="G308" s="84">
        <f t="shared" ref="G308:AA308" si="177">ROUND(((G309+G310+G312+G311)/1000),5)</f>
        <v>1.8088900000000001</v>
      </c>
      <c r="H308" s="84">
        <f t="shared" si="177"/>
        <v>1.8698600000000001</v>
      </c>
      <c r="I308" s="84">
        <f t="shared" si="177"/>
        <v>1.90455</v>
      </c>
      <c r="J308" s="84">
        <f t="shared" si="177"/>
        <v>2.0291700000000001</v>
      </c>
      <c r="K308" s="84">
        <f t="shared" si="177"/>
        <v>2.1427499999999999</v>
      </c>
      <c r="L308" s="84">
        <f t="shared" si="177"/>
        <v>2.3379400000000001</v>
      </c>
      <c r="M308" s="84">
        <f t="shared" si="177"/>
        <v>2.45261</v>
      </c>
      <c r="N308" s="84">
        <f t="shared" si="177"/>
        <v>2.4850500000000002</v>
      </c>
      <c r="O308" s="84">
        <f t="shared" si="177"/>
        <v>2.49518</v>
      </c>
      <c r="P308" s="84">
        <f t="shared" si="177"/>
        <v>2.4931700000000001</v>
      </c>
      <c r="Q308" s="84">
        <f t="shared" si="177"/>
        <v>2.49058</v>
      </c>
      <c r="R308" s="84">
        <f t="shared" si="177"/>
        <v>2.4849999999999999</v>
      </c>
      <c r="S308" s="84">
        <f t="shared" si="177"/>
        <v>2.45322</v>
      </c>
      <c r="T308" s="84">
        <f t="shared" si="177"/>
        <v>2.4525600000000001</v>
      </c>
      <c r="U308" s="84">
        <f t="shared" si="177"/>
        <v>2.4812500000000002</v>
      </c>
      <c r="V308" s="84">
        <f t="shared" si="177"/>
        <v>2.4879699999999998</v>
      </c>
      <c r="W308" s="84">
        <f t="shared" si="177"/>
        <v>2.4849199999999998</v>
      </c>
      <c r="X308" s="84">
        <f t="shared" si="177"/>
        <v>2.4831300000000001</v>
      </c>
      <c r="Y308" s="84">
        <f t="shared" si="177"/>
        <v>2.3669699999999998</v>
      </c>
      <c r="Z308" s="84">
        <f t="shared" si="177"/>
        <v>2.1747800000000002</v>
      </c>
      <c r="AA308" s="84">
        <f t="shared" si="177"/>
        <v>2.0324399999999998</v>
      </c>
    </row>
    <row r="309" spans="1:27" ht="12.75" hidden="1" customHeight="1" outlineLevel="1" x14ac:dyDescent="0.2">
      <c r="A309" s="92" t="s">
        <v>1101</v>
      </c>
      <c r="B309" s="62" t="s">
        <v>231</v>
      </c>
      <c r="C309" s="42" t="s">
        <v>77</v>
      </c>
      <c r="D309" s="43">
        <v>1529.76</v>
      </c>
      <c r="E309" s="43">
        <v>1419.42</v>
      </c>
      <c r="F309" s="43">
        <v>1287.6600000000001</v>
      </c>
      <c r="G309" s="43">
        <v>1256.4000000000001</v>
      </c>
      <c r="H309" s="43">
        <v>1317.37</v>
      </c>
      <c r="I309" s="43">
        <v>1352.06</v>
      </c>
      <c r="J309" s="43">
        <v>1476.68</v>
      </c>
      <c r="K309" s="43">
        <v>1590.26</v>
      </c>
      <c r="L309" s="43">
        <v>1785.45</v>
      </c>
      <c r="M309" s="43">
        <v>1900.12</v>
      </c>
      <c r="N309" s="43">
        <v>1932.56</v>
      </c>
      <c r="O309" s="43">
        <v>1942.69</v>
      </c>
      <c r="P309" s="43">
        <v>1940.68</v>
      </c>
      <c r="Q309" s="43">
        <v>1938.09</v>
      </c>
      <c r="R309" s="43">
        <v>1932.51</v>
      </c>
      <c r="S309" s="43">
        <v>1900.73</v>
      </c>
      <c r="T309" s="43">
        <v>1900.07</v>
      </c>
      <c r="U309" s="43">
        <v>1928.76</v>
      </c>
      <c r="V309" s="43">
        <v>1935.48</v>
      </c>
      <c r="W309" s="43">
        <v>1932.43</v>
      </c>
      <c r="X309" s="43">
        <v>1930.64</v>
      </c>
      <c r="Y309" s="43">
        <v>1814.48</v>
      </c>
      <c r="Z309" s="43">
        <v>1622.29</v>
      </c>
      <c r="AA309" s="43">
        <v>1479.95</v>
      </c>
    </row>
    <row r="310" spans="1:27" ht="12.75" hidden="1" customHeight="1" outlineLevel="1" x14ac:dyDescent="0.2">
      <c r="A310" s="92" t="s">
        <v>1102</v>
      </c>
      <c r="B310" s="62" t="s">
        <v>88</v>
      </c>
      <c r="C310" s="42" t="s">
        <v>77</v>
      </c>
      <c r="D310" s="43">
        <f>$D$295</f>
        <v>217.03</v>
      </c>
      <c r="E310" s="43">
        <f t="shared" ref="E310:AA310" si="178">$D$295</f>
        <v>217.03</v>
      </c>
      <c r="F310" s="43">
        <f t="shared" si="178"/>
        <v>217.03</v>
      </c>
      <c r="G310" s="43">
        <f t="shared" si="178"/>
        <v>217.03</v>
      </c>
      <c r="H310" s="43">
        <f t="shared" si="178"/>
        <v>217.03</v>
      </c>
      <c r="I310" s="43">
        <f t="shared" si="178"/>
        <v>217.03</v>
      </c>
      <c r="J310" s="43">
        <f t="shared" si="178"/>
        <v>217.03</v>
      </c>
      <c r="K310" s="43">
        <f t="shared" si="178"/>
        <v>217.03</v>
      </c>
      <c r="L310" s="43">
        <f t="shared" si="178"/>
        <v>217.03</v>
      </c>
      <c r="M310" s="43">
        <f t="shared" si="178"/>
        <v>217.03</v>
      </c>
      <c r="N310" s="43">
        <f t="shared" si="178"/>
        <v>217.03</v>
      </c>
      <c r="O310" s="43">
        <f t="shared" si="178"/>
        <v>217.03</v>
      </c>
      <c r="P310" s="43">
        <f t="shared" si="178"/>
        <v>217.03</v>
      </c>
      <c r="Q310" s="43">
        <f t="shared" si="178"/>
        <v>217.03</v>
      </c>
      <c r="R310" s="43">
        <f t="shared" si="178"/>
        <v>217.03</v>
      </c>
      <c r="S310" s="43">
        <f t="shared" si="178"/>
        <v>217.03</v>
      </c>
      <c r="T310" s="43">
        <f t="shared" si="178"/>
        <v>217.03</v>
      </c>
      <c r="U310" s="43">
        <f t="shared" si="178"/>
        <v>217.03</v>
      </c>
      <c r="V310" s="43">
        <f t="shared" si="178"/>
        <v>217.03</v>
      </c>
      <c r="W310" s="43">
        <f t="shared" si="178"/>
        <v>217.03</v>
      </c>
      <c r="X310" s="43">
        <f t="shared" si="178"/>
        <v>217.03</v>
      </c>
      <c r="Y310" s="43">
        <f t="shared" si="178"/>
        <v>217.03</v>
      </c>
      <c r="Z310" s="43">
        <f t="shared" si="178"/>
        <v>217.03</v>
      </c>
      <c r="AA310" s="43">
        <f t="shared" si="178"/>
        <v>217.03</v>
      </c>
    </row>
    <row r="311" spans="1:27" ht="12.75" hidden="1" customHeight="1" outlineLevel="1" x14ac:dyDescent="0.2">
      <c r="A311" s="92" t="s">
        <v>1103</v>
      </c>
      <c r="B311" s="62" t="s">
        <v>81</v>
      </c>
      <c r="C311" s="42" t="s">
        <v>77</v>
      </c>
      <c r="D311" s="43">
        <v>4.7699999999999996</v>
      </c>
      <c r="E311" s="43">
        <v>4.7699999999999996</v>
      </c>
      <c r="F311" s="43">
        <v>4.7699999999999996</v>
      </c>
      <c r="G311" s="43">
        <v>4.7699999999999996</v>
      </c>
      <c r="H311" s="43">
        <v>4.7699999999999996</v>
      </c>
      <c r="I311" s="43">
        <v>4.7699999999999996</v>
      </c>
      <c r="J311" s="43">
        <v>4.7699999999999996</v>
      </c>
      <c r="K311" s="43">
        <v>4.7699999999999996</v>
      </c>
      <c r="L311" s="43">
        <v>4.7699999999999996</v>
      </c>
      <c r="M311" s="43">
        <v>4.7699999999999996</v>
      </c>
      <c r="N311" s="43">
        <v>4.7699999999999996</v>
      </c>
      <c r="O311" s="43">
        <v>4.7699999999999996</v>
      </c>
      <c r="P311" s="43">
        <v>4.7699999999999996</v>
      </c>
      <c r="Q311" s="43">
        <v>4.7699999999999996</v>
      </c>
      <c r="R311" s="43">
        <v>4.7699999999999996</v>
      </c>
      <c r="S311" s="43">
        <v>4.7699999999999996</v>
      </c>
      <c r="T311" s="43">
        <v>4.7699999999999996</v>
      </c>
      <c r="U311" s="43">
        <v>4.7699999999999996</v>
      </c>
      <c r="V311" s="43">
        <v>4.7699999999999996</v>
      </c>
      <c r="W311" s="43">
        <v>4.7699999999999996</v>
      </c>
      <c r="X311" s="43">
        <v>4.7699999999999996</v>
      </c>
      <c r="Y311" s="43">
        <v>4.7699999999999996</v>
      </c>
      <c r="Z311" s="43">
        <v>4.7699999999999996</v>
      </c>
      <c r="AA311" s="43">
        <v>4.7699999999999996</v>
      </c>
    </row>
    <row r="312" spans="1:27" ht="12.75" hidden="1" customHeight="1" outlineLevel="1" x14ac:dyDescent="0.2">
      <c r="A312" s="92" t="s">
        <v>1104</v>
      </c>
      <c r="B312" s="62" t="s">
        <v>79</v>
      </c>
      <c r="C312" s="42" t="s">
        <v>77</v>
      </c>
      <c r="D312" s="43">
        <f>$D$11</f>
        <v>330.69</v>
      </c>
      <c r="E312" s="43">
        <f t="shared" ref="E312:AA312" si="179">$D$11</f>
        <v>330.69</v>
      </c>
      <c r="F312" s="43">
        <f t="shared" si="179"/>
        <v>330.69</v>
      </c>
      <c r="G312" s="43">
        <f t="shared" si="179"/>
        <v>330.69</v>
      </c>
      <c r="H312" s="43">
        <f t="shared" si="179"/>
        <v>330.69</v>
      </c>
      <c r="I312" s="43">
        <f t="shared" si="179"/>
        <v>330.69</v>
      </c>
      <c r="J312" s="43">
        <f t="shared" si="179"/>
        <v>330.69</v>
      </c>
      <c r="K312" s="43">
        <f t="shared" si="179"/>
        <v>330.69</v>
      </c>
      <c r="L312" s="43">
        <f t="shared" si="179"/>
        <v>330.69</v>
      </c>
      <c r="M312" s="43">
        <f t="shared" si="179"/>
        <v>330.69</v>
      </c>
      <c r="N312" s="43">
        <f t="shared" si="179"/>
        <v>330.69</v>
      </c>
      <c r="O312" s="43">
        <f t="shared" si="179"/>
        <v>330.69</v>
      </c>
      <c r="P312" s="43">
        <f t="shared" si="179"/>
        <v>330.69</v>
      </c>
      <c r="Q312" s="43">
        <f t="shared" si="179"/>
        <v>330.69</v>
      </c>
      <c r="R312" s="43">
        <f t="shared" si="179"/>
        <v>330.69</v>
      </c>
      <c r="S312" s="43">
        <f t="shared" si="179"/>
        <v>330.69</v>
      </c>
      <c r="T312" s="43">
        <f t="shared" si="179"/>
        <v>330.69</v>
      </c>
      <c r="U312" s="43">
        <f t="shared" si="179"/>
        <v>330.69</v>
      </c>
      <c r="V312" s="43">
        <f t="shared" si="179"/>
        <v>330.69</v>
      </c>
      <c r="W312" s="43">
        <f t="shared" si="179"/>
        <v>330.69</v>
      </c>
      <c r="X312" s="43">
        <f t="shared" si="179"/>
        <v>330.69</v>
      </c>
      <c r="Y312" s="43">
        <f t="shared" si="179"/>
        <v>330.69</v>
      </c>
      <c r="Z312" s="43">
        <f t="shared" si="179"/>
        <v>330.69</v>
      </c>
      <c r="AA312" s="43">
        <f t="shared" si="179"/>
        <v>330.69</v>
      </c>
    </row>
    <row r="313" spans="1:27" ht="12.75" customHeight="1" collapsed="1" x14ac:dyDescent="0.2">
      <c r="A313" s="91" t="s">
        <v>1105</v>
      </c>
      <c r="B313" s="27" t="str">
        <f>"05"&amp;"."&amp;$B$599&amp;"."&amp;$B$600</f>
        <v>05.02.2023</v>
      </c>
      <c r="C313" s="83" t="s">
        <v>74</v>
      </c>
      <c r="D313" s="84">
        <f>ROUND(((D314+D315+D317+D316)/1000),5)</f>
        <v>1.7929299999999999</v>
      </c>
      <c r="E313" s="84">
        <f>ROUND(((E314+E315+E317+E316)/1000),5)</f>
        <v>1.74333</v>
      </c>
      <c r="F313" s="84">
        <f>ROUND(((F314+F315+F317+F316)/1000),5)</f>
        <v>1.7009799999999999</v>
      </c>
      <c r="G313" s="84">
        <f t="shared" ref="G313:AA313" si="180">ROUND(((G314+G315+G317+G316)/1000),5)</f>
        <v>1.6858500000000001</v>
      </c>
      <c r="H313" s="84">
        <f t="shared" si="180"/>
        <v>1.7182999999999999</v>
      </c>
      <c r="I313" s="84">
        <f t="shared" si="180"/>
        <v>1.72357</v>
      </c>
      <c r="J313" s="84">
        <f t="shared" si="180"/>
        <v>1.7399899999999999</v>
      </c>
      <c r="K313" s="84">
        <f t="shared" si="180"/>
        <v>1.86104</v>
      </c>
      <c r="L313" s="84">
        <f t="shared" si="180"/>
        <v>2.0545499999999999</v>
      </c>
      <c r="M313" s="84">
        <f t="shared" si="180"/>
        <v>2.1585999999999999</v>
      </c>
      <c r="N313" s="84">
        <f t="shared" si="180"/>
        <v>2.2044000000000001</v>
      </c>
      <c r="O313" s="84">
        <f t="shared" si="180"/>
        <v>2.2318199999999999</v>
      </c>
      <c r="P313" s="84">
        <f t="shared" si="180"/>
        <v>2.2320000000000002</v>
      </c>
      <c r="Q313" s="84">
        <f t="shared" si="180"/>
        <v>2.24403</v>
      </c>
      <c r="R313" s="84">
        <f t="shared" si="180"/>
        <v>2.2416800000000001</v>
      </c>
      <c r="S313" s="84">
        <f t="shared" si="180"/>
        <v>2.2043599999999999</v>
      </c>
      <c r="T313" s="84">
        <f t="shared" si="180"/>
        <v>2.2135799999999999</v>
      </c>
      <c r="U313" s="84">
        <f t="shared" si="180"/>
        <v>2.2612899999999998</v>
      </c>
      <c r="V313" s="84">
        <f t="shared" si="180"/>
        <v>2.2785500000000001</v>
      </c>
      <c r="W313" s="84">
        <f t="shared" si="180"/>
        <v>2.2795999999999998</v>
      </c>
      <c r="X313" s="84">
        <f t="shared" si="180"/>
        <v>2.2793999999999999</v>
      </c>
      <c r="Y313" s="84">
        <f t="shared" si="180"/>
        <v>2.2196699999999998</v>
      </c>
      <c r="Z313" s="84">
        <f t="shared" si="180"/>
        <v>2.0911599999999999</v>
      </c>
      <c r="AA313" s="84">
        <f t="shared" si="180"/>
        <v>1.7653399999999999</v>
      </c>
    </row>
    <row r="314" spans="1:27" ht="12.75" hidden="1" customHeight="1" outlineLevel="1" x14ac:dyDescent="0.2">
      <c r="A314" s="92" t="s">
        <v>1106</v>
      </c>
      <c r="B314" s="62" t="s">
        <v>231</v>
      </c>
      <c r="C314" s="42" t="s">
        <v>77</v>
      </c>
      <c r="D314" s="43">
        <v>1240.44</v>
      </c>
      <c r="E314" s="43">
        <v>1190.8399999999999</v>
      </c>
      <c r="F314" s="43">
        <v>1148.49</v>
      </c>
      <c r="G314" s="43">
        <v>1133.3599999999999</v>
      </c>
      <c r="H314" s="43">
        <v>1165.81</v>
      </c>
      <c r="I314" s="43">
        <v>1171.08</v>
      </c>
      <c r="J314" s="43">
        <v>1187.5</v>
      </c>
      <c r="K314" s="43">
        <v>1308.55</v>
      </c>
      <c r="L314" s="43">
        <v>1502.06</v>
      </c>
      <c r="M314" s="43">
        <v>1606.11</v>
      </c>
      <c r="N314" s="43">
        <v>1651.91</v>
      </c>
      <c r="O314" s="43">
        <v>1679.33</v>
      </c>
      <c r="P314" s="43">
        <v>1679.51</v>
      </c>
      <c r="Q314" s="43">
        <v>1691.54</v>
      </c>
      <c r="R314" s="43">
        <v>1689.19</v>
      </c>
      <c r="S314" s="43">
        <v>1651.87</v>
      </c>
      <c r="T314" s="43">
        <v>1661.09</v>
      </c>
      <c r="U314" s="43">
        <v>1708.8</v>
      </c>
      <c r="V314" s="43">
        <v>1726.06</v>
      </c>
      <c r="W314" s="43">
        <v>1727.11</v>
      </c>
      <c r="X314" s="43">
        <v>1726.91</v>
      </c>
      <c r="Y314" s="43">
        <v>1667.18</v>
      </c>
      <c r="Z314" s="43">
        <v>1538.67</v>
      </c>
      <c r="AA314" s="43">
        <v>1212.8499999999999</v>
      </c>
    </row>
    <row r="315" spans="1:27" ht="12.75" hidden="1" customHeight="1" outlineLevel="1" x14ac:dyDescent="0.2">
      <c r="A315" s="92" t="s">
        <v>1107</v>
      </c>
      <c r="B315" s="62" t="s">
        <v>88</v>
      </c>
      <c r="C315" s="42" t="s">
        <v>77</v>
      </c>
      <c r="D315" s="43">
        <f>$D$295</f>
        <v>217.03</v>
      </c>
      <c r="E315" s="43">
        <f t="shared" ref="E315:AA315" si="181">$D$295</f>
        <v>217.03</v>
      </c>
      <c r="F315" s="43">
        <f t="shared" si="181"/>
        <v>217.03</v>
      </c>
      <c r="G315" s="43">
        <f t="shared" si="181"/>
        <v>217.03</v>
      </c>
      <c r="H315" s="43">
        <f t="shared" si="181"/>
        <v>217.03</v>
      </c>
      <c r="I315" s="43">
        <f t="shared" si="181"/>
        <v>217.03</v>
      </c>
      <c r="J315" s="43">
        <f t="shared" si="181"/>
        <v>217.03</v>
      </c>
      <c r="K315" s="43">
        <f t="shared" si="181"/>
        <v>217.03</v>
      </c>
      <c r="L315" s="43">
        <f t="shared" si="181"/>
        <v>217.03</v>
      </c>
      <c r="M315" s="43">
        <f t="shared" si="181"/>
        <v>217.03</v>
      </c>
      <c r="N315" s="43">
        <f t="shared" si="181"/>
        <v>217.03</v>
      </c>
      <c r="O315" s="43">
        <f t="shared" si="181"/>
        <v>217.03</v>
      </c>
      <c r="P315" s="43">
        <f t="shared" si="181"/>
        <v>217.03</v>
      </c>
      <c r="Q315" s="43">
        <f t="shared" si="181"/>
        <v>217.03</v>
      </c>
      <c r="R315" s="43">
        <f t="shared" si="181"/>
        <v>217.03</v>
      </c>
      <c r="S315" s="43">
        <f t="shared" si="181"/>
        <v>217.03</v>
      </c>
      <c r="T315" s="43">
        <f t="shared" si="181"/>
        <v>217.03</v>
      </c>
      <c r="U315" s="43">
        <f t="shared" si="181"/>
        <v>217.03</v>
      </c>
      <c r="V315" s="43">
        <f t="shared" si="181"/>
        <v>217.03</v>
      </c>
      <c r="W315" s="43">
        <f t="shared" si="181"/>
        <v>217.03</v>
      </c>
      <c r="X315" s="43">
        <f t="shared" si="181"/>
        <v>217.03</v>
      </c>
      <c r="Y315" s="43">
        <f t="shared" si="181"/>
        <v>217.03</v>
      </c>
      <c r="Z315" s="43">
        <f t="shared" si="181"/>
        <v>217.03</v>
      </c>
      <c r="AA315" s="43">
        <f t="shared" si="181"/>
        <v>217.03</v>
      </c>
    </row>
    <row r="316" spans="1:27" ht="12.75" hidden="1" customHeight="1" outlineLevel="1" x14ac:dyDescent="0.2">
      <c r="A316" s="92" t="s">
        <v>1108</v>
      </c>
      <c r="B316" s="62" t="s">
        <v>81</v>
      </c>
      <c r="C316" s="42" t="s">
        <v>77</v>
      </c>
      <c r="D316" s="43">
        <v>4.7699999999999996</v>
      </c>
      <c r="E316" s="43">
        <v>4.7699999999999996</v>
      </c>
      <c r="F316" s="43">
        <v>4.7699999999999996</v>
      </c>
      <c r="G316" s="43">
        <v>4.7699999999999996</v>
      </c>
      <c r="H316" s="43">
        <v>4.7699999999999996</v>
      </c>
      <c r="I316" s="43">
        <v>4.7699999999999996</v>
      </c>
      <c r="J316" s="43">
        <v>4.7699999999999996</v>
      </c>
      <c r="K316" s="43">
        <v>4.7699999999999996</v>
      </c>
      <c r="L316" s="43">
        <v>4.7699999999999996</v>
      </c>
      <c r="M316" s="43">
        <v>4.7699999999999996</v>
      </c>
      <c r="N316" s="43">
        <v>4.7699999999999996</v>
      </c>
      <c r="O316" s="43">
        <v>4.7699999999999996</v>
      </c>
      <c r="P316" s="43">
        <v>4.7699999999999996</v>
      </c>
      <c r="Q316" s="43">
        <v>4.7699999999999996</v>
      </c>
      <c r="R316" s="43">
        <v>4.7699999999999996</v>
      </c>
      <c r="S316" s="43">
        <v>4.7699999999999996</v>
      </c>
      <c r="T316" s="43">
        <v>4.7699999999999996</v>
      </c>
      <c r="U316" s="43">
        <v>4.7699999999999996</v>
      </c>
      <c r="V316" s="43">
        <v>4.7699999999999996</v>
      </c>
      <c r="W316" s="43">
        <v>4.7699999999999996</v>
      </c>
      <c r="X316" s="43">
        <v>4.7699999999999996</v>
      </c>
      <c r="Y316" s="43">
        <v>4.7699999999999996</v>
      </c>
      <c r="Z316" s="43">
        <v>4.7699999999999996</v>
      </c>
      <c r="AA316" s="43">
        <v>4.7699999999999996</v>
      </c>
    </row>
    <row r="317" spans="1:27" ht="12.75" hidden="1" customHeight="1" outlineLevel="1" x14ac:dyDescent="0.2">
      <c r="A317" s="92" t="s">
        <v>1109</v>
      </c>
      <c r="B317" s="62" t="s">
        <v>79</v>
      </c>
      <c r="C317" s="42" t="s">
        <v>77</v>
      </c>
      <c r="D317" s="43">
        <f>$D$11</f>
        <v>330.69</v>
      </c>
      <c r="E317" s="43">
        <f t="shared" ref="E317:AA317" si="182">$D$11</f>
        <v>330.69</v>
      </c>
      <c r="F317" s="43">
        <f t="shared" si="182"/>
        <v>330.69</v>
      </c>
      <c r="G317" s="43">
        <f t="shared" si="182"/>
        <v>330.69</v>
      </c>
      <c r="H317" s="43">
        <f t="shared" si="182"/>
        <v>330.69</v>
      </c>
      <c r="I317" s="43">
        <f t="shared" si="182"/>
        <v>330.69</v>
      </c>
      <c r="J317" s="43">
        <f t="shared" si="182"/>
        <v>330.69</v>
      </c>
      <c r="K317" s="43">
        <f t="shared" si="182"/>
        <v>330.69</v>
      </c>
      <c r="L317" s="43">
        <f t="shared" si="182"/>
        <v>330.69</v>
      </c>
      <c r="M317" s="43">
        <f t="shared" si="182"/>
        <v>330.69</v>
      </c>
      <c r="N317" s="43">
        <f t="shared" si="182"/>
        <v>330.69</v>
      </c>
      <c r="O317" s="43">
        <f t="shared" si="182"/>
        <v>330.69</v>
      </c>
      <c r="P317" s="43">
        <f t="shared" si="182"/>
        <v>330.69</v>
      </c>
      <c r="Q317" s="43">
        <f t="shared" si="182"/>
        <v>330.69</v>
      </c>
      <c r="R317" s="43">
        <f t="shared" si="182"/>
        <v>330.69</v>
      </c>
      <c r="S317" s="43">
        <f t="shared" si="182"/>
        <v>330.69</v>
      </c>
      <c r="T317" s="43">
        <f t="shared" si="182"/>
        <v>330.69</v>
      </c>
      <c r="U317" s="43">
        <f t="shared" si="182"/>
        <v>330.69</v>
      </c>
      <c r="V317" s="43">
        <f t="shared" si="182"/>
        <v>330.69</v>
      </c>
      <c r="W317" s="43">
        <f t="shared" si="182"/>
        <v>330.69</v>
      </c>
      <c r="X317" s="43">
        <f t="shared" si="182"/>
        <v>330.69</v>
      </c>
      <c r="Y317" s="43">
        <f t="shared" si="182"/>
        <v>330.69</v>
      </c>
      <c r="Z317" s="43">
        <f t="shared" si="182"/>
        <v>330.69</v>
      </c>
      <c r="AA317" s="43">
        <f t="shared" si="182"/>
        <v>330.69</v>
      </c>
    </row>
    <row r="318" spans="1:27" ht="12.75" customHeight="1" collapsed="1" x14ac:dyDescent="0.2">
      <c r="A318" s="91" t="s">
        <v>1110</v>
      </c>
      <c r="B318" s="27" t="str">
        <f>"06"&amp;"."&amp;$B$599&amp;"."&amp;$B$600</f>
        <v>06.02.2023</v>
      </c>
      <c r="C318" s="83" t="s">
        <v>74</v>
      </c>
      <c r="D318" s="84">
        <f>ROUND(((D319+D320+D322+D321)/1000),5)</f>
        <v>1.7220599999999999</v>
      </c>
      <c r="E318" s="84">
        <f>ROUND(((E319+E320+E322+E321)/1000),5)</f>
        <v>1.67408</v>
      </c>
      <c r="F318" s="84">
        <f>ROUND(((F319+F320+F322+F321)/1000),5)</f>
        <v>1.6432599999999999</v>
      </c>
      <c r="G318" s="84">
        <f t="shared" ref="G318:AA318" si="183">ROUND(((G319+G320+G322+G321)/1000),5)</f>
        <v>1.6280600000000001</v>
      </c>
      <c r="H318" s="84">
        <f t="shared" si="183"/>
        <v>1.6572800000000001</v>
      </c>
      <c r="I318" s="84">
        <f t="shared" si="183"/>
        <v>1.7207300000000001</v>
      </c>
      <c r="J318" s="84">
        <f t="shared" si="183"/>
        <v>1.91767</v>
      </c>
      <c r="K318" s="84">
        <f t="shared" si="183"/>
        <v>2.17842</v>
      </c>
      <c r="L318" s="84">
        <f t="shared" si="183"/>
        <v>2.26816</v>
      </c>
      <c r="M318" s="84">
        <f t="shared" si="183"/>
        <v>2.2923</v>
      </c>
      <c r="N318" s="84">
        <f t="shared" si="183"/>
        <v>2.3164699999999998</v>
      </c>
      <c r="O318" s="84">
        <f t="shared" si="183"/>
        <v>2.3638300000000001</v>
      </c>
      <c r="P318" s="84">
        <f t="shared" si="183"/>
        <v>2.3288199999999999</v>
      </c>
      <c r="Q318" s="84">
        <f t="shared" si="183"/>
        <v>2.3369300000000002</v>
      </c>
      <c r="R318" s="84">
        <f t="shared" si="183"/>
        <v>2.3287399999999998</v>
      </c>
      <c r="S318" s="84">
        <f t="shared" si="183"/>
        <v>2.3037800000000002</v>
      </c>
      <c r="T318" s="84">
        <f t="shared" si="183"/>
        <v>2.2719900000000002</v>
      </c>
      <c r="U318" s="84">
        <f t="shared" si="183"/>
        <v>2.29251</v>
      </c>
      <c r="V318" s="84">
        <f t="shared" si="183"/>
        <v>2.3056999999999999</v>
      </c>
      <c r="W318" s="84">
        <f t="shared" si="183"/>
        <v>2.3285999999999998</v>
      </c>
      <c r="X318" s="84">
        <f t="shared" si="183"/>
        <v>2.2547899999999998</v>
      </c>
      <c r="Y318" s="84">
        <f t="shared" si="183"/>
        <v>2.1979500000000001</v>
      </c>
      <c r="Z318" s="84">
        <f t="shared" si="183"/>
        <v>1.8652</v>
      </c>
      <c r="AA318" s="84">
        <f t="shared" si="183"/>
        <v>1.7243900000000001</v>
      </c>
    </row>
    <row r="319" spans="1:27" ht="12.75" hidden="1" customHeight="1" outlineLevel="1" x14ac:dyDescent="0.2">
      <c r="A319" s="92" t="s">
        <v>1111</v>
      </c>
      <c r="B319" s="62" t="s">
        <v>231</v>
      </c>
      <c r="C319" s="42" t="s">
        <v>77</v>
      </c>
      <c r="D319" s="43">
        <v>1169.57</v>
      </c>
      <c r="E319" s="43">
        <v>1121.5899999999999</v>
      </c>
      <c r="F319" s="43">
        <v>1090.77</v>
      </c>
      <c r="G319" s="43">
        <v>1075.57</v>
      </c>
      <c r="H319" s="43">
        <v>1104.79</v>
      </c>
      <c r="I319" s="43">
        <v>1168.24</v>
      </c>
      <c r="J319" s="43">
        <v>1365.18</v>
      </c>
      <c r="K319" s="43">
        <v>1625.93</v>
      </c>
      <c r="L319" s="43">
        <v>1715.67</v>
      </c>
      <c r="M319" s="43">
        <v>1739.81</v>
      </c>
      <c r="N319" s="43">
        <v>1763.98</v>
      </c>
      <c r="O319" s="43">
        <v>1811.34</v>
      </c>
      <c r="P319" s="43">
        <v>1776.33</v>
      </c>
      <c r="Q319" s="43">
        <v>1784.44</v>
      </c>
      <c r="R319" s="43">
        <v>1776.25</v>
      </c>
      <c r="S319" s="43">
        <v>1751.29</v>
      </c>
      <c r="T319" s="43">
        <v>1719.5</v>
      </c>
      <c r="U319" s="43">
        <v>1740.02</v>
      </c>
      <c r="V319" s="43">
        <v>1753.21</v>
      </c>
      <c r="W319" s="43">
        <v>1776.11</v>
      </c>
      <c r="X319" s="43">
        <v>1702.3</v>
      </c>
      <c r="Y319" s="43">
        <v>1645.46</v>
      </c>
      <c r="Z319" s="43">
        <v>1312.71</v>
      </c>
      <c r="AA319" s="43">
        <v>1171.9000000000001</v>
      </c>
    </row>
    <row r="320" spans="1:27" ht="12.75" hidden="1" customHeight="1" outlineLevel="1" x14ac:dyDescent="0.2">
      <c r="A320" s="92" t="s">
        <v>1112</v>
      </c>
      <c r="B320" s="62" t="s">
        <v>88</v>
      </c>
      <c r="C320" s="42" t="s">
        <v>77</v>
      </c>
      <c r="D320" s="43">
        <f>$D$295</f>
        <v>217.03</v>
      </c>
      <c r="E320" s="43">
        <f t="shared" ref="E320:AA320" si="184">$D$295</f>
        <v>217.03</v>
      </c>
      <c r="F320" s="43">
        <f t="shared" si="184"/>
        <v>217.03</v>
      </c>
      <c r="G320" s="43">
        <f t="shared" si="184"/>
        <v>217.03</v>
      </c>
      <c r="H320" s="43">
        <f t="shared" si="184"/>
        <v>217.03</v>
      </c>
      <c r="I320" s="43">
        <f t="shared" si="184"/>
        <v>217.03</v>
      </c>
      <c r="J320" s="43">
        <f t="shared" si="184"/>
        <v>217.03</v>
      </c>
      <c r="K320" s="43">
        <f t="shared" si="184"/>
        <v>217.03</v>
      </c>
      <c r="L320" s="43">
        <f t="shared" si="184"/>
        <v>217.03</v>
      </c>
      <c r="M320" s="43">
        <f t="shared" si="184"/>
        <v>217.03</v>
      </c>
      <c r="N320" s="43">
        <f t="shared" si="184"/>
        <v>217.03</v>
      </c>
      <c r="O320" s="43">
        <f t="shared" si="184"/>
        <v>217.03</v>
      </c>
      <c r="P320" s="43">
        <f t="shared" si="184"/>
        <v>217.03</v>
      </c>
      <c r="Q320" s="43">
        <f t="shared" si="184"/>
        <v>217.03</v>
      </c>
      <c r="R320" s="43">
        <f t="shared" si="184"/>
        <v>217.03</v>
      </c>
      <c r="S320" s="43">
        <f t="shared" si="184"/>
        <v>217.03</v>
      </c>
      <c r="T320" s="43">
        <f t="shared" si="184"/>
        <v>217.03</v>
      </c>
      <c r="U320" s="43">
        <f t="shared" si="184"/>
        <v>217.03</v>
      </c>
      <c r="V320" s="43">
        <f t="shared" si="184"/>
        <v>217.03</v>
      </c>
      <c r="W320" s="43">
        <f t="shared" si="184"/>
        <v>217.03</v>
      </c>
      <c r="X320" s="43">
        <f t="shared" si="184"/>
        <v>217.03</v>
      </c>
      <c r="Y320" s="43">
        <f t="shared" si="184"/>
        <v>217.03</v>
      </c>
      <c r="Z320" s="43">
        <f t="shared" si="184"/>
        <v>217.03</v>
      </c>
      <c r="AA320" s="43">
        <f t="shared" si="184"/>
        <v>217.03</v>
      </c>
    </row>
    <row r="321" spans="1:27" ht="12.75" hidden="1" customHeight="1" outlineLevel="1" x14ac:dyDescent="0.2">
      <c r="A321" s="92" t="s">
        <v>1113</v>
      </c>
      <c r="B321" s="62" t="s">
        <v>81</v>
      </c>
      <c r="C321" s="42" t="s">
        <v>77</v>
      </c>
      <c r="D321" s="43">
        <v>4.7699999999999996</v>
      </c>
      <c r="E321" s="43">
        <v>4.7699999999999996</v>
      </c>
      <c r="F321" s="43">
        <v>4.7699999999999996</v>
      </c>
      <c r="G321" s="43">
        <v>4.7699999999999996</v>
      </c>
      <c r="H321" s="43">
        <v>4.7699999999999996</v>
      </c>
      <c r="I321" s="43">
        <v>4.7699999999999996</v>
      </c>
      <c r="J321" s="43">
        <v>4.7699999999999996</v>
      </c>
      <c r="K321" s="43">
        <v>4.7699999999999996</v>
      </c>
      <c r="L321" s="43">
        <v>4.7699999999999996</v>
      </c>
      <c r="M321" s="43">
        <v>4.7699999999999996</v>
      </c>
      <c r="N321" s="43">
        <v>4.7699999999999996</v>
      </c>
      <c r="O321" s="43">
        <v>4.7699999999999996</v>
      </c>
      <c r="P321" s="43">
        <v>4.7699999999999996</v>
      </c>
      <c r="Q321" s="43">
        <v>4.7699999999999996</v>
      </c>
      <c r="R321" s="43">
        <v>4.7699999999999996</v>
      </c>
      <c r="S321" s="43">
        <v>4.7699999999999996</v>
      </c>
      <c r="T321" s="43">
        <v>4.7699999999999996</v>
      </c>
      <c r="U321" s="43">
        <v>4.7699999999999996</v>
      </c>
      <c r="V321" s="43">
        <v>4.7699999999999996</v>
      </c>
      <c r="W321" s="43">
        <v>4.7699999999999996</v>
      </c>
      <c r="X321" s="43">
        <v>4.7699999999999996</v>
      </c>
      <c r="Y321" s="43">
        <v>4.7699999999999996</v>
      </c>
      <c r="Z321" s="43">
        <v>4.7699999999999996</v>
      </c>
      <c r="AA321" s="43">
        <v>4.7699999999999996</v>
      </c>
    </row>
    <row r="322" spans="1:27" ht="12.75" hidden="1" customHeight="1" outlineLevel="1" x14ac:dyDescent="0.2">
      <c r="A322" s="92" t="s">
        <v>1114</v>
      </c>
      <c r="B322" s="62" t="s">
        <v>79</v>
      </c>
      <c r="C322" s="42" t="s">
        <v>77</v>
      </c>
      <c r="D322" s="43">
        <f>$D$11</f>
        <v>330.69</v>
      </c>
      <c r="E322" s="43">
        <f t="shared" ref="E322:AA322" si="185">$D$11</f>
        <v>330.69</v>
      </c>
      <c r="F322" s="43">
        <f t="shared" si="185"/>
        <v>330.69</v>
      </c>
      <c r="G322" s="43">
        <f t="shared" si="185"/>
        <v>330.69</v>
      </c>
      <c r="H322" s="43">
        <f t="shared" si="185"/>
        <v>330.69</v>
      </c>
      <c r="I322" s="43">
        <f t="shared" si="185"/>
        <v>330.69</v>
      </c>
      <c r="J322" s="43">
        <f t="shared" si="185"/>
        <v>330.69</v>
      </c>
      <c r="K322" s="43">
        <f t="shared" si="185"/>
        <v>330.69</v>
      </c>
      <c r="L322" s="43">
        <f t="shared" si="185"/>
        <v>330.69</v>
      </c>
      <c r="M322" s="43">
        <f t="shared" si="185"/>
        <v>330.69</v>
      </c>
      <c r="N322" s="43">
        <f t="shared" si="185"/>
        <v>330.69</v>
      </c>
      <c r="O322" s="43">
        <f t="shared" si="185"/>
        <v>330.69</v>
      </c>
      <c r="P322" s="43">
        <f t="shared" si="185"/>
        <v>330.69</v>
      </c>
      <c r="Q322" s="43">
        <f t="shared" si="185"/>
        <v>330.69</v>
      </c>
      <c r="R322" s="43">
        <f t="shared" si="185"/>
        <v>330.69</v>
      </c>
      <c r="S322" s="43">
        <f t="shared" si="185"/>
        <v>330.69</v>
      </c>
      <c r="T322" s="43">
        <f t="shared" si="185"/>
        <v>330.69</v>
      </c>
      <c r="U322" s="43">
        <f t="shared" si="185"/>
        <v>330.69</v>
      </c>
      <c r="V322" s="43">
        <f t="shared" si="185"/>
        <v>330.69</v>
      </c>
      <c r="W322" s="43">
        <f t="shared" si="185"/>
        <v>330.69</v>
      </c>
      <c r="X322" s="43">
        <f t="shared" si="185"/>
        <v>330.69</v>
      </c>
      <c r="Y322" s="43">
        <f t="shared" si="185"/>
        <v>330.69</v>
      </c>
      <c r="Z322" s="43">
        <f t="shared" si="185"/>
        <v>330.69</v>
      </c>
      <c r="AA322" s="43">
        <f t="shared" si="185"/>
        <v>330.69</v>
      </c>
    </row>
    <row r="323" spans="1:27" ht="12.75" customHeight="1" collapsed="1" x14ac:dyDescent="0.2">
      <c r="A323" s="91" t="s">
        <v>1115</v>
      </c>
      <c r="B323" s="27" t="str">
        <f>"07"&amp;"."&amp;$B$599&amp;"."&amp;$B$600</f>
        <v>07.02.2023</v>
      </c>
      <c r="C323" s="83" t="s">
        <v>74</v>
      </c>
      <c r="D323" s="84">
        <f>ROUND(((D324+D325+D327+D326)/1000),5)</f>
        <v>1.6583399999999999</v>
      </c>
      <c r="E323" s="84">
        <f>ROUND(((E324+E325+E327+E326)/1000),5)</f>
        <v>1.58649</v>
      </c>
      <c r="F323" s="84">
        <f>ROUND(((F324+F325+F327+F326)/1000),5)</f>
        <v>1.5398099999999999</v>
      </c>
      <c r="G323" s="84">
        <f t="shared" ref="G323:AA323" si="186">ROUND(((G324+G325+G327+G326)/1000),5)</f>
        <v>1.5362100000000001</v>
      </c>
      <c r="H323" s="84">
        <f t="shared" si="186"/>
        <v>1.63619</v>
      </c>
      <c r="I323" s="84">
        <f t="shared" si="186"/>
        <v>1.6855199999999999</v>
      </c>
      <c r="J323" s="84">
        <f t="shared" si="186"/>
        <v>1.9031199999999999</v>
      </c>
      <c r="K323" s="84">
        <f t="shared" si="186"/>
        <v>2.1806299999999998</v>
      </c>
      <c r="L323" s="84">
        <f t="shared" si="186"/>
        <v>2.2332999999999998</v>
      </c>
      <c r="M323" s="84">
        <f t="shared" si="186"/>
        <v>2.24743</v>
      </c>
      <c r="N323" s="84">
        <f t="shared" si="186"/>
        <v>2.25929</v>
      </c>
      <c r="O323" s="84">
        <f t="shared" si="186"/>
        <v>2.2941400000000001</v>
      </c>
      <c r="P323" s="84">
        <f t="shared" si="186"/>
        <v>2.2738900000000002</v>
      </c>
      <c r="Q323" s="84">
        <f t="shared" si="186"/>
        <v>2.2806600000000001</v>
      </c>
      <c r="R323" s="84">
        <f t="shared" si="186"/>
        <v>2.2747600000000001</v>
      </c>
      <c r="S323" s="84">
        <f t="shared" si="186"/>
        <v>2.2540300000000002</v>
      </c>
      <c r="T323" s="84">
        <f t="shared" si="186"/>
        <v>2.24186</v>
      </c>
      <c r="U323" s="84">
        <f t="shared" si="186"/>
        <v>2.2574999999999998</v>
      </c>
      <c r="V323" s="84">
        <f t="shared" si="186"/>
        <v>2.2671100000000002</v>
      </c>
      <c r="W323" s="84">
        <f t="shared" si="186"/>
        <v>2.2762799999999999</v>
      </c>
      <c r="X323" s="84">
        <f t="shared" si="186"/>
        <v>2.2438199999999999</v>
      </c>
      <c r="Y323" s="84">
        <f t="shared" si="186"/>
        <v>2.1974399999999998</v>
      </c>
      <c r="Z323" s="84">
        <f t="shared" si="186"/>
        <v>1.91232</v>
      </c>
      <c r="AA323" s="84">
        <f t="shared" si="186"/>
        <v>1.74814</v>
      </c>
    </row>
    <row r="324" spans="1:27" ht="12.75" hidden="1" customHeight="1" outlineLevel="1" x14ac:dyDescent="0.2">
      <c r="A324" s="92" t="s">
        <v>1116</v>
      </c>
      <c r="B324" s="62" t="s">
        <v>231</v>
      </c>
      <c r="C324" s="42" t="s">
        <v>77</v>
      </c>
      <c r="D324" s="43">
        <v>1105.8499999999999</v>
      </c>
      <c r="E324" s="43">
        <v>1034</v>
      </c>
      <c r="F324" s="43">
        <v>987.32</v>
      </c>
      <c r="G324" s="43">
        <v>983.72</v>
      </c>
      <c r="H324" s="43">
        <v>1083.7</v>
      </c>
      <c r="I324" s="43">
        <v>1133.03</v>
      </c>
      <c r="J324" s="43">
        <v>1350.63</v>
      </c>
      <c r="K324" s="43">
        <v>1628.14</v>
      </c>
      <c r="L324" s="43">
        <v>1680.81</v>
      </c>
      <c r="M324" s="43">
        <v>1694.94</v>
      </c>
      <c r="N324" s="43">
        <v>1706.8</v>
      </c>
      <c r="O324" s="43">
        <v>1741.65</v>
      </c>
      <c r="P324" s="43">
        <v>1721.4</v>
      </c>
      <c r="Q324" s="43">
        <v>1728.17</v>
      </c>
      <c r="R324" s="43">
        <v>1722.27</v>
      </c>
      <c r="S324" s="43">
        <v>1701.54</v>
      </c>
      <c r="T324" s="43">
        <v>1689.37</v>
      </c>
      <c r="U324" s="43">
        <v>1705.01</v>
      </c>
      <c r="V324" s="43">
        <v>1714.62</v>
      </c>
      <c r="W324" s="43">
        <v>1723.79</v>
      </c>
      <c r="X324" s="43">
        <v>1691.33</v>
      </c>
      <c r="Y324" s="43">
        <v>1644.95</v>
      </c>
      <c r="Z324" s="43">
        <v>1359.83</v>
      </c>
      <c r="AA324" s="43">
        <v>1195.6500000000001</v>
      </c>
    </row>
    <row r="325" spans="1:27" ht="12.75" hidden="1" customHeight="1" outlineLevel="1" x14ac:dyDescent="0.2">
      <c r="A325" s="92" t="s">
        <v>1117</v>
      </c>
      <c r="B325" s="62" t="s">
        <v>88</v>
      </c>
      <c r="C325" s="42" t="s">
        <v>77</v>
      </c>
      <c r="D325" s="43">
        <f>$D$295</f>
        <v>217.03</v>
      </c>
      <c r="E325" s="43">
        <f t="shared" ref="E325:AA325" si="187">$D$295</f>
        <v>217.03</v>
      </c>
      <c r="F325" s="43">
        <f t="shared" si="187"/>
        <v>217.03</v>
      </c>
      <c r="G325" s="43">
        <f t="shared" si="187"/>
        <v>217.03</v>
      </c>
      <c r="H325" s="43">
        <f t="shared" si="187"/>
        <v>217.03</v>
      </c>
      <c r="I325" s="43">
        <f t="shared" si="187"/>
        <v>217.03</v>
      </c>
      <c r="J325" s="43">
        <f t="shared" si="187"/>
        <v>217.03</v>
      </c>
      <c r="K325" s="43">
        <f t="shared" si="187"/>
        <v>217.03</v>
      </c>
      <c r="L325" s="43">
        <f t="shared" si="187"/>
        <v>217.03</v>
      </c>
      <c r="M325" s="43">
        <f t="shared" si="187"/>
        <v>217.03</v>
      </c>
      <c r="N325" s="43">
        <f t="shared" si="187"/>
        <v>217.03</v>
      </c>
      <c r="O325" s="43">
        <f t="shared" si="187"/>
        <v>217.03</v>
      </c>
      <c r="P325" s="43">
        <f t="shared" si="187"/>
        <v>217.03</v>
      </c>
      <c r="Q325" s="43">
        <f t="shared" si="187"/>
        <v>217.03</v>
      </c>
      <c r="R325" s="43">
        <f t="shared" si="187"/>
        <v>217.03</v>
      </c>
      <c r="S325" s="43">
        <f t="shared" si="187"/>
        <v>217.03</v>
      </c>
      <c r="T325" s="43">
        <f t="shared" si="187"/>
        <v>217.03</v>
      </c>
      <c r="U325" s="43">
        <f t="shared" si="187"/>
        <v>217.03</v>
      </c>
      <c r="V325" s="43">
        <f t="shared" si="187"/>
        <v>217.03</v>
      </c>
      <c r="W325" s="43">
        <f t="shared" si="187"/>
        <v>217.03</v>
      </c>
      <c r="X325" s="43">
        <f t="shared" si="187"/>
        <v>217.03</v>
      </c>
      <c r="Y325" s="43">
        <f t="shared" si="187"/>
        <v>217.03</v>
      </c>
      <c r="Z325" s="43">
        <f t="shared" si="187"/>
        <v>217.03</v>
      </c>
      <c r="AA325" s="43">
        <f t="shared" si="187"/>
        <v>217.03</v>
      </c>
    </row>
    <row r="326" spans="1:27" ht="12.75" hidden="1" customHeight="1" outlineLevel="1" x14ac:dyDescent="0.2">
      <c r="A326" s="92" t="s">
        <v>1118</v>
      </c>
      <c r="B326" s="62" t="s">
        <v>81</v>
      </c>
      <c r="C326" s="42" t="s">
        <v>77</v>
      </c>
      <c r="D326" s="43">
        <v>4.7699999999999996</v>
      </c>
      <c r="E326" s="43">
        <v>4.7699999999999996</v>
      </c>
      <c r="F326" s="43">
        <v>4.7699999999999996</v>
      </c>
      <c r="G326" s="43">
        <v>4.7699999999999996</v>
      </c>
      <c r="H326" s="43">
        <v>4.7699999999999996</v>
      </c>
      <c r="I326" s="43">
        <v>4.7699999999999996</v>
      </c>
      <c r="J326" s="43">
        <v>4.7699999999999996</v>
      </c>
      <c r="K326" s="43">
        <v>4.7699999999999996</v>
      </c>
      <c r="L326" s="43">
        <v>4.7699999999999996</v>
      </c>
      <c r="M326" s="43">
        <v>4.7699999999999996</v>
      </c>
      <c r="N326" s="43">
        <v>4.7699999999999996</v>
      </c>
      <c r="O326" s="43">
        <v>4.7699999999999996</v>
      </c>
      <c r="P326" s="43">
        <v>4.7699999999999996</v>
      </c>
      <c r="Q326" s="43">
        <v>4.7699999999999996</v>
      </c>
      <c r="R326" s="43">
        <v>4.7699999999999996</v>
      </c>
      <c r="S326" s="43">
        <v>4.7699999999999996</v>
      </c>
      <c r="T326" s="43">
        <v>4.7699999999999996</v>
      </c>
      <c r="U326" s="43">
        <v>4.7699999999999996</v>
      </c>
      <c r="V326" s="43">
        <v>4.7699999999999996</v>
      </c>
      <c r="W326" s="43">
        <v>4.7699999999999996</v>
      </c>
      <c r="X326" s="43">
        <v>4.7699999999999996</v>
      </c>
      <c r="Y326" s="43">
        <v>4.7699999999999996</v>
      </c>
      <c r="Z326" s="43">
        <v>4.7699999999999996</v>
      </c>
      <c r="AA326" s="43">
        <v>4.7699999999999996</v>
      </c>
    </row>
    <row r="327" spans="1:27" ht="12.75" hidden="1" customHeight="1" outlineLevel="1" x14ac:dyDescent="0.2">
      <c r="A327" s="92" t="s">
        <v>1119</v>
      </c>
      <c r="B327" s="62" t="s">
        <v>79</v>
      </c>
      <c r="C327" s="42" t="s">
        <v>77</v>
      </c>
      <c r="D327" s="43">
        <f>$D$11</f>
        <v>330.69</v>
      </c>
      <c r="E327" s="43">
        <f t="shared" ref="E327:AA327" si="188">$D$11</f>
        <v>330.69</v>
      </c>
      <c r="F327" s="43">
        <f t="shared" si="188"/>
        <v>330.69</v>
      </c>
      <c r="G327" s="43">
        <f t="shared" si="188"/>
        <v>330.69</v>
      </c>
      <c r="H327" s="43">
        <f t="shared" si="188"/>
        <v>330.69</v>
      </c>
      <c r="I327" s="43">
        <f t="shared" si="188"/>
        <v>330.69</v>
      </c>
      <c r="J327" s="43">
        <f t="shared" si="188"/>
        <v>330.69</v>
      </c>
      <c r="K327" s="43">
        <f t="shared" si="188"/>
        <v>330.69</v>
      </c>
      <c r="L327" s="43">
        <f t="shared" si="188"/>
        <v>330.69</v>
      </c>
      <c r="M327" s="43">
        <f t="shared" si="188"/>
        <v>330.69</v>
      </c>
      <c r="N327" s="43">
        <f t="shared" si="188"/>
        <v>330.69</v>
      </c>
      <c r="O327" s="43">
        <f t="shared" si="188"/>
        <v>330.69</v>
      </c>
      <c r="P327" s="43">
        <f t="shared" si="188"/>
        <v>330.69</v>
      </c>
      <c r="Q327" s="43">
        <f t="shared" si="188"/>
        <v>330.69</v>
      </c>
      <c r="R327" s="43">
        <f t="shared" si="188"/>
        <v>330.69</v>
      </c>
      <c r="S327" s="43">
        <f t="shared" si="188"/>
        <v>330.69</v>
      </c>
      <c r="T327" s="43">
        <f t="shared" si="188"/>
        <v>330.69</v>
      </c>
      <c r="U327" s="43">
        <f t="shared" si="188"/>
        <v>330.69</v>
      </c>
      <c r="V327" s="43">
        <f t="shared" si="188"/>
        <v>330.69</v>
      </c>
      <c r="W327" s="43">
        <f t="shared" si="188"/>
        <v>330.69</v>
      </c>
      <c r="X327" s="43">
        <f t="shared" si="188"/>
        <v>330.69</v>
      </c>
      <c r="Y327" s="43">
        <f t="shared" si="188"/>
        <v>330.69</v>
      </c>
      <c r="Z327" s="43">
        <f t="shared" si="188"/>
        <v>330.69</v>
      </c>
      <c r="AA327" s="43">
        <f t="shared" si="188"/>
        <v>330.69</v>
      </c>
    </row>
    <row r="328" spans="1:27" ht="12.75" customHeight="1" collapsed="1" x14ac:dyDescent="0.2">
      <c r="A328" s="91" t="s">
        <v>1120</v>
      </c>
      <c r="B328" s="27" t="str">
        <f>"08"&amp;"."&amp;$B$599&amp;"."&amp;$B$600</f>
        <v>08.02.2023</v>
      </c>
      <c r="C328" s="83" t="s">
        <v>74</v>
      </c>
      <c r="D328" s="84">
        <f>ROUND(((D329+D330+D332+D331)/1000),5)</f>
        <v>1.66553</v>
      </c>
      <c r="E328" s="84">
        <f>ROUND(((E329+E330+E332+E331)/1000),5)</f>
        <v>1.6302399999999999</v>
      </c>
      <c r="F328" s="84">
        <f>ROUND(((F329+F330+F332+F331)/1000),5)</f>
        <v>1.5896399999999999</v>
      </c>
      <c r="G328" s="84">
        <f t="shared" ref="G328:AA328" si="189">ROUND(((G329+G330+G332+G331)/1000),5)</f>
        <v>1.60842</v>
      </c>
      <c r="H328" s="84">
        <f t="shared" si="189"/>
        <v>1.6428700000000001</v>
      </c>
      <c r="I328" s="84">
        <f t="shared" si="189"/>
        <v>1.71444</v>
      </c>
      <c r="J328" s="84">
        <f t="shared" si="189"/>
        <v>1.98834</v>
      </c>
      <c r="K328" s="84">
        <f t="shared" si="189"/>
        <v>2.1937799999999998</v>
      </c>
      <c r="L328" s="84">
        <f t="shared" si="189"/>
        <v>2.2476799999999999</v>
      </c>
      <c r="M328" s="84">
        <f t="shared" si="189"/>
        <v>2.25901</v>
      </c>
      <c r="N328" s="84">
        <f t="shared" si="189"/>
        <v>2.2665000000000002</v>
      </c>
      <c r="O328" s="84">
        <f t="shared" si="189"/>
        <v>2.28687</v>
      </c>
      <c r="P328" s="84">
        <f t="shared" si="189"/>
        <v>2.2796699999999999</v>
      </c>
      <c r="Q328" s="84">
        <f t="shared" si="189"/>
        <v>2.3090799999999998</v>
      </c>
      <c r="R328" s="84">
        <f t="shared" si="189"/>
        <v>2.3045300000000002</v>
      </c>
      <c r="S328" s="84">
        <f t="shared" si="189"/>
        <v>2.26729</v>
      </c>
      <c r="T328" s="84">
        <f t="shared" si="189"/>
        <v>2.2484199999999999</v>
      </c>
      <c r="U328" s="84">
        <f t="shared" si="189"/>
        <v>2.2646600000000001</v>
      </c>
      <c r="V328" s="84">
        <f t="shared" si="189"/>
        <v>2.2713299999999998</v>
      </c>
      <c r="W328" s="84">
        <f t="shared" si="189"/>
        <v>2.2814199999999998</v>
      </c>
      <c r="X328" s="84">
        <f t="shared" si="189"/>
        <v>2.25536</v>
      </c>
      <c r="Y328" s="84">
        <f t="shared" si="189"/>
        <v>2.20939</v>
      </c>
      <c r="Z328" s="84">
        <f t="shared" si="189"/>
        <v>1.95862</v>
      </c>
      <c r="AA328" s="84">
        <f t="shared" si="189"/>
        <v>1.77196</v>
      </c>
    </row>
    <row r="329" spans="1:27" ht="12.75" hidden="1" customHeight="1" outlineLevel="1" x14ac:dyDescent="0.2">
      <c r="A329" s="92" t="s">
        <v>1121</v>
      </c>
      <c r="B329" s="62" t="s">
        <v>231</v>
      </c>
      <c r="C329" s="42" t="s">
        <v>77</v>
      </c>
      <c r="D329" s="43">
        <v>1113.04</v>
      </c>
      <c r="E329" s="43">
        <v>1077.75</v>
      </c>
      <c r="F329" s="43">
        <v>1037.1500000000001</v>
      </c>
      <c r="G329" s="43">
        <v>1055.93</v>
      </c>
      <c r="H329" s="43">
        <v>1090.3800000000001</v>
      </c>
      <c r="I329" s="43">
        <v>1161.95</v>
      </c>
      <c r="J329" s="43">
        <v>1435.85</v>
      </c>
      <c r="K329" s="43">
        <v>1641.29</v>
      </c>
      <c r="L329" s="43">
        <v>1695.19</v>
      </c>
      <c r="M329" s="43">
        <v>1706.52</v>
      </c>
      <c r="N329" s="43">
        <v>1714.01</v>
      </c>
      <c r="O329" s="43">
        <v>1734.38</v>
      </c>
      <c r="P329" s="43">
        <v>1727.18</v>
      </c>
      <c r="Q329" s="43">
        <v>1756.59</v>
      </c>
      <c r="R329" s="43">
        <v>1752.04</v>
      </c>
      <c r="S329" s="43">
        <v>1714.8</v>
      </c>
      <c r="T329" s="43">
        <v>1695.93</v>
      </c>
      <c r="U329" s="43">
        <v>1712.17</v>
      </c>
      <c r="V329" s="43">
        <v>1718.84</v>
      </c>
      <c r="W329" s="43">
        <v>1728.93</v>
      </c>
      <c r="X329" s="43">
        <v>1702.87</v>
      </c>
      <c r="Y329" s="43">
        <v>1656.9</v>
      </c>
      <c r="Z329" s="43">
        <v>1406.13</v>
      </c>
      <c r="AA329" s="43">
        <v>1219.47</v>
      </c>
    </row>
    <row r="330" spans="1:27" ht="12.75" hidden="1" customHeight="1" outlineLevel="1" x14ac:dyDescent="0.2">
      <c r="A330" s="92" t="s">
        <v>1122</v>
      </c>
      <c r="B330" s="62" t="s">
        <v>88</v>
      </c>
      <c r="C330" s="42" t="s">
        <v>77</v>
      </c>
      <c r="D330" s="43">
        <f>$D$295</f>
        <v>217.03</v>
      </c>
      <c r="E330" s="43">
        <f t="shared" ref="E330:AA330" si="190">$D$295</f>
        <v>217.03</v>
      </c>
      <c r="F330" s="43">
        <f t="shared" si="190"/>
        <v>217.03</v>
      </c>
      <c r="G330" s="43">
        <f t="shared" si="190"/>
        <v>217.03</v>
      </c>
      <c r="H330" s="43">
        <f t="shared" si="190"/>
        <v>217.03</v>
      </c>
      <c r="I330" s="43">
        <f t="shared" si="190"/>
        <v>217.03</v>
      </c>
      <c r="J330" s="43">
        <f t="shared" si="190"/>
        <v>217.03</v>
      </c>
      <c r="K330" s="43">
        <f t="shared" si="190"/>
        <v>217.03</v>
      </c>
      <c r="L330" s="43">
        <f t="shared" si="190"/>
        <v>217.03</v>
      </c>
      <c r="M330" s="43">
        <f t="shared" si="190"/>
        <v>217.03</v>
      </c>
      <c r="N330" s="43">
        <f t="shared" si="190"/>
        <v>217.03</v>
      </c>
      <c r="O330" s="43">
        <f t="shared" si="190"/>
        <v>217.03</v>
      </c>
      <c r="P330" s="43">
        <f t="shared" si="190"/>
        <v>217.03</v>
      </c>
      <c r="Q330" s="43">
        <f t="shared" si="190"/>
        <v>217.03</v>
      </c>
      <c r="R330" s="43">
        <f t="shared" si="190"/>
        <v>217.03</v>
      </c>
      <c r="S330" s="43">
        <f t="shared" si="190"/>
        <v>217.03</v>
      </c>
      <c r="T330" s="43">
        <f t="shared" si="190"/>
        <v>217.03</v>
      </c>
      <c r="U330" s="43">
        <f t="shared" si="190"/>
        <v>217.03</v>
      </c>
      <c r="V330" s="43">
        <f t="shared" si="190"/>
        <v>217.03</v>
      </c>
      <c r="W330" s="43">
        <f t="shared" si="190"/>
        <v>217.03</v>
      </c>
      <c r="X330" s="43">
        <f t="shared" si="190"/>
        <v>217.03</v>
      </c>
      <c r="Y330" s="43">
        <f t="shared" si="190"/>
        <v>217.03</v>
      </c>
      <c r="Z330" s="43">
        <f t="shared" si="190"/>
        <v>217.03</v>
      </c>
      <c r="AA330" s="43">
        <f t="shared" si="190"/>
        <v>217.03</v>
      </c>
    </row>
    <row r="331" spans="1:27" ht="12.75" hidden="1" customHeight="1" outlineLevel="1" x14ac:dyDescent="0.2">
      <c r="A331" s="92" t="s">
        <v>1123</v>
      </c>
      <c r="B331" s="62" t="s">
        <v>81</v>
      </c>
      <c r="C331" s="42" t="s">
        <v>77</v>
      </c>
      <c r="D331" s="43">
        <v>4.7699999999999996</v>
      </c>
      <c r="E331" s="43">
        <v>4.7699999999999996</v>
      </c>
      <c r="F331" s="43">
        <v>4.7699999999999996</v>
      </c>
      <c r="G331" s="43">
        <v>4.7699999999999996</v>
      </c>
      <c r="H331" s="43">
        <v>4.7699999999999996</v>
      </c>
      <c r="I331" s="43">
        <v>4.7699999999999996</v>
      </c>
      <c r="J331" s="43">
        <v>4.7699999999999996</v>
      </c>
      <c r="K331" s="43">
        <v>4.7699999999999996</v>
      </c>
      <c r="L331" s="43">
        <v>4.7699999999999996</v>
      </c>
      <c r="M331" s="43">
        <v>4.7699999999999996</v>
      </c>
      <c r="N331" s="43">
        <v>4.7699999999999996</v>
      </c>
      <c r="O331" s="43">
        <v>4.7699999999999996</v>
      </c>
      <c r="P331" s="43">
        <v>4.7699999999999996</v>
      </c>
      <c r="Q331" s="43">
        <v>4.7699999999999996</v>
      </c>
      <c r="R331" s="43">
        <v>4.7699999999999996</v>
      </c>
      <c r="S331" s="43">
        <v>4.7699999999999996</v>
      </c>
      <c r="T331" s="43">
        <v>4.7699999999999996</v>
      </c>
      <c r="U331" s="43">
        <v>4.7699999999999996</v>
      </c>
      <c r="V331" s="43">
        <v>4.7699999999999996</v>
      </c>
      <c r="W331" s="43">
        <v>4.7699999999999996</v>
      </c>
      <c r="X331" s="43">
        <v>4.7699999999999996</v>
      </c>
      <c r="Y331" s="43">
        <v>4.7699999999999996</v>
      </c>
      <c r="Z331" s="43">
        <v>4.7699999999999996</v>
      </c>
      <c r="AA331" s="43">
        <v>4.7699999999999996</v>
      </c>
    </row>
    <row r="332" spans="1:27" ht="12.75" hidden="1" customHeight="1" outlineLevel="1" x14ac:dyDescent="0.2">
      <c r="A332" s="92" t="s">
        <v>1124</v>
      </c>
      <c r="B332" s="62" t="s">
        <v>79</v>
      </c>
      <c r="C332" s="42" t="s">
        <v>77</v>
      </c>
      <c r="D332" s="43">
        <f>$D$11</f>
        <v>330.69</v>
      </c>
      <c r="E332" s="43">
        <f t="shared" ref="E332:AA332" si="191">$D$11</f>
        <v>330.69</v>
      </c>
      <c r="F332" s="43">
        <f t="shared" si="191"/>
        <v>330.69</v>
      </c>
      <c r="G332" s="43">
        <f t="shared" si="191"/>
        <v>330.69</v>
      </c>
      <c r="H332" s="43">
        <f t="shared" si="191"/>
        <v>330.69</v>
      </c>
      <c r="I332" s="43">
        <f t="shared" si="191"/>
        <v>330.69</v>
      </c>
      <c r="J332" s="43">
        <f t="shared" si="191"/>
        <v>330.69</v>
      </c>
      <c r="K332" s="43">
        <f t="shared" si="191"/>
        <v>330.69</v>
      </c>
      <c r="L332" s="43">
        <f t="shared" si="191"/>
        <v>330.69</v>
      </c>
      <c r="M332" s="43">
        <f t="shared" si="191"/>
        <v>330.69</v>
      </c>
      <c r="N332" s="43">
        <f t="shared" si="191"/>
        <v>330.69</v>
      </c>
      <c r="O332" s="43">
        <f t="shared" si="191"/>
        <v>330.69</v>
      </c>
      <c r="P332" s="43">
        <f t="shared" si="191"/>
        <v>330.69</v>
      </c>
      <c r="Q332" s="43">
        <f t="shared" si="191"/>
        <v>330.69</v>
      </c>
      <c r="R332" s="43">
        <f t="shared" si="191"/>
        <v>330.69</v>
      </c>
      <c r="S332" s="43">
        <f t="shared" si="191"/>
        <v>330.69</v>
      </c>
      <c r="T332" s="43">
        <f t="shared" si="191"/>
        <v>330.69</v>
      </c>
      <c r="U332" s="43">
        <f t="shared" si="191"/>
        <v>330.69</v>
      </c>
      <c r="V332" s="43">
        <f t="shared" si="191"/>
        <v>330.69</v>
      </c>
      <c r="W332" s="43">
        <f t="shared" si="191"/>
        <v>330.69</v>
      </c>
      <c r="X332" s="43">
        <f t="shared" si="191"/>
        <v>330.69</v>
      </c>
      <c r="Y332" s="43">
        <f t="shared" si="191"/>
        <v>330.69</v>
      </c>
      <c r="Z332" s="43">
        <f t="shared" si="191"/>
        <v>330.69</v>
      </c>
      <c r="AA332" s="43">
        <f t="shared" si="191"/>
        <v>330.69</v>
      </c>
    </row>
    <row r="333" spans="1:27" ht="12.75" customHeight="1" collapsed="1" x14ac:dyDescent="0.2">
      <c r="A333" s="91" t="s">
        <v>1125</v>
      </c>
      <c r="B333" s="27" t="str">
        <f>"09"&amp;"."&amp;$B$599&amp;"."&amp;$B$600</f>
        <v>09.02.2023</v>
      </c>
      <c r="C333" s="83" t="s">
        <v>74</v>
      </c>
      <c r="D333" s="84">
        <f>ROUND(((D334+D335+D337+D336)/1000),5)</f>
        <v>1.66642</v>
      </c>
      <c r="E333" s="84">
        <f>ROUND(((E334+E335+E337+E336)/1000),5)</f>
        <v>1.6348400000000001</v>
      </c>
      <c r="F333" s="84">
        <f>ROUND(((F334+F335+F337+F336)/1000),5)</f>
        <v>1.63317</v>
      </c>
      <c r="G333" s="84">
        <f t="shared" ref="G333:AA333" si="192">ROUND(((G334+G335+G337+G336)/1000),5)</f>
        <v>1.6367499999999999</v>
      </c>
      <c r="H333" s="84">
        <f t="shared" si="192"/>
        <v>1.6746399999999999</v>
      </c>
      <c r="I333" s="84">
        <f t="shared" si="192"/>
        <v>1.75746</v>
      </c>
      <c r="J333" s="84">
        <f t="shared" si="192"/>
        <v>2.0140199999999999</v>
      </c>
      <c r="K333" s="84">
        <f t="shared" si="192"/>
        <v>2.2023999999999999</v>
      </c>
      <c r="L333" s="84">
        <f t="shared" si="192"/>
        <v>2.3178399999999999</v>
      </c>
      <c r="M333" s="84">
        <f t="shared" si="192"/>
        <v>2.3386900000000002</v>
      </c>
      <c r="N333" s="84">
        <f t="shared" si="192"/>
        <v>2.3492000000000002</v>
      </c>
      <c r="O333" s="84">
        <f t="shared" si="192"/>
        <v>2.3874300000000002</v>
      </c>
      <c r="P333" s="84">
        <f t="shared" si="192"/>
        <v>2.3676499999999998</v>
      </c>
      <c r="Q333" s="84">
        <f t="shared" si="192"/>
        <v>2.3487</v>
      </c>
      <c r="R333" s="84">
        <f t="shared" si="192"/>
        <v>2.34538</v>
      </c>
      <c r="S333" s="84">
        <f t="shared" si="192"/>
        <v>2.33806</v>
      </c>
      <c r="T333" s="84">
        <f t="shared" si="192"/>
        <v>2.3061199999999999</v>
      </c>
      <c r="U333" s="84">
        <f t="shared" si="192"/>
        <v>2.3288799999999998</v>
      </c>
      <c r="V333" s="84">
        <f t="shared" si="192"/>
        <v>2.3427899999999999</v>
      </c>
      <c r="W333" s="84">
        <f t="shared" si="192"/>
        <v>2.3645200000000002</v>
      </c>
      <c r="X333" s="84">
        <f t="shared" si="192"/>
        <v>2.3109799999999998</v>
      </c>
      <c r="Y333" s="84">
        <f t="shared" si="192"/>
        <v>2.2103100000000002</v>
      </c>
      <c r="Z333" s="84">
        <f t="shared" si="192"/>
        <v>2.07443</v>
      </c>
      <c r="AA333" s="84">
        <f t="shared" si="192"/>
        <v>1.7876700000000001</v>
      </c>
    </row>
    <row r="334" spans="1:27" ht="12.75" hidden="1" customHeight="1" outlineLevel="1" x14ac:dyDescent="0.2">
      <c r="A334" s="92" t="s">
        <v>1126</v>
      </c>
      <c r="B334" s="62" t="s">
        <v>231</v>
      </c>
      <c r="C334" s="42" t="s">
        <v>77</v>
      </c>
      <c r="D334" s="43">
        <v>1113.93</v>
      </c>
      <c r="E334" s="43">
        <v>1082.3499999999999</v>
      </c>
      <c r="F334" s="43">
        <v>1080.68</v>
      </c>
      <c r="G334" s="43">
        <v>1084.26</v>
      </c>
      <c r="H334" s="43">
        <v>1122.1500000000001</v>
      </c>
      <c r="I334" s="43">
        <v>1204.97</v>
      </c>
      <c r="J334" s="43">
        <v>1461.53</v>
      </c>
      <c r="K334" s="43">
        <v>1649.91</v>
      </c>
      <c r="L334" s="43">
        <v>1765.35</v>
      </c>
      <c r="M334" s="43">
        <v>1786.2</v>
      </c>
      <c r="N334" s="43">
        <v>1796.71</v>
      </c>
      <c r="O334" s="43">
        <v>1834.94</v>
      </c>
      <c r="P334" s="43">
        <v>1815.16</v>
      </c>
      <c r="Q334" s="43">
        <v>1796.21</v>
      </c>
      <c r="R334" s="43">
        <v>1792.89</v>
      </c>
      <c r="S334" s="43">
        <v>1785.57</v>
      </c>
      <c r="T334" s="43">
        <v>1753.63</v>
      </c>
      <c r="U334" s="43">
        <v>1776.39</v>
      </c>
      <c r="V334" s="43">
        <v>1790.3</v>
      </c>
      <c r="W334" s="43">
        <v>1812.03</v>
      </c>
      <c r="X334" s="43">
        <v>1758.49</v>
      </c>
      <c r="Y334" s="43">
        <v>1657.82</v>
      </c>
      <c r="Z334" s="43">
        <v>1521.94</v>
      </c>
      <c r="AA334" s="43">
        <v>1235.18</v>
      </c>
    </row>
    <row r="335" spans="1:27" ht="12.75" hidden="1" customHeight="1" outlineLevel="1" x14ac:dyDescent="0.2">
      <c r="A335" s="92" t="s">
        <v>1127</v>
      </c>
      <c r="B335" s="62" t="s">
        <v>88</v>
      </c>
      <c r="C335" s="42" t="s">
        <v>77</v>
      </c>
      <c r="D335" s="43">
        <f>$D$295</f>
        <v>217.03</v>
      </c>
      <c r="E335" s="43">
        <f t="shared" ref="E335:AA335" si="193">$D$295</f>
        <v>217.03</v>
      </c>
      <c r="F335" s="43">
        <f t="shared" si="193"/>
        <v>217.03</v>
      </c>
      <c r="G335" s="43">
        <f t="shared" si="193"/>
        <v>217.03</v>
      </c>
      <c r="H335" s="43">
        <f t="shared" si="193"/>
        <v>217.03</v>
      </c>
      <c r="I335" s="43">
        <f t="shared" si="193"/>
        <v>217.03</v>
      </c>
      <c r="J335" s="43">
        <f t="shared" si="193"/>
        <v>217.03</v>
      </c>
      <c r="K335" s="43">
        <f t="shared" si="193"/>
        <v>217.03</v>
      </c>
      <c r="L335" s="43">
        <f t="shared" si="193"/>
        <v>217.03</v>
      </c>
      <c r="M335" s="43">
        <f t="shared" si="193"/>
        <v>217.03</v>
      </c>
      <c r="N335" s="43">
        <f t="shared" si="193"/>
        <v>217.03</v>
      </c>
      <c r="O335" s="43">
        <f t="shared" si="193"/>
        <v>217.03</v>
      </c>
      <c r="P335" s="43">
        <f t="shared" si="193"/>
        <v>217.03</v>
      </c>
      <c r="Q335" s="43">
        <f t="shared" si="193"/>
        <v>217.03</v>
      </c>
      <c r="R335" s="43">
        <f t="shared" si="193"/>
        <v>217.03</v>
      </c>
      <c r="S335" s="43">
        <f t="shared" si="193"/>
        <v>217.03</v>
      </c>
      <c r="T335" s="43">
        <f t="shared" si="193"/>
        <v>217.03</v>
      </c>
      <c r="U335" s="43">
        <f t="shared" si="193"/>
        <v>217.03</v>
      </c>
      <c r="V335" s="43">
        <f t="shared" si="193"/>
        <v>217.03</v>
      </c>
      <c r="W335" s="43">
        <f t="shared" si="193"/>
        <v>217.03</v>
      </c>
      <c r="X335" s="43">
        <f t="shared" si="193"/>
        <v>217.03</v>
      </c>
      <c r="Y335" s="43">
        <f t="shared" si="193"/>
        <v>217.03</v>
      </c>
      <c r="Z335" s="43">
        <f t="shared" si="193"/>
        <v>217.03</v>
      </c>
      <c r="AA335" s="43">
        <f t="shared" si="193"/>
        <v>217.03</v>
      </c>
    </row>
    <row r="336" spans="1:27" ht="12.75" hidden="1" customHeight="1" outlineLevel="1" x14ac:dyDescent="0.2">
      <c r="A336" s="92" t="s">
        <v>1128</v>
      </c>
      <c r="B336" s="62" t="s">
        <v>81</v>
      </c>
      <c r="C336" s="42" t="s">
        <v>77</v>
      </c>
      <c r="D336" s="43">
        <v>4.7699999999999996</v>
      </c>
      <c r="E336" s="43">
        <v>4.7699999999999996</v>
      </c>
      <c r="F336" s="43">
        <v>4.7699999999999996</v>
      </c>
      <c r="G336" s="43">
        <v>4.7699999999999996</v>
      </c>
      <c r="H336" s="43">
        <v>4.7699999999999996</v>
      </c>
      <c r="I336" s="43">
        <v>4.7699999999999996</v>
      </c>
      <c r="J336" s="43">
        <v>4.7699999999999996</v>
      </c>
      <c r="K336" s="43">
        <v>4.7699999999999996</v>
      </c>
      <c r="L336" s="43">
        <v>4.7699999999999996</v>
      </c>
      <c r="M336" s="43">
        <v>4.7699999999999996</v>
      </c>
      <c r="N336" s="43">
        <v>4.7699999999999996</v>
      </c>
      <c r="O336" s="43">
        <v>4.7699999999999996</v>
      </c>
      <c r="P336" s="43">
        <v>4.7699999999999996</v>
      </c>
      <c r="Q336" s="43">
        <v>4.7699999999999996</v>
      </c>
      <c r="R336" s="43">
        <v>4.7699999999999996</v>
      </c>
      <c r="S336" s="43">
        <v>4.7699999999999996</v>
      </c>
      <c r="T336" s="43">
        <v>4.7699999999999996</v>
      </c>
      <c r="U336" s="43">
        <v>4.7699999999999996</v>
      </c>
      <c r="V336" s="43">
        <v>4.7699999999999996</v>
      </c>
      <c r="W336" s="43">
        <v>4.7699999999999996</v>
      </c>
      <c r="X336" s="43">
        <v>4.7699999999999996</v>
      </c>
      <c r="Y336" s="43">
        <v>4.7699999999999996</v>
      </c>
      <c r="Z336" s="43">
        <v>4.7699999999999996</v>
      </c>
      <c r="AA336" s="43">
        <v>4.7699999999999996</v>
      </c>
    </row>
    <row r="337" spans="1:27" ht="12.75" hidden="1" customHeight="1" outlineLevel="1" x14ac:dyDescent="0.2">
      <c r="A337" s="92" t="s">
        <v>1129</v>
      </c>
      <c r="B337" s="62" t="s">
        <v>79</v>
      </c>
      <c r="C337" s="42" t="s">
        <v>77</v>
      </c>
      <c r="D337" s="43">
        <f>$D$11</f>
        <v>330.69</v>
      </c>
      <c r="E337" s="43">
        <f t="shared" ref="E337:AA337" si="194">$D$11</f>
        <v>330.69</v>
      </c>
      <c r="F337" s="43">
        <f t="shared" si="194"/>
        <v>330.69</v>
      </c>
      <c r="G337" s="43">
        <f t="shared" si="194"/>
        <v>330.69</v>
      </c>
      <c r="H337" s="43">
        <f t="shared" si="194"/>
        <v>330.69</v>
      </c>
      <c r="I337" s="43">
        <f t="shared" si="194"/>
        <v>330.69</v>
      </c>
      <c r="J337" s="43">
        <f t="shared" si="194"/>
        <v>330.69</v>
      </c>
      <c r="K337" s="43">
        <f t="shared" si="194"/>
        <v>330.69</v>
      </c>
      <c r="L337" s="43">
        <f t="shared" si="194"/>
        <v>330.69</v>
      </c>
      <c r="M337" s="43">
        <f t="shared" si="194"/>
        <v>330.69</v>
      </c>
      <c r="N337" s="43">
        <f t="shared" si="194"/>
        <v>330.69</v>
      </c>
      <c r="O337" s="43">
        <f t="shared" si="194"/>
        <v>330.69</v>
      </c>
      <c r="P337" s="43">
        <f t="shared" si="194"/>
        <v>330.69</v>
      </c>
      <c r="Q337" s="43">
        <f t="shared" si="194"/>
        <v>330.69</v>
      </c>
      <c r="R337" s="43">
        <f t="shared" si="194"/>
        <v>330.69</v>
      </c>
      <c r="S337" s="43">
        <f t="shared" si="194"/>
        <v>330.69</v>
      </c>
      <c r="T337" s="43">
        <f t="shared" si="194"/>
        <v>330.69</v>
      </c>
      <c r="U337" s="43">
        <f t="shared" si="194"/>
        <v>330.69</v>
      </c>
      <c r="V337" s="43">
        <f t="shared" si="194"/>
        <v>330.69</v>
      </c>
      <c r="W337" s="43">
        <f t="shared" si="194"/>
        <v>330.69</v>
      </c>
      <c r="X337" s="43">
        <f t="shared" si="194"/>
        <v>330.69</v>
      </c>
      <c r="Y337" s="43">
        <f t="shared" si="194"/>
        <v>330.69</v>
      </c>
      <c r="Z337" s="43">
        <f t="shared" si="194"/>
        <v>330.69</v>
      </c>
      <c r="AA337" s="43">
        <f t="shared" si="194"/>
        <v>330.69</v>
      </c>
    </row>
    <row r="338" spans="1:27" ht="12.75" customHeight="1" collapsed="1" x14ac:dyDescent="0.2">
      <c r="A338" s="91" t="s">
        <v>1130</v>
      </c>
      <c r="B338" s="27" t="str">
        <f>"10"&amp;"."&amp;$B$599&amp;"."&amp;$B$600</f>
        <v>10.02.2023</v>
      </c>
      <c r="C338" s="83" t="s">
        <v>74</v>
      </c>
      <c r="D338" s="84">
        <f>ROUND(((D339+D340+D342+D341)/1000),5)</f>
        <v>1.73445</v>
      </c>
      <c r="E338" s="84">
        <f>ROUND(((E339+E340+E342+E341)/1000),5)</f>
        <v>1.6859500000000001</v>
      </c>
      <c r="F338" s="84">
        <f>ROUND(((F339+F340+F342+F341)/1000),5)</f>
        <v>1.65466</v>
      </c>
      <c r="G338" s="84">
        <f t="shared" ref="G338:AA338" si="195">ROUND(((G339+G340+G342+G341)/1000),5)</f>
        <v>1.6553800000000001</v>
      </c>
      <c r="H338" s="84">
        <f t="shared" si="195"/>
        <v>1.7198100000000001</v>
      </c>
      <c r="I338" s="84">
        <f t="shared" si="195"/>
        <v>1.7932999999999999</v>
      </c>
      <c r="J338" s="84">
        <f t="shared" si="195"/>
        <v>2.0844900000000002</v>
      </c>
      <c r="K338" s="84">
        <f t="shared" si="195"/>
        <v>2.20031</v>
      </c>
      <c r="L338" s="84">
        <f t="shared" si="195"/>
        <v>2.2887900000000001</v>
      </c>
      <c r="M338" s="84">
        <f t="shared" si="195"/>
        <v>2.3283100000000001</v>
      </c>
      <c r="N338" s="84">
        <f t="shared" si="195"/>
        <v>2.34754</v>
      </c>
      <c r="O338" s="84">
        <f t="shared" si="195"/>
        <v>2.37303</v>
      </c>
      <c r="P338" s="84">
        <f t="shared" si="195"/>
        <v>2.3553299999999999</v>
      </c>
      <c r="Q338" s="84">
        <f t="shared" si="195"/>
        <v>2.3631799999999998</v>
      </c>
      <c r="R338" s="84">
        <f t="shared" si="195"/>
        <v>2.35399</v>
      </c>
      <c r="S338" s="84">
        <f t="shared" si="195"/>
        <v>2.3119700000000001</v>
      </c>
      <c r="T338" s="84">
        <f t="shared" si="195"/>
        <v>2.2869799999999998</v>
      </c>
      <c r="U338" s="84">
        <f t="shared" si="195"/>
        <v>2.3176000000000001</v>
      </c>
      <c r="V338" s="84">
        <f t="shared" si="195"/>
        <v>2.3427699999999998</v>
      </c>
      <c r="W338" s="84">
        <f t="shared" si="195"/>
        <v>2.3324600000000002</v>
      </c>
      <c r="X338" s="84">
        <f t="shared" si="195"/>
        <v>2.3051400000000002</v>
      </c>
      <c r="Y338" s="84">
        <f t="shared" si="195"/>
        <v>2.24444</v>
      </c>
      <c r="Z338" s="84">
        <f t="shared" si="195"/>
        <v>2.1350199999999999</v>
      </c>
      <c r="AA338" s="84">
        <f t="shared" si="195"/>
        <v>1.9618199999999999</v>
      </c>
    </row>
    <row r="339" spans="1:27" ht="12.75" hidden="1" customHeight="1" outlineLevel="1" x14ac:dyDescent="0.2">
      <c r="A339" s="92" t="s">
        <v>1131</v>
      </c>
      <c r="B339" s="62" t="s">
        <v>231</v>
      </c>
      <c r="C339" s="42" t="s">
        <v>77</v>
      </c>
      <c r="D339" s="43">
        <v>1181.96</v>
      </c>
      <c r="E339" s="43">
        <v>1133.46</v>
      </c>
      <c r="F339" s="43">
        <v>1102.17</v>
      </c>
      <c r="G339" s="43">
        <v>1102.8900000000001</v>
      </c>
      <c r="H339" s="43">
        <v>1167.32</v>
      </c>
      <c r="I339" s="43">
        <v>1240.81</v>
      </c>
      <c r="J339" s="43">
        <v>1532</v>
      </c>
      <c r="K339" s="43">
        <v>1647.82</v>
      </c>
      <c r="L339" s="43">
        <v>1736.3</v>
      </c>
      <c r="M339" s="43">
        <v>1775.82</v>
      </c>
      <c r="N339" s="43">
        <v>1795.05</v>
      </c>
      <c r="O339" s="43">
        <v>1820.54</v>
      </c>
      <c r="P339" s="43">
        <v>1802.84</v>
      </c>
      <c r="Q339" s="43">
        <v>1810.69</v>
      </c>
      <c r="R339" s="43">
        <v>1801.5</v>
      </c>
      <c r="S339" s="43">
        <v>1759.48</v>
      </c>
      <c r="T339" s="43">
        <v>1734.49</v>
      </c>
      <c r="U339" s="43">
        <v>1765.11</v>
      </c>
      <c r="V339" s="43">
        <v>1790.28</v>
      </c>
      <c r="W339" s="43">
        <v>1779.97</v>
      </c>
      <c r="X339" s="43">
        <v>1752.65</v>
      </c>
      <c r="Y339" s="43">
        <v>1691.95</v>
      </c>
      <c r="Z339" s="43">
        <v>1582.53</v>
      </c>
      <c r="AA339" s="43">
        <v>1409.33</v>
      </c>
    </row>
    <row r="340" spans="1:27" ht="12.75" hidden="1" customHeight="1" outlineLevel="1" x14ac:dyDescent="0.2">
      <c r="A340" s="92" t="s">
        <v>1132</v>
      </c>
      <c r="B340" s="62" t="s">
        <v>88</v>
      </c>
      <c r="C340" s="42" t="s">
        <v>77</v>
      </c>
      <c r="D340" s="43">
        <f>$D$295</f>
        <v>217.03</v>
      </c>
      <c r="E340" s="43">
        <f t="shared" ref="E340:AA340" si="196">$D$295</f>
        <v>217.03</v>
      </c>
      <c r="F340" s="43">
        <f t="shared" si="196"/>
        <v>217.03</v>
      </c>
      <c r="G340" s="43">
        <f t="shared" si="196"/>
        <v>217.03</v>
      </c>
      <c r="H340" s="43">
        <f t="shared" si="196"/>
        <v>217.03</v>
      </c>
      <c r="I340" s="43">
        <f t="shared" si="196"/>
        <v>217.03</v>
      </c>
      <c r="J340" s="43">
        <f t="shared" si="196"/>
        <v>217.03</v>
      </c>
      <c r="K340" s="43">
        <f t="shared" si="196"/>
        <v>217.03</v>
      </c>
      <c r="L340" s="43">
        <f t="shared" si="196"/>
        <v>217.03</v>
      </c>
      <c r="M340" s="43">
        <f t="shared" si="196"/>
        <v>217.03</v>
      </c>
      <c r="N340" s="43">
        <f t="shared" si="196"/>
        <v>217.03</v>
      </c>
      <c r="O340" s="43">
        <f t="shared" si="196"/>
        <v>217.03</v>
      </c>
      <c r="P340" s="43">
        <f t="shared" si="196"/>
        <v>217.03</v>
      </c>
      <c r="Q340" s="43">
        <f t="shared" si="196"/>
        <v>217.03</v>
      </c>
      <c r="R340" s="43">
        <f t="shared" si="196"/>
        <v>217.03</v>
      </c>
      <c r="S340" s="43">
        <f t="shared" si="196"/>
        <v>217.03</v>
      </c>
      <c r="T340" s="43">
        <f t="shared" si="196"/>
        <v>217.03</v>
      </c>
      <c r="U340" s="43">
        <f t="shared" si="196"/>
        <v>217.03</v>
      </c>
      <c r="V340" s="43">
        <f t="shared" si="196"/>
        <v>217.03</v>
      </c>
      <c r="W340" s="43">
        <f t="shared" si="196"/>
        <v>217.03</v>
      </c>
      <c r="X340" s="43">
        <f t="shared" si="196"/>
        <v>217.03</v>
      </c>
      <c r="Y340" s="43">
        <f t="shared" si="196"/>
        <v>217.03</v>
      </c>
      <c r="Z340" s="43">
        <f t="shared" si="196"/>
        <v>217.03</v>
      </c>
      <c r="AA340" s="43">
        <f t="shared" si="196"/>
        <v>217.03</v>
      </c>
    </row>
    <row r="341" spans="1:27" ht="12.75" hidden="1" customHeight="1" outlineLevel="1" x14ac:dyDescent="0.2">
      <c r="A341" s="92" t="s">
        <v>1133</v>
      </c>
      <c r="B341" s="62" t="s">
        <v>81</v>
      </c>
      <c r="C341" s="42" t="s">
        <v>77</v>
      </c>
      <c r="D341" s="43">
        <v>4.7699999999999996</v>
      </c>
      <c r="E341" s="43">
        <v>4.7699999999999996</v>
      </c>
      <c r="F341" s="43">
        <v>4.7699999999999996</v>
      </c>
      <c r="G341" s="43">
        <v>4.7699999999999996</v>
      </c>
      <c r="H341" s="43">
        <v>4.7699999999999996</v>
      </c>
      <c r="I341" s="43">
        <v>4.7699999999999996</v>
      </c>
      <c r="J341" s="43">
        <v>4.7699999999999996</v>
      </c>
      <c r="K341" s="43">
        <v>4.7699999999999996</v>
      </c>
      <c r="L341" s="43">
        <v>4.7699999999999996</v>
      </c>
      <c r="M341" s="43">
        <v>4.7699999999999996</v>
      </c>
      <c r="N341" s="43">
        <v>4.7699999999999996</v>
      </c>
      <c r="O341" s="43">
        <v>4.7699999999999996</v>
      </c>
      <c r="P341" s="43">
        <v>4.7699999999999996</v>
      </c>
      <c r="Q341" s="43">
        <v>4.7699999999999996</v>
      </c>
      <c r="R341" s="43">
        <v>4.7699999999999996</v>
      </c>
      <c r="S341" s="43">
        <v>4.7699999999999996</v>
      </c>
      <c r="T341" s="43">
        <v>4.7699999999999996</v>
      </c>
      <c r="U341" s="43">
        <v>4.7699999999999996</v>
      </c>
      <c r="V341" s="43">
        <v>4.7699999999999996</v>
      </c>
      <c r="W341" s="43">
        <v>4.7699999999999996</v>
      </c>
      <c r="X341" s="43">
        <v>4.7699999999999996</v>
      </c>
      <c r="Y341" s="43">
        <v>4.7699999999999996</v>
      </c>
      <c r="Z341" s="43">
        <v>4.7699999999999996</v>
      </c>
      <c r="AA341" s="43">
        <v>4.7699999999999996</v>
      </c>
    </row>
    <row r="342" spans="1:27" ht="12.75" hidden="1" customHeight="1" outlineLevel="1" x14ac:dyDescent="0.2">
      <c r="A342" s="92" t="s">
        <v>1134</v>
      </c>
      <c r="B342" s="62" t="s">
        <v>79</v>
      </c>
      <c r="C342" s="42" t="s">
        <v>77</v>
      </c>
      <c r="D342" s="43">
        <f>$D$11</f>
        <v>330.69</v>
      </c>
      <c r="E342" s="43">
        <f t="shared" ref="E342:AA342" si="197">$D$11</f>
        <v>330.69</v>
      </c>
      <c r="F342" s="43">
        <f t="shared" si="197"/>
        <v>330.69</v>
      </c>
      <c r="G342" s="43">
        <f t="shared" si="197"/>
        <v>330.69</v>
      </c>
      <c r="H342" s="43">
        <f t="shared" si="197"/>
        <v>330.69</v>
      </c>
      <c r="I342" s="43">
        <f t="shared" si="197"/>
        <v>330.69</v>
      </c>
      <c r="J342" s="43">
        <f t="shared" si="197"/>
        <v>330.69</v>
      </c>
      <c r="K342" s="43">
        <f t="shared" si="197"/>
        <v>330.69</v>
      </c>
      <c r="L342" s="43">
        <f t="shared" si="197"/>
        <v>330.69</v>
      </c>
      <c r="M342" s="43">
        <f t="shared" si="197"/>
        <v>330.69</v>
      </c>
      <c r="N342" s="43">
        <f t="shared" si="197"/>
        <v>330.69</v>
      </c>
      <c r="O342" s="43">
        <f t="shared" si="197"/>
        <v>330.69</v>
      </c>
      <c r="P342" s="43">
        <f t="shared" si="197"/>
        <v>330.69</v>
      </c>
      <c r="Q342" s="43">
        <f t="shared" si="197"/>
        <v>330.69</v>
      </c>
      <c r="R342" s="43">
        <f t="shared" si="197"/>
        <v>330.69</v>
      </c>
      <c r="S342" s="43">
        <f t="shared" si="197"/>
        <v>330.69</v>
      </c>
      <c r="T342" s="43">
        <f t="shared" si="197"/>
        <v>330.69</v>
      </c>
      <c r="U342" s="43">
        <f t="shared" si="197"/>
        <v>330.69</v>
      </c>
      <c r="V342" s="43">
        <f t="shared" si="197"/>
        <v>330.69</v>
      </c>
      <c r="W342" s="43">
        <f t="shared" si="197"/>
        <v>330.69</v>
      </c>
      <c r="X342" s="43">
        <f t="shared" si="197"/>
        <v>330.69</v>
      </c>
      <c r="Y342" s="43">
        <f t="shared" si="197"/>
        <v>330.69</v>
      </c>
      <c r="Z342" s="43">
        <f t="shared" si="197"/>
        <v>330.69</v>
      </c>
      <c r="AA342" s="43">
        <f t="shared" si="197"/>
        <v>330.69</v>
      </c>
    </row>
    <row r="343" spans="1:27" ht="12.75" customHeight="1" collapsed="1" x14ac:dyDescent="0.2">
      <c r="A343" s="91" t="s">
        <v>1135</v>
      </c>
      <c r="B343" s="27" t="str">
        <f>"11"&amp;"."&amp;$B$599&amp;"."&amp;$B$600</f>
        <v>11.02.2023</v>
      </c>
      <c r="C343" s="83" t="s">
        <v>74</v>
      </c>
      <c r="D343" s="84">
        <f>ROUND(((D344+D345+D347+D346)/1000),5)</f>
        <v>1.82653</v>
      </c>
      <c r="E343" s="84">
        <f>ROUND(((E344+E345+E347+E346)/1000),5)</f>
        <v>1.7886500000000001</v>
      </c>
      <c r="F343" s="84">
        <f>ROUND(((F344+F345+F347+F346)/1000),5)</f>
        <v>1.76807</v>
      </c>
      <c r="G343" s="84">
        <f t="shared" ref="G343:AA343" si="198">ROUND(((G344+G345+G347+G346)/1000),5)</f>
        <v>1.75458</v>
      </c>
      <c r="H343" s="84">
        <f t="shared" si="198"/>
        <v>1.7672099999999999</v>
      </c>
      <c r="I343" s="84">
        <f t="shared" si="198"/>
        <v>1.7839700000000001</v>
      </c>
      <c r="J343" s="84">
        <f t="shared" si="198"/>
        <v>1.84622</v>
      </c>
      <c r="K343" s="84">
        <f t="shared" si="198"/>
        <v>2.1103900000000002</v>
      </c>
      <c r="L343" s="84">
        <f t="shared" si="198"/>
        <v>2.2059799999999998</v>
      </c>
      <c r="M343" s="84">
        <f t="shared" si="198"/>
        <v>2.3483900000000002</v>
      </c>
      <c r="N343" s="84">
        <f t="shared" si="198"/>
        <v>2.39432</v>
      </c>
      <c r="O343" s="84">
        <f t="shared" si="198"/>
        <v>2.4068399999999999</v>
      </c>
      <c r="P343" s="84">
        <f t="shared" si="198"/>
        <v>2.4033099999999998</v>
      </c>
      <c r="Q343" s="84">
        <f t="shared" si="198"/>
        <v>2.39954</v>
      </c>
      <c r="R343" s="84">
        <f t="shared" si="198"/>
        <v>2.39316</v>
      </c>
      <c r="S343" s="84">
        <f t="shared" si="198"/>
        <v>2.3550599999999999</v>
      </c>
      <c r="T343" s="84">
        <f t="shared" si="198"/>
        <v>2.3774099999999998</v>
      </c>
      <c r="U343" s="84">
        <f t="shared" si="198"/>
        <v>2.4119799999999998</v>
      </c>
      <c r="V343" s="84">
        <f t="shared" si="198"/>
        <v>2.4355899999999999</v>
      </c>
      <c r="W343" s="84">
        <f t="shared" si="198"/>
        <v>2.4038900000000001</v>
      </c>
      <c r="X343" s="84">
        <f t="shared" si="198"/>
        <v>2.3888500000000001</v>
      </c>
      <c r="Y343" s="84">
        <f t="shared" si="198"/>
        <v>2.27454</v>
      </c>
      <c r="Z343" s="84">
        <f t="shared" si="198"/>
        <v>2.16832</v>
      </c>
      <c r="AA343" s="84">
        <f t="shared" si="198"/>
        <v>2.0544600000000002</v>
      </c>
    </row>
    <row r="344" spans="1:27" ht="12.75" hidden="1" customHeight="1" outlineLevel="1" x14ac:dyDescent="0.2">
      <c r="A344" s="92" t="s">
        <v>1136</v>
      </c>
      <c r="B344" s="62" t="s">
        <v>231</v>
      </c>
      <c r="C344" s="42" t="s">
        <v>77</v>
      </c>
      <c r="D344" s="43">
        <v>1274.04</v>
      </c>
      <c r="E344" s="43">
        <v>1236.1600000000001</v>
      </c>
      <c r="F344" s="43">
        <v>1215.58</v>
      </c>
      <c r="G344" s="43">
        <v>1202.0899999999999</v>
      </c>
      <c r="H344" s="43">
        <v>1214.72</v>
      </c>
      <c r="I344" s="43">
        <v>1231.48</v>
      </c>
      <c r="J344" s="43">
        <v>1293.73</v>
      </c>
      <c r="K344" s="43">
        <v>1557.9</v>
      </c>
      <c r="L344" s="43">
        <v>1653.49</v>
      </c>
      <c r="M344" s="43">
        <v>1795.9</v>
      </c>
      <c r="N344" s="43">
        <v>1841.83</v>
      </c>
      <c r="O344" s="43">
        <v>1854.35</v>
      </c>
      <c r="P344" s="43">
        <v>1850.82</v>
      </c>
      <c r="Q344" s="43">
        <v>1847.05</v>
      </c>
      <c r="R344" s="43">
        <v>1840.67</v>
      </c>
      <c r="S344" s="43">
        <v>1802.57</v>
      </c>
      <c r="T344" s="43">
        <v>1824.92</v>
      </c>
      <c r="U344" s="43">
        <v>1859.49</v>
      </c>
      <c r="V344" s="43">
        <v>1883.1</v>
      </c>
      <c r="W344" s="43">
        <v>1851.4</v>
      </c>
      <c r="X344" s="43">
        <v>1836.36</v>
      </c>
      <c r="Y344" s="43">
        <v>1722.05</v>
      </c>
      <c r="Z344" s="43">
        <v>1615.83</v>
      </c>
      <c r="AA344" s="43">
        <v>1501.97</v>
      </c>
    </row>
    <row r="345" spans="1:27" ht="12.75" hidden="1" customHeight="1" outlineLevel="1" x14ac:dyDescent="0.2">
      <c r="A345" s="92" t="s">
        <v>1137</v>
      </c>
      <c r="B345" s="62" t="s">
        <v>88</v>
      </c>
      <c r="C345" s="42" t="s">
        <v>77</v>
      </c>
      <c r="D345" s="43">
        <f>$D$295</f>
        <v>217.03</v>
      </c>
      <c r="E345" s="43">
        <f t="shared" ref="E345:AA345" si="199">$D$295</f>
        <v>217.03</v>
      </c>
      <c r="F345" s="43">
        <f t="shared" si="199"/>
        <v>217.03</v>
      </c>
      <c r="G345" s="43">
        <f t="shared" si="199"/>
        <v>217.03</v>
      </c>
      <c r="H345" s="43">
        <f t="shared" si="199"/>
        <v>217.03</v>
      </c>
      <c r="I345" s="43">
        <f t="shared" si="199"/>
        <v>217.03</v>
      </c>
      <c r="J345" s="43">
        <f t="shared" si="199"/>
        <v>217.03</v>
      </c>
      <c r="K345" s="43">
        <f t="shared" si="199"/>
        <v>217.03</v>
      </c>
      <c r="L345" s="43">
        <f t="shared" si="199"/>
        <v>217.03</v>
      </c>
      <c r="M345" s="43">
        <f t="shared" si="199"/>
        <v>217.03</v>
      </c>
      <c r="N345" s="43">
        <f t="shared" si="199"/>
        <v>217.03</v>
      </c>
      <c r="O345" s="43">
        <f t="shared" si="199"/>
        <v>217.03</v>
      </c>
      <c r="P345" s="43">
        <f t="shared" si="199"/>
        <v>217.03</v>
      </c>
      <c r="Q345" s="43">
        <f t="shared" si="199"/>
        <v>217.03</v>
      </c>
      <c r="R345" s="43">
        <f t="shared" si="199"/>
        <v>217.03</v>
      </c>
      <c r="S345" s="43">
        <f t="shared" si="199"/>
        <v>217.03</v>
      </c>
      <c r="T345" s="43">
        <f t="shared" si="199"/>
        <v>217.03</v>
      </c>
      <c r="U345" s="43">
        <f t="shared" si="199"/>
        <v>217.03</v>
      </c>
      <c r="V345" s="43">
        <f t="shared" si="199"/>
        <v>217.03</v>
      </c>
      <c r="W345" s="43">
        <f t="shared" si="199"/>
        <v>217.03</v>
      </c>
      <c r="X345" s="43">
        <f t="shared" si="199"/>
        <v>217.03</v>
      </c>
      <c r="Y345" s="43">
        <f t="shared" si="199"/>
        <v>217.03</v>
      </c>
      <c r="Z345" s="43">
        <f t="shared" si="199"/>
        <v>217.03</v>
      </c>
      <c r="AA345" s="43">
        <f t="shared" si="199"/>
        <v>217.03</v>
      </c>
    </row>
    <row r="346" spans="1:27" ht="12.75" hidden="1" customHeight="1" outlineLevel="1" x14ac:dyDescent="0.2">
      <c r="A346" s="92" t="s">
        <v>1138</v>
      </c>
      <c r="B346" s="62" t="s">
        <v>81</v>
      </c>
      <c r="C346" s="42" t="s">
        <v>77</v>
      </c>
      <c r="D346" s="43">
        <v>4.7699999999999996</v>
      </c>
      <c r="E346" s="43">
        <v>4.7699999999999996</v>
      </c>
      <c r="F346" s="43">
        <v>4.7699999999999996</v>
      </c>
      <c r="G346" s="43">
        <v>4.7699999999999996</v>
      </c>
      <c r="H346" s="43">
        <v>4.7699999999999996</v>
      </c>
      <c r="I346" s="43">
        <v>4.7699999999999996</v>
      </c>
      <c r="J346" s="43">
        <v>4.7699999999999996</v>
      </c>
      <c r="K346" s="43">
        <v>4.7699999999999996</v>
      </c>
      <c r="L346" s="43">
        <v>4.7699999999999996</v>
      </c>
      <c r="M346" s="43">
        <v>4.7699999999999996</v>
      </c>
      <c r="N346" s="43">
        <v>4.7699999999999996</v>
      </c>
      <c r="O346" s="43">
        <v>4.7699999999999996</v>
      </c>
      <c r="P346" s="43">
        <v>4.7699999999999996</v>
      </c>
      <c r="Q346" s="43">
        <v>4.7699999999999996</v>
      </c>
      <c r="R346" s="43">
        <v>4.7699999999999996</v>
      </c>
      <c r="S346" s="43">
        <v>4.7699999999999996</v>
      </c>
      <c r="T346" s="43">
        <v>4.7699999999999996</v>
      </c>
      <c r="U346" s="43">
        <v>4.7699999999999996</v>
      </c>
      <c r="V346" s="43">
        <v>4.7699999999999996</v>
      </c>
      <c r="W346" s="43">
        <v>4.7699999999999996</v>
      </c>
      <c r="X346" s="43">
        <v>4.7699999999999996</v>
      </c>
      <c r="Y346" s="43">
        <v>4.7699999999999996</v>
      </c>
      <c r="Z346" s="43">
        <v>4.7699999999999996</v>
      </c>
      <c r="AA346" s="43">
        <v>4.7699999999999996</v>
      </c>
    </row>
    <row r="347" spans="1:27" ht="12.75" hidden="1" customHeight="1" outlineLevel="1" x14ac:dyDescent="0.2">
      <c r="A347" s="92" t="s">
        <v>1139</v>
      </c>
      <c r="B347" s="62" t="s">
        <v>79</v>
      </c>
      <c r="C347" s="42" t="s">
        <v>77</v>
      </c>
      <c r="D347" s="43">
        <f>$D$11</f>
        <v>330.69</v>
      </c>
      <c r="E347" s="43">
        <f t="shared" ref="E347:AA347" si="200">$D$11</f>
        <v>330.69</v>
      </c>
      <c r="F347" s="43">
        <f t="shared" si="200"/>
        <v>330.69</v>
      </c>
      <c r="G347" s="43">
        <f t="shared" si="200"/>
        <v>330.69</v>
      </c>
      <c r="H347" s="43">
        <f t="shared" si="200"/>
        <v>330.69</v>
      </c>
      <c r="I347" s="43">
        <f t="shared" si="200"/>
        <v>330.69</v>
      </c>
      <c r="J347" s="43">
        <f t="shared" si="200"/>
        <v>330.69</v>
      </c>
      <c r="K347" s="43">
        <f t="shared" si="200"/>
        <v>330.69</v>
      </c>
      <c r="L347" s="43">
        <f t="shared" si="200"/>
        <v>330.69</v>
      </c>
      <c r="M347" s="43">
        <f t="shared" si="200"/>
        <v>330.69</v>
      </c>
      <c r="N347" s="43">
        <f t="shared" si="200"/>
        <v>330.69</v>
      </c>
      <c r="O347" s="43">
        <f t="shared" si="200"/>
        <v>330.69</v>
      </c>
      <c r="P347" s="43">
        <f t="shared" si="200"/>
        <v>330.69</v>
      </c>
      <c r="Q347" s="43">
        <f t="shared" si="200"/>
        <v>330.69</v>
      </c>
      <c r="R347" s="43">
        <f t="shared" si="200"/>
        <v>330.69</v>
      </c>
      <c r="S347" s="43">
        <f t="shared" si="200"/>
        <v>330.69</v>
      </c>
      <c r="T347" s="43">
        <f t="shared" si="200"/>
        <v>330.69</v>
      </c>
      <c r="U347" s="43">
        <f t="shared" si="200"/>
        <v>330.69</v>
      </c>
      <c r="V347" s="43">
        <f t="shared" si="200"/>
        <v>330.69</v>
      </c>
      <c r="W347" s="43">
        <f t="shared" si="200"/>
        <v>330.69</v>
      </c>
      <c r="X347" s="43">
        <f t="shared" si="200"/>
        <v>330.69</v>
      </c>
      <c r="Y347" s="43">
        <f t="shared" si="200"/>
        <v>330.69</v>
      </c>
      <c r="Z347" s="43">
        <f t="shared" si="200"/>
        <v>330.69</v>
      </c>
      <c r="AA347" s="43">
        <f t="shared" si="200"/>
        <v>330.69</v>
      </c>
    </row>
    <row r="348" spans="1:27" ht="12.75" customHeight="1" collapsed="1" x14ac:dyDescent="0.2">
      <c r="A348" s="91" t="s">
        <v>1140</v>
      </c>
      <c r="B348" s="27" t="str">
        <f>"12"&amp;"."&amp;$B$599&amp;"."&amp;$B$600</f>
        <v>12.02.2023</v>
      </c>
      <c r="C348" s="83" t="s">
        <v>74</v>
      </c>
      <c r="D348" s="84">
        <f>ROUND(((D349+D350+D352+D351)/1000),5)</f>
        <v>1.8108200000000001</v>
      </c>
      <c r="E348" s="84">
        <f>ROUND(((E349+E350+E352+E351)/1000),5)</f>
        <v>1.75952</v>
      </c>
      <c r="F348" s="84">
        <f>ROUND(((F349+F350+F352+F351)/1000),5)</f>
        <v>1.7563200000000001</v>
      </c>
      <c r="G348" s="84">
        <f t="shared" ref="G348:AA348" si="201">ROUND(((G349+G350+G352+G351)/1000),5)</f>
        <v>1.74499</v>
      </c>
      <c r="H348" s="84">
        <f t="shared" si="201"/>
        <v>1.7482</v>
      </c>
      <c r="I348" s="84">
        <f t="shared" si="201"/>
        <v>1.75834</v>
      </c>
      <c r="J348" s="84">
        <f t="shared" si="201"/>
        <v>1.7586900000000001</v>
      </c>
      <c r="K348" s="84">
        <f t="shared" si="201"/>
        <v>1.8591</v>
      </c>
      <c r="L348" s="84">
        <f t="shared" si="201"/>
        <v>2.1230799999999999</v>
      </c>
      <c r="M348" s="84">
        <f t="shared" si="201"/>
        <v>2.2375099999999999</v>
      </c>
      <c r="N348" s="84">
        <f t="shared" si="201"/>
        <v>2.2856800000000002</v>
      </c>
      <c r="O348" s="84">
        <f t="shared" si="201"/>
        <v>2.3041800000000001</v>
      </c>
      <c r="P348" s="84">
        <f t="shared" si="201"/>
        <v>2.3045</v>
      </c>
      <c r="Q348" s="84">
        <f t="shared" si="201"/>
        <v>2.3054899999999998</v>
      </c>
      <c r="R348" s="84">
        <f t="shared" si="201"/>
        <v>2.3499699999999999</v>
      </c>
      <c r="S348" s="84">
        <f t="shared" si="201"/>
        <v>2.3376999999999999</v>
      </c>
      <c r="T348" s="84">
        <f t="shared" si="201"/>
        <v>2.4119000000000002</v>
      </c>
      <c r="U348" s="84">
        <f t="shared" si="201"/>
        <v>2.4347699999999999</v>
      </c>
      <c r="V348" s="84">
        <f t="shared" si="201"/>
        <v>2.47742</v>
      </c>
      <c r="W348" s="84">
        <f t="shared" si="201"/>
        <v>2.4517699999999998</v>
      </c>
      <c r="X348" s="84">
        <f t="shared" si="201"/>
        <v>2.40828</v>
      </c>
      <c r="Y348" s="84">
        <f t="shared" si="201"/>
        <v>2.3168299999999999</v>
      </c>
      <c r="Z348" s="84">
        <f t="shared" si="201"/>
        <v>2.18302</v>
      </c>
      <c r="AA348" s="84">
        <f t="shared" si="201"/>
        <v>1.9303600000000001</v>
      </c>
    </row>
    <row r="349" spans="1:27" ht="12.75" hidden="1" customHeight="1" outlineLevel="1" x14ac:dyDescent="0.2">
      <c r="A349" s="92" t="s">
        <v>1141</v>
      </c>
      <c r="B349" s="62" t="s">
        <v>231</v>
      </c>
      <c r="C349" s="42" t="s">
        <v>77</v>
      </c>
      <c r="D349" s="43">
        <v>1258.33</v>
      </c>
      <c r="E349" s="43">
        <v>1207.03</v>
      </c>
      <c r="F349" s="43">
        <v>1203.83</v>
      </c>
      <c r="G349" s="43">
        <v>1192.5</v>
      </c>
      <c r="H349" s="43">
        <v>1195.71</v>
      </c>
      <c r="I349" s="43">
        <v>1205.8499999999999</v>
      </c>
      <c r="J349" s="43">
        <v>1206.2</v>
      </c>
      <c r="K349" s="43">
        <v>1306.6099999999999</v>
      </c>
      <c r="L349" s="43">
        <v>1570.59</v>
      </c>
      <c r="M349" s="43">
        <v>1685.02</v>
      </c>
      <c r="N349" s="43">
        <v>1733.19</v>
      </c>
      <c r="O349" s="43">
        <v>1751.69</v>
      </c>
      <c r="P349" s="43">
        <v>1752.01</v>
      </c>
      <c r="Q349" s="43">
        <v>1753</v>
      </c>
      <c r="R349" s="43">
        <v>1797.48</v>
      </c>
      <c r="S349" s="43">
        <v>1785.21</v>
      </c>
      <c r="T349" s="43">
        <v>1859.41</v>
      </c>
      <c r="U349" s="43">
        <v>1882.28</v>
      </c>
      <c r="V349" s="43">
        <v>1924.93</v>
      </c>
      <c r="W349" s="43">
        <v>1899.28</v>
      </c>
      <c r="X349" s="43">
        <v>1855.79</v>
      </c>
      <c r="Y349" s="43">
        <v>1764.34</v>
      </c>
      <c r="Z349" s="43">
        <v>1630.53</v>
      </c>
      <c r="AA349" s="43">
        <v>1377.87</v>
      </c>
    </row>
    <row r="350" spans="1:27" ht="12.75" hidden="1" customHeight="1" outlineLevel="1" x14ac:dyDescent="0.2">
      <c r="A350" s="92" t="s">
        <v>1142</v>
      </c>
      <c r="B350" s="62" t="s">
        <v>88</v>
      </c>
      <c r="C350" s="42" t="s">
        <v>77</v>
      </c>
      <c r="D350" s="43">
        <f>$D$295</f>
        <v>217.03</v>
      </c>
      <c r="E350" s="43">
        <f t="shared" ref="E350:AA350" si="202">$D$295</f>
        <v>217.03</v>
      </c>
      <c r="F350" s="43">
        <f t="shared" si="202"/>
        <v>217.03</v>
      </c>
      <c r="G350" s="43">
        <f t="shared" si="202"/>
        <v>217.03</v>
      </c>
      <c r="H350" s="43">
        <f t="shared" si="202"/>
        <v>217.03</v>
      </c>
      <c r="I350" s="43">
        <f t="shared" si="202"/>
        <v>217.03</v>
      </c>
      <c r="J350" s="43">
        <f t="shared" si="202"/>
        <v>217.03</v>
      </c>
      <c r="K350" s="43">
        <f t="shared" si="202"/>
        <v>217.03</v>
      </c>
      <c r="L350" s="43">
        <f t="shared" si="202"/>
        <v>217.03</v>
      </c>
      <c r="M350" s="43">
        <f t="shared" si="202"/>
        <v>217.03</v>
      </c>
      <c r="N350" s="43">
        <f t="shared" si="202"/>
        <v>217.03</v>
      </c>
      <c r="O350" s="43">
        <f t="shared" si="202"/>
        <v>217.03</v>
      </c>
      <c r="P350" s="43">
        <f t="shared" si="202"/>
        <v>217.03</v>
      </c>
      <c r="Q350" s="43">
        <f t="shared" si="202"/>
        <v>217.03</v>
      </c>
      <c r="R350" s="43">
        <f t="shared" si="202"/>
        <v>217.03</v>
      </c>
      <c r="S350" s="43">
        <f t="shared" si="202"/>
        <v>217.03</v>
      </c>
      <c r="T350" s="43">
        <f t="shared" si="202"/>
        <v>217.03</v>
      </c>
      <c r="U350" s="43">
        <f t="shared" si="202"/>
        <v>217.03</v>
      </c>
      <c r="V350" s="43">
        <f t="shared" si="202"/>
        <v>217.03</v>
      </c>
      <c r="W350" s="43">
        <f t="shared" si="202"/>
        <v>217.03</v>
      </c>
      <c r="X350" s="43">
        <f t="shared" si="202"/>
        <v>217.03</v>
      </c>
      <c r="Y350" s="43">
        <f t="shared" si="202"/>
        <v>217.03</v>
      </c>
      <c r="Z350" s="43">
        <f t="shared" si="202"/>
        <v>217.03</v>
      </c>
      <c r="AA350" s="43">
        <f t="shared" si="202"/>
        <v>217.03</v>
      </c>
    </row>
    <row r="351" spans="1:27" ht="12.75" hidden="1" customHeight="1" outlineLevel="1" x14ac:dyDescent="0.2">
      <c r="A351" s="92" t="s">
        <v>1143</v>
      </c>
      <c r="B351" s="62" t="s">
        <v>81</v>
      </c>
      <c r="C351" s="42" t="s">
        <v>77</v>
      </c>
      <c r="D351" s="43">
        <v>4.7699999999999996</v>
      </c>
      <c r="E351" s="43">
        <v>4.7699999999999996</v>
      </c>
      <c r="F351" s="43">
        <v>4.7699999999999996</v>
      </c>
      <c r="G351" s="43">
        <v>4.7699999999999996</v>
      </c>
      <c r="H351" s="43">
        <v>4.7699999999999996</v>
      </c>
      <c r="I351" s="43">
        <v>4.7699999999999996</v>
      </c>
      <c r="J351" s="43">
        <v>4.7699999999999996</v>
      </c>
      <c r="K351" s="43">
        <v>4.7699999999999996</v>
      </c>
      <c r="L351" s="43">
        <v>4.7699999999999996</v>
      </c>
      <c r="M351" s="43">
        <v>4.7699999999999996</v>
      </c>
      <c r="N351" s="43">
        <v>4.7699999999999996</v>
      </c>
      <c r="O351" s="43">
        <v>4.7699999999999996</v>
      </c>
      <c r="P351" s="43">
        <v>4.7699999999999996</v>
      </c>
      <c r="Q351" s="43">
        <v>4.7699999999999996</v>
      </c>
      <c r="R351" s="43">
        <v>4.7699999999999996</v>
      </c>
      <c r="S351" s="43">
        <v>4.7699999999999996</v>
      </c>
      <c r="T351" s="43">
        <v>4.7699999999999996</v>
      </c>
      <c r="U351" s="43">
        <v>4.7699999999999996</v>
      </c>
      <c r="V351" s="43">
        <v>4.7699999999999996</v>
      </c>
      <c r="W351" s="43">
        <v>4.7699999999999996</v>
      </c>
      <c r="X351" s="43">
        <v>4.7699999999999996</v>
      </c>
      <c r="Y351" s="43">
        <v>4.7699999999999996</v>
      </c>
      <c r="Z351" s="43">
        <v>4.7699999999999996</v>
      </c>
      <c r="AA351" s="43">
        <v>4.7699999999999996</v>
      </c>
    </row>
    <row r="352" spans="1:27" ht="12.75" hidden="1" customHeight="1" outlineLevel="1" x14ac:dyDescent="0.2">
      <c r="A352" s="92" t="s">
        <v>1144</v>
      </c>
      <c r="B352" s="62" t="s">
        <v>79</v>
      </c>
      <c r="C352" s="42" t="s">
        <v>77</v>
      </c>
      <c r="D352" s="43">
        <f>$D$11</f>
        <v>330.69</v>
      </c>
      <c r="E352" s="43">
        <f t="shared" ref="E352:AA352" si="203">$D$11</f>
        <v>330.69</v>
      </c>
      <c r="F352" s="43">
        <f t="shared" si="203"/>
        <v>330.69</v>
      </c>
      <c r="G352" s="43">
        <f t="shared" si="203"/>
        <v>330.69</v>
      </c>
      <c r="H352" s="43">
        <f t="shared" si="203"/>
        <v>330.69</v>
      </c>
      <c r="I352" s="43">
        <f t="shared" si="203"/>
        <v>330.69</v>
      </c>
      <c r="J352" s="43">
        <f t="shared" si="203"/>
        <v>330.69</v>
      </c>
      <c r="K352" s="43">
        <f t="shared" si="203"/>
        <v>330.69</v>
      </c>
      <c r="L352" s="43">
        <f t="shared" si="203"/>
        <v>330.69</v>
      </c>
      <c r="M352" s="43">
        <f t="shared" si="203"/>
        <v>330.69</v>
      </c>
      <c r="N352" s="43">
        <f t="shared" si="203"/>
        <v>330.69</v>
      </c>
      <c r="O352" s="43">
        <f t="shared" si="203"/>
        <v>330.69</v>
      </c>
      <c r="P352" s="43">
        <f t="shared" si="203"/>
        <v>330.69</v>
      </c>
      <c r="Q352" s="43">
        <f t="shared" si="203"/>
        <v>330.69</v>
      </c>
      <c r="R352" s="43">
        <f t="shared" si="203"/>
        <v>330.69</v>
      </c>
      <c r="S352" s="43">
        <f t="shared" si="203"/>
        <v>330.69</v>
      </c>
      <c r="T352" s="43">
        <f t="shared" si="203"/>
        <v>330.69</v>
      </c>
      <c r="U352" s="43">
        <f t="shared" si="203"/>
        <v>330.69</v>
      </c>
      <c r="V352" s="43">
        <f t="shared" si="203"/>
        <v>330.69</v>
      </c>
      <c r="W352" s="43">
        <f t="shared" si="203"/>
        <v>330.69</v>
      </c>
      <c r="X352" s="43">
        <f t="shared" si="203"/>
        <v>330.69</v>
      </c>
      <c r="Y352" s="43">
        <f t="shared" si="203"/>
        <v>330.69</v>
      </c>
      <c r="Z352" s="43">
        <f t="shared" si="203"/>
        <v>330.69</v>
      </c>
      <c r="AA352" s="43">
        <f t="shared" si="203"/>
        <v>330.69</v>
      </c>
    </row>
    <row r="353" spans="1:27" ht="12.75" customHeight="1" collapsed="1" x14ac:dyDescent="0.2">
      <c r="A353" s="91" t="s">
        <v>1145</v>
      </c>
      <c r="B353" s="27" t="str">
        <f>"13"&amp;"."&amp;$B$599&amp;"."&amp;$B$600</f>
        <v>13.02.2023</v>
      </c>
      <c r="C353" s="83" t="s">
        <v>74</v>
      </c>
      <c r="D353" s="84">
        <f>ROUND(((D354+D355+D357+D356)/1000),5)</f>
        <v>1.7829299999999999</v>
      </c>
      <c r="E353" s="84">
        <f>ROUND(((E354+E355+E357+E356)/1000),5)</f>
        <v>1.7593700000000001</v>
      </c>
      <c r="F353" s="84">
        <f>ROUND(((F354+F355+F357+F356)/1000),5)</f>
        <v>1.7159199999999999</v>
      </c>
      <c r="G353" s="84">
        <f t="shared" ref="G353:AA353" si="204">ROUND(((G354+G355+G357+G356)/1000),5)</f>
        <v>1.67998</v>
      </c>
      <c r="H353" s="84">
        <f t="shared" si="204"/>
        <v>1.7520100000000001</v>
      </c>
      <c r="I353" s="84">
        <f t="shared" si="204"/>
        <v>1.8427100000000001</v>
      </c>
      <c r="J353" s="84">
        <f t="shared" si="204"/>
        <v>2.1413600000000002</v>
      </c>
      <c r="K353" s="84">
        <f t="shared" si="204"/>
        <v>2.29541</v>
      </c>
      <c r="L353" s="84">
        <f t="shared" si="204"/>
        <v>2.43363</v>
      </c>
      <c r="M353" s="84">
        <f t="shared" si="204"/>
        <v>2.4689299999999998</v>
      </c>
      <c r="N353" s="84">
        <f t="shared" si="204"/>
        <v>2.50223</v>
      </c>
      <c r="O353" s="84">
        <f t="shared" si="204"/>
        <v>2.4893700000000001</v>
      </c>
      <c r="P353" s="84">
        <f t="shared" si="204"/>
        <v>2.4679700000000002</v>
      </c>
      <c r="Q353" s="84">
        <f t="shared" si="204"/>
        <v>2.4739300000000002</v>
      </c>
      <c r="R353" s="84">
        <f t="shared" si="204"/>
        <v>2.4652599999999998</v>
      </c>
      <c r="S353" s="84">
        <f t="shared" si="204"/>
        <v>2.3912900000000001</v>
      </c>
      <c r="T353" s="84">
        <f t="shared" si="204"/>
        <v>2.3761700000000001</v>
      </c>
      <c r="U353" s="84">
        <f t="shared" si="204"/>
        <v>2.3807800000000001</v>
      </c>
      <c r="V353" s="84">
        <f t="shared" si="204"/>
        <v>2.4223300000000001</v>
      </c>
      <c r="W353" s="84">
        <f t="shared" si="204"/>
        <v>2.37845</v>
      </c>
      <c r="X353" s="84">
        <f t="shared" si="204"/>
        <v>2.3982299999999999</v>
      </c>
      <c r="Y353" s="84">
        <f t="shared" si="204"/>
        <v>2.2741400000000001</v>
      </c>
      <c r="Z353" s="84">
        <f t="shared" si="204"/>
        <v>2.1465900000000002</v>
      </c>
      <c r="AA353" s="84">
        <f t="shared" si="204"/>
        <v>1.9227300000000001</v>
      </c>
    </row>
    <row r="354" spans="1:27" ht="12.75" hidden="1" customHeight="1" outlineLevel="1" x14ac:dyDescent="0.2">
      <c r="A354" s="92" t="s">
        <v>1146</v>
      </c>
      <c r="B354" s="62" t="s">
        <v>231</v>
      </c>
      <c r="C354" s="42" t="s">
        <v>77</v>
      </c>
      <c r="D354" s="43">
        <v>1230.44</v>
      </c>
      <c r="E354" s="43">
        <v>1206.8800000000001</v>
      </c>
      <c r="F354" s="43">
        <v>1163.43</v>
      </c>
      <c r="G354" s="43">
        <v>1127.49</v>
      </c>
      <c r="H354" s="43">
        <v>1199.52</v>
      </c>
      <c r="I354" s="43">
        <v>1290.22</v>
      </c>
      <c r="J354" s="43">
        <v>1588.87</v>
      </c>
      <c r="K354" s="43">
        <v>1742.92</v>
      </c>
      <c r="L354" s="43">
        <v>1881.14</v>
      </c>
      <c r="M354" s="43">
        <v>1916.44</v>
      </c>
      <c r="N354" s="43">
        <v>1949.74</v>
      </c>
      <c r="O354" s="43">
        <v>1936.88</v>
      </c>
      <c r="P354" s="43">
        <v>1915.48</v>
      </c>
      <c r="Q354" s="43">
        <v>1921.44</v>
      </c>
      <c r="R354" s="43">
        <v>1912.77</v>
      </c>
      <c r="S354" s="43">
        <v>1838.8</v>
      </c>
      <c r="T354" s="43">
        <v>1823.68</v>
      </c>
      <c r="U354" s="43">
        <v>1828.29</v>
      </c>
      <c r="V354" s="43">
        <v>1869.84</v>
      </c>
      <c r="W354" s="43">
        <v>1825.96</v>
      </c>
      <c r="X354" s="43">
        <v>1845.74</v>
      </c>
      <c r="Y354" s="43">
        <v>1721.65</v>
      </c>
      <c r="Z354" s="43">
        <v>1594.1</v>
      </c>
      <c r="AA354" s="43">
        <v>1370.24</v>
      </c>
    </row>
    <row r="355" spans="1:27" ht="12.75" hidden="1" customHeight="1" outlineLevel="1" x14ac:dyDescent="0.2">
      <c r="A355" s="92" t="s">
        <v>1147</v>
      </c>
      <c r="B355" s="62" t="s">
        <v>88</v>
      </c>
      <c r="C355" s="42" t="s">
        <v>77</v>
      </c>
      <c r="D355" s="43">
        <f>$D$295</f>
        <v>217.03</v>
      </c>
      <c r="E355" s="43">
        <f t="shared" ref="E355:AA355" si="205">$D$295</f>
        <v>217.03</v>
      </c>
      <c r="F355" s="43">
        <f t="shared" si="205"/>
        <v>217.03</v>
      </c>
      <c r="G355" s="43">
        <f t="shared" si="205"/>
        <v>217.03</v>
      </c>
      <c r="H355" s="43">
        <f t="shared" si="205"/>
        <v>217.03</v>
      </c>
      <c r="I355" s="43">
        <f t="shared" si="205"/>
        <v>217.03</v>
      </c>
      <c r="J355" s="43">
        <f t="shared" si="205"/>
        <v>217.03</v>
      </c>
      <c r="K355" s="43">
        <f t="shared" si="205"/>
        <v>217.03</v>
      </c>
      <c r="L355" s="43">
        <f t="shared" si="205"/>
        <v>217.03</v>
      </c>
      <c r="M355" s="43">
        <f t="shared" si="205"/>
        <v>217.03</v>
      </c>
      <c r="N355" s="43">
        <f t="shared" si="205"/>
        <v>217.03</v>
      </c>
      <c r="O355" s="43">
        <f t="shared" si="205"/>
        <v>217.03</v>
      </c>
      <c r="P355" s="43">
        <f t="shared" si="205"/>
        <v>217.03</v>
      </c>
      <c r="Q355" s="43">
        <f t="shared" si="205"/>
        <v>217.03</v>
      </c>
      <c r="R355" s="43">
        <f t="shared" si="205"/>
        <v>217.03</v>
      </c>
      <c r="S355" s="43">
        <f t="shared" si="205"/>
        <v>217.03</v>
      </c>
      <c r="T355" s="43">
        <f t="shared" si="205"/>
        <v>217.03</v>
      </c>
      <c r="U355" s="43">
        <f t="shared" si="205"/>
        <v>217.03</v>
      </c>
      <c r="V355" s="43">
        <f t="shared" si="205"/>
        <v>217.03</v>
      </c>
      <c r="W355" s="43">
        <f t="shared" si="205"/>
        <v>217.03</v>
      </c>
      <c r="X355" s="43">
        <f t="shared" si="205"/>
        <v>217.03</v>
      </c>
      <c r="Y355" s="43">
        <f t="shared" si="205"/>
        <v>217.03</v>
      </c>
      <c r="Z355" s="43">
        <f t="shared" si="205"/>
        <v>217.03</v>
      </c>
      <c r="AA355" s="43">
        <f t="shared" si="205"/>
        <v>217.03</v>
      </c>
    </row>
    <row r="356" spans="1:27" ht="12.75" hidden="1" customHeight="1" outlineLevel="1" x14ac:dyDescent="0.2">
      <c r="A356" s="92" t="s">
        <v>1148</v>
      </c>
      <c r="B356" s="62" t="s">
        <v>81</v>
      </c>
      <c r="C356" s="42" t="s">
        <v>77</v>
      </c>
      <c r="D356" s="43">
        <v>4.7699999999999996</v>
      </c>
      <c r="E356" s="43">
        <v>4.7699999999999996</v>
      </c>
      <c r="F356" s="43">
        <v>4.7699999999999996</v>
      </c>
      <c r="G356" s="43">
        <v>4.7699999999999996</v>
      </c>
      <c r="H356" s="43">
        <v>4.7699999999999996</v>
      </c>
      <c r="I356" s="43">
        <v>4.7699999999999996</v>
      </c>
      <c r="J356" s="43">
        <v>4.7699999999999996</v>
      </c>
      <c r="K356" s="43">
        <v>4.7699999999999996</v>
      </c>
      <c r="L356" s="43">
        <v>4.7699999999999996</v>
      </c>
      <c r="M356" s="43">
        <v>4.7699999999999996</v>
      </c>
      <c r="N356" s="43">
        <v>4.7699999999999996</v>
      </c>
      <c r="O356" s="43">
        <v>4.7699999999999996</v>
      </c>
      <c r="P356" s="43">
        <v>4.7699999999999996</v>
      </c>
      <c r="Q356" s="43">
        <v>4.7699999999999996</v>
      </c>
      <c r="R356" s="43">
        <v>4.7699999999999996</v>
      </c>
      <c r="S356" s="43">
        <v>4.7699999999999996</v>
      </c>
      <c r="T356" s="43">
        <v>4.7699999999999996</v>
      </c>
      <c r="U356" s="43">
        <v>4.7699999999999996</v>
      </c>
      <c r="V356" s="43">
        <v>4.7699999999999996</v>
      </c>
      <c r="W356" s="43">
        <v>4.7699999999999996</v>
      </c>
      <c r="X356" s="43">
        <v>4.7699999999999996</v>
      </c>
      <c r="Y356" s="43">
        <v>4.7699999999999996</v>
      </c>
      <c r="Z356" s="43">
        <v>4.7699999999999996</v>
      </c>
      <c r="AA356" s="43">
        <v>4.7699999999999996</v>
      </c>
    </row>
    <row r="357" spans="1:27" ht="12.75" hidden="1" customHeight="1" outlineLevel="1" x14ac:dyDescent="0.2">
      <c r="A357" s="92" t="s">
        <v>1149</v>
      </c>
      <c r="B357" s="62" t="s">
        <v>79</v>
      </c>
      <c r="C357" s="42" t="s">
        <v>77</v>
      </c>
      <c r="D357" s="43">
        <f>$D$11</f>
        <v>330.69</v>
      </c>
      <c r="E357" s="43">
        <f t="shared" ref="E357:AA357" si="206">$D$11</f>
        <v>330.69</v>
      </c>
      <c r="F357" s="43">
        <f t="shared" si="206"/>
        <v>330.69</v>
      </c>
      <c r="G357" s="43">
        <f t="shared" si="206"/>
        <v>330.69</v>
      </c>
      <c r="H357" s="43">
        <f t="shared" si="206"/>
        <v>330.69</v>
      </c>
      <c r="I357" s="43">
        <f t="shared" si="206"/>
        <v>330.69</v>
      </c>
      <c r="J357" s="43">
        <f t="shared" si="206"/>
        <v>330.69</v>
      </c>
      <c r="K357" s="43">
        <f t="shared" si="206"/>
        <v>330.69</v>
      </c>
      <c r="L357" s="43">
        <f t="shared" si="206"/>
        <v>330.69</v>
      </c>
      <c r="M357" s="43">
        <f t="shared" si="206"/>
        <v>330.69</v>
      </c>
      <c r="N357" s="43">
        <f t="shared" si="206"/>
        <v>330.69</v>
      </c>
      <c r="O357" s="43">
        <f t="shared" si="206"/>
        <v>330.69</v>
      </c>
      <c r="P357" s="43">
        <f t="shared" si="206"/>
        <v>330.69</v>
      </c>
      <c r="Q357" s="43">
        <f t="shared" si="206"/>
        <v>330.69</v>
      </c>
      <c r="R357" s="43">
        <f t="shared" si="206"/>
        <v>330.69</v>
      </c>
      <c r="S357" s="43">
        <f t="shared" si="206"/>
        <v>330.69</v>
      </c>
      <c r="T357" s="43">
        <f t="shared" si="206"/>
        <v>330.69</v>
      </c>
      <c r="U357" s="43">
        <f t="shared" si="206"/>
        <v>330.69</v>
      </c>
      <c r="V357" s="43">
        <f t="shared" si="206"/>
        <v>330.69</v>
      </c>
      <c r="W357" s="43">
        <f t="shared" si="206"/>
        <v>330.69</v>
      </c>
      <c r="X357" s="43">
        <f t="shared" si="206"/>
        <v>330.69</v>
      </c>
      <c r="Y357" s="43">
        <f t="shared" si="206"/>
        <v>330.69</v>
      </c>
      <c r="Z357" s="43">
        <f t="shared" si="206"/>
        <v>330.69</v>
      </c>
      <c r="AA357" s="43">
        <f t="shared" si="206"/>
        <v>330.69</v>
      </c>
    </row>
    <row r="358" spans="1:27" ht="12.75" customHeight="1" collapsed="1" x14ac:dyDescent="0.2">
      <c r="A358" s="91" t="s">
        <v>1150</v>
      </c>
      <c r="B358" s="27" t="str">
        <f>"14"&amp;"."&amp;$B$599&amp;"."&amp;$B$600</f>
        <v>14.02.2023</v>
      </c>
      <c r="C358" s="83" t="s">
        <v>74</v>
      </c>
      <c r="D358" s="84">
        <f>ROUND(((D359+D360+D362+D361)/1000),5)</f>
        <v>1.7741100000000001</v>
      </c>
      <c r="E358" s="84">
        <f>ROUND(((E359+E360+E362+E361)/1000),5)</f>
        <v>1.71977</v>
      </c>
      <c r="F358" s="84">
        <f>ROUND(((F359+F360+F362+F361)/1000),5)</f>
        <v>1.67825</v>
      </c>
      <c r="G358" s="84">
        <f t="shared" ref="G358:AA358" si="207">ROUND(((G359+G360+G362+G361)/1000),5)</f>
        <v>1.6762300000000001</v>
      </c>
      <c r="H358" s="84">
        <f t="shared" si="207"/>
        <v>1.72211</v>
      </c>
      <c r="I358" s="84">
        <f t="shared" si="207"/>
        <v>1.8163199999999999</v>
      </c>
      <c r="J358" s="84">
        <f t="shared" si="207"/>
        <v>2.1123799999999999</v>
      </c>
      <c r="K358" s="84">
        <f t="shared" si="207"/>
        <v>2.2264400000000002</v>
      </c>
      <c r="L358" s="84">
        <f t="shared" si="207"/>
        <v>2.3082799999999999</v>
      </c>
      <c r="M358" s="84">
        <f t="shared" si="207"/>
        <v>2.46699</v>
      </c>
      <c r="N358" s="84">
        <f t="shared" si="207"/>
        <v>2.4786800000000002</v>
      </c>
      <c r="O358" s="84">
        <f t="shared" si="207"/>
        <v>2.47742</v>
      </c>
      <c r="P358" s="84">
        <f t="shared" si="207"/>
        <v>2.4552200000000002</v>
      </c>
      <c r="Q358" s="84">
        <f t="shared" si="207"/>
        <v>2.46183</v>
      </c>
      <c r="R358" s="84">
        <f t="shared" si="207"/>
        <v>2.45682</v>
      </c>
      <c r="S358" s="84">
        <f t="shared" si="207"/>
        <v>2.44807</v>
      </c>
      <c r="T358" s="84">
        <f t="shared" si="207"/>
        <v>2.4503699999999999</v>
      </c>
      <c r="U358" s="84">
        <f t="shared" si="207"/>
        <v>2.4655499999999999</v>
      </c>
      <c r="V358" s="84">
        <f t="shared" si="207"/>
        <v>2.4721099999999998</v>
      </c>
      <c r="W358" s="84">
        <f t="shared" si="207"/>
        <v>2.4641000000000002</v>
      </c>
      <c r="X358" s="84">
        <f t="shared" si="207"/>
        <v>2.4250600000000002</v>
      </c>
      <c r="Y358" s="84">
        <f t="shared" si="207"/>
        <v>2.2451400000000001</v>
      </c>
      <c r="Z358" s="84">
        <f t="shared" si="207"/>
        <v>2.1480800000000002</v>
      </c>
      <c r="AA358" s="84">
        <f t="shared" si="207"/>
        <v>1.97556</v>
      </c>
    </row>
    <row r="359" spans="1:27" ht="12.75" hidden="1" customHeight="1" outlineLevel="1" x14ac:dyDescent="0.2">
      <c r="A359" s="92" t="s">
        <v>1151</v>
      </c>
      <c r="B359" s="62" t="s">
        <v>231</v>
      </c>
      <c r="C359" s="42" t="s">
        <v>77</v>
      </c>
      <c r="D359" s="43">
        <v>1221.6199999999999</v>
      </c>
      <c r="E359" s="43">
        <v>1167.28</v>
      </c>
      <c r="F359" s="43">
        <v>1125.76</v>
      </c>
      <c r="G359" s="43">
        <v>1123.74</v>
      </c>
      <c r="H359" s="43">
        <v>1169.6199999999999</v>
      </c>
      <c r="I359" s="43">
        <v>1263.83</v>
      </c>
      <c r="J359" s="43">
        <v>1559.89</v>
      </c>
      <c r="K359" s="43">
        <v>1673.95</v>
      </c>
      <c r="L359" s="43">
        <v>1755.79</v>
      </c>
      <c r="M359" s="43">
        <v>1914.5</v>
      </c>
      <c r="N359" s="43">
        <v>1926.19</v>
      </c>
      <c r="O359" s="43">
        <v>1924.93</v>
      </c>
      <c r="P359" s="43">
        <v>1902.73</v>
      </c>
      <c r="Q359" s="43">
        <v>1909.34</v>
      </c>
      <c r="R359" s="43">
        <v>1904.33</v>
      </c>
      <c r="S359" s="43">
        <v>1895.58</v>
      </c>
      <c r="T359" s="43">
        <v>1897.88</v>
      </c>
      <c r="U359" s="43">
        <v>1913.06</v>
      </c>
      <c r="V359" s="43">
        <v>1919.62</v>
      </c>
      <c r="W359" s="43">
        <v>1911.61</v>
      </c>
      <c r="X359" s="43">
        <v>1872.57</v>
      </c>
      <c r="Y359" s="43">
        <v>1692.65</v>
      </c>
      <c r="Z359" s="43">
        <v>1595.59</v>
      </c>
      <c r="AA359" s="43">
        <v>1423.07</v>
      </c>
    </row>
    <row r="360" spans="1:27" ht="12.75" hidden="1" customHeight="1" outlineLevel="1" x14ac:dyDescent="0.2">
      <c r="A360" s="92" t="s">
        <v>1152</v>
      </c>
      <c r="B360" s="62" t="s">
        <v>88</v>
      </c>
      <c r="C360" s="42" t="s">
        <v>77</v>
      </c>
      <c r="D360" s="43">
        <f>$D$295</f>
        <v>217.03</v>
      </c>
      <c r="E360" s="43">
        <f t="shared" ref="E360:AA360" si="208">$D$295</f>
        <v>217.03</v>
      </c>
      <c r="F360" s="43">
        <f t="shared" si="208"/>
        <v>217.03</v>
      </c>
      <c r="G360" s="43">
        <f t="shared" si="208"/>
        <v>217.03</v>
      </c>
      <c r="H360" s="43">
        <f t="shared" si="208"/>
        <v>217.03</v>
      </c>
      <c r="I360" s="43">
        <f t="shared" si="208"/>
        <v>217.03</v>
      </c>
      <c r="J360" s="43">
        <f t="shared" si="208"/>
        <v>217.03</v>
      </c>
      <c r="K360" s="43">
        <f t="shared" si="208"/>
        <v>217.03</v>
      </c>
      <c r="L360" s="43">
        <f t="shared" si="208"/>
        <v>217.03</v>
      </c>
      <c r="M360" s="43">
        <f t="shared" si="208"/>
        <v>217.03</v>
      </c>
      <c r="N360" s="43">
        <f t="shared" si="208"/>
        <v>217.03</v>
      </c>
      <c r="O360" s="43">
        <f t="shared" si="208"/>
        <v>217.03</v>
      </c>
      <c r="P360" s="43">
        <f t="shared" si="208"/>
        <v>217.03</v>
      </c>
      <c r="Q360" s="43">
        <f t="shared" si="208"/>
        <v>217.03</v>
      </c>
      <c r="R360" s="43">
        <f t="shared" si="208"/>
        <v>217.03</v>
      </c>
      <c r="S360" s="43">
        <f t="shared" si="208"/>
        <v>217.03</v>
      </c>
      <c r="T360" s="43">
        <f t="shared" si="208"/>
        <v>217.03</v>
      </c>
      <c r="U360" s="43">
        <f t="shared" si="208"/>
        <v>217.03</v>
      </c>
      <c r="V360" s="43">
        <f t="shared" si="208"/>
        <v>217.03</v>
      </c>
      <c r="W360" s="43">
        <f t="shared" si="208"/>
        <v>217.03</v>
      </c>
      <c r="X360" s="43">
        <f t="shared" si="208"/>
        <v>217.03</v>
      </c>
      <c r="Y360" s="43">
        <f t="shared" si="208"/>
        <v>217.03</v>
      </c>
      <c r="Z360" s="43">
        <f t="shared" si="208"/>
        <v>217.03</v>
      </c>
      <c r="AA360" s="43">
        <f t="shared" si="208"/>
        <v>217.03</v>
      </c>
    </row>
    <row r="361" spans="1:27" ht="12.75" hidden="1" customHeight="1" outlineLevel="1" x14ac:dyDescent="0.2">
      <c r="A361" s="92" t="s">
        <v>1153</v>
      </c>
      <c r="B361" s="62" t="s">
        <v>81</v>
      </c>
      <c r="C361" s="42" t="s">
        <v>77</v>
      </c>
      <c r="D361" s="43">
        <v>4.7699999999999996</v>
      </c>
      <c r="E361" s="43">
        <v>4.7699999999999996</v>
      </c>
      <c r="F361" s="43">
        <v>4.7699999999999996</v>
      </c>
      <c r="G361" s="43">
        <v>4.7699999999999996</v>
      </c>
      <c r="H361" s="43">
        <v>4.7699999999999996</v>
      </c>
      <c r="I361" s="43">
        <v>4.7699999999999996</v>
      </c>
      <c r="J361" s="43">
        <v>4.7699999999999996</v>
      </c>
      <c r="K361" s="43">
        <v>4.7699999999999996</v>
      </c>
      <c r="L361" s="43">
        <v>4.7699999999999996</v>
      </c>
      <c r="M361" s="43">
        <v>4.7699999999999996</v>
      </c>
      <c r="N361" s="43">
        <v>4.7699999999999996</v>
      </c>
      <c r="O361" s="43">
        <v>4.7699999999999996</v>
      </c>
      <c r="P361" s="43">
        <v>4.7699999999999996</v>
      </c>
      <c r="Q361" s="43">
        <v>4.7699999999999996</v>
      </c>
      <c r="R361" s="43">
        <v>4.7699999999999996</v>
      </c>
      <c r="S361" s="43">
        <v>4.7699999999999996</v>
      </c>
      <c r="T361" s="43">
        <v>4.7699999999999996</v>
      </c>
      <c r="U361" s="43">
        <v>4.7699999999999996</v>
      </c>
      <c r="V361" s="43">
        <v>4.7699999999999996</v>
      </c>
      <c r="W361" s="43">
        <v>4.7699999999999996</v>
      </c>
      <c r="X361" s="43">
        <v>4.7699999999999996</v>
      </c>
      <c r="Y361" s="43">
        <v>4.7699999999999996</v>
      </c>
      <c r="Z361" s="43">
        <v>4.7699999999999996</v>
      </c>
      <c r="AA361" s="43">
        <v>4.7699999999999996</v>
      </c>
    </row>
    <row r="362" spans="1:27" ht="12.75" hidden="1" customHeight="1" outlineLevel="1" x14ac:dyDescent="0.2">
      <c r="A362" s="92" t="s">
        <v>1154</v>
      </c>
      <c r="B362" s="62" t="s">
        <v>79</v>
      </c>
      <c r="C362" s="42" t="s">
        <v>77</v>
      </c>
      <c r="D362" s="43">
        <f>$D$11</f>
        <v>330.69</v>
      </c>
      <c r="E362" s="43">
        <f t="shared" ref="E362:AA362" si="209">$D$11</f>
        <v>330.69</v>
      </c>
      <c r="F362" s="43">
        <f t="shared" si="209"/>
        <v>330.69</v>
      </c>
      <c r="G362" s="43">
        <f t="shared" si="209"/>
        <v>330.69</v>
      </c>
      <c r="H362" s="43">
        <f t="shared" si="209"/>
        <v>330.69</v>
      </c>
      <c r="I362" s="43">
        <f t="shared" si="209"/>
        <v>330.69</v>
      </c>
      <c r="J362" s="43">
        <f t="shared" si="209"/>
        <v>330.69</v>
      </c>
      <c r="K362" s="43">
        <f t="shared" si="209"/>
        <v>330.69</v>
      </c>
      <c r="L362" s="43">
        <f t="shared" si="209"/>
        <v>330.69</v>
      </c>
      <c r="M362" s="43">
        <f t="shared" si="209"/>
        <v>330.69</v>
      </c>
      <c r="N362" s="43">
        <f t="shared" si="209"/>
        <v>330.69</v>
      </c>
      <c r="O362" s="43">
        <f t="shared" si="209"/>
        <v>330.69</v>
      </c>
      <c r="P362" s="43">
        <f t="shared" si="209"/>
        <v>330.69</v>
      </c>
      <c r="Q362" s="43">
        <f t="shared" si="209"/>
        <v>330.69</v>
      </c>
      <c r="R362" s="43">
        <f t="shared" si="209"/>
        <v>330.69</v>
      </c>
      <c r="S362" s="43">
        <f t="shared" si="209"/>
        <v>330.69</v>
      </c>
      <c r="T362" s="43">
        <f t="shared" si="209"/>
        <v>330.69</v>
      </c>
      <c r="U362" s="43">
        <f t="shared" si="209"/>
        <v>330.69</v>
      </c>
      <c r="V362" s="43">
        <f t="shared" si="209"/>
        <v>330.69</v>
      </c>
      <c r="W362" s="43">
        <f t="shared" si="209"/>
        <v>330.69</v>
      </c>
      <c r="X362" s="43">
        <f t="shared" si="209"/>
        <v>330.69</v>
      </c>
      <c r="Y362" s="43">
        <f t="shared" si="209"/>
        <v>330.69</v>
      </c>
      <c r="Z362" s="43">
        <f t="shared" si="209"/>
        <v>330.69</v>
      </c>
      <c r="AA362" s="43">
        <f t="shared" si="209"/>
        <v>330.69</v>
      </c>
    </row>
    <row r="363" spans="1:27" ht="12.75" customHeight="1" collapsed="1" x14ac:dyDescent="0.2">
      <c r="A363" s="91" t="s">
        <v>1155</v>
      </c>
      <c r="B363" s="27" t="str">
        <f>"15"&amp;"."&amp;$B$599&amp;"."&amp;$B$600</f>
        <v>15.02.2023</v>
      </c>
      <c r="C363" s="83" t="s">
        <v>74</v>
      </c>
      <c r="D363" s="84">
        <f>ROUND(((D364+D365+D367+D366)/1000),5)</f>
        <v>1.78186</v>
      </c>
      <c r="E363" s="84">
        <f>ROUND(((E364+E365+E367+E366)/1000),5)</f>
        <v>1.70421</v>
      </c>
      <c r="F363" s="84">
        <f>ROUND(((F364+F365+F367+F366)/1000),5)</f>
        <v>1.67726</v>
      </c>
      <c r="G363" s="84">
        <f t="shared" ref="G363:AA363" si="210">ROUND(((G364+G365+G367+G366)/1000),5)</f>
        <v>1.6780999999999999</v>
      </c>
      <c r="H363" s="84">
        <f t="shared" si="210"/>
        <v>1.7228000000000001</v>
      </c>
      <c r="I363" s="84">
        <f t="shared" si="210"/>
        <v>1.8219099999999999</v>
      </c>
      <c r="J363" s="84">
        <f t="shared" si="210"/>
        <v>2.0836800000000002</v>
      </c>
      <c r="K363" s="84">
        <f t="shared" si="210"/>
        <v>2.2315800000000001</v>
      </c>
      <c r="L363" s="84">
        <f t="shared" si="210"/>
        <v>2.2871199999999998</v>
      </c>
      <c r="M363" s="84">
        <f t="shared" si="210"/>
        <v>2.3176999999999999</v>
      </c>
      <c r="N363" s="84">
        <f t="shared" si="210"/>
        <v>2.3498100000000002</v>
      </c>
      <c r="O363" s="84">
        <f t="shared" si="210"/>
        <v>2.45492</v>
      </c>
      <c r="P363" s="84">
        <f t="shared" si="210"/>
        <v>2.3708100000000001</v>
      </c>
      <c r="Q363" s="84">
        <f t="shared" si="210"/>
        <v>2.4020700000000001</v>
      </c>
      <c r="R363" s="84">
        <f t="shared" si="210"/>
        <v>2.3754400000000002</v>
      </c>
      <c r="S363" s="84">
        <f t="shared" si="210"/>
        <v>2.3235199999999998</v>
      </c>
      <c r="T363" s="84">
        <f t="shared" si="210"/>
        <v>2.2879900000000002</v>
      </c>
      <c r="U363" s="84">
        <f t="shared" si="210"/>
        <v>2.3075100000000002</v>
      </c>
      <c r="V363" s="84">
        <f t="shared" si="210"/>
        <v>2.3776000000000002</v>
      </c>
      <c r="W363" s="84">
        <f t="shared" si="210"/>
        <v>2.37879</v>
      </c>
      <c r="X363" s="84">
        <f t="shared" si="210"/>
        <v>2.34964</v>
      </c>
      <c r="Y363" s="84">
        <f t="shared" si="210"/>
        <v>2.2788900000000001</v>
      </c>
      <c r="Z363" s="84">
        <f t="shared" si="210"/>
        <v>2.13734</v>
      </c>
      <c r="AA363" s="84">
        <f t="shared" si="210"/>
        <v>1.9195599999999999</v>
      </c>
    </row>
    <row r="364" spans="1:27" ht="12.75" hidden="1" customHeight="1" outlineLevel="1" x14ac:dyDescent="0.2">
      <c r="A364" s="92" t="s">
        <v>1156</v>
      </c>
      <c r="B364" s="62" t="s">
        <v>231</v>
      </c>
      <c r="C364" s="42" t="s">
        <v>77</v>
      </c>
      <c r="D364" s="43">
        <v>1229.3699999999999</v>
      </c>
      <c r="E364" s="43">
        <v>1151.72</v>
      </c>
      <c r="F364" s="43">
        <v>1124.77</v>
      </c>
      <c r="G364" s="43">
        <v>1125.6099999999999</v>
      </c>
      <c r="H364" s="43">
        <v>1170.31</v>
      </c>
      <c r="I364" s="43">
        <v>1269.42</v>
      </c>
      <c r="J364" s="43">
        <v>1531.19</v>
      </c>
      <c r="K364" s="43">
        <v>1679.09</v>
      </c>
      <c r="L364" s="43">
        <v>1734.63</v>
      </c>
      <c r="M364" s="43">
        <v>1765.21</v>
      </c>
      <c r="N364" s="43">
        <v>1797.32</v>
      </c>
      <c r="O364" s="43">
        <v>1902.43</v>
      </c>
      <c r="P364" s="43">
        <v>1818.32</v>
      </c>
      <c r="Q364" s="43">
        <v>1849.58</v>
      </c>
      <c r="R364" s="43">
        <v>1822.95</v>
      </c>
      <c r="S364" s="43">
        <v>1771.03</v>
      </c>
      <c r="T364" s="43">
        <v>1735.5</v>
      </c>
      <c r="U364" s="43">
        <v>1755.02</v>
      </c>
      <c r="V364" s="43">
        <v>1825.11</v>
      </c>
      <c r="W364" s="43">
        <v>1826.3</v>
      </c>
      <c r="X364" s="43">
        <v>1797.15</v>
      </c>
      <c r="Y364" s="43">
        <v>1726.4</v>
      </c>
      <c r="Z364" s="43">
        <v>1584.85</v>
      </c>
      <c r="AA364" s="43">
        <v>1367.07</v>
      </c>
    </row>
    <row r="365" spans="1:27" ht="12.75" hidden="1" customHeight="1" outlineLevel="1" x14ac:dyDescent="0.2">
      <c r="A365" s="92" t="s">
        <v>1157</v>
      </c>
      <c r="B365" s="62" t="s">
        <v>88</v>
      </c>
      <c r="C365" s="42" t="s">
        <v>77</v>
      </c>
      <c r="D365" s="43">
        <f>$D$295</f>
        <v>217.03</v>
      </c>
      <c r="E365" s="43">
        <f t="shared" ref="E365:AA365" si="211">$D$295</f>
        <v>217.03</v>
      </c>
      <c r="F365" s="43">
        <f t="shared" si="211"/>
        <v>217.03</v>
      </c>
      <c r="G365" s="43">
        <f t="shared" si="211"/>
        <v>217.03</v>
      </c>
      <c r="H365" s="43">
        <f t="shared" si="211"/>
        <v>217.03</v>
      </c>
      <c r="I365" s="43">
        <f t="shared" si="211"/>
        <v>217.03</v>
      </c>
      <c r="J365" s="43">
        <f t="shared" si="211"/>
        <v>217.03</v>
      </c>
      <c r="K365" s="43">
        <f t="shared" si="211"/>
        <v>217.03</v>
      </c>
      <c r="L365" s="43">
        <f t="shared" si="211"/>
        <v>217.03</v>
      </c>
      <c r="M365" s="43">
        <f t="shared" si="211"/>
        <v>217.03</v>
      </c>
      <c r="N365" s="43">
        <f t="shared" si="211"/>
        <v>217.03</v>
      </c>
      <c r="O365" s="43">
        <f t="shared" si="211"/>
        <v>217.03</v>
      </c>
      <c r="P365" s="43">
        <f t="shared" si="211"/>
        <v>217.03</v>
      </c>
      <c r="Q365" s="43">
        <f t="shared" si="211"/>
        <v>217.03</v>
      </c>
      <c r="R365" s="43">
        <f t="shared" si="211"/>
        <v>217.03</v>
      </c>
      <c r="S365" s="43">
        <f t="shared" si="211"/>
        <v>217.03</v>
      </c>
      <c r="T365" s="43">
        <f t="shared" si="211"/>
        <v>217.03</v>
      </c>
      <c r="U365" s="43">
        <f t="shared" si="211"/>
        <v>217.03</v>
      </c>
      <c r="V365" s="43">
        <f t="shared" si="211"/>
        <v>217.03</v>
      </c>
      <c r="W365" s="43">
        <f t="shared" si="211"/>
        <v>217.03</v>
      </c>
      <c r="X365" s="43">
        <f t="shared" si="211"/>
        <v>217.03</v>
      </c>
      <c r="Y365" s="43">
        <f t="shared" si="211"/>
        <v>217.03</v>
      </c>
      <c r="Z365" s="43">
        <f t="shared" si="211"/>
        <v>217.03</v>
      </c>
      <c r="AA365" s="43">
        <f t="shared" si="211"/>
        <v>217.03</v>
      </c>
    </row>
    <row r="366" spans="1:27" ht="12.75" hidden="1" customHeight="1" outlineLevel="1" x14ac:dyDescent="0.2">
      <c r="A366" s="92" t="s">
        <v>1158</v>
      </c>
      <c r="B366" s="62" t="s">
        <v>81</v>
      </c>
      <c r="C366" s="42" t="s">
        <v>77</v>
      </c>
      <c r="D366" s="43">
        <v>4.7699999999999996</v>
      </c>
      <c r="E366" s="43">
        <v>4.7699999999999996</v>
      </c>
      <c r="F366" s="43">
        <v>4.7699999999999996</v>
      </c>
      <c r="G366" s="43">
        <v>4.7699999999999996</v>
      </c>
      <c r="H366" s="43">
        <v>4.7699999999999996</v>
      </c>
      <c r="I366" s="43">
        <v>4.7699999999999996</v>
      </c>
      <c r="J366" s="43">
        <v>4.7699999999999996</v>
      </c>
      <c r="K366" s="43">
        <v>4.7699999999999996</v>
      </c>
      <c r="L366" s="43">
        <v>4.7699999999999996</v>
      </c>
      <c r="M366" s="43">
        <v>4.7699999999999996</v>
      </c>
      <c r="N366" s="43">
        <v>4.7699999999999996</v>
      </c>
      <c r="O366" s="43">
        <v>4.7699999999999996</v>
      </c>
      <c r="P366" s="43">
        <v>4.7699999999999996</v>
      </c>
      <c r="Q366" s="43">
        <v>4.7699999999999996</v>
      </c>
      <c r="R366" s="43">
        <v>4.7699999999999996</v>
      </c>
      <c r="S366" s="43">
        <v>4.7699999999999996</v>
      </c>
      <c r="T366" s="43">
        <v>4.7699999999999996</v>
      </c>
      <c r="U366" s="43">
        <v>4.7699999999999996</v>
      </c>
      <c r="V366" s="43">
        <v>4.7699999999999996</v>
      </c>
      <c r="W366" s="43">
        <v>4.7699999999999996</v>
      </c>
      <c r="X366" s="43">
        <v>4.7699999999999996</v>
      </c>
      <c r="Y366" s="43">
        <v>4.7699999999999996</v>
      </c>
      <c r="Z366" s="43">
        <v>4.7699999999999996</v>
      </c>
      <c r="AA366" s="43">
        <v>4.7699999999999996</v>
      </c>
    </row>
    <row r="367" spans="1:27" ht="12.75" hidden="1" customHeight="1" outlineLevel="1" x14ac:dyDescent="0.2">
      <c r="A367" s="92" t="s">
        <v>1159</v>
      </c>
      <c r="B367" s="62" t="s">
        <v>79</v>
      </c>
      <c r="C367" s="42" t="s">
        <v>77</v>
      </c>
      <c r="D367" s="43">
        <f>$D$11</f>
        <v>330.69</v>
      </c>
      <c r="E367" s="43">
        <f t="shared" ref="E367:AA367" si="212">$D$11</f>
        <v>330.69</v>
      </c>
      <c r="F367" s="43">
        <f t="shared" si="212"/>
        <v>330.69</v>
      </c>
      <c r="G367" s="43">
        <f t="shared" si="212"/>
        <v>330.69</v>
      </c>
      <c r="H367" s="43">
        <f t="shared" si="212"/>
        <v>330.69</v>
      </c>
      <c r="I367" s="43">
        <f t="shared" si="212"/>
        <v>330.69</v>
      </c>
      <c r="J367" s="43">
        <f t="shared" si="212"/>
        <v>330.69</v>
      </c>
      <c r="K367" s="43">
        <f t="shared" si="212"/>
        <v>330.69</v>
      </c>
      <c r="L367" s="43">
        <f t="shared" si="212"/>
        <v>330.69</v>
      </c>
      <c r="M367" s="43">
        <f t="shared" si="212"/>
        <v>330.69</v>
      </c>
      <c r="N367" s="43">
        <f t="shared" si="212"/>
        <v>330.69</v>
      </c>
      <c r="O367" s="43">
        <f t="shared" si="212"/>
        <v>330.69</v>
      </c>
      <c r="P367" s="43">
        <f t="shared" si="212"/>
        <v>330.69</v>
      </c>
      <c r="Q367" s="43">
        <f t="shared" si="212"/>
        <v>330.69</v>
      </c>
      <c r="R367" s="43">
        <f t="shared" si="212"/>
        <v>330.69</v>
      </c>
      <c r="S367" s="43">
        <f t="shared" si="212"/>
        <v>330.69</v>
      </c>
      <c r="T367" s="43">
        <f t="shared" si="212"/>
        <v>330.69</v>
      </c>
      <c r="U367" s="43">
        <f t="shared" si="212"/>
        <v>330.69</v>
      </c>
      <c r="V367" s="43">
        <f t="shared" si="212"/>
        <v>330.69</v>
      </c>
      <c r="W367" s="43">
        <f t="shared" si="212"/>
        <v>330.69</v>
      </c>
      <c r="X367" s="43">
        <f t="shared" si="212"/>
        <v>330.69</v>
      </c>
      <c r="Y367" s="43">
        <f t="shared" si="212"/>
        <v>330.69</v>
      </c>
      <c r="Z367" s="43">
        <f t="shared" si="212"/>
        <v>330.69</v>
      </c>
      <c r="AA367" s="43">
        <f t="shared" si="212"/>
        <v>330.69</v>
      </c>
    </row>
    <row r="368" spans="1:27" ht="12.75" customHeight="1" collapsed="1" x14ac:dyDescent="0.2">
      <c r="A368" s="91" t="s">
        <v>1160</v>
      </c>
      <c r="B368" s="27" t="str">
        <f>"16"&amp;"."&amp;$B$599&amp;"."&amp;$B$600</f>
        <v>16.02.2023</v>
      </c>
      <c r="C368" s="83" t="s">
        <v>74</v>
      </c>
      <c r="D368" s="84">
        <f>ROUND(((D369+D370+D372+D371)/1000),5)</f>
        <v>1.7587900000000001</v>
      </c>
      <c r="E368" s="84">
        <f>ROUND(((E369+E370+E372+E371)/1000),5)</f>
        <v>1.7090799999999999</v>
      </c>
      <c r="F368" s="84">
        <f>ROUND(((F369+F370+F372+F371)/1000),5)</f>
        <v>1.67842</v>
      </c>
      <c r="G368" s="84">
        <f t="shared" ref="G368:AA368" si="213">ROUND(((G369+G370+G372+G371)/1000),5)</f>
        <v>1.6824300000000001</v>
      </c>
      <c r="H368" s="84">
        <f t="shared" si="213"/>
        <v>1.7379199999999999</v>
      </c>
      <c r="I368" s="84">
        <f t="shared" si="213"/>
        <v>1.8494600000000001</v>
      </c>
      <c r="J368" s="84">
        <f t="shared" si="213"/>
        <v>2.0765400000000001</v>
      </c>
      <c r="K368" s="84">
        <f t="shared" si="213"/>
        <v>2.2071399999999999</v>
      </c>
      <c r="L368" s="84">
        <f t="shared" si="213"/>
        <v>2.2501799999999998</v>
      </c>
      <c r="M368" s="84">
        <f t="shared" si="213"/>
        <v>2.2639399999999998</v>
      </c>
      <c r="N368" s="84">
        <f t="shared" si="213"/>
        <v>2.2837900000000002</v>
      </c>
      <c r="O368" s="84">
        <f t="shared" si="213"/>
        <v>2.3192300000000001</v>
      </c>
      <c r="P368" s="84">
        <f t="shared" si="213"/>
        <v>2.2949000000000002</v>
      </c>
      <c r="Q368" s="84">
        <f t="shared" si="213"/>
        <v>2.2923200000000001</v>
      </c>
      <c r="R368" s="84">
        <f t="shared" si="213"/>
        <v>2.2882699999999998</v>
      </c>
      <c r="S368" s="84">
        <f t="shared" si="213"/>
        <v>2.2570299999999999</v>
      </c>
      <c r="T368" s="84">
        <f t="shared" si="213"/>
        <v>2.2353800000000001</v>
      </c>
      <c r="U368" s="84">
        <f t="shared" si="213"/>
        <v>2.2522799999999998</v>
      </c>
      <c r="V368" s="84">
        <f t="shared" si="213"/>
        <v>2.2793999999999999</v>
      </c>
      <c r="W368" s="84">
        <f t="shared" si="213"/>
        <v>2.3019599999999998</v>
      </c>
      <c r="X368" s="84">
        <f t="shared" si="213"/>
        <v>2.2811599999999999</v>
      </c>
      <c r="Y368" s="84">
        <f t="shared" si="213"/>
        <v>2.2542</v>
      </c>
      <c r="Z368" s="84">
        <f t="shared" si="213"/>
        <v>2.1296200000000001</v>
      </c>
      <c r="AA368" s="84">
        <f t="shared" si="213"/>
        <v>1.8656900000000001</v>
      </c>
    </row>
    <row r="369" spans="1:27" ht="12.75" hidden="1" customHeight="1" outlineLevel="1" x14ac:dyDescent="0.2">
      <c r="A369" s="92" t="s">
        <v>1161</v>
      </c>
      <c r="B369" s="62" t="s">
        <v>231</v>
      </c>
      <c r="C369" s="42" t="s">
        <v>77</v>
      </c>
      <c r="D369" s="43">
        <v>1206.3</v>
      </c>
      <c r="E369" s="43">
        <v>1156.5899999999999</v>
      </c>
      <c r="F369" s="43">
        <v>1125.93</v>
      </c>
      <c r="G369" s="43">
        <v>1129.94</v>
      </c>
      <c r="H369" s="43">
        <v>1185.43</v>
      </c>
      <c r="I369" s="43">
        <v>1296.97</v>
      </c>
      <c r="J369" s="43">
        <v>1524.05</v>
      </c>
      <c r="K369" s="43">
        <v>1654.65</v>
      </c>
      <c r="L369" s="43">
        <v>1697.69</v>
      </c>
      <c r="M369" s="43">
        <v>1711.45</v>
      </c>
      <c r="N369" s="43">
        <v>1731.3</v>
      </c>
      <c r="O369" s="43">
        <v>1766.74</v>
      </c>
      <c r="P369" s="43">
        <v>1742.41</v>
      </c>
      <c r="Q369" s="43">
        <v>1739.83</v>
      </c>
      <c r="R369" s="43">
        <v>1735.78</v>
      </c>
      <c r="S369" s="43">
        <v>1704.54</v>
      </c>
      <c r="T369" s="43">
        <v>1682.89</v>
      </c>
      <c r="U369" s="43">
        <v>1699.79</v>
      </c>
      <c r="V369" s="43">
        <v>1726.91</v>
      </c>
      <c r="W369" s="43">
        <v>1749.47</v>
      </c>
      <c r="X369" s="43">
        <v>1728.67</v>
      </c>
      <c r="Y369" s="43">
        <v>1701.71</v>
      </c>
      <c r="Z369" s="43">
        <v>1577.13</v>
      </c>
      <c r="AA369" s="43">
        <v>1313.2</v>
      </c>
    </row>
    <row r="370" spans="1:27" ht="12.75" hidden="1" customHeight="1" outlineLevel="1" x14ac:dyDescent="0.2">
      <c r="A370" s="92" t="s">
        <v>1162</v>
      </c>
      <c r="B370" s="62" t="s">
        <v>88</v>
      </c>
      <c r="C370" s="42" t="s">
        <v>77</v>
      </c>
      <c r="D370" s="43">
        <f>$D$295</f>
        <v>217.03</v>
      </c>
      <c r="E370" s="43">
        <f t="shared" ref="E370:AA370" si="214">$D$295</f>
        <v>217.03</v>
      </c>
      <c r="F370" s="43">
        <f t="shared" si="214"/>
        <v>217.03</v>
      </c>
      <c r="G370" s="43">
        <f t="shared" si="214"/>
        <v>217.03</v>
      </c>
      <c r="H370" s="43">
        <f t="shared" si="214"/>
        <v>217.03</v>
      </c>
      <c r="I370" s="43">
        <f t="shared" si="214"/>
        <v>217.03</v>
      </c>
      <c r="J370" s="43">
        <f t="shared" si="214"/>
        <v>217.03</v>
      </c>
      <c r="K370" s="43">
        <f t="shared" si="214"/>
        <v>217.03</v>
      </c>
      <c r="L370" s="43">
        <f t="shared" si="214"/>
        <v>217.03</v>
      </c>
      <c r="M370" s="43">
        <f t="shared" si="214"/>
        <v>217.03</v>
      </c>
      <c r="N370" s="43">
        <f t="shared" si="214"/>
        <v>217.03</v>
      </c>
      <c r="O370" s="43">
        <f t="shared" si="214"/>
        <v>217.03</v>
      </c>
      <c r="P370" s="43">
        <f t="shared" si="214"/>
        <v>217.03</v>
      </c>
      <c r="Q370" s="43">
        <f t="shared" si="214"/>
        <v>217.03</v>
      </c>
      <c r="R370" s="43">
        <f t="shared" si="214"/>
        <v>217.03</v>
      </c>
      <c r="S370" s="43">
        <f t="shared" si="214"/>
        <v>217.03</v>
      </c>
      <c r="T370" s="43">
        <f t="shared" si="214"/>
        <v>217.03</v>
      </c>
      <c r="U370" s="43">
        <f t="shared" si="214"/>
        <v>217.03</v>
      </c>
      <c r="V370" s="43">
        <f t="shared" si="214"/>
        <v>217.03</v>
      </c>
      <c r="W370" s="43">
        <f t="shared" si="214"/>
        <v>217.03</v>
      </c>
      <c r="X370" s="43">
        <f t="shared" si="214"/>
        <v>217.03</v>
      </c>
      <c r="Y370" s="43">
        <f t="shared" si="214"/>
        <v>217.03</v>
      </c>
      <c r="Z370" s="43">
        <f t="shared" si="214"/>
        <v>217.03</v>
      </c>
      <c r="AA370" s="43">
        <f t="shared" si="214"/>
        <v>217.03</v>
      </c>
    </row>
    <row r="371" spans="1:27" ht="12.75" hidden="1" customHeight="1" outlineLevel="1" x14ac:dyDescent="0.2">
      <c r="A371" s="92" t="s">
        <v>1163</v>
      </c>
      <c r="B371" s="62" t="s">
        <v>81</v>
      </c>
      <c r="C371" s="42" t="s">
        <v>77</v>
      </c>
      <c r="D371" s="43">
        <v>4.7699999999999996</v>
      </c>
      <c r="E371" s="43">
        <v>4.7699999999999996</v>
      </c>
      <c r="F371" s="43">
        <v>4.7699999999999996</v>
      </c>
      <c r="G371" s="43">
        <v>4.7699999999999996</v>
      </c>
      <c r="H371" s="43">
        <v>4.7699999999999996</v>
      </c>
      <c r="I371" s="43">
        <v>4.7699999999999996</v>
      </c>
      <c r="J371" s="43">
        <v>4.7699999999999996</v>
      </c>
      <c r="K371" s="43">
        <v>4.7699999999999996</v>
      </c>
      <c r="L371" s="43">
        <v>4.7699999999999996</v>
      </c>
      <c r="M371" s="43">
        <v>4.7699999999999996</v>
      </c>
      <c r="N371" s="43">
        <v>4.7699999999999996</v>
      </c>
      <c r="O371" s="43">
        <v>4.7699999999999996</v>
      </c>
      <c r="P371" s="43">
        <v>4.7699999999999996</v>
      </c>
      <c r="Q371" s="43">
        <v>4.7699999999999996</v>
      </c>
      <c r="R371" s="43">
        <v>4.7699999999999996</v>
      </c>
      <c r="S371" s="43">
        <v>4.7699999999999996</v>
      </c>
      <c r="T371" s="43">
        <v>4.7699999999999996</v>
      </c>
      <c r="U371" s="43">
        <v>4.7699999999999996</v>
      </c>
      <c r="V371" s="43">
        <v>4.7699999999999996</v>
      </c>
      <c r="W371" s="43">
        <v>4.7699999999999996</v>
      </c>
      <c r="X371" s="43">
        <v>4.7699999999999996</v>
      </c>
      <c r="Y371" s="43">
        <v>4.7699999999999996</v>
      </c>
      <c r="Z371" s="43">
        <v>4.7699999999999996</v>
      </c>
      <c r="AA371" s="43">
        <v>4.7699999999999996</v>
      </c>
    </row>
    <row r="372" spans="1:27" ht="12.75" hidden="1" customHeight="1" outlineLevel="1" x14ac:dyDescent="0.2">
      <c r="A372" s="92" t="s">
        <v>1164</v>
      </c>
      <c r="B372" s="62" t="s">
        <v>79</v>
      </c>
      <c r="C372" s="42" t="s">
        <v>77</v>
      </c>
      <c r="D372" s="43">
        <f>$D$11</f>
        <v>330.69</v>
      </c>
      <c r="E372" s="43">
        <f t="shared" ref="E372:AA372" si="215">$D$11</f>
        <v>330.69</v>
      </c>
      <c r="F372" s="43">
        <f t="shared" si="215"/>
        <v>330.69</v>
      </c>
      <c r="G372" s="43">
        <f t="shared" si="215"/>
        <v>330.69</v>
      </c>
      <c r="H372" s="43">
        <f t="shared" si="215"/>
        <v>330.69</v>
      </c>
      <c r="I372" s="43">
        <f t="shared" si="215"/>
        <v>330.69</v>
      </c>
      <c r="J372" s="43">
        <f t="shared" si="215"/>
        <v>330.69</v>
      </c>
      <c r="K372" s="43">
        <f t="shared" si="215"/>
        <v>330.69</v>
      </c>
      <c r="L372" s="43">
        <f t="shared" si="215"/>
        <v>330.69</v>
      </c>
      <c r="M372" s="43">
        <f t="shared" si="215"/>
        <v>330.69</v>
      </c>
      <c r="N372" s="43">
        <f t="shared" si="215"/>
        <v>330.69</v>
      </c>
      <c r="O372" s="43">
        <f t="shared" si="215"/>
        <v>330.69</v>
      </c>
      <c r="P372" s="43">
        <f t="shared" si="215"/>
        <v>330.69</v>
      </c>
      <c r="Q372" s="43">
        <f t="shared" si="215"/>
        <v>330.69</v>
      </c>
      <c r="R372" s="43">
        <f t="shared" si="215"/>
        <v>330.69</v>
      </c>
      <c r="S372" s="43">
        <f t="shared" si="215"/>
        <v>330.69</v>
      </c>
      <c r="T372" s="43">
        <f t="shared" si="215"/>
        <v>330.69</v>
      </c>
      <c r="U372" s="43">
        <f t="shared" si="215"/>
        <v>330.69</v>
      </c>
      <c r="V372" s="43">
        <f t="shared" si="215"/>
        <v>330.69</v>
      </c>
      <c r="W372" s="43">
        <f t="shared" si="215"/>
        <v>330.69</v>
      </c>
      <c r="X372" s="43">
        <f t="shared" si="215"/>
        <v>330.69</v>
      </c>
      <c r="Y372" s="43">
        <f t="shared" si="215"/>
        <v>330.69</v>
      </c>
      <c r="Z372" s="43">
        <f t="shared" si="215"/>
        <v>330.69</v>
      </c>
      <c r="AA372" s="43">
        <f t="shared" si="215"/>
        <v>330.69</v>
      </c>
    </row>
    <row r="373" spans="1:27" ht="12.75" customHeight="1" collapsed="1" x14ac:dyDescent="0.2">
      <c r="A373" s="91" t="s">
        <v>1165</v>
      </c>
      <c r="B373" s="27" t="str">
        <f>"17"&amp;"."&amp;$B$599&amp;"."&amp;$B$600</f>
        <v>17.02.2023</v>
      </c>
      <c r="C373" s="83" t="s">
        <v>74</v>
      </c>
      <c r="D373" s="84">
        <f>ROUND(((D374+D375+D377+D376)/1000),5)</f>
        <v>1.8016799999999999</v>
      </c>
      <c r="E373" s="84">
        <f>ROUND(((E374+E375+E377+E376)/1000),5)</f>
        <v>1.6992700000000001</v>
      </c>
      <c r="F373" s="84">
        <f>ROUND(((F374+F375+F377+F376)/1000),5)</f>
        <v>1.6631100000000001</v>
      </c>
      <c r="G373" s="84">
        <f t="shared" ref="G373:AA373" si="216">ROUND(((G374+G375+G377+G376)/1000),5)</f>
        <v>1.67221</v>
      </c>
      <c r="H373" s="84">
        <f t="shared" si="216"/>
        <v>1.74247</v>
      </c>
      <c r="I373" s="84">
        <f t="shared" si="216"/>
        <v>1.9075500000000001</v>
      </c>
      <c r="J373" s="84">
        <f t="shared" si="216"/>
        <v>2.1580900000000001</v>
      </c>
      <c r="K373" s="84">
        <f t="shared" si="216"/>
        <v>2.2959000000000001</v>
      </c>
      <c r="L373" s="84">
        <f t="shared" si="216"/>
        <v>2.37405</v>
      </c>
      <c r="M373" s="84">
        <f t="shared" si="216"/>
        <v>2.3974000000000002</v>
      </c>
      <c r="N373" s="84">
        <f t="shared" si="216"/>
        <v>2.4577100000000001</v>
      </c>
      <c r="O373" s="84">
        <f t="shared" si="216"/>
        <v>2.4719799999999998</v>
      </c>
      <c r="P373" s="84">
        <f t="shared" si="216"/>
        <v>2.4350100000000001</v>
      </c>
      <c r="Q373" s="84">
        <f t="shared" si="216"/>
        <v>2.4408699999999999</v>
      </c>
      <c r="R373" s="84">
        <f t="shared" si="216"/>
        <v>2.4233099999999999</v>
      </c>
      <c r="S373" s="84">
        <f t="shared" si="216"/>
        <v>2.38578</v>
      </c>
      <c r="T373" s="84">
        <f t="shared" si="216"/>
        <v>2.35616</v>
      </c>
      <c r="U373" s="84">
        <f t="shared" si="216"/>
        <v>2.3830499999999999</v>
      </c>
      <c r="V373" s="84">
        <f t="shared" si="216"/>
        <v>2.4306199999999998</v>
      </c>
      <c r="W373" s="84">
        <f t="shared" si="216"/>
        <v>2.4277899999999999</v>
      </c>
      <c r="X373" s="84">
        <f t="shared" si="216"/>
        <v>2.41425</v>
      </c>
      <c r="Y373" s="84">
        <f t="shared" si="216"/>
        <v>2.3849800000000001</v>
      </c>
      <c r="Z373" s="84">
        <f t="shared" si="216"/>
        <v>2.2472300000000001</v>
      </c>
      <c r="AA373" s="84">
        <f t="shared" si="216"/>
        <v>2.1492100000000001</v>
      </c>
    </row>
    <row r="374" spans="1:27" ht="12.75" hidden="1" customHeight="1" outlineLevel="1" x14ac:dyDescent="0.2">
      <c r="A374" s="92" t="s">
        <v>1166</v>
      </c>
      <c r="B374" s="62" t="s">
        <v>231</v>
      </c>
      <c r="C374" s="42" t="s">
        <v>77</v>
      </c>
      <c r="D374" s="43">
        <v>1249.19</v>
      </c>
      <c r="E374" s="43">
        <v>1146.78</v>
      </c>
      <c r="F374" s="43">
        <v>1110.6199999999999</v>
      </c>
      <c r="G374" s="43">
        <v>1119.72</v>
      </c>
      <c r="H374" s="43">
        <v>1189.98</v>
      </c>
      <c r="I374" s="43">
        <v>1355.06</v>
      </c>
      <c r="J374" s="43">
        <v>1605.6</v>
      </c>
      <c r="K374" s="43">
        <v>1743.41</v>
      </c>
      <c r="L374" s="43">
        <v>1821.56</v>
      </c>
      <c r="M374" s="43">
        <v>1844.91</v>
      </c>
      <c r="N374" s="43">
        <v>1905.22</v>
      </c>
      <c r="O374" s="43">
        <v>1919.49</v>
      </c>
      <c r="P374" s="43">
        <v>1882.52</v>
      </c>
      <c r="Q374" s="43">
        <v>1888.38</v>
      </c>
      <c r="R374" s="43">
        <v>1870.82</v>
      </c>
      <c r="S374" s="43">
        <v>1833.29</v>
      </c>
      <c r="T374" s="43">
        <v>1803.67</v>
      </c>
      <c r="U374" s="43">
        <v>1830.56</v>
      </c>
      <c r="V374" s="43">
        <v>1878.13</v>
      </c>
      <c r="W374" s="43">
        <v>1875.3</v>
      </c>
      <c r="X374" s="43">
        <v>1861.76</v>
      </c>
      <c r="Y374" s="43">
        <v>1832.49</v>
      </c>
      <c r="Z374" s="43">
        <v>1694.74</v>
      </c>
      <c r="AA374" s="43">
        <v>1596.72</v>
      </c>
    </row>
    <row r="375" spans="1:27" ht="12.75" hidden="1" customHeight="1" outlineLevel="1" x14ac:dyDescent="0.2">
      <c r="A375" s="92" t="s">
        <v>1167</v>
      </c>
      <c r="B375" s="62" t="s">
        <v>88</v>
      </c>
      <c r="C375" s="42" t="s">
        <v>77</v>
      </c>
      <c r="D375" s="43">
        <f>$D$295</f>
        <v>217.03</v>
      </c>
      <c r="E375" s="43">
        <f t="shared" ref="E375:AA375" si="217">$D$295</f>
        <v>217.03</v>
      </c>
      <c r="F375" s="43">
        <f t="shared" si="217"/>
        <v>217.03</v>
      </c>
      <c r="G375" s="43">
        <f t="shared" si="217"/>
        <v>217.03</v>
      </c>
      <c r="H375" s="43">
        <f t="shared" si="217"/>
        <v>217.03</v>
      </c>
      <c r="I375" s="43">
        <f t="shared" si="217"/>
        <v>217.03</v>
      </c>
      <c r="J375" s="43">
        <f t="shared" si="217"/>
        <v>217.03</v>
      </c>
      <c r="K375" s="43">
        <f t="shared" si="217"/>
        <v>217.03</v>
      </c>
      <c r="L375" s="43">
        <f t="shared" si="217"/>
        <v>217.03</v>
      </c>
      <c r="M375" s="43">
        <f t="shared" si="217"/>
        <v>217.03</v>
      </c>
      <c r="N375" s="43">
        <f t="shared" si="217"/>
        <v>217.03</v>
      </c>
      <c r="O375" s="43">
        <f t="shared" si="217"/>
        <v>217.03</v>
      </c>
      <c r="P375" s="43">
        <f t="shared" si="217"/>
        <v>217.03</v>
      </c>
      <c r="Q375" s="43">
        <f t="shared" si="217"/>
        <v>217.03</v>
      </c>
      <c r="R375" s="43">
        <f t="shared" si="217"/>
        <v>217.03</v>
      </c>
      <c r="S375" s="43">
        <f t="shared" si="217"/>
        <v>217.03</v>
      </c>
      <c r="T375" s="43">
        <f t="shared" si="217"/>
        <v>217.03</v>
      </c>
      <c r="U375" s="43">
        <f t="shared" si="217"/>
        <v>217.03</v>
      </c>
      <c r="V375" s="43">
        <f t="shared" si="217"/>
        <v>217.03</v>
      </c>
      <c r="W375" s="43">
        <f t="shared" si="217"/>
        <v>217.03</v>
      </c>
      <c r="X375" s="43">
        <f t="shared" si="217"/>
        <v>217.03</v>
      </c>
      <c r="Y375" s="43">
        <f t="shared" si="217"/>
        <v>217.03</v>
      </c>
      <c r="Z375" s="43">
        <f t="shared" si="217"/>
        <v>217.03</v>
      </c>
      <c r="AA375" s="43">
        <f t="shared" si="217"/>
        <v>217.03</v>
      </c>
    </row>
    <row r="376" spans="1:27" ht="12.75" hidden="1" customHeight="1" outlineLevel="1" x14ac:dyDescent="0.2">
      <c r="A376" s="92" t="s">
        <v>1168</v>
      </c>
      <c r="B376" s="62" t="s">
        <v>81</v>
      </c>
      <c r="C376" s="42" t="s">
        <v>77</v>
      </c>
      <c r="D376" s="43">
        <v>4.7699999999999996</v>
      </c>
      <c r="E376" s="43">
        <v>4.7699999999999996</v>
      </c>
      <c r="F376" s="43">
        <v>4.7699999999999996</v>
      </c>
      <c r="G376" s="43">
        <v>4.7699999999999996</v>
      </c>
      <c r="H376" s="43">
        <v>4.7699999999999996</v>
      </c>
      <c r="I376" s="43">
        <v>4.7699999999999996</v>
      </c>
      <c r="J376" s="43">
        <v>4.7699999999999996</v>
      </c>
      <c r="K376" s="43">
        <v>4.7699999999999996</v>
      </c>
      <c r="L376" s="43">
        <v>4.7699999999999996</v>
      </c>
      <c r="M376" s="43">
        <v>4.7699999999999996</v>
      </c>
      <c r="N376" s="43">
        <v>4.7699999999999996</v>
      </c>
      <c r="O376" s="43">
        <v>4.7699999999999996</v>
      </c>
      <c r="P376" s="43">
        <v>4.7699999999999996</v>
      </c>
      <c r="Q376" s="43">
        <v>4.7699999999999996</v>
      </c>
      <c r="R376" s="43">
        <v>4.7699999999999996</v>
      </c>
      <c r="S376" s="43">
        <v>4.7699999999999996</v>
      </c>
      <c r="T376" s="43">
        <v>4.7699999999999996</v>
      </c>
      <c r="U376" s="43">
        <v>4.7699999999999996</v>
      </c>
      <c r="V376" s="43">
        <v>4.7699999999999996</v>
      </c>
      <c r="W376" s="43">
        <v>4.7699999999999996</v>
      </c>
      <c r="X376" s="43">
        <v>4.7699999999999996</v>
      </c>
      <c r="Y376" s="43">
        <v>4.7699999999999996</v>
      </c>
      <c r="Z376" s="43">
        <v>4.7699999999999996</v>
      </c>
      <c r="AA376" s="43">
        <v>4.7699999999999996</v>
      </c>
    </row>
    <row r="377" spans="1:27" ht="12.75" hidden="1" customHeight="1" outlineLevel="1" x14ac:dyDescent="0.2">
      <c r="A377" s="92" t="s">
        <v>1169</v>
      </c>
      <c r="B377" s="62" t="s">
        <v>79</v>
      </c>
      <c r="C377" s="42" t="s">
        <v>77</v>
      </c>
      <c r="D377" s="43">
        <f>$D$11</f>
        <v>330.69</v>
      </c>
      <c r="E377" s="43">
        <f t="shared" ref="E377:AA377" si="218">$D$11</f>
        <v>330.69</v>
      </c>
      <c r="F377" s="43">
        <f t="shared" si="218"/>
        <v>330.69</v>
      </c>
      <c r="G377" s="43">
        <f t="shared" si="218"/>
        <v>330.69</v>
      </c>
      <c r="H377" s="43">
        <f t="shared" si="218"/>
        <v>330.69</v>
      </c>
      <c r="I377" s="43">
        <f t="shared" si="218"/>
        <v>330.69</v>
      </c>
      <c r="J377" s="43">
        <f t="shared" si="218"/>
        <v>330.69</v>
      </c>
      <c r="K377" s="43">
        <f t="shared" si="218"/>
        <v>330.69</v>
      </c>
      <c r="L377" s="43">
        <f t="shared" si="218"/>
        <v>330.69</v>
      </c>
      <c r="M377" s="43">
        <f t="shared" si="218"/>
        <v>330.69</v>
      </c>
      <c r="N377" s="43">
        <f t="shared" si="218"/>
        <v>330.69</v>
      </c>
      <c r="O377" s="43">
        <f t="shared" si="218"/>
        <v>330.69</v>
      </c>
      <c r="P377" s="43">
        <f t="shared" si="218"/>
        <v>330.69</v>
      </c>
      <c r="Q377" s="43">
        <f t="shared" si="218"/>
        <v>330.69</v>
      </c>
      <c r="R377" s="43">
        <f t="shared" si="218"/>
        <v>330.69</v>
      </c>
      <c r="S377" s="43">
        <f t="shared" si="218"/>
        <v>330.69</v>
      </c>
      <c r="T377" s="43">
        <f t="shared" si="218"/>
        <v>330.69</v>
      </c>
      <c r="U377" s="43">
        <f t="shared" si="218"/>
        <v>330.69</v>
      </c>
      <c r="V377" s="43">
        <f t="shared" si="218"/>
        <v>330.69</v>
      </c>
      <c r="W377" s="43">
        <f t="shared" si="218"/>
        <v>330.69</v>
      </c>
      <c r="X377" s="43">
        <f t="shared" si="218"/>
        <v>330.69</v>
      </c>
      <c r="Y377" s="43">
        <f t="shared" si="218"/>
        <v>330.69</v>
      </c>
      <c r="Z377" s="43">
        <f t="shared" si="218"/>
        <v>330.69</v>
      </c>
      <c r="AA377" s="43">
        <f t="shared" si="218"/>
        <v>330.69</v>
      </c>
    </row>
    <row r="378" spans="1:27" ht="12.75" customHeight="1" collapsed="1" x14ac:dyDescent="0.2">
      <c r="A378" s="91" t="s">
        <v>1170</v>
      </c>
      <c r="B378" s="27" t="str">
        <f>"18"&amp;"."&amp;$B$599&amp;"."&amp;$B$600</f>
        <v>18.02.2023</v>
      </c>
      <c r="C378" s="83" t="s">
        <v>74</v>
      </c>
      <c r="D378" s="84">
        <f>ROUND(((D379+D380+D382+D381)/1000),5)</f>
        <v>2.1032500000000001</v>
      </c>
      <c r="E378" s="84">
        <f>ROUND(((E379+E380+E382+E381)/1000),5)</f>
        <v>1.8419099999999999</v>
      </c>
      <c r="F378" s="84">
        <f>ROUND(((F379+F380+F382+F381)/1000),5)</f>
        <v>1.7982</v>
      </c>
      <c r="G378" s="84">
        <f t="shared" ref="G378:AA378" si="219">ROUND(((G379+G380+G382+G381)/1000),5)</f>
        <v>1.78756</v>
      </c>
      <c r="H378" s="84">
        <f t="shared" si="219"/>
        <v>1.82141</v>
      </c>
      <c r="I378" s="84">
        <f t="shared" si="219"/>
        <v>1.93024</v>
      </c>
      <c r="J378" s="84">
        <f t="shared" si="219"/>
        <v>2.0514999999999999</v>
      </c>
      <c r="K378" s="84">
        <f t="shared" si="219"/>
        <v>2.1747100000000001</v>
      </c>
      <c r="L378" s="84">
        <f t="shared" si="219"/>
        <v>2.2500900000000001</v>
      </c>
      <c r="M378" s="84">
        <f t="shared" si="219"/>
        <v>2.3134100000000002</v>
      </c>
      <c r="N378" s="84">
        <f t="shared" si="219"/>
        <v>2.35439</v>
      </c>
      <c r="O378" s="84">
        <f t="shared" si="219"/>
        <v>2.39209</v>
      </c>
      <c r="P378" s="84">
        <f t="shared" si="219"/>
        <v>2.4210199999999999</v>
      </c>
      <c r="Q378" s="84">
        <f t="shared" si="219"/>
        <v>2.3896899999999999</v>
      </c>
      <c r="R378" s="84">
        <f t="shared" si="219"/>
        <v>2.3749099999999999</v>
      </c>
      <c r="S378" s="84">
        <f t="shared" si="219"/>
        <v>2.3753700000000002</v>
      </c>
      <c r="T378" s="84">
        <f t="shared" si="219"/>
        <v>2.3517100000000002</v>
      </c>
      <c r="U378" s="84">
        <f t="shared" si="219"/>
        <v>2.3789500000000001</v>
      </c>
      <c r="V378" s="84">
        <f t="shared" si="219"/>
        <v>2.4093499999999999</v>
      </c>
      <c r="W378" s="84">
        <f t="shared" si="219"/>
        <v>2.3918599999999999</v>
      </c>
      <c r="X378" s="84">
        <f t="shared" si="219"/>
        <v>2.4112100000000001</v>
      </c>
      <c r="Y378" s="84">
        <f t="shared" si="219"/>
        <v>2.3553500000000001</v>
      </c>
      <c r="Z378" s="84">
        <f t="shared" si="219"/>
        <v>2.1996899999999999</v>
      </c>
      <c r="AA378" s="84">
        <f t="shared" si="219"/>
        <v>2.1245500000000002</v>
      </c>
    </row>
    <row r="379" spans="1:27" ht="12.75" hidden="1" customHeight="1" outlineLevel="1" x14ac:dyDescent="0.2">
      <c r="A379" s="92" t="s">
        <v>1171</v>
      </c>
      <c r="B379" s="62" t="s">
        <v>231</v>
      </c>
      <c r="C379" s="42" t="s">
        <v>77</v>
      </c>
      <c r="D379" s="43">
        <v>1550.76</v>
      </c>
      <c r="E379" s="43">
        <v>1289.42</v>
      </c>
      <c r="F379" s="43">
        <v>1245.71</v>
      </c>
      <c r="G379" s="43">
        <v>1235.07</v>
      </c>
      <c r="H379" s="43">
        <v>1268.92</v>
      </c>
      <c r="I379" s="43">
        <v>1377.75</v>
      </c>
      <c r="J379" s="43">
        <v>1499.01</v>
      </c>
      <c r="K379" s="43">
        <v>1622.22</v>
      </c>
      <c r="L379" s="43">
        <v>1697.6</v>
      </c>
      <c r="M379" s="43">
        <v>1760.92</v>
      </c>
      <c r="N379" s="43">
        <v>1801.9</v>
      </c>
      <c r="O379" s="43">
        <v>1839.6</v>
      </c>
      <c r="P379" s="43">
        <v>1868.53</v>
      </c>
      <c r="Q379" s="43">
        <v>1837.2</v>
      </c>
      <c r="R379" s="43">
        <v>1822.42</v>
      </c>
      <c r="S379" s="43">
        <v>1822.88</v>
      </c>
      <c r="T379" s="43">
        <v>1799.22</v>
      </c>
      <c r="U379" s="43">
        <v>1826.46</v>
      </c>
      <c r="V379" s="43">
        <v>1856.86</v>
      </c>
      <c r="W379" s="43">
        <v>1839.37</v>
      </c>
      <c r="X379" s="43">
        <v>1858.72</v>
      </c>
      <c r="Y379" s="43">
        <v>1802.86</v>
      </c>
      <c r="Z379" s="43">
        <v>1647.2</v>
      </c>
      <c r="AA379" s="43">
        <v>1572.06</v>
      </c>
    </row>
    <row r="380" spans="1:27" ht="12.75" hidden="1" customHeight="1" outlineLevel="1" x14ac:dyDescent="0.2">
      <c r="A380" s="92" t="s">
        <v>1172</v>
      </c>
      <c r="B380" s="62" t="s">
        <v>88</v>
      </c>
      <c r="C380" s="42" t="s">
        <v>77</v>
      </c>
      <c r="D380" s="43">
        <f>$D$295</f>
        <v>217.03</v>
      </c>
      <c r="E380" s="43">
        <f t="shared" ref="E380:AA380" si="220">$D$295</f>
        <v>217.03</v>
      </c>
      <c r="F380" s="43">
        <f t="shared" si="220"/>
        <v>217.03</v>
      </c>
      <c r="G380" s="43">
        <f t="shared" si="220"/>
        <v>217.03</v>
      </c>
      <c r="H380" s="43">
        <f t="shared" si="220"/>
        <v>217.03</v>
      </c>
      <c r="I380" s="43">
        <f t="shared" si="220"/>
        <v>217.03</v>
      </c>
      <c r="J380" s="43">
        <f t="shared" si="220"/>
        <v>217.03</v>
      </c>
      <c r="K380" s="43">
        <f t="shared" si="220"/>
        <v>217.03</v>
      </c>
      <c r="L380" s="43">
        <f t="shared" si="220"/>
        <v>217.03</v>
      </c>
      <c r="M380" s="43">
        <f t="shared" si="220"/>
        <v>217.03</v>
      </c>
      <c r="N380" s="43">
        <f t="shared" si="220"/>
        <v>217.03</v>
      </c>
      <c r="O380" s="43">
        <f t="shared" si="220"/>
        <v>217.03</v>
      </c>
      <c r="P380" s="43">
        <f t="shared" si="220"/>
        <v>217.03</v>
      </c>
      <c r="Q380" s="43">
        <f t="shared" si="220"/>
        <v>217.03</v>
      </c>
      <c r="R380" s="43">
        <f t="shared" si="220"/>
        <v>217.03</v>
      </c>
      <c r="S380" s="43">
        <f t="shared" si="220"/>
        <v>217.03</v>
      </c>
      <c r="T380" s="43">
        <f t="shared" si="220"/>
        <v>217.03</v>
      </c>
      <c r="U380" s="43">
        <f t="shared" si="220"/>
        <v>217.03</v>
      </c>
      <c r="V380" s="43">
        <f t="shared" si="220"/>
        <v>217.03</v>
      </c>
      <c r="W380" s="43">
        <f t="shared" si="220"/>
        <v>217.03</v>
      </c>
      <c r="X380" s="43">
        <f t="shared" si="220"/>
        <v>217.03</v>
      </c>
      <c r="Y380" s="43">
        <f t="shared" si="220"/>
        <v>217.03</v>
      </c>
      <c r="Z380" s="43">
        <f t="shared" si="220"/>
        <v>217.03</v>
      </c>
      <c r="AA380" s="43">
        <f t="shared" si="220"/>
        <v>217.03</v>
      </c>
    </row>
    <row r="381" spans="1:27" ht="12.75" hidden="1" customHeight="1" outlineLevel="1" x14ac:dyDescent="0.2">
      <c r="A381" s="92" t="s">
        <v>1173</v>
      </c>
      <c r="B381" s="62" t="s">
        <v>81</v>
      </c>
      <c r="C381" s="42" t="s">
        <v>77</v>
      </c>
      <c r="D381" s="43">
        <v>4.7699999999999996</v>
      </c>
      <c r="E381" s="43">
        <v>4.7699999999999996</v>
      </c>
      <c r="F381" s="43">
        <v>4.7699999999999996</v>
      </c>
      <c r="G381" s="43">
        <v>4.7699999999999996</v>
      </c>
      <c r="H381" s="43">
        <v>4.7699999999999996</v>
      </c>
      <c r="I381" s="43">
        <v>4.7699999999999996</v>
      </c>
      <c r="J381" s="43">
        <v>4.7699999999999996</v>
      </c>
      <c r="K381" s="43">
        <v>4.7699999999999996</v>
      </c>
      <c r="L381" s="43">
        <v>4.7699999999999996</v>
      </c>
      <c r="M381" s="43">
        <v>4.7699999999999996</v>
      </c>
      <c r="N381" s="43">
        <v>4.7699999999999996</v>
      </c>
      <c r="O381" s="43">
        <v>4.7699999999999996</v>
      </c>
      <c r="P381" s="43">
        <v>4.7699999999999996</v>
      </c>
      <c r="Q381" s="43">
        <v>4.7699999999999996</v>
      </c>
      <c r="R381" s="43">
        <v>4.7699999999999996</v>
      </c>
      <c r="S381" s="43">
        <v>4.7699999999999996</v>
      </c>
      <c r="T381" s="43">
        <v>4.7699999999999996</v>
      </c>
      <c r="U381" s="43">
        <v>4.7699999999999996</v>
      </c>
      <c r="V381" s="43">
        <v>4.7699999999999996</v>
      </c>
      <c r="W381" s="43">
        <v>4.7699999999999996</v>
      </c>
      <c r="X381" s="43">
        <v>4.7699999999999996</v>
      </c>
      <c r="Y381" s="43">
        <v>4.7699999999999996</v>
      </c>
      <c r="Z381" s="43">
        <v>4.7699999999999996</v>
      </c>
      <c r="AA381" s="43">
        <v>4.7699999999999996</v>
      </c>
    </row>
    <row r="382" spans="1:27" ht="12.75" hidden="1" customHeight="1" outlineLevel="1" x14ac:dyDescent="0.2">
      <c r="A382" s="92" t="s">
        <v>1174</v>
      </c>
      <c r="B382" s="62" t="s">
        <v>79</v>
      </c>
      <c r="C382" s="42" t="s">
        <v>77</v>
      </c>
      <c r="D382" s="43">
        <f>$D$11</f>
        <v>330.69</v>
      </c>
      <c r="E382" s="43">
        <f t="shared" ref="E382:AA382" si="221">$D$11</f>
        <v>330.69</v>
      </c>
      <c r="F382" s="43">
        <f t="shared" si="221"/>
        <v>330.69</v>
      </c>
      <c r="G382" s="43">
        <f t="shared" si="221"/>
        <v>330.69</v>
      </c>
      <c r="H382" s="43">
        <f t="shared" si="221"/>
        <v>330.69</v>
      </c>
      <c r="I382" s="43">
        <f t="shared" si="221"/>
        <v>330.69</v>
      </c>
      <c r="J382" s="43">
        <f t="shared" si="221"/>
        <v>330.69</v>
      </c>
      <c r="K382" s="43">
        <f t="shared" si="221"/>
        <v>330.69</v>
      </c>
      <c r="L382" s="43">
        <f t="shared" si="221"/>
        <v>330.69</v>
      </c>
      <c r="M382" s="43">
        <f t="shared" si="221"/>
        <v>330.69</v>
      </c>
      <c r="N382" s="43">
        <f t="shared" si="221"/>
        <v>330.69</v>
      </c>
      <c r="O382" s="43">
        <f t="shared" si="221"/>
        <v>330.69</v>
      </c>
      <c r="P382" s="43">
        <f t="shared" si="221"/>
        <v>330.69</v>
      </c>
      <c r="Q382" s="43">
        <f t="shared" si="221"/>
        <v>330.69</v>
      </c>
      <c r="R382" s="43">
        <f t="shared" si="221"/>
        <v>330.69</v>
      </c>
      <c r="S382" s="43">
        <f t="shared" si="221"/>
        <v>330.69</v>
      </c>
      <c r="T382" s="43">
        <f t="shared" si="221"/>
        <v>330.69</v>
      </c>
      <c r="U382" s="43">
        <f t="shared" si="221"/>
        <v>330.69</v>
      </c>
      <c r="V382" s="43">
        <f t="shared" si="221"/>
        <v>330.69</v>
      </c>
      <c r="W382" s="43">
        <f t="shared" si="221"/>
        <v>330.69</v>
      </c>
      <c r="X382" s="43">
        <f t="shared" si="221"/>
        <v>330.69</v>
      </c>
      <c r="Y382" s="43">
        <f t="shared" si="221"/>
        <v>330.69</v>
      </c>
      <c r="Z382" s="43">
        <f t="shared" si="221"/>
        <v>330.69</v>
      </c>
      <c r="AA382" s="43">
        <f t="shared" si="221"/>
        <v>330.69</v>
      </c>
    </row>
    <row r="383" spans="1:27" ht="12.75" customHeight="1" collapsed="1" x14ac:dyDescent="0.2">
      <c r="A383" s="91" t="s">
        <v>1175</v>
      </c>
      <c r="B383" s="27" t="str">
        <f>"19"&amp;"."&amp;$B$599&amp;"."&amp;$B$600</f>
        <v>19.02.2023</v>
      </c>
      <c r="C383" s="83" t="s">
        <v>74</v>
      </c>
      <c r="D383" s="84">
        <f>ROUND(((D384+D385+D387+D386)/1000),5)</f>
        <v>1.8644499999999999</v>
      </c>
      <c r="E383" s="84">
        <f>ROUND(((E384+E385+E387+E386)/1000),5)</f>
        <v>1.7806599999999999</v>
      </c>
      <c r="F383" s="84">
        <f>ROUND(((F384+F385+F387+F386)/1000),5)</f>
        <v>1.7406299999999999</v>
      </c>
      <c r="G383" s="84">
        <f t="shared" ref="G383:AA383" si="222">ROUND(((G384+G385+G387+G386)/1000),5)</f>
        <v>1.72115</v>
      </c>
      <c r="H383" s="84">
        <f t="shared" si="222"/>
        <v>1.74461</v>
      </c>
      <c r="I383" s="84">
        <f t="shared" si="222"/>
        <v>1.7778700000000001</v>
      </c>
      <c r="J383" s="84">
        <f t="shared" si="222"/>
        <v>1.7803800000000001</v>
      </c>
      <c r="K383" s="84">
        <f t="shared" si="222"/>
        <v>1.9305000000000001</v>
      </c>
      <c r="L383" s="84">
        <f t="shared" si="222"/>
        <v>2.1546799999999999</v>
      </c>
      <c r="M383" s="84">
        <f t="shared" si="222"/>
        <v>2.2133400000000001</v>
      </c>
      <c r="N383" s="84">
        <f t="shared" si="222"/>
        <v>2.27461</v>
      </c>
      <c r="O383" s="84">
        <f t="shared" si="222"/>
        <v>2.33805</v>
      </c>
      <c r="P383" s="84">
        <f t="shared" si="222"/>
        <v>2.3370899999999999</v>
      </c>
      <c r="Q383" s="84">
        <f t="shared" si="222"/>
        <v>2.3347000000000002</v>
      </c>
      <c r="R383" s="84">
        <f t="shared" si="222"/>
        <v>2.3300900000000002</v>
      </c>
      <c r="S383" s="84">
        <f t="shared" si="222"/>
        <v>2.3143899999999999</v>
      </c>
      <c r="T383" s="84">
        <f t="shared" si="222"/>
        <v>2.2976899999999998</v>
      </c>
      <c r="U383" s="84">
        <f t="shared" si="222"/>
        <v>2.3290500000000001</v>
      </c>
      <c r="V383" s="84">
        <f t="shared" si="222"/>
        <v>2.3802300000000001</v>
      </c>
      <c r="W383" s="84">
        <f t="shared" si="222"/>
        <v>2.4115600000000001</v>
      </c>
      <c r="X383" s="84">
        <f t="shared" si="222"/>
        <v>2.3707500000000001</v>
      </c>
      <c r="Y383" s="84">
        <f t="shared" si="222"/>
        <v>2.31589</v>
      </c>
      <c r="Z383" s="84">
        <f t="shared" si="222"/>
        <v>2.2093099999999999</v>
      </c>
      <c r="AA383" s="84">
        <f t="shared" si="222"/>
        <v>2.1277599999999999</v>
      </c>
    </row>
    <row r="384" spans="1:27" ht="12.75" hidden="1" customHeight="1" outlineLevel="1" x14ac:dyDescent="0.2">
      <c r="A384" s="92" t="s">
        <v>1176</v>
      </c>
      <c r="B384" s="62" t="s">
        <v>231</v>
      </c>
      <c r="C384" s="42" t="s">
        <v>77</v>
      </c>
      <c r="D384" s="43">
        <v>1311.96</v>
      </c>
      <c r="E384" s="43">
        <v>1228.17</v>
      </c>
      <c r="F384" s="43">
        <v>1188.1400000000001</v>
      </c>
      <c r="G384" s="43">
        <v>1168.6600000000001</v>
      </c>
      <c r="H384" s="43">
        <v>1192.1199999999999</v>
      </c>
      <c r="I384" s="43">
        <v>1225.3800000000001</v>
      </c>
      <c r="J384" s="43">
        <v>1227.8900000000001</v>
      </c>
      <c r="K384" s="43">
        <v>1378.01</v>
      </c>
      <c r="L384" s="43">
        <v>1602.19</v>
      </c>
      <c r="M384" s="43">
        <v>1660.85</v>
      </c>
      <c r="N384" s="43">
        <v>1722.12</v>
      </c>
      <c r="O384" s="43">
        <v>1785.56</v>
      </c>
      <c r="P384" s="43">
        <v>1784.6</v>
      </c>
      <c r="Q384" s="43">
        <v>1782.21</v>
      </c>
      <c r="R384" s="43">
        <v>1777.6</v>
      </c>
      <c r="S384" s="43">
        <v>1761.9</v>
      </c>
      <c r="T384" s="43">
        <v>1745.2</v>
      </c>
      <c r="U384" s="43">
        <v>1776.56</v>
      </c>
      <c r="V384" s="43">
        <v>1827.74</v>
      </c>
      <c r="W384" s="43">
        <v>1859.07</v>
      </c>
      <c r="X384" s="43">
        <v>1818.26</v>
      </c>
      <c r="Y384" s="43">
        <v>1763.4</v>
      </c>
      <c r="Z384" s="43">
        <v>1656.82</v>
      </c>
      <c r="AA384" s="43">
        <v>1575.27</v>
      </c>
    </row>
    <row r="385" spans="1:27" ht="12.75" hidden="1" customHeight="1" outlineLevel="1" x14ac:dyDescent="0.2">
      <c r="A385" s="92" t="s">
        <v>1177</v>
      </c>
      <c r="B385" s="62" t="s">
        <v>88</v>
      </c>
      <c r="C385" s="42" t="s">
        <v>77</v>
      </c>
      <c r="D385" s="43">
        <f>$D$295</f>
        <v>217.03</v>
      </c>
      <c r="E385" s="43">
        <f t="shared" ref="E385:AA385" si="223">$D$295</f>
        <v>217.03</v>
      </c>
      <c r="F385" s="43">
        <f t="shared" si="223"/>
        <v>217.03</v>
      </c>
      <c r="G385" s="43">
        <f t="shared" si="223"/>
        <v>217.03</v>
      </c>
      <c r="H385" s="43">
        <f t="shared" si="223"/>
        <v>217.03</v>
      </c>
      <c r="I385" s="43">
        <f t="shared" si="223"/>
        <v>217.03</v>
      </c>
      <c r="J385" s="43">
        <f t="shared" si="223"/>
        <v>217.03</v>
      </c>
      <c r="K385" s="43">
        <f t="shared" si="223"/>
        <v>217.03</v>
      </c>
      <c r="L385" s="43">
        <f t="shared" si="223"/>
        <v>217.03</v>
      </c>
      <c r="M385" s="43">
        <f t="shared" si="223"/>
        <v>217.03</v>
      </c>
      <c r="N385" s="43">
        <f t="shared" si="223"/>
        <v>217.03</v>
      </c>
      <c r="O385" s="43">
        <f t="shared" si="223"/>
        <v>217.03</v>
      </c>
      <c r="P385" s="43">
        <f t="shared" si="223"/>
        <v>217.03</v>
      </c>
      <c r="Q385" s="43">
        <f t="shared" si="223"/>
        <v>217.03</v>
      </c>
      <c r="R385" s="43">
        <f t="shared" si="223"/>
        <v>217.03</v>
      </c>
      <c r="S385" s="43">
        <f t="shared" si="223"/>
        <v>217.03</v>
      </c>
      <c r="T385" s="43">
        <f t="shared" si="223"/>
        <v>217.03</v>
      </c>
      <c r="U385" s="43">
        <f t="shared" si="223"/>
        <v>217.03</v>
      </c>
      <c r="V385" s="43">
        <f t="shared" si="223"/>
        <v>217.03</v>
      </c>
      <c r="W385" s="43">
        <f t="shared" si="223"/>
        <v>217.03</v>
      </c>
      <c r="X385" s="43">
        <f t="shared" si="223"/>
        <v>217.03</v>
      </c>
      <c r="Y385" s="43">
        <f t="shared" si="223"/>
        <v>217.03</v>
      </c>
      <c r="Z385" s="43">
        <f t="shared" si="223"/>
        <v>217.03</v>
      </c>
      <c r="AA385" s="43">
        <f t="shared" si="223"/>
        <v>217.03</v>
      </c>
    </row>
    <row r="386" spans="1:27" ht="12.75" hidden="1" customHeight="1" outlineLevel="1" x14ac:dyDescent="0.2">
      <c r="A386" s="92" t="s">
        <v>1178</v>
      </c>
      <c r="B386" s="62" t="s">
        <v>81</v>
      </c>
      <c r="C386" s="42" t="s">
        <v>77</v>
      </c>
      <c r="D386" s="104">
        <v>4.7699999999999996</v>
      </c>
      <c r="E386" s="104">
        <v>4.7699999999999996</v>
      </c>
      <c r="F386" s="104">
        <v>4.7699999999999996</v>
      </c>
      <c r="G386" s="104">
        <v>4.7699999999999996</v>
      </c>
      <c r="H386" s="104">
        <v>4.7699999999999996</v>
      </c>
      <c r="I386" s="104">
        <v>4.7699999999999996</v>
      </c>
      <c r="J386" s="104">
        <v>4.7699999999999996</v>
      </c>
      <c r="K386" s="104">
        <v>4.7699999999999996</v>
      </c>
      <c r="L386" s="104">
        <v>4.7699999999999996</v>
      </c>
      <c r="M386" s="104">
        <v>4.7699999999999996</v>
      </c>
      <c r="N386" s="104">
        <v>4.7699999999999996</v>
      </c>
      <c r="O386" s="104">
        <v>4.7699999999999996</v>
      </c>
      <c r="P386" s="104">
        <v>4.7699999999999996</v>
      </c>
      <c r="Q386" s="104">
        <v>4.7699999999999996</v>
      </c>
      <c r="R386" s="104">
        <v>4.7699999999999996</v>
      </c>
      <c r="S386" s="104">
        <v>4.7699999999999996</v>
      </c>
      <c r="T386" s="104">
        <v>4.7699999999999996</v>
      </c>
      <c r="U386" s="104">
        <v>4.7699999999999996</v>
      </c>
      <c r="V386" s="104">
        <v>4.7699999999999996</v>
      </c>
      <c r="W386" s="104">
        <v>4.7699999999999996</v>
      </c>
      <c r="X386" s="104">
        <v>4.7699999999999996</v>
      </c>
      <c r="Y386" s="104">
        <v>4.7699999999999996</v>
      </c>
      <c r="Z386" s="104">
        <v>4.7699999999999996</v>
      </c>
      <c r="AA386" s="104">
        <v>4.7699999999999996</v>
      </c>
    </row>
    <row r="387" spans="1:27" ht="12.75" hidden="1" customHeight="1" outlineLevel="1" x14ac:dyDescent="0.2">
      <c r="A387" s="92" t="s">
        <v>1179</v>
      </c>
      <c r="B387" s="62" t="s">
        <v>79</v>
      </c>
      <c r="C387" s="42" t="s">
        <v>77</v>
      </c>
      <c r="D387" s="43">
        <f>$D$11</f>
        <v>330.69</v>
      </c>
      <c r="E387" s="43">
        <f t="shared" ref="E387:AA387" si="224">$D$11</f>
        <v>330.69</v>
      </c>
      <c r="F387" s="43">
        <f t="shared" si="224"/>
        <v>330.69</v>
      </c>
      <c r="G387" s="43">
        <f t="shared" si="224"/>
        <v>330.69</v>
      </c>
      <c r="H387" s="43">
        <f t="shared" si="224"/>
        <v>330.69</v>
      </c>
      <c r="I387" s="43">
        <f t="shared" si="224"/>
        <v>330.69</v>
      </c>
      <c r="J387" s="43">
        <f t="shared" si="224"/>
        <v>330.69</v>
      </c>
      <c r="K387" s="43">
        <f t="shared" si="224"/>
        <v>330.69</v>
      </c>
      <c r="L387" s="43">
        <f t="shared" si="224"/>
        <v>330.69</v>
      </c>
      <c r="M387" s="43">
        <f t="shared" si="224"/>
        <v>330.69</v>
      </c>
      <c r="N387" s="43">
        <f t="shared" si="224"/>
        <v>330.69</v>
      </c>
      <c r="O387" s="43">
        <f t="shared" si="224"/>
        <v>330.69</v>
      </c>
      <c r="P387" s="43">
        <f t="shared" si="224"/>
        <v>330.69</v>
      </c>
      <c r="Q387" s="43">
        <f t="shared" si="224"/>
        <v>330.69</v>
      </c>
      <c r="R387" s="43">
        <f t="shared" si="224"/>
        <v>330.69</v>
      </c>
      <c r="S387" s="43">
        <f t="shared" si="224"/>
        <v>330.69</v>
      </c>
      <c r="T387" s="43">
        <f t="shared" si="224"/>
        <v>330.69</v>
      </c>
      <c r="U387" s="43">
        <f t="shared" si="224"/>
        <v>330.69</v>
      </c>
      <c r="V387" s="43">
        <f t="shared" si="224"/>
        <v>330.69</v>
      </c>
      <c r="W387" s="43">
        <f t="shared" si="224"/>
        <v>330.69</v>
      </c>
      <c r="X387" s="43">
        <f t="shared" si="224"/>
        <v>330.69</v>
      </c>
      <c r="Y387" s="43">
        <f t="shared" si="224"/>
        <v>330.69</v>
      </c>
      <c r="Z387" s="43">
        <f t="shared" si="224"/>
        <v>330.69</v>
      </c>
      <c r="AA387" s="43">
        <f t="shared" si="224"/>
        <v>330.69</v>
      </c>
    </row>
    <row r="388" spans="1:27" ht="12.75" customHeight="1" collapsed="1" x14ac:dyDescent="0.2">
      <c r="A388" s="91" t="s">
        <v>1180</v>
      </c>
      <c r="B388" s="27" t="str">
        <f>"20"&amp;"."&amp;$B$599&amp;"."&amp;$B$600</f>
        <v>20.02.2023</v>
      </c>
      <c r="C388" s="83" t="s">
        <v>74</v>
      </c>
      <c r="D388" s="84">
        <f>ROUND(((D389+D390+D392+D391)/1000),5)</f>
        <v>1.8344400000000001</v>
      </c>
      <c r="E388" s="84">
        <f>ROUND(((E389+E390+E392+E391)/1000),5)</f>
        <v>1.7777099999999999</v>
      </c>
      <c r="F388" s="84">
        <f>ROUND(((F389+F390+F392+F391)/1000),5)</f>
        <v>1.7287999999999999</v>
      </c>
      <c r="G388" s="84">
        <f t="shared" ref="G388:AA388" si="225">ROUND(((G389+G390+G392+G391)/1000),5)</f>
        <v>1.72797</v>
      </c>
      <c r="H388" s="84">
        <f t="shared" si="225"/>
        <v>1.8005</v>
      </c>
      <c r="I388" s="84">
        <f t="shared" si="225"/>
        <v>1.9372100000000001</v>
      </c>
      <c r="J388" s="84">
        <f t="shared" si="225"/>
        <v>2.1139000000000001</v>
      </c>
      <c r="K388" s="84">
        <f t="shared" si="225"/>
        <v>2.2585099999999998</v>
      </c>
      <c r="L388" s="84">
        <f t="shared" si="225"/>
        <v>2.4026100000000001</v>
      </c>
      <c r="M388" s="84">
        <f t="shared" si="225"/>
        <v>2.4277600000000001</v>
      </c>
      <c r="N388" s="84">
        <f t="shared" si="225"/>
        <v>2.4670100000000001</v>
      </c>
      <c r="O388" s="84">
        <f t="shared" si="225"/>
        <v>2.49891</v>
      </c>
      <c r="P388" s="84">
        <f t="shared" si="225"/>
        <v>2.4488699999999999</v>
      </c>
      <c r="Q388" s="84">
        <f t="shared" si="225"/>
        <v>2.4149600000000002</v>
      </c>
      <c r="R388" s="84">
        <f t="shared" si="225"/>
        <v>2.4131499999999999</v>
      </c>
      <c r="S388" s="84">
        <f t="shared" si="225"/>
        <v>2.4134500000000001</v>
      </c>
      <c r="T388" s="84">
        <f t="shared" si="225"/>
        <v>2.3753799999999998</v>
      </c>
      <c r="U388" s="84">
        <f t="shared" si="225"/>
        <v>2.3971</v>
      </c>
      <c r="V388" s="84">
        <f t="shared" si="225"/>
        <v>2.4345300000000001</v>
      </c>
      <c r="W388" s="84">
        <f t="shared" si="225"/>
        <v>2.4246099999999999</v>
      </c>
      <c r="X388" s="84">
        <f t="shared" si="225"/>
        <v>2.3785400000000001</v>
      </c>
      <c r="Y388" s="84">
        <f t="shared" si="225"/>
        <v>2.2935500000000002</v>
      </c>
      <c r="Z388" s="84">
        <f t="shared" si="225"/>
        <v>2.1306699999999998</v>
      </c>
      <c r="AA388" s="84">
        <f t="shared" si="225"/>
        <v>1.8645700000000001</v>
      </c>
    </row>
    <row r="389" spans="1:27" ht="12.75" hidden="1" customHeight="1" outlineLevel="1" x14ac:dyDescent="0.2">
      <c r="A389" s="92" t="s">
        <v>1181</v>
      </c>
      <c r="B389" s="62" t="s">
        <v>231</v>
      </c>
      <c r="C389" s="42" t="s">
        <v>77</v>
      </c>
      <c r="D389" s="43">
        <v>1281.95</v>
      </c>
      <c r="E389" s="43">
        <v>1225.22</v>
      </c>
      <c r="F389" s="43">
        <v>1176.31</v>
      </c>
      <c r="G389" s="43">
        <v>1175.48</v>
      </c>
      <c r="H389" s="43">
        <v>1248.01</v>
      </c>
      <c r="I389" s="43">
        <v>1384.72</v>
      </c>
      <c r="J389" s="43">
        <v>1561.41</v>
      </c>
      <c r="K389" s="43">
        <v>1706.02</v>
      </c>
      <c r="L389" s="43">
        <v>1850.12</v>
      </c>
      <c r="M389" s="43">
        <v>1875.27</v>
      </c>
      <c r="N389" s="43">
        <v>1914.52</v>
      </c>
      <c r="O389" s="43">
        <v>1946.42</v>
      </c>
      <c r="P389" s="43">
        <v>1896.38</v>
      </c>
      <c r="Q389" s="43">
        <v>1862.47</v>
      </c>
      <c r="R389" s="43">
        <v>1860.66</v>
      </c>
      <c r="S389" s="43">
        <v>1860.96</v>
      </c>
      <c r="T389" s="43">
        <v>1822.89</v>
      </c>
      <c r="U389" s="43">
        <v>1844.61</v>
      </c>
      <c r="V389" s="43">
        <v>1882.04</v>
      </c>
      <c r="W389" s="43">
        <v>1872.12</v>
      </c>
      <c r="X389" s="43">
        <v>1826.05</v>
      </c>
      <c r="Y389" s="43">
        <v>1741.06</v>
      </c>
      <c r="Z389" s="43">
        <v>1578.18</v>
      </c>
      <c r="AA389" s="43">
        <v>1312.08</v>
      </c>
    </row>
    <row r="390" spans="1:27" ht="12.75" hidden="1" customHeight="1" outlineLevel="1" x14ac:dyDescent="0.2">
      <c r="A390" s="92" t="s">
        <v>1182</v>
      </c>
      <c r="B390" s="62" t="s">
        <v>88</v>
      </c>
      <c r="C390" s="42" t="s">
        <v>77</v>
      </c>
      <c r="D390" s="43">
        <f>$D$295</f>
        <v>217.03</v>
      </c>
      <c r="E390" s="43">
        <f t="shared" ref="E390:AA390" si="226">$D$295</f>
        <v>217.03</v>
      </c>
      <c r="F390" s="43">
        <f t="shared" si="226"/>
        <v>217.03</v>
      </c>
      <c r="G390" s="43">
        <f t="shared" si="226"/>
        <v>217.03</v>
      </c>
      <c r="H390" s="43">
        <f t="shared" si="226"/>
        <v>217.03</v>
      </c>
      <c r="I390" s="43">
        <f t="shared" si="226"/>
        <v>217.03</v>
      </c>
      <c r="J390" s="43">
        <f t="shared" si="226"/>
        <v>217.03</v>
      </c>
      <c r="K390" s="43">
        <f t="shared" si="226"/>
        <v>217.03</v>
      </c>
      <c r="L390" s="43">
        <f t="shared" si="226"/>
        <v>217.03</v>
      </c>
      <c r="M390" s="43">
        <f t="shared" si="226"/>
        <v>217.03</v>
      </c>
      <c r="N390" s="43">
        <f t="shared" si="226"/>
        <v>217.03</v>
      </c>
      <c r="O390" s="43">
        <f t="shared" si="226"/>
        <v>217.03</v>
      </c>
      <c r="P390" s="43">
        <f t="shared" si="226"/>
        <v>217.03</v>
      </c>
      <c r="Q390" s="43">
        <f t="shared" si="226"/>
        <v>217.03</v>
      </c>
      <c r="R390" s="43">
        <f t="shared" si="226"/>
        <v>217.03</v>
      </c>
      <c r="S390" s="43">
        <f t="shared" si="226"/>
        <v>217.03</v>
      </c>
      <c r="T390" s="43">
        <f t="shared" si="226"/>
        <v>217.03</v>
      </c>
      <c r="U390" s="43">
        <f t="shared" si="226"/>
        <v>217.03</v>
      </c>
      <c r="V390" s="43">
        <f t="shared" si="226"/>
        <v>217.03</v>
      </c>
      <c r="W390" s="43">
        <f t="shared" si="226"/>
        <v>217.03</v>
      </c>
      <c r="X390" s="43">
        <f t="shared" si="226"/>
        <v>217.03</v>
      </c>
      <c r="Y390" s="43">
        <f t="shared" si="226"/>
        <v>217.03</v>
      </c>
      <c r="Z390" s="43">
        <f t="shared" si="226"/>
        <v>217.03</v>
      </c>
      <c r="AA390" s="43">
        <f t="shared" si="226"/>
        <v>217.03</v>
      </c>
    </row>
    <row r="391" spans="1:27" ht="12.75" hidden="1" customHeight="1" outlineLevel="1" x14ac:dyDescent="0.2">
      <c r="A391" s="92" t="s">
        <v>1183</v>
      </c>
      <c r="B391" s="62" t="s">
        <v>81</v>
      </c>
      <c r="C391" s="42" t="s">
        <v>77</v>
      </c>
      <c r="D391" s="43">
        <v>4.7699999999999996</v>
      </c>
      <c r="E391" s="43">
        <v>4.7699999999999996</v>
      </c>
      <c r="F391" s="43">
        <v>4.7699999999999996</v>
      </c>
      <c r="G391" s="43">
        <v>4.7699999999999996</v>
      </c>
      <c r="H391" s="43">
        <v>4.7699999999999996</v>
      </c>
      <c r="I391" s="43">
        <v>4.7699999999999996</v>
      </c>
      <c r="J391" s="43">
        <v>4.7699999999999996</v>
      </c>
      <c r="K391" s="43">
        <v>4.7699999999999996</v>
      </c>
      <c r="L391" s="43">
        <v>4.7699999999999996</v>
      </c>
      <c r="M391" s="43">
        <v>4.7699999999999996</v>
      </c>
      <c r="N391" s="43">
        <v>4.7699999999999996</v>
      </c>
      <c r="O391" s="43">
        <v>4.7699999999999996</v>
      </c>
      <c r="P391" s="43">
        <v>4.7699999999999996</v>
      </c>
      <c r="Q391" s="43">
        <v>4.7699999999999996</v>
      </c>
      <c r="R391" s="43">
        <v>4.7699999999999996</v>
      </c>
      <c r="S391" s="43">
        <v>4.7699999999999996</v>
      </c>
      <c r="T391" s="43">
        <v>4.7699999999999996</v>
      </c>
      <c r="U391" s="43">
        <v>4.7699999999999996</v>
      </c>
      <c r="V391" s="43">
        <v>4.7699999999999996</v>
      </c>
      <c r="W391" s="43">
        <v>4.7699999999999996</v>
      </c>
      <c r="X391" s="43">
        <v>4.7699999999999996</v>
      </c>
      <c r="Y391" s="43">
        <v>4.7699999999999996</v>
      </c>
      <c r="Z391" s="43">
        <v>4.7699999999999996</v>
      </c>
      <c r="AA391" s="43">
        <v>4.7699999999999996</v>
      </c>
    </row>
    <row r="392" spans="1:27" ht="12.75" hidden="1" customHeight="1" outlineLevel="1" x14ac:dyDescent="0.2">
      <c r="A392" s="92" t="s">
        <v>1184</v>
      </c>
      <c r="B392" s="62" t="s">
        <v>79</v>
      </c>
      <c r="C392" s="42" t="s">
        <v>77</v>
      </c>
      <c r="D392" s="43">
        <f>$D$11</f>
        <v>330.69</v>
      </c>
      <c r="E392" s="43">
        <f t="shared" ref="E392:AA392" si="227">$D$11</f>
        <v>330.69</v>
      </c>
      <c r="F392" s="43">
        <f t="shared" si="227"/>
        <v>330.69</v>
      </c>
      <c r="G392" s="43">
        <f t="shared" si="227"/>
        <v>330.69</v>
      </c>
      <c r="H392" s="43">
        <f t="shared" si="227"/>
        <v>330.69</v>
      </c>
      <c r="I392" s="43">
        <f t="shared" si="227"/>
        <v>330.69</v>
      </c>
      <c r="J392" s="43">
        <f t="shared" si="227"/>
        <v>330.69</v>
      </c>
      <c r="K392" s="43">
        <f t="shared" si="227"/>
        <v>330.69</v>
      </c>
      <c r="L392" s="43">
        <f t="shared" si="227"/>
        <v>330.69</v>
      </c>
      <c r="M392" s="43">
        <f t="shared" si="227"/>
        <v>330.69</v>
      </c>
      <c r="N392" s="43">
        <f t="shared" si="227"/>
        <v>330.69</v>
      </c>
      <c r="O392" s="43">
        <f t="shared" si="227"/>
        <v>330.69</v>
      </c>
      <c r="P392" s="43">
        <f t="shared" si="227"/>
        <v>330.69</v>
      </c>
      <c r="Q392" s="43">
        <f t="shared" si="227"/>
        <v>330.69</v>
      </c>
      <c r="R392" s="43">
        <f t="shared" si="227"/>
        <v>330.69</v>
      </c>
      <c r="S392" s="43">
        <f t="shared" si="227"/>
        <v>330.69</v>
      </c>
      <c r="T392" s="43">
        <f t="shared" si="227"/>
        <v>330.69</v>
      </c>
      <c r="U392" s="43">
        <f t="shared" si="227"/>
        <v>330.69</v>
      </c>
      <c r="V392" s="43">
        <f t="shared" si="227"/>
        <v>330.69</v>
      </c>
      <c r="W392" s="43">
        <f t="shared" si="227"/>
        <v>330.69</v>
      </c>
      <c r="X392" s="43">
        <f t="shared" si="227"/>
        <v>330.69</v>
      </c>
      <c r="Y392" s="43">
        <f t="shared" si="227"/>
        <v>330.69</v>
      </c>
      <c r="Z392" s="43">
        <f t="shared" si="227"/>
        <v>330.69</v>
      </c>
      <c r="AA392" s="43">
        <f t="shared" si="227"/>
        <v>330.69</v>
      </c>
    </row>
    <row r="393" spans="1:27" ht="12.75" customHeight="1" collapsed="1" x14ac:dyDescent="0.2">
      <c r="A393" s="91" t="s">
        <v>1185</v>
      </c>
      <c r="B393" s="27" t="str">
        <f>"21"&amp;"."&amp;$B$599&amp;"."&amp;$B$600</f>
        <v>21.02.2023</v>
      </c>
      <c r="C393" s="83" t="s">
        <v>74</v>
      </c>
      <c r="D393" s="84">
        <f>ROUND(((D394+D395+D397+D396)/1000),5)</f>
        <v>1.76007</v>
      </c>
      <c r="E393" s="84">
        <f>ROUND(((E394+E395+E397+E396)/1000),5)</f>
        <v>1.6779900000000001</v>
      </c>
      <c r="F393" s="84">
        <f>ROUND(((F394+F395+F397+F396)/1000),5)</f>
        <v>1.6604699999999999</v>
      </c>
      <c r="G393" s="84">
        <f t="shared" ref="G393:AA393" si="228">ROUND(((G394+G395+G397+G396)/1000),5)</f>
        <v>1.66096</v>
      </c>
      <c r="H393" s="84">
        <f t="shared" si="228"/>
        <v>1.6843900000000001</v>
      </c>
      <c r="I393" s="84">
        <f t="shared" si="228"/>
        <v>1.80183</v>
      </c>
      <c r="J393" s="84">
        <f t="shared" si="228"/>
        <v>2.05579</v>
      </c>
      <c r="K393" s="84">
        <f t="shared" si="228"/>
        <v>2.2115999999999998</v>
      </c>
      <c r="L393" s="84">
        <f t="shared" si="228"/>
        <v>2.3180999999999998</v>
      </c>
      <c r="M393" s="84">
        <f t="shared" si="228"/>
        <v>2.3636599999999999</v>
      </c>
      <c r="N393" s="84">
        <f t="shared" si="228"/>
        <v>2.3798699999999999</v>
      </c>
      <c r="O393" s="84">
        <f t="shared" si="228"/>
        <v>2.4538700000000002</v>
      </c>
      <c r="P393" s="84">
        <f t="shared" si="228"/>
        <v>2.3984999999999999</v>
      </c>
      <c r="Q393" s="84">
        <f t="shared" si="228"/>
        <v>2.3852699999999998</v>
      </c>
      <c r="R393" s="84">
        <f t="shared" si="228"/>
        <v>2.4482200000000001</v>
      </c>
      <c r="S393" s="84">
        <f t="shared" si="228"/>
        <v>2.3534000000000002</v>
      </c>
      <c r="T393" s="84">
        <f t="shared" si="228"/>
        <v>2.3117000000000001</v>
      </c>
      <c r="U393" s="84">
        <f t="shared" si="228"/>
        <v>2.3277399999999999</v>
      </c>
      <c r="V393" s="84">
        <f t="shared" si="228"/>
        <v>2.37025</v>
      </c>
      <c r="W393" s="84">
        <f t="shared" si="228"/>
        <v>2.3919000000000001</v>
      </c>
      <c r="X393" s="84">
        <f t="shared" si="228"/>
        <v>2.3374199999999998</v>
      </c>
      <c r="Y393" s="84">
        <f t="shared" si="228"/>
        <v>2.2898700000000001</v>
      </c>
      <c r="Z393" s="84">
        <f t="shared" si="228"/>
        <v>2.13863</v>
      </c>
      <c r="AA393" s="84">
        <f t="shared" si="228"/>
        <v>1.89425</v>
      </c>
    </row>
    <row r="394" spans="1:27" ht="12.75" hidden="1" customHeight="1" outlineLevel="1" x14ac:dyDescent="0.2">
      <c r="A394" s="92" t="s">
        <v>1186</v>
      </c>
      <c r="B394" s="62" t="s">
        <v>231</v>
      </c>
      <c r="C394" s="42" t="s">
        <v>77</v>
      </c>
      <c r="D394" s="43">
        <v>1207.58</v>
      </c>
      <c r="E394" s="43">
        <v>1125.5</v>
      </c>
      <c r="F394" s="43">
        <v>1107.98</v>
      </c>
      <c r="G394" s="43">
        <v>1108.47</v>
      </c>
      <c r="H394" s="43">
        <v>1131.9000000000001</v>
      </c>
      <c r="I394" s="43">
        <v>1249.3399999999999</v>
      </c>
      <c r="J394" s="43">
        <v>1503.3</v>
      </c>
      <c r="K394" s="43">
        <v>1659.11</v>
      </c>
      <c r="L394" s="43">
        <v>1765.61</v>
      </c>
      <c r="M394" s="43">
        <v>1811.17</v>
      </c>
      <c r="N394" s="43">
        <v>1827.38</v>
      </c>
      <c r="O394" s="43">
        <v>1901.38</v>
      </c>
      <c r="P394" s="43">
        <v>1846.01</v>
      </c>
      <c r="Q394" s="43">
        <v>1832.78</v>
      </c>
      <c r="R394" s="43">
        <v>1895.73</v>
      </c>
      <c r="S394" s="43">
        <v>1800.91</v>
      </c>
      <c r="T394" s="43">
        <v>1759.21</v>
      </c>
      <c r="U394" s="43">
        <v>1775.25</v>
      </c>
      <c r="V394" s="43">
        <v>1817.76</v>
      </c>
      <c r="W394" s="43">
        <v>1839.41</v>
      </c>
      <c r="X394" s="43">
        <v>1784.93</v>
      </c>
      <c r="Y394" s="43">
        <v>1737.38</v>
      </c>
      <c r="Z394" s="43">
        <v>1586.14</v>
      </c>
      <c r="AA394" s="43">
        <v>1341.76</v>
      </c>
    </row>
    <row r="395" spans="1:27" ht="12.75" hidden="1" customHeight="1" outlineLevel="1" x14ac:dyDescent="0.2">
      <c r="A395" s="92" t="s">
        <v>1187</v>
      </c>
      <c r="B395" s="62" t="s">
        <v>88</v>
      </c>
      <c r="C395" s="42" t="s">
        <v>77</v>
      </c>
      <c r="D395" s="43">
        <f>$D$295</f>
        <v>217.03</v>
      </c>
      <c r="E395" s="43">
        <f t="shared" ref="E395:AA395" si="229">$D$295</f>
        <v>217.03</v>
      </c>
      <c r="F395" s="43">
        <f t="shared" si="229"/>
        <v>217.03</v>
      </c>
      <c r="G395" s="43">
        <f t="shared" si="229"/>
        <v>217.03</v>
      </c>
      <c r="H395" s="43">
        <f t="shared" si="229"/>
        <v>217.03</v>
      </c>
      <c r="I395" s="43">
        <f t="shared" si="229"/>
        <v>217.03</v>
      </c>
      <c r="J395" s="43">
        <f t="shared" si="229"/>
        <v>217.03</v>
      </c>
      <c r="K395" s="43">
        <f t="shared" si="229"/>
        <v>217.03</v>
      </c>
      <c r="L395" s="43">
        <f t="shared" si="229"/>
        <v>217.03</v>
      </c>
      <c r="M395" s="43">
        <f t="shared" si="229"/>
        <v>217.03</v>
      </c>
      <c r="N395" s="43">
        <f t="shared" si="229"/>
        <v>217.03</v>
      </c>
      <c r="O395" s="43">
        <f t="shared" si="229"/>
        <v>217.03</v>
      </c>
      <c r="P395" s="43">
        <f t="shared" si="229"/>
        <v>217.03</v>
      </c>
      <c r="Q395" s="43">
        <f t="shared" si="229"/>
        <v>217.03</v>
      </c>
      <c r="R395" s="43">
        <f t="shared" si="229"/>
        <v>217.03</v>
      </c>
      <c r="S395" s="43">
        <f t="shared" si="229"/>
        <v>217.03</v>
      </c>
      <c r="T395" s="43">
        <f t="shared" si="229"/>
        <v>217.03</v>
      </c>
      <c r="U395" s="43">
        <f t="shared" si="229"/>
        <v>217.03</v>
      </c>
      <c r="V395" s="43">
        <f t="shared" si="229"/>
        <v>217.03</v>
      </c>
      <c r="W395" s="43">
        <f t="shared" si="229"/>
        <v>217.03</v>
      </c>
      <c r="X395" s="43">
        <f t="shared" si="229"/>
        <v>217.03</v>
      </c>
      <c r="Y395" s="43">
        <f t="shared" si="229"/>
        <v>217.03</v>
      </c>
      <c r="Z395" s="43">
        <f t="shared" si="229"/>
        <v>217.03</v>
      </c>
      <c r="AA395" s="43">
        <f t="shared" si="229"/>
        <v>217.03</v>
      </c>
    </row>
    <row r="396" spans="1:27" ht="12.75" hidden="1" customHeight="1" outlineLevel="1" x14ac:dyDescent="0.2">
      <c r="A396" s="92" t="s">
        <v>1188</v>
      </c>
      <c r="B396" s="62" t="s">
        <v>81</v>
      </c>
      <c r="C396" s="42" t="s">
        <v>77</v>
      </c>
      <c r="D396" s="43">
        <v>4.7699999999999996</v>
      </c>
      <c r="E396" s="43">
        <v>4.7699999999999996</v>
      </c>
      <c r="F396" s="43">
        <v>4.7699999999999996</v>
      </c>
      <c r="G396" s="43">
        <v>4.7699999999999996</v>
      </c>
      <c r="H396" s="43">
        <v>4.7699999999999996</v>
      </c>
      <c r="I396" s="43">
        <v>4.7699999999999996</v>
      </c>
      <c r="J396" s="43">
        <v>4.7699999999999996</v>
      </c>
      <c r="K396" s="43">
        <v>4.7699999999999996</v>
      </c>
      <c r="L396" s="43">
        <v>4.7699999999999996</v>
      </c>
      <c r="M396" s="43">
        <v>4.7699999999999996</v>
      </c>
      <c r="N396" s="43">
        <v>4.7699999999999996</v>
      </c>
      <c r="O396" s="43">
        <v>4.7699999999999996</v>
      </c>
      <c r="P396" s="43">
        <v>4.7699999999999996</v>
      </c>
      <c r="Q396" s="43">
        <v>4.7699999999999996</v>
      </c>
      <c r="R396" s="43">
        <v>4.7699999999999996</v>
      </c>
      <c r="S396" s="43">
        <v>4.7699999999999996</v>
      </c>
      <c r="T396" s="43">
        <v>4.7699999999999996</v>
      </c>
      <c r="U396" s="43">
        <v>4.7699999999999996</v>
      </c>
      <c r="V396" s="43">
        <v>4.7699999999999996</v>
      </c>
      <c r="W396" s="43">
        <v>4.7699999999999996</v>
      </c>
      <c r="X396" s="43">
        <v>4.7699999999999996</v>
      </c>
      <c r="Y396" s="43">
        <v>4.7699999999999996</v>
      </c>
      <c r="Z396" s="43">
        <v>4.7699999999999996</v>
      </c>
      <c r="AA396" s="43">
        <v>4.7699999999999996</v>
      </c>
    </row>
    <row r="397" spans="1:27" ht="12.75" hidden="1" customHeight="1" outlineLevel="1" x14ac:dyDescent="0.2">
      <c r="A397" s="92" t="s">
        <v>1189</v>
      </c>
      <c r="B397" s="62" t="s">
        <v>79</v>
      </c>
      <c r="C397" s="42" t="s">
        <v>77</v>
      </c>
      <c r="D397" s="43">
        <f>$D$11</f>
        <v>330.69</v>
      </c>
      <c r="E397" s="43">
        <f t="shared" ref="E397:AA397" si="230">$D$11</f>
        <v>330.69</v>
      </c>
      <c r="F397" s="43">
        <f t="shared" si="230"/>
        <v>330.69</v>
      </c>
      <c r="G397" s="43">
        <f t="shared" si="230"/>
        <v>330.69</v>
      </c>
      <c r="H397" s="43">
        <f t="shared" si="230"/>
        <v>330.69</v>
      </c>
      <c r="I397" s="43">
        <f t="shared" si="230"/>
        <v>330.69</v>
      </c>
      <c r="J397" s="43">
        <f t="shared" si="230"/>
        <v>330.69</v>
      </c>
      <c r="K397" s="43">
        <f t="shared" si="230"/>
        <v>330.69</v>
      </c>
      <c r="L397" s="43">
        <f t="shared" si="230"/>
        <v>330.69</v>
      </c>
      <c r="M397" s="43">
        <f t="shared" si="230"/>
        <v>330.69</v>
      </c>
      <c r="N397" s="43">
        <f t="shared" si="230"/>
        <v>330.69</v>
      </c>
      <c r="O397" s="43">
        <f t="shared" si="230"/>
        <v>330.69</v>
      </c>
      <c r="P397" s="43">
        <f t="shared" si="230"/>
        <v>330.69</v>
      </c>
      <c r="Q397" s="43">
        <f t="shared" si="230"/>
        <v>330.69</v>
      </c>
      <c r="R397" s="43">
        <f t="shared" si="230"/>
        <v>330.69</v>
      </c>
      <c r="S397" s="43">
        <f t="shared" si="230"/>
        <v>330.69</v>
      </c>
      <c r="T397" s="43">
        <f t="shared" si="230"/>
        <v>330.69</v>
      </c>
      <c r="U397" s="43">
        <f t="shared" si="230"/>
        <v>330.69</v>
      </c>
      <c r="V397" s="43">
        <f t="shared" si="230"/>
        <v>330.69</v>
      </c>
      <c r="W397" s="43">
        <f t="shared" si="230"/>
        <v>330.69</v>
      </c>
      <c r="X397" s="43">
        <f t="shared" si="230"/>
        <v>330.69</v>
      </c>
      <c r="Y397" s="43">
        <f t="shared" si="230"/>
        <v>330.69</v>
      </c>
      <c r="Z397" s="43">
        <f t="shared" si="230"/>
        <v>330.69</v>
      </c>
      <c r="AA397" s="43">
        <f t="shared" si="230"/>
        <v>330.69</v>
      </c>
    </row>
    <row r="398" spans="1:27" ht="12.75" customHeight="1" collapsed="1" x14ac:dyDescent="0.2">
      <c r="A398" s="91" t="s">
        <v>1190</v>
      </c>
      <c r="B398" s="27" t="str">
        <f>"22"&amp;"."&amp;$B$599&amp;"."&amp;$B$600</f>
        <v>22.02.2023</v>
      </c>
      <c r="C398" s="83" t="s">
        <v>74</v>
      </c>
      <c r="D398" s="84">
        <f>ROUND(((D399+D400+D402+D401)/1000),5)</f>
        <v>1.7798</v>
      </c>
      <c r="E398" s="84">
        <f>ROUND(((E399+E400+E402+E401)/1000),5)</f>
        <v>1.6811700000000001</v>
      </c>
      <c r="F398" s="84">
        <f>ROUND(((F399+F400+F402+F401)/1000),5)</f>
        <v>1.6745300000000001</v>
      </c>
      <c r="G398" s="84">
        <f t="shared" ref="G398:AA398" si="231">ROUND(((G399+G400+G402+G401)/1000),5)</f>
        <v>1.6750100000000001</v>
      </c>
      <c r="H398" s="84">
        <f t="shared" si="231"/>
        <v>1.7340599999999999</v>
      </c>
      <c r="I398" s="84">
        <f t="shared" si="231"/>
        <v>1.8370200000000001</v>
      </c>
      <c r="J398" s="84">
        <f t="shared" si="231"/>
        <v>2.09287</v>
      </c>
      <c r="K398" s="84">
        <f t="shared" si="231"/>
        <v>2.2383099999999998</v>
      </c>
      <c r="L398" s="84">
        <f t="shared" si="231"/>
        <v>2.3890199999999999</v>
      </c>
      <c r="M398" s="84">
        <f t="shared" si="231"/>
        <v>2.4247200000000002</v>
      </c>
      <c r="N398" s="84">
        <f t="shared" si="231"/>
        <v>2.4427400000000001</v>
      </c>
      <c r="O398" s="84">
        <f t="shared" si="231"/>
        <v>2.4760300000000002</v>
      </c>
      <c r="P398" s="84">
        <f t="shared" si="231"/>
        <v>2.4549799999999999</v>
      </c>
      <c r="Q398" s="84">
        <f t="shared" si="231"/>
        <v>2.43092</v>
      </c>
      <c r="R398" s="84">
        <f t="shared" si="231"/>
        <v>2.4585300000000001</v>
      </c>
      <c r="S398" s="84">
        <f t="shared" si="231"/>
        <v>2.4048600000000002</v>
      </c>
      <c r="T398" s="84">
        <f t="shared" si="231"/>
        <v>2.3685499999999999</v>
      </c>
      <c r="U398" s="84">
        <f t="shared" si="231"/>
        <v>2.3801700000000001</v>
      </c>
      <c r="V398" s="84">
        <f t="shared" si="231"/>
        <v>2.43512</v>
      </c>
      <c r="W398" s="84">
        <f t="shared" si="231"/>
        <v>2.4752800000000001</v>
      </c>
      <c r="X398" s="84">
        <f t="shared" si="231"/>
        <v>2.42543</v>
      </c>
      <c r="Y398" s="84">
        <f t="shared" si="231"/>
        <v>2.38551</v>
      </c>
      <c r="Z398" s="84">
        <f t="shared" si="231"/>
        <v>2.2136100000000001</v>
      </c>
      <c r="AA398" s="84">
        <f t="shared" si="231"/>
        <v>2.1440199999999998</v>
      </c>
    </row>
    <row r="399" spans="1:27" ht="12.75" hidden="1" customHeight="1" outlineLevel="1" x14ac:dyDescent="0.2">
      <c r="A399" s="92" t="s">
        <v>1191</v>
      </c>
      <c r="B399" s="62" t="s">
        <v>231</v>
      </c>
      <c r="C399" s="42" t="s">
        <v>77</v>
      </c>
      <c r="D399" s="43">
        <v>1227.31</v>
      </c>
      <c r="E399" s="43">
        <v>1128.68</v>
      </c>
      <c r="F399" s="43">
        <v>1122.04</v>
      </c>
      <c r="G399" s="43">
        <v>1122.52</v>
      </c>
      <c r="H399" s="43">
        <v>1181.57</v>
      </c>
      <c r="I399" s="43">
        <v>1284.53</v>
      </c>
      <c r="J399" s="43">
        <v>1540.38</v>
      </c>
      <c r="K399" s="43">
        <v>1685.82</v>
      </c>
      <c r="L399" s="43">
        <v>1836.53</v>
      </c>
      <c r="M399" s="43">
        <v>1872.23</v>
      </c>
      <c r="N399" s="43">
        <v>1890.25</v>
      </c>
      <c r="O399" s="43">
        <v>1923.54</v>
      </c>
      <c r="P399" s="43">
        <v>1902.49</v>
      </c>
      <c r="Q399" s="43">
        <v>1878.43</v>
      </c>
      <c r="R399" s="43">
        <v>1906.04</v>
      </c>
      <c r="S399" s="43">
        <v>1852.37</v>
      </c>
      <c r="T399" s="43">
        <v>1816.06</v>
      </c>
      <c r="U399" s="43">
        <v>1827.68</v>
      </c>
      <c r="V399" s="43">
        <v>1882.63</v>
      </c>
      <c r="W399" s="43">
        <v>1922.79</v>
      </c>
      <c r="X399" s="43">
        <v>1872.94</v>
      </c>
      <c r="Y399" s="43">
        <v>1833.02</v>
      </c>
      <c r="Z399" s="43">
        <v>1661.12</v>
      </c>
      <c r="AA399" s="43">
        <v>1591.53</v>
      </c>
    </row>
    <row r="400" spans="1:27" ht="12.75" hidden="1" customHeight="1" outlineLevel="1" x14ac:dyDescent="0.2">
      <c r="A400" s="92" t="s">
        <v>1192</v>
      </c>
      <c r="B400" s="62" t="s">
        <v>88</v>
      </c>
      <c r="C400" s="42" t="s">
        <v>77</v>
      </c>
      <c r="D400" s="43">
        <f>$D$295</f>
        <v>217.03</v>
      </c>
      <c r="E400" s="43">
        <f t="shared" ref="E400:AA400" si="232">$D$295</f>
        <v>217.03</v>
      </c>
      <c r="F400" s="43">
        <f t="shared" si="232"/>
        <v>217.03</v>
      </c>
      <c r="G400" s="43">
        <f t="shared" si="232"/>
        <v>217.03</v>
      </c>
      <c r="H400" s="43">
        <f t="shared" si="232"/>
        <v>217.03</v>
      </c>
      <c r="I400" s="43">
        <f t="shared" si="232"/>
        <v>217.03</v>
      </c>
      <c r="J400" s="43">
        <f t="shared" si="232"/>
        <v>217.03</v>
      </c>
      <c r="K400" s="43">
        <f t="shared" si="232"/>
        <v>217.03</v>
      </c>
      <c r="L400" s="43">
        <f t="shared" si="232"/>
        <v>217.03</v>
      </c>
      <c r="M400" s="43">
        <f t="shared" si="232"/>
        <v>217.03</v>
      </c>
      <c r="N400" s="43">
        <f t="shared" si="232"/>
        <v>217.03</v>
      </c>
      <c r="O400" s="43">
        <f t="shared" si="232"/>
        <v>217.03</v>
      </c>
      <c r="P400" s="43">
        <f t="shared" si="232"/>
        <v>217.03</v>
      </c>
      <c r="Q400" s="43">
        <f t="shared" si="232"/>
        <v>217.03</v>
      </c>
      <c r="R400" s="43">
        <f t="shared" si="232"/>
        <v>217.03</v>
      </c>
      <c r="S400" s="43">
        <f t="shared" si="232"/>
        <v>217.03</v>
      </c>
      <c r="T400" s="43">
        <f t="shared" si="232"/>
        <v>217.03</v>
      </c>
      <c r="U400" s="43">
        <f t="shared" si="232"/>
        <v>217.03</v>
      </c>
      <c r="V400" s="43">
        <f t="shared" si="232"/>
        <v>217.03</v>
      </c>
      <c r="W400" s="43">
        <f t="shared" si="232"/>
        <v>217.03</v>
      </c>
      <c r="X400" s="43">
        <f t="shared" si="232"/>
        <v>217.03</v>
      </c>
      <c r="Y400" s="43">
        <f t="shared" si="232"/>
        <v>217.03</v>
      </c>
      <c r="Z400" s="43">
        <f t="shared" si="232"/>
        <v>217.03</v>
      </c>
      <c r="AA400" s="43">
        <f t="shared" si="232"/>
        <v>217.03</v>
      </c>
    </row>
    <row r="401" spans="1:27" ht="12.75" hidden="1" customHeight="1" outlineLevel="1" x14ac:dyDescent="0.2">
      <c r="A401" s="92" t="s">
        <v>1193</v>
      </c>
      <c r="B401" s="62" t="s">
        <v>81</v>
      </c>
      <c r="C401" s="42" t="s">
        <v>77</v>
      </c>
      <c r="D401" s="43">
        <v>4.7699999999999996</v>
      </c>
      <c r="E401" s="43">
        <v>4.7699999999999996</v>
      </c>
      <c r="F401" s="43">
        <v>4.7699999999999996</v>
      </c>
      <c r="G401" s="43">
        <v>4.7699999999999996</v>
      </c>
      <c r="H401" s="43">
        <v>4.7699999999999996</v>
      </c>
      <c r="I401" s="43">
        <v>4.7699999999999996</v>
      </c>
      <c r="J401" s="43">
        <v>4.7699999999999996</v>
      </c>
      <c r="K401" s="43">
        <v>4.7699999999999996</v>
      </c>
      <c r="L401" s="43">
        <v>4.7699999999999996</v>
      </c>
      <c r="M401" s="43">
        <v>4.7699999999999996</v>
      </c>
      <c r="N401" s="43">
        <v>4.7699999999999996</v>
      </c>
      <c r="O401" s="43">
        <v>4.7699999999999996</v>
      </c>
      <c r="P401" s="43">
        <v>4.7699999999999996</v>
      </c>
      <c r="Q401" s="43">
        <v>4.7699999999999996</v>
      </c>
      <c r="R401" s="43">
        <v>4.7699999999999996</v>
      </c>
      <c r="S401" s="43">
        <v>4.7699999999999996</v>
      </c>
      <c r="T401" s="43">
        <v>4.7699999999999996</v>
      </c>
      <c r="U401" s="43">
        <v>4.7699999999999996</v>
      </c>
      <c r="V401" s="43">
        <v>4.7699999999999996</v>
      </c>
      <c r="W401" s="43">
        <v>4.7699999999999996</v>
      </c>
      <c r="X401" s="43">
        <v>4.7699999999999996</v>
      </c>
      <c r="Y401" s="43">
        <v>4.7699999999999996</v>
      </c>
      <c r="Z401" s="43">
        <v>4.7699999999999996</v>
      </c>
      <c r="AA401" s="43">
        <v>4.7699999999999996</v>
      </c>
    </row>
    <row r="402" spans="1:27" ht="12.75" hidden="1" customHeight="1" outlineLevel="1" x14ac:dyDescent="0.2">
      <c r="A402" s="92" t="s">
        <v>1194</v>
      </c>
      <c r="B402" s="62" t="s">
        <v>79</v>
      </c>
      <c r="C402" s="42" t="s">
        <v>77</v>
      </c>
      <c r="D402" s="43">
        <f>$D$11</f>
        <v>330.69</v>
      </c>
      <c r="E402" s="43">
        <f t="shared" ref="E402:AA402" si="233">$D$11</f>
        <v>330.69</v>
      </c>
      <c r="F402" s="43">
        <f t="shared" si="233"/>
        <v>330.69</v>
      </c>
      <c r="G402" s="43">
        <f t="shared" si="233"/>
        <v>330.69</v>
      </c>
      <c r="H402" s="43">
        <f t="shared" si="233"/>
        <v>330.69</v>
      </c>
      <c r="I402" s="43">
        <f t="shared" si="233"/>
        <v>330.69</v>
      </c>
      <c r="J402" s="43">
        <f t="shared" si="233"/>
        <v>330.69</v>
      </c>
      <c r="K402" s="43">
        <f t="shared" si="233"/>
        <v>330.69</v>
      </c>
      <c r="L402" s="43">
        <f t="shared" si="233"/>
        <v>330.69</v>
      </c>
      <c r="M402" s="43">
        <f t="shared" si="233"/>
        <v>330.69</v>
      </c>
      <c r="N402" s="43">
        <f t="shared" si="233"/>
        <v>330.69</v>
      </c>
      <c r="O402" s="43">
        <f t="shared" si="233"/>
        <v>330.69</v>
      </c>
      <c r="P402" s="43">
        <f t="shared" si="233"/>
        <v>330.69</v>
      </c>
      <c r="Q402" s="43">
        <f t="shared" si="233"/>
        <v>330.69</v>
      </c>
      <c r="R402" s="43">
        <f t="shared" si="233"/>
        <v>330.69</v>
      </c>
      <c r="S402" s="43">
        <f t="shared" si="233"/>
        <v>330.69</v>
      </c>
      <c r="T402" s="43">
        <f t="shared" si="233"/>
        <v>330.69</v>
      </c>
      <c r="U402" s="43">
        <f t="shared" si="233"/>
        <v>330.69</v>
      </c>
      <c r="V402" s="43">
        <f t="shared" si="233"/>
        <v>330.69</v>
      </c>
      <c r="W402" s="43">
        <f t="shared" si="233"/>
        <v>330.69</v>
      </c>
      <c r="X402" s="43">
        <f t="shared" si="233"/>
        <v>330.69</v>
      </c>
      <c r="Y402" s="43">
        <f t="shared" si="233"/>
        <v>330.69</v>
      </c>
      <c r="Z402" s="43">
        <f t="shared" si="233"/>
        <v>330.69</v>
      </c>
      <c r="AA402" s="43">
        <f t="shared" si="233"/>
        <v>330.69</v>
      </c>
    </row>
    <row r="403" spans="1:27" ht="12.75" customHeight="1" collapsed="1" x14ac:dyDescent="0.2">
      <c r="A403" s="91" t="s">
        <v>1195</v>
      </c>
      <c r="B403" s="27" t="str">
        <f>"23"&amp;"."&amp;$B$599&amp;"."&amp;$B$600</f>
        <v>23.02.2023</v>
      </c>
      <c r="C403" s="83" t="s">
        <v>74</v>
      </c>
      <c r="D403" s="84">
        <f>ROUND(((D404+D405+D407+D406)/1000),5)</f>
        <v>2.0666099999999998</v>
      </c>
      <c r="E403" s="84">
        <f>ROUND(((E404+E405+E407+E406)/1000),5)</f>
        <v>1.8453900000000001</v>
      </c>
      <c r="F403" s="84">
        <f>ROUND(((F404+F405+F407+F406)/1000),5)</f>
        <v>1.8071299999999999</v>
      </c>
      <c r="G403" s="84">
        <f t="shared" ref="G403:AA403" si="234">ROUND(((G404+G405+G407+G406)/1000),5)</f>
        <v>1.7894300000000001</v>
      </c>
      <c r="H403" s="84">
        <f t="shared" si="234"/>
        <v>1.8192200000000001</v>
      </c>
      <c r="I403" s="84">
        <f t="shared" si="234"/>
        <v>1.8526199999999999</v>
      </c>
      <c r="J403" s="84">
        <f t="shared" si="234"/>
        <v>1.95655</v>
      </c>
      <c r="K403" s="84">
        <f t="shared" si="234"/>
        <v>2.08649</v>
      </c>
      <c r="L403" s="84">
        <f t="shared" si="234"/>
        <v>2.1978399999999998</v>
      </c>
      <c r="M403" s="84">
        <f t="shared" si="234"/>
        <v>2.3103600000000002</v>
      </c>
      <c r="N403" s="84">
        <f t="shared" si="234"/>
        <v>2.3566600000000002</v>
      </c>
      <c r="O403" s="84">
        <f t="shared" si="234"/>
        <v>2.3696999999999999</v>
      </c>
      <c r="P403" s="84">
        <f t="shared" si="234"/>
        <v>2.3595899999999999</v>
      </c>
      <c r="Q403" s="84">
        <f t="shared" si="234"/>
        <v>2.3539400000000001</v>
      </c>
      <c r="R403" s="84">
        <f t="shared" si="234"/>
        <v>2.3122699999999998</v>
      </c>
      <c r="S403" s="84">
        <f t="shared" si="234"/>
        <v>2.30735</v>
      </c>
      <c r="T403" s="84">
        <f t="shared" si="234"/>
        <v>2.3021099999999999</v>
      </c>
      <c r="U403" s="84">
        <f t="shared" si="234"/>
        <v>2.3308200000000001</v>
      </c>
      <c r="V403" s="84">
        <f t="shared" si="234"/>
        <v>2.38408</v>
      </c>
      <c r="W403" s="84">
        <f t="shared" si="234"/>
        <v>2.3870499999999999</v>
      </c>
      <c r="X403" s="84">
        <f t="shared" si="234"/>
        <v>2.3983500000000002</v>
      </c>
      <c r="Y403" s="84">
        <f t="shared" si="234"/>
        <v>2.34049</v>
      </c>
      <c r="Z403" s="84">
        <f t="shared" si="234"/>
        <v>2.2096100000000001</v>
      </c>
      <c r="AA403" s="84">
        <f t="shared" si="234"/>
        <v>2.1570399999999998</v>
      </c>
    </row>
    <row r="404" spans="1:27" ht="12.75" hidden="1" customHeight="1" outlineLevel="1" x14ac:dyDescent="0.2">
      <c r="A404" s="92" t="s">
        <v>1196</v>
      </c>
      <c r="B404" s="62" t="s">
        <v>231</v>
      </c>
      <c r="C404" s="42" t="s">
        <v>77</v>
      </c>
      <c r="D404" s="43">
        <v>1514.12</v>
      </c>
      <c r="E404" s="43">
        <v>1292.9000000000001</v>
      </c>
      <c r="F404" s="43">
        <v>1254.6400000000001</v>
      </c>
      <c r="G404" s="43">
        <v>1236.94</v>
      </c>
      <c r="H404" s="43">
        <v>1266.73</v>
      </c>
      <c r="I404" s="43">
        <v>1300.1300000000001</v>
      </c>
      <c r="J404" s="43">
        <v>1404.06</v>
      </c>
      <c r="K404" s="43">
        <v>1534</v>
      </c>
      <c r="L404" s="43">
        <v>1645.35</v>
      </c>
      <c r="M404" s="43">
        <v>1757.87</v>
      </c>
      <c r="N404" s="43">
        <v>1804.17</v>
      </c>
      <c r="O404" s="43">
        <v>1817.21</v>
      </c>
      <c r="P404" s="43">
        <v>1807.1</v>
      </c>
      <c r="Q404" s="43">
        <v>1801.45</v>
      </c>
      <c r="R404" s="43">
        <v>1759.78</v>
      </c>
      <c r="S404" s="43">
        <v>1754.86</v>
      </c>
      <c r="T404" s="43">
        <v>1749.62</v>
      </c>
      <c r="U404" s="43">
        <v>1778.33</v>
      </c>
      <c r="V404" s="43">
        <v>1831.59</v>
      </c>
      <c r="W404" s="43">
        <v>1834.56</v>
      </c>
      <c r="X404" s="43">
        <v>1845.86</v>
      </c>
      <c r="Y404" s="43">
        <v>1788</v>
      </c>
      <c r="Z404" s="43">
        <v>1657.12</v>
      </c>
      <c r="AA404" s="43">
        <v>1604.55</v>
      </c>
    </row>
    <row r="405" spans="1:27" ht="12.75" hidden="1" customHeight="1" outlineLevel="1" x14ac:dyDescent="0.2">
      <c r="A405" s="92" t="s">
        <v>1197</v>
      </c>
      <c r="B405" s="62" t="s">
        <v>88</v>
      </c>
      <c r="C405" s="42" t="s">
        <v>77</v>
      </c>
      <c r="D405" s="43">
        <f>$D$295</f>
        <v>217.03</v>
      </c>
      <c r="E405" s="43">
        <f t="shared" ref="E405:AA405" si="235">$D$295</f>
        <v>217.03</v>
      </c>
      <c r="F405" s="43">
        <f t="shared" si="235"/>
        <v>217.03</v>
      </c>
      <c r="G405" s="43">
        <f t="shared" si="235"/>
        <v>217.03</v>
      </c>
      <c r="H405" s="43">
        <f t="shared" si="235"/>
        <v>217.03</v>
      </c>
      <c r="I405" s="43">
        <f t="shared" si="235"/>
        <v>217.03</v>
      </c>
      <c r="J405" s="43">
        <f t="shared" si="235"/>
        <v>217.03</v>
      </c>
      <c r="K405" s="43">
        <f t="shared" si="235"/>
        <v>217.03</v>
      </c>
      <c r="L405" s="43">
        <f t="shared" si="235"/>
        <v>217.03</v>
      </c>
      <c r="M405" s="43">
        <f t="shared" si="235"/>
        <v>217.03</v>
      </c>
      <c r="N405" s="43">
        <f t="shared" si="235"/>
        <v>217.03</v>
      </c>
      <c r="O405" s="43">
        <f t="shared" si="235"/>
        <v>217.03</v>
      </c>
      <c r="P405" s="43">
        <f t="shared" si="235"/>
        <v>217.03</v>
      </c>
      <c r="Q405" s="43">
        <f t="shared" si="235"/>
        <v>217.03</v>
      </c>
      <c r="R405" s="43">
        <f t="shared" si="235"/>
        <v>217.03</v>
      </c>
      <c r="S405" s="43">
        <f t="shared" si="235"/>
        <v>217.03</v>
      </c>
      <c r="T405" s="43">
        <f t="shared" si="235"/>
        <v>217.03</v>
      </c>
      <c r="U405" s="43">
        <f t="shared" si="235"/>
        <v>217.03</v>
      </c>
      <c r="V405" s="43">
        <f t="shared" si="235"/>
        <v>217.03</v>
      </c>
      <c r="W405" s="43">
        <f t="shared" si="235"/>
        <v>217.03</v>
      </c>
      <c r="X405" s="43">
        <f t="shared" si="235"/>
        <v>217.03</v>
      </c>
      <c r="Y405" s="43">
        <f t="shared" si="235"/>
        <v>217.03</v>
      </c>
      <c r="Z405" s="43">
        <f t="shared" si="235"/>
        <v>217.03</v>
      </c>
      <c r="AA405" s="43">
        <f t="shared" si="235"/>
        <v>217.03</v>
      </c>
    </row>
    <row r="406" spans="1:27" ht="12.75" hidden="1" customHeight="1" outlineLevel="1" x14ac:dyDescent="0.2">
      <c r="A406" s="92" t="s">
        <v>1198</v>
      </c>
      <c r="B406" s="62" t="s">
        <v>81</v>
      </c>
      <c r="C406" s="42" t="s">
        <v>77</v>
      </c>
      <c r="D406" s="43">
        <v>4.7699999999999996</v>
      </c>
      <c r="E406" s="43">
        <v>4.7699999999999996</v>
      </c>
      <c r="F406" s="43">
        <v>4.7699999999999996</v>
      </c>
      <c r="G406" s="43">
        <v>4.7699999999999996</v>
      </c>
      <c r="H406" s="43">
        <v>4.7699999999999996</v>
      </c>
      <c r="I406" s="43">
        <v>4.7699999999999996</v>
      </c>
      <c r="J406" s="43">
        <v>4.7699999999999996</v>
      </c>
      <c r="K406" s="43">
        <v>4.7699999999999996</v>
      </c>
      <c r="L406" s="43">
        <v>4.7699999999999996</v>
      </c>
      <c r="M406" s="43">
        <v>4.7699999999999996</v>
      </c>
      <c r="N406" s="43">
        <v>4.7699999999999996</v>
      </c>
      <c r="O406" s="43">
        <v>4.7699999999999996</v>
      </c>
      <c r="P406" s="43">
        <v>4.7699999999999996</v>
      </c>
      <c r="Q406" s="43">
        <v>4.7699999999999996</v>
      </c>
      <c r="R406" s="43">
        <v>4.7699999999999996</v>
      </c>
      <c r="S406" s="43">
        <v>4.7699999999999996</v>
      </c>
      <c r="T406" s="43">
        <v>4.7699999999999996</v>
      </c>
      <c r="U406" s="43">
        <v>4.7699999999999996</v>
      </c>
      <c r="V406" s="43">
        <v>4.7699999999999996</v>
      </c>
      <c r="W406" s="43">
        <v>4.7699999999999996</v>
      </c>
      <c r="X406" s="43">
        <v>4.7699999999999996</v>
      </c>
      <c r="Y406" s="43">
        <v>4.7699999999999996</v>
      </c>
      <c r="Z406" s="43">
        <v>4.7699999999999996</v>
      </c>
      <c r="AA406" s="43">
        <v>4.7699999999999996</v>
      </c>
    </row>
    <row r="407" spans="1:27" ht="12.75" hidden="1" customHeight="1" outlineLevel="1" x14ac:dyDescent="0.2">
      <c r="A407" s="92" t="s">
        <v>1199</v>
      </c>
      <c r="B407" s="62" t="s">
        <v>79</v>
      </c>
      <c r="C407" s="42" t="s">
        <v>77</v>
      </c>
      <c r="D407" s="43">
        <f>$D$11</f>
        <v>330.69</v>
      </c>
      <c r="E407" s="43">
        <f t="shared" ref="E407:AA407" si="236">$D$11</f>
        <v>330.69</v>
      </c>
      <c r="F407" s="43">
        <f t="shared" si="236"/>
        <v>330.69</v>
      </c>
      <c r="G407" s="43">
        <f t="shared" si="236"/>
        <v>330.69</v>
      </c>
      <c r="H407" s="43">
        <f t="shared" si="236"/>
        <v>330.69</v>
      </c>
      <c r="I407" s="43">
        <f t="shared" si="236"/>
        <v>330.69</v>
      </c>
      <c r="J407" s="43">
        <f t="shared" si="236"/>
        <v>330.69</v>
      </c>
      <c r="K407" s="43">
        <f t="shared" si="236"/>
        <v>330.69</v>
      </c>
      <c r="L407" s="43">
        <f t="shared" si="236"/>
        <v>330.69</v>
      </c>
      <c r="M407" s="43">
        <f t="shared" si="236"/>
        <v>330.69</v>
      </c>
      <c r="N407" s="43">
        <f t="shared" si="236"/>
        <v>330.69</v>
      </c>
      <c r="O407" s="43">
        <f t="shared" si="236"/>
        <v>330.69</v>
      </c>
      <c r="P407" s="43">
        <f t="shared" si="236"/>
        <v>330.69</v>
      </c>
      <c r="Q407" s="43">
        <f t="shared" si="236"/>
        <v>330.69</v>
      </c>
      <c r="R407" s="43">
        <f t="shared" si="236"/>
        <v>330.69</v>
      </c>
      <c r="S407" s="43">
        <f t="shared" si="236"/>
        <v>330.69</v>
      </c>
      <c r="T407" s="43">
        <f t="shared" si="236"/>
        <v>330.69</v>
      </c>
      <c r="U407" s="43">
        <f t="shared" si="236"/>
        <v>330.69</v>
      </c>
      <c r="V407" s="43">
        <f t="shared" si="236"/>
        <v>330.69</v>
      </c>
      <c r="W407" s="43">
        <f t="shared" si="236"/>
        <v>330.69</v>
      </c>
      <c r="X407" s="43">
        <f t="shared" si="236"/>
        <v>330.69</v>
      </c>
      <c r="Y407" s="43">
        <f t="shared" si="236"/>
        <v>330.69</v>
      </c>
      <c r="Z407" s="43">
        <f t="shared" si="236"/>
        <v>330.69</v>
      </c>
      <c r="AA407" s="43">
        <f t="shared" si="236"/>
        <v>330.69</v>
      </c>
    </row>
    <row r="408" spans="1:27" ht="12.75" customHeight="1" collapsed="1" x14ac:dyDescent="0.2">
      <c r="A408" s="91" t="s">
        <v>1200</v>
      </c>
      <c r="B408" s="27" t="str">
        <f>"24"&amp;"."&amp;$B$599&amp;"."&amp;$B$600</f>
        <v>24.02.2023</v>
      </c>
      <c r="C408" s="83" t="s">
        <v>74</v>
      </c>
      <c r="D408" s="84">
        <f>ROUND(((D409+D410+D412+D411)/1000),5)</f>
        <v>2.0861800000000001</v>
      </c>
      <c r="E408" s="84">
        <f>ROUND(((E409+E410+E412+E411)/1000),5)</f>
        <v>1.9097599999999999</v>
      </c>
      <c r="F408" s="84">
        <f>ROUND(((F409+F410+F412+F411)/1000),5)</f>
        <v>1.8198000000000001</v>
      </c>
      <c r="G408" s="84">
        <f t="shared" ref="G408:AA408" si="237">ROUND(((G409+G410+G412+G411)/1000),5)</f>
        <v>1.78311</v>
      </c>
      <c r="H408" s="84">
        <f t="shared" si="237"/>
        <v>1.8181400000000001</v>
      </c>
      <c r="I408" s="84">
        <f t="shared" si="237"/>
        <v>1.90527</v>
      </c>
      <c r="J408" s="84">
        <f t="shared" si="237"/>
        <v>2.0150600000000001</v>
      </c>
      <c r="K408" s="84">
        <f t="shared" si="237"/>
        <v>2.1448299999999998</v>
      </c>
      <c r="L408" s="84">
        <f t="shared" si="237"/>
        <v>2.24017</v>
      </c>
      <c r="M408" s="84">
        <f t="shared" si="237"/>
        <v>2.3948200000000002</v>
      </c>
      <c r="N408" s="84">
        <f t="shared" si="237"/>
        <v>2.4352100000000001</v>
      </c>
      <c r="O408" s="84">
        <f t="shared" si="237"/>
        <v>2.44902</v>
      </c>
      <c r="P408" s="84">
        <f t="shared" si="237"/>
        <v>2.4477799999999998</v>
      </c>
      <c r="Q408" s="84">
        <f t="shared" si="237"/>
        <v>2.4437600000000002</v>
      </c>
      <c r="R408" s="84">
        <f t="shared" si="237"/>
        <v>2.4070399999999998</v>
      </c>
      <c r="S408" s="84">
        <f t="shared" si="237"/>
        <v>2.4028999999999998</v>
      </c>
      <c r="T408" s="84">
        <f t="shared" si="237"/>
        <v>2.3945500000000002</v>
      </c>
      <c r="U408" s="84">
        <f t="shared" si="237"/>
        <v>2.4236800000000001</v>
      </c>
      <c r="V408" s="84">
        <f t="shared" si="237"/>
        <v>2.4552800000000001</v>
      </c>
      <c r="W408" s="84">
        <f t="shared" si="237"/>
        <v>2.4522599999999999</v>
      </c>
      <c r="X408" s="84">
        <f t="shared" si="237"/>
        <v>2.4591400000000001</v>
      </c>
      <c r="Y408" s="84">
        <f t="shared" si="237"/>
        <v>2.4180700000000002</v>
      </c>
      <c r="Z408" s="84">
        <f t="shared" si="237"/>
        <v>2.2129500000000002</v>
      </c>
      <c r="AA408" s="84">
        <f t="shared" si="237"/>
        <v>2.173</v>
      </c>
    </row>
    <row r="409" spans="1:27" ht="12.75" hidden="1" customHeight="1" outlineLevel="1" x14ac:dyDescent="0.2">
      <c r="A409" s="92" t="s">
        <v>1201</v>
      </c>
      <c r="B409" s="62" t="s">
        <v>231</v>
      </c>
      <c r="C409" s="42" t="s">
        <v>77</v>
      </c>
      <c r="D409" s="43">
        <v>1533.69</v>
      </c>
      <c r="E409" s="43">
        <v>1357.27</v>
      </c>
      <c r="F409" s="43">
        <v>1267.31</v>
      </c>
      <c r="G409" s="43">
        <v>1230.6199999999999</v>
      </c>
      <c r="H409" s="43">
        <v>1265.6500000000001</v>
      </c>
      <c r="I409" s="43">
        <v>1352.78</v>
      </c>
      <c r="J409" s="43">
        <v>1462.57</v>
      </c>
      <c r="K409" s="43">
        <v>1592.34</v>
      </c>
      <c r="L409" s="43">
        <v>1687.68</v>
      </c>
      <c r="M409" s="43">
        <v>1842.33</v>
      </c>
      <c r="N409" s="43">
        <v>1882.72</v>
      </c>
      <c r="O409" s="43">
        <v>1896.53</v>
      </c>
      <c r="P409" s="43">
        <v>1895.29</v>
      </c>
      <c r="Q409" s="43">
        <v>1891.27</v>
      </c>
      <c r="R409" s="43">
        <v>1854.55</v>
      </c>
      <c r="S409" s="43">
        <v>1850.41</v>
      </c>
      <c r="T409" s="43">
        <v>1842.06</v>
      </c>
      <c r="U409" s="43">
        <v>1871.19</v>
      </c>
      <c r="V409" s="43">
        <v>1902.79</v>
      </c>
      <c r="W409" s="43">
        <v>1899.77</v>
      </c>
      <c r="X409" s="43">
        <v>1906.65</v>
      </c>
      <c r="Y409" s="43">
        <v>1865.58</v>
      </c>
      <c r="Z409" s="43">
        <v>1660.46</v>
      </c>
      <c r="AA409" s="43">
        <v>1620.51</v>
      </c>
    </row>
    <row r="410" spans="1:27" ht="12.75" hidden="1" customHeight="1" outlineLevel="1" x14ac:dyDescent="0.2">
      <c r="A410" s="92" t="s">
        <v>1202</v>
      </c>
      <c r="B410" s="62" t="s">
        <v>88</v>
      </c>
      <c r="C410" s="42" t="s">
        <v>77</v>
      </c>
      <c r="D410" s="43">
        <f>$D$295</f>
        <v>217.03</v>
      </c>
      <c r="E410" s="43">
        <f t="shared" ref="E410:AA410" si="238">$D$295</f>
        <v>217.03</v>
      </c>
      <c r="F410" s="43">
        <f t="shared" si="238"/>
        <v>217.03</v>
      </c>
      <c r="G410" s="43">
        <f t="shared" si="238"/>
        <v>217.03</v>
      </c>
      <c r="H410" s="43">
        <f t="shared" si="238"/>
        <v>217.03</v>
      </c>
      <c r="I410" s="43">
        <f t="shared" si="238"/>
        <v>217.03</v>
      </c>
      <c r="J410" s="43">
        <f t="shared" si="238"/>
        <v>217.03</v>
      </c>
      <c r="K410" s="43">
        <f t="shared" si="238"/>
        <v>217.03</v>
      </c>
      <c r="L410" s="43">
        <f t="shared" si="238"/>
        <v>217.03</v>
      </c>
      <c r="M410" s="43">
        <f t="shared" si="238"/>
        <v>217.03</v>
      </c>
      <c r="N410" s="43">
        <f t="shared" si="238"/>
        <v>217.03</v>
      </c>
      <c r="O410" s="43">
        <f t="shared" si="238"/>
        <v>217.03</v>
      </c>
      <c r="P410" s="43">
        <f t="shared" si="238"/>
        <v>217.03</v>
      </c>
      <c r="Q410" s="43">
        <f t="shared" si="238"/>
        <v>217.03</v>
      </c>
      <c r="R410" s="43">
        <f t="shared" si="238"/>
        <v>217.03</v>
      </c>
      <c r="S410" s="43">
        <f t="shared" si="238"/>
        <v>217.03</v>
      </c>
      <c r="T410" s="43">
        <f t="shared" si="238"/>
        <v>217.03</v>
      </c>
      <c r="U410" s="43">
        <f t="shared" si="238"/>
        <v>217.03</v>
      </c>
      <c r="V410" s="43">
        <f t="shared" si="238"/>
        <v>217.03</v>
      </c>
      <c r="W410" s="43">
        <f t="shared" si="238"/>
        <v>217.03</v>
      </c>
      <c r="X410" s="43">
        <f t="shared" si="238"/>
        <v>217.03</v>
      </c>
      <c r="Y410" s="43">
        <f t="shared" si="238"/>
        <v>217.03</v>
      </c>
      <c r="Z410" s="43">
        <f t="shared" si="238"/>
        <v>217.03</v>
      </c>
      <c r="AA410" s="43">
        <f t="shared" si="238"/>
        <v>217.03</v>
      </c>
    </row>
    <row r="411" spans="1:27" ht="12.75" hidden="1" customHeight="1" outlineLevel="1" x14ac:dyDescent="0.2">
      <c r="A411" s="92" t="s">
        <v>1203</v>
      </c>
      <c r="B411" s="62" t="s">
        <v>81</v>
      </c>
      <c r="C411" s="42" t="s">
        <v>77</v>
      </c>
      <c r="D411" s="43">
        <v>4.7699999999999996</v>
      </c>
      <c r="E411" s="43">
        <v>4.7699999999999996</v>
      </c>
      <c r="F411" s="43">
        <v>4.7699999999999996</v>
      </c>
      <c r="G411" s="43">
        <v>4.7699999999999996</v>
      </c>
      <c r="H411" s="43">
        <v>4.7699999999999996</v>
      </c>
      <c r="I411" s="43">
        <v>4.7699999999999996</v>
      </c>
      <c r="J411" s="43">
        <v>4.7699999999999996</v>
      </c>
      <c r="K411" s="43">
        <v>4.7699999999999996</v>
      </c>
      <c r="L411" s="43">
        <v>4.7699999999999996</v>
      </c>
      <c r="M411" s="43">
        <v>4.7699999999999996</v>
      </c>
      <c r="N411" s="43">
        <v>4.7699999999999996</v>
      </c>
      <c r="O411" s="43">
        <v>4.7699999999999996</v>
      </c>
      <c r="P411" s="43">
        <v>4.7699999999999996</v>
      </c>
      <c r="Q411" s="43">
        <v>4.7699999999999996</v>
      </c>
      <c r="R411" s="43">
        <v>4.7699999999999996</v>
      </c>
      <c r="S411" s="43">
        <v>4.7699999999999996</v>
      </c>
      <c r="T411" s="43">
        <v>4.7699999999999996</v>
      </c>
      <c r="U411" s="43">
        <v>4.7699999999999996</v>
      </c>
      <c r="V411" s="43">
        <v>4.7699999999999996</v>
      </c>
      <c r="W411" s="43">
        <v>4.7699999999999996</v>
      </c>
      <c r="X411" s="43">
        <v>4.7699999999999996</v>
      </c>
      <c r="Y411" s="43">
        <v>4.7699999999999996</v>
      </c>
      <c r="Z411" s="43">
        <v>4.7699999999999996</v>
      </c>
      <c r="AA411" s="43">
        <v>4.7699999999999996</v>
      </c>
    </row>
    <row r="412" spans="1:27" ht="12.75" hidden="1" customHeight="1" outlineLevel="1" x14ac:dyDescent="0.2">
      <c r="A412" s="92" t="s">
        <v>1204</v>
      </c>
      <c r="B412" s="62" t="s">
        <v>79</v>
      </c>
      <c r="C412" s="42" t="s">
        <v>77</v>
      </c>
      <c r="D412" s="43">
        <f>$D$11</f>
        <v>330.69</v>
      </c>
      <c r="E412" s="43">
        <f t="shared" ref="E412:AA412" si="239">$D$11</f>
        <v>330.69</v>
      </c>
      <c r="F412" s="43">
        <f t="shared" si="239"/>
        <v>330.69</v>
      </c>
      <c r="G412" s="43">
        <f t="shared" si="239"/>
        <v>330.69</v>
      </c>
      <c r="H412" s="43">
        <f t="shared" si="239"/>
        <v>330.69</v>
      </c>
      <c r="I412" s="43">
        <f t="shared" si="239"/>
        <v>330.69</v>
      </c>
      <c r="J412" s="43">
        <f t="shared" si="239"/>
        <v>330.69</v>
      </c>
      <c r="K412" s="43">
        <f t="shared" si="239"/>
        <v>330.69</v>
      </c>
      <c r="L412" s="43">
        <f t="shared" si="239"/>
        <v>330.69</v>
      </c>
      <c r="M412" s="43">
        <f t="shared" si="239"/>
        <v>330.69</v>
      </c>
      <c r="N412" s="43">
        <f t="shared" si="239"/>
        <v>330.69</v>
      </c>
      <c r="O412" s="43">
        <f t="shared" si="239"/>
        <v>330.69</v>
      </c>
      <c r="P412" s="43">
        <f t="shared" si="239"/>
        <v>330.69</v>
      </c>
      <c r="Q412" s="43">
        <f t="shared" si="239"/>
        <v>330.69</v>
      </c>
      <c r="R412" s="43">
        <f t="shared" si="239"/>
        <v>330.69</v>
      </c>
      <c r="S412" s="43">
        <f t="shared" si="239"/>
        <v>330.69</v>
      </c>
      <c r="T412" s="43">
        <f t="shared" si="239"/>
        <v>330.69</v>
      </c>
      <c r="U412" s="43">
        <f t="shared" si="239"/>
        <v>330.69</v>
      </c>
      <c r="V412" s="43">
        <f t="shared" si="239"/>
        <v>330.69</v>
      </c>
      <c r="W412" s="43">
        <f t="shared" si="239"/>
        <v>330.69</v>
      </c>
      <c r="X412" s="43">
        <f t="shared" si="239"/>
        <v>330.69</v>
      </c>
      <c r="Y412" s="43">
        <f t="shared" si="239"/>
        <v>330.69</v>
      </c>
      <c r="Z412" s="43">
        <f t="shared" si="239"/>
        <v>330.69</v>
      </c>
      <c r="AA412" s="43">
        <f t="shared" si="239"/>
        <v>330.69</v>
      </c>
    </row>
    <row r="413" spans="1:27" collapsed="1" x14ac:dyDescent="0.2">
      <c r="A413" s="91" t="s">
        <v>1205</v>
      </c>
      <c r="B413" s="27" t="str">
        <f>"25"&amp;"."&amp;$B$599&amp;"."&amp;$B$600</f>
        <v>25.02.2023</v>
      </c>
      <c r="C413" s="83" t="s">
        <v>74</v>
      </c>
      <c r="D413" s="84">
        <f>ROUND(((D414+D415+D417+D416)/1000),5)</f>
        <v>2.0721500000000002</v>
      </c>
      <c r="E413" s="84">
        <f>ROUND(((E414+E415+E417+E416)/1000),5)</f>
        <v>1.82853</v>
      </c>
      <c r="F413" s="84">
        <f>ROUND(((F414+F415+F417+F416)/1000),5)</f>
        <v>1.7738100000000001</v>
      </c>
      <c r="G413" s="84">
        <f t="shared" ref="G413:AA413" si="240">ROUND(((G414+G415+G417+G416)/1000),5)</f>
        <v>1.74129</v>
      </c>
      <c r="H413" s="84">
        <f t="shared" si="240"/>
        <v>1.7748299999999999</v>
      </c>
      <c r="I413" s="84">
        <f t="shared" si="240"/>
        <v>1.85653</v>
      </c>
      <c r="J413" s="84">
        <f t="shared" si="240"/>
        <v>1.9336</v>
      </c>
      <c r="K413" s="84">
        <f t="shared" si="240"/>
        <v>2.0982500000000002</v>
      </c>
      <c r="L413" s="84">
        <f t="shared" si="240"/>
        <v>2.26478</v>
      </c>
      <c r="M413" s="84">
        <f t="shared" si="240"/>
        <v>2.3929100000000001</v>
      </c>
      <c r="N413" s="84">
        <f t="shared" si="240"/>
        <v>2.4339200000000001</v>
      </c>
      <c r="O413" s="84">
        <f t="shared" si="240"/>
        <v>2.4466700000000001</v>
      </c>
      <c r="P413" s="84">
        <f t="shared" si="240"/>
        <v>2.4397099999999998</v>
      </c>
      <c r="Q413" s="84">
        <f t="shared" si="240"/>
        <v>2.4340799999999998</v>
      </c>
      <c r="R413" s="84">
        <f t="shared" si="240"/>
        <v>2.3908100000000001</v>
      </c>
      <c r="S413" s="84">
        <f t="shared" si="240"/>
        <v>2.3853599999999999</v>
      </c>
      <c r="T413" s="84">
        <f t="shared" si="240"/>
        <v>2.37723</v>
      </c>
      <c r="U413" s="84">
        <f t="shared" si="240"/>
        <v>2.4193500000000001</v>
      </c>
      <c r="V413" s="84">
        <f t="shared" si="240"/>
        <v>2.5295000000000001</v>
      </c>
      <c r="W413" s="84">
        <f t="shared" si="240"/>
        <v>2.4340199999999999</v>
      </c>
      <c r="X413" s="84">
        <f t="shared" si="240"/>
        <v>2.42923</v>
      </c>
      <c r="Y413" s="84">
        <f t="shared" si="240"/>
        <v>2.3651</v>
      </c>
      <c r="Z413" s="84">
        <f t="shared" si="240"/>
        <v>2.1977899999999999</v>
      </c>
      <c r="AA413" s="84">
        <f t="shared" si="240"/>
        <v>2.14127</v>
      </c>
    </row>
    <row r="414" spans="1:27" ht="12.75" hidden="1" customHeight="1" outlineLevel="1" x14ac:dyDescent="0.2">
      <c r="A414" s="92" t="s">
        <v>1206</v>
      </c>
      <c r="B414" s="62" t="s">
        <v>231</v>
      </c>
      <c r="C414" s="42" t="s">
        <v>77</v>
      </c>
      <c r="D414" s="43">
        <v>1519.66</v>
      </c>
      <c r="E414" s="43">
        <v>1276.04</v>
      </c>
      <c r="F414" s="43">
        <v>1221.32</v>
      </c>
      <c r="G414" s="43">
        <v>1188.8</v>
      </c>
      <c r="H414" s="43">
        <v>1222.3399999999999</v>
      </c>
      <c r="I414" s="43">
        <v>1304.04</v>
      </c>
      <c r="J414" s="43">
        <v>1381.11</v>
      </c>
      <c r="K414" s="43">
        <v>1545.76</v>
      </c>
      <c r="L414" s="43">
        <v>1712.29</v>
      </c>
      <c r="M414" s="43">
        <v>1840.42</v>
      </c>
      <c r="N414" s="43">
        <v>1881.43</v>
      </c>
      <c r="O414" s="43">
        <v>1894.18</v>
      </c>
      <c r="P414" s="43">
        <v>1887.22</v>
      </c>
      <c r="Q414" s="43">
        <v>1881.59</v>
      </c>
      <c r="R414" s="43">
        <v>1838.32</v>
      </c>
      <c r="S414" s="43">
        <v>1832.87</v>
      </c>
      <c r="T414" s="43">
        <v>1824.74</v>
      </c>
      <c r="U414" s="43">
        <v>1866.86</v>
      </c>
      <c r="V414" s="43">
        <v>1977.01</v>
      </c>
      <c r="W414" s="43">
        <v>1881.53</v>
      </c>
      <c r="X414" s="43">
        <v>1876.74</v>
      </c>
      <c r="Y414" s="43">
        <v>1812.61</v>
      </c>
      <c r="Z414" s="43">
        <v>1645.3</v>
      </c>
      <c r="AA414" s="43">
        <v>1588.78</v>
      </c>
    </row>
    <row r="415" spans="1:27" ht="12.75" hidden="1" customHeight="1" outlineLevel="1" x14ac:dyDescent="0.2">
      <c r="A415" s="92" t="s">
        <v>1207</v>
      </c>
      <c r="B415" s="62" t="s">
        <v>88</v>
      </c>
      <c r="C415" s="42" t="s">
        <v>77</v>
      </c>
      <c r="D415" s="43">
        <f>$D$295</f>
        <v>217.03</v>
      </c>
      <c r="E415" s="43">
        <f t="shared" ref="E415:AA415" si="241">$D$295</f>
        <v>217.03</v>
      </c>
      <c r="F415" s="43">
        <f t="shared" si="241"/>
        <v>217.03</v>
      </c>
      <c r="G415" s="43">
        <f t="shared" si="241"/>
        <v>217.03</v>
      </c>
      <c r="H415" s="43">
        <f t="shared" si="241"/>
        <v>217.03</v>
      </c>
      <c r="I415" s="43">
        <f t="shared" si="241"/>
        <v>217.03</v>
      </c>
      <c r="J415" s="43">
        <f t="shared" si="241"/>
        <v>217.03</v>
      </c>
      <c r="K415" s="43">
        <f t="shared" si="241"/>
        <v>217.03</v>
      </c>
      <c r="L415" s="43">
        <f t="shared" si="241"/>
        <v>217.03</v>
      </c>
      <c r="M415" s="43">
        <f t="shared" si="241"/>
        <v>217.03</v>
      </c>
      <c r="N415" s="43">
        <f t="shared" si="241"/>
        <v>217.03</v>
      </c>
      <c r="O415" s="43">
        <f t="shared" si="241"/>
        <v>217.03</v>
      </c>
      <c r="P415" s="43">
        <f t="shared" si="241"/>
        <v>217.03</v>
      </c>
      <c r="Q415" s="43">
        <f t="shared" si="241"/>
        <v>217.03</v>
      </c>
      <c r="R415" s="43">
        <f t="shared" si="241"/>
        <v>217.03</v>
      </c>
      <c r="S415" s="43">
        <f t="shared" si="241"/>
        <v>217.03</v>
      </c>
      <c r="T415" s="43">
        <f t="shared" si="241"/>
        <v>217.03</v>
      </c>
      <c r="U415" s="43">
        <f t="shared" si="241"/>
        <v>217.03</v>
      </c>
      <c r="V415" s="43">
        <f t="shared" si="241"/>
        <v>217.03</v>
      </c>
      <c r="W415" s="43">
        <f t="shared" si="241"/>
        <v>217.03</v>
      </c>
      <c r="X415" s="43">
        <f t="shared" si="241"/>
        <v>217.03</v>
      </c>
      <c r="Y415" s="43">
        <f t="shared" si="241"/>
        <v>217.03</v>
      </c>
      <c r="Z415" s="43">
        <f t="shared" si="241"/>
        <v>217.03</v>
      </c>
      <c r="AA415" s="43">
        <f t="shared" si="241"/>
        <v>217.03</v>
      </c>
    </row>
    <row r="416" spans="1:27" ht="12.75" hidden="1" customHeight="1" outlineLevel="1" x14ac:dyDescent="0.2">
      <c r="A416" s="92" t="s">
        <v>1208</v>
      </c>
      <c r="B416" s="62" t="s">
        <v>81</v>
      </c>
      <c r="C416" s="42" t="s">
        <v>77</v>
      </c>
      <c r="D416" s="43">
        <v>4.7699999999999996</v>
      </c>
      <c r="E416" s="43">
        <v>4.7699999999999996</v>
      </c>
      <c r="F416" s="43">
        <v>4.7699999999999996</v>
      </c>
      <c r="G416" s="43">
        <v>4.7699999999999996</v>
      </c>
      <c r="H416" s="43">
        <v>4.7699999999999996</v>
      </c>
      <c r="I416" s="43">
        <v>4.7699999999999996</v>
      </c>
      <c r="J416" s="43">
        <v>4.7699999999999996</v>
      </c>
      <c r="K416" s="43">
        <v>4.7699999999999996</v>
      </c>
      <c r="L416" s="43">
        <v>4.7699999999999996</v>
      </c>
      <c r="M416" s="43">
        <v>4.7699999999999996</v>
      </c>
      <c r="N416" s="43">
        <v>4.7699999999999996</v>
      </c>
      <c r="O416" s="43">
        <v>4.7699999999999996</v>
      </c>
      <c r="P416" s="43">
        <v>4.7699999999999996</v>
      </c>
      <c r="Q416" s="43">
        <v>4.7699999999999996</v>
      </c>
      <c r="R416" s="43">
        <v>4.7699999999999996</v>
      </c>
      <c r="S416" s="43">
        <v>4.7699999999999996</v>
      </c>
      <c r="T416" s="43">
        <v>4.7699999999999996</v>
      </c>
      <c r="U416" s="43">
        <v>4.7699999999999996</v>
      </c>
      <c r="V416" s="43">
        <v>4.7699999999999996</v>
      </c>
      <c r="W416" s="43">
        <v>4.7699999999999996</v>
      </c>
      <c r="X416" s="43">
        <v>4.7699999999999996</v>
      </c>
      <c r="Y416" s="43">
        <v>4.7699999999999996</v>
      </c>
      <c r="Z416" s="43">
        <v>4.7699999999999996</v>
      </c>
      <c r="AA416" s="43">
        <v>4.7699999999999996</v>
      </c>
    </row>
    <row r="417" spans="1:27" ht="12.75" hidden="1" customHeight="1" outlineLevel="1" x14ac:dyDescent="0.2">
      <c r="A417" s="92" t="s">
        <v>1209</v>
      </c>
      <c r="B417" s="62" t="s">
        <v>79</v>
      </c>
      <c r="C417" s="42" t="s">
        <v>77</v>
      </c>
      <c r="D417" s="43">
        <f>$D$11</f>
        <v>330.69</v>
      </c>
      <c r="E417" s="43">
        <f t="shared" ref="E417:AA417" si="242">$D$11</f>
        <v>330.69</v>
      </c>
      <c r="F417" s="43">
        <f t="shared" si="242"/>
        <v>330.69</v>
      </c>
      <c r="G417" s="43">
        <f t="shared" si="242"/>
        <v>330.69</v>
      </c>
      <c r="H417" s="43">
        <f t="shared" si="242"/>
        <v>330.69</v>
      </c>
      <c r="I417" s="43">
        <f t="shared" si="242"/>
        <v>330.69</v>
      </c>
      <c r="J417" s="43">
        <f t="shared" si="242"/>
        <v>330.69</v>
      </c>
      <c r="K417" s="43">
        <f t="shared" si="242"/>
        <v>330.69</v>
      </c>
      <c r="L417" s="43">
        <f t="shared" si="242"/>
        <v>330.69</v>
      </c>
      <c r="M417" s="43">
        <f t="shared" si="242"/>
        <v>330.69</v>
      </c>
      <c r="N417" s="43">
        <f t="shared" si="242"/>
        <v>330.69</v>
      </c>
      <c r="O417" s="43">
        <f t="shared" si="242"/>
        <v>330.69</v>
      </c>
      <c r="P417" s="43">
        <f t="shared" si="242"/>
        <v>330.69</v>
      </c>
      <c r="Q417" s="43">
        <f t="shared" si="242"/>
        <v>330.69</v>
      </c>
      <c r="R417" s="43">
        <f t="shared" si="242"/>
        <v>330.69</v>
      </c>
      <c r="S417" s="43">
        <f t="shared" si="242"/>
        <v>330.69</v>
      </c>
      <c r="T417" s="43">
        <f t="shared" si="242"/>
        <v>330.69</v>
      </c>
      <c r="U417" s="43">
        <f t="shared" si="242"/>
        <v>330.69</v>
      </c>
      <c r="V417" s="43">
        <f t="shared" si="242"/>
        <v>330.69</v>
      </c>
      <c r="W417" s="43">
        <f t="shared" si="242"/>
        <v>330.69</v>
      </c>
      <c r="X417" s="43">
        <f t="shared" si="242"/>
        <v>330.69</v>
      </c>
      <c r="Y417" s="43">
        <f t="shared" si="242"/>
        <v>330.69</v>
      </c>
      <c r="Z417" s="43">
        <f t="shared" si="242"/>
        <v>330.69</v>
      </c>
      <c r="AA417" s="43">
        <f t="shared" si="242"/>
        <v>330.69</v>
      </c>
    </row>
    <row r="418" spans="1:27" collapsed="1" x14ac:dyDescent="0.2">
      <c r="A418" s="91" t="s">
        <v>1210</v>
      </c>
      <c r="B418" s="27" t="str">
        <f>"26"&amp;"."&amp;$B$599&amp;"."&amp;$B$600</f>
        <v>26.02.2023</v>
      </c>
      <c r="C418" s="83" t="s">
        <v>74</v>
      </c>
      <c r="D418" s="84">
        <f>ROUND(((D419+D420+D422+D421)/1000),5)</f>
        <v>1.95499</v>
      </c>
      <c r="E418" s="84">
        <f>ROUND(((E419+E420+E422+E421)/1000),5)</f>
        <v>1.77444</v>
      </c>
      <c r="F418" s="84">
        <f>ROUND(((F419+F420+F422+F421)/1000),5)</f>
        <v>1.7351700000000001</v>
      </c>
      <c r="G418" s="84">
        <f t="shared" ref="G418:AA418" si="243">ROUND(((G419+G420+G422+G421)/1000),5)</f>
        <v>1.71593</v>
      </c>
      <c r="H418" s="84">
        <f t="shared" si="243"/>
        <v>1.7330000000000001</v>
      </c>
      <c r="I418" s="84">
        <f t="shared" si="243"/>
        <v>1.7464</v>
      </c>
      <c r="J418" s="84">
        <f t="shared" si="243"/>
        <v>1.7686299999999999</v>
      </c>
      <c r="K418" s="84">
        <f t="shared" si="243"/>
        <v>1.9205399999999999</v>
      </c>
      <c r="L418" s="84">
        <f t="shared" si="243"/>
        <v>2.1282999999999999</v>
      </c>
      <c r="M418" s="84">
        <f t="shared" si="243"/>
        <v>2.2125499999999998</v>
      </c>
      <c r="N418" s="84">
        <f t="shared" si="243"/>
        <v>2.2387000000000001</v>
      </c>
      <c r="O418" s="84">
        <f t="shared" si="243"/>
        <v>2.2524199999999999</v>
      </c>
      <c r="P418" s="84">
        <f t="shared" si="243"/>
        <v>2.2516799999999999</v>
      </c>
      <c r="Q418" s="84">
        <f t="shared" si="243"/>
        <v>2.2491500000000002</v>
      </c>
      <c r="R418" s="84">
        <f t="shared" si="243"/>
        <v>2.2449300000000001</v>
      </c>
      <c r="S418" s="84">
        <f t="shared" si="243"/>
        <v>2.2235900000000002</v>
      </c>
      <c r="T418" s="84">
        <f t="shared" si="243"/>
        <v>2.2211500000000002</v>
      </c>
      <c r="U418" s="84">
        <f t="shared" si="243"/>
        <v>2.2681200000000001</v>
      </c>
      <c r="V418" s="84">
        <f t="shared" si="243"/>
        <v>2.39723</v>
      </c>
      <c r="W418" s="84">
        <f t="shared" si="243"/>
        <v>2.3558400000000002</v>
      </c>
      <c r="X418" s="84">
        <f t="shared" si="243"/>
        <v>2.2878699999999998</v>
      </c>
      <c r="Y418" s="84">
        <f t="shared" si="243"/>
        <v>2.24037</v>
      </c>
      <c r="Z418" s="84">
        <f t="shared" si="243"/>
        <v>2.17685</v>
      </c>
      <c r="AA418" s="84">
        <f t="shared" si="243"/>
        <v>2.0840399999999999</v>
      </c>
    </row>
    <row r="419" spans="1:27" ht="12.75" hidden="1" customHeight="1" outlineLevel="1" x14ac:dyDescent="0.2">
      <c r="A419" s="92" t="s">
        <v>1211</v>
      </c>
      <c r="B419" s="62" t="s">
        <v>231</v>
      </c>
      <c r="C419" s="42" t="s">
        <v>77</v>
      </c>
      <c r="D419" s="43">
        <v>1402.5</v>
      </c>
      <c r="E419" s="43">
        <v>1221.95</v>
      </c>
      <c r="F419" s="43">
        <v>1182.68</v>
      </c>
      <c r="G419" s="43">
        <v>1163.44</v>
      </c>
      <c r="H419" s="43">
        <v>1180.51</v>
      </c>
      <c r="I419" s="43">
        <v>1193.9100000000001</v>
      </c>
      <c r="J419" s="43">
        <v>1216.1400000000001</v>
      </c>
      <c r="K419" s="43">
        <v>1368.05</v>
      </c>
      <c r="L419" s="43">
        <v>1575.81</v>
      </c>
      <c r="M419" s="43">
        <v>1660.06</v>
      </c>
      <c r="N419" s="43">
        <v>1686.21</v>
      </c>
      <c r="O419" s="43">
        <v>1699.93</v>
      </c>
      <c r="P419" s="43">
        <v>1699.19</v>
      </c>
      <c r="Q419" s="43">
        <v>1696.66</v>
      </c>
      <c r="R419" s="43">
        <v>1692.44</v>
      </c>
      <c r="S419" s="43">
        <v>1671.1</v>
      </c>
      <c r="T419" s="43">
        <v>1668.66</v>
      </c>
      <c r="U419" s="43">
        <v>1715.63</v>
      </c>
      <c r="V419" s="43">
        <v>1844.74</v>
      </c>
      <c r="W419" s="43">
        <v>1803.35</v>
      </c>
      <c r="X419" s="43">
        <v>1735.38</v>
      </c>
      <c r="Y419" s="43">
        <v>1687.88</v>
      </c>
      <c r="Z419" s="43">
        <v>1624.36</v>
      </c>
      <c r="AA419" s="43">
        <v>1531.55</v>
      </c>
    </row>
    <row r="420" spans="1:27" ht="12.75" hidden="1" customHeight="1" outlineLevel="1" x14ac:dyDescent="0.2">
      <c r="A420" s="92" t="s">
        <v>1212</v>
      </c>
      <c r="B420" s="62" t="s">
        <v>88</v>
      </c>
      <c r="C420" s="42" t="s">
        <v>77</v>
      </c>
      <c r="D420" s="43">
        <f>$D$295</f>
        <v>217.03</v>
      </c>
      <c r="E420" s="43">
        <f t="shared" ref="E420:AA420" si="244">$D$295</f>
        <v>217.03</v>
      </c>
      <c r="F420" s="43">
        <f t="shared" si="244"/>
        <v>217.03</v>
      </c>
      <c r="G420" s="43">
        <f t="shared" si="244"/>
        <v>217.03</v>
      </c>
      <c r="H420" s="43">
        <f t="shared" si="244"/>
        <v>217.03</v>
      </c>
      <c r="I420" s="43">
        <f t="shared" si="244"/>
        <v>217.03</v>
      </c>
      <c r="J420" s="43">
        <f t="shared" si="244"/>
        <v>217.03</v>
      </c>
      <c r="K420" s="43">
        <f t="shared" si="244"/>
        <v>217.03</v>
      </c>
      <c r="L420" s="43">
        <f t="shared" si="244"/>
        <v>217.03</v>
      </c>
      <c r="M420" s="43">
        <f t="shared" si="244"/>
        <v>217.03</v>
      </c>
      <c r="N420" s="43">
        <f t="shared" si="244"/>
        <v>217.03</v>
      </c>
      <c r="O420" s="43">
        <f t="shared" si="244"/>
        <v>217.03</v>
      </c>
      <c r="P420" s="43">
        <f t="shared" si="244"/>
        <v>217.03</v>
      </c>
      <c r="Q420" s="43">
        <f t="shared" si="244"/>
        <v>217.03</v>
      </c>
      <c r="R420" s="43">
        <f t="shared" si="244"/>
        <v>217.03</v>
      </c>
      <c r="S420" s="43">
        <f t="shared" si="244"/>
        <v>217.03</v>
      </c>
      <c r="T420" s="43">
        <f t="shared" si="244"/>
        <v>217.03</v>
      </c>
      <c r="U420" s="43">
        <f t="shared" si="244"/>
        <v>217.03</v>
      </c>
      <c r="V420" s="43">
        <f t="shared" si="244"/>
        <v>217.03</v>
      </c>
      <c r="W420" s="43">
        <f t="shared" si="244"/>
        <v>217.03</v>
      </c>
      <c r="X420" s="43">
        <f t="shared" si="244"/>
        <v>217.03</v>
      </c>
      <c r="Y420" s="43">
        <f t="shared" si="244"/>
        <v>217.03</v>
      </c>
      <c r="Z420" s="43">
        <f t="shared" si="244"/>
        <v>217.03</v>
      </c>
      <c r="AA420" s="43">
        <f t="shared" si="244"/>
        <v>217.03</v>
      </c>
    </row>
    <row r="421" spans="1:27" ht="12.75" hidden="1" customHeight="1" outlineLevel="1" x14ac:dyDescent="0.2">
      <c r="A421" s="92" t="s">
        <v>1213</v>
      </c>
      <c r="B421" s="62" t="s">
        <v>81</v>
      </c>
      <c r="C421" s="42" t="s">
        <v>77</v>
      </c>
      <c r="D421" s="43">
        <v>4.7699999999999996</v>
      </c>
      <c r="E421" s="43">
        <v>4.7699999999999996</v>
      </c>
      <c r="F421" s="43">
        <v>4.7699999999999996</v>
      </c>
      <c r="G421" s="43">
        <v>4.7699999999999996</v>
      </c>
      <c r="H421" s="43">
        <v>4.7699999999999996</v>
      </c>
      <c r="I421" s="43">
        <v>4.7699999999999996</v>
      </c>
      <c r="J421" s="43">
        <v>4.7699999999999996</v>
      </c>
      <c r="K421" s="43">
        <v>4.7699999999999996</v>
      </c>
      <c r="L421" s="43">
        <v>4.7699999999999996</v>
      </c>
      <c r="M421" s="43">
        <v>4.7699999999999996</v>
      </c>
      <c r="N421" s="43">
        <v>4.7699999999999996</v>
      </c>
      <c r="O421" s="43">
        <v>4.7699999999999996</v>
      </c>
      <c r="P421" s="43">
        <v>4.7699999999999996</v>
      </c>
      <c r="Q421" s="43">
        <v>4.7699999999999996</v>
      </c>
      <c r="R421" s="43">
        <v>4.7699999999999996</v>
      </c>
      <c r="S421" s="43">
        <v>4.7699999999999996</v>
      </c>
      <c r="T421" s="43">
        <v>4.7699999999999996</v>
      </c>
      <c r="U421" s="43">
        <v>4.7699999999999996</v>
      </c>
      <c r="V421" s="43">
        <v>4.7699999999999996</v>
      </c>
      <c r="W421" s="43">
        <v>4.7699999999999996</v>
      </c>
      <c r="X421" s="43">
        <v>4.7699999999999996</v>
      </c>
      <c r="Y421" s="43">
        <v>4.7699999999999996</v>
      </c>
      <c r="Z421" s="43">
        <v>4.7699999999999996</v>
      </c>
      <c r="AA421" s="43">
        <v>4.7699999999999996</v>
      </c>
    </row>
    <row r="422" spans="1:27" ht="12.75" hidden="1" customHeight="1" outlineLevel="1" x14ac:dyDescent="0.2">
      <c r="A422" s="92" t="s">
        <v>1214</v>
      </c>
      <c r="B422" s="62" t="s">
        <v>79</v>
      </c>
      <c r="C422" s="42" t="s">
        <v>77</v>
      </c>
      <c r="D422" s="43">
        <f>$D$11</f>
        <v>330.69</v>
      </c>
      <c r="E422" s="43">
        <f t="shared" ref="E422:AA422" si="245">$D$11</f>
        <v>330.69</v>
      </c>
      <c r="F422" s="43">
        <f t="shared" si="245"/>
        <v>330.69</v>
      </c>
      <c r="G422" s="43">
        <f t="shared" si="245"/>
        <v>330.69</v>
      </c>
      <c r="H422" s="43">
        <f t="shared" si="245"/>
        <v>330.69</v>
      </c>
      <c r="I422" s="43">
        <f t="shared" si="245"/>
        <v>330.69</v>
      </c>
      <c r="J422" s="43">
        <f t="shared" si="245"/>
        <v>330.69</v>
      </c>
      <c r="K422" s="43">
        <f t="shared" si="245"/>
        <v>330.69</v>
      </c>
      <c r="L422" s="43">
        <f t="shared" si="245"/>
        <v>330.69</v>
      </c>
      <c r="M422" s="43">
        <f t="shared" si="245"/>
        <v>330.69</v>
      </c>
      <c r="N422" s="43">
        <f t="shared" si="245"/>
        <v>330.69</v>
      </c>
      <c r="O422" s="43">
        <f t="shared" si="245"/>
        <v>330.69</v>
      </c>
      <c r="P422" s="43">
        <f t="shared" si="245"/>
        <v>330.69</v>
      </c>
      <c r="Q422" s="43">
        <f t="shared" si="245"/>
        <v>330.69</v>
      </c>
      <c r="R422" s="43">
        <f t="shared" si="245"/>
        <v>330.69</v>
      </c>
      <c r="S422" s="43">
        <f t="shared" si="245"/>
        <v>330.69</v>
      </c>
      <c r="T422" s="43">
        <f t="shared" si="245"/>
        <v>330.69</v>
      </c>
      <c r="U422" s="43">
        <f t="shared" si="245"/>
        <v>330.69</v>
      </c>
      <c r="V422" s="43">
        <f t="shared" si="245"/>
        <v>330.69</v>
      </c>
      <c r="W422" s="43">
        <f t="shared" si="245"/>
        <v>330.69</v>
      </c>
      <c r="X422" s="43">
        <f t="shared" si="245"/>
        <v>330.69</v>
      </c>
      <c r="Y422" s="43">
        <f t="shared" si="245"/>
        <v>330.69</v>
      </c>
      <c r="Z422" s="43">
        <f t="shared" si="245"/>
        <v>330.69</v>
      </c>
      <c r="AA422" s="43">
        <f t="shared" si="245"/>
        <v>330.69</v>
      </c>
    </row>
    <row r="423" spans="1:27" collapsed="1" x14ac:dyDescent="0.2">
      <c r="A423" s="91" t="s">
        <v>1215</v>
      </c>
      <c r="B423" s="27" t="str">
        <f>"27"&amp;"."&amp;$B$599&amp;"."&amp;$B$600</f>
        <v>27.02.2023</v>
      </c>
      <c r="C423" s="83" t="s">
        <v>74</v>
      </c>
      <c r="D423" s="84">
        <f>ROUND(((D424+D425+D427+D426)/1000),5)</f>
        <v>1.7837799999999999</v>
      </c>
      <c r="E423" s="84">
        <f>ROUND(((E424+E425+E427+E426)/1000),5)</f>
        <v>1.7335799999999999</v>
      </c>
      <c r="F423" s="84">
        <f>ROUND(((F424+F425+F427+F426)/1000),5)</f>
        <v>1.6785300000000001</v>
      </c>
      <c r="G423" s="84">
        <f t="shared" ref="G423:AA423" si="246">ROUND(((G424+G425+G427+G426)/1000),5)</f>
        <v>1.6777299999999999</v>
      </c>
      <c r="H423" s="84">
        <f t="shared" si="246"/>
        <v>1.75362</v>
      </c>
      <c r="I423" s="84">
        <f t="shared" si="246"/>
        <v>1.92543</v>
      </c>
      <c r="J423" s="84">
        <f t="shared" si="246"/>
        <v>2.1290900000000001</v>
      </c>
      <c r="K423" s="84">
        <f t="shared" si="246"/>
        <v>2.3371599999999999</v>
      </c>
      <c r="L423" s="84">
        <f t="shared" si="246"/>
        <v>2.41825</v>
      </c>
      <c r="M423" s="84">
        <f t="shared" si="246"/>
        <v>2.4486500000000002</v>
      </c>
      <c r="N423" s="84">
        <f t="shared" si="246"/>
        <v>2.45966</v>
      </c>
      <c r="O423" s="84">
        <f t="shared" si="246"/>
        <v>2.4813499999999999</v>
      </c>
      <c r="P423" s="84">
        <f t="shared" si="246"/>
        <v>2.45764</v>
      </c>
      <c r="Q423" s="84">
        <f t="shared" si="246"/>
        <v>2.4567700000000001</v>
      </c>
      <c r="R423" s="84">
        <f t="shared" si="246"/>
        <v>2.4522900000000001</v>
      </c>
      <c r="S423" s="84">
        <f t="shared" si="246"/>
        <v>2.4401299999999999</v>
      </c>
      <c r="T423" s="84">
        <f t="shared" si="246"/>
        <v>2.40238</v>
      </c>
      <c r="U423" s="84">
        <f t="shared" si="246"/>
        <v>2.4073099999999998</v>
      </c>
      <c r="V423" s="84">
        <f t="shared" si="246"/>
        <v>2.44075</v>
      </c>
      <c r="W423" s="84">
        <f t="shared" si="246"/>
        <v>2.4438900000000001</v>
      </c>
      <c r="X423" s="84">
        <f t="shared" si="246"/>
        <v>2.4249100000000001</v>
      </c>
      <c r="Y423" s="84">
        <f t="shared" si="246"/>
        <v>2.3709500000000001</v>
      </c>
      <c r="Z423" s="84">
        <f t="shared" si="246"/>
        <v>2.1831800000000001</v>
      </c>
      <c r="AA423" s="84">
        <f t="shared" si="246"/>
        <v>2.0689899999999999</v>
      </c>
    </row>
    <row r="424" spans="1:27" ht="12.75" hidden="1" customHeight="1" outlineLevel="1" x14ac:dyDescent="0.2">
      <c r="A424" s="92" t="s">
        <v>1216</v>
      </c>
      <c r="B424" s="62" t="s">
        <v>231</v>
      </c>
      <c r="C424" s="42" t="s">
        <v>77</v>
      </c>
      <c r="D424" s="43">
        <v>1231.29</v>
      </c>
      <c r="E424" s="43">
        <v>1181.0899999999999</v>
      </c>
      <c r="F424" s="43">
        <v>1126.04</v>
      </c>
      <c r="G424" s="43">
        <v>1125.24</v>
      </c>
      <c r="H424" s="43">
        <v>1201.1300000000001</v>
      </c>
      <c r="I424" s="43">
        <v>1372.94</v>
      </c>
      <c r="J424" s="43">
        <v>1576.6</v>
      </c>
      <c r="K424" s="43">
        <v>1784.67</v>
      </c>
      <c r="L424" s="43">
        <v>1865.76</v>
      </c>
      <c r="M424" s="43">
        <v>1896.16</v>
      </c>
      <c r="N424" s="43">
        <v>1907.17</v>
      </c>
      <c r="O424" s="43">
        <v>1928.86</v>
      </c>
      <c r="P424" s="43">
        <v>1905.15</v>
      </c>
      <c r="Q424" s="43">
        <v>1904.28</v>
      </c>
      <c r="R424" s="43">
        <v>1899.8</v>
      </c>
      <c r="S424" s="43">
        <v>1887.64</v>
      </c>
      <c r="T424" s="43">
        <v>1849.89</v>
      </c>
      <c r="U424" s="43">
        <v>1854.82</v>
      </c>
      <c r="V424" s="43">
        <v>1888.26</v>
      </c>
      <c r="W424" s="43">
        <v>1891.4</v>
      </c>
      <c r="X424" s="43">
        <v>1872.42</v>
      </c>
      <c r="Y424" s="43">
        <v>1818.46</v>
      </c>
      <c r="Z424" s="43">
        <v>1630.69</v>
      </c>
      <c r="AA424" s="43">
        <v>1516.5</v>
      </c>
    </row>
    <row r="425" spans="1:27" ht="12.75" hidden="1" customHeight="1" outlineLevel="1" x14ac:dyDescent="0.2">
      <c r="A425" s="92" t="s">
        <v>1217</v>
      </c>
      <c r="B425" s="62" t="s">
        <v>88</v>
      </c>
      <c r="C425" s="42" t="s">
        <v>77</v>
      </c>
      <c r="D425" s="43">
        <f>$D$295</f>
        <v>217.03</v>
      </c>
      <c r="E425" s="43">
        <f t="shared" ref="E425:AA425" si="247">$D$295</f>
        <v>217.03</v>
      </c>
      <c r="F425" s="43">
        <f t="shared" si="247"/>
        <v>217.03</v>
      </c>
      <c r="G425" s="43">
        <f t="shared" si="247"/>
        <v>217.03</v>
      </c>
      <c r="H425" s="43">
        <f t="shared" si="247"/>
        <v>217.03</v>
      </c>
      <c r="I425" s="43">
        <f t="shared" si="247"/>
        <v>217.03</v>
      </c>
      <c r="J425" s="43">
        <f t="shared" si="247"/>
        <v>217.03</v>
      </c>
      <c r="K425" s="43">
        <f t="shared" si="247"/>
        <v>217.03</v>
      </c>
      <c r="L425" s="43">
        <f t="shared" si="247"/>
        <v>217.03</v>
      </c>
      <c r="M425" s="43">
        <f t="shared" si="247"/>
        <v>217.03</v>
      </c>
      <c r="N425" s="43">
        <f t="shared" si="247"/>
        <v>217.03</v>
      </c>
      <c r="O425" s="43">
        <f t="shared" si="247"/>
        <v>217.03</v>
      </c>
      <c r="P425" s="43">
        <f t="shared" si="247"/>
        <v>217.03</v>
      </c>
      <c r="Q425" s="43">
        <f t="shared" si="247"/>
        <v>217.03</v>
      </c>
      <c r="R425" s="43">
        <f t="shared" si="247"/>
        <v>217.03</v>
      </c>
      <c r="S425" s="43">
        <f t="shared" si="247"/>
        <v>217.03</v>
      </c>
      <c r="T425" s="43">
        <f t="shared" si="247"/>
        <v>217.03</v>
      </c>
      <c r="U425" s="43">
        <f t="shared" si="247"/>
        <v>217.03</v>
      </c>
      <c r="V425" s="43">
        <f t="shared" si="247"/>
        <v>217.03</v>
      </c>
      <c r="W425" s="43">
        <f t="shared" si="247"/>
        <v>217.03</v>
      </c>
      <c r="X425" s="43">
        <f t="shared" si="247"/>
        <v>217.03</v>
      </c>
      <c r="Y425" s="43">
        <f t="shared" si="247"/>
        <v>217.03</v>
      </c>
      <c r="Z425" s="43">
        <f t="shared" si="247"/>
        <v>217.03</v>
      </c>
      <c r="AA425" s="43">
        <f t="shared" si="247"/>
        <v>217.03</v>
      </c>
    </row>
    <row r="426" spans="1:27" ht="12.75" hidden="1" customHeight="1" outlineLevel="1" x14ac:dyDescent="0.2">
      <c r="A426" s="92" t="s">
        <v>1218</v>
      </c>
      <c r="B426" s="62" t="s">
        <v>81</v>
      </c>
      <c r="C426" s="42" t="s">
        <v>77</v>
      </c>
      <c r="D426" s="43">
        <v>4.7699999999999996</v>
      </c>
      <c r="E426" s="43">
        <v>4.7699999999999996</v>
      </c>
      <c r="F426" s="43">
        <v>4.7699999999999996</v>
      </c>
      <c r="G426" s="43">
        <v>4.7699999999999996</v>
      </c>
      <c r="H426" s="43">
        <v>4.7699999999999996</v>
      </c>
      <c r="I426" s="43">
        <v>4.7699999999999996</v>
      </c>
      <c r="J426" s="43">
        <v>4.7699999999999996</v>
      </c>
      <c r="K426" s="43">
        <v>4.7699999999999996</v>
      </c>
      <c r="L426" s="43">
        <v>4.7699999999999996</v>
      </c>
      <c r="M426" s="43">
        <v>4.7699999999999996</v>
      </c>
      <c r="N426" s="43">
        <v>4.7699999999999996</v>
      </c>
      <c r="O426" s="43">
        <v>4.7699999999999996</v>
      </c>
      <c r="P426" s="43">
        <v>4.7699999999999996</v>
      </c>
      <c r="Q426" s="43">
        <v>4.7699999999999996</v>
      </c>
      <c r="R426" s="43">
        <v>4.7699999999999996</v>
      </c>
      <c r="S426" s="43">
        <v>4.7699999999999996</v>
      </c>
      <c r="T426" s="43">
        <v>4.7699999999999996</v>
      </c>
      <c r="U426" s="43">
        <v>4.7699999999999996</v>
      </c>
      <c r="V426" s="43">
        <v>4.7699999999999996</v>
      </c>
      <c r="W426" s="43">
        <v>4.7699999999999996</v>
      </c>
      <c r="X426" s="43">
        <v>4.7699999999999996</v>
      </c>
      <c r="Y426" s="43">
        <v>4.7699999999999996</v>
      </c>
      <c r="Z426" s="43">
        <v>4.7699999999999996</v>
      </c>
      <c r="AA426" s="43">
        <v>4.7699999999999996</v>
      </c>
    </row>
    <row r="427" spans="1:27" ht="12.75" hidden="1" customHeight="1" outlineLevel="1" x14ac:dyDescent="0.2">
      <c r="A427" s="92" t="s">
        <v>1219</v>
      </c>
      <c r="B427" s="62" t="s">
        <v>79</v>
      </c>
      <c r="C427" s="42" t="s">
        <v>77</v>
      </c>
      <c r="D427" s="43">
        <f>$D$11</f>
        <v>330.69</v>
      </c>
      <c r="E427" s="43">
        <f t="shared" ref="E427:AA427" si="248">$D$11</f>
        <v>330.69</v>
      </c>
      <c r="F427" s="43">
        <f t="shared" si="248"/>
        <v>330.69</v>
      </c>
      <c r="G427" s="43">
        <f t="shared" si="248"/>
        <v>330.69</v>
      </c>
      <c r="H427" s="43">
        <f t="shared" si="248"/>
        <v>330.69</v>
      </c>
      <c r="I427" s="43">
        <f t="shared" si="248"/>
        <v>330.69</v>
      </c>
      <c r="J427" s="43">
        <f t="shared" si="248"/>
        <v>330.69</v>
      </c>
      <c r="K427" s="43">
        <f t="shared" si="248"/>
        <v>330.69</v>
      </c>
      <c r="L427" s="43">
        <f t="shared" si="248"/>
        <v>330.69</v>
      </c>
      <c r="M427" s="43">
        <f t="shared" si="248"/>
        <v>330.69</v>
      </c>
      <c r="N427" s="43">
        <f t="shared" si="248"/>
        <v>330.69</v>
      </c>
      <c r="O427" s="43">
        <f t="shared" si="248"/>
        <v>330.69</v>
      </c>
      <c r="P427" s="43">
        <f t="shared" si="248"/>
        <v>330.69</v>
      </c>
      <c r="Q427" s="43">
        <f t="shared" si="248"/>
        <v>330.69</v>
      </c>
      <c r="R427" s="43">
        <f t="shared" si="248"/>
        <v>330.69</v>
      </c>
      <c r="S427" s="43">
        <f t="shared" si="248"/>
        <v>330.69</v>
      </c>
      <c r="T427" s="43">
        <f t="shared" si="248"/>
        <v>330.69</v>
      </c>
      <c r="U427" s="43">
        <f t="shared" si="248"/>
        <v>330.69</v>
      </c>
      <c r="V427" s="43">
        <f t="shared" si="248"/>
        <v>330.69</v>
      </c>
      <c r="W427" s="43">
        <f t="shared" si="248"/>
        <v>330.69</v>
      </c>
      <c r="X427" s="43">
        <f t="shared" si="248"/>
        <v>330.69</v>
      </c>
      <c r="Y427" s="43">
        <f t="shared" si="248"/>
        <v>330.69</v>
      </c>
      <c r="Z427" s="43">
        <f t="shared" si="248"/>
        <v>330.69</v>
      </c>
      <c r="AA427" s="43">
        <f t="shared" si="248"/>
        <v>330.69</v>
      </c>
    </row>
    <row r="428" spans="1:27" collapsed="1" x14ac:dyDescent="0.2">
      <c r="A428" s="91" t="s">
        <v>1220</v>
      </c>
      <c r="B428" s="27" t="str">
        <f>"28"&amp;"."&amp;$B$599&amp;"."&amp;$B$600</f>
        <v>28.02.2023</v>
      </c>
      <c r="C428" s="83" t="s">
        <v>74</v>
      </c>
      <c r="D428" s="84">
        <f>ROUND(((D429+D430+D432+D431)/1000),5)</f>
        <v>1.7773600000000001</v>
      </c>
      <c r="E428" s="84">
        <f>ROUND(((E429+E430+E432+E431)/1000),5)</f>
        <v>1.7324299999999999</v>
      </c>
      <c r="F428" s="84">
        <f>ROUND(((F429+F430+F432+F431)/1000),5)</f>
        <v>1.69184</v>
      </c>
      <c r="G428" s="84">
        <f t="shared" ref="G428:AA428" si="249">ROUND(((G429+G430+G432+G431)/1000),5)</f>
        <v>1.6931799999999999</v>
      </c>
      <c r="H428" s="84">
        <f t="shared" si="249"/>
        <v>1.7602800000000001</v>
      </c>
      <c r="I428" s="84">
        <f t="shared" si="249"/>
        <v>1.94499</v>
      </c>
      <c r="J428" s="84">
        <f t="shared" si="249"/>
        <v>2.15828</v>
      </c>
      <c r="K428" s="84">
        <f t="shared" si="249"/>
        <v>2.3755500000000001</v>
      </c>
      <c r="L428" s="84">
        <f t="shared" si="249"/>
        <v>2.4529399999999999</v>
      </c>
      <c r="M428" s="84">
        <f t="shared" si="249"/>
        <v>2.48211</v>
      </c>
      <c r="N428" s="84">
        <f t="shared" si="249"/>
        <v>2.4930400000000001</v>
      </c>
      <c r="O428" s="84">
        <f t="shared" si="249"/>
        <v>2.5132699999999999</v>
      </c>
      <c r="P428" s="84">
        <f t="shared" si="249"/>
        <v>2.4917400000000001</v>
      </c>
      <c r="Q428" s="84">
        <f t="shared" si="249"/>
        <v>2.49553</v>
      </c>
      <c r="R428" s="84">
        <f t="shared" si="249"/>
        <v>2.4902700000000002</v>
      </c>
      <c r="S428" s="84">
        <f t="shared" si="249"/>
        <v>2.4595099999999999</v>
      </c>
      <c r="T428" s="84">
        <f t="shared" si="249"/>
        <v>2.4424100000000002</v>
      </c>
      <c r="U428" s="84">
        <f t="shared" si="249"/>
        <v>2.4418000000000002</v>
      </c>
      <c r="V428" s="84">
        <f t="shared" si="249"/>
        <v>2.47478</v>
      </c>
      <c r="W428" s="84">
        <f t="shared" si="249"/>
        <v>2.4674399999999999</v>
      </c>
      <c r="X428" s="84">
        <f t="shared" si="249"/>
        <v>2.4676399999999998</v>
      </c>
      <c r="Y428" s="84">
        <f t="shared" si="249"/>
        <v>2.42502</v>
      </c>
      <c r="Z428" s="84">
        <f t="shared" si="249"/>
        <v>2.2356799999999999</v>
      </c>
      <c r="AA428" s="84">
        <f t="shared" si="249"/>
        <v>2.0927799999999999</v>
      </c>
    </row>
    <row r="429" spans="1:27" ht="12.75" hidden="1" customHeight="1" outlineLevel="1" x14ac:dyDescent="0.2">
      <c r="A429" s="92" t="s">
        <v>1221</v>
      </c>
      <c r="B429" s="62" t="s">
        <v>231</v>
      </c>
      <c r="C429" s="42" t="s">
        <v>77</v>
      </c>
      <c r="D429" s="43">
        <v>1224.8699999999999</v>
      </c>
      <c r="E429" s="43">
        <v>1179.94</v>
      </c>
      <c r="F429" s="43">
        <v>1139.3499999999999</v>
      </c>
      <c r="G429" s="43">
        <v>1140.69</v>
      </c>
      <c r="H429" s="43">
        <v>1207.79</v>
      </c>
      <c r="I429" s="43">
        <v>1392.5</v>
      </c>
      <c r="J429" s="43">
        <v>1605.79</v>
      </c>
      <c r="K429" s="43">
        <v>1823.06</v>
      </c>
      <c r="L429" s="43">
        <v>1900.45</v>
      </c>
      <c r="M429" s="43">
        <v>1929.62</v>
      </c>
      <c r="N429" s="43">
        <v>1940.55</v>
      </c>
      <c r="O429" s="43">
        <v>1960.78</v>
      </c>
      <c r="P429" s="43">
        <v>1939.25</v>
      </c>
      <c r="Q429" s="43">
        <v>1943.04</v>
      </c>
      <c r="R429" s="43">
        <v>1937.78</v>
      </c>
      <c r="S429" s="43">
        <v>1907.02</v>
      </c>
      <c r="T429" s="43">
        <v>1889.92</v>
      </c>
      <c r="U429" s="43">
        <v>1889.31</v>
      </c>
      <c r="V429" s="43">
        <v>1922.29</v>
      </c>
      <c r="W429" s="43">
        <v>1914.95</v>
      </c>
      <c r="X429" s="43">
        <v>1915.15</v>
      </c>
      <c r="Y429" s="43">
        <v>1872.53</v>
      </c>
      <c r="Z429" s="43">
        <v>1683.19</v>
      </c>
      <c r="AA429" s="43">
        <v>1540.29</v>
      </c>
    </row>
    <row r="430" spans="1:27" ht="12.75" hidden="1" customHeight="1" outlineLevel="1" x14ac:dyDescent="0.2">
      <c r="A430" s="92" t="s">
        <v>1222</v>
      </c>
      <c r="B430" s="62" t="s">
        <v>88</v>
      </c>
      <c r="C430" s="42" t="s">
        <v>77</v>
      </c>
      <c r="D430" s="43">
        <f>$D$295</f>
        <v>217.03</v>
      </c>
      <c r="E430" s="43">
        <f t="shared" ref="E430:AA430" si="250">$D$295</f>
        <v>217.03</v>
      </c>
      <c r="F430" s="43">
        <f t="shared" si="250"/>
        <v>217.03</v>
      </c>
      <c r="G430" s="43">
        <f t="shared" si="250"/>
        <v>217.03</v>
      </c>
      <c r="H430" s="43">
        <f t="shared" si="250"/>
        <v>217.03</v>
      </c>
      <c r="I430" s="43">
        <f t="shared" si="250"/>
        <v>217.03</v>
      </c>
      <c r="J430" s="43">
        <f t="shared" si="250"/>
        <v>217.03</v>
      </c>
      <c r="K430" s="43">
        <f t="shared" si="250"/>
        <v>217.03</v>
      </c>
      <c r="L430" s="43">
        <f t="shared" si="250"/>
        <v>217.03</v>
      </c>
      <c r="M430" s="43">
        <f t="shared" si="250"/>
        <v>217.03</v>
      </c>
      <c r="N430" s="43">
        <f t="shared" si="250"/>
        <v>217.03</v>
      </c>
      <c r="O430" s="43">
        <f t="shared" si="250"/>
        <v>217.03</v>
      </c>
      <c r="P430" s="43">
        <f t="shared" si="250"/>
        <v>217.03</v>
      </c>
      <c r="Q430" s="43">
        <f t="shared" si="250"/>
        <v>217.03</v>
      </c>
      <c r="R430" s="43">
        <f t="shared" si="250"/>
        <v>217.03</v>
      </c>
      <c r="S430" s="43">
        <f t="shared" si="250"/>
        <v>217.03</v>
      </c>
      <c r="T430" s="43">
        <f t="shared" si="250"/>
        <v>217.03</v>
      </c>
      <c r="U430" s="43">
        <f t="shared" si="250"/>
        <v>217.03</v>
      </c>
      <c r="V430" s="43">
        <f t="shared" si="250"/>
        <v>217.03</v>
      </c>
      <c r="W430" s="43">
        <f t="shared" si="250"/>
        <v>217.03</v>
      </c>
      <c r="X430" s="43">
        <f t="shared" si="250"/>
        <v>217.03</v>
      </c>
      <c r="Y430" s="43">
        <f t="shared" si="250"/>
        <v>217.03</v>
      </c>
      <c r="Z430" s="43">
        <f t="shared" si="250"/>
        <v>217.03</v>
      </c>
      <c r="AA430" s="43">
        <f t="shared" si="250"/>
        <v>217.03</v>
      </c>
    </row>
    <row r="431" spans="1:27" ht="12.75" hidden="1" customHeight="1" outlineLevel="1" x14ac:dyDescent="0.2">
      <c r="A431" s="92" t="s">
        <v>1223</v>
      </c>
      <c r="B431" s="62" t="s">
        <v>81</v>
      </c>
      <c r="C431" s="42" t="s">
        <v>77</v>
      </c>
      <c r="D431" s="43">
        <v>4.7699999999999996</v>
      </c>
      <c r="E431" s="43">
        <v>4.7699999999999996</v>
      </c>
      <c r="F431" s="43">
        <v>4.7699999999999996</v>
      </c>
      <c r="G431" s="43">
        <v>4.7699999999999996</v>
      </c>
      <c r="H431" s="43">
        <v>4.7699999999999996</v>
      </c>
      <c r="I431" s="43">
        <v>4.7699999999999996</v>
      </c>
      <c r="J431" s="43">
        <v>4.7699999999999996</v>
      </c>
      <c r="K431" s="43">
        <v>4.7699999999999996</v>
      </c>
      <c r="L431" s="43">
        <v>4.7699999999999996</v>
      </c>
      <c r="M431" s="43">
        <v>4.7699999999999996</v>
      </c>
      <c r="N431" s="43">
        <v>4.7699999999999996</v>
      </c>
      <c r="O431" s="43">
        <v>4.7699999999999996</v>
      </c>
      <c r="P431" s="43">
        <v>4.7699999999999996</v>
      </c>
      <c r="Q431" s="43">
        <v>4.7699999999999996</v>
      </c>
      <c r="R431" s="43">
        <v>4.7699999999999996</v>
      </c>
      <c r="S431" s="43">
        <v>4.7699999999999996</v>
      </c>
      <c r="T431" s="43">
        <v>4.7699999999999996</v>
      </c>
      <c r="U431" s="43">
        <v>4.7699999999999996</v>
      </c>
      <c r="V431" s="43">
        <v>4.7699999999999996</v>
      </c>
      <c r="W431" s="43">
        <v>4.7699999999999996</v>
      </c>
      <c r="X431" s="43">
        <v>4.7699999999999996</v>
      </c>
      <c r="Y431" s="43">
        <v>4.7699999999999996</v>
      </c>
      <c r="Z431" s="43">
        <v>4.7699999999999996</v>
      </c>
      <c r="AA431" s="43">
        <v>4.7699999999999996</v>
      </c>
    </row>
    <row r="432" spans="1:27" ht="12.75" hidden="1" customHeight="1" outlineLevel="1" x14ac:dyDescent="0.2">
      <c r="A432" s="92" t="s">
        <v>1224</v>
      </c>
      <c r="B432" s="62" t="s">
        <v>79</v>
      </c>
      <c r="C432" s="42" t="s">
        <v>77</v>
      </c>
      <c r="D432" s="43">
        <f>$D$11</f>
        <v>330.69</v>
      </c>
      <c r="E432" s="43">
        <f t="shared" ref="E432:AA432" si="251">$D$11</f>
        <v>330.69</v>
      </c>
      <c r="F432" s="43">
        <f t="shared" si="251"/>
        <v>330.69</v>
      </c>
      <c r="G432" s="43">
        <f t="shared" si="251"/>
        <v>330.69</v>
      </c>
      <c r="H432" s="43">
        <f t="shared" si="251"/>
        <v>330.69</v>
      </c>
      <c r="I432" s="43">
        <f t="shared" si="251"/>
        <v>330.69</v>
      </c>
      <c r="J432" s="43">
        <f t="shared" si="251"/>
        <v>330.69</v>
      </c>
      <c r="K432" s="43">
        <f t="shared" si="251"/>
        <v>330.69</v>
      </c>
      <c r="L432" s="43">
        <f t="shared" si="251"/>
        <v>330.69</v>
      </c>
      <c r="M432" s="43">
        <f t="shared" si="251"/>
        <v>330.69</v>
      </c>
      <c r="N432" s="43">
        <f t="shared" si="251"/>
        <v>330.69</v>
      </c>
      <c r="O432" s="43">
        <f t="shared" si="251"/>
        <v>330.69</v>
      </c>
      <c r="P432" s="43">
        <f t="shared" si="251"/>
        <v>330.69</v>
      </c>
      <c r="Q432" s="43">
        <f t="shared" si="251"/>
        <v>330.69</v>
      </c>
      <c r="R432" s="43">
        <f t="shared" si="251"/>
        <v>330.69</v>
      </c>
      <c r="S432" s="43">
        <f t="shared" si="251"/>
        <v>330.69</v>
      </c>
      <c r="T432" s="43">
        <f t="shared" si="251"/>
        <v>330.69</v>
      </c>
      <c r="U432" s="43">
        <f t="shared" si="251"/>
        <v>330.69</v>
      </c>
      <c r="V432" s="43">
        <f t="shared" si="251"/>
        <v>330.69</v>
      </c>
      <c r="W432" s="43">
        <f t="shared" si="251"/>
        <v>330.69</v>
      </c>
      <c r="X432" s="43">
        <f t="shared" si="251"/>
        <v>330.69</v>
      </c>
      <c r="Y432" s="43">
        <f t="shared" si="251"/>
        <v>330.69</v>
      </c>
      <c r="Z432" s="43">
        <f t="shared" si="251"/>
        <v>330.69</v>
      </c>
      <c r="AA432" s="43">
        <f t="shared" si="251"/>
        <v>330.69</v>
      </c>
    </row>
    <row r="433" spans="1:27" collapsed="1" x14ac:dyDescent="0.2">
      <c r="B433" s="94" t="s">
        <v>370</v>
      </c>
    </row>
    <row r="434" spans="1:27" x14ac:dyDescent="0.2">
      <c r="A434" s="171" t="s">
        <v>653</v>
      </c>
      <c r="B434" s="172"/>
      <c r="C434" s="172"/>
      <c r="D434" s="172"/>
      <c r="E434" s="172"/>
      <c r="F434" s="172"/>
      <c r="G434" s="172"/>
      <c r="H434" s="172"/>
      <c r="I434" s="172"/>
      <c r="J434" s="172"/>
      <c r="K434" s="172"/>
      <c r="L434" s="172"/>
      <c r="M434" s="172"/>
      <c r="N434" s="172"/>
      <c r="O434" s="172"/>
      <c r="P434" s="172"/>
      <c r="Q434" s="172"/>
      <c r="R434" s="172"/>
      <c r="S434" s="172"/>
      <c r="T434" s="172"/>
      <c r="U434" s="172"/>
      <c r="V434" s="172"/>
      <c r="W434" s="172"/>
      <c r="X434" s="172"/>
      <c r="Y434" s="172"/>
      <c r="Z434" s="172"/>
      <c r="AA434" s="173"/>
    </row>
    <row r="435" spans="1:27" ht="25.5" x14ac:dyDescent="0.2">
      <c r="A435" s="25" t="s">
        <v>62</v>
      </c>
      <c r="B435" s="26" t="s">
        <v>203</v>
      </c>
      <c r="C435" s="25" t="s">
        <v>204</v>
      </c>
      <c r="D435" s="26" t="s">
        <v>205</v>
      </c>
      <c r="E435" s="26" t="s">
        <v>206</v>
      </c>
      <c r="F435" s="26" t="s">
        <v>207</v>
      </c>
      <c r="G435" s="26" t="s">
        <v>208</v>
      </c>
      <c r="H435" s="26" t="s">
        <v>209</v>
      </c>
      <c r="I435" s="26" t="s">
        <v>210</v>
      </c>
      <c r="J435" s="26" t="s">
        <v>211</v>
      </c>
      <c r="K435" s="26" t="s">
        <v>212</v>
      </c>
      <c r="L435" s="26" t="s">
        <v>213</v>
      </c>
      <c r="M435" s="26" t="s">
        <v>214</v>
      </c>
      <c r="N435" s="26" t="s">
        <v>215</v>
      </c>
      <c r="O435" s="26" t="s">
        <v>216</v>
      </c>
      <c r="P435" s="26" t="s">
        <v>217</v>
      </c>
      <c r="Q435" s="26" t="s">
        <v>218</v>
      </c>
      <c r="R435" s="26" t="s">
        <v>219</v>
      </c>
      <c r="S435" s="26" t="s">
        <v>220</v>
      </c>
      <c r="T435" s="26" t="s">
        <v>221</v>
      </c>
      <c r="U435" s="26" t="s">
        <v>222</v>
      </c>
      <c r="V435" s="26" t="s">
        <v>223</v>
      </c>
      <c r="W435" s="26" t="s">
        <v>224</v>
      </c>
      <c r="X435" s="26" t="s">
        <v>225</v>
      </c>
      <c r="Y435" s="26" t="s">
        <v>226</v>
      </c>
      <c r="Z435" s="26" t="s">
        <v>227</v>
      </c>
      <c r="AA435" s="26" t="s">
        <v>228</v>
      </c>
    </row>
    <row r="436" spans="1:27" x14ac:dyDescent="0.2">
      <c r="A436" s="91" t="s">
        <v>1225</v>
      </c>
      <c r="B436" s="27" t="str">
        <f>"01"&amp;"."&amp;$B$599&amp;"."&amp;$B$600</f>
        <v>01.02.2023</v>
      </c>
      <c r="C436" s="83" t="s">
        <v>74</v>
      </c>
      <c r="D436" s="84">
        <f>ROUND(((D437+D438+D440+D439)/1000),5)</f>
        <v>1.89496</v>
      </c>
      <c r="E436" s="84">
        <f>ROUND(((E437+E438+E440+E439)/1000),5)</f>
        <v>1.85667</v>
      </c>
      <c r="F436" s="84">
        <f>ROUND(((F437+F438+F440+F439)/1000),5)</f>
        <v>1.84561</v>
      </c>
      <c r="G436" s="84">
        <f t="shared" ref="G436:AA436" si="252">ROUND(((G437+G438+G440+G439)/1000),5)</f>
        <v>1.8491500000000001</v>
      </c>
      <c r="H436" s="84">
        <f t="shared" si="252"/>
        <v>1.89331</v>
      </c>
      <c r="I436" s="84">
        <f t="shared" si="252"/>
        <v>1.9574199999999999</v>
      </c>
      <c r="J436" s="84">
        <f t="shared" si="252"/>
        <v>2.2284199999999998</v>
      </c>
      <c r="K436" s="84">
        <f t="shared" si="252"/>
        <v>2.4321799999999998</v>
      </c>
      <c r="L436" s="84">
        <f t="shared" si="252"/>
        <v>2.5558299999999998</v>
      </c>
      <c r="M436" s="84">
        <f t="shared" si="252"/>
        <v>2.6102699999999999</v>
      </c>
      <c r="N436" s="84">
        <f t="shared" si="252"/>
        <v>2.6690299999999998</v>
      </c>
      <c r="O436" s="84">
        <f t="shared" si="252"/>
        <v>2.6432600000000002</v>
      </c>
      <c r="P436" s="84">
        <f t="shared" si="252"/>
        <v>2.6153499999999998</v>
      </c>
      <c r="Q436" s="84">
        <f t="shared" si="252"/>
        <v>2.6222500000000002</v>
      </c>
      <c r="R436" s="84">
        <f t="shared" si="252"/>
        <v>2.6227999999999998</v>
      </c>
      <c r="S436" s="84">
        <f t="shared" si="252"/>
        <v>2.6204499999999999</v>
      </c>
      <c r="T436" s="84">
        <f t="shared" si="252"/>
        <v>2.6489099999999999</v>
      </c>
      <c r="U436" s="84">
        <f t="shared" si="252"/>
        <v>2.67414</v>
      </c>
      <c r="V436" s="84">
        <f t="shared" si="252"/>
        <v>2.6647400000000001</v>
      </c>
      <c r="W436" s="84">
        <f t="shared" si="252"/>
        <v>2.6191399999999998</v>
      </c>
      <c r="X436" s="84">
        <f t="shared" si="252"/>
        <v>2.5627900000000001</v>
      </c>
      <c r="Y436" s="84">
        <f t="shared" si="252"/>
        <v>2.43405</v>
      </c>
      <c r="Z436" s="84">
        <f t="shared" si="252"/>
        <v>2.17727</v>
      </c>
      <c r="AA436" s="84">
        <f t="shared" si="252"/>
        <v>1.89933</v>
      </c>
    </row>
    <row r="437" spans="1:27" ht="12.75" hidden="1" customHeight="1" outlineLevel="1" x14ac:dyDescent="0.2">
      <c r="A437" s="92" t="s">
        <v>1226</v>
      </c>
      <c r="B437" s="62" t="s">
        <v>231</v>
      </c>
      <c r="C437" s="42" t="s">
        <v>77</v>
      </c>
      <c r="D437" s="43">
        <v>1125.32</v>
      </c>
      <c r="E437" s="43">
        <v>1087.03</v>
      </c>
      <c r="F437" s="43">
        <v>1075.97</v>
      </c>
      <c r="G437" s="43">
        <v>1079.51</v>
      </c>
      <c r="H437" s="43">
        <v>1123.67</v>
      </c>
      <c r="I437" s="43">
        <v>1187.78</v>
      </c>
      <c r="J437" s="43">
        <v>1458.78</v>
      </c>
      <c r="K437" s="43">
        <v>1662.54</v>
      </c>
      <c r="L437" s="43">
        <v>1786.19</v>
      </c>
      <c r="M437" s="43">
        <v>1840.63</v>
      </c>
      <c r="N437" s="43">
        <v>1899.39</v>
      </c>
      <c r="O437" s="43">
        <v>1873.62</v>
      </c>
      <c r="P437" s="43">
        <v>1845.71</v>
      </c>
      <c r="Q437" s="43">
        <v>1852.61</v>
      </c>
      <c r="R437" s="43">
        <v>1853.16</v>
      </c>
      <c r="S437" s="43">
        <v>1850.81</v>
      </c>
      <c r="T437" s="43">
        <v>1879.27</v>
      </c>
      <c r="U437" s="43">
        <v>1904.5</v>
      </c>
      <c r="V437" s="43">
        <v>1895.1</v>
      </c>
      <c r="W437" s="43">
        <v>1849.5</v>
      </c>
      <c r="X437" s="43">
        <v>1793.15</v>
      </c>
      <c r="Y437" s="43">
        <v>1664.41</v>
      </c>
      <c r="Z437" s="43">
        <v>1407.63</v>
      </c>
      <c r="AA437" s="43">
        <v>1129.69</v>
      </c>
    </row>
    <row r="438" spans="1:27" ht="12.75" hidden="1" customHeight="1" outlineLevel="1" x14ac:dyDescent="0.2">
      <c r="A438" s="92" t="s">
        <v>1227</v>
      </c>
      <c r="B438" s="62" t="s">
        <v>88</v>
      </c>
      <c r="C438" s="42" t="s">
        <v>77</v>
      </c>
      <c r="D438" s="43">
        <v>434.18</v>
      </c>
      <c r="E438" s="43">
        <f>$D$438</f>
        <v>434.18</v>
      </c>
      <c r="F438" s="43">
        <f t="shared" ref="F438:AA438" si="253">$D$438</f>
        <v>434.18</v>
      </c>
      <c r="G438" s="43">
        <f t="shared" si="253"/>
        <v>434.18</v>
      </c>
      <c r="H438" s="43">
        <f t="shared" si="253"/>
        <v>434.18</v>
      </c>
      <c r="I438" s="43">
        <f t="shared" si="253"/>
        <v>434.18</v>
      </c>
      <c r="J438" s="43">
        <f t="shared" si="253"/>
        <v>434.18</v>
      </c>
      <c r="K438" s="43">
        <f t="shared" si="253"/>
        <v>434.18</v>
      </c>
      <c r="L438" s="43">
        <f t="shared" si="253"/>
        <v>434.18</v>
      </c>
      <c r="M438" s="43">
        <f t="shared" si="253"/>
        <v>434.18</v>
      </c>
      <c r="N438" s="43">
        <f t="shared" si="253"/>
        <v>434.18</v>
      </c>
      <c r="O438" s="43">
        <f t="shared" si="253"/>
        <v>434.18</v>
      </c>
      <c r="P438" s="43">
        <f t="shared" si="253"/>
        <v>434.18</v>
      </c>
      <c r="Q438" s="43">
        <f t="shared" si="253"/>
        <v>434.18</v>
      </c>
      <c r="R438" s="43">
        <f t="shared" si="253"/>
        <v>434.18</v>
      </c>
      <c r="S438" s="43">
        <f t="shared" si="253"/>
        <v>434.18</v>
      </c>
      <c r="T438" s="43">
        <f t="shared" si="253"/>
        <v>434.18</v>
      </c>
      <c r="U438" s="43">
        <f t="shared" si="253"/>
        <v>434.18</v>
      </c>
      <c r="V438" s="43">
        <f t="shared" si="253"/>
        <v>434.18</v>
      </c>
      <c r="W438" s="43">
        <f t="shared" si="253"/>
        <v>434.18</v>
      </c>
      <c r="X438" s="43">
        <f t="shared" si="253"/>
        <v>434.18</v>
      </c>
      <c r="Y438" s="43">
        <f t="shared" si="253"/>
        <v>434.18</v>
      </c>
      <c r="Z438" s="43">
        <f t="shared" si="253"/>
        <v>434.18</v>
      </c>
      <c r="AA438" s="43">
        <f t="shared" si="253"/>
        <v>434.18</v>
      </c>
    </row>
    <row r="439" spans="1:27" ht="12.75" hidden="1" customHeight="1" outlineLevel="1" x14ac:dyDescent="0.2">
      <c r="A439" s="92" t="s">
        <v>1228</v>
      </c>
      <c r="B439" s="62" t="s">
        <v>81</v>
      </c>
      <c r="C439" s="42" t="s">
        <v>77</v>
      </c>
      <c r="D439" s="43">
        <v>4.7699999999999996</v>
      </c>
      <c r="E439" s="43">
        <v>4.7699999999999996</v>
      </c>
      <c r="F439" s="43">
        <v>4.7699999999999996</v>
      </c>
      <c r="G439" s="43">
        <v>4.7699999999999996</v>
      </c>
      <c r="H439" s="43">
        <v>4.7699999999999996</v>
      </c>
      <c r="I439" s="43">
        <v>4.7699999999999996</v>
      </c>
      <c r="J439" s="43">
        <v>4.7699999999999996</v>
      </c>
      <c r="K439" s="43">
        <v>4.7699999999999996</v>
      </c>
      <c r="L439" s="43">
        <v>4.7699999999999996</v>
      </c>
      <c r="M439" s="43">
        <v>4.7699999999999996</v>
      </c>
      <c r="N439" s="43">
        <v>4.7699999999999996</v>
      </c>
      <c r="O439" s="43">
        <v>4.7699999999999996</v>
      </c>
      <c r="P439" s="43">
        <v>4.7699999999999996</v>
      </c>
      <c r="Q439" s="43">
        <v>4.7699999999999996</v>
      </c>
      <c r="R439" s="43">
        <v>4.7699999999999996</v>
      </c>
      <c r="S439" s="43">
        <v>4.7699999999999996</v>
      </c>
      <c r="T439" s="43">
        <v>4.7699999999999996</v>
      </c>
      <c r="U439" s="43">
        <v>4.7699999999999996</v>
      </c>
      <c r="V439" s="43">
        <v>4.7699999999999996</v>
      </c>
      <c r="W439" s="43">
        <v>4.7699999999999996</v>
      </c>
      <c r="X439" s="43">
        <v>4.7699999999999996</v>
      </c>
      <c r="Y439" s="43">
        <v>4.7699999999999996</v>
      </c>
      <c r="Z439" s="43">
        <v>4.7699999999999996</v>
      </c>
      <c r="AA439" s="43">
        <v>4.7699999999999996</v>
      </c>
    </row>
    <row r="440" spans="1:27" ht="12.75" hidden="1" customHeight="1" outlineLevel="1" x14ac:dyDescent="0.2">
      <c r="A440" s="92" t="s">
        <v>1229</v>
      </c>
      <c r="B440" s="62" t="s">
        <v>79</v>
      </c>
      <c r="C440" s="42" t="s">
        <v>77</v>
      </c>
      <c r="D440" s="43">
        <f>$D$11</f>
        <v>330.69</v>
      </c>
      <c r="E440" s="43">
        <f t="shared" ref="E440:AA440" si="254">$D$11</f>
        <v>330.69</v>
      </c>
      <c r="F440" s="43">
        <f t="shared" si="254"/>
        <v>330.69</v>
      </c>
      <c r="G440" s="43">
        <f t="shared" si="254"/>
        <v>330.69</v>
      </c>
      <c r="H440" s="43">
        <f t="shared" si="254"/>
        <v>330.69</v>
      </c>
      <c r="I440" s="43">
        <f t="shared" si="254"/>
        <v>330.69</v>
      </c>
      <c r="J440" s="43">
        <f t="shared" si="254"/>
        <v>330.69</v>
      </c>
      <c r="K440" s="43">
        <f t="shared" si="254"/>
        <v>330.69</v>
      </c>
      <c r="L440" s="43">
        <f t="shared" si="254"/>
        <v>330.69</v>
      </c>
      <c r="M440" s="43">
        <f t="shared" si="254"/>
        <v>330.69</v>
      </c>
      <c r="N440" s="43">
        <f t="shared" si="254"/>
        <v>330.69</v>
      </c>
      <c r="O440" s="43">
        <f t="shared" si="254"/>
        <v>330.69</v>
      </c>
      <c r="P440" s="43">
        <f t="shared" si="254"/>
        <v>330.69</v>
      </c>
      <c r="Q440" s="43">
        <f t="shared" si="254"/>
        <v>330.69</v>
      </c>
      <c r="R440" s="43">
        <f t="shared" si="254"/>
        <v>330.69</v>
      </c>
      <c r="S440" s="43">
        <f t="shared" si="254"/>
        <v>330.69</v>
      </c>
      <c r="T440" s="43">
        <f t="shared" si="254"/>
        <v>330.69</v>
      </c>
      <c r="U440" s="43">
        <f t="shared" si="254"/>
        <v>330.69</v>
      </c>
      <c r="V440" s="43">
        <f t="shared" si="254"/>
        <v>330.69</v>
      </c>
      <c r="W440" s="43">
        <f t="shared" si="254"/>
        <v>330.69</v>
      </c>
      <c r="X440" s="43">
        <f t="shared" si="254"/>
        <v>330.69</v>
      </c>
      <c r="Y440" s="43">
        <f t="shared" si="254"/>
        <v>330.69</v>
      </c>
      <c r="Z440" s="43">
        <f t="shared" si="254"/>
        <v>330.69</v>
      </c>
      <c r="AA440" s="43">
        <f t="shared" si="254"/>
        <v>330.69</v>
      </c>
    </row>
    <row r="441" spans="1:27" collapsed="1" x14ac:dyDescent="0.2">
      <c r="A441" s="91" t="s">
        <v>1230</v>
      </c>
      <c r="B441" s="27" t="str">
        <f>"02"&amp;"."&amp;$B$599&amp;"."&amp;$B$600</f>
        <v>02.02.2023</v>
      </c>
      <c r="C441" s="83" t="s">
        <v>74</v>
      </c>
      <c r="D441" s="84">
        <f>ROUND(((D442+D443+D445+D444)/1000),5)</f>
        <v>1.89405</v>
      </c>
      <c r="E441" s="84">
        <f>ROUND(((E442+E443+E445+E444)/1000),5)</f>
        <v>1.8718600000000001</v>
      </c>
      <c r="F441" s="84">
        <f>ROUND(((F442+F443+F445+F444)/1000),5)</f>
        <v>1.8490899999999999</v>
      </c>
      <c r="G441" s="84">
        <f t="shared" ref="G441:AA441" si="255">ROUND(((G442+G443+G445+G444)/1000),5)</f>
        <v>1.84897</v>
      </c>
      <c r="H441" s="84">
        <f t="shared" si="255"/>
        <v>1.88903</v>
      </c>
      <c r="I441" s="84">
        <f t="shared" si="255"/>
        <v>1.948</v>
      </c>
      <c r="J441" s="84">
        <f t="shared" si="255"/>
        <v>2.1283699999999999</v>
      </c>
      <c r="K441" s="84">
        <f t="shared" si="255"/>
        <v>2.35242</v>
      </c>
      <c r="L441" s="84">
        <f t="shared" si="255"/>
        <v>2.4919500000000001</v>
      </c>
      <c r="M441" s="84">
        <f t="shared" si="255"/>
        <v>2.5097100000000001</v>
      </c>
      <c r="N441" s="84">
        <f t="shared" si="255"/>
        <v>2.5314399999999999</v>
      </c>
      <c r="O441" s="84">
        <f t="shared" si="255"/>
        <v>2.5723799999999999</v>
      </c>
      <c r="P441" s="84">
        <f t="shared" si="255"/>
        <v>2.5555500000000002</v>
      </c>
      <c r="Q441" s="84">
        <f t="shared" si="255"/>
        <v>2.5650599999999999</v>
      </c>
      <c r="R441" s="84">
        <f t="shared" si="255"/>
        <v>2.5600499999999999</v>
      </c>
      <c r="S441" s="84">
        <f t="shared" si="255"/>
        <v>2.5490599999999999</v>
      </c>
      <c r="T441" s="84">
        <f t="shared" si="255"/>
        <v>2.49126</v>
      </c>
      <c r="U441" s="84">
        <f t="shared" si="255"/>
        <v>2.5164</v>
      </c>
      <c r="V441" s="84">
        <f t="shared" si="255"/>
        <v>2.5317500000000002</v>
      </c>
      <c r="W441" s="84">
        <f t="shared" si="255"/>
        <v>2.54901</v>
      </c>
      <c r="X441" s="84">
        <f t="shared" si="255"/>
        <v>2.4733900000000002</v>
      </c>
      <c r="Y441" s="84">
        <f t="shared" si="255"/>
        <v>2.38131</v>
      </c>
      <c r="Z441" s="84">
        <f t="shared" si="255"/>
        <v>2.0931999999999999</v>
      </c>
      <c r="AA441" s="84">
        <f t="shared" si="255"/>
        <v>1.931</v>
      </c>
    </row>
    <row r="442" spans="1:27" ht="12.75" hidden="1" customHeight="1" outlineLevel="1" x14ac:dyDescent="0.2">
      <c r="A442" s="92" t="s">
        <v>1231</v>
      </c>
      <c r="B442" s="62" t="s">
        <v>231</v>
      </c>
      <c r="C442" s="42" t="s">
        <v>77</v>
      </c>
      <c r="D442" s="43">
        <v>1124.4100000000001</v>
      </c>
      <c r="E442" s="43">
        <v>1102.22</v>
      </c>
      <c r="F442" s="43">
        <v>1079.45</v>
      </c>
      <c r="G442" s="43">
        <v>1079.33</v>
      </c>
      <c r="H442" s="43">
        <v>1119.3900000000001</v>
      </c>
      <c r="I442" s="43">
        <v>1178.3599999999999</v>
      </c>
      <c r="J442" s="43">
        <v>1358.73</v>
      </c>
      <c r="K442" s="43">
        <v>1582.78</v>
      </c>
      <c r="L442" s="43">
        <v>1722.31</v>
      </c>
      <c r="M442" s="43">
        <v>1740.07</v>
      </c>
      <c r="N442" s="43">
        <v>1761.8</v>
      </c>
      <c r="O442" s="43">
        <v>1802.74</v>
      </c>
      <c r="P442" s="43">
        <v>1785.91</v>
      </c>
      <c r="Q442" s="43">
        <v>1795.42</v>
      </c>
      <c r="R442" s="43">
        <v>1790.41</v>
      </c>
      <c r="S442" s="43">
        <v>1779.42</v>
      </c>
      <c r="T442" s="43">
        <v>1721.62</v>
      </c>
      <c r="U442" s="43">
        <v>1746.76</v>
      </c>
      <c r="V442" s="43">
        <v>1762.11</v>
      </c>
      <c r="W442" s="43">
        <v>1779.37</v>
      </c>
      <c r="X442" s="43">
        <v>1703.75</v>
      </c>
      <c r="Y442" s="43">
        <v>1611.67</v>
      </c>
      <c r="Z442" s="43">
        <v>1323.56</v>
      </c>
      <c r="AA442" s="43">
        <v>1161.3599999999999</v>
      </c>
    </row>
    <row r="443" spans="1:27" ht="12.75" hidden="1" customHeight="1" outlineLevel="1" x14ac:dyDescent="0.2">
      <c r="A443" s="92" t="s">
        <v>1232</v>
      </c>
      <c r="B443" s="62" t="s">
        <v>88</v>
      </c>
      <c r="C443" s="42" t="s">
        <v>77</v>
      </c>
      <c r="D443" s="43">
        <f>$D$438</f>
        <v>434.18</v>
      </c>
      <c r="E443" s="43">
        <f t="shared" ref="E443:AA443" si="256">$D$438</f>
        <v>434.18</v>
      </c>
      <c r="F443" s="43">
        <f t="shared" si="256"/>
        <v>434.18</v>
      </c>
      <c r="G443" s="43">
        <f t="shared" si="256"/>
        <v>434.18</v>
      </c>
      <c r="H443" s="43">
        <f t="shared" si="256"/>
        <v>434.18</v>
      </c>
      <c r="I443" s="43">
        <f t="shared" si="256"/>
        <v>434.18</v>
      </c>
      <c r="J443" s="43">
        <f t="shared" si="256"/>
        <v>434.18</v>
      </c>
      <c r="K443" s="43">
        <f t="shared" si="256"/>
        <v>434.18</v>
      </c>
      <c r="L443" s="43">
        <f t="shared" si="256"/>
        <v>434.18</v>
      </c>
      <c r="M443" s="43">
        <f t="shared" si="256"/>
        <v>434.18</v>
      </c>
      <c r="N443" s="43">
        <f t="shared" si="256"/>
        <v>434.18</v>
      </c>
      <c r="O443" s="43">
        <f t="shared" si="256"/>
        <v>434.18</v>
      </c>
      <c r="P443" s="43">
        <f t="shared" si="256"/>
        <v>434.18</v>
      </c>
      <c r="Q443" s="43">
        <f t="shared" si="256"/>
        <v>434.18</v>
      </c>
      <c r="R443" s="43">
        <f t="shared" si="256"/>
        <v>434.18</v>
      </c>
      <c r="S443" s="43">
        <f t="shared" si="256"/>
        <v>434.18</v>
      </c>
      <c r="T443" s="43">
        <f t="shared" si="256"/>
        <v>434.18</v>
      </c>
      <c r="U443" s="43">
        <f t="shared" si="256"/>
        <v>434.18</v>
      </c>
      <c r="V443" s="43">
        <f t="shared" si="256"/>
        <v>434.18</v>
      </c>
      <c r="W443" s="43">
        <f t="shared" si="256"/>
        <v>434.18</v>
      </c>
      <c r="X443" s="43">
        <f t="shared" si="256"/>
        <v>434.18</v>
      </c>
      <c r="Y443" s="43">
        <f t="shared" si="256"/>
        <v>434.18</v>
      </c>
      <c r="Z443" s="43">
        <f t="shared" si="256"/>
        <v>434.18</v>
      </c>
      <c r="AA443" s="43">
        <f t="shared" si="256"/>
        <v>434.18</v>
      </c>
    </row>
    <row r="444" spans="1:27" ht="12.75" hidden="1" customHeight="1" outlineLevel="1" x14ac:dyDescent="0.2">
      <c r="A444" s="92" t="s">
        <v>1233</v>
      </c>
      <c r="B444" s="62" t="s">
        <v>81</v>
      </c>
      <c r="C444" s="42" t="s">
        <v>77</v>
      </c>
      <c r="D444" s="43">
        <v>4.7699999999999996</v>
      </c>
      <c r="E444" s="43">
        <v>4.7699999999999996</v>
      </c>
      <c r="F444" s="43">
        <v>4.7699999999999996</v>
      </c>
      <c r="G444" s="43">
        <v>4.7699999999999996</v>
      </c>
      <c r="H444" s="43">
        <v>4.7699999999999996</v>
      </c>
      <c r="I444" s="43">
        <v>4.7699999999999996</v>
      </c>
      <c r="J444" s="43">
        <v>4.7699999999999996</v>
      </c>
      <c r="K444" s="43">
        <v>4.7699999999999996</v>
      </c>
      <c r="L444" s="43">
        <v>4.7699999999999996</v>
      </c>
      <c r="M444" s="43">
        <v>4.7699999999999996</v>
      </c>
      <c r="N444" s="43">
        <v>4.7699999999999996</v>
      </c>
      <c r="O444" s="43">
        <v>4.7699999999999996</v>
      </c>
      <c r="P444" s="43">
        <v>4.7699999999999996</v>
      </c>
      <c r="Q444" s="43">
        <v>4.7699999999999996</v>
      </c>
      <c r="R444" s="43">
        <v>4.7699999999999996</v>
      </c>
      <c r="S444" s="43">
        <v>4.7699999999999996</v>
      </c>
      <c r="T444" s="43">
        <v>4.7699999999999996</v>
      </c>
      <c r="U444" s="43">
        <v>4.7699999999999996</v>
      </c>
      <c r="V444" s="43">
        <v>4.7699999999999996</v>
      </c>
      <c r="W444" s="43">
        <v>4.7699999999999996</v>
      </c>
      <c r="X444" s="43">
        <v>4.7699999999999996</v>
      </c>
      <c r="Y444" s="43">
        <v>4.7699999999999996</v>
      </c>
      <c r="Z444" s="43">
        <v>4.7699999999999996</v>
      </c>
      <c r="AA444" s="43">
        <v>4.7699999999999996</v>
      </c>
    </row>
    <row r="445" spans="1:27" ht="12.75" hidden="1" customHeight="1" outlineLevel="1" x14ac:dyDescent="0.2">
      <c r="A445" s="92" t="s">
        <v>1234</v>
      </c>
      <c r="B445" s="62" t="s">
        <v>79</v>
      </c>
      <c r="C445" s="42" t="s">
        <v>77</v>
      </c>
      <c r="D445" s="43">
        <f>$D$11</f>
        <v>330.69</v>
      </c>
      <c r="E445" s="43">
        <f t="shared" ref="E445:AA445" si="257">$D$11</f>
        <v>330.69</v>
      </c>
      <c r="F445" s="43">
        <f t="shared" si="257"/>
        <v>330.69</v>
      </c>
      <c r="G445" s="43">
        <f t="shared" si="257"/>
        <v>330.69</v>
      </c>
      <c r="H445" s="43">
        <f t="shared" si="257"/>
        <v>330.69</v>
      </c>
      <c r="I445" s="43">
        <f t="shared" si="257"/>
        <v>330.69</v>
      </c>
      <c r="J445" s="43">
        <f t="shared" si="257"/>
        <v>330.69</v>
      </c>
      <c r="K445" s="43">
        <f t="shared" si="257"/>
        <v>330.69</v>
      </c>
      <c r="L445" s="43">
        <f t="shared" si="257"/>
        <v>330.69</v>
      </c>
      <c r="M445" s="43">
        <f t="shared" si="257"/>
        <v>330.69</v>
      </c>
      <c r="N445" s="43">
        <f t="shared" si="257"/>
        <v>330.69</v>
      </c>
      <c r="O445" s="43">
        <f t="shared" si="257"/>
        <v>330.69</v>
      </c>
      <c r="P445" s="43">
        <f t="shared" si="257"/>
        <v>330.69</v>
      </c>
      <c r="Q445" s="43">
        <f t="shared" si="257"/>
        <v>330.69</v>
      </c>
      <c r="R445" s="43">
        <f t="shared" si="257"/>
        <v>330.69</v>
      </c>
      <c r="S445" s="43">
        <f t="shared" si="257"/>
        <v>330.69</v>
      </c>
      <c r="T445" s="43">
        <f t="shared" si="257"/>
        <v>330.69</v>
      </c>
      <c r="U445" s="43">
        <f t="shared" si="257"/>
        <v>330.69</v>
      </c>
      <c r="V445" s="43">
        <f t="shared" si="257"/>
        <v>330.69</v>
      </c>
      <c r="W445" s="43">
        <f t="shared" si="257"/>
        <v>330.69</v>
      </c>
      <c r="X445" s="43">
        <f t="shared" si="257"/>
        <v>330.69</v>
      </c>
      <c r="Y445" s="43">
        <f t="shared" si="257"/>
        <v>330.69</v>
      </c>
      <c r="Z445" s="43">
        <f t="shared" si="257"/>
        <v>330.69</v>
      </c>
      <c r="AA445" s="43">
        <f t="shared" si="257"/>
        <v>330.69</v>
      </c>
    </row>
    <row r="446" spans="1:27" collapsed="1" x14ac:dyDescent="0.2">
      <c r="A446" s="91" t="s">
        <v>1235</v>
      </c>
      <c r="B446" s="27" t="str">
        <f>"03"&amp;"."&amp;$B$599&amp;"."&amp;$B$600</f>
        <v>03.02.2023</v>
      </c>
      <c r="C446" s="83" t="s">
        <v>74</v>
      </c>
      <c r="D446" s="84">
        <f>ROUND(((D447+D448+D450+D449)/1000),5)</f>
        <v>1.98007</v>
      </c>
      <c r="E446" s="84">
        <f>ROUND(((E447+E448+E450+E449)/1000),5)</f>
        <v>1.95346</v>
      </c>
      <c r="F446" s="84">
        <f>ROUND(((F447+F448+F450+F449)/1000),5)</f>
        <v>1.8968499999999999</v>
      </c>
      <c r="G446" s="84">
        <f t="shared" ref="G446:AA446" si="258">ROUND(((G447+G448+G450+G449)/1000),5)</f>
        <v>1.89629</v>
      </c>
      <c r="H446" s="84">
        <f t="shared" si="258"/>
        <v>1.9702999999999999</v>
      </c>
      <c r="I446" s="84">
        <f t="shared" si="258"/>
        <v>2.0972</v>
      </c>
      <c r="J446" s="84">
        <f t="shared" si="258"/>
        <v>2.29637</v>
      </c>
      <c r="K446" s="84">
        <f t="shared" si="258"/>
        <v>2.5157699999999998</v>
      </c>
      <c r="L446" s="84">
        <f t="shared" si="258"/>
        <v>2.6717300000000002</v>
      </c>
      <c r="M446" s="84">
        <f t="shared" si="258"/>
        <v>2.68567</v>
      </c>
      <c r="N446" s="84">
        <f t="shared" si="258"/>
        <v>2.7022200000000001</v>
      </c>
      <c r="O446" s="84">
        <f t="shared" si="258"/>
        <v>2.7343000000000002</v>
      </c>
      <c r="P446" s="84">
        <f t="shared" si="258"/>
        <v>2.7205400000000002</v>
      </c>
      <c r="Q446" s="84">
        <f t="shared" si="258"/>
        <v>2.7242000000000002</v>
      </c>
      <c r="R446" s="84">
        <f t="shared" si="258"/>
        <v>2.71732</v>
      </c>
      <c r="S446" s="84">
        <f t="shared" si="258"/>
        <v>2.7104699999999999</v>
      </c>
      <c r="T446" s="84">
        <f t="shared" si="258"/>
        <v>2.6652200000000001</v>
      </c>
      <c r="U446" s="84">
        <f t="shared" si="258"/>
        <v>2.68268</v>
      </c>
      <c r="V446" s="84">
        <f t="shared" si="258"/>
        <v>2.6962199999999998</v>
      </c>
      <c r="W446" s="84">
        <f t="shared" si="258"/>
        <v>2.7103000000000002</v>
      </c>
      <c r="X446" s="84">
        <f t="shared" si="258"/>
        <v>2.67136</v>
      </c>
      <c r="Y446" s="84">
        <f t="shared" si="258"/>
        <v>2.51708</v>
      </c>
      <c r="Z446" s="84">
        <f t="shared" si="258"/>
        <v>2.3736799999999998</v>
      </c>
      <c r="AA446" s="84">
        <f t="shared" si="258"/>
        <v>2.17645</v>
      </c>
    </row>
    <row r="447" spans="1:27" ht="12.75" hidden="1" customHeight="1" outlineLevel="1" x14ac:dyDescent="0.2">
      <c r="A447" s="92" t="s">
        <v>1236</v>
      </c>
      <c r="B447" s="62" t="s">
        <v>231</v>
      </c>
      <c r="C447" s="42" t="s">
        <v>77</v>
      </c>
      <c r="D447" s="43">
        <v>1210.43</v>
      </c>
      <c r="E447" s="43">
        <v>1183.82</v>
      </c>
      <c r="F447" s="43">
        <v>1127.21</v>
      </c>
      <c r="G447" s="43">
        <v>1126.6500000000001</v>
      </c>
      <c r="H447" s="43">
        <v>1200.6600000000001</v>
      </c>
      <c r="I447" s="43">
        <v>1327.56</v>
      </c>
      <c r="J447" s="43">
        <v>1526.73</v>
      </c>
      <c r="K447" s="43">
        <v>1746.13</v>
      </c>
      <c r="L447" s="43">
        <v>1902.09</v>
      </c>
      <c r="M447" s="43">
        <v>1916.03</v>
      </c>
      <c r="N447" s="43">
        <v>1932.58</v>
      </c>
      <c r="O447" s="43">
        <v>1964.66</v>
      </c>
      <c r="P447" s="43">
        <v>1950.9</v>
      </c>
      <c r="Q447" s="43">
        <v>1954.56</v>
      </c>
      <c r="R447" s="43">
        <v>1947.68</v>
      </c>
      <c r="S447" s="43">
        <v>1940.83</v>
      </c>
      <c r="T447" s="43">
        <v>1895.58</v>
      </c>
      <c r="U447" s="43">
        <v>1913.04</v>
      </c>
      <c r="V447" s="43">
        <v>1926.58</v>
      </c>
      <c r="W447" s="43">
        <v>1940.66</v>
      </c>
      <c r="X447" s="43">
        <v>1901.72</v>
      </c>
      <c r="Y447" s="43">
        <v>1747.44</v>
      </c>
      <c r="Z447" s="43">
        <v>1604.04</v>
      </c>
      <c r="AA447" s="43">
        <v>1406.81</v>
      </c>
    </row>
    <row r="448" spans="1:27" ht="12.75" hidden="1" customHeight="1" outlineLevel="1" x14ac:dyDescent="0.2">
      <c r="A448" s="92" t="s">
        <v>1237</v>
      </c>
      <c r="B448" s="62" t="s">
        <v>88</v>
      </c>
      <c r="C448" s="42" t="s">
        <v>77</v>
      </c>
      <c r="D448" s="43">
        <f>$D$438</f>
        <v>434.18</v>
      </c>
      <c r="E448" s="43">
        <f t="shared" ref="E448:AA448" si="259">$D$438</f>
        <v>434.18</v>
      </c>
      <c r="F448" s="43">
        <f t="shared" si="259"/>
        <v>434.18</v>
      </c>
      <c r="G448" s="43">
        <f t="shared" si="259"/>
        <v>434.18</v>
      </c>
      <c r="H448" s="43">
        <f t="shared" si="259"/>
        <v>434.18</v>
      </c>
      <c r="I448" s="43">
        <f t="shared" si="259"/>
        <v>434.18</v>
      </c>
      <c r="J448" s="43">
        <f t="shared" si="259"/>
        <v>434.18</v>
      </c>
      <c r="K448" s="43">
        <f t="shared" si="259"/>
        <v>434.18</v>
      </c>
      <c r="L448" s="43">
        <f t="shared" si="259"/>
        <v>434.18</v>
      </c>
      <c r="M448" s="43">
        <f t="shared" si="259"/>
        <v>434.18</v>
      </c>
      <c r="N448" s="43">
        <f t="shared" si="259"/>
        <v>434.18</v>
      </c>
      <c r="O448" s="43">
        <f t="shared" si="259"/>
        <v>434.18</v>
      </c>
      <c r="P448" s="43">
        <f t="shared" si="259"/>
        <v>434.18</v>
      </c>
      <c r="Q448" s="43">
        <f t="shared" si="259"/>
        <v>434.18</v>
      </c>
      <c r="R448" s="43">
        <f t="shared" si="259"/>
        <v>434.18</v>
      </c>
      <c r="S448" s="43">
        <f t="shared" si="259"/>
        <v>434.18</v>
      </c>
      <c r="T448" s="43">
        <f t="shared" si="259"/>
        <v>434.18</v>
      </c>
      <c r="U448" s="43">
        <f t="shared" si="259"/>
        <v>434.18</v>
      </c>
      <c r="V448" s="43">
        <f t="shared" si="259"/>
        <v>434.18</v>
      </c>
      <c r="W448" s="43">
        <f t="shared" si="259"/>
        <v>434.18</v>
      </c>
      <c r="X448" s="43">
        <f t="shared" si="259"/>
        <v>434.18</v>
      </c>
      <c r="Y448" s="43">
        <f t="shared" si="259"/>
        <v>434.18</v>
      </c>
      <c r="Z448" s="43">
        <f t="shared" si="259"/>
        <v>434.18</v>
      </c>
      <c r="AA448" s="43">
        <f t="shared" si="259"/>
        <v>434.18</v>
      </c>
    </row>
    <row r="449" spans="1:27" ht="12.75" hidden="1" customHeight="1" outlineLevel="1" x14ac:dyDescent="0.2">
      <c r="A449" s="92" t="s">
        <v>1238</v>
      </c>
      <c r="B449" s="62" t="s">
        <v>81</v>
      </c>
      <c r="C449" s="42" t="s">
        <v>77</v>
      </c>
      <c r="D449" s="43">
        <v>4.7699999999999996</v>
      </c>
      <c r="E449" s="43">
        <v>4.7699999999999996</v>
      </c>
      <c r="F449" s="43">
        <v>4.7699999999999996</v>
      </c>
      <c r="G449" s="43">
        <v>4.7699999999999996</v>
      </c>
      <c r="H449" s="43">
        <v>4.7699999999999996</v>
      </c>
      <c r="I449" s="43">
        <v>4.7699999999999996</v>
      </c>
      <c r="J449" s="43">
        <v>4.7699999999999996</v>
      </c>
      <c r="K449" s="43">
        <v>4.7699999999999996</v>
      </c>
      <c r="L449" s="43">
        <v>4.7699999999999996</v>
      </c>
      <c r="M449" s="43">
        <v>4.7699999999999996</v>
      </c>
      <c r="N449" s="43">
        <v>4.7699999999999996</v>
      </c>
      <c r="O449" s="43">
        <v>4.7699999999999996</v>
      </c>
      <c r="P449" s="43">
        <v>4.7699999999999996</v>
      </c>
      <c r="Q449" s="43">
        <v>4.7699999999999996</v>
      </c>
      <c r="R449" s="43">
        <v>4.7699999999999996</v>
      </c>
      <c r="S449" s="43">
        <v>4.7699999999999996</v>
      </c>
      <c r="T449" s="43">
        <v>4.7699999999999996</v>
      </c>
      <c r="U449" s="43">
        <v>4.7699999999999996</v>
      </c>
      <c r="V449" s="43">
        <v>4.7699999999999996</v>
      </c>
      <c r="W449" s="43">
        <v>4.7699999999999996</v>
      </c>
      <c r="X449" s="43">
        <v>4.7699999999999996</v>
      </c>
      <c r="Y449" s="43">
        <v>4.7699999999999996</v>
      </c>
      <c r="Z449" s="43">
        <v>4.7699999999999996</v>
      </c>
      <c r="AA449" s="43">
        <v>4.7699999999999996</v>
      </c>
    </row>
    <row r="450" spans="1:27" ht="12.75" hidden="1" customHeight="1" outlineLevel="1" x14ac:dyDescent="0.2">
      <c r="A450" s="92" t="s">
        <v>1239</v>
      </c>
      <c r="B450" s="62" t="s">
        <v>79</v>
      </c>
      <c r="C450" s="42" t="s">
        <v>77</v>
      </c>
      <c r="D450" s="43">
        <f>$D$11</f>
        <v>330.69</v>
      </c>
      <c r="E450" s="43">
        <f t="shared" ref="E450:AA450" si="260">$D$11</f>
        <v>330.69</v>
      </c>
      <c r="F450" s="43">
        <f t="shared" si="260"/>
        <v>330.69</v>
      </c>
      <c r="G450" s="43">
        <f t="shared" si="260"/>
        <v>330.69</v>
      </c>
      <c r="H450" s="43">
        <f t="shared" si="260"/>
        <v>330.69</v>
      </c>
      <c r="I450" s="43">
        <f t="shared" si="260"/>
        <v>330.69</v>
      </c>
      <c r="J450" s="43">
        <f t="shared" si="260"/>
        <v>330.69</v>
      </c>
      <c r="K450" s="43">
        <f t="shared" si="260"/>
        <v>330.69</v>
      </c>
      <c r="L450" s="43">
        <f t="shared" si="260"/>
        <v>330.69</v>
      </c>
      <c r="M450" s="43">
        <f t="shared" si="260"/>
        <v>330.69</v>
      </c>
      <c r="N450" s="43">
        <f t="shared" si="260"/>
        <v>330.69</v>
      </c>
      <c r="O450" s="43">
        <f t="shared" si="260"/>
        <v>330.69</v>
      </c>
      <c r="P450" s="43">
        <f t="shared" si="260"/>
        <v>330.69</v>
      </c>
      <c r="Q450" s="43">
        <f t="shared" si="260"/>
        <v>330.69</v>
      </c>
      <c r="R450" s="43">
        <f t="shared" si="260"/>
        <v>330.69</v>
      </c>
      <c r="S450" s="43">
        <f t="shared" si="260"/>
        <v>330.69</v>
      </c>
      <c r="T450" s="43">
        <f t="shared" si="260"/>
        <v>330.69</v>
      </c>
      <c r="U450" s="43">
        <f t="shared" si="260"/>
        <v>330.69</v>
      </c>
      <c r="V450" s="43">
        <f t="shared" si="260"/>
        <v>330.69</v>
      </c>
      <c r="W450" s="43">
        <f t="shared" si="260"/>
        <v>330.69</v>
      </c>
      <c r="X450" s="43">
        <f t="shared" si="260"/>
        <v>330.69</v>
      </c>
      <c r="Y450" s="43">
        <f t="shared" si="260"/>
        <v>330.69</v>
      </c>
      <c r="Z450" s="43">
        <f t="shared" si="260"/>
        <v>330.69</v>
      </c>
      <c r="AA450" s="43">
        <f t="shared" si="260"/>
        <v>330.69</v>
      </c>
    </row>
    <row r="451" spans="1:27" collapsed="1" x14ac:dyDescent="0.2">
      <c r="A451" s="91" t="s">
        <v>1240</v>
      </c>
      <c r="B451" s="27" t="str">
        <f>"04"&amp;"."&amp;$B$599&amp;"."&amp;$B$600</f>
        <v>04.02.2023</v>
      </c>
      <c r="C451" s="83" t="s">
        <v>74</v>
      </c>
      <c r="D451" s="84">
        <f>ROUND(((D452+D453+D455+D454)/1000),5)</f>
        <v>2.2993999999999999</v>
      </c>
      <c r="E451" s="84">
        <f>ROUND(((E452+E453+E455+E454)/1000),5)</f>
        <v>2.18906</v>
      </c>
      <c r="F451" s="84">
        <f>ROUND(((F452+F453+F455+F454)/1000),5)</f>
        <v>2.0573000000000001</v>
      </c>
      <c r="G451" s="84">
        <f t="shared" ref="G451:AA451" si="261">ROUND(((G452+G453+G455+G454)/1000),5)</f>
        <v>2.0260400000000001</v>
      </c>
      <c r="H451" s="84">
        <f t="shared" si="261"/>
        <v>2.0870099999999998</v>
      </c>
      <c r="I451" s="84">
        <f t="shared" si="261"/>
        <v>2.1217000000000001</v>
      </c>
      <c r="J451" s="84">
        <f t="shared" si="261"/>
        <v>2.2463199999999999</v>
      </c>
      <c r="K451" s="84">
        <f t="shared" si="261"/>
        <v>2.3599000000000001</v>
      </c>
      <c r="L451" s="84">
        <f t="shared" si="261"/>
        <v>2.5550899999999999</v>
      </c>
      <c r="M451" s="84">
        <f t="shared" si="261"/>
        <v>2.6697600000000001</v>
      </c>
      <c r="N451" s="84">
        <f t="shared" si="261"/>
        <v>2.7021999999999999</v>
      </c>
      <c r="O451" s="84">
        <f t="shared" si="261"/>
        <v>2.7123300000000001</v>
      </c>
      <c r="P451" s="84">
        <f t="shared" si="261"/>
        <v>2.7103199999999998</v>
      </c>
      <c r="Q451" s="84">
        <f t="shared" si="261"/>
        <v>2.7077300000000002</v>
      </c>
      <c r="R451" s="84">
        <f t="shared" si="261"/>
        <v>2.7021500000000001</v>
      </c>
      <c r="S451" s="84">
        <f t="shared" si="261"/>
        <v>2.6703700000000001</v>
      </c>
      <c r="T451" s="84">
        <f t="shared" si="261"/>
        <v>2.6697099999999998</v>
      </c>
      <c r="U451" s="84">
        <f t="shared" si="261"/>
        <v>2.6983999999999999</v>
      </c>
      <c r="V451" s="84">
        <f t="shared" si="261"/>
        <v>2.70512</v>
      </c>
      <c r="W451" s="84">
        <f t="shared" si="261"/>
        <v>2.70207</v>
      </c>
      <c r="X451" s="84">
        <f t="shared" si="261"/>
        <v>2.7002799999999998</v>
      </c>
      <c r="Y451" s="84">
        <f t="shared" si="261"/>
        <v>2.58412</v>
      </c>
      <c r="Z451" s="84">
        <f t="shared" si="261"/>
        <v>2.3919299999999999</v>
      </c>
      <c r="AA451" s="84">
        <f t="shared" si="261"/>
        <v>2.24959</v>
      </c>
    </row>
    <row r="452" spans="1:27" ht="12.75" hidden="1" customHeight="1" outlineLevel="1" x14ac:dyDescent="0.2">
      <c r="A452" s="92" t="s">
        <v>1241</v>
      </c>
      <c r="B452" s="62" t="s">
        <v>231</v>
      </c>
      <c r="C452" s="42" t="s">
        <v>77</v>
      </c>
      <c r="D452" s="43">
        <v>1529.76</v>
      </c>
      <c r="E452" s="43">
        <v>1419.42</v>
      </c>
      <c r="F452" s="43">
        <v>1287.6600000000001</v>
      </c>
      <c r="G452" s="43">
        <v>1256.4000000000001</v>
      </c>
      <c r="H452" s="43">
        <v>1317.37</v>
      </c>
      <c r="I452" s="43">
        <v>1352.06</v>
      </c>
      <c r="J452" s="43">
        <v>1476.68</v>
      </c>
      <c r="K452" s="43">
        <v>1590.26</v>
      </c>
      <c r="L452" s="43">
        <v>1785.45</v>
      </c>
      <c r="M452" s="43">
        <v>1900.12</v>
      </c>
      <c r="N452" s="43">
        <v>1932.56</v>
      </c>
      <c r="O452" s="43">
        <v>1942.69</v>
      </c>
      <c r="P452" s="43">
        <v>1940.68</v>
      </c>
      <c r="Q452" s="43">
        <v>1938.09</v>
      </c>
      <c r="R452" s="43">
        <v>1932.51</v>
      </c>
      <c r="S452" s="43">
        <v>1900.73</v>
      </c>
      <c r="T452" s="43">
        <v>1900.07</v>
      </c>
      <c r="U452" s="43">
        <v>1928.76</v>
      </c>
      <c r="V452" s="43">
        <v>1935.48</v>
      </c>
      <c r="W452" s="43">
        <v>1932.43</v>
      </c>
      <c r="X452" s="43">
        <v>1930.64</v>
      </c>
      <c r="Y452" s="43">
        <v>1814.48</v>
      </c>
      <c r="Z452" s="43">
        <v>1622.29</v>
      </c>
      <c r="AA452" s="43">
        <v>1479.95</v>
      </c>
    </row>
    <row r="453" spans="1:27" ht="12.75" hidden="1" customHeight="1" outlineLevel="1" x14ac:dyDescent="0.2">
      <c r="A453" s="92" t="s">
        <v>1242</v>
      </c>
      <c r="B453" s="62" t="s">
        <v>88</v>
      </c>
      <c r="C453" s="42" t="s">
        <v>77</v>
      </c>
      <c r="D453" s="43">
        <f>$D$438</f>
        <v>434.18</v>
      </c>
      <c r="E453" s="43">
        <f t="shared" ref="E453:AA453" si="262">$D$438</f>
        <v>434.18</v>
      </c>
      <c r="F453" s="43">
        <f t="shared" si="262"/>
        <v>434.18</v>
      </c>
      <c r="G453" s="43">
        <f t="shared" si="262"/>
        <v>434.18</v>
      </c>
      <c r="H453" s="43">
        <f t="shared" si="262"/>
        <v>434.18</v>
      </c>
      <c r="I453" s="43">
        <f t="shared" si="262"/>
        <v>434.18</v>
      </c>
      <c r="J453" s="43">
        <f t="shared" si="262"/>
        <v>434.18</v>
      </c>
      <c r="K453" s="43">
        <f t="shared" si="262"/>
        <v>434.18</v>
      </c>
      <c r="L453" s="43">
        <f t="shared" si="262"/>
        <v>434.18</v>
      </c>
      <c r="M453" s="43">
        <f t="shared" si="262"/>
        <v>434.18</v>
      </c>
      <c r="N453" s="43">
        <f t="shared" si="262"/>
        <v>434.18</v>
      </c>
      <c r="O453" s="43">
        <f t="shared" si="262"/>
        <v>434.18</v>
      </c>
      <c r="P453" s="43">
        <f t="shared" si="262"/>
        <v>434.18</v>
      </c>
      <c r="Q453" s="43">
        <f t="shared" si="262"/>
        <v>434.18</v>
      </c>
      <c r="R453" s="43">
        <f t="shared" si="262"/>
        <v>434.18</v>
      </c>
      <c r="S453" s="43">
        <f t="shared" si="262"/>
        <v>434.18</v>
      </c>
      <c r="T453" s="43">
        <f t="shared" si="262"/>
        <v>434.18</v>
      </c>
      <c r="U453" s="43">
        <f t="shared" si="262"/>
        <v>434.18</v>
      </c>
      <c r="V453" s="43">
        <f t="shared" si="262"/>
        <v>434.18</v>
      </c>
      <c r="W453" s="43">
        <f t="shared" si="262"/>
        <v>434.18</v>
      </c>
      <c r="X453" s="43">
        <f t="shared" si="262"/>
        <v>434.18</v>
      </c>
      <c r="Y453" s="43">
        <f t="shared" si="262"/>
        <v>434.18</v>
      </c>
      <c r="Z453" s="43">
        <f t="shared" si="262"/>
        <v>434.18</v>
      </c>
      <c r="AA453" s="43">
        <f t="shared" si="262"/>
        <v>434.18</v>
      </c>
    </row>
    <row r="454" spans="1:27" ht="12.75" hidden="1" customHeight="1" outlineLevel="1" x14ac:dyDescent="0.2">
      <c r="A454" s="92" t="s">
        <v>1243</v>
      </c>
      <c r="B454" s="62" t="s">
        <v>81</v>
      </c>
      <c r="C454" s="42" t="s">
        <v>77</v>
      </c>
      <c r="D454" s="43">
        <v>4.7699999999999996</v>
      </c>
      <c r="E454" s="43">
        <v>4.7699999999999996</v>
      </c>
      <c r="F454" s="43">
        <v>4.7699999999999996</v>
      </c>
      <c r="G454" s="43">
        <v>4.7699999999999996</v>
      </c>
      <c r="H454" s="43">
        <v>4.7699999999999996</v>
      </c>
      <c r="I454" s="43">
        <v>4.7699999999999996</v>
      </c>
      <c r="J454" s="43">
        <v>4.7699999999999996</v>
      </c>
      <c r="K454" s="43">
        <v>4.7699999999999996</v>
      </c>
      <c r="L454" s="43">
        <v>4.7699999999999996</v>
      </c>
      <c r="M454" s="43">
        <v>4.7699999999999996</v>
      </c>
      <c r="N454" s="43">
        <v>4.7699999999999996</v>
      </c>
      <c r="O454" s="43">
        <v>4.7699999999999996</v>
      </c>
      <c r="P454" s="43">
        <v>4.7699999999999996</v>
      </c>
      <c r="Q454" s="43">
        <v>4.7699999999999996</v>
      </c>
      <c r="R454" s="43">
        <v>4.7699999999999996</v>
      </c>
      <c r="S454" s="43">
        <v>4.7699999999999996</v>
      </c>
      <c r="T454" s="43">
        <v>4.7699999999999996</v>
      </c>
      <c r="U454" s="43">
        <v>4.7699999999999996</v>
      </c>
      <c r="V454" s="43">
        <v>4.7699999999999996</v>
      </c>
      <c r="W454" s="43">
        <v>4.7699999999999996</v>
      </c>
      <c r="X454" s="43">
        <v>4.7699999999999996</v>
      </c>
      <c r="Y454" s="43">
        <v>4.7699999999999996</v>
      </c>
      <c r="Z454" s="43">
        <v>4.7699999999999996</v>
      </c>
      <c r="AA454" s="43">
        <v>4.7699999999999996</v>
      </c>
    </row>
    <row r="455" spans="1:27" ht="12.75" hidden="1" customHeight="1" outlineLevel="1" x14ac:dyDescent="0.2">
      <c r="A455" s="92" t="s">
        <v>1244</v>
      </c>
      <c r="B455" s="62" t="s">
        <v>79</v>
      </c>
      <c r="C455" s="42" t="s">
        <v>77</v>
      </c>
      <c r="D455" s="43">
        <f>$D$11</f>
        <v>330.69</v>
      </c>
      <c r="E455" s="43">
        <f t="shared" ref="E455:AA455" si="263">$D$11</f>
        <v>330.69</v>
      </c>
      <c r="F455" s="43">
        <f t="shared" si="263"/>
        <v>330.69</v>
      </c>
      <c r="G455" s="43">
        <f t="shared" si="263"/>
        <v>330.69</v>
      </c>
      <c r="H455" s="43">
        <f t="shared" si="263"/>
        <v>330.69</v>
      </c>
      <c r="I455" s="43">
        <f t="shared" si="263"/>
        <v>330.69</v>
      </c>
      <c r="J455" s="43">
        <f t="shared" si="263"/>
        <v>330.69</v>
      </c>
      <c r="K455" s="43">
        <f t="shared" si="263"/>
        <v>330.69</v>
      </c>
      <c r="L455" s="43">
        <f t="shared" si="263"/>
        <v>330.69</v>
      </c>
      <c r="M455" s="43">
        <f t="shared" si="263"/>
        <v>330.69</v>
      </c>
      <c r="N455" s="43">
        <f t="shared" si="263"/>
        <v>330.69</v>
      </c>
      <c r="O455" s="43">
        <f t="shared" si="263"/>
        <v>330.69</v>
      </c>
      <c r="P455" s="43">
        <f t="shared" si="263"/>
        <v>330.69</v>
      </c>
      <c r="Q455" s="43">
        <f t="shared" si="263"/>
        <v>330.69</v>
      </c>
      <c r="R455" s="43">
        <f t="shared" si="263"/>
        <v>330.69</v>
      </c>
      <c r="S455" s="43">
        <f t="shared" si="263"/>
        <v>330.69</v>
      </c>
      <c r="T455" s="43">
        <f t="shared" si="263"/>
        <v>330.69</v>
      </c>
      <c r="U455" s="43">
        <f t="shared" si="263"/>
        <v>330.69</v>
      </c>
      <c r="V455" s="43">
        <f t="shared" si="263"/>
        <v>330.69</v>
      </c>
      <c r="W455" s="43">
        <f t="shared" si="263"/>
        <v>330.69</v>
      </c>
      <c r="X455" s="43">
        <f t="shared" si="263"/>
        <v>330.69</v>
      </c>
      <c r="Y455" s="43">
        <f t="shared" si="263"/>
        <v>330.69</v>
      </c>
      <c r="Z455" s="43">
        <f t="shared" si="263"/>
        <v>330.69</v>
      </c>
      <c r="AA455" s="43">
        <f t="shared" si="263"/>
        <v>330.69</v>
      </c>
    </row>
    <row r="456" spans="1:27" collapsed="1" x14ac:dyDescent="0.2">
      <c r="A456" s="91" t="s">
        <v>1245</v>
      </c>
      <c r="B456" s="27" t="str">
        <f>"05"&amp;"."&amp;$B$599&amp;"."&amp;$B$600</f>
        <v>05.02.2023</v>
      </c>
      <c r="C456" s="83" t="s">
        <v>74</v>
      </c>
      <c r="D456" s="84">
        <f>ROUND(((D457+D458+D460+D459)/1000),5)</f>
        <v>2.0100799999999999</v>
      </c>
      <c r="E456" s="84">
        <f>ROUND(((E457+E458+E460+E459)/1000),5)</f>
        <v>1.96048</v>
      </c>
      <c r="F456" s="84">
        <f>ROUND(((F457+F458+F460+F459)/1000),5)</f>
        <v>1.9181299999999999</v>
      </c>
      <c r="G456" s="84">
        <f t="shared" ref="G456:AA456" si="264">ROUND(((G457+G458+G460+G459)/1000),5)</f>
        <v>1.903</v>
      </c>
      <c r="H456" s="84">
        <f t="shared" si="264"/>
        <v>1.9354499999999999</v>
      </c>
      <c r="I456" s="84">
        <f t="shared" si="264"/>
        <v>1.94072</v>
      </c>
      <c r="J456" s="84">
        <f t="shared" si="264"/>
        <v>1.9571400000000001</v>
      </c>
      <c r="K456" s="84">
        <f t="shared" si="264"/>
        <v>2.0781900000000002</v>
      </c>
      <c r="L456" s="84">
        <f t="shared" si="264"/>
        <v>2.2717000000000001</v>
      </c>
      <c r="M456" s="84">
        <f t="shared" si="264"/>
        <v>2.37575</v>
      </c>
      <c r="N456" s="84">
        <f t="shared" si="264"/>
        <v>2.4215499999999999</v>
      </c>
      <c r="O456" s="84">
        <f t="shared" si="264"/>
        <v>2.4489700000000001</v>
      </c>
      <c r="P456" s="84">
        <f t="shared" si="264"/>
        <v>2.4491499999999999</v>
      </c>
      <c r="Q456" s="84">
        <f t="shared" si="264"/>
        <v>2.4611800000000001</v>
      </c>
      <c r="R456" s="84">
        <f t="shared" si="264"/>
        <v>2.4588299999999998</v>
      </c>
      <c r="S456" s="84">
        <f t="shared" si="264"/>
        <v>2.4215100000000001</v>
      </c>
      <c r="T456" s="84">
        <f t="shared" si="264"/>
        <v>2.4307300000000001</v>
      </c>
      <c r="U456" s="84">
        <f t="shared" si="264"/>
        <v>2.47844</v>
      </c>
      <c r="V456" s="84">
        <f t="shared" si="264"/>
        <v>2.4956999999999998</v>
      </c>
      <c r="W456" s="84">
        <f t="shared" si="264"/>
        <v>2.49675</v>
      </c>
      <c r="X456" s="84">
        <f t="shared" si="264"/>
        <v>2.49655</v>
      </c>
      <c r="Y456" s="84">
        <f t="shared" si="264"/>
        <v>2.43682</v>
      </c>
      <c r="Z456" s="84">
        <f t="shared" si="264"/>
        <v>2.3083100000000001</v>
      </c>
      <c r="AA456" s="84">
        <f t="shared" si="264"/>
        <v>1.9824900000000001</v>
      </c>
    </row>
    <row r="457" spans="1:27" ht="12.75" hidden="1" customHeight="1" outlineLevel="1" x14ac:dyDescent="0.2">
      <c r="A457" s="92" t="s">
        <v>1246</v>
      </c>
      <c r="B457" s="62" t="s">
        <v>231</v>
      </c>
      <c r="C457" s="42" t="s">
        <v>77</v>
      </c>
      <c r="D457" s="43">
        <v>1240.44</v>
      </c>
      <c r="E457" s="43">
        <v>1190.8399999999999</v>
      </c>
      <c r="F457" s="43">
        <v>1148.49</v>
      </c>
      <c r="G457" s="43">
        <v>1133.3599999999999</v>
      </c>
      <c r="H457" s="43">
        <v>1165.81</v>
      </c>
      <c r="I457" s="43">
        <v>1171.08</v>
      </c>
      <c r="J457" s="43">
        <v>1187.5</v>
      </c>
      <c r="K457" s="43">
        <v>1308.55</v>
      </c>
      <c r="L457" s="43">
        <v>1502.06</v>
      </c>
      <c r="M457" s="43">
        <v>1606.11</v>
      </c>
      <c r="N457" s="43">
        <v>1651.91</v>
      </c>
      <c r="O457" s="43">
        <v>1679.33</v>
      </c>
      <c r="P457" s="43">
        <v>1679.51</v>
      </c>
      <c r="Q457" s="43">
        <v>1691.54</v>
      </c>
      <c r="R457" s="43">
        <v>1689.19</v>
      </c>
      <c r="S457" s="43">
        <v>1651.87</v>
      </c>
      <c r="T457" s="43">
        <v>1661.09</v>
      </c>
      <c r="U457" s="43">
        <v>1708.8</v>
      </c>
      <c r="V457" s="43">
        <v>1726.06</v>
      </c>
      <c r="W457" s="43">
        <v>1727.11</v>
      </c>
      <c r="X457" s="43">
        <v>1726.91</v>
      </c>
      <c r="Y457" s="43">
        <v>1667.18</v>
      </c>
      <c r="Z457" s="43">
        <v>1538.67</v>
      </c>
      <c r="AA457" s="43">
        <v>1212.8499999999999</v>
      </c>
    </row>
    <row r="458" spans="1:27" ht="12.75" hidden="1" customHeight="1" outlineLevel="1" x14ac:dyDescent="0.2">
      <c r="A458" s="92" t="s">
        <v>1247</v>
      </c>
      <c r="B458" s="62" t="s">
        <v>88</v>
      </c>
      <c r="C458" s="42" t="s">
        <v>77</v>
      </c>
      <c r="D458" s="43">
        <f>$D$438</f>
        <v>434.18</v>
      </c>
      <c r="E458" s="43">
        <f t="shared" ref="E458:AA458" si="265">$D$438</f>
        <v>434.18</v>
      </c>
      <c r="F458" s="43">
        <f t="shared" si="265"/>
        <v>434.18</v>
      </c>
      <c r="G458" s="43">
        <f t="shared" si="265"/>
        <v>434.18</v>
      </c>
      <c r="H458" s="43">
        <f t="shared" si="265"/>
        <v>434.18</v>
      </c>
      <c r="I458" s="43">
        <f t="shared" si="265"/>
        <v>434.18</v>
      </c>
      <c r="J458" s="43">
        <f t="shared" si="265"/>
        <v>434.18</v>
      </c>
      <c r="K458" s="43">
        <f t="shared" si="265"/>
        <v>434.18</v>
      </c>
      <c r="L458" s="43">
        <f t="shared" si="265"/>
        <v>434.18</v>
      </c>
      <c r="M458" s="43">
        <f t="shared" si="265"/>
        <v>434.18</v>
      </c>
      <c r="N458" s="43">
        <f t="shared" si="265"/>
        <v>434.18</v>
      </c>
      <c r="O458" s="43">
        <f t="shared" si="265"/>
        <v>434.18</v>
      </c>
      <c r="P458" s="43">
        <f t="shared" si="265"/>
        <v>434.18</v>
      </c>
      <c r="Q458" s="43">
        <f t="shared" si="265"/>
        <v>434.18</v>
      </c>
      <c r="R458" s="43">
        <f t="shared" si="265"/>
        <v>434.18</v>
      </c>
      <c r="S458" s="43">
        <f t="shared" si="265"/>
        <v>434.18</v>
      </c>
      <c r="T458" s="43">
        <f t="shared" si="265"/>
        <v>434.18</v>
      </c>
      <c r="U458" s="43">
        <f t="shared" si="265"/>
        <v>434.18</v>
      </c>
      <c r="V458" s="43">
        <f t="shared" si="265"/>
        <v>434.18</v>
      </c>
      <c r="W458" s="43">
        <f t="shared" si="265"/>
        <v>434.18</v>
      </c>
      <c r="X458" s="43">
        <f t="shared" si="265"/>
        <v>434.18</v>
      </c>
      <c r="Y458" s="43">
        <f t="shared" si="265"/>
        <v>434.18</v>
      </c>
      <c r="Z458" s="43">
        <f t="shared" si="265"/>
        <v>434.18</v>
      </c>
      <c r="AA458" s="43">
        <f t="shared" si="265"/>
        <v>434.18</v>
      </c>
    </row>
    <row r="459" spans="1:27" ht="12.75" hidden="1" customHeight="1" outlineLevel="1" x14ac:dyDescent="0.2">
      <c r="A459" s="92" t="s">
        <v>1248</v>
      </c>
      <c r="B459" s="62" t="s">
        <v>81</v>
      </c>
      <c r="C459" s="42" t="s">
        <v>77</v>
      </c>
      <c r="D459" s="43">
        <v>4.7699999999999996</v>
      </c>
      <c r="E459" s="43">
        <v>4.7699999999999996</v>
      </c>
      <c r="F459" s="43">
        <v>4.7699999999999996</v>
      </c>
      <c r="G459" s="43">
        <v>4.7699999999999996</v>
      </c>
      <c r="H459" s="43">
        <v>4.7699999999999996</v>
      </c>
      <c r="I459" s="43">
        <v>4.7699999999999996</v>
      </c>
      <c r="J459" s="43">
        <v>4.7699999999999996</v>
      </c>
      <c r="K459" s="43">
        <v>4.7699999999999996</v>
      </c>
      <c r="L459" s="43">
        <v>4.7699999999999996</v>
      </c>
      <c r="M459" s="43">
        <v>4.7699999999999996</v>
      </c>
      <c r="N459" s="43">
        <v>4.7699999999999996</v>
      </c>
      <c r="O459" s="43">
        <v>4.7699999999999996</v>
      </c>
      <c r="P459" s="43">
        <v>4.7699999999999996</v>
      </c>
      <c r="Q459" s="43">
        <v>4.7699999999999996</v>
      </c>
      <c r="R459" s="43">
        <v>4.7699999999999996</v>
      </c>
      <c r="S459" s="43">
        <v>4.7699999999999996</v>
      </c>
      <c r="T459" s="43">
        <v>4.7699999999999996</v>
      </c>
      <c r="U459" s="43">
        <v>4.7699999999999996</v>
      </c>
      <c r="V459" s="43">
        <v>4.7699999999999996</v>
      </c>
      <c r="W459" s="43">
        <v>4.7699999999999996</v>
      </c>
      <c r="X459" s="43">
        <v>4.7699999999999996</v>
      </c>
      <c r="Y459" s="43">
        <v>4.7699999999999996</v>
      </c>
      <c r="Z459" s="43">
        <v>4.7699999999999996</v>
      </c>
      <c r="AA459" s="43">
        <v>4.7699999999999996</v>
      </c>
    </row>
    <row r="460" spans="1:27" ht="12.75" hidden="1" customHeight="1" outlineLevel="1" x14ac:dyDescent="0.2">
      <c r="A460" s="92" t="s">
        <v>1249</v>
      </c>
      <c r="B460" s="62" t="s">
        <v>79</v>
      </c>
      <c r="C460" s="42" t="s">
        <v>77</v>
      </c>
      <c r="D460" s="43">
        <f>$D$11</f>
        <v>330.69</v>
      </c>
      <c r="E460" s="43">
        <f t="shared" ref="E460:AA460" si="266">$D$11</f>
        <v>330.69</v>
      </c>
      <c r="F460" s="43">
        <f t="shared" si="266"/>
        <v>330.69</v>
      </c>
      <c r="G460" s="43">
        <f t="shared" si="266"/>
        <v>330.69</v>
      </c>
      <c r="H460" s="43">
        <f t="shared" si="266"/>
        <v>330.69</v>
      </c>
      <c r="I460" s="43">
        <f t="shared" si="266"/>
        <v>330.69</v>
      </c>
      <c r="J460" s="43">
        <f t="shared" si="266"/>
        <v>330.69</v>
      </c>
      <c r="K460" s="43">
        <f t="shared" si="266"/>
        <v>330.69</v>
      </c>
      <c r="L460" s="43">
        <f t="shared" si="266"/>
        <v>330.69</v>
      </c>
      <c r="M460" s="43">
        <f t="shared" si="266"/>
        <v>330.69</v>
      </c>
      <c r="N460" s="43">
        <f t="shared" si="266"/>
        <v>330.69</v>
      </c>
      <c r="O460" s="43">
        <f t="shared" si="266"/>
        <v>330.69</v>
      </c>
      <c r="P460" s="43">
        <f t="shared" si="266"/>
        <v>330.69</v>
      </c>
      <c r="Q460" s="43">
        <f t="shared" si="266"/>
        <v>330.69</v>
      </c>
      <c r="R460" s="43">
        <f t="shared" si="266"/>
        <v>330.69</v>
      </c>
      <c r="S460" s="43">
        <f t="shared" si="266"/>
        <v>330.69</v>
      </c>
      <c r="T460" s="43">
        <f t="shared" si="266"/>
        <v>330.69</v>
      </c>
      <c r="U460" s="43">
        <f t="shared" si="266"/>
        <v>330.69</v>
      </c>
      <c r="V460" s="43">
        <f t="shared" si="266"/>
        <v>330.69</v>
      </c>
      <c r="W460" s="43">
        <f t="shared" si="266"/>
        <v>330.69</v>
      </c>
      <c r="X460" s="43">
        <f t="shared" si="266"/>
        <v>330.69</v>
      </c>
      <c r="Y460" s="43">
        <f t="shared" si="266"/>
        <v>330.69</v>
      </c>
      <c r="Z460" s="43">
        <f t="shared" si="266"/>
        <v>330.69</v>
      </c>
      <c r="AA460" s="43">
        <f t="shared" si="266"/>
        <v>330.69</v>
      </c>
    </row>
    <row r="461" spans="1:27" collapsed="1" x14ac:dyDescent="0.2">
      <c r="A461" s="91" t="s">
        <v>1250</v>
      </c>
      <c r="B461" s="27" t="str">
        <f>"06"&amp;"."&amp;$B$599&amp;"."&amp;$B$600</f>
        <v>06.02.2023</v>
      </c>
      <c r="C461" s="83" t="s">
        <v>74</v>
      </c>
      <c r="D461" s="84">
        <f>ROUND(((D462+D463+D465+D464)/1000),5)</f>
        <v>1.9392100000000001</v>
      </c>
      <c r="E461" s="84">
        <f>ROUND(((E462+E463+E465+E464)/1000),5)</f>
        <v>1.89123</v>
      </c>
      <c r="F461" s="84">
        <f>ROUND(((F462+F463+F465+F464)/1000),5)</f>
        <v>1.8604099999999999</v>
      </c>
      <c r="G461" s="84">
        <f t="shared" ref="G461:AA461" si="267">ROUND(((G462+G463+G465+G464)/1000),5)</f>
        <v>1.84521</v>
      </c>
      <c r="H461" s="84">
        <f t="shared" si="267"/>
        <v>1.87443</v>
      </c>
      <c r="I461" s="84">
        <f t="shared" si="267"/>
        <v>1.93788</v>
      </c>
      <c r="J461" s="84">
        <f t="shared" si="267"/>
        <v>2.1348199999999999</v>
      </c>
      <c r="K461" s="84">
        <f t="shared" si="267"/>
        <v>2.3955700000000002</v>
      </c>
      <c r="L461" s="84">
        <f t="shared" si="267"/>
        <v>2.4853100000000001</v>
      </c>
      <c r="M461" s="84">
        <f t="shared" si="267"/>
        <v>2.5094500000000002</v>
      </c>
      <c r="N461" s="84">
        <f t="shared" si="267"/>
        <v>2.53362</v>
      </c>
      <c r="O461" s="84">
        <f t="shared" si="267"/>
        <v>2.5809799999999998</v>
      </c>
      <c r="P461" s="84">
        <f t="shared" si="267"/>
        <v>2.5459700000000001</v>
      </c>
      <c r="Q461" s="84">
        <f t="shared" si="267"/>
        <v>2.5540799999999999</v>
      </c>
      <c r="R461" s="84">
        <f t="shared" si="267"/>
        <v>2.54589</v>
      </c>
      <c r="S461" s="84">
        <f t="shared" si="267"/>
        <v>2.5209299999999999</v>
      </c>
      <c r="T461" s="84">
        <f t="shared" si="267"/>
        <v>2.4891399999999999</v>
      </c>
      <c r="U461" s="84">
        <f t="shared" si="267"/>
        <v>2.5096599999999998</v>
      </c>
      <c r="V461" s="84">
        <f t="shared" si="267"/>
        <v>2.52285</v>
      </c>
      <c r="W461" s="84">
        <f t="shared" si="267"/>
        <v>2.54575</v>
      </c>
      <c r="X461" s="84">
        <f t="shared" si="267"/>
        <v>2.47194</v>
      </c>
      <c r="Y461" s="84">
        <f t="shared" si="267"/>
        <v>2.4150999999999998</v>
      </c>
      <c r="Z461" s="84">
        <f t="shared" si="267"/>
        <v>2.0823499999999999</v>
      </c>
      <c r="AA461" s="84">
        <f t="shared" si="267"/>
        <v>1.94154</v>
      </c>
    </row>
    <row r="462" spans="1:27" ht="12.75" hidden="1" customHeight="1" outlineLevel="1" x14ac:dyDescent="0.2">
      <c r="A462" s="92" t="s">
        <v>1251</v>
      </c>
      <c r="B462" s="62" t="s">
        <v>231</v>
      </c>
      <c r="C462" s="42" t="s">
        <v>77</v>
      </c>
      <c r="D462" s="43">
        <v>1169.57</v>
      </c>
      <c r="E462" s="43">
        <v>1121.5899999999999</v>
      </c>
      <c r="F462" s="43">
        <v>1090.77</v>
      </c>
      <c r="G462" s="43">
        <v>1075.57</v>
      </c>
      <c r="H462" s="43">
        <v>1104.79</v>
      </c>
      <c r="I462" s="43">
        <v>1168.24</v>
      </c>
      <c r="J462" s="43">
        <v>1365.18</v>
      </c>
      <c r="K462" s="43">
        <v>1625.93</v>
      </c>
      <c r="L462" s="43">
        <v>1715.67</v>
      </c>
      <c r="M462" s="43">
        <v>1739.81</v>
      </c>
      <c r="N462" s="43">
        <v>1763.98</v>
      </c>
      <c r="O462" s="43">
        <v>1811.34</v>
      </c>
      <c r="P462" s="43">
        <v>1776.33</v>
      </c>
      <c r="Q462" s="43">
        <v>1784.44</v>
      </c>
      <c r="R462" s="43">
        <v>1776.25</v>
      </c>
      <c r="S462" s="43">
        <v>1751.29</v>
      </c>
      <c r="T462" s="43">
        <v>1719.5</v>
      </c>
      <c r="U462" s="43">
        <v>1740.02</v>
      </c>
      <c r="V462" s="43">
        <v>1753.21</v>
      </c>
      <c r="W462" s="43">
        <v>1776.11</v>
      </c>
      <c r="X462" s="43">
        <v>1702.3</v>
      </c>
      <c r="Y462" s="43">
        <v>1645.46</v>
      </c>
      <c r="Z462" s="43">
        <v>1312.71</v>
      </c>
      <c r="AA462" s="43">
        <v>1171.9000000000001</v>
      </c>
    </row>
    <row r="463" spans="1:27" ht="12.75" hidden="1" customHeight="1" outlineLevel="1" x14ac:dyDescent="0.2">
      <c r="A463" s="92" t="s">
        <v>1252</v>
      </c>
      <c r="B463" s="62" t="s">
        <v>88</v>
      </c>
      <c r="C463" s="42" t="s">
        <v>77</v>
      </c>
      <c r="D463" s="43">
        <f>$D$438</f>
        <v>434.18</v>
      </c>
      <c r="E463" s="43">
        <f t="shared" ref="E463:AA463" si="268">$D$438</f>
        <v>434.18</v>
      </c>
      <c r="F463" s="43">
        <f t="shared" si="268"/>
        <v>434.18</v>
      </c>
      <c r="G463" s="43">
        <f t="shared" si="268"/>
        <v>434.18</v>
      </c>
      <c r="H463" s="43">
        <f t="shared" si="268"/>
        <v>434.18</v>
      </c>
      <c r="I463" s="43">
        <f t="shared" si="268"/>
        <v>434.18</v>
      </c>
      <c r="J463" s="43">
        <f t="shared" si="268"/>
        <v>434.18</v>
      </c>
      <c r="K463" s="43">
        <f t="shared" si="268"/>
        <v>434.18</v>
      </c>
      <c r="L463" s="43">
        <f t="shared" si="268"/>
        <v>434.18</v>
      </c>
      <c r="M463" s="43">
        <f t="shared" si="268"/>
        <v>434.18</v>
      </c>
      <c r="N463" s="43">
        <f t="shared" si="268"/>
        <v>434.18</v>
      </c>
      <c r="O463" s="43">
        <f t="shared" si="268"/>
        <v>434.18</v>
      </c>
      <c r="P463" s="43">
        <f t="shared" si="268"/>
        <v>434.18</v>
      </c>
      <c r="Q463" s="43">
        <f t="shared" si="268"/>
        <v>434.18</v>
      </c>
      <c r="R463" s="43">
        <f t="shared" si="268"/>
        <v>434.18</v>
      </c>
      <c r="S463" s="43">
        <f t="shared" si="268"/>
        <v>434.18</v>
      </c>
      <c r="T463" s="43">
        <f t="shared" si="268"/>
        <v>434.18</v>
      </c>
      <c r="U463" s="43">
        <f t="shared" si="268"/>
        <v>434.18</v>
      </c>
      <c r="V463" s="43">
        <f t="shared" si="268"/>
        <v>434.18</v>
      </c>
      <c r="W463" s="43">
        <f t="shared" si="268"/>
        <v>434.18</v>
      </c>
      <c r="X463" s="43">
        <f t="shared" si="268"/>
        <v>434.18</v>
      </c>
      <c r="Y463" s="43">
        <f t="shared" si="268"/>
        <v>434.18</v>
      </c>
      <c r="Z463" s="43">
        <f t="shared" si="268"/>
        <v>434.18</v>
      </c>
      <c r="AA463" s="43">
        <f t="shared" si="268"/>
        <v>434.18</v>
      </c>
    </row>
    <row r="464" spans="1:27" ht="12.75" hidden="1" customHeight="1" outlineLevel="1" x14ac:dyDescent="0.2">
      <c r="A464" s="92" t="s">
        <v>1253</v>
      </c>
      <c r="B464" s="62" t="s">
        <v>81</v>
      </c>
      <c r="C464" s="42" t="s">
        <v>77</v>
      </c>
      <c r="D464" s="43">
        <v>4.7699999999999996</v>
      </c>
      <c r="E464" s="43">
        <v>4.7699999999999996</v>
      </c>
      <c r="F464" s="43">
        <v>4.7699999999999996</v>
      </c>
      <c r="G464" s="43">
        <v>4.7699999999999996</v>
      </c>
      <c r="H464" s="43">
        <v>4.7699999999999996</v>
      </c>
      <c r="I464" s="43">
        <v>4.7699999999999996</v>
      </c>
      <c r="J464" s="43">
        <v>4.7699999999999996</v>
      </c>
      <c r="K464" s="43">
        <v>4.7699999999999996</v>
      </c>
      <c r="L464" s="43">
        <v>4.7699999999999996</v>
      </c>
      <c r="M464" s="43">
        <v>4.7699999999999996</v>
      </c>
      <c r="N464" s="43">
        <v>4.7699999999999996</v>
      </c>
      <c r="O464" s="43">
        <v>4.7699999999999996</v>
      </c>
      <c r="P464" s="43">
        <v>4.7699999999999996</v>
      </c>
      <c r="Q464" s="43">
        <v>4.7699999999999996</v>
      </c>
      <c r="R464" s="43">
        <v>4.7699999999999996</v>
      </c>
      <c r="S464" s="43">
        <v>4.7699999999999996</v>
      </c>
      <c r="T464" s="43">
        <v>4.7699999999999996</v>
      </c>
      <c r="U464" s="43">
        <v>4.7699999999999996</v>
      </c>
      <c r="V464" s="43">
        <v>4.7699999999999996</v>
      </c>
      <c r="W464" s="43">
        <v>4.7699999999999996</v>
      </c>
      <c r="X464" s="43">
        <v>4.7699999999999996</v>
      </c>
      <c r="Y464" s="43">
        <v>4.7699999999999996</v>
      </c>
      <c r="Z464" s="43">
        <v>4.7699999999999996</v>
      </c>
      <c r="AA464" s="43">
        <v>4.7699999999999996</v>
      </c>
    </row>
    <row r="465" spans="1:27" ht="12.75" hidden="1" customHeight="1" outlineLevel="1" x14ac:dyDescent="0.2">
      <c r="A465" s="92" t="s">
        <v>1254</v>
      </c>
      <c r="B465" s="62" t="s">
        <v>79</v>
      </c>
      <c r="C465" s="42" t="s">
        <v>77</v>
      </c>
      <c r="D465" s="43">
        <f>$D$11</f>
        <v>330.69</v>
      </c>
      <c r="E465" s="43">
        <f t="shared" ref="E465:AA465" si="269">$D$11</f>
        <v>330.69</v>
      </c>
      <c r="F465" s="43">
        <f t="shared" si="269"/>
        <v>330.69</v>
      </c>
      <c r="G465" s="43">
        <f t="shared" si="269"/>
        <v>330.69</v>
      </c>
      <c r="H465" s="43">
        <f t="shared" si="269"/>
        <v>330.69</v>
      </c>
      <c r="I465" s="43">
        <f t="shared" si="269"/>
        <v>330.69</v>
      </c>
      <c r="J465" s="43">
        <f t="shared" si="269"/>
        <v>330.69</v>
      </c>
      <c r="K465" s="43">
        <f t="shared" si="269"/>
        <v>330.69</v>
      </c>
      <c r="L465" s="43">
        <f t="shared" si="269"/>
        <v>330.69</v>
      </c>
      <c r="M465" s="43">
        <f t="shared" si="269"/>
        <v>330.69</v>
      </c>
      <c r="N465" s="43">
        <f t="shared" si="269"/>
        <v>330.69</v>
      </c>
      <c r="O465" s="43">
        <f t="shared" si="269"/>
        <v>330.69</v>
      </c>
      <c r="P465" s="43">
        <f t="shared" si="269"/>
        <v>330.69</v>
      </c>
      <c r="Q465" s="43">
        <f t="shared" si="269"/>
        <v>330.69</v>
      </c>
      <c r="R465" s="43">
        <f t="shared" si="269"/>
        <v>330.69</v>
      </c>
      <c r="S465" s="43">
        <f t="shared" si="269"/>
        <v>330.69</v>
      </c>
      <c r="T465" s="43">
        <f t="shared" si="269"/>
        <v>330.69</v>
      </c>
      <c r="U465" s="43">
        <f t="shared" si="269"/>
        <v>330.69</v>
      </c>
      <c r="V465" s="43">
        <f t="shared" si="269"/>
        <v>330.69</v>
      </c>
      <c r="W465" s="43">
        <f t="shared" si="269"/>
        <v>330.69</v>
      </c>
      <c r="X465" s="43">
        <f t="shared" si="269"/>
        <v>330.69</v>
      </c>
      <c r="Y465" s="43">
        <f t="shared" si="269"/>
        <v>330.69</v>
      </c>
      <c r="Z465" s="43">
        <f t="shared" si="269"/>
        <v>330.69</v>
      </c>
      <c r="AA465" s="43">
        <f t="shared" si="269"/>
        <v>330.69</v>
      </c>
    </row>
    <row r="466" spans="1:27" collapsed="1" x14ac:dyDescent="0.2">
      <c r="A466" s="91" t="s">
        <v>1255</v>
      </c>
      <c r="B466" s="27" t="str">
        <f>"07"&amp;"."&amp;$B$599&amp;"."&amp;$B$600</f>
        <v>07.02.2023</v>
      </c>
      <c r="C466" s="83" t="s">
        <v>74</v>
      </c>
      <c r="D466" s="84">
        <f>ROUND(((D467+D468+D470+D469)/1000),5)</f>
        <v>1.8754900000000001</v>
      </c>
      <c r="E466" s="84">
        <f>ROUND(((E467+E468+E470+E469)/1000),5)</f>
        <v>1.8036399999999999</v>
      </c>
      <c r="F466" s="84">
        <f>ROUND(((F467+F468+F470+F469)/1000),5)</f>
        <v>1.7569600000000001</v>
      </c>
      <c r="G466" s="84">
        <f t="shared" ref="G466:AA466" si="270">ROUND(((G467+G468+G470+G469)/1000),5)</f>
        <v>1.75336</v>
      </c>
      <c r="H466" s="84">
        <f t="shared" si="270"/>
        <v>1.85334</v>
      </c>
      <c r="I466" s="84">
        <f t="shared" si="270"/>
        <v>1.9026700000000001</v>
      </c>
      <c r="J466" s="84">
        <f t="shared" si="270"/>
        <v>2.1202700000000001</v>
      </c>
      <c r="K466" s="84">
        <f t="shared" si="270"/>
        <v>2.39778</v>
      </c>
      <c r="L466" s="84">
        <f t="shared" si="270"/>
        <v>2.45045</v>
      </c>
      <c r="M466" s="84">
        <f t="shared" si="270"/>
        <v>2.4645800000000002</v>
      </c>
      <c r="N466" s="84">
        <f t="shared" si="270"/>
        <v>2.4764400000000002</v>
      </c>
      <c r="O466" s="84">
        <f t="shared" si="270"/>
        <v>2.5112899999999998</v>
      </c>
      <c r="P466" s="84">
        <f t="shared" si="270"/>
        <v>2.4910399999999999</v>
      </c>
      <c r="Q466" s="84">
        <f t="shared" si="270"/>
        <v>2.4978099999999999</v>
      </c>
      <c r="R466" s="84">
        <f t="shared" si="270"/>
        <v>2.4919099999999998</v>
      </c>
      <c r="S466" s="84">
        <f t="shared" si="270"/>
        <v>2.4711799999999999</v>
      </c>
      <c r="T466" s="84">
        <f t="shared" si="270"/>
        <v>2.4590100000000001</v>
      </c>
      <c r="U466" s="84">
        <f t="shared" si="270"/>
        <v>2.47465</v>
      </c>
      <c r="V466" s="84">
        <f t="shared" si="270"/>
        <v>2.4842599999999999</v>
      </c>
      <c r="W466" s="84">
        <f t="shared" si="270"/>
        <v>2.49343</v>
      </c>
      <c r="X466" s="84">
        <f t="shared" si="270"/>
        <v>2.4609700000000001</v>
      </c>
      <c r="Y466" s="84">
        <f t="shared" si="270"/>
        <v>2.41459</v>
      </c>
      <c r="Z466" s="84">
        <f t="shared" si="270"/>
        <v>2.12947</v>
      </c>
      <c r="AA466" s="84">
        <f t="shared" si="270"/>
        <v>1.96529</v>
      </c>
    </row>
    <row r="467" spans="1:27" ht="12.75" hidden="1" customHeight="1" outlineLevel="1" x14ac:dyDescent="0.2">
      <c r="A467" s="92" t="s">
        <v>1256</v>
      </c>
      <c r="B467" s="62" t="s">
        <v>231</v>
      </c>
      <c r="C467" s="42" t="s">
        <v>77</v>
      </c>
      <c r="D467" s="43">
        <v>1105.8499999999999</v>
      </c>
      <c r="E467" s="43">
        <v>1034</v>
      </c>
      <c r="F467" s="43">
        <v>987.32</v>
      </c>
      <c r="G467" s="43">
        <v>983.72</v>
      </c>
      <c r="H467" s="43">
        <v>1083.7</v>
      </c>
      <c r="I467" s="43">
        <v>1133.03</v>
      </c>
      <c r="J467" s="43">
        <v>1350.63</v>
      </c>
      <c r="K467" s="43">
        <v>1628.14</v>
      </c>
      <c r="L467" s="43">
        <v>1680.81</v>
      </c>
      <c r="M467" s="43">
        <v>1694.94</v>
      </c>
      <c r="N467" s="43">
        <v>1706.8</v>
      </c>
      <c r="O467" s="43">
        <v>1741.65</v>
      </c>
      <c r="P467" s="43">
        <v>1721.4</v>
      </c>
      <c r="Q467" s="43">
        <v>1728.17</v>
      </c>
      <c r="R467" s="43">
        <v>1722.27</v>
      </c>
      <c r="S467" s="43">
        <v>1701.54</v>
      </c>
      <c r="T467" s="43">
        <v>1689.37</v>
      </c>
      <c r="U467" s="43">
        <v>1705.01</v>
      </c>
      <c r="V467" s="43">
        <v>1714.62</v>
      </c>
      <c r="W467" s="43">
        <v>1723.79</v>
      </c>
      <c r="X467" s="43">
        <v>1691.33</v>
      </c>
      <c r="Y467" s="43">
        <v>1644.95</v>
      </c>
      <c r="Z467" s="43">
        <v>1359.83</v>
      </c>
      <c r="AA467" s="43">
        <v>1195.6500000000001</v>
      </c>
    </row>
    <row r="468" spans="1:27" ht="12.75" hidden="1" customHeight="1" outlineLevel="1" x14ac:dyDescent="0.2">
      <c r="A468" s="92" t="s">
        <v>1257</v>
      </c>
      <c r="B468" s="62" t="s">
        <v>88</v>
      </c>
      <c r="C468" s="42" t="s">
        <v>77</v>
      </c>
      <c r="D468" s="43">
        <f>$D$438</f>
        <v>434.18</v>
      </c>
      <c r="E468" s="43">
        <f t="shared" ref="E468:AA468" si="271">$D$438</f>
        <v>434.18</v>
      </c>
      <c r="F468" s="43">
        <f t="shared" si="271"/>
        <v>434.18</v>
      </c>
      <c r="G468" s="43">
        <f t="shared" si="271"/>
        <v>434.18</v>
      </c>
      <c r="H468" s="43">
        <f t="shared" si="271"/>
        <v>434.18</v>
      </c>
      <c r="I468" s="43">
        <f t="shared" si="271"/>
        <v>434.18</v>
      </c>
      <c r="J468" s="43">
        <f t="shared" si="271"/>
        <v>434.18</v>
      </c>
      <c r="K468" s="43">
        <f t="shared" si="271"/>
        <v>434.18</v>
      </c>
      <c r="L468" s="43">
        <f t="shared" si="271"/>
        <v>434.18</v>
      </c>
      <c r="M468" s="43">
        <f t="shared" si="271"/>
        <v>434.18</v>
      </c>
      <c r="N468" s="43">
        <f t="shared" si="271"/>
        <v>434.18</v>
      </c>
      <c r="O468" s="43">
        <f t="shared" si="271"/>
        <v>434.18</v>
      </c>
      <c r="P468" s="43">
        <f t="shared" si="271"/>
        <v>434.18</v>
      </c>
      <c r="Q468" s="43">
        <f t="shared" si="271"/>
        <v>434.18</v>
      </c>
      <c r="R468" s="43">
        <f t="shared" si="271"/>
        <v>434.18</v>
      </c>
      <c r="S468" s="43">
        <f t="shared" si="271"/>
        <v>434.18</v>
      </c>
      <c r="T468" s="43">
        <f t="shared" si="271"/>
        <v>434.18</v>
      </c>
      <c r="U468" s="43">
        <f t="shared" si="271"/>
        <v>434.18</v>
      </c>
      <c r="V468" s="43">
        <f t="shared" si="271"/>
        <v>434.18</v>
      </c>
      <c r="W468" s="43">
        <f t="shared" si="271"/>
        <v>434.18</v>
      </c>
      <c r="X468" s="43">
        <f t="shared" si="271"/>
        <v>434.18</v>
      </c>
      <c r="Y468" s="43">
        <f t="shared" si="271"/>
        <v>434.18</v>
      </c>
      <c r="Z468" s="43">
        <f t="shared" si="271"/>
        <v>434.18</v>
      </c>
      <c r="AA468" s="43">
        <f t="shared" si="271"/>
        <v>434.18</v>
      </c>
    </row>
    <row r="469" spans="1:27" ht="12.75" hidden="1" customHeight="1" outlineLevel="1" x14ac:dyDescent="0.2">
      <c r="A469" s="92" t="s">
        <v>1258</v>
      </c>
      <c r="B469" s="62" t="s">
        <v>81</v>
      </c>
      <c r="C469" s="42" t="s">
        <v>77</v>
      </c>
      <c r="D469" s="43">
        <v>4.7699999999999996</v>
      </c>
      <c r="E469" s="43">
        <v>4.7699999999999996</v>
      </c>
      <c r="F469" s="43">
        <v>4.7699999999999996</v>
      </c>
      <c r="G469" s="43">
        <v>4.7699999999999996</v>
      </c>
      <c r="H469" s="43">
        <v>4.7699999999999996</v>
      </c>
      <c r="I469" s="43">
        <v>4.7699999999999996</v>
      </c>
      <c r="J469" s="43">
        <v>4.7699999999999996</v>
      </c>
      <c r="K469" s="43">
        <v>4.7699999999999996</v>
      </c>
      <c r="L469" s="43">
        <v>4.7699999999999996</v>
      </c>
      <c r="M469" s="43">
        <v>4.7699999999999996</v>
      </c>
      <c r="N469" s="43">
        <v>4.7699999999999996</v>
      </c>
      <c r="O469" s="43">
        <v>4.7699999999999996</v>
      </c>
      <c r="P469" s="43">
        <v>4.7699999999999996</v>
      </c>
      <c r="Q469" s="43">
        <v>4.7699999999999996</v>
      </c>
      <c r="R469" s="43">
        <v>4.7699999999999996</v>
      </c>
      <c r="S469" s="43">
        <v>4.7699999999999996</v>
      </c>
      <c r="T469" s="43">
        <v>4.7699999999999996</v>
      </c>
      <c r="U469" s="43">
        <v>4.7699999999999996</v>
      </c>
      <c r="V469" s="43">
        <v>4.7699999999999996</v>
      </c>
      <c r="W469" s="43">
        <v>4.7699999999999996</v>
      </c>
      <c r="X469" s="43">
        <v>4.7699999999999996</v>
      </c>
      <c r="Y469" s="43">
        <v>4.7699999999999996</v>
      </c>
      <c r="Z469" s="43">
        <v>4.7699999999999996</v>
      </c>
      <c r="AA469" s="43">
        <v>4.7699999999999996</v>
      </c>
    </row>
    <row r="470" spans="1:27" ht="12.75" hidden="1" customHeight="1" outlineLevel="1" x14ac:dyDescent="0.2">
      <c r="A470" s="92" t="s">
        <v>1259</v>
      </c>
      <c r="B470" s="62" t="s">
        <v>79</v>
      </c>
      <c r="C470" s="42" t="s">
        <v>77</v>
      </c>
      <c r="D470" s="43">
        <f>$D$11</f>
        <v>330.69</v>
      </c>
      <c r="E470" s="43">
        <f t="shared" ref="E470:AA470" si="272">$D$11</f>
        <v>330.69</v>
      </c>
      <c r="F470" s="43">
        <f t="shared" si="272"/>
        <v>330.69</v>
      </c>
      <c r="G470" s="43">
        <f t="shared" si="272"/>
        <v>330.69</v>
      </c>
      <c r="H470" s="43">
        <f t="shared" si="272"/>
        <v>330.69</v>
      </c>
      <c r="I470" s="43">
        <f t="shared" si="272"/>
        <v>330.69</v>
      </c>
      <c r="J470" s="43">
        <f t="shared" si="272"/>
        <v>330.69</v>
      </c>
      <c r="K470" s="43">
        <f t="shared" si="272"/>
        <v>330.69</v>
      </c>
      <c r="L470" s="43">
        <f t="shared" si="272"/>
        <v>330.69</v>
      </c>
      <c r="M470" s="43">
        <f t="shared" si="272"/>
        <v>330.69</v>
      </c>
      <c r="N470" s="43">
        <f t="shared" si="272"/>
        <v>330.69</v>
      </c>
      <c r="O470" s="43">
        <f t="shared" si="272"/>
        <v>330.69</v>
      </c>
      <c r="P470" s="43">
        <f t="shared" si="272"/>
        <v>330.69</v>
      </c>
      <c r="Q470" s="43">
        <f t="shared" si="272"/>
        <v>330.69</v>
      </c>
      <c r="R470" s="43">
        <f t="shared" si="272"/>
        <v>330.69</v>
      </c>
      <c r="S470" s="43">
        <f t="shared" si="272"/>
        <v>330.69</v>
      </c>
      <c r="T470" s="43">
        <f t="shared" si="272"/>
        <v>330.69</v>
      </c>
      <c r="U470" s="43">
        <f t="shared" si="272"/>
        <v>330.69</v>
      </c>
      <c r="V470" s="43">
        <f t="shared" si="272"/>
        <v>330.69</v>
      </c>
      <c r="W470" s="43">
        <f t="shared" si="272"/>
        <v>330.69</v>
      </c>
      <c r="X470" s="43">
        <f t="shared" si="272"/>
        <v>330.69</v>
      </c>
      <c r="Y470" s="43">
        <f t="shared" si="272"/>
        <v>330.69</v>
      </c>
      <c r="Z470" s="43">
        <f t="shared" si="272"/>
        <v>330.69</v>
      </c>
      <c r="AA470" s="43">
        <f t="shared" si="272"/>
        <v>330.69</v>
      </c>
    </row>
    <row r="471" spans="1:27" collapsed="1" x14ac:dyDescent="0.2">
      <c r="A471" s="91" t="s">
        <v>1260</v>
      </c>
      <c r="B471" s="27" t="str">
        <f>"08"&amp;"."&amp;$B$599&amp;"."&amp;$B$600</f>
        <v>08.02.2023</v>
      </c>
      <c r="C471" s="83" t="s">
        <v>74</v>
      </c>
      <c r="D471" s="84">
        <f>ROUND(((D472+D473+D475+D474)/1000),5)</f>
        <v>1.8826799999999999</v>
      </c>
      <c r="E471" s="84">
        <f>ROUND(((E472+E473+E475+E474)/1000),5)</f>
        <v>1.8473900000000001</v>
      </c>
      <c r="F471" s="84">
        <f>ROUND(((F472+F473+F475+F474)/1000),5)</f>
        <v>1.8067899999999999</v>
      </c>
      <c r="G471" s="84">
        <f t="shared" ref="G471:AA471" si="273">ROUND(((G472+G473+G475+G474)/1000),5)</f>
        <v>1.8255699999999999</v>
      </c>
      <c r="H471" s="84">
        <f t="shared" si="273"/>
        <v>1.86002</v>
      </c>
      <c r="I471" s="84">
        <f t="shared" si="273"/>
        <v>1.9315899999999999</v>
      </c>
      <c r="J471" s="84">
        <f t="shared" si="273"/>
        <v>2.2054900000000002</v>
      </c>
      <c r="K471" s="84">
        <f t="shared" si="273"/>
        <v>2.41093</v>
      </c>
      <c r="L471" s="84">
        <f t="shared" si="273"/>
        <v>2.4648300000000001</v>
      </c>
      <c r="M471" s="84">
        <f t="shared" si="273"/>
        <v>2.4761600000000001</v>
      </c>
      <c r="N471" s="84">
        <f t="shared" si="273"/>
        <v>2.4836499999999999</v>
      </c>
      <c r="O471" s="84">
        <f t="shared" si="273"/>
        <v>2.5040200000000001</v>
      </c>
      <c r="P471" s="84">
        <f t="shared" si="273"/>
        <v>2.49682</v>
      </c>
      <c r="Q471" s="84">
        <f t="shared" si="273"/>
        <v>2.52623</v>
      </c>
      <c r="R471" s="84">
        <f t="shared" si="273"/>
        <v>2.5216799999999999</v>
      </c>
      <c r="S471" s="84">
        <f t="shared" si="273"/>
        <v>2.4844400000000002</v>
      </c>
      <c r="T471" s="84">
        <f t="shared" si="273"/>
        <v>2.46557</v>
      </c>
      <c r="U471" s="84">
        <f t="shared" si="273"/>
        <v>2.4818099999999998</v>
      </c>
      <c r="V471" s="84">
        <f t="shared" si="273"/>
        <v>2.48848</v>
      </c>
      <c r="W471" s="84">
        <f t="shared" si="273"/>
        <v>2.49857</v>
      </c>
      <c r="X471" s="84">
        <f t="shared" si="273"/>
        <v>2.4725100000000002</v>
      </c>
      <c r="Y471" s="84">
        <f t="shared" si="273"/>
        <v>2.4265400000000001</v>
      </c>
      <c r="Z471" s="84">
        <f t="shared" si="273"/>
        <v>2.17577</v>
      </c>
      <c r="AA471" s="84">
        <f t="shared" si="273"/>
        <v>1.9891099999999999</v>
      </c>
    </row>
    <row r="472" spans="1:27" ht="12.75" hidden="1" customHeight="1" outlineLevel="1" x14ac:dyDescent="0.2">
      <c r="A472" s="92" t="s">
        <v>1261</v>
      </c>
      <c r="B472" s="62" t="s">
        <v>231</v>
      </c>
      <c r="C472" s="42" t="s">
        <v>77</v>
      </c>
      <c r="D472" s="43">
        <v>1113.04</v>
      </c>
      <c r="E472" s="43">
        <v>1077.75</v>
      </c>
      <c r="F472" s="43">
        <v>1037.1500000000001</v>
      </c>
      <c r="G472" s="43">
        <v>1055.93</v>
      </c>
      <c r="H472" s="43">
        <v>1090.3800000000001</v>
      </c>
      <c r="I472" s="43">
        <v>1161.95</v>
      </c>
      <c r="J472" s="43">
        <v>1435.85</v>
      </c>
      <c r="K472" s="43">
        <v>1641.29</v>
      </c>
      <c r="L472" s="43">
        <v>1695.19</v>
      </c>
      <c r="M472" s="43">
        <v>1706.52</v>
      </c>
      <c r="N472" s="43">
        <v>1714.01</v>
      </c>
      <c r="O472" s="43">
        <v>1734.38</v>
      </c>
      <c r="P472" s="43">
        <v>1727.18</v>
      </c>
      <c r="Q472" s="43">
        <v>1756.59</v>
      </c>
      <c r="R472" s="43">
        <v>1752.04</v>
      </c>
      <c r="S472" s="43">
        <v>1714.8</v>
      </c>
      <c r="T472" s="43">
        <v>1695.93</v>
      </c>
      <c r="U472" s="43">
        <v>1712.17</v>
      </c>
      <c r="V472" s="43">
        <v>1718.84</v>
      </c>
      <c r="W472" s="43">
        <v>1728.93</v>
      </c>
      <c r="X472" s="43">
        <v>1702.87</v>
      </c>
      <c r="Y472" s="43">
        <v>1656.9</v>
      </c>
      <c r="Z472" s="43">
        <v>1406.13</v>
      </c>
      <c r="AA472" s="43">
        <v>1219.47</v>
      </c>
    </row>
    <row r="473" spans="1:27" ht="12.75" hidden="1" customHeight="1" outlineLevel="1" x14ac:dyDescent="0.2">
      <c r="A473" s="92" t="s">
        <v>1262</v>
      </c>
      <c r="B473" s="62" t="s">
        <v>88</v>
      </c>
      <c r="C473" s="42" t="s">
        <v>77</v>
      </c>
      <c r="D473" s="43">
        <f>$D$438</f>
        <v>434.18</v>
      </c>
      <c r="E473" s="43">
        <f t="shared" ref="E473:AA473" si="274">$D$438</f>
        <v>434.18</v>
      </c>
      <c r="F473" s="43">
        <f t="shared" si="274"/>
        <v>434.18</v>
      </c>
      <c r="G473" s="43">
        <f t="shared" si="274"/>
        <v>434.18</v>
      </c>
      <c r="H473" s="43">
        <f t="shared" si="274"/>
        <v>434.18</v>
      </c>
      <c r="I473" s="43">
        <f t="shared" si="274"/>
        <v>434.18</v>
      </c>
      <c r="J473" s="43">
        <f t="shared" si="274"/>
        <v>434.18</v>
      </c>
      <c r="K473" s="43">
        <f t="shared" si="274"/>
        <v>434.18</v>
      </c>
      <c r="L473" s="43">
        <f t="shared" si="274"/>
        <v>434.18</v>
      </c>
      <c r="M473" s="43">
        <f t="shared" si="274"/>
        <v>434.18</v>
      </c>
      <c r="N473" s="43">
        <f t="shared" si="274"/>
        <v>434.18</v>
      </c>
      <c r="O473" s="43">
        <f t="shared" si="274"/>
        <v>434.18</v>
      </c>
      <c r="P473" s="43">
        <f t="shared" si="274"/>
        <v>434.18</v>
      </c>
      <c r="Q473" s="43">
        <f t="shared" si="274"/>
        <v>434.18</v>
      </c>
      <c r="R473" s="43">
        <f t="shared" si="274"/>
        <v>434.18</v>
      </c>
      <c r="S473" s="43">
        <f t="shared" si="274"/>
        <v>434.18</v>
      </c>
      <c r="T473" s="43">
        <f t="shared" si="274"/>
        <v>434.18</v>
      </c>
      <c r="U473" s="43">
        <f t="shared" si="274"/>
        <v>434.18</v>
      </c>
      <c r="V473" s="43">
        <f t="shared" si="274"/>
        <v>434.18</v>
      </c>
      <c r="W473" s="43">
        <f t="shared" si="274"/>
        <v>434.18</v>
      </c>
      <c r="X473" s="43">
        <f t="shared" si="274"/>
        <v>434.18</v>
      </c>
      <c r="Y473" s="43">
        <f t="shared" si="274"/>
        <v>434.18</v>
      </c>
      <c r="Z473" s="43">
        <f t="shared" si="274"/>
        <v>434.18</v>
      </c>
      <c r="AA473" s="43">
        <f t="shared" si="274"/>
        <v>434.18</v>
      </c>
    </row>
    <row r="474" spans="1:27" ht="12.75" hidden="1" customHeight="1" outlineLevel="1" x14ac:dyDescent="0.2">
      <c r="A474" s="92" t="s">
        <v>1263</v>
      </c>
      <c r="B474" s="62" t="s">
        <v>81</v>
      </c>
      <c r="C474" s="42" t="s">
        <v>77</v>
      </c>
      <c r="D474" s="43">
        <v>4.7699999999999996</v>
      </c>
      <c r="E474" s="43">
        <v>4.7699999999999996</v>
      </c>
      <c r="F474" s="43">
        <v>4.7699999999999996</v>
      </c>
      <c r="G474" s="43">
        <v>4.7699999999999996</v>
      </c>
      <c r="H474" s="43">
        <v>4.7699999999999996</v>
      </c>
      <c r="I474" s="43">
        <v>4.7699999999999996</v>
      </c>
      <c r="J474" s="43">
        <v>4.7699999999999996</v>
      </c>
      <c r="K474" s="43">
        <v>4.7699999999999996</v>
      </c>
      <c r="L474" s="43">
        <v>4.7699999999999996</v>
      </c>
      <c r="M474" s="43">
        <v>4.7699999999999996</v>
      </c>
      <c r="N474" s="43">
        <v>4.7699999999999996</v>
      </c>
      <c r="O474" s="43">
        <v>4.7699999999999996</v>
      </c>
      <c r="P474" s="43">
        <v>4.7699999999999996</v>
      </c>
      <c r="Q474" s="43">
        <v>4.7699999999999996</v>
      </c>
      <c r="R474" s="43">
        <v>4.7699999999999996</v>
      </c>
      <c r="S474" s="43">
        <v>4.7699999999999996</v>
      </c>
      <c r="T474" s="43">
        <v>4.7699999999999996</v>
      </c>
      <c r="U474" s="43">
        <v>4.7699999999999996</v>
      </c>
      <c r="V474" s="43">
        <v>4.7699999999999996</v>
      </c>
      <c r="W474" s="43">
        <v>4.7699999999999996</v>
      </c>
      <c r="X474" s="43">
        <v>4.7699999999999996</v>
      </c>
      <c r="Y474" s="43">
        <v>4.7699999999999996</v>
      </c>
      <c r="Z474" s="43">
        <v>4.7699999999999996</v>
      </c>
      <c r="AA474" s="43">
        <v>4.7699999999999996</v>
      </c>
    </row>
    <row r="475" spans="1:27" ht="12.75" hidden="1" customHeight="1" outlineLevel="1" x14ac:dyDescent="0.2">
      <c r="A475" s="92" t="s">
        <v>1264</v>
      </c>
      <c r="B475" s="62" t="s">
        <v>79</v>
      </c>
      <c r="C475" s="42" t="s">
        <v>77</v>
      </c>
      <c r="D475" s="43">
        <f>$D$11</f>
        <v>330.69</v>
      </c>
      <c r="E475" s="43">
        <f t="shared" ref="E475:AA475" si="275">$D$11</f>
        <v>330.69</v>
      </c>
      <c r="F475" s="43">
        <f t="shared" si="275"/>
        <v>330.69</v>
      </c>
      <c r="G475" s="43">
        <f t="shared" si="275"/>
        <v>330.69</v>
      </c>
      <c r="H475" s="43">
        <f t="shared" si="275"/>
        <v>330.69</v>
      </c>
      <c r="I475" s="43">
        <f t="shared" si="275"/>
        <v>330.69</v>
      </c>
      <c r="J475" s="43">
        <f t="shared" si="275"/>
        <v>330.69</v>
      </c>
      <c r="K475" s="43">
        <f t="shared" si="275"/>
        <v>330.69</v>
      </c>
      <c r="L475" s="43">
        <f t="shared" si="275"/>
        <v>330.69</v>
      </c>
      <c r="M475" s="43">
        <f t="shared" si="275"/>
        <v>330.69</v>
      </c>
      <c r="N475" s="43">
        <f t="shared" si="275"/>
        <v>330.69</v>
      </c>
      <c r="O475" s="43">
        <f t="shared" si="275"/>
        <v>330.69</v>
      </c>
      <c r="P475" s="43">
        <f t="shared" si="275"/>
        <v>330.69</v>
      </c>
      <c r="Q475" s="43">
        <f t="shared" si="275"/>
        <v>330.69</v>
      </c>
      <c r="R475" s="43">
        <f t="shared" si="275"/>
        <v>330.69</v>
      </c>
      <c r="S475" s="43">
        <f t="shared" si="275"/>
        <v>330.69</v>
      </c>
      <c r="T475" s="43">
        <f t="shared" si="275"/>
        <v>330.69</v>
      </c>
      <c r="U475" s="43">
        <f t="shared" si="275"/>
        <v>330.69</v>
      </c>
      <c r="V475" s="43">
        <f t="shared" si="275"/>
        <v>330.69</v>
      </c>
      <c r="W475" s="43">
        <f t="shared" si="275"/>
        <v>330.69</v>
      </c>
      <c r="X475" s="43">
        <f t="shared" si="275"/>
        <v>330.69</v>
      </c>
      <c r="Y475" s="43">
        <f t="shared" si="275"/>
        <v>330.69</v>
      </c>
      <c r="Z475" s="43">
        <f t="shared" si="275"/>
        <v>330.69</v>
      </c>
      <c r="AA475" s="43">
        <f t="shared" si="275"/>
        <v>330.69</v>
      </c>
    </row>
    <row r="476" spans="1:27" collapsed="1" x14ac:dyDescent="0.2">
      <c r="A476" s="91" t="s">
        <v>1265</v>
      </c>
      <c r="B476" s="27" t="str">
        <f>"09"&amp;"."&amp;$B$599&amp;"."&amp;$B$600</f>
        <v>09.02.2023</v>
      </c>
      <c r="C476" s="83" t="s">
        <v>74</v>
      </c>
      <c r="D476" s="84">
        <f>ROUND(((D477+D478+D480+D479)/1000),5)</f>
        <v>1.88357</v>
      </c>
      <c r="E476" s="84">
        <f>ROUND(((E477+E478+E480+E479)/1000),5)</f>
        <v>1.85199</v>
      </c>
      <c r="F476" s="84">
        <f>ROUND(((F477+F478+F480+F479)/1000),5)</f>
        <v>1.85032</v>
      </c>
      <c r="G476" s="84">
        <f t="shared" ref="G476:AA476" si="276">ROUND(((G477+G478+G480+G479)/1000),5)</f>
        <v>1.8539000000000001</v>
      </c>
      <c r="H476" s="84">
        <f t="shared" si="276"/>
        <v>1.8917900000000001</v>
      </c>
      <c r="I476" s="84">
        <f t="shared" si="276"/>
        <v>1.97461</v>
      </c>
      <c r="J476" s="84">
        <f t="shared" si="276"/>
        <v>2.2311700000000001</v>
      </c>
      <c r="K476" s="84">
        <f t="shared" si="276"/>
        <v>2.4195500000000001</v>
      </c>
      <c r="L476" s="84">
        <f t="shared" si="276"/>
        <v>2.5349900000000001</v>
      </c>
      <c r="M476" s="84">
        <f t="shared" si="276"/>
        <v>2.5558399999999999</v>
      </c>
      <c r="N476" s="84">
        <f t="shared" si="276"/>
        <v>2.5663499999999999</v>
      </c>
      <c r="O476" s="84">
        <f t="shared" si="276"/>
        <v>2.6045799999999999</v>
      </c>
      <c r="P476" s="84">
        <f t="shared" si="276"/>
        <v>2.5848</v>
      </c>
      <c r="Q476" s="84">
        <f t="shared" si="276"/>
        <v>2.5658500000000002</v>
      </c>
      <c r="R476" s="84">
        <f t="shared" si="276"/>
        <v>2.5625300000000002</v>
      </c>
      <c r="S476" s="84">
        <f t="shared" si="276"/>
        <v>2.5552100000000002</v>
      </c>
      <c r="T476" s="84">
        <f t="shared" si="276"/>
        <v>2.5232700000000001</v>
      </c>
      <c r="U476" s="84">
        <f t="shared" si="276"/>
        <v>2.54603</v>
      </c>
      <c r="V476" s="84">
        <f t="shared" si="276"/>
        <v>2.5599400000000001</v>
      </c>
      <c r="W476" s="84">
        <f t="shared" si="276"/>
        <v>2.5816699999999999</v>
      </c>
      <c r="X476" s="84">
        <f t="shared" si="276"/>
        <v>2.52813</v>
      </c>
      <c r="Y476" s="84">
        <f t="shared" si="276"/>
        <v>2.42746</v>
      </c>
      <c r="Z476" s="84">
        <f t="shared" si="276"/>
        <v>2.2915800000000002</v>
      </c>
      <c r="AA476" s="84">
        <f t="shared" si="276"/>
        <v>2.00482</v>
      </c>
    </row>
    <row r="477" spans="1:27" ht="12.75" hidden="1" customHeight="1" outlineLevel="1" x14ac:dyDescent="0.2">
      <c r="A477" s="92" t="s">
        <v>1266</v>
      </c>
      <c r="B477" s="62" t="s">
        <v>231</v>
      </c>
      <c r="C477" s="42" t="s">
        <v>77</v>
      </c>
      <c r="D477" s="43">
        <v>1113.93</v>
      </c>
      <c r="E477" s="43">
        <v>1082.3499999999999</v>
      </c>
      <c r="F477" s="43">
        <v>1080.68</v>
      </c>
      <c r="G477" s="43">
        <v>1084.26</v>
      </c>
      <c r="H477" s="43">
        <v>1122.1500000000001</v>
      </c>
      <c r="I477" s="43">
        <v>1204.97</v>
      </c>
      <c r="J477" s="43">
        <v>1461.53</v>
      </c>
      <c r="K477" s="43">
        <v>1649.91</v>
      </c>
      <c r="L477" s="43">
        <v>1765.35</v>
      </c>
      <c r="M477" s="43">
        <v>1786.2</v>
      </c>
      <c r="N477" s="43">
        <v>1796.71</v>
      </c>
      <c r="O477" s="43">
        <v>1834.94</v>
      </c>
      <c r="P477" s="43">
        <v>1815.16</v>
      </c>
      <c r="Q477" s="43">
        <v>1796.21</v>
      </c>
      <c r="R477" s="43">
        <v>1792.89</v>
      </c>
      <c r="S477" s="43">
        <v>1785.57</v>
      </c>
      <c r="T477" s="43">
        <v>1753.63</v>
      </c>
      <c r="U477" s="43">
        <v>1776.39</v>
      </c>
      <c r="V477" s="43">
        <v>1790.3</v>
      </c>
      <c r="W477" s="43">
        <v>1812.03</v>
      </c>
      <c r="X477" s="43">
        <v>1758.49</v>
      </c>
      <c r="Y477" s="43">
        <v>1657.82</v>
      </c>
      <c r="Z477" s="43">
        <v>1521.94</v>
      </c>
      <c r="AA477" s="43">
        <v>1235.18</v>
      </c>
    </row>
    <row r="478" spans="1:27" ht="12.75" hidden="1" customHeight="1" outlineLevel="1" x14ac:dyDescent="0.2">
      <c r="A478" s="92" t="s">
        <v>1267</v>
      </c>
      <c r="B478" s="62" t="s">
        <v>88</v>
      </c>
      <c r="C478" s="42" t="s">
        <v>77</v>
      </c>
      <c r="D478" s="43">
        <f>$D$438</f>
        <v>434.18</v>
      </c>
      <c r="E478" s="43">
        <f t="shared" ref="E478:AA478" si="277">$D$438</f>
        <v>434.18</v>
      </c>
      <c r="F478" s="43">
        <f t="shared" si="277"/>
        <v>434.18</v>
      </c>
      <c r="G478" s="43">
        <f t="shared" si="277"/>
        <v>434.18</v>
      </c>
      <c r="H478" s="43">
        <f t="shared" si="277"/>
        <v>434.18</v>
      </c>
      <c r="I478" s="43">
        <f t="shared" si="277"/>
        <v>434.18</v>
      </c>
      <c r="J478" s="43">
        <f t="shared" si="277"/>
        <v>434.18</v>
      </c>
      <c r="K478" s="43">
        <f t="shared" si="277"/>
        <v>434.18</v>
      </c>
      <c r="L478" s="43">
        <f t="shared" si="277"/>
        <v>434.18</v>
      </c>
      <c r="M478" s="43">
        <f t="shared" si="277"/>
        <v>434.18</v>
      </c>
      <c r="N478" s="43">
        <f t="shared" si="277"/>
        <v>434.18</v>
      </c>
      <c r="O478" s="43">
        <f t="shared" si="277"/>
        <v>434.18</v>
      </c>
      <c r="P478" s="43">
        <f t="shared" si="277"/>
        <v>434.18</v>
      </c>
      <c r="Q478" s="43">
        <f t="shared" si="277"/>
        <v>434.18</v>
      </c>
      <c r="R478" s="43">
        <f t="shared" si="277"/>
        <v>434.18</v>
      </c>
      <c r="S478" s="43">
        <f t="shared" si="277"/>
        <v>434.18</v>
      </c>
      <c r="T478" s="43">
        <f t="shared" si="277"/>
        <v>434.18</v>
      </c>
      <c r="U478" s="43">
        <f t="shared" si="277"/>
        <v>434.18</v>
      </c>
      <c r="V478" s="43">
        <f t="shared" si="277"/>
        <v>434.18</v>
      </c>
      <c r="W478" s="43">
        <f t="shared" si="277"/>
        <v>434.18</v>
      </c>
      <c r="X478" s="43">
        <f t="shared" si="277"/>
        <v>434.18</v>
      </c>
      <c r="Y478" s="43">
        <f t="shared" si="277"/>
        <v>434.18</v>
      </c>
      <c r="Z478" s="43">
        <f t="shared" si="277"/>
        <v>434.18</v>
      </c>
      <c r="AA478" s="43">
        <f t="shared" si="277"/>
        <v>434.18</v>
      </c>
    </row>
    <row r="479" spans="1:27" ht="12.75" hidden="1" customHeight="1" outlineLevel="1" x14ac:dyDescent="0.2">
      <c r="A479" s="92" t="s">
        <v>1268</v>
      </c>
      <c r="B479" s="62" t="s">
        <v>81</v>
      </c>
      <c r="C479" s="42" t="s">
        <v>77</v>
      </c>
      <c r="D479" s="43">
        <v>4.7699999999999996</v>
      </c>
      <c r="E479" s="43">
        <v>4.7699999999999996</v>
      </c>
      <c r="F479" s="43">
        <v>4.7699999999999996</v>
      </c>
      <c r="G479" s="43">
        <v>4.7699999999999996</v>
      </c>
      <c r="H479" s="43">
        <v>4.7699999999999996</v>
      </c>
      <c r="I479" s="43">
        <v>4.7699999999999996</v>
      </c>
      <c r="J479" s="43">
        <v>4.7699999999999996</v>
      </c>
      <c r="K479" s="43">
        <v>4.7699999999999996</v>
      </c>
      <c r="L479" s="43">
        <v>4.7699999999999996</v>
      </c>
      <c r="M479" s="43">
        <v>4.7699999999999996</v>
      </c>
      <c r="N479" s="43">
        <v>4.7699999999999996</v>
      </c>
      <c r="O479" s="43">
        <v>4.7699999999999996</v>
      </c>
      <c r="P479" s="43">
        <v>4.7699999999999996</v>
      </c>
      <c r="Q479" s="43">
        <v>4.7699999999999996</v>
      </c>
      <c r="R479" s="43">
        <v>4.7699999999999996</v>
      </c>
      <c r="S479" s="43">
        <v>4.7699999999999996</v>
      </c>
      <c r="T479" s="43">
        <v>4.7699999999999996</v>
      </c>
      <c r="U479" s="43">
        <v>4.7699999999999996</v>
      </c>
      <c r="V479" s="43">
        <v>4.7699999999999996</v>
      </c>
      <c r="W479" s="43">
        <v>4.7699999999999996</v>
      </c>
      <c r="X479" s="43">
        <v>4.7699999999999996</v>
      </c>
      <c r="Y479" s="43">
        <v>4.7699999999999996</v>
      </c>
      <c r="Z479" s="43">
        <v>4.7699999999999996</v>
      </c>
      <c r="AA479" s="43">
        <v>4.7699999999999996</v>
      </c>
    </row>
    <row r="480" spans="1:27" ht="12.75" hidden="1" customHeight="1" outlineLevel="1" x14ac:dyDescent="0.2">
      <c r="A480" s="92" t="s">
        <v>1269</v>
      </c>
      <c r="B480" s="62" t="s">
        <v>79</v>
      </c>
      <c r="C480" s="42" t="s">
        <v>77</v>
      </c>
      <c r="D480" s="43">
        <f>$D$11</f>
        <v>330.69</v>
      </c>
      <c r="E480" s="43">
        <f t="shared" ref="E480:AA480" si="278">$D$11</f>
        <v>330.69</v>
      </c>
      <c r="F480" s="43">
        <f t="shared" si="278"/>
        <v>330.69</v>
      </c>
      <c r="G480" s="43">
        <f t="shared" si="278"/>
        <v>330.69</v>
      </c>
      <c r="H480" s="43">
        <f t="shared" si="278"/>
        <v>330.69</v>
      </c>
      <c r="I480" s="43">
        <f t="shared" si="278"/>
        <v>330.69</v>
      </c>
      <c r="J480" s="43">
        <f t="shared" si="278"/>
        <v>330.69</v>
      </c>
      <c r="K480" s="43">
        <f t="shared" si="278"/>
        <v>330.69</v>
      </c>
      <c r="L480" s="43">
        <f t="shared" si="278"/>
        <v>330.69</v>
      </c>
      <c r="M480" s="43">
        <f t="shared" si="278"/>
        <v>330.69</v>
      </c>
      <c r="N480" s="43">
        <f t="shared" si="278"/>
        <v>330.69</v>
      </c>
      <c r="O480" s="43">
        <f t="shared" si="278"/>
        <v>330.69</v>
      </c>
      <c r="P480" s="43">
        <f t="shared" si="278"/>
        <v>330.69</v>
      </c>
      <c r="Q480" s="43">
        <f t="shared" si="278"/>
        <v>330.69</v>
      </c>
      <c r="R480" s="43">
        <f t="shared" si="278"/>
        <v>330.69</v>
      </c>
      <c r="S480" s="43">
        <f t="shared" si="278"/>
        <v>330.69</v>
      </c>
      <c r="T480" s="43">
        <f t="shared" si="278"/>
        <v>330.69</v>
      </c>
      <c r="U480" s="43">
        <f t="shared" si="278"/>
        <v>330.69</v>
      </c>
      <c r="V480" s="43">
        <f t="shared" si="278"/>
        <v>330.69</v>
      </c>
      <c r="W480" s="43">
        <f t="shared" si="278"/>
        <v>330.69</v>
      </c>
      <c r="X480" s="43">
        <f t="shared" si="278"/>
        <v>330.69</v>
      </c>
      <c r="Y480" s="43">
        <f t="shared" si="278"/>
        <v>330.69</v>
      </c>
      <c r="Z480" s="43">
        <f t="shared" si="278"/>
        <v>330.69</v>
      </c>
      <c r="AA480" s="43">
        <f t="shared" si="278"/>
        <v>330.69</v>
      </c>
    </row>
    <row r="481" spans="1:27" collapsed="1" x14ac:dyDescent="0.2">
      <c r="A481" s="91" t="s">
        <v>1270</v>
      </c>
      <c r="B481" s="27" t="str">
        <f>"10"&amp;"."&amp;$B$599&amp;"."&amp;$B$600</f>
        <v>10.02.2023</v>
      </c>
      <c r="C481" s="83" t="s">
        <v>74</v>
      </c>
      <c r="D481" s="84">
        <f>ROUND(((D482+D483+D485+D484)/1000),5)</f>
        <v>1.9516</v>
      </c>
      <c r="E481" s="84">
        <f>ROUND(((E482+E483+E485+E484)/1000),5)</f>
        <v>1.9031</v>
      </c>
      <c r="F481" s="84">
        <f>ROUND(((F482+F483+F485+F484)/1000),5)</f>
        <v>1.87181</v>
      </c>
      <c r="G481" s="84">
        <f t="shared" ref="G481:AA481" si="279">ROUND(((G482+G483+G485+G484)/1000),5)</f>
        <v>1.87253</v>
      </c>
      <c r="H481" s="84">
        <f t="shared" si="279"/>
        <v>1.93696</v>
      </c>
      <c r="I481" s="84">
        <f t="shared" si="279"/>
        <v>2.0104500000000001</v>
      </c>
      <c r="J481" s="84">
        <f t="shared" si="279"/>
        <v>2.3016399999999999</v>
      </c>
      <c r="K481" s="84">
        <f t="shared" si="279"/>
        <v>2.4174600000000002</v>
      </c>
      <c r="L481" s="84">
        <f t="shared" si="279"/>
        <v>2.5059399999999998</v>
      </c>
      <c r="M481" s="84">
        <f t="shared" si="279"/>
        <v>2.5454599999999998</v>
      </c>
      <c r="N481" s="84">
        <f t="shared" si="279"/>
        <v>2.5646900000000001</v>
      </c>
      <c r="O481" s="84">
        <f t="shared" si="279"/>
        <v>2.5901800000000001</v>
      </c>
      <c r="P481" s="84">
        <f t="shared" si="279"/>
        <v>2.5724800000000001</v>
      </c>
      <c r="Q481" s="84">
        <f t="shared" si="279"/>
        <v>2.58033</v>
      </c>
      <c r="R481" s="84">
        <f t="shared" si="279"/>
        <v>2.5711400000000002</v>
      </c>
      <c r="S481" s="84">
        <f t="shared" si="279"/>
        <v>2.5291199999999998</v>
      </c>
      <c r="T481" s="84">
        <f t="shared" si="279"/>
        <v>2.50413</v>
      </c>
      <c r="U481" s="84">
        <f t="shared" si="279"/>
        <v>2.5347499999999998</v>
      </c>
      <c r="V481" s="84">
        <f t="shared" si="279"/>
        <v>2.55992</v>
      </c>
      <c r="W481" s="84">
        <f t="shared" si="279"/>
        <v>2.5496099999999999</v>
      </c>
      <c r="X481" s="84">
        <f t="shared" si="279"/>
        <v>2.5222899999999999</v>
      </c>
      <c r="Y481" s="84">
        <f t="shared" si="279"/>
        <v>2.4615900000000002</v>
      </c>
      <c r="Z481" s="84">
        <f t="shared" si="279"/>
        <v>2.3521700000000001</v>
      </c>
      <c r="AA481" s="84">
        <f t="shared" si="279"/>
        <v>2.1789700000000001</v>
      </c>
    </row>
    <row r="482" spans="1:27" ht="12.75" hidden="1" customHeight="1" outlineLevel="1" x14ac:dyDescent="0.2">
      <c r="A482" s="92" t="s">
        <v>1271</v>
      </c>
      <c r="B482" s="62" t="s">
        <v>231</v>
      </c>
      <c r="C482" s="42" t="s">
        <v>77</v>
      </c>
      <c r="D482" s="43">
        <v>1181.96</v>
      </c>
      <c r="E482" s="43">
        <v>1133.46</v>
      </c>
      <c r="F482" s="43">
        <v>1102.17</v>
      </c>
      <c r="G482" s="43">
        <v>1102.8900000000001</v>
      </c>
      <c r="H482" s="43">
        <v>1167.32</v>
      </c>
      <c r="I482" s="43">
        <v>1240.81</v>
      </c>
      <c r="J482" s="43">
        <v>1532</v>
      </c>
      <c r="K482" s="43">
        <v>1647.82</v>
      </c>
      <c r="L482" s="43">
        <v>1736.3</v>
      </c>
      <c r="M482" s="43">
        <v>1775.82</v>
      </c>
      <c r="N482" s="43">
        <v>1795.05</v>
      </c>
      <c r="O482" s="43">
        <v>1820.54</v>
      </c>
      <c r="P482" s="43">
        <v>1802.84</v>
      </c>
      <c r="Q482" s="43">
        <v>1810.69</v>
      </c>
      <c r="R482" s="43">
        <v>1801.5</v>
      </c>
      <c r="S482" s="43">
        <v>1759.48</v>
      </c>
      <c r="T482" s="43">
        <v>1734.49</v>
      </c>
      <c r="U482" s="43">
        <v>1765.11</v>
      </c>
      <c r="V482" s="43">
        <v>1790.28</v>
      </c>
      <c r="W482" s="43">
        <v>1779.97</v>
      </c>
      <c r="X482" s="43">
        <v>1752.65</v>
      </c>
      <c r="Y482" s="43">
        <v>1691.95</v>
      </c>
      <c r="Z482" s="43">
        <v>1582.53</v>
      </c>
      <c r="AA482" s="43">
        <v>1409.33</v>
      </c>
    </row>
    <row r="483" spans="1:27" ht="12.75" hidden="1" customHeight="1" outlineLevel="1" x14ac:dyDescent="0.2">
      <c r="A483" s="92" t="s">
        <v>1272</v>
      </c>
      <c r="B483" s="62" t="s">
        <v>88</v>
      </c>
      <c r="C483" s="42" t="s">
        <v>77</v>
      </c>
      <c r="D483" s="43">
        <f>$D$438</f>
        <v>434.18</v>
      </c>
      <c r="E483" s="43">
        <f t="shared" ref="E483:AA483" si="280">$D$438</f>
        <v>434.18</v>
      </c>
      <c r="F483" s="43">
        <f t="shared" si="280"/>
        <v>434.18</v>
      </c>
      <c r="G483" s="43">
        <f t="shared" si="280"/>
        <v>434.18</v>
      </c>
      <c r="H483" s="43">
        <f t="shared" si="280"/>
        <v>434.18</v>
      </c>
      <c r="I483" s="43">
        <f t="shared" si="280"/>
        <v>434.18</v>
      </c>
      <c r="J483" s="43">
        <f t="shared" si="280"/>
        <v>434.18</v>
      </c>
      <c r="K483" s="43">
        <f t="shared" si="280"/>
        <v>434.18</v>
      </c>
      <c r="L483" s="43">
        <f t="shared" si="280"/>
        <v>434.18</v>
      </c>
      <c r="M483" s="43">
        <f t="shared" si="280"/>
        <v>434.18</v>
      </c>
      <c r="N483" s="43">
        <f t="shared" si="280"/>
        <v>434.18</v>
      </c>
      <c r="O483" s="43">
        <f t="shared" si="280"/>
        <v>434.18</v>
      </c>
      <c r="P483" s="43">
        <f t="shared" si="280"/>
        <v>434.18</v>
      </c>
      <c r="Q483" s="43">
        <f t="shared" si="280"/>
        <v>434.18</v>
      </c>
      <c r="R483" s="43">
        <f t="shared" si="280"/>
        <v>434.18</v>
      </c>
      <c r="S483" s="43">
        <f t="shared" si="280"/>
        <v>434.18</v>
      </c>
      <c r="T483" s="43">
        <f t="shared" si="280"/>
        <v>434.18</v>
      </c>
      <c r="U483" s="43">
        <f t="shared" si="280"/>
        <v>434.18</v>
      </c>
      <c r="V483" s="43">
        <f t="shared" si="280"/>
        <v>434.18</v>
      </c>
      <c r="W483" s="43">
        <f t="shared" si="280"/>
        <v>434.18</v>
      </c>
      <c r="X483" s="43">
        <f t="shared" si="280"/>
        <v>434.18</v>
      </c>
      <c r="Y483" s="43">
        <f t="shared" si="280"/>
        <v>434.18</v>
      </c>
      <c r="Z483" s="43">
        <f t="shared" si="280"/>
        <v>434.18</v>
      </c>
      <c r="AA483" s="43">
        <f t="shared" si="280"/>
        <v>434.18</v>
      </c>
    </row>
    <row r="484" spans="1:27" ht="12.75" hidden="1" customHeight="1" outlineLevel="1" x14ac:dyDescent="0.2">
      <c r="A484" s="92" t="s">
        <v>1273</v>
      </c>
      <c r="B484" s="62" t="s">
        <v>81</v>
      </c>
      <c r="C484" s="42" t="s">
        <v>77</v>
      </c>
      <c r="D484" s="43">
        <v>4.7699999999999996</v>
      </c>
      <c r="E484" s="43">
        <v>4.7699999999999996</v>
      </c>
      <c r="F484" s="43">
        <v>4.7699999999999996</v>
      </c>
      <c r="G484" s="43">
        <v>4.7699999999999996</v>
      </c>
      <c r="H484" s="43">
        <v>4.7699999999999996</v>
      </c>
      <c r="I484" s="43">
        <v>4.7699999999999996</v>
      </c>
      <c r="J484" s="43">
        <v>4.7699999999999996</v>
      </c>
      <c r="K484" s="43">
        <v>4.7699999999999996</v>
      </c>
      <c r="L484" s="43">
        <v>4.7699999999999996</v>
      </c>
      <c r="M484" s="43">
        <v>4.7699999999999996</v>
      </c>
      <c r="N484" s="43">
        <v>4.7699999999999996</v>
      </c>
      <c r="O484" s="43">
        <v>4.7699999999999996</v>
      </c>
      <c r="P484" s="43">
        <v>4.7699999999999996</v>
      </c>
      <c r="Q484" s="43">
        <v>4.7699999999999996</v>
      </c>
      <c r="R484" s="43">
        <v>4.7699999999999996</v>
      </c>
      <c r="S484" s="43">
        <v>4.7699999999999996</v>
      </c>
      <c r="T484" s="43">
        <v>4.7699999999999996</v>
      </c>
      <c r="U484" s="43">
        <v>4.7699999999999996</v>
      </c>
      <c r="V484" s="43">
        <v>4.7699999999999996</v>
      </c>
      <c r="W484" s="43">
        <v>4.7699999999999996</v>
      </c>
      <c r="X484" s="43">
        <v>4.7699999999999996</v>
      </c>
      <c r="Y484" s="43">
        <v>4.7699999999999996</v>
      </c>
      <c r="Z484" s="43">
        <v>4.7699999999999996</v>
      </c>
      <c r="AA484" s="43">
        <v>4.7699999999999996</v>
      </c>
    </row>
    <row r="485" spans="1:27" ht="12.75" hidden="1" customHeight="1" outlineLevel="1" x14ac:dyDescent="0.2">
      <c r="A485" s="92" t="s">
        <v>1274</v>
      </c>
      <c r="B485" s="62" t="s">
        <v>79</v>
      </c>
      <c r="C485" s="42" t="s">
        <v>77</v>
      </c>
      <c r="D485" s="43">
        <f>$D$11</f>
        <v>330.69</v>
      </c>
      <c r="E485" s="43">
        <f t="shared" ref="E485:AA485" si="281">$D$11</f>
        <v>330.69</v>
      </c>
      <c r="F485" s="43">
        <f t="shared" si="281"/>
        <v>330.69</v>
      </c>
      <c r="G485" s="43">
        <f t="shared" si="281"/>
        <v>330.69</v>
      </c>
      <c r="H485" s="43">
        <f t="shared" si="281"/>
        <v>330.69</v>
      </c>
      <c r="I485" s="43">
        <f t="shared" si="281"/>
        <v>330.69</v>
      </c>
      <c r="J485" s="43">
        <f t="shared" si="281"/>
        <v>330.69</v>
      </c>
      <c r="K485" s="43">
        <f t="shared" si="281"/>
        <v>330.69</v>
      </c>
      <c r="L485" s="43">
        <f t="shared" si="281"/>
        <v>330.69</v>
      </c>
      <c r="M485" s="43">
        <f t="shared" si="281"/>
        <v>330.69</v>
      </c>
      <c r="N485" s="43">
        <f t="shared" si="281"/>
        <v>330.69</v>
      </c>
      <c r="O485" s="43">
        <f t="shared" si="281"/>
        <v>330.69</v>
      </c>
      <c r="P485" s="43">
        <f t="shared" si="281"/>
        <v>330.69</v>
      </c>
      <c r="Q485" s="43">
        <f t="shared" si="281"/>
        <v>330.69</v>
      </c>
      <c r="R485" s="43">
        <f t="shared" si="281"/>
        <v>330.69</v>
      </c>
      <c r="S485" s="43">
        <f t="shared" si="281"/>
        <v>330.69</v>
      </c>
      <c r="T485" s="43">
        <f t="shared" si="281"/>
        <v>330.69</v>
      </c>
      <c r="U485" s="43">
        <f t="shared" si="281"/>
        <v>330.69</v>
      </c>
      <c r="V485" s="43">
        <f t="shared" si="281"/>
        <v>330.69</v>
      </c>
      <c r="W485" s="43">
        <f t="shared" si="281"/>
        <v>330.69</v>
      </c>
      <c r="X485" s="43">
        <f t="shared" si="281"/>
        <v>330.69</v>
      </c>
      <c r="Y485" s="43">
        <f t="shared" si="281"/>
        <v>330.69</v>
      </c>
      <c r="Z485" s="43">
        <f t="shared" si="281"/>
        <v>330.69</v>
      </c>
      <c r="AA485" s="43">
        <f t="shared" si="281"/>
        <v>330.69</v>
      </c>
    </row>
    <row r="486" spans="1:27" collapsed="1" x14ac:dyDescent="0.2">
      <c r="A486" s="91" t="s">
        <v>1275</v>
      </c>
      <c r="B486" s="27" t="str">
        <f>"11"&amp;"."&amp;$B$599&amp;"."&amp;$B$600</f>
        <v>11.02.2023</v>
      </c>
      <c r="C486" s="83" t="s">
        <v>74</v>
      </c>
      <c r="D486" s="84">
        <f>ROUND(((D487+D488+D490+D489)/1000),5)</f>
        <v>2.0436800000000002</v>
      </c>
      <c r="E486" s="84">
        <f>ROUND(((E487+E488+E490+E489)/1000),5)</f>
        <v>2.0057999999999998</v>
      </c>
      <c r="F486" s="84">
        <f>ROUND(((F487+F488+F490+F489)/1000),5)</f>
        <v>1.98522</v>
      </c>
      <c r="G486" s="84">
        <f t="shared" ref="G486:AA486" si="282">ROUND(((G487+G488+G490+G489)/1000),5)</f>
        <v>1.97173</v>
      </c>
      <c r="H486" s="84">
        <f t="shared" si="282"/>
        <v>1.9843599999999999</v>
      </c>
      <c r="I486" s="84">
        <f t="shared" si="282"/>
        <v>2.0011199999999998</v>
      </c>
      <c r="J486" s="84">
        <f t="shared" si="282"/>
        <v>2.0633699999999999</v>
      </c>
      <c r="K486" s="84">
        <f t="shared" si="282"/>
        <v>2.3275399999999999</v>
      </c>
      <c r="L486" s="84">
        <f t="shared" si="282"/>
        <v>2.42313</v>
      </c>
      <c r="M486" s="84">
        <f t="shared" si="282"/>
        <v>2.5655399999999999</v>
      </c>
      <c r="N486" s="84">
        <f t="shared" si="282"/>
        <v>2.6114700000000002</v>
      </c>
      <c r="O486" s="84">
        <f t="shared" si="282"/>
        <v>2.62399</v>
      </c>
      <c r="P486" s="84">
        <f t="shared" si="282"/>
        <v>2.62046</v>
      </c>
      <c r="Q486" s="84">
        <f t="shared" si="282"/>
        <v>2.6166900000000002</v>
      </c>
      <c r="R486" s="84">
        <f t="shared" si="282"/>
        <v>2.6103100000000001</v>
      </c>
      <c r="S486" s="84">
        <f t="shared" si="282"/>
        <v>2.5722100000000001</v>
      </c>
      <c r="T486" s="84">
        <f t="shared" si="282"/>
        <v>2.59456</v>
      </c>
      <c r="U486" s="84">
        <f t="shared" si="282"/>
        <v>2.62913</v>
      </c>
      <c r="V486" s="84">
        <f t="shared" si="282"/>
        <v>2.6527400000000001</v>
      </c>
      <c r="W486" s="84">
        <f t="shared" si="282"/>
        <v>2.6210399999999998</v>
      </c>
      <c r="X486" s="84">
        <f t="shared" si="282"/>
        <v>2.6059999999999999</v>
      </c>
      <c r="Y486" s="84">
        <f t="shared" si="282"/>
        <v>2.4916900000000002</v>
      </c>
      <c r="Z486" s="84">
        <f t="shared" si="282"/>
        <v>2.3854700000000002</v>
      </c>
      <c r="AA486" s="84">
        <f t="shared" si="282"/>
        <v>2.2716099999999999</v>
      </c>
    </row>
    <row r="487" spans="1:27" ht="12.75" hidden="1" customHeight="1" outlineLevel="1" x14ac:dyDescent="0.2">
      <c r="A487" s="92" t="s">
        <v>1276</v>
      </c>
      <c r="B487" s="62" t="s">
        <v>231</v>
      </c>
      <c r="C487" s="42" t="s">
        <v>77</v>
      </c>
      <c r="D487" s="43">
        <v>1274.04</v>
      </c>
      <c r="E487" s="43">
        <v>1236.1600000000001</v>
      </c>
      <c r="F487" s="43">
        <v>1215.58</v>
      </c>
      <c r="G487" s="43">
        <v>1202.0899999999999</v>
      </c>
      <c r="H487" s="43">
        <v>1214.72</v>
      </c>
      <c r="I487" s="43">
        <v>1231.48</v>
      </c>
      <c r="J487" s="43">
        <v>1293.73</v>
      </c>
      <c r="K487" s="43">
        <v>1557.9</v>
      </c>
      <c r="L487" s="43">
        <v>1653.49</v>
      </c>
      <c r="M487" s="43">
        <v>1795.9</v>
      </c>
      <c r="N487" s="43">
        <v>1841.83</v>
      </c>
      <c r="O487" s="43">
        <v>1854.35</v>
      </c>
      <c r="P487" s="43">
        <v>1850.82</v>
      </c>
      <c r="Q487" s="43">
        <v>1847.05</v>
      </c>
      <c r="R487" s="43">
        <v>1840.67</v>
      </c>
      <c r="S487" s="43">
        <v>1802.57</v>
      </c>
      <c r="T487" s="43">
        <v>1824.92</v>
      </c>
      <c r="U487" s="43">
        <v>1859.49</v>
      </c>
      <c r="V487" s="43">
        <v>1883.1</v>
      </c>
      <c r="W487" s="43">
        <v>1851.4</v>
      </c>
      <c r="X487" s="43">
        <v>1836.36</v>
      </c>
      <c r="Y487" s="43">
        <v>1722.05</v>
      </c>
      <c r="Z487" s="43">
        <v>1615.83</v>
      </c>
      <c r="AA487" s="43">
        <v>1501.97</v>
      </c>
    </row>
    <row r="488" spans="1:27" ht="12.75" hidden="1" customHeight="1" outlineLevel="1" x14ac:dyDescent="0.2">
      <c r="A488" s="92" t="s">
        <v>1277</v>
      </c>
      <c r="B488" s="62" t="s">
        <v>88</v>
      </c>
      <c r="C488" s="42" t="s">
        <v>77</v>
      </c>
      <c r="D488" s="43">
        <f>$D$438</f>
        <v>434.18</v>
      </c>
      <c r="E488" s="43">
        <f t="shared" ref="E488:AA488" si="283">$D$438</f>
        <v>434.18</v>
      </c>
      <c r="F488" s="43">
        <f t="shared" si="283"/>
        <v>434.18</v>
      </c>
      <c r="G488" s="43">
        <f t="shared" si="283"/>
        <v>434.18</v>
      </c>
      <c r="H488" s="43">
        <f t="shared" si="283"/>
        <v>434.18</v>
      </c>
      <c r="I488" s="43">
        <f t="shared" si="283"/>
        <v>434.18</v>
      </c>
      <c r="J488" s="43">
        <f t="shared" si="283"/>
        <v>434.18</v>
      </c>
      <c r="K488" s="43">
        <f t="shared" si="283"/>
        <v>434.18</v>
      </c>
      <c r="L488" s="43">
        <f t="shared" si="283"/>
        <v>434.18</v>
      </c>
      <c r="M488" s="43">
        <f t="shared" si="283"/>
        <v>434.18</v>
      </c>
      <c r="N488" s="43">
        <f t="shared" si="283"/>
        <v>434.18</v>
      </c>
      <c r="O488" s="43">
        <f t="shared" si="283"/>
        <v>434.18</v>
      </c>
      <c r="P488" s="43">
        <f t="shared" si="283"/>
        <v>434.18</v>
      </c>
      <c r="Q488" s="43">
        <f t="shared" si="283"/>
        <v>434.18</v>
      </c>
      <c r="R488" s="43">
        <f t="shared" si="283"/>
        <v>434.18</v>
      </c>
      <c r="S488" s="43">
        <f t="shared" si="283"/>
        <v>434.18</v>
      </c>
      <c r="T488" s="43">
        <f t="shared" si="283"/>
        <v>434.18</v>
      </c>
      <c r="U488" s="43">
        <f t="shared" si="283"/>
        <v>434.18</v>
      </c>
      <c r="V488" s="43">
        <f t="shared" si="283"/>
        <v>434.18</v>
      </c>
      <c r="W488" s="43">
        <f t="shared" si="283"/>
        <v>434.18</v>
      </c>
      <c r="X488" s="43">
        <f t="shared" si="283"/>
        <v>434.18</v>
      </c>
      <c r="Y488" s="43">
        <f t="shared" si="283"/>
        <v>434.18</v>
      </c>
      <c r="Z488" s="43">
        <f t="shared" si="283"/>
        <v>434.18</v>
      </c>
      <c r="AA488" s="43">
        <f t="shared" si="283"/>
        <v>434.18</v>
      </c>
    </row>
    <row r="489" spans="1:27" ht="12.75" hidden="1" customHeight="1" outlineLevel="1" x14ac:dyDescent="0.2">
      <c r="A489" s="92" t="s">
        <v>1278</v>
      </c>
      <c r="B489" s="62" t="s">
        <v>81</v>
      </c>
      <c r="C489" s="42" t="s">
        <v>77</v>
      </c>
      <c r="D489" s="43">
        <v>4.7699999999999996</v>
      </c>
      <c r="E489" s="43">
        <v>4.7699999999999996</v>
      </c>
      <c r="F489" s="43">
        <v>4.7699999999999996</v>
      </c>
      <c r="G489" s="43">
        <v>4.7699999999999996</v>
      </c>
      <c r="H489" s="43">
        <v>4.7699999999999996</v>
      </c>
      <c r="I489" s="43">
        <v>4.7699999999999996</v>
      </c>
      <c r="J489" s="43">
        <v>4.7699999999999996</v>
      </c>
      <c r="K489" s="43">
        <v>4.7699999999999996</v>
      </c>
      <c r="L489" s="43">
        <v>4.7699999999999996</v>
      </c>
      <c r="M489" s="43">
        <v>4.7699999999999996</v>
      </c>
      <c r="N489" s="43">
        <v>4.7699999999999996</v>
      </c>
      <c r="O489" s="43">
        <v>4.7699999999999996</v>
      </c>
      <c r="P489" s="43">
        <v>4.7699999999999996</v>
      </c>
      <c r="Q489" s="43">
        <v>4.7699999999999996</v>
      </c>
      <c r="R489" s="43">
        <v>4.7699999999999996</v>
      </c>
      <c r="S489" s="43">
        <v>4.7699999999999996</v>
      </c>
      <c r="T489" s="43">
        <v>4.7699999999999996</v>
      </c>
      <c r="U489" s="43">
        <v>4.7699999999999996</v>
      </c>
      <c r="V489" s="43">
        <v>4.7699999999999996</v>
      </c>
      <c r="W489" s="43">
        <v>4.7699999999999996</v>
      </c>
      <c r="X489" s="43">
        <v>4.7699999999999996</v>
      </c>
      <c r="Y489" s="43">
        <v>4.7699999999999996</v>
      </c>
      <c r="Z489" s="43">
        <v>4.7699999999999996</v>
      </c>
      <c r="AA489" s="43">
        <v>4.7699999999999996</v>
      </c>
    </row>
    <row r="490" spans="1:27" ht="12.75" hidden="1" customHeight="1" outlineLevel="1" x14ac:dyDescent="0.2">
      <c r="A490" s="92" t="s">
        <v>1279</v>
      </c>
      <c r="B490" s="62" t="s">
        <v>79</v>
      </c>
      <c r="C490" s="42" t="s">
        <v>77</v>
      </c>
      <c r="D490" s="43">
        <f>$D$11</f>
        <v>330.69</v>
      </c>
      <c r="E490" s="43">
        <f t="shared" ref="E490:AA490" si="284">$D$11</f>
        <v>330.69</v>
      </c>
      <c r="F490" s="43">
        <f t="shared" si="284"/>
        <v>330.69</v>
      </c>
      <c r="G490" s="43">
        <f t="shared" si="284"/>
        <v>330.69</v>
      </c>
      <c r="H490" s="43">
        <f t="shared" si="284"/>
        <v>330.69</v>
      </c>
      <c r="I490" s="43">
        <f t="shared" si="284"/>
        <v>330.69</v>
      </c>
      <c r="J490" s="43">
        <f t="shared" si="284"/>
        <v>330.69</v>
      </c>
      <c r="K490" s="43">
        <f t="shared" si="284"/>
        <v>330.69</v>
      </c>
      <c r="L490" s="43">
        <f t="shared" si="284"/>
        <v>330.69</v>
      </c>
      <c r="M490" s="43">
        <f t="shared" si="284"/>
        <v>330.69</v>
      </c>
      <c r="N490" s="43">
        <f t="shared" si="284"/>
        <v>330.69</v>
      </c>
      <c r="O490" s="43">
        <f t="shared" si="284"/>
        <v>330.69</v>
      </c>
      <c r="P490" s="43">
        <f t="shared" si="284"/>
        <v>330.69</v>
      </c>
      <c r="Q490" s="43">
        <f t="shared" si="284"/>
        <v>330.69</v>
      </c>
      <c r="R490" s="43">
        <f t="shared" si="284"/>
        <v>330.69</v>
      </c>
      <c r="S490" s="43">
        <f t="shared" si="284"/>
        <v>330.69</v>
      </c>
      <c r="T490" s="43">
        <f t="shared" si="284"/>
        <v>330.69</v>
      </c>
      <c r="U490" s="43">
        <f t="shared" si="284"/>
        <v>330.69</v>
      </c>
      <c r="V490" s="43">
        <f t="shared" si="284"/>
        <v>330.69</v>
      </c>
      <c r="W490" s="43">
        <f t="shared" si="284"/>
        <v>330.69</v>
      </c>
      <c r="X490" s="43">
        <f t="shared" si="284"/>
        <v>330.69</v>
      </c>
      <c r="Y490" s="43">
        <f t="shared" si="284"/>
        <v>330.69</v>
      </c>
      <c r="Z490" s="43">
        <f t="shared" si="284"/>
        <v>330.69</v>
      </c>
      <c r="AA490" s="43">
        <f t="shared" si="284"/>
        <v>330.69</v>
      </c>
    </row>
    <row r="491" spans="1:27" collapsed="1" x14ac:dyDescent="0.2">
      <c r="A491" s="91" t="s">
        <v>1280</v>
      </c>
      <c r="B491" s="27" t="str">
        <f>"12"&amp;"."&amp;$B$599&amp;"."&amp;$B$600</f>
        <v>12.02.2023</v>
      </c>
      <c r="C491" s="83" t="s">
        <v>74</v>
      </c>
      <c r="D491" s="84">
        <f>ROUND(((D492+D493+D495+D494)/1000),5)</f>
        <v>2.0279699999999998</v>
      </c>
      <c r="E491" s="84">
        <f>ROUND(((E492+E493+E495+E494)/1000),5)</f>
        <v>1.9766699999999999</v>
      </c>
      <c r="F491" s="84">
        <f>ROUND(((F492+F493+F495+F494)/1000),5)</f>
        <v>1.9734700000000001</v>
      </c>
      <c r="G491" s="84">
        <f t="shared" ref="G491:AA491" si="285">ROUND(((G492+G493+G495+G494)/1000),5)</f>
        <v>1.96214</v>
      </c>
      <c r="H491" s="84">
        <f t="shared" si="285"/>
        <v>1.9653499999999999</v>
      </c>
      <c r="I491" s="84">
        <f t="shared" si="285"/>
        <v>1.97549</v>
      </c>
      <c r="J491" s="84">
        <f t="shared" si="285"/>
        <v>1.97584</v>
      </c>
      <c r="K491" s="84">
        <f t="shared" si="285"/>
        <v>2.0762499999999999</v>
      </c>
      <c r="L491" s="84">
        <f t="shared" si="285"/>
        <v>2.34023</v>
      </c>
      <c r="M491" s="84">
        <f t="shared" si="285"/>
        <v>2.4546600000000001</v>
      </c>
      <c r="N491" s="84">
        <f t="shared" si="285"/>
        <v>2.5028299999999999</v>
      </c>
      <c r="O491" s="84">
        <f t="shared" si="285"/>
        <v>2.5213299999999998</v>
      </c>
      <c r="P491" s="84">
        <f t="shared" si="285"/>
        <v>2.5216500000000002</v>
      </c>
      <c r="Q491" s="84">
        <f t="shared" si="285"/>
        <v>2.52264</v>
      </c>
      <c r="R491" s="84">
        <f t="shared" si="285"/>
        <v>2.5671200000000001</v>
      </c>
      <c r="S491" s="84">
        <f t="shared" si="285"/>
        <v>2.5548500000000001</v>
      </c>
      <c r="T491" s="84">
        <f t="shared" si="285"/>
        <v>2.6290499999999999</v>
      </c>
      <c r="U491" s="84">
        <f t="shared" si="285"/>
        <v>2.6519200000000001</v>
      </c>
      <c r="V491" s="84">
        <f t="shared" si="285"/>
        <v>2.6945700000000001</v>
      </c>
      <c r="W491" s="84">
        <f t="shared" si="285"/>
        <v>2.66892</v>
      </c>
      <c r="X491" s="84">
        <f t="shared" si="285"/>
        <v>2.6254300000000002</v>
      </c>
      <c r="Y491" s="84">
        <f t="shared" si="285"/>
        <v>2.5339800000000001</v>
      </c>
      <c r="Z491" s="84">
        <f t="shared" si="285"/>
        <v>2.4001700000000001</v>
      </c>
      <c r="AA491" s="84">
        <f t="shared" si="285"/>
        <v>2.14751</v>
      </c>
    </row>
    <row r="492" spans="1:27" ht="12.75" hidden="1" customHeight="1" outlineLevel="1" x14ac:dyDescent="0.2">
      <c r="A492" s="92" t="s">
        <v>1281</v>
      </c>
      <c r="B492" s="62" t="s">
        <v>231</v>
      </c>
      <c r="C492" s="42" t="s">
        <v>77</v>
      </c>
      <c r="D492" s="43">
        <v>1258.33</v>
      </c>
      <c r="E492" s="43">
        <v>1207.03</v>
      </c>
      <c r="F492" s="43">
        <v>1203.83</v>
      </c>
      <c r="G492" s="43">
        <v>1192.5</v>
      </c>
      <c r="H492" s="43">
        <v>1195.71</v>
      </c>
      <c r="I492" s="43">
        <v>1205.8499999999999</v>
      </c>
      <c r="J492" s="43">
        <v>1206.2</v>
      </c>
      <c r="K492" s="43">
        <v>1306.6099999999999</v>
      </c>
      <c r="L492" s="43">
        <v>1570.59</v>
      </c>
      <c r="M492" s="43">
        <v>1685.02</v>
      </c>
      <c r="N492" s="43">
        <v>1733.19</v>
      </c>
      <c r="O492" s="43">
        <v>1751.69</v>
      </c>
      <c r="P492" s="43">
        <v>1752.01</v>
      </c>
      <c r="Q492" s="43">
        <v>1753</v>
      </c>
      <c r="R492" s="43">
        <v>1797.48</v>
      </c>
      <c r="S492" s="43">
        <v>1785.21</v>
      </c>
      <c r="T492" s="43">
        <v>1859.41</v>
      </c>
      <c r="U492" s="43">
        <v>1882.28</v>
      </c>
      <c r="V492" s="43">
        <v>1924.93</v>
      </c>
      <c r="W492" s="43">
        <v>1899.28</v>
      </c>
      <c r="X492" s="43">
        <v>1855.79</v>
      </c>
      <c r="Y492" s="43">
        <v>1764.34</v>
      </c>
      <c r="Z492" s="43">
        <v>1630.53</v>
      </c>
      <c r="AA492" s="43">
        <v>1377.87</v>
      </c>
    </row>
    <row r="493" spans="1:27" ht="12.75" hidden="1" customHeight="1" outlineLevel="1" x14ac:dyDescent="0.2">
      <c r="A493" s="92" t="s">
        <v>1282</v>
      </c>
      <c r="B493" s="62" t="s">
        <v>88</v>
      </c>
      <c r="C493" s="42" t="s">
        <v>77</v>
      </c>
      <c r="D493" s="43">
        <f>$D$438</f>
        <v>434.18</v>
      </c>
      <c r="E493" s="43">
        <f t="shared" ref="E493:AA493" si="286">$D$438</f>
        <v>434.18</v>
      </c>
      <c r="F493" s="43">
        <f t="shared" si="286"/>
        <v>434.18</v>
      </c>
      <c r="G493" s="43">
        <f t="shared" si="286"/>
        <v>434.18</v>
      </c>
      <c r="H493" s="43">
        <f t="shared" si="286"/>
        <v>434.18</v>
      </c>
      <c r="I493" s="43">
        <f t="shared" si="286"/>
        <v>434.18</v>
      </c>
      <c r="J493" s="43">
        <f t="shared" si="286"/>
        <v>434.18</v>
      </c>
      <c r="K493" s="43">
        <f t="shared" si="286"/>
        <v>434.18</v>
      </c>
      <c r="L493" s="43">
        <f t="shared" si="286"/>
        <v>434.18</v>
      </c>
      <c r="M493" s="43">
        <f t="shared" si="286"/>
        <v>434.18</v>
      </c>
      <c r="N493" s="43">
        <f t="shared" si="286"/>
        <v>434.18</v>
      </c>
      <c r="O493" s="43">
        <f t="shared" si="286"/>
        <v>434.18</v>
      </c>
      <c r="P493" s="43">
        <f t="shared" si="286"/>
        <v>434.18</v>
      </c>
      <c r="Q493" s="43">
        <f t="shared" si="286"/>
        <v>434.18</v>
      </c>
      <c r="R493" s="43">
        <f t="shared" si="286"/>
        <v>434.18</v>
      </c>
      <c r="S493" s="43">
        <f t="shared" si="286"/>
        <v>434.18</v>
      </c>
      <c r="T493" s="43">
        <f t="shared" si="286"/>
        <v>434.18</v>
      </c>
      <c r="U493" s="43">
        <f t="shared" si="286"/>
        <v>434.18</v>
      </c>
      <c r="V493" s="43">
        <f t="shared" si="286"/>
        <v>434.18</v>
      </c>
      <c r="W493" s="43">
        <f t="shared" si="286"/>
        <v>434.18</v>
      </c>
      <c r="X493" s="43">
        <f t="shared" si="286"/>
        <v>434.18</v>
      </c>
      <c r="Y493" s="43">
        <f t="shared" si="286"/>
        <v>434.18</v>
      </c>
      <c r="Z493" s="43">
        <f t="shared" si="286"/>
        <v>434.18</v>
      </c>
      <c r="AA493" s="43">
        <f t="shared" si="286"/>
        <v>434.18</v>
      </c>
    </row>
    <row r="494" spans="1:27" ht="12.75" hidden="1" customHeight="1" outlineLevel="1" x14ac:dyDescent="0.2">
      <c r="A494" s="92" t="s">
        <v>1283</v>
      </c>
      <c r="B494" s="62" t="s">
        <v>81</v>
      </c>
      <c r="C494" s="42" t="s">
        <v>77</v>
      </c>
      <c r="D494" s="43">
        <v>4.7699999999999996</v>
      </c>
      <c r="E494" s="43">
        <v>4.7699999999999996</v>
      </c>
      <c r="F494" s="43">
        <v>4.7699999999999996</v>
      </c>
      <c r="G494" s="43">
        <v>4.7699999999999996</v>
      </c>
      <c r="H494" s="43">
        <v>4.7699999999999996</v>
      </c>
      <c r="I494" s="43">
        <v>4.7699999999999996</v>
      </c>
      <c r="J494" s="43">
        <v>4.7699999999999996</v>
      </c>
      <c r="K494" s="43">
        <v>4.7699999999999996</v>
      </c>
      <c r="L494" s="43">
        <v>4.7699999999999996</v>
      </c>
      <c r="M494" s="43">
        <v>4.7699999999999996</v>
      </c>
      <c r="N494" s="43">
        <v>4.7699999999999996</v>
      </c>
      <c r="O494" s="43">
        <v>4.7699999999999996</v>
      </c>
      <c r="P494" s="43">
        <v>4.7699999999999996</v>
      </c>
      <c r="Q494" s="43">
        <v>4.7699999999999996</v>
      </c>
      <c r="R494" s="43">
        <v>4.7699999999999996</v>
      </c>
      <c r="S494" s="43">
        <v>4.7699999999999996</v>
      </c>
      <c r="T494" s="43">
        <v>4.7699999999999996</v>
      </c>
      <c r="U494" s="43">
        <v>4.7699999999999996</v>
      </c>
      <c r="V494" s="43">
        <v>4.7699999999999996</v>
      </c>
      <c r="W494" s="43">
        <v>4.7699999999999996</v>
      </c>
      <c r="X494" s="43">
        <v>4.7699999999999996</v>
      </c>
      <c r="Y494" s="43">
        <v>4.7699999999999996</v>
      </c>
      <c r="Z494" s="43">
        <v>4.7699999999999996</v>
      </c>
      <c r="AA494" s="43">
        <v>4.7699999999999996</v>
      </c>
    </row>
    <row r="495" spans="1:27" ht="12.75" hidden="1" customHeight="1" outlineLevel="1" x14ac:dyDescent="0.2">
      <c r="A495" s="92" t="s">
        <v>1284</v>
      </c>
      <c r="B495" s="62" t="s">
        <v>79</v>
      </c>
      <c r="C495" s="42" t="s">
        <v>77</v>
      </c>
      <c r="D495" s="43">
        <f>$D$11</f>
        <v>330.69</v>
      </c>
      <c r="E495" s="43">
        <f t="shared" ref="E495:AA495" si="287">$D$11</f>
        <v>330.69</v>
      </c>
      <c r="F495" s="43">
        <f t="shared" si="287"/>
        <v>330.69</v>
      </c>
      <c r="G495" s="43">
        <f t="shared" si="287"/>
        <v>330.69</v>
      </c>
      <c r="H495" s="43">
        <f t="shared" si="287"/>
        <v>330.69</v>
      </c>
      <c r="I495" s="43">
        <f t="shared" si="287"/>
        <v>330.69</v>
      </c>
      <c r="J495" s="43">
        <f t="shared" si="287"/>
        <v>330.69</v>
      </c>
      <c r="K495" s="43">
        <f t="shared" si="287"/>
        <v>330.69</v>
      </c>
      <c r="L495" s="43">
        <f t="shared" si="287"/>
        <v>330.69</v>
      </c>
      <c r="M495" s="43">
        <f t="shared" si="287"/>
        <v>330.69</v>
      </c>
      <c r="N495" s="43">
        <f t="shared" si="287"/>
        <v>330.69</v>
      </c>
      <c r="O495" s="43">
        <f t="shared" si="287"/>
        <v>330.69</v>
      </c>
      <c r="P495" s="43">
        <f t="shared" si="287"/>
        <v>330.69</v>
      </c>
      <c r="Q495" s="43">
        <f t="shared" si="287"/>
        <v>330.69</v>
      </c>
      <c r="R495" s="43">
        <f t="shared" si="287"/>
        <v>330.69</v>
      </c>
      <c r="S495" s="43">
        <f t="shared" si="287"/>
        <v>330.69</v>
      </c>
      <c r="T495" s="43">
        <f t="shared" si="287"/>
        <v>330.69</v>
      </c>
      <c r="U495" s="43">
        <f t="shared" si="287"/>
        <v>330.69</v>
      </c>
      <c r="V495" s="43">
        <f t="shared" si="287"/>
        <v>330.69</v>
      </c>
      <c r="W495" s="43">
        <f t="shared" si="287"/>
        <v>330.69</v>
      </c>
      <c r="X495" s="43">
        <f t="shared" si="287"/>
        <v>330.69</v>
      </c>
      <c r="Y495" s="43">
        <f t="shared" si="287"/>
        <v>330.69</v>
      </c>
      <c r="Z495" s="43">
        <f t="shared" si="287"/>
        <v>330.69</v>
      </c>
      <c r="AA495" s="43">
        <f t="shared" si="287"/>
        <v>330.69</v>
      </c>
    </row>
    <row r="496" spans="1:27" collapsed="1" x14ac:dyDescent="0.2">
      <c r="A496" s="91" t="s">
        <v>1285</v>
      </c>
      <c r="B496" s="27" t="str">
        <f>"13"&amp;"."&amp;$B$599&amp;"."&amp;$B$600</f>
        <v>13.02.2023</v>
      </c>
      <c r="C496" s="83" t="s">
        <v>74</v>
      </c>
      <c r="D496" s="84">
        <f>ROUND(((D497+D498+D500+D499)/1000),5)</f>
        <v>2.0000800000000001</v>
      </c>
      <c r="E496" s="84">
        <f>ROUND(((E497+E498+E500+E499)/1000),5)</f>
        <v>1.9765200000000001</v>
      </c>
      <c r="F496" s="84">
        <f>ROUND(((F497+F498+F500+F499)/1000),5)</f>
        <v>1.9330700000000001</v>
      </c>
      <c r="G496" s="84">
        <f t="shared" ref="G496:AA496" si="288">ROUND(((G497+G498+G500+G499)/1000),5)</f>
        <v>1.89713</v>
      </c>
      <c r="H496" s="84">
        <f t="shared" si="288"/>
        <v>1.96916</v>
      </c>
      <c r="I496" s="84">
        <f t="shared" si="288"/>
        <v>2.05986</v>
      </c>
      <c r="J496" s="84">
        <f t="shared" si="288"/>
        <v>2.3585099999999999</v>
      </c>
      <c r="K496" s="84">
        <f t="shared" si="288"/>
        <v>2.5125600000000001</v>
      </c>
      <c r="L496" s="84">
        <f t="shared" si="288"/>
        <v>2.6507800000000001</v>
      </c>
      <c r="M496" s="84">
        <f t="shared" si="288"/>
        <v>2.68608</v>
      </c>
      <c r="N496" s="84">
        <f t="shared" si="288"/>
        <v>2.7193800000000001</v>
      </c>
      <c r="O496" s="84">
        <f t="shared" si="288"/>
        <v>2.7065199999999998</v>
      </c>
      <c r="P496" s="84">
        <f t="shared" si="288"/>
        <v>2.68512</v>
      </c>
      <c r="Q496" s="84">
        <f t="shared" si="288"/>
        <v>2.6910799999999999</v>
      </c>
      <c r="R496" s="84">
        <f t="shared" si="288"/>
        <v>2.68241</v>
      </c>
      <c r="S496" s="84">
        <f t="shared" si="288"/>
        <v>2.6084399999999999</v>
      </c>
      <c r="T496" s="84">
        <f t="shared" si="288"/>
        <v>2.5933199999999998</v>
      </c>
      <c r="U496" s="84">
        <f t="shared" si="288"/>
        <v>2.5979299999999999</v>
      </c>
      <c r="V496" s="84">
        <f t="shared" si="288"/>
        <v>2.6394799999999998</v>
      </c>
      <c r="W496" s="84">
        <f t="shared" si="288"/>
        <v>2.5956000000000001</v>
      </c>
      <c r="X496" s="84">
        <f t="shared" si="288"/>
        <v>2.61538</v>
      </c>
      <c r="Y496" s="84">
        <f t="shared" si="288"/>
        <v>2.4912899999999998</v>
      </c>
      <c r="Z496" s="84">
        <f t="shared" si="288"/>
        <v>2.36374</v>
      </c>
      <c r="AA496" s="84">
        <f t="shared" si="288"/>
        <v>2.1398799999999998</v>
      </c>
    </row>
    <row r="497" spans="1:27" ht="12.75" hidden="1" customHeight="1" outlineLevel="1" x14ac:dyDescent="0.2">
      <c r="A497" s="92" t="s">
        <v>1286</v>
      </c>
      <c r="B497" s="62" t="s">
        <v>231</v>
      </c>
      <c r="C497" s="42" t="s">
        <v>77</v>
      </c>
      <c r="D497" s="43">
        <v>1230.44</v>
      </c>
      <c r="E497" s="43">
        <v>1206.8800000000001</v>
      </c>
      <c r="F497" s="43">
        <v>1163.43</v>
      </c>
      <c r="G497" s="43">
        <v>1127.49</v>
      </c>
      <c r="H497" s="43">
        <v>1199.52</v>
      </c>
      <c r="I497" s="43">
        <v>1290.22</v>
      </c>
      <c r="J497" s="43">
        <v>1588.87</v>
      </c>
      <c r="K497" s="43">
        <v>1742.92</v>
      </c>
      <c r="L497" s="43">
        <v>1881.14</v>
      </c>
      <c r="M497" s="43">
        <v>1916.44</v>
      </c>
      <c r="N497" s="43">
        <v>1949.74</v>
      </c>
      <c r="O497" s="43">
        <v>1936.88</v>
      </c>
      <c r="P497" s="43">
        <v>1915.48</v>
      </c>
      <c r="Q497" s="43">
        <v>1921.44</v>
      </c>
      <c r="R497" s="43">
        <v>1912.77</v>
      </c>
      <c r="S497" s="43">
        <v>1838.8</v>
      </c>
      <c r="T497" s="43">
        <v>1823.68</v>
      </c>
      <c r="U497" s="43">
        <v>1828.29</v>
      </c>
      <c r="V497" s="43">
        <v>1869.84</v>
      </c>
      <c r="W497" s="43">
        <v>1825.96</v>
      </c>
      <c r="X497" s="43">
        <v>1845.74</v>
      </c>
      <c r="Y497" s="43">
        <v>1721.65</v>
      </c>
      <c r="Z497" s="43">
        <v>1594.1</v>
      </c>
      <c r="AA497" s="43">
        <v>1370.24</v>
      </c>
    </row>
    <row r="498" spans="1:27" ht="12.75" hidden="1" customHeight="1" outlineLevel="1" x14ac:dyDescent="0.2">
      <c r="A498" s="92" t="s">
        <v>1287</v>
      </c>
      <c r="B498" s="62" t="s">
        <v>88</v>
      </c>
      <c r="C498" s="42" t="s">
        <v>77</v>
      </c>
      <c r="D498" s="43">
        <f>$D$438</f>
        <v>434.18</v>
      </c>
      <c r="E498" s="43">
        <f t="shared" ref="E498:AA498" si="289">$D$438</f>
        <v>434.18</v>
      </c>
      <c r="F498" s="43">
        <f t="shared" si="289"/>
        <v>434.18</v>
      </c>
      <c r="G498" s="43">
        <f t="shared" si="289"/>
        <v>434.18</v>
      </c>
      <c r="H498" s="43">
        <f t="shared" si="289"/>
        <v>434.18</v>
      </c>
      <c r="I498" s="43">
        <f t="shared" si="289"/>
        <v>434.18</v>
      </c>
      <c r="J498" s="43">
        <f t="shared" si="289"/>
        <v>434.18</v>
      </c>
      <c r="K498" s="43">
        <f t="shared" si="289"/>
        <v>434.18</v>
      </c>
      <c r="L498" s="43">
        <f t="shared" si="289"/>
        <v>434.18</v>
      </c>
      <c r="M498" s="43">
        <f t="shared" si="289"/>
        <v>434.18</v>
      </c>
      <c r="N498" s="43">
        <f t="shared" si="289"/>
        <v>434.18</v>
      </c>
      <c r="O498" s="43">
        <f t="shared" si="289"/>
        <v>434.18</v>
      </c>
      <c r="P498" s="43">
        <f t="shared" si="289"/>
        <v>434.18</v>
      </c>
      <c r="Q498" s="43">
        <f t="shared" si="289"/>
        <v>434.18</v>
      </c>
      <c r="R498" s="43">
        <f t="shared" si="289"/>
        <v>434.18</v>
      </c>
      <c r="S498" s="43">
        <f t="shared" si="289"/>
        <v>434.18</v>
      </c>
      <c r="T498" s="43">
        <f t="shared" si="289"/>
        <v>434.18</v>
      </c>
      <c r="U498" s="43">
        <f t="shared" si="289"/>
        <v>434.18</v>
      </c>
      <c r="V498" s="43">
        <f t="shared" si="289"/>
        <v>434.18</v>
      </c>
      <c r="W498" s="43">
        <f t="shared" si="289"/>
        <v>434.18</v>
      </c>
      <c r="X498" s="43">
        <f t="shared" si="289"/>
        <v>434.18</v>
      </c>
      <c r="Y498" s="43">
        <f t="shared" si="289"/>
        <v>434.18</v>
      </c>
      <c r="Z498" s="43">
        <f t="shared" si="289"/>
        <v>434.18</v>
      </c>
      <c r="AA498" s="43">
        <f t="shared" si="289"/>
        <v>434.18</v>
      </c>
    </row>
    <row r="499" spans="1:27" ht="12.75" hidden="1" customHeight="1" outlineLevel="1" x14ac:dyDescent="0.2">
      <c r="A499" s="92" t="s">
        <v>1288</v>
      </c>
      <c r="B499" s="62" t="s">
        <v>81</v>
      </c>
      <c r="C499" s="42" t="s">
        <v>77</v>
      </c>
      <c r="D499" s="43">
        <v>4.7699999999999996</v>
      </c>
      <c r="E499" s="43">
        <v>4.7699999999999996</v>
      </c>
      <c r="F499" s="43">
        <v>4.7699999999999996</v>
      </c>
      <c r="G499" s="43">
        <v>4.7699999999999996</v>
      </c>
      <c r="H499" s="43">
        <v>4.7699999999999996</v>
      </c>
      <c r="I499" s="43">
        <v>4.7699999999999996</v>
      </c>
      <c r="J499" s="43">
        <v>4.7699999999999996</v>
      </c>
      <c r="K499" s="43">
        <v>4.7699999999999996</v>
      </c>
      <c r="L499" s="43">
        <v>4.7699999999999996</v>
      </c>
      <c r="M499" s="43">
        <v>4.7699999999999996</v>
      </c>
      <c r="N499" s="43">
        <v>4.7699999999999996</v>
      </c>
      <c r="O499" s="43">
        <v>4.7699999999999996</v>
      </c>
      <c r="P499" s="43">
        <v>4.7699999999999996</v>
      </c>
      <c r="Q499" s="43">
        <v>4.7699999999999996</v>
      </c>
      <c r="R499" s="43">
        <v>4.7699999999999996</v>
      </c>
      <c r="S499" s="43">
        <v>4.7699999999999996</v>
      </c>
      <c r="T499" s="43">
        <v>4.7699999999999996</v>
      </c>
      <c r="U499" s="43">
        <v>4.7699999999999996</v>
      </c>
      <c r="V499" s="43">
        <v>4.7699999999999996</v>
      </c>
      <c r="W499" s="43">
        <v>4.7699999999999996</v>
      </c>
      <c r="X499" s="43">
        <v>4.7699999999999996</v>
      </c>
      <c r="Y499" s="43">
        <v>4.7699999999999996</v>
      </c>
      <c r="Z499" s="43">
        <v>4.7699999999999996</v>
      </c>
      <c r="AA499" s="43">
        <v>4.7699999999999996</v>
      </c>
    </row>
    <row r="500" spans="1:27" ht="12.75" hidden="1" customHeight="1" outlineLevel="1" x14ac:dyDescent="0.2">
      <c r="A500" s="92" t="s">
        <v>1289</v>
      </c>
      <c r="B500" s="62" t="s">
        <v>79</v>
      </c>
      <c r="C500" s="42" t="s">
        <v>77</v>
      </c>
      <c r="D500" s="43">
        <f>$D$11</f>
        <v>330.69</v>
      </c>
      <c r="E500" s="43">
        <f t="shared" ref="E500:AA500" si="290">$D$11</f>
        <v>330.69</v>
      </c>
      <c r="F500" s="43">
        <f t="shared" si="290"/>
        <v>330.69</v>
      </c>
      <c r="G500" s="43">
        <f t="shared" si="290"/>
        <v>330.69</v>
      </c>
      <c r="H500" s="43">
        <f t="shared" si="290"/>
        <v>330.69</v>
      </c>
      <c r="I500" s="43">
        <f t="shared" si="290"/>
        <v>330.69</v>
      </c>
      <c r="J500" s="43">
        <f t="shared" si="290"/>
        <v>330.69</v>
      </c>
      <c r="K500" s="43">
        <f t="shared" si="290"/>
        <v>330.69</v>
      </c>
      <c r="L500" s="43">
        <f t="shared" si="290"/>
        <v>330.69</v>
      </c>
      <c r="M500" s="43">
        <f t="shared" si="290"/>
        <v>330.69</v>
      </c>
      <c r="N500" s="43">
        <f t="shared" si="290"/>
        <v>330.69</v>
      </c>
      <c r="O500" s="43">
        <f t="shared" si="290"/>
        <v>330.69</v>
      </c>
      <c r="P500" s="43">
        <f t="shared" si="290"/>
        <v>330.69</v>
      </c>
      <c r="Q500" s="43">
        <f t="shared" si="290"/>
        <v>330.69</v>
      </c>
      <c r="R500" s="43">
        <f t="shared" si="290"/>
        <v>330.69</v>
      </c>
      <c r="S500" s="43">
        <f t="shared" si="290"/>
        <v>330.69</v>
      </c>
      <c r="T500" s="43">
        <f t="shared" si="290"/>
        <v>330.69</v>
      </c>
      <c r="U500" s="43">
        <f t="shared" si="290"/>
        <v>330.69</v>
      </c>
      <c r="V500" s="43">
        <f t="shared" si="290"/>
        <v>330.69</v>
      </c>
      <c r="W500" s="43">
        <f t="shared" si="290"/>
        <v>330.69</v>
      </c>
      <c r="X500" s="43">
        <f t="shared" si="290"/>
        <v>330.69</v>
      </c>
      <c r="Y500" s="43">
        <f t="shared" si="290"/>
        <v>330.69</v>
      </c>
      <c r="Z500" s="43">
        <f t="shared" si="290"/>
        <v>330.69</v>
      </c>
      <c r="AA500" s="43">
        <f t="shared" si="290"/>
        <v>330.69</v>
      </c>
    </row>
    <row r="501" spans="1:27" collapsed="1" x14ac:dyDescent="0.2">
      <c r="A501" s="91" t="s">
        <v>1290</v>
      </c>
      <c r="B501" s="27" t="str">
        <f>"14"&amp;"."&amp;$B$599&amp;"."&amp;$B$600</f>
        <v>14.02.2023</v>
      </c>
      <c r="C501" s="83" t="s">
        <v>74</v>
      </c>
      <c r="D501" s="84">
        <f>ROUND(((D502+D503+D505+D504)/1000),5)</f>
        <v>1.99126</v>
      </c>
      <c r="E501" s="84">
        <f>ROUND(((E502+E503+E505+E504)/1000),5)</f>
        <v>1.93692</v>
      </c>
      <c r="F501" s="84">
        <f>ROUND(((F502+F503+F505+F504)/1000),5)</f>
        <v>1.8954</v>
      </c>
      <c r="G501" s="84">
        <f t="shared" ref="G501:AA501" si="291">ROUND(((G502+G503+G505+G504)/1000),5)</f>
        <v>1.8933800000000001</v>
      </c>
      <c r="H501" s="84">
        <f t="shared" si="291"/>
        <v>1.93926</v>
      </c>
      <c r="I501" s="84">
        <f t="shared" si="291"/>
        <v>2.0334699999999999</v>
      </c>
      <c r="J501" s="84">
        <f t="shared" si="291"/>
        <v>2.3295300000000001</v>
      </c>
      <c r="K501" s="84">
        <f t="shared" si="291"/>
        <v>2.4435899999999999</v>
      </c>
      <c r="L501" s="84">
        <f t="shared" si="291"/>
        <v>2.5254300000000001</v>
      </c>
      <c r="M501" s="84">
        <f t="shared" si="291"/>
        <v>2.6841400000000002</v>
      </c>
      <c r="N501" s="84">
        <f t="shared" si="291"/>
        <v>2.6958299999999999</v>
      </c>
      <c r="O501" s="84">
        <f t="shared" si="291"/>
        <v>2.6945700000000001</v>
      </c>
      <c r="P501" s="84">
        <f t="shared" si="291"/>
        <v>2.6723699999999999</v>
      </c>
      <c r="Q501" s="84">
        <f t="shared" si="291"/>
        <v>2.6789800000000001</v>
      </c>
      <c r="R501" s="84">
        <f t="shared" si="291"/>
        <v>2.6739700000000002</v>
      </c>
      <c r="S501" s="84">
        <f t="shared" si="291"/>
        <v>2.6652200000000001</v>
      </c>
      <c r="T501" s="84">
        <f t="shared" si="291"/>
        <v>2.6675200000000001</v>
      </c>
      <c r="U501" s="84">
        <f t="shared" si="291"/>
        <v>2.6827000000000001</v>
      </c>
      <c r="V501" s="84">
        <f t="shared" si="291"/>
        <v>2.68926</v>
      </c>
      <c r="W501" s="84">
        <f t="shared" si="291"/>
        <v>2.6812499999999999</v>
      </c>
      <c r="X501" s="84">
        <f t="shared" si="291"/>
        <v>2.6422099999999999</v>
      </c>
      <c r="Y501" s="84">
        <f t="shared" si="291"/>
        <v>2.4622899999999999</v>
      </c>
      <c r="Z501" s="84">
        <f t="shared" si="291"/>
        <v>2.3652299999999999</v>
      </c>
      <c r="AA501" s="84">
        <f t="shared" si="291"/>
        <v>2.1927099999999999</v>
      </c>
    </row>
    <row r="502" spans="1:27" ht="12.75" hidden="1" customHeight="1" outlineLevel="1" x14ac:dyDescent="0.2">
      <c r="A502" s="92" t="s">
        <v>1291</v>
      </c>
      <c r="B502" s="62" t="s">
        <v>231</v>
      </c>
      <c r="C502" s="42" t="s">
        <v>77</v>
      </c>
      <c r="D502" s="43">
        <v>1221.6199999999999</v>
      </c>
      <c r="E502" s="43">
        <v>1167.28</v>
      </c>
      <c r="F502" s="43">
        <v>1125.76</v>
      </c>
      <c r="G502" s="43">
        <v>1123.74</v>
      </c>
      <c r="H502" s="43">
        <v>1169.6199999999999</v>
      </c>
      <c r="I502" s="43">
        <v>1263.83</v>
      </c>
      <c r="J502" s="43">
        <v>1559.89</v>
      </c>
      <c r="K502" s="43">
        <v>1673.95</v>
      </c>
      <c r="L502" s="43">
        <v>1755.79</v>
      </c>
      <c r="M502" s="43">
        <v>1914.5</v>
      </c>
      <c r="N502" s="43">
        <v>1926.19</v>
      </c>
      <c r="O502" s="43">
        <v>1924.93</v>
      </c>
      <c r="P502" s="43">
        <v>1902.73</v>
      </c>
      <c r="Q502" s="43">
        <v>1909.34</v>
      </c>
      <c r="R502" s="43">
        <v>1904.33</v>
      </c>
      <c r="S502" s="43">
        <v>1895.58</v>
      </c>
      <c r="T502" s="43">
        <v>1897.88</v>
      </c>
      <c r="U502" s="43">
        <v>1913.06</v>
      </c>
      <c r="V502" s="43">
        <v>1919.62</v>
      </c>
      <c r="W502" s="43">
        <v>1911.61</v>
      </c>
      <c r="X502" s="43">
        <v>1872.57</v>
      </c>
      <c r="Y502" s="43">
        <v>1692.65</v>
      </c>
      <c r="Z502" s="43">
        <v>1595.59</v>
      </c>
      <c r="AA502" s="43">
        <v>1423.07</v>
      </c>
    </row>
    <row r="503" spans="1:27" ht="12.75" hidden="1" customHeight="1" outlineLevel="1" x14ac:dyDescent="0.2">
      <c r="A503" s="92" t="s">
        <v>1292</v>
      </c>
      <c r="B503" s="62" t="s">
        <v>88</v>
      </c>
      <c r="C503" s="42" t="s">
        <v>77</v>
      </c>
      <c r="D503" s="43">
        <f>$D$438</f>
        <v>434.18</v>
      </c>
      <c r="E503" s="43">
        <f t="shared" ref="E503:AA503" si="292">$D$438</f>
        <v>434.18</v>
      </c>
      <c r="F503" s="43">
        <f t="shared" si="292"/>
        <v>434.18</v>
      </c>
      <c r="G503" s="43">
        <f t="shared" si="292"/>
        <v>434.18</v>
      </c>
      <c r="H503" s="43">
        <f t="shared" si="292"/>
        <v>434.18</v>
      </c>
      <c r="I503" s="43">
        <f t="shared" si="292"/>
        <v>434.18</v>
      </c>
      <c r="J503" s="43">
        <f t="shared" si="292"/>
        <v>434.18</v>
      </c>
      <c r="K503" s="43">
        <f t="shared" si="292"/>
        <v>434.18</v>
      </c>
      <c r="L503" s="43">
        <f t="shared" si="292"/>
        <v>434.18</v>
      </c>
      <c r="M503" s="43">
        <f t="shared" si="292"/>
        <v>434.18</v>
      </c>
      <c r="N503" s="43">
        <f t="shared" si="292"/>
        <v>434.18</v>
      </c>
      <c r="O503" s="43">
        <f t="shared" si="292"/>
        <v>434.18</v>
      </c>
      <c r="P503" s="43">
        <f t="shared" si="292"/>
        <v>434.18</v>
      </c>
      <c r="Q503" s="43">
        <f t="shared" si="292"/>
        <v>434.18</v>
      </c>
      <c r="R503" s="43">
        <f t="shared" si="292"/>
        <v>434.18</v>
      </c>
      <c r="S503" s="43">
        <f t="shared" si="292"/>
        <v>434.18</v>
      </c>
      <c r="T503" s="43">
        <f t="shared" si="292"/>
        <v>434.18</v>
      </c>
      <c r="U503" s="43">
        <f t="shared" si="292"/>
        <v>434.18</v>
      </c>
      <c r="V503" s="43">
        <f t="shared" si="292"/>
        <v>434.18</v>
      </c>
      <c r="W503" s="43">
        <f t="shared" si="292"/>
        <v>434.18</v>
      </c>
      <c r="X503" s="43">
        <f t="shared" si="292"/>
        <v>434.18</v>
      </c>
      <c r="Y503" s="43">
        <f t="shared" si="292"/>
        <v>434.18</v>
      </c>
      <c r="Z503" s="43">
        <f t="shared" si="292"/>
        <v>434.18</v>
      </c>
      <c r="AA503" s="43">
        <f t="shared" si="292"/>
        <v>434.18</v>
      </c>
    </row>
    <row r="504" spans="1:27" ht="12.75" hidden="1" customHeight="1" outlineLevel="1" x14ac:dyDescent="0.2">
      <c r="A504" s="92" t="s">
        <v>1293</v>
      </c>
      <c r="B504" s="62" t="s">
        <v>81</v>
      </c>
      <c r="C504" s="42" t="s">
        <v>77</v>
      </c>
      <c r="D504" s="43">
        <v>4.7699999999999996</v>
      </c>
      <c r="E504" s="43">
        <v>4.7699999999999996</v>
      </c>
      <c r="F504" s="43">
        <v>4.7699999999999996</v>
      </c>
      <c r="G504" s="43">
        <v>4.7699999999999996</v>
      </c>
      <c r="H504" s="43">
        <v>4.7699999999999996</v>
      </c>
      <c r="I504" s="43">
        <v>4.7699999999999996</v>
      </c>
      <c r="J504" s="43">
        <v>4.7699999999999996</v>
      </c>
      <c r="K504" s="43">
        <v>4.7699999999999996</v>
      </c>
      <c r="L504" s="43">
        <v>4.7699999999999996</v>
      </c>
      <c r="M504" s="43">
        <v>4.7699999999999996</v>
      </c>
      <c r="N504" s="43">
        <v>4.7699999999999996</v>
      </c>
      <c r="O504" s="43">
        <v>4.7699999999999996</v>
      </c>
      <c r="P504" s="43">
        <v>4.7699999999999996</v>
      </c>
      <c r="Q504" s="43">
        <v>4.7699999999999996</v>
      </c>
      <c r="R504" s="43">
        <v>4.7699999999999996</v>
      </c>
      <c r="S504" s="43">
        <v>4.7699999999999996</v>
      </c>
      <c r="T504" s="43">
        <v>4.7699999999999996</v>
      </c>
      <c r="U504" s="43">
        <v>4.7699999999999996</v>
      </c>
      <c r="V504" s="43">
        <v>4.7699999999999996</v>
      </c>
      <c r="W504" s="43">
        <v>4.7699999999999996</v>
      </c>
      <c r="X504" s="43">
        <v>4.7699999999999996</v>
      </c>
      <c r="Y504" s="43">
        <v>4.7699999999999996</v>
      </c>
      <c r="Z504" s="43">
        <v>4.7699999999999996</v>
      </c>
      <c r="AA504" s="43">
        <v>4.7699999999999996</v>
      </c>
    </row>
    <row r="505" spans="1:27" ht="12.75" hidden="1" customHeight="1" outlineLevel="1" x14ac:dyDescent="0.2">
      <c r="A505" s="92" t="s">
        <v>1294</v>
      </c>
      <c r="B505" s="62" t="s">
        <v>79</v>
      </c>
      <c r="C505" s="42" t="s">
        <v>77</v>
      </c>
      <c r="D505" s="43">
        <f>$D$11</f>
        <v>330.69</v>
      </c>
      <c r="E505" s="43">
        <f t="shared" ref="E505:AA505" si="293">$D$11</f>
        <v>330.69</v>
      </c>
      <c r="F505" s="43">
        <f t="shared" si="293"/>
        <v>330.69</v>
      </c>
      <c r="G505" s="43">
        <f t="shared" si="293"/>
        <v>330.69</v>
      </c>
      <c r="H505" s="43">
        <f t="shared" si="293"/>
        <v>330.69</v>
      </c>
      <c r="I505" s="43">
        <f t="shared" si="293"/>
        <v>330.69</v>
      </c>
      <c r="J505" s="43">
        <f t="shared" si="293"/>
        <v>330.69</v>
      </c>
      <c r="K505" s="43">
        <f t="shared" si="293"/>
        <v>330.69</v>
      </c>
      <c r="L505" s="43">
        <f t="shared" si="293"/>
        <v>330.69</v>
      </c>
      <c r="M505" s="43">
        <f t="shared" si="293"/>
        <v>330.69</v>
      </c>
      <c r="N505" s="43">
        <f t="shared" si="293"/>
        <v>330.69</v>
      </c>
      <c r="O505" s="43">
        <f t="shared" si="293"/>
        <v>330.69</v>
      </c>
      <c r="P505" s="43">
        <f t="shared" si="293"/>
        <v>330.69</v>
      </c>
      <c r="Q505" s="43">
        <f t="shared" si="293"/>
        <v>330.69</v>
      </c>
      <c r="R505" s="43">
        <f t="shared" si="293"/>
        <v>330.69</v>
      </c>
      <c r="S505" s="43">
        <f t="shared" si="293"/>
        <v>330.69</v>
      </c>
      <c r="T505" s="43">
        <f t="shared" si="293"/>
        <v>330.69</v>
      </c>
      <c r="U505" s="43">
        <f t="shared" si="293"/>
        <v>330.69</v>
      </c>
      <c r="V505" s="43">
        <f t="shared" si="293"/>
        <v>330.69</v>
      </c>
      <c r="W505" s="43">
        <f t="shared" si="293"/>
        <v>330.69</v>
      </c>
      <c r="X505" s="43">
        <f t="shared" si="293"/>
        <v>330.69</v>
      </c>
      <c r="Y505" s="43">
        <f t="shared" si="293"/>
        <v>330.69</v>
      </c>
      <c r="Z505" s="43">
        <f t="shared" si="293"/>
        <v>330.69</v>
      </c>
      <c r="AA505" s="43">
        <f t="shared" si="293"/>
        <v>330.69</v>
      </c>
    </row>
    <row r="506" spans="1:27" collapsed="1" x14ac:dyDescent="0.2">
      <c r="A506" s="91" t="s">
        <v>1295</v>
      </c>
      <c r="B506" s="27" t="str">
        <f>"15"&amp;"."&amp;$B$599&amp;"."&amp;$B$600</f>
        <v>15.02.2023</v>
      </c>
      <c r="C506" s="83" t="s">
        <v>74</v>
      </c>
      <c r="D506" s="84">
        <f>ROUND(((D507+D508+D510+D509)/1000),5)</f>
        <v>1.99901</v>
      </c>
      <c r="E506" s="84">
        <f>ROUND(((E507+E508+E510+E509)/1000),5)</f>
        <v>1.92136</v>
      </c>
      <c r="F506" s="84">
        <f>ROUND(((F507+F508+F510+F509)/1000),5)</f>
        <v>1.8944099999999999</v>
      </c>
      <c r="G506" s="84">
        <f t="shared" ref="G506:AA506" si="294">ROUND(((G507+G508+G510+G509)/1000),5)</f>
        <v>1.8952500000000001</v>
      </c>
      <c r="H506" s="84">
        <f t="shared" si="294"/>
        <v>1.9399500000000001</v>
      </c>
      <c r="I506" s="84">
        <f t="shared" si="294"/>
        <v>2.0390600000000001</v>
      </c>
      <c r="J506" s="84">
        <f t="shared" si="294"/>
        <v>2.3008299999999999</v>
      </c>
      <c r="K506" s="84">
        <f t="shared" si="294"/>
        <v>2.4487299999999999</v>
      </c>
      <c r="L506" s="84">
        <f t="shared" si="294"/>
        <v>2.50427</v>
      </c>
      <c r="M506" s="84">
        <f t="shared" si="294"/>
        <v>2.53485</v>
      </c>
      <c r="N506" s="84">
        <f t="shared" si="294"/>
        <v>2.5669599999999999</v>
      </c>
      <c r="O506" s="84">
        <f t="shared" si="294"/>
        <v>2.6720700000000002</v>
      </c>
      <c r="P506" s="84">
        <f t="shared" si="294"/>
        <v>2.5879599999999998</v>
      </c>
      <c r="Q506" s="84">
        <f t="shared" si="294"/>
        <v>2.6192199999999999</v>
      </c>
      <c r="R506" s="84">
        <f t="shared" si="294"/>
        <v>2.59259</v>
      </c>
      <c r="S506" s="84">
        <f t="shared" si="294"/>
        <v>2.54067</v>
      </c>
      <c r="T506" s="84">
        <f t="shared" si="294"/>
        <v>2.5051399999999999</v>
      </c>
      <c r="U506" s="84">
        <f t="shared" si="294"/>
        <v>2.5246599999999999</v>
      </c>
      <c r="V506" s="84">
        <f t="shared" si="294"/>
        <v>2.5947499999999999</v>
      </c>
      <c r="W506" s="84">
        <f t="shared" si="294"/>
        <v>2.5959400000000001</v>
      </c>
      <c r="X506" s="84">
        <f t="shared" si="294"/>
        <v>2.5667900000000001</v>
      </c>
      <c r="Y506" s="84">
        <f t="shared" si="294"/>
        <v>2.4960399999999998</v>
      </c>
      <c r="Z506" s="84">
        <f t="shared" si="294"/>
        <v>2.3544900000000002</v>
      </c>
      <c r="AA506" s="84">
        <f t="shared" si="294"/>
        <v>2.1367099999999999</v>
      </c>
    </row>
    <row r="507" spans="1:27" ht="12.75" hidden="1" customHeight="1" outlineLevel="1" x14ac:dyDescent="0.2">
      <c r="A507" s="92" t="s">
        <v>1296</v>
      </c>
      <c r="B507" s="62" t="s">
        <v>231</v>
      </c>
      <c r="C507" s="42" t="s">
        <v>77</v>
      </c>
      <c r="D507" s="43">
        <v>1229.3699999999999</v>
      </c>
      <c r="E507" s="43">
        <v>1151.72</v>
      </c>
      <c r="F507" s="43">
        <v>1124.77</v>
      </c>
      <c r="G507" s="43">
        <v>1125.6099999999999</v>
      </c>
      <c r="H507" s="43">
        <v>1170.31</v>
      </c>
      <c r="I507" s="43">
        <v>1269.42</v>
      </c>
      <c r="J507" s="43">
        <v>1531.19</v>
      </c>
      <c r="K507" s="43">
        <v>1679.09</v>
      </c>
      <c r="L507" s="43">
        <v>1734.63</v>
      </c>
      <c r="M507" s="43">
        <v>1765.21</v>
      </c>
      <c r="N507" s="43">
        <v>1797.32</v>
      </c>
      <c r="O507" s="43">
        <v>1902.43</v>
      </c>
      <c r="P507" s="43">
        <v>1818.32</v>
      </c>
      <c r="Q507" s="43">
        <v>1849.58</v>
      </c>
      <c r="R507" s="43">
        <v>1822.95</v>
      </c>
      <c r="S507" s="43">
        <v>1771.03</v>
      </c>
      <c r="T507" s="43">
        <v>1735.5</v>
      </c>
      <c r="U507" s="43">
        <v>1755.02</v>
      </c>
      <c r="V507" s="43">
        <v>1825.11</v>
      </c>
      <c r="W507" s="43">
        <v>1826.3</v>
      </c>
      <c r="X507" s="43">
        <v>1797.15</v>
      </c>
      <c r="Y507" s="43">
        <v>1726.4</v>
      </c>
      <c r="Z507" s="43">
        <v>1584.85</v>
      </c>
      <c r="AA507" s="43">
        <v>1367.07</v>
      </c>
    </row>
    <row r="508" spans="1:27" ht="12.75" hidden="1" customHeight="1" outlineLevel="1" x14ac:dyDescent="0.2">
      <c r="A508" s="92" t="s">
        <v>1297</v>
      </c>
      <c r="B508" s="62" t="s">
        <v>88</v>
      </c>
      <c r="C508" s="42" t="s">
        <v>77</v>
      </c>
      <c r="D508" s="43">
        <f>$D$438</f>
        <v>434.18</v>
      </c>
      <c r="E508" s="43">
        <f t="shared" ref="E508:AA508" si="295">$D$438</f>
        <v>434.18</v>
      </c>
      <c r="F508" s="43">
        <f t="shared" si="295"/>
        <v>434.18</v>
      </c>
      <c r="G508" s="43">
        <f t="shared" si="295"/>
        <v>434.18</v>
      </c>
      <c r="H508" s="43">
        <f t="shared" si="295"/>
        <v>434.18</v>
      </c>
      <c r="I508" s="43">
        <f t="shared" si="295"/>
        <v>434.18</v>
      </c>
      <c r="J508" s="43">
        <f t="shared" si="295"/>
        <v>434.18</v>
      </c>
      <c r="K508" s="43">
        <f t="shared" si="295"/>
        <v>434.18</v>
      </c>
      <c r="L508" s="43">
        <f t="shared" si="295"/>
        <v>434.18</v>
      </c>
      <c r="M508" s="43">
        <f t="shared" si="295"/>
        <v>434.18</v>
      </c>
      <c r="N508" s="43">
        <f t="shared" si="295"/>
        <v>434.18</v>
      </c>
      <c r="O508" s="43">
        <f t="shared" si="295"/>
        <v>434.18</v>
      </c>
      <c r="P508" s="43">
        <f t="shared" si="295"/>
        <v>434.18</v>
      </c>
      <c r="Q508" s="43">
        <f t="shared" si="295"/>
        <v>434.18</v>
      </c>
      <c r="R508" s="43">
        <f t="shared" si="295"/>
        <v>434.18</v>
      </c>
      <c r="S508" s="43">
        <f t="shared" si="295"/>
        <v>434.18</v>
      </c>
      <c r="T508" s="43">
        <f t="shared" si="295"/>
        <v>434.18</v>
      </c>
      <c r="U508" s="43">
        <f t="shared" si="295"/>
        <v>434.18</v>
      </c>
      <c r="V508" s="43">
        <f t="shared" si="295"/>
        <v>434.18</v>
      </c>
      <c r="W508" s="43">
        <f t="shared" si="295"/>
        <v>434.18</v>
      </c>
      <c r="X508" s="43">
        <f t="shared" si="295"/>
        <v>434.18</v>
      </c>
      <c r="Y508" s="43">
        <f t="shared" si="295"/>
        <v>434.18</v>
      </c>
      <c r="Z508" s="43">
        <f t="shared" si="295"/>
        <v>434.18</v>
      </c>
      <c r="AA508" s="43">
        <f t="shared" si="295"/>
        <v>434.18</v>
      </c>
    </row>
    <row r="509" spans="1:27" ht="12.75" hidden="1" customHeight="1" outlineLevel="1" x14ac:dyDescent="0.2">
      <c r="A509" s="92" t="s">
        <v>1298</v>
      </c>
      <c r="B509" s="62" t="s">
        <v>81</v>
      </c>
      <c r="C509" s="42" t="s">
        <v>77</v>
      </c>
      <c r="D509" s="43">
        <v>4.7699999999999996</v>
      </c>
      <c r="E509" s="43">
        <v>4.7699999999999996</v>
      </c>
      <c r="F509" s="43">
        <v>4.7699999999999996</v>
      </c>
      <c r="G509" s="43">
        <v>4.7699999999999996</v>
      </c>
      <c r="H509" s="43">
        <v>4.7699999999999996</v>
      </c>
      <c r="I509" s="43">
        <v>4.7699999999999996</v>
      </c>
      <c r="J509" s="43">
        <v>4.7699999999999996</v>
      </c>
      <c r="K509" s="43">
        <v>4.7699999999999996</v>
      </c>
      <c r="L509" s="43">
        <v>4.7699999999999996</v>
      </c>
      <c r="M509" s="43">
        <v>4.7699999999999996</v>
      </c>
      <c r="N509" s="43">
        <v>4.7699999999999996</v>
      </c>
      <c r="O509" s="43">
        <v>4.7699999999999996</v>
      </c>
      <c r="P509" s="43">
        <v>4.7699999999999996</v>
      </c>
      <c r="Q509" s="43">
        <v>4.7699999999999996</v>
      </c>
      <c r="R509" s="43">
        <v>4.7699999999999996</v>
      </c>
      <c r="S509" s="43">
        <v>4.7699999999999996</v>
      </c>
      <c r="T509" s="43">
        <v>4.7699999999999996</v>
      </c>
      <c r="U509" s="43">
        <v>4.7699999999999996</v>
      </c>
      <c r="V509" s="43">
        <v>4.7699999999999996</v>
      </c>
      <c r="W509" s="43">
        <v>4.7699999999999996</v>
      </c>
      <c r="X509" s="43">
        <v>4.7699999999999996</v>
      </c>
      <c r="Y509" s="43">
        <v>4.7699999999999996</v>
      </c>
      <c r="Z509" s="43">
        <v>4.7699999999999996</v>
      </c>
      <c r="AA509" s="43">
        <v>4.7699999999999996</v>
      </c>
    </row>
    <row r="510" spans="1:27" ht="12.75" hidden="1" customHeight="1" outlineLevel="1" x14ac:dyDescent="0.2">
      <c r="A510" s="92" t="s">
        <v>1299</v>
      </c>
      <c r="B510" s="62" t="s">
        <v>79</v>
      </c>
      <c r="C510" s="42" t="s">
        <v>77</v>
      </c>
      <c r="D510" s="43">
        <f>$D$11</f>
        <v>330.69</v>
      </c>
      <c r="E510" s="43">
        <f t="shared" ref="E510:AA510" si="296">$D$11</f>
        <v>330.69</v>
      </c>
      <c r="F510" s="43">
        <f t="shared" si="296"/>
        <v>330.69</v>
      </c>
      <c r="G510" s="43">
        <f t="shared" si="296"/>
        <v>330.69</v>
      </c>
      <c r="H510" s="43">
        <f t="shared" si="296"/>
        <v>330.69</v>
      </c>
      <c r="I510" s="43">
        <f t="shared" si="296"/>
        <v>330.69</v>
      </c>
      <c r="J510" s="43">
        <f t="shared" si="296"/>
        <v>330.69</v>
      </c>
      <c r="K510" s="43">
        <f t="shared" si="296"/>
        <v>330.69</v>
      </c>
      <c r="L510" s="43">
        <f t="shared" si="296"/>
        <v>330.69</v>
      </c>
      <c r="M510" s="43">
        <f t="shared" si="296"/>
        <v>330.69</v>
      </c>
      <c r="N510" s="43">
        <f t="shared" si="296"/>
        <v>330.69</v>
      </c>
      <c r="O510" s="43">
        <f t="shared" si="296"/>
        <v>330.69</v>
      </c>
      <c r="P510" s="43">
        <f t="shared" si="296"/>
        <v>330.69</v>
      </c>
      <c r="Q510" s="43">
        <f t="shared" si="296"/>
        <v>330.69</v>
      </c>
      <c r="R510" s="43">
        <f t="shared" si="296"/>
        <v>330.69</v>
      </c>
      <c r="S510" s="43">
        <f t="shared" si="296"/>
        <v>330.69</v>
      </c>
      <c r="T510" s="43">
        <f t="shared" si="296"/>
        <v>330.69</v>
      </c>
      <c r="U510" s="43">
        <f t="shared" si="296"/>
        <v>330.69</v>
      </c>
      <c r="V510" s="43">
        <f t="shared" si="296"/>
        <v>330.69</v>
      </c>
      <c r="W510" s="43">
        <f t="shared" si="296"/>
        <v>330.69</v>
      </c>
      <c r="X510" s="43">
        <f t="shared" si="296"/>
        <v>330.69</v>
      </c>
      <c r="Y510" s="43">
        <f t="shared" si="296"/>
        <v>330.69</v>
      </c>
      <c r="Z510" s="43">
        <f t="shared" si="296"/>
        <v>330.69</v>
      </c>
      <c r="AA510" s="43">
        <f t="shared" si="296"/>
        <v>330.69</v>
      </c>
    </row>
    <row r="511" spans="1:27" collapsed="1" x14ac:dyDescent="0.2">
      <c r="A511" s="91" t="s">
        <v>1300</v>
      </c>
      <c r="B511" s="27" t="str">
        <f>"16"&amp;"."&amp;$B$599&amp;"."&amp;$B$600</f>
        <v>16.02.2023</v>
      </c>
      <c r="C511" s="83" t="s">
        <v>74</v>
      </c>
      <c r="D511" s="84">
        <f>ROUND(((D512+D513+D515+D514)/1000),5)</f>
        <v>1.97594</v>
      </c>
      <c r="E511" s="84">
        <f>ROUND(((E512+E513+E515+E514)/1000),5)</f>
        <v>1.9262300000000001</v>
      </c>
      <c r="F511" s="84">
        <f>ROUND(((F512+F513+F515+F514)/1000),5)</f>
        <v>1.89557</v>
      </c>
      <c r="G511" s="84">
        <f t="shared" ref="G511:AA511" si="297">ROUND(((G512+G513+G515+G514)/1000),5)</f>
        <v>1.89958</v>
      </c>
      <c r="H511" s="84">
        <f t="shared" si="297"/>
        <v>1.9550700000000001</v>
      </c>
      <c r="I511" s="84">
        <f t="shared" si="297"/>
        <v>2.0666099999999998</v>
      </c>
      <c r="J511" s="84">
        <f t="shared" si="297"/>
        <v>2.2936899999999998</v>
      </c>
      <c r="K511" s="84">
        <f t="shared" si="297"/>
        <v>2.4242900000000001</v>
      </c>
      <c r="L511" s="84">
        <f t="shared" si="297"/>
        <v>2.46733</v>
      </c>
      <c r="M511" s="84">
        <f t="shared" si="297"/>
        <v>2.48109</v>
      </c>
      <c r="N511" s="84">
        <f t="shared" si="297"/>
        <v>2.5009399999999999</v>
      </c>
      <c r="O511" s="84">
        <f t="shared" si="297"/>
        <v>2.5363799999999999</v>
      </c>
      <c r="P511" s="84">
        <f t="shared" si="297"/>
        <v>2.5120499999999999</v>
      </c>
      <c r="Q511" s="84">
        <f t="shared" si="297"/>
        <v>2.5094699999999999</v>
      </c>
      <c r="R511" s="84">
        <f t="shared" si="297"/>
        <v>2.50542</v>
      </c>
      <c r="S511" s="84">
        <f t="shared" si="297"/>
        <v>2.47418</v>
      </c>
      <c r="T511" s="84">
        <f t="shared" si="297"/>
        <v>2.4525299999999999</v>
      </c>
      <c r="U511" s="84">
        <f t="shared" si="297"/>
        <v>2.46943</v>
      </c>
      <c r="V511" s="84">
        <f t="shared" si="297"/>
        <v>2.49655</v>
      </c>
      <c r="W511" s="84">
        <f t="shared" si="297"/>
        <v>2.51911</v>
      </c>
      <c r="X511" s="84">
        <f t="shared" si="297"/>
        <v>2.49831</v>
      </c>
      <c r="Y511" s="84">
        <f t="shared" si="297"/>
        <v>2.4713500000000002</v>
      </c>
      <c r="Z511" s="84">
        <f t="shared" si="297"/>
        <v>2.3467699999999998</v>
      </c>
      <c r="AA511" s="84">
        <f t="shared" si="297"/>
        <v>2.08284</v>
      </c>
    </row>
    <row r="512" spans="1:27" ht="12.75" hidden="1" customHeight="1" outlineLevel="1" x14ac:dyDescent="0.2">
      <c r="A512" s="92" t="s">
        <v>1301</v>
      </c>
      <c r="B512" s="62" t="s">
        <v>231</v>
      </c>
      <c r="C512" s="42" t="s">
        <v>77</v>
      </c>
      <c r="D512" s="43">
        <v>1206.3</v>
      </c>
      <c r="E512" s="43">
        <v>1156.5899999999999</v>
      </c>
      <c r="F512" s="43">
        <v>1125.93</v>
      </c>
      <c r="G512" s="43">
        <v>1129.94</v>
      </c>
      <c r="H512" s="43">
        <v>1185.43</v>
      </c>
      <c r="I512" s="43">
        <v>1296.97</v>
      </c>
      <c r="J512" s="43">
        <v>1524.05</v>
      </c>
      <c r="K512" s="43">
        <v>1654.65</v>
      </c>
      <c r="L512" s="43">
        <v>1697.69</v>
      </c>
      <c r="M512" s="43">
        <v>1711.45</v>
      </c>
      <c r="N512" s="43">
        <v>1731.3</v>
      </c>
      <c r="O512" s="43">
        <v>1766.74</v>
      </c>
      <c r="P512" s="43">
        <v>1742.41</v>
      </c>
      <c r="Q512" s="43">
        <v>1739.83</v>
      </c>
      <c r="R512" s="43">
        <v>1735.78</v>
      </c>
      <c r="S512" s="43">
        <v>1704.54</v>
      </c>
      <c r="T512" s="43">
        <v>1682.89</v>
      </c>
      <c r="U512" s="43">
        <v>1699.79</v>
      </c>
      <c r="V512" s="43">
        <v>1726.91</v>
      </c>
      <c r="W512" s="43">
        <v>1749.47</v>
      </c>
      <c r="X512" s="43">
        <v>1728.67</v>
      </c>
      <c r="Y512" s="43">
        <v>1701.71</v>
      </c>
      <c r="Z512" s="43">
        <v>1577.13</v>
      </c>
      <c r="AA512" s="43">
        <v>1313.2</v>
      </c>
    </row>
    <row r="513" spans="1:27" ht="12.75" hidden="1" customHeight="1" outlineLevel="1" x14ac:dyDescent="0.2">
      <c r="A513" s="92" t="s">
        <v>1302</v>
      </c>
      <c r="B513" s="62" t="s">
        <v>88</v>
      </c>
      <c r="C513" s="42" t="s">
        <v>77</v>
      </c>
      <c r="D513" s="43">
        <f>$D$438</f>
        <v>434.18</v>
      </c>
      <c r="E513" s="43">
        <f t="shared" ref="E513:AA513" si="298">$D$438</f>
        <v>434.18</v>
      </c>
      <c r="F513" s="43">
        <f t="shared" si="298"/>
        <v>434.18</v>
      </c>
      <c r="G513" s="43">
        <f t="shared" si="298"/>
        <v>434.18</v>
      </c>
      <c r="H513" s="43">
        <f t="shared" si="298"/>
        <v>434.18</v>
      </c>
      <c r="I513" s="43">
        <f t="shared" si="298"/>
        <v>434.18</v>
      </c>
      <c r="J513" s="43">
        <f t="shared" si="298"/>
        <v>434.18</v>
      </c>
      <c r="K513" s="43">
        <f t="shared" si="298"/>
        <v>434.18</v>
      </c>
      <c r="L513" s="43">
        <f t="shared" si="298"/>
        <v>434.18</v>
      </c>
      <c r="M513" s="43">
        <f t="shared" si="298"/>
        <v>434.18</v>
      </c>
      <c r="N513" s="43">
        <f t="shared" si="298"/>
        <v>434.18</v>
      </c>
      <c r="O513" s="43">
        <f t="shared" si="298"/>
        <v>434.18</v>
      </c>
      <c r="P513" s="43">
        <f t="shared" si="298"/>
        <v>434.18</v>
      </c>
      <c r="Q513" s="43">
        <f t="shared" si="298"/>
        <v>434.18</v>
      </c>
      <c r="R513" s="43">
        <f t="shared" si="298"/>
        <v>434.18</v>
      </c>
      <c r="S513" s="43">
        <f t="shared" si="298"/>
        <v>434.18</v>
      </c>
      <c r="T513" s="43">
        <f t="shared" si="298"/>
        <v>434.18</v>
      </c>
      <c r="U513" s="43">
        <f t="shared" si="298"/>
        <v>434.18</v>
      </c>
      <c r="V513" s="43">
        <f t="shared" si="298"/>
        <v>434.18</v>
      </c>
      <c r="W513" s="43">
        <f t="shared" si="298"/>
        <v>434.18</v>
      </c>
      <c r="X513" s="43">
        <f t="shared" si="298"/>
        <v>434.18</v>
      </c>
      <c r="Y513" s="43">
        <f t="shared" si="298"/>
        <v>434.18</v>
      </c>
      <c r="Z513" s="43">
        <f t="shared" si="298"/>
        <v>434.18</v>
      </c>
      <c r="AA513" s="43">
        <f t="shared" si="298"/>
        <v>434.18</v>
      </c>
    </row>
    <row r="514" spans="1:27" ht="12.75" hidden="1" customHeight="1" outlineLevel="1" x14ac:dyDescent="0.2">
      <c r="A514" s="92" t="s">
        <v>1303</v>
      </c>
      <c r="B514" s="62" t="s">
        <v>81</v>
      </c>
      <c r="C514" s="42" t="s">
        <v>77</v>
      </c>
      <c r="D514" s="43">
        <v>4.7699999999999996</v>
      </c>
      <c r="E514" s="43">
        <v>4.7699999999999996</v>
      </c>
      <c r="F514" s="43">
        <v>4.7699999999999996</v>
      </c>
      <c r="G514" s="43">
        <v>4.7699999999999996</v>
      </c>
      <c r="H514" s="43">
        <v>4.7699999999999996</v>
      </c>
      <c r="I514" s="43">
        <v>4.7699999999999996</v>
      </c>
      <c r="J514" s="43">
        <v>4.7699999999999996</v>
      </c>
      <c r="K514" s="43">
        <v>4.7699999999999996</v>
      </c>
      <c r="L514" s="43">
        <v>4.7699999999999996</v>
      </c>
      <c r="M514" s="43">
        <v>4.7699999999999996</v>
      </c>
      <c r="N514" s="43">
        <v>4.7699999999999996</v>
      </c>
      <c r="O514" s="43">
        <v>4.7699999999999996</v>
      </c>
      <c r="P514" s="43">
        <v>4.7699999999999996</v>
      </c>
      <c r="Q514" s="43">
        <v>4.7699999999999996</v>
      </c>
      <c r="R514" s="43">
        <v>4.7699999999999996</v>
      </c>
      <c r="S514" s="43">
        <v>4.7699999999999996</v>
      </c>
      <c r="T514" s="43">
        <v>4.7699999999999996</v>
      </c>
      <c r="U514" s="43">
        <v>4.7699999999999996</v>
      </c>
      <c r="V514" s="43">
        <v>4.7699999999999996</v>
      </c>
      <c r="W514" s="43">
        <v>4.7699999999999996</v>
      </c>
      <c r="X514" s="43">
        <v>4.7699999999999996</v>
      </c>
      <c r="Y514" s="43">
        <v>4.7699999999999996</v>
      </c>
      <c r="Z514" s="43">
        <v>4.7699999999999996</v>
      </c>
      <c r="AA514" s="43">
        <v>4.7699999999999996</v>
      </c>
    </row>
    <row r="515" spans="1:27" ht="12.75" hidden="1" customHeight="1" outlineLevel="1" x14ac:dyDescent="0.2">
      <c r="A515" s="92" t="s">
        <v>1304</v>
      </c>
      <c r="B515" s="62" t="s">
        <v>79</v>
      </c>
      <c r="C515" s="42" t="s">
        <v>77</v>
      </c>
      <c r="D515" s="43">
        <f>$D$11</f>
        <v>330.69</v>
      </c>
      <c r="E515" s="43">
        <f t="shared" ref="E515:AA515" si="299">$D$11</f>
        <v>330.69</v>
      </c>
      <c r="F515" s="43">
        <f t="shared" si="299"/>
        <v>330.69</v>
      </c>
      <c r="G515" s="43">
        <f t="shared" si="299"/>
        <v>330.69</v>
      </c>
      <c r="H515" s="43">
        <f t="shared" si="299"/>
        <v>330.69</v>
      </c>
      <c r="I515" s="43">
        <f t="shared" si="299"/>
        <v>330.69</v>
      </c>
      <c r="J515" s="43">
        <f t="shared" si="299"/>
        <v>330.69</v>
      </c>
      <c r="K515" s="43">
        <f t="shared" si="299"/>
        <v>330.69</v>
      </c>
      <c r="L515" s="43">
        <f t="shared" si="299"/>
        <v>330.69</v>
      </c>
      <c r="M515" s="43">
        <f t="shared" si="299"/>
        <v>330.69</v>
      </c>
      <c r="N515" s="43">
        <f t="shared" si="299"/>
        <v>330.69</v>
      </c>
      <c r="O515" s="43">
        <f t="shared" si="299"/>
        <v>330.69</v>
      </c>
      <c r="P515" s="43">
        <f t="shared" si="299"/>
        <v>330.69</v>
      </c>
      <c r="Q515" s="43">
        <f t="shared" si="299"/>
        <v>330.69</v>
      </c>
      <c r="R515" s="43">
        <f t="shared" si="299"/>
        <v>330.69</v>
      </c>
      <c r="S515" s="43">
        <f t="shared" si="299"/>
        <v>330.69</v>
      </c>
      <c r="T515" s="43">
        <f t="shared" si="299"/>
        <v>330.69</v>
      </c>
      <c r="U515" s="43">
        <f t="shared" si="299"/>
        <v>330.69</v>
      </c>
      <c r="V515" s="43">
        <f t="shared" si="299"/>
        <v>330.69</v>
      </c>
      <c r="W515" s="43">
        <f t="shared" si="299"/>
        <v>330.69</v>
      </c>
      <c r="X515" s="43">
        <f t="shared" si="299"/>
        <v>330.69</v>
      </c>
      <c r="Y515" s="43">
        <f t="shared" si="299"/>
        <v>330.69</v>
      </c>
      <c r="Z515" s="43">
        <f t="shared" si="299"/>
        <v>330.69</v>
      </c>
      <c r="AA515" s="43">
        <f t="shared" si="299"/>
        <v>330.69</v>
      </c>
    </row>
    <row r="516" spans="1:27" collapsed="1" x14ac:dyDescent="0.2">
      <c r="A516" s="91" t="s">
        <v>1305</v>
      </c>
      <c r="B516" s="27" t="str">
        <f>"17"&amp;"."&amp;$B$599&amp;"."&amp;$B$600</f>
        <v>17.02.2023</v>
      </c>
      <c r="C516" s="83" t="s">
        <v>74</v>
      </c>
      <c r="D516" s="84">
        <f>ROUND(((D517+D518+D520+D519)/1000),5)</f>
        <v>2.0188299999999999</v>
      </c>
      <c r="E516" s="84">
        <f>ROUND(((E517+E518+E520+E519)/1000),5)</f>
        <v>1.91642</v>
      </c>
      <c r="F516" s="84">
        <f>ROUND(((F517+F518+F520+F519)/1000),5)</f>
        <v>1.88026</v>
      </c>
      <c r="G516" s="84">
        <f t="shared" ref="G516:AA516" si="300">ROUND(((G517+G518+G520+G519)/1000),5)</f>
        <v>1.8893599999999999</v>
      </c>
      <c r="H516" s="84">
        <f t="shared" si="300"/>
        <v>1.9596199999999999</v>
      </c>
      <c r="I516" s="84">
        <f t="shared" si="300"/>
        <v>2.1246999999999998</v>
      </c>
      <c r="J516" s="84">
        <f t="shared" si="300"/>
        <v>2.3752399999999998</v>
      </c>
      <c r="K516" s="84">
        <f t="shared" si="300"/>
        <v>2.5130499999999998</v>
      </c>
      <c r="L516" s="84">
        <f t="shared" si="300"/>
        <v>2.5912000000000002</v>
      </c>
      <c r="M516" s="84">
        <f t="shared" si="300"/>
        <v>2.6145499999999999</v>
      </c>
      <c r="N516" s="84">
        <f t="shared" si="300"/>
        <v>2.6748599999999998</v>
      </c>
      <c r="O516" s="84">
        <f t="shared" si="300"/>
        <v>2.68913</v>
      </c>
      <c r="P516" s="84">
        <f t="shared" si="300"/>
        <v>2.6521599999999999</v>
      </c>
      <c r="Q516" s="84">
        <f t="shared" si="300"/>
        <v>2.65802</v>
      </c>
      <c r="R516" s="84">
        <f t="shared" si="300"/>
        <v>2.64046</v>
      </c>
      <c r="S516" s="84">
        <f t="shared" si="300"/>
        <v>2.6029300000000002</v>
      </c>
      <c r="T516" s="84">
        <f t="shared" si="300"/>
        <v>2.5733100000000002</v>
      </c>
      <c r="U516" s="84">
        <f t="shared" si="300"/>
        <v>2.6002000000000001</v>
      </c>
      <c r="V516" s="84">
        <f t="shared" si="300"/>
        <v>2.64777</v>
      </c>
      <c r="W516" s="84">
        <f t="shared" si="300"/>
        <v>2.6449400000000001</v>
      </c>
      <c r="X516" s="84">
        <f t="shared" si="300"/>
        <v>2.6314000000000002</v>
      </c>
      <c r="Y516" s="84">
        <f t="shared" si="300"/>
        <v>2.6021299999999998</v>
      </c>
      <c r="Z516" s="84">
        <f t="shared" si="300"/>
        <v>2.4643799999999998</v>
      </c>
      <c r="AA516" s="84">
        <f t="shared" si="300"/>
        <v>2.3663599999999998</v>
      </c>
    </row>
    <row r="517" spans="1:27" ht="12.75" hidden="1" customHeight="1" outlineLevel="1" x14ac:dyDescent="0.2">
      <c r="A517" s="92" t="s">
        <v>1306</v>
      </c>
      <c r="B517" s="62" t="s">
        <v>231</v>
      </c>
      <c r="C517" s="42" t="s">
        <v>77</v>
      </c>
      <c r="D517" s="43">
        <v>1249.19</v>
      </c>
      <c r="E517" s="43">
        <v>1146.78</v>
      </c>
      <c r="F517" s="43">
        <v>1110.6199999999999</v>
      </c>
      <c r="G517" s="43">
        <v>1119.72</v>
      </c>
      <c r="H517" s="43">
        <v>1189.98</v>
      </c>
      <c r="I517" s="43">
        <v>1355.06</v>
      </c>
      <c r="J517" s="43">
        <v>1605.6</v>
      </c>
      <c r="K517" s="43">
        <v>1743.41</v>
      </c>
      <c r="L517" s="43">
        <v>1821.56</v>
      </c>
      <c r="M517" s="43">
        <v>1844.91</v>
      </c>
      <c r="N517" s="43">
        <v>1905.22</v>
      </c>
      <c r="O517" s="43">
        <v>1919.49</v>
      </c>
      <c r="P517" s="43">
        <v>1882.52</v>
      </c>
      <c r="Q517" s="43">
        <v>1888.38</v>
      </c>
      <c r="R517" s="43">
        <v>1870.82</v>
      </c>
      <c r="S517" s="43">
        <v>1833.29</v>
      </c>
      <c r="T517" s="43">
        <v>1803.67</v>
      </c>
      <c r="U517" s="43">
        <v>1830.56</v>
      </c>
      <c r="V517" s="43">
        <v>1878.13</v>
      </c>
      <c r="W517" s="43">
        <v>1875.3</v>
      </c>
      <c r="X517" s="43">
        <v>1861.76</v>
      </c>
      <c r="Y517" s="43">
        <v>1832.49</v>
      </c>
      <c r="Z517" s="43">
        <v>1694.74</v>
      </c>
      <c r="AA517" s="43">
        <v>1596.72</v>
      </c>
    </row>
    <row r="518" spans="1:27" ht="12.75" hidden="1" customHeight="1" outlineLevel="1" x14ac:dyDescent="0.2">
      <c r="A518" s="92" t="s">
        <v>1307</v>
      </c>
      <c r="B518" s="62" t="s">
        <v>88</v>
      </c>
      <c r="C518" s="42" t="s">
        <v>77</v>
      </c>
      <c r="D518" s="43">
        <f>$D$438</f>
        <v>434.18</v>
      </c>
      <c r="E518" s="43">
        <f t="shared" ref="E518:AA518" si="301">$D$438</f>
        <v>434.18</v>
      </c>
      <c r="F518" s="43">
        <f t="shared" si="301"/>
        <v>434.18</v>
      </c>
      <c r="G518" s="43">
        <f t="shared" si="301"/>
        <v>434.18</v>
      </c>
      <c r="H518" s="43">
        <f t="shared" si="301"/>
        <v>434.18</v>
      </c>
      <c r="I518" s="43">
        <f t="shared" si="301"/>
        <v>434.18</v>
      </c>
      <c r="J518" s="43">
        <f t="shared" si="301"/>
        <v>434.18</v>
      </c>
      <c r="K518" s="43">
        <f t="shared" si="301"/>
        <v>434.18</v>
      </c>
      <c r="L518" s="43">
        <f t="shared" si="301"/>
        <v>434.18</v>
      </c>
      <c r="M518" s="43">
        <f t="shared" si="301"/>
        <v>434.18</v>
      </c>
      <c r="N518" s="43">
        <f t="shared" si="301"/>
        <v>434.18</v>
      </c>
      <c r="O518" s="43">
        <f t="shared" si="301"/>
        <v>434.18</v>
      </c>
      <c r="P518" s="43">
        <f t="shared" si="301"/>
        <v>434.18</v>
      </c>
      <c r="Q518" s="43">
        <f t="shared" si="301"/>
        <v>434.18</v>
      </c>
      <c r="R518" s="43">
        <f t="shared" si="301"/>
        <v>434.18</v>
      </c>
      <c r="S518" s="43">
        <f t="shared" si="301"/>
        <v>434.18</v>
      </c>
      <c r="T518" s="43">
        <f t="shared" si="301"/>
        <v>434.18</v>
      </c>
      <c r="U518" s="43">
        <f t="shared" si="301"/>
        <v>434.18</v>
      </c>
      <c r="V518" s="43">
        <f t="shared" si="301"/>
        <v>434.18</v>
      </c>
      <c r="W518" s="43">
        <f t="shared" si="301"/>
        <v>434.18</v>
      </c>
      <c r="X518" s="43">
        <f t="shared" si="301"/>
        <v>434.18</v>
      </c>
      <c r="Y518" s="43">
        <f t="shared" si="301"/>
        <v>434.18</v>
      </c>
      <c r="Z518" s="43">
        <f t="shared" si="301"/>
        <v>434.18</v>
      </c>
      <c r="AA518" s="43">
        <f t="shared" si="301"/>
        <v>434.18</v>
      </c>
    </row>
    <row r="519" spans="1:27" ht="12.75" hidden="1" customHeight="1" outlineLevel="1" x14ac:dyDescent="0.2">
      <c r="A519" s="92" t="s">
        <v>1308</v>
      </c>
      <c r="B519" s="62" t="s">
        <v>81</v>
      </c>
      <c r="C519" s="42" t="s">
        <v>77</v>
      </c>
      <c r="D519" s="43">
        <v>4.7699999999999996</v>
      </c>
      <c r="E519" s="43">
        <v>4.7699999999999996</v>
      </c>
      <c r="F519" s="43">
        <v>4.7699999999999996</v>
      </c>
      <c r="G519" s="43">
        <v>4.7699999999999996</v>
      </c>
      <c r="H519" s="43">
        <v>4.7699999999999996</v>
      </c>
      <c r="I519" s="43">
        <v>4.7699999999999996</v>
      </c>
      <c r="J519" s="43">
        <v>4.7699999999999996</v>
      </c>
      <c r="K519" s="43">
        <v>4.7699999999999996</v>
      </c>
      <c r="L519" s="43">
        <v>4.7699999999999996</v>
      </c>
      <c r="M519" s="43">
        <v>4.7699999999999996</v>
      </c>
      <c r="N519" s="43">
        <v>4.7699999999999996</v>
      </c>
      <c r="O519" s="43">
        <v>4.7699999999999996</v>
      </c>
      <c r="P519" s="43">
        <v>4.7699999999999996</v>
      </c>
      <c r="Q519" s="43">
        <v>4.7699999999999996</v>
      </c>
      <c r="R519" s="43">
        <v>4.7699999999999996</v>
      </c>
      <c r="S519" s="43">
        <v>4.7699999999999996</v>
      </c>
      <c r="T519" s="43">
        <v>4.7699999999999996</v>
      </c>
      <c r="U519" s="43">
        <v>4.7699999999999996</v>
      </c>
      <c r="V519" s="43">
        <v>4.7699999999999996</v>
      </c>
      <c r="W519" s="43">
        <v>4.7699999999999996</v>
      </c>
      <c r="X519" s="43">
        <v>4.7699999999999996</v>
      </c>
      <c r="Y519" s="43">
        <v>4.7699999999999996</v>
      </c>
      <c r="Z519" s="43">
        <v>4.7699999999999996</v>
      </c>
      <c r="AA519" s="43">
        <v>4.7699999999999996</v>
      </c>
    </row>
    <row r="520" spans="1:27" ht="12.75" hidden="1" customHeight="1" outlineLevel="1" x14ac:dyDescent="0.2">
      <c r="A520" s="92" t="s">
        <v>1309</v>
      </c>
      <c r="B520" s="62" t="s">
        <v>79</v>
      </c>
      <c r="C520" s="42" t="s">
        <v>77</v>
      </c>
      <c r="D520" s="43">
        <f>$D$11</f>
        <v>330.69</v>
      </c>
      <c r="E520" s="43">
        <f t="shared" ref="E520:AA520" si="302">$D$11</f>
        <v>330.69</v>
      </c>
      <c r="F520" s="43">
        <f t="shared" si="302"/>
        <v>330.69</v>
      </c>
      <c r="G520" s="43">
        <f t="shared" si="302"/>
        <v>330.69</v>
      </c>
      <c r="H520" s="43">
        <f t="shared" si="302"/>
        <v>330.69</v>
      </c>
      <c r="I520" s="43">
        <f t="shared" si="302"/>
        <v>330.69</v>
      </c>
      <c r="J520" s="43">
        <f t="shared" si="302"/>
        <v>330.69</v>
      </c>
      <c r="K520" s="43">
        <f t="shared" si="302"/>
        <v>330.69</v>
      </c>
      <c r="L520" s="43">
        <f t="shared" si="302"/>
        <v>330.69</v>
      </c>
      <c r="M520" s="43">
        <f t="shared" si="302"/>
        <v>330.69</v>
      </c>
      <c r="N520" s="43">
        <f t="shared" si="302"/>
        <v>330.69</v>
      </c>
      <c r="O520" s="43">
        <f t="shared" si="302"/>
        <v>330.69</v>
      </c>
      <c r="P520" s="43">
        <f t="shared" si="302"/>
        <v>330.69</v>
      </c>
      <c r="Q520" s="43">
        <f t="shared" si="302"/>
        <v>330.69</v>
      </c>
      <c r="R520" s="43">
        <f t="shared" si="302"/>
        <v>330.69</v>
      </c>
      <c r="S520" s="43">
        <f t="shared" si="302"/>
        <v>330.69</v>
      </c>
      <c r="T520" s="43">
        <f t="shared" si="302"/>
        <v>330.69</v>
      </c>
      <c r="U520" s="43">
        <f t="shared" si="302"/>
        <v>330.69</v>
      </c>
      <c r="V520" s="43">
        <f t="shared" si="302"/>
        <v>330.69</v>
      </c>
      <c r="W520" s="43">
        <f t="shared" si="302"/>
        <v>330.69</v>
      </c>
      <c r="X520" s="43">
        <f t="shared" si="302"/>
        <v>330.69</v>
      </c>
      <c r="Y520" s="43">
        <f t="shared" si="302"/>
        <v>330.69</v>
      </c>
      <c r="Z520" s="43">
        <f t="shared" si="302"/>
        <v>330.69</v>
      </c>
      <c r="AA520" s="43">
        <f t="shared" si="302"/>
        <v>330.69</v>
      </c>
    </row>
    <row r="521" spans="1:27" collapsed="1" x14ac:dyDescent="0.2">
      <c r="A521" s="91" t="s">
        <v>1310</v>
      </c>
      <c r="B521" s="27" t="str">
        <f>"18"&amp;"."&amp;$B$599&amp;"."&amp;$B$600</f>
        <v>18.02.2023</v>
      </c>
      <c r="C521" s="83" t="s">
        <v>74</v>
      </c>
      <c r="D521" s="84">
        <f>ROUND(((D522+D523+D525+D524)/1000),5)</f>
        <v>2.3203999999999998</v>
      </c>
      <c r="E521" s="84">
        <f>ROUND(((E522+E523+E525+E524)/1000),5)</f>
        <v>2.0590600000000001</v>
      </c>
      <c r="F521" s="84">
        <f>ROUND(((F522+F523+F525+F524)/1000),5)</f>
        <v>2.0153500000000002</v>
      </c>
      <c r="G521" s="84">
        <f t="shared" ref="G521:AA521" si="303">ROUND(((G522+G523+G525+G524)/1000),5)</f>
        <v>2.0047100000000002</v>
      </c>
      <c r="H521" s="84">
        <f t="shared" si="303"/>
        <v>2.0385599999999999</v>
      </c>
      <c r="I521" s="84">
        <f t="shared" si="303"/>
        <v>2.1473900000000001</v>
      </c>
      <c r="J521" s="84">
        <f t="shared" si="303"/>
        <v>2.2686500000000001</v>
      </c>
      <c r="K521" s="84">
        <f t="shared" si="303"/>
        <v>2.3918599999999999</v>
      </c>
      <c r="L521" s="84">
        <f t="shared" si="303"/>
        <v>2.4672399999999999</v>
      </c>
      <c r="M521" s="84">
        <f t="shared" si="303"/>
        <v>2.5305599999999999</v>
      </c>
      <c r="N521" s="84">
        <f t="shared" si="303"/>
        <v>2.5715400000000002</v>
      </c>
      <c r="O521" s="84">
        <f t="shared" si="303"/>
        <v>2.6092399999999998</v>
      </c>
      <c r="P521" s="84">
        <f t="shared" si="303"/>
        <v>2.6381700000000001</v>
      </c>
      <c r="Q521" s="84">
        <f t="shared" si="303"/>
        <v>2.60684</v>
      </c>
      <c r="R521" s="84">
        <f t="shared" si="303"/>
        <v>2.59206</v>
      </c>
      <c r="S521" s="84">
        <f t="shared" si="303"/>
        <v>2.5925199999999999</v>
      </c>
      <c r="T521" s="84">
        <f t="shared" si="303"/>
        <v>2.5688599999999999</v>
      </c>
      <c r="U521" s="84">
        <f t="shared" si="303"/>
        <v>2.5960999999999999</v>
      </c>
      <c r="V521" s="84">
        <f t="shared" si="303"/>
        <v>2.6265000000000001</v>
      </c>
      <c r="W521" s="84">
        <f t="shared" si="303"/>
        <v>2.6090100000000001</v>
      </c>
      <c r="X521" s="84">
        <f t="shared" si="303"/>
        <v>2.6283599999999998</v>
      </c>
      <c r="Y521" s="84">
        <f t="shared" si="303"/>
        <v>2.5724999999999998</v>
      </c>
      <c r="Z521" s="84">
        <f t="shared" si="303"/>
        <v>2.4168400000000001</v>
      </c>
      <c r="AA521" s="84">
        <f t="shared" si="303"/>
        <v>2.3416999999999999</v>
      </c>
    </row>
    <row r="522" spans="1:27" ht="12.75" hidden="1" customHeight="1" outlineLevel="1" x14ac:dyDescent="0.2">
      <c r="A522" s="92" t="s">
        <v>1311</v>
      </c>
      <c r="B522" s="62" t="s">
        <v>231</v>
      </c>
      <c r="C522" s="42" t="s">
        <v>77</v>
      </c>
      <c r="D522" s="43">
        <v>1550.76</v>
      </c>
      <c r="E522" s="43">
        <v>1289.42</v>
      </c>
      <c r="F522" s="43">
        <v>1245.71</v>
      </c>
      <c r="G522" s="43">
        <v>1235.07</v>
      </c>
      <c r="H522" s="43">
        <v>1268.92</v>
      </c>
      <c r="I522" s="43">
        <v>1377.75</v>
      </c>
      <c r="J522" s="43">
        <v>1499.01</v>
      </c>
      <c r="K522" s="43">
        <v>1622.22</v>
      </c>
      <c r="L522" s="43">
        <v>1697.6</v>
      </c>
      <c r="M522" s="43">
        <v>1760.92</v>
      </c>
      <c r="N522" s="43">
        <v>1801.9</v>
      </c>
      <c r="O522" s="43">
        <v>1839.6</v>
      </c>
      <c r="P522" s="43">
        <v>1868.53</v>
      </c>
      <c r="Q522" s="43">
        <v>1837.2</v>
      </c>
      <c r="R522" s="43">
        <v>1822.42</v>
      </c>
      <c r="S522" s="43">
        <v>1822.88</v>
      </c>
      <c r="T522" s="43">
        <v>1799.22</v>
      </c>
      <c r="U522" s="43">
        <v>1826.46</v>
      </c>
      <c r="V522" s="43">
        <v>1856.86</v>
      </c>
      <c r="W522" s="43">
        <v>1839.37</v>
      </c>
      <c r="X522" s="43">
        <v>1858.72</v>
      </c>
      <c r="Y522" s="43">
        <v>1802.86</v>
      </c>
      <c r="Z522" s="43">
        <v>1647.2</v>
      </c>
      <c r="AA522" s="43">
        <v>1572.06</v>
      </c>
    </row>
    <row r="523" spans="1:27" ht="12.75" hidden="1" customHeight="1" outlineLevel="1" x14ac:dyDescent="0.2">
      <c r="A523" s="92" t="s">
        <v>1312</v>
      </c>
      <c r="B523" s="62" t="s">
        <v>88</v>
      </c>
      <c r="C523" s="42" t="s">
        <v>77</v>
      </c>
      <c r="D523" s="43">
        <f>$D$438</f>
        <v>434.18</v>
      </c>
      <c r="E523" s="43">
        <f t="shared" ref="E523:AA523" si="304">$D$438</f>
        <v>434.18</v>
      </c>
      <c r="F523" s="43">
        <f t="shared" si="304"/>
        <v>434.18</v>
      </c>
      <c r="G523" s="43">
        <f t="shared" si="304"/>
        <v>434.18</v>
      </c>
      <c r="H523" s="43">
        <f t="shared" si="304"/>
        <v>434.18</v>
      </c>
      <c r="I523" s="43">
        <f t="shared" si="304"/>
        <v>434.18</v>
      </c>
      <c r="J523" s="43">
        <f t="shared" si="304"/>
        <v>434.18</v>
      </c>
      <c r="K523" s="43">
        <f t="shared" si="304"/>
        <v>434.18</v>
      </c>
      <c r="L523" s="43">
        <f t="shared" si="304"/>
        <v>434.18</v>
      </c>
      <c r="M523" s="43">
        <f t="shared" si="304"/>
        <v>434.18</v>
      </c>
      <c r="N523" s="43">
        <f t="shared" si="304"/>
        <v>434.18</v>
      </c>
      <c r="O523" s="43">
        <f t="shared" si="304"/>
        <v>434.18</v>
      </c>
      <c r="P523" s="43">
        <f t="shared" si="304"/>
        <v>434.18</v>
      </c>
      <c r="Q523" s="43">
        <f t="shared" si="304"/>
        <v>434.18</v>
      </c>
      <c r="R523" s="43">
        <f t="shared" si="304"/>
        <v>434.18</v>
      </c>
      <c r="S523" s="43">
        <f t="shared" si="304"/>
        <v>434.18</v>
      </c>
      <c r="T523" s="43">
        <f t="shared" si="304"/>
        <v>434.18</v>
      </c>
      <c r="U523" s="43">
        <f t="shared" si="304"/>
        <v>434.18</v>
      </c>
      <c r="V523" s="43">
        <f t="shared" si="304"/>
        <v>434.18</v>
      </c>
      <c r="W523" s="43">
        <f t="shared" si="304"/>
        <v>434.18</v>
      </c>
      <c r="X523" s="43">
        <f t="shared" si="304"/>
        <v>434.18</v>
      </c>
      <c r="Y523" s="43">
        <f t="shared" si="304"/>
        <v>434.18</v>
      </c>
      <c r="Z523" s="43">
        <f t="shared" si="304"/>
        <v>434.18</v>
      </c>
      <c r="AA523" s="43">
        <f t="shared" si="304"/>
        <v>434.18</v>
      </c>
    </row>
    <row r="524" spans="1:27" ht="12.75" hidden="1" customHeight="1" outlineLevel="1" x14ac:dyDescent="0.2">
      <c r="A524" s="92" t="s">
        <v>1313</v>
      </c>
      <c r="B524" s="62" t="s">
        <v>81</v>
      </c>
      <c r="C524" s="42" t="s">
        <v>77</v>
      </c>
      <c r="D524" s="43">
        <v>4.7699999999999996</v>
      </c>
      <c r="E524" s="43">
        <v>4.7699999999999996</v>
      </c>
      <c r="F524" s="43">
        <v>4.7699999999999996</v>
      </c>
      <c r="G524" s="43">
        <v>4.7699999999999996</v>
      </c>
      <c r="H524" s="43">
        <v>4.7699999999999996</v>
      </c>
      <c r="I524" s="43">
        <v>4.7699999999999996</v>
      </c>
      <c r="J524" s="43">
        <v>4.7699999999999996</v>
      </c>
      <c r="K524" s="43">
        <v>4.7699999999999996</v>
      </c>
      <c r="L524" s="43">
        <v>4.7699999999999996</v>
      </c>
      <c r="M524" s="43">
        <v>4.7699999999999996</v>
      </c>
      <c r="N524" s="43">
        <v>4.7699999999999996</v>
      </c>
      <c r="O524" s="43">
        <v>4.7699999999999996</v>
      </c>
      <c r="P524" s="43">
        <v>4.7699999999999996</v>
      </c>
      <c r="Q524" s="43">
        <v>4.7699999999999996</v>
      </c>
      <c r="R524" s="43">
        <v>4.7699999999999996</v>
      </c>
      <c r="S524" s="43">
        <v>4.7699999999999996</v>
      </c>
      <c r="T524" s="43">
        <v>4.7699999999999996</v>
      </c>
      <c r="U524" s="43">
        <v>4.7699999999999996</v>
      </c>
      <c r="V524" s="43">
        <v>4.7699999999999996</v>
      </c>
      <c r="W524" s="43">
        <v>4.7699999999999996</v>
      </c>
      <c r="X524" s="43">
        <v>4.7699999999999996</v>
      </c>
      <c r="Y524" s="43">
        <v>4.7699999999999996</v>
      </c>
      <c r="Z524" s="43">
        <v>4.7699999999999996</v>
      </c>
      <c r="AA524" s="43">
        <v>4.7699999999999996</v>
      </c>
    </row>
    <row r="525" spans="1:27" ht="12.75" hidden="1" customHeight="1" outlineLevel="1" x14ac:dyDescent="0.2">
      <c r="A525" s="92" t="s">
        <v>1314</v>
      </c>
      <c r="B525" s="62" t="s">
        <v>79</v>
      </c>
      <c r="C525" s="42" t="s">
        <v>77</v>
      </c>
      <c r="D525" s="43">
        <f>$D$11</f>
        <v>330.69</v>
      </c>
      <c r="E525" s="43">
        <f t="shared" ref="E525:AA525" si="305">$D$11</f>
        <v>330.69</v>
      </c>
      <c r="F525" s="43">
        <f t="shared" si="305"/>
        <v>330.69</v>
      </c>
      <c r="G525" s="43">
        <f t="shared" si="305"/>
        <v>330.69</v>
      </c>
      <c r="H525" s="43">
        <f t="shared" si="305"/>
        <v>330.69</v>
      </c>
      <c r="I525" s="43">
        <f t="shared" si="305"/>
        <v>330.69</v>
      </c>
      <c r="J525" s="43">
        <f t="shared" si="305"/>
        <v>330.69</v>
      </c>
      <c r="K525" s="43">
        <f t="shared" si="305"/>
        <v>330.69</v>
      </c>
      <c r="L525" s="43">
        <f t="shared" si="305"/>
        <v>330.69</v>
      </c>
      <c r="M525" s="43">
        <f t="shared" si="305"/>
        <v>330.69</v>
      </c>
      <c r="N525" s="43">
        <f t="shared" si="305"/>
        <v>330.69</v>
      </c>
      <c r="O525" s="43">
        <f t="shared" si="305"/>
        <v>330.69</v>
      </c>
      <c r="P525" s="43">
        <f t="shared" si="305"/>
        <v>330.69</v>
      </c>
      <c r="Q525" s="43">
        <f t="shared" si="305"/>
        <v>330.69</v>
      </c>
      <c r="R525" s="43">
        <f t="shared" si="305"/>
        <v>330.69</v>
      </c>
      <c r="S525" s="43">
        <f t="shared" si="305"/>
        <v>330.69</v>
      </c>
      <c r="T525" s="43">
        <f t="shared" si="305"/>
        <v>330.69</v>
      </c>
      <c r="U525" s="43">
        <f t="shared" si="305"/>
        <v>330.69</v>
      </c>
      <c r="V525" s="43">
        <f t="shared" si="305"/>
        <v>330.69</v>
      </c>
      <c r="W525" s="43">
        <f t="shared" si="305"/>
        <v>330.69</v>
      </c>
      <c r="X525" s="43">
        <f t="shared" si="305"/>
        <v>330.69</v>
      </c>
      <c r="Y525" s="43">
        <f t="shared" si="305"/>
        <v>330.69</v>
      </c>
      <c r="Z525" s="43">
        <f t="shared" si="305"/>
        <v>330.69</v>
      </c>
      <c r="AA525" s="43">
        <f t="shared" si="305"/>
        <v>330.69</v>
      </c>
    </row>
    <row r="526" spans="1:27" collapsed="1" x14ac:dyDescent="0.2">
      <c r="A526" s="91" t="s">
        <v>1315</v>
      </c>
      <c r="B526" s="27" t="str">
        <f>"19"&amp;"."&amp;$B$599&amp;"."&amp;$B$600</f>
        <v>19.02.2023</v>
      </c>
      <c r="C526" s="83" t="s">
        <v>74</v>
      </c>
      <c r="D526" s="84">
        <f>ROUND(((D527+D528+D530+D529)/1000),5)</f>
        <v>2.0815999999999999</v>
      </c>
      <c r="E526" s="84">
        <f>ROUND(((E527+E528+E530+E529)/1000),5)</f>
        <v>1.9978100000000001</v>
      </c>
      <c r="F526" s="84">
        <f>ROUND(((F527+F528+F530+F529)/1000),5)</f>
        <v>1.9577800000000001</v>
      </c>
      <c r="G526" s="84">
        <f t="shared" ref="G526:AA526" si="306">ROUND(((G527+G528+G530+G529)/1000),5)</f>
        <v>1.9382999999999999</v>
      </c>
      <c r="H526" s="84">
        <f t="shared" si="306"/>
        <v>1.9617599999999999</v>
      </c>
      <c r="I526" s="84">
        <f t="shared" si="306"/>
        <v>1.99502</v>
      </c>
      <c r="J526" s="84">
        <f t="shared" si="306"/>
        <v>1.99753</v>
      </c>
      <c r="K526" s="84">
        <f t="shared" si="306"/>
        <v>2.1476500000000001</v>
      </c>
      <c r="L526" s="84">
        <f t="shared" si="306"/>
        <v>2.3718300000000001</v>
      </c>
      <c r="M526" s="84">
        <f t="shared" si="306"/>
        <v>2.4304899999999998</v>
      </c>
      <c r="N526" s="84">
        <f t="shared" si="306"/>
        <v>2.4917600000000002</v>
      </c>
      <c r="O526" s="84">
        <f t="shared" si="306"/>
        <v>2.5552000000000001</v>
      </c>
      <c r="P526" s="84">
        <f t="shared" si="306"/>
        <v>2.5542400000000001</v>
      </c>
      <c r="Q526" s="84">
        <f t="shared" si="306"/>
        <v>2.55185</v>
      </c>
      <c r="R526" s="84">
        <f t="shared" si="306"/>
        <v>2.5472399999999999</v>
      </c>
      <c r="S526" s="84">
        <f t="shared" si="306"/>
        <v>2.5315400000000001</v>
      </c>
      <c r="T526" s="84">
        <f t="shared" si="306"/>
        <v>2.51484</v>
      </c>
      <c r="U526" s="84">
        <f t="shared" si="306"/>
        <v>2.5461999999999998</v>
      </c>
      <c r="V526" s="84">
        <f t="shared" si="306"/>
        <v>2.5973799999999998</v>
      </c>
      <c r="W526" s="84">
        <f t="shared" si="306"/>
        <v>2.6287099999999999</v>
      </c>
      <c r="X526" s="84">
        <f t="shared" si="306"/>
        <v>2.5878999999999999</v>
      </c>
      <c r="Y526" s="84">
        <f t="shared" si="306"/>
        <v>2.5330400000000002</v>
      </c>
      <c r="Z526" s="84">
        <f t="shared" si="306"/>
        <v>2.4264600000000001</v>
      </c>
      <c r="AA526" s="84">
        <f t="shared" si="306"/>
        <v>2.34491</v>
      </c>
    </row>
    <row r="527" spans="1:27" ht="12.75" hidden="1" customHeight="1" outlineLevel="1" x14ac:dyDescent="0.2">
      <c r="A527" s="92" t="s">
        <v>1316</v>
      </c>
      <c r="B527" s="62" t="s">
        <v>231</v>
      </c>
      <c r="C527" s="42" t="s">
        <v>77</v>
      </c>
      <c r="D527" s="43">
        <v>1311.96</v>
      </c>
      <c r="E527" s="43">
        <v>1228.17</v>
      </c>
      <c r="F527" s="43">
        <v>1188.1400000000001</v>
      </c>
      <c r="G527" s="43">
        <v>1168.6600000000001</v>
      </c>
      <c r="H527" s="43">
        <v>1192.1199999999999</v>
      </c>
      <c r="I527" s="43">
        <v>1225.3800000000001</v>
      </c>
      <c r="J527" s="43">
        <v>1227.8900000000001</v>
      </c>
      <c r="K527" s="43">
        <v>1378.01</v>
      </c>
      <c r="L527" s="43">
        <v>1602.19</v>
      </c>
      <c r="M527" s="43">
        <v>1660.85</v>
      </c>
      <c r="N527" s="43">
        <v>1722.12</v>
      </c>
      <c r="O527" s="43">
        <v>1785.56</v>
      </c>
      <c r="P527" s="43">
        <v>1784.6</v>
      </c>
      <c r="Q527" s="43">
        <v>1782.21</v>
      </c>
      <c r="R527" s="43">
        <v>1777.6</v>
      </c>
      <c r="S527" s="43">
        <v>1761.9</v>
      </c>
      <c r="T527" s="43">
        <v>1745.2</v>
      </c>
      <c r="U527" s="43">
        <v>1776.56</v>
      </c>
      <c r="V527" s="43">
        <v>1827.74</v>
      </c>
      <c r="W527" s="43">
        <v>1859.07</v>
      </c>
      <c r="X527" s="43">
        <v>1818.26</v>
      </c>
      <c r="Y527" s="43">
        <v>1763.4</v>
      </c>
      <c r="Z527" s="43">
        <v>1656.82</v>
      </c>
      <c r="AA527" s="43">
        <v>1575.27</v>
      </c>
    </row>
    <row r="528" spans="1:27" ht="12.75" hidden="1" customHeight="1" outlineLevel="1" x14ac:dyDescent="0.2">
      <c r="A528" s="92" t="s">
        <v>1317</v>
      </c>
      <c r="B528" s="62" t="s">
        <v>88</v>
      </c>
      <c r="C528" s="42" t="s">
        <v>77</v>
      </c>
      <c r="D528" s="43">
        <f>$D$438</f>
        <v>434.18</v>
      </c>
      <c r="E528" s="43">
        <f t="shared" ref="E528:AA528" si="307">$D$438</f>
        <v>434.18</v>
      </c>
      <c r="F528" s="43">
        <f t="shared" si="307"/>
        <v>434.18</v>
      </c>
      <c r="G528" s="43">
        <f t="shared" si="307"/>
        <v>434.18</v>
      </c>
      <c r="H528" s="43">
        <f t="shared" si="307"/>
        <v>434.18</v>
      </c>
      <c r="I528" s="43">
        <f t="shared" si="307"/>
        <v>434.18</v>
      </c>
      <c r="J528" s="43">
        <f t="shared" si="307"/>
        <v>434.18</v>
      </c>
      <c r="K528" s="43">
        <f t="shared" si="307"/>
        <v>434.18</v>
      </c>
      <c r="L528" s="43">
        <f t="shared" si="307"/>
        <v>434.18</v>
      </c>
      <c r="M528" s="43">
        <f t="shared" si="307"/>
        <v>434.18</v>
      </c>
      <c r="N528" s="43">
        <f t="shared" si="307"/>
        <v>434.18</v>
      </c>
      <c r="O528" s="43">
        <f t="shared" si="307"/>
        <v>434.18</v>
      </c>
      <c r="P528" s="43">
        <f t="shared" si="307"/>
        <v>434.18</v>
      </c>
      <c r="Q528" s="43">
        <f t="shared" si="307"/>
        <v>434.18</v>
      </c>
      <c r="R528" s="43">
        <f t="shared" si="307"/>
        <v>434.18</v>
      </c>
      <c r="S528" s="43">
        <f t="shared" si="307"/>
        <v>434.18</v>
      </c>
      <c r="T528" s="43">
        <f t="shared" si="307"/>
        <v>434.18</v>
      </c>
      <c r="U528" s="43">
        <f t="shared" si="307"/>
        <v>434.18</v>
      </c>
      <c r="V528" s="43">
        <f t="shared" si="307"/>
        <v>434.18</v>
      </c>
      <c r="W528" s="43">
        <f t="shared" si="307"/>
        <v>434.18</v>
      </c>
      <c r="X528" s="43">
        <f t="shared" si="307"/>
        <v>434.18</v>
      </c>
      <c r="Y528" s="43">
        <f t="shared" si="307"/>
        <v>434.18</v>
      </c>
      <c r="Z528" s="43">
        <f t="shared" si="307"/>
        <v>434.18</v>
      </c>
      <c r="AA528" s="43">
        <f t="shared" si="307"/>
        <v>434.18</v>
      </c>
    </row>
    <row r="529" spans="1:27" ht="12.75" hidden="1" customHeight="1" outlineLevel="1" x14ac:dyDescent="0.2">
      <c r="A529" s="92" t="s">
        <v>1318</v>
      </c>
      <c r="B529" s="62" t="s">
        <v>81</v>
      </c>
      <c r="C529" s="42" t="s">
        <v>77</v>
      </c>
      <c r="D529" s="43">
        <v>4.7699999999999996</v>
      </c>
      <c r="E529" s="43">
        <v>4.7699999999999996</v>
      </c>
      <c r="F529" s="43">
        <v>4.7699999999999996</v>
      </c>
      <c r="G529" s="43">
        <v>4.7699999999999996</v>
      </c>
      <c r="H529" s="43">
        <v>4.7699999999999996</v>
      </c>
      <c r="I529" s="43">
        <v>4.7699999999999996</v>
      </c>
      <c r="J529" s="43">
        <v>4.7699999999999996</v>
      </c>
      <c r="K529" s="43">
        <v>4.7699999999999996</v>
      </c>
      <c r="L529" s="43">
        <v>4.7699999999999996</v>
      </c>
      <c r="M529" s="43">
        <v>4.7699999999999996</v>
      </c>
      <c r="N529" s="43">
        <v>4.7699999999999996</v>
      </c>
      <c r="O529" s="43">
        <v>4.7699999999999996</v>
      </c>
      <c r="P529" s="43">
        <v>4.7699999999999996</v>
      </c>
      <c r="Q529" s="43">
        <v>4.7699999999999996</v>
      </c>
      <c r="R529" s="43">
        <v>4.7699999999999996</v>
      </c>
      <c r="S529" s="43">
        <v>4.7699999999999996</v>
      </c>
      <c r="T529" s="43">
        <v>4.7699999999999996</v>
      </c>
      <c r="U529" s="43">
        <v>4.7699999999999996</v>
      </c>
      <c r="V529" s="43">
        <v>4.7699999999999996</v>
      </c>
      <c r="W529" s="43">
        <v>4.7699999999999996</v>
      </c>
      <c r="X529" s="43">
        <v>4.7699999999999996</v>
      </c>
      <c r="Y529" s="43">
        <v>4.7699999999999996</v>
      </c>
      <c r="Z529" s="43">
        <v>4.7699999999999996</v>
      </c>
      <c r="AA529" s="43">
        <v>4.7699999999999996</v>
      </c>
    </row>
    <row r="530" spans="1:27" ht="12.75" hidden="1" customHeight="1" outlineLevel="1" x14ac:dyDescent="0.2">
      <c r="A530" s="92" t="s">
        <v>1319</v>
      </c>
      <c r="B530" s="62" t="s">
        <v>79</v>
      </c>
      <c r="C530" s="42" t="s">
        <v>77</v>
      </c>
      <c r="D530" s="43">
        <f>$D$11</f>
        <v>330.69</v>
      </c>
      <c r="E530" s="43">
        <f t="shared" ref="E530:AA530" si="308">$D$11</f>
        <v>330.69</v>
      </c>
      <c r="F530" s="43">
        <f t="shared" si="308"/>
        <v>330.69</v>
      </c>
      <c r="G530" s="43">
        <f t="shared" si="308"/>
        <v>330.69</v>
      </c>
      <c r="H530" s="43">
        <f t="shared" si="308"/>
        <v>330.69</v>
      </c>
      <c r="I530" s="43">
        <f t="shared" si="308"/>
        <v>330.69</v>
      </c>
      <c r="J530" s="43">
        <f t="shared" si="308"/>
        <v>330.69</v>
      </c>
      <c r="K530" s="43">
        <f t="shared" si="308"/>
        <v>330.69</v>
      </c>
      <c r="L530" s="43">
        <f t="shared" si="308"/>
        <v>330.69</v>
      </c>
      <c r="M530" s="43">
        <f t="shared" si="308"/>
        <v>330.69</v>
      </c>
      <c r="N530" s="43">
        <f t="shared" si="308"/>
        <v>330.69</v>
      </c>
      <c r="O530" s="43">
        <f t="shared" si="308"/>
        <v>330.69</v>
      </c>
      <c r="P530" s="43">
        <f t="shared" si="308"/>
        <v>330.69</v>
      </c>
      <c r="Q530" s="43">
        <f t="shared" si="308"/>
        <v>330.69</v>
      </c>
      <c r="R530" s="43">
        <f t="shared" si="308"/>
        <v>330.69</v>
      </c>
      <c r="S530" s="43">
        <f t="shared" si="308"/>
        <v>330.69</v>
      </c>
      <c r="T530" s="43">
        <f t="shared" si="308"/>
        <v>330.69</v>
      </c>
      <c r="U530" s="43">
        <f t="shared" si="308"/>
        <v>330.69</v>
      </c>
      <c r="V530" s="43">
        <f t="shared" si="308"/>
        <v>330.69</v>
      </c>
      <c r="W530" s="43">
        <f t="shared" si="308"/>
        <v>330.69</v>
      </c>
      <c r="X530" s="43">
        <f t="shared" si="308"/>
        <v>330.69</v>
      </c>
      <c r="Y530" s="43">
        <f t="shared" si="308"/>
        <v>330.69</v>
      </c>
      <c r="Z530" s="43">
        <f t="shared" si="308"/>
        <v>330.69</v>
      </c>
      <c r="AA530" s="43">
        <f t="shared" si="308"/>
        <v>330.69</v>
      </c>
    </row>
    <row r="531" spans="1:27" collapsed="1" x14ac:dyDescent="0.2">
      <c r="A531" s="91" t="s">
        <v>1320</v>
      </c>
      <c r="B531" s="27" t="str">
        <f>"20"&amp;"."&amp;$B$599&amp;"."&amp;$B$600</f>
        <v>20.02.2023</v>
      </c>
      <c r="C531" s="83" t="s">
        <v>74</v>
      </c>
      <c r="D531" s="84">
        <f>ROUND(((D532+D533+D535+D534)/1000),5)</f>
        <v>2.05159</v>
      </c>
      <c r="E531" s="84">
        <f>ROUND(((E532+E533+E535+E534)/1000),5)</f>
        <v>1.9948600000000001</v>
      </c>
      <c r="F531" s="84">
        <f>ROUND(((F532+F533+F535+F534)/1000),5)</f>
        <v>1.9459500000000001</v>
      </c>
      <c r="G531" s="84">
        <f t="shared" ref="G531:AA531" si="309">ROUND(((G532+G533+G535+G534)/1000),5)</f>
        <v>1.94512</v>
      </c>
      <c r="H531" s="84">
        <f t="shared" si="309"/>
        <v>2.0176500000000002</v>
      </c>
      <c r="I531" s="84">
        <f t="shared" si="309"/>
        <v>2.1543600000000001</v>
      </c>
      <c r="J531" s="84">
        <f t="shared" si="309"/>
        <v>2.3310499999999998</v>
      </c>
      <c r="K531" s="84">
        <f t="shared" si="309"/>
        <v>2.47566</v>
      </c>
      <c r="L531" s="84">
        <f t="shared" si="309"/>
        <v>2.6197599999999999</v>
      </c>
      <c r="M531" s="84">
        <f t="shared" si="309"/>
        <v>2.6449099999999999</v>
      </c>
      <c r="N531" s="84">
        <f t="shared" si="309"/>
        <v>2.6841599999999999</v>
      </c>
      <c r="O531" s="84">
        <f t="shared" si="309"/>
        <v>2.7160600000000001</v>
      </c>
      <c r="P531" s="84">
        <f t="shared" si="309"/>
        <v>2.6660200000000001</v>
      </c>
      <c r="Q531" s="84">
        <f t="shared" si="309"/>
        <v>2.6321099999999999</v>
      </c>
      <c r="R531" s="84">
        <f t="shared" si="309"/>
        <v>2.6303000000000001</v>
      </c>
      <c r="S531" s="84">
        <f t="shared" si="309"/>
        <v>2.6305999999999998</v>
      </c>
      <c r="T531" s="84">
        <f t="shared" si="309"/>
        <v>2.59253</v>
      </c>
      <c r="U531" s="84">
        <f t="shared" si="309"/>
        <v>2.6142500000000002</v>
      </c>
      <c r="V531" s="84">
        <f t="shared" si="309"/>
        <v>2.6516799999999998</v>
      </c>
      <c r="W531" s="84">
        <f t="shared" si="309"/>
        <v>2.6417600000000001</v>
      </c>
      <c r="X531" s="84">
        <f t="shared" si="309"/>
        <v>2.5956899999999998</v>
      </c>
      <c r="Y531" s="84">
        <f t="shared" si="309"/>
        <v>2.5106999999999999</v>
      </c>
      <c r="Z531" s="84">
        <f t="shared" si="309"/>
        <v>2.34782</v>
      </c>
      <c r="AA531" s="84">
        <f t="shared" si="309"/>
        <v>2.0817199999999998</v>
      </c>
    </row>
    <row r="532" spans="1:27" ht="12.75" hidden="1" customHeight="1" outlineLevel="1" x14ac:dyDescent="0.2">
      <c r="A532" s="92" t="s">
        <v>1321</v>
      </c>
      <c r="B532" s="62" t="s">
        <v>231</v>
      </c>
      <c r="C532" s="42" t="s">
        <v>77</v>
      </c>
      <c r="D532" s="43">
        <v>1281.95</v>
      </c>
      <c r="E532" s="43">
        <v>1225.22</v>
      </c>
      <c r="F532" s="43">
        <v>1176.31</v>
      </c>
      <c r="G532" s="43">
        <v>1175.48</v>
      </c>
      <c r="H532" s="43">
        <v>1248.01</v>
      </c>
      <c r="I532" s="43">
        <v>1384.72</v>
      </c>
      <c r="J532" s="43">
        <v>1561.41</v>
      </c>
      <c r="K532" s="43">
        <v>1706.02</v>
      </c>
      <c r="L532" s="43">
        <v>1850.12</v>
      </c>
      <c r="M532" s="43">
        <v>1875.27</v>
      </c>
      <c r="N532" s="43">
        <v>1914.52</v>
      </c>
      <c r="O532" s="43">
        <v>1946.42</v>
      </c>
      <c r="P532" s="43">
        <v>1896.38</v>
      </c>
      <c r="Q532" s="43">
        <v>1862.47</v>
      </c>
      <c r="R532" s="43">
        <v>1860.66</v>
      </c>
      <c r="S532" s="43">
        <v>1860.96</v>
      </c>
      <c r="T532" s="43">
        <v>1822.89</v>
      </c>
      <c r="U532" s="43">
        <v>1844.61</v>
      </c>
      <c r="V532" s="43">
        <v>1882.04</v>
      </c>
      <c r="W532" s="43">
        <v>1872.12</v>
      </c>
      <c r="X532" s="43">
        <v>1826.05</v>
      </c>
      <c r="Y532" s="43">
        <v>1741.06</v>
      </c>
      <c r="Z532" s="43">
        <v>1578.18</v>
      </c>
      <c r="AA532" s="43">
        <v>1312.08</v>
      </c>
    </row>
    <row r="533" spans="1:27" ht="12.75" hidden="1" customHeight="1" outlineLevel="1" x14ac:dyDescent="0.2">
      <c r="A533" s="92" t="s">
        <v>1322</v>
      </c>
      <c r="B533" s="62" t="s">
        <v>88</v>
      </c>
      <c r="C533" s="42" t="s">
        <v>77</v>
      </c>
      <c r="D533" s="43">
        <f>$D$438</f>
        <v>434.18</v>
      </c>
      <c r="E533" s="43">
        <f t="shared" ref="E533:AA533" si="310">$D$438</f>
        <v>434.18</v>
      </c>
      <c r="F533" s="43">
        <f t="shared" si="310"/>
        <v>434.18</v>
      </c>
      <c r="G533" s="43">
        <f t="shared" si="310"/>
        <v>434.18</v>
      </c>
      <c r="H533" s="43">
        <f t="shared" si="310"/>
        <v>434.18</v>
      </c>
      <c r="I533" s="43">
        <f t="shared" si="310"/>
        <v>434.18</v>
      </c>
      <c r="J533" s="43">
        <f t="shared" si="310"/>
        <v>434.18</v>
      </c>
      <c r="K533" s="43">
        <f t="shared" si="310"/>
        <v>434.18</v>
      </c>
      <c r="L533" s="43">
        <f t="shared" si="310"/>
        <v>434.18</v>
      </c>
      <c r="M533" s="43">
        <f t="shared" si="310"/>
        <v>434.18</v>
      </c>
      <c r="N533" s="43">
        <f t="shared" si="310"/>
        <v>434.18</v>
      </c>
      <c r="O533" s="43">
        <f t="shared" si="310"/>
        <v>434.18</v>
      </c>
      <c r="P533" s="43">
        <f t="shared" si="310"/>
        <v>434.18</v>
      </c>
      <c r="Q533" s="43">
        <f t="shared" si="310"/>
        <v>434.18</v>
      </c>
      <c r="R533" s="43">
        <f t="shared" si="310"/>
        <v>434.18</v>
      </c>
      <c r="S533" s="43">
        <f t="shared" si="310"/>
        <v>434.18</v>
      </c>
      <c r="T533" s="43">
        <f t="shared" si="310"/>
        <v>434.18</v>
      </c>
      <c r="U533" s="43">
        <f t="shared" si="310"/>
        <v>434.18</v>
      </c>
      <c r="V533" s="43">
        <f t="shared" si="310"/>
        <v>434.18</v>
      </c>
      <c r="W533" s="43">
        <f t="shared" si="310"/>
        <v>434.18</v>
      </c>
      <c r="X533" s="43">
        <f t="shared" si="310"/>
        <v>434.18</v>
      </c>
      <c r="Y533" s="43">
        <f t="shared" si="310"/>
        <v>434.18</v>
      </c>
      <c r="Z533" s="43">
        <f t="shared" si="310"/>
        <v>434.18</v>
      </c>
      <c r="AA533" s="43">
        <f t="shared" si="310"/>
        <v>434.18</v>
      </c>
    </row>
    <row r="534" spans="1:27" ht="12.75" hidden="1" customHeight="1" outlineLevel="1" x14ac:dyDescent="0.2">
      <c r="A534" s="92" t="s">
        <v>1323</v>
      </c>
      <c r="B534" s="62" t="s">
        <v>81</v>
      </c>
      <c r="C534" s="42" t="s">
        <v>77</v>
      </c>
      <c r="D534" s="43">
        <v>4.7699999999999996</v>
      </c>
      <c r="E534" s="43">
        <v>4.7699999999999996</v>
      </c>
      <c r="F534" s="43">
        <v>4.7699999999999996</v>
      </c>
      <c r="G534" s="43">
        <v>4.7699999999999996</v>
      </c>
      <c r="H534" s="43">
        <v>4.7699999999999996</v>
      </c>
      <c r="I534" s="43">
        <v>4.7699999999999996</v>
      </c>
      <c r="J534" s="43">
        <v>4.7699999999999996</v>
      </c>
      <c r="K534" s="43">
        <v>4.7699999999999996</v>
      </c>
      <c r="L534" s="43">
        <v>4.7699999999999996</v>
      </c>
      <c r="M534" s="43">
        <v>4.7699999999999996</v>
      </c>
      <c r="N534" s="43">
        <v>4.7699999999999996</v>
      </c>
      <c r="O534" s="43">
        <v>4.7699999999999996</v>
      </c>
      <c r="P534" s="43">
        <v>4.7699999999999996</v>
      </c>
      <c r="Q534" s="43">
        <v>4.7699999999999996</v>
      </c>
      <c r="R534" s="43">
        <v>4.7699999999999996</v>
      </c>
      <c r="S534" s="43">
        <v>4.7699999999999996</v>
      </c>
      <c r="T534" s="43">
        <v>4.7699999999999996</v>
      </c>
      <c r="U534" s="43">
        <v>4.7699999999999996</v>
      </c>
      <c r="V534" s="43">
        <v>4.7699999999999996</v>
      </c>
      <c r="W534" s="43">
        <v>4.7699999999999996</v>
      </c>
      <c r="X534" s="43">
        <v>4.7699999999999996</v>
      </c>
      <c r="Y534" s="43">
        <v>4.7699999999999996</v>
      </c>
      <c r="Z534" s="43">
        <v>4.7699999999999996</v>
      </c>
      <c r="AA534" s="43">
        <v>4.7699999999999996</v>
      </c>
    </row>
    <row r="535" spans="1:27" ht="12.75" hidden="1" customHeight="1" outlineLevel="1" x14ac:dyDescent="0.2">
      <c r="A535" s="92" t="s">
        <v>1324</v>
      </c>
      <c r="B535" s="62" t="s">
        <v>79</v>
      </c>
      <c r="C535" s="42" t="s">
        <v>77</v>
      </c>
      <c r="D535" s="43">
        <f>$D$11</f>
        <v>330.69</v>
      </c>
      <c r="E535" s="43">
        <f t="shared" ref="E535:AA535" si="311">$D$11</f>
        <v>330.69</v>
      </c>
      <c r="F535" s="43">
        <f t="shared" si="311"/>
        <v>330.69</v>
      </c>
      <c r="G535" s="43">
        <f t="shared" si="311"/>
        <v>330.69</v>
      </c>
      <c r="H535" s="43">
        <f t="shared" si="311"/>
        <v>330.69</v>
      </c>
      <c r="I535" s="43">
        <f t="shared" si="311"/>
        <v>330.69</v>
      </c>
      <c r="J535" s="43">
        <f t="shared" si="311"/>
        <v>330.69</v>
      </c>
      <c r="K535" s="43">
        <f t="shared" si="311"/>
        <v>330.69</v>
      </c>
      <c r="L535" s="43">
        <f t="shared" si="311"/>
        <v>330.69</v>
      </c>
      <c r="M535" s="43">
        <f t="shared" si="311"/>
        <v>330.69</v>
      </c>
      <c r="N535" s="43">
        <f t="shared" si="311"/>
        <v>330.69</v>
      </c>
      <c r="O535" s="43">
        <f t="shared" si="311"/>
        <v>330.69</v>
      </c>
      <c r="P535" s="43">
        <f t="shared" si="311"/>
        <v>330.69</v>
      </c>
      <c r="Q535" s="43">
        <f t="shared" si="311"/>
        <v>330.69</v>
      </c>
      <c r="R535" s="43">
        <f t="shared" si="311"/>
        <v>330.69</v>
      </c>
      <c r="S535" s="43">
        <f t="shared" si="311"/>
        <v>330.69</v>
      </c>
      <c r="T535" s="43">
        <f t="shared" si="311"/>
        <v>330.69</v>
      </c>
      <c r="U535" s="43">
        <f t="shared" si="311"/>
        <v>330.69</v>
      </c>
      <c r="V535" s="43">
        <f t="shared" si="311"/>
        <v>330.69</v>
      </c>
      <c r="W535" s="43">
        <f t="shared" si="311"/>
        <v>330.69</v>
      </c>
      <c r="X535" s="43">
        <f t="shared" si="311"/>
        <v>330.69</v>
      </c>
      <c r="Y535" s="43">
        <f t="shared" si="311"/>
        <v>330.69</v>
      </c>
      <c r="Z535" s="43">
        <f t="shared" si="311"/>
        <v>330.69</v>
      </c>
      <c r="AA535" s="43">
        <f t="shared" si="311"/>
        <v>330.69</v>
      </c>
    </row>
    <row r="536" spans="1:27" collapsed="1" x14ac:dyDescent="0.2">
      <c r="A536" s="91" t="s">
        <v>1325</v>
      </c>
      <c r="B536" s="27" t="str">
        <f>"21"&amp;"."&amp;$B$599&amp;"."&amp;$B$600</f>
        <v>21.02.2023</v>
      </c>
      <c r="C536" s="83" t="s">
        <v>74</v>
      </c>
      <c r="D536" s="84">
        <f>ROUND(((D537+D538+D540+D539)/1000),5)</f>
        <v>1.97722</v>
      </c>
      <c r="E536" s="84">
        <f>ROUND(((E537+E538+E540+E539)/1000),5)</f>
        <v>1.89514</v>
      </c>
      <c r="F536" s="84">
        <f>ROUND(((F537+F538+F540+F539)/1000),5)</f>
        <v>1.8776200000000001</v>
      </c>
      <c r="G536" s="84">
        <f t="shared" ref="G536:AA536" si="312">ROUND(((G537+G538+G540+G539)/1000),5)</f>
        <v>1.8781099999999999</v>
      </c>
      <c r="H536" s="84">
        <f t="shared" si="312"/>
        <v>1.90154</v>
      </c>
      <c r="I536" s="84">
        <f t="shared" si="312"/>
        <v>2.01898</v>
      </c>
      <c r="J536" s="84">
        <f t="shared" si="312"/>
        <v>2.2729400000000002</v>
      </c>
      <c r="K536" s="84">
        <f t="shared" si="312"/>
        <v>2.42875</v>
      </c>
      <c r="L536" s="84">
        <f t="shared" si="312"/>
        <v>2.53525</v>
      </c>
      <c r="M536" s="84">
        <f t="shared" si="312"/>
        <v>2.58081</v>
      </c>
      <c r="N536" s="84">
        <f t="shared" si="312"/>
        <v>2.5970200000000001</v>
      </c>
      <c r="O536" s="84">
        <f t="shared" si="312"/>
        <v>2.6710199999999999</v>
      </c>
      <c r="P536" s="84">
        <f t="shared" si="312"/>
        <v>2.61565</v>
      </c>
      <c r="Q536" s="84">
        <f t="shared" si="312"/>
        <v>2.60242</v>
      </c>
      <c r="R536" s="84">
        <f t="shared" si="312"/>
        <v>2.6653699999999998</v>
      </c>
      <c r="S536" s="84">
        <f t="shared" si="312"/>
        <v>2.5705499999999999</v>
      </c>
      <c r="T536" s="84">
        <f t="shared" si="312"/>
        <v>2.5288499999999998</v>
      </c>
      <c r="U536" s="84">
        <f t="shared" si="312"/>
        <v>2.5448900000000001</v>
      </c>
      <c r="V536" s="84">
        <f t="shared" si="312"/>
        <v>2.5874000000000001</v>
      </c>
      <c r="W536" s="84">
        <f t="shared" si="312"/>
        <v>2.6090499999999999</v>
      </c>
      <c r="X536" s="84">
        <f t="shared" si="312"/>
        <v>2.55457</v>
      </c>
      <c r="Y536" s="84">
        <f t="shared" si="312"/>
        <v>2.5070199999999998</v>
      </c>
      <c r="Z536" s="84">
        <f t="shared" si="312"/>
        <v>2.3557800000000002</v>
      </c>
      <c r="AA536" s="84">
        <f t="shared" si="312"/>
        <v>2.1114000000000002</v>
      </c>
    </row>
    <row r="537" spans="1:27" ht="12.75" hidden="1" customHeight="1" outlineLevel="1" x14ac:dyDescent="0.2">
      <c r="A537" s="92" t="s">
        <v>1326</v>
      </c>
      <c r="B537" s="62" t="s">
        <v>231</v>
      </c>
      <c r="C537" s="42" t="s">
        <v>77</v>
      </c>
      <c r="D537" s="43">
        <v>1207.58</v>
      </c>
      <c r="E537" s="43">
        <v>1125.5</v>
      </c>
      <c r="F537" s="43">
        <v>1107.98</v>
      </c>
      <c r="G537" s="43">
        <v>1108.47</v>
      </c>
      <c r="H537" s="43">
        <v>1131.9000000000001</v>
      </c>
      <c r="I537" s="43">
        <v>1249.3399999999999</v>
      </c>
      <c r="J537" s="43">
        <v>1503.3</v>
      </c>
      <c r="K537" s="43">
        <v>1659.11</v>
      </c>
      <c r="L537" s="43">
        <v>1765.61</v>
      </c>
      <c r="M537" s="43">
        <v>1811.17</v>
      </c>
      <c r="N537" s="43">
        <v>1827.38</v>
      </c>
      <c r="O537" s="43">
        <v>1901.38</v>
      </c>
      <c r="P537" s="43">
        <v>1846.01</v>
      </c>
      <c r="Q537" s="43">
        <v>1832.78</v>
      </c>
      <c r="R537" s="43">
        <v>1895.73</v>
      </c>
      <c r="S537" s="43">
        <v>1800.91</v>
      </c>
      <c r="T537" s="43">
        <v>1759.21</v>
      </c>
      <c r="U537" s="43">
        <v>1775.25</v>
      </c>
      <c r="V537" s="43">
        <v>1817.76</v>
      </c>
      <c r="W537" s="43">
        <v>1839.41</v>
      </c>
      <c r="X537" s="43">
        <v>1784.93</v>
      </c>
      <c r="Y537" s="43">
        <v>1737.38</v>
      </c>
      <c r="Z537" s="43">
        <v>1586.14</v>
      </c>
      <c r="AA537" s="43">
        <v>1341.76</v>
      </c>
    </row>
    <row r="538" spans="1:27" ht="12.75" hidden="1" customHeight="1" outlineLevel="1" x14ac:dyDescent="0.2">
      <c r="A538" s="92" t="s">
        <v>1327</v>
      </c>
      <c r="B538" s="62" t="s">
        <v>88</v>
      </c>
      <c r="C538" s="42" t="s">
        <v>77</v>
      </c>
      <c r="D538" s="43">
        <f>$D$438</f>
        <v>434.18</v>
      </c>
      <c r="E538" s="43">
        <f t="shared" ref="E538:AA538" si="313">$D$438</f>
        <v>434.18</v>
      </c>
      <c r="F538" s="43">
        <f t="shared" si="313"/>
        <v>434.18</v>
      </c>
      <c r="G538" s="43">
        <f t="shared" si="313"/>
        <v>434.18</v>
      </c>
      <c r="H538" s="43">
        <f t="shared" si="313"/>
        <v>434.18</v>
      </c>
      <c r="I538" s="43">
        <f t="shared" si="313"/>
        <v>434.18</v>
      </c>
      <c r="J538" s="43">
        <f t="shared" si="313"/>
        <v>434.18</v>
      </c>
      <c r="K538" s="43">
        <f t="shared" si="313"/>
        <v>434.18</v>
      </c>
      <c r="L538" s="43">
        <f t="shared" si="313"/>
        <v>434.18</v>
      </c>
      <c r="M538" s="43">
        <f t="shared" si="313"/>
        <v>434.18</v>
      </c>
      <c r="N538" s="43">
        <f t="shared" si="313"/>
        <v>434.18</v>
      </c>
      <c r="O538" s="43">
        <f t="shared" si="313"/>
        <v>434.18</v>
      </c>
      <c r="P538" s="43">
        <f t="shared" si="313"/>
        <v>434.18</v>
      </c>
      <c r="Q538" s="43">
        <f t="shared" si="313"/>
        <v>434.18</v>
      </c>
      <c r="R538" s="43">
        <f t="shared" si="313"/>
        <v>434.18</v>
      </c>
      <c r="S538" s="43">
        <f t="shared" si="313"/>
        <v>434.18</v>
      </c>
      <c r="T538" s="43">
        <f t="shared" si="313"/>
        <v>434.18</v>
      </c>
      <c r="U538" s="43">
        <f t="shared" si="313"/>
        <v>434.18</v>
      </c>
      <c r="V538" s="43">
        <f t="shared" si="313"/>
        <v>434.18</v>
      </c>
      <c r="W538" s="43">
        <f t="shared" si="313"/>
        <v>434.18</v>
      </c>
      <c r="X538" s="43">
        <f t="shared" si="313"/>
        <v>434.18</v>
      </c>
      <c r="Y538" s="43">
        <f t="shared" si="313"/>
        <v>434.18</v>
      </c>
      <c r="Z538" s="43">
        <f t="shared" si="313"/>
        <v>434.18</v>
      </c>
      <c r="AA538" s="43">
        <f t="shared" si="313"/>
        <v>434.18</v>
      </c>
    </row>
    <row r="539" spans="1:27" ht="12.75" hidden="1" customHeight="1" outlineLevel="1" x14ac:dyDescent="0.2">
      <c r="A539" s="92" t="s">
        <v>1328</v>
      </c>
      <c r="B539" s="62" t="s">
        <v>81</v>
      </c>
      <c r="C539" s="42" t="s">
        <v>77</v>
      </c>
      <c r="D539" s="43">
        <v>4.7699999999999996</v>
      </c>
      <c r="E539" s="43">
        <v>4.7699999999999996</v>
      </c>
      <c r="F539" s="43">
        <v>4.7699999999999996</v>
      </c>
      <c r="G539" s="43">
        <v>4.7699999999999996</v>
      </c>
      <c r="H539" s="43">
        <v>4.7699999999999996</v>
      </c>
      <c r="I539" s="43">
        <v>4.7699999999999996</v>
      </c>
      <c r="J539" s="43">
        <v>4.7699999999999996</v>
      </c>
      <c r="K539" s="43">
        <v>4.7699999999999996</v>
      </c>
      <c r="L539" s="43">
        <v>4.7699999999999996</v>
      </c>
      <c r="M539" s="43">
        <v>4.7699999999999996</v>
      </c>
      <c r="N539" s="43">
        <v>4.7699999999999996</v>
      </c>
      <c r="O539" s="43">
        <v>4.7699999999999996</v>
      </c>
      <c r="P539" s="43">
        <v>4.7699999999999996</v>
      </c>
      <c r="Q539" s="43">
        <v>4.7699999999999996</v>
      </c>
      <c r="R539" s="43">
        <v>4.7699999999999996</v>
      </c>
      <c r="S539" s="43">
        <v>4.7699999999999996</v>
      </c>
      <c r="T539" s="43">
        <v>4.7699999999999996</v>
      </c>
      <c r="U539" s="43">
        <v>4.7699999999999996</v>
      </c>
      <c r="V539" s="43">
        <v>4.7699999999999996</v>
      </c>
      <c r="W539" s="43">
        <v>4.7699999999999996</v>
      </c>
      <c r="X539" s="43">
        <v>4.7699999999999996</v>
      </c>
      <c r="Y539" s="43">
        <v>4.7699999999999996</v>
      </c>
      <c r="Z539" s="43">
        <v>4.7699999999999996</v>
      </c>
      <c r="AA539" s="43">
        <v>4.7699999999999996</v>
      </c>
    </row>
    <row r="540" spans="1:27" ht="12.75" hidden="1" customHeight="1" outlineLevel="1" x14ac:dyDescent="0.2">
      <c r="A540" s="92" t="s">
        <v>1329</v>
      </c>
      <c r="B540" s="62" t="s">
        <v>79</v>
      </c>
      <c r="C540" s="42" t="s">
        <v>77</v>
      </c>
      <c r="D540" s="43">
        <f>$D$11</f>
        <v>330.69</v>
      </c>
      <c r="E540" s="43">
        <f t="shared" ref="E540:AA540" si="314">$D$11</f>
        <v>330.69</v>
      </c>
      <c r="F540" s="43">
        <f t="shared" si="314"/>
        <v>330.69</v>
      </c>
      <c r="G540" s="43">
        <f t="shared" si="314"/>
        <v>330.69</v>
      </c>
      <c r="H540" s="43">
        <f t="shared" si="314"/>
        <v>330.69</v>
      </c>
      <c r="I540" s="43">
        <f t="shared" si="314"/>
        <v>330.69</v>
      </c>
      <c r="J540" s="43">
        <f t="shared" si="314"/>
        <v>330.69</v>
      </c>
      <c r="K540" s="43">
        <f t="shared" si="314"/>
        <v>330.69</v>
      </c>
      <c r="L540" s="43">
        <f t="shared" si="314"/>
        <v>330.69</v>
      </c>
      <c r="M540" s="43">
        <f t="shared" si="314"/>
        <v>330.69</v>
      </c>
      <c r="N540" s="43">
        <f t="shared" si="314"/>
        <v>330.69</v>
      </c>
      <c r="O540" s="43">
        <f t="shared" si="314"/>
        <v>330.69</v>
      </c>
      <c r="P540" s="43">
        <f t="shared" si="314"/>
        <v>330.69</v>
      </c>
      <c r="Q540" s="43">
        <f t="shared" si="314"/>
        <v>330.69</v>
      </c>
      <c r="R540" s="43">
        <f t="shared" si="314"/>
        <v>330.69</v>
      </c>
      <c r="S540" s="43">
        <f t="shared" si="314"/>
        <v>330.69</v>
      </c>
      <c r="T540" s="43">
        <f t="shared" si="314"/>
        <v>330.69</v>
      </c>
      <c r="U540" s="43">
        <f t="shared" si="314"/>
        <v>330.69</v>
      </c>
      <c r="V540" s="43">
        <f t="shared" si="314"/>
        <v>330.69</v>
      </c>
      <c r="W540" s="43">
        <f t="shared" si="314"/>
        <v>330.69</v>
      </c>
      <c r="X540" s="43">
        <f t="shared" si="314"/>
        <v>330.69</v>
      </c>
      <c r="Y540" s="43">
        <f t="shared" si="314"/>
        <v>330.69</v>
      </c>
      <c r="Z540" s="43">
        <f t="shared" si="314"/>
        <v>330.69</v>
      </c>
      <c r="AA540" s="43">
        <f t="shared" si="314"/>
        <v>330.69</v>
      </c>
    </row>
    <row r="541" spans="1:27" collapsed="1" x14ac:dyDescent="0.2">
      <c r="A541" s="91" t="s">
        <v>1330</v>
      </c>
      <c r="B541" s="27" t="str">
        <f>"22"&amp;"."&amp;$B$599&amp;"."&amp;$B$600</f>
        <v>22.02.2023</v>
      </c>
      <c r="C541" s="83" t="s">
        <v>74</v>
      </c>
      <c r="D541" s="84">
        <f>ROUND(((D542+D543+D545+D544)/1000),5)</f>
        <v>1.99695</v>
      </c>
      <c r="E541" s="84">
        <f>ROUND(((E542+E543+E545+E544)/1000),5)</f>
        <v>1.89832</v>
      </c>
      <c r="F541" s="84">
        <f>ROUND(((F542+F543+F545+F544)/1000),5)</f>
        <v>1.89168</v>
      </c>
      <c r="G541" s="84">
        <f t="shared" ref="G541:AA541" si="315">ROUND(((G542+G543+G545+G544)/1000),5)</f>
        <v>1.8921600000000001</v>
      </c>
      <c r="H541" s="84">
        <f t="shared" si="315"/>
        <v>1.9512100000000001</v>
      </c>
      <c r="I541" s="84">
        <f t="shared" si="315"/>
        <v>2.0541700000000001</v>
      </c>
      <c r="J541" s="84">
        <f t="shared" si="315"/>
        <v>2.3100200000000002</v>
      </c>
      <c r="K541" s="84">
        <f t="shared" si="315"/>
        <v>2.45546</v>
      </c>
      <c r="L541" s="84">
        <f t="shared" si="315"/>
        <v>2.6061700000000001</v>
      </c>
      <c r="M541" s="84">
        <f t="shared" si="315"/>
        <v>2.6418699999999999</v>
      </c>
      <c r="N541" s="84">
        <f t="shared" si="315"/>
        <v>2.6598899999999999</v>
      </c>
      <c r="O541" s="84">
        <f t="shared" si="315"/>
        <v>2.6931799999999999</v>
      </c>
      <c r="P541" s="84">
        <f t="shared" si="315"/>
        <v>2.6721300000000001</v>
      </c>
      <c r="Q541" s="84">
        <f t="shared" si="315"/>
        <v>2.6480700000000001</v>
      </c>
      <c r="R541" s="84">
        <f t="shared" si="315"/>
        <v>2.6756799999999998</v>
      </c>
      <c r="S541" s="84">
        <f t="shared" si="315"/>
        <v>2.62201</v>
      </c>
      <c r="T541" s="84">
        <f t="shared" si="315"/>
        <v>2.5857000000000001</v>
      </c>
      <c r="U541" s="84">
        <f t="shared" si="315"/>
        <v>2.5973199999999999</v>
      </c>
      <c r="V541" s="84">
        <f t="shared" si="315"/>
        <v>2.6522700000000001</v>
      </c>
      <c r="W541" s="84">
        <f t="shared" si="315"/>
        <v>2.6924299999999999</v>
      </c>
      <c r="X541" s="84">
        <f t="shared" si="315"/>
        <v>2.6425800000000002</v>
      </c>
      <c r="Y541" s="84">
        <f t="shared" si="315"/>
        <v>2.6026600000000002</v>
      </c>
      <c r="Z541" s="84">
        <f t="shared" si="315"/>
        <v>2.4307599999999998</v>
      </c>
      <c r="AA541" s="84">
        <f t="shared" si="315"/>
        <v>2.36117</v>
      </c>
    </row>
    <row r="542" spans="1:27" ht="12.75" hidden="1" customHeight="1" outlineLevel="1" x14ac:dyDescent="0.2">
      <c r="A542" s="92" t="s">
        <v>1331</v>
      </c>
      <c r="B542" s="62" t="s">
        <v>231</v>
      </c>
      <c r="C542" s="42" t="s">
        <v>77</v>
      </c>
      <c r="D542" s="43">
        <v>1227.31</v>
      </c>
      <c r="E542" s="43">
        <v>1128.68</v>
      </c>
      <c r="F542" s="43">
        <v>1122.04</v>
      </c>
      <c r="G542" s="43">
        <v>1122.52</v>
      </c>
      <c r="H542" s="43">
        <v>1181.57</v>
      </c>
      <c r="I542" s="43">
        <v>1284.53</v>
      </c>
      <c r="J542" s="43">
        <v>1540.38</v>
      </c>
      <c r="K542" s="43">
        <v>1685.82</v>
      </c>
      <c r="L542" s="43">
        <v>1836.53</v>
      </c>
      <c r="M542" s="43">
        <v>1872.23</v>
      </c>
      <c r="N542" s="43">
        <v>1890.25</v>
      </c>
      <c r="O542" s="43">
        <v>1923.54</v>
      </c>
      <c r="P542" s="43">
        <v>1902.49</v>
      </c>
      <c r="Q542" s="43">
        <v>1878.43</v>
      </c>
      <c r="R542" s="43">
        <v>1906.04</v>
      </c>
      <c r="S542" s="43">
        <v>1852.37</v>
      </c>
      <c r="T542" s="43">
        <v>1816.06</v>
      </c>
      <c r="U542" s="43">
        <v>1827.68</v>
      </c>
      <c r="V542" s="43">
        <v>1882.63</v>
      </c>
      <c r="W542" s="43">
        <v>1922.79</v>
      </c>
      <c r="X542" s="43">
        <v>1872.94</v>
      </c>
      <c r="Y542" s="43">
        <v>1833.02</v>
      </c>
      <c r="Z542" s="43">
        <v>1661.12</v>
      </c>
      <c r="AA542" s="43">
        <v>1591.53</v>
      </c>
    </row>
    <row r="543" spans="1:27" ht="12.75" hidden="1" customHeight="1" outlineLevel="1" x14ac:dyDescent="0.2">
      <c r="A543" s="92" t="s">
        <v>1332</v>
      </c>
      <c r="B543" s="62" t="s">
        <v>88</v>
      </c>
      <c r="C543" s="42" t="s">
        <v>77</v>
      </c>
      <c r="D543" s="43">
        <f>$D$438</f>
        <v>434.18</v>
      </c>
      <c r="E543" s="43">
        <f t="shared" ref="E543:AA543" si="316">$D$438</f>
        <v>434.18</v>
      </c>
      <c r="F543" s="43">
        <f t="shared" si="316"/>
        <v>434.18</v>
      </c>
      <c r="G543" s="43">
        <f t="shared" si="316"/>
        <v>434.18</v>
      </c>
      <c r="H543" s="43">
        <f t="shared" si="316"/>
        <v>434.18</v>
      </c>
      <c r="I543" s="43">
        <f t="shared" si="316"/>
        <v>434.18</v>
      </c>
      <c r="J543" s="43">
        <f t="shared" si="316"/>
        <v>434.18</v>
      </c>
      <c r="K543" s="43">
        <f t="shared" si="316"/>
        <v>434.18</v>
      </c>
      <c r="L543" s="43">
        <f t="shared" si="316"/>
        <v>434.18</v>
      </c>
      <c r="M543" s="43">
        <f t="shared" si="316"/>
        <v>434.18</v>
      </c>
      <c r="N543" s="43">
        <f t="shared" si="316"/>
        <v>434.18</v>
      </c>
      <c r="O543" s="43">
        <f t="shared" si="316"/>
        <v>434.18</v>
      </c>
      <c r="P543" s="43">
        <f t="shared" si="316"/>
        <v>434.18</v>
      </c>
      <c r="Q543" s="43">
        <f t="shared" si="316"/>
        <v>434.18</v>
      </c>
      <c r="R543" s="43">
        <f t="shared" si="316"/>
        <v>434.18</v>
      </c>
      <c r="S543" s="43">
        <f t="shared" si="316"/>
        <v>434.18</v>
      </c>
      <c r="T543" s="43">
        <f t="shared" si="316"/>
        <v>434.18</v>
      </c>
      <c r="U543" s="43">
        <f t="shared" si="316"/>
        <v>434.18</v>
      </c>
      <c r="V543" s="43">
        <f t="shared" si="316"/>
        <v>434.18</v>
      </c>
      <c r="W543" s="43">
        <f t="shared" si="316"/>
        <v>434.18</v>
      </c>
      <c r="X543" s="43">
        <f t="shared" si="316"/>
        <v>434.18</v>
      </c>
      <c r="Y543" s="43">
        <f t="shared" si="316"/>
        <v>434.18</v>
      </c>
      <c r="Z543" s="43">
        <f t="shared" si="316"/>
        <v>434.18</v>
      </c>
      <c r="AA543" s="43">
        <f t="shared" si="316"/>
        <v>434.18</v>
      </c>
    </row>
    <row r="544" spans="1:27" ht="12.75" hidden="1" customHeight="1" outlineLevel="1" x14ac:dyDescent="0.2">
      <c r="A544" s="92" t="s">
        <v>1333</v>
      </c>
      <c r="B544" s="62" t="s">
        <v>81</v>
      </c>
      <c r="C544" s="42" t="s">
        <v>77</v>
      </c>
      <c r="D544" s="43">
        <v>4.7699999999999996</v>
      </c>
      <c r="E544" s="43">
        <v>4.7699999999999996</v>
      </c>
      <c r="F544" s="43">
        <v>4.7699999999999996</v>
      </c>
      <c r="G544" s="43">
        <v>4.7699999999999996</v>
      </c>
      <c r="H544" s="43">
        <v>4.7699999999999996</v>
      </c>
      <c r="I544" s="43">
        <v>4.7699999999999996</v>
      </c>
      <c r="J544" s="43">
        <v>4.7699999999999996</v>
      </c>
      <c r="K544" s="43">
        <v>4.7699999999999996</v>
      </c>
      <c r="L544" s="43">
        <v>4.7699999999999996</v>
      </c>
      <c r="M544" s="43">
        <v>4.7699999999999996</v>
      </c>
      <c r="N544" s="43">
        <v>4.7699999999999996</v>
      </c>
      <c r="O544" s="43">
        <v>4.7699999999999996</v>
      </c>
      <c r="P544" s="43">
        <v>4.7699999999999996</v>
      </c>
      <c r="Q544" s="43">
        <v>4.7699999999999996</v>
      </c>
      <c r="R544" s="43">
        <v>4.7699999999999996</v>
      </c>
      <c r="S544" s="43">
        <v>4.7699999999999996</v>
      </c>
      <c r="T544" s="43">
        <v>4.7699999999999996</v>
      </c>
      <c r="U544" s="43">
        <v>4.7699999999999996</v>
      </c>
      <c r="V544" s="43">
        <v>4.7699999999999996</v>
      </c>
      <c r="W544" s="43">
        <v>4.7699999999999996</v>
      </c>
      <c r="X544" s="43">
        <v>4.7699999999999996</v>
      </c>
      <c r="Y544" s="43">
        <v>4.7699999999999996</v>
      </c>
      <c r="Z544" s="43">
        <v>4.7699999999999996</v>
      </c>
      <c r="AA544" s="43">
        <v>4.7699999999999996</v>
      </c>
    </row>
    <row r="545" spans="1:27" ht="12.75" hidden="1" customHeight="1" outlineLevel="1" x14ac:dyDescent="0.2">
      <c r="A545" s="92" t="s">
        <v>1334</v>
      </c>
      <c r="B545" s="62" t="s">
        <v>79</v>
      </c>
      <c r="C545" s="42" t="s">
        <v>77</v>
      </c>
      <c r="D545" s="43">
        <f>$D$11</f>
        <v>330.69</v>
      </c>
      <c r="E545" s="43">
        <f t="shared" ref="E545:AA545" si="317">$D$11</f>
        <v>330.69</v>
      </c>
      <c r="F545" s="43">
        <f t="shared" si="317"/>
        <v>330.69</v>
      </c>
      <c r="G545" s="43">
        <f t="shared" si="317"/>
        <v>330.69</v>
      </c>
      <c r="H545" s="43">
        <f t="shared" si="317"/>
        <v>330.69</v>
      </c>
      <c r="I545" s="43">
        <f t="shared" si="317"/>
        <v>330.69</v>
      </c>
      <c r="J545" s="43">
        <f t="shared" si="317"/>
        <v>330.69</v>
      </c>
      <c r="K545" s="43">
        <f t="shared" si="317"/>
        <v>330.69</v>
      </c>
      <c r="L545" s="43">
        <f t="shared" si="317"/>
        <v>330.69</v>
      </c>
      <c r="M545" s="43">
        <f t="shared" si="317"/>
        <v>330.69</v>
      </c>
      <c r="N545" s="43">
        <f t="shared" si="317"/>
        <v>330.69</v>
      </c>
      <c r="O545" s="43">
        <f t="shared" si="317"/>
        <v>330.69</v>
      </c>
      <c r="P545" s="43">
        <f t="shared" si="317"/>
        <v>330.69</v>
      </c>
      <c r="Q545" s="43">
        <f t="shared" si="317"/>
        <v>330.69</v>
      </c>
      <c r="R545" s="43">
        <f t="shared" si="317"/>
        <v>330.69</v>
      </c>
      <c r="S545" s="43">
        <f t="shared" si="317"/>
        <v>330.69</v>
      </c>
      <c r="T545" s="43">
        <f t="shared" si="317"/>
        <v>330.69</v>
      </c>
      <c r="U545" s="43">
        <f t="shared" si="317"/>
        <v>330.69</v>
      </c>
      <c r="V545" s="43">
        <f t="shared" si="317"/>
        <v>330.69</v>
      </c>
      <c r="W545" s="43">
        <f t="shared" si="317"/>
        <v>330.69</v>
      </c>
      <c r="X545" s="43">
        <f t="shared" si="317"/>
        <v>330.69</v>
      </c>
      <c r="Y545" s="43">
        <f t="shared" si="317"/>
        <v>330.69</v>
      </c>
      <c r="Z545" s="43">
        <f t="shared" si="317"/>
        <v>330.69</v>
      </c>
      <c r="AA545" s="43">
        <f t="shared" si="317"/>
        <v>330.69</v>
      </c>
    </row>
    <row r="546" spans="1:27" collapsed="1" x14ac:dyDescent="0.2">
      <c r="A546" s="91" t="s">
        <v>1335</v>
      </c>
      <c r="B546" s="27" t="str">
        <f>"23"&amp;"."&amp;$B$599&amp;"."&amp;$B$600</f>
        <v>23.02.2023</v>
      </c>
      <c r="C546" s="83" t="s">
        <v>74</v>
      </c>
      <c r="D546" s="84">
        <f>ROUND(((D547+D548+D550+D549)/1000),5)</f>
        <v>2.28376</v>
      </c>
      <c r="E546" s="84">
        <f>ROUND(((E547+E548+E550+E549)/1000),5)</f>
        <v>2.0625399999999998</v>
      </c>
      <c r="F546" s="84">
        <f>ROUND(((F547+F548+F550+F549)/1000),5)</f>
        <v>2.0242800000000001</v>
      </c>
      <c r="G546" s="84">
        <f t="shared" ref="G546:AA546" si="318">ROUND(((G547+G548+G550+G549)/1000),5)</f>
        <v>2.00658</v>
      </c>
      <c r="H546" s="84">
        <f t="shared" si="318"/>
        <v>2.0363699999999998</v>
      </c>
      <c r="I546" s="84">
        <f t="shared" si="318"/>
        <v>2.0697700000000001</v>
      </c>
      <c r="J546" s="84">
        <f t="shared" si="318"/>
        <v>2.1737000000000002</v>
      </c>
      <c r="K546" s="84">
        <f t="shared" si="318"/>
        <v>2.3036400000000001</v>
      </c>
      <c r="L546" s="84">
        <f t="shared" si="318"/>
        <v>2.41499</v>
      </c>
      <c r="M546" s="84">
        <f t="shared" si="318"/>
        <v>2.5275099999999999</v>
      </c>
      <c r="N546" s="84">
        <f t="shared" si="318"/>
        <v>2.5738099999999999</v>
      </c>
      <c r="O546" s="84">
        <f t="shared" si="318"/>
        <v>2.5868500000000001</v>
      </c>
      <c r="P546" s="84">
        <f t="shared" si="318"/>
        <v>2.57674</v>
      </c>
      <c r="Q546" s="84">
        <f t="shared" si="318"/>
        <v>2.5710899999999999</v>
      </c>
      <c r="R546" s="84">
        <f t="shared" si="318"/>
        <v>2.52942</v>
      </c>
      <c r="S546" s="84">
        <f t="shared" si="318"/>
        <v>2.5245000000000002</v>
      </c>
      <c r="T546" s="84">
        <f t="shared" si="318"/>
        <v>2.5192600000000001</v>
      </c>
      <c r="U546" s="84">
        <f t="shared" si="318"/>
        <v>2.5479699999999998</v>
      </c>
      <c r="V546" s="84">
        <f t="shared" si="318"/>
        <v>2.6012300000000002</v>
      </c>
      <c r="W546" s="84">
        <f t="shared" si="318"/>
        <v>2.6042000000000001</v>
      </c>
      <c r="X546" s="84">
        <f t="shared" si="318"/>
        <v>2.6154999999999999</v>
      </c>
      <c r="Y546" s="84">
        <f t="shared" si="318"/>
        <v>2.5576400000000001</v>
      </c>
      <c r="Z546" s="84">
        <f t="shared" si="318"/>
        <v>2.4267599999999998</v>
      </c>
      <c r="AA546" s="84">
        <f t="shared" si="318"/>
        <v>2.37419</v>
      </c>
    </row>
    <row r="547" spans="1:27" ht="12.75" hidden="1" customHeight="1" outlineLevel="1" x14ac:dyDescent="0.2">
      <c r="A547" s="92" t="s">
        <v>1336</v>
      </c>
      <c r="B547" s="62" t="s">
        <v>231</v>
      </c>
      <c r="C547" s="42" t="s">
        <v>77</v>
      </c>
      <c r="D547" s="43">
        <v>1514.12</v>
      </c>
      <c r="E547" s="43">
        <v>1292.9000000000001</v>
      </c>
      <c r="F547" s="43">
        <v>1254.6400000000001</v>
      </c>
      <c r="G547" s="43">
        <v>1236.94</v>
      </c>
      <c r="H547" s="43">
        <v>1266.73</v>
      </c>
      <c r="I547" s="43">
        <v>1300.1300000000001</v>
      </c>
      <c r="J547" s="43">
        <v>1404.06</v>
      </c>
      <c r="K547" s="43">
        <v>1534</v>
      </c>
      <c r="L547" s="43">
        <v>1645.35</v>
      </c>
      <c r="M547" s="43">
        <v>1757.87</v>
      </c>
      <c r="N547" s="43">
        <v>1804.17</v>
      </c>
      <c r="O547" s="43">
        <v>1817.21</v>
      </c>
      <c r="P547" s="43">
        <v>1807.1</v>
      </c>
      <c r="Q547" s="43">
        <v>1801.45</v>
      </c>
      <c r="R547" s="43">
        <v>1759.78</v>
      </c>
      <c r="S547" s="43">
        <v>1754.86</v>
      </c>
      <c r="T547" s="43">
        <v>1749.62</v>
      </c>
      <c r="U547" s="43">
        <v>1778.33</v>
      </c>
      <c r="V547" s="43">
        <v>1831.59</v>
      </c>
      <c r="W547" s="43">
        <v>1834.56</v>
      </c>
      <c r="X547" s="43">
        <v>1845.86</v>
      </c>
      <c r="Y547" s="43">
        <v>1788</v>
      </c>
      <c r="Z547" s="43">
        <v>1657.12</v>
      </c>
      <c r="AA547" s="43">
        <v>1604.55</v>
      </c>
    </row>
    <row r="548" spans="1:27" ht="12.75" hidden="1" customHeight="1" outlineLevel="1" x14ac:dyDescent="0.2">
      <c r="A548" s="92" t="s">
        <v>1337</v>
      </c>
      <c r="B548" s="62" t="s">
        <v>88</v>
      </c>
      <c r="C548" s="42" t="s">
        <v>77</v>
      </c>
      <c r="D548" s="43">
        <f>$D$438</f>
        <v>434.18</v>
      </c>
      <c r="E548" s="43">
        <f t="shared" ref="E548:AA548" si="319">$D$438</f>
        <v>434.18</v>
      </c>
      <c r="F548" s="43">
        <f t="shared" si="319"/>
        <v>434.18</v>
      </c>
      <c r="G548" s="43">
        <f t="shared" si="319"/>
        <v>434.18</v>
      </c>
      <c r="H548" s="43">
        <f t="shared" si="319"/>
        <v>434.18</v>
      </c>
      <c r="I548" s="43">
        <f t="shared" si="319"/>
        <v>434.18</v>
      </c>
      <c r="J548" s="43">
        <f t="shared" si="319"/>
        <v>434.18</v>
      </c>
      <c r="K548" s="43">
        <f t="shared" si="319"/>
        <v>434.18</v>
      </c>
      <c r="L548" s="43">
        <f t="shared" si="319"/>
        <v>434.18</v>
      </c>
      <c r="M548" s="43">
        <f t="shared" si="319"/>
        <v>434.18</v>
      </c>
      <c r="N548" s="43">
        <f t="shared" si="319"/>
        <v>434.18</v>
      </c>
      <c r="O548" s="43">
        <f t="shared" si="319"/>
        <v>434.18</v>
      </c>
      <c r="P548" s="43">
        <f t="shared" si="319"/>
        <v>434.18</v>
      </c>
      <c r="Q548" s="43">
        <f t="shared" si="319"/>
        <v>434.18</v>
      </c>
      <c r="R548" s="43">
        <f t="shared" si="319"/>
        <v>434.18</v>
      </c>
      <c r="S548" s="43">
        <f t="shared" si="319"/>
        <v>434.18</v>
      </c>
      <c r="T548" s="43">
        <f t="shared" si="319"/>
        <v>434.18</v>
      </c>
      <c r="U548" s="43">
        <f t="shared" si="319"/>
        <v>434.18</v>
      </c>
      <c r="V548" s="43">
        <f t="shared" si="319"/>
        <v>434.18</v>
      </c>
      <c r="W548" s="43">
        <f t="shared" si="319"/>
        <v>434.18</v>
      </c>
      <c r="X548" s="43">
        <f t="shared" si="319"/>
        <v>434.18</v>
      </c>
      <c r="Y548" s="43">
        <f t="shared" si="319"/>
        <v>434.18</v>
      </c>
      <c r="Z548" s="43">
        <f t="shared" si="319"/>
        <v>434.18</v>
      </c>
      <c r="AA548" s="43">
        <f t="shared" si="319"/>
        <v>434.18</v>
      </c>
    </row>
    <row r="549" spans="1:27" ht="12.75" hidden="1" customHeight="1" outlineLevel="1" x14ac:dyDescent="0.2">
      <c r="A549" s="92" t="s">
        <v>1338</v>
      </c>
      <c r="B549" s="62" t="s">
        <v>81</v>
      </c>
      <c r="C549" s="42" t="s">
        <v>77</v>
      </c>
      <c r="D549" s="43">
        <v>4.7699999999999996</v>
      </c>
      <c r="E549" s="43">
        <v>4.7699999999999996</v>
      </c>
      <c r="F549" s="43">
        <v>4.7699999999999996</v>
      </c>
      <c r="G549" s="43">
        <v>4.7699999999999996</v>
      </c>
      <c r="H549" s="43">
        <v>4.7699999999999996</v>
      </c>
      <c r="I549" s="43">
        <v>4.7699999999999996</v>
      </c>
      <c r="J549" s="43">
        <v>4.7699999999999996</v>
      </c>
      <c r="K549" s="43">
        <v>4.7699999999999996</v>
      </c>
      <c r="L549" s="43">
        <v>4.7699999999999996</v>
      </c>
      <c r="M549" s="43">
        <v>4.7699999999999996</v>
      </c>
      <c r="N549" s="43">
        <v>4.7699999999999996</v>
      </c>
      <c r="O549" s="43">
        <v>4.7699999999999996</v>
      </c>
      <c r="P549" s="43">
        <v>4.7699999999999996</v>
      </c>
      <c r="Q549" s="43">
        <v>4.7699999999999996</v>
      </c>
      <c r="R549" s="43">
        <v>4.7699999999999996</v>
      </c>
      <c r="S549" s="43">
        <v>4.7699999999999996</v>
      </c>
      <c r="T549" s="43">
        <v>4.7699999999999996</v>
      </c>
      <c r="U549" s="43">
        <v>4.7699999999999996</v>
      </c>
      <c r="V549" s="43">
        <v>4.7699999999999996</v>
      </c>
      <c r="W549" s="43">
        <v>4.7699999999999996</v>
      </c>
      <c r="X549" s="43">
        <v>4.7699999999999996</v>
      </c>
      <c r="Y549" s="43">
        <v>4.7699999999999996</v>
      </c>
      <c r="Z549" s="43">
        <v>4.7699999999999996</v>
      </c>
      <c r="AA549" s="43">
        <v>4.7699999999999996</v>
      </c>
    </row>
    <row r="550" spans="1:27" ht="12.75" hidden="1" customHeight="1" outlineLevel="1" x14ac:dyDescent="0.2">
      <c r="A550" s="92" t="s">
        <v>1339</v>
      </c>
      <c r="B550" s="62" t="s">
        <v>79</v>
      </c>
      <c r="C550" s="42" t="s">
        <v>77</v>
      </c>
      <c r="D550" s="43">
        <f>$D$11</f>
        <v>330.69</v>
      </c>
      <c r="E550" s="43">
        <f t="shared" ref="E550:AA550" si="320">$D$11</f>
        <v>330.69</v>
      </c>
      <c r="F550" s="43">
        <f t="shared" si="320"/>
        <v>330.69</v>
      </c>
      <c r="G550" s="43">
        <f t="shared" si="320"/>
        <v>330.69</v>
      </c>
      <c r="H550" s="43">
        <f t="shared" si="320"/>
        <v>330.69</v>
      </c>
      <c r="I550" s="43">
        <f t="shared" si="320"/>
        <v>330.69</v>
      </c>
      <c r="J550" s="43">
        <f t="shared" si="320"/>
        <v>330.69</v>
      </c>
      <c r="K550" s="43">
        <f t="shared" si="320"/>
        <v>330.69</v>
      </c>
      <c r="L550" s="43">
        <f t="shared" si="320"/>
        <v>330.69</v>
      </c>
      <c r="M550" s="43">
        <f t="shared" si="320"/>
        <v>330.69</v>
      </c>
      <c r="N550" s="43">
        <f t="shared" si="320"/>
        <v>330.69</v>
      </c>
      <c r="O550" s="43">
        <f t="shared" si="320"/>
        <v>330.69</v>
      </c>
      <c r="P550" s="43">
        <f t="shared" si="320"/>
        <v>330.69</v>
      </c>
      <c r="Q550" s="43">
        <f t="shared" si="320"/>
        <v>330.69</v>
      </c>
      <c r="R550" s="43">
        <f t="shared" si="320"/>
        <v>330.69</v>
      </c>
      <c r="S550" s="43">
        <f t="shared" si="320"/>
        <v>330.69</v>
      </c>
      <c r="T550" s="43">
        <f t="shared" si="320"/>
        <v>330.69</v>
      </c>
      <c r="U550" s="43">
        <f t="shared" si="320"/>
        <v>330.69</v>
      </c>
      <c r="V550" s="43">
        <f t="shared" si="320"/>
        <v>330.69</v>
      </c>
      <c r="W550" s="43">
        <f t="shared" si="320"/>
        <v>330.69</v>
      </c>
      <c r="X550" s="43">
        <f t="shared" si="320"/>
        <v>330.69</v>
      </c>
      <c r="Y550" s="43">
        <f t="shared" si="320"/>
        <v>330.69</v>
      </c>
      <c r="Z550" s="43">
        <f t="shared" si="320"/>
        <v>330.69</v>
      </c>
      <c r="AA550" s="43">
        <f t="shared" si="320"/>
        <v>330.69</v>
      </c>
    </row>
    <row r="551" spans="1:27" collapsed="1" x14ac:dyDescent="0.2">
      <c r="A551" s="91" t="s">
        <v>1340</v>
      </c>
      <c r="B551" s="27" t="str">
        <f>"24"&amp;"."&amp;$B$599&amp;"."&amp;$B$600</f>
        <v>24.02.2023</v>
      </c>
      <c r="C551" s="83" t="s">
        <v>74</v>
      </c>
      <c r="D551" s="84">
        <f>ROUND(((D552+D553+D555+D554)/1000),5)</f>
        <v>2.3033299999999999</v>
      </c>
      <c r="E551" s="84">
        <f>ROUND(((E552+E553+E555+E554)/1000),5)</f>
        <v>2.1269100000000001</v>
      </c>
      <c r="F551" s="84">
        <f>ROUND(((F552+F553+F555+F554)/1000),5)</f>
        <v>2.03695</v>
      </c>
      <c r="G551" s="84">
        <f t="shared" ref="G551:AA551" si="321">ROUND(((G552+G553+G555+G554)/1000),5)</f>
        <v>2.0002599999999999</v>
      </c>
      <c r="H551" s="84">
        <f t="shared" si="321"/>
        <v>2.0352899999999998</v>
      </c>
      <c r="I551" s="84">
        <f t="shared" si="321"/>
        <v>2.12242</v>
      </c>
      <c r="J551" s="84">
        <f t="shared" si="321"/>
        <v>2.2322099999999998</v>
      </c>
      <c r="K551" s="84">
        <f t="shared" si="321"/>
        <v>2.36198</v>
      </c>
      <c r="L551" s="84">
        <f t="shared" si="321"/>
        <v>2.4573200000000002</v>
      </c>
      <c r="M551" s="84">
        <f t="shared" si="321"/>
        <v>2.6119699999999999</v>
      </c>
      <c r="N551" s="84">
        <f t="shared" si="321"/>
        <v>2.6523599999999998</v>
      </c>
      <c r="O551" s="84">
        <f t="shared" si="321"/>
        <v>2.6661700000000002</v>
      </c>
      <c r="P551" s="84">
        <f t="shared" si="321"/>
        <v>2.66493</v>
      </c>
      <c r="Q551" s="84">
        <f t="shared" si="321"/>
        <v>2.6609099999999999</v>
      </c>
      <c r="R551" s="84">
        <f t="shared" si="321"/>
        <v>2.62419</v>
      </c>
      <c r="S551" s="84">
        <f t="shared" si="321"/>
        <v>2.62005</v>
      </c>
      <c r="T551" s="84">
        <f t="shared" si="321"/>
        <v>2.6116999999999999</v>
      </c>
      <c r="U551" s="84">
        <f t="shared" si="321"/>
        <v>2.6408299999999998</v>
      </c>
      <c r="V551" s="84">
        <f t="shared" si="321"/>
        <v>2.6724299999999999</v>
      </c>
      <c r="W551" s="84">
        <f t="shared" si="321"/>
        <v>2.6694100000000001</v>
      </c>
      <c r="X551" s="84">
        <f t="shared" si="321"/>
        <v>2.6762899999999998</v>
      </c>
      <c r="Y551" s="84">
        <f t="shared" si="321"/>
        <v>2.6352199999999999</v>
      </c>
      <c r="Z551" s="84">
        <f t="shared" si="321"/>
        <v>2.4300999999999999</v>
      </c>
      <c r="AA551" s="84">
        <f t="shared" si="321"/>
        <v>2.3901500000000002</v>
      </c>
    </row>
    <row r="552" spans="1:27" ht="12.75" hidden="1" customHeight="1" outlineLevel="1" x14ac:dyDescent="0.2">
      <c r="A552" s="92" t="s">
        <v>1341</v>
      </c>
      <c r="B552" s="62" t="s">
        <v>231</v>
      </c>
      <c r="C552" s="42" t="s">
        <v>77</v>
      </c>
      <c r="D552" s="43">
        <v>1533.69</v>
      </c>
      <c r="E552" s="43">
        <v>1357.27</v>
      </c>
      <c r="F552" s="43">
        <v>1267.31</v>
      </c>
      <c r="G552" s="43">
        <v>1230.6199999999999</v>
      </c>
      <c r="H552" s="43">
        <v>1265.6500000000001</v>
      </c>
      <c r="I552" s="43">
        <v>1352.78</v>
      </c>
      <c r="J552" s="43">
        <v>1462.57</v>
      </c>
      <c r="K552" s="43">
        <v>1592.34</v>
      </c>
      <c r="L552" s="43">
        <v>1687.68</v>
      </c>
      <c r="M552" s="43">
        <v>1842.33</v>
      </c>
      <c r="N552" s="43">
        <v>1882.72</v>
      </c>
      <c r="O552" s="43">
        <v>1896.53</v>
      </c>
      <c r="P552" s="43">
        <v>1895.29</v>
      </c>
      <c r="Q552" s="43">
        <v>1891.27</v>
      </c>
      <c r="R552" s="43">
        <v>1854.55</v>
      </c>
      <c r="S552" s="43">
        <v>1850.41</v>
      </c>
      <c r="T552" s="43">
        <v>1842.06</v>
      </c>
      <c r="U552" s="43">
        <v>1871.19</v>
      </c>
      <c r="V552" s="43">
        <v>1902.79</v>
      </c>
      <c r="W552" s="43">
        <v>1899.77</v>
      </c>
      <c r="X552" s="43">
        <v>1906.65</v>
      </c>
      <c r="Y552" s="43">
        <v>1865.58</v>
      </c>
      <c r="Z552" s="43">
        <v>1660.46</v>
      </c>
      <c r="AA552" s="43">
        <v>1620.51</v>
      </c>
    </row>
    <row r="553" spans="1:27" ht="12.75" hidden="1" customHeight="1" outlineLevel="1" x14ac:dyDescent="0.2">
      <c r="A553" s="92" t="s">
        <v>1342</v>
      </c>
      <c r="B553" s="62" t="s">
        <v>88</v>
      </c>
      <c r="C553" s="42" t="s">
        <v>77</v>
      </c>
      <c r="D553" s="43">
        <f>$D$438</f>
        <v>434.18</v>
      </c>
      <c r="E553" s="43">
        <f t="shared" ref="E553:AA553" si="322">$D$438</f>
        <v>434.18</v>
      </c>
      <c r="F553" s="43">
        <f t="shared" si="322"/>
        <v>434.18</v>
      </c>
      <c r="G553" s="43">
        <f t="shared" si="322"/>
        <v>434.18</v>
      </c>
      <c r="H553" s="43">
        <f t="shared" si="322"/>
        <v>434.18</v>
      </c>
      <c r="I553" s="43">
        <f t="shared" si="322"/>
        <v>434.18</v>
      </c>
      <c r="J553" s="43">
        <f t="shared" si="322"/>
        <v>434.18</v>
      </c>
      <c r="K553" s="43">
        <f t="shared" si="322"/>
        <v>434.18</v>
      </c>
      <c r="L553" s="43">
        <f t="shared" si="322"/>
        <v>434.18</v>
      </c>
      <c r="M553" s="43">
        <f t="shared" si="322"/>
        <v>434.18</v>
      </c>
      <c r="N553" s="43">
        <f t="shared" si="322"/>
        <v>434.18</v>
      </c>
      <c r="O553" s="43">
        <f t="shared" si="322"/>
        <v>434.18</v>
      </c>
      <c r="P553" s="43">
        <f t="shared" si="322"/>
        <v>434.18</v>
      </c>
      <c r="Q553" s="43">
        <f t="shared" si="322"/>
        <v>434.18</v>
      </c>
      <c r="R553" s="43">
        <f t="shared" si="322"/>
        <v>434.18</v>
      </c>
      <c r="S553" s="43">
        <f t="shared" si="322"/>
        <v>434.18</v>
      </c>
      <c r="T553" s="43">
        <f t="shared" si="322"/>
        <v>434.18</v>
      </c>
      <c r="U553" s="43">
        <f t="shared" si="322"/>
        <v>434.18</v>
      </c>
      <c r="V553" s="43">
        <f t="shared" si="322"/>
        <v>434.18</v>
      </c>
      <c r="W553" s="43">
        <f t="shared" si="322"/>
        <v>434.18</v>
      </c>
      <c r="X553" s="43">
        <f t="shared" si="322"/>
        <v>434.18</v>
      </c>
      <c r="Y553" s="43">
        <f t="shared" si="322"/>
        <v>434.18</v>
      </c>
      <c r="Z553" s="43">
        <f t="shared" si="322"/>
        <v>434.18</v>
      </c>
      <c r="AA553" s="43">
        <f t="shared" si="322"/>
        <v>434.18</v>
      </c>
    </row>
    <row r="554" spans="1:27" ht="12.75" hidden="1" customHeight="1" outlineLevel="1" x14ac:dyDescent="0.2">
      <c r="A554" s="92" t="s">
        <v>1343</v>
      </c>
      <c r="B554" s="62" t="s">
        <v>81</v>
      </c>
      <c r="C554" s="42" t="s">
        <v>77</v>
      </c>
      <c r="D554" s="43">
        <v>4.7699999999999996</v>
      </c>
      <c r="E554" s="43">
        <v>4.7699999999999996</v>
      </c>
      <c r="F554" s="43">
        <v>4.7699999999999996</v>
      </c>
      <c r="G554" s="43">
        <v>4.7699999999999996</v>
      </c>
      <c r="H554" s="43">
        <v>4.7699999999999996</v>
      </c>
      <c r="I554" s="43">
        <v>4.7699999999999996</v>
      </c>
      <c r="J554" s="43">
        <v>4.7699999999999996</v>
      </c>
      <c r="K554" s="43">
        <v>4.7699999999999996</v>
      </c>
      <c r="L554" s="43">
        <v>4.7699999999999996</v>
      </c>
      <c r="M554" s="43">
        <v>4.7699999999999996</v>
      </c>
      <c r="N554" s="43">
        <v>4.7699999999999996</v>
      </c>
      <c r="O554" s="43">
        <v>4.7699999999999996</v>
      </c>
      <c r="P554" s="43">
        <v>4.7699999999999996</v>
      </c>
      <c r="Q554" s="43">
        <v>4.7699999999999996</v>
      </c>
      <c r="R554" s="43">
        <v>4.7699999999999996</v>
      </c>
      <c r="S554" s="43">
        <v>4.7699999999999996</v>
      </c>
      <c r="T554" s="43">
        <v>4.7699999999999996</v>
      </c>
      <c r="U554" s="43">
        <v>4.7699999999999996</v>
      </c>
      <c r="V554" s="43">
        <v>4.7699999999999996</v>
      </c>
      <c r="W554" s="43">
        <v>4.7699999999999996</v>
      </c>
      <c r="X554" s="43">
        <v>4.7699999999999996</v>
      </c>
      <c r="Y554" s="43">
        <v>4.7699999999999996</v>
      </c>
      <c r="Z554" s="43">
        <v>4.7699999999999996</v>
      </c>
      <c r="AA554" s="43">
        <v>4.7699999999999996</v>
      </c>
    </row>
    <row r="555" spans="1:27" ht="12.75" hidden="1" customHeight="1" outlineLevel="1" x14ac:dyDescent="0.2">
      <c r="A555" s="92" t="s">
        <v>1344</v>
      </c>
      <c r="B555" s="62" t="s">
        <v>79</v>
      </c>
      <c r="C555" s="42" t="s">
        <v>77</v>
      </c>
      <c r="D555" s="43">
        <f>$D$11</f>
        <v>330.69</v>
      </c>
      <c r="E555" s="43">
        <f t="shared" ref="E555:AA555" si="323">$D$11</f>
        <v>330.69</v>
      </c>
      <c r="F555" s="43">
        <f t="shared" si="323"/>
        <v>330.69</v>
      </c>
      <c r="G555" s="43">
        <f t="shared" si="323"/>
        <v>330.69</v>
      </c>
      <c r="H555" s="43">
        <f t="shared" si="323"/>
        <v>330.69</v>
      </c>
      <c r="I555" s="43">
        <f t="shared" si="323"/>
        <v>330.69</v>
      </c>
      <c r="J555" s="43">
        <f t="shared" si="323"/>
        <v>330.69</v>
      </c>
      <c r="K555" s="43">
        <f t="shared" si="323"/>
        <v>330.69</v>
      </c>
      <c r="L555" s="43">
        <f t="shared" si="323"/>
        <v>330.69</v>
      </c>
      <c r="M555" s="43">
        <f t="shared" si="323"/>
        <v>330.69</v>
      </c>
      <c r="N555" s="43">
        <f t="shared" si="323"/>
        <v>330.69</v>
      </c>
      <c r="O555" s="43">
        <f t="shared" si="323"/>
        <v>330.69</v>
      </c>
      <c r="P555" s="43">
        <f t="shared" si="323"/>
        <v>330.69</v>
      </c>
      <c r="Q555" s="43">
        <f t="shared" si="323"/>
        <v>330.69</v>
      </c>
      <c r="R555" s="43">
        <f t="shared" si="323"/>
        <v>330.69</v>
      </c>
      <c r="S555" s="43">
        <f t="shared" si="323"/>
        <v>330.69</v>
      </c>
      <c r="T555" s="43">
        <f t="shared" si="323"/>
        <v>330.69</v>
      </c>
      <c r="U555" s="43">
        <f t="shared" si="323"/>
        <v>330.69</v>
      </c>
      <c r="V555" s="43">
        <f t="shared" si="323"/>
        <v>330.69</v>
      </c>
      <c r="W555" s="43">
        <f t="shared" si="323"/>
        <v>330.69</v>
      </c>
      <c r="X555" s="43">
        <f t="shared" si="323"/>
        <v>330.69</v>
      </c>
      <c r="Y555" s="43">
        <f t="shared" si="323"/>
        <v>330.69</v>
      </c>
      <c r="Z555" s="43">
        <f t="shared" si="323"/>
        <v>330.69</v>
      </c>
      <c r="AA555" s="43">
        <f t="shared" si="323"/>
        <v>330.69</v>
      </c>
    </row>
    <row r="556" spans="1:27" collapsed="1" x14ac:dyDescent="0.2">
      <c r="A556" s="91" t="s">
        <v>1345</v>
      </c>
      <c r="B556" s="27" t="str">
        <f>"25"&amp;"."&amp;$B$599&amp;"."&amp;$B$600</f>
        <v>25.02.2023</v>
      </c>
      <c r="C556" s="83" t="s">
        <v>74</v>
      </c>
      <c r="D556" s="84">
        <f>ROUND(((D557+D558+D560+D559)/1000),5)</f>
        <v>2.2892999999999999</v>
      </c>
      <c r="E556" s="84">
        <f>ROUND(((E557+E558+E560+E559)/1000),5)</f>
        <v>2.0456799999999999</v>
      </c>
      <c r="F556" s="84">
        <f>ROUND(((F557+F558+F560+F559)/1000),5)</f>
        <v>1.9909600000000001</v>
      </c>
      <c r="G556" s="84">
        <f t="shared" ref="G556:AA556" si="324">ROUND(((G557+G558+G560+G559)/1000),5)</f>
        <v>1.95844</v>
      </c>
      <c r="H556" s="84">
        <f t="shared" si="324"/>
        <v>1.9919800000000001</v>
      </c>
      <c r="I556" s="84">
        <f t="shared" si="324"/>
        <v>2.07368</v>
      </c>
      <c r="J556" s="84">
        <f t="shared" si="324"/>
        <v>2.1507499999999999</v>
      </c>
      <c r="K556" s="84">
        <f t="shared" si="324"/>
        <v>2.3153999999999999</v>
      </c>
      <c r="L556" s="84">
        <f t="shared" si="324"/>
        <v>2.4819300000000002</v>
      </c>
      <c r="M556" s="84">
        <f t="shared" si="324"/>
        <v>2.6100599999999998</v>
      </c>
      <c r="N556" s="84">
        <f t="shared" si="324"/>
        <v>2.6510699999999998</v>
      </c>
      <c r="O556" s="84">
        <f t="shared" si="324"/>
        <v>2.6638199999999999</v>
      </c>
      <c r="P556" s="84">
        <f t="shared" si="324"/>
        <v>2.65686</v>
      </c>
      <c r="Q556" s="84">
        <f t="shared" si="324"/>
        <v>2.65123</v>
      </c>
      <c r="R556" s="84">
        <f t="shared" si="324"/>
        <v>2.6079599999999998</v>
      </c>
      <c r="S556" s="84">
        <f t="shared" si="324"/>
        <v>2.6025100000000001</v>
      </c>
      <c r="T556" s="84">
        <f t="shared" si="324"/>
        <v>2.5943800000000001</v>
      </c>
      <c r="U556" s="84">
        <f t="shared" si="324"/>
        <v>2.6364999999999998</v>
      </c>
      <c r="V556" s="84">
        <f t="shared" si="324"/>
        <v>2.7466499999999998</v>
      </c>
      <c r="W556" s="84">
        <f t="shared" si="324"/>
        <v>2.65117</v>
      </c>
      <c r="X556" s="84">
        <f t="shared" si="324"/>
        <v>2.6463800000000002</v>
      </c>
      <c r="Y556" s="84">
        <f t="shared" si="324"/>
        <v>2.5822500000000002</v>
      </c>
      <c r="Z556" s="84">
        <f t="shared" si="324"/>
        <v>2.4149400000000001</v>
      </c>
      <c r="AA556" s="84">
        <f t="shared" si="324"/>
        <v>2.3584200000000002</v>
      </c>
    </row>
    <row r="557" spans="1:27" ht="12.75" hidden="1" customHeight="1" outlineLevel="1" x14ac:dyDescent="0.2">
      <c r="A557" s="92" t="s">
        <v>1346</v>
      </c>
      <c r="B557" s="62" t="s">
        <v>231</v>
      </c>
      <c r="C557" s="42" t="s">
        <v>77</v>
      </c>
      <c r="D557" s="43">
        <v>1519.66</v>
      </c>
      <c r="E557" s="43">
        <v>1276.04</v>
      </c>
      <c r="F557" s="43">
        <v>1221.32</v>
      </c>
      <c r="G557" s="43">
        <v>1188.8</v>
      </c>
      <c r="H557" s="43">
        <v>1222.3399999999999</v>
      </c>
      <c r="I557" s="43">
        <v>1304.04</v>
      </c>
      <c r="J557" s="43">
        <v>1381.11</v>
      </c>
      <c r="K557" s="43">
        <v>1545.76</v>
      </c>
      <c r="L557" s="43">
        <v>1712.29</v>
      </c>
      <c r="M557" s="43">
        <v>1840.42</v>
      </c>
      <c r="N557" s="43">
        <v>1881.43</v>
      </c>
      <c r="O557" s="43">
        <v>1894.18</v>
      </c>
      <c r="P557" s="43">
        <v>1887.22</v>
      </c>
      <c r="Q557" s="43">
        <v>1881.59</v>
      </c>
      <c r="R557" s="43">
        <v>1838.32</v>
      </c>
      <c r="S557" s="43">
        <v>1832.87</v>
      </c>
      <c r="T557" s="43">
        <v>1824.74</v>
      </c>
      <c r="U557" s="43">
        <v>1866.86</v>
      </c>
      <c r="V557" s="43">
        <v>1977.01</v>
      </c>
      <c r="W557" s="43">
        <v>1881.53</v>
      </c>
      <c r="X557" s="43">
        <v>1876.74</v>
      </c>
      <c r="Y557" s="43">
        <v>1812.61</v>
      </c>
      <c r="Z557" s="43">
        <v>1645.3</v>
      </c>
      <c r="AA557" s="43">
        <v>1588.78</v>
      </c>
    </row>
    <row r="558" spans="1:27" ht="12.75" hidden="1" customHeight="1" outlineLevel="1" x14ac:dyDescent="0.2">
      <c r="A558" s="92" t="s">
        <v>1347</v>
      </c>
      <c r="B558" s="62" t="s">
        <v>88</v>
      </c>
      <c r="C558" s="42" t="s">
        <v>77</v>
      </c>
      <c r="D558" s="43">
        <f>$D$438</f>
        <v>434.18</v>
      </c>
      <c r="E558" s="43">
        <f t="shared" ref="E558:AA558" si="325">$D$438</f>
        <v>434.18</v>
      </c>
      <c r="F558" s="43">
        <f t="shared" si="325"/>
        <v>434.18</v>
      </c>
      <c r="G558" s="43">
        <f t="shared" si="325"/>
        <v>434.18</v>
      </c>
      <c r="H558" s="43">
        <f t="shared" si="325"/>
        <v>434.18</v>
      </c>
      <c r="I558" s="43">
        <f t="shared" si="325"/>
        <v>434.18</v>
      </c>
      <c r="J558" s="43">
        <f t="shared" si="325"/>
        <v>434.18</v>
      </c>
      <c r="K558" s="43">
        <f t="shared" si="325"/>
        <v>434.18</v>
      </c>
      <c r="L558" s="43">
        <f t="shared" si="325"/>
        <v>434.18</v>
      </c>
      <c r="M558" s="43">
        <f t="shared" si="325"/>
        <v>434.18</v>
      </c>
      <c r="N558" s="43">
        <f t="shared" si="325"/>
        <v>434.18</v>
      </c>
      <c r="O558" s="43">
        <f t="shared" si="325"/>
        <v>434.18</v>
      </c>
      <c r="P558" s="43">
        <f t="shared" si="325"/>
        <v>434.18</v>
      </c>
      <c r="Q558" s="43">
        <f t="shared" si="325"/>
        <v>434.18</v>
      </c>
      <c r="R558" s="43">
        <f t="shared" si="325"/>
        <v>434.18</v>
      </c>
      <c r="S558" s="43">
        <f t="shared" si="325"/>
        <v>434.18</v>
      </c>
      <c r="T558" s="43">
        <f t="shared" si="325"/>
        <v>434.18</v>
      </c>
      <c r="U558" s="43">
        <f t="shared" si="325"/>
        <v>434.18</v>
      </c>
      <c r="V558" s="43">
        <f t="shared" si="325"/>
        <v>434.18</v>
      </c>
      <c r="W558" s="43">
        <f t="shared" si="325"/>
        <v>434.18</v>
      </c>
      <c r="X558" s="43">
        <f t="shared" si="325"/>
        <v>434.18</v>
      </c>
      <c r="Y558" s="43">
        <f t="shared" si="325"/>
        <v>434.18</v>
      </c>
      <c r="Z558" s="43">
        <f t="shared" si="325"/>
        <v>434.18</v>
      </c>
      <c r="AA558" s="43">
        <f t="shared" si="325"/>
        <v>434.18</v>
      </c>
    </row>
    <row r="559" spans="1:27" ht="12.75" hidden="1" customHeight="1" outlineLevel="1" x14ac:dyDescent="0.2">
      <c r="A559" s="92" t="s">
        <v>1348</v>
      </c>
      <c r="B559" s="62" t="s">
        <v>81</v>
      </c>
      <c r="C559" s="42" t="s">
        <v>77</v>
      </c>
      <c r="D559" s="43">
        <v>4.7699999999999996</v>
      </c>
      <c r="E559" s="43">
        <v>4.7699999999999996</v>
      </c>
      <c r="F559" s="43">
        <v>4.7699999999999996</v>
      </c>
      <c r="G559" s="43">
        <v>4.7699999999999996</v>
      </c>
      <c r="H559" s="43">
        <v>4.7699999999999996</v>
      </c>
      <c r="I559" s="43">
        <v>4.7699999999999996</v>
      </c>
      <c r="J559" s="43">
        <v>4.7699999999999996</v>
      </c>
      <c r="K559" s="43">
        <v>4.7699999999999996</v>
      </c>
      <c r="L559" s="43">
        <v>4.7699999999999996</v>
      </c>
      <c r="M559" s="43">
        <v>4.7699999999999996</v>
      </c>
      <c r="N559" s="43">
        <v>4.7699999999999996</v>
      </c>
      <c r="O559" s="43">
        <v>4.7699999999999996</v>
      </c>
      <c r="P559" s="43">
        <v>4.7699999999999996</v>
      </c>
      <c r="Q559" s="43">
        <v>4.7699999999999996</v>
      </c>
      <c r="R559" s="43">
        <v>4.7699999999999996</v>
      </c>
      <c r="S559" s="43">
        <v>4.7699999999999996</v>
      </c>
      <c r="T559" s="43">
        <v>4.7699999999999996</v>
      </c>
      <c r="U559" s="43">
        <v>4.7699999999999996</v>
      </c>
      <c r="V559" s="43">
        <v>4.7699999999999996</v>
      </c>
      <c r="W559" s="43">
        <v>4.7699999999999996</v>
      </c>
      <c r="X559" s="43">
        <v>4.7699999999999996</v>
      </c>
      <c r="Y559" s="43">
        <v>4.7699999999999996</v>
      </c>
      <c r="Z559" s="43">
        <v>4.7699999999999996</v>
      </c>
      <c r="AA559" s="43">
        <v>4.7699999999999996</v>
      </c>
    </row>
    <row r="560" spans="1:27" ht="12.75" hidden="1" customHeight="1" outlineLevel="1" x14ac:dyDescent="0.2">
      <c r="A560" s="92" t="s">
        <v>1349</v>
      </c>
      <c r="B560" s="62" t="s">
        <v>79</v>
      </c>
      <c r="C560" s="42" t="s">
        <v>77</v>
      </c>
      <c r="D560" s="43">
        <f>$D$11</f>
        <v>330.69</v>
      </c>
      <c r="E560" s="43">
        <f t="shared" ref="E560:AA560" si="326">$D$11</f>
        <v>330.69</v>
      </c>
      <c r="F560" s="43">
        <f t="shared" si="326"/>
        <v>330.69</v>
      </c>
      <c r="G560" s="43">
        <f t="shared" si="326"/>
        <v>330.69</v>
      </c>
      <c r="H560" s="43">
        <f t="shared" si="326"/>
        <v>330.69</v>
      </c>
      <c r="I560" s="43">
        <f t="shared" si="326"/>
        <v>330.69</v>
      </c>
      <c r="J560" s="43">
        <f t="shared" si="326"/>
        <v>330.69</v>
      </c>
      <c r="K560" s="43">
        <f t="shared" si="326"/>
        <v>330.69</v>
      </c>
      <c r="L560" s="43">
        <f t="shared" si="326"/>
        <v>330.69</v>
      </c>
      <c r="M560" s="43">
        <f t="shared" si="326"/>
        <v>330.69</v>
      </c>
      <c r="N560" s="43">
        <f t="shared" si="326"/>
        <v>330.69</v>
      </c>
      <c r="O560" s="43">
        <f t="shared" si="326"/>
        <v>330.69</v>
      </c>
      <c r="P560" s="43">
        <f t="shared" si="326"/>
        <v>330.69</v>
      </c>
      <c r="Q560" s="43">
        <f t="shared" si="326"/>
        <v>330.69</v>
      </c>
      <c r="R560" s="43">
        <f t="shared" si="326"/>
        <v>330.69</v>
      </c>
      <c r="S560" s="43">
        <f t="shared" si="326"/>
        <v>330.69</v>
      </c>
      <c r="T560" s="43">
        <f t="shared" si="326"/>
        <v>330.69</v>
      </c>
      <c r="U560" s="43">
        <f t="shared" si="326"/>
        <v>330.69</v>
      </c>
      <c r="V560" s="43">
        <f t="shared" si="326"/>
        <v>330.69</v>
      </c>
      <c r="W560" s="43">
        <f t="shared" si="326"/>
        <v>330.69</v>
      </c>
      <c r="X560" s="43">
        <f t="shared" si="326"/>
        <v>330.69</v>
      </c>
      <c r="Y560" s="43">
        <f t="shared" si="326"/>
        <v>330.69</v>
      </c>
      <c r="Z560" s="43">
        <f t="shared" si="326"/>
        <v>330.69</v>
      </c>
      <c r="AA560" s="43">
        <f t="shared" si="326"/>
        <v>330.69</v>
      </c>
    </row>
    <row r="561" spans="1:27" collapsed="1" x14ac:dyDescent="0.2">
      <c r="A561" s="91" t="s">
        <v>1350</v>
      </c>
      <c r="B561" s="27" t="str">
        <f>"26"&amp;"."&amp;$B$599&amp;"."&amp;$B$600</f>
        <v>26.02.2023</v>
      </c>
      <c r="C561" s="83" t="s">
        <v>74</v>
      </c>
      <c r="D561" s="84">
        <f>ROUND(((D562+D563+D565+D564)/1000),5)</f>
        <v>2.1721400000000002</v>
      </c>
      <c r="E561" s="84">
        <f>ROUND(((E562+E563+E565+E564)/1000),5)</f>
        <v>1.99159</v>
      </c>
      <c r="F561" s="84">
        <f>ROUND(((F562+F563+F565+F564)/1000),5)</f>
        <v>1.9523200000000001</v>
      </c>
      <c r="G561" s="84">
        <f t="shared" ref="G561:AA561" si="327">ROUND(((G562+G563+G565+G564)/1000),5)</f>
        <v>1.9330799999999999</v>
      </c>
      <c r="H561" s="84">
        <f t="shared" si="327"/>
        <v>1.9501500000000001</v>
      </c>
      <c r="I561" s="84">
        <f t="shared" si="327"/>
        <v>1.9635499999999999</v>
      </c>
      <c r="J561" s="84">
        <f t="shared" si="327"/>
        <v>1.9857800000000001</v>
      </c>
      <c r="K561" s="84">
        <f t="shared" si="327"/>
        <v>2.1376900000000001</v>
      </c>
      <c r="L561" s="84">
        <f t="shared" si="327"/>
        <v>2.34545</v>
      </c>
      <c r="M561" s="84">
        <f t="shared" si="327"/>
        <v>2.4297</v>
      </c>
      <c r="N561" s="84">
        <f t="shared" si="327"/>
        <v>2.4558499999999999</v>
      </c>
      <c r="O561" s="84">
        <f t="shared" si="327"/>
        <v>2.46957</v>
      </c>
      <c r="P561" s="84">
        <f t="shared" si="327"/>
        <v>2.4688300000000001</v>
      </c>
      <c r="Q561" s="84">
        <f t="shared" si="327"/>
        <v>2.4662999999999999</v>
      </c>
      <c r="R561" s="84">
        <f t="shared" si="327"/>
        <v>2.4620799999999998</v>
      </c>
      <c r="S561" s="84">
        <f t="shared" si="327"/>
        <v>2.4407399999999999</v>
      </c>
      <c r="T561" s="84">
        <f t="shared" si="327"/>
        <v>2.4382999999999999</v>
      </c>
      <c r="U561" s="84">
        <f t="shared" si="327"/>
        <v>2.4852699999999999</v>
      </c>
      <c r="V561" s="84">
        <f t="shared" si="327"/>
        <v>2.6143800000000001</v>
      </c>
      <c r="W561" s="84">
        <f t="shared" si="327"/>
        <v>2.5729899999999999</v>
      </c>
      <c r="X561" s="84">
        <f t="shared" si="327"/>
        <v>2.50502</v>
      </c>
      <c r="Y561" s="84">
        <f t="shared" si="327"/>
        <v>2.4575200000000001</v>
      </c>
      <c r="Z561" s="84">
        <f t="shared" si="327"/>
        <v>2.3940000000000001</v>
      </c>
      <c r="AA561" s="84">
        <f t="shared" si="327"/>
        <v>2.3011900000000001</v>
      </c>
    </row>
    <row r="562" spans="1:27" ht="12.75" hidden="1" customHeight="1" outlineLevel="1" x14ac:dyDescent="0.2">
      <c r="A562" s="92" t="s">
        <v>1351</v>
      </c>
      <c r="B562" s="62" t="s">
        <v>231</v>
      </c>
      <c r="C562" s="42" t="s">
        <v>77</v>
      </c>
      <c r="D562" s="43">
        <v>1402.5</v>
      </c>
      <c r="E562" s="43">
        <v>1221.95</v>
      </c>
      <c r="F562" s="43">
        <v>1182.68</v>
      </c>
      <c r="G562" s="43">
        <v>1163.44</v>
      </c>
      <c r="H562" s="43">
        <v>1180.51</v>
      </c>
      <c r="I562" s="43">
        <v>1193.9100000000001</v>
      </c>
      <c r="J562" s="43">
        <v>1216.1400000000001</v>
      </c>
      <c r="K562" s="43">
        <v>1368.05</v>
      </c>
      <c r="L562" s="43">
        <v>1575.81</v>
      </c>
      <c r="M562" s="43">
        <v>1660.06</v>
      </c>
      <c r="N562" s="43">
        <v>1686.21</v>
      </c>
      <c r="O562" s="43">
        <v>1699.93</v>
      </c>
      <c r="P562" s="43">
        <v>1699.19</v>
      </c>
      <c r="Q562" s="43">
        <v>1696.66</v>
      </c>
      <c r="R562" s="43">
        <v>1692.44</v>
      </c>
      <c r="S562" s="43">
        <v>1671.1</v>
      </c>
      <c r="T562" s="43">
        <v>1668.66</v>
      </c>
      <c r="U562" s="43">
        <v>1715.63</v>
      </c>
      <c r="V562" s="43">
        <v>1844.74</v>
      </c>
      <c r="W562" s="43">
        <v>1803.35</v>
      </c>
      <c r="X562" s="43">
        <v>1735.38</v>
      </c>
      <c r="Y562" s="43">
        <v>1687.88</v>
      </c>
      <c r="Z562" s="43">
        <v>1624.36</v>
      </c>
      <c r="AA562" s="43">
        <v>1531.55</v>
      </c>
    </row>
    <row r="563" spans="1:27" ht="12.75" hidden="1" customHeight="1" outlineLevel="1" x14ac:dyDescent="0.2">
      <c r="A563" s="92" t="s">
        <v>1352</v>
      </c>
      <c r="B563" s="62" t="s">
        <v>88</v>
      </c>
      <c r="C563" s="42" t="s">
        <v>77</v>
      </c>
      <c r="D563" s="43">
        <f>$D$438</f>
        <v>434.18</v>
      </c>
      <c r="E563" s="43">
        <f t="shared" ref="E563:AA563" si="328">$D$438</f>
        <v>434.18</v>
      </c>
      <c r="F563" s="43">
        <f t="shared" si="328"/>
        <v>434.18</v>
      </c>
      <c r="G563" s="43">
        <f t="shared" si="328"/>
        <v>434.18</v>
      </c>
      <c r="H563" s="43">
        <f t="shared" si="328"/>
        <v>434.18</v>
      </c>
      <c r="I563" s="43">
        <f t="shared" si="328"/>
        <v>434.18</v>
      </c>
      <c r="J563" s="43">
        <f t="shared" si="328"/>
        <v>434.18</v>
      </c>
      <c r="K563" s="43">
        <f t="shared" si="328"/>
        <v>434.18</v>
      </c>
      <c r="L563" s="43">
        <f t="shared" si="328"/>
        <v>434.18</v>
      </c>
      <c r="M563" s="43">
        <f t="shared" si="328"/>
        <v>434.18</v>
      </c>
      <c r="N563" s="43">
        <f t="shared" si="328"/>
        <v>434.18</v>
      </c>
      <c r="O563" s="43">
        <f t="shared" si="328"/>
        <v>434.18</v>
      </c>
      <c r="P563" s="43">
        <f t="shared" si="328"/>
        <v>434.18</v>
      </c>
      <c r="Q563" s="43">
        <f t="shared" si="328"/>
        <v>434.18</v>
      </c>
      <c r="R563" s="43">
        <f t="shared" si="328"/>
        <v>434.18</v>
      </c>
      <c r="S563" s="43">
        <f t="shared" si="328"/>
        <v>434.18</v>
      </c>
      <c r="T563" s="43">
        <f t="shared" si="328"/>
        <v>434.18</v>
      </c>
      <c r="U563" s="43">
        <f t="shared" si="328"/>
        <v>434.18</v>
      </c>
      <c r="V563" s="43">
        <f t="shared" si="328"/>
        <v>434.18</v>
      </c>
      <c r="W563" s="43">
        <f t="shared" si="328"/>
        <v>434.18</v>
      </c>
      <c r="X563" s="43">
        <f t="shared" si="328"/>
        <v>434.18</v>
      </c>
      <c r="Y563" s="43">
        <f t="shared" si="328"/>
        <v>434.18</v>
      </c>
      <c r="Z563" s="43">
        <f t="shared" si="328"/>
        <v>434.18</v>
      </c>
      <c r="AA563" s="43">
        <f t="shared" si="328"/>
        <v>434.18</v>
      </c>
    </row>
    <row r="564" spans="1:27" ht="12.75" hidden="1" customHeight="1" outlineLevel="1" x14ac:dyDescent="0.2">
      <c r="A564" s="92" t="s">
        <v>1353</v>
      </c>
      <c r="B564" s="62" t="s">
        <v>81</v>
      </c>
      <c r="C564" s="42" t="s">
        <v>77</v>
      </c>
      <c r="D564" s="43">
        <v>4.7699999999999996</v>
      </c>
      <c r="E564" s="43">
        <v>4.7699999999999996</v>
      </c>
      <c r="F564" s="43">
        <v>4.7699999999999996</v>
      </c>
      <c r="G564" s="43">
        <v>4.7699999999999996</v>
      </c>
      <c r="H564" s="43">
        <v>4.7699999999999996</v>
      </c>
      <c r="I564" s="43">
        <v>4.7699999999999996</v>
      </c>
      <c r="J564" s="43">
        <v>4.7699999999999996</v>
      </c>
      <c r="K564" s="43">
        <v>4.7699999999999996</v>
      </c>
      <c r="L564" s="43">
        <v>4.7699999999999996</v>
      </c>
      <c r="M564" s="43">
        <v>4.7699999999999996</v>
      </c>
      <c r="N564" s="43">
        <v>4.7699999999999996</v>
      </c>
      <c r="O564" s="43">
        <v>4.7699999999999996</v>
      </c>
      <c r="P564" s="43">
        <v>4.7699999999999996</v>
      </c>
      <c r="Q564" s="43">
        <v>4.7699999999999996</v>
      </c>
      <c r="R564" s="43">
        <v>4.7699999999999996</v>
      </c>
      <c r="S564" s="43">
        <v>4.7699999999999996</v>
      </c>
      <c r="T564" s="43">
        <v>4.7699999999999996</v>
      </c>
      <c r="U564" s="43">
        <v>4.7699999999999996</v>
      </c>
      <c r="V564" s="43">
        <v>4.7699999999999996</v>
      </c>
      <c r="W564" s="43">
        <v>4.7699999999999996</v>
      </c>
      <c r="X564" s="43">
        <v>4.7699999999999996</v>
      </c>
      <c r="Y564" s="43">
        <v>4.7699999999999996</v>
      </c>
      <c r="Z564" s="43">
        <v>4.7699999999999996</v>
      </c>
      <c r="AA564" s="43">
        <v>4.7699999999999996</v>
      </c>
    </row>
    <row r="565" spans="1:27" ht="12.75" hidden="1" customHeight="1" outlineLevel="1" x14ac:dyDescent="0.2">
      <c r="A565" s="92" t="s">
        <v>1354</v>
      </c>
      <c r="B565" s="62" t="s">
        <v>79</v>
      </c>
      <c r="C565" s="42" t="s">
        <v>77</v>
      </c>
      <c r="D565" s="43">
        <f>$D$11</f>
        <v>330.69</v>
      </c>
      <c r="E565" s="43">
        <f t="shared" ref="E565:AA565" si="329">$D$11</f>
        <v>330.69</v>
      </c>
      <c r="F565" s="43">
        <f t="shared" si="329"/>
        <v>330.69</v>
      </c>
      <c r="G565" s="43">
        <f t="shared" si="329"/>
        <v>330.69</v>
      </c>
      <c r="H565" s="43">
        <f t="shared" si="329"/>
        <v>330.69</v>
      </c>
      <c r="I565" s="43">
        <f t="shared" si="329"/>
        <v>330.69</v>
      </c>
      <c r="J565" s="43">
        <f t="shared" si="329"/>
        <v>330.69</v>
      </c>
      <c r="K565" s="43">
        <f t="shared" si="329"/>
        <v>330.69</v>
      </c>
      <c r="L565" s="43">
        <f t="shared" si="329"/>
        <v>330.69</v>
      </c>
      <c r="M565" s="43">
        <f t="shared" si="329"/>
        <v>330.69</v>
      </c>
      <c r="N565" s="43">
        <f t="shared" si="329"/>
        <v>330.69</v>
      </c>
      <c r="O565" s="43">
        <f t="shared" si="329"/>
        <v>330.69</v>
      </c>
      <c r="P565" s="43">
        <f t="shared" si="329"/>
        <v>330.69</v>
      </c>
      <c r="Q565" s="43">
        <f t="shared" si="329"/>
        <v>330.69</v>
      </c>
      <c r="R565" s="43">
        <f t="shared" si="329"/>
        <v>330.69</v>
      </c>
      <c r="S565" s="43">
        <f t="shared" si="329"/>
        <v>330.69</v>
      </c>
      <c r="T565" s="43">
        <f t="shared" si="329"/>
        <v>330.69</v>
      </c>
      <c r="U565" s="43">
        <f t="shared" si="329"/>
        <v>330.69</v>
      </c>
      <c r="V565" s="43">
        <f t="shared" si="329"/>
        <v>330.69</v>
      </c>
      <c r="W565" s="43">
        <f t="shared" si="329"/>
        <v>330.69</v>
      </c>
      <c r="X565" s="43">
        <f t="shared" si="329"/>
        <v>330.69</v>
      </c>
      <c r="Y565" s="43">
        <f t="shared" si="329"/>
        <v>330.69</v>
      </c>
      <c r="Z565" s="43">
        <f t="shared" si="329"/>
        <v>330.69</v>
      </c>
      <c r="AA565" s="43">
        <f t="shared" si="329"/>
        <v>330.69</v>
      </c>
    </row>
    <row r="566" spans="1:27" collapsed="1" x14ac:dyDescent="0.2">
      <c r="A566" s="91" t="s">
        <v>1355</v>
      </c>
      <c r="B566" s="27" t="str">
        <f>"27"&amp;"."&amp;$B$599&amp;"."&amp;$B$600</f>
        <v>27.02.2023</v>
      </c>
      <c r="C566" s="83" t="s">
        <v>74</v>
      </c>
      <c r="D566" s="84">
        <f>ROUND(((D567+D568+D570+D569)/1000),5)</f>
        <v>2.0009299999999999</v>
      </c>
      <c r="E566" s="84">
        <f>ROUND(((E567+E568+E570+E569)/1000),5)</f>
        <v>1.9507300000000001</v>
      </c>
      <c r="F566" s="84">
        <f>ROUND(((F567+F568+F570+F569)/1000),5)</f>
        <v>1.89568</v>
      </c>
      <c r="G566" s="84">
        <f t="shared" ref="G566:AA566" si="330">ROUND(((G567+G568+G570+G569)/1000),5)</f>
        <v>1.8948799999999999</v>
      </c>
      <c r="H566" s="84">
        <f t="shared" si="330"/>
        <v>1.9707699999999999</v>
      </c>
      <c r="I566" s="84">
        <f t="shared" si="330"/>
        <v>2.1425800000000002</v>
      </c>
      <c r="J566" s="84">
        <f t="shared" si="330"/>
        <v>2.3462399999999999</v>
      </c>
      <c r="K566" s="84">
        <f t="shared" si="330"/>
        <v>2.5543100000000001</v>
      </c>
      <c r="L566" s="84">
        <f t="shared" si="330"/>
        <v>2.6354000000000002</v>
      </c>
      <c r="M566" s="84">
        <f t="shared" si="330"/>
        <v>2.6657999999999999</v>
      </c>
      <c r="N566" s="84">
        <f t="shared" si="330"/>
        <v>2.6768100000000001</v>
      </c>
      <c r="O566" s="84">
        <f t="shared" si="330"/>
        <v>2.6985000000000001</v>
      </c>
      <c r="P566" s="84">
        <f t="shared" si="330"/>
        <v>2.6747899999999998</v>
      </c>
      <c r="Q566" s="84">
        <f t="shared" si="330"/>
        <v>2.6739199999999999</v>
      </c>
      <c r="R566" s="84">
        <f t="shared" si="330"/>
        <v>2.6694399999999998</v>
      </c>
      <c r="S566" s="84">
        <f t="shared" si="330"/>
        <v>2.6572800000000001</v>
      </c>
      <c r="T566" s="84">
        <f t="shared" si="330"/>
        <v>2.6195300000000001</v>
      </c>
      <c r="U566" s="84">
        <f t="shared" si="330"/>
        <v>2.62446</v>
      </c>
      <c r="V566" s="84">
        <f t="shared" si="330"/>
        <v>2.6579000000000002</v>
      </c>
      <c r="W566" s="84">
        <f t="shared" si="330"/>
        <v>2.6610399999999998</v>
      </c>
      <c r="X566" s="84">
        <f t="shared" si="330"/>
        <v>2.6420599999999999</v>
      </c>
      <c r="Y566" s="84">
        <f t="shared" si="330"/>
        <v>2.5880999999999998</v>
      </c>
      <c r="Z566" s="84">
        <f t="shared" si="330"/>
        <v>2.4003299999999999</v>
      </c>
      <c r="AA566" s="84">
        <f t="shared" si="330"/>
        <v>2.2861400000000001</v>
      </c>
    </row>
    <row r="567" spans="1:27" ht="12.75" hidden="1" customHeight="1" outlineLevel="1" x14ac:dyDescent="0.2">
      <c r="A567" s="92" t="s">
        <v>1356</v>
      </c>
      <c r="B567" s="62" t="s">
        <v>231</v>
      </c>
      <c r="C567" s="42" t="s">
        <v>77</v>
      </c>
      <c r="D567" s="43">
        <v>1231.29</v>
      </c>
      <c r="E567" s="43">
        <v>1181.0899999999999</v>
      </c>
      <c r="F567" s="43">
        <v>1126.04</v>
      </c>
      <c r="G567" s="43">
        <v>1125.24</v>
      </c>
      <c r="H567" s="43">
        <v>1201.1300000000001</v>
      </c>
      <c r="I567" s="43">
        <v>1372.94</v>
      </c>
      <c r="J567" s="43">
        <v>1576.6</v>
      </c>
      <c r="K567" s="43">
        <v>1784.67</v>
      </c>
      <c r="L567" s="43">
        <v>1865.76</v>
      </c>
      <c r="M567" s="43">
        <v>1896.16</v>
      </c>
      <c r="N567" s="43">
        <v>1907.17</v>
      </c>
      <c r="O567" s="43">
        <v>1928.86</v>
      </c>
      <c r="P567" s="43">
        <v>1905.15</v>
      </c>
      <c r="Q567" s="43">
        <v>1904.28</v>
      </c>
      <c r="R567" s="43">
        <v>1899.8</v>
      </c>
      <c r="S567" s="43">
        <v>1887.64</v>
      </c>
      <c r="T567" s="43">
        <v>1849.89</v>
      </c>
      <c r="U567" s="43">
        <v>1854.82</v>
      </c>
      <c r="V567" s="43">
        <v>1888.26</v>
      </c>
      <c r="W567" s="43">
        <v>1891.4</v>
      </c>
      <c r="X567" s="43">
        <v>1872.42</v>
      </c>
      <c r="Y567" s="43">
        <v>1818.46</v>
      </c>
      <c r="Z567" s="43">
        <v>1630.69</v>
      </c>
      <c r="AA567" s="43">
        <v>1516.5</v>
      </c>
    </row>
    <row r="568" spans="1:27" ht="12.75" hidden="1" customHeight="1" outlineLevel="1" x14ac:dyDescent="0.2">
      <c r="A568" s="92" t="s">
        <v>1357</v>
      </c>
      <c r="B568" s="62" t="s">
        <v>88</v>
      </c>
      <c r="C568" s="42" t="s">
        <v>77</v>
      </c>
      <c r="D568" s="43">
        <f>$D$438</f>
        <v>434.18</v>
      </c>
      <c r="E568" s="43">
        <f t="shared" ref="E568:AA568" si="331">$D$438</f>
        <v>434.18</v>
      </c>
      <c r="F568" s="43">
        <f t="shared" si="331"/>
        <v>434.18</v>
      </c>
      <c r="G568" s="43">
        <f t="shared" si="331"/>
        <v>434.18</v>
      </c>
      <c r="H568" s="43">
        <f t="shared" si="331"/>
        <v>434.18</v>
      </c>
      <c r="I568" s="43">
        <f t="shared" si="331"/>
        <v>434.18</v>
      </c>
      <c r="J568" s="43">
        <f t="shared" si="331"/>
        <v>434.18</v>
      </c>
      <c r="K568" s="43">
        <f t="shared" si="331"/>
        <v>434.18</v>
      </c>
      <c r="L568" s="43">
        <f t="shared" si="331"/>
        <v>434.18</v>
      </c>
      <c r="M568" s="43">
        <f t="shared" si="331"/>
        <v>434.18</v>
      </c>
      <c r="N568" s="43">
        <f t="shared" si="331"/>
        <v>434.18</v>
      </c>
      <c r="O568" s="43">
        <f t="shared" si="331"/>
        <v>434.18</v>
      </c>
      <c r="P568" s="43">
        <f t="shared" si="331"/>
        <v>434.18</v>
      </c>
      <c r="Q568" s="43">
        <f t="shared" si="331"/>
        <v>434.18</v>
      </c>
      <c r="R568" s="43">
        <f t="shared" si="331"/>
        <v>434.18</v>
      </c>
      <c r="S568" s="43">
        <f t="shared" si="331"/>
        <v>434.18</v>
      </c>
      <c r="T568" s="43">
        <f t="shared" si="331"/>
        <v>434.18</v>
      </c>
      <c r="U568" s="43">
        <f t="shared" si="331"/>
        <v>434.18</v>
      </c>
      <c r="V568" s="43">
        <f t="shared" si="331"/>
        <v>434.18</v>
      </c>
      <c r="W568" s="43">
        <f t="shared" si="331"/>
        <v>434.18</v>
      </c>
      <c r="X568" s="43">
        <f t="shared" si="331"/>
        <v>434.18</v>
      </c>
      <c r="Y568" s="43">
        <f t="shared" si="331"/>
        <v>434.18</v>
      </c>
      <c r="Z568" s="43">
        <f t="shared" si="331"/>
        <v>434.18</v>
      </c>
      <c r="AA568" s="43">
        <f t="shared" si="331"/>
        <v>434.18</v>
      </c>
    </row>
    <row r="569" spans="1:27" ht="12.75" hidden="1" customHeight="1" outlineLevel="1" x14ac:dyDescent="0.2">
      <c r="A569" s="92" t="s">
        <v>1358</v>
      </c>
      <c r="B569" s="62" t="s">
        <v>81</v>
      </c>
      <c r="C569" s="42" t="s">
        <v>77</v>
      </c>
      <c r="D569" s="43">
        <v>4.7699999999999996</v>
      </c>
      <c r="E569" s="43">
        <v>4.7699999999999996</v>
      </c>
      <c r="F569" s="43">
        <v>4.7699999999999996</v>
      </c>
      <c r="G569" s="43">
        <v>4.7699999999999996</v>
      </c>
      <c r="H569" s="43">
        <v>4.7699999999999996</v>
      </c>
      <c r="I569" s="43">
        <v>4.7699999999999996</v>
      </c>
      <c r="J569" s="43">
        <v>4.7699999999999996</v>
      </c>
      <c r="K569" s="43">
        <v>4.7699999999999996</v>
      </c>
      <c r="L569" s="43">
        <v>4.7699999999999996</v>
      </c>
      <c r="M569" s="43">
        <v>4.7699999999999996</v>
      </c>
      <c r="N569" s="43">
        <v>4.7699999999999996</v>
      </c>
      <c r="O569" s="43">
        <v>4.7699999999999996</v>
      </c>
      <c r="P569" s="43">
        <v>4.7699999999999996</v>
      </c>
      <c r="Q569" s="43">
        <v>4.7699999999999996</v>
      </c>
      <c r="R569" s="43">
        <v>4.7699999999999996</v>
      </c>
      <c r="S569" s="43">
        <v>4.7699999999999996</v>
      </c>
      <c r="T569" s="43">
        <v>4.7699999999999996</v>
      </c>
      <c r="U569" s="43">
        <v>4.7699999999999996</v>
      </c>
      <c r="V569" s="43">
        <v>4.7699999999999996</v>
      </c>
      <c r="W569" s="43">
        <v>4.7699999999999996</v>
      </c>
      <c r="X569" s="43">
        <v>4.7699999999999996</v>
      </c>
      <c r="Y569" s="43">
        <v>4.7699999999999996</v>
      </c>
      <c r="Z569" s="43">
        <v>4.7699999999999996</v>
      </c>
      <c r="AA569" s="43">
        <v>4.7699999999999996</v>
      </c>
    </row>
    <row r="570" spans="1:27" ht="12.75" hidden="1" customHeight="1" outlineLevel="1" x14ac:dyDescent="0.2">
      <c r="A570" s="92" t="s">
        <v>1359</v>
      </c>
      <c r="B570" s="62" t="s">
        <v>79</v>
      </c>
      <c r="C570" s="42" t="s">
        <v>77</v>
      </c>
      <c r="D570" s="43">
        <f>$D$11</f>
        <v>330.69</v>
      </c>
      <c r="E570" s="43">
        <f t="shared" ref="E570:AA570" si="332">$D$11</f>
        <v>330.69</v>
      </c>
      <c r="F570" s="43">
        <f t="shared" si="332"/>
        <v>330.69</v>
      </c>
      <c r="G570" s="43">
        <f t="shared" si="332"/>
        <v>330.69</v>
      </c>
      <c r="H570" s="43">
        <f t="shared" si="332"/>
        <v>330.69</v>
      </c>
      <c r="I570" s="43">
        <f t="shared" si="332"/>
        <v>330.69</v>
      </c>
      <c r="J570" s="43">
        <f t="shared" si="332"/>
        <v>330.69</v>
      </c>
      <c r="K570" s="43">
        <f t="shared" si="332"/>
        <v>330.69</v>
      </c>
      <c r="L570" s="43">
        <f t="shared" si="332"/>
        <v>330.69</v>
      </c>
      <c r="M570" s="43">
        <f t="shared" si="332"/>
        <v>330.69</v>
      </c>
      <c r="N570" s="43">
        <f t="shared" si="332"/>
        <v>330.69</v>
      </c>
      <c r="O570" s="43">
        <f t="shared" si="332"/>
        <v>330.69</v>
      </c>
      <c r="P570" s="43">
        <f t="shared" si="332"/>
        <v>330.69</v>
      </c>
      <c r="Q570" s="43">
        <f t="shared" si="332"/>
        <v>330.69</v>
      </c>
      <c r="R570" s="43">
        <f t="shared" si="332"/>
        <v>330.69</v>
      </c>
      <c r="S570" s="43">
        <f t="shared" si="332"/>
        <v>330.69</v>
      </c>
      <c r="T570" s="43">
        <f t="shared" si="332"/>
        <v>330.69</v>
      </c>
      <c r="U570" s="43">
        <f t="shared" si="332"/>
        <v>330.69</v>
      </c>
      <c r="V570" s="43">
        <f t="shared" si="332"/>
        <v>330.69</v>
      </c>
      <c r="W570" s="43">
        <f t="shared" si="332"/>
        <v>330.69</v>
      </c>
      <c r="X570" s="43">
        <f t="shared" si="332"/>
        <v>330.69</v>
      </c>
      <c r="Y570" s="43">
        <f t="shared" si="332"/>
        <v>330.69</v>
      </c>
      <c r="Z570" s="43">
        <f t="shared" si="332"/>
        <v>330.69</v>
      </c>
      <c r="AA570" s="43">
        <f t="shared" si="332"/>
        <v>330.69</v>
      </c>
    </row>
    <row r="571" spans="1:27" collapsed="1" x14ac:dyDescent="0.2">
      <c r="A571" s="91" t="s">
        <v>1360</v>
      </c>
      <c r="B571" s="27" t="str">
        <f>"28"&amp;"."&amp;$B$599&amp;"."&amp;$B$600</f>
        <v>28.02.2023</v>
      </c>
      <c r="C571" s="83" t="s">
        <v>74</v>
      </c>
      <c r="D571" s="84">
        <f>ROUND(((D572+D573+D575+D574)/1000),5)</f>
        <v>1.99451</v>
      </c>
      <c r="E571" s="84">
        <f>ROUND(((E572+E573+E575+E574)/1000),5)</f>
        <v>1.9495800000000001</v>
      </c>
      <c r="F571" s="84">
        <f>ROUND(((F572+F573+F575+F574)/1000),5)</f>
        <v>1.90899</v>
      </c>
      <c r="G571" s="84">
        <f t="shared" ref="G571:AA571" si="333">ROUND(((G572+G573+G575+G574)/1000),5)</f>
        <v>1.9103300000000001</v>
      </c>
      <c r="H571" s="84">
        <f t="shared" si="333"/>
        <v>1.97743</v>
      </c>
      <c r="I571" s="84">
        <f t="shared" si="333"/>
        <v>2.16214</v>
      </c>
      <c r="J571" s="84">
        <f t="shared" si="333"/>
        <v>2.3754300000000002</v>
      </c>
      <c r="K571" s="84">
        <f t="shared" si="333"/>
        <v>2.5926999999999998</v>
      </c>
      <c r="L571" s="84">
        <f t="shared" si="333"/>
        <v>2.6700900000000001</v>
      </c>
      <c r="M571" s="84">
        <f t="shared" si="333"/>
        <v>2.6992600000000002</v>
      </c>
      <c r="N571" s="84">
        <f t="shared" si="333"/>
        <v>2.7101899999999999</v>
      </c>
      <c r="O571" s="84">
        <f t="shared" si="333"/>
        <v>2.7304200000000001</v>
      </c>
      <c r="P571" s="84">
        <f t="shared" si="333"/>
        <v>2.7088899999999998</v>
      </c>
      <c r="Q571" s="84">
        <f t="shared" si="333"/>
        <v>2.7126800000000002</v>
      </c>
      <c r="R571" s="84">
        <f t="shared" si="333"/>
        <v>2.7074199999999999</v>
      </c>
      <c r="S571" s="84">
        <f t="shared" si="333"/>
        <v>2.67666</v>
      </c>
      <c r="T571" s="84">
        <f t="shared" si="333"/>
        <v>2.6595599999999999</v>
      </c>
      <c r="U571" s="84">
        <f t="shared" si="333"/>
        <v>2.6589499999999999</v>
      </c>
      <c r="V571" s="84">
        <f t="shared" si="333"/>
        <v>2.6919300000000002</v>
      </c>
      <c r="W571" s="84">
        <f t="shared" si="333"/>
        <v>2.68459</v>
      </c>
      <c r="X571" s="84">
        <f t="shared" si="333"/>
        <v>2.68479</v>
      </c>
      <c r="Y571" s="84">
        <f t="shared" si="333"/>
        <v>2.6421700000000001</v>
      </c>
      <c r="Z571" s="84">
        <f t="shared" si="333"/>
        <v>2.4528300000000001</v>
      </c>
      <c r="AA571" s="84">
        <f t="shared" si="333"/>
        <v>2.30993</v>
      </c>
    </row>
    <row r="572" spans="1:27" ht="12.75" hidden="1" customHeight="1" outlineLevel="1" x14ac:dyDescent="0.2">
      <c r="A572" s="92" t="s">
        <v>1361</v>
      </c>
      <c r="B572" s="62" t="s">
        <v>231</v>
      </c>
      <c r="C572" s="42" t="s">
        <v>77</v>
      </c>
      <c r="D572" s="43">
        <v>1224.8699999999999</v>
      </c>
      <c r="E572" s="43">
        <v>1179.94</v>
      </c>
      <c r="F572" s="43">
        <v>1139.3499999999999</v>
      </c>
      <c r="G572" s="43">
        <v>1140.69</v>
      </c>
      <c r="H572" s="43">
        <v>1207.79</v>
      </c>
      <c r="I572" s="43">
        <v>1392.5</v>
      </c>
      <c r="J572" s="43">
        <v>1605.79</v>
      </c>
      <c r="K572" s="43">
        <v>1823.06</v>
      </c>
      <c r="L572" s="43">
        <v>1900.45</v>
      </c>
      <c r="M572" s="43">
        <v>1929.62</v>
      </c>
      <c r="N572" s="43">
        <v>1940.55</v>
      </c>
      <c r="O572" s="43">
        <v>1960.78</v>
      </c>
      <c r="P572" s="43">
        <v>1939.25</v>
      </c>
      <c r="Q572" s="43">
        <v>1943.04</v>
      </c>
      <c r="R572" s="43">
        <v>1937.78</v>
      </c>
      <c r="S572" s="43">
        <v>1907.02</v>
      </c>
      <c r="T572" s="43">
        <v>1889.92</v>
      </c>
      <c r="U572" s="43">
        <v>1889.31</v>
      </c>
      <c r="V572" s="43">
        <v>1922.29</v>
      </c>
      <c r="W572" s="43">
        <v>1914.95</v>
      </c>
      <c r="X572" s="43">
        <v>1915.15</v>
      </c>
      <c r="Y572" s="43">
        <v>1872.53</v>
      </c>
      <c r="Z572" s="43">
        <v>1683.19</v>
      </c>
      <c r="AA572" s="43">
        <v>1540.29</v>
      </c>
    </row>
    <row r="573" spans="1:27" ht="12.75" hidden="1" customHeight="1" outlineLevel="1" x14ac:dyDescent="0.2">
      <c r="A573" s="92" t="s">
        <v>1362</v>
      </c>
      <c r="B573" s="62" t="s">
        <v>88</v>
      </c>
      <c r="C573" s="42" t="s">
        <v>77</v>
      </c>
      <c r="D573" s="43">
        <f>$D$438</f>
        <v>434.18</v>
      </c>
      <c r="E573" s="43">
        <f t="shared" ref="E573:AA573" si="334">$D$438</f>
        <v>434.18</v>
      </c>
      <c r="F573" s="43">
        <f t="shared" si="334"/>
        <v>434.18</v>
      </c>
      <c r="G573" s="43">
        <f t="shared" si="334"/>
        <v>434.18</v>
      </c>
      <c r="H573" s="43">
        <f t="shared" si="334"/>
        <v>434.18</v>
      </c>
      <c r="I573" s="43">
        <f t="shared" si="334"/>
        <v>434.18</v>
      </c>
      <c r="J573" s="43">
        <f t="shared" si="334"/>
        <v>434.18</v>
      </c>
      <c r="K573" s="43">
        <f t="shared" si="334"/>
        <v>434.18</v>
      </c>
      <c r="L573" s="43">
        <f t="shared" si="334"/>
        <v>434.18</v>
      </c>
      <c r="M573" s="43">
        <f t="shared" si="334"/>
        <v>434.18</v>
      </c>
      <c r="N573" s="43">
        <f t="shared" si="334"/>
        <v>434.18</v>
      </c>
      <c r="O573" s="43">
        <f t="shared" si="334"/>
        <v>434.18</v>
      </c>
      <c r="P573" s="43">
        <f t="shared" si="334"/>
        <v>434.18</v>
      </c>
      <c r="Q573" s="43">
        <f t="shared" si="334"/>
        <v>434.18</v>
      </c>
      <c r="R573" s="43">
        <f t="shared" si="334"/>
        <v>434.18</v>
      </c>
      <c r="S573" s="43">
        <f t="shared" si="334"/>
        <v>434.18</v>
      </c>
      <c r="T573" s="43">
        <f t="shared" si="334"/>
        <v>434.18</v>
      </c>
      <c r="U573" s="43">
        <f t="shared" si="334"/>
        <v>434.18</v>
      </c>
      <c r="V573" s="43">
        <f t="shared" si="334"/>
        <v>434.18</v>
      </c>
      <c r="W573" s="43">
        <f t="shared" si="334"/>
        <v>434.18</v>
      </c>
      <c r="X573" s="43">
        <f t="shared" si="334"/>
        <v>434.18</v>
      </c>
      <c r="Y573" s="43">
        <f t="shared" si="334"/>
        <v>434.18</v>
      </c>
      <c r="Z573" s="43">
        <f t="shared" si="334"/>
        <v>434.18</v>
      </c>
      <c r="AA573" s="43">
        <f t="shared" si="334"/>
        <v>434.18</v>
      </c>
    </row>
    <row r="574" spans="1:27" ht="12.75" hidden="1" customHeight="1" outlineLevel="1" x14ac:dyDescent="0.2">
      <c r="A574" s="92" t="s">
        <v>1363</v>
      </c>
      <c r="B574" s="62" t="s">
        <v>81</v>
      </c>
      <c r="C574" s="42" t="s">
        <v>77</v>
      </c>
      <c r="D574" s="43">
        <v>4.7699999999999996</v>
      </c>
      <c r="E574" s="43">
        <v>4.7699999999999996</v>
      </c>
      <c r="F574" s="43">
        <v>4.7699999999999996</v>
      </c>
      <c r="G574" s="43">
        <v>4.7699999999999996</v>
      </c>
      <c r="H574" s="43">
        <v>4.7699999999999996</v>
      </c>
      <c r="I574" s="43">
        <v>4.7699999999999996</v>
      </c>
      <c r="J574" s="43">
        <v>4.7699999999999996</v>
      </c>
      <c r="K574" s="43">
        <v>4.7699999999999996</v>
      </c>
      <c r="L574" s="43">
        <v>4.7699999999999996</v>
      </c>
      <c r="M574" s="43">
        <v>4.7699999999999996</v>
      </c>
      <c r="N574" s="43">
        <v>4.7699999999999996</v>
      </c>
      <c r="O574" s="43">
        <v>4.7699999999999996</v>
      </c>
      <c r="P574" s="43">
        <v>4.7699999999999996</v>
      </c>
      <c r="Q574" s="43">
        <v>4.7699999999999996</v>
      </c>
      <c r="R574" s="43">
        <v>4.7699999999999996</v>
      </c>
      <c r="S574" s="43">
        <v>4.7699999999999996</v>
      </c>
      <c r="T574" s="43">
        <v>4.7699999999999996</v>
      </c>
      <c r="U574" s="43">
        <v>4.7699999999999996</v>
      </c>
      <c r="V574" s="43">
        <v>4.7699999999999996</v>
      </c>
      <c r="W574" s="43">
        <v>4.7699999999999996</v>
      </c>
      <c r="X574" s="43">
        <v>4.7699999999999996</v>
      </c>
      <c r="Y574" s="43">
        <v>4.7699999999999996</v>
      </c>
      <c r="Z574" s="43">
        <v>4.7699999999999996</v>
      </c>
      <c r="AA574" s="43">
        <v>4.7699999999999996</v>
      </c>
    </row>
    <row r="575" spans="1:27" ht="12.75" hidden="1" customHeight="1" outlineLevel="1" x14ac:dyDescent="0.2">
      <c r="A575" s="92" t="s">
        <v>1364</v>
      </c>
      <c r="B575" s="62" t="s">
        <v>79</v>
      </c>
      <c r="C575" s="42" t="s">
        <v>77</v>
      </c>
      <c r="D575" s="43">
        <f>$D$11</f>
        <v>330.69</v>
      </c>
      <c r="E575" s="43">
        <f t="shared" ref="E575:AA575" si="335">$D$11</f>
        <v>330.69</v>
      </c>
      <c r="F575" s="43">
        <f t="shared" si="335"/>
        <v>330.69</v>
      </c>
      <c r="G575" s="43">
        <f t="shared" si="335"/>
        <v>330.69</v>
      </c>
      <c r="H575" s="43">
        <f t="shared" si="335"/>
        <v>330.69</v>
      </c>
      <c r="I575" s="43">
        <f t="shared" si="335"/>
        <v>330.69</v>
      </c>
      <c r="J575" s="43">
        <f t="shared" si="335"/>
        <v>330.69</v>
      </c>
      <c r="K575" s="43">
        <f t="shared" si="335"/>
        <v>330.69</v>
      </c>
      <c r="L575" s="43">
        <f t="shared" si="335"/>
        <v>330.69</v>
      </c>
      <c r="M575" s="43">
        <f t="shared" si="335"/>
        <v>330.69</v>
      </c>
      <c r="N575" s="43">
        <f t="shared" si="335"/>
        <v>330.69</v>
      </c>
      <c r="O575" s="43">
        <f t="shared" si="335"/>
        <v>330.69</v>
      </c>
      <c r="P575" s="43">
        <f t="shared" si="335"/>
        <v>330.69</v>
      </c>
      <c r="Q575" s="43">
        <f t="shared" si="335"/>
        <v>330.69</v>
      </c>
      <c r="R575" s="43">
        <f t="shared" si="335"/>
        <v>330.69</v>
      </c>
      <c r="S575" s="43">
        <f t="shared" si="335"/>
        <v>330.69</v>
      </c>
      <c r="T575" s="43">
        <f t="shared" si="335"/>
        <v>330.69</v>
      </c>
      <c r="U575" s="43">
        <f t="shared" si="335"/>
        <v>330.69</v>
      </c>
      <c r="V575" s="43">
        <f t="shared" si="335"/>
        <v>330.69</v>
      </c>
      <c r="W575" s="43">
        <f t="shared" si="335"/>
        <v>330.69</v>
      </c>
      <c r="X575" s="43">
        <f t="shared" si="335"/>
        <v>330.69</v>
      </c>
      <c r="Y575" s="43">
        <f t="shared" si="335"/>
        <v>330.69</v>
      </c>
      <c r="Z575" s="43">
        <f t="shared" si="335"/>
        <v>330.69</v>
      </c>
      <c r="AA575" s="43">
        <f t="shared" si="335"/>
        <v>330.69</v>
      </c>
    </row>
    <row r="576" spans="1:27" collapsed="1" x14ac:dyDescent="0.2">
      <c r="B576" s="94" t="s">
        <v>370</v>
      </c>
    </row>
    <row r="577" spans="1:27" x14ac:dyDescent="0.2">
      <c r="A577" s="171" t="s">
        <v>794</v>
      </c>
      <c r="B577" s="172"/>
      <c r="C577" s="172"/>
      <c r="D577" s="172"/>
      <c r="E577" s="172"/>
      <c r="F577" s="172"/>
      <c r="G577" s="172"/>
      <c r="H577" s="172"/>
      <c r="I577" s="172"/>
      <c r="J577" s="172"/>
      <c r="K577" s="172"/>
      <c r="L577" s="172"/>
      <c r="M577" s="172"/>
      <c r="N577" s="172"/>
      <c r="O577" s="172"/>
      <c r="P577" s="172"/>
      <c r="Q577" s="172"/>
      <c r="R577" s="172"/>
      <c r="S577" s="172"/>
      <c r="T577" s="172"/>
      <c r="U577" s="172"/>
      <c r="V577" s="172"/>
      <c r="W577" s="172"/>
      <c r="X577" s="172"/>
      <c r="Y577" s="172"/>
      <c r="Z577" s="172"/>
      <c r="AA577" s="173"/>
    </row>
    <row r="578" spans="1:27" ht="15" customHeight="1" x14ac:dyDescent="0.2">
      <c r="A578" s="174" t="s">
        <v>1365</v>
      </c>
      <c r="B578" s="176" t="s">
        <v>796</v>
      </c>
      <c r="C578" s="178" t="s">
        <v>797</v>
      </c>
      <c r="D578" s="26" t="s">
        <v>67</v>
      </c>
      <c r="E578" s="26" t="s">
        <v>68</v>
      </c>
      <c r="F578" s="26" t="s">
        <v>798</v>
      </c>
      <c r="G578" s="26" t="s">
        <v>799</v>
      </c>
      <c r="H578" s="97"/>
      <c r="I578" s="97"/>
      <c r="J578" s="9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  <c r="AA578" s="97"/>
    </row>
    <row r="579" spans="1:27" x14ac:dyDescent="0.2">
      <c r="A579" s="175"/>
      <c r="B579" s="177"/>
      <c r="C579" s="179"/>
      <c r="D579" s="98">
        <f>SUM(D580:D581)</f>
        <v>1511792.2799999998</v>
      </c>
      <c r="E579" s="98">
        <f>SUM(E580:E581)</f>
        <v>1948328.97</v>
      </c>
      <c r="F579" s="98">
        <f>SUM(F580:F581)</f>
        <v>2032180.4699999997</v>
      </c>
      <c r="G579" s="98">
        <f>SUM(G580:G581)</f>
        <v>2295778.44</v>
      </c>
    </row>
    <row r="580" spans="1:27" ht="12.75" hidden="1" customHeight="1" outlineLevel="1" x14ac:dyDescent="0.2">
      <c r="A580" s="99" t="s">
        <v>1366</v>
      </c>
      <c r="B580" s="100" t="s">
        <v>801</v>
      </c>
      <c r="C580" s="101" t="s">
        <v>797</v>
      </c>
      <c r="D580" s="43">
        <v>939971.82</v>
      </c>
      <c r="E580" s="43">
        <f>$D580</f>
        <v>939971.82</v>
      </c>
      <c r="F580" s="43">
        <f>$D580</f>
        <v>939971.82</v>
      </c>
      <c r="G580" s="43">
        <f>$D580</f>
        <v>939971.82</v>
      </c>
    </row>
    <row r="581" spans="1:27" ht="12.75" hidden="1" customHeight="1" outlineLevel="1" x14ac:dyDescent="0.2">
      <c r="A581" s="99" t="s">
        <v>1367</v>
      </c>
      <c r="B581" s="100" t="s">
        <v>88</v>
      </c>
      <c r="C581" s="101" t="s">
        <v>797</v>
      </c>
      <c r="D581" s="43">
        <v>571820.46</v>
      </c>
      <c r="E581" s="43">
        <v>1008357.15</v>
      </c>
      <c r="F581" s="43">
        <v>1092208.6499999999</v>
      </c>
      <c r="G581" s="43">
        <v>1355806.62</v>
      </c>
    </row>
    <row r="582" spans="1:27" collapsed="1" x14ac:dyDescent="0.2"/>
    <row r="584" spans="1:27" ht="12.75" customHeight="1" x14ac:dyDescent="0.25">
      <c r="A584" s="180" t="s">
        <v>82</v>
      </c>
      <c r="B584" s="180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1:27" ht="12.75" customHeight="1" x14ac:dyDescent="0.25">
      <c r="A585" s="164" t="s">
        <v>2731</v>
      </c>
      <c r="B585" s="164"/>
      <c r="C585" s="164"/>
      <c r="D585" s="164"/>
      <c r="E585" s="164"/>
      <c r="F585" s="164"/>
      <c r="G585" s="164"/>
      <c r="H585" s="164"/>
      <c r="I585" s="164"/>
      <c r="J585" s="164"/>
      <c r="K585" s="164"/>
      <c r="L585" s="164"/>
      <c r="M585" s="164"/>
      <c r="N585" s="164"/>
      <c r="O585" s="164"/>
      <c r="P585"/>
      <c r="Q585"/>
      <c r="R585"/>
      <c r="S585"/>
      <c r="T585"/>
      <c r="U585"/>
      <c r="V585"/>
      <c r="W585"/>
      <c r="X585"/>
      <c r="Y585"/>
      <c r="Z585"/>
      <c r="AA585"/>
    </row>
    <row r="587" spans="1:27" x14ac:dyDescent="0.2">
      <c r="A587" s="53"/>
      <c r="B587" s="54"/>
    </row>
    <row r="588" spans="1:27" x14ac:dyDescent="0.2">
      <c r="A588" s="53"/>
      <c r="B588" s="55"/>
    </row>
    <row r="599" spans="2:2" hidden="1" x14ac:dyDescent="0.2">
      <c r="B599" s="102" t="s">
        <v>2732</v>
      </c>
    </row>
    <row r="600" spans="2:2" hidden="1" x14ac:dyDescent="0.2">
      <c r="B600" s="103" t="s">
        <v>2733</v>
      </c>
    </row>
  </sheetData>
  <autoFilter ref="B6:C537" xr:uid="{00000000-0001-0000-0900-000000000000}"/>
  <mergeCells count="12">
    <mergeCell ref="A585:O585"/>
    <mergeCell ref="A1:AA3"/>
    <mergeCell ref="A4:AA4"/>
    <mergeCell ref="A5:AA5"/>
    <mergeCell ref="A148:AA148"/>
    <mergeCell ref="A291:AA291"/>
    <mergeCell ref="A434:AA434"/>
    <mergeCell ref="A577:AA577"/>
    <mergeCell ref="A578:A579"/>
    <mergeCell ref="B578:B579"/>
    <mergeCell ref="C578:C579"/>
    <mergeCell ref="A584:B584"/>
  </mergeCells>
  <pageMargins left="0.25" right="0.25" top="0.75" bottom="0.75" header="0.3" footer="0.3"/>
  <pageSetup paperSize="9" scale="41" fitToHeight="0" orientation="landscape" r:id="rId1"/>
  <colBreaks count="1" manualBreakCount="1">
    <brk id="12" max="64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E2841-42F9-40B4-BF96-0E9F254174F0}">
  <sheetPr>
    <tabColor theme="5" tint="0.59999389629810485"/>
    <pageSetUpPr fitToPage="1"/>
  </sheetPr>
  <dimension ref="A1:AA600"/>
  <sheetViews>
    <sheetView view="pageBreakPreview" zoomScale="74" zoomScaleNormal="100" zoomScaleSheetLayoutView="74" workbookViewId="0">
      <pane ySplit="4" topLeftCell="A373" activePane="bottomLeft" state="frozen"/>
      <selection activeCell="N33" sqref="N33"/>
      <selection pane="bottomLeft" activeCell="A577" sqref="A577:XFD577"/>
    </sheetView>
  </sheetViews>
  <sheetFormatPr defaultRowHeight="12.75" outlineLevelRow="1" x14ac:dyDescent="0.2"/>
  <cols>
    <col min="1" max="1" width="9.140625" style="23"/>
    <col min="2" max="2" width="32.140625" style="23" bestFit="1" customWidth="1"/>
    <col min="3" max="3" width="13.42578125" style="23" customWidth="1"/>
    <col min="4" max="27" width="12" style="23" customWidth="1"/>
    <col min="28" max="16384" width="9.140625" style="23"/>
  </cols>
  <sheetData>
    <row r="1" spans="1:27" ht="12.75" customHeight="1" x14ac:dyDescent="0.2">
      <c r="A1" s="165" t="s">
        <v>804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</row>
    <row r="2" spans="1:27" x14ac:dyDescent="0.2">
      <c r="A2" s="165"/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</row>
    <row r="3" spans="1:27" x14ac:dyDescent="0.2">
      <c r="A3" s="181"/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</row>
    <row r="4" spans="1:27" ht="15" customHeight="1" x14ac:dyDescent="0.25">
      <c r="A4" s="168" t="s">
        <v>802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83"/>
    </row>
    <row r="5" spans="1:27" x14ac:dyDescent="0.2">
      <c r="A5" s="171" t="s">
        <v>202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3"/>
    </row>
    <row r="6" spans="1:27" ht="27" customHeight="1" x14ac:dyDescent="0.2">
      <c r="A6" s="25" t="s">
        <v>62</v>
      </c>
      <c r="B6" s="26" t="s">
        <v>203</v>
      </c>
      <c r="C6" s="25" t="s">
        <v>204</v>
      </c>
      <c r="D6" s="26" t="s">
        <v>205</v>
      </c>
      <c r="E6" s="26" t="s">
        <v>206</v>
      </c>
      <c r="F6" s="26" t="s">
        <v>207</v>
      </c>
      <c r="G6" s="26" t="s">
        <v>208</v>
      </c>
      <c r="H6" s="26" t="s">
        <v>209</v>
      </c>
      <c r="I6" s="26" t="s">
        <v>210</v>
      </c>
      <c r="J6" s="26" t="s">
        <v>211</v>
      </c>
      <c r="K6" s="26" t="s">
        <v>212</v>
      </c>
      <c r="L6" s="26" t="s">
        <v>213</v>
      </c>
      <c r="M6" s="26" t="s">
        <v>214</v>
      </c>
      <c r="N6" s="26" t="s">
        <v>215</v>
      </c>
      <c r="O6" s="26" t="s">
        <v>216</v>
      </c>
      <c r="P6" s="26" t="s">
        <v>217</v>
      </c>
      <c r="Q6" s="26" t="s">
        <v>218</v>
      </c>
      <c r="R6" s="26" t="s">
        <v>219</v>
      </c>
      <c r="S6" s="26" t="s">
        <v>220</v>
      </c>
      <c r="T6" s="26" t="s">
        <v>221</v>
      </c>
      <c r="U6" s="26" t="s">
        <v>222</v>
      </c>
      <c r="V6" s="26" t="s">
        <v>223</v>
      </c>
      <c r="W6" s="26" t="s">
        <v>224</v>
      </c>
      <c r="X6" s="26" t="s">
        <v>225</v>
      </c>
      <c r="Y6" s="26" t="s">
        <v>226</v>
      </c>
      <c r="Z6" s="26" t="s">
        <v>227</v>
      </c>
      <c r="AA6" s="26" t="s">
        <v>228</v>
      </c>
    </row>
    <row r="7" spans="1:27" x14ac:dyDescent="0.2">
      <c r="A7" s="91" t="s">
        <v>805</v>
      </c>
      <c r="B7" s="27" t="str">
        <f>"01"&amp;"."&amp;$B$599&amp;"."&amp;$B$600</f>
        <v>01.02.2023</v>
      </c>
      <c r="C7" s="83" t="s">
        <v>74</v>
      </c>
      <c r="D7" s="84">
        <f>ROUND(((D8+D9+D11+D10)/1000),5)</f>
        <v>1.4126300000000001</v>
      </c>
      <c r="E7" s="84">
        <f>ROUND(((E8+E9+E11+E10)/1000),5)</f>
        <v>1.3743399999999999</v>
      </c>
      <c r="F7" s="84">
        <f>ROUND(((F8+F9+F11+F10)/1000),5)</f>
        <v>1.36328</v>
      </c>
      <c r="G7" s="84">
        <f t="shared" ref="G7:AA7" si="0">ROUND(((G8+G9+G11+G10)/1000),5)</f>
        <v>1.3668199999999999</v>
      </c>
      <c r="H7" s="84">
        <f t="shared" si="0"/>
        <v>1.4109799999999999</v>
      </c>
      <c r="I7" s="84">
        <f t="shared" si="0"/>
        <v>1.47509</v>
      </c>
      <c r="J7" s="84">
        <f t="shared" si="0"/>
        <v>1.7460899999999999</v>
      </c>
      <c r="K7" s="84">
        <f t="shared" si="0"/>
        <v>1.9498500000000001</v>
      </c>
      <c r="L7" s="84">
        <f t="shared" si="0"/>
        <v>2.0735000000000001</v>
      </c>
      <c r="M7" s="84">
        <f t="shared" si="0"/>
        <v>2.1279400000000002</v>
      </c>
      <c r="N7" s="84">
        <f t="shared" si="0"/>
        <v>2.1867000000000001</v>
      </c>
      <c r="O7" s="84">
        <f t="shared" si="0"/>
        <v>2.16093</v>
      </c>
      <c r="P7" s="84">
        <f t="shared" si="0"/>
        <v>2.1330200000000001</v>
      </c>
      <c r="Q7" s="84">
        <f t="shared" si="0"/>
        <v>2.13992</v>
      </c>
      <c r="R7" s="84">
        <f t="shared" si="0"/>
        <v>2.1404700000000001</v>
      </c>
      <c r="S7" s="84">
        <f t="shared" si="0"/>
        <v>2.1381199999999998</v>
      </c>
      <c r="T7" s="84">
        <f t="shared" si="0"/>
        <v>2.1665800000000002</v>
      </c>
      <c r="U7" s="84">
        <f t="shared" si="0"/>
        <v>2.1918099999999998</v>
      </c>
      <c r="V7" s="84">
        <f t="shared" si="0"/>
        <v>2.18241</v>
      </c>
      <c r="W7" s="84">
        <f t="shared" si="0"/>
        <v>2.1368100000000001</v>
      </c>
      <c r="X7" s="84">
        <f t="shared" si="0"/>
        <v>2.08046</v>
      </c>
      <c r="Y7" s="84">
        <f t="shared" si="0"/>
        <v>1.9517199999999999</v>
      </c>
      <c r="Z7" s="84">
        <f t="shared" si="0"/>
        <v>1.6949399999999999</v>
      </c>
      <c r="AA7" s="84">
        <f t="shared" si="0"/>
        <v>1.417</v>
      </c>
    </row>
    <row r="8" spans="1:27" ht="12.75" hidden="1" customHeight="1" outlineLevel="1" x14ac:dyDescent="0.2">
      <c r="A8" s="92" t="s">
        <v>806</v>
      </c>
      <c r="B8" s="62" t="s">
        <v>231</v>
      </c>
      <c r="C8" s="42" t="s">
        <v>77</v>
      </c>
      <c r="D8" s="43">
        <v>1125.32</v>
      </c>
      <c r="E8" s="43">
        <v>1087.03</v>
      </c>
      <c r="F8" s="43">
        <v>1075.97</v>
      </c>
      <c r="G8" s="43">
        <v>1079.51</v>
      </c>
      <c r="H8" s="43">
        <v>1123.67</v>
      </c>
      <c r="I8" s="43">
        <v>1187.78</v>
      </c>
      <c r="J8" s="43">
        <v>1458.78</v>
      </c>
      <c r="K8" s="43">
        <v>1662.54</v>
      </c>
      <c r="L8" s="43">
        <v>1786.19</v>
      </c>
      <c r="M8" s="43">
        <v>1840.63</v>
      </c>
      <c r="N8" s="43">
        <v>1899.39</v>
      </c>
      <c r="O8" s="43">
        <v>1873.62</v>
      </c>
      <c r="P8" s="43">
        <v>1845.71</v>
      </c>
      <c r="Q8" s="43">
        <v>1852.61</v>
      </c>
      <c r="R8" s="43">
        <v>1853.16</v>
      </c>
      <c r="S8" s="43">
        <v>1850.81</v>
      </c>
      <c r="T8" s="43">
        <v>1879.27</v>
      </c>
      <c r="U8" s="43">
        <v>1904.5</v>
      </c>
      <c r="V8" s="43">
        <v>1895.1</v>
      </c>
      <c r="W8" s="43">
        <v>1849.5</v>
      </c>
      <c r="X8" s="43">
        <v>1793.15</v>
      </c>
      <c r="Y8" s="43">
        <v>1664.41</v>
      </c>
      <c r="Z8" s="43">
        <v>1407.63</v>
      </c>
      <c r="AA8" s="43">
        <v>1129.69</v>
      </c>
    </row>
    <row r="9" spans="1:27" ht="12.75" hidden="1" customHeight="1" outlineLevel="1" x14ac:dyDescent="0.2">
      <c r="A9" s="92" t="s">
        <v>807</v>
      </c>
      <c r="B9" s="62" t="s">
        <v>88</v>
      </c>
      <c r="C9" s="42" t="s">
        <v>77</v>
      </c>
      <c r="D9" s="43">
        <v>66.180000000000007</v>
      </c>
      <c r="E9" s="43">
        <f>$D$9</f>
        <v>66.180000000000007</v>
      </c>
      <c r="F9" s="43">
        <f t="shared" ref="F9:AA9" si="1">$D$9</f>
        <v>66.180000000000007</v>
      </c>
      <c r="G9" s="43">
        <f t="shared" si="1"/>
        <v>66.180000000000007</v>
      </c>
      <c r="H9" s="43">
        <f t="shared" si="1"/>
        <v>66.180000000000007</v>
      </c>
      <c r="I9" s="43">
        <f t="shared" si="1"/>
        <v>66.180000000000007</v>
      </c>
      <c r="J9" s="43">
        <f t="shared" si="1"/>
        <v>66.180000000000007</v>
      </c>
      <c r="K9" s="43">
        <f t="shared" si="1"/>
        <v>66.180000000000007</v>
      </c>
      <c r="L9" s="43">
        <f t="shared" si="1"/>
        <v>66.180000000000007</v>
      </c>
      <c r="M9" s="43">
        <f t="shared" si="1"/>
        <v>66.180000000000007</v>
      </c>
      <c r="N9" s="43">
        <f t="shared" si="1"/>
        <v>66.180000000000007</v>
      </c>
      <c r="O9" s="43">
        <f t="shared" si="1"/>
        <v>66.180000000000007</v>
      </c>
      <c r="P9" s="43">
        <f t="shared" si="1"/>
        <v>66.180000000000007</v>
      </c>
      <c r="Q9" s="43">
        <f t="shared" si="1"/>
        <v>66.180000000000007</v>
      </c>
      <c r="R9" s="43">
        <f t="shared" si="1"/>
        <v>66.180000000000007</v>
      </c>
      <c r="S9" s="43">
        <f t="shared" si="1"/>
        <v>66.180000000000007</v>
      </c>
      <c r="T9" s="43">
        <f t="shared" si="1"/>
        <v>66.180000000000007</v>
      </c>
      <c r="U9" s="43">
        <f t="shared" si="1"/>
        <v>66.180000000000007</v>
      </c>
      <c r="V9" s="43">
        <f t="shared" si="1"/>
        <v>66.180000000000007</v>
      </c>
      <c r="W9" s="43">
        <f t="shared" si="1"/>
        <v>66.180000000000007</v>
      </c>
      <c r="X9" s="43">
        <f t="shared" si="1"/>
        <v>66.180000000000007</v>
      </c>
      <c r="Y9" s="43">
        <f t="shared" si="1"/>
        <v>66.180000000000007</v>
      </c>
      <c r="Z9" s="43">
        <f t="shared" si="1"/>
        <v>66.180000000000007</v>
      </c>
      <c r="AA9" s="43">
        <f t="shared" si="1"/>
        <v>66.180000000000007</v>
      </c>
    </row>
    <row r="10" spans="1:27" ht="12.75" hidden="1" customHeight="1" outlineLevel="1" x14ac:dyDescent="0.2">
      <c r="A10" s="92" t="s">
        <v>808</v>
      </c>
      <c r="B10" s="62" t="s">
        <v>81</v>
      </c>
      <c r="C10" s="42" t="s">
        <v>77</v>
      </c>
      <c r="D10" s="43">
        <v>4.7699999999999996</v>
      </c>
      <c r="E10" s="43">
        <v>4.7699999999999996</v>
      </c>
      <c r="F10" s="43">
        <v>4.7699999999999996</v>
      </c>
      <c r="G10" s="43">
        <v>4.7699999999999996</v>
      </c>
      <c r="H10" s="43">
        <v>4.7699999999999996</v>
      </c>
      <c r="I10" s="43">
        <v>4.7699999999999996</v>
      </c>
      <c r="J10" s="43">
        <v>4.7699999999999996</v>
      </c>
      <c r="K10" s="43">
        <v>4.7699999999999996</v>
      </c>
      <c r="L10" s="43">
        <v>4.7699999999999996</v>
      </c>
      <c r="M10" s="43">
        <v>4.7699999999999996</v>
      </c>
      <c r="N10" s="43">
        <v>4.7699999999999996</v>
      </c>
      <c r="O10" s="43">
        <v>4.7699999999999996</v>
      </c>
      <c r="P10" s="43">
        <v>4.7699999999999996</v>
      </c>
      <c r="Q10" s="43">
        <v>4.7699999999999996</v>
      </c>
      <c r="R10" s="43">
        <v>4.7699999999999996</v>
      </c>
      <c r="S10" s="43">
        <v>4.7699999999999996</v>
      </c>
      <c r="T10" s="43">
        <v>4.7699999999999996</v>
      </c>
      <c r="U10" s="43">
        <v>4.7699999999999996</v>
      </c>
      <c r="V10" s="43">
        <v>4.7699999999999996</v>
      </c>
      <c r="W10" s="43">
        <v>4.7699999999999996</v>
      </c>
      <c r="X10" s="43">
        <v>4.7699999999999996</v>
      </c>
      <c r="Y10" s="43">
        <v>4.7699999999999996</v>
      </c>
      <c r="Z10" s="43">
        <v>4.7699999999999996</v>
      </c>
      <c r="AA10" s="43">
        <v>4.7699999999999996</v>
      </c>
    </row>
    <row r="11" spans="1:27" ht="12.75" hidden="1" customHeight="1" outlineLevel="1" x14ac:dyDescent="0.2">
      <c r="A11" s="92" t="s">
        <v>809</v>
      </c>
      <c r="B11" s="62" t="s">
        <v>79</v>
      </c>
      <c r="C11" s="42" t="s">
        <v>77</v>
      </c>
      <c r="D11" s="43">
        <v>216.36</v>
      </c>
      <c r="E11" s="43">
        <f>$D$11</f>
        <v>216.36</v>
      </c>
      <c r="F11" s="43">
        <f t="shared" ref="F11:AA11" si="2">$D$11</f>
        <v>216.36</v>
      </c>
      <c r="G11" s="43">
        <f t="shared" si="2"/>
        <v>216.36</v>
      </c>
      <c r="H11" s="43">
        <f t="shared" si="2"/>
        <v>216.36</v>
      </c>
      <c r="I11" s="43">
        <f t="shared" si="2"/>
        <v>216.36</v>
      </c>
      <c r="J11" s="43">
        <f t="shared" si="2"/>
        <v>216.36</v>
      </c>
      <c r="K11" s="43">
        <f t="shared" si="2"/>
        <v>216.36</v>
      </c>
      <c r="L11" s="43">
        <f t="shared" si="2"/>
        <v>216.36</v>
      </c>
      <c r="M11" s="43">
        <f t="shared" si="2"/>
        <v>216.36</v>
      </c>
      <c r="N11" s="43">
        <f t="shared" si="2"/>
        <v>216.36</v>
      </c>
      <c r="O11" s="43">
        <f t="shared" si="2"/>
        <v>216.36</v>
      </c>
      <c r="P11" s="43">
        <f t="shared" si="2"/>
        <v>216.36</v>
      </c>
      <c r="Q11" s="43">
        <f t="shared" si="2"/>
        <v>216.36</v>
      </c>
      <c r="R11" s="43">
        <f t="shared" si="2"/>
        <v>216.36</v>
      </c>
      <c r="S11" s="43">
        <f t="shared" si="2"/>
        <v>216.36</v>
      </c>
      <c r="T11" s="43">
        <f t="shared" si="2"/>
        <v>216.36</v>
      </c>
      <c r="U11" s="43">
        <f t="shared" si="2"/>
        <v>216.36</v>
      </c>
      <c r="V11" s="43">
        <f t="shared" si="2"/>
        <v>216.36</v>
      </c>
      <c r="W11" s="43">
        <f t="shared" si="2"/>
        <v>216.36</v>
      </c>
      <c r="X11" s="43">
        <f t="shared" si="2"/>
        <v>216.36</v>
      </c>
      <c r="Y11" s="43">
        <f t="shared" si="2"/>
        <v>216.36</v>
      </c>
      <c r="Z11" s="43">
        <f t="shared" si="2"/>
        <v>216.36</v>
      </c>
      <c r="AA11" s="43">
        <f t="shared" si="2"/>
        <v>216.36</v>
      </c>
    </row>
    <row r="12" spans="1:27" collapsed="1" x14ac:dyDescent="0.2">
      <c r="A12" s="91" t="s">
        <v>810</v>
      </c>
      <c r="B12" s="27" t="str">
        <f>"02"&amp;"."&amp;$B$599&amp;"."&amp;$B$600</f>
        <v>02.02.2023</v>
      </c>
      <c r="C12" s="83" t="s">
        <v>74</v>
      </c>
      <c r="D12" s="84">
        <f>ROUND(((D13+D14+D16+D15)/1000),5)</f>
        <v>1.4117200000000001</v>
      </c>
      <c r="E12" s="84">
        <f>ROUND(((E13+E14+E16+E15)/1000),5)</f>
        <v>1.3895299999999999</v>
      </c>
      <c r="F12" s="84">
        <f>ROUND(((F13+F14+F16+F15)/1000),5)</f>
        <v>1.36676</v>
      </c>
      <c r="G12" s="84">
        <f t="shared" ref="G12:AA12" si="3">ROUND(((G13+G14+G16+G15)/1000),5)</f>
        <v>1.3666400000000001</v>
      </c>
      <c r="H12" s="84">
        <f t="shared" si="3"/>
        <v>1.4067000000000001</v>
      </c>
      <c r="I12" s="84">
        <f t="shared" si="3"/>
        <v>1.46567</v>
      </c>
      <c r="J12" s="84">
        <f t="shared" si="3"/>
        <v>1.6460399999999999</v>
      </c>
      <c r="K12" s="84">
        <f t="shared" si="3"/>
        <v>1.87009</v>
      </c>
      <c r="L12" s="84">
        <f t="shared" si="3"/>
        <v>2.00962</v>
      </c>
      <c r="M12" s="84">
        <f t="shared" si="3"/>
        <v>2.02738</v>
      </c>
      <c r="N12" s="84">
        <f t="shared" si="3"/>
        <v>2.0491100000000002</v>
      </c>
      <c r="O12" s="84">
        <f t="shared" si="3"/>
        <v>2.0900500000000002</v>
      </c>
      <c r="P12" s="84">
        <f t="shared" si="3"/>
        <v>2.0732200000000001</v>
      </c>
      <c r="Q12" s="84">
        <f t="shared" si="3"/>
        <v>2.0827300000000002</v>
      </c>
      <c r="R12" s="84">
        <f t="shared" si="3"/>
        <v>2.0777199999999998</v>
      </c>
      <c r="S12" s="84">
        <f t="shared" si="3"/>
        <v>2.0667300000000002</v>
      </c>
      <c r="T12" s="84">
        <f t="shared" si="3"/>
        <v>2.0089299999999999</v>
      </c>
      <c r="U12" s="84">
        <f t="shared" si="3"/>
        <v>2.0340699999999998</v>
      </c>
      <c r="V12" s="84">
        <f t="shared" si="3"/>
        <v>2.04942</v>
      </c>
      <c r="W12" s="84">
        <f t="shared" si="3"/>
        <v>2.0666799999999999</v>
      </c>
      <c r="X12" s="84">
        <f t="shared" si="3"/>
        <v>1.9910600000000001</v>
      </c>
      <c r="Y12" s="84">
        <f t="shared" si="3"/>
        <v>1.8989799999999999</v>
      </c>
      <c r="Z12" s="84">
        <f t="shared" si="3"/>
        <v>1.61087</v>
      </c>
      <c r="AA12" s="84">
        <f t="shared" si="3"/>
        <v>1.4486699999999999</v>
      </c>
    </row>
    <row r="13" spans="1:27" ht="12.75" hidden="1" customHeight="1" outlineLevel="1" x14ac:dyDescent="0.2">
      <c r="A13" s="92" t="s">
        <v>811</v>
      </c>
      <c r="B13" s="62" t="s">
        <v>231</v>
      </c>
      <c r="C13" s="42" t="s">
        <v>77</v>
      </c>
      <c r="D13" s="43">
        <v>1124.4100000000001</v>
      </c>
      <c r="E13" s="43">
        <v>1102.22</v>
      </c>
      <c r="F13" s="43">
        <v>1079.45</v>
      </c>
      <c r="G13" s="43">
        <v>1079.33</v>
      </c>
      <c r="H13" s="43">
        <v>1119.3900000000001</v>
      </c>
      <c r="I13" s="43">
        <v>1178.3599999999999</v>
      </c>
      <c r="J13" s="43">
        <v>1358.73</v>
      </c>
      <c r="K13" s="43">
        <v>1582.78</v>
      </c>
      <c r="L13" s="43">
        <v>1722.31</v>
      </c>
      <c r="M13" s="43">
        <v>1740.07</v>
      </c>
      <c r="N13" s="43">
        <v>1761.8</v>
      </c>
      <c r="O13" s="43">
        <v>1802.74</v>
      </c>
      <c r="P13" s="43">
        <v>1785.91</v>
      </c>
      <c r="Q13" s="43">
        <v>1795.42</v>
      </c>
      <c r="R13" s="43">
        <v>1790.41</v>
      </c>
      <c r="S13" s="43">
        <v>1779.42</v>
      </c>
      <c r="T13" s="43">
        <v>1721.62</v>
      </c>
      <c r="U13" s="43">
        <v>1746.76</v>
      </c>
      <c r="V13" s="43">
        <v>1762.11</v>
      </c>
      <c r="W13" s="43">
        <v>1779.37</v>
      </c>
      <c r="X13" s="43">
        <v>1703.75</v>
      </c>
      <c r="Y13" s="43">
        <v>1611.67</v>
      </c>
      <c r="Z13" s="43">
        <v>1323.56</v>
      </c>
      <c r="AA13" s="43">
        <v>1161.3599999999999</v>
      </c>
    </row>
    <row r="14" spans="1:27" ht="12.75" hidden="1" customHeight="1" outlineLevel="1" x14ac:dyDescent="0.2">
      <c r="A14" s="92" t="s">
        <v>812</v>
      </c>
      <c r="B14" s="62" t="s">
        <v>88</v>
      </c>
      <c r="C14" s="42" t="s">
        <v>77</v>
      </c>
      <c r="D14" s="43">
        <f t="shared" ref="D14:AA14" si="4">$D$9</f>
        <v>66.180000000000007</v>
      </c>
      <c r="E14" s="43">
        <f t="shared" si="4"/>
        <v>66.180000000000007</v>
      </c>
      <c r="F14" s="43">
        <f t="shared" si="4"/>
        <v>66.180000000000007</v>
      </c>
      <c r="G14" s="43">
        <f t="shared" si="4"/>
        <v>66.180000000000007</v>
      </c>
      <c r="H14" s="43">
        <f t="shared" si="4"/>
        <v>66.180000000000007</v>
      </c>
      <c r="I14" s="43">
        <f t="shared" si="4"/>
        <v>66.180000000000007</v>
      </c>
      <c r="J14" s="43">
        <f t="shared" si="4"/>
        <v>66.180000000000007</v>
      </c>
      <c r="K14" s="43">
        <f t="shared" si="4"/>
        <v>66.180000000000007</v>
      </c>
      <c r="L14" s="43">
        <f t="shared" si="4"/>
        <v>66.180000000000007</v>
      </c>
      <c r="M14" s="43">
        <f t="shared" si="4"/>
        <v>66.180000000000007</v>
      </c>
      <c r="N14" s="43">
        <f t="shared" si="4"/>
        <v>66.180000000000007</v>
      </c>
      <c r="O14" s="43">
        <f t="shared" si="4"/>
        <v>66.180000000000007</v>
      </c>
      <c r="P14" s="43">
        <f t="shared" si="4"/>
        <v>66.180000000000007</v>
      </c>
      <c r="Q14" s="43">
        <f t="shared" si="4"/>
        <v>66.180000000000007</v>
      </c>
      <c r="R14" s="43">
        <f t="shared" si="4"/>
        <v>66.180000000000007</v>
      </c>
      <c r="S14" s="43">
        <f t="shared" si="4"/>
        <v>66.180000000000007</v>
      </c>
      <c r="T14" s="43">
        <f t="shared" si="4"/>
        <v>66.180000000000007</v>
      </c>
      <c r="U14" s="43">
        <f t="shared" si="4"/>
        <v>66.180000000000007</v>
      </c>
      <c r="V14" s="43">
        <f t="shared" si="4"/>
        <v>66.180000000000007</v>
      </c>
      <c r="W14" s="43">
        <f t="shared" si="4"/>
        <v>66.180000000000007</v>
      </c>
      <c r="X14" s="43">
        <f t="shared" si="4"/>
        <v>66.180000000000007</v>
      </c>
      <c r="Y14" s="43">
        <f t="shared" si="4"/>
        <v>66.180000000000007</v>
      </c>
      <c r="Z14" s="43">
        <f t="shared" si="4"/>
        <v>66.180000000000007</v>
      </c>
      <c r="AA14" s="43">
        <f t="shared" si="4"/>
        <v>66.180000000000007</v>
      </c>
    </row>
    <row r="15" spans="1:27" ht="12.75" hidden="1" customHeight="1" outlineLevel="1" x14ac:dyDescent="0.2">
      <c r="A15" s="92" t="s">
        <v>813</v>
      </c>
      <c r="B15" s="62" t="s">
        <v>81</v>
      </c>
      <c r="C15" s="42" t="s">
        <v>77</v>
      </c>
      <c r="D15" s="43">
        <v>4.7699999999999996</v>
      </c>
      <c r="E15" s="43">
        <v>4.7699999999999996</v>
      </c>
      <c r="F15" s="43">
        <v>4.7699999999999996</v>
      </c>
      <c r="G15" s="43">
        <v>4.7699999999999996</v>
      </c>
      <c r="H15" s="43">
        <v>4.7699999999999996</v>
      </c>
      <c r="I15" s="43">
        <v>4.7699999999999996</v>
      </c>
      <c r="J15" s="43">
        <v>4.7699999999999996</v>
      </c>
      <c r="K15" s="43">
        <v>4.7699999999999996</v>
      </c>
      <c r="L15" s="43">
        <v>4.7699999999999996</v>
      </c>
      <c r="M15" s="43">
        <v>4.7699999999999996</v>
      </c>
      <c r="N15" s="43">
        <v>4.7699999999999996</v>
      </c>
      <c r="O15" s="43">
        <v>4.7699999999999996</v>
      </c>
      <c r="P15" s="43">
        <v>4.7699999999999996</v>
      </c>
      <c r="Q15" s="43">
        <v>4.7699999999999996</v>
      </c>
      <c r="R15" s="43">
        <v>4.7699999999999996</v>
      </c>
      <c r="S15" s="43">
        <v>4.7699999999999996</v>
      </c>
      <c r="T15" s="43">
        <v>4.7699999999999996</v>
      </c>
      <c r="U15" s="43">
        <v>4.7699999999999996</v>
      </c>
      <c r="V15" s="43">
        <v>4.7699999999999996</v>
      </c>
      <c r="W15" s="43">
        <v>4.7699999999999996</v>
      </c>
      <c r="X15" s="43">
        <v>4.7699999999999996</v>
      </c>
      <c r="Y15" s="43">
        <v>4.7699999999999996</v>
      </c>
      <c r="Z15" s="43">
        <v>4.7699999999999996</v>
      </c>
      <c r="AA15" s="43">
        <v>4.7699999999999996</v>
      </c>
    </row>
    <row r="16" spans="1:27" ht="12.75" hidden="1" customHeight="1" outlineLevel="1" x14ac:dyDescent="0.2">
      <c r="A16" s="92" t="s">
        <v>814</v>
      </c>
      <c r="B16" s="62" t="s">
        <v>79</v>
      </c>
      <c r="C16" s="42" t="s">
        <v>77</v>
      </c>
      <c r="D16" s="43">
        <f>$D$11</f>
        <v>216.36</v>
      </c>
      <c r="E16" s="43">
        <f t="shared" ref="E16:AA16" si="5">$D$11</f>
        <v>216.36</v>
      </c>
      <c r="F16" s="43">
        <f t="shared" si="5"/>
        <v>216.36</v>
      </c>
      <c r="G16" s="43">
        <f t="shared" si="5"/>
        <v>216.36</v>
      </c>
      <c r="H16" s="43">
        <f t="shared" si="5"/>
        <v>216.36</v>
      </c>
      <c r="I16" s="43">
        <f t="shared" si="5"/>
        <v>216.36</v>
      </c>
      <c r="J16" s="43">
        <f t="shared" si="5"/>
        <v>216.36</v>
      </c>
      <c r="K16" s="43">
        <f t="shared" si="5"/>
        <v>216.36</v>
      </c>
      <c r="L16" s="43">
        <f t="shared" si="5"/>
        <v>216.36</v>
      </c>
      <c r="M16" s="43">
        <f t="shared" si="5"/>
        <v>216.36</v>
      </c>
      <c r="N16" s="43">
        <f t="shared" si="5"/>
        <v>216.36</v>
      </c>
      <c r="O16" s="43">
        <f t="shared" si="5"/>
        <v>216.36</v>
      </c>
      <c r="P16" s="43">
        <f t="shared" si="5"/>
        <v>216.36</v>
      </c>
      <c r="Q16" s="43">
        <f t="shared" si="5"/>
        <v>216.36</v>
      </c>
      <c r="R16" s="43">
        <f>$D$11</f>
        <v>216.36</v>
      </c>
      <c r="S16" s="43">
        <f t="shared" si="5"/>
        <v>216.36</v>
      </c>
      <c r="T16" s="43">
        <f t="shared" si="5"/>
        <v>216.36</v>
      </c>
      <c r="U16" s="43">
        <f t="shared" si="5"/>
        <v>216.36</v>
      </c>
      <c r="V16" s="43">
        <f t="shared" si="5"/>
        <v>216.36</v>
      </c>
      <c r="W16" s="43">
        <f t="shared" si="5"/>
        <v>216.36</v>
      </c>
      <c r="X16" s="43">
        <f t="shared" si="5"/>
        <v>216.36</v>
      </c>
      <c r="Y16" s="43">
        <f t="shared" si="5"/>
        <v>216.36</v>
      </c>
      <c r="Z16" s="43">
        <f t="shared" si="5"/>
        <v>216.36</v>
      </c>
      <c r="AA16" s="43">
        <f t="shared" si="5"/>
        <v>216.36</v>
      </c>
    </row>
    <row r="17" spans="1:27" ht="12.75" customHeight="1" collapsed="1" x14ac:dyDescent="0.2">
      <c r="A17" s="91" t="s">
        <v>815</v>
      </c>
      <c r="B17" s="27" t="str">
        <f>"03"&amp;"."&amp;$B$599&amp;"."&amp;$B$600</f>
        <v>03.02.2023</v>
      </c>
      <c r="C17" s="83" t="s">
        <v>74</v>
      </c>
      <c r="D17" s="84">
        <f>ROUND(((D18+D19+D21+D20)/1000),5)</f>
        <v>1.4977400000000001</v>
      </c>
      <c r="E17" s="84">
        <f>ROUND(((E18+E19+E21+E20)/1000),5)</f>
        <v>1.47113</v>
      </c>
      <c r="F17" s="84">
        <f>ROUND(((F18+F19+F21+F20)/1000),5)</f>
        <v>1.41452</v>
      </c>
      <c r="G17" s="84">
        <f t="shared" ref="G17:AA17" si="6">ROUND(((G18+G19+G21+G20)/1000),5)</f>
        <v>1.4139600000000001</v>
      </c>
      <c r="H17" s="84">
        <f t="shared" si="6"/>
        <v>1.48797</v>
      </c>
      <c r="I17" s="84">
        <f t="shared" si="6"/>
        <v>1.61487</v>
      </c>
      <c r="J17" s="84">
        <f t="shared" si="6"/>
        <v>1.8140400000000001</v>
      </c>
      <c r="K17" s="84">
        <f t="shared" si="6"/>
        <v>2.0334400000000001</v>
      </c>
      <c r="L17" s="84">
        <f t="shared" si="6"/>
        <v>2.1894</v>
      </c>
      <c r="M17" s="84">
        <f t="shared" si="6"/>
        <v>2.2033399999999999</v>
      </c>
      <c r="N17" s="84">
        <f t="shared" si="6"/>
        <v>2.2198899999999999</v>
      </c>
      <c r="O17" s="84">
        <f t="shared" si="6"/>
        <v>2.25197</v>
      </c>
      <c r="P17" s="84">
        <f t="shared" si="6"/>
        <v>2.23821</v>
      </c>
      <c r="Q17" s="84">
        <f t="shared" si="6"/>
        <v>2.24187</v>
      </c>
      <c r="R17" s="84">
        <f t="shared" si="6"/>
        <v>2.2349899999999998</v>
      </c>
      <c r="S17" s="84">
        <f t="shared" si="6"/>
        <v>2.2281399999999998</v>
      </c>
      <c r="T17" s="84">
        <f t="shared" si="6"/>
        <v>2.18289</v>
      </c>
      <c r="U17" s="84">
        <f t="shared" si="6"/>
        <v>2.2003499999999998</v>
      </c>
      <c r="V17" s="84">
        <f t="shared" si="6"/>
        <v>2.2138900000000001</v>
      </c>
      <c r="W17" s="84">
        <f t="shared" si="6"/>
        <v>2.22797</v>
      </c>
      <c r="X17" s="84">
        <f t="shared" si="6"/>
        <v>2.1890299999999998</v>
      </c>
      <c r="Y17" s="84">
        <f t="shared" si="6"/>
        <v>2.0347499999999998</v>
      </c>
      <c r="Z17" s="84">
        <f t="shared" si="6"/>
        <v>1.8913500000000001</v>
      </c>
      <c r="AA17" s="84">
        <f t="shared" si="6"/>
        <v>1.6941200000000001</v>
      </c>
    </row>
    <row r="18" spans="1:27" ht="12.75" hidden="1" customHeight="1" outlineLevel="1" x14ac:dyDescent="0.2">
      <c r="A18" s="92" t="s">
        <v>816</v>
      </c>
      <c r="B18" s="62" t="s">
        <v>231</v>
      </c>
      <c r="C18" s="42" t="s">
        <v>77</v>
      </c>
      <c r="D18" s="43">
        <v>1210.43</v>
      </c>
      <c r="E18" s="43">
        <v>1183.82</v>
      </c>
      <c r="F18" s="43">
        <v>1127.21</v>
      </c>
      <c r="G18" s="43">
        <v>1126.6500000000001</v>
      </c>
      <c r="H18" s="43">
        <v>1200.6600000000001</v>
      </c>
      <c r="I18" s="43">
        <v>1327.56</v>
      </c>
      <c r="J18" s="43">
        <v>1526.73</v>
      </c>
      <c r="K18" s="43">
        <v>1746.13</v>
      </c>
      <c r="L18" s="43">
        <v>1902.09</v>
      </c>
      <c r="M18" s="43">
        <v>1916.03</v>
      </c>
      <c r="N18" s="43">
        <v>1932.58</v>
      </c>
      <c r="O18" s="43">
        <v>1964.66</v>
      </c>
      <c r="P18" s="43">
        <v>1950.9</v>
      </c>
      <c r="Q18" s="43">
        <v>1954.56</v>
      </c>
      <c r="R18" s="43">
        <v>1947.68</v>
      </c>
      <c r="S18" s="43">
        <v>1940.83</v>
      </c>
      <c r="T18" s="43">
        <v>1895.58</v>
      </c>
      <c r="U18" s="43">
        <v>1913.04</v>
      </c>
      <c r="V18" s="43">
        <v>1926.58</v>
      </c>
      <c r="W18" s="43">
        <v>1940.66</v>
      </c>
      <c r="X18" s="43">
        <v>1901.72</v>
      </c>
      <c r="Y18" s="43">
        <v>1747.44</v>
      </c>
      <c r="Z18" s="43">
        <v>1604.04</v>
      </c>
      <c r="AA18" s="43">
        <v>1406.81</v>
      </c>
    </row>
    <row r="19" spans="1:27" ht="12.75" hidden="1" customHeight="1" outlineLevel="1" x14ac:dyDescent="0.2">
      <c r="A19" s="92" t="s">
        <v>817</v>
      </c>
      <c r="B19" s="62" t="s">
        <v>88</v>
      </c>
      <c r="C19" s="42" t="s">
        <v>77</v>
      </c>
      <c r="D19" s="43">
        <f t="shared" ref="D19:AA19" si="7">$D$9</f>
        <v>66.180000000000007</v>
      </c>
      <c r="E19" s="43">
        <f t="shared" si="7"/>
        <v>66.180000000000007</v>
      </c>
      <c r="F19" s="43">
        <f t="shared" si="7"/>
        <v>66.180000000000007</v>
      </c>
      <c r="G19" s="43">
        <f t="shared" si="7"/>
        <v>66.180000000000007</v>
      </c>
      <c r="H19" s="43">
        <f t="shared" si="7"/>
        <v>66.180000000000007</v>
      </c>
      <c r="I19" s="43">
        <f t="shared" si="7"/>
        <v>66.180000000000007</v>
      </c>
      <c r="J19" s="43">
        <f t="shared" si="7"/>
        <v>66.180000000000007</v>
      </c>
      <c r="K19" s="43">
        <f t="shared" si="7"/>
        <v>66.180000000000007</v>
      </c>
      <c r="L19" s="43">
        <f t="shared" si="7"/>
        <v>66.180000000000007</v>
      </c>
      <c r="M19" s="43">
        <f t="shared" si="7"/>
        <v>66.180000000000007</v>
      </c>
      <c r="N19" s="43">
        <f t="shared" si="7"/>
        <v>66.180000000000007</v>
      </c>
      <c r="O19" s="43">
        <f t="shared" si="7"/>
        <v>66.180000000000007</v>
      </c>
      <c r="P19" s="43">
        <f t="shared" si="7"/>
        <v>66.180000000000007</v>
      </c>
      <c r="Q19" s="43">
        <f t="shared" si="7"/>
        <v>66.180000000000007</v>
      </c>
      <c r="R19" s="43">
        <f t="shared" si="7"/>
        <v>66.180000000000007</v>
      </c>
      <c r="S19" s="43">
        <f t="shared" si="7"/>
        <v>66.180000000000007</v>
      </c>
      <c r="T19" s="43">
        <f t="shared" si="7"/>
        <v>66.180000000000007</v>
      </c>
      <c r="U19" s="43">
        <f t="shared" si="7"/>
        <v>66.180000000000007</v>
      </c>
      <c r="V19" s="43">
        <f t="shared" si="7"/>
        <v>66.180000000000007</v>
      </c>
      <c r="W19" s="43">
        <f t="shared" si="7"/>
        <v>66.180000000000007</v>
      </c>
      <c r="X19" s="43">
        <f t="shared" si="7"/>
        <v>66.180000000000007</v>
      </c>
      <c r="Y19" s="43">
        <f t="shared" si="7"/>
        <v>66.180000000000007</v>
      </c>
      <c r="Z19" s="43">
        <f t="shared" si="7"/>
        <v>66.180000000000007</v>
      </c>
      <c r="AA19" s="43">
        <f t="shared" si="7"/>
        <v>66.180000000000007</v>
      </c>
    </row>
    <row r="20" spans="1:27" ht="12.75" hidden="1" customHeight="1" outlineLevel="1" x14ac:dyDescent="0.2">
      <c r="A20" s="92" t="s">
        <v>818</v>
      </c>
      <c r="B20" s="62" t="s">
        <v>81</v>
      </c>
      <c r="C20" s="42" t="s">
        <v>77</v>
      </c>
      <c r="D20" s="43">
        <v>4.7699999999999996</v>
      </c>
      <c r="E20" s="43">
        <v>4.7699999999999996</v>
      </c>
      <c r="F20" s="43">
        <v>4.7699999999999996</v>
      </c>
      <c r="G20" s="43">
        <v>4.7699999999999996</v>
      </c>
      <c r="H20" s="43">
        <v>4.7699999999999996</v>
      </c>
      <c r="I20" s="43">
        <v>4.7699999999999996</v>
      </c>
      <c r="J20" s="43">
        <v>4.7699999999999996</v>
      </c>
      <c r="K20" s="43">
        <v>4.7699999999999996</v>
      </c>
      <c r="L20" s="43">
        <v>4.7699999999999996</v>
      </c>
      <c r="M20" s="43">
        <v>4.7699999999999996</v>
      </c>
      <c r="N20" s="43">
        <v>4.7699999999999996</v>
      </c>
      <c r="O20" s="43">
        <v>4.7699999999999996</v>
      </c>
      <c r="P20" s="43">
        <v>4.7699999999999996</v>
      </c>
      <c r="Q20" s="43">
        <v>4.7699999999999996</v>
      </c>
      <c r="R20" s="43">
        <v>4.7699999999999996</v>
      </c>
      <c r="S20" s="43">
        <v>4.7699999999999996</v>
      </c>
      <c r="T20" s="43">
        <v>4.7699999999999996</v>
      </c>
      <c r="U20" s="43">
        <v>4.7699999999999996</v>
      </c>
      <c r="V20" s="43">
        <v>4.7699999999999996</v>
      </c>
      <c r="W20" s="43">
        <v>4.7699999999999996</v>
      </c>
      <c r="X20" s="43">
        <v>4.7699999999999996</v>
      </c>
      <c r="Y20" s="43">
        <v>4.7699999999999996</v>
      </c>
      <c r="Z20" s="43">
        <v>4.7699999999999996</v>
      </c>
      <c r="AA20" s="43">
        <v>4.7699999999999996</v>
      </c>
    </row>
    <row r="21" spans="1:27" ht="12.75" hidden="1" customHeight="1" outlineLevel="1" x14ac:dyDescent="0.2">
      <c r="A21" s="92" t="s">
        <v>819</v>
      </c>
      <c r="B21" s="62" t="s">
        <v>79</v>
      </c>
      <c r="C21" s="42" t="s">
        <v>77</v>
      </c>
      <c r="D21" s="43">
        <f>$D$11</f>
        <v>216.36</v>
      </c>
      <c r="E21" s="43">
        <f t="shared" ref="E21:AA21" si="8">$D$11</f>
        <v>216.36</v>
      </c>
      <c r="F21" s="43">
        <f t="shared" si="8"/>
        <v>216.36</v>
      </c>
      <c r="G21" s="43">
        <f t="shared" si="8"/>
        <v>216.36</v>
      </c>
      <c r="H21" s="43">
        <f t="shared" si="8"/>
        <v>216.36</v>
      </c>
      <c r="I21" s="43">
        <f t="shared" si="8"/>
        <v>216.36</v>
      </c>
      <c r="J21" s="43">
        <f t="shared" si="8"/>
        <v>216.36</v>
      </c>
      <c r="K21" s="43">
        <f t="shared" si="8"/>
        <v>216.36</v>
      </c>
      <c r="L21" s="43">
        <f t="shared" si="8"/>
        <v>216.36</v>
      </c>
      <c r="M21" s="43">
        <f t="shared" si="8"/>
        <v>216.36</v>
      </c>
      <c r="N21" s="43">
        <f t="shared" si="8"/>
        <v>216.36</v>
      </c>
      <c r="O21" s="43">
        <f t="shared" si="8"/>
        <v>216.36</v>
      </c>
      <c r="P21" s="43">
        <f t="shared" si="8"/>
        <v>216.36</v>
      </c>
      <c r="Q21" s="43">
        <f t="shared" si="8"/>
        <v>216.36</v>
      </c>
      <c r="R21" s="43">
        <f>$D$11</f>
        <v>216.36</v>
      </c>
      <c r="S21" s="43">
        <f t="shared" si="8"/>
        <v>216.36</v>
      </c>
      <c r="T21" s="43">
        <f t="shared" si="8"/>
        <v>216.36</v>
      </c>
      <c r="U21" s="43">
        <f t="shared" si="8"/>
        <v>216.36</v>
      </c>
      <c r="V21" s="43">
        <f t="shared" si="8"/>
        <v>216.36</v>
      </c>
      <c r="W21" s="43">
        <f t="shared" si="8"/>
        <v>216.36</v>
      </c>
      <c r="X21" s="43">
        <f t="shared" si="8"/>
        <v>216.36</v>
      </c>
      <c r="Y21" s="43">
        <f t="shared" si="8"/>
        <v>216.36</v>
      </c>
      <c r="Z21" s="43">
        <f t="shared" si="8"/>
        <v>216.36</v>
      </c>
      <c r="AA21" s="43">
        <f t="shared" si="8"/>
        <v>216.36</v>
      </c>
    </row>
    <row r="22" spans="1:27" ht="12.75" customHeight="1" collapsed="1" x14ac:dyDescent="0.2">
      <c r="A22" s="91" t="s">
        <v>820</v>
      </c>
      <c r="B22" s="27" t="str">
        <f>"04"&amp;"."&amp;$B$599&amp;"."&amp;$B$600</f>
        <v>04.02.2023</v>
      </c>
      <c r="C22" s="83" t="s">
        <v>74</v>
      </c>
      <c r="D22" s="84">
        <f>ROUND(((D23+D24+D26+D25)/1000),5)</f>
        <v>1.81707</v>
      </c>
      <c r="E22" s="84">
        <f>ROUND(((E23+E24+E26+E25)/1000),5)</f>
        <v>1.7067300000000001</v>
      </c>
      <c r="F22" s="84">
        <f>ROUND(((F23+F24+F26+F25)/1000),5)</f>
        <v>1.57497</v>
      </c>
      <c r="G22" s="84">
        <f t="shared" ref="G22:AA22" si="9">ROUND(((G23+G24+G26+G25)/1000),5)</f>
        <v>1.5437099999999999</v>
      </c>
      <c r="H22" s="84">
        <f t="shared" si="9"/>
        <v>1.6046800000000001</v>
      </c>
      <c r="I22" s="84">
        <f t="shared" si="9"/>
        <v>1.63937</v>
      </c>
      <c r="J22" s="84">
        <f t="shared" si="9"/>
        <v>1.7639899999999999</v>
      </c>
      <c r="K22" s="84">
        <f t="shared" si="9"/>
        <v>1.87757</v>
      </c>
      <c r="L22" s="84">
        <f t="shared" si="9"/>
        <v>2.0727600000000002</v>
      </c>
      <c r="M22" s="84">
        <f t="shared" si="9"/>
        <v>2.18743</v>
      </c>
      <c r="N22" s="84">
        <f t="shared" si="9"/>
        <v>2.2198699999999998</v>
      </c>
      <c r="O22" s="84">
        <f t="shared" si="9"/>
        <v>2.23</v>
      </c>
      <c r="P22" s="84">
        <f t="shared" si="9"/>
        <v>2.2279900000000001</v>
      </c>
      <c r="Q22" s="84">
        <f t="shared" si="9"/>
        <v>2.2254</v>
      </c>
      <c r="R22" s="84">
        <f t="shared" si="9"/>
        <v>2.2198199999999999</v>
      </c>
      <c r="S22" s="84">
        <f t="shared" si="9"/>
        <v>2.18804</v>
      </c>
      <c r="T22" s="84">
        <f t="shared" si="9"/>
        <v>2.1873800000000001</v>
      </c>
      <c r="U22" s="84">
        <f t="shared" si="9"/>
        <v>2.2160700000000002</v>
      </c>
      <c r="V22" s="84">
        <f t="shared" si="9"/>
        <v>2.2227899999999998</v>
      </c>
      <c r="W22" s="84">
        <f t="shared" si="9"/>
        <v>2.2197399999999998</v>
      </c>
      <c r="X22" s="84">
        <f t="shared" si="9"/>
        <v>2.2179500000000001</v>
      </c>
      <c r="Y22" s="84">
        <f t="shared" si="9"/>
        <v>2.1017899999999998</v>
      </c>
      <c r="Z22" s="84">
        <f t="shared" si="9"/>
        <v>1.9096</v>
      </c>
      <c r="AA22" s="84">
        <f t="shared" si="9"/>
        <v>1.7672600000000001</v>
      </c>
    </row>
    <row r="23" spans="1:27" ht="12.75" hidden="1" customHeight="1" outlineLevel="1" x14ac:dyDescent="0.2">
      <c r="A23" s="92" t="s">
        <v>821</v>
      </c>
      <c r="B23" s="62" t="s">
        <v>231</v>
      </c>
      <c r="C23" s="42" t="s">
        <v>77</v>
      </c>
      <c r="D23" s="43">
        <v>1529.76</v>
      </c>
      <c r="E23" s="43">
        <v>1419.42</v>
      </c>
      <c r="F23" s="43">
        <v>1287.6600000000001</v>
      </c>
      <c r="G23" s="43">
        <v>1256.4000000000001</v>
      </c>
      <c r="H23" s="43">
        <v>1317.37</v>
      </c>
      <c r="I23" s="43">
        <v>1352.06</v>
      </c>
      <c r="J23" s="43">
        <v>1476.68</v>
      </c>
      <c r="K23" s="43">
        <v>1590.26</v>
      </c>
      <c r="L23" s="43">
        <v>1785.45</v>
      </c>
      <c r="M23" s="43">
        <v>1900.12</v>
      </c>
      <c r="N23" s="43">
        <v>1932.56</v>
      </c>
      <c r="O23" s="43">
        <v>1942.69</v>
      </c>
      <c r="P23" s="43">
        <v>1940.68</v>
      </c>
      <c r="Q23" s="43">
        <v>1938.09</v>
      </c>
      <c r="R23" s="43">
        <v>1932.51</v>
      </c>
      <c r="S23" s="43">
        <v>1900.73</v>
      </c>
      <c r="T23" s="43">
        <v>1900.07</v>
      </c>
      <c r="U23" s="43">
        <v>1928.76</v>
      </c>
      <c r="V23" s="43">
        <v>1935.48</v>
      </c>
      <c r="W23" s="43">
        <v>1932.43</v>
      </c>
      <c r="X23" s="43">
        <v>1930.64</v>
      </c>
      <c r="Y23" s="43">
        <v>1814.48</v>
      </c>
      <c r="Z23" s="43">
        <v>1622.29</v>
      </c>
      <c r="AA23" s="43">
        <v>1479.95</v>
      </c>
    </row>
    <row r="24" spans="1:27" ht="12.75" hidden="1" customHeight="1" outlineLevel="1" x14ac:dyDescent="0.2">
      <c r="A24" s="92" t="s">
        <v>822</v>
      </c>
      <c r="B24" s="62" t="s">
        <v>88</v>
      </c>
      <c r="C24" s="42" t="s">
        <v>77</v>
      </c>
      <c r="D24" s="43">
        <f t="shared" ref="D24:AA24" si="10">$D$9</f>
        <v>66.180000000000007</v>
      </c>
      <c r="E24" s="43">
        <f t="shared" si="10"/>
        <v>66.180000000000007</v>
      </c>
      <c r="F24" s="43">
        <f t="shared" si="10"/>
        <v>66.180000000000007</v>
      </c>
      <c r="G24" s="43">
        <f t="shared" si="10"/>
        <v>66.180000000000007</v>
      </c>
      <c r="H24" s="43">
        <f t="shared" si="10"/>
        <v>66.180000000000007</v>
      </c>
      <c r="I24" s="43">
        <f t="shared" si="10"/>
        <v>66.180000000000007</v>
      </c>
      <c r="J24" s="43">
        <f t="shared" si="10"/>
        <v>66.180000000000007</v>
      </c>
      <c r="K24" s="43">
        <f t="shared" si="10"/>
        <v>66.180000000000007</v>
      </c>
      <c r="L24" s="43">
        <f t="shared" si="10"/>
        <v>66.180000000000007</v>
      </c>
      <c r="M24" s="43">
        <f t="shared" si="10"/>
        <v>66.180000000000007</v>
      </c>
      <c r="N24" s="43">
        <f t="shared" si="10"/>
        <v>66.180000000000007</v>
      </c>
      <c r="O24" s="43">
        <f t="shared" si="10"/>
        <v>66.180000000000007</v>
      </c>
      <c r="P24" s="43">
        <f t="shared" si="10"/>
        <v>66.180000000000007</v>
      </c>
      <c r="Q24" s="43">
        <f t="shared" si="10"/>
        <v>66.180000000000007</v>
      </c>
      <c r="R24" s="43">
        <f t="shared" si="10"/>
        <v>66.180000000000007</v>
      </c>
      <c r="S24" s="43">
        <f t="shared" si="10"/>
        <v>66.180000000000007</v>
      </c>
      <c r="T24" s="43">
        <f t="shared" si="10"/>
        <v>66.180000000000007</v>
      </c>
      <c r="U24" s="43">
        <f t="shared" si="10"/>
        <v>66.180000000000007</v>
      </c>
      <c r="V24" s="43">
        <f t="shared" si="10"/>
        <v>66.180000000000007</v>
      </c>
      <c r="W24" s="43">
        <f t="shared" si="10"/>
        <v>66.180000000000007</v>
      </c>
      <c r="X24" s="43">
        <f t="shared" si="10"/>
        <v>66.180000000000007</v>
      </c>
      <c r="Y24" s="43">
        <f t="shared" si="10"/>
        <v>66.180000000000007</v>
      </c>
      <c r="Z24" s="43">
        <f t="shared" si="10"/>
        <v>66.180000000000007</v>
      </c>
      <c r="AA24" s="43">
        <f t="shared" si="10"/>
        <v>66.180000000000007</v>
      </c>
    </row>
    <row r="25" spans="1:27" ht="12.75" hidden="1" customHeight="1" outlineLevel="1" x14ac:dyDescent="0.2">
      <c r="A25" s="92" t="s">
        <v>823</v>
      </c>
      <c r="B25" s="62" t="s">
        <v>81</v>
      </c>
      <c r="C25" s="42" t="s">
        <v>77</v>
      </c>
      <c r="D25" s="43">
        <v>4.7699999999999996</v>
      </c>
      <c r="E25" s="43">
        <v>4.7699999999999996</v>
      </c>
      <c r="F25" s="43">
        <v>4.7699999999999996</v>
      </c>
      <c r="G25" s="43">
        <v>4.7699999999999996</v>
      </c>
      <c r="H25" s="43">
        <v>4.7699999999999996</v>
      </c>
      <c r="I25" s="43">
        <v>4.7699999999999996</v>
      </c>
      <c r="J25" s="43">
        <v>4.7699999999999996</v>
      </c>
      <c r="K25" s="43">
        <v>4.7699999999999996</v>
      </c>
      <c r="L25" s="43">
        <v>4.7699999999999996</v>
      </c>
      <c r="M25" s="43">
        <v>4.7699999999999996</v>
      </c>
      <c r="N25" s="43">
        <v>4.7699999999999996</v>
      </c>
      <c r="O25" s="43">
        <v>4.7699999999999996</v>
      </c>
      <c r="P25" s="43">
        <v>4.7699999999999996</v>
      </c>
      <c r="Q25" s="43">
        <v>4.7699999999999996</v>
      </c>
      <c r="R25" s="43">
        <v>4.7699999999999996</v>
      </c>
      <c r="S25" s="43">
        <v>4.7699999999999996</v>
      </c>
      <c r="T25" s="43">
        <v>4.7699999999999996</v>
      </c>
      <c r="U25" s="43">
        <v>4.7699999999999996</v>
      </c>
      <c r="V25" s="43">
        <v>4.7699999999999996</v>
      </c>
      <c r="W25" s="43">
        <v>4.7699999999999996</v>
      </c>
      <c r="X25" s="43">
        <v>4.7699999999999996</v>
      </c>
      <c r="Y25" s="43">
        <v>4.7699999999999996</v>
      </c>
      <c r="Z25" s="43">
        <v>4.7699999999999996</v>
      </c>
      <c r="AA25" s="43">
        <v>4.7699999999999996</v>
      </c>
    </row>
    <row r="26" spans="1:27" ht="12.75" hidden="1" customHeight="1" outlineLevel="1" x14ac:dyDescent="0.2">
      <c r="A26" s="92" t="s">
        <v>824</v>
      </c>
      <c r="B26" s="62" t="s">
        <v>79</v>
      </c>
      <c r="C26" s="42" t="s">
        <v>77</v>
      </c>
      <c r="D26" s="43">
        <f>$D$11</f>
        <v>216.36</v>
      </c>
      <c r="E26" s="43">
        <f t="shared" ref="E26:AA26" si="11">$D$11</f>
        <v>216.36</v>
      </c>
      <c r="F26" s="43">
        <f t="shared" si="11"/>
        <v>216.36</v>
      </c>
      <c r="G26" s="43">
        <f t="shared" si="11"/>
        <v>216.36</v>
      </c>
      <c r="H26" s="43">
        <f t="shared" si="11"/>
        <v>216.36</v>
      </c>
      <c r="I26" s="43">
        <f t="shared" si="11"/>
        <v>216.36</v>
      </c>
      <c r="J26" s="43">
        <f t="shared" si="11"/>
        <v>216.36</v>
      </c>
      <c r="K26" s="43">
        <f t="shared" si="11"/>
        <v>216.36</v>
      </c>
      <c r="L26" s="43">
        <f t="shared" si="11"/>
        <v>216.36</v>
      </c>
      <c r="M26" s="43">
        <f t="shared" si="11"/>
        <v>216.36</v>
      </c>
      <c r="N26" s="43">
        <f t="shared" si="11"/>
        <v>216.36</v>
      </c>
      <c r="O26" s="43">
        <f t="shared" si="11"/>
        <v>216.36</v>
      </c>
      <c r="P26" s="43">
        <f t="shared" si="11"/>
        <v>216.36</v>
      </c>
      <c r="Q26" s="43">
        <f t="shared" si="11"/>
        <v>216.36</v>
      </c>
      <c r="R26" s="43">
        <f>$D$11</f>
        <v>216.36</v>
      </c>
      <c r="S26" s="43">
        <f t="shared" si="11"/>
        <v>216.36</v>
      </c>
      <c r="T26" s="43">
        <f t="shared" si="11"/>
        <v>216.36</v>
      </c>
      <c r="U26" s="43">
        <f t="shared" si="11"/>
        <v>216.36</v>
      </c>
      <c r="V26" s="43">
        <f t="shared" si="11"/>
        <v>216.36</v>
      </c>
      <c r="W26" s="43">
        <f t="shared" si="11"/>
        <v>216.36</v>
      </c>
      <c r="X26" s="43">
        <f t="shared" si="11"/>
        <v>216.36</v>
      </c>
      <c r="Y26" s="43">
        <f t="shared" si="11"/>
        <v>216.36</v>
      </c>
      <c r="Z26" s="43">
        <f t="shared" si="11"/>
        <v>216.36</v>
      </c>
      <c r="AA26" s="43">
        <f t="shared" si="11"/>
        <v>216.36</v>
      </c>
    </row>
    <row r="27" spans="1:27" ht="12.75" customHeight="1" collapsed="1" x14ac:dyDescent="0.2">
      <c r="A27" s="91" t="s">
        <v>825</v>
      </c>
      <c r="B27" s="27" t="str">
        <f>"05"&amp;"."&amp;$B$599&amp;"."&amp;$B$600</f>
        <v>05.02.2023</v>
      </c>
      <c r="C27" s="83" t="s">
        <v>74</v>
      </c>
      <c r="D27" s="84">
        <f>ROUND(((D28+D29+D31+D30)/1000),5)</f>
        <v>1.5277499999999999</v>
      </c>
      <c r="E27" s="84">
        <f>ROUND(((E28+E29+E31+E30)/1000),5)</f>
        <v>1.4781500000000001</v>
      </c>
      <c r="F27" s="84">
        <f>ROUND(((F28+F29+F31+F30)/1000),5)</f>
        <v>1.4358</v>
      </c>
      <c r="G27" s="84">
        <f t="shared" ref="G27:AA27" si="12">ROUND(((G28+G29+G31+G30)/1000),5)</f>
        <v>1.4206700000000001</v>
      </c>
      <c r="H27" s="84">
        <f t="shared" si="12"/>
        <v>1.45312</v>
      </c>
      <c r="I27" s="84">
        <f t="shared" si="12"/>
        <v>1.4583900000000001</v>
      </c>
      <c r="J27" s="84">
        <f t="shared" si="12"/>
        <v>1.47481</v>
      </c>
      <c r="K27" s="84">
        <f t="shared" si="12"/>
        <v>1.5958600000000001</v>
      </c>
      <c r="L27" s="84">
        <f t="shared" si="12"/>
        <v>1.7893699999999999</v>
      </c>
      <c r="M27" s="84">
        <f t="shared" si="12"/>
        <v>1.8934200000000001</v>
      </c>
      <c r="N27" s="84">
        <f t="shared" si="12"/>
        <v>1.9392199999999999</v>
      </c>
      <c r="O27" s="84">
        <f t="shared" si="12"/>
        <v>1.9666399999999999</v>
      </c>
      <c r="P27" s="84">
        <f t="shared" si="12"/>
        <v>1.96682</v>
      </c>
      <c r="Q27" s="84">
        <f t="shared" si="12"/>
        <v>1.97885</v>
      </c>
      <c r="R27" s="84">
        <f t="shared" si="12"/>
        <v>1.9764999999999999</v>
      </c>
      <c r="S27" s="84">
        <f t="shared" si="12"/>
        <v>1.9391799999999999</v>
      </c>
      <c r="T27" s="84">
        <f t="shared" si="12"/>
        <v>1.9483999999999999</v>
      </c>
      <c r="U27" s="84">
        <f t="shared" si="12"/>
        <v>1.9961100000000001</v>
      </c>
      <c r="V27" s="84">
        <f t="shared" si="12"/>
        <v>2.0133700000000001</v>
      </c>
      <c r="W27" s="84">
        <f t="shared" si="12"/>
        <v>2.0144199999999999</v>
      </c>
      <c r="X27" s="84">
        <f t="shared" si="12"/>
        <v>2.0142199999999999</v>
      </c>
      <c r="Y27" s="84">
        <f t="shared" si="12"/>
        <v>1.9544900000000001</v>
      </c>
      <c r="Z27" s="84">
        <f t="shared" si="12"/>
        <v>1.8259799999999999</v>
      </c>
      <c r="AA27" s="84">
        <f t="shared" si="12"/>
        <v>1.5001599999999999</v>
      </c>
    </row>
    <row r="28" spans="1:27" ht="12.75" hidden="1" customHeight="1" outlineLevel="1" x14ac:dyDescent="0.2">
      <c r="A28" s="92" t="s">
        <v>826</v>
      </c>
      <c r="B28" s="62" t="s">
        <v>231</v>
      </c>
      <c r="C28" s="42" t="s">
        <v>77</v>
      </c>
      <c r="D28" s="43">
        <v>1240.44</v>
      </c>
      <c r="E28" s="43">
        <v>1190.8399999999999</v>
      </c>
      <c r="F28" s="43">
        <v>1148.49</v>
      </c>
      <c r="G28" s="43">
        <v>1133.3599999999999</v>
      </c>
      <c r="H28" s="43">
        <v>1165.81</v>
      </c>
      <c r="I28" s="43">
        <v>1171.08</v>
      </c>
      <c r="J28" s="43">
        <v>1187.5</v>
      </c>
      <c r="K28" s="43">
        <v>1308.55</v>
      </c>
      <c r="L28" s="43">
        <v>1502.06</v>
      </c>
      <c r="M28" s="43">
        <v>1606.11</v>
      </c>
      <c r="N28" s="43">
        <v>1651.91</v>
      </c>
      <c r="O28" s="43">
        <v>1679.33</v>
      </c>
      <c r="P28" s="43">
        <v>1679.51</v>
      </c>
      <c r="Q28" s="43">
        <v>1691.54</v>
      </c>
      <c r="R28" s="43">
        <v>1689.19</v>
      </c>
      <c r="S28" s="43">
        <v>1651.87</v>
      </c>
      <c r="T28" s="43">
        <v>1661.09</v>
      </c>
      <c r="U28" s="43">
        <v>1708.8</v>
      </c>
      <c r="V28" s="43">
        <v>1726.06</v>
      </c>
      <c r="W28" s="43">
        <v>1727.11</v>
      </c>
      <c r="X28" s="43">
        <v>1726.91</v>
      </c>
      <c r="Y28" s="43">
        <v>1667.18</v>
      </c>
      <c r="Z28" s="43">
        <v>1538.67</v>
      </c>
      <c r="AA28" s="43">
        <v>1212.8499999999999</v>
      </c>
    </row>
    <row r="29" spans="1:27" ht="12.75" hidden="1" customHeight="1" outlineLevel="1" x14ac:dyDescent="0.2">
      <c r="A29" s="92" t="s">
        <v>827</v>
      </c>
      <c r="B29" s="62" t="s">
        <v>88</v>
      </c>
      <c r="C29" s="42" t="s">
        <v>77</v>
      </c>
      <c r="D29" s="43">
        <f t="shared" ref="D29:AA29" si="13">$D$9</f>
        <v>66.180000000000007</v>
      </c>
      <c r="E29" s="43">
        <f t="shared" si="13"/>
        <v>66.180000000000007</v>
      </c>
      <c r="F29" s="43">
        <f t="shared" si="13"/>
        <v>66.180000000000007</v>
      </c>
      <c r="G29" s="43">
        <f t="shared" si="13"/>
        <v>66.180000000000007</v>
      </c>
      <c r="H29" s="43">
        <f t="shared" si="13"/>
        <v>66.180000000000007</v>
      </c>
      <c r="I29" s="43">
        <f t="shared" si="13"/>
        <v>66.180000000000007</v>
      </c>
      <c r="J29" s="43">
        <f t="shared" si="13"/>
        <v>66.180000000000007</v>
      </c>
      <c r="K29" s="43">
        <f t="shared" si="13"/>
        <v>66.180000000000007</v>
      </c>
      <c r="L29" s="43">
        <f t="shared" si="13"/>
        <v>66.180000000000007</v>
      </c>
      <c r="M29" s="43">
        <f t="shared" si="13"/>
        <v>66.180000000000007</v>
      </c>
      <c r="N29" s="43">
        <f t="shared" si="13"/>
        <v>66.180000000000007</v>
      </c>
      <c r="O29" s="43">
        <f t="shared" si="13"/>
        <v>66.180000000000007</v>
      </c>
      <c r="P29" s="43">
        <f t="shared" si="13"/>
        <v>66.180000000000007</v>
      </c>
      <c r="Q29" s="43">
        <f t="shared" si="13"/>
        <v>66.180000000000007</v>
      </c>
      <c r="R29" s="43">
        <f t="shared" si="13"/>
        <v>66.180000000000007</v>
      </c>
      <c r="S29" s="43">
        <f t="shared" si="13"/>
        <v>66.180000000000007</v>
      </c>
      <c r="T29" s="43">
        <f t="shared" si="13"/>
        <v>66.180000000000007</v>
      </c>
      <c r="U29" s="43">
        <f t="shared" si="13"/>
        <v>66.180000000000007</v>
      </c>
      <c r="V29" s="43">
        <f t="shared" si="13"/>
        <v>66.180000000000007</v>
      </c>
      <c r="W29" s="43">
        <f t="shared" si="13"/>
        <v>66.180000000000007</v>
      </c>
      <c r="X29" s="43">
        <f t="shared" si="13"/>
        <v>66.180000000000007</v>
      </c>
      <c r="Y29" s="43">
        <f t="shared" si="13"/>
        <v>66.180000000000007</v>
      </c>
      <c r="Z29" s="43">
        <f t="shared" si="13"/>
        <v>66.180000000000007</v>
      </c>
      <c r="AA29" s="43">
        <f t="shared" si="13"/>
        <v>66.180000000000007</v>
      </c>
    </row>
    <row r="30" spans="1:27" ht="12.75" hidden="1" customHeight="1" outlineLevel="1" x14ac:dyDescent="0.2">
      <c r="A30" s="92" t="s">
        <v>828</v>
      </c>
      <c r="B30" s="62" t="s">
        <v>81</v>
      </c>
      <c r="C30" s="42" t="s">
        <v>77</v>
      </c>
      <c r="D30" s="43">
        <v>4.7699999999999996</v>
      </c>
      <c r="E30" s="43">
        <v>4.7699999999999996</v>
      </c>
      <c r="F30" s="43">
        <v>4.7699999999999996</v>
      </c>
      <c r="G30" s="43">
        <v>4.7699999999999996</v>
      </c>
      <c r="H30" s="43">
        <v>4.7699999999999996</v>
      </c>
      <c r="I30" s="43">
        <v>4.7699999999999996</v>
      </c>
      <c r="J30" s="43">
        <v>4.7699999999999996</v>
      </c>
      <c r="K30" s="43">
        <v>4.7699999999999996</v>
      </c>
      <c r="L30" s="43">
        <v>4.7699999999999996</v>
      </c>
      <c r="M30" s="43">
        <v>4.7699999999999996</v>
      </c>
      <c r="N30" s="43">
        <v>4.7699999999999996</v>
      </c>
      <c r="O30" s="43">
        <v>4.7699999999999996</v>
      </c>
      <c r="P30" s="43">
        <v>4.7699999999999996</v>
      </c>
      <c r="Q30" s="43">
        <v>4.7699999999999996</v>
      </c>
      <c r="R30" s="43">
        <v>4.7699999999999996</v>
      </c>
      <c r="S30" s="43">
        <v>4.7699999999999996</v>
      </c>
      <c r="T30" s="43">
        <v>4.7699999999999996</v>
      </c>
      <c r="U30" s="43">
        <v>4.7699999999999996</v>
      </c>
      <c r="V30" s="43">
        <v>4.7699999999999996</v>
      </c>
      <c r="W30" s="43">
        <v>4.7699999999999996</v>
      </c>
      <c r="X30" s="43">
        <v>4.7699999999999996</v>
      </c>
      <c r="Y30" s="43">
        <v>4.7699999999999996</v>
      </c>
      <c r="Z30" s="43">
        <v>4.7699999999999996</v>
      </c>
      <c r="AA30" s="43">
        <v>4.7699999999999996</v>
      </c>
    </row>
    <row r="31" spans="1:27" ht="12.75" hidden="1" customHeight="1" outlineLevel="1" x14ac:dyDescent="0.2">
      <c r="A31" s="92" t="s">
        <v>829</v>
      </c>
      <c r="B31" s="62" t="s">
        <v>79</v>
      </c>
      <c r="C31" s="42" t="s">
        <v>77</v>
      </c>
      <c r="D31" s="43">
        <f>$D$11</f>
        <v>216.36</v>
      </c>
      <c r="E31" s="43">
        <f t="shared" ref="E31:AA31" si="14">$D$11</f>
        <v>216.36</v>
      </c>
      <c r="F31" s="43">
        <f t="shared" si="14"/>
        <v>216.36</v>
      </c>
      <c r="G31" s="43">
        <f t="shared" si="14"/>
        <v>216.36</v>
      </c>
      <c r="H31" s="43">
        <f t="shared" si="14"/>
        <v>216.36</v>
      </c>
      <c r="I31" s="43">
        <f t="shared" si="14"/>
        <v>216.36</v>
      </c>
      <c r="J31" s="43">
        <f t="shared" si="14"/>
        <v>216.36</v>
      </c>
      <c r="K31" s="43">
        <f t="shared" si="14"/>
        <v>216.36</v>
      </c>
      <c r="L31" s="43">
        <f t="shared" si="14"/>
        <v>216.36</v>
      </c>
      <c r="M31" s="43">
        <f t="shared" si="14"/>
        <v>216.36</v>
      </c>
      <c r="N31" s="43">
        <f t="shared" si="14"/>
        <v>216.36</v>
      </c>
      <c r="O31" s="43">
        <f t="shared" si="14"/>
        <v>216.36</v>
      </c>
      <c r="P31" s="43">
        <f t="shared" si="14"/>
        <v>216.36</v>
      </c>
      <c r="Q31" s="43">
        <f t="shared" si="14"/>
        <v>216.36</v>
      </c>
      <c r="R31" s="43">
        <f>$D$11</f>
        <v>216.36</v>
      </c>
      <c r="S31" s="43">
        <f t="shared" si="14"/>
        <v>216.36</v>
      </c>
      <c r="T31" s="43">
        <f t="shared" si="14"/>
        <v>216.36</v>
      </c>
      <c r="U31" s="43">
        <f t="shared" si="14"/>
        <v>216.36</v>
      </c>
      <c r="V31" s="43">
        <f t="shared" si="14"/>
        <v>216.36</v>
      </c>
      <c r="W31" s="43">
        <f t="shared" si="14"/>
        <v>216.36</v>
      </c>
      <c r="X31" s="43">
        <f t="shared" si="14"/>
        <v>216.36</v>
      </c>
      <c r="Y31" s="43">
        <f t="shared" si="14"/>
        <v>216.36</v>
      </c>
      <c r="Z31" s="43">
        <f t="shared" si="14"/>
        <v>216.36</v>
      </c>
      <c r="AA31" s="43">
        <f t="shared" si="14"/>
        <v>216.36</v>
      </c>
    </row>
    <row r="32" spans="1:27" ht="12.75" customHeight="1" collapsed="1" x14ac:dyDescent="0.2">
      <c r="A32" s="91" t="s">
        <v>830</v>
      </c>
      <c r="B32" s="27" t="str">
        <f>"06"&amp;"."&amp;$B$599&amp;"."&amp;$B$600</f>
        <v>06.02.2023</v>
      </c>
      <c r="C32" s="83" t="s">
        <v>74</v>
      </c>
      <c r="D32" s="84">
        <f>ROUND(((D33+D34+D36+D35)/1000),5)</f>
        <v>1.45688</v>
      </c>
      <c r="E32" s="84">
        <f>ROUND(((E33+E34+E36+E35)/1000),5)</f>
        <v>1.4089</v>
      </c>
      <c r="F32" s="84">
        <f>ROUND(((F33+F34+F36+F35)/1000),5)</f>
        <v>1.37808</v>
      </c>
      <c r="G32" s="84">
        <f t="shared" ref="G32:AA32" si="15">ROUND(((G33+G34+G36+G35)/1000),5)</f>
        <v>1.3628800000000001</v>
      </c>
      <c r="H32" s="84">
        <f t="shared" si="15"/>
        <v>1.3920999999999999</v>
      </c>
      <c r="I32" s="84">
        <f t="shared" si="15"/>
        <v>1.4555499999999999</v>
      </c>
      <c r="J32" s="84">
        <f t="shared" si="15"/>
        <v>1.65249</v>
      </c>
      <c r="K32" s="84">
        <f t="shared" si="15"/>
        <v>1.9132400000000001</v>
      </c>
      <c r="L32" s="84">
        <f t="shared" si="15"/>
        <v>2.00298</v>
      </c>
      <c r="M32" s="84">
        <f t="shared" si="15"/>
        <v>2.02712</v>
      </c>
      <c r="N32" s="84">
        <f t="shared" si="15"/>
        <v>2.0512899999999998</v>
      </c>
      <c r="O32" s="84">
        <f t="shared" si="15"/>
        <v>2.0986500000000001</v>
      </c>
      <c r="P32" s="84">
        <f t="shared" si="15"/>
        <v>2.0636399999999999</v>
      </c>
      <c r="Q32" s="84">
        <f t="shared" si="15"/>
        <v>2.0717500000000002</v>
      </c>
      <c r="R32" s="84">
        <f t="shared" si="15"/>
        <v>2.0635599999999998</v>
      </c>
      <c r="S32" s="84">
        <f t="shared" si="15"/>
        <v>2.0386000000000002</v>
      </c>
      <c r="T32" s="84">
        <f t="shared" si="15"/>
        <v>2.0068100000000002</v>
      </c>
      <c r="U32" s="84">
        <f t="shared" si="15"/>
        <v>2.0273300000000001</v>
      </c>
      <c r="V32" s="84">
        <f t="shared" si="15"/>
        <v>2.0405199999999999</v>
      </c>
      <c r="W32" s="84">
        <f t="shared" si="15"/>
        <v>2.0634199999999998</v>
      </c>
      <c r="X32" s="84">
        <f t="shared" si="15"/>
        <v>1.9896100000000001</v>
      </c>
      <c r="Y32" s="84">
        <f t="shared" si="15"/>
        <v>1.9327700000000001</v>
      </c>
      <c r="Z32" s="84">
        <f t="shared" si="15"/>
        <v>1.60002</v>
      </c>
      <c r="AA32" s="84">
        <f t="shared" si="15"/>
        <v>1.4592099999999999</v>
      </c>
    </row>
    <row r="33" spans="1:27" ht="12.75" hidden="1" customHeight="1" outlineLevel="1" x14ac:dyDescent="0.2">
      <c r="A33" s="92" t="s">
        <v>831</v>
      </c>
      <c r="B33" s="62" t="s">
        <v>231</v>
      </c>
      <c r="C33" s="42" t="s">
        <v>77</v>
      </c>
      <c r="D33" s="43">
        <v>1169.57</v>
      </c>
      <c r="E33" s="43">
        <v>1121.5899999999999</v>
      </c>
      <c r="F33" s="43">
        <v>1090.77</v>
      </c>
      <c r="G33" s="43">
        <v>1075.57</v>
      </c>
      <c r="H33" s="43">
        <v>1104.79</v>
      </c>
      <c r="I33" s="43">
        <v>1168.24</v>
      </c>
      <c r="J33" s="43">
        <v>1365.18</v>
      </c>
      <c r="K33" s="43">
        <v>1625.93</v>
      </c>
      <c r="L33" s="43">
        <v>1715.67</v>
      </c>
      <c r="M33" s="43">
        <v>1739.81</v>
      </c>
      <c r="N33" s="43">
        <v>1763.98</v>
      </c>
      <c r="O33" s="43">
        <v>1811.34</v>
      </c>
      <c r="P33" s="43">
        <v>1776.33</v>
      </c>
      <c r="Q33" s="43">
        <v>1784.44</v>
      </c>
      <c r="R33" s="43">
        <v>1776.25</v>
      </c>
      <c r="S33" s="43">
        <v>1751.29</v>
      </c>
      <c r="T33" s="43">
        <v>1719.5</v>
      </c>
      <c r="U33" s="43">
        <v>1740.02</v>
      </c>
      <c r="V33" s="43">
        <v>1753.21</v>
      </c>
      <c r="W33" s="43">
        <v>1776.11</v>
      </c>
      <c r="X33" s="43">
        <v>1702.3</v>
      </c>
      <c r="Y33" s="43">
        <v>1645.46</v>
      </c>
      <c r="Z33" s="43">
        <v>1312.71</v>
      </c>
      <c r="AA33" s="43">
        <v>1171.9000000000001</v>
      </c>
    </row>
    <row r="34" spans="1:27" ht="12.75" hidden="1" customHeight="1" outlineLevel="1" x14ac:dyDescent="0.2">
      <c r="A34" s="92" t="s">
        <v>832</v>
      </c>
      <c r="B34" s="62" t="s">
        <v>88</v>
      </c>
      <c r="C34" s="42" t="s">
        <v>77</v>
      </c>
      <c r="D34" s="43">
        <f t="shared" ref="D34:AA34" si="16">$D$9</f>
        <v>66.180000000000007</v>
      </c>
      <c r="E34" s="43">
        <f t="shared" si="16"/>
        <v>66.180000000000007</v>
      </c>
      <c r="F34" s="43">
        <f t="shared" si="16"/>
        <v>66.180000000000007</v>
      </c>
      <c r="G34" s="43">
        <f t="shared" si="16"/>
        <v>66.180000000000007</v>
      </c>
      <c r="H34" s="43">
        <f t="shared" si="16"/>
        <v>66.180000000000007</v>
      </c>
      <c r="I34" s="43">
        <f t="shared" si="16"/>
        <v>66.180000000000007</v>
      </c>
      <c r="J34" s="43">
        <f t="shared" si="16"/>
        <v>66.180000000000007</v>
      </c>
      <c r="K34" s="43">
        <f t="shared" si="16"/>
        <v>66.180000000000007</v>
      </c>
      <c r="L34" s="43">
        <f t="shared" si="16"/>
        <v>66.180000000000007</v>
      </c>
      <c r="M34" s="43">
        <f t="shared" si="16"/>
        <v>66.180000000000007</v>
      </c>
      <c r="N34" s="43">
        <f t="shared" si="16"/>
        <v>66.180000000000007</v>
      </c>
      <c r="O34" s="43">
        <f t="shared" si="16"/>
        <v>66.180000000000007</v>
      </c>
      <c r="P34" s="43">
        <f t="shared" si="16"/>
        <v>66.180000000000007</v>
      </c>
      <c r="Q34" s="43">
        <f t="shared" si="16"/>
        <v>66.180000000000007</v>
      </c>
      <c r="R34" s="43">
        <f t="shared" si="16"/>
        <v>66.180000000000007</v>
      </c>
      <c r="S34" s="43">
        <f t="shared" si="16"/>
        <v>66.180000000000007</v>
      </c>
      <c r="T34" s="43">
        <f t="shared" si="16"/>
        <v>66.180000000000007</v>
      </c>
      <c r="U34" s="43">
        <f t="shared" si="16"/>
        <v>66.180000000000007</v>
      </c>
      <c r="V34" s="43">
        <f t="shared" si="16"/>
        <v>66.180000000000007</v>
      </c>
      <c r="W34" s="43">
        <f t="shared" si="16"/>
        <v>66.180000000000007</v>
      </c>
      <c r="X34" s="43">
        <f t="shared" si="16"/>
        <v>66.180000000000007</v>
      </c>
      <c r="Y34" s="43">
        <f t="shared" si="16"/>
        <v>66.180000000000007</v>
      </c>
      <c r="Z34" s="43">
        <f t="shared" si="16"/>
        <v>66.180000000000007</v>
      </c>
      <c r="AA34" s="43">
        <f t="shared" si="16"/>
        <v>66.180000000000007</v>
      </c>
    </row>
    <row r="35" spans="1:27" ht="12.75" hidden="1" customHeight="1" outlineLevel="1" x14ac:dyDescent="0.2">
      <c r="A35" s="92" t="s">
        <v>833</v>
      </c>
      <c r="B35" s="62" t="s">
        <v>81</v>
      </c>
      <c r="C35" s="42" t="s">
        <v>77</v>
      </c>
      <c r="D35" s="43">
        <v>4.7699999999999996</v>
      </c>
      <c r="E35" s="43">
        <v>4.7699999999999996</v>
      </c>
      <c r="F35" s="43">
        <v>4.7699999999999996</v>
      </c>
      <c r="G35" s="43">
        <v>4.7699999999999996</v>
      </c>
      <c r="H35" s="43">
        <v>4.7699999999999996</v>
      </c>
      <c r="I35" s="43">
        <v>4.7699999999999996</v>
      </c>
      <c r="J35" s="43">
        <v>4.7699999999999996</v>
      </c>
      <c r="K35" s="43">
        <v>4.7699999999999996</v>
      </c>
      <c r="L35" s="43">
        <v>4.7699999999999996</v>
      </c>
      <c r="M35" s="43">
        <v>4.7699999999999996</v>
      </c>
      <c r="N35" s="43">
        <v>4.7699999999999996</v>
      </c>
      <c r="O35" s="43">
        <v>4.7699999999999996</v>
      </c>
      <c r="P35" s="43">
        <v>4.7699999999999996</v>
      </c>
      <c r="Q35" s="43">
        <v>4.7699999999999996</v>
      </c>
      <c r="R35" s="43">
        <v>4.7699999999999996</v>
      </c>
      <c r="S35" s="43">
        <v>4.7699999999999996</v>
      </c>
      <c r="T35" s="43">
        <v>4.7699999999999996</v>
      </c>
      <c r="U35" s="43">
        <v>4.7699999999999996</v>
      </c>
      <c r="V35" s="43">
        <v>4.7699999999999996</v>
      </c>
      <c r="W35" s="43">
        <v>4.7699999999999996</v>
      </c>
      <c r="X35" s="43">
        <v>4.7699999999999996</v>
      </c>
      <c r="Y35" s="43">
        <v>4.7699999999999996</v>
      </c>
      <c r="Z35" s="43">
        <v>4.7699999999999996</v>
      </c>
      <c r="AA35" s="43">
        <v>4.7699999999999996</v>
      </c>
    </row>
    <row r="36" spans="1:27" ht="12.75" hidden="1" customHeight="1" outlineLevel="1" x14ac:dyDescent="0.2">
      <c r="A36" s="92" t="s">
        <v>834</v>
      </c>
      <c r="B36" s="62" t="s">
        <v>79</v>
      </c>
      <c r="C36" s="42" t="s">
        <v>77</v>
      </c>
      <c r="D36" s="43">
        <f>$D$11</f>
        <v>216.36</v>
      </c>
      <c r="E36" s="43">
        <f t="shared" ref="E36:AA36" si="17">$D$11</f>
        <v>216.36</v>
      </c>
      <c r="F36" s="43">
        <f t="shared" si="17"/>
        <v>216.36</v>
      </c>
      <c r="G36" s="43">
        <f t="shared" si="17"/>
        <v>216.36</v>
      </c>
      <c r="H36" s="43">
        <f t="shared" si="17"/>
        <v>216.36</v>
      </c>
      <c r="I36" s="43">
        <f t="shared" si="17"/>
        <v>216.36</v>
      </c>
      <c r="J36" s="43">
        <f t="shared" si="17"/>
        <v>216.36</v>
      </c>
      <c r="K36" s="43">
        <f t="shared" si="17"/>
        <v>216.36</v>
      </c>
      <c r="L36" s="43">
        <f t="shared" si="17"/>
        <v>216.36</v>
      </c>
      <c r="M36" s="43">
        <f t="shared" si="17"/>
        <v>216.36</v>
      </c>
      <c r="N36" s="43">
        <f t="shared" si="17"/>
        <v>216.36</v>
      </c>
      <c r="O36" s="43">
        <f t="shared" si="17"/>
        <v>216.36</v>
      </c>
      <c r="P36" s="43">
        <f t="shared" si="17"/>
        <v>216.36</v>
      </c>
      <c r="Q36" s="43">
        <f t="shared" si="17"/>
        <v>216.36</v>
      </c>
      <c r="R36" s="43">
        <f>$D$11</f>
        <v>216.36</v>
      </c>
      <c r="S36" s="43">
        <f t="shared" si="17"/>
        <v>216.36</v>
      </c>
      <c r="T36" s="43">
        <f t="shared" si="17"/>
        <v>216.36</v>
      </c>
      <c r="U36" s="43">
        <f t="shared" si="17"/>
        <v>216.36</v>
      </c>
      <c r="V36" s="43">
        <f t="shared" si="17"/>
        <v>216.36</v>
      </c>
      <c r="W36" s="43">
        <f t="shared" si="17"/>
        <v>216.36</v>
      </c>
      <c r="X36" s="43">
        <f t="shared" si="17"/>
        <v>216.36</v>
      </c>
      <c r="Y36" s="43">
        <f t="shared" si="17"/>
        <v>216.36</v>
      </c>
      <c r="Z36" s="43">
        <f t="shared" si="17"/>
        <v>216.36</v>
      </c>
      <c r="AA36" s="43">
        <f t="shared" si="17"/>
        <v>216.36</v>
      </c>
    </row>
    <row r="37" spans="1:27" ht="12.75" customHeight="1" collapsed="1" x14ac:dyDescent="0.2">
      <c r="A37" s="91" t="s">
        <v>835</v>
      </c>
      <c r="B37" s="27" t="str">
        <f>"07"&amp;"."&amp;$B$599&amp;"."&amp;$B$600</f>
        <v>07.02.2023</v>
      </c>
      <c r="C37" s="83" t="s">
        <v>74</v>
      </c>
      <c r="D37" s="84">
        <f>ROUND(((D38+D39+D41+D40)/1000),5)</f>
        <v>1.39316</v>
      </c>
      <c r="E37" s="84">
        <f>ROUND(((E38+E39+E41+E40)/1000),5)</f>
        <v>1.32131</v>
      </c>
      <c r="F37" s="84">
        <f>ROUND(((F38+F39+F41+F40)/1000),5)</f>
        <v>1.2746299999999999</v>
      </c>
      <c r="G37" s="84">
        <f t="shared" ref="G37:AA37" si="18">ROUND(((G38+G39+G41+G40)/1000),5)</f>
        <v>1.2710300000000001</v>
      </c>
      <c r="H37" s="84">
        <f t="shared" si="18"/>
        <v>1.3710100000000001</v>
      </c>
      <c r="I37" s="84">
        <f t="shared" si="18"/>
        <v>1.4203399999999999</v>
      </c>
      <c r="J37" s="84">
        <f t="shared" si="18"/>
        <v>1.63794</v>
      </c>
      <c r="K37" s="84">
        <f t="shared" si="18"/>
        <v>1.9154500000000001</v>
      </c>
      <c r="L37" s="84">
        <f t="shared" si="18"/>
        <v>1.9681200000000001</v>
      </c>
      <c r="M37" s="84">
        <f t="shared" si="18"/>
        <v>1.9822500000000001</v>
      </c>
      <c r="N37" s="84">
        <f t="shared" si="18"/>
        <v>1.99411</v>
      </c>
      <c r="O37" s="84">
        <f t="shared" si="18"/>
        <v>2.0289600000000001</v>
      </c>
      <c r="P37" s="84">
        <f t="shared" si="18"/>
        <v>2.0087100000000002</v>
      </c>
      <c r="Q37" s="84">
        <f t="shared" si="18"/>
        <v>2.0154800000000002</v>
      </c>
      <c r="R37" s="84">
        <f t="shared" si="18"/>
        <v>2.0095800000000001</v>
      </c>
      <c r="S37" s="84">
        <f t="shared" si="18"/>
        <v>1.98885</v>
      </c>
      <c r="T37" s="84">
        <f t="shared" si="18"/>
        <v>1.97668</v>
      </c>
      <c r="U37" s="84">
        <f t="shared" si="18"/>
        <v>1.9923200000000001</v>
      </c>
      <c r="V37" s="84">
        <f t="shared" si="18"/>
        <v>2.0019300000000002</v>
      </c>
      <c r="W37" s="84">
        <f t="shared" si="18"/>
        <v>2.0110999999999999</v>
      </c>
      <c r="X37" s="84">
        <f t="shared" si="18"/>
        <v>1.97864</v>
      </c>
      <c r="Y37" s="84">
        <f t="shared" si="18"/>
        <v>1.9322600000000001</v>
      </c>
      <c r="Z37" s="84">
        <f t="shared" si="18"/>
        <v>1.64714</v>
      </c>
      <c r="AA37" s="84">
        <f t="shared" si="18"/>
        <v>1.4829600000000001</v>
      </c>
    </row>
    <row r="38" spans="1:27" ht="12.75" hidden="1" customHeight="1" outlineLevel="1" x14ac:dyDescent="0.2">
      <c r="A38" s="92" t="s">
        <v>836</v>
      </c>
      <c r="B38" s="62" t="s">
        <v>231</v>
      </c>
      <c r="C38" s="42" t="s">
        <v>77</v>
      </c>
      <c r="D38" s="43">
        <v>1105.8499999999999</v>
      </c>
      <c r="E38" s="43">
        <v>1034</v>
      </c>
      <c r="F38" s="43">
        <v>987.32</v>
      </c>
      <c r="G38" s="43">
        <v>983.72</v>
      </c>
      <c r="H38" s="43">
        <v>1083.7</v>
      </c>
      <c r="I38" s="43">
        <v>1133.03</v>
      </c>
      <c r="J38" s="43">
        <v>1350.63</v>
      </c>
      <c r="K38" s="43">
        <v>1628.14</v>
      </c>
      <c r="L38" s="43">
        <v>1680.81</v>
      </c>
      <c r="M38" s="43">
        <v>1694.94</v>
      </c>
      <c r="N38" s="43">
        <v>1706.8</v>
      </c>
      <c r="O38" s="43">
        <v>1741.65</v>
      </c>
      <c r="P38" s="43">
        <v>1721.4</v>
      </c>
      <c r="Q38" s="43">
        <v>1728.17</v>
      </c>
      <c r="R38" s="43">
        <v>1722.27</v>
      </c>
      <c r="S38" s="43">
        <v>1701.54</v>
      </c>
      <c r="T38" s="43">
        <v>1689.37</v>
      </c>
      <c r="U38" s="43">
        <v>1705.01</v>
      </c>
      <c r="V38" s="43">
        <v>1714.62</v>
      </c>
      <c r="W38" s="43">
        <v>1723.79</v>
      </c>
      <c r="X38" s="43">
        <v>1691.33</v>
      </c>
      <c r="Y38" s="43">
        <v>1644.95</v>
      </c>
      <c r="Z38" s="43">
        <v>1359.83</v>
      </c>
      <c r="AA38" s="43">
        <v>1195.6500000000001</v>
      </c>
    </row>
    <row r="39" spans="1:27" ht="12.75" hidden="1" customHeight="1" outlineLevel="1" x14ac:dyDescent="0.2">
      <c r="A39" s="92" t="s">
        <v>837</v>
      </c>
      <c r="B39" s="62" t="s">
        <v>88</v>
      </c>
      <c r="C39" s="42" t="s">
        <v>77</v>
      </c>
      <c r="D39" s="43">
        <f t="shared" ref="D39:AA39" si="19">$D$9</f>
        <v>66.180000000000007</v>
      </c>
      <c r="E39" s="43">
        <f t="shared" si="19"/>
        <v>66.180000000000007</v>
      </c>
      <c r="F39" s="43">
        <f t="shared" si="19"/>
        <v>66.180000000000007</v>
      </c>
      <c r="G39" s="43">
        <f t="shared" si="19"/>
        <v>66.180000000000007</v>
      </c>
      <c r="H39" s="43">
        <f t="shared" si="19"/>
        <v>66.180000000000007</v>
      </c>
      <c r="I39" s="43">
        <f t="shared" si="19"/>
        <v>66.180000000000007</v>
      </c>
      <c r="J39" s="43">
        <f t="shared" si="19"/>
        <v>66.180000000000007</v>
      </c>
      <c r="K39" s="43">
        <f t="shared" si="19"/>
        <v>66.180000000000007</v>
      </c>
      <c r="L39" s="43">
        <f t="shared" si="19"/>
        <v>66.180000000000007</v>
      </c>
      <c r="M39" s="43">
        <f t="shared" si="19"/>
        <v>66.180000000000007</v>
      </c>
      <c r="N39" s="43">
        <f t="shared" si="19"/>
        <v>66.180000000000007</v>
      </c>
      <c r="O39" s="43">
        <f t="shared" si="19"/>
        <v>66.180000000000007</v>
      </c>
      <c r="P39" s="43">
        <f t="shared" si="19"/>
        <v>66.180000000000007</v>
      </c>
      <c r="Q39" s="43">
        <f t="shared" si="19"/>
        <v>66.180000000000007</v>
      </c>
      <c r="R39" s="43">
        <f t="shared" si="19"/>
        <v>66.180000000000007</v>
      </c>
      <c r="S39" s="43">
        <f t="shared" si="19"/>
        <v>66.180000000000007</v>
      </c>
      <c r="T39" s="43">
        <f t="shared" si="19"/>
        <v>66.180000000000007</v>
      </c>
      <c r="U39" s="43">
        <f t="shared" si="19"/>
        <v>66.180000000000007</v>
      </c>
      <c r="V39" s="43">
        <f t="shared" si="19"/>
        <v>66.180000000000007</v>
      </c>
      <c r="W39" s="43">
        <f t="shared" si="19"/>
        <v>66.180000000000007</v>
      </c>
      <c r="X39" s="43">
        <f t="shared" si="19"/>
        <v>66.180000000000007</v>
      </c>
      <c r="Y39" s="43">
        <f t="shared" si="19"/>
        <v>66.180000000000007</v>
      </c>
      <c r="Z39" s="43">
        <f t="shared" si="19"/>
        <v>66.180000000000007</v>
      </c>
      <c r="AA39" s="43">
        <f t="shared" si="19"/>
        <v>66.180000000000007</v>
      </c>
    </row>
    <row r="40" spans="1:27" ht="12.75" hidden="1" customHeight="1" outlineLevel="1" x14ac:dyDescent="0.2">
      <c r="A40" s="92" t="s">
        <v>838</v>
      </c>
      <c r="B40" s="62" t="s">
        <v>81</v>
      </c>
      <c r="C40" s="42" t="s">
        <v>77</v>
      </c>
      <c r="D40" s="43">
        <v>4.7699999999999996</v>
      </c>
      <c r="E40" s="43">
        <v>4.7699999999999996</v>
      </c>
      <c r="F40" s="43">
        <v>4.7699999999999996</v>
      </c>
      <c r="G40" s="43">
        <v>4.7699999999999996</v>
      </c>
      <c r="H40" s="43">
        <v>4.7699999999999996</v>
      </c>
      <c r="I40" s="43">
        <v>4.7699999999999996</v>
      </c>
      <c r="J40" s="43">
        <v>4.7699999999999996</v>
      </c>
      <c r="K40" s="43">
        <v>4.7699999999999996</v>
      </c>
      <c r="L40" s="43">
        <v>4.7699999999999996</v>
      </c>
      <c r="M40" s="43">
        <v>4.7699999999999996</v>
      </c>
      <c r="N40" s="43">
        <v>4.7699999999999996</v>
      </c>
      <c r="O40" s="43">
        <v>4.7699999999999996</v>
      </c>
      <c r="P40" s="43">
        <v>4.7699999999999996</v>
      </c>
      <c r="Q40" s="43">
        <v>4.7699999999999996</v>
      </c>
      <c r="R40" s="43">
        <v>4.7699999999999996</v>
      </c>
      <c r="S40" s="43">
        <v>4.7699999999999996</v>
      </c>
      <c r="T40" s="43">
        <v>4.7699999999999996</v>
      </c>
      <c r="U40" s="43">
        <v>4.7699999999999996</v>
      </c>
      <c r="V40" s="43">
        <v>4.7699999999999996</v>
      </c>
      <c r="W40" s="43">
        <v>4.7699999999999996</v>
      </c>
      <c r="X40" s="43">
        <v>4.7699999999999996</v>
      </c>
      <c r="Y40" s="43">
        <v>4.7699999999999996</v>
      </c>
      <c r="Z40" s="43">
        <v>4.7699999999999996</v>
      </c>
      <c r="AA40" s="43">
        <v>4.7699999999999996</v>
      </c>
    </row>
    <row r="41" spans="1:27" ht="12.75" hidden="1" customHeight="1" outlineLevel="1" x14ac:dyDescent="0.2">
      <c r="A41" s="92" t="s">
        <v>839</v>
      </c>
      <c r="B41" s="62" t="s">
        <v>79</v>
      </c>
      <c r="C41" s="42" t="s">
        <v>77</v>
      </c>
      <c r="D41" s="43">
        <f>$D$11</f>
        <v>216.36</v>
      </c>
      <c r="E41" s="43">
        <f t="shared" ref="E41:AA41" si="20">$D$11</f>
        <v>216.36</v>
      </c>
      <c r="F41" s="43">
        <f t="shared" si="20"/>
        <v>216.36</v>
      </c>
      <c r="G41" s="43">
        <f t="shared" si="20"/>
        <v>216.36</v>
      </c>
      <c r="H41" s="43">
        <f t="shared" si="20"/>
        <v>216.36</v>
      </c>
      <c r="I41" s="43">
        <f t="shared" si="20"/>
        <v>216.36</v>
      </c>
      <c r="J41" s="43">
        <f t="shared" si="20"/>
        <v>216.36</v>
      </c>
      <c r="K41" s="43">
        <f t="shared" si="20"/>
        <v>216.36</v>
      </c>
      <c r="L41" s="43">
        <f t="shared" si="20"/>
        <v>216.36</v>
      </c>
      <c r="M41" s="43">
        <f t="shared" si="20"/>
        <v>216.36</v>
      </c>
      <c r="N41" s="43">
        <f t="shared" si="20"/>
        <v>216.36</v>
      </c>
      <c r="O41" s="43">
        <f t="shared" si="20"/>
        <v>216.36</v>
      </c>
      <c r="P41" s="43">
        <f t="shared" si="20"/>
        <v>216.36</v>
      </c>
      <c r="Q41" s="43">
        <f t="shared" si="20"/>
        <v>216.36</v>
      </c>
      <c r="R41" s="43">
        <f>$D$11</f>
        <v>216.36</v>
      </c>
      <c r="S41" s="43">
        <f t="shared" si="20"/>
        <v>216.36</v>
      </c>
      <c r="T41" s="43">
        <f t="shared" si="20"/>
        <v>216.36</v>
      </c>
      <c r="U41" s="43">
        <f t="shared" si="20"/>
        <v>216.36</v>
      </c>
      <c r="V41" s="43">
        <f t="shared" si="20"/>
        <v>216.36</v>
      </c>
      <c r="W41" s="43">
        <f t="shared" si="20"/>
        <v>216.36</v>
      </c>
      <c r="X41" s="43">
        <f t="shared" si="20"/>
        <v>216.36</v>
      </c>
      <c r="Y41" s="43">
        <f t="shared" si="20"/>
        <v>216.36</v>
      </c>
      <c r="Z41" s="43">
        <f t="shared" si="20"/>
        <v>216.36</v>
      </c>
      <c r="AA41" s="43">
        <f t="shared" si="20"/>
        <v>216.36</v>
      </c>
    </row>
    <row r="42" spans="1:27" ht="12.75" customHeight="1" collapsed="1" x14ac:dyDescent="0.2">
      <c r="A42" s="91" t="s">
        <v>840</v>
      </c>
      <c r="B42" s="27" t="str">
        <f>"08"&amp;"."&amp;$B$599&amp;"."&amp;$B$600</f>
        <v>08.02.2023</v>
      </c>
      <c r="C42" s="83" t="s">
        <v>74</v>
      </c>
      <c r="D42" s="84">
        <f>ROUND(((D43+D44+D46+D45)/1000),5)</f>
        <v>1.40035</v>
      </c>
      <c r="E42" s="84">
        <f>ROUND(((E43+E44+E46+E45)/1000),5)</f>
        <v>1.3650599999999999</v>
      </c>
      <c r="F42" s="84">
        <f>ROUND(((F43+F44+F46+F45)/1000),5)</f>
        <v>1.32446</v>
      </c>
      <c r="G42" s="84">
        <f t="shared" ref="G42:AA42" si="21">ROUND(((G43+G44+G46+G45)/1000),5)</f>
        <v>1.34324</v>
      </c>
      <c r="H42" s="84">
        <f t="shared" si="21"/>
        <v>1.3776900000000001</v>
      </c>
      <c r="I42" s="84">
        <f t="shared" si="21"/>
        <v>1.44926</v>
      </c>
      <c r="J42" s="84">
        <f t="shared" si="21"/>
        <v>1.72316</v>
      </c>
      <c r="K42" s="84">
        <f t="shared" si="21"/>
        <v>1.9286000000000001</v>
      </c>
      <c r="L42" s="84">
        <f t="shared" si="21"/>
        <v>1.9824999999999999</v>
      </c>
      <c r="M42" s="84">
        <f t="shared" si="21"/>
        <v>1.99383</v>
      </c>
      <c r="N42" s="84">
        <f t="shared" si="21"/>
        <v>2.0013200000000002</v>
      </c>
      <c r="O42" s="84">
        <f t="shared" si="21"/>
        <v>2.02169</v>
      </c>
      <c r="P42" s="84">
        <f t="shared" si="21"/>
        <v>2.0144899999999999</v>
      </c>
      <c r="Q42" s="84">
        <f t="shared" si="21"/>
        <v>2.0438999999999998</v>
      </c>
      <c r="R42" s="84">
        <f t="shared" si="21"/>
        <v>2.0393500000000002</v>
      </c>
      <c r="S42" s="84">
        <f t="shared" si="21"/>
        <v>2.0021100000000001</v>
      </c>
      <c r="T42" s="84">
        <f t="shared" si="21"/>
        <v>1.9832399999999999</v>
      </c>
      <c r="U42" s="84">
        <f t="shared" si="21"/>
        <v>1.9994799999999999</v>
      </c>
      <c r="V42" s="84">
        <f t="shared" si="21"/>
        <v>2.0061499999999999</v>
      </c>
      <c r="W42" s="84">
        <f t="shared" si="21"/>
        <v>2.0162399999999998</v>
      </c>
      <c r="X42" s="84">
        <f t="shared" si="21"/>
        <v>1.9901800000000001</v>
      </c>
      <c r="Y42" s="84">
        <f t="shared" si="21"/>
        <v>1.94421</v>
      </c>
      <c r="Z42" s="84">
        <f t="shared" si="21"/>
        <v>1.6934400000000001</v>
      </c>
      <c r="AA42" s="84">
        <f t="shared" si="21"/>
        <v>1.50678</v>
      </c>
    </row>
    <row r="43" spans="1:27" ht="12.75" hidden="1" customHeight="1" outlineLevel="1" x14ac:dyDescent="0.2">
      <c r="A43" s="92" t="s">
        <v>841</v>
      </c>
      <c r="B43" s="62" t="s">
        <v>231</v>
      </c>
      <c r="C43" s="42" t="s">
        <v>77</v>
      </c>
      <c r="D43" s="43">
        <v>1113.04</v>
      </c>
      <c r="E43" s="43">
        <v>1077.75</v>
      </c>
      <c r="F43" s="43">
        <v>1037.1500000000001</v>
      </c>
      <c r="G43" s="43">
        <v>1055.93</v>
      </c>
      <c r="H43" s="43">
        <v>1090.3800000000001</v>
      </c>
      <c r="I43" s="43">
        <v>1161.95</v>
      </c>
      <c r="J43" s="43">
        <v>1435.85</v>
      </c>
      <c r="K43" s="43">
        <v>1641.29</v>
      </c>
      <c r="L43" s="43">
        <v>1695.19</v>
      </c>
      <c r="M43" s="43">
        <v>1706.52</v>
      </c>
      <c r="N43" s="43">
        <v>1714.01</v>
      </c>
      <c r="O43" s="43">
        <v>1734.38</v>
      </c>
      <c r="P43" s="43">
        <v>1727.18</v>
      </c>
      <c r="Q43" s="43">
        <v>1756.59</v>
      </c>
      <c r="R43" s="43">
        <v>1752.04</v>
      </c>
      <c r="S43" s="43">
        <v>1714.8</v>
      </c>
      <c r="T43" s="43">
        <v>1695.93</v>
      </c>
      <c r="U43" s="43">
        <v>1712.17</v>
      </c>
      <c r="V43" s="43">
        <v>1718.84</v>
      </c>
      <c r="W43" s="43">
        <v>1728.93</v>
      </c>
      <c r="X43" s="43">
        <v>1702.87</v>
      </c>
      <c r="Y43" s="43">
        <v>1656.9</v>
      </c>
      <c r="Z43" s="43">
        <v>1406.13</v>
      </c>
      <c r="AA43" s="43">
        <v>1219.47</v>
      </c>
    </row>
    <row r="44" spans="1:27" ht="12.75" hidden="1" customHeight="1" outlineLevel="1" x14ac:dyDescent="0.2">
      <c r="A44" s="92" t="s">
        <v>842</v>
      </c>
      <c r="B44" s="62" t="s">
        <v>88</v>
      </c>
      <c r="C44" s="42" t="s">
        <v>77</v>
      </c>
      <c r="D44" s="43">
        <f t="shared" ref="D44:AA44" si="22">$D$9</f>
        <v>66.180000000000007</v>
      </c>
      <c r="E44" s="43">
        <f t="shared" si="22"/>
        <v>66.180000000000007</v>
      </c>
      <c r="F44" s="43">
        <f t="shared" si="22"/>
        <v>66.180000000000007</v>
      </c>
      <c r="G44" s="43">
        <f t="shared" si="22"/>
        <v>66.180000000000007</v>
      </c>
      <c r="H44" s="43">
        <f t="shared" si="22"/>
        <v>66.180000000000007</v>
      </c>
      <c r="I44" s="43">
        <f t="shared" si="22"/>
        <v>66.180000000000007</v>
      </c>
      <c r="J44" s="43">
        <f t="shared" si="22"/>
        <v>66.180000000000007</v>
      </c>
      <c r="K44" s="43">
        <f t="shared" si="22"/>
        <v>66.180000000000007</v>
      </c>
      <c r="L44" s="43">
        <f t="shared" si="22"/>
        <v>66.180000000000007</v>
      </c>
      <c r="M44" s="43">
        <f t="shared" si="22"/>
        <v>66.180000000000007</v>
      </c>
      <c r="N44" s="43">
        <f t="shared" si="22"/>
        <v>66.180000000000007</v>
      </c>
      <c r="O44" s="43">
        <f t="shared" si="22"/>
        <v>66.180000000000007</v>
      </c>
      <c r="P44" s="43">
        <f t="shared" si="22"/>
        <v>66.180000000000007</v>
      </c>
      <c r="Q44" s="43">
        <f t="shared" si="22"/>
        <v>66.180000000000007</v>
      </c>
      <c r="R44" s="43">
        <f t="shared" si="22"/>
        <v>66.180000000000007</v>
      </c>
      <c r="S44" s="43">
        <f t="shared" si="22"/>
        <v>66.180000000000007</v>
      </c>
      <c r="T44" s="43">
        <f t="shared" si="22"/>
        <v>66.180000000000007</v>
      </c>
      <c r="U44" s="43">
        <f t="shared" si="22"/>
        <v>66.180000000000007</v>
      </c>
      <c r="V44" s="43">
        <f t="shared" si="22"/>
        <v>66.180000000000007</v>
      </c>
      <c r="W44" s="43">
        <f t="shared" si="22"/>
        <v>66.180000000000007</v>
      </c>
      <c r="X44" s="43">
        <f t="shared" si="22"/>
        <v>66.180000000000007</v>
      </c>
      <c r="Y44" s="43">
        <f t="shared" si="22"/>
        <v>66.180000000000007</v>
      </c>
      <c r="Z44" s="43">
        <f t="shared" si="22"/>
        <v>66.180000000000007</v>
      </c>
      <c r="AA44" s="43">
        <f t="shared" si="22"/>
        <v>66.180000000000007</v>
      </c>
    </row>
    <row r="45" spans="1:27" ht="12.75" hidden="1" customHeight="1" outlineLevel="1" x14ac:dyDescent="0.2">
      <c r="A45" s="92" t="s">
        <v>843</v>
      </c>
      <c r="B45" s="62" t="s">
        <v>81</v>
      </c>
      <c r="C45" s="42" t="s">
        <v>77</v>
      </c>
      <c r="D45" s="43">
        <v>4.7699999999999996</v>
      </c>
      <c r="E45" s="43">
        <v>4.7699999999999996</v>
      </c>
      <c r="F45" s="43">
        <v>4.7699999999999996</v>
      </c>
      <c r="G45" s="43">
        <v>4.7699999999999996</v>
      </c>
      <c r="H45" s="43">
        <v>4.7699999999999996</v>
      </c>
      <c r="I45" s="43">
        <v>4.7699999999999996</v>
      </c>
      <c r="J45" s="43">
        <v>4.7699999999999996</v>
      </c>
      <c r="K45" s="43">
        <v>4.7699999999999996</v>
      </c>
      <c r="L45" s="43">
        <v>4.7699999999999996</v>
      </c>
      <c r="M45" s="43">
        <v>4.7699999999999996</v>
      </c>
      <c r="N45" s="43">
        <v>4.7699999999999996</v>
      </c>
      <c r="O45" s="43">
        <v>4.7699999999999996</v>
      </c>
      <c r="P45" s="43">
        <v>4.7699999999999996</v>
      </c>
      <c r="Q45" s="43">
        <v>4.7699999999999996</v>
      </c>
      <c r="R45" s="43">
        <v>4.7699999999999996</v>
      </c>
      <c r="S45" s="43">
        <v>4.7699999999999996</v>
      </c>
      <c r="T45" s="43">
        <v>4.7699999999999996</v>
      </c>
      <c r="U45" s="43">
        <v>4.7699999999999996</v>
      </c>
      <c r="V45" s="43">
        <v>4.7699999999999996</v>
      </c>
      <c r="W45" s="43">
        <v>4.7699999999999996</v>
      </c>
      <c r="X45" s="43">
        <v>4.7699999999999996</v>
      </c>
      <c r="Y45" s="43">
        <v>4.7699999999999996</v>
      </c>
      <c r="Z45" s="43">
        <v>4.7699999999999996</v>
      </c>
      <c r="AA45" s="43">
        <v>4.7699999999999996</v>
      </c>
    </row>
    <row r="46" spans="1:27" ht="12.75" hidden="1" customHeight="1" outlineLevel="1" x14ac:dyDescent="0.2">
      <c r="A46" s="92" t="s">
        <v>844</v>
      </c>
      <c r="B46" s="62" t="s">
        <v>79</v>
      </c>
      <c r="C46" s="42" t="s">
        <v>77</v>
      </c>
      <c r="D46" s="43">
        <f>$D$11</f>
        <v>216.36</v>
      </c>
      <c r="E46" s="43">
        <f t="shared" ref="E46:AA46" si="23">$D$11</f>
        <v>216.36</v>
      </c>
      <c r="F46" s="43">
        <f t="shared" si="23"/>
        <v>216.36</v>
      </c>
      <c r="G46" s="43">
        <f t="shared" si="23"/>
        <v>216.36</v>
      </c>
      <c r="H46" s="43">
        <f t="shared" si="23"/>
        <v>216.36</v>
      </c>
      <c r="I46" s="43">
        <f t="shared" si="23"/>
        <v>216.36</v>
      </c>
      <c r="J46" s="43">
        <f t="shared" si="23"/>
        <v>216.36</v>
      </c>
      <c r="K46" s="43">
        <f t="shared" si="23"/>
        <v>216.36</v>
      </c>
      <c r="L46" s="43">
        <f t="shared" si="23"/>
        <v>216.36</v>
      </c>
      <c r="M46" s="43">
        <f t="shared" si="23"/>
        <v>216.36</v>
      </c>
      <c r="N46" s="43">
        <f t="shared" si="23"/>
        <v>216.36</v>
      </c>
      <c r="O46" s="43">
        <f t="shared" si="23"/>
        <v>216.36</v>
      </c>
      <c r="P46" s="43">
        <f t="shared" si="23"/>
        <v>216.36</v>
      </c>
      <c r="Q46" s="43">
        <f t="shared" si="23"/>
        <v>216.36</v>
      </c>
      <c r="R46" s="43">
        <f>$D$11</f>
        <v>216.36</v>
      </c>
      <c r="S46" s="43">
        <f t="shared" si="23"/>
        <v>216.36</v>
      </c>
      <c r="T46" s="43">
        <f t="shared" si="23"/>
        <v>216.36</v>
      </c>
      <c r="U46" s="43">
        <f t="shared" si="23"/>
        <v>216.36</v>
      </c>
      <c r="V46" s="43">
        <f t="shared" si="23"/>
        <v>216.36</v>
      </c>
      <c r="W46" s="43">
        <f t="shared" si="23"/>
        <v>216.36</v>
      </c>
      <c r="X46" s="43">
        <f t="shared" si="23"/>
        <v>216.36</v>
      </c>
      <c r="Y46" s="43">
        <f t="shared" si="23"/>
        <v>216.36</v>
      </c>
      <c r="Z46" s="43">
        <f t="shared" si="23"/>
        <v>216.36</v>
      </c>
      <c r="AA46" s="43">
        <f t="shared" si="23"/>
        <v>216.36</v>
      </c>
    </row>
    <row r="47" spans="1:27" ht="12.75" customHeight="1" collapsed="1" x14ac:dyDescent="0.2">
      <c r="A47" s="91" t="s">
        <v>845</v>
      </c>
      <c r="B47" s="27" t="str">
        <f>"09"&amp;"."&amp;$B$599&amp;"."&amp;$B$600</f>
        <v>09.02.2023</v>
      </c>
      <c r="C47" s="83" t="s">
        <v>74</v>
      </c>
      <c r="D47" s="84">
        <f>ROUND(((D48+D49+D51+D50)/1000),5)</f>
        <v>1.40124</v>
      </c>
      <c r="E47" s="84">
        <f>ROUND(((E48+E49+E51+E50)/1000),5)</f>
        <v>1.3696600000000001</v>
      </c>
      <c r="F47" s="84">
        <f>ROUND(((F48+F49+F51+F50)/1000),5)</f>
        <v>1.36799</v>
      </c>
      <c r="G47" s="84">
        <f t="shared" ref="G47:AA47" si="24">ROUND(((G48+G49+G51+G50)/1000),5)</f>
        <v>1.37157</v>
      </c>
      <c r="H47" s="84">
        <f t="shared" si="24"/>
        <v>1.4094599999999999</v>
      </c>
      <c r="I47" s="84">
        <f t="shared" si="24"/>
        <v>1.4922800000000001</v>
      </c>
      <c r="J47" s="84">
        <f t="shared" si="24"/>
        <v>1.74884</v>
      </c>
      <c r="K47" s="84">
        <f t="shared" si="24"/>
        <v>1.9372199999999999</v>
      </c>
      <c r="L47" s="84">
        <f t="shared" si="24"/>
        <v>2.0526599999999999</v>
      </c>
      <c r="M47" s="84">
        <f t="shared" si="24"/>
        <v>2.0735100000000002</v>
      </c>
      <c r="N47" s="84">
        <f t="shared" si="24"/>
        <v>2.0840200000000002</v>
      </c>
      <c r="O47" s="84">
        <f t="shared" si="24"/>
        <v>2.1222500000000002</v>
      </c>
      <c r="P47" s="84">
        <f t="shared" si="24"/>
        <v>2.1024699999999998</v>
      </c>
      <c r="Q47" s="84">
        <f t="shared" si="24"/>
        <v>2.08352</v>
      </c>
      <c r="R47" s="84">
        <f t="shared" si="24"/>
        <v>2.0802</v>
      </c>
      <c r="S47" s="84">
        <f t="shared" si="24"/>
        <v>2.0728800000000001</v>
      </c>
      <c r="T47" s="84">
        <f t="shared" si="24"/>
        <v>2.04094</v>
      </c>
      <c r="U47" s="84">
        <f t="shared" si="24"/>
        <v>2.0636999999999999</v>
      </c>
      <c r="V47" s="84">
        <f t="shared" si="24"/>
        <v>2.07761</v>
      </c>
      <c r="W47" s="84">
        <f t="shared" si="24"/>
        <v>2.0993400000000002</v>
      </c>
      <c r="X47" s="84">
        <f t="shared" si="24"/>
        <v>2.0457999999999998</v>
      </c>
      <c r="Y47" s="84">
        <f t="shared" si="24"/>
        <v>1.94513</v>
      </c>
      <c r="Z47" s="84">
        <f t="shared" si="24"/>
        <v>1.80925</v>
      </c>
      <c r="AA47" s="84">
        <f t="shared" si="24"/>
        <v>1.5224899999999999</v>
      </c>
    </row>
    <row r="48" spans="1:27" ht="12.75" hidden="1" customHeight="1" outlineLevel="1" x14ac:dyDescent="0.2">
      <c r="A48" s="92" t="s">
        <v>846</v>
      </c>
      <c r="B48" s="62" t="s">
        <v>231</v>
      </c>
      <c r="C48" s="42" t="s">
        <v>77</v>
      </c>
      <c r="D48" s="43">
        <v>1113.93</v>
      </c>
      <c r="E48" s="43">
        <v>1082.3499999999999</v>
      </c>
      <c r="F48" s="43">
        <v>1080.68</v>
      </c>
      <c r="G48" s="43">
        <v>1084.26</v>
      </c>
      <c r="H48" s="43">
        <v>1122.1500000000001</v>
      </c>
      <c r="I48" s="43">
        <v>1204.97</v>
      </c>
      <c r="J48" s="43">
        <v>1461.53</v>
      </c>
      <c r="K48" s="43">
        <v>1649.91</v>
      </c>
      <c r="L48" s="43">
        <v>1765.35</v>
      </c>
      <c r="M48" s="43">
        <v>1786.2</v>
      </c>
      <c r="N48" s="43">
        <v>1796.71</v>
      </c>
      <c r="O48" s="43">
        <v>1834.94</v>
      </c>
      <c r="P48" s="43">
        <v>1815.16</v>
      </c>
      <c r="Q48" s="43">
        <v>1796.21</v>
      </c>
      <c r="R48" s="43">
        <v>1792.89</v>
      </c>
      <c r="S48" s="43">
        <v>1785.57</v>
      </c>
      <c r="T48" s="43">
        <v>1753.63</v>
      </c>
      <c r="U48" s="43">
        <v>1776.39</v>
      </c>
      <c r="V48" s="43">
        <v>1790.3</v>
      </c>
      <c r="W48" s="43">
        <v>1812.03</v>
      </c>
      <c r="X48" s="43">
        <v>1758.49</v>
      </c>
      <c r="Y48" s="43">
        <v>1657.82</v>
      </c>
      <c r="Z48" s="43">
        <v>1521.94</v>
      </c>
      <c r="AA48" s="43">
        <v>1235.18</v>
      </c>
    </row>
    <row r="49" spans="1:27" ht="12.75" hidden="1" customHeight="1" outlineLevel="1" x14ac:dyDescent="0.2">
      <c r="A49" s="92" t="s">
        <v>847</v>
      </c>
      <c r="B49" s="62" t="s">
        <v>88</v>
      </c>
      <c r="C49" s="42" t="s">
        <v>77</v>
      </c>
      <c r="D49" s="43">
        <f t="shared" ref="D49:AA49" si="25">$D$9</f>
        <v>66.180000000000007</v>
      </c>
      <c r="E49" s="43">
        <f t="shared" si="25"/>
        <v>66.180000000000007</v>
      </c>
      <c r="F49" s="43">
        <f t="shared" si="25"/>
        <v>66.180000000000007</v>
      </c>
      <c r="G49" s="43">
        <f t="shared" si="25"/>
        <v>66.180000000000007</v>
      </c>
      <c r="H49" s="43">
        <f t="shared" si="25"/>
        <v>66.180000000000007</v>
      </c>
      <c r="I49" s="43">
        <f t="shared" si="25"/>
        <v>66.180000000000007</v>
      </c>
      <c r="J49" s="43">
        <f t="shared" si="25"/>
        <v>66.180000000000007</v>
      </c>
      <c r="K49" s="43">
        <f t="shared" si="25"/>
        <v>66.180000000000007</v>
      </c>
      <c r="L49" s="43">
        <f t="shared" si="25"/>
        <v>66.180000000000007</v>
      </c>
      <c r="M49" s="43">
        <f t="shared" si="25"/>
        <v>66.180000000000007</v>
      </c>
      <c r="N49" s="43">
        <f t="shared" si="25"/>
        <v>66.180000000000007</v>
      </c>
      <c r="O49" s="43">
        <f t="shared" si="25"/>
        <v>66.180000000000007</v>
      </c>
      <c r="P49" s="43">
        <f t="shared" si="25"/>
        <v>66.180000000000007</v>
      </c>
      <c r="Q49" s="43">
        <f t="shared" si="25"/>
        <v>66.180000000000007</v>
      </c>
      <c r="R49" s="43">
        <f t="shared" si="25"/>
        <v>66.180000000000007</v>
      </c>
      <c r="S49" s="43">
        <f t="shared" si="25"/>
        <v>66.180000000000007</v>
      </c>
      <c r="T49" s="43">
        <f t="shared" si="25"/>
        <v>66.180000000000007</v>
      </c>
      <c r="U49" s="43">
        <f t="shared" si="25"/>
        <v>66.180000000000007</v>
      </c>
      <c r="V49" s="43">
        <f t="shared" si="25"/>
        <v>66.180000000000007</v>
      </c>
      <c r="W49" s="43">
        <f t="shared" si="25"/>
        <v>66.180000000000007</v>
      </c>
      <c r="X49" s="43">
        <f t="shared" si="25"/>
        <v>66.180000000000007</v>
      </c>
      <c r="Y49" s="43">
        <f t="shared" si="25"/>
        <v>66.180000000000007</v>
      </c>
      <c r="Z49" s="43">
        <f t="shared" si="25"/>
        <v>66.180000000000007</v>
      </c>
      <c r="AA49" s="43">
        <f t="shared" si="25"/>
        <v>66.180000000000007</v>
      </c>
    </row>
    <row r="50" spans="1:27" ht="12.75" hidden="1" customHeight="1" outlineLevel="1" x14ac:dyDescent="0.2">
      <c r="A50" s="92" t="s">
        <v>848</v>
      </c>
      <c r="B50" s="62" t="s">
        <v>81</v>
      </c>
      <c r="C50" s="42" t="s">
        <v>77</v>
      </c>
      <c r="D50" s="43">
        <v>4.7699999999999996</v>
      </c>
      <c r="E50" s="43">
        <v>4.7699999999999996</v>
      </c>
      <c r="F50" s="43">
        <v>4.7699999999999996</v>
      </c>
      <c r="G50" s="43">
        <v>4.7699999999999996</v>
      </c>
      <c r="H50" s="43">
        <v>4.7699999999999996</v>
      </c>
      <c r="I50" s="43">
        <v>4.7699999999999996</v>
      </c>
      <c r="J50" s="43">
        <v>4.7699999999999996</v>
      </c>
      <c r="K50" s="43">
        <v>4.7699999999999996</v>
      </c>
      <c r="L50" s="43">
        <v>4.7699999999999996</v>
      </c>
      <c r="M50" s="43">
        <v>4.7699999999999996</v>
      </c>
      <c r="N50" s="43">
        <v>4.7699999999999996</v>
      </c>
      <c r="O50" s="43">
        <v>4.7699999999999996</v>
      </c>
      <c r="P50" s="43">
        <v>4.7699999999999996</v>
      </c>
      <c r="Q50" s="43">
        <v>4.7699999999999996</v>
      </c>
      <c r="R50" s="43">
        <v>4.7699999999999996</v>
      </c>
      <c r="S50" s="43">
        <v>4.7699999999999996</v>
      </c>
      <c r="T50" s="43">
        <v>4.7699999999999996</v>
      </c>
      <c r="U50" s="43">
        <v>4.7699999999999996</v>
      </c>
      <c r="V50" s="43">
        <v>4.7699999999999996</v>
      </c>
      <c r="W50" s="43">
        <v>4.7699999999999996</v>
      </c>
      <c r="X50" s="43">
        <v>4.7699999999999996</v>
      </c>
      <c r="Y50" s="43">
        <v>4.7699999999999996</v>
      </c>
      <c r="Z50" s="43">
        <v>4.7699999999999996</v>
      </c>
      <c r="AA50" s="43">
        <v>4.7699999999999996</v>
      </c>
    </row>
    <row r="51" spans="1:27" ht="12.75" hidden="1" customHeight="1" outlineLevel="1" x14ac:dyDescent="0.2">
      <c r="A51" s="92" t="s">
        <v>849</v>
      </c>
      <c r="B51" s="62" t="s">
        <v>79</v>
      </c>
      <c r="C51" s="42" t="s">
        <v>77</v>
      </c>
      <c r="D51" s="43">
        <f>$D$11</f>
        <v>216.36</v>
      </c>
      <c r="E51" s="43">
        <f t="shared" ref="E51:AA51" si="26">$D$11</f>
        <v>216.36</v>
      </c>
      <c r="F51" s="43">
        <f t="shared" si="26"/>
        <v>216.36</v>
      </c>
      <c r="G51" s="43">
        <f t="shared" si="26"/>
        <v>216.36</v>
      </c>
      <c r="H51" s="43">
        <f t="shared" si="26"/>
        <v>216.36</v>
      </c>
      <c r="I51" s="43">
        <f t="shared" si="26"/>
        <v>216.36</v>
      </c>
      <c r="J51" s="43">
        <f t="shared" si="26"/>
        <v>216.36</v>
      </c>
      <c r="K51" s="43">
        <f t="shared" si="26"/>
        <v>216.36</v>
      </c>
      <c r="L51" s="43">
        <f t="shared" si="26"/>
        <v>216.36</v>
      </c>
      <c r="M51" s="43">
        <f t="shared" si="26"/>
        <v>216.36</v>
      </c>
      <c r="N51" s="43">
        <f t="shared" si="26"/>
        <v>216.36</v>
      </c>
      <c r="O51" s="43">
        <f t="shared" si="26"/>
        <v>216.36</v>
      </c>
      <c r="P51" s="43">
        <f t="shared" si="26"/>
        <v>216.36</v>
      </c>
      <c r="Q51" s="43">
        <f t="shared" si="26"/>
        <v>216.36</v>
      </c>
      <c r="R51" s="43">
        <f>$D$11</f>
        <v>216.36</v>
      </c>
      <c r="S51" s="43">
        <f t="shared" si="26"/>
        <v>216.36</v>
      </c>
      <c r="T51" s="43">
        <f t="shared" si="26"/>
        <v>216.36</v>
      </c>
      <c r="U51" s="43">
        <f t="shared" si="26"/>
        <v>216.36</v>
      </c>
      <c r="V51" s="43">
        <f t="shared" si="26"/>
        <v>216.36</v>
      </c>
      <c r="W51" s="43">
        <f t="shared" si="26"/>
        <v>216.36</v>
      </c>
      <c r="X51" s="43">
        <f t="shared" si="26"/>
        <v>216.36</v>
      </c>
      <c r="Y51" s="43">
        <f t="shared" si="26"/>
        <v>216.36</v>
      </c>
      <c r="Z51" s="43">
        <f t="shared" si="26"/>
        <v>216.36</v>
      </c>
      <c r="AA51" s="43">
        <f t="shared" si="26"/>
        <v>216.36</v>
      </c>
    </row>
    <row r="52" spans="1:27" ht="12.75" customHeight="1" collapsed="1" x14ac:dyDescent="0.2">
      <c r="A52" s="91" t="s">
        <v>850</v>
      </c>
      <c r="B52" s="27" t="str">
        <f>"10"&amp;"."&amp;$B$599&amp;"."&amp;$B$600</f>
        <v>10.02.2023</v>
      </c>
      <c r="C52" s="83" t="s">
        <v>74</v>
      </c>
      <c r="D52" s="84">
        <f>ROUND(((D53+D54+D56+D55)/1000),5)</f>
        <v>1.4692700000000001</v>
      </c>
      <c r="E52" s="84">
        <f>ROUND(((E53+E54+E56+E55)/1000),5)</f>
        <v>1.4207700000000001</v>
      </c>
      <c r="F52" s="84">
        <f>ROUND(((F53+F54+F56+F55)/1000),5)</f>
        <v>1.38948</v>
      </c>
      <c r="G52" s="84">
        <f t="shared" ref="G52:AA52" si="27">ROUND(((G53+G54+G56+G55)/1000),5)</f>
        <v>1.3902000000000001</v>
      </c>
      <c r="H52" s="84">
        <f t="shared" si="27"/>
        <v>1.4546300000000001</v>
      </c>
      <c r="I52" s="84">
        <f t="shared" si="27"/>
        <v>1.5281199999999999</v>
      </c>
      <c r="J52" s="84">
        <f t="shared" si="27"/>
        <v>1.81931</v>
      </c>
      <c r="K52" s="84">
        <f t="shared" si="27"/>
        <v>1.93513</v>
      </c>
      <c r="L52" s="84">
        <f t="shared" si="27"/>
        <v>2.0236100000000001</v>
      </c>
      <c r="M52" s="84">
        <f t="shared" si="27"/>
        <v>2.0631300000000001</v>
      </c>
      <c r="N52" s="84">
        <f t="shared" si="27"/>
        <v>2.08236</v>
      </c>
      <c r="O52" s="84">
        <f t="shared" si="27"/>
        <v>2.10785</v>
      </c>
      <c r="P52" s="84">
        <f t="shared" si="27"/>
        <v>2.09015</v>
      </c>
      <c r="Q52" s="84">
        <f t="shared" si="27"/>
        <v>2.0979999999999999</v>
      </c>
      <c r="R52" s="84">
        <f t="shared" si="27"/>
        <v>2.0888100000000001</v>
      </c>
      <c r="S52" s="84">
        <f t="shared" si="27"/>
        <v>2.0467900000000001</v>
      </c>
      <c r="T52" s="84">
        <f t="shared" si="27"/>
        <v>2.0217999999999998</v>
      </c>
      <c r="U52" s="84">
        <f t="shared" si="27"/>
        <v>2.0524200000000001</v>
      </c>
      <c r="V52" s="84">
        <f t="shared" si="27"/>
        <v>2.0775899999999998</v>
      </c>
      <c r="W52" s="84">
        <f t="shared" si="27"/>
        <v>2.0672799999999998</v>
      </c>
      <c r="X52" s="84">
        <f t="shared" si="27"/>
        <v>2.0399600000000002</v>
      </c>
      <c r="Y52" s="84">
        <f t="shared" si="27"/>
        <v>1.97926</v>
      </c>
      <c r="Z52" s="84">
        <f t="shared" si="27"/>
        <v>1.8698399999999999</v>
      </c>
      <c r="AA52" s="84">
        <f t="shared" si="27"/>
        <v>1.6966399999999999</v>
      </c>
    </row>
    <row r="53" spans="1:27" ht="12.75" hidden="1" customHeight="1" outlineLevel="1" x14ac:dyDescent="0.2">
      <c r="A53" s="92" t="s">
        <v>851</v>
      </c>
      <c r="B53" s="62" t="s">
        <v>231</v>
      </c>
      <c r="C53" s="42" t="s">
        <v>77</v>
      </c>
      <c r="D53" s="43">
        <v>1181.96</v>
      </c>
      <c r="E53" s="43">
        <v>1133.46</v>
      </c>
      <c r="F53" s="43">
        <v>1102.17</v>
      </c>
      <c r="G53" s="43">
        <v>1102.8900000000001</v>
      </c>
      <c r="H53" s="43">
        <v>1167.32</v>
      </c>
      <c r="I53" s="43">
        <v>1240.81</v>
      </c>
      <c r="J53" s="43">
        <v>1532</v>
      </c>
      <c r="K53" s="43">
        <v>1647.82</v>
      </c>
      <c r="L53" s="43">
        <v>1736.3</v>
      </c>
      <c r="M53" s="43">
        <v>1775.82</v>
      </c>
      <c r="N53" s="43">
        <v>1795.05</v>
      </c>
      <c r="O53" s="43">
        <v>1820.54</v>
      </c>
      <c r="P53" s="43">
        <v>1802.84</v>
      </c>
      <c r="Q53" s="43">
        <v>1810.69</v>
      </c>
      <c r="R53" s="43">
        <v>1801.5</v>
      </c>
      <c r="S53" s="43">
        <v>1759.48</v>
      </c>
      <c r="T53" s="43">
        <v>1734.49</v>
      </c>
      <c r="U53" s="43">
        <v>1765.11</v>
      </c>
      <c r="V53" s="43">
        <v>1790.28</v>
      </c>
      <c r="W53" s="43">
        <v>1779.97</v>
      </c>
      <c r="X53" s="43">
        <v>1752.65</v>
      </c>
      <c r="Y53" s="43">
        <v>1691.95</v>
      </c>
      <c r="Z53" s="43">
        <v>1582.53</v>
      </c>
      <c r="AA53" s="43">
        <v>1409.33</v>
      </c>
    </row>
    <row r="54" spans="1:27" ht="12.75" hidden="1" customHeight="1" outlineLevel="1" x14ac:dyDescent="0.2">
      <c r="A54" s="92" t="s">
        <v>852</v>
      </c>
      <c r="B54" s="62" t="s">
        <v>88</v>
      </c>
      <c r="C54" s="42" t="s">
        <v>77</v>
      </c>
      <c r="D54" s="43">
        <f t="shared" ref="D54:AA54" si="28">$D$9</f>
        <v>66.180000000000007</v>
      </c>
      <c r="E54" s="43">
        <f t="shared" si="28"/>
        <v>66.180000000000007</v>
      </c>
      <c r="F54" s="43">
        <f t="shared" si="28"/>
        <v>66.180000000000007</v>
      </c>
      <c r="G54" s="43">
        <f t="shared" si="28"/>
        <v>66.180000000000007</v>
      </c>
      <c r="H54" s="43">
        <f t="shared" si="28"/>
        <v>66.180000000000007</v>
      </c>
      <c r="I54" s="43">
        <f t="shared" si="28"/>
        <v>66.180000000000007</v>
      </c>
      <c r="J54" s="43">
        <f t="shared" si="28"/>
        <v>66.180000000000007</v>
      </c>
      <c r="K54" s="43">
        <f t="shared" si="28"/>
        <v>66.180000000000007</v>
      </c>
      <c r="L54" s="43">
        <f t="shared" si="28"/>
        <v>66.180000000000007</v>
      </c>
      <c r="M54" s="43">
        <f t="shared" si="28"/>
        <v>66.180000000000007</v>
      </c>
      <c r="N54" s="43">
        <f t="shared" si="28"/>
        <v>66.180000000000007</v>
      </c>
      <c r="O54" s="43">
        <f t="shared" si="28"/>
        <v>66.180000000000007</v>
      </c>
      <c r="P54" s="43">
        <f t="shared" si="28"/>
        <v>66.180000000000007</v>
      </c>
      <c r="Q54" s="43">
        <f t="shared" si="28"/>
        <v>66.180000000000007</v>
      </c>
      <c r="R54" s="43">
        <f t="shared" si="28"/>
        <v>66.180000000000007</v>
      </c>
      <c r="S54" s="43">
        <f t="shared" si="28"/>
        <v>66.180000000000007</v>
      </c>
      <c r="T54" s="43">
        <f t="shared" si="28"/>
        <v>66.180000000000007</v>
      </c>
      <c r="U54" s="43">
        <f t="shared" si="28"/>
        <v>66.180000000000007</v>
      </c>
      <c r="V54" s="43">
        <f t="shared" si="28"/>
        <v>66.180000000000007</v>
      </c>
      <c r="W54" s="43">
        <f t="shared" si="28"/>
        <v>66.180000000000007</v>
      </c>
      <c r="X54" s="43">
        <f t="shared" si="28"/>
        <v>66.180000000000007</v>
      </c>
      <c r="Y54" s="43">
        <f t="shared" si="28"/>
        <v>66.180000000000007</v>
      </c>
      <c r="Z54" s="43">
        <f t="shared" si="28"/>
        <v>66.180000000000007</v>
      </c>
      <c r="AA54" s="43">
        <f t="shared" si="28"/>
        <v>66.180000000000007</v>
      </c>
    </row>
    <row r="55" spans="1:27" ht="12.75" hidden="1" customHeight="1" outlineLevel="1" x14ac:dyDescent="0.2">
      <c r="A55" s="92" t="s">
        <v>853</v>
      </c>
      <c r="B55" s="62" t="s">
        <v>81</v>
      </c>
      <c r="C55" s="42" t="s">
        <v>77</v>
      </c>
      <c r="D55" s="43">
        <v>4.7699999999999996</v>
      </c>
      <c r="E55" s="43">
        <v>4.7699999999999996</v>
      </c>
      <c r="F55" s="43">
        <v>4.7699999999999996</v>
      </c>
      <c r="G55" s="43">
        <v>4.7699999999999996</v>
      </c>
      <c r="H55" s="43">
        <v>4.7699999999999996</v>
      </c>
      <c r="I55" s="43">
        <v>4.7699999999999996</v>
      </c>
      <c r="J55" s="43">
        <v>4.7699999999999996</v>
      </c>
      <c r="K55" s="43">
        <v>4.7699999999999996</v>
      </c>
      <c r="L55" s="43">
        <v>4.7699999999999996</v>
      </c>
      <c r="M55" s="43">
        <v>4.7699999999999996</v>
      </c>
      <c r="N55" s="43">
        <v>4.7699999999999996</v>
      </c>
      <c r="O55" s="43">
        <v>4.7699999999999996</v>
      </c>
      <c r="P55" s="43">
        <v>4.7699999999999996</v>
      </c>
      <c r="Q55" s="43">
        <v>4.7699999999999996</v>
      </c>
      <c r="R55" s="43">
        <v>4.7699999999999996</v>
      </c>
      <c r="S55" s="43">
        <v>4.7699999999999996</v>
      </c>
      <c r="T55" s="43">
        <v>4.7699999999999996</v>
      </c>
      <c r="U55" s="43">
        <v>4.7699999999999996</v>
      </c>
      <c r="V55" s="43">
        <v>4.7699999999999996</v>
      </c>
      <c r="W55" s="43">
        <v>4.7699999999999996</v>
      </c>
      <c r="X55" s="43">
        <v>4.7699999999999996</v>
      </c>
      <c r="Y55" s="43">
        <v>4.7699999999999996</v>
      </c>
      <c r="Z55" s="43">
        <v>4.7699999999999996</v>
      </c>
      <c r="AA55" s="43">
        <v>4.7699999999999996</v>
      </c>
    </row>
    <row r="56" spans="1:27" ht="12.75" hidden="1" customHeight="1" outlineLevel="1" x14ac:dyDescent="0.2">
      <c r="A56" s="92" t="s">
        <v>854</v>
      </c>
      <c r="B56" s="62" t="s">
        <v>79</v>
      </c>
      <c r="C56" s="42" t="s">
        <v>77</v>
      </c>
      <c r="D56" s="43">
        <f>$D$11</f>
        <v>216.36</v>
      </c>
      <c r="E56" s="43">
        <f t="shared" ref="E56:AA56" si="29">$D$11</f>
        <v>216.36</v>
      </c>
      <c r="F56" s="43">
        <f t="shared" si="29"/>
        <v>216.36</v>
      </c>
      <c r="G56" s="43">
        <f t="shared" si="29"/>
        <v>216.36</v>
      </c>
      <c r="H56" s="43">
        <f t="shared" si="29"/>
        <v>216.36</v>
      </c>
      <c r="I56" s="43">
        <f t="shared" si="29"/>
        <v>216.36</v>
      </c>
      <c r="J56" s="43">
        <f t="shared" si="29"/>
        <v>216.36</v>
      </c>
      <c r="K56" s="43">
        <f t="shared" si="29"/>
        <v>216.36</v>
      </c>
      <c r="L56" s="43">
        <f t="shared" si="29"/>
        <v>216.36</v>
      </c>
      <c r="M56" s="43">
        <f t="shared" si="29"/>
        <v>216.36</v>
      </c>
      <c r="N56" s="43">
        <f t="shared" si="29"/>
        <v>216.36</v>
      </c>
      <c r="O56" s="43">
        <f t="shared" si="29"/>
        <v>216.36</v>
      </c>
      <c r="P56" s="43">
        <f t="shared" si="29"/>
        <v>216.36</v>
      </c>
      <c r="Q56" s="43">
        <f t="shared" si="29"/>
        <v>216.36</v>
      </c>
      <c r="R56" s="43">
        <f>$D$11</f>
        <v>216.36</v>
      </c>
      <c r="S56" s="43">
        <f t="shared" si="29"/>
        <v>216.36</v>
      </c>
      <c r="T56" s="43">
        <f t="shared" si="29"/>
        <v>216.36</v>
      </c>
      <c r="U56" s="43">
        <f t="shared" si="29"/>
        <v>216.36</v>
      </c>
      <c r="V56" s="43">
        <f t="shared" si="29"/>
        <v>216.36</v>
      </c>
      <c r="W56" s="43">
        <f t="shared" si="29"/>
        <v>216.36</v>
      </c>
      <c r="X56" s="43">
        <f t="shared" si="29"/>
        <v>216.36</v>
      </c>
      <c r="Y56" s="43">
        <f t="shared" si="29"/>
        <v>216.36</v>
      </c>
      <c r="Z56" s="43">
        <f t="shared" si="29"/>
        <v>216.36</v>
      </c>
      <c r="AA56" s="43">
        <f t="shared" si="29"/>
        <v>216.36</v>
      </c>
    </row>
    <row r="57" spans="1:27" ht="12.75" customHeight="1" collapsed="1" x14ac:dyDescent="0.2">
      <c r="A57" s="91" t="s">
        <v>855</v>
      </c>
      <c r="B57" s="27" t="str">
        <f>"11"&amp;"."&amp;$B$599&amp;"."&amp;$B$600</f>
        <v>11.02.2023</v>
      </c>
      <c r="C57" s="83" t="s">
        <v>74</v>
      </c>
      <c r="D57" s="84">
        <f>ROUND(((D58+D59+D61+D60)/1000),5)</f>
        <v>1.56135</v>
      </c>
      <c r="E57" s="84">
        <f>ROUND(((E58+E59+E61+E60)/1000),5)</f>
        <v>1.5234700000000001</v>
      </c>
      <c r="F57" s="84">
        <f>ROUND(((F58+F59+F61+F60)/1000),5)</f>
        <v>1.5028900000000001</v>
      </c>
      <c r="G57" s="84">
        <f t="shared" ref="G57:AA57" si="30">ROUND(((G58+G59+G61+G60)/1000),5)</f>
        <v>1.4894000000000001</v>
      </c>
      <c r="H57" s="84">
        <f t="shared" si="30"/>
        <v>1.50203</v>
      </c>
      <c r="I57" s="84">
        <f t="shared" si="30"/>
        <v>1.5187900000000001</v>
      </c>
      <c r="J57" s="84">
        <f t="shared" si="30"/>
        <v>1.58104</v>
      </c>
      <c r="K57" s="84">
        <f t="shared" si="30"/>
        <v>1.84521</v>
      </c>
      <c r="L57" s="84">
        <f t="shared" si="30"/>
        <v>1.9408000000000001</v>
      </c>
      <c r="M57" s="84">
        <f t="shared" si="30"/>
        <v>2.0832099999999998</v>
      </c>
      <c r="N57" s="84">
        <f t="shared" si="30"/>
        <v>2.12914</v>
      </c>
      <c r="O57" s="84">
        <f t="shared" si="30"/>
        <v>2.1416599999999999</v>
      </c>
      <c r="P57" s="84">
        <f t="shared" si="30"/>
        <v>2.1381299999999999</v>
      </c>
      <c r="Q57" s="84">
        <f t="shared" si="30"/>
        <v>2.13436</v>
      </c>
      <c r="R57" s="84">
        <f t="shared" si="30"/>
        <v>2.12798</v>
      </c>
      <c r="S57" s="84">
        <f t="shared" si="30"/>
        <v>2.08988</v>
      </c>
      <c r="T57" s="84">
        <f t="shared" si="30"/>
        <v>2.1122299999999998</v>
      </c>
      <c r="U57" s="84">
        <f t="shared" si="30"/>
        <v>2.1467999999999998</v>
      </c>
      <c r="V57" s="84">
        <f t="shared" si="30"/>
        <v>2.17041</v>
      </c>
      <c r="W57" s="84">
        <f t="shared" si="30"/>
        <v>2.1387100000000001</v>
      </c>
      <c r="X57" s="84">
        <f t="shared" si="30"/>
        <v>2.1236700000000002</v>
      </c>
      <c r="Y57" s="84">
        <f t="shared" si="30"/>
        <v>2.00936</v>
      </c>
      <c r="Z57" s="84">
        <f t="shared" si="30"/>
        <v>1.9031400000000001</v>
      </c>
      <c r="AA57" s="84">
        <f t="shared" si="30"/>
        <v>1.78928</v>
      </c>
    </row>
    <row r="58" spans="1:27" ht="12.75" hidden="1" customHeight="1" outlineLevel="1" x14ac:dyDescent="0.2">
      <c r="A58" s="92" t="s">
        <v>856</v>
      </c>
      <c r="B58" s="62" t="s">
        <v>231</v>
      </c>
      <c r="C58" s="42" t="s">
        <v>77</v>
      </c>
      <c r="D58" s="43">
        <v>1274.04</v>
      </c>
      <c r="E58" s="43">
        <v>1236.1600000000001</v>
      </c>
      <c r="F58" s="43">
        <v>1215.58</v>
      </c>
      <c r="G58" s="43">
        <v>1202.0899999999999</v>
      </c>
      <c r="H58" s="43">
        <v>1214.72</v>
      </c>
      <c r="I58" s="43">
        <v>1231.48</v>
      </c>
      <c r="J58" s="43">
        <v>1293.73</v>
      </c>
      <c r="K58" s="43">
        <v>1557.9</v>
      </c>
      <c r="L58" s="43">
        <v>1653.49</v>
      </c>
      <c r="M58" s="43">
        <v>1795.9</v>
      </c>
      <c r="N58" s="43">
        <v>1841.83</v>
      </c>
      <c r="O58" s="43">
        <v>1854.35</v>
      </c>
      <c r="P58" s="43">
        <v>1850.82</v>
      </c>
      <c r="Q58" s="43">
        <v>1847.05</v>
      </c>
      <c r="R58" s="43">
        <v>1840.67</v>
      </c>
      <c r="S58" s="43">
        <v>1802.57</v>
      </c>
      <c r="T58" s="43">
        <v>1824.92</v>
      </c>
      <c r="U58" s="43">
        <v>1859.49</v>
      </c>
      <c r="V58" s="43">
        <v>1883.1</v>
      </c>
      <c r="W58" s="43">
        <v>1851.4</v>
      </c>
      <c r="X58" s="43">
        <v>1836.36</v>
      </c>
      <c r="Y58" s="43">
        <v>1722.05</v>
      </c>
      <c r="Z58" s="43">
        <v>1615.83</v>
      </c>
      <c r="AA58" s="43">
        <v>1501.97</v>
      </c>
    </row>
    <row r="59" spans="1:27" ht="12.75" hidden="1" customHeight="1" outlineLevel="1" x14ac:dyDescent="0.2">
      <c r="A59" s="92" t="s">
        <v>857</v>
      </c>
      <c r="B59" s="62" t="s">
        <v>88</v>
      </c>
      <c r="C59" s="42" t="s">
        <v>77</v>
      </c>
      <c r="D59" s="43">
        <f t="shared" ref="D59:AA59" si="31">$D$9</f>
        <v>66.180000000000007</v>
      </c>
      <c r="E59" s="43">
        <f t="shared" si="31"/>
        <v>66.180000000000007</v>
      </c>
      <c r="F59" s="43">
        <f t="shared" si="31"/>
        <v>66.180000000000007</v>
      </c>
      <c r="G59" s="43">
        <f t="shared" si="31"/>
        <v>66.180000000000007</v>
      </c>
      <c r="H59" s="43">
        <f t="shared" si="31"/>
        <v>66.180000000000007</v>
      </c>
      <c r="I59" s="43">
        <f t="shared" si="31"/>
        <v>66.180000000000007</v>
      </c>
      <c r="J59" s="43">
        <f t="shared" si="31"/>
        <v>66.180000000000007</v>
      </c>
      <c r="K59" s="43">
        <f t="shared" si="31"/>
        <v>66.180000000000007</v>
      </c>
      <c r="L59" s="43">
        <f t="shared" si="31"/>
        <v>66.180000000000007</v>
      </c>
      <c r="M59" s="43">
        <f t="shared" si="31"/>
        <v>66.180000000000007</v>
      </c>
      <c r="N59" s="43">
        <f t="shared" si="31"/>
        <v>66.180000000000007</v>
      </c>
      <c r="O59" s="43">
        <f t="shared" si="31"/>
        <v>66.180000000000007</v>
      </c>
      <c r="P59" s="43">
        <f t="shared" si="31"/>
        <v>66.180000000000007</v>
      </c>
      <c r="Q59" s="43">
        <f t="shared" si="31"/>
        <v>66.180000000000007</v>
      </c>
      <c r="R59" s="43">
        <f t="shared" si="31"/>
        <v>66.180000000000007</v>
      </c>
      <c r="S59" s="43">
        <f t="shared" si="31"/>
        <v>66.180000000000007</v>
      </c>
      <c r="T59" s="43">
        <f t="shared" si="31"/>
        <v>66.180000000000007</v>
      </c>
      <c r="U59" s="43">
        <f t="shared" si="31"/>
        <v>66.180000000000007</v>
      </c>
      <c r="V59" s="43">
        <f t="shared" si="31"/>
        <v>66.180000000000007</v>
      </c>
      <c r="W59" s="43">
        <f t="shared" si="31"/>
        <v>66.180000000000007</v>
      </c>
      <c r="X59" s="43">
        <f t="shared" si="31"/>
        <v>66.180000000000007</v>
      </c>
      <c r="Y59" s="43">
        <f t="shared" si="31"/>
        <v>66.180000000000007</v>
      </c>
      <c r="Z59" s="43">
        <f t="shared" si="31"/>
        <v>66.180000000000007</v>
      </c>
      <c r="AA59" s="43">
        <f t="shared" si="31"/>
        <v>66.180000000000007</v>
      </c>
    </row>
    <row r="60" spans="1:27" ht="12.75" hidden="1" customHeight="1" outlineLevel="1" x14ac:dyDescent="0.2">
      <c r="A60" s="92" t="s">
        <v>858</v>
      </c>
      <c r="B60" s="62" t="s">
        <v>81</v>
      </c>
      <c r="C60" s="42" t="s">
        <v>77</v>
      </c>
      <c r="D60" s="43">
        <v>4.7699999999999996</v>
      </c>
      <c r="E60" s="43">
        <v>4.7699999999999996</v>
      </c>
      <c r="F60" s="43">
        <v>4.7699999999999996</v>
      </c>
      <c r="G60" s="43">
        <v>4.7699999999999996</v>
      </c>
      <c r="H60" s="43">
        <v>4.7699999999999996</v>
      </c>
      <c r="I60" s="43">
        <v>4.7699999999999996</v>
      </c>
      <c r="J60" s="43">
        <v>4.7699999999999996</v>
      </c>
      <c r="K60" s="43">
        <v>4.7699999999999996</v>
      </c>
      <c r="L60" s="43">
        <v>4.7699999999999996</v>
      </c>
      <c r="M60" s="43">
        <v>4.7699999999999996</v>
      </c>
      <c r="N60" s="43">
        <v>4.7699999999999996</v>
      </c>
      <c r="O60" s="43">
        <v>4.7699999999999996</v>
      </c>
      <c r="P60" s="43">
        <v>4.7699999999999996</v>
      </c>
      <c r="Q60" s="43">
        <v>4.7699999999999996</v>
      </c>
      <c r="R60" s="43">
        <v>4.7699999999999996</v>
      </c>
      <c r="S60" s="43">
        <v>4.7699999999999996</v>
      </c>
      <c r="T60" s="43">
        <v>4.7699999999999996</v>
      </c>
      <c r="U60" s="43">
        <v>4.7699999999999996</v>
      </c>
      <c r="V60" s="43">
        <v>4.7699999999999996</v>
      </c>
      <c r="W60" s="43">
        <v>4.7699999999999996</v>
      </c>
      <c r="X60" s="43">
        <v>4.7699999999999996</v>
      </c>
      <c r="Y60" s="43">
        <v>4.7699999999999996</v>
      </c>
      <c r="Z60" s="43">
        <v>4.7699999999999996</v>
      </c>
      <c r="AA60" s="43">
        <v>4.7699999999999996</v>
      </c>
    </row>
    <row r="61" spans="1:27" ht="12.75" hidden="1" customHeight="1" outlineLevel="1" x14ac:dyDescent="0.2">
      <c r="A61" s="92" t="s">
        <v>859</v>
      </c>
      <c r="B61" s="62" t="s">
        <v>79</v>
      </c>
      <c r="C61" s="42" t="s">
        <v>77</v>
      </c>
      <c r="D61" s="43">
        <f>$D$11</f>
        <v>216.36</v>
      </c>
      <c r="E61" s="43">
        <f t="shared" ref="E61:AA61" si="32">$D$11</f>
        <v>216.36</v>
      </c>
      <c r="F61" s="43">
        <f t="shared" si="32"/>
        <v>216.36</v>
      </c>
      <c r="G61" s="43">
        <f t="shared" si="32"/>
        <v>216.36</v>
      </c>
      <c r="H61" s="43">
        <f t="shared" si="32"/>
        <v>216.36</v>
      </c>
      <c r="I61" s="43">
        <f t="shared" si="32"/>
        <v>216.36</v>
      </c>
      <c r="J61" s="43">
        <f t="shared" si="32"/>
        <v>216.36</v>
      </c>
      <c r="K61" s="43">
        <f t="shared" si="32"/>
        <v>216.36</v>
      </c>
      <c r="L61" s="43">
        <f t="shared" si="32"/>
        <v>216.36</v>
      </c>
      <c r="M61" s="43">
        <f t="shared" si="32"/>
        <v>216.36</v>
      </c>
      <c r="N61" s="43">
        <f t="shared" si="32"/>
        <v>216.36</v>
      </c>
      <c r="O61" s="43">
        <f t="shared" si="32"/>
        <v>216.36</v>
      </c>
      <c r="P61" s="43">
        <f t="shared" si="32"/>
        <v>216.36</v>
      </c>
      <c r="Q61" s="43">
        <f t="shared" si="32"/>
        <v>216.36</v>
      </c>
      <c r="R61" s="43">
        <f>$D$11</f>
        <v>216.36</v>
      </c>
      <c r="S61" s="43">
        <f t="shared" si="32"/>
        <v>216.36</v>
      </c>
      <c r="T61" s="43">
        <f t="shared" si="32"/>
        <v>216.36</v>
      </c>
      <c r="U61" s="43">
        <f t="shared" si="32"/>
        <v>216.36</v>
      </c>
      <c r="V61" s="43">
        <f t="shared" si="32"/>
        <v>216.36</v>
      </c>
      <c r="W61" s="43">
        <f t="shared" si="32"/>
        <v>216.36</v>
      </c>
      <c r="X61" s="43">
        <f t="shared" si="32"/>
        <v>216.36</v>
      </c>
      <c r="Y61" s="43">
        <f t="shared" si="32"/>
        <v>216.36</v>
      </c>
      <c r="Z61" s="43">
        <f t="shared" si="32"/>
        <v>216.36</v>
      </c>
      <c r="AA61" s="43">
        <f t="shared" si="32"/>
        <v>216.36</v>
      </c>
    </row>
    <row r="62" spans="1:27" ht="12.75" customHeight="1" collapsed="1" x14ac:dyDescent="0.2">
      <c r="A62" s="91" t="s">
        <v>860</v>
      </c>
      <c r="B62" s="27" t="str">
        <f>"12"&amp;"."&amp;$B$599&amp;"."&amp;$B$600</f>
        <v>12.02.2023</v>
      </c>
      <c r="C62" s="83" t="s">
        <v>74</v>
      </c>
      <c r="D62" s="84">
        <f>ROUND(((D63+D64+D66+D65)/1000),5)</f>
        <v>1.5456399999999999</v>
      </c>
      <c r="E62" s="84">
        <f>ROUND(((E63+E64+E66+E65)/1000),5)</f>
        <v>1.49434</v>
      </c>
      <c r="F62" s="84">
        <f>ROUND(((F63+F64+F66+F65)/1000),5)</f>
        <v>1.4911399999999999</v>
      </c>
      <c r="G62" s="84">
        <f t="shared" ref="G62:AA62" si="33">ROUND(((G63+G64+G66+G65)/1000),5)</f>
        <v>1.4798100000000001</v>
      </c>
      <c r="H62" s="84">
        <f t="shared" si="33"/>
        <v>1.48302</v>
      </c>
      <c r="I62" s="84">
        <f t="shared" si="33"/>
        <v>1.49316</v>
      </c>
      <c r="J62" s="84">
        <f t="shared" si="33"/>
        <v>1.4935099999999999</v>
      </c>
      <c r="K62" s="84">
        <f t="shared" si="33"/>
        <v>1.59392</v>
      </c>
      <c r="L62" s="84">
        <f t="shared" si="33"/>
        <v>1.8579000000000001</v>
      </c>
      <c r="M62" s="84">
        <f t="shared" si="33"/>
        <v>1.9723299999999999</v>
      </c>
      <c r="N62" s="84">
        <f t="shared" si="33"/>
        <v>2.0205000000000002</v>
      </c>
      <c r="O62" s="84">
        <f t="shared" si="33"/>
        <v>2.0390000000000001</v>
      </c>
      <c r="P62" s="84">
        <f t="shared" si="33"/>
        <v>2.03932</v>
      </c>
      <c r="Q62" s="84">
        <f t="shared" si="33"/>
        <v>2.0403099999999998</v>
      </c>
      <c r="R62" s="84">
        <f t="shared" si="33"/>
        <v>2.0847899999999999</v>
      </c>
      <c r="S62" s="84">
        <f t="shared" si="33"/>
        <v>2.0725199999999999</v>
      </c>
      <c r="T62" s="84">
        <f t="shared" si="33"/>
        <v>2.1467200000000002</v>
      </c>
      <c r="U62" s="84">
        <f t="shared" si="33"/>
        <v>2.1695899999999999</v>
      </c>
      <c r="V62" s="84">
        <f t="shared" si="33"/>
        <v>2.21224</v>
      </c>
      <c r="W62" s="84">
        <f t="shared" si="33"/>
        <v>2.1865899999999998</v>
      </c>
      <c r="X62" s="84">
        <f t="shared" si="33"/>
        <v>2.1431</v>
      </c>
      <c r="Y62" s="84">
        <f t="shared" si="33"/>
        <v>2.05165</v>
      </c>
      <c r="Z62" s="84">
        <f t="shared" si="33"/>
        <v>1.91784</v>
      </c>
      <c r="AA62" s="84">
        <f t="shared" si="33"/>
        <v>1.6651800000000001</v>
      </c>
    </row>
    <row r="63" spans="1:27" ht="12.75" hidden="1" customHeight="1" outlineLevel="1" x14ac:dyDescent="0.2">
      <c r="A63" s="92" t="s">
        <v>861</v>
      </c>
      <c r="B63" s="62" t="s">
        <v>231</v>
      </c>
      <c r="C63" s="42" t="s">
        <v>77</v>
      </c>
      <c r="D63" s="43">
        <v>1258.33</v>
      </c>
      <c r="E63" s="43">
        <v>1207.03</v>
      </c>
      <c r="F63" s="43">
        <v>1203.83</v>
      </c>
      <c r="G63" s="43">
        <v>1192.5</v>
      </c>
      <c r="H63" s="43">
        <v>1195.71</v>
      </c>
      <c r="I63" s="43">
        <v>1205.8499999999999</v>
      </c>
      <c r="J63" s="43">
        <v>1206.2</v>
      </c>
      <c r="K63" s="43">
        <v>1306.6099999999999</v>
      </c>
      <c r="L63" s="43">
        <v>1570.59</v>
      </c>
      <c r="M63" s="43">
        <v>1685.02</v>
      </c>
      <c r="N63" s="43">
        <v>1733.19</v>
      </c>
      <c r="O63" s="43">
        <v>1751.69</v>
      </c>
      <c r="P63" s="43">
        <v>1752.01</v>
      </c>
      <c r="Q63" s="43">
        <v>1753</v>
      </c>
      <c r="R63" s="43">
        <v>1797.48</v>
      </c>
      <c r="S63" s="43">
        <v>1785.21</v>
      </c>
      <c r="T63" s="43">
        <v>1859.41</v>
      </c>
      <c r="U63" s="43">
        <v>1882.28</v>
      </c>
      <c r="V63" s="43">
        <v>1924.93</v>
      </c>
      <c r="W63" s="43">
        <v>1899.28</v>
      </c>
      <c r="X63" s="43">
        <v>1855.79</v>
      </c>
      <c r="Y63" s="43">
        <v>1764.34</v>
      </c>
      <c r="Z63" s="43">
        <v>1630.53</v>
      </c>
      <c r="AA63" s="43">
        <v>1377.87</v>
      </c>
    </row>
    <row r="64" spans="1:27" ht="12.75" hidden="1" customHeight="1" outlineLevel="1" x14ac:dyDescent="0.2">
      <c r="A64" s="92" t="s">
        <v>862</v>
      </c>
      <c r="B64" s="62" t="s">
        <v>88</v>
      </c>
      <c r="C64" s="42" t="s">
        <v>77</v>
      </c>
      <c r="D64" s="43">
        <f t="shared" ref="D64:AA64" si="34">$D$9</f>
        <v>66.180000000000007</v>
      </c>
      <c r="E64" s="43">
        <f t="shared" si="34"/>
        <v>66.180000000000007</v>
      </c>
      <c r="F64" s="43">
        <f t="shared" si="34"/>
        <v>66.180000000000007</v>
      </c>
      <c r="G64" s="43">
        <f t="shared" si="34"/>
        <v>66.180000000000007</v>
      </c>
      <c r="H64" s="43">
        <f t="shared" si="34"/>
        <v>66.180000000000007</v>
      </c>
      <c r="I64" s="43">
        <f t="shared" si="34"/>
        <v>66.180000000000007</v>
      </c>
      <c r="J64" s="43">
        <f t="shared" si="34"/>
        <v>66.180000000000007</v>
      </c>
      <c r="K64" s="43">
        <f t="shared" si="34"/>
        <v>66.180000000000007</v>
      </c>
      <c r="L64" s="43">
        <f t="shared" si="34"/>
        <v>66.180000000000007</v>
      </c>
      <c r="M64" s="43">
        <f t="shared" si="34"/>
        <v>66.180000000000007</v>
      </c>
      <c r="N64" s="43">
        <f t="shared" si="34"/>
        <v>66.180000000000007</v>
      </c>
      <c r="O64" s="43">
        <f t="shared" si="34"/>
        <v>66.180000000000007</v>
      </c>
      <c r="P64" s="43">
        <f t="shared" si="34"/>
        <v>66.180000000000007</v>
      </c>
      <c r="Q64" s="43">
        <f t="shared" si="34"/>
        <v>66.180000000000007</v>
      </c>
      <c r="R64" s="43">
        <f t="shared" si="34"/>
        <v>66.180000000000007</v>
      </c>
      <c r="S64" s="43">
        <f t="shared" si="34"/>
        <v>66.180000000000007</v>
      </c>
      <c r="T64" s="43">
        <f t="shared" si="34"/>
        <v>66.180000000000007</v>
      </c>
      <c r="U64" s="43">
        <f t="shared" si="34"/>
        <v>66.180000000000007</v>
      </c>
      <c r="V64" s="43">
        <f t="shared" si="34"/>
        <v>66.180000000000007</v>
      </c>
      <c r="W64" s="43">
        <f t="shared" si="34"/>
        <v>66.180000000000007</v>
      </c>
      <c r="X64" s="43">
        <f t="shared" si="34"/>
        <v>66.180000000000007</v>
      </c>
      <c r="Y64" s="43">
        <f t="shared" si="34"/>
        <v>66.180000000000007</v>
      </c>
      <c r="Z64" s="43">
        <f t="shared" si="34"/>
        <v>66.180000000000007</v>
      </c>
      <c r="AA64" s="43">
        <f t="shared" si="34"/>
        <v>66.180000000000007</v>
      </c>
    </row>
    <row r="65" spans="1:27" ht="12.75" hidden="1" customHeight="1" outlineLevel="1" x14ac:dyDescent="0.2">
      <c r="A65" s="92" t="s">
        <v>863</v>
      </c>
      <c r="B65" s="62" t="s">
        <v>81</v>
      </c>
      <c r="C65" s="42" t="s">
        <v>77</v>
      </c>
      <c r="D65" s="43">
        <v>4.7699999999999996</v>
      </c>
      <c r="E65" s="43">
        <v>4.7699999999999996</v>
      </c>
      <c r="F65" s="43">
        <v>4.7699999999999996</v>
      </c>
      <c r="G65" s="43">
        <v>4.7699999999999996</v>
      </c>
      <c r="H65" s="43">
        <v>4.7699999999999996</v>
      </c>
      <c r="I65" s="43">
        <v>4.7699999999999996</v>
      </c>
      <c r="J65" s="43">
        <v>4.7699999999999996</v>
      </c>
      <c r="K65" s="43">
        <v>4.7699999999999996</v>
      </c>
      <c r="L65" s="43">
        <v>4.7699999999999996</v>
      </c>
      <c r="M65" s="43">
        <v>4.7699999999999996</v>
      </c>
      <c r="N65" s="43">
        <v>4.7699999999999996</v>
      </c>
      <c r="O65" s="43">
        <v>4.7699999999999996</v>
      </c>
      <c r="P65" s="43">
        <v>4.7699999999999996</v>
      </c>
      <c r="Q65" s="43">
        <v>4.7699999999999996</v>
      </c>
      <c r="R65" s="43">
        <v>4.7699999999999996</v>
      </c>
      <c r="S65" s="43">
        <v>4.7699999999999996</v>
      </c>
      <c r="T65" s="43">
        <v>4.7699999999999996</v>
      </c>
      <c r="U65" s="43">
        <v>4.7699999999999996</v>
      </c>
      <c r="V65" s="43">
        <v>4.7699999999999996</v>
      </c>
      <c r="W65" s="43">
        <v>4.7699999999999996</v>
      </c>
      <c r="X65" s="43">
        <v>4.7699999999999996</v>
      </c>
      <c r="Y65" s="43">
        <v>4.7699999999999996</v>
      </c>
      <c r="Z65" s="43">
        <v>4.7699999999999996</v>
      </c>
      <c r="AA65" s="43">
        <v>4.7699999999999996</v>
      </c>
    </row>
    <row r="66" spans="1:27" ht="12.75" hidden="1" customHeight="1" outlineLevel="1" x14ac:dyDescent="0.2">
      <c r="A66" s="92" t="s">
        <v>864</v>
      </c>
      <c r="B66" s="62" t="s">
        <v>79</v>
      </c>
      <c r="C66" s="42" t="s">
        <v>77</v>
      </c>
      <c r="D66" s="43">
        <f>$D$11</f>
        <v>216.36</v>
      </c>
      <c r="E66" s="43">
        <f t="shared" ref="E66:AA66" si="35">$D$11</f>
        <v>216.36</v>
      </c>
      <c r="F66" s="43">
        <f t="shared" si="35"/>
        <v>216.36</v>
      </c>
      <c r="G66" s="43">
        <f t="shared" si="35"/>
        <v>216.36</v>
      </c>
      <c r="H66" s="43">
        <f t="shared" si="35"/>
        <v>216.36</v>
      </c>
      <c r="I66" s="43">
        <f t="shared" si="35"/>
        <v>216.36</v>
      </c>
      <c r="J66" s="43">
        <f t="shared" si="35"/>
        <v>216.36</v>
      </c>
      <c r="K66" s="43">
        <f t="shared" si="35"/>
        <v>216.36</v>
      </c>
      <c r="L66" s="43">
        <f t="shared" si="35"/>
        <v>216.36</v>
      </c>
      <c r="M66" s="43">
        <f t="shared" si="35"/>
        <v>216.36</v>
      </c>
      <c r="N66" s="43">
        <f t="shared" si="35"/>
        <v>216.36</v>
      </c>
      <c r="O66" s="43">
        <f t="shared" si="35"/>
        <v>216.36</v>
      </c>
      <c r="P66" s="43">
        <f t="shared" si="35"/>
        <v>216.36</v>
      </c>
      <c r="Q66" s="43">
        <f t="shared" si="35"/>
        <v>216.36</v>
      </c>
      <c r="R66" s="43">
        <f>$D$11</f>
        <v>216.36</v>
      </c>
      <c r="S66" s="43">
        <f t="shared" si="35"/>
        <v>216.36</v>
      </c>
      <c r="T66" s="43">
        <f t="shared" si="35"/>
        <v>216.36</v>
      </c>
      <c r="U66" s="43">
        <f t="shared" si="35"/>
        <v>216.36</v>
      </c>
      <c r="V66" s="43">
        <f t="shared" si="35"/>
        <v>216.36</v>
      </c>
      <c r="W66" s="43">
        <f t="shared" si="35"/>
        <v>216.36</v>
      </c>
      <c r="X66" s="43">
        <f t="shared" si="35"/>
        <v>216.36</v>
      </c>
      <c r="Y66" s="43">
        <f t="shared" si="35"/>
        <v>216.36</v>
      </c>
      <c r="Z66" s="43">
        <f t="shared" si="35"/>
        <v>216.36</v>
      </c>
      <c r="AA66" s="43">
        <f t="shared" si="35"/>
        <v>216.36</v>
      </c>
    </row>
    <row r="67" spans="1:27" ht="12.75" customHeight="1" collapsed="1" x14ac:dyDescent="0.2">
      <c r="A67" s="91" t="s">
        <v>865</v>
      </c>
      <c r="B67" s="27" t="str">
        <f>"13"&amp;"."&amp;$B$599&amp;"."&amp;$B$600</f>
        <v>13.02.2023</v>
      </c>
      <c r="C67" s="83" t="s">
        <v>74</v>
      </c>
      <c r="D67" s="84">
        <f>ROUND(((D68+D69+D71+D70)/1000),5)</f>
        <v>1.5177499999999999</v>
      </c>
      <c r="E67" s="84">
        <f>ROUND(((E68+E69+E71+E70)/1000),5)</f>
        <v>1.4941899999999999</v>
      </c>
      <c r="F67" s="84">
        <f>ROUND(((F68+F69+F71+F70)/1000),5)</f>
        <v>1.4507399999999999</v>
      </c>
      <c r="G67" s="84">
        <f t="shared" ref="G67:AA67" si="36">ROUND(((G68+G69+G71+G70)/1000),5)</f>
        <v>1.4148000000000001</v>
      </c>
      <c r="H67" s="84">
        <f t="shared" si="36"/>
        <v>1.4868300000000001</v>
      </c>
      <c r="I67" s="84">
        <f t="shared" si="36"/>
        <v>1.5775300000000001</v>
      </c>
      <c r="J67" s="84">
        <f t="shared" si="36"/>
        <v>1.87618</v>
      </c>
      <c r="K67" s="84">
        <f t="shared" si="36"/>
        <v>2.03023</v>
      </c>
      <c r="L67" s="84">
        <f t="shared" si="36"/>
        <v>2.16845</v>
      </c>
      <c r="M67" s="84">
        <f t="shared" si="36"/>
        <v>2.2037499999999999</v>
      </c>
      <c r="N67" s="84">
        <f t="shared" si="36"/>
        <v>2.23705</v>
      </c>
      <c r="O67" s="84">
        <f t="shared" si="36"/>
        <v>2.2241900000000001</v>
      </c>
      <c r="P67" s="84">
        <f t="shared" si="36"/>
        <v>2.2027899999999998</v>
      </c>
      <c r="Q67" s="84">
        <f t="shared" si="36"/>
        <v>2.2087500000000002</v>
      </c>
      <c r="R67" s="84">
        <f t="shared" si="36"/>
        <v>2.2000799999999998</v>
      </c>
      <c r="S67" s="84">
        <f t="shared" si="36"/>
        <v>2.1261100000000002</v>
      </c>
      <c r="T67" s="84">
        <f t="shared" si="36"/>
        <v>2.1109900000000001</v>
      </c>
      <c r="U67" s="84">
        <f t="shared" si="36"/>
        <v>2.1156000000000001</v>
      </c>
      <c r="V67" s="84">
        <f t="shared" si="36"/>
        <v>2.1571500000000001</v>
      </c>
      <c r="W67" s="84">
        <f t="shared" si="36"/>
        <v>2.11327</v>
      </c>
      <c r="X67" s="84">
        <f t="shared" si="36"/>
        <v>2.1330499999999999</v>
      </c>
      <c r="Y67" s="84">
        <f t="shared" si="36"/>
        <v>2.0089600000000001</v>
      </c>
      <c r="Z67" s="84">
        <f t="shared" si="36"/>
        <v>1.88141</v>
      </c>
      <c r="AA67" s="84">
        <f t="shared" si="36"/>
        <v>1.6575500000000001</v>
      </c>
    </row>
    <row r="68" spans="1:27" ht="12.75" hidden="1" customHeight="1" outlineLevel="1" x14ac:dyDescent="0.2">
      <c r="A68" s="92" t="s">
        <v>866</v>
      </c>
      <c r="B68" s="62" t="s">
        <v>231</v>
      </c>
      <c r="C68" s="42" t="s">
        <v>77</v>
      </c>
      <c r="D68" s="43">
        <v>1230.44</v>
      </c>
      <c r="E68" s="43">
        <v>1206.8800000000001</v>
      </c>
      <c r="F68" s="43">
        <v>1163.43</v>
      </c>
      <c r="G68" s="43">
        <v>1127.49</v>
      </c>
      <c r="H68" s="43">
        <v>1199.52</v>
      </c>
      <c r="I68" s="43">
        <v>1290.22</v>
      </c>
      <c r="J68" s="43">
        <v>1588.87</v>
      </c>
      <c r="K68" s="43">
        <v>1742.92</v>
      </c>
      <c r="L68" s="43">
        <v>1881.14</v>
      </c>
      <c r="M68" s="43">
        <v>1916.44</v>
      </c>
      <c r="N68" s="43">
        <v>1949.74</v>
      </c>
      <c r="O68" s="43">
        <v>1936.88</v>
      </c>
      <c r="P68" s="43">
        <v>1915.48</v>
      </c>
      <c r="Q68" s="43">
        <v>1921.44</v>
      </c>
      <c r="R68" s="43">
        <v>1912.77</v>
      </c>
      <c r="S68" s="43">
        <v>1838.8</v>
      </c>
      <c r="T68" s="43">
        <v>1823.68</v>
      </c>
      <c r="U68" s="43">
        <v>1828.29</v>
      </c>
      <c r="V68" s="43">
        <v>1869.84</v>
      </c>
      <c r="W68" s="43">
        <v>1825.96</v>
      </c>
      <c r="X68" s="43">
        <v>1845.74</v>
      </c>
      <c r="Y68" s="43">
        <v>1721.65</v>
      </c>
      <c r="Z68" s="43">
        <v>1594.1</v>
      </c>
      <c r="AA68" s="43">
        <v>1370.24</v>
      </c>
    </row>
    <row r="69" spans="1:27" ht="12.75" hidden="1" customHeight="1" outlineLevel="1" x14ac:dyDescent="0.2">
      <c r="A69" s="92" t="s">
        <v>867</v>
      </c>
      <c r="B69" s="62" t="s">
        <v>88</v>
      </c>
      <c r="C69" s="42" t="s">
        <v>77</v>
      </c>
      <c r="D69" s="43">
        <f t="shared" ref="D69:AA69" si="37">$D$9</f>
        <v>66.180000000000007</v>
      </c>
      <c r="E69" s="43">
        <f t="shared" si="37"/>
        <v>66.180000000000007</v>
      </c>
      <c r="F69" s="43">
        <f t="shared" si="37"/>
        <v>66.180000000000007</v>
      </c>
      <c r="G69" s="43">
        <f t="shared" si="37"/>
        <v>66.180000000000007</v>
      </c>
      <c r="H69" s="43">
        <f t="shared" si="37"/>
        <v>66.180000000000007</v>
      </c>
      <c r="I69" s="43">
        <f t="shared" si="37"/>
        <v>66.180000000000007</v>
      </c>
      <c r="J69" s="43">
        <f t="shared" si="37"/>
        <v>66.180000000000007</v>
      </c>
      <c r="K69" s="43">
        <f t="shared" si="37"/>
        <v>66.180000000000007</v>
      </c>
      <c r="L69" s="43">
        <f t="shared" si="37"/>
        <v>66.180000000000007</v>
      </c>
      <c r="M69" s="43">
        <f t="shared" si="37"/>
        <v>66.180000000000007</v>
      </c>
      <c r="N69" s="43">
        <f t="shared" si="37"/>
        <v>66.180000000000007</v>
      </c>
      <c r="O69" s="43">
        <f t="shared" si="37"/>
        <v>66.180000000000007</v>
      </c>
      <c r="P69" s="43">
        <f t="shared" si="37"/>
        <v>66.180000000000007</v>
      </c>
      <c r="Q69" s="43">
        <f t="shared" si="37"/>
        <v>66.180000000000007</v>
      </c>
      <c r="R69" s="43">
        <f t="shared" si="37"/>
        <v>66.180000000000007</v>
      </c>
      <c r="S69" s="43">
        <f t="shared" si="37"/>
        <v>66.180000000000007</v>
      </c>
      <c r="T69" s="43">
        <f t="shared" si="37"/>
        <v>66.180000000000007</v>
      </c>
      <c r="U69" s="43">
        <f t="shared" si="37"/>
        <v>66.180000000000007</v>
      </c>
      <c r="V69" s="43">
        <f t="shared" si="37"/>
        <v>66.180000000000007</v>
      </c>
      <c r="W69" s="43">
        <f t="shared" si="37"/>
        <v>66.180000000000007</v>
      </c>
      <c r="X69" s="43">
        <f t="shared" si="37"/>
        <v>66.180000000000007</v>
      </c>
      <c r="Y69" s="43">
        <f t="shared" si="37"/>
        <v>66.180000000000007</v>
      </c>
      <c r="Z69" s="43">
        <f t="shared" si="37"/>
        <v>66.180000000000007</v>
      </c>
      <c r="AA69" s="43">
        <f t="shared" si="37"/>
        <v>66.180000000000007</v>
      </c>
    </row>
    <row r="70" spans="1:27" ht="12.75" hidden="1" customHeight="1" outlineLevel="1" x14ac:dyDescent="0.2">
      <c r="A70" s="92" t="s">
        <v>868</v>
      </c>
      <c r="B70" s="62" t="s">
        <v>81</v>
      </c>
      <c r="C70" s="42" t="s">
        <v>77</v>
      </c>
      <c r="D70" s="43">
        <v>4.7699999999999996</v>
      </c>
      <c r="E70" s="43">
        <v>4.7699999999999996</v>
      </c>
      <c r="F70" s="43">
        <v>4.7699999999999996</v>
      </c>
      <c r="G70" s="43">
        <v>4.7699999999999996</v>
      </c>
      <c r="H70" s="43">
        <v>4.7699999999999996</v>
      </c>
      <c r="I70" s="43">
        <v>4.7699999999999996</v>
      </c>
      <c r="J70" s="43">
        <v>4.7699999999999996</v>
      </c>
      <c r="K70" s="43">
        <v>4.7699999999999996</v>
      </c>
      <c r="L70" s="43">
        <v>4.7699999999999996</v>
      </c>
      <c r="M70" s="43">
        <v>4.7699999999999996</v>
      </c>
      <c r="N70" s="43">
        <v>4.7699999999999996</v>
      </c>
      <c r="O70" s="43">
        <v>4.7699999999999996</v>
      </c>
      <c r="P70" s="43">
        <v>4.7699999999999996</v>
      </c>
      <c r="Q70" s="43">
        <v>4.7699999999999996</v>
      </c>
      <c r="R70" s="43">
        <v>4.7699999999999996</v>
      </c>
      <c r="S70" s="43">
        <v>4.7699999999999996</v>
      </c>
      <c r="T70" s="43">
        <v>4.7699999999999996</v>
      </c>
      <c r="U70" s="43">
        <v>4.7699999999999996</v>
      </c>
      <c r="V70" s="43">
        <v>4.7699999999999996</v>
      </c>
      <c r="W70" s="43">
        <v>4.7699999999999996</v>
      </c>
      <c r="X70" s="43">
        <v>4.7699999999999996</v>
      </c>
      <c r="Y70" s="43">
        <v>4.7699999999999996</v>
      </c>
      <c r="Z70" s="43">
        <v>4.7699999999999996</v>
      </c>
      <c r="AA70" s="43">
        <v>4.7699999999999996</v>
      </c>
    </row>
    <row r="71" spans="1:27" ht="12.75" hidden="1" customHeight="1" outlineLevel="1" x14ac:dyDescent="0.2">
      <c r="A71" s="92" t="s">
        <v>869</v>
      </c>
      <c r="B71" s="62" t="s">
        <v>79</v>
      </c>
      <c r="C71" s="42" t="s">
        <v>77</v>
      </c>
      <c r="D71" s="43">
        <f>$D$11</f>
        <v>216.36</v>
      </c>
      <c r="E71" s="43">
        <f t="shared" ref="E71:AA71" si="38">$D$11</f>
        <v>216.36</v>
      </c>
      <c r="F71" s="43">
        <f t="shared" si="38"/>
        <v>216.36</v>
      </c>
      <c r="G71" s="43">
        <f t="shared" si="38"/>
        <v>216.36</v>
      </c>
      <c r="H71" s="43">
        <f t="shared" si="38"/>
        <v>216.36</v>
      </c>
      <c r="I71" s="43">
        <f t="shared" si="38"/>
        <v>216.36</v>
      </c>
      <c r="J71" s="43">
        <f t="shared" si="38"/>
        <v>216.36</v>
      </c>
      <c r="K71" s="43">
        <f t="shared" si="38"/>
        <v>216.36</v>
      </c>
      <c r="L71" s="43">
        <f t="shared" si="38"/>
        <v>216.36</v>
      </c>
      <c r="M71" s="43">
        <f t="shared" si="38"/>
        <v>216.36</v>
      </c>
      <c r="N71" s="43">
        <f t="shared" si="38"/>
        <v>216.36</v>
      </c>
      <c r="O71" s="43">
        <f t="shared" si="38"/>
        <v>216.36</v>
      </c>
      <c r="P71" s="43">
        <f t="shared" si="38"/>
        <v>216.36</v>
      </c>
      <c r="Q71" s="43">
        <f t="shared" si="38"/>
        <v>216.36</v>
      </c>
      <c r="R71" s="43">
        <f>$D$11</f>
        <v>216.36</v>
      </c>
      <c r="S71" s="43">
        <f t="shared" si="38"/>
        <v>216.36</v>
      </c>
      <c r="T71" s="43">
        <f t="shared" si="38"/>
        <v>216.36</v>
      </c>
      <c r="U71" s="43">
        <f t="shared" si="38"/>
        <v>216.36</v>
      </c>
      <c r="V71" s="43">
        <f t="shared" si="38"/>
        <v>216.36</v>
      </c>
      <c r="W71" s="43">
        <f t="shared" si="38"/>
        <v>216.36</v>
      </c>
      <c r="X71" s="43">
        <f t="shared" si="38"/>
        <v>216.36</v>
      </c>
      <c r="Y71" s="43">
        <f t="shared" si="38"/>
        <v>216.36</v>
      </c>
      <c r="Z71" s="43">
        <f t="shared" si="38"/>
        <v>216.36</v>
      </c>
      <c r="AA71" s="43">
        <f t="shared" si="38"/>
        <v>216.36</v>
      </c>
    </row>
    <row r="72" spans="1:27" ht="12.75" customHeight="1" collapsed="1" x14ac:dyDescent="0.2">
      <c r="A72" s="91" t="s">
        <v>870</v>
      </c>
      <c r="B72" s="27" t="str">
        <f>"14"&amp;"."&amp;$B$599&amp;"."&amp;$B$600</f>
        <v>14.02.2023</v>
      </c>
      <c r="C72" s="83" t="s">
        <v>74</v>
      </c>
      <c r="D72" s="84">
        <f>ROUND(((D73+D74+D76+D75)/1000),5)</f>
        <v>1.5089300000000001</v>
      </c>
      <c r="E72" s="84">
        <f>ROUND(((E73+E74+E76+E75)/1000),5)</f>
        <v>1.45459</v>
      </c>
      <c r="F72" s="84">
        <f>ROUND(((F73+F74+F76+F75)/1000),5)</f>
        <v>1.41307</v>
      </c>
      <c r="G72" s="84">
        <f t="shared" ref="G72:AA72" si="39">ROUND(((G73+G74+G76+G75)/1000),5)</f>
        <v>1.4110499999999999</v>
      </c>
      <c r="H72" s="84">
        <f t="shared" si="39"/>
        <v>1.4569300000000001</v>
      </c>
      <c r="I72" s="84">
        <f t="shared" si="39"/>
        <v>1.55114</v>
      </c>
      <c r="J72" s="84">
        <f t="shared" si="39"/>
        <v>1.8472</v>
      </c>
      <c r="K72" s="84">
        <f t="shared" si="39"/>
        <v>1.96126</v>
      </c>
      <c r="L72" s="84">
        <f t="shared" si="39"/>
        <v>2.0430999999999999</v>
      </c>
      <c r="M72" s="84">
        <f t="shared" si="39"/>
        <v>2.20181</v>
      </c>
      <c r="N72" s="84">
        <f t="shared" si="39"/>
        <v>2.2134999999999998</v>
      </c>
      <c r="O72" s="84">
        <f t="shared" si="39"/>
        <v>2.21224</v>
      </c>
      <c r="P72" s="84">
        <f t="shared" si="39"/>
        <v>2.1900400000000002</v>
      </c>
      <c r="Q72" s="84">
        <f t="shared" si="39"/>
        <v>2.19665</v>
      </c>
      <c r="R72" s="84">
        <f t="shared" si="39"/>
        <v>2.19164</v>
      </c>
      <c r="S72" s="84">
        <f t="shared" si="39"/>
        <v>2.18289</v>
      </c>
      <c r="T72" s="84">
        <f t="shared" si="39"/>
        <v>2.18519</v>
      </c>
      <c r="U72" s="84">
        <f t="shared" si="39"/>
        <v>2.2003699999999999</v>
      </c>
      <c r="V72" s="84">
        <f t="shared" si="39"/>
        <v>2.2069299999999998</v>
      </c>
      <c r="W72" s="84">
        <f t="shared" si="39"/>
        <v>2.1989200000000002</v>
      </c>
      <c r="X72" s="84">
        <f t="shared" si="39"/>
        <v>2.1598799999999998</v>
      </c>
      <c r="Y72" s="84">
        <f t="shared" si="39"/>
        <v>1.9799599999999999</v>
      </c>
      <c r="Z72" s="84">
        <f t="shared" si="39"/>
        <v>1.8829</v>
      </c>
      <c r="AA72" s="84">
        <f t="shared" si="39"/>
        <v>1.71038</v>
      </c>
    </row>
    <row r="73" spans="1:27" ht="12.75" hidden="1" customHeight="1" outlineLevel="1" x14ac:dyDescent="0.2">
      <c r="A73" s="92" t="s">
        <v>871</v>
      </c>
      <c r="B73" s="62" t="s">
        <v>231</v>
      </c>
      <c r="C73" s="42" t="s">
        <v>77</v>
      </c>
      <c r="D73" s="43">
        <v>1221.6199999999999</v>
      </c>
      <c r="E73" s="43">
        <v>1167.28</v>
      </c>
      <c r="F73" s="43">
        <v>1125.76</v>
      </c>
      <c r="G73" s="43">
        <v>1123.74</v>
      </c>
      <c r="H73" s="43">
        <v>1169.6199999999999</v>
      </c>
      <c r="I73" s="43">
        <v>1263.83</v>
      </c>
      <c r="J73" s="43">
        <v>1559.89</v>
      </c>
      <c r="K73" s="43">
        <v>1673.95</v>
      </c>
      <c r="L73" s="43">
        <v>1755.79</v>
      </c>
      <c r="M73" s="43">
        <v>1914.5</v>
      </c>
      <c r="N73" s="43">
        <v>1926.19</v>
      </c>
      <c r="O73" s="43">
        <v>1924.93</v>
      </c>
      <c r="P73" s="43">
        <v>1902.73</v>
      </c>
      <c r="Q73" s="43">
        <v>1909.34</v>
      </c>
      <c r="R73" s="43">
        <v>1904.33</v>
      </c>
      <c r="S73" s="43">
        <v>1895.58</v>
      </c>
      <c r="T73" s="43">
        <v>1897.88</v>
      </c>
      <c r="U73" s="43">
        <v>1913.06</v>
      </c>
      <c r="V73" s="43">
        <v>1919.62</v>
      </c>
      <c r="W73" s="43">
        <v>1911.61</v>
      </c>
      <c r="X73" s="43">
        <v>1872.57</v>
      </c>
      <c r="Y73" s="43">
        <v>1692.65</v>
      </c>
      <c r="Z73" s="43">
        <v>1595.59</v>
      </c>
      <c r="AA73" s="43">
        <v>1423.07</v>
      </c>
    </row>
    <row r="74" spans="1:27" ht="12.75" hidden="1" customHeight="1" outlineLevel="1" x14ac:dyDescent="0.2">
      <c r="A74" s="92" t="s">
        <v>872</v>
      </c>
      <c r="B74" s="62" t="s">
        <v>88</v>
      </c>
      <c r="C74" s="42" t="s">
        <v>77</v>
      </c>
      <c r="D74" s="43">
        <f t="shared" ref="D74:AA74" si="40">$D$9</f>
        <v>66.180000000000007</v>
      </c>
      <c r="E74" s="43">
        <f t="shared" si="40"/>
        <v>66.180000000000007</v>
      </c>
      <c r="F74" s="43">
        <f t="shared" si="40"/>
        <v>66.180000000000007</v>
      </c>
      <c r="G74" s="43">
        <f t="shared" si="40"/>
        <v>66.180000000000007</v>
      </c>
      <c r="H74" s="43">
        <f t="shared" si="40"/>
        <v>66.180000000000007</v>
      </c>
      <c r="I74" s="43">
        <f t="shared" si="40"/>
        <v>66.180000000000007</v>
      </c>
      <c r="J74" s="43">
        <f t="shared" si="40"/>
        <v>66.180000000000007</v>
      </c>
      <c r="K74" s="43">
        <f t="shared" si="40"/>
        <v>66.180000000000007</v>
      </c>
      <c r="L74" s="43">
        <f t="shared" si="40"/>
        <v>66.180000000000007</v>
      </c>
      <c r="M74" s="43">
        <f t="shared" si="40"/>
        <v>66.180000000000007</v>
      </c>
      <c r="N74" s="43">
        <f t="shared" si="40"/>
        <v>66.180000000000007</v>
      </c>
      <c r="O74" s="43">
        <f t="shared" si="40"/>
        <v>66.180000000000007</v>
      </c>
      <c r="P74" s="43">
        <f t="shared" si="40"/>
        <v>66.180000000000007</v>
      </c>
      <c r="Q74" s="43">
        <f t="shared" si="40"/>
        <v>66.180000000000007</v>
      </c>
      <c r="R74" s="43">
        <f t="shared" si="40"/>
        <v>66.180000000000007</v>
      </c>
      <c r="S74" s="43">
        <f t="shared" si="40"/>
        <v>66.180000000000007</v>
      </c>
      <c r="T74" s="43">
        <f t="shared" si="40"/>
        <v>66.180000000000007</v>
      </c>
      <c r="U74" s="43">
        <f t="shared" si="40"/>
        <v>66.180000000000007</v>
      </c>
      <c r="V74" s="43">
        <f t="shared" si="40"/>
        <v>66.180000000000007</v>
      </c>
      <c r="W74" s="43">
        <f t="shared" si="40"/>
        <v>66.180000000000007</v>
      </c>
      <c r="X74" s="43">
        <f t="shared" si="40"/>
        <v>66.180000000000007</v>
      </c>
      <c r="Y74" s="43">
        <f t="shared" si="40"/>
        <v>66.180000000000007</v>
      </c>
      <c r="Z74" s="43">
        <f t="shared" si="40"/>
        <v>66.180000000000007</v>
      </c>
      <c r="AA74" s="43">
        <f t="shared" si="40"/>
        <v>66.180000000000007</v>
      </c>
    </row>
    <row r="75" spans="1:27" ht="12.75" hidden="1" customHeight="1" outlineLevel="1" x14ac:dyDescent="0.2">
      <c r="A75" s="92" t="s">
        <v>873</v>
      </c>
      <c r="B75" s="62" t="s">
        <v>81</v>
      </c>
      <c r="C75" s="42" t="s">
        <v>77</v>
      </c>
      <c r="D75" s="43">
        <v>4.7699999999999996</v>
      </c>
      <c r="E75" s="43">
        <v>4.7699999999999996</v>
      </c>
      <c r="F75" s="43">
        <v>4.7699999999999996</v>
      </c>
      <c r="G75" s="43">
        <v>4.7699999999999996</v>
      </c>
      <c r="H75" s="43">
        <v>4.7699999999999996</v>
      </c>
      <c r="I75" s="43">
        <v>4.7699999999999996</v>
      </c>
      <c r="J75" s="43">
        <v>4.7699999999999996</v>
      </c>
      <c r="K75" s="43">
        <v>4.7699999999999996</v>
      </c>
      <c r="L75" s="43">
        <v>4.7699999999999996</v>
      </c>
      <c r="M75" s="43">
        <v>4.7699999999999996</v>
      </c>
      <c r="N75" s="43">
        <v>4.7699999999999996</v>
      </c>
      <c r="O75" s="43">
        <v>4.7699999999999996</v>
      </c>
      <c r="P75" s="43">
        <v>4.7699999999999996</v>
      </c>
      <c r="Q75" s="43">
        <v>4.7699999999999996</v>
      </c>
      <c r="R75" s="43">
        <v>4.7699999999999996</v>
      </c>
      <c r="S75" s="43">
        <v>4.7699999999999996</v>
      </c>
      <c r="T75" s="43">
        <v>4.7699999999999996</v>
      </c>
      <c r="U75" s="43">
        <v>4.7699999999999996</v>
      </c>
      <c r="V75" s="43">
        <v>4.7699999999999996</v>
      </c>
      <c r="W75" s="43">
        <v>4.7699999999999996</v>
      </c>
      <c r="X75" s="43">
        <v>4.7699999999999996</v>
      </c>
      <c r="Y75" s="43">
        <v>4.7699999999999996</v>
      </c>
      <c r="Z75" s="43">
        <v>4.7699999999999996</v>
      </c>
      <c r="AA75" s="43">
        <v>4.7699999999999996</v>
      </c>
    </row>
    <row r="76" spans="1:27" ht="12.75" hidden="1" customHeight="1" outlineLevel="1" x14ac:dyDescent="0.2">
      <c r="A76" s="92" t="s">
        <v>874</v>
      </c>
      <c r="B76" s="62" t="s">
        <v>79</v>
      </c>
      <c r="C76" s="42" t="s">
        <v>77</v>
      </c>
      <c r="D76" s="43">
        <f>$D$11</f>
        <v>216.36</v>
      </c>
      <c r="E76" s="43">
        <f t="shared" ref="E76:AA76" si="41">$D$11</f>
        <v>216.36</v>
      </c>
      <c r="F76" s="43">
        <f t="shared" si="41"/>
        <v>216.36</v>
      </c>
      <c r="G76" s="43">
        <f t="shared" si="41"/>
        <v>216.36</v>
      </c>
      <c r="H76" s="43">
        <f t="shared" si="41"/>
        <v>216.36</v>
      </c>
      <c r="I76" s="43">
        <f t="shared" si="41"/>
        <v>216.36</v>
      </c>
      <c r="J76" s="43">
        <f t="shared" si="41"/>
        <v>216.36</v>
      </c>
      <c r="K76" s="43">
        <f t="shared" si="41"/>
        <v>216.36</v>
      </c>
      <c r="L76" s="43">
        <f t="shared" si="41"/>
        <v>216.36</v>
      </c>
      <c r="M76" s="43">
        <f t="shared" si="41"/>
        <v>216.36</v>
      </c>
      <c r="N76" s="43">
        <f t="shared" si="41"/>
        <v>216.36</v>
      </c>
      <c r="O76" s="43">
        <f t="shared" si="41"/>
        <v>216.36</v>
      </c>
      <c r="P76" s="43">
        <f t="shared" si="41"/>
        <v>216.36</v>
      </c>
      <c r="Q76" s="43">
        <f t="shared" si="41"/>
        <v>216.36</v>
      </c>
      <c r="R76" s="43">
        <f>$D$11</f>
        <v>216.36</v>
      </c>
      <c r="S76" s="43">
        <f t="shared" si="41"/>
        <v>216.36</v>
      </c>
      <c r="T76" s="43">
        <f t="shared" si="41"/>
        <v>216.36</v>
      </c>
      <c r="U76" s="43">
        <f t="shared" si="41"/>
        <v>216.36</v>
      </c>
      <c r="V76" s="43">
        <f t="shared" si="41"/>
        <v>216.36</v>
      </c>
      <c r="W76" s="43">
        <f t="shared" si="41"/>
        <v>216.36</v>
      </c>
      <c r="X76" s="43">
        <f t="shared" si="41"/>
        <v>216.36</v>
      </c>
      <c r="Y76" s="43">
        <f t="shared" si="41"/>
        <v>216.36</v>
      </c>
      <c r="Z76" s="43">
        <f t="shared" si="41"/>
        <v>216.36</v>
      </c>
      <c r="AA76" s="43">
        <f t="shared" si="41"/>
        <v>216.36</v>
      </c>
    </row>
    <row r="77" spans="1:27" ht="12.75" customHeight="1" collapsed="1" x14ac:dyDescent="0.2">
      <c r="A77" s="91" t="s">
        <v>875</v>
      </c>
      <c r="B77" s="27" t="str">
        <f>"15"&amp;"."&amp;$B$599&amp;"."&amp;$B$600</f>
        <v>15.02.2023</v>
      </c>
      <c r="C77" s="83" t="s">
        <v>74</v>
      </c>
      <c r="D77" s="84">
        <f>ROUND(((D78+D79+D81+D80)/1000),5)</f>
        <v>1.51668</v>
      </c>
      <c r="E77" s="84">
        <f>ROUND(((E78+E79+E81+E80)/1000),5)</f>
        <v>1.43903</v>
      </c>
      <c r="F77" s="84">
        <f>ROUND(((F78+F79+F81+F80)/1000),5)</f>
        <v>1.41208</v>
      </c>
      <c r="G77" s="84">
        <f t="shared" ref="G77:AA77" si="42">ROUND(((G78+G79+G81+G80)/1000),5)</f>
        <v>1.41292</v>
      </c>
      <c r="H77" s="84">
        <f t="shared" si="42"/>
        <v>1.4576199999999999</v>
      </c>
      <c r="I77" s="84">
        <f t="shared" si="42"/>
        <v>1.5567299999999999</v>
      </c>
      <c r="J77" s="84">
        <f t="shared" si="42"/>
        <v>1.8185</v>
      </c>
      <c r="K77" s="84">
        <f t="shared" si="42"/>
        <v>1.9663999999999999</v>
      </c>
      <c r="L77" s="84">
        <f t="shared" si="42"/>
        <v>2.0219399999999998</v>
      </c>
      <c r="M77" s="84">
        <f t="shared" si="42"/>
        <v>2.0525199999999999</v>
      </c>
      <c r="N77" s="84">
        <f t="shared" si="42"/>
        <v>2.0846300000000002</v>
      </c>
      <c r="O77" s="84">
        <f t="shared" si="42"/>
        <v>2.18974</v>
      </c>
      <c r="P77" s="84">
        <f t="shared" si="42"/>
        <v>2.1056300000000001</v>
      </c>
      <c r="Q77" s="84">
        <f t="shared" si="42"/>
        <v>2.1368900000000002</v>
      </c>
      <c r="R77" s="84">
        <f t="shared" si="42"/>
        <v>2.1102599999999998</v>
      </c>
      <c r="S77" s="84">
        <f t="shared" si="42"/>
        <v>2.0583399999999998</v>
      </c>
      <c r="T77" s="84">
        <f t="shared" si="42"/>
        <v>2.0228100000000002</v>
      </c>
      <c r="U77" s="84">
        <f t="shared" si="42"/>
        <v>2.0423300000000002</v>
      </c>
      <c r="V77" s="84">
        <f t="shared" si="42"/>
        <v>2.1124200000000002</v>
      </c>
      <c r="W77" s="84">
        <f t="shared" si="42"/>
        <v>2.11361</v>
      </c>
      <c r="X77" s="84">
        <f t="shared" si="42"/>
        <v>2.08446</v>
      </c>
      <c r="Y77" s="84">
        <f t="shared" si="42"/>
        <v>2.0137100000000001</v>
      </c>
      <c r="Z77" s="84">
        <f t="shared" si="42"/>
        <v>1.87216</v>
      </c>
      <c r="AA77" s="84">
        <f t="shared" si="42"/>
        <v>1.65438</v>
      </c>
    </row>
    <row r="78" spans="1:27" ht="12.75" hidden="1" customHeight="1" outlineLevel="1" x14ac:dyDescent="0.2">
      <c r="A78" s="92" t="s">
        <v>876</v>
      </c>
      <c r="B78" s="62" t="s">
        <v>231</v>
      </c>
      <c r="C78" s="42" t="s">
        <v>77</v>
      </c>
      <c r="D78" s="43">
        <v>1229.3699999999999</v>
      </c>
      <c r="E78" s="43">
        <v>1151.72</v>
      </c>
      <c r="F78" s="43">
        <v>1124.77</v>
      </c>
      <c r="G78" s="43">
        <v>1125.6099999999999</v>
      </c>
      <c r="H78" s="43">
        <v>1170.31</v>
      </c>
      <c r="I78" s="43">
        <v>1269.42</v>
      </c>
      <c r="J78" s="43">
        <v>1531.19</v>
      </c>
      <c r="K78" s="43">
        <v>1679.09</v>
      </c>
      <c r="L78" s="43">
        <v>1734.63</v>
      </c>
      <c r="M78" s="43">
        <v>1765.21</v>
      </c>
      <c r="N78" s="43">
        <v>1797.32</v>
      </c>
      <c r="O78" s="43">
        <v>1902.43</v>
      </c>
      <c r="P78" s="43">
        <v>1818.32</v>
      </c>
      <c r="Q78" s="43">
        <v>1849.58</v>
      </c>
      <c r="R78" s="43">
        <v>1822.95</v>
      </c>
      <c r="S78" s="43">
        <v>1771.03</v>
      </c>
      <c r="T78" s="43">
        <v>1735.5</v>
      </c>
      <c r="U78" s="43">
        <v>1755.02</v>
      </c>
      <c r="V78" s="43">
        <v>1825.11</v>
      </c>
      <c r="W78" s="43">
        <v>1826.3</v>
      </c>
      <c r="X78" s="43">
        <v>1797.15</v>
      </c>
      <c r="Y78" s="43">
        <v>1726.4</v>
      </c>
      <c r="Z78" s="43">
        <v>1584.85</v>
      </c>
      <c r="AA78" s="43">
        <v>1367.07</v>
      </c>
    </row>
    <row r="79" spans="1:27" ht="12.75" hidden="1" customHeight="1" outlineLevel="1" x14ac:dyDescent="0.2">
      <c r="A79" s="92" t="s">
        <v>877</v>
      </c>
      <c r="B79" s="62" t="s">
        <v>88</v>
      </c>
      <c r="C79" s="42" t="s">
        <v>77</v>
      </c>
      <c r="D79" s="43">
        <f t="shared" ref="D79:AA79" si="43">$D$9</f>
        <v>66.180000000000007</v>
      </c>
      <c r="E79" s="43">
        <f t="shared" si="43"/>
        <v>66.180000000000007</v>
      </c>
      <c r="F79" s="43">
        <f t="shared" si="43"/>
        <v>66.180000000000007</v>
      </c>
      <c r="G79" s="43">
        <f t="shared" si="43"/>
        <v>66.180000000000007</v>
      </c>
      <c r="H79" s="43">
        <f t="shared" si="43"/>
        <v>66.180000000000007</v>
      </c>
      <c r="I79" s="43">
        <f t="shared" si="43"/>
        <v>66.180000000000007</v>
      </c>
      <c r="J79" s="43">
        <f t="shared" si="43"/>
        <v>66.180000000000007</v>
      </c>
      <c r="K79" s="43">
        <f t="shared" si="43"/>
        <v>66.180000000000007</v>
      </c>
      <c r="L79" s="43">
        <f t="shared" si="43"/>
        <v>66.180000000000007</v>
      </c>
      <c r="M79" s="43">
        <f t="shared" si="43"/>
        <v>66.180000000000007</v>
      </c>
      <c r="N79" s="43">
        <f t="shared" si="43"/>
        <v>66.180000000000007</v>
      </c>
      <c r="O79" s="43">
        <f t="shared" si="43"/>
        <v>66.180000000000007</v>
      </c>
      <c r="P79" s="43">
        <f t="shared" si="43"/>
        <v>66.180000000000007</v>
      </c>
      <c r="Q79" s="43">
        <f t="shared" si="43"/>
        <v>66.180000000000007</v>
      </c>
      <c r="R79" s="43">
        <f t="shared" si="43"/>
        <v>66.180000000000007</v>
      </c>
      <c r="S79" s="43">
        <f t="shared" si="43"/>
        <v>66.180000000000007</v>
      </c>
      <c r="T79" s="43">
        <f t="shared" si="43"/>
        <v>66.180000000000007</v>
      </c>
      <c r="U79" s="43">
        <f t="shared" si="43"/>
        <v>66.180000000000007</v>
      </c>
      <c r="V79" s="43">
        <f t="shared" si="43"/>
        <v>66.180000000000007</v>
      </c>
      <c r="W79" s="43">
        <f t="shared" si="43"/>
        <v>66.180000000000007</v>
      </c>
      <c r="X79" s="43">
        <f t="shared" si="43"/>
        <v>66.180000000000007</v>
      </c>
      <c r="Y79" s="43">
        <f t="shared" si="43"/>
        <v>66.180000000000007</v>
      </c>
      <c r="Z79" s="43">
        <f t="shared" si="43"/>
        <v>66.180000000000007</v>
      </c>
      <c r="AA79" s="43">
        <f t="shared" si="43"/>
        <v>66.180000000000007</v>
      </c>
    </row>
    <row r="80" spans="1:27" ht="12.75" hidden="1" customHeight="1" outlineLevel="1" x14ac:dyDescent="0.2">
      <c r="A80" s="92" t="s">
        <v>878</v>
      </c>
      <c r="B80" s="62" t="s">
        <v>81</v>
      </c>
      <c r="C80" s="42" t="s">
        <v>77</v>
      </c>
      <c r="D80" s="43">
        <v>4.7699999999999996</v>
      </c>
      <c r="E80" s="43">
        <v>4.7699999999999996</v>
      </c>
      <c r="F80" s="43">
        <v>4.7699999999999996</v>
      </c>
      <c r="G80" s="43">
        <v>4.7699999999999996</v>
      </c>
      <c r="H80" s="43">
        <v>4.7699999999999996</v>
      </c>
      <c r="I80" s="43">
        <v>4.7699999999999996</v>
      </c>
      <c r="J80" s="43">
        <v>4.7699999999999996</v>
      </c>
      <c r="K80" s="43">
        <v>4.7699999999999996</v>
      </c>
      <c r="L80" s="43">
        <v>4.7699999999999996</v>
      </c>
      <c r="M80" s="43">
        <v>4.7699999999999996</v>
      </c>
      <c r="N80" s="43">
        <v>4.7699999999999996</v>
      </c>
      <c r="O80" s="43">
        <v>4.7699999999999996</v>
      </c>
      <c r="P80" s="43">
        <v>4.7699999999999996</v>
      </c>
      <c r="Q80" s="43">
        <v>4.7699999999999996</v>
      </c>
      <c r="R80" s="43">
        <v>4.7699999999999996</v>
      </c>
      <c r="S80" s="43">
        <v>4.7699999999999996</v>
      </c>
      <c r="T80" s="43">
        <v>4.7699999999999996</v>
      </c>
      <c r="U80" s="43">
        <v>4.7699999999999996</v>
      </c>
      <c r="V80" s="43">
        <v>4.7699999999999996</v>
      </c>
      <c r="W80" s="43">
        <v>4.7699999999999996</v>
      </c>
      <c r="X80" s="43">
        <v>4.7699999999999996</v>
      </c>
      <c r="Y80" s="43">
        <v>4.7699999999999996</v>
      </c>
      <c r="Z80" s="43">
        <v>4.7699999999999996</v>
      </c>
      <c r="AA80" s="43">
        <v>4.7699999999999996</v>
      </c>
    </row>
    <row r="81" spans="1:27" ht="12.75" hidden="1" customHeight="1" outlineLevel="1" x14ac:dyDescent="0.2">
      <c r="A81" s="92" t="s">
        <v>879</v>
      </c>
      <c r="B81" s="62" t="s">
        <v>79</v>
      </c>
      <c r="C81" s="42" t="s">
        <v>77</v>
      </c>
      <c r="D81" s="43">
        <f>$D$11</f>
        <v>216.36</v>
      </c>
      <c r="E81" s="43">
        <f t="shared" ref="E81:AA81" si="44">$D$11</f>
        <v>216.36</v>
      </c>
      <c r="F81" s="43">
        <f t="shared" si="44"/>
        <v>216.36</v>
      </c>
      <c r="G81" s="43">
        <f t="shared" si="44"/>
        <v>216.36</v>
      </c>
      <c r="H81" s="43">
        <f t="shared" si="44"/>
        <v>216.36</v>
      </c>
      <c r="I81" s="43">
        <f t="shared" si="44"/>
        <v>216.36</v>
      </c>
      <c r="J81" s="43">
        <f t="shared" si="44"/>
        <v>216.36</v>
      </c>
      <c r="K81" s="43">
        <f t="shared" si="44"/>
        <v>216.36</v>
      </c>
      <c r="L81" s="43">
        <f t="shared" si="44"/>
        <v>216.36</v>
      </c>
      <c r="M81" s="43">
        <f t="shared" si="44"/>
        <v>216.36</v>
      </c>
      <c r="N81" s="43">
        <f t="shared" si="44"/>
        <v>216.36</v>
      </c>
      <c r="O81" s="43">
        <f t="shared" si="44"/>
        <v>216.36</v>
      </c>
      <c r="P81" s="43">
        <f t="shared" si="44"/>
        <v>216.36</v>
      </c>
      <c r="Q81" s="43">
        <f t="shared" si="44"/>
        <v>216.36</v>
      </c>
      <c r="R81" s="43">
        <f>$D$11</f>
        <v>216.36</v>
      </c>
      <c r="S81" s="43">
        <f t="shared" si="44"/>
        <v>216.36</v>
      </c>
      <c r="T81" s="43">
        <f t="shared" si="44"/>
        <v>216.36</v>
      </c>
      <c r="U81" s="43">
        <f t="shared" si="44"/>
        <v>216.36</v>
      </c>
      <c r="V81" s="43">
        <f t="shared" si="44"/>
        <v>216.36</v>
      </c>
      <c r="W81" s="43">
        <f t="shared" si="44"/>
        <v>216.36</v>
      </c>
      <c r="X81" s="43">
        <f t="shared" si="44"/>
        <v>216.36</v>
      </c>
      <c r="Y81" s="43">
        <f t="shared" si="44"/>
        <v>216.36</v>
      </c>
      <c r="Z81" s="43">
        <f t="shared" si="44"/>
        <v>216.36</v>
      </c>
      <c r="AA81" s="43">
        <f t="shared" si="44"/>
        <v>216.36</v>
      </c>
    </row>
    <row r="82" spans="1:27" ht="12.75" customHeight="1" collapsed="1" x14ac:dyDescent="0.2">
      <c r="A82" s="91" t="s">
        <v>880</v>
      </c>
      <c r="B82" s="27" t="str">
        <f>"16"&amp;"."&amp;$B$599&amp;"."&amp;$B$600</f>
        <v>16.02.2023</v>
      </c>
      <c r="C82" s="83" t="s">
        <v>74</v>
      </c>
      <c r="D82" s="84">
        <f>ROUND(((D83+D84+D86+D85)/1000),5)</f>
        <v>1.4936100000000001</v>
      </c>
      <c r="E82" s="84">
        <f>ROUND(((E83+E84+E86+E85)/1000),5)</f>
        <v>1.4439</v>
      </c>
      <c r="F82" s="84">
        <f>ROUND(((F83+F84+F86+F85)/1000),5)</f>
        <v>1.4132400000000001</v>
      </c>
      <c r="G82" s="84">
        <f t="shared" ref="G82:AA82" si="45">ROUND(((G83+G84+G86+G85)/1000),5)</f>
        <v>1.4172499999999999</v>
      </c>
      <c r="H82" s="84">
        <f t="shared" si="45"/>
        <v>1.4727399999999999</v>
      </c>
      <c r="I82" s="84">
        <f t="shared" si="45"/>
        <v>1.5842799999999999</v>
      </c>
      <c r="J82" s="84">
        <f t="shared" si="45"/>
        <v>1.8113600000000001</v>
      </c>
      <c r="K82" s="84">
        <f t="shared" si="45"/>
        <v>1.9419599999999999</v>
      </c>
      <c r="L82" s="84">
        <f t="shared" si="45"/>
        <v>1.9850000000000001</v>
      </c>
      <c r="M82" s="84">
        <f t="shared" si="45"/>
        <v>1.9987600000000001</v>
      </c>
      <c r="N82" s="84">
        <f t="shared" si="45"/>
        <v>2.0186099999999998</v>
      </c>
      <c r="O82" s="84">
        <f t="shared" si="45"/>
        <v>2.0540500000000002</v>
      </c>
      <c r="P82" s="84">
        <f t="shared" si="45"/>
        <v>2.0297200000000002</v>
      </c>
      <c r="Q82" s="84">
        <f t="shared" si="45"/>
        <v>2.0271400000000002</v>
      </c>
      <c r="R82" s="84">
        <f t="shared" si="45"/>
        <v>2.0230899999999998</v>
      </c>
      <c r="S82" s="84">
        <f t="shared" si="45"/>
        <v>1.9918499999999999</v>
      </c>
      <c r="T82" s="84">
        <f t="shared" si="45"/>
        <v>1.9702</v>
      </c>
      <c r="U82" s="84">
        <f t="shared" si="45"/>
        <v>1.9871000000000001</v>
      </c>
      <c r="V82" s="84">
        <f t="shared" si="45"/>
        <v>2.0142199999999999</v>
      </c>
      <c r="W82" s="84">
        <f t="shared" si="45"/>
        <v>2.0367799999999998</v>
      </c>
      <c r="X82" s="84">
        <f t="shared" si="45"/>
        <v>2.0159799999999999</v>
      </c>
      <c r="Y82" s="84">
        <f t="shared" si="45"/>
        <v>1.98902</v>
      </c>
      <c r="Z82" s="84">
        <f t="shared" si="45"/>
        <v>1.8644400000000001</v>
      </c>
      <c r="AA82" s="84">
        <f t="shared" si="45"/>
        <v>1.6005100000000001</v>
      </c>
    </row>
    <row r="83" spans="1:27" ht="12.75" hidden="1" customHeight="1" outlineLevel="1" x14ac:dyDescent="0.2">
      <c r="A83" s="92" t="s">
        <v>881</v>
      </c>
      <c r="B83" s="62" t="s">
        <v>231</v>
      </c>
      <c r="C83" s="42" t="s">
        <v>77</v>
      </c>
      <c r="D83" s="43">
        <v>1206.3</v>
      </c>
      <c r="E83" s="43">
        <v>1156.5899999999999</v>
      </c>
      <c r="F83" s="43">
        <v>1125.93</v>
      </c>
      <c r="G83" s="43">
        <v>1129.94</v>
      </c>
      <c r="H83" s="43">
        <v>1185.43</v>
      </c>
      <c r="I83" s="43">
        <v>1296.97</v>
      </c>
      <c r="J83" s="43">
        <v>1524.05</v>
      </c>
      <c r="K83" s="43">
        <v>1654.65</v>
      </c>
      <c r="L83" s="43">
        <v>1697.69</v>
      </c>
      <c r="M83" s="43">
        <v>1711.45</v>
      </c>
      <c r="N83" s="43">
        <v>1731.3</v>
      </c>
      <c r="O83" s="43">
        <v>1766.74</v>
      </c>
      <c r="P83" s="43">
        <v>1742.41</v>
      </c>
      <c r="Q83" s="43">
        <v>1739.83</v>
      </c>
      <c r="R83" s="43">
        <v>1735.78</v>
      </c>
      <c r="S83" s="43">
        <v>1704.54</v>
      </c>
      <c r="T83" s="43">
        <v>1682.89</v>
      </c>
      <c r="U83" s="43">
        <v>1699.79</v>
      </c>
      <c r="V83" s="43">
        <v>1726.91</v>
      </c>
      <c r="W83" s="43">
        <v>1749.47</v>
      </c>
      <c r="X83" s="43">
        <v>1728.67</v>
      </c>
      <c r="Y83" s="43">
        <v>1701.71</v>
      </c>
      <c r="Z83" s="43">
        <v>1577.13</v>
      </c>
      <c r="AA83" s="43">
        <v>1313.2</v>
      </c>
    </row>
    <row r="84" spans="1:27" ht="12.75" hidden="1" customHeight="1" outlineLevel="1" x14ac:dyDescent="0.2">
      <c r="A84" s="92" t="s">
        <v>882</v>
      </c>
      <c r="B84" s="62" t="s">
        <v>88</v>
      </c>
      <c r="C84" s="42" t="s">
        <v>77</v>
      </c>
      <c r="D84" s="43">
        <f t="shared" ref="D84:AA84" si="46">$D$9</f>
        <v>66.180000000000007</v>
      </c>
      <c r="E84" s="43">
        <f t="shared" si="46"/>
        <v>66.180000000000007</v>
      </c>
      <c r="F84" s="43">
        <f t="shared" si="46"/>
        <v>66.180000000000007</v>
      </c>
      <c r="G84" s="43">
        <f t="shared" si="46"/>
        <v>66.180000000000007</v>
      </c>
      <c r="H84" s="43">
        <f t="shared" si="46"/>
        <v>66.180000000000007</v>
      </c>
      <c r="I84" s="43">
        <f t="shared" si="46"/>
        <v>66.180000000000007</v>
      </c>
      <c r="J84" s="43">
        <f t="shared" si="46"/>
        <v>66.180000000000007</v>
      </c>
      <c r="K84" s="43">
        <f t="shared" si="46"/>
        <v>66.180000000000007</v>
      </c>
      <c r="L84" s="43">
        <f t="shared" si="46"/>
        <v>66.180000000000007</v>
      </c>
      <c r="M84" s="43">
        <f t="shared" si="46"/>
        <v>66.180000000000007</v>
      </c>
      <c r="N84" s="43">
        <f t="shared" si="46"/>
        <v>66.180000000000007</v>
      </c>
      <c r="O84" s="43">
        <f t="shared" si="46"/>
        <v>66.180000000000007</v>
      </c>
      <c r="P84" s="43">
        <f t="shared" si="46"/>
        <v>66.180000000000007</v>
      </c>
      <c r="Q84" s="43">
        <f t="shared" si="46"/>
        <v>66.180000000000007</v>
      </c>
      <c r="R84" s="43">
        <f t="shared" si="46"/>
        <v>66.180000000000007</v>
      </c>
      <c r="S84" s="43">
        <f t="shared" si="46"/>
        <v>66.180000000000007</v>
      </c>
      <c r="T84" s="43">
        <f t="shared" si="46"/>
        <v>66.180000000000007</v>
      </c>
      <c r="U84" s="43">
        <f t="shared" si="46"/>
        <v>66.180000000000007</v>
      </c>
      <c r="V84" s="43">
        <f t="shared" si="46"/>
        <v>66.180000000000007</v>
      </c>
      <c r="W84" s="43">
        <f t="shared" si="46"/>
        <v>66.180000000000007</v>
      </c>
      <c r="X84" s="43">
        <f t="shared" si="46"/>
        <v>66.180000000000007</v>
      </c>
      <c r="Y84" s="43">
        <f t="shared" si="46"/>
        <v>66.180000000000007</v>
      </c>
      <c r="Z84" s="43">
        <f t="shared" si="46"/>
        <v>66.180000000000007</v>
      </c>
      <c r="AA84" s="43">
        <f t="shared" si="46"/>
        <v>66.180000000000007</v>
      </c>
    </row>
    <row r="85" spans="1:27" ht="12.75" hidden="1" customHeight="1" outlineLevel="1" x14ac:dyDescent="0.2">
      <c r="A85" s="92" t="s">
        <v>883</v>
      </c>
      <c r="B85" s="62" t="s">
        <v>81</v>
      </c>
      <c r="C85" s="42" t="s">
        <v>77</v>
      </c>
      <c r="D85" s="43">
        <v>4.7699999999999996</v>
      </c>
      <c r="E85" s="43">
        <v>4.7699999999999996</v>
      </c>
      <c r="F85" s="43">
        <v>4.7699999999999996</v>
      </c>
      <c r="G85" s="43">
        <v>4.7699999999999996</v>
      </c>
      <c r="H85" s="43">
        <v>4.7699999999999996</v>
      </c>
      <c r="I85" s="43">
        <v>4.7699999999999996</v>
      </c>
      <c r="J85" s="43">
        <v>4.7699999999999996</v>
      </c>
      <c r="K85" s="43">
        <v>4.7699999999999996</v>
      </c>
      <c r="L85" s="43">
        <v>4.7699999999999996</v>
      </c>
      <c r="M85" s="43">
        <v>4.7699999999999996</v>
      </c>
      <c r="N85" s="43">
        <v>4.7699999999999996</v>
      </c>
      <c r="O85" s="43">
        <v>4.7699999999999996</v>
      </c>
      <c r="P85" s="43">
        <v>4.7699999999999996</v>
      </c>
      <c r="Q85" s="43">
        <v>4.7699999999999996</v>
      </c>
      <c r="R85" s="43">
        <v>4.7699999999999996</v>
      </c>
      <c r="S85" s="43">
        <v>4.7699999999999996</v>
      </c>
      <c r="T85" s="43">
        <v>4.7699999999999996</v>
      </c>
      <c r="U85" s="43">
        <v>4.7699999999999996</v>
      </c>
      <c r="V85" s="43">
        <v>4.7699999999999996</v>
      </c>
      <c r="W85" s="43">
        <v>4.7699999999999996</v>
      </c>
      <c r="X85" s="43">
        <v>4.7699999999999996</v>
      </c>
      <c r="Y85" s="43">
        <v>4.7699999999999996</v>
      </c>
      <c r="Z85" s="43">
        <v>4.7699999999999996</v>
      </c>
      <c r="AA85" s="43">
        <v>4.7699999999999996</v>
      </c>
    </row>
    <row r="86" spans="1:27" ht="12.75" hidden="1" customHeight="1" outlineLevel="1" x14ac:dyDescent="0.2">
      <c r="A86" s="92" t="s">
        <v>884</v>
      </c>
      <c r="B86" s="62" t="s">
        <v>79</v>
      </c>
      <c r="C86" s="42" t="s">
        <v>77</v>
      </c>
      <c r="D86" s="43">
        <f>$D$11</f>
        <v>216.36</v>
      </c>
      <c r="E86" s="43">
        <f t="shared" ref="E86:AA86" si="47">$D$11</f>
        <v>216.36</v>
      </c>
      <c r="F86" s="43">
        <f t="shared" si="47"/>
        <v>216.36</v>
      </c>
      <c r="G86" s="43">
        <f t="shared" si="47"/>
        <v>216.36</v>
      </c>
      <c r="H86" s="43">
        <f t="shared" si="47"/>
        <v>216.36</v>
      </c>
      <c r="I86" s="43">
        <f t="shared" si="47"/>
        <v>216.36</v>
      </c>
      <c r="J86" s="43">
        <f t="shared" si="47"/>
        <v>216.36</v>
      </c>
      <c r="K86" s="43">
        <f t="shared" si="47"/>
        <v>216.36</v>
      </c>
      <c r="L86" s="43">
        <f t="shared" si="47"/>
        <v>216.36</v>
      </c>
      <c r="M86" s="43">
        <f t="shared" si="47"/>
        <v>216.36</v>
      </c>
      <c r="N86" s="43">
        <f t="shared" si="47"/>
        <v>216.36</v>
      </c>
      <c r="O86" s="43">
        <f t="shared" si="47"/>
        <v>216.36</v>
      </c>
      <c r="P86" s="43">
        <f t="shared" si="47"/>
        <v>216.36</v>
      </c>
      <c r="Q86" s="43">
        <f t="shared" si="47"/>
        <v>216.36</v>
      </c>
      <c r="R86" s="43">
        <f>$D$11</f>
        <v>216.36</v>
      </c>
      <c r="S86" s="43">
        <f t="shared" si="47"/>
        <v>216.36</v>
      </c>
      <c r="T86" s="43">
        <f t="shared" si="47"/>
        <v>216.36</v>
      </c>
      <c r="U86" s="43">
        <f t="shared" si="47"/>
        <v>216.36</v>
      </c>
      <c r="V86" s="43">
        <f t="shared" si="47"/>
        <v>216.36</v>
      </c>
      <c r="W86" s="43">
        <f t="shared" si="47"/>
        <v>216.36</v>
      </c>
      <c r="X86" s="43">
        <f t="shared" si="47"/>
        <v>216.36</v>
      </c>
      <c r="Y86" s="43">
        <f t="shared" si="47"/>
        <v>216.36</v>
      </c>
      <c r="Z86" s="43">
        <f t="shared" si="47"/>
        <v>216.36</v>
      </c>
      <c r="AA86" s="43">
        <f t="shared" si="47"/>
        <v>216.36</v>
      </c>
    </row>
    <row r="87" spans="1:27" ht="12.75" customHeight="1" collapsed="1" x14ac:dyDescent="0.2">
      <c r="A87" s="91" t="s">
        <v>885</v>
      </c>
      <c r="B87" s="27" t="str">
        <f>"17"&amp;"."&amp;$B$599&amp;"."&amp;$B$600</f>
        <v>17.02.2023</v>
      </c>
      <c r="C87" s="83" t="s">
        <v>74</v>
      </c>
      <c r="D87" s="84">
        <f>ROUND(((D88+D89+D91+D90)/1000),5)</f>
        <v>1.5365</v>
      </c>
      <c r="E87" s="84">
        <f>ROUND(((E88+E89+E91+E90)/1000),5)</f>
        <v>1.4340900000000001</v>
      </c>
      <c r="F87" s="84">
        <f>ROUND(((F88+F89+F91+F90)/1000),5)</f>
        <v>1.3979299999999999</v>
      </c>
      <c r="G87" s="84">
        <f t="shared" ref="G87:AA87" si="48">ROUND(((G88+G89+G91+G90)/1000),5)</f>
        <v>1.40703</v>
      </c>
      <c r="H87" s="84">
        <f t="shared" si="48"/>
        <v>1.47729</v>
      </c>
      <c r="I87" s="84">
        <f t="shared" si="48"/>
        <v>1.6423700000000001</v>
      </c>
      <c r="J87" s="84">
        <f t="shared" si="48"/>
        <v>1.8929100000000001</v>
      </c>
      <c r="K87" s="84">
        <f t="shared" si="48"/>
        <v>2.0307200000000001</v>
      </c>
      <c r="L87" s="84">
        <f t="shared" si="48"/>
        <v>2.10887</v>
      </c>
      <c r="M87" s="84">
        <f t="shared" si="48"/>
        <v>2.1322199999999998</v>
      </c>
      <c r="N87" s="84">
        <f t="shared" si="48"/>
        <v>2.1925300000000001</v>
      </c>
      <c r="O87" s="84">
        <f t="shared" si="48"/>
        <v>2.2067999999999999</v>
      </c>
      <c r="P87" s="84">
        <f t="shared" si="48"/>
        <v>2.1698300000000001</v>
      </c>
      <c r="Q87" s="84">
        <f t="shared" si="48"/>
        <v>2.1756899999999999</v>
      </c>
      <c r="R87" s="84">
        <f t="shared" si="48"/>
        <v>2.1581299999999999</v>
      </c>
      <c r="S87" s="84">
        <f t="shared" si="48"/>
        <v>2.1206</v>
      </c>
      <c r="T87" s="84">
        <f t="shared" si="48"/>
        <v>2.0909800000000001</v>
      </c>
      <c r="U87" s="84">
        <f t="shared" si="48"/>
        <v>2.1178699999999999</v>
      </c>
      <c r="V87" s="84">
        <f t="shared" si="48"/>
        <v>2.1654399999999998</v>
      </c>
      <c r="W87" s="84">
        <f t="shared" si="48"/>
        <v>2.1626099999999999</v>
      </c>
      <c r="X87" s="84">
        <f t="shared" si="48"/>
        <v>2.14907</v>
      </c>
      <c r="Y87" s="84">
        <f t="shared" si="48"/>
        <v>2.1198000000000001</v>
      </c>
      <c r="Z87" s="84">
        <f t="shared" si="48"/>
        <v>1.9820500000000001</v>
      </c>
      <c r="AA87" s="84">
        <f t="shared" si="48"/>
        <v>1.8840300000000001</v>
      </c>
    </row>
    <row r="88" spans="1:27" ht="12.75" hidden="1" customHeight="1" outlineLevel="1" x14ac:dyDescent="0.2">
      <c r="A88" s="92" t="s">
        <v>886</v>
      </c>
      <c r="B88" s="62" t="s">
        <v>231</v>
      </c>
      <c r="C88" s="42" t="s">
        <v>77</v>
      </c>
      <c r="D88" s="43">
        <v>1249.19</v>
      </c>
      <c r="E88" s="43">
        <v>1146.78</v>
      </c>
      <c r="F88" s="43">
        <v>1110.6199999999999</v>
      </c>
      <c r="G88" s="43">
        <v>1119.72</v>
      </c>
      <c r="H88" s="43">
        <v>1189.98</v>
      </c>
      <c r="I88" s="43">
        <v>1355.06</v>
      </c>
      <c r="J88" s="43">
        <v>1605.6</v>
      </c>
      <c r="K88" s="43">
        <v>1743.41</v>
      </c>
      <c r="L88" s="43">
        <v>1821.56</v>
      </c>
      <c r="M88" s="43">
        <v>1844.91</v>
      </c>
      <c r="N88" s="43">
        <v>1905.22</v>
      </c>
      <c r="O88" s="43">
        <v>1919.49</v>
      </c>
      <c r="P88" s="43">
        <v>1882.52</v>
      </c>
      <c r="Q88" s="43">
        <v>1888.38</v>
      </c>
      <c r="R88" s="43">
        <v>1870.82</v>
      </c>
      <c r="S88" s="43">
        <v>1833.29</v>
      </c>
      <c r="T88" s="43">
        <v>1803.67</v>
      </c>
      <c r="U88" s="43">
        <v>1830.56</v>
      </c>
      <c r="V88" s="43">
        <v>1878.13</v>
      </c>
      <c r="W88" s="43">
        <v>1875.3</v>
      </c>
      <c r="X88" s="43">
        <v>1861.76</v>
      </c>
      <c r="Y88" s="43">
        <v>1832.49</v>
      </c>
      <c r="Z88" s="43">
        <v>1694.74</v>
      </c>
      <c r="AA88" s="43">
        <v>1596.72</v>
      </c>
    </row>
    <row r="89" spans="1:27" ht="12.75" hidden="1" customHeight="1" outlineLevel="1" x14ac:dyDescent="0.2">
      <c r="A89" s="92" t="s">
        <v>887</v>
      </c>
      <c r="B89" s="62" t="s">
        <v>88</v>
      </c>
      <c r="C89" s="42" t="s">
        <v>77</v>
      </c>
      <c r="D89" s="43">
        <f t="shared" ref="D89:AA89" si="49">$D$9</f>
        <v>66.180000000000007</v>
      </c>
      <c r="E89" s="43">
        <f t="shared" si="49"/>
        <v>66.180000000000007</v>
      </c>
      <c r="F89" s="43">
        <f t="shared" si="49"/>
        <v>66.180000000000007</v>
      </c>
      <c r="G89" s="43">
        <f t="shared" si="49"/>
        <v>66.180000000000007</v>
      </c>
      <c r="H89" s="43">
        <f t="shared" si="49"/>
        <v>66.180000000000007</v>
      </c>
      <c r="I89" s="43">
        <f t="shared" si="49"/>
        <v>66.180000000000007</v>
      </c>
      <c r="J89" s="43">
        <f t="shared" si="49"/>
        <v>66.180000000000007</v>
      </c>
      <c r="K89" s="43">
        <f t="shared" si="49"/>
        <v>66.180000000000007</v>
      </c>
      <c r="L89" s="43">
        <f t="shared" si="49"/>
        <v>66.180000000000007</v>
      </c>
      <c r="M89" s="43">
        <f t="shared" si="49"/>
        <v>66.180000000000007</v>
      </c>
      <c r="N89" s="43">
        <f t="shared" si="49"/>
        <v>66.180000000000007</v>
      </c>
      <c r="O89" s="43">
        <f t="shared" si="49"/>
        <v>66.180000000000007</v>
      </c>
      <c r="P89" s="43">
        <f t="shared" si="49"/>
        <v>66.180000000000007</v>
      </c>
      <c r="Q89" s="43">
        <f t="shared" si="49"/>
        <v>66.180000000000007</v>
      </c>
      <c r="R89" s="43">
        <f t="shared" si="49"/>
        <v>66.180000000000007</v>
      </c>
      <c r="S89" s="43">
        <f t="shared" si="49"/>
        <v>66.180000000000007</v>
      </c>
      <c r="T89" s="43">
        <f t="shared" si="49"/>
        <v>66.180000000000007</v>
      </c>
      <c r="U89" s="43">
        <f t="shared" si="49"/>
        <v>66.180000000000007</v>
      </c>
      <c r="V89" s="43">
        <f t="shared" si="49"/>
        <v>66.180000000000007</v>
      </c>
      <c r="W89" s="43">
        <f t="shared" si="49"/>
        <v>66.180000000000007</v>
      </c>
      <c r="X89" s="43">
        <f t="shared" si="49"/>
        <v>66.180000000000007</v>
      </c>
      <c r="Y89" s="43">
        <f t="shared" si="49"/>
        <v>66.180000000000007</v>
      </c>
      <c r="Z89" s="43">
        <f t="shared" si="49"/>
        <v>66.180000000000007</v>
      </c>
      <c r="AA89" s="43">
        <f t="shared" si="49"/>
        <v>66.180000000000007</v>
      </c>
    </row>
    <row r="90" spans="1:27" ht="12.75" hidden="1" customHeight="1" outlineLevel="1" x14ac:dyDescent="0.2">
      <c r="A90" s="92" t="s">
        <v>888</v>
      </c>
      <c r="B90" s="62" t="s">
        <v>81</v>
      </c>
      <c r="C90" s="42" t="s">
        <v>77</v>
      </c>
      <c r="D90" s="43">
        <v>4.7699999999999996</v>
      </c>
      <c r="E90" s="43">
        <v>4.7699999999999996</v>
      </c>
      <c r="F90" s="43">
        <v>4.7699999999999996</v>
      </c>
      <c r="G90" s="43">
        <v>4.7699999999999996</v>
      </c>
      <c r="H90" s="43">
        <v>4.7699999999999996</v>
      </c>
      <c r="I90" s="43">
        <v>4.7699999999999996</v>
      </c>
      <c r="J90" s="43">
        <v>4.7699999999999996</v>
      </c>
      <c r="K90" s="43">
        <v>4.7699999999999996</v>
      </c>
      <c r="L90" s="43">
        <v>4.7699999999999996</v>
      </c>
      <c r="M90" s="43">
        <v>4.7699999999999996</v>
      </c>
      <c r="N90" s="43">
        <v>4.7699999999999996</v>
      </c>
      <c r="O90" s="43">
        <v>4.7699999999999996</v>
      </c>
      <c r="P90" s="43">
        <v>4.7699999999999996</v>
      </c>
      <c r="Q90" s="43">
        <v>4.7699999999999996</v>
      </c>
      <c r="R90" s="43">
        <v>4.7699999999999996</v>
      </c>
      <c r="S90" s="43">
        <v>4.7699999999999996</v>
      </c>
      <c r="T90" s="43">
        <v>4.7699999999999996</v>
      </c>
      <c r="U90" s="43">
        <v>4.7699999999999996</v>
      </c>
      <c r="V90" s="43">
        <v>4.7699999999999996</v>
      </c>
      <c r="W90" s="43">
        <v>4.7699999999999996</v>
      </c>
      <c r="X90" s="43">
        <v>4.7699999999999996</v>
      </c>
      <c r="Y90" s="43">
        <v>4.7699999999999996</v>
      </c>
      <c r="Z90" s="43">
        <v>4.7699999999999996</v>
      </c>
      <c r="AA90" s="43">
        <v>4.7699999999999996</v>
      </c>
    </row>
    <row r="91" spans="1:27" ht="12.75" hidden="1" customHeight="1" outlineLevel="1" x14ac:dyDescent="0.2">
      <c r="A91" s="92" t="s">
        <v>889</v>
      </c>
      <c r="B91" s="62" t="s">
        <v>79</v>
      </c>
      <c r="C91" s="42" t="s">
        <v>77</v>
      </c>
      <c r="D91" s="43">
        <f>$D$11</f>
        <v>216.36</v>
      </c>
      <c r="E91" s="43">
        <f t="shared" ref="E91:AA91" si="50">$D$11</f>
        <v>216.36</v>
      </c>
      <c r="F91" s="43">
        <f t="shared" si="50"/>
        <v>216.36</v>
      </c>
      <c r="G91" s="43">
        <f t="shared" si="50"/>
        <v>216.36</v>
      </c>
      <c r="H91" s="43">
        <f t="shared" si="50"/>
        <v>216.36</v>
      </c>
      <c r="I91" s="43">
        <f t="shared" si="50"/>
        <v>216.36</v>
      </c>
      <c r="J91" s="43">
        <f t="shared" si="50"/>
        <v>216.36</v>
      </c>
      <c r="K91" s="43">
        <f t="shared" si="50"/>
        <v>216.36</v>
      </c>
      <c r="L91" s="43">
        <f t="shared" si="50"/>
        <v>216.36</v>
      </c>
      <c r="M91" s="43">
        <f t="shared" si="50"/>
        <v>216.36</v>
      </c>
      <c r="N91" s="43">
        <f t="shared" si="50"/>
        <v>216.36</v>
      </c>
      <c r="O91" s="43">
        <f t="shared" si="50"/>
        <v>216.36</v>
      </c>
      <c r="P91" s="43">
        <f t="shared" si="50"/>
        <v>216.36</v>
      </c>
      <c r="Q91" s="43">
        <f t="shared" si="50"/>
        <v>216.36</v>
      </c>
      <c r="R91" s="43">
        <f>$D$11</f>
        <v>216.36</v>
      </c>
      <c r="S91" s="43">
        <f t="shared" si="50"/>
        <v>216.36</v>
      </c>
      <c r="T91" s="43">
        <f t="shared" si="50"/>
        <v>216.36</v>
      </c>
      <c r="U91" s="43">
        <f t="shared" si="50"/>
        <v>216.36</v>
      </c>
      <c r="V91" s="43">
        <f t="shared" si="50"/>
        <v>216.36</v>
      </c>
      <c r="W91" s="43">
        <f t="shared" si="50"/>
        <v>216.36</v>
      </c>
      <c r="X91" s="43">
        <f t="shared" si="50"/>
        <v>216.36</v>
      </c>
      <c r="Y91" s="43">
        <f t="shared" si="50"/>
        <v>216.36</v>
      </c>
      <c r="Z91" s="43">
        <f t="shared" si="50"/>
        <v>216.36</v>
      </c>
      <c r="AA91" s="43">
        <f t="shared" si="50"/>
        <v>216.36</v>
      </c>
    </row>
    <row r="92" spans="1:27" ht="12.75" customHeight="1" collapsed="1" x14ac:dyDescent="0.2">
      <c r="A92" s="91" t="s">
        <v>890</v>
      </c>
      <c r="B92" s="27" t="str">
        <f>"18"&amp;"."&amp;$B$599&amp;"."&amp;$B$600</f>
        <v>18.02.2023</v>
      </c>
      <c r="C92" s="83" t="s">
        <v>74</v>
      </c>
      <c r="D92" s="84">
        <f>ROUND(((D93+D94+D96+D95)/1000),5)</f>
        <v>1.8380700000000001</v>
      </c>
      <c r="E92" s="84">
        <f>ROUND(((E93+E94+E96+E95)/1000),5)</f>
        <v>1.57673</v>
      </c>
      <c r="F92" s="84">
        <f>ROUND(((F93+F94+F96+F95)/1000),5)</f>
        <v>1.53302</v>
      </c>
      <c r="G92" s="84">
        <f t="shared" ref="G92:AA92" si="51">ROUND(((G93+G94+G96+G95)/1000),5)</f>
        <v>1.5223800000000001</v>
      </c>
      <c r="H92" s="84">
        <f t="shared" si="51"/>
        <v>1.55623</v>
      </c>
      <c r="I92" s="84">
        <f t="shared" si="51"/>
        <v>1.66506</v>
      </c>
      <c r="J92" s="84">
        <f t="shared" si="51"/>
        <v>1.7863199999999999</v>
      </c>
      <c r="K92" s="84">
        <f t="shared" si="51"/>
        <v>1.9095299999999999</v>
      </c>
      <c r="L92" s="84">
        <f t="shared" si="51"/>
        <v>1.98491</v>
      </c>
      <c r="M92" s="84">
        <f t="shared" si="51"/>
        <v>2.0482300000000002</v>
      </c>
      <c r="N92" s="84">
        <f t="shared" si="51"/>
        <v>2.08921</v>
      </c>
      <c r="O92" s="84">
        <f t="shared" si="51"/>
        <v>2.1269100000000001</v>
      </c>
      <c r="P92" s="84">
        <f t="shared" si="51"/>
        <v>2.15584</v>
      </c>
      <c r="Q92" s="84">
        <f t="shared" si="51"/>
        <v>2.1245099999999999</v>
      </c>
      <c r="R92" s="84">
        <f t="shared" si="51"/>
        <v>2.1097299999999999</v>
      </c>
      <c r="S92" s="84">
        <f t="shared" si="51"/>
        <v>2.1101899999999998</v>
      </c>
      <c r="T92" s="84">
        <f t="shared" si="51"/>
        <v>2.0865300000000002</v>
      </c>
      <c r="U92" s="84">
        <f t="shared" si="51"/>
        <v>2.1137700000000001</v>
      </c>
      <c r="V92" s="84">
        <f t="shared" si="51"/>
        <v>2.1441699999999999</v>
      </c>
      <c r="W92" s="84">
        <f t="shared" si="51"/>
        <v>2.1266799999999999</v>
      </c>
      <c r="X92" s="84">
        <f t="shared" si="51"/>
        <v>2.1460300000000001</v>
      </c>
      <c r="Y92" s="84">
        <f t="shared" si="51"/>
        <v>2.0901700000000001</v>
      </c>
      <c r="Z92" s="84">
        <f t="shared" si="51"/>
        <v>1.93451</v>
      </c>
      <c r="AA92" s="84">
        <f t="shared" si="51"/>
        <v>1.85937</v>
      </c>
    </row>
    <row r="93" spans="1:27" ht="12.75" hidden="1" customHeight="1" outlineLevel="1" x14ac:dyDescent="0.2">
      <c r="A93" s="92" t="s">
        <v>891</v>
      </c>
      <c r="B93" s="62" t="s">
        <v>231</v>
      </c>
      <c r="C93" s="42" t="s">
        <v>77</v>
      </c>
      <c r="D93" s="43">
        <v>1550.76</v>
      </c>
      <c r="E93" s="43">
        <v>1289.42</v>
      </c>
      <c r="F93" s="43">
        <v>1245.71</v>
      </c>
      <c r="G93" s="43">
        <v>1235.07</v>
      </c>
      <c r="H93" s="43">
        <v>1268.92</v>
      </c>
      <c r="I93" s="43">
        <v>1377.75</v>
      </c>
      <c r="J93" s="43">
        <v>1499.01</v>
      </c>
      <c r="K93" s="43">
        <v>1622.22</v>
      </c>
      <c r="L93" s="43">
        <v>1697.6</v>
      </c>
      <c r="M93" s="43">
        <v>1760.92</v>
      </c>
      <c r="N93" s="43">
        <v>1801.9</v>
      </c>
      <c r="O93" s="43">
        <v>1839.6</v>
      </c>
      <c r="P93" s="43">
        <v>1868.53</v>
      </c>
      <c r="Q93" s="43">
        <v>1837.2</v>
      </c>
      <c r="R93" s="43">
        <v>1822.42</v>
      </c>
      <c r="S93" s="43">
        <v>1822.88</v>
      </c>
      <c r="T93" s="43">
        <v>1799.22</v>
      </c>
      <c r="U93" s="43">
        <v>1826.46</v>
      </c>
      <c r="V93" s="43">
        <v>1856.86</v>
      </c>
      <c r="W93" s="43">
        <v>1839.37</v>
      </c>
      <c r="X93" s="43">
        <v>1858.72</v>
      </c>
      <c r="Y93" s="43">
        <v>1802.86</v>
      </c>
      <c r="Z93" s="43">
        <v>1647.2</v>
      </c>
      <c r="AA93" s="43">
        <v>1572.06</v>
      </c>
    </row>
    <row r="94" spans="1:27" ht="12.75" hidden="1" customHeight="1" outlineLevel="1" x14ac:dyDescent="0.2">
      <c r="A94" s="92" t="s">
        <v>892</v>
      </c>
      <c r="B94" s="62" t="s">
        <v>88</v>
      </c>
      <c r="C94" s="42" t="s">
        <v>77</v>
      </c>
      <c r="D94" s="43">
        <f t="shared" ref="D94:AA94" si="52">$D$9</f>
        <v>66.180000000000007</v>
      </c>
      <c r="E94" s="43">
        <f t="shared" si="52"/>
        <v>66.180000000000007</v>
      </c>
      <c r="F94" s="43">
        <f t="shared" si="52"/>
        <v>66.180000000000007</v>
      </c>
      <c r="G94" s="43">
        <f t="shared" si="52"/>
        <v>66.180000000000007</v>
      </c>
      <c r="H94" s="43">
        <f t="shared" si="52"/>
        <v>66.180000000000007</v>
      </c>
      <c r="I94" s="43">
        <f t="shared" si="52"/>
        <v>66.180000000000007</v>
      </c>
      <c r="J94" s="43">
        <f t="shared" si="52"/>
        <v>66.180000000000007</v>
      </c>
      <c r="K94" s="43">
        <f t="shared" si="52"/>
        <v>66.180000000000007</v>
      </c>
      <c r="L94" s="43">
        <f t="shared" si="52"/>
        <v>66.180000000000007</v>
      </c>
      <c r="M94" s="43">
        <f t="shared" si="52"/>
        <v>66.180000000000007</v>
      </c>
      <c r="N94" s="43">
        <f t="shared" si="52"/>
        <v>66.180000000000007</v>
      </c>
      <c r="O94" s="43">
        <f t="shared" si="52"/>
        <v>66.180000000000007</v>
      </c>
      <c r="P94" s="43">
        <f t="shared" si="52"/>
        <v>66.180000000000007</v>
      </c>
      <c r="Q94" s="43">
        <f t="shared" si="52"/>
        <v>66.180000000000007</v>
      </c>
      <c r="R94" s="43">
        <f t="shared" si="52"/>
        <v>66.180000000000007</v>
      </c>
      <c r="S94" s="43">
        <f t="shared" si="52"/>
        <v>66.180000000000007</v>
      </c>
      <c r="T94" s="43">
        <f t="shared" si="52"/>
        <v>66.180000000000007</v>
      </c>
      <c r="U94" s="43">
        <f t="shared" si="52"/>
        <v>66.180000000000007</v>
      </c>
      <c r="V94" s="43">
        <f t="shared" si="52"/>
        <v>66.180000000000007</v>
      </c>
      <c r="W94" s="43">
        <f t="shared" si="52"/>
        <v>66.180000000000007</v>
      </c>
      <c r="X94" s="43">
        <f t="shared" si="52"/>
        <v>66.180000000000007</v>
      </c>
      <c r="Y94" s="43">
        <f t="shared" si="52"/>
        <v>66.180000000000007</v>
      </c>
      <c r="Z94" s="43">
        <f t="shared" si="52"/>
        <v>66.180000000000007</v>
      </c>
      <c r="AA94" s="43">
        <f t="shared" si="52"/>
        <v>66.180000000000007</v>
      </c>
    </row>
    <row r="95" spans="1:27" ht="12.75" hidden="1" customHeight="1" outlineLevel="1" x14ac:dyDescent="0.2">
      <c r="A95" s="92" t="s">
        <v>893</v>
      </c>
      <c r="B95" s="62" t="s">
        <v>81</v>
      </c>
      <c r="C95" s="42" t="s">
        <v>77</v>
      </c>
      <c r="D95" s="43">
        <v>4.7699999999999996</v>
      </c>
      <c r="E95" s="43">
        <v>4.7699999999999996</v>
      </c>
      <c r="F95" s="43">
        <v>4.7699999999999996</v>
      </c>
      <c r="G95" s="43">
        <v>4.7699999999999996</v>
      </c>
      <c r="H95" s="43">
        <v>4.7699999999999996</v>
      </c>
      <c r="I95" s="43">
        <v>4.7699999999999996</v>
      </c>
      <c r="J95" s="43">
        <v>4.7699999999999996</v>
      </c>
      <c r="K95" s="43">
        <v>4.7699999999999996</v>
      </c>
      <c r="L95" s="43">
        <v>4.7699999999999996</v>
      </c>
      <c r="M95" s="43">
        <v>4.7699999999999996</v>
      </c>
      <c r="N95" s="43">
        <v>4.7699999999999996</v>
      </c>
      <c r="O95" s="43">
        <v>4.7699999999999996</v>
      </c>
      <c r="P95" s="43">
        <v>4.7699999999999996</v>
      </c>
      <c r="Q95" s="43">
        <v>4.7699999999999996</v>
      </c>
      <c r="R95" s="43">
        <v>4.7699999999999996</v>
      </c>
      <c r="S95" s="43">
        <v>4.7699999999999996</v>
      </c>
      <c r="T95" s="43">
        <v>4.7699999999999996</v>
      </c>
      <c r="U95" s="43">
        <v>4.7699999999999996</v>
      </c>
      <c r="V95" s="43">
        <v>4.7699999999999996</v>
      </c>
      <c r="W95" s="43">
        <v>4.7699999999999996</v>
      </c>
      <c r="X95" s="43">
        <v>4.7699999999999996</v>
      </c>
      <c r="Y95" s="43">
        <v>4.7699999999999996</v>
      </c>
      <c r="Z95" s="43">
        <v>4.7699999999999996</v>
      </c>
      <c r="AA95" s="43">
        <v>4.7699999999999996</v>
      </c>
    </row>
    <row r="96" spans="1:27" ht="12.75" hidden="1" customHeight="1" outlineLevel="1" x14ac:dyDescent="0.2">
      <c r="A96" s="92" t="s">
        <v>894</v>
      </c>
      <c r="B96" s="62" t="s">
        <v>79</v>
      </c>
      <c r="C96" s="42" t="s">
        <v>77</v>
      </c>
      <c r="D96" s="43">
        <f>$D$11</f>
        <v>216.36</v>
      </c>
      <c r="E96" s="43">
        <f t="shared" ref="E96:AA96" si="53">$D$11</f>
        <v>216.36</v>
      </c>
      <c r="F96" s="43">
        <f t="shared" si="53"/>
        <v>216.36</v>
      </c>
      <c r="G96" s="43">
        <f t="shared" si="53"/>
        <v>216.36</v>
      </c>
      <c r="H96" s="43">
        <f t="shared" si="53"/>
        <v>216.36</v>
      </c>
      <c r="I96" s="43">
        <f t="shared" si="53"/>
        <v>216.36</v>
      </c>
      <c r="J96" s="43">
        <f t="shared" si="53"/>
        <v>216.36</v>
      </c>
      <c r="K96" s="43">
        <f t="shared" si="53"/>
        <v>216.36</v>
      </c>
      <c r="L96" s="43">
        <f t="shared" si="53"/>
        <v>216.36</v>
      </c>
      <c r="M96" s="43">
        <f t="shared" si="53"/>
        <v>216.36</v>
      </c>
      <c r="N96" s="43">
        <f t="shared" si="53"/>
        <v>216.36</v>
      </c>
      <c r="O96" s="43">
        <f t="shared" si="53"/>
        <v>216.36</v>
      </c>
      <c r="P96" s="43">
        <f t="shared" si="53"/>
        <v>216.36</v>
      </c>
      <c r="Q96" s="43">
        <f t="shared" si="53"/>
        <v>216.36</v>
      </c>
      <c r="R96" s="43">
        <f>$D$11</f>
        <v>216.36</v>
      </c>
      <c r="S96" s="43">
        <f t="shared" si="53"/>
        <v>216.36</v>
      </c>
      <c r="T96" s="43">
        <f t="shared" si="53"/>
        <v>216.36</v>
      </c>
      <c r="U96" s="43">
        <f t="shared" si="53"/>
        <v>216.36</v>
      </c>
      <c r="V96" s="43">
        <f t="shared" si="53"/>
        <v>216.36</v>
      </c>
      <c r="W96" s="43">
        <f t="shared" si="53"/>
        <v>216.36</v>
      </c>
      <c r="X96" s="43">
        <f t="shared" si="53"/>
        <v>216.36</v>
      </c>
      <c r="Y96" s="43">
        <f t="shared" si="53"/>
        <v>216.36</v>
      </c>
      <c r="Z96" s="43">
        <f t="shared" si="53"/>
        <v>216.36</v>
      </c>
      <c r="AA96" s="43">
        <f t="shared" si="53"/>
        <v>216.36</v>
      </c>
    </row>
    <row r="97" spans="1:27" ht="12.75" customHeight="1" collapsed="1" x14ac:dyDescent="0.2">
      <c r="A97" s="91" t="s">
        <v>895</v>
      </c>
      <c r="B97" s="27" t="str">
        <f>"19"&amp;"."&amp;$B$599&amp;"."&amp;$B$600</f>
        <v>19.02.2023</v>
      </c>
      <c r="C97" s="83" t="s">
        <v>74</v>
      </c>
      <c r="D97" s="84">
        <f>ROUND(((D98+D99+D101+D100)/1000),5)</f>
        <v>1.59927</v>
      </c>
      <c r="E97" s="84">
        <f>ROUND(((E98+E99+E101+E100)/1000),5)</f>
        <v>1.5154799999999999</v>
      </c>
      <c r="F97" s="84">
        <f>ROUND(((F98+F99+F101+F100)/1000),5)</f>
        <v>1.4754499999999999</v>
      </c>
      <c r="G97" s="84">
        <f t="shared" ref="G97:AA97" si="54">ROUND(((G98+G99+G101+G100)/1000),5)</f>
        <v>1.45597</v>
      </c>
      <c r="H97" s="84">
        <f t="shared" si="54"/>
        <v>1.47943</v>
      </c>
      <c r="I97" s="84">
        <f t="shared" si="54"/>
        <v>1.5126900000000001</v>
      </c>
      <c r="J97" s="84">
        <f t="shared" si="54"/>
        <v>1.5152000000000001</v>
      </c>
      <c r="K97" s="84">
        <f t="shared" si="54"/>
        <v>1.6653199999999999</v>
      </c>
      <c r="L97" s="84">
        <f t="shared" si="54"/>
        <v>1.8895</v>
      </c>
      <c r="M97" s="84">
        <f t="shared" si="54"/>
        <v>1.9481599999999999</v>
      </c>
      <c r="N97" s="84">
        <f t="shared" si="54"/>
        <v>2.00943</v>
      </c>
      <c r="O97" s="84">
        <f t="shared" si="54"/>
        <v>2.07287</v>
      </c>
      <c r="P97" s="84">
        <f t="shared" si="54"/>
        <v>2.0719099999999999</v>
      </c>
      <c r="Q97" s="84">
        <f t="shared" si="54"/>
        <v>2.0695199999999998</v>
      </c>
      <c r="R97" s="84">
        <f t="shared" si="54"/>
        <v>2.0649099999999998</v>
      </c>
      <c r="S97" s="84">
        <f t="shared" si="54"/>
        <v>2.04921</v>
      </c>
      <c r="T97" s="84">
        <f t="shared" si="54"/>
        <v>2.0325099999999998</v>
      </c>
      <c r="U97" s="84">
        <f t="shared" si="54"/>
        <v>2.0638700000000001</v>
      </c>
      <c r="V97" s="84">
        <f t="shared" si="54"/>
        <v>2.1150500000000001</v>
      </c>
      <c r="W97" s="84">
        <f t="shared" si="54"/>
        <v>2.1463800000000002</v>
      </c>
      <c r="X97" s="84">
        <f t="shared" si="54"/>
        <v>2.1055700000000002</v>
      </c>
      <c r="Y97" s="84">
        <f t="shared" si="54"/>
        <v>2.05071</v>
      </c>
      <c r="Z97" s="84">
        <f t="shared" si="54"/>
        <v>1.9441299999999999</v>
      </c>
      <c r="AA97" s="84">
        <f t="shared" si="54"/>
        <v>1.8625799999999999</v>
      </c>
    </row>
    <row r="98" spans="1:27" ht="12.75" hidden="1" customHeight="1" outlineLevel="1" x14ac:dyDescent="0.2">
      <c r="A98" s="92" t="s">
        <v>896</v>
      </c>
      <c r="B98" s="62" t="s">
        <v>231</v>
      </c>
      <c r="C98" s="42" t="s">
        <v>77</v>
      </c>
      <c r="D98" s="43">
        <v>1311.96</v>
      </c>
      <c r="E98" s="43">
        <v>1228.17</v>
      </c>
      <c r="F98" s="43">
        <v>1188.1400000000001</v>
      </c>
      <c r="G98" s="43">
        <v>1168.6600000000001</v>
      </c>
      <c r="H98" s="43">
        <v>1192.1199999999999</v>
      </c>
      <c r="I98" s="43">
        <v>1225.3800000000001</v>
      </c>
      <c r="J98" s="43">
        <v>1227.8900000000001</v>
      </c>
      <c r="K98" s="43">
        <v>1378.01</v>
      </c>
      <c r="L98" s="43">
        <v>1602.19</v>
      </c>
      <c r="M98" s="43">
        <v>1660.85</v>
      </c>
      <c r="N98" s="43">
        <v>1722.12</v>
      </c>
      <c r="O98" s="43">
        <v>1785.56</v>
      </c>
      <c r="P98" s="43">
        <v>1784.6</v>
      </c>
      <c r="Q98" s="43">
        <v>1782.21</v>
      </c>
      <c r="R98" s="43">
        <v>1777.6</v>
      </c>
      <c r="S98" s="43">
        <v>1761.9</v>
      </c>
      <c r="T98" s="43">
        <v>1745.2</v>
      </c>
      <c r="U98" s="43">
        <v>1776.56</v>
      </c>
      <c r="V98" s="43">
        <v>1827.74</v>
      </c>
      <c r="W98" s="43">
        <v>1859.07</v>
      </c>
      <c r="X98" s="43">
        <v>1818.26</v>
      </c>
      <c r="Y98" s="43">
        <v>1763.4</v>
      </c>
      <c r="Z98" s="43">
        <v>1656.82</v>
      </c>
      <c r="AA98" s="43">
        <v>1575.27</v>
      </c>
    </row>
    <row r="99" spans="1:27" ht="12.75" hidden="1" customHeight="1" outlineLevel="1" x14ac:dyDescent="0.2">
      <c r="A99" s="92" t="s">
        <v>897</v>
      </c>
      <c r="B99" s="62" t="s">
        <v>88</v>
      </c>
      <c r="C99" s="42" t="s">
        <v>77</v>
      </c>
      <c r="D99" s="43">
        <f t="shared" ref="D99:AA99" si="55">$D$9</f>
        <v>66.180000000000007</v>
      </c>
      <c r="E99" s="43">
        <f t="shared" si="55"/>
        <v>66.180000000000007</v>
      </c>
      <c r="F99" s="43">
        <f t="shared" si="55"/>
        <v>66.180000000000007</v>
      </c>
      <c r="G99" s="43">
        <f t="shared" si="55"/>
        <v>66.180000000000007</v>
      </c>
      <c r="H99" s="43">
        <f t="shared" si="55"/>
        <v>66.180000000000007</v>
      </c>
      <c r="I99" s="43">
        <f t="shared" si="55"/>
        <v>66.180000000000007</v>
      </c>
      <c r="J99" s="43">
        <f t="shared" si="55"/>
        <v>66.180000000000007</v>
      </c>
      <c r="K99" s="43">
        <f t="shared" si="55"/>
        <v>66.180000000000007</v>
      </c>
      <c r="L99" s="43">
        <f t="shared" si="55"/>
        <v>66.180000000000007</v>
      </c>
      <c r="M99" s="43">
        <f t="shared" si="55"/>
        <v>66.180000000000007</v>
      </c>
      <c r="N99" s="43">
        <f t="shared" si="55"/>
        <v>66.180000000000007</v>
      </c>
      <c r="O99" s="43">
        <f t="shared" si="55"/>
        <v>66.180000000000007</v>
      </c>
      <c r="P99" s="43">
        <f t="shared" si="55"/>
        <v>66.180000000000007</v>
      </c>
      <c r="Q99" s="43">
        <f t="shared" si="55"/>
        <v>66.180000000000007</v>
      </c>
      <c r="R99" s="43">
        <f t="shared" si="55"/>
        <v>66.180000000000007</v>
      </c>
      <c r="S99" s="43">
        <f t="shared" si="55"/>
        <v>66.180000000000007</v>
      </c>
      <c r="T99" s="43">
        <f t="shared" si="55"/>
        <v>66.180000000000007</v>
      </c>
      <c r="U99" s="43">
        <f t="shared" si="55"/>
        <v>66.180000000000007</v>
      </c>
      <c r="V99" s="43">
        <f t="shared" si="55"/>
        <v>66.180000000000007</v>
      </c>
      <c r="W99" s="43">
        <f t="shared" si="55"/>
        <v>66.180000000000007</v>
      </c>
      <c r="X99" s="43">
        <f t="shared" si="55"/>
        <v>66.180000000000007</v>
      </c>
      <c r="Y99" s="43">
        <f t="shared" si="55"/>
        <v>66.180000000000007</v>
      </c>
      <c r="Z99" s="43">
        <f t="shared" si="55"/>
        <v>66.180000000000007</v>
      </c>
      <c r="AA99" s="43">
        <f t="shared" si="55"/>
        <v>66.180000000000007</v>
      </c>
    </row>
    <row r="100" spans="1:27" ht="12.75" hidden="1" customHeight="1" outlineLevel="1" x14ac:dyDescent="0.2">
      <c r="A100" s="92" t="s">
        <v>898</v>
      </c>
      <c r="B100" s="62" t="s">
        <v>81</v>
      </c>
      <c r="C100" s="42" t="s">
        <v>77</v>
      </c>
      <c r="D100" s="43">
        <v>4.7699999999999996</v>
      </c>
      <c r="E100" s="43">
        <v>4.7699999999999996</v>
      </c>
      <c r="F100" s="43">
        <v>4.7699999999999996</v>
      </c>
      <c r="G100" s="43">
        <v>4.7699999999999996</v>
      </c>
      <c r="H100" s="43">
        <v>4.7699999999999996</v>
      </c>
      <c r="I100" s="43">
        <v>4.7699999999999996</v>
      </c>
      <c r="J100" s="43">
        <v>4.7699999999999996</v>
      </c>
      <c r="K100" s="43">
        <v>4.7699999999999996</v>
      </c>
      <c r="L100" s="43">
        <v>4.7699999999999996</v>
      </c>
      <c r="M100" s="43">
        <v>4.7699999999999996</v>
      </c>
      <c r="N100" s="43">
        <v>4.7699999999999996</v>
      </c>
      <c r="O100" s="43">
        <v>4.7699999999999996</v>
      </c>
      <c r="P100" s="43">
        <v>4.7699999999999996</v>
      </c>
      <c r="Q100" s="43">
        <v>4.7699999999999996</v>
      </c>
      <c r="R100" s="43">
        <v>4.7699999999999996</v>
      </c>
      <c r="S100" s="43">
        <v>4.7699999999999996</v>
      </c>
      <c r="T100" s="43">
        <v>4.7699999999999996</v>
      </c>
      <c r="U100" s="43">
        <v>4.7699999999999996</v>
      </c>
      <c r="V100" s="43">
        <v>4.7699999999999996</v>
      </c>
      <c r="W100" s="43">
        <v>4.7699999999999996</v>
      </c>
      <c r="X100" s="43">
        <v>4.7699999999999996</v>
      </c>
      <c r="Y100" s="43">
        <v>4.7699999999999996</v>
      </c>
      <c r="Z100" s="43">
        <v>4.7699999999999996</v>
      </c>
      <c r="AA100" s="43">
        <v>4.7699999999999996</v>
      </c>
    </row>
    <row r="101" spans="1:27" ht="12.75" hidden="1" customHeight="1" outlineLevel="1" x14ac:dyDescent="0.2">
      <c r="A101" s="92" t="s">
        <v>899</v>
      </c>
      <c r="B101" s="62" t="s">
        <v>79</v>
      </c>
      <c r="C101" s="42" t="s">
        <v>77</v>
      </c>
      <c r="D101" s="43">
        <f>$D$11</f>
        <v>216.36</v>
      </c>
      <c r="E101" s="43">
        <f t="shared" ref="E101:AA101" si="56">$D$11</f>
        <v>216.36</v>
      </c>
      <c r="F101" s="43">
        <f t="shared" si="56"/>
        <v>216.36</v>
      </c>
      <c r="G101" s="43">
        <f t="shared" si="56"/>
        <v>216.36</v>
      </c>
      <c r="H101" s="43">
        <f t="shared" si="56"/>
        <v>216.36</v>
      </c>
      <c r="I101" s="43">
        <f t="shared" si="56"/>
        <v>216.36</v>
      </c>
      <c r="J101" s="43">
        <f t="shared" si="56"/>
        <v>216.36</v>
      </c>
      <c r="K101" s="43">
        <f t="shared" si="56"/>
        <v>216.36</v>
      </c>
      <c r="L101" s="43">
        <f t="shared" si="56"/>
        <v>216.36</v>
      </c>
      <c r="M101" s="43">
        <f t="shared" si="56"/>
        <v>216.36</v>
      </c>
      <c r="N101" s="43">
        <f t="shared" si="56"/>
        <v>216.36</v>
      </c>
      <c r="O101" s="43">
        <f t="shared" si="56"/>
        <v>216.36</v>
      </c>
      <c r="P101" s="43">
        <f t="shared" si="56"/>
        <v>216.36</v>
      </c>
      <c r="Q101" s="43">
        <f t="shared" si="56"/>
        <v>216.36</v>
      </c>
      <c r="R101" s="43">
        <f>$D$11</f>
        <v>216.36</v>
      </c>
      <c r="S101" s="43">
        <f t="shared" si="56"/>
        <v>216.36</v>
      </c>
      <c r="T101" s="43">
        <f t="shared" si="56"/>
        <v>216.36</v>
      </c>
      <c r="U101" s="43">
        <f t="shared" si="56"/>
        <v>216.36</v>
      </c>
      <c r="V101" s="43">
        <f t="shared" si="56"/>
        <v>216.36</v>
      </c>
      <c r="W101" s="43">
        <f t="shared" si="56"/>
        <v>216.36</v>
      </c>
      <c r="X101" s="43">
        <f t="shared" si="56"/>
        <v>216.36</v>
      </c>
      <c r="Y101" s="43">
        <f t="shared" si="56"/>
        <v>216.36</v>
      </c>
      <c r="Z101" s="43">
        <f t="shared" si="56"/>
        <v>216.36</v>
      </c>
      <c r="AA101" s="43">
        <f t="shared" si="56"/>
        <v>216.36</v>
      </c>
    </row>
    <row r="102" spans="1:27" ht="12.75" customHeight="1" collapsed="1" x14ac:dyDescent="0.2">
      <c r="A102" s="91" t="s">
        <v>900</v>
      </c>
      <c r="B102" s="27" t="str">
        <f>"20"&amp;"."&amp;$B$599&amp;"."&amp;$B$600</f>
        <v>20.02.2023</v>
      </c>
      <c r="C102" s="83" t="s">
        <v>74</v>
      </c>
      <c r="D102" s="84">
        <f>ROUND(((D103+D104+D106+D105)/1000),5)</f>
        <v>1.5692600000000001</v>
      </c>
      <c r="E102" s="84">
        <f>ROUND(((E103+E104+E106+E105)/1000),5)</f>
        <v>1.5125299999999999</v>
      </c>
      <c r="F102" s="84">
        <f>ROUND(((F103+F104+F106+F105)/1000),5)</f>
        <v>1.4636199999999999</v>
      </c>
      <c r="G102" s="84">
        <f t="shared" ref="G102:AA102" si="57">ROUND(((G103+G104+G106+G105)/1000),5)</f>
        <v>1.46279</v>
      </c>
      <c r="H102" s="84">
        <f t="shared" si="57"/>
        <v>1.53532</v>
      </c>
      <c r="I102" s="84">
        <f t="shared" si="57"/>
        <v>1.6720299999999999</v>
      </c>
      <c r="J102" s="84">
        <f t="shared" si="57"/>
        <v>1.8487199999999999</v>
      </c>
      <c r="K102" s="84">
        <f t="shared" si="57"/>
        <v>1.99333</v>
      </c>
      <c r="L102" s="84">
        <f t="shared" si="57"/>
        <v>2.1374300000000002</v>
      </c>
      <c r="M102" s="84">
        <f t="shared" si="57"/>
        <v>2.1625800000000002</v>
      </c>
      <c r="N102" s="84">
        <f t="shared" si="57"/>
        <v>2.2018300000000002</v>
      </c>
      <c r="O102" s="84">
        <f t="shared" si="57"/>
        <v>2.23373</v>
      </c>
      <c r="P102" s="84">
        <f t="shared" si="57"/>
        <v>2.1836899999999999</v>
      </c>
      <c r="Q102" s="84">
        <f t="shared" si="57"/>
        <v>2.1497799999999998</v>
      </c>
      <c r="R102" s="84">
        <f t="shared" si="57"/>
        <v>2.1479699999999999</v>
      </c>
      <c r="S102" s="84">
        <f t="shared" si="57"/>
        <v>2.1482700000000001</v>
      </c>
      <c r="T102" s="84">
        <f t="shared" si="57"/>
        <v>2.1101999999999999</v>
      </c>
      <c r="U102" s="84">
        <f t="shared" si="57"/>
        <v>2.13192</v>
      </c>
      <c r="V102" s="84">
        <f t="shared" si="57"/>
        <v>2.1693500000000001</v>
      </c>
      <c r="W102" s="84">
        <f t="shared" si="57"/>
        <v>2.15943</v>
      </c>
      <c r="X102" s="84">
        <f t="shared" si="57"/>
        <v>2.1133600000000001</v>
      </c>
      <c r="Y102" s="84">
        <f t="shared" si="57"/>
        <v>2.0283699999999998</v>
      </c>
      <c r="Z102" s="84">
        <f t="shared" si="57"/>
        <v>1.8654900000000001</v>
      </c>
      <c r="AA102" s="84">
        <f t="shared" si="57"/>
        <v>1.5993900000000001</v>
      </c>
    </row>
    <row r="103" spans="1:27" ht="12.75" hidden="1" customHeight="1" outlineLevel="1" x14ac:dyDescent="0.2">
      <c r="A103" s="92" t="s">
        <v>901</v>
      </c>
      <c r="B103" s="62" t="s">
        <v>231</v>
      </c>
      <c r="C103" s="42" t="s">
        <v>77</v>
      </c>
      <c r="D103" s="43">
        <v>1281.95</v>
      </c>
      <c r="E103" s="43">
        <v>1225.22</v>
      </c>
      <c r="F103" s="43">
        <v>1176.31</v>
      </c>
      <c r="G103" s="43">
        <v>1175.48</v>
      </c>
      <c r="H103" s="43">
        <v>1248.01</v>
      </c>
      <c r="I103" s="43">
        <v>1384.72</v>
      </c>
      <c r="J103" s="43">
        <v>1561.41</v>
      </c>
      <c r="K103" s="43">
        <v>1706.02</v>
      </c>
      <c r="L103" s="43">
        <v>1850.12</v>
      </c>
      <c r="M103" s="43">
        <v>1875.27</v>
      </c>
      <c r="N103" s="43">
        <v>1914.52</v>
      </c>
      <c r="O103" s="43">
        <v>1946.42</v>
      </c>
      <c r="P103" s="43">
        <v>1896.38</v>
      </c>
      <c r="Q103" s="43">
        <v>1862.47</v>
      </c>
      <c r="R103" s="43">
        <v>1860.66</v>
      </c>
      <c r="S103" s="43">
        <v>1860.96</v>
      </c>
      <c r="T103" s="43">
        <v>1822.89</v>
      </c>
      <c r="U103" s="43">
        <v>1844.61</v>
      </c>
      <c r="V103" s="43">
        <v>1882.04</v>
      </c>
      <c r="W103" s="43">
        <v>1872.12</v>
      </c>
      <c r="X103" s="43">
        <v>1826.05</v>
      </c>
      <c r="Y103" s="43">
        <v>1741.06</v>
      </c>
      <c r="Z103" s="43">
        <v>1578.18</v>
      </c>
      <c r="AA103" s="43">
        <v>1312.08</v>
      </c>
    </row>
    <row r="104" spans="1:27" ht="12.75" hidden="1" customHeight="1" outlineLevel="1" x14ac:dyDescent="0.2">
      <c r="A104" s="92" t="s">
        <v>902</v>
      </c>
      <c r="B104" s="62" t="s">
        <v>88</v>
      </c>
      <c r="C104" s="42" t="s">
        <v>77</v>
      </c>
      <c r="D104" s="43">
        <f t="shared" ref="D104:AA104" si="58">$D$9</f>
        <v>66.180000000000007</v>
      </c>
      <c r="E104" s="43">
        <f t="shared" si="58"/>
        <v>66.180000000000007</v>
      </c>
      <c r="F104" s="43">
        <f t="shared" si="58"/>
        <v>66.180000000000007</v>
      </c>
      <c r="G104" s="43">
        <f t="shared" si="58"/>
        <v>66.180000000000007</v>
      </c>
      <c r="H104" s="43">
        <f t="shared" si="58"/>
        <v>66.180000000000007</v>
      </c>
      <c r="I104" s="43">
        <f t="shared" si="58"/>
        <v>66.180000000000007</v>
      </c>
      <c r="J104" s="43">
        <f t="shared" si="58"/>
        <v>66.180000000000007</v>
      </c>
      <c r="K104" s="43">
        <f t="shared" si="58"/>
        <v>66.180000000000007</v>
      </c>
      <c r="L104" s="43">
        <f t="shared" si="58"/>
        <v>66.180000000000007</v>
      </c>
      <c r="M104" s="43">
        <f t="shared" si="58"/>
        <v>66.180000000000007</v>
      </c>
      <c r="N104" s="43">
        <f t="shared" si="58"/>
        <v>66.180000000000007</v>
      </c>
      <c r="O104" s="43">
        <f t="shared" si="58"/>
        <v>66.180000000000007</v>
      </c>
      <c r="P104" s="43">
        <f t="shared" si="58"/>
        <v>66.180000000000007</v>
      </c>
      <c r="Q104" s="43">
        <f t="shared" si="58"/>
        <v>66.180000000000007</v>
      </c>
      <c r="R104" s="43">
        <f t="shared" si="58"/>
        <v>66.180000000000007</v>
      </c>
      <c r="S104" s="43">
        <f t="shared" si="58"/>
        <v>66.180000000000007</v>
      </c>
      <c r="T104" s="43">
        <f t="shared" si="58"/>
        <v>66.180000000000007</v>
      </c>
      <c r="U104" s="43">
        <f t="shared" si="58"/>
        <v>66.180000000000007</v>
      </c>
      <c r="V104" s="43">
        <f t="shared" si="58"/>
        <v>66.180000000000007</v>
      </c>
      <c r="W104" s="43">
        <f t="shared" si="58"/>
        <v>66.180000000000007</v>
      </c>
      <c r="X104" s="43">
        <f t="shared" si="58"/>
        <v>66.180000000000007</v>
      </c>
      <c r="Y104" s="43">
        <f t="shared" si="58"/>
        <v>66.180000000000007</v>
      </c>
      <c r="Z104" s="43">
        <f t="shared" si="58"/>
        <v>66.180000000000007</v>
      </c>
      <c r="AA104" s="43">
        <f t="shared" si="58"/>
        <v>66.180000000000007</v>
      </c>
    </row>
    <row r="105" spans="1:27" ht="12.75" hidden="1" customHeight="1" outlineLevel="1" x14ac:dyDescent="0.2">
      <c r="A105" s="92" t="s">
        <v>903</v>
      </c>
      <c r="B105" s="62" t="s">
        <v>81</v>
      </c>
      <c r="C105" s="42" t="s">
        <v>77</v>
      </c>
      <c r="D105" s="43">
        <v>4.7699999999999996</v>
      </c>
      <c r="E105" s="43">
        <v>4.7699999999999996</v>
      </c>
      <c r="F105" s="43">
        <v>4.7699999999999996</v>
      </c>
      <c r="G105" s="43">
        <v>4.7699999999999996</v>
      </c>
      <c r="H105" s="43">
        <v>4.7699999999999996</v>
      </c>
      <c r="I105" s="43">
        <v>4.7699999999999996</v>
      </c>
      <c r="J105" s="43">
        <v>4.7699999999999996</v>
      </c>
      <c r="K105" s="43">
        <v>4.7699999999999996</v>
      </c>
      <c r="L105" s="43">
        <v>4.7699999999999996</v>
      </c>
      <c r="M105" s="43">
        <v>4.7699999999999996</v>
      </c>
      <c r="N105" s="43">
        <v>4.7699999999999996</v>
      </c>
      <c r="O105" s="43">
        <v>4.7699999999999996</v>
      </c>
      <c r="P105" s="43">
        <v>4.7699999999999996</v>
      </c>
      <c r="Q105" s="43">
        <v>4.7699999999999996</v>
      </c>
      <c r="R105" s="43">
        <v>4.7699999999999996</v>
      </c>
      <c r="S105" s="43">
        <v>4.7699999999999996</v>
      </c>
      <c r="T105" s="43">
        <v>4.7699999999999996</v>
      </c>
      <c r="U105" s="43">
        <v>4.7699999999999996</v>
      </c>
      <c r="V105" s="43">
        <v>4.7699999999999996</v>
      </c>
      <c r="W105" s="43">
        <v>4.7699999999999996</v>
      </c>
      <c r="X105" s="43">
        <v>4.7699999999999996</v>
      </c>
      <c r="Y105" s="43">
        <v>4.7699999999999996</v>
      </c>
      <c r="Z105" s="43">
        <v>4.7699999999999996</v>
      </c>
      <c r="AA105" s="43">
        <v>4.7699999999999996</v>
      </c>
    </row>
    <row r="106" spans="1:27" ht="12.75" hidden="1" customHeight="1" outlineLevel="1" x14ac:dyDescent="0.2">
      <c r="A106" s="92" t="s">
        <v>904</v>
      </c>
      <c r="B106" s="62" t="s">
        <v>79</v>
      </c>
      <c r="C106" s="42" t="s">
        <v>77</v>
      </c>
      <c r="D106" s="43">
        <f>$D$11</f>
        <v>216.36</v>
      </c>
      <c r="E106" s="43">
        <f t="shared" ref="E106:AA106" si="59">$D$11</f>
        <v>216.36</v>
      </c>
      <c r="F106" s="43">
        <f t="shared" si="59"/>
        <v>216.36</v>
      </c>
      <c r="G106" s="43">
        <f t="shared" si="59"/>
        <v>216.36</v>
      </c>
      <c r="H106" s="43">
        <f t="shared" si="59"/>
        <v>216.36</v>
      </c>
      <c r="I106" s="43">
        <f t="shared" si="59"/>
        <v>216.36</v>
      </c>
      <c r="J106" s="43">
        <f t="shared" si="59"/>
        <v>216.36</v>
      </c>
      <c r="K106" s="43">
        <f t="shared" si="59"/>
        <v>216.36</v>
      </c>
      <c r="L106" s="43">
        <f t="shared" si="59"/>
        <v>216.36</v>
      </c>
      <c r="M106" s="43">
        <f t="shared" si="59"/>
        <v>216.36</v>
      </c>
      <c r="N106" s="43">
        <f t="shared" si="59"/>
        <v>216.36</v>
      </c>
      <c r="O106" s="43">
        <f t="shared" si="59"/>
        <v>216.36</v>
      </c>
      <c r="P106" s="43">
        <f t="shared" si="59"/>
        <v>216.36</v>
      </c>
      <c r="Q106" s="43">
        <f t="shared" si="59"/>
        <v>216.36</v>
      </c>
      <c r="R106" s="43">
        <f>$D$11</f>
        <v>216.36</v>
      </c>
      <c r="S106" s="43">
        <f t="shared" si="59"/>
        <v>216.36</v>
      </c>
      <c r="T106" s="43">
        <f t="shared" si="59"/>
        <v>216.36</v>
      </c>
      <c r="U106" s="43">
        <f t="shared" si="59"/>
        <v>216.36</v>
      </c>
      <c r="V106" s="43">
        <f t="shared" si="59"/>
        <v>216.36</v>
      </c>
      <c r="W106" s="43">
        <f t="shared" si="59"/>
        <v>216.36</v>
      </c>
      <c r="X106" s="43">
        <f t="shared" si="59"/>
        <v>216.36</v>
      </c>
      <c r="Y106" s="43">
        <f t="shared" si="59"/>
        <v>216.36</v>
      </c>
      <c r="Z106" s="43">
        <f t="shared" si="59"/>
        <v>216.36</v>
      </c>
      <c r="AA106" s="43">
        <f t="shared" si="59"/>
        <v>216.36</v>
      </c>
    </row>
    <row r="107" spans="1:27" ht="12.75" customHeight="1" collapsed="1" x14ac:dyDescent="0.2">
      <c r="A107" s="91" t="s">
        <v>905</v>
      </c>
      <c r="B107" s="27" t="str">
        <f>"21"&amp;"."&amp;$B$599&amp;"."&amp;$B$600</f>
        <v>21.02.2023</v>
      </c>
      <c r="C107" s="83" t="s">
        <v>74</v>
      </c>
      <c r="D107" s="84">
        <f>ROUND(((D108+D109+D111+D110)/1000),5)</f>
        <v>1.4948900000000001</v>
      </c>
      <c r="E107" s="84">
        <f>ROUND(((E108+E109+E111+E110)/1000),5)</f>
        <v>1.4128099999999999</v>
      </c>
      <c r="F107" s="84">
        <f>ROUND(((F108+F109+F111+F110)/1000),5)</f>
        <v>1.3952899999999999</v>
      </c>
      <c r="G107" s="84">
        <f t="shared" ref="G107:AA107" si="60">ROUND(((G108+G109+G111+G110)/1000),5)</f>
        <v>1.39578</v>
      </c>
      <c r="H107" s="84">
        <f t="shared" si="60"/>
        <v>1.4192100000000001</v>
      </c>
      <c r="I107" s="84">
        <f t="shared" si="60"/>
        <v>1.5366500000000001</v>
      </c>
      <c r="J107" s="84">
        <f t="shared" si="60"/>
        <v>1.79061</v>
      </c>
      <c r="K107" s="84">
        <f t="shared" si="60"/>
        <v>1.94642</v>
      </c>
      <c r="L107" s="84">
        <f t="shared" si="60"/>
        <v>2.0529199999999999</v>
      </c>
      <c r="M107" s="84">
        <f t="shared" si="60"/>
        <v>2.0984799999999999</v>
      </c>
      <c r="N107" s="84">
        <f t="shared" si="60"/>
        <v>2.11469</v>
      </c>
      <c r="O107" s="84">
        <f t="shared" si="60"/>
        <v>2.1886899999999998</v>
      </c>
      <c r="P107" s="84">
        <f t="shared" si="60"/>
        <v>2.1333199999999999</v>
      </c>
      <c r="Q107" s="84">
        <f t="shared" si="60"/>
        <v>2.1200899999999998</v>
      </c>
      <c r="R107" s="84">
        <f t="shared" si="60"/>
        <v>2.1830400000000001</v>
      </c>
      <c r="S107" s="84">
        <f t="shared" si="60"/>
        <v>2.0882200000000002</v>
      </c>
      <c r="T107" s="84">
        <f t="shared" si="60"/>
        <v>2.0465200000000001</v>
      </c>
      <c r="U107" s="84">
        <f t="shared" si="60"/>
        <v>2.0625599999999999</v>
      </c>
      <c r="V107" s="84">
        <f t="shared" si="60"/>
        <v>2.10507</v>
      </c>
      <c r="W107" s="84">
        <f t="shared" si="60"/>
        <v>2.1267200000000002</v>
      </c>
      <c r="X107" s="84">
        <f t="shared" si="60"/>
        <v>2.0722399999999999</v>
      </c>
      <c r="Y107" s="84">
        <f t="shared" si="60"/>
        <v>2.0246900000000001</v>
      </c>
      <c r="Z107" s="84">
        <f t="shared" si="60"/>
        <v>1.8734500000000001</v>
      </c>
      <c r="AA107" s="84">
        <f t="shared" si="60"/>
        <v>1.62907</v>
      </c>
    </row>
    <row r="108" spans="1:27" ht="12.75" hidden="1" customHeight="1" outlineLevel="1" x14ac:dyDescent="0.2">
      <c r="A108" s="92" t="s">
        <v>906</v>
      </c>
      <c r="B108" s="62" t="s">
        <v>231</v>
      </c>
      <c r="C108" s="42" t="s">
        <v>77</v>
      </c>
      <c r="D108" s="43">
        <v>1207.58</v>
      </c>
      <c r="E108" s="43">
        <v>1125.5</v>
      </c>
      <c r="F108" s="43">
        <v>1107.98</v>
      </c>
      <c r="G108" s="43">
        <v>1108.47</v>
      </c>
      <c r="H108" s="43">
        <v>1131.9000000000001</v>
      </c>
      <c r="I108" s="43">
        <v>1249.3399999999999</v>
      </c>
      <c r="J108" s="43">
        <v>1503.3</v>
      </c>
      <c r="K108" s="43">
        <v>1659.11</v>
      </c>
      <c r="L108" s="43">
        <v>1765.61</v>
      </c>
      <c r="M108" s="43">
        <v>1811.17</v>
      </c>
      <c r="N108" s="43">
        <v>1827.38</v>
      </c>
      <c r="O108" s="43">
        <v>1901.38</v>
      </c>
      <c r="P108" s="43">
        <v>1846.01</v>
      </c>
      <c r="Q108" s="43">
        <v>1832.78</v>
      </c>
      <c r="R108" s="43">
        <v>1895.73</v>
      </c>
      <c r="S108" s="43">
        <v>1800.91</v>
      </c>
      <c r="T108" s="43">
        <v>1759.21</v>
      </c>
      <c r="U108" s="43">
        <v>1775.25</v>
      </c>
      <c r="V108" s="43">
        <v>1817.76</v>
      </c>
      <c r="W108" s="43">
        <v>1839.41</v>
      </c>
      <c r="X108" s="43">
        <v>1784.93</v>
      </c>
      <c r="Y108" s="43">
        <v>1737.38</v>
      </c>
      <c r="Z108" s="43">
        <v>1586.14</v>
      </c>
      <c r="AA108" s="43">
        <v>1341.76</v>
      </c>
    </row>
    <row r="109" spans="1:27" ht="12.75" hidden="1" customHeight="1" outlineLevel="1" x14ac:dyDescent="0.2">
      <c r="A109" s="92" t="s">
        <v>907</v>
      </c>
      <c r="B109" s="62" t="s">
        <v>88</v>
      </c>
      <c r="C109" s="42" t="s">
        <v>77</v>
      </c>
      <c r="D109" s="43">
        <f t="shared" ref="D109:AA109" si="61">$D$9</f>
        <v>66.180000000000007</v>
      </c>
      <c r="E109" s="43">
        <f t="shared" si="61"/>
        <v>66.180000000000007</v>
      </c>
      <c r="F109" s="43">
        <f t="shared" si="61"/>
        <v>66.180000000000007</v>
      </c>
      <c r="G109" s="43">
        <f t="shared" si="61"/>
        <v>66.180000000000007</v>
      </c>
      <c r="H109" s="43">
        <f t="shared" si="61"/>
        <v>66.180000000000007</v>
      </c>
      <c r="I109" s="43">
        <f t="shared" si="61"/>
        <v>66.180000000000007</v>
      </c>
      <c r="J109" s="43">
        <f t="shared" si="61"/>
        <v>66.180000000000007</v>
      </c>
      <c r="K109" s="43">
        <f t="shared" si="61"/>
        <v>66.180000000000007</v>
      </c>
      <c r="L109" s="43">
        <f t="shared" si="61"/>
        <v>66.180000000000007</v>
      </c>
      <c r="M109" s="43">
        <f t="shared" si="61"/>
        <v>66.180000000000007</v>
      </c>
      <c r="N109" s="43">
        <f t="shared" si="61"/>
        <v>66.180000000000007</v>
      </c>
      <c r="O109" s="43">
        <f t="shared" si="61"/>
        <v>66.180000000000007</v>
      </c>
      <c r="P109" s="43">
        <f t="shared" si="61"/>
        <v>66.180000000000007</v>
      </c>
      <c r="Q109" s="43">
        <f t="shared" si="61"/>
        <v>66.180000000000007</v>
      </c>
      <c r="R109" s="43">
        <f t="shared" si="61"/>
        <v>66.180000000000007</v>
      </c>
      <c r="S109" s="43">
        <f t="shared" si="61"/>
        <v>66.180000000000007</v>
      </c>
      <c r="T109" s="43">
        <f t="shared" si="61"/>
        <v>66.180000000000007</v>
      </c>
      <c r="U109" s="43">
        <f t="shared" si="61"/>
        <v>66.180000000000007</v>
      </c>
      <c r="V109" s="43">
        <f t="shared" si="61"/>
        <v>66.180000000000007</v>
      </c>
      <c r="W109" s="43">
        <f t="shared" si="61"/>
        <v>66.180000000000007</v>
      </c>
      <c r="X109" s="43">
        <f t="shared" si="61"/>
        <v>66.180000000000007</v>
      </c>
      <c r="Y109" s="43">
        <f t="shared" si="61"/>
        <v>66.180000000000007</v>
      </c>
      <c r="Z109" s="43">
        <f t="shared" si="61"/>
        <v>66.180000000000007</v>
      </c>
      <c r="AA109" s="43">
        <f t="shared" si="61"/>
        <v>66.180000000000007</v>
      </c>
    </row>
    <row r="110" spans="1:27" ht="12.75" hidden="1" customHeight="1" outlineLevel="1" x14ac:dyDescent="0.2">
      <c r="A110" s="92" t="s">
        <v>908</v>
      </c>
      <c r="B110" s="62" t="s">
        <v>81</v>
      </c>
      <c r="C110" s="42" t="s">
        <v>77</v>
      </c>
      <c r="D110" s="43">
        <v>4.7699999999999996</v>
      </c>
      <c r="E110" s="43">
        <v>4.7699999999999996</v>
      </c>
      <c r="F110" s="43">
        <v>4.7699999999999996</v>
      </c>
      <c r="G110" s="43">
        <v>4.7699999999999996</v>
      </c>
      <c r="H110" s="43">
        <v>4.7699999999999996</v>
      </c>
      <c r="I110" s="43">
        <v>4.7699999999999996</v>
      </c>
      <c r="J110" s="43">
        <v>4.7699999999999996</v>
      </c>
      <c r="K110" s="43">
        <v>4.7699999999999996</v>
      </c>
      <c r="L110" s="43">
        <v>4.7699999999999996</v>
      </c>
      <c r="M110" s="43">
        <v>4.7699999999999996</v>
      </c>
      <c r="N110" s="43">
        <v>4.7699999999999996</v>
      </c>
      <c r="O110" s="43">
        <v>4.7699999999999996</v>
      </c>
      <c r="P110" s="43">
        <v>4.7699999999999996</v>
      </c>
      <c r="Q110" s="43">
        <v>4.7699999999999996</v>
      </c>
      <c r="R110" s="43">
        <v>4.7699999999999996</v>
      </c>
      <c r="S110" s="43">
        <v>4.7699999999999996</v>
      </c>
      <c r="T110" s="43">
        <v>4.7699999999999996</v>
      </c>
      <c r="U110" s="43">
        <v>4.7699999999999996</v>
      </c>
      <c r="V110" s="43">
        <v>4.7699999999999996</v>
      </c>
      <c r="W110" s="43">
        <v>4.7699999999999996</v>
      </c>
      <c r="X110" s="43">
        <v>4.7699999999999996</v>
      </c>
      <c r="Y110" s="43">
        <v>4.7699999999999996</v>
      </c>
      <c r="Z110" s="43">
        <v>4.7699999999999996</v>
      </c>
      <c r="AA110" s="43">
        <v>4.7699999999999996</v>
      </c>
    </row>
    <row r="111" spans="1:27" ht="12.75" hidden="1" customHeight="1" outlineLevel="1" x14ac:dyDescent="0.2">
      <c r="A111" s="92" t="s">
        <v>909</v>
      </c>
      <c r="B111" s="62" t="s">
        <v>79</v>
      </c>
      <c r="C111" s="42" t="s">
        <v>77</v>
      </c>
      <c r="D111" s="43">
        <f>$D$11</f>
        <v>216.36</v>
      </c>
      <c r="E111" s="43">
        <f t="shared" ref="E111:AA111" si="62">$D$11</f>
        <v>216.36</v>
      </c>
      <c r="F111" s="43">
        <f t="shared" si="62"/>
        <v>216.36</v>
      </c>
      <c r="G111" s="43">
        <f t="shared" si="62"/>
        <v>216.36</v>
      </c>
      <c r="H111" s="43">
        <f t="shared" si="62"/>
        <v>216.36</v>
      </c>
      <c r="I111" s="43">
        <f t="shared" si="62"/>
        <v>216.36</v>
      </c>
      <c r="J111" s="43">
        <f t="shared" si="62"/>
        <v>216.36</v>
      </c>
      <c r="K111" s="43">
        <f t="shared" si="62"/>
        <v>216.36</v>
      </c>
      <c r="L111" s="43">
        <f t="shared" si="62"/>
        <v>216.36</v>
      </c>
      <c r="M111" s="43">
        <f t="shared" si="62"/>
        <v>216.36</v>
      </c>
      <c r="N111" s="43">
        <f t="shared" si="62"/>
        <v>216.36</v>
      </c>
      <c r="O111" s="43">
        <f t="shared" si="62"/>
        <v>216.36</v>
      </c>
      <c r="P111" s="43">
        <f t="shared" si="62"/>
        <v>216.36</v>
      </c>
      <c r="Q111" s="43">
        <f t="shared" si="62"/>
        <v>216.36</v>
      </c>
      <c r="R111" s="43">
        <f>$D$11</f>
        <v>216.36</v>
      </c>
      <c r="S111" s="43">
        <f t="shared" si="62"/>
        <v>216.36</v>
      </c>
      <c r="T111" s="43">
        <f t="shared" si="62"/>
        <v>216.36</v>
      </c>
      <c r="U111" s="43">
        <f t="shared" si="62"/>
        <v>216.36</v>
      </c>
      <c r="V111" s="43">
        <f t="shared" si="62"/>
        <v>216.36</v>
      </c>
      <c r="W111" s="43">
        <f t="shared" si="62"/>
        <v>216.36</v>
      </c>
      <c r="X111" s="43">
        <f t="shared" si="62"/>
        <v>216.36</v>
      </c>
      <c r="Y111" s="43">
        <f t="shared" si="62"/>
        <v>216.36</v>
      </c>
      <c r="Z111" s="43">
        <f t="shared" si="62"/>
        <v>216.36</v>
      </c>
      <c r="AA111" s="43">
        <f t="shared" si="62"/>
        <v>216.36</v>
      </c>
    </row>
    <row r="112" spans="1:27" ht="12.75" customHeight="1" collapsed="1" x14ac:dyDescent="0.2">
      <c r="A112" s="91" t="s">
        <v>910</v>
      </c>
      <c r="B112" s="27" t="str">
        <f>"22"&amp;"."&amp;$B$599&amp;"."&amp;$B$600</f>
        <v>22.02.2023</v>
      </c>
      <c r="C112" s="83" t="s">
        <v>74</v>
      </c>
      <c r="D112" s="84">
        <f>ROUND(((D113+D114+D116+D115)/1000),5)</f>
        <v>1.5146200000000001</v>
      </c>
      <c r="E112" s="84">
        <f>ROUND(((E113+E114+E116+E115)/1000),5)</f>
        <v>1.4159900000000001</v>
      </c>
      <c r="F112" s="84">
        <f>ROUND(((F113+F114+F116+F115)/1000),5)</f>
        <v>1.4093500000000001</v>
      </c>
      <c r="G112" s="84">
        <f t="shared" ref="G112:AA112" si="63">ROUND(((G113+G114+G116+G115)/1000),5)</f>
        <v>1.4098299999999999</v>
      </c>
      <c r="H112" s="84">
        <f t="shared" si="63"/>
        <v>1.46888</v>
      </c>
      <c r="I112" s="84">
        <f t="shared" si="63"/>
        <v>1.5718399999999999</v>
      </c>
      <c r="J112" s="84">
        <f t="shared" si="63"/>
        <v>1.82769</v>
      </c>
      <c r="K112" s="84">
        <f t="shared" si="63"/>
        <v>1.9731300000000001</v>
      </c>
      <c r="L112" s="84">
        <f t="shared" si="63"/>
        <v>2.12384</v>
      </c>
      <c r="M112" s="84">
        <f t="shared" si="63"/>
        <v>2.1595399999999998</v>
      </c>
      <c r="N112" s="84">
        <f t="shared" si="63"/>
        <v>2.1775600000000002</v>
      </c>
      <c r="O112" s="84">
        <f t="shared" si="63"/>
        <v>2.2108500000000002</v>
      </c>
      <c r="P112" s="84">
        <f t="shared" si="63"/>
        <v>2.1898</v>
      </c>
      <c r="Q112" s="84">
        <f t="shared" si="63"/>
        <v>2.16574</v>
      </c>
      <c r="R112" s="84">
        <f t="shared" si="63"/>
        <v>2.1933500000000001</v>
      </c>
      <c r="S112" s="84">
        <f t="shared" si="63"/>
        <v>2.1396799999999998</v>
      </c>
      <c r="T112" s="84">
        <f t="shared" si="63"/>
        <v>2.10337</v>
      </c>
      <c r="U112" s="84">
        <f t="shared" si="63"/>
        <v>2.1149900000000001</v>
      </c>
      <c r="V112" s="84">
        <f t="shared" si="63"/>
        <v>2.16994</v>
      </c>
      <c r="W112" s="84">
        <f t="shared" si="63"/>
        <v>2.2101000000000002</v>
      </c>
      <c r="X112" s="84">
        <f t="shared" si="63"/>
        <v>2.16025</v>
      </c>
      <c r="Y112" s="84">
        <f t="shared" si="63"/>
        <v>2.12033</v>
      </c>
      <c r="Z112" s="84">
        <f t="shared" si="63"/>
        <v>1.9484300000000001</v>
      </c>
      <c r="AA112" s="84">
        <f t="shared" si="63"/>
        <v>1.8788400000000001</v>
      </c>
    </row>
    <row r="113" spans="1:27" ht="12.75" hidden="1" customHeight="1" outlineLevel="1" x14ac:dyDescent="0.2">
      <c r="A113" s="92" t="s">
        <v>911</v>
      </c>
      <c r="B113" s="62" t="s">
        <v>231</v>
      </c>
      <c r="C113" s="42" t="s">
        <v>77</v>
      </c>
      <c r="D113" s="43">
        <v>1227.31</v>
      </c>
      <c r="E113" s="43">
        <v>1128.68</v>
      </c>
      <c r="F113" s="43">
        <v>1122.04</v>
      </c>
      <c r="G113" s="43">
        <v>1122.52</v>
      </c>
      <c r="H113" s="43">
        <v>1181.57</v>
      </c>
      <c r="I113" s="43">
        <v>1284.53</v>
      </c>
      <c r="J113" s="43">
        <v>1540.38</v>
      </c>
      <c r="K113" s="43">
        <v>1685.82</v>
      </c>
      <c r="L113" s="43">
        <v>1836.53</v>
      </c>
      <c r="M113" s="43">
        <v>1872.23</v>
      </c>
      <c r="N113" s="43">
        <v>1890.25</v>
      </c>
      <c r="O113" s="43">
        <v>1923.54</v>
      </c>
      <c r="P113" s="43">
        <v>1902.49</v>
      </c>
      <c r="Q113" s="43">
        <v>1878.43</v>
      </c>
      <c r="R113" s="43">
        <v>1906.04</v>
      </c>
      <c r="S113" s="43">
        <v>1852.37</v>
      </c>
      <c r="T113" s="43">
        <v>1816.06</v>
      </c>
      <c r="U113" s="43">
        <v>1827.68</v>
      </c>
      <c r="V113" s="43">
        <v>1882.63</v>
      </c>
      <c r="W113" s="43">
        <v>1922.79</v>
      </c>
      <c r="X113" s="43">
        <v>1872.94</v>
      </c>
      <c r="Y113" s="43">
        <v>1833.02</v>
      </c>
      <c r="Z113" s="43">
        <v>1661.12</v>
      </c>
      <c r="AA113" s="43">
        <v>1591.53</v>
      </c>
    </row>
    <row r="114" spans="1:27" ht="12.75" hidden="1" customHeight="1" outlineLevel="1" x14ac:dyDescent="0.2">
      <c r="A114" s="92" t="s">
        <v>912</v>
      </c>
      <c r="B114" s="62" t="s">
        <v>88</v>
      </c>
      <c r="C114" s="42" t="s">
        <v>77</v>
      </c>
      <c r="D114" s="43">
        <f t="shared" ref="D114:AA114" si="64">$D$9</f>
        <v>66.180000000000007</v>
      </c>
      <c r="E114" s="43">
        <f t="shared" si="64"/>
        <v>66.180000000000007</v>
      </c>
      <c r="F114" s="43">
        <f t="shared" si="64"/>
        <v>66.180000000000007</v>
      </c>
      <c r="G114" s="43">
        <f t="shared" si="64"/>
        <v>66.180000000000007</v>
      </c>
      <c r="H114" s="43">
        <f t="shared" si="64"/>
        <v>66.180000000000007</v>
      </c>
      <c r="I114" s="43">
        <f t="shared" si="64"/>
        <v>66.180000000000007</v>
      </c>
      <c r="J114" s="43">
        <f t="shared" si="64"/>
        <v>66.180000000000007</v>
      </c>
      <c r="K114" s="43">
        <f t="shared" si="64"/>
        <v>66.180000000000007</v>
      </c>
      <c r="L114" s="43">
        <f t="shared" si="64"/>
        <v>66.180000000000007</v>
      </c>
      <c r="M114" s="43">
        <f t="shared" si="64"/>
        <v>66.180000000000007</v>
      </c>
      <c r="N114" s="43">
        <f t="shared" si="64"/>
        <v>66.180000000000007</v>
      </c>
      <c r="O114" s="43">
        <f t="shared" si="64"/>
        <v>66.180000000000007</v>
      </c>
      <c r="P114" s="43">
        <f t="shared" si="64"/>
        <v>66.180000000000007</v>
      </c>
      <c r="Q114" s="43">
        <f t="shared" si="64"/>
        <v>66.180000000000007</v>
      </c>
      <c r="R114" s="43">
        <f t="shared" si="64"/>
        <v>66.180000000000007</v>
      </c>
      <c r="S114" s="43">
        <f t="shared" si="64"/>
        <v>66.180000000000007</v>
      </c>
      <c r="T114" s="43">
        <f t="shared" si="64"/>
        <v>66.180000000000007</v>
      </c>
      <c r="U114" s="43">
        <f t="shared" si="64"/>
        <v>66.180000000000007</v>
      </c>
      <c r="V114" s="43">
        <f t="shared" si="64"/>
        <v>66.180000000000007</v>
      </c>
      <c r="W114" s="43">
        <f t="shared" si="64"/>
        <v>66.180000000000007</v>
      </c>
      <c r="X114" s="43">
        <f t="shared" si="64"/>
        <v>66.180000000000007</v>
      </c>
      <c r="Y114" s="43">
        <f t="shared" si="64"/>
        <v>66.180000000000007</v>
      </c>
      <c r="Z114" s="43">
        <f t="shared" si="64"/>
        <v>66.180000000000007</v>
      </c>
      <c r="AA114" s="43">
        <f t="shared" si="64"/>
        <v>66.180000000000007</v>
      </c>
    </row>
    <row r="115" spans="1:27" ht="12.75" hidden="1" customHeight="1" outlineLevel="1" x14ac:dyDescent="0.2">
      <c r="A115" s="92" t="s">
        <v>913</v>
      </c>
      <c r="B115" s="62" t="s">
        <v>81</v>
      </c>
      <c r="C115" s="42" t="s">
        <v>77</v>
      </c>
      <c r="D115" s="43">
        <v>4.7699999999999996</v>
      </c>
      <c r="E115" s="43">
        <v>4.7699999999999996</v>
      </c>
      <c r="F115" s="43">
        <v>4.7699999999999996</v>
      </c>
      <c r="G115" s="43">
        <v>4.7699999999999996</v>
      </c>
      <c r="H115" s="43">
        <v>4.7699999999999996</v>
      </c>
      <c r="I115" s="43">
        <v>4.7699999999999996</v>
      </c>
      <c r="J115" s="43">
        <v>4.7699999999999996</v>
      </c>
      <c r="K115" s="43">
        <v>4.7699999999999996</v>
      </c>
      <c r="L115" s="43">
        <v>4.7699999999999996</v>
      </c>
      <c r="M115" s="43">
        <v>4.7699999999999996</v>
      </c>
      <c r="N115" s="43">
        <v>4.7699999999999996</v>
      </c>
      <c r="O115" s="43">
        <v>4.7699999999999996</v>
      </c>
      <c r="P115" s="43">
        <v>4.7699999999999996</v>
      </c>
      <c r="Q115" s="43">
        <v>4.7699999999999996</v>
      </c>
      <c r="R115" s="43">
        <v>4.7699999999999996</v>
      </c>
      <c r="S115" s="43">
        <v>4.7699999999999996</v>
      </c>
      <c r="T115" s="43">
        <v>4.7699999999999996</v>
      </c>
      <c r="U115" s="43">
        <v>4.7699999999999996</v>
      </c>
      <c r="V115" s="43">
        <v>4.7699999999999996</v>
      </c>
      <c r="W115" s="43">
        <v>4.7699999999999996</v>
      </c>
      <c r="X115" s="43">
        <v>4.7699999999999996</v>
      </c>
      <c r="Y115" s="43">
        <v>4.7699999999999996</v>
      </c>
      <c r="Z115" s="43">
        <v>4.7699999999999996</v>
      </c>
      <c r="AA115" s="43">
        <v>4.7699999999999996</v>
      </c>
    </row>
    <row r="116" spans="1:27" ht="12.75" hidden="1" customHeight="1" outlineLevel="1" x14ac:dyDescent="0.2">
      <c r="A116" s="92" t="s">
        <v>914</v>
      </c>
      <c r="B116" s="62" t="s">
        <v>79</v>
      </c>
      <c r="C116" s="42" t="s">
        <v>77</v>
      </c>
      <c r="D116" s="43">
        <f>$D$11</f>
        <v>216.36</v>
      </c>
      <c r="E116" s="43">
        <f t="shared" ref="E116:AA116" si="65">$D$11</f>
        <v>216.36</v>
      </c>
      <c r="F116" s="43">
        <f t="shared" si="65"/>
        <v>216.36</v>
      </c>
      <c r="G116" s="43">
        <f t="shared" si="65"/>
        <v>216.36</v>
      </c>
      <c r="H116" s="43">
        <f t="shared" si="65"/>
        <v>216.36</v>
      </c>
      <c r="I116" s="43">
        <f t="shared" si="65"/>
        <v>216.36</v>
      </c>
      <c r="J116" s="43">
        <f t="shared" si="65"/>
        <v>216.36</v>
      </c>
      <c r="K116" s="43">
        <f t="shared" si="65"/>
        <v>216.36</v>
      </c>
      <c r="L116" s="43">
        <f t="shared" si="65"/>
        <v>216.36</v>
      </c>
      <c r="M116" s="43">
        <f t="shared" si="65"/>
        <v>216.36</v>
      </c>
      <c r="N116" s="43">
        <f t="shared" si="65"/>
        <v>216.36</v>
      </c>
      <c r="O116" s="43">
        <f t="shared" si="65"/>
        <v>216.36</v>
      </c>
      <c r="P116" s="43">
        <f t="shared" si="65"/>
        <v>216.36</v>
      </c>
      <c r="Q116" s="43">
        <f t="shared" si="65"/>
        <v>216.36</v>
      </c>
      <c r="R116" s="43">
        <f>$D$11</f>
        <v>216.36</v>
      </c>
      <c r="S116" s="43">
        <f t="shared" si="65"/>
        <v>216.36</v>
      </c>
      <c r="T116" s="43">
        <f t="shared" si="65"/>
        <v>216.36</v>
      </c>
      <c r="U116" s="43">
        <f t="shared" si="65"/>
        <v>216.36</v>
      </c>
      <c r="V116" s="43">
        <f t="shared" si="65"/>
        <v>216.36</v>
      </c>
      <c r="W116" s="43">
        <f t="shared" si="65"/>
        <v>216.36</v>
      </c>
      <c r="X116" s="43">
        <f t="shared" si="65"/>
        <v>216.36</v>
      </c>
      <c r="Y116" s="43">
        <f t="shared" si="65"/>
        <v>216.36</v>
      </c>
      <c r="Z116" s="43">
        <f t="shared" si="65"/>
        <v>216.36</v>
      </c>
      <c r="AA116" s="43">
        <f t="shared" si="65"/>
        <v>216.36</v>
      </c>
    </row>
    <row r="117" spans="1:27" ht="12.75" customHeight="1" collapsed="1" x14ac:dyDescent="0.2">
      <c r="A117" s="91" t="s">
        <v>915</v>
      </c>
      <c r="B117" s="27" t="str">
        <f>"23"&amp;"."&amp;$B$599&amp;"."&amp;$B$600</f>
        <v>23.02.2023</v>
      </c>
      <c r="C117" s="83" t="s">
        <v>74</v>
      </c>
      <c r="D117" s="84">
        <f>ROUND(((D118+D119+D121+D120)/1000),5)</f>
        <v>1.8014300000000001</v>
      </c>
      <c r="E117" s="84">
        <f>ROUND(((E118+E119+E121+E120)/1000),5)</f>
        <v>1.5802099999999999</v>
      </c>
      <c r="F117" s="84">
        <f>ROUND(((F118+F119+F121+F120)/1000),5)</f>
        <v>1.5419499999999999</v>
      </c>
      <c r="G117" s="84">
        <f t="shared" ref="G117:AA117" si="66">ROUND(((G118+G119+G121+G120)/1000),5)</f>
        <v>1.5242500000000001</v>
      </c>
      <c r="H117" s="84">
        <f t="shared" si="66"/>
        <v>1.5540400000000001</v>
      </c>
      <c r="I117" s="84">
        <f t="shared" si="66"/>
        <v>1.58744</v>
      </c>
      <c r="J117" s="84">
        <f t="shared" si="66"/>
        <v>1.69137</v>
      </c>
      <c r="K117" s="84">
        <f t="shared" si="66"/>
        <v>1.82131</v>
      </c>
      <c r="L117" s="84">
        <f t="shared" si="66"/>
        <v>1.93266</v>
      </c>
      <c r="M117" s="84">
        <f t="shared" si="66"/>
        <v>2.0451800000000002</v>
      </c>
      <c r="N117" s="84">
        <f t="shared" si="66"/>
        <v>2.0914799999999998</v>
      </c>
      <c r="O117" s="84">
        <f t="shared" si="66"/>
        <v>2.1045199999999999</v>
      </c>
      <c r="P117" s="84">
        <f t="shared" si="66"/>
        <v>2.0944099999999999</v>
      </c>
      <c r="Q117" s="84">
        <f t="shared" si="66"/>
        <v>2.0887600000000002</v>
      </c>
      <c r="R117" s="84">
        <f t="shared" si="66"/>
        <v>2.0470899999999999</v>
      </c>
      <c r="S117" s="84">
        <f t="shared" si="66"/>
        <v>2.04217</v>
      </c>
      <c r="T117" s="84">
        <f t="shared" si="66"/>
        <v>2.0369299999999999</v>
      </c>
      <c r="U117" s="84">
        <f t="shared" si="66"/>
        <v>2.0656400000000001</v>
      </c>
      <c r="V117" s="84">
        <f t="shared" si="66"/>
        <v>2.1189</v>
      </c>
      <c r="W117" s="84">
        <f t="shared" si="66"/>
        <v>2.1218699999999999</v>
      </c>
      <c r="X117" s="84">
        <f t="shared" si="66"/>
        <v>2.1331699999999998</v>
      </c>
      <c r="Y117" s="84">
        <f t="shared" si="66"/>
        <v>2.07531</v>
      </c>
      <c r="Z117" s="84">
        <f t="shared" si="66"/>
        <v>1.9444300000000001</v>
      </c>
      <c r="AA117" s="84">
        <f t="shared" si="66"/>
        <v>1.8918600000000001</v>
      </c>
    </row>
    <row r="118" spans="1:27" ht="12.75" hidden="1" customHeight="1" outlineLevel="1" x14ac:dyDescent="0.2">
      <c r="A118" s="92" t="s">
        <v>916</v>
      </c>
      <c r="B118" s="62" t="s">
        <v>231</v>
      </c>
      <c r="C118" s="42" t="s">
        <v>77</v>
      </c>
      <c r="D118" s="43">
        <v>1514.12</v>
      </c>
      <c r="E118" s="43">
        <v>1292.9000000000001</v>
      </c>
      <c r="F118" s="43">
        <v>1254.6400000000001</v>
      </c>
      <c r="G118" s="43">
        <v>1236.94</v>
      </c>
      <c r="H118" s="43">
        <v>1266.73</v>
      </c>
      <c r="I118" s="43">
        <v>1300.1300000000001</v>
      </c>
      <c r="J118" s="43">
        <v>1404.06</v>
      </c>
      <c r="K118" s="43">
        <v>1534</v>
      </c>
      <c r="L118" s="43">
        <v>1645.35</v>
      </c>
      <c r="M118" s="43">
        <v>1757.87</v>
      </c>
      <c r="N118" s="43">
        <v>1804.17</v>
      </c>
      <c r="O118" s="43">
        <v>1817.21</v>
      </c>
      <c r="P118" s="43">
        <v>1807.1</v>
      </c>
      <c r="Q118" s="43">
        <v>1801.45</v>
      </c>
      <c r="R118" s="43">
        <v>1759.78</v>
      </c>
      <c r="S118" s="43">
        <v>1754.86</v>
      </c>
      <c r="T118" s="43">
        <v>1749.62</v>
      </c>
      <c r="U118" s="43">
        <v>1778.33</v>
      </c>
      <c r="V118" s="43">
        <v>1831.59</v>
      </c>
      <c r="W118" s="43">
        <v>1834.56</v>
      </c>
      <c r="X118" s="43">
        <v>1845.86</v>
      </c>
      <c r="Y118" s="43">
        <v>1788</v>
      </c>
      <c r="Z118" s="43">
        <v>1657.12</v>
      </c>
      <c r="AA118" s="43">
        <v>1604.55</v>
      </c>
    </row>
    <row r="119" spans="1:27" ht="12.75" hidden="1" customHeight="1" outlineLevel="1" x14ac:dyDescent="0.2">
      <c r="A119" s="92" t="s">
        <v>917</v>
      </c>
      <c r="B119" s="62" t="s">
        <v>88</v>
      </c>
      <c r="C119" s="42" t="s">
        <v>77</v>
      </c>
      <c r="D119" s="43">
        <f t="shared" ref="D119:AA119" si="67">$D$9</f>
        <v>66.180000000000007</v>
      </c>
      <c r="E119" s="43">
        <f t="shared" si="67"/>
        <v>66.180000000000007</v>
      </c>
      <c r="F119" s="43">
        <f t="shared" si="67"/>
        <v>66.180000000000007</v>
      </c>
      <c r="G119" s="43">
        <f t="shared" si="67"/>
        <v>66.180000000000007</v>
      </c>
      <c r="H119" s="43">
        <f t="shared" si="67"/>
        <v>66.180000000000007</v>
      </c>
      <c r="I119" s="43">
        <f t="shared" si="67"/>
        <v>66.180000000000007</v>
      </c>
      <c r="J119" s="43">
        <f t="shared" si="67"/>
        <v>66.180000000000007</v>
      </c>
      <c r="K119" s="43">
        <f t="shared" si="67"/>
        <v>66.180000000000007</v>
      </c>
      <c r="L119" s="43">
        <f t="shared" si="67"/>
        <v>66.180000000000007</v>
      </c>
      <c r="M119" s="43">
        <f t="shared" si="67"/>
        <v>66.180000000000007</v>
      </c>
      <c r="N119" s="43">
        <f t="shared" si="67"/>
        <v>66.180000000000007</v>
      </c>
      <c r="O119" s="43">
        <f t="shared" si="67"/>
        <v>66.180000000000007</v>
      </c>
      <c r="P119" s="43">
        <f t="shared" si="67"/>
        <v>66.180000000000007</v>
      </c>
      <c r="Q119" s="43">
        <f t="shared" si="67"/>
        <v>66.180000000000007</v>
      </c>
      <c r="R119" s="43">
        <f t="shared" si="67"/>
        <v>66.180000000000007</v>
      </c>
      <c r="S119" s="43">
        <f t="shared" si="67"/>
        <v>66.180000000000007</v>
      </c>
      <c r="T119" s="43">
        <f t="shared" si="67"/>
        <v>66.180000000000007</v>
      </c>
      <c r="U119" s="43">
        <f t="shared" si="67"/>
        <v>66.180000000000007</v>
      </c>
      <c r="V119" s="43">
        <f t="shared" si="67"/>
        <v>66.180000000000007</v>
      </c>
      <c r="W119" s="43">
        <f t="shared" si="67"/>
        <v>66.180000000000007</v>
      </c>
      <c r="X119" s="43">
        <f t="shared" si="67"/>
        <v>66.180000000000007</v>
      </c>
      <c r="Y119" s="43">
        <f t="shared" si="67"/>
        <v>66.180000000000007</v>
      </c>
      <c r="Z119" s="43">
        <f t="shared" si="67"/>
        <v>66.180000000000007</v>
      </c>
      <c r="AA119" s="43">
        <f t="shared" si="67"/>
        <v>66.180000000000007</v>
      </c>
    </row>
    <row r="120" spans="1:27" ht="12.75" hidden="1" customHeight="1" outlineLevel="1" x14ac:dyDescent="0.2">
      <c r="A120" s="92" t="s">
        <v>918</v>
      </c>
      <c r="B120" s="62" t="s">
        <v>81</v>
      </c>
      <c r="C120" s="42" t="s">
        <v>77</v>
      </c>
      <c r="D120" s="43">
        <v>4.7699999999999996</v>
      </c>
      <c r="E120" s="43">
        <v>4.7699999999999996</v>
      </c>
      <c r="F120" s="43">
        <v>4.7699999999999996</v>
      </c>
      <c r="G120" s="43">
        <v>4.7699999999999996</v>
      </c>
      <c r="H120" s="43">
        <v>4.7699999999999996</v>
      </c>
      <c r="I120" s="43">
        <v>4.7699999999999996</v>
      </c>
      <c r="J120" s="43">
        <v>4.7699999999999996</v>
      </c>
      <c r="K120" s="43">
        <v>4.7699999999999996</v>
      </c>
      <c r="L120" s="43">
        <v>4.7699999999999996</v>
      </c>
      <c r="M120" s="43">
        <v>4.7699999999999996</v>
      </c>
      <c r="N120" s="43">
        <v>4.7699999999999996</v>
      </c>
      <c r="O120" s="43">
        <v>4.7699999999999996</v>
      </c>
      <c r="P120" s="43">
        <v>4.7699999999999996</v>
      </c>
      <c r="Q120" s="43">
        <v>4.7699999999999996</v>
      </c>
      <c r="R120" s="43">
        <v>4.7699999999999996</v>
      </c>
      <c r="S120" s="43">
        <v>4.7699999999999996</v>
      </c>
      <c r="T120" s="43">
        <v>4.7699999999999996</v>
      </c>
      <c r="U120" s="43">
        <v>4.7699999999999996</v>
      </c>
      <c r="V120" s="43">
        <v>4.7699999999999996</v>
      </c>
      <c r="W120" s="43">
        <v>4.7699999999999996</v>
      </c>
      <c r="X120" s="43">
        <v>4.7699999999999996</v>
      </c>
      <c r="Y120" s="43">
        <v>4.7699999999999996</v>
      </c>
      <c r="Z120" s="43">
        <v>4.7699999999999996</v>
      </c>
      <c r="AA120" s="43">
        <v>4.7699999999999996</v>
      </c>
    </row>
    <row r="121" spans="1:27" ht="12.75" hidden="1" customHeight="1" outlineLevel="1" x14ac:dyDescent="0.2">
      <c r="A121" s="92" t="s">
        <v>919</v>
      </c>
      <c r="B121" s="62" t="s">
        <v>79</v>
      </c>
      <c r="C121" s="42" t="s">
        <v>77</v>
      </c>
      <c r="D121" s="43">
        <f>$D$11</f>
        <v>216.36</v>
      </c>
      <c r="E121" s="43">
        <f t="shared" ref="E121:AA121" si="68">$D$11</f>
        <v>216.36</v>
      </c>
      <c r="F121" s="43">
        <f t="shared" si="68"/>
        <v>216.36</v>
      </c>
      <c r="G121" s="43">
        <f t="shared" si="68"/>
        <v>216.36</v>
      </c>
      <c r="H121" s="43">
        <f t="shared" si="68"/>
        <v>216.36</v>
      </c>
      <c r="I121" s="43">
        <f t="shared" si="68"/>
        <v>216.36</v>
      </c>
      <c r="J121" s="43">
        <f t="shared" si="68"/>
        <v>216.36</v>
      </c>
      <c r="K121" s="43">
        <f t="shared" si="68"/>
        <v>216.36</v>
      </c>
      <c r="L121" s="43">
        <f t="shared" si="68"/>
        <v>216.36</v>
      </c>
      <c r="M121" s="43">
        <f t="shared" si="68"/>
        <v>216.36</v>
      </c>
      <c r="N121" s="43">
        <f t="shared" si="68"/>
        <v>216.36</v>
      </c>
      <c r="O121" s="43">
        <f t="shared" si="68"/>
        <v>216.36</v>
      </c>
      <c r="P121" s="43">
        <f t="shared" si="68"/>
        <v>216.36</v>
      </c>
      <c r="Q121" s="43">
        <f t="shared" si="68"/>
        <v>216.36</v>
      </c>
      <c r="R121" s="43">
        <f>$D$11</f>
        <v>216.36</v>
      </c>
      <c r="S121" s="43">
        <f t="shared" si="68"/>
        <v>216.36</v>
      </c>
      <c r="T121" s="43">
        <f t="shared" si="68"/>
        <v>216.36</v>
      </c>
      <c r="U121" s="43">
        <f t="shared" si="68"/>
        <v>216.36</v>
      </c>
      <c r="V121" s="43">
        <f t="shared" si="68"/>
        <v>216.36</v>
      </c>
      <c r="W121" s="43">
        <f t="shared" si="68"/>
        <v>216.36</v>
      </c>
      <c r="X121" s="43">
        <f t="shared" si="68"/>
        <v>216.36</v>
      </c>
      <c r="Y121" s="43">
        <f t="shared" si="68"/>
        <v>216.36</v>
      </c>
      <c r="Z121" s="43">
        <f t="shared" si="68"/>
        <v>216.36</v>
      </c>
      <c r="AA121" s="43">
        <f t="shared" si="68"/>
        <v>216.36</v>
      </c>
    </row>
    <row r="122" spans="1:27" ht="12.75" customHeight="1" collapsed="1" x14ac:dyDescent="0.2">
      <c r="A122" s="91" t="s">
        <v>920</v>
      </c>
      <c r="B122" s="27" t="str">
        <f>"24"&amp;"."&amp;$B$599&amp;"."&amp;$B$600</f>
        <v>24.02.2023</v>
      </c>
      <c r="C122" s="83" t="s">
        <v>74</v>
      </c>
      <c r="D122" s="84">
        <f>ROUND(((D123+D124+D126+D125)/1000),5)</f>
        <v>1.821</v>
      </c>
      <c r="E122" s="84">
        <f>ROUND(((E123+E124+E126+E125)/1000),5)</f>
        <v>1.6445799999999999</v>
      </c>
      <c r="F122" s="84">
        <f>ROUND(((F123+F124+F126+F125)/1000),5)</f>
        <v>1.5546199999999999</v>
      </c>
      <c r="G122" s="84">
        <f t="shared" ref="G122:AA122" si="69">ROUND(((G123+G124+G126+G125)/1000),5)</f>
        <v>1.51793</v>
      </c>
      <c r="H122" s="84">
        <f t="shared" si="69"/>
        <v>1.5529599999999999</v>
      </c>
      <c r="I122" s="84">
        <f t="shared" si="69"/>
        <v>1.64009</v>
      </c>
      <c r="J122" s="84">
        <f t="shared" si="69"/>
        <v>1.7498800000000001</v>
      </c>
      <c r="K122" s="84">
        <f t="shared" si="69"/>
        <v>1.87965</v>
      </c>
      <c r="L122" s="84">
        <f t="shared" si="69"/>
        <v>1.97499</v>
      </c>
      <c r="M122" s="84">
        <f t="shared" si="69"/>
        <v>2.1296400000000002</v>
      </c>
      <c r="N122" s="84">
        <f t="shared" si="69"/>
        <v>2.1700300000000001</v>
      </c>
      <c r="O122" s="84">
        <f t="shared" si="69"/>
        <v>2.18384</v>
      </c>
      <c r="P122" s="84">
        <f t="shared" si="69"/>
        <v>2.1825999999999999</v>
      </c>
      <c r="Q122" s="84">
        <f t="shared" si="69"/>
        <v>2.1785800000000002</v>
      </c>
      <c r="R122" s="84">
        <f t="shared" si="69"/>
        <v>2.1418599999999999</v>
      </c>
      <c r="S122" s="84">
        <f t="shared" si="69"/>
        <v>2.1377199999999998</v>
      </c>
      <c r="T122" s="84">
        <f t="shared" si="69"/>
        <v>2.1293700000000002</v>
      </c>
      <c r="U122" s="84">
        <f t="shared" si="69"/>
        <v>2.1585000000000001</v>
      </c>
      <c r="V122" s="84">
        <f t="shared" si="69"/>
        <v>2.1901000000000002</v>
      </c>
      <c r="W122" s="84">
        <f t="shared" si="69"/>
        <v>2.1870799999999999</v>
      </c>
      <c r="X122" s="84">
        <f t="shared" si="69"/>
        <v>2.1939600000000001</v>
      </c>
      <c r="Y122" s="84">
        <f t="shared" si="69"/>
        <v>2.1528900000000002</v>
      </c>
      <c r="Z122" s="84">
        <f t="shared" si="69"/>
        <v>1.94777</v>
      </c>
      <c r="AA122" s="84">
        <f t="shared" si="69"/>
        <v>1.9078200000000001</v>
      </c>
    </row>
    <row r="123" spans="1:27" ht="12.75" hidden="1" customHeight="1" outlineLevel="1" x14ac:dyDescent="0.2">
      <c r="A123" s="92" t="s">
        <v>921</v>
      </c>
      <c r="B123" s="62" t="s">
        <v>231</v>
      </c>
      <c r="C123" s="42" t="s">
        <v>77</v>
      </c>
      <c r="D123" s="43">
        <v>1533.69</v>
      </c>
      <c r="E123" s="43">
        <v>1357.27</v>
      </c>
      <c r="F123" s="43">
        <v>1267.31</v>
      </c>
      <c r="G123" s="43">
        <v>1230.6199999999999</v>
      </c>
      <c r="H123" s="43">
        <v>1265.6500000000001</v>
      </c>
      <c r="I123" s="43">
        <v>1352.78</v>
      </c>
      <c r="J123" s="43">
        <v>1462.57</v>
      </c>
      <c r="K123" s="43">
        <v>1592.34</v>
      </c>
      <c r="L123" s="43">
        <v>1687.68</v>
      </c>
      <c r="M123" s="43">
        <v>1842.33</v>
      </c>
      <c r="N123" s="43">
        <v>1882.72</v>
      </c>
      <c r="O123" s="43">
        <v>1896.53</v>
      </c>
      <c r="P123" s="43">
        <v>1895.29</v>
      </c>
      <c r="Q123" s="43">
        <v>1891.27</v>
      </c>
      <c r="R123" s="43">
        <v>1854.55</v>
      </c>
      <c r="S123" s="43">
        <v>1850.41</v>
      </c>
      <c r="T123" s="43">
        <v>1842.06</v>
      </c>
      <c r="U123" s="43">
        <v>1871.19</v>
      </c>
      <c r="V123" s="43">
        <v>1902.79</v>
      </c>
      <c r="W123" s="43">
        <v>1899.77</v>
      </c>
      <c r="X123" s="43">
        <v>1906.65</v>
      </c>
      <c r="Y123" s="43">
        <v>1865.58</v>
      </c>
      <c r="Z123" s="43">
        <v>1660.46</v>
      </c>
      <c r="AA123" s="43">
        <v>1620.51</v>
      </c>
    </row>
    <row r="124" spans="1:27" ht="12.75" hidden="1" customHeight="1" outlineLevel="1" x14ac:dyDescent="0.2">
      <c r="A124" s="92" t="s">
        <v>922</v>
      </c>
      <c r="B124" s="62" t="s">
        <v>88</v>
      </c>
      <c r="C124" s="42" t="s">
        <v>77</v>
      </c>
      <c r="D124" s="43">
        <f t="shared" ref="D124:AA124" si="70">$D$9</f>
        <v>66.180000000000007</v>
      </c>
      <c r="E124" s="43">
        <f t="shared" si="70"/>
        <v>66.180000000000007</v>
      </c>
      <c r="F124" s="43">
        <f t="shared" si="70"/>
        <v>66.180000000000007</v>
      </c>
      <c r="G124" s="43">
        <f t="shared" si="70"/>
        <v>66.180000000000007</v>
      </c>
      <c r="H124" s="43">
        <f t="shared" si="70"/>
        <v>66.180000000000007</v>
      </c>
      <c r="I124" s="43">
        <f t="shared" si="70"/>
        <v>66.180000000000007</v>
      </c>
      <c r="J124" s="43">
        <f t="shared" si="70"/>
        <v>66.180000000000007</v>
      </c>
      <c r="K124" s="43">
        <f t="shared" si="70"/>
        <v>66.180000000000007</v>
      </c>
      <c r="L124" s="43">
        <f t="shared" si="70"/>
        <v>66.180000000000007</v>
      </c>
      <c r="M124" s="43">
        <f t="shared" si="70"/>
        <v>66.180000000000007</v>
      </c>
      <c r="N124" s="43">
        <f t="shared" si="70"/>
        <v>66.180000000000007</v>
      </c>
      <c r="O124" s="43">
        <f t="shared" si="70"/>
        <v>66.180000000000007</v>
      </c>
      <c r="P124" s="43">
        <f t="shared" si="70"/>
        <v>66.180000000000007</v>
      </c>
      <c r="Q124" s="43">
        <f t="shared" si="70"/>
        <v>66.180000000000007</v>
      </c>
      <c r="R124" s="43">
        <f t="shared" si="70"/>
        <v>66.180000000000007</v>
      </c>
      <c r="S124" s="43">
        <f t="shared" si="70"/>
        <v>66.180000000000007</v>
      </c>
      <c r="T124" s="43">
        <f t="shared" si="70"/>
        <v>66.180000000000007</v>
      </c>
      <c r="U124" s="43">
        <f t="shared" si="70"/>
        <v>66.180000000000007</v>
      </c>
      <c r="V124" s="43">
        <f t="shared" si="70"/>
        <v>66.180000000000007</v>
      </c>
      <c r="W124" s="43">
        <f t="shared" si="70"/>
        <v>66.180000000000007</v>
      </c>
      <c r="X124" s="43">
        <f t="shared" si="70"/>
        <v>66.180000000000007</v>
      </c>
      <c r="Y124" s="43">
        <f t="shared" si="70"/>
        <v>66.180000000000007</v>
      </c>
      <c r="Z124" s="43">
        <f t="shared" si="70"/>
        <v>66.180000000000007</v>
      </c>
      <c r="AA124" s="43">
        <f t="shared" si="70"/>
        <v>66.180000000000007</v>
      </c>
    </row>
    <row r="125" spans="1:27" ht="12.75" hidden="1" customHeight="1" outlineLevel="1" x14ac:dyDescent="0.2">
      <c r="A125" s="92" t="s">
        <v>923</v>
      </c>
      <c r="B125" s="62" t="s">
        <v>81</v>
      </c>
      <c r="C125" s="42" t="s">
        <v>77</v>
      </c>
      <c r="D125" s="43">
        <v>4.7699999999999996</v>
      </c>
      <c r="E125" s="43">
        <v>4.7699999999999996</v>
      </c>
      <c r="F125" s="43">
        <v>4.7699999999999996</v>
      </c>
      <c r="G125" s="43">
        <v>4.7699999999999996</v>
      </c>
      <c r="H125" s="43">
        <v>4.7699999999999996</v>
      </c>
      <c r="I125" s="43">
        <v>4.7699999999999996</v>
      </c>
      <c r="J125" s="43">
        <v>4.7699999999999996</v>
      </c>
      <c r="K125" s="43">
        <v>4.7699999999999996</v>
      </c>
      <c r="L125" s="43">
        <v>4.7699999999999996</v>
      </c>
      <c r="M125" s="43">
        <v>4.7699999999999996</v>
      </c>
      <c r="N125" s="43">
        <v>4.7699999999999996</v>
      </c>
      <c r="O125" s="43">
        <v>4.7699999999999996</v>
      </c>
      <c r="P125" s="43">
        <v>4.7699999999999996</v>
      </c>
      <c r="Q125" s="43">
        <v>4.7699999999999996</v>
      </c>
      <c r="R125" s="43">
        <v>4.7699999999999996</v>
      </c>
      <c r="S125" s="43">
        <v>4.7699999999999996</v>
      </c>
      <c r="T125" s="43">
        <v>4.7699999999999996</v>
      </c>
      <c r="U125" s="43">
        <v>4.7699999999999996</v>
      </c>
      <c r="V125" s="43">
        <v>4.7699999999999996</v>
      </c>
      <c r="W125" s="43">
        <v>4.7699999999999996</v>
      </c>
      <c r="X125" s="43">
        <v>4.7699999999999996</v>
      </c>
      <c r="Y125" s="43">
        <v>4.7699999999999996</v>
      </c>
      <c r="Z125" s="43">
        <v>4.7699999999999996</v>
      </c>
      <c r="AA125" s="43">
        <v>4.7699999999999996</v>
      </c>
    </row>
    <row r="126" spans="1:27" ht="12.75" hidden="1" customHeight="1" outlineLevel="1" x14ac:dyDescent="0.2">
      <c r="A126" s="92" t="s">
        <v>924</v>
      </c>
      <c r="B126" s="62" t="s">
        <v>79</v>
      </c>
      <c r="C126" s="42" t="s">
        <v>77</v>
      </c>
      <c r="D126" s="43">
        <f>$D$11</f>
        <v>216.36</v>
      </c>
      <c r="E126" s="43">
        <f t="shared" ref="E126:AA126" si="71">$D$11</f>
        <v>216.36</v>
      </c>
      <c r="F126" s="43">
        <f t="shared" si="71"/>
        <v>216.36</v>
      </c>
      <c r="G126" s="43">
        <f t="shared" si="71"/>
        <v>216.36</v>
      </c>
      <c r="H126" s="43">
        <f t="shared" si="71"/>
        <v>216.36</v>
      </c>
      <c r="I126" s="43">
        <f t="shared" si="71"/>
        <v>216.36</v>
      </c>
      <c r="J126" s="43">
        <f t="shared" si="71"/>
        <v>216.36</v>
      </c>
      <c r="K126" s="43">
        <f t="shared" si="71"/>
        <v>216.36</v>
      </c>
      <c r="L126" s="43">
        <f t="shared" si="71"/>
        <v>216.36</v>
      </c>
      <c r="M126" s="43">
        <f t="shared" si="71"/>
        <v>216.36</v>
      </c>
      <c r="N126" s="43">
        <f t="shared" si="71"/>
        <v>216.36</v>
      </c>
      <c r="O126" s="43">
        <f t="shared" si="71"/>
        <v>216.36</v>
      </c>
      <c r="P126" s="43">
        <f t="shared" si="71"/>
        <v>216.36</v>
      </c>
      <c r="Q126" s="43">
        <f t="shared" si="71"/>
        <v>216.36</v>
      </c>
      <c r="R126" s="43">
        <f>$D$11</f>
        <v>216.36</v>
      </c>
      <c r="S126" s="43">
        <f t="shared" si="71"/>
        <v>216.36</v>
      </c>
      <c r="T126" s="43">
        <f t="shared" si="71"/>
        <v>216.36</v>
      </c>
      <c r="U126" s="43">
        <f t="shared" si="71"/>
        <v>216.36</v>
      </c>
      <c r="V126" s="43">
        <f t="shared" si="71"/>
        <v>216.36</v>
      </c>
      <c r="W126" s="43">
        <f t="shared" si="71"/>
        <v>216.36</v>
      </c>
      <c r="X126" s="43">
        <f t="shared" si="71"/>
        <v>216.36</v>
      </c>
      <c r="Y126" s="43">
        <f t="shared" si="71"/>
        <v>216.36</v>
      </c>
      <c r="Z126" s="43">
        <f t="shared" si="71"/>
        <v>216.36</v>
      </c>
      <c r="AA126" s="43">
        <f t="shared" si="71"/>
        <v>216.36</v>
      </c>
    </row>
    <row r="127" spans="1:27" ht="12.75" customHeight="1" collapsed="1" x14ac:dyDescent="0.2">
      <c r="A127" s="91" t="s">
        <v>925</v>
      </c>
      <c r="B127" s="27" t="str">
        <f>"25"&amp;"."&amp;$B$599&amp;"."&amp;$B$600</f>
        <v>25.02.2023</v>
      </c>
      <c r="C127" s="83" t="s">
        <v>74</v>
      </c>
      <c r="D127" s="84">
        <f>ROUND(((D128+D129+D131+D130)/1000),5)</f>
        <v>1.80697</v>
      </c>
      <c r="E127" s="84">
        <f>ROUND(((E128+E129+E131+E130)/1000),5)</f>
        <v>1.56335</v>
      </c>
      <c r="F127" s="84">
        <f>ROUND(((F128+F129+F131+F130)/1000),5)</f>
        <v>1.5086299999999999</v>
      </c>
      <c r="G127" s="84">
        <f t="shared" ref="G127:AA127" si="72">ROUND(((G128+G129+G131+G130)/1000),5)</f>
        <v>1.47611</v>
      </c>
      <c r="H127" s="84">
        <f t="shared" si="72"/>
        <v>1.5096499999999999</v>
      </c>
      <c r="I127" s="84">
        <f t="shared" si="72"/>
        <v>1.59135</v>
      </c>
      <c r="J127" s="84">
        <f t="shared" si="72"/>
        <v>1.66842</v>
      </c>
      <c r="K127" s="84">
        <f t="shared" si="72"/>
        <v>1.83307</v>
      </c>
      <c r="L127" s="84">
        <f t="shared" si="72"/>
        <v>1.9996</v>
      </c>
      <c r="M127" s="84">
        <f t="shared" si="72"/>
        <v>2.1277300000000001</v>
      </c>
      <c r="N127" s="84">
        <f t="shared" si="72"/>
        <v>2.1687400000000001</v>
      </c>
      <c r="O127" s="84">
        <f t="shared" si="72"/>
        <v>2.1814900000000002</v>
      </c>
      <c r="P127" s="84">
        <f t="shared" si="72"/>
        <v>2.1745299999999999</v>
      </c>
      <c r="Q127" s="84">
        <f t="shared" si="72"/>
        <v>2.1688999999999998</v>
      </c>
      <c r="R127" s="84">
        <f t="shared" si="72"/>
        <v>2.1256300000000001</v>
      </c>
      <c r="S127" s="84">
        <f t="shared" si="72"/>
        <v>2.12018</v>
      </c>
      <c r="T127" s="84">
        <f t="shared" si="72"/>
        <v>2.11205</v>
      </c>
      <c r="U127" s="84">
        <f t="shared" si="72"/>
        <v>2.1541700000000001</v>
      </c>
      <c r="V127" s="84">
        <f t="shared" si="72"/>
        <v>2.2643200000000001</v>
      </c>
      <c r="W127" s="84">
        <f t="shared" si="72"/>
        <v>2.1688399999999999</v>
      </c>
      <c r="X127" s="84">
        <f t="shared" si="72"/>
        <v>2.16405</v>
      </c>
      <c r="Y127" s="84">
        <f t="shared" si="72"/>
        <v>2.09992</v>
      </c>
      <c r="Z127" s="84">
        <f t="shared" si="72"/>
        <v>1.9326099999999999</v>
      </c>
      <c r="AA127" s="84">
        <f t="shared" si="72"/>
        <v>1.87609</v>
      </c>
    </row>
    <row r="128" spans="1:27" ht="12.75" hidden="1" customHeight="1" outlineLevel="1" x14ac:dyDescent="0.2">
      <c r="A128" s="92" t="s">
        <v>926</v>
      </c>
      <c r="B128" s="62" t="s">
        <v>231</v>
      </c>
      <c r="C128" s="42" t="s">
        <v>77</v>
      </c>
      <c r="D128" s="43">
        <v>1519.66</v>
      </c>
      <c r="E128" s="43">
        <v>1276.04</v>
      </c>
      <c r="F128" s="43">
        <v>1221.32</v>
      </c>
      <c r="G128" s="43">
        <v>1188.8</v>
      </c>
      <c r="H128" s="43">
        <v>1222.3399999999999</v>
      </c>
      <c r="I128" s="43">
        <v>1304.04</v>
      </c>
      <c r="J128" s="43">
        <v>1381.11</v>
      </c>
      <c r="K128" s="43">
        <v>1545.76</v>
      </c>
      <c r="L128" s="43">
        <v>1712.29</v>
      </c>
      <c r="M128" s="43">
        <v>1840.42</v>
      </c>
      <c r="N128" s="43">
        <v>1881.43</v>
      </c>
      <c r="O128" s="43">
        <v>1894.18</v>
      </c>
      <c r="P128" s="43">
        <v>1887.22</v>
      </c>
      <c r="Q128" s="43">
        <v>1881.59</v>
      </c>
      <c r="R128" s="43">
        <v>1838.32</v>
      </c>
      <c r="S128" s="43">
        <v>1832.87</v>
      </c>
      <c r="T128" s="43">
        <v>1824.74</v>
      </c>
      <c r="U128" s="43">
        <v>1866.86</v>
      </c>
      <c r="V128" s="43">
        <v>1977.01</v>
      </c>
      <c r="W128" s="43">
        <v>1881.53</v>
      </c>
      <c r="X128" s="43">
        <v>1876.74</v>
      </c>
      <c r="Y128" s="43">
        <v>1812.61</v>
      </c>
      <c r="Z128" s="43">
        <v>1645.3</v>
      </c>
      <c r="AA128" s="43">
        <v>1588.78</v>
      </c>
    </row>
    <row r="129" spans="1:27" ht="12.75" hidden="1" customHeight="1" outlineLevel="1" x14ac:dyDescent="0.2">
      <c r="A129" s="92" t="s">
        <v>927</v>
      </c>
      <c r="B129" s="62" t="s">
        <v>88</v>
      </c>
      <c r="C129" s="42" t="s">
        <v>77</v>
      </c>
      <c r="D129" s="43">
        <f t="shared" ref="D129:AA129" si="73">$D$9</f>
        <v>66.180000000000007</v>
      </c>
      <c r="E129" s="43">
        <f t="shared" si="73"/>
        <v>66.180000000000007</v>
      </c>
      <c r="F129" s="43">
        <f t="shared" si="73"/>
        <v>66.180000000000007</v>
      </c>
      <c r="G129" s="43">
        <f t="shared" si="73"/>
        <v>66.180000000000007</v>
      </c>
      <c r="H129" s="43">
        <f t="shared" si="73"/>
        <v>66.180000000000007</v>
      </c>
      <c r="I129" s="43">
        <f t="shared" si="73"/>
        <v>66.180000000000007</v>
      </c>
      <c r="J129" s="43">
        <f t="shared" si="73"/>
        <v>66.180000000000007</v>
      </c>
      <c r="K129" s="43">
        <f t="shared" si="73"/>
        <v>66.180000000000007</v>
      </c>
      <c r="L129" s="43">
        <f t="shared" si="73"/>
        <v>66.180000000000007</v>
      </c>
      <c r="M129" s="43">
        <f t="shared" si="73"/>
        <v>66.180000000000007</v>
      </c>
      <c r="N129" s="43">
        <f t="shared" si="73"/>
        <v>66.180000000000007</v>
      </c>
      <c r="O129" s="43">
        <f t="shared" si="73"/>
        <v>66.180000000000007</v>
      </c>
      <c r="P129" s="43">
        <f t="shared" si="73"/>
        <v>66.180000000000007</v>
      </c>
      <c r="Q129" s="43">
        <f t="shared" si="73"/>
        <v>66.180000000000007</v>
      </c>
      <c r="R129" s="43">
        <f t="shared" si="73"/>
        <v>66.180000000000007</v>
      </c>
      <c r="S129" s="43">
        <f t="shared" si="73"/>
        <v>66.180000000000007</v>
      </c>
      <c r="T129" s="43">
        <f t="shared" si="73"/>
        <v>66.180000000000007</v>
      </c>
      <c r="U129" s="43">
        <f t="shared" si="73"/>
        <v>66.180000000000007</v>
      </c>
      <c r="V129" s="43">
        <f t="shared" si="73"/>
        <v>66.180000000000007</v>
      </c>
      <c r="W129" s="43">
        <f t="shared" si="73"/>
        <v>66.180000000000007</v>
      </c>
      <c r="X129" s="43">
        <f t="shared" si="73"/>
        <v>66.180000000000007</v>
      </c>
      <c r="Y129" s="43">
        <f t="shared" si="73"/>
        <v>66.180000000000007</v>
      </c>
      <c r="Z129" s="43">
        <f t="shared" si="73"/>
        <v>66.180000000000007</v>
      </c>
      <c r="AA129" s="43">
        <f t="shared" si="73"/>
        <v>66.180000000000007</v>
      </c>
    </row>
    <row r="130" spans="1:27" ht="12.75" hidden="1" customHeight="1" outlineLevel="1" x14ac:dyDescent="0.2">
      <c r="A130" s="92" t="s">
        <v>928</v>
      </c>
      <c r="B130" s="62" t="s">
        <v>81</v>
      </c>
      <c r="C130" s="42" t="s">
        <v>77</v>
      </c>
      <c r="D130" s="43">
        <v>4.7699999999999996</v>
      </c>
      <c r="E130" s="43">
        <v>4.7699999999999996</v>
      </c>
      <c r="F130" s="43">
        <v>4.7699999999999996</v>
      </c>
      <c r="G130" s="43">
        <v>4.7699999999999996</v>
      </c>
      <c r="H130" s="43">
        <v>4.7699999999999996</v>
      </c>
      <c r="I130" s="43">
        <v>4.7699999999999996</v>
      </c>
      <c r="J130" s="43">
        <v>4.7699999999999996</v>
      </c>
      <c r="K130" s="43">
        <v>4.7699999999999996</v>
      </c>
      <c r="L130" s="43">
        <v>4.7699999999999996</v>
      </c>
      <c r="M130" s="43">
        <v>4.7699999999999996</v>
      </c>
      <c r="N130" s="43">
        <v>4.7699999999999996</v>
      </c>
      <c r="O130" s="43">
        <v>4.7699999999999996</v>
      </c>
      <c r="P130" s="43">
        <v>4.7699999999999996</v>
      </c>
      <c r="Q130" s="43">
        <v>4.7699999999999996</v>
      </c>
      <c r="R130" s="43">
        <v>4.7699999999999996</v>
      </c>
      <c r="S130" s="43">
        <v>4.7699999999999996</v>
      </c>
      <c r="T130" s="43">
        <v>4.7699999999999996</v>
      </c>
      <c r="U130" s="43">
        <v>4.7699999999999996</v>
      </c>
      <c r="V130" s="43">
        <v>4.7699999999999996</v>
      </c>
      <c r="W130" s="43">
        <v>4.7699999999999996</v>
      </c>
      <c r="X130" s="43">
        <v>4.7699999999999996</v>
      </c>
      <c r="Y130" s="43">
        <v>4.7699999999999996</v>
      </c>
      <c r="Z130" s="43">
        <v>4.7699999999999996</v>
      </c>
      <c r="AA130" s="43">
        <v>4.7699999999999996</v>
      </c>
    </row>
    <row r="131" spans="1:27" ht="12.75" hidden="1" customHeight="1" outlineLevel="1" x14ac:dyDescent="0.2">
      <c r="A131" s="92" t="s">
        <v>929</v>
      </c>
      <c r="B131" s="62" t="s">
        <v>79</v>
      </c>
      <c r="C131" s="42" t="s">
        <v>77</v>
      </c>
      <c r="D131" s="43">
        <f>$D$11</f>
        <v>216.36</v>
      </c>
      <c r="E131" s="43">
        <f t="shared" ref="E131:AA131" si="74">$D$11</f>
        <v>216.36</v>
      </c>
      <c r="F131" s="43">
        <f t="shared" si="74"/>
        <v>216.36</v>
      </c>
      <c r="G131" s="43">
        <f t="shared" si="74"/>
        <v>216.36</v>
      </c>
      <c r="H131" s="43">
        <f t="shared" si="74"/>
        <v>216.36</v>
      </c>
      <c r="I131" s="43">
        <f t="shared" si="74"/>
        <v>216.36</v>
      </c>
      <c r="J131" s="43">
        <f t="shared" si="74"/>
        <v>216.36</v>
      </c>
      <c r="K131" s="43">
        <f t="shared" si="74"/>
        <v>216.36</v>
      </c>
      <c r="L131" s="43">
        <f t="shared" si="74"/>
        <v>216.36</v>
      </c>
      <c r="M131" s="43">
        <f t="shared" si="74"/>
        <v>216.36</v>
      </c>
      <c r="N131" s="43">
        <f t="shared" si="74"/>
        <v>216.36</v>
      </c>
      <c r="O131" s="43">
        <f t="shared" si="74"/>
        <v>216.36</v>
      </c>
      <c r="P131" s="43">
        <f t="shared" si="74"/>
        <v>216.36</v>
      </c>
      <c r="Q131" s="43">
        <f t="shared" si="74"/>
        <v>216.36</v>
      </c>
      <c r="R131" s="43">
        <f>$D$11</f>
        <v>216.36</v>
      </c>
      <c r="S131" s="43">
        <f t="shared" si="74"/>
        <v>216.36</v>
      </c>
      <c r="T131" s="43">
        <f t="shared" si="74"/>
        <v>216.36</v>
      </c>
      <c r="U131" s="43">
        <f t="shared" si="74"/>
        <v>216.36</v>
      </c>
      <c r="V131" s="43">
        <f t="shared" si="74"/>
        <v>216.36</v>
      </c>
      <c r="W131" s="43">
        <f t="shared" si="74"/>
        <v>216.36</v>
      </c>
      <c r="X131" s="43">
        <f t="shared" si="74"/>
        <v>216.36</v>
      </c>
      <c r="Y131" s="43">
        <f t="shared" si="74"/>
        <v>216.36</v>
      </c>
      <c r="Z131" s="43">
        <f t="shared" si="74"/>
        <v>216.36</v>
      </c>
      <c r="AA131" s="43">
        <f t="shared" si="74"/>
        <v>216.36</v>
      </c>
    </row>
    <row r="132" spans="1:27" ht="12.75" customHeight="1" collapsed="1" x14ac:dyDescent="0.2">
      <c r="A132" s="91" t="s">
        <v>930</v>
      </c>
      <c r="B132" s="27" t="str">
        <f>"26"&amp;"."&amp;$B$599&amp;"."&amp;$B$600</f>
        <v>26.02.2023</v>
      </c>
      <c r="C132" s="83" t="s">
        <v>74</v>
      </c>
      <c r="D132" s="84">
        <f>ROUND(((D133+D134+D136+D135)/1000),5)</f>
        <v>1.68981</v>
      </c>
      <c r="E132" s="84">
        <f>ROUND(((E133+E134+E136+E135)/1000),5)</f>
        <v>1.50926</v>
      </c>
      <c r="F132" s="84">
        <f>ROUND(((F133+F134+F136+F135)/1000),5)</f>
        <v>1.4699899999999999</v>
      </c>
      <c r="G132" s="84">
        <f t="shared" ref="G132:AA132" si="75">ROUND(((G133+G134+G136+G135)/1000),5)</f>
        <v>1.45075</v>
      </c>
      <c r="H132" s="84">
        <f t="shared" si="75"/>
        <v>1.4678199999999999</v>
      </c>
      <c r="I132" s="84">
        <f t="shared" si="75"/>
        <v>1.48122</v>
      </c>
      <c r="J132" s="84">
        <f t="shared" si="75"/>
        <v>1.50345</v>
      </c>
      <c r="K132" s="84">
        <f t="shared" si="75"/>
        <v>1.6553599999999999</v>
      </c>
      <c r="L132" s="84">
        <f t="shared" si="75"/>
        <v>1.8631200000000001</v>
      </c>
      <c r="M132" s="84">
        <f t="shared" si="75"/>
        <v>1.94737</v>
      </c>
      <c r="N132" s="84">
        <f t="shared" si="75"/>
        <v>1.9735199999999999</v>
      </c>
      <c r="O132" s="84">
        <f t="shared" si="75"/>
        <v>1.9872399999999999</v>
      </c>
      <c r="P132" s="84">
        <f t="shared" si="75"/>
        <v>1.9864999999999999</v>
      </c>
      <c r="Q132" s="84">
        <f t="shared" si="75"/>
        <v>1.98397</v>
      </c>
      <c r="R132" s="84">
        <f t="shared" si="75"/>
        <v>1.9797499999999999</v>
      </c>
      <c r="S132" s="84">
        <f t="shared" si="75"/>
        <v>1.95841</v>
      </c>
      <c r="T132" s="84">
        <f t="shared" si="75"/>
        <v>1.95597</v>
      </c>
      <c r="U132" s="84">
        <f t="shared" si="75"/>
        <v>2.0029400000000002</v>
      </c>
      <c r="V132" s="84">
        <f t="shared" si="75"/>
        <v>2.13205</v>
      </c>
      <c r="W132" s="84">
        <f t="shared" si="75"/>
        <v>2.0906600000000002</v>
      </c>
      <c r="X132" s="84">
        <f t="shared" si="75"/>
        <v>2.0226899999999999</v>
      </c>
      <c r="Y132" s="84">
        <f t="shared" si="75"/>
        <v>1.97519</v>
      </c>
      <c r="Z132" s="84">
        <f t="shared" si="75"/>
        <v>1.91167</v>
      </c>
      <c r="AA132" s="84">
        <f t="shared" si="75"/>
        <v>1.8188599999999999</v>
      </c>
    </row>
    <row r="133" spans="1:27" ht="12.75" hidden="1" customHeight="1" outlineLevel="1" x14ac:dyDescent="0.2">
      <c r="A133" s="92" t="s">
        <v>931</v>
      </c>
      <c r="B133" s="62" t="s">
        <v>231</v>
      </c>
      <c r="C133" s="42" t="s">
        <v>77</v>
      </c>
      <c r="D133" s="43">
        <v>1402.5</v>
      </c>
      <c r="E133" s="43">
        <v>1221.95</v>
      </c>
      <c r="F133" s="43">
        <v>1182.68</v>
      </c>
      <c r="G133" s="43">
        <v>1163.44</v>
      </c>
      <c r="H133" s="43">
        <v>1180.51</v>
      </c>
      <c r="I133" s="43">
        <v>1193.9100000000001</v>
      </c>
      <c r="J133" s="43">
        <v>1216.1400000000001</v>
      </c>
      <c r="K133" s="43">
        <v>1368.05</v>
      </c>
      <c r="L133" s="43">
        <v>1575.81</v>
      </c>
      <c r="M133" s="43">
        <v>1660.06</v>
      </c>
      <c r="N133" s="43">
        <v>1686.21</v>
      </c>
      <c r="O133" s="43">
        <v>1699.93</v>
      </c>
      <c r="P133" s="43">
        <v>1699.19</v>
      </c>
      <c r="Q133" s="43">
        <v>1696.66</v>
      </c>
      <c r="R133" s="43">
        <v>1692.44</v>
      </c>
      <c r="S133" s="43">
        <v>1671.1</v>
      </c>
      <c r="T133" s="43">
        <v>1668.66</v>
      </c>
      <c r="U133" s="43">
        <v>1715.63</v>
      </c>
      <c r="V133" s="43">
        <v>1844.74</v>
      </c>
      <c r="W133" s="43">
        <v>1803.35</v>
      </c>
      <c r="X133" s="43">
        <v>1735.38</v>
      </c>
      <c r="Y133" s="43">
        <v>1687.88</v>
      </c>
      <c r="Z133" s="43">
        <v>1624.36</v>
      </c>
      <c r="AA133" s="43">
        <v>1531.55</v>
      </c>
    </row>
    <row r="134" spans="1:27" ht="12.75" hidden="1" customHeight="1" outlineLevel="1" x14ac:dyDescent="0.2">
      <c r="A134" s="92" t="s">
        <v>932</v>
      </c>
      <c r="B134" s="62" t="s">
        <v>88</v>
      </c>
      <c r="C134" s="42" t="s">
        <v>77</v>
      </c>
      <c r="D134" s="43">
        <f t="shared" ref="D134:AA134" si="76">$D$9</f>
        <v>66.180000000000007</v>
      </c>
      <c r="E134" s="43">
        <f t="shared" si="76"/>
        <v>66.180000000000007</v>
      </c>
      <c r="F134" s="43">
        <f t="shared" si="76"/>
        <v>66.180000000000007</v>
      </c>
      <c r="G134" s="43">
        <f t="shared" si="76"/>
        <v>66.180000000000007</v>
      </c>
      <c r="H134" s="43">
        <f t="shared" si="76"/>
        <v>66.180000000000007</v>
      </c>
      <c r="I134" s="43">
        <f t="shared" si="76"/>
        <v>66.180000000000007</v>
      </c>
      <c r="J134" s="43">
        <f t="shared" si="76"/>
        <v>66.180000000000007</v>
      </c>
      <c r="K134" s="43">
        <f t="shared" si="76"/>
        <v>66.180000000000007</v>
      </c>
      <c r="L134" s="43">
        <f t="shared" si="76"/>
        <v>66.180000000000007</v>
      </c>
      <c r="M134" s="43">
        <f t="shared" si="76"/>
        <v>66.180000000000007</v>
      </c>
      <c r="N134" s="43">
        <f t="shared" si="76"/>
        <v>66.180000000000007</v>
      </c>
      <c r="O134" s="43">
        <f t="shared" si="76"/>
        <v>66.180000000000007</v>
      </c>
      <c r="P134" s="43">
        <f t="shared" si="76"/>
        <v>66.180000000000007</v>
      </c>
      <c r="Q134" s="43">
        <f t="shared" si="76"/>
        <v>66.180000000000007</v>
      </c>
      <c r="R134" s="43">
        <f t="shared" si="76"/>
        <v>66.180000000000007</v>
      </c>
      <c r="S134" s="43">
        <f t="shared" si="76"/>
        <v>66.180000000000007</v>
      </c>
      <c r="T134" s="43">
        <f t="shared" si="76"/>
        <v>66.180000000000007</v>
      </c>
      <c r="U134" s="43">
        <f t="shared" si="76"/>
        <v>66.180000000000007</v>
      </c>
      <c r="V134" s="43">
        <f t="shared" si="76"/>
        <v>66.180000000000007</v>
      </c>
      <c r="W134" s="43">
        <f t="shared" si="76"/>
        <v>66.180000000000007</v>
      </c>
      <c r="X134" s="43">
        <f t="shared" si="76"/>
        <v>66.180000000000007</v>
      </c>
      <c r="Y134" s="43">
        <f t="shared" si="76"/>
        <v>66.180000000000007</v>
      </c>
      <c r="Z134" s="43">
        <f t="shared" si="76"/>
        <v>66.180000000000007</v>
      </c>
      <c r="AA134" s="43">
        <f t="shared" si="76"/>
        <v>66.180000000000007</v>
      </c>
    </row>
    <row r="135" spans="1:27" ht="12.75" hidden="1" customHeight="1" outlineLevel="1" x14ac:dyDescent="0.2">
      <c r="A135" s="92" t="s">
        <v>933</v>
      </c>
      <c r="B135" s="62" t="s">
        <v>81</v>
      </c>
      <c r="C135" s="42" t="s">
        <v>77</v>
      </c>
      <c r="D135" s="43">
        <v>4.7699999999999996</v>
      </c>
      <c r="E135" s="43">
        <v>4.7699999999999996</v>
      </c>
      <c r="F135" s="43">
        <v>4.7699999999999996</v>
      </c>
      <c r="G135" s="43">
        <v>4.7699999999999996</v>
      </c>
      <c r="H135" s="43">
        <v>4.7699999999999996</v>
      </c>
      <c r="I135" s="43">
        <v>4.7699999999999996</v>
      </c>
      <c r="J135" s="43">
        <v>4.7699999999999996</v>
      </c>
      <c r="K135" s="43">
        <v>4.7699999999999996</v>
      </c>
      <c r="L135" s="43">
        <v>4.7699999999999996</v>
      </c>
      <c r="M135" s="43">
        <v>4.7699999999999996</v>
      </c>
      <c r="N135" s="43">
        <v>4.7699999999999996</v>
      </c>
      <c r="O135" s="43">
        <v>4.7699999999999996</v>
      </c>
      <c r="P135" s="43">
        <v>4.7699999999999996</v>
      </c>
      <c r="Q135" s="43">
        <v>4.7699999999999996</v>
      </c>
      <c r="R135" s="43">
        <v>4.7699999999999996</v>
      </c>
      <c r="S135" s="43">
        <v>4.7699999999999996</v>
      </c>
      <c r="T135" s="43">
        <v>4.7699999999999996</v>
      </c>
      <c r="U135" s="43">
        <v>4.7699999999999996</v>
      </c>
      <c r="V135" s="43">
        <v>4.7699999999999996</v>
      </c>
      <c r="W135" s="43">
        <v>4.7699999999999996</v>
      </c>
      <c r="X135" s="43">
        <v>4.7699999999999996</v>
      </c>
      <c r="Y135" s="43">
        <v>4.7699999999999996</v>
      </c>
      <c r="Z135" s="43">
        <v>4.7699999999999996</v>
      </c>
      <c r="AA135" s="43">
        <v>4.7699999999999996</v>
      </c>
    </row>
    <row r="136" spans="1:27" ht="12.75" hidden="1" customHeight="1" outlineLevel="1" x14ac:dyDescent="0.2">
      <c r="A136" s="92" t="s">
        <v>934</v>
      </c>
      <c r="B136" s="62" t="s">
        <v>79</v>
      </c>
      <c r="C136" s="42" t="s">
        <v>77</v>
      </c>
      <c r="D136" s="43">
        <f>$D$11</f>
        <v>216.36</v>
      </c>
      <c r="E136" s="43">
        <f t="shared" ref="E136:AA136" si="77">$D$11</f>
        <v>216.36</v>
      </c>
      <c r="F136" s="43">
        <f t="shared" si="77"/>
        <v>216.36</v>
      </c>
      <c r="G136" s="43">
        <f t="shared" si="77"/>
        <v>216.36</v>
      </c>
      <c r="H136" s="43">
        <f t="shared" si="77"/>
        <v>216.36</v>
      </c>
      <c r="I136" s="43">
        <f t="shared" si="77"/>
        <v>216.36</v>
      </c>
      <c r="J136" s="43">
        <f t="shared" si="77"/>
        <v>216.36</v>
      </c>
      <c r="K136" s="43">
        <f t="shared" si="77"/>
        <v>216.36</v>
      </c>
      <c r="L136" s="43">
        <f t="shared" si="77"/>
        <v>216.36</v>
      </c>
      <c r="M136" s="43">
        <f t="shared" si="77"/>
        <v>216.36</v>
      </c>
      <c r="N136" s="43">
        <f t="shared" si="77"/>
        <v>216.36</v>
      </c>
      <c r="O136" s="43">
        <f t="shared" si="77"/>
        <v>216.36</v>
      </c>
      <c r="P136" s="43">
        <f t="shared" si="77"/>
        <v>216.36</v>
      </c>
      <c r="Q136" s="43">
        <f t="shared" si="77"/>
        <v>216.36</v>
      </c>
      <c r="R136" s="43">
        <f>$D$11</f>
        <v>216.36</v>
      </c>
      <c r="S136" s="43">
        <f t="shared" si="77"/>
        <v>216.36</v>
      </c>
      <c r="T136" s="43">
        <f t="shared" si="77"/>
        <v>216.36</v>
      </c>
      <c r="U136" s="43">
        <f t="shared" si="77"/>
        <v>216.36</v>
      </c>
      <c r="V136" s="43">
        <f t="shared" si="77"/>
        <v>216.36</v>
      </c>
      <c r="W136" s="43">
        <f t="shared" si="77"/>
        <v>216.36</v>
      </c>
      <c r="X136" s="43">
        <f t="shared" si="77"/>
        <v>216.36</v>
      </c>
      <c r="Y136" s="43">
        <f t="shared" si="77"/>
        <v>216.36</v>
      </c>
      <c r="Z136" s="43">
        <f t="shared" si="77"/>
        <v>216.36</v>
      </c>
      <c r="AA136" s="43">
        <f t="shared" si="77"/>
        <v>216.36</v>
      </c>
    </row>
    <row r="137" spans="1:27" ht="12.75" customHeight="1" collapsed="1" x14ac:dyDescent="0.2">
      <c r="A137" s="91" t="s">
        <v>935</v>
      </c>
      <c r="B137" s="27" t="str">
        <f>"27"&amp;"."&amp;$B$599&amp;"."&amp;$B$600</f>
        <v>27.02.2023</v>
      </c>
      <c r="C137" s="83" t="s">
        <v>74</v>
      </c>
      <c r="D137" s="84">
        <f>ROUND(((D138+D139+D141+D140)/1000),5)</f>
        <v>1.5185999999999999</v>
      </c>
      <c r="E137" s="84">
        <f>ROUND(((E138+E139+E141+E140)/1000),5)</f>
        <v>1.4683999999999999</v>
      </c>
      <c r="F137" s="84">
        <f>ROUND(((F138+F139+F141+F140)/1000),5)</f>
        <v>1.4133500000000001</v>
      </c>
      <c r="G137" s="84">
        <f t="shared" ref="G137:AA137" si="78">ROUND(((G138+G139+G141+G140)/1000),5)</f>
        <v>1.41255</v>
      </c>
      <c r="H137" s="84">
        <f t="shared" si="78"/>
        <v>1.48844</v>
      </c>
      <c r="I137" s="84">
        <f t="shared" si="78"/>
        <v>1.66025</v>
      </c>
      <c r="J137" s="84">
        <f t="shared" si="78"/>
        <v>1.86391</v>
      </c>
      <c r="K137" s="84">
        <f t="shared" si="78"/>
        <v>2.0719799999999999</v>
      </c>
      <c r="L137" s="84">
        <f t="shared" si="78"/>
        <v>2.15307</v>
      </c>
      <c r="M137" s="84">
        <f t="shared" si="78"/>
        <v>2.1834699999999998</v>
      </c>
      <c r="N137" s="84">
        <f t="shared" si="78"/>
        <v>2.19448</v>
      </c>
      <c r="O137" s="84">
        <f t="shared" si="78"/>
        <v>2.21617</v>
      </c>
      <c r="P137" s="84">
        <f t="shared" si="78"/>
        <v>2.1924600000000001</v>
      </c>
      <c r="Q137" s="84">
        <f t="shared" si="78"/>
        <v>2.1915900000000001</v>
      </c>
      <c r="R137" s="84">
        <f t="shared" si="78"/>
        <v>2.1871100000000001</v>
      </c>
      <c r="S137" s="84">
        <f t="shared" si="78"/>
        <v>2.1749499999999999</v>
      </c>
      <c r="T137" s="84">
        <f t="shared" si="78"/>
        <v>2.1372</v>
      </c>
      <c r="U137" s="84">
        <f t="shared" si="78"/>
        <v>2.1421299999999999</v>
      </c>
      <c r="V137" s="84">
        <f t="shared" si="78"/>
        <v>2.17557</v>
      </c>
      <c r="W137" s="84">
        <f t="shared" si="78"/>
        <v>2.1787100000000001</v>
      </c>
      <c r="X137" s="84">
        <f t="shared" si="78"/>
        <v>2.1597300000000001</v>
      </c>
      <c r="Y137" s="84">
        <f t="shared" si="78"/>
        <v>2.1057700000000001</v>
      </c>
      <c r="Z137" s="84">
        <f t="shared" si="78"/>
        <v>1.9179999999999999</v>
      </c>
      <c r="AA137" s="84">
        <f t="shared" si="78"/>
        <v>1.8038099999999999</v>
      </c>
    </row>
    <row r="138" spans="1:27" ht="12.75" hidden="1" customHeight="1" outlineLevel="1" x14ac:dyDescent="0.2">
      <c r="A138" s="92" t="s">
        <v>936</v>
      </c>
      <c r="B138" s="62" t="s">
        <v>231</v>
      </c>
      <c r="C138" s="42" t="s">
        <v>77</v>
      </c>
      <c r="D138" s="43">
        <v>1231.29</v>
      </c>
      <c r="E138" s="43">
        <v>1181.0899999999999</v>
      </c>
      <c r="F138" s="43">
        <v>1126.04</v>
      </c>
      <c r="G138" s="43">
        <v>1125.24</v>
      </c>
      <c r="H138" s="43">
        <v>1201.1300000000001</v>
      </c>
      <c r="I138" s="43">
        <v>1372.94</v>
      </c>
      <c r="J138" s="43">
        <v>1576.6</v>
      </c>
      <c r="K138" s="43">
        <v>1784.67</v>
      </c>
      <c r="L138" s="43">
        <v>1865.76</v>
      </c>
      <c r="M138" s="43">
        <v>1896.16</v>
      </c>
      <c r="N138" s="43">
        <v>1907.17</v>
      </c>
      <c r="O138" s="43">
        <v>1928.86</v>
      </c>
      <c r="P138" s="43">
        <v>1905.15</v>
      </c>
      <c r="Q138" s="43">
        <v>1904.28</v>
      </c>
      <c r="R138" s="43">
        <v>1899.8</v>
      </c>
      <c r="S138" s="43">
        <v>1887.64</v>
      </c>
      <c r="T138" s="43">
        <v>1849.89</v>
      </c>
      <c r="U138" s="43">
        <v>1854.82</v>
      </c>
      <c r="V138" s="43">
        <v>1888.26</v>
      </c>
      <c r="W138" s="43">
        <v>1891.4</v>
      </c>
      <c r="X138" s="43">
        <v>1872.42</v>
      </c>
      <c r="Y138" s="43">
        <v>1818.46</v>
      </c>
      <c r="Z138" s="43">
        <v>1630.69</v>
      </c>
      <c r="AA138" s="43">
        <v>1516.5</v>
      </c>
    </row>
    <row r="139" spans="1:27" ht="12.75" hidden="1" customHeight="1" outlineLevel="1" x14ac:dyDescent="0.2">
      <c r="A139" s="92" t="s">
        <v>937</v>
      </c>
      <c r="B139" s="62" t="s">
        <v>88</v>
      </c>
      <c r="C139" s="42" t="s">
        <v>77</v>
      </c>
      <c r="D139" s="43">
        <f t="shared" ref="D139:AA139" si="79">$D$9</f>
        <v>66.180000000000007</v>
      </c>
      <c r="E139" s="43">
        <f t="shared" si="79"/>
        <v>66.180000000000007</v>
      </c>
      <c r="F139" s="43">
        <f t="shared" si="79"/>
        <v>66.180000000000007</v>
      </c>
      <c r="G139" s="43">
        <f t="shared" si="79"/>
        <v>66.180000000000007</v>
      </c>
      <c r="H139" s="43">
        <f t="shared" si="79"/>
        <v>66.180000000000007</v>
      </c>
      <c r="I139" s="43">
        <f t="shared" si="79"/>
        <v>66.180000000000007</v>
      </c>
      <c r="J139" s="43">
        <f t="shared" si="79"/>
        <v>66.180000000000007</v>
      </c>
      <c r="K139" s="43">
        <f t="shared" si="79"/>
        <v>66.180000000000007</v>
      </c>
      <c r="L139" s="43">
        <f t="shared" si="79"/>
        <v>66.180000000000007</v>
      </c>
      <c r="M139" s="43">
        <f t="shared" si="79"/>
        <v>66.180000000000007</v>
      </c>
      <c r="N139" s="43">
        <f t="shared" si="79"/>
        <v>66.180000000000007</v>
      </c>
      <c r="O139" s="43">
        <f t="shared" si="79"/>
        <v>66.180000000000007</v>
      </c>
      <c r="P139" s="43">
        <f t="shared" si="79"/>
        <v>66.180000000000007</v>
      </c>
      <c r="Q139" s="43">
        <f t="shared" si="79"/>
        <v>66.180000000000007</v>
      </c>
      <c r="R139" s="43">
        <f t="shared" si="79"/>
        <v>66.180000000000007</v>
      </c>
      <c r="S139" s="43">
        <f t="shared" si="79"/>
        <v>66.180000000000007</v>
      </c>
      <c r="T139" s="43">
        <f t="shared" si="79"/>
        <v>66.180000000000007</v>
      </c>
      <c r="U139" s="43">
        <f t="shared" si="79"/>
        <v>66.180000000000007</v>
      </c>
      <c r="V139" s="43">
        <f t="shared" si="79"/>
        <v>66.180000000000007</v>
      </c>
      <c r="W139" s="43">
        <f t="shared" si="79"/>
        <v>66.180000000000007</v>
      </c>
      <c r="X139" s="43">
        <f t="shared" si="79"/>
        <v>66.180000000000007</v>
      </c>
      <c r="Y139" s="43">
        <f t="shared" si="79"/>
        <v>66.180000000000007</v>
      </c>
      <c r="Z139" s="43">
        <f t="shared" si="79"/>
        <v>66.180000000000007</v>
      </c>
      <c r="AA139" s="43">
        <f t="shared" si="79"/>
        <v>66.180000000000007</v>
      </c>
    </row>
    <row r="140" spans="1:27" ht="12.75" hidden="1" customHeight="1" outlineLevel="1" x14ac:dyDescent="0.2">
      <c r="A140" s="92" t="s">
        <v>938</v>
      </c>
      <c r="B140" s="62" t="s">
        <v>81</v>
      </c>
      <c r="C140" s="42" t="s">
        <v>77</v>
      </c>
      <c r="D140" s="43">
        <v>4.7699999999999996</v>
      </c>
      <c r="E140" s="43">
        <v>4.7699999999999996</v>
      </c>
      <c r="F140" s="43">
        <v>4.7699999999999996</v>
      </c>
      <c r="G140" s="43">
        <v>4.7699999999999996</v>
      </c>
      <c r="H140" s="43">
        <v>4.7699999999999996</v>
      </c>
      <c r="I140" s="43">
        <v>4.7699999999999996</v>
      </c>
      <c r="J140" s="43">
        <v>4.7699999999999996</v>
      </c>
      <c r="K140" s="43">
        <v>4.7699999999999996</v>
      </c>
      <c r="L140" s="43">
        <v>4.7699999999999996</v>
      </c>
      <c r="M140" s="43">
        <v>4.7699999999999996</v>
      </c>
      <c r="N140" s="43">
        <v>4.7699999999999996</v>
      </c>
      <c r="O140" s="43">
        <v>4.7699999999999996</v>
      </c>
      <c r="P140" s="43">
        <v>4.7699999999999996</v>
      </c>
      <c r="Q140" s="43">
        <v>4.7699999999999996</v>
      </c>
      <c r="R140" s="43">
        <v>4.7699999999999996</v>
      </c>
      <c r="S140" s="43">
        <v>4.7699999999999996</v>
      </c>
      <c r="T140" s="43">
        <v>4.7699999999999996</v>
      </c>
      <c r="U140" s="43">
        <v>4.7699999999999996</v>
      </c>
      <c r="V140" s="43">
        <v>4.7699999999999996</v>
      </c>
      <c r="W140" s="43">
        <v>4.7699999999999996</v>
      </c>
      <c r="X140" s="43">
        <v>4.7699999999999996</v>
      </c>
      <c r="Y140" s="43">
        <v>4.7699999999999996</v>
      </c>
      <c r="Z140" s="43">
        <v>4.7699999999999996</v>
      </c>
      <c r="AA140" s="43">
        <v>4.7699999999999996</v>
      </c>
    </row>
    <row r="141" spans="1:27" ht="12.75" hidden="1" customHeight="1" outlineLevel="1" x14ac:dyDescent="0.2">
      <c r="A141" s="92" t="s">
        <v>939</v>
      </c>
      <c r="B141" s="62" t="s">
        <v>79</v>
      </c>
      <c r="C141" s="42" t="s">
        <v>77</v>
      </c>
      <c r="D141" s="43">
        <f>$D$11</f>
        <v>216.36</v>
      </c>
      <c r="E141" s="43">
        <f t="shared" ref="E141:AA141" si="80">$D$11</f>
        <v>216.36</v>
      </c>
      <c r="F141" s="43">
        <f t="shared" si="80"/>
        <v>216.36</v>
      </c>
      <c r="G141" s="43">
        <f t="shared" si="80"/>
        <v>216.36</v>
      </c>
      <c r="H141" s="43">
        <f t="shared" si="80"/>
        <v>216.36</v>
      </c>
      <c r="I141" s="43">
        <f t="shared" si="80"/>
        <v>216.36</v>
      </c>
      <c r="J141" s="43">
        <f t="shared" si="80"/>
        <v>216.36</v>
      </c>
      <c r="K141" s="43">
        <f t="shared" si="80"/>
        <v>216.36</v>
      </c>
      <c r="L141" s="43">
        <f t="shared" si="80"/>
        <v>216.36</v>
      </c>
      <c r="M141" s="43">
        <f t="shared" si="80"/>
        <v>216.36</v>
      </c>
      <c r="N141" s="43">
        <f t="shared" si="80"/>
        <v>216.36</v>
      </c>
      <c r="O141" s="43">
        <f t="shared" si="80"/>
        <v>216.36</v>
      </c>
      <c r="P141" s="43">
        <f t="shared" si="80"/>
        <v>216.36</v>
      </c>
      <c r="Q141" s="43">
        <f t="shared" si="80"/>
        <v>216.36</v>
      </c>
      <c r="R141" s="43">
        <f>$D$11</f>
        <v>216.36</v>
      </c>
      <c r="S141" s="43">
        <f t="shared" si="80"/>
        <v>216.36</v>
      </c>
      <c r="T141" s="43">
        <f t="shared" si="80"/>
        <v>216.36</v>
      </c>
      <c r="U141" s="43">
        <f t="shared" si="80"/>
        <v>216.36</v>
      </c>
      <c r="V141" s="43">
        <f t="shared" si="80"/>
        <v>216.36</v>
      </c>
      <c r="W141" s="43">
        <f t="shared" si="80"/>
        <v>216.36</v>
      </c>
      <c r="X141" s="43">
        <f t="shared" si="80"/>
        <v>216.36</v>
      </c>
      <c r="Y141" s="43">
        <f t="shared" si="80"/>
        <v>216.36</v>
      </c>
      <c r="Z141" s="43">
        <f t="shared" si="80"/>
        <v>216.36</v>
      </c>
      <c r="AA141" s="43">
        <f t="shared" si="80"/>
        <v>216.36</v>
      </c>
    </row>
    <row r="142" spans="1:27" ht="12.75" customHeight="1" collapsed="1" x14ac:dyDescent="0.2">
      <c r="A142" s="91" t="s">
        <v>940</v>
      </c>
      <c r="B142" s="27" t="str">
        <f>"28"&amp;"."&amp;$B$599&amp;"."&amp;$B$600</f>
        <v>28.02.2023</v>
      </c>
      <c r="C142" s="83" t="s">
        <v>74</v>
      </c>
      <c r="D142" s="84">
        <f>ROUND(((D143+D144+D146+D145)/1000),5)</f>
        <v>1.5121800000000001</v>
      </c>
      <c r="E142" s="84">
        <f>ROUND(((E143+E144+E146+E145)/1000),5)</f>
        <v>1.4672499999999999</v>
      </c>
      <c r="F142" s="84">
        <f>ROUND(((F143+F144+F146+F145)/1000),5)</f>
        <v>1.42666</v>
      </c>
      <c r="G142" s="84">
        <f t="shared" ref="G142:AA142" si="81">ROUND(((G143+G144+G146+G145)/1000),5)</f>
        <v>1.4279999999999999</v>
      </c>
      <c r="H142" s="84">
        <f t="shared" si="81"/>
        <v>1.4951000000000001</v>
      </c>
      <c r="I142" s="84">
        <f t="shared" si="81"/>
        <v>1.67981</v>
      </c>
      <c r="J142" s="84">
        <f t="shared" si="81"/>
        <v>1.8931</v>
      </c>
      <c r="K142" s="84">
        <f t="shared" si="81"/>
        <v>2.1103700000000001</v>
      </c>
      <c r="L142" s="84">
        <f t="shared" si="81"/>
        <v>2.1877599999999999</v>
      </c>
      <c r="M142" s="84">
        <f t="shared" si="81"/>
        <v>2.2169300000000001</v>
      </c>
      <c r="N142" s="84">
        <f t="shared" si="81"/>
        <v>2.2278600000000002</v>
      </c>
      <c r="O142" s="84">
        <f t="shared" si="81"/>
        <v>2.2480899999999999</v>
      </c>
      <c r="P142" s="84">
        <f t="shared" si="81"/>
        <v>2.2265600000000001</v>
      </c>
      <c r="Q142" s="84">
        <f t="shared" si="81"/>
        <v>2.2303500000000001</v>
      </c>
      <c r="R142" s="84">
        <f t="shared" si="81"/>
        <v>2.2250899999999998</v>
      </c>
      <c r="S142" s="84">
        <f t="shared" si="81"/>
        <v>2.1943299999999999</v>
      </c>
      <c r="T142" s="84">
        <f t="shared" si="81"/>
        <v>2.1772300000000002</v>
      </c>
      <c r="U142" s="84">
        <f t="shared" si="81"/>
        <v>2.1766200000000002</v>
      </c>
      <c r="V142" s="84">
        <f t="shared" si="81"/>
        <v>2.2096</v>
      </c>
      <c r="W142" s="84">
        <f t="shared" si="81"/>
        <v>2.2022599999999999</v>
      </c>
      <c r="X142" s="84">
        <f t="shared" si="81"/>
        <v>2.2024599999999999</v>
      </c>
      <c r="Y142" s="84">
        <f t="shared" si="81"/>
        <v>2.15984</v>
      </c>
      <c r="Z142" s="84">
        <f t="shared" si="81"/>
        <v>1.9704999999999999</v>
      </c>
      <c r="AA142" s="84">
        <f t="shared" si="81"/>
        <v>1.8275999999999999</v>
      </c>
    </row>
    <row r="143" spans="1:27" ht="12.75" hidden="1" customHeight="1" outlineLevel="1" x14ac:dyDescent="0.2">
      <c r="A143" s="92" t="s">
        <v>941</v>
      </c>
      <c r="B143" s="62" t="s">
        <v>231</v>
      </c>
      <c r="C143" s="42" t="s">
        <v>77</v>
      </c>
      <c r="D143" s="43">
        <v>1224.8699999999999</v>
      </c>
      <c r="E143" s="43">
        <v>1179.94</v>
      </c>
      <c r="F143" s="43">
        <v>1139.3499999999999</v>
      </c>
      <c r="G143" s="43">
        <v>1140.69</v>
      </c>
      <c r="H143" s="43">
        <v>1207.79</v>
      </c>
      <c r="I143" s="43">
        <v>1392.5</v>
      </c>
      <c r="J143" s="43">
        <v>1605.79</v>
      </c>
      <c r="K143" s="43">
        <v>1823.06</v>
      </c>
      <c r="L143" s="43">
        <v>1900.45</v>
      </c>
      <c r="M143" s="43">
        <v>1929.62</v>
      </c>
      <c r="N143" s="43">
        <v>1940.55</v>
      </c>
      <c r="O143" s="43">
        <v>1960.78</v>
      </c>
      <c r="P143" s="43">
        <v>1939.25</v>
      </c>
      <c r="Q143" s="43">
        <v>1943.04</v>
      </c>
      <c r="R143" s="43">
        <v>1937.78</v>
      </c>
      <c r="S143" s="43">
        <v>1907.02</v>
      </c>
      <c r="T143" s="43">
        <v>1889.92</v>
      </c>
      <c r="U143" s="43">
        <v>1889.31</v>
      </c>
      <c r="V143" s="43">
        <v>1922.29</v>
      </c>
      <c r="W143" s="43">
        <v>1914.95</v>
      </c>
      <c r="X143" s="43">
        <v>1915.15</v>
      </c>
      <c r="Y143" s="43">
        <v>1872.53</v>
      </c>
      <c r="Z143" s="43">
        <v>1683.19</v>
      </c>
      <c r="AA143" s="43">
        <v>1540.29</v>
      </c>
    </row>
    <row r="144" spans="1:27" ht="12.75" hidden="1" customHeight="1" outlineLevel="1" x14ac:dyDescent="0.2">
      <c r="A144" s="92" t="s">
        <v>942</v>
      </c>
      <c r="B144" s="62" t="s">
        <v>88</v>
      </c>
      <c r="C144" s="42" t="s">
        <v>77</v>
      </c>
      <c r="D144" s="43">
        <f t="shared" ref="D144:AA144" si="82">$D$9</f>
        <v>66.180000000000007</v>
      </c>
      <c r="E144" s="43">
        <f t="shared" si="82"/>
        <v>66.180000000000007</v>
      </c>
      <c r="F144" s="43">
        <f t="shared" si="82"/>
        <v>66.180000000000007</v>
      </c>
      <c r="G144" s="43">
        <f t="shared" si="82"/>
        <v>66.180000000000007</v>
      </c>
      <c r="H144" s="43">
        <f t="shared" si="82"/>
        <v>66.180000000000007</v>
      </c>
      <c r="I144" s="43">
        <f t="shared" si="82"/>
        <v>66.180000000000007</v>
      </c>
      <c r="J144" s="43">
        <f t="shared" si="82"/>
        <v>66.180000000000007</v>
      </c>
      <c r="K144" s="43">
        <f t="shared" si="82"/>
        <v>66.180000000000007</v>
      </c>
      <c r="L144" s="43">
        <f t="shared" si="82"/>
        <v>66.180000000000007</v>
      </c>
      <c r="M144" s="43">
        <f t="shared" si="82"/>
        <v>66.180000000000007</v>
      </c>
      <c r="N144" s="43">
        <f t="shared" si="82"/>
        <v>66.180000000000007</v>
      </c>
      <c r="O144" s="43">
        <f t="shared" si="82"/>
        <v>66.180000000000007</v>
      </c>
      <c r="P144" s="43">
        <f t="shared" si="82"/>
        <v>66.180000000000007</v>
      </c>
      <c r="Q144" s="43">
        <f t="shared" si="82"/>
        <v>66.180000000000007</v>
      </c>
      <c r="R144" s="43">
        <f t="shared" si="82"/>
        <v>66.180000000000007</v>
      </c>
      <c r="S144" s="43">
        <f t="shared" si="82"/>
        <v>66.180000000000007</v>
      </c>
      <c r="T144" s="43">
        <f t="shared" si="82"/>
        <v>66.180000000000007</v>
      </c>
      <c r="U144" s="43">
        <f t="shared" si="82"/>
        <v>66.180000000000007</v>
      </c>
      <c r="V144" s="43">
        <f t="shared" si="82"/>
        <v>66.180000000000007</v>
      </c>
      <c r="W144" s="43">
        <f t="shared" si="82"/>
        <v>66.180000000000007</v>
      </c>
      <c r="X144" s="43">
        <f t="shared" si="82"/>
        <v>66.180000000000007</v>
      </c>
      <c r="Y144" s="43">
        <f t="shared" si="82"/>
        <v>66.180000000000007</v>
      </c>
      <c r="Z144" s="43">
        <f t="shared" si="82"/>
        <v>66.180000000000007</v>
      </c>
      <c r="AA144" s="43">
        <f t="shared" si="82"/>
        <v>66.180000000000007</v>
      </c>
    </row>
    <row r="145" spans="1:27" ht="12.75" hidden="1" customHeight="1" outlineLevel="1" x14ac:dyDescent="0.2">
      <c r="A145" s="92" t="s">
        <v>943</v>
      </c>
      <c r="B145" s="62" t="s">
        <v>81</v>
      </c>
      <c r="C145" s="42" t="s">
        <v>77</v>
      </c>
      <c r="D145" s="43">
        <v>4.7699999999999996</v>
      </c>
      <c r="E145" s="43">
        <v>4.7699999999999996</v>
      </c>
      <c r="F145" s="43">
        <v>4.7699999999999996</v>
      </c>
      <c r="G145" s="43">
        <v>4.7699999999999996</v>
      </c>
      <c r="H145" s="43">
        <v>4.7699999999999996</v>
      </c>
      <c r="I145" s="43">
        <v>4.7699999999999996</v>
      </c>
      <c r="J145" s="43">
        <v>4.7699999999999996</v>
      </c>
      <c r="K145" s="43">
        <v>4.7699999999999996</v>
      </c>
      <c r="L145" s="43">
        <v>4.7699999999999996</v>
      </c>
      <c r="M145" s="43">
        <v>4.7699999999999996</v>
      </c>
      <c r="N145" s="43">
        <v>4.7699999999999996</v>
      </c>
      <c r="O145" s="43">
        <v>4.7699999999999996</v>
      </c>
      <c r="P145" s="43">
        <v>4.7699999999999996</v>
      </c>
      <c r="Q145" s="43">
        <v>4.7699999999999996</v>
      </c>
      <c r="R145" s="43">
        <v>4.7699999999999996</v>
      </c>
      <c r="S145" s="43">
        <v>4.7699999999999996</v>
      </c>
      <c r="T145" s="43">
        <v>4.7699999999999996</v>
      </c>
      <c r="U145" s="43">
        <v>4.7699999999999996</v>
      </c>
      <c r="V145" s="43">
        <v>4.7699999999999996</v>
      </c>
      <c r="W145" s="43">
        <v>4.7699999999999996</v>
      </c>
      <c r="X145" s="43">
        <v>4.7699999999999996</v>
      </c>
      <c r="Y145" s="43">
        <v>4.7699999999999996</v>
      </c>
      <c r="Z145" s="43">
        <v>4.7699999999999996</v>
      </c>
      <c r="AA145" s="43">
        <v>4.7699999999999996</v>
      </c>
    </row>
    <row r="146" spans="1:27" ht="12.75" hidden="1" customHeight="1" outlineLevel="1" x14ac:dyDescent="0.2">
      <c r="A146" s="92" t="s">
        <v>944</v>
      </c>
      <c r="B146" s="62" t="s">
        <v>79</v>
      </c>
      <c r="C146" s="42" t="s">
        <v>77</v>
      </c>
      <c r="D146" s="43">
        <f>$D$11</f>
        <v>216.36</v>
      </c>
      <c r="E146" s="43">
        <f t="shared" ref="E146:AA146" si="83">$D$11</f>
        <v>216.36</v>
      </c>
      <c r="F146" s="43">
        <f t="shared" si="83"/>
        <v>216.36</v>
      </c>
      <c r="G146" s="43">
        <f t="shared" si="83"/>
        <v>216.36</v>
      </c>
      <c r="H146" s="43">
        <f t="shared" si="83"/>
        <v>216.36</v>
      </c>
      <c r="I146" s="43">
        <f t="shared" si="83"/>
        <v>216.36</v>
      </c>
      <c r="J146" s="43">
        <f t="shared" si="83"/>
        <v>216.36</v>
      </c>
      <c r="K146" s="43">
        <f t="shared" si="83"/>
        <v>216.36</v>
      </c>
      <c r="L146" s="43">
        <f t="shared" si="83"/>
        <v>216.36</v>
      </c>
      <c r="M146" s="43">
        <f t="shared" si="83"/>
        <v>216.36</v>
      </c>
      <c r="N146" s="43">
        <f t="shared" si="83"/>
        <v>216.36</v>
      </c>
      <c r="O146" s="43">
        <f t="shared" si="83"/>
        <v>216.36</v>
      </c>
      <c r="P146" s="43">
        <f t="shared" si="83"/>
        <v>216.36</v>
      </c>
      <c r="Q146" s="43">
        <f t="shared" si="83"/>
        <v>216.36</v>
      </c>
      <c r="R146" s="43">
        <f>$D$11</f>
        <v>216.36</v>
      </c>
      <c r="S146" s="43">
        <f t="shared" si="83"/>
        <v>216.36</v>
      </c>
      <c r="T146" s="43">
        <f t="shared" si="83"/>
        <v>216.36</v>
      </c>
      <c r="U146" s="43">
        <f t="shared" si="83"/>
        <v>216.36</v>
      </c>
      <c r="V146" s="43">
        <f t="shared" si="83"/>
        <v>216.36</v>
      </c>
      <c r="W146" s="43">
        <f t="shared" si="83"/>
        <v>216.36</v>
      </c>
      <c r="X146" s="43">
        <f t="shared" si="83"/>
        <v>216.36</v>
      </c>
      <c r="Y146" s="43">
        <f t="shared" si="83"/>
        <v>216.36</v>
      </c>
      <c r="Z146" s="43">
        <f t="shared" si="83"/>
        <v>216.36</v>
      </c>
      <c r="AA146" s="43">
        <f t="shared" si="83"/>
        <v>216.36</v>
      </c>
    </row>
    <row r="147" spans="1:27" ht="12.75" customHeight="1" collapsed="1" x14ac:dyDescent="0.2">
      <c r="A147" s="93"/>
      <c r="B147" s="94" t="s">
        <v>370</v>
      </c>
      <c r="C147" s="95"/>
      <c r="D147" s="96"/>
      <c r="E147" s="96"/>
      <c r="F147" s="96"/>
      <c r="G147" s="96"/>
      <c r="I147" s="38"/>
    </row>
    <row r="148" spans="1:27" x14ac:dyDescent="0.2">
      <c r="A148" s="171" t="s">
        <v>371</v>
      </c>
      <c r="B148" s="172"/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P148" s="172"/>
      <c r="Q148" s="172"/>
      <c r="R148" s="172"/>
      <c r="S148" s="172"/>
      <c r="T148" s="172"/>
      <c r="U148" s="172"/>
      <c r="V148" s="172"/>
      <c r="W148" s="172"/>
      <c r="X148" s="172"/>
      <c r="Y148" s="172"/>
      <c r="Z148" s="172"/>
      <c r="AA148" s="173"/>
    </row>
    <row r="149" spans="1:27" ht="27" customHeight="1" x14ac:dyDescent="0.2">
      <c r="A149" s="25" t="s">
        <v>62</v>
      </c>
      <c r="B149" s="26" t="s">
        <v>203</v>
      </c>
      <c r="C149" s="25" t="s">
        <v>204</v>
      </c>
      <c r="D149" s="26" t="s">
        <v>205</v>
      </c>
      <c r="E149" s="26" t="s">
        <v>206</v>
      </c>
      <c r="F149" s="26" t="s">
        <v>207</v>
      </c>
      <c r="G149" s="26" t="s">
        <v>208</v>
      </c>
      <c r="H149" s="26" t="s">
        <v>209</v>
      </c>
      <c r="I149" s="26" t="s">
        <v>210</v>
      </c>
      <c r="J149" s="26" t="s">
        <v>211</v>
      </c>
      <c r="K149" s="26" t="s">
        <v>212</v>
      </c>
      <c r="L149" s="26" t="s">
        <v>213</v>
      </c>
      <c r="M149" s="26" t="s">
        <v>214</v>
      </c>
      <c r="N149" s="26" t="s">
        <v>215</v>
      </c>
      <c r="O149" s="26" t="s">
        <v>216</v>
      </c>
      <c r="P149" s="26" t="s">
        <v>217</v>
      </c>
      <c r="Q149" s="26" t="s">
        <v>218</v>
      </c>
      <c r="R149" s="26" t="s">
        <v>219</v>
      </c>
      <c r="S149" s="26" t="s">
        <v>220</v>
      </c>
      <c r="T149" s="26" t="s">
        <v>221</v>
      </c>
      <c r="U149" s="26" t="s">
        <v>222</v>
      </c>
      <c r="V149" s="26" t="s">
        <v>223</v>
      </c>
      <c r="W149" s="26" t="s">
        <v>224</v>
      </c>
      <c r="X149" s="26" t="s">
        <v>225</v>
      </c>
      <c r="Y149" s="26" t="s">
        <v>226</v>
      </c>
      <c r="Z149" s="26" t="s">
        <v>227</v>
      </c>
      <c r="AA149" s="26" t="s">
        <v>228</v>
      </c>
    </row>
    <row r="150" spans="1:27" x14ac:dyDescent="0.2">
      <c r="A150" s="91" t="s">
        <v>945</v>
      </c>
      <c r="B150" s="27" t="str">
        <f>"01"&amp;"."&amp;$B$599&amp;"."&amp;$B$600</f>
        <v>01.02.2023</v>
      </c>
      <c r="C150" s="83" t="s">
        <v>74</v>
      </c>
      <c r="D150" s="84">
        <f>ROUND(((D151+D152+D154+D153)/1000),5)</f>
        <v>1.45957</v>
      </c>
      <c r="E150" s="84">
        <f>ROUND(((E151+E152+E154+E153)/1000),5)</f>
        <v>1.4212800000000001</v>
      </c>
      <c r="F150" s="84">
        <f>ROUND(((F151+F152+F154+F153)/1000),5)</f>
        <v>1.41022</v>
      </c>
      <c r="G150" s="84">
        <f t="shared" ref="G150:AA150" si="84">ROUND(((G151+G152+G154+G153)/1000),5)</f>
        <v>1.4137599999999999</v>
      </c>
      <c r="H150" s="84">
        <f t="shared" si="84"/>
        <v>1.4579200000000001</v>
      </c>
      <c r="I150" s="84">
        <f t="shared" si="84"/>
        <v>1.52203</v>
      </c>
      <c r="J150" s="84">
        <f t="shared" si="84"/>
        <v>1.7930299999999999</v>
      </c>
      <c r="K150" s="84">
        <f t="shared" si="84"/>
        <v>1.9967900000000001</v>
      </c>
      <c r="L150" s="84">
        <f t="shared" si="84"/>
        <v>2.1204399999999999</v>
      </c>
      <c r="M150" s="84">
        <f t="shared" si="84"/>
        <v>2.1748799999999999</v>
      </c>
      <c r="N150" s="84">
        <f t="shared" si="84"/>
        <v>2.2336399999999998</v>
      </c>
      <c r="O150" s="84">
        <f t="shared" si="84"/>
        <v>2.2078700000000002</v>
      </c>
      <c r="P150" s="84">
        <f t="shared" si="84"/>
        <v>2.1799599999999999</v>
      </c>
      <c r="Q150" s="84">
        <f t="shared" si="84"/>
        <v>2.1868599999999998</v>
      </c>
      <c r="R150" s="84">
        <f t="shared" si="84"/>
        <v>2.1874099999999999</v>
      </c>
      <c r="S150" s="84">
        <f t="shared" si="84"/>
        <v>2.18506</v>
      </c>
      <c r="T150" s="84">
        <f t="shared" si="84"/>
        <v>2.2135199999999999</v>
      </c>
      <c r="U150" s="84">
        <f t="shared" si="84"/>
        <v>2.23875</v>
      </c>
      <c r="V150" s="84">
        <f t="shared" si="84"/>
        <v>2.2293500000000002</v>
      </c>
      <c r="W150" s="84">
        <f t="shared" si="84"/>
        <v>2.1837499999999999</v>
      </c>
      <c r="X150" s="84">
        <f t="shared" si="84"/>
        <v>2.1274000000000002</v>
      </c>
      <c r="Y150" s="84">
        <f t="shared" si="84"/>
        <v>1.9986600000000001</v>
      </c>
      <c r="Z150" s="84">
        <f t="shared" si="84"/>
        <v>1.7418800000000001</v>
      </c>
      <c r="AA150" s="84">
        <f t="shared" si="84"/>
        <v>1.46394</v>
      </c>
    </row>
    <row r="151" spans="1:27" ht="12.75" hidden="1" customHeight="1" outlineLevel="1" x14ac:dyDescent="0.2">
      <c r="A151" s="92" t="s">
        <v>946</v>
      </c>
      <c r="B151" s="62" t="s">
        <v>231</v>
      </c>
      <c r="C151" s="42" t="s">
        <v>77</v>
      </c>
      <c r="D151" s="43">
        <v>1125.32</v>
      </c>
      <c r="E151" s="43">
        <v>1087.03</v>
      </c>
      <c r="F151" s="43">
        <v>1075.97</v>
      </c>
      <c r="G151" s="43">
        <v>1079.51</v>
      </c>
      <c r="H151" s="43">
        <v>1123.67</v>
      </c>
      <c r="I151" s="43">
        <v>1187.78</v>
      </c>
      <c r="J151" s="43">
        <v>1458.78</v>
      </c>
      <c r="K151" s="43">
        <v>1662.54</v>
      </c>
      <c r="L151" s="43">
        <v>1786.19</v>
      </c>
      <c r="M151" s="43">
        <v>1840.63</v>
      </c>
      <c r="N151" s="43">
        <v>1899.39</v>
      </c>
      <c r="O151" s="43">
        <v>1873.62</v>
      </c>
      <c r="P151" s="43">
        <v>1845.71</v>
      </c>
      <c r="Q151" s="43">
        <v>1852.61</v>
      </c>
      <c r="R151" s="43">
        <v>1853.16</v>
      </c>
      <c r="S151" s="43">
        <v>1850.81</v>
      </c>
      <c r="T151" s="43">
        <v>1879.27</v>
      </c>
      <c r="U151" s="43">
        <v>1904.5</v>
      </c>
      <c r="V151" s="43">
        <v>1895.1</v>
      </c>
      <c r="W151" s="43">
        <v>1849.5</v>
      </c>
      <c r="X151" s="43">
        <v>1793.15</v>
      </c>
      <c r="Y151" s="43">
        <v>1664.41</v>
      </c>
      <c r="Z151" s="43">
        <v>1407.63</v>
      </c>
      <c r="AA151" s="43">
        <v>1129.69</v>
      </c>
    </row>
    <row r="152" spans="1:27" ht="12.75" hidden="1" customHeight="1" outlineLevel="1" x14ac:dyDescent="0.2">
      <c r="A152" s="92" t="s">
        <v>947</v>
      </c>
      <c r="B152" s="62" t="s">
        <v>88</v>
      </c>
      <c r="C152" s="42" t="s">
        <v>77</v>
      </c>
      <c r="D152" s="43">
        <v>113.12</v>
      </c>
      <c r="E152" s="43">
        <f>$D$152</f>
        <v>113.12</v>
      </c>
      <c r="F152" s="43">
        <f t="shared" ref="F152:AA152" si="85">$D$152</f>
        <v>113.12</v>
      </c>
      <c r="G152" s="43">
        <f t="shared" si="85"/>
        <v>113.12</v>
      </c>
      <c r="H152" s="43">
        <f t="shared" si="85"/>
        <v>113.12</v>
      </c>
      <c r="I152" s="43">
        <f t="shared" si="85"/>
        <v>113.12</v>
      </c>
      <c r="J152" s="43">
        <f t="shared" si="85"/>
        <v>113.12</v>
      </c>
      <c r="K152" s="43">
        <f t="shared" si="85"/>
        <v>113.12</v>
      </c>
      <c r="L152" s="43">
        <f t="shared" si="85"/>
        <v>113.12</v>
      </c>
      <c r="M152" s="43">
        <f t="shared" si="85"/>
        <v>113.12</v>
      </c>
      <c r="N152" s="43">
        <f t="shared" si="85"/>
        <v>113.12</v>
      </c>
      <c r="O152" s="43">
        <f t="shared" si="85"/>
        <v>113.12</v>
      </c>
      <c r="P152" s="43">
        <f t="shared" si="85"/>
        <v>113.12</v>
      </c>
      <c r="Q152" s="43">
        <f t="shared" si="85"/>
        <v>113.12</v>
      </c>
      <c r="R152" s="43">
        <f t="shared" si="85"/>
        <v>113.12</v>
      </c>
      <c r="S152" s="43">
        <f t="shared" si="85"/>
        <v>113.12</v>
      </c>
      <c r="T152" s="43">
        <f t="shared" si="85"/>
        <v>113.12</v>
      </c>
      <c r="U152" s="43">
        <f t="shared" si="85"/>
        <v>113.12</v>
      </c>
      <c r="V152" s="43">
        <f t="shared" si="85"/>
        <v>113.12</v>
      </c>
      <c r="W152" s="43">
        <f t="shared" si="85"/>
        <v>113.12</v>
      </c>
      <c r="X152" s="43">
        <f t="shared" si="85"/>
        <v>113.12</v>
      </c>
      <c r="Y152" s="43">
        <f t="shared" si="85"/>
        <v>113.12</v>
      </c>
      <c r="Z152" s="43">
        <f t="shared" si="85"/>
        <v>113.12</v>
      </c>
      <c r="AA152" s="43">
        <f t="shared" si="85"/>
        <v>113.12</v>
      </c>
    </row>
    <row r="153" spans="1:27" ht="12.75" hidden="1" customHeight="1" outlineLevel="1" x14ac:dyDescent="0.2">
      <c r="A153" s="92" t="s">
        <v>948</v>
      </c>
      <c r="B153" s="62" t="s">
        <v>81</v>
      </c>
      <c r="C153" s="42" t="s">
        <v>77</v>
      </c>
      <c r="D153" s="43">
        <v>4.7699999999999996</v>
      </c>
      <c r="E153" s="43">
        <v>4.7699999999999996</v>
      </c>
      <c r="F153" s="43">
        <v>4.7699999999999996</v>
      </c>
      <c r="G153" s="43">
        <v>4.7699999999999996</v>
      </c>
      <c r="H153" s="43">
        <v>4.7699999999999996</v>
      </c>
      <c r="I153" s="43">
        <v>4.7699999999999996</v>
      </c>
      <c r="J153" s="43">
        <v>4.7699999999999996</v>
      </c>
      <c r="K153" s="43">
        <v>4.7699999999999996</v>
      </c>
      <c r="L153" s="43">
        <v>4.7699999999999996</v>
      </c>
      <c r="M153" s="43">
        <v>4.7699999999999996</v>
      </c>
      <c r="N153" s="43">
        <v>4.7699999999999996</v>
      </c>
      <c r="O153" s="43">
        <v>4.7699999999999996</v>
      </c>
      <c r="P153" s="43">
        <v>4.7699999999999996</v>
      </c>
      <c r="Q153" s="43">
        <v>4.7699999999999996</v>
      </c>
      <c r="R153" s="43">
        <v>4.7699999999999996</v>
      </c>
      <c r="S153" s="43">
        <v>4.7699999999999996</v>
      </c>
      <c r="T153" s="43">
        <v>4.7699999999999996</v>
      </c>
      <c r="U153" s="43">
        <v>4.7699999999999996</v>
      </c>
      <c r="V153" s="43">
        <v>4.7699999999999996</v>
      </c>
      <c r="W153" s="43">
        <v>4.7699999999999996</v>
      </c>
      <c r="X153" s="43">
        <v>4.7699999999999996</v>
      </c>
      <c r="Y153" s="43">
        <v>4.7699999999999996</v>
      </c>
      <c r="Z153" s="43">
        <v>4.7699999999999996</v>
      </c>
      <c r="AA153" s="43">
        <v>4.7699999999999996</v>
      </c>
    </row>
    <row r="154" spans="1:27" ht="12.75" hidden="1" customHeight="1" outlineLevel="1" x14ac:dyDescent="0.2">
      <c r="A154" s="92" t="s">
        <v>949</v>
      </c>
      <c r="B154" s="62" t="s">
        <v>79</v>
      </c>
      <c r="C154" s="42" t="s">
        <v>77</v>
      </c>
      <c r="D154" s="43">
        <f>$D$11</f>
        <v>216.36</v>
      </c>
      <c r="E154" s="43">
        <f t="shared" ref="E154:AA154" si="86">$D$11</f>
        <v>216.36</v>
      </c>
      <c r="F154" s="43">
        <f t="shared" si="86"/>
        <v>216.36</v>
      </c>
      <c r="G154" s="43">
        <f t="shared" si="86"/>
        <v>216.36</v>
      </c>
      <c r="H154" s="43">
        <f t="shared" si="86"/>
        <v>216.36</v>
      </c>
      <c r="I154" s="43">
        <f t="shared" si="86"/>
        <v>216.36</v>
      </c>
      <c r="J154" s="43">
        <f t="shared" si="86"/>
        <v>216.36</v>
      </c>
      <c r="K154" s="43">
        <f t="shared" si="86"/>
        <v>216.36</v>
      </c>
      <c r="L154" s="43">
        <f t="shared" si="86"/>
        <v>216.36</v>
      </c>
      <c r="M154" s="43">
        <f t="shared" si="86"/>
        <v>216.36</v>
      </c>
      <c r="N154" s="43">
        <f t="shared" si="86"/>
        <v>216.36</v>
      </c>
      <c r="O154" s="43">
        <f t="shared" si="86"/>
        <v>216.36</v>
      </c>
      <c r="P154" s="43">
        <f t="shared" si="86"/>
        <v>216.36</v>
      </c>
      <c r="Q154" s="43">
        <f t="shared" si="86"/>
        <v>216.36</v>
      </c>
      <c r="R154" s="43">
        <f>$D$11</f>
        <v>216.36</v>
      </c>
      <c r="S154" s="43">
        <f t="shared" si="86"/>
        <v>216.36</v>
      </c>
      <c r="T154" s="43">
        <f t="shared" si="86"/>
        <v>216.36</v>
      </c>
      <c r="U154" s="43">
        <f t="shared" si="86"/>
        <v>216.36</v>
      </c>
      <c r="V154" s="43">
        <f t="shared" si="86"/>
        <v>216.36</v>
      </c>
      <c r="W154" s="43">
        <f t="shared" si="86"/>
        <v>216.36</v>
      </c>
      <c r="X154" s="43">
        <f t="shared" si="86"/>
        <v>216.36</v>
      </c>
      <c r="Y154" s="43">
        <f t="shared" si="86"/>
        <v>216.36</v>
      </c>
      <c r="Z154" s="43">
        <f t="shared" si="86"/>
        <v>216.36</v>
      </c>
      <c r="AA154" s="43">
        <f t="shared" si="86"/>
        <v>216.36</v>
      </c>
    </row>
    <row r="155" spans="1:27" collapsed="1" x14ac:dyDescent="0.2">
      <c r="A155" s="91" t="s">
        <v>950</v>
      </c>
      <c r="B155" s="27" t="str">
        <f>"02"&amp;"."&amp;$B$599&amp;"."&amp;$B$600</f>
        <v>02.02.2023</v>
      </c>
      <c r="C155" s="83" t="s">
        <v>74</v>
      </c>
      <c r="D155" s="84">
        <f>ROUND(((D156+D157+D159+D158)/1000),5)</f>
        <v>1.4586600000000001</v>
      </c>
      <c r="E155" s="84">
        <f>ROUND(((E156+E157+E159+E158)/1000),5)</f>
        <v>1.4364699999999999</v>
      </c>
      <c r="F155" s="84">
        <f>ROUND(((F156+F157+F159+F158)/1000),5)</f>
        <v>1.4137</v>
      </c>
      <c r="G155" s="84">
        <f t="shared" ref="G155:AA155" si="87">ROUND(((G156+G157+G159+G158)/1000),5)</f>
        <v>1.4135800000000001</v>
      </c>
      <c r="H155" s="84">
        <f t="shared" si="87"/>
        <v>1.45364</v>
      </c>
      <c r="I155" s="84">
        <f t="shared" si="87"/>
        <v>1.51261</v>
      </c>
      <c r="J155" s="84">
        <f t="shared" si="87"/>
        <v>1.6929799999999999</v>
      </c>
      <c r="K155" s="84">
        <f t="shared" si="87"/>
        <v>1.91703</v>
      </c>
      <c r="L155" s="84">
        <f t="shared" si="87"/>
        <v>2.0565600000000002</v>
      </c>
      <c r="M155" s="84">
        <f t="shared" si="87"/>
        <v>2.0743200000000002</v>
      </c>
      <c r="N155" s="84">
        <f t="shared" si="87"/>
        <v>2.09605</v>
      </c>
      <c r="O155" s="84">
        <f t="shared" si="87"/>
        <v>2.1369899999999999</v>
      </c>
      <c r="P155" s="84">
        <f t="shared" si="87"/>
        <v>2.1201599999999998</v>
      </c>
      <c r="Q155" s="84">
        <f t="shared" si="87"/>
        <v>2.12967</v>
      </c>
      <c r="R155" s="84">
        <f t="shared" si="87"/>
        <v>2.12466</v>
      </c>
      <c r="S155" s="84">
        <f t="shared" si="87"/>
        <v>2.1136699999999999</v>
      </c>
      <c r="T155" s="84">
        <f t="shared" si="87"/>
        <v>2.0558700000000001</v>
      </c>
      <c r="U155" s="84">
        <f t="shared" si="87"/>
        <v>2.08101</v>
      </c>
      <c r="V155" s="84">
        <f t="shared" si="87"/>
        <v>2.0963599999999998</v>
      </c>
      <c r="W155" s="84">
        <f t="shared" si="87"/>
        <v>2.1136200000000001</v>
      </c>
      <c r="X155" s="84">
        <f t="shared" si="87"/>
        <v>2.0379999999999998</v>
      </c>
      <c r="Y155" s="84">
        <f t="shared" si="87"/>
        <v>1.9459200000000001</v>
      </c>
      <c r="Z155" s="84">
        <f t="shared" si="87"/>
        <v>1.65781</v>
      </c>
      <c r="AA155" s="84">
        <f t="shared" si="87"/>
        <v>1.4956100000000001</v>
      </c>
    </row>
    <row r="156" spans="1:27" ht="12.75" hidden="1" customHeight="1" outlineLevel="1" x14ac:dyDescent="0.2">
      <c r="A156" s="92" t="s">
        <v>951</v>
      </c>
      <c r="B156" s="62" t="s">
        <v>231</v>
      </c>
      <c r="C156" s="42" t="s">
        <v>77</v>
      </c>
      <c r="D156" s="43">
        <v>1124.4100000000001</v>
      </c>
      <c r="E156" s="43">
        <v>1102.22</v>
      </c>
      <c r="F156" s="43">
        <v>1079.45</v>
      </c>
      <c r="G156" s="43">
        <v>1079.33</v>
      </c>
      <c r="H156" s="43">
        <v>1119.3900000000001</v>
      </c>
      <c r="I156" s="43">
        <v>1178.3599999999999</v>
      </c>
      <c r="J156" s="43">
        <v>1358.73</v>
      </c>
      <c r="K156" s="43">
        <v>1582.78</v>
      </c>
      <c r="L156" s="43">
        <v>1722.31</v>
      </c>
      <c r="M156" s="43">
        <v>1740.07</v>
      </c>
      <c r="N156" s="43">
        <v>1761.8</v>
      </c>
      <c r="O156" s="43">
        <v>1802.74</v>
      </c>
      <c r="P156" s="43">
        <v>1785.91</v>
      </c>
      <c r="Q156" s="43">
        <v>1795.42</v>
      </c>
      <c r="R156" s="43">
        <v>1790.41</v>
      </c>
      <c r="S156" s="43">
        <v>1779.42</v>
      </c>
      <c r="T156" s="43">
        <v>1721.62</v>
      </c>
      <c r="U156" s="43">
        <v>1746.76</v>
      </c>
      <c r="V156" s="43">
        <v>1762.11</v>
      </c>
      <c r="W156" s="43">
        <v>1779.37</v>
      </c>
      <c r="X156" s="43">
        <v>1703.75</v>
      </c>
      <c r="Y156" s="43">
        <v>1611.67</v>
      </c>
      <c r="Z156" s="43">
        <v>1323.56</v>
      </c>
      <c r="AA156" s="43">
        <v>1161.3599999999999</v>
      </c>
    </row>
    <row r="157" spans="1:27" ht="12.75" hidden="1" customHeight="1" outlineLevel="1" x14ac:dyDescent="0.2">
      <c r="A157" s="92" t="s">
        <v>952</v>
      </c>
      <c r="B157" s="62" t="s">
        <v>88</v>
      </c>
      <c r="C157" s="42" t="s">
        <v>77</v>
      </c>
      <c r="D157" s="43">
        <f>$D$152</f>
        <v>113.12</v>
      </c>
      <c r="E157" s="43">
        <f>$D$152</f>
        <v>113.12</v>
      </c>
      <c r="F157" s="43">
        <f t="shared" ref="F157:AA157" si="88">$D$152</f>
        <v>113.12</v>
      </c>
      <c r="G157" s="43">
        <f t="shared" si="88"/>
        <v>113.12</v>
      </c>
      <c r="H157" s="43">
        <f t="shared" si="88"/>
        <v>113.12</v>
      </c>
      <c r="I157" s="43">
        <f t="shared" si="88"/>
        <v>113.12</v>
      </c>
      <c r="J157" s="43">
        <f t="shared" si="88"/>
        <v>113.12</v>
      </c>
      <c r="K157" s="43">
        <f t="shared" si="88"/>
        <v>113.12</v>
      </c>
      <c r="L157" s="43">
        <f t="shared" si="88"/>
        <v>113.12</v>
      </c>
      <c r="M157" s="43">
        <f t="shared" si="88"/>
        <v>113.12</v>
      </c>
      <c r="N157" s="43">
        <f t="shared" si="88"/>
        <v>113.12</v>
      </c>
      <c r="O157" s="43">
        <f t="shared" si="88"/>
        <v>113.12</v>
      </c>
      <c r="P157" s="43">
        <f t="shared" si="88"/>
        <v>113.12</v>
      </c>
      <c r="Q157" s="43">
        <f t="shared" si="88"/>
        <v>113.12</v>
      </c>
      <c r="R157" s="43">
        <f t="shared" si="88"/>
        <v>113.12</v>
      </c>
      <c r="S157" s="43">
        <f t="shared" si="88"/>
        <v>113.12</v>
      </c>
      <c r="T157" s="43">
        <f t="shared" si="88"/>
        <v>113.12</v>
      </c>
      <c r="U157" s="43">
        <f t="shared" si="88"/>
        <v>113.12</v>
      </c>
      <c r="V157" s="43">
        <f t="shared" si="88"/>
        <v>113.12</v>
      </c>
      <c r="W157" s="43">
        <f t="shared" si="88"/>
        <v>113.12</v>
      </c>
      <c r="X157" s="43">
        <f t="shared" si="88"/>
        <v>113.12</v>
      </c>
      <c r="Y157" s="43">
        <f t="shared" si="88"/>
        <v>113.12</v>
      </c>
      <c r="Z157" s="43">
        <f t="shared" si="88"/>
        <v>113.12</v>
      </c>
      <c r="AA157" s="43">
        <f t="shared" si="88"/>
        <v>113.12</v>
      </c>
    </row>
    <row r="158" spans="1:27" ht="12.75" hidden="1" customHeight="1" outlineLevel="1" x14ac:dyDescent="0.2">
      <c r="A158" s="92" t="s">
        <v>953</v>
      </c>
      <c r="B158" s="62" t="s">
        <v>81</v>
      </c>
      <c r="C158" s="42" t="s">
        <v>77</v>
      </c>
      <c r="D158" s="43">
        <v>4.7699999999999996</v>
      </c>
      <c r="E158" s="43">
        <v>4.7699999999999996</v>
      </c>
      <c r="F158" s="43">
        <v>4.7699999999999996</v>
      </c>
      <c r="G158" s="43">
        <v>4.7699999999999996</v>
      </c>
      <c r="H158" s="43">
        <v>4.7699999999999996</v>
      </c>
      <c r="I158" s="43">
        <v>4.7699999999999996</v>
      </c>
      <c r="J158" s="43">
        <v>4.7699999999999996</v>
      </c>
      <c r="K158" s="43">
        <v>4.7699999999999996</v>
      </c>
      <c r="L158" s="43">
        <v>4.7699999999999996</v>
      </c>
      <c r="M158" s="43">
        <v>4.7699999999999996</v>
      </c>
      <c r="N158" s="43">
        <v>4.7699999999999996</v>
      </c>
      <c r="O158" s="43">
        <v>4.7699999999999996</v>
      </c>
      <c r="P158" s="43">
        <v>4.7699999999999996</v>
      </c>
      <c r="Q158" s="43">
        <v>4.7699999999999996</v>
      </c>
      <c r="R158" s="43">
        <v>4.7699999999999996</v>
      </c>
      <c r="S158" s="43">
        <v>4.7699999999999996</v>
      </c>
      <c r="T158" s="43">
        <v>4.7699999999999996</v>
      </c>
      <c r="U158" s="43">
        <v>4.7699999999999996</v>
      </c>
      <c r="V158" s="43">
        <v>4.7699999999999996</v>
      </c>
      <c r="W158" s="43">
        <v>4.7699999999999996</v>
      </c>
      <c r="X158" s="43">
        <v>4.7699999999999996</v>
      </c>
      <c r="Y158" s="43">
        <v>4.7699999999999996</v>
      </c>
      <c r="Z158" s="43">
        <v>4.7699999999999996</v>
      </c>
      <c r="AA158" s="43">
        <v>4.7699999999999996</v>
      </c>
    </row>
    <row r="159" spans="1:27" ht="12.75" hidden="1" customHeight="1" outlineLevel="1" x14ac:dyDescent="0.2">
      <c r="A159" s="92" t="s">
        <v>954</v>
      </c>
      <c r="B159" s="62" t="s">
        <v>79</v>
      </c>
      <c r="C159" s="42" t="s">
        <v>77</v>
      </c>
      <c r="D159" s="43">
        <f>$D$11</f>
        <v>216.36</v>
      </c>
      <c r="E159" s="43">
        <f t="shared" ref="E159:AA159" si="89">$D$11</f>
        <v>216.36</v>
      </c>
      <c r="F159" s="43">
        <f t="shared" si="89"/>
        <v>216.36</v>
      </c>
      <c r="G159" s="43">
        <f t="shared" si="89"/>
        <v>216.36</v>
      </c>
      <c r="H159" s="43">
        <f t="shared" si="89"/>
        <v>216.36</v>
      </c>
      <c r="I159" s="43">
        <f t="shared" si="89"/>
        <v>216.36</v>
      </c>
      <c r="J159" s="43">
        <f t="shared" si="89"/>
        <v>216.36</v>
      </c>
      <c r="K159" s="43">
        <f t="shared" si="89"/>
        <v>216.36</v>
      </c>
      <c r="L159" s="43">
        <f t="shared" si="89"/>
        <v>216.36</v>
      </c>
      <c r="M159" s="43">
        <f t="shared" si="89"/>
        <v>216.36</v>
      </c>
      <c r="N159" s="43">
        <f t="shared" si="89"/>
        <v>216.36</v>
      </c>
      <c r="O159" s="43">
        <f t="shared" si="89"/>
        <v>216.36</v>
      </c>
      <c r="P159" s="43">
        <f t="shared" si="89"/>
        <v>216.36</v>
      </c>
      <c r="Q159" s="43">
        <f t="shared" si="89"/>
        <v>216.36</v>
      </c>
      <c r="R159" s="43">
        <f>$D$11</f>
        <v>216.36</v>
      </c>
      <c r="S159" s="43">
        <f t="shared" si="89"/>
        <v>216.36</v>
      </c>
      <c r="T159" s="43">
        <f t="shared" si="89"/>
        <v>216.36</v>
      </c>
      <c r="U159" s="43">
        <f t="shared" si="89"/>
        <v>216.36</v>
      </c>
      <c r="V159" s="43">
        <f t="shared" si="89"/>
        <v>216.36</v>
      </c>
      <c r="W159" s="43">
        <f t="shared" si="89"/>
        <v>216.36</v>
      </c>
      <c r="X159" s="43">
        <f t="shared" si="89"/>
        <v>216.36</v>
      </c>
      <c r="Y159" s="43">
        <f t="shared" si="89"/>
        <v>216.36</v>
      </c>
      <c r="Z159" s="43">
        <f t="shared" si="89"/>
        <v>216.36</v>
      </c>
      <c r="AA159" s="43">
        <f t="shared" si="89"/>
        <v>216.36</v>
      </c>
    </row>
    <row r="160" spans="1:27" ht="12.75" customHeight="1" collapsed="1" x14ac:dyDescent="0.2">
      <c r="A160" s="91" t="s">
        <v>955</v>
      </c>
      <c r="B160" s="27" t="str">
        <f>"03"&amp;"."&amp;$B$599&amp;"."&amp;$B$600</f>
        <v>03.02.2023</v>
      </c>
      <c r="C160" s="83" t="s">
        <v>74</v>
      </c>
      <c r="D160" s="84">
        <f>ROUND(((D161+D162+D164+D163)/1000),5)</f>
        <v>1.5446800000000001</v>
      </c>
      <c r="E160" s="84">
        <f>ROUND(((E161+E162+E164+E163)/1000),5)</f>
        <v>1.51807</v>
      </c>
      <c r="F160" s="84">
        <f>ROUND(((F161+F162+F164+F163)/1000),5)</f>
        <v>1.46146</v>
      </c>
      <c r="G160" s="84">
        <f t="shared" ref="G160:AA160" si="90">ROUND(((G161+G162+G164+G163)/1000),5)</f>
        <v>1.4609000000000001</v>
      </c>
      <c r="H160" s="84">
        <f t="shared" si="90"/>
        <v>1.53491</v>
      </c>
      <c r="I160" s="84">
        <f t="shared" si="90"/>
        <v>1.66181</v>
      </c>
      <c r="J160" s="84">
        <f t="shared" si="90"/>
        <v>1.8609800000000001</v>
      </c>
      <c r="K160" s="84">
        <f t="shared" si="90"/>
        <v>2.0803799999999999</v>
      </c>
      <c r="L160" s="84">
        <f t="shared" si="90"/>
        <v>2.2363400000000002</v>
      </c>
      <c r="M160" s="84">
        <f t="shared" si="90"/>
        <v>2.2502800000000001</v>
      </c>
      <c r="N160" s="84">
        <f t="shared" si="90"/>
        <v>2.2668300000000001</v>
      </c>
      <c r="O160" s="84">
        <f t="shared" si="90"/>
        <v>2.2989099999999998</v>
      </c>
      <c r="P160" s="84">
        <f t="shared" si="90"/>
        <v>2.2851499999999998</v>
      </c>
      <c r="Q160" s="84">
        <f t="shared" si="90"/>
        <v>2.2888099999999998</v>
      </c>
      <c r="R160" s="84">
        <f t="shared" si="90"/>
        <v>2.28193</v>
      </c>
      <c r="S160" s="84">
        <f t="shared" si="90"/>
        <v>2.27508</v>
      </c>
      <c r="T160" s="84">
        <f t="shared" si="90"/>
        <v>2.2298300000000002</v>
      </c>
      <c r="U160" s="84">
        <f t="shared" si="90"/>
        <v>2.24729</v>
      </c>
      <c r="V160" s="84">
        <f t="shared" si="90"/>
        <v>2.2608299999999999</v>
      </c>
      <c r="W160" s="84">
        <f t="shared" si="90"/>
        <v>2.2749100000000002</v>
      </c>
      <c r="X160" s="84">
        <f t="shared" si="90"/>
        <v>2.23597</v>
      </c>
      <c r="Y160" s="84">
        <f t="shared" si="90"/>
        <v>2.08169</v>
      </c>
      <c r="Z160" s="84">
        <f t="shared" si="90"/>
        <v>1.9382900000000001</v>
      </c>
      <c r="AA160" s="84">
        <f t="shared" si="90"/>
        <v>1.7410600000000001</v>
      </c>
    </row>
    <row r="161" spans="1:27" ht="12.75" hidden="1" customHeight="1" outlineLevel="1" x14ac:dyDescent="0.2">
      <c r="A161" s="92" t="s">
        <v>956</v>
      </c>
      <c r="B161" s="62" t="s">
        <v>231</v>
      </c>
      <c r="C161" s="42" t="s">
        <v>77</v>
      </c>
      <c r="D161" s="43">
        <v>1210.43</v>
      </c>
      <c r="E161" s="43">
        <v>1183.82</v>
      </c>
      <c r="F161" s="43">
        <v>1127.21</v>
      </c>
      <c r="G161" s="43">
        <v>1126.6500000000001</v>
      </c>
      <c r="H161" s="43">
        <v>1200.6600000000001</v>
      </c>
      <c r="I161" s="43">
        <v>1327.56</v>
      </c>
      <c r="J161" s="43">
        <v>1526.73</v>
      </c>
      <c r="K161" s="43">
        <v>1746.13</v>
      </c>
      <c r="L161" s="43">
        <v>1902.09</v>
      </c>
      <c r="M161" s="43">
        <v>1916.03</v>
      </c>
      <c r="N161" s="43">
        <v>1932.58</v>
      </c>
      <c r="O161" s="43">
        <v>1964.66</v>
      </c>
      <c r="P161" s="43">
        <v>1950.9</v>
      </c>
      <c r="Q161" s="43">
        <v>1954.56</v>
      </c>
      <c r="R161" s="43">
        <v>1947.68</v>
      </c>
      <c r="S161" s="43">
        <v>1940.83</v>
      </c>
      <c r="T161" s="43">
        <v>1895.58</v>
      </c>
      <c r="U161" s="43">
        <v>1913.04</v>
      </c>
      <c r="V161" s="43">
        <v>1926.58</v>
      </c>
      <c r="W161" s="43">
        <v>1940.66</v>
      </c>
      <c r="X161" s="43">
        <v>1901.72</v>
      </c>
      <c r="Y161" s="43">
        <v>1747.44</v>
      </c>
      <c r="Z161" s="43">
        <v>1604.04</v>
      </c>
      <c r="AA161" s="43">
        <v>1406.81</v>
      </c>
    </row>
    <row r="162" spans="1:27" ht="12.75" hidden="1" customHeight="1" outlineLevel="1" x14ac:dyDescent="0.2">
      <c r="A162" s="92" t="s">
        <v>957</v>
      </c>
      <c r="B162" s="62" t="s">
        <v>88</v>
      </c>
      <c r="C162" s="42" t="s">
        <v>77</v>
      </c>
      <c r="D162" s="43">
        <f>$D$152</f>
        <v>113.12</v>
      </c>
      <c r="E162" s="43">
        <f>$D$152</f>
        <v>113.12</v>
      </c>
      <c r="F162" s="43">
        <f t="shared" ref="F162:AA162" si="91">$D$152</f>
        <v>113.12</v>
      </c>
      <c r="G162" s="43">
        <f t="shared" si="91"/>
        <v>113.12</v>
      </c>
      <c r="H162" s="43">
        <f t="shared" si="91"/>
        <v>113.12</v>
      </c>
      <c r="I162" s="43">
        <f t="shared" si="91"/>
        <v>113.12</v>
      </c>
      <c r="J162" s="43">
        <f t="shared" si="91"/>
        <v>113.12</v>
      </c>
      <c r="K162" s="43">
        <f t="shared" si="91"/>
        <v>113.12</v>
      </c>
      <c r="L162" s="43">
        <f t="shared" si="91"/>
        <v>113.12</v>
      </c>
      <c r="M162" s="43">
        <f t="shared" si="91"/>
        <v>113.12</v>
      </c>
      <c r="N162" s="43">
        <f t="shared" si="91"/>
        <v>113.12</v>
      </c>
      <c r="O162" s="43">
        <f t="shared" si="91"/>
        <v>113.12</v>
      </c>
      <c r="P162" s="43">
        <f t="shared" si="91"/>
        <v>113.12</v>
      </c>
      <c r="Q162" s="43">
        <f t="shared" si="91"/>
        <v>113.12</v>
      </c>
      <c r="R162" s="43">
        <f t="shared" si="91"/>
        <v>113.12</v>
      </c>
      <c r="S162" s="43">
        <f t="shared" si="91"/>
        <v>113.12</v>
      </c>
      <c r="T162" s="43">
        <f t="shared" si="91"/>
        <v>113.12</v>
      </c>
      <c r="U162" s="43">
        <f t="shared" si="91"/>
        <v>113.12</v>
      </c>
      <c r="V162" s="43">
        <f t="shared" si="91"/>
        <v>113.12</v>
      </c>
      <c r="W162" s="43">
        <f t="shared" si="91"/>
        <v>113.12</v>
      </c>
      <c r="X162" s="43">
        <f t="shared" si="91"/>
        <v>113.12</v>
      </c>
      <c r="Y162" s="43">
        <f t="shared" si="91"/>
        <v>113.12</v>
      </c>
      <c r="Z162" s="43">
        <f t="shared" si="91"/>
        <v>113.12</v>
      </c>
      <c r="AA162" s="43">
        <f t="shared" si="91"/>
        <v>113.12</v>
      </c>
    </row>
    <row r="163" spans="1:27" ht="12.75" hidden="1" customHeight="1" outlineLevel="1" x14ac:dyDescent="0.2">
      <c r="A163" s="92" t="s">
        <v>958</v>
      </c>
      <c r="B163" s="62" t="s">
        <v>81</v>
      </c>
      <c r="C163" s="42" t="s">
        <v>77</v>
      </c>
      <c r="D163" s="43">
        <v>4.7699999999999996</v>
      </c>
      <c r="E163" s="43">
        <v>4.7699999999999996</v>
      </c>
      <c r="F163" s="43">
        <v>4.7699999999999996</v>
      </c>
      <c r="G163" s="43">
        <v>4.7699999999999996</v>
      </c>
      <c r="H163" s="43">
        <v>4.7699999999999996</v>
      </c>
      <c r="I163" s="43">
        <v>4.7699999999999996</v>
      </c>
      <c r="J163" s="43">
        <v>4.7699999999999996</v>
      </c>
      <c r="K163" s="43">
        <v>4.7699999999999996</v>
      </c>
      <c r="L163" s="43">
        <v>4.7699999999999996</v>
      </c>
      <c r="M163" s="43">
        <v>4.7699999999999996</v>
      </c>
      <c r="N163" s="43">
        <v>4.7699999999999996</v>
      </c>
      <c r="O163" s="43">
        <v>4.7699999999999996</v>
      </c>
      <c r="P163" s="43">
        <v>4.7699999999999996</v>
      </c>
      <c r="Q163" s="43">
        <v>4.7699999999999996</v>
      </c>
      <c r="R163" s="43">
        <v>4.7699999999999996</v>
      </c>
      <c r="S163" s="43">
        <v>4.7699999999999996</v>
      </c>
      <c r="T163" s="43">
        <v>4.7699999999999996</v>
      </c>
      <c r="U163" s="43">
        <v>4.7699999999999996</v>
      </c>
      <c r="V163" s="43">
        <v>4.7699999999999996</v>
      </c>
      <c r="W163" s="43">
        <v>4.7699999999999996</v>
      </c>
      <c r="X163" s="43">
        <v>4.7699999999999996</v>
      </c>
      <c r="Y163" s="43">
        <v>4.7699999999999996</v>
      </c>
      <c r="Z163" s="43">
        <v>4.7699999999999996</v>
      </c>
      <c r="AA163" s="43">
        <v>4.7699999999999996</v>
      </c>
    </row>
    <row r="164" spans="1:27" ht="12.75" hidden="1" customHeight="1" outlineLevel="1" x14ac:dyDescent="0.2">
      <c r="A164" s="92" t="s">
        <v>959</v>
      </c>
      <c r="B164" s="62" t="s">
        <v>79</v>
      </c>
      <c r="C164" s="42" t="s">
        <v>77</v>
      </c>
      <c r="D164" s="43">
        <f>$D$11</f>
        <v>216.36</v>
      </c>
      <c r="E164" s="43">
        <f t="shared" ref="E164:AA164" si="92">$D$11</f>
        <v>216.36</v>
      </c>
      <c r="F164" s="43">
        <f t="shared" si="92"/>
        <v>216.36</v>
      </c>
      <c r="G164" s="43">
        <f t="shared" si="92"/>
        <v>216.36</v>
      </c>
      <c r="H164" s="43">
        <f t="shared" si="92"/>
        <v>216.36</v>
      </c>
      <c r="I164" s="43">
        <f t="shared" si="92"/>
        <v>216.36</v>
      </c>
      <c r="J164" s="43">
        <f t="shared" si="92"/>
        <v>216.36</v>
      </c>
      <c r="K164" s="43">
        <f t="shared" si="92"/>
        <v>216.36</v>
      </c>
      <c r="L164" s="43">
        <f t="shared" si="92"/>
        <v>216.36</v>
      </c>
      <c r="M164" s="43">
        <f t="shared" si="92"/>
        <v>216.36</v>
      </c>
      <c r="N164" s="43">
        <f t="shared" si="92"/>
        <v>216.36</v>
      </c>
      <c r="O164" s="43">
        <f t="shared" si="92"/>
        <v>216.36</v>
      </c>
      <c r="P164" s="43">
        <f t="shared" si="92"/>
        <v>216.36</v>
      </c>
      <c r="Q164" s="43">
        <f t="shared" si="92"/>
        <v>216.36</v>
      </c>
      <c r="R164" s="43">
        <f>$D$11</f>
        <v>216.36</v>
      </c>
      <c r="S164" s="43">
        <f t="shared" si="92"/>
        <v>216.36</v>
      </c>
      <c r="T164" s="43">
        <f t="shared" si="92"/>
        <v>216.36</v>
      </c>
      <c r="U164" s="43">
        <f t="shared" si="92"/>
        <v>216.36</v>
      </c>
      <c r="V164" s="43">
        <f t="shared" si="92"/>
        <v>216.36</v>
      </c>
      <c r="W164" s="43">
        <f t="shared" si="92"/>
        <v>216.36</v>
      </c>
      <c r="X164" s="43">
        <f t="shared" si="92"/>
        <v>216.36</v>
      </c>
      <c r="Y164" s="43">
        <f t="shared" si="92"/>
        <v>216.36</v>
      </c>
      <c r="Z164" s="43">
        <f t="shared" si="92"/>
        <v>216.36</v>
      </c>
      <c r="AA164" s="43">
        <f t="shared" si="92"/>
        <v>216.36</v>
      </c>
    </row>
    <row r="165" spans="1:27" ht="12.75" customHeight="1" collapsed="1" x14ac:dyDescent="0.2">
      <c r="A165" s="91" t="s">
        <v>960</v>
      </c>
      <c r="B165" s="27" t="str">
        <f>"04"&amp;"."&amp;$B$599&amp;"."&amp;$B$600</f>
        <v>04.02.2023</v>
      </c>
      <c r="C165" s="83" t="s">
        <v>74</v>
      </c>
      <c r="D165" s="84">
        <f>ROUND(((D166+D167+D169+D168)/1000),5)</f>
        <v>1.8640099999999999</v>
      </c>
      <c r="E165" s="84">
        <f>ROUND(((E166+E167+E169+E168)/1000),5)</f>
        <v>1.7536700000000001</v>
      </c>
      <c r="F165" s="84">
        <f>ROUND(((F166+F167+F169+F168)/1000),5)</f>
        <v>1.62191</v>
      </c>
      <c r="G165" s="84">
        <f t="shared" ref="G165:AA165" si="93">ROUND(((G166+G167+G169+G168)/1000),5)</f>
        <v>1.5906499999999999</v>
      </c>
      <c r="H165" s="84">
        <f t="shared" si="93"/>
        <v>1.6516200000000001</v>
      </c>
      <c r="I165" s="84">
        <f t="shared" si="93"/>
        <v>1.68631</v>
      </c>
      <c r="J165" s="84">
        <f t="shared" si="93"/>
        <v>1.8109299999999999</v>
      </c>
      <c r="K165" s="84">
        <f t="shared" si="93"/>
        <v>1.9245099999999999</v>
      </c>
      <c r="L165" s="84">
        <f t="shared" si="93"/>
        <v>2.1196999999999999</v>
      </c>
      <c r="M165" s="84">
        <f t="shared" si="93"/>
        <v>2.2343700000000002</v>
      </c>
      <c r="N165" s="84">
        <f t="shared" si="93"/>
        <v>2.26681</v>
      </c>
      <c r="O165" s="84">
        <f t="shared" si="93"/>
        <v>2.2769400000000002</v>
      </c>
      <c r="P165" s="84">
        <f t="shared" si="93"/>
        <v>2.2749299999999999</v>
      </c>
      <c r="Q165" s="84">
        <f t="shared" si="93"/>
        <v>2.2723399999999998</v>
      </c>
      <c r="R165" s="84">
        <f t="shared" si="93"/>
        <v>2.2667600000000001</v>
      </c>
      <c r="S165" s="84">
        <f t="shared" si="93"/>
        <v>2.2349800000000002</v>
      </c>
      <c r="T165" s="84">
        <f t="shared" si="93"/>
        <v>2.2343199999999999</v>
      </c>
      <c r="U165" s="84">
        <f t="shared" si="93"/>
        <v>2.26301</v>
      </c>
      <c r="V165" s="84">
        <f t="shared" si="93"/>
        <v>2.26973</v>
      </c>
      <c r="W165" s="84">
        <f t="shared" si="93"/>
        <v>2.26668</v>
      </c>
      <c r="X165" s="84">
        <f t="shared" si="93"/>
        <v>2.2648899999999998</v>
      </c>
      <c r="Y165" s="84">
        <f t="shared" si="93"/>
        <v>2.14873</v>
      </c>
      <c r="Z165" s="84">
        <f t="shared" si="93"/>
        <v>1.9565399999999999</v>
      </c>
      <c r="AA165" s="84">
        <f t="shared" si="93"/>
        <v>1.8142</v>
      </c>
    </row>
    <row r="166" spans="1:27" ht="12.75" hidden="1" customHeight="1" outlineLevel="1" x14ac:dyDescent="0.2">
      <c r="A166" s="92" t="s">
        <v>961</v>
      </c>
      <c r="B166" s="62" t="s">
        <v>231</v>
      </c>
      <c r="C166" s="42" t="s">
        <v>77</v>
      </c>
      <c r="D166" s="43">
        <v>1529.76</v>
      </c>
      <c r="E166" s="43">
        <v>1419.42</v>
      </c>
      <c r="F166" s="43">
        <v>1287.6600000000001</v>
      </c>
      <c r="G166" s="43">
        <v>1256.4000000000001</v>
      </c>
      <c r="H166" s="43">
        <v>1317.37</v>
      </c>
      <c r="I166" s="43">
        <v>1352.06</v>
      </c>
      <c r="J166" s="43">
        <v>1476.68</v>
      </c>
      <c r="K166" s="43">
        <v>1590.26</v>
      </c>
      <c r="L166" s="43">
        <v>1785.45</v>
      </c>
      <c r="M166" s="43">
        <v>1900.12</v>
      </c>
      <c r="N166" s="43">
        <v>1932.56</v>
      </c>
      <c r="O166" s="43">
        <v>1942.69</v>
      </c>
      <c r="P166" s="43">
        <v>1940.68</v>
      </c>
      <c r="Q166" s="43">
        <v>1938.09</v>
      </c>
      <c r="R166" s="43">
        <v>1932.51</v>
      </c>
      <c r="S166" s="43">
        <v>1900.73</v>
      </c>
      <c r="T166" s="43">
        <v>1900.07</v>
      </c>
      <c r="U166" s="43">
        <v>1928.76</v>
      </c>
      <c r="V166" s="43">
        <v>1935.48</v>
      </c>
      <c r="W166" s="43">
        <v>1932.43</v>
      </c>
      <c r="X166" s="43">
        <v>1930.64</v>
      </c>
      <c r="Y166" s="43">
        <v>1814.48</v>
      </c>
      <c r="Z166" s="43">
        <v>1622.29</v>
      </c>
      <c r="AA166" s="43">
        <v>1479.95</v>
      </c>
    </row>
    <row r="167" spans="1:27" ht="12.75" hidden="1" customHeight="1" outlineLevel="1" x14ac:dyDescent="0.2">
      <c r="A167" s="92" t="s">
        <v>962</v>
      </c>
      <c r="B167" s="62" t="s">
        <v>88</v>
      </c>
      <c r="C167" s="42" t="s">
        <v>77</v>
      </c>
      <c r="D167" s="43">
        <f>$D$152</f>
        <v>113.12</v>
      </c>
      <c r="E167" s="43">
        <f>$D$152</f>
        <v>113.12</v>
      </c>
      <c r="F167" s="43">
        <f t="shared" ref="F167:AA167" si="94">$D$152</f>
        <v>113.12</v>
      </c>
      <c r="G167" s="43">
        <f t="shared" si="94"/>
        <v>113.12</v>
      </c>
      <c r="H167" s="43">
        <f t="shared" si="94"/>
        <v>113.12</v>
      </c>
      <c r="I167" s="43">
        <f t="shared" si="94"/>
        <v>113.12</v>
      </c>
      <c r="J167" s="43">
        <f t="shared" si="94"/>
        <v>113.12</v>
      </c>
      <c r="K167" s="43">
        <f t="shared" si="94"/>
        <v>113.12</v>
      </c>
      <c r="L167" s="43">
        <f t="shared" si="94"/>
        <v>113.12</v>
      </c>
      <c r="M167" s="43">
        <f t="shared" si="94"/>
        <v>113.12</v>
      </c>
      <c r="N167" s="43">
        <f t="shared" si="94"/>
        <v>113.12</v>
      </c>
      <c r="O167" s="43">
        <f t="shared" si="94"/>
        <v>113.12</v>
      </c>
      <c r="P167" s="43">
        <f t="shared" si="94"/>
        <v>113.12</v>
      </c>
      <c r="Q167" s="43">
        <f t="shared" si="94"/>
        <v>113.12</v>
      </c>
      <c r="R167" s="43">
        <f t="shared" si="94"/>
        <v>113.12</v>
      </c>
      <c r="S167" s="43">
        <f t="shared" si="94"/>
        <v>113.12</v>
      </c>
      <c r="T167" s="43">
        <f t="shared" si="94"/>
        <v>113.12</v>
      </c>
      <c r="U167" s="43">
        <f t="shared" si="94"/>
        <v>113.12</v>
      </c>
      <c r="V167" s="43">
        <f t="shared" si="94"/>
        <v>113.12</v>
      </c>
      <c r="W167" s="43">
        <f t="shared" si="94"/>
        <v>113.12</v>
      </c>
      <c r="X167" s="43">
        <f t="shared" si="94"/>
        <v>113.12</v>
      </c>
      <c r="Y167" s="43">
        <f t="shared" si="94"/>
        <v>113.12</v>
      </c>
      <c r="Z167" s="43">
        <f t="shared" si="94"/>
        <v>113.12</v>
      </c>
      <c r="AA167" s="43">
        <f t="shared" si="94"/>
        <v>113.12</v>
      </c>
    </row>
    <row r="168" spans="1:27" ht="12.75" hidden="1" customHeight="1" outlineLevel="1" x14ac:dyDescent="0.2">
      <c r="A168" s="92" t="s">
        <v>963</v>
      </c>
      <c r="B168" s="62" t="s">
        <v>81</v>
      </c>
      <c r="C168" s="42" t="s">
        <v>77</v>
      </c>
      <c r="D168" s="43">
        <v>4.7699999999999996</v>
      </c>
      <c r="E168" s="43">
        <v>4.7699999999999996</v>
      </c>
      <c r="F168" s="43">
        <v>4.7699999999999996</v>
      </c>
      <c r="G168" s="43">
        <v>4.7699999999999996</v>
      </c>
      <c r="H168" s="43">
        <v>4.7699999999999996</v>
      </c>
      <c r="I168" s="43">
        <v>4.7699999999999996</v>
      </c>
      <c r="J168" s="43">
        <v>4.7699999999999996</v>
      </c>
      <c r="K168" s="43">
        <v>4.7699999999999996</v>
      </c>
      <c r="L168" s="43">
        <v>4.7699999999999996</v>
      </c>
      <c r="M168" s="43">
        <v>4.7699999999999996</v>
      </c>
      <c r="N168" s="43">
        <v>4.7699999999999996</v>
      </c>
      <c r="O168" s="43">
        <v>4.7699999999999996</v>
      </c>
      <c r="P168" s="43">
        <v>4.7699999999999996</v>
      </c>
      <c r="Q168" s="43">
        <v>4.7699999999999996</v>
      </c>
      <c r="R168" s="43">
        <v>4.7699999999999996</v>
      </c>
      <c r="S168" s="43">
        <v>4.7699999999999996</v>
      </c>
      <c r="T168" s="43">
        <v>4.7699999999999996</v>
      </c>
      <c r="U168" s="43">
        <v>4.7699999999999996</v>
      </c>
      <c r="V168" s="43">
        <v>4.7699999999999996</v>
      </c>
      <c r="W168" s="43">
        <v>4.7699999999999996</v>
      </c>
      <c r="X168" s="43">
        <v>4.7699999999999996</v>
      </c>
      <c r="Y168" s="43">
        <v>4.7699999999999996</v>
      </c>
      <c r="Z168" s="43">
        <v>4.7699999999999996</v>
      </c>
      <c r="AA168" s="43">
        <v>4.7699999999999996</v>
      </c>
    </row>
    <row r="169" spans="1:27" ht="12.75" hidden="1" customHeight="1" outlineLevel="1" x14ac:dyDescent="0.2">
      <c r="A169" s="92" t="s">
        <v>964</v>
      </c>
      <c r="B169" s="62" t="s">
        <v>79</v>
      </c>
      <c r="C169" s="42" t="s">
        <v>77</v>
      </c>
      <c r="D169" s="43">
        <f>$D$11</f>
        <v>216.36</v>
      </c>
      <c r="E169" s="43">
        <f t="shared" ref="E169:AA169" si="95">$D$11</f>
        <v>216.36</v>
      </c>
      <c r="F169" s="43">
        <f t="shared" si="95"/>
        <v>216.36</v>
      </c>
      <c r="G169" s="43">
        <f t="shared" si="95"/>
        <v>216.36</v>
      </c>
      <c r="H169" s="43">
        <f t="shared" si="95"/>
        <v>216.36</v>
      </c>
      <c r="I169" s="43">
        <f t="shared" si="95"/>
        <v>216.36</v>
      </c>
      <c r="J169" s="43">
        <f t="shared" si="95"/>
        <v>216.36</v>
      </c>
      <c r="K169" s="43">
        <f t="shared" si="95"/>
        <v>216.36</v>
      </c>
      <c r="L169" s="43">
        <f t="shared" si="95"/>
        <v>216.36</v>
      </c>
      <c r="M169" s="43">
        <f t="shared" si="95"/>
        <v>216.36</v>
      </c>
      <c r="N169" s="43">
        <f t="shared" si="95"/>
        <v>216.36</v>
      </c>
      <c r="O169" s="43">
        <f t="shared" si="95"/>
        <v>216.36</v>
      </c>
      <c r="P169" s="43">
        <f t="shared" si="95"/>
        <v>216.36</v>
      </c>
      <c r="Q169" s="43">
        <f t="shared" si="95"/>
        <v>216.36</v>
      </c>
      <c r="R169" s="43">
        <f>$D$11</f>
        <v>216.36</v>
      </c>
      <c r="S169" s="43">
        <f t="shared" si="95"/>
        <v>216.36</v>
      </c>
      <c r="T169" s="43">
        <f t="shared" si="95"/>
        <v>216.36</v>
      </c>
      <c r="U169" s="43">
        <f t="shared" si="95"/>
        <v>216.36</v>
      </c>
      <c r="V169" s="43">
        <f t="shared" si="95"/>
        <v>216.36</v>
      </c>
      <c r="W169" s="43">
        <f t="shared" si="95"/>
        <v>216.36</v>
      </c>
      <c r="X169" s="43">
        <f t="shared" si="95"/>
        <v>216.36</v>
      </c>
      <c r="Y169" s="43">
        <f t="shared" si="95"/>
        <v>216.36</v>
      </c>
      <c r="Z169" s="43">
        <f t="shared" si="95"/>
        <v>216.36</v>
      </c>
      <c r="AA169" s="43">
        <f t="shared" si="95"/>
        <v>216.36</v>
      </c>
    </row>
    <row r="170" spans="1:27" ht="12.75" customHeight="1" collapsed="1" x14ac:dyDescent="0.2">
      <c r="A170" s="91" t="s">
        <v>965</v>
      </c>
      <c r="B170" s="27" t="str">
        <f>"05"&amp;"."&amp;$B$599&amp;"."&amp;$B$600</f>
        <v>05.02.2023</v>
      </c>
      <c r="C170" s="83" t="s">
        <v>74</v>
      </c>
      <c r="D170" s="84">
        <f>ROUND(((D171+D172+D174+D173)/1000),5)</f>
        <v>1.5746899999999999</v>
      </c>
      <c r="E170" s="84">
        <f>ROUND(((E171+E172+E174+E173)/1000),5)</f>
        <v>1.5250900000000001</v>
      </c>
      <c r="F170" s="84">
        <f>ROUND(((F171+F172+F174+F173)/1000),5)</f>
        <v>1.4827399999999999</v>
      </c>
      <c r="G170" s="84">
        <f t="shared" ref="G170:AA170" si="96">ROUND(((G171+G172+G174+G173)/1000),5)</f>
        <v>1.4676100000000001</v>
      </c>
      <c r="H170" s="84">
        <f t="shared" si="96"/>
        <v>1.5000599999999999</v>
      </c>
      <c r="I170" s="84">
        <f t="shared" si="96"/>
        <v>1.5053300000000001</v>
      </c>
      <c r="J170" s="84">
        <f t="shared" si="96"/>
        <v>1.5217499999999999</v>
      </c>
      <c r="K170" s="84">
        <f t="shared" si="96"/>
        <v>1.6428</v>
      </c>
      <c r="L170" s="84">
        <f t="shared" si="96"/>
        <v>1.8363100000000001</v>
      </c>
      <c r="M170" s="84">
        <f t="shared" si="96"/>
        <v>1.9403600000000001</v>
      </c>
      <c r="N170" s="84">
        <f t="shared" si="96"/>
        <v>1.9861599999999999</v>
      </c>
      <c r="O170" s="84">
        <f t="shared" si="96"/>
        <v>2.0135800000000001</v>
      </c>
      <c r="P170" s="84">
        <f t="shared" si="96"/>
        <v>2.01376</v>
      </c>
      <c r="Q170" s="84">
        <f t="shared" si="96"/>
        <v>2.0257900000000002</v>
      </c>
      <c r="R170" s="84">
        <f t="shared" si="96"/>
        <v>2.0234399999999999</v>
      </c>
      <c r="S170" s="84">
        <f t="shared" si="96"/>
        <v>1.9861200000000001</v>
      </c>
      <c r="T170" s="84">
        <f t="shared" si="96"/>
        <v>1.9953399999999999</v>
      </c>
      <c r="U170" s="84">
        <f t="shared" si="96"/>
        <v>2.04305</v>
      </c>
      <c r="V170" s="84">
        <f t="shared" si="96"/>
        <v>2.0603099999999999</v>
      </c>
      <c r="W170" s="84">
        <f t="shared" si="96"/>
        <v>2.0613600000000001</v>
      </c>
      <c r="X170" s="84">
        <f t="shared" si="96"/>
        <v>2.0611600000000001</v>
      </c>
      <c r="Y170" s="84">
        <f t="shared" si="96"/>
        <v>2.00143</v>
      </c>
      <c r="Z170" s="84">
        <f t="shared" si="96"/>
        <v>1.8729199999999999</v>
      </c>
      <c r="AA170" s="84">
        <f t="shared" si="96"/>
        <v>1.5470999999999999</v>
      </c>
    </row>
    <row r="171" spans="1:27" ht="12.75" hidden="1" customHeight="1" outlineLevel="1" x14ac:dyDescent="0.2">
      <c r="A171" s="92" t="s">
        <v>966</v>
      </c>
      <c r="B171" s="62" t="s">
        <v>231</v>
      </c>
      <c r="C171" s="42" t="s">
        <v>77</v>
      </c>
      <c r="D171" s="43">
        <v>1240.44</v>
      </c>
      <c r="E171" s="43">
        <v>1190.8399999999999</v>
      </c>
      <c r="F171" s="43">
        <v>1148.49</v>
      </c>
      <c r="G171" s="43">
        <v>1133.3599999999999</v>
      </c>
      <c r="H171" s="43">
        <v>1165.81</v>
      </c>
      <c r="I171" s="43">
        <v>1171.08</v>
      </c>
      <c r="J171" s="43">
        <v>1187.5</v>
      </c>
      <c r="K171" s="43">
        <v>1308.55</v>
      </c>
      <c r="L171" s="43">
        <v>1502.06</v>
      </c>
      <c r="M171" s="43">
        <v>1606.11</v>
      </c>
      <c r="N171" s="43">
        <v>1651.91</v>
      </c>
      <c r="O171" s="43">
        <v>1679.33</v>
      </c>
      <c r="P171" s="43">
        <v>1679.51</v>
      </c>
      <c r="Q171" s="43">
        <v>1691.54</v>
      </c>
      <c r="R171" s="43">
        <v>1689.19</v>
      </c>
      <c r="S171" s="43">
        <v>1651.87</v>
      </c>
      <c r="T171" s="43">
        <v>1661.09</v>
      </c>
      <c r="U171" s="43">
        <v>1708.8</v>
      </c>
      <c r="V171" s="43">
        <v>1726.06</v>
      </c>
      <c r="W171" s="43">
        <v>1727.11</v>
      </c>
      <c r="X171" s="43">
        <v>1726.91</v>
      </c>
      <c r="Y171" s="43">
        <v>1667.18</v>
      </c>
      <c r="Z171" s="43">
        <v>1538.67</v>
      </c>
      <c r="AA171" s="43">
        <v>1212.8499999999999</v>
      </c>
    </row>
    <row r="172" spans="1:27" ht="12.75" hidden="1" customHeight="1" outlineLevel="1" x14ac:dyDescent="0.2">
      <c r="A172" s="92" t="s">
        <v>967</v>
      </c>
      <c r="B172" s="62" t="s">
        <v>88</v>
      </c>
      <c r="C172" s="42" t="s">
        <v>77</v>
      </c>
      <c r="D172" s="43">
        <f>$D$152</f>
        <v>113.12</v>
      </c>
      <c r="E172" s="43">
        <f>$D$152</f>
        <v>113.12</v>
      </c>
      <c r="F172" s="43">
        <f t="shared" ref="F172:AA172" si="97">$D$152</f>
        <v>113.12</v>
      </c>
      <c r="G172" s="43">
        <f t="shared" si="97"/>
        <v>113.12</v>
      </c>
      <c r="H172" s="43">
        <f t="shared" si="97"/>
        <v>113.12</v>
      </c>
      <c r="I172" s="43">
        <f t="shared" si="97"/>
        <v>113.12</v>
      </c>
      <c r="J172" s="43">
        <f t="shared" si="97"/>
        <v>113.12</v>
      </c>
      <c r="K172" s="43">
        <f t="shared" si="97"/>
        <v>113.12</v>
      </c>
      <c r="L172" s="43">
        <f t="shared" si="97"/>
        <v>113.12</v>
      </c>
      <c r="M172" s="43">
        <f t="shared" si="97"/>
        <v>113.12</v>
      </c>
      <c r="N172" s="43">
        <f t="shared" si="97"/>
        <v>113.12</v>
      </c>
      <c r="O172" s="43">
        <f t="shared" si="97"/>
        <v>113.12</v>
      </c>
      <c r="P172" s="43">
        <f t="shared" si="97"/>
        <v>113.12</v>
      </c>
      <c r="Q172" s="43">
        <f t="shared" si="97"/>
        <v>113.12</v>
      </c>
      <c r="R172" s="43">
        <f t="shared" si="97"/>
        <v>113.12</v>
      </c>
      <c r="S172" s="43">
        <f t="shared" si="97"/>
        <v>113.12</v>
      </c>
      <c r="T172" s="43">
        <f t="shared" si="97"/>
        <v>113.12</v>
      </c>
      <c r="U172" s="43">
        <f t="shared" si="97"/>
        <v>113.12</v>
      </c>
      <c r="V172" s="43">
        <f t="shared" si="97"/>
        <v>113.12</v>
      </c>
      <c r="W172" s="43">
        <f t="shared" si="97"/>
        <v>113.12</v>
      </c>
      <c r="X172" s="43">
        <f t="shared" si="97"/>
        <v>113.12</v>
      </c>
      <c r="Y172" s="43">
        <f t="shared" si="97"/>
        <v>113.12</v>
      </c>
      <c r="Z172" s="43">
        <f t="shared" si="97"/>
        <v>113.12</v>
      </c>
      <c r="AA172" s="43">
        <f t="shared" si="97"/>
        <v>113.12</v>
      </c>
    </row>
    <row r="173" spans="1:27" ht="12.75" hidden="1" customHeight="1" outlineLevel="1" x14ac:dyDescent="0.2">
      <c r="A173" s="92" t="s">
        <v>968</v>
      </c>
      <c r="B173" s="62" t="s">
        <v>81</v>
      </c>
      <c r="C173" s="42" t="s">
        <v>77</v>
      </c>
      <c r="D173" s="43">
        <v>4.7699999999999996</v>
      </c>
      <c r="E173" s="43">
        <v>4.7699999999999996</v>
      </c>
      <c r="F173" s="43">
        <v>4.7699999999999996</v>
      </c>
      <c r="G173" s="43">
        <v>4.7699999999999996</v>
      </c>
      <c r="H173" s="43">
        <v>4.7699999999999996</v>
      </c>
      <c r="I173" s="43">
        <v>4.7699999999999996</v>
      </c>
      <c r="J173" s="43">
        <v>4.7699999999999996</v>
      </c>
      <c r="K173" s="43">
        <v>4.7699999999999996</v>
      </c>
      <c r="L173" s="43">
        <v>4.7699999999999996</v>
      </c>
      <c r="M173" s="43">
        <v>4.7699999999999996</v>
      </c>
      <c r="N173" s="43">
        <v>4.7699999999999996</v>
      </c>
      <c r="O173" s="43">
        <v>4.7699999999999996</v>
      </c>
      <c r="P173" s="43">
        <v>4.7699999999999996</v>
      </c>
      <c r="Q173" s="43">
        <v>4.7699999999999996</v>
      </c>
      <c r="R173" s="43">
        <v>4.7699999999999996</v>
      </c>
      <c r="S173" s="43">
        <v>4.7699999999999996</v>
      </c>
      <c r="T173" s="43">
        <v>4.7699999999999996</v>
      </c>
      <c r="U173" s="43">
        <v>4.7699999999999996</v>
      </c>
      <c r="V173" s="43">
        <v>4.7699999999999996</v>
      </c>
      <c r="W173" s="43">
        <v>4.7699999999999996</v>
      </c>
      <c r="X173" s="43">
        <v>4.7699999999999996</v>
      </c>
      <c r="Y173" s="43">
        <v>4.7699999999999996</v>
      </c>
      <c r="Z173" s="43">
        <v>4.7699999999999996</v>
      </c>
      <c r="AA173" s="43">
        <v>4.7699999999999996</v>
      </c>
    </row>
    <row r="174" spans="1:27" ht="12.75" hidden="1" customHeight="1" outlineLevel="1" x14ac:dyDescent="0.2">
      <c r="A174" s="92" t="s">
        <v>969</v>
      </c>
      <c r="B174" s="62" t="s">
        <v>79</v>
      </c>
      <c r="C174" s="42" t="s">
        <v>77</v>
      </c>
      <c r="D174" s="43">
        <f>$D$11</f>
        <v>216.36</v>
      </c>
      <c r="E174" s="43">
        <f t="shared" ref="E174:AA174" si="98">$D$11</f>
        <v>216.36</v>
      </c>
      <c r="F174" s="43">
        <f t="shared" si="98"/>
        <v>216.36</v>
      </c>
      <c r="G174" s="43">
        <f t="shared" si="98"/>
        <v>216.36</v>
      </c>
      <c r="H174" s="43">
        <f t="shared" si="98"/>
        <v>216.36</v>
      </c>
      <c r="I174" s="43">
        <f t="shared" si="98"/>
        <v>216.36</v>
      </c>
      <c r="J174" s="43">
        <f t="shared" si="98"/>
        <v>216.36</v>
      </c>
      <c r="K174" s="43">
        <f t="shared" si="98"/>
        <v>216.36</v>
      </c>
      <c r="L174" s="43">
        <f t="shared" si="98"/>
        <v>216.36</v>
      </c>
      <c r="M174" s="43">
        <f t="shared" si="98"/>
        <v>216.36</v>
      </c>
      <c r="N174" s="43">
        <f t="shared" si="98"/>
        <v>216.36</v>
      </c>
      <c r="O174" s="43">
        <f t="shared" si="98"/>
        <v>216.36</v>
      </c>
      <c r="P174" s="43">
        <f t="shared" si="98"/>
        <v>216.36</v>
      </c>
      <c r="Q174" s="43">
        <f t="shared" si="98"/>
        <v>216.36</v>
      </c>
      <c r="R174" s="43">
        <f>$D$11</f>
        <v>216.36</v>
      </c>
      <c r="S174" s="43">
        <f t="shared" si="98"/>
        <v>216.36</v>
      </c>
      <c r="T174" s="43">
        <f t="shared" si="98"/>
        <v>216.36</v>
      </c>
      <c r="U174" s="43">
        <f t="shared" si="98"/>
        <v>216.36</v>
      </c>
      <c r="V174" s="43">
        <f t="shared" si="98"/>
        <v>216.36</v>
      </c>
      <c r="W174" s="43">
        <f t="shared" si="98"/>
        <v>216.36</v>
      </c>
      <c r="X174" s="43">
        <f t="shared" si="98"/>
        <v>216.36</v>
      </c>
      <c r="Y174" s="43">
        <f t="shared" si="98"/>
        <v>216.36</v>
      </c>
      <c r="Z174" s="43">
        <f t="shared" si="98"/>
        <v>216.36</v>
      </c>
      <c r="AA174" s="43">
        <f t="shared" si="98"/>
        <v>216.36</v>
      </c>
    </row>
    <row r="175" spans="1:27" ht="12.75" customHeight="1" collapsed="1" x14ac:dyDescent="0.2">
      <c r="A175" s="91" t="s">
        <v>970</v>
      </c>
      <c r="B175" s="27" t="str">
        <f>"06"&amp;"."&amp;$B$599&amp;"."&amp;$B$600</f>
        <v>06.02.2023</v>
      </c>
      <c r="C175" s="83" t="s">
        <v>74</v>
      </c>
      <c r="D175" s="84">
        <f>ROUND(((D176+D177+D179+D178)/1000),5)</f>
        <v>1.5038199999999999</v>
      </c>
      <c r="E175" s="84">
        <f>ROUND(((E176+E177+E179+E178)/1000),5)</f>
        <v>1.45584</v>
      </c>
      <c r="F175" s="84">
        <f>ROUND(((F176+F177+F179+F178)/1000),5)</f>
        <v>1.42502</v>
      </c>
      <c r="G175" s="84">
        <f t="shared" ref="G175:AA175" si="99">ROUND(((G176+G177+G179+G178)/1000),5)</f>
        <v>1.4098200000000001</v>
      </c>
      <c r="H175" s="84">
        <f t="shared" si="99"/>
        <v>1.4390400000000001</v>
      </c>
      <c r="I175" s="84">
        <f t="shared" si="99"/>
        <v>1.5024900000000001</v>
      </c>
      <c r="J175" s="84">
        <f t="shared" si="99"/>
        <v>1.69943</v>
      </c>
      <c r="K175" s="84">
        <f t="shared" si="99"/>
        <v>1.96018</v>
      </c>
      <c r="L175" s="84">
        <f t="shared" si="99"/>
        <v>2.0499200000000002</v>
      </c>
      <c r="M175" s="84">
        <f t="shared" si="99"/>
        <v>2.0740599999999998</v>
      </c>
      <c r="N175" s="84">
        <f t="shared" si="99"/>
        <v>2.09823</v>
      </c>
      <c r="O175" s="84">
        <f t="shared" si="99"/>
        <v>2.1455899999999999</v>
      </c>
      <c r="P175" s="84">
        <f t="shared" si="99"/>
        <v>2.1105800000000001</v>
      </c>
      <c r="Q175" s="84">
        <f t="shared" si="99"/>
        <v>2.11869</v>
      </c>
      <c r="R175" s="84">
        <f t="shared" si="99"/>
        <v>2.1105</v>
      </c>
      <c r="S175" s="84">
        <f t="shared" si="99"/>
        <v>2.0855399999999999</v>
      </c>
      <c r="T175" s="84">
        <f t="shared" si="99"/>
        <v>2.05375</v>
      </c>
      <c r="U175" s="84">
        <f t="shared" si="99"/>
        <v>2.0742699999999998</v>
      </c>
      <c r="V175" s="84">
        <f t="shared" si="99"/>
        <v>2.0874600000000001</v>
      </c>
      <c r="W175" s="84">
        <f t="shared" si="99"/>
        <v>2.11036</v>
      </c>
      <c r="X175" s="84">
        <f t="shared" si="99"/>
        <v>2.0365500000000001</v>
      </c>
      <c r="Y175" s="84">
        <f t="shared" si="99"/>
        <v>1.9797100000000001</v>
      </c>
      <c r="Z175" s="84">
        <f t="shared" si="99"/>
        <v>1.64696</v>
      </c>
      <c r="AA175" s="84">
        <f t="shared" si="99"/>
        <v>1.5061500000000001</v>
      </c>
    </row>
    <row r="176" spans="1:27" ht="12.75" hidden="1" customHeight="1" outlineLevel="1" x14ac:dyDescent="0.2">
      <c r="A176" s="92" t="s">
        <v>971</v>
      </c>
      <c r="B176" s="62" t="s">
        <v>231</v>
      </c>
      <c r="C176" s="42" t="s">
        <v>77</v>
      </c>
      <c r="D176" s="43">
        <v>1169.57</v>
      </c>
      <c r="E176" s="43">
        <v>1121.5899999999999</v>
      </c>
      <c r="F176" s="43">
        <v>1090.77</v>
      </c>
      <c r="G176" s="43">
        <v>1075.57</v>
      </c>
      <c r="H176" s="43">
        <v>1104.79</v>
      </c>
      <c r="I176" s="43">
        <v>1168.24</v>
      </c>
      <c r="J176" s="43">
        <v>1365.18</v>
      </c>
      <c r="K176" s="43">
        <v>1625.93</v>
      </c>
      <c r="L176" s="43">
        <v>1715.67</v>
      </c>
      <c r="M176" s="43">
        <v>1739.81</v>
      </c>
      <c r="N176" s="43">
        <v>1763.98</v>
      </c>
      <c r="O176" s="43">
        <v>1811.34</v>
      </c>
      <c r="P176" s="43">
        <v>1776.33</v>
      </c>
      <c r="Q176" s="43">
        <v>1784.44</v>
      </c>
      <c r="R176" s="43">
        <v>1776.25</v>
      </c>
      <c r="S176" s="43">
        <v>1751.29</v>
      </c>
      <c r="T176" s="43">
        <v>1719.5</v>
      </c>
      <c r="U176" s="43">
        <v>1740.02</v>
      </c>
      <c r="V176" s="43">
        <v>1753.21</v>
      </c>
      <c r="W176" s="43">
        <v>1776.11</v>
      </c>
      <c r="X176" s="43">
        <v>1702.3</v>
      </c>
      <c r="Y176" s="43">
        <v>1645.46</v>
      </c>
      <c r="Z176" s="43">
        <v>1312.71</v>
      </c>
      <c r="AA176" s="43">
        <v>1171.9000000000001</v>
      </c>
    </row>
    <row r="177" spans="1:27" ht="12.75" hidden="1" customHeight="1" outlineLevel="1" x14ac:dyDescent="0.2">
      <c r="A177" s="92" t="s">
        <v>972</v>
      </c>
      <c r="B177" s="62" t="s">
        <v>88</v>
      </c>
      <c r="C177" s="42" t="s">
        <v>77</v>
      </c>
      <c r="D177" s="43">
        <f>$D$152</f>
        <v>113.12</v>
      </c>
      <c r="E177" s="43">
        <f>$D$152</f>
        <v>113.12</v>
      </c>
      <c r="F177" s="43">
        <f t="shared" ref="F177:AA177" si="100">$D$152</f>
        <v>113.12</v>
      </c>
      <c r="G177" s="43">
        <f t="shared" si="100"/>
        <v>113.12</v>
      </c>
      <c r="H177" s="43">
        <f t="shared" si="100"/>
        <v>113.12</v>
      </c>
      <c r="I177" s="43">
        <f t="shared" si="100"/>
        <v>113.12</v>
      </c>
      <c r="J177" s="43">
        <f t="shared" si="100"/>
        <v>113.12</v>
      </c>
      <c r="K177" s="43">
        <f t="shared" si="100"/>
        <v>113.12</v>
      </c>
      <c r="L177" s="43">
        <f t="shared" si="100"/>
        <v>113.12</v>
      </c>
      <c r="M177" s="43">
        <f t="shared" si="100"/>
        <v>113.12</v>
      </c>
      <c r="N177" s="43">
        <f t="shared" si="100"/>
        <v>113.12</v>
      </c>
      <c r="O177" s="43">
        <f t="shared" si="100"/>
        <v>113.12</v>
      </c>
      <c r="P177" s="43">
        <f t="shared" si="100"/>
        <v>113.12</v>
      </c>
      <c r="Q177" s="43">
        <f t="shared" si="100"/>
        <v>113.12</v>
      </c>
      <c r="R177" s="43">
        <f t="shared" si="100"/>
        <v>113.12</v>
      </c>
      <c r="S177" s="43">
        <f t="shared" si="100"/>
        <v>113.12</v>
      </c>
      <c r="T177" s="43">
        <f t="shared" si="100"/>
        <v>113.12</v>
      </c>
      <c r="U177" s="43">
        <f t="shared" si="100"/>
        <v>113.12</v>
      </c>
      <c r="V177" s="43">
        <f t="shared" si="100"/>
        <v>113.12</v>
      </c>
      <c r="W177" s="43">
        <f t="shared" si="100"/>
        <v>113.12</v>
      </c>
      <c r="X177" s="43">
        <f t="shared" si="100"/>
        <v>113.12</v>
      </c>
      <c r="Y177" s="43">
        <f t="shared" si="100"/>
        <v>113.12</v>
      </c>
      <c r="Z177" s="43">
        <f t="shared" si="100"/>
        <v>113.12</v>
      </c>
      <c r="AA177" s="43">
        <f t="shared" si="100"/>
        <v>113.12</v>
      </c>
    </row>
    <row r="178" spans="1:27" ht="12.75" hidden="1" customHeight="1" outlineLevel="1" x14ac:dyDescent="0.2">
      <c r="A178" s="92" t="s">
        <v>973</v>
      </c>
      <c r="B178" s="62" t="s">
        <v>81</v>
      </c>
      <c r="C178" s="42" t="s">
        <v>77</v>
      </c>
      <c r="D178" s="43">
        <v>4.7699999999999996</v>
      </c>
      <c r="E178" s="43">
        <v>4.7699999999999996</v>
      </c>
      <c r="F178" s="43">
        <v>4.7699999999999996</v>
      </c>
      <c r="G178" s="43">
        <v>4.7699999999999996</v>
      </c>
      <c r="H178" s="43">
        <v>4.7699999999999996</v>
      </c>
      <c r="I178" s="43">
        <v>4.7699999999999996</v>
      </c>
      <c r="J178" s="43">
        <v>4.7699999999999996</v>
      </c>
      <c r="K178" s="43">
        <v>4.7699999999999996</v>
      </c>
      <c r="L178" s="43">
        <v>4.7699999999999996</v>
      </c>
      <c r="M178" s="43">
        <v>4.7699999999999996</v>
      </c>
      <c r="N178" s="43">
        <v>4.7699999999999996</v>
      </c>
      <c r="O178" s="43">
        <v>4.7699999999999996</v>
      </c>
      <c r="P178" s="43">
        <v>4.7699999999999996</v>
      </c>
      <c r="Q178" s="43">
        <v>4.7699999999999996</v>
      </c>
      <c r="R178" s="43">
        <v>4.7699999999999996</v>
      </c>
      <c r="S178" s="43">
        <v>4.7699999999999996</v>
      </c>
      <c r="T178" s="43">
        <v>4.7699999999999996</v>
      </c>
      <c r="U178" s="43">
        <v>4.7699999999999996</v>
      </c>
      <c r="V178" s="43">
        <v>4.7699999999999996</v>
      </c>
      <c r="W178" s="43">
        <v>4.7699999999999996</v>
      </c>
      <c r="X178" s="43">
        <v>4.7699999999999996</v>
      </c>
      <c r="Y178" s="43">
        <v>4.7699999999999996</v>
      </c>
      <c r="Z178" s="43">
        <v>4.7699999999999996</v>
      </c>
      <c r="AA178" s="43">
        <v>4.7699999999999996</v>
      </c>
    </row>
    <row r="179" spans="1:27" ht="12.75" hidden="1" customHeight="1" outlineLevel="1" x14ac:dyDescent="0.2">
      <c r="A179" s="92" t="s">
        <v>974</v>
      </c>
      <c r="B179" s="62" t="s">
        <v>79</v>
      </c>
      <c r="C179" s="42" t="s">
        <v>77</v>
      </c>
      <c r="D179" s="43">
        <f>$D$11</f>
        <v>216.36</v>
      </c>
      <c r="E179" s="43">
        <f t="shared" ref="E179:AA179" si="101">$D$11</f>
        <v>216.36</v>
      </c>
      <c r="F179" s="43">
        <f t="shared" si="101"/>
        <v>216.36</v>
      </c>
      <c r="G179" s="43">
        <f t="shared" si="101"/>
        <v>216.36</v>
      </c>
      <c r="H179" s="43">
        <f t="shared" si="101"/>
        <v>216.36</v>
      </c>
      <c r="I179" s="43">
        <f t="shared" si="101"/>
        <v>216.36</v>
      </c>
      <c r="J179" s="43">
        <f t="shared" si="101"/>
        <v>216.36</v>
      </c>
      <c r="K179" s="43">
        <f t="shared" si="101"/>
        <v>216.36</v>
      </c>
      <c r="L179" s="43">
        <f t="shared" si="101"/>
        <v>216.36</v>
      </c>
      <c r="M179" s="43">
        <f t="shared" si="101"/>
        <v>216.36</v>
      </c>
      <c r="N179" s="43">
        <f t="shared" si="101"/>
        <v>216.36</v>
      </c>
      <c r="O179" s="43">
        <f t="shared" si="101"/>
        <v>216.36</v>
      </c>
      <c r="P179" s="43">
        <f t="shared" si="101"/>
        <v>216.36</v>
      </c>
      <c r="Q179" s="43">
        <f t="shared" si="101"/>
        <v>216.36</v>
      </c>
      <c r="R179" s="43">
        <f>$D$11</f>
        <v>216.36</v>
      </c>
      <c r="S179" s="43">
        <f t="shared" si="101"/>
        <v>216.36</v>
      </c>
      <c r="T179" s="43">
        <f t="shared" si="101"/>
        <v>216.36</v>
      </c>
      <c r="U179" s="43">
        <f t="shared" si="101"/>
        <v>216.36</v>
      </c>
      <c r="V179" s="43">
        <f t="shared" si="101"/>
        <v>216.36</v>
      </c>
      <c r="W179" s="43">
        <f t="shared" si="101"/>
        <v>216.36</v>
      </c>
      <c r="X179" s="43">
        <f t="shared" si="101"/>
        <v>216.36</v>
      </c>
      <c r="Y179" s="43">
        <f t="shared" si="101"/>
        <v>216.36</v>
      </c>
      <c r="Z179" s="43">
        <f t="shared" si="101"/>
        <v>216.36</v>
      </c>
      <c r="AA179" s="43">
        <f t="shared" si="101"/>
        <v>216.36</v>
      </c>
    </row>
    <row r="180" spans="1:27" ht="12.75" customHeight="1" collapsed="1" x14ac:dyDescent="0.2">
      <c r="A180" s="91" t="s">
        <v>975</v>
      </c>
      <c r="B180" s="27" t="str">
        <f>"07"&amp;"."&amp;$B$599&amp;"."&amp;$B$600</f>
        <v>07.02.2023</v>
      </c>
      <c r="C180" s="83" t="s">
        <v>74</v>
      </c>
      <c r="D180" s="84">
        <f>ROUND(((D181+D182+D184+D183)/1000),5)</f>
        <v>1.4400999999999999</v>
      </c>
      <c r="E180" s="84">
        <f>ROUND(((E181+E182+E184+E183)/1000),5)</f>
        <v>1.36825</v>
      </c>
      <c r="F180" s="84">
        <f>ROUND(((F181+F182+F184+F183)/1000),5)</f>
        <v>1.3215699999999999</v>
      </c>
      <c r="G180" s="84">
        <f t="shared" ref="G180:AA180" si="102">ROUND(((G181+G182+G184+G183)/1000),5)</f>
        <v>1.3179700000000001</v>
      </c>
      <c r="H180" s="84">
        <f t="shared" si="102"/>
        <v>1.41795</v>
      </c>
      <c r="I180" s="84">
        <f t="shared" si="102"/>
        <v>1.4672799999999999</v>
      </c>
      <c r="J180" s="84">
        <f t="shared" si="102"/>
        <v>1.6848799999999999</v>
      </c>
      <c r="K180" s="84">
        <f t="shared" si="102"/>
        <v>1.9623900000000001</v>
      </c>
      <c r="L180" s="84">
        <f t="shared" si="102"/>
        <v>2.0150600000000001</v>
      </c>
      <c r="M180" s="84">
        <f t="shared" si="102"/>
        <v>2.0291899999999998</v>
      </c>
      <c r="N180" s="84">
        <f t="shared" si="102"/>
        <v>2.0410499999999998</v>
      </c>
      <c r="O180" s="84">
        <f t="shared" si="102"/>
        <v>2.0758999999999999</v>
      </c>
      <c r="P180" s="84">
        <f t="shared" si="102"/>
        <v>2.05565</v>
      </c>
      <c r="Q180" s="84">
        <f t="shared" si="102"/>
        <v>2.0624199999999999</v>
      </c>
      <c r="R180" s="84">
        <f t="shared" si="102"/>
        <v>2.0565199999999999</v>
      </c>
      <c r="S180" s="84">
        <f t="shared" si="102"/>
        <v>2.03579</v>
      </c>
      <c r="T180" s="84">
        <f t="shared" si="102"/>
        <v>2.0236200000000002</v>
      </c>
      <c r="U180" s="84">
        <f t="shared" si="102"/>
        <v>2.0392600000000001</v>
      </c>
      <c r="V180" s="84">
        <f t="shared" si="102"/>
        <v>2.04887</v>
      </c>
      <c r="W180" s="84">
        <f t="shared" si="102"/>
        <v>2.0580400000000001</v>
      </c>
      <c r="X180" s="84">
        <f t="shared" si="102"/>
        <v>2.0255800000000002</v>
      </c>
      <c r="Y180" s="84">
        <f t="shared" si="102"/>
        <v>1.9792000000000001</v>
      </c>
      <c r="Z180" s="84">
        <f t="shared" si="102"/>
        <v>1.69408</v>
      </c>
      <c r="AA180" s="84">
        <f t="shared" si="102"/>
        <v>1.5299</v>
      </c>
    </row>
    <row r="181" spans="1:27" ht="12.75" hidden="1" customHeight="1" outlineLevel="1" x14ac:dyDescent="0.2">
      <c r="A181" s="92" t="s">
        <v>976</v>
      </c>
      <c r="B181" s="62" t="s">
        <v>231</v>
      </c>
      <c r="C181" s="42" t="s">
        <v>77</v>
      </c>
      <c r="D181" s="43">
        <v>1105.8499999999999</v>
      </c>
      <c r="E181" s="43">
        <v>1034</v>
      </c>
      <c r="F181" s="43">
        <v>987.32</v>
      </c>
      <c r="G181" s="43">
        <v>983.72</v>
      </c>
      <c r="H181" s="43">
        <v>1083.7</v>
      </c>
      <c r="I181" s="43">
        <v>1133.03</v>
      </c>
      <c r="J181" s="43">
        <v>1350.63</v>
      </c>
      <c r="K181" s="43">
        <v>1628.14</v>
      </c>
      <c r="L181" s="43">
        <v>1680.81</v>
      </c>
      <c r="M181" s="43">
        <v>1694.94</v>
      </c>
      <c r="N181" s="43">
        <v>1706.8</v>
      </c>
      <c r="O181" s="43">
        <v>1741.65</v>
      </c>
      <c r="P181" s="43">
        <v>1721.4</v>
      </c>
      <c r="Q181" s="43">
        <v>1728.17</v>
      </c>
      <c r="R181" s="43">
        <v>1722.27</v>
      </c>
      <c r="S181" s="43">
        <v>1701.54</v>
      </c>
      <c r="T181" s="43">
        <v>1689.37</v>
      </c>
      <c r="U181" s="43">
        <v>1705.01</v>
      </c>
      <c r="V181" s="43">
        <v>1714.62</v>
      </c>
      <c r="W181" s="43">
        <v>1723.79</v>
      </c>
      <c r="X181" s="43">
        <v>1691.33</v>
      </c>
      <c r="Y181" s="43">
        <v>1644.95</v>
      </c>
      <c r="Z181" s="43">
        <v>1359.83</v>
      </c>
      <c r="AA181" s="43">
        <v>1195.6500000000001</v>
      </c>
    </row>
    <row r="182" spans="1:27" ht="12.75" hidden="1" customHeight="1" outlineLevel="1" x14ac:dyDescent="0.2">
      <c r="A182" s="92" t="s">
        <v>977</v>
      </c>
      <c r="B182" s="62" t="s">
        <v>88</v>
      </c>
      <c r="C182" s="42" t="s">
        <v>77</v>
      </c>
      <c r="D182" s="43">
        <f>$D$152</f>
        <v>113.12</v>
      </c>
      <c r="E182" s="43">
        <f>$D$152</f>
        <v>113.12</v>
      </c>
      <c r="F182" s="43">
        <f t="shared" ref="F182:AA182" si="103">$D$152</f>
        <v>113.12</v>
      </c>
      <c r="G182" s="43">
        <f t="shared" si="103"/>
        <v>113.12</v>
      </c>
      <c r="H182" s="43">
        <f t="shared" si="103"/>
        <v>113.12</v>
      </c>
      <c r="I182" s="43">
        <f t="shared" si="103"/>
        <v>113.12</v>
      </c>
      <c r="J182" s="43">
        <f t="shared" si="103"/>
        <v>113.12</v>
      </c>
      <c r="K182" s="43">
        <f t="shared" si="103"/>
        <v>113.12</v>
      </c>
      <c r="L182" s="43">
        <f t="shared" si="103"/>
        <v>113.12</v>
      </c>
      <c r="M182" s="43">
        <f t="shared" si="103"/>
        <v>113.12</v>
      </c>
      <c r="N182" s="43">
        <f t="shared" si="103"/>
        <v>113.12</v>
      </c>
      <c r="O182" s="43">
        <f t="shared" si="103"/>
        <v>113.12</v>
      </c>
      <c r="P182" s="43">
        <f t="shared" si="103"/>
        <v>113.12</v>
      </c>
      <c r="Q182" s="43">
        <f t="shared" si="103"/>
        <v>113.12</v>
      </c>
      <c r="R182" s="43">
        <f t="shared" si="103"/>
        <v>113.12</v>
      </c>
      <c r="S182" s="43">
        <f t="shared" si="103"/>
        <v>113.12</v>
      </c>
      <c r="T182" s="43">
        <f t="shared" si="103"/>
        <v>113.12</v>
      </c>
      <c r="U182" s="43">
        <f t="shared" si="103"/>
        <v>113.12</v>
      </c>
      <c r="V182" s="43">
        <f t="shared" si="103"/>
        <v>113.12</v>
      </c>
      <c r="W182" s="43">
        <f t="shared" si="103"/>
        <v>113.12</v>
      </c>
      <c r="X182" s="43">
        <f t="shared" si="103"/>
        <v>113.12</v>
      </c>
      <c r="Y182" s="43">
        <f t="shared" si="103"/>
        <v>113.12</v>
      </c>
      <c r="Z182" s="43">
        <f t="shared" si="103"/>
        <v>113.12</v>
      </c>
      <c r="AA182" s="43">
        <f t="shared" si="103"/>
        <v>113.12</v>
      </c>
    </row>
    <row r="183" spans="1:27" ht="12.75" hidden="1" customHeight="1" outlineLevel="1" x14ac:dyDescent="0.2">
      <c r="A183" s="92" t="s">
        <v>978</v>
      </c>
      <c r="B183" s="62" t="s">
        <v>81</v>
      </c>
      <c r="C183" s="42" t="s">
        <v>77</v>
      </c>
      <c r="D183" s="43">
        <v>4.7699999999999996</v>
      </c>
      <c r="E183" s="43">
        <v>4.7699999999999996</v>
      </c>
      <c r="F183" s="43">
        <v>4.7699999999999996</v>
      </c>
      <c r="G183" s="43">
        <v>4.7699999999999996</v>
      </c>
      <c r="H183" s="43">
        <v>4.7699999999999996</v>
      </c>
      <c r="I183" s="43">
        <v>4.7699999999999996</v>
      </c>
      <c r="J183" s="43">
        <v>4.7699999999999996</v>
      </c>
      <c r="K183" s="43">
        <v>4.7699999999999996</v>
      </c>
      <c r="L183" s="43">
        <v>4.7699999999999996</v>
      </c>
      <c r="M183" s="43">
        <v>4.7699999999999996</v>
      </c>
      <c r="N183" s="43">
        <v>4.7699999999999996</v>
      </c>
      <c r="O183" s="43">
        <v>4.7699999999999996</v>
      </c>
      <c r="P183" s="43">
        <v>4.7699999999999996</v>
      </c>
      <c r="Q183" s="43">
        <v>4.7699999999999996</v>
      </c>
      <c r="R183" s="43">
        <v>4.7699999999999996</v>
      </c>
      <c r="S183" s="43">
        <v>4.7699999999999996</v>
      </c>
      <c r="T183" s="43">
        <v>4.7699999999999996</v>
      </c>
      <c r="U183" s="43">
        <v>4.7699999999999996</v>
      </c>
      <c r="V183" s="43">
        <v>4.7699999999999996</v>
      </c>
      <c r="W183" s="43">
        <v>4.7699999999999996</v>
      </c>
      <c r="X183" s="43">
        <v>4.7699999999999996</v>
      </c>
      <c r="Y183" s="43">
        <v>4.7699999999999996</v>
      </c>
      <c r="Z183" s="43">
        <v>4.7699999999999996</v>
      </c>
      <c r="AA183" s="43">
        <v>4.7699999999999996</v>
      </c>
    </row>
    <row r="184" spans="1:27" ht="12.75" hidden="1" customHeight="1" outlineLevel="1" x14ac:dyDescent="0.2">
      <c r="A184" s="92" t="s">
        <v>979</v>
      </c>
      <c r="B184" s="62" t="s">
        <v>79</v>
      </c>
      <c r="C184" s="42" t="s">
        <v>77</v>
      </c>
      <c r="D184" s="43">
        <f>$D$11</f>
        <v>216.36</v>
      </c>
      <c r="E184" s="43">
        <f t="shared" ref="E184:AA184" si="104">$D$11</f>
        <v>216.36</v>
      </c>
      <c r="F184" s="43">
        <f t="shared" si="104"/>
        <v>216.36</v>
      </c>
      <c r="G184" s="43">
        <f t="shared" si="104"/>
        <v>216.36</v>
      </c>
      <c r="H184" s="43">
        <f t="shared" si="104"/>
        <v>216.36</v>
      </c>
      <c r="I184" s="43">
        <f t="shared" si="104"/>
        <v>216.36</v>
      </c>
      <c r="J184" s="43">
        <f t="shared" si="104"/>
        <v>216.36</v>
      </c>
      <c r="K184" s="43">
        <f t="shared" si="104"/>
        <v>216.36</v>
      </c>
      <c r="L184" s="43">
        <f t="shared" si="104"/>
        <v>216.36</v>
      </c>
      <c r="M184" s="43">
        <f t="shared" si="104"/>
        <v>216.36</v>
      </c>
      <c r="N184" s="43">
        <f t="shared" si="104"/>
        <v>216.36</v>
      </c>
      <c r="O184" s="43">
        <f t="shared" si="104"/>
        <v>216.36</v>
      </c>
      <c r="P184" s="43">
        <f t="shared" si="104"/>
        <v>216.36</v>
      </c>
      <c r="Q184" s="43">
        <f t="shared" si="104"/>
        <v>216.36</v>
      </c>
      <c r="R184" s="43">
        <f>$D$11</f>
        <v>216.36</v>
      </c>
      <c r="S184" s="43">
        <f t="shared" si="104"/>
        <v>216.36</v>
      </c>
      <c r="T184" s="43">
        <f t="shared" si="104"/>
        <v>216.36</v>
      </c>
      <c r="U184" s="43">
        <f t="shared" si="104"/>
        <v>216.36</v>
      </c>
      <c r="V184" s="43">
        <f t="shared" si="104"/>
        <v>216.36</v>
      </c>
      <c r="W184" s="43">
        <f t="shared" si="104"/>
        <v>216.36</v>
      </c>
      <c r="X184" s="43">
        <f t="shared" si="104"/>
        <v>216.36</v>
      </c>
      <c r="Y184" s="43">
        <f t="shared" si="104"/>
        <v>216.36</v>
      </c>
      <c r="Z184" s="43">
        <f t="shared" si="104"/>
        <v>216.36</v>
      </c>
      <c r="AA184" s="43">
        <f t="shared" si="104"/>
        <v>216.36</v>
      </c>
    </row>
    <row r="185" spans="1:27" ht="12.75" customHeight="1" collapsed="1" x14ac:dyDescent="0.2">
      <c r="A185" s="91" t="s">
        <v>980</v>
      </c>
      <c r="B185" s="27" t="str">
        <f>"08"&amp;"."&amp;$B$599&amp;"."&amp;$B$600</f>
        <v>08.02.2023</v>
      </c>
      <c r="C185" s="83" t="s">
        <v>74</v>
      </c>
      <c r="D185" s="84">
        <f>ROUND(((D186+D187+D189+D188)/1000),5)</f>
        <v>1.44729</v>
      </c>
      <c r="E185" s="84">
        <f>ROUND(((E186+E187+E189+E188)/1000),5)</f>
        <v>1.4119999999999999</v>
      </c>
      <c r="F185" s="84">
        <f>ROUND(((F186+F187+F189+F188)/1000),5)</f>
        <v>1.3714</v>
      </c>
      <c r="G185" s="84">
        <f t="shared" ref="G185:AA185" si="105">ROUND(((G186+G187+G189+G188)/1000),5)</f>
        <v>1.39018</v>
      </c>
      <c r="H185" s="84">
        <f t="shared" si="105"/>
        <v>1.4246300000000001</v>
      </c>
      <c r="I185" s="84">
        <f t="shared" si="105"/>
        <v>1.4962</v>
      </c>
      <c r="J185" s="84">
        <f t="shared" si="105"/>
        <v>1.7701</v>
      </c>
      <c r="K185" s="84">
        <f t="shared" si="105"/>
        <v>1.9755400000000001</v>
      </c>
      <c r="L185" s="84">
        <f t="shared" si="105"/>
        <v>2.0294400000000001</v>
      </c>
      <c r="M185" s="84">
        <f t="shared" si="105"/>
        <v>2.0407700000000002</v>
      </c>
      <c r="N185" s="84">
        <f t="shared" si="105"/>
        <v>2.04826</v>
      </c>
      <c r="O185" s="84">
        <f t="shared" si="105"/>
        <v>2.0686300000000002</v>
      </c>
      <c r="P185" s="84">
        <f t="shared" si="105"/>
        <v>2.0614300000000001</v>
      </c>
      <c r="Q185" s="84">
        <f t="shared" si="105"/>
        <v>2.09084</v>
      </c>
      <c r="R185" s="84">
        <f t="shared" si="105"/>
        <v>2.08629</v>
      </c>
      <c r="S185" s="84">
        <f t="shared" si="105"/>
        <v>2.0490499999999998</v>
      </c>
      <c r="T185" s="84">
        <f t="shared" si="105"/>
        <v>2.0301800000000001</v>
      </c>
      <c r="U185" s="84">
        <f t="shared" si="105"/>
        <v>2.0464199999999999</v>
      </c>
      <c r="V185" s="84">
        <f t="shared" si="105"/>
        <v>2.0530900000000001</v>
      </c>
      <c r="W185" s="84">
        <f t="shared" si="105"/>
        <v>2.06318</v>
      </c>
      <c r="X185" s="84">
        <f t="shared" si="105"/>
        <v>2.0371199999999998</v>
      </c>
      <c r="Y185" s="84">
        <f t="shared" si="105"/>
        <v>1.99115</v>
      </c>
      <c r="Z185" s="84">
        <f t="shared" si="105"/>
        <v>1.74038</v>
      </c>
      <c r="AA185" s="84">
        <f t="shared" si="105"/>
        <v>1.55372</v>
      </c>
    </row>
    <row r="186" spans="1:27" ht="12.75" hidden="1" customHeight="1" outlineLevel="1" x14ac:dyDescent="0.2">
      <c r="A186" s="92" t="s">
        <v>981</v>
      </c>
      <c r="B186" s="62" t="s">
        <v>231</v>
      </c>
      <c r="C186" s="42" t="s">
        <v>77</v>
      </c>
      <c r="D186" s="43">
        <v>1113.04</v>
      </c>
      <c r="E186" s="43">
        <v>1077.75</v>
      </c>
      <c r="F186" s="43">
        <v>1037.1500000000001</v>
      </c>
      <c r="G186" s="43">
        <v>1055.93</v>
      </c>
      <c r="H186" s="43">
        <v>1090.3800000000001</v>
      </c>
      <c r="I186" s="43">
        <v>1161.95</v>
      </c>
      <c r="J186" s="43">
        <v>1435.85</v>
      </c>
      <c r="K186" s="43">
        <v>1641.29</v>
      </c>
      <c r="L186" s="43">
        <v>1695.19</v>
      </c>
      <c r="M186" s="43">
        <v>1706.52</v>
      </c>
      <c r="N186" s="43">
        <v>1714.01</v>
      </c>
      <c r="O186" s="43">
        <v>1734.38</v>
      </c>
      <c r="P186" s="43">
        <v>1727.18</v>
      </c>
      <c r="Q186" s="43">
        <v>1756.59</v>
      </c>
      <c r="R186" s="43">
        <v>1752.04</v>
      </c>
      <c r="S186" s="43">
        <v>1714.8</v>
      </c>
      <c r="T186" s="43">
        <v>1695.93</v>
      </c>
      <c r="U186" s="43">
        <v>1712.17</v>
      </c>
      <c r="V186" s="43">
        <v>1718.84</v>
      </c>
      <c r="W186" s="43">
        <v>1728.93</v>
      </c>
      <c r="X186" s="43">
        <v>1702.87</v>
      </c>
      <c r="Y186" s="43">
        <v>1656.9</v>
      </c>
      <c r="Z186" s="43">
        <v>1406.13</v>
      </c>
      <c r="AA186" s="43">
        <v>1219.47</v>
      </c>
    </row>
    <row r="187" spans="1:27" ht="12.75" hidden="1" customHeight="1" outlineLevel="1" x14ac:dyDescent="0.2">
      <c r="A187" s="92" t="s">
        <v>982</v>
      </c>
      <c r="B187" s="62" t="s">
        <v>88</v>
      </c>
      <c r="C187" s="42" t="s">
        <v>77</v>
      </c>
      <c r="D187" s="43">
        <f>$D$152</f>
        <v>113.12</v>
      </c>
      <c r="E187" s="43">
        <f>$D$152</f>
        <v>113.12</v>
      </c>
      <c r="F187" s="43">
        <f t="shared" ref="F187:AA187" si="106">$D$152</f>
        <v>113.12</v>
      </c>
      <c r="G187" s="43">
        <f t="shared" si="106"/>
        <v>113.12</v>
      </c>
      <c r="H187" s="43">
        <f t="shared" si="106"/>
        <v>113.12</v>
      </c>
      <c r="I187" s="43">
        <f t="shared" si="106"/>
        <v>113.12</v>
      </c>
      <c r="J187" s="43">
        <f t="shared" si="106"/>
        <v>113.12</v>
      </c>
      <c r="K187" s="43">
        <f t="shared" si="106"/>
        <v>113.12</v>
      </c>
      <c r="L187" s="43">
        <f t="shared" si="106"/>
        <v>113.12</v>
      </c>
      <c r="M187" s="43">
        <f t="shared" si="106"/>
        <v>113.12</v>
      </c>
      <c r="N187" s="43">
        <f t="shared" si="106"/>
        <v>113.12</v>
      </c>
      <c r="O187" s="43">
        <f t="shared" si="106"/>
        <v>113.12</v>
      </c>
      <c r="P187" s="43">
        <f t="shared" si="106"/>
        <v>113.12</v>
      </c>
      <c r="Q187" s="43">
        <f t="shared" si="106"/>
        <v>113.12</v>
      </c>
      <c r="R187" s="43">
        <f t="shared" si="106"/>
        <v>113.12</v>
      </c>
      <c r="S187" s="43">
        <f t="shared" si="106"/>
        <v>113.12</v>
      </c>
      <c r="T187" s="43">
        <f t="shared" si="106"/>
        <v>113.12</v>
      </c>
      <c r="U187" s="43">
        <f t="shared" si="106"/>
        <v>113.12</v>
      </c>
      <c r="V187" s="43">
        <f t="shared" si="106"/>
        <v>113.12</v>
      </c>
      <c r="W187" s="43">
        <f t="shared" si="106"/>
        <v>113.12</v>
      </c>
      <c r="X187" s="43">
        <f t="shared" si="106"/>
        <v>113.12</v>
      </c>
      <c r="Y187" s="43">
        <f t="shared" si="106"/>
        <v>113.12</v>
      </c>
      <c r="Z187" s="43">
        <f t="shared" si="106"/>
        <v>113.12</v>
      </c>
      <c r="AA187" s="43">
        <f t="shared" si="106"/>
        <v>113.12</v>
      </c>
    </row>
    <row r="188" spans="1:27" ht="12.75" hidden="1" customHeight="1" outlineLevel="1" x14ac:dyDescent="0.2">
      <c r="A188" s="92" t="s">
        <v>983</v>
      </c>
      <c r="B188" s="62" t="s">
        <v>81</v>
      </c>
      <c r="C188" s="42" t="s">
        <v>77</v>
      </c>
      <c r="D188" s="43">
        <v>4.7699999999999996</v>
      </c>
      <c r="E188" s="43">
        <v>4.7699999999999996</v>
      </c>
      <c r="F188" s="43">
        <v>4.7699999999999996</v>
      </c>
      <c r="G188" s="43">
        <v>4.7699999999999996</v>
      </c>
      <c r="H188" s="43">
        <v>4.7699999999999996</v>
      </c>
      <c r="I188" s="43">
        <v>4.7699999999999996</v>
      </c>
      <c r="J188" s="43">
        <v>4.7699999999999996</v>
      </c>
      <c r="K188" s="43">
        <v>4.7699999999999996</v>
      </c>
      <c r="L188" s="43">
        <v>4.7699999999999996</v>
      </c>
      <c r="M188" s="43">
        <v>4.7699999999999996</v>
      </c>
      <c r="N188" s="43">
        <v>4.7699999999999996</v>
      </c>
      <c r="O188" s="43">
        <v>4.7699999999999996</v>
      </c>
      <c r="P188" s="43">
        <v>4.7699999999999996</v>
      </c>
      <c r="Q188" s="43">
        <v>4.7699999999999996</v>
      </c>
      <c r="R188" s="43">
        <v>4.7699999999999996</v>
      </c>
      <c r="S188" s="43">
        <v>4.7699999999999996</v>
      </c>
      <c r="T188" s="43">
        <v>4.7699999999999996</v>
      </c>
      <c r="U188" s="43">
        <v>4.7699999999999996</v>
      </c>
      <c r="V188" s="43">
        <v>4.7699999999999996</v>
      </c>
      <c r="W188" s="43">
        <v>4.7699999999999996</v>
      </c>
      <c r="X188" s="43">
        <v>4.7699999999999996</v>
      </c>
      <c r="Y188" s="43">
        <v>4.7699999999999996</v>
      </c>
      <c r="Z188" s="43">
        <v>4.7699999999999996</v>
      </c>
      <c r="AA188" s="43">
        <v>4.7699999999999996</v>
      </c>
    </row>
    <row r="189" spans="1:27" ht="12.75" hidden="1" customHeight="1" outlineLevel="1" x14ac:dyDescent="0.2">
      <c r="A189" s="92" t="s">
        <v>984</v>
      </c>
      <c r="B189" s="62" t="s">
        <v>79</v>
      </c>
      <c r="C189" s="42" t="s">
        <v>77</v>
      </c>
      <c r="D189" s="43">
        <f>$D$11</f>
        <v>216.36</v>
      </c>
      <c r="E189" s="43">
        <f t="shared" ref="E189:AA189" si="107">$D$11</f>
        <v>216.36</v>
      </c>
      <c r="F189" s="43">
        <f t="shared" si="107"/>
        <v>216.36</v>
      </c>
      <c r="G189" s="43">
        <f t="shared" si="107"/>
        <v>216.36</v>
      </c>
      <c r="H189" s="43">
        <f t="shared" si="107"/>
        <v>216.36</v>
      </c>
      <c r="I189" s="43">
        <f t="shared" si="107"/>
        <v>216.36</v>
      </c>
      <c r="J189" s="43">
        <f t="shared" si="107"/>
        <v>216.36</v>
      </c>
      <c r="K189" s="43">
        <f t="shared" si="107"/>
        <v>216.36</v>
      </c>
      <c r="L189" s="43">
        <f t="shared" si="107"/>
        <v>216.36</v>
      </c>
      <c r="M189" s="43">
        <f t="shared" si="107"/>
        <v>216.36</v>
      </c>
      <c r="N189" s="43">
        <f t="shared" si="107"/>
        <v>216.36</v>
      </c>
      <c r="O189" s="43">
        <f t="shared" si="107"/>
        <v>216.36</v>
      </c>
      <c r="P189" s="43">
        <f t="shared" si="107"/>
        <v>216.36</v>
      </c>
      <c r="Q189" s="43">
        <f t="shared" si="107"/>
        <v>216.36</v>
      </c>
      <c r="R189" s="43">
        <f>$D$11</f>
        <v>216.36</v>
      </c>
      <c r="S189" s="43">
        <f t="shared" si="107"/>
        <v>216.36</v>
      </c>
      <c r="T189" s="43">
        <f t="shared" si="107"/>
        <v>216.36</v>
      </c>
      <c r="U189" s="43">
        <f t="shared" si="107"/>
        <v>216.36</v>
      </c>
      <c r="V189" s="43">
        <f t="shared" si="107"/>
        <v>216.36</v>
      </c>
      <c r="W189" s="43">
        <f t="shared" si="107"/>
        <v>216.36</v>
      </c>
      <c r="X189" s="43">
        <f t="shared" si="107"/>
        <v>216.36</v>
      </c>
      <c r="Y189" s="43">
        <f t="shared" si="107"/>
        <v>216.36</v>
      </c>
      <c r="Z189" s="43">
        <f t="shared" si="107"/>
        <v>216.36</v>
      </c>
      <c r="AA189" s="43">
        <f t="shared" si="107"/>
        <v>216.36</v>
      </c>
    </row>
    <row r="190" spans="1:27" ht="12.75" customHeight="1" collapsed="1" x14ac:dyDescent="0.2">
      <c r="A190" s="91" t="s">
        <v>985</v>
      </c>
      <c r="B190" s="27" t="str">
        <f>"09"&amp;"."&amp;$B$599&amp;"."&amp;$B$600</f>
        <v>09.02.2023</v>
      </c>
      <c r="C190" s="83" t="s">
        <v>74</v>
      </c>
      <c r="D190" s="84">
        <f>ROUND(((D191+D192+D194+D193)/1000),5)</f>
        <v>1.44818</v>
      </c>
      <c r="E190" s="84">
        <f>ROUND(((E191+E192+E194+E193)/1000),5)</f>
        <v>1.4166000000000001</v>
      </c>
      <c r="F190" s="84">
        <f>ROUND(((F191+F192+F194+F193)/1000),5)</f>
        <v>1.41493</v>
      </c>
      <c r="G190" s="84">
        <f t="shared" ref="G190:AA190" si="108">ROUND(((G191+G192+G194+G193)/1000),5)</f>
        <v>1.4185099999999999</v>
      </c>
      <c r="H190" s="84">
        <f t="shared" si="108"/>
        <v>1.4563999999999999</v>
      </c>
      <c r="I190" s="84">
        <f t="shared" si="108"/>
        <v>1.53922</v>
      </c>
      <c r="J190" s="84">
        <f t="shared" si="108"/>
        <v>1.7957799999999999</v>
      </c>
      <c r="K190" s="84">
        <f t="shared" si="108"/>
        <v>1.9841599999999999</v>
      </c>
      <c r="L190" s="84">
        <f t="shared" si="108"/>
        <v>2.0996000000000001</v>
      </c>
      <c r="M190" s="84">
        <f t="shared" si="108"/>
        <v>2.1204499999999999</v>
      </c>
      <c r="N190" s="84">
        <f t="shared" si="108"/>
        <v>2.13096</v>
      </c>
      <c r="O190" s="84">
        <f t="shared" si="108"/>
        <v>2.16919</v>
      </c>
      <c r="P190" s="84">
        <f t="shared" si="108"/>
        <v>2.14941</v>
      </c>
      <c r="Q190" s="84">
        <f t="shared" si="108"/>
        <v>2.1304599999999998</v>
      </c>
      <c r="R190" s="84">
        <f t="shared" si="108"/>
        <v>2.1271399999999998</v>
      </c>
      <c r="S190" s="84">
        <f t="shared" si="108"/>
        <v>2.1198199999999998</v>
      </c>
      <c r="T190" s="84">
        <f t="shared" si="108"/>
        <v>2.0878800000000002</v>
      </c>
      <c r="U190" s="84">
        <f t="shared" si="108"/>
        <v>2.1106400000000001</v>
      </c>
      <c r="V190" s="84">
        <f t="shared" si="108"/>
        <v>2.1245500000000002</v>
      </c>
      <c r="W190" s="84">
        <f t="shared" si="108"/>
        <v>2.14628</v>
      </c>
      <c r="X190" s="84">
        <f t="shared" si="108"/>
        <v>2.09274</v>
      </c>
      <c r="Y190" s="84">
        <f t="shared" si="108"/>
        <v>1.99207</v>
      </c>
      <c r="Z190" s="84">
        <f t="shared" si="108"/>
        <v>1.85619</v>
      </c>
      <c r="AA190" s="84">
        <f t="shared" si="108"/>
        <v>1.5694300000000001</v>
      </c>
    </row>
    <row r="191" spans="1:27" ht="12.75" hidden="1" customHeight="1" outlineLevel="1" x14ac:dyDescent="0.2">
      <c r="A191" s="92" t="s">
        <v>986</v>
      </c>
      <c r="B191" s="62" t="s">
        <v>231</v>
      </c>
      <c r="C191" s="42" t="s">
        <v>77</v>
      </c>
      <c r="D191" s="43">
        <v>1113.93</v>
      </c>
      <c r="E191" s="43">
        <v>1082.3499999999999</v>
      </c>
      <c r="F191" s="43">
        <v>1080.68</v>
      </c>
      <c r="G191" s="43">
        <v>1084.26</v>
      </c>
      <c r="H191" s="43">
        <v>1122.1500000000001</v>
      </c>
      <c r="I191" s="43">
        <v>1204.97</v>
      </c>
      <c r="J191" s="43">
        <v>1461.53</v>
      </c>
      <c r="K191" s="43">
        <v>1649.91</v>
      </c>
      <c r="L191" s="43">
        <v>1765.35</v>
      </c>
      <c r="M191" s="43">
        <v>1786.2</v>
      </c>
      <c r="N191" s="43">
        <v>1796.71</v>
      </c>
      <c r="O191" s="43">
        <v>1834.94</v>
      </c>
      <c r="P191" s="43">
        <v>1815.16</v>
      </c>
      <c r="Q191" s="43">
        <v>1796.21</v>
      </c>
      <c r="R191" s="43">
        <v>1792.89</v>
      </c>
      <c r="S191" s="43">
        <v>1785.57</v>
      </c>
      <c r="T191" s="43">
        <v>1753.63</v>
      </c>
      <c r="U191" s="43">
        <v>1776.39</v>
      </c>
      <c r="V191" s="43">
        <v>1790.3</v>
      </c>
      <c r="W191" s="43">
        <v>1812.03</v>
      </c>
      <c r="X191" s="43">
        <v>1758.49</v>
      </c>
      <c r="Y191" s="43">
        <v>1657.82</v>
      </c>
      <c r="Z191" s="43">
        <v>1521.94</v>
      </c>
      <c r="AA191" s="43">
        <v>1235.18</v>
      </c>
    </row>
    <row r="192" spans="1:27" ht="12.75" hidden="1" customHeight="1" outlineLevel="1" x14ac:dyDescent="0.2">
      <c r="A192" s="92" t="s">
        <v>987</v>
      </c>
      <c r="B192" s="62" t="s">
        <v>88</v>
      </c>
      <c r="C192" s="42" t="s">
        <v>77</v>
      </c>
      <c r="D192" s="43">
        <f>$D$152</f>
        <v>113.12</v>
      </c>
      <c r="E192" s="43">
        <f>$D$152</f>
        <v>113.12</v>
      </c>
      <c r="F192" s="43">
        <f t="shared" ref="F192:AA192" si="109">$D$152</f>
        <v>113.12</v>
      </c>
      <c r="G192" s="43">
        <f t="shared" si="109"/>
        <v>113.12</v>
      </c>
      <c r="H192" s="43">
        <f t="shared" si="109"/>
        <v>113.12</v>
      </c>
      <c r="I192" s="43">
        <f t="shared" si="109"/>
        <v>113.12</v>
      </c>
      <c r="J192" s="43">
        <f t="shared" si="109"/>
        <v>113.12</v>
      </c>
      <c r="K192" s="43">
        <f t="shared" si="109"/>
        <v>113.12</v>
      </c>
      <c r="L192" s="43">
        <f t="shared" si="109"/>
        <v>113.12</v>
      </c>
      <c r="M192" s="43">
        <f t="shared" si="109"/>
        <v>113.12</v>
      </c>
      <c r="N192" s="43">
        <f t="shared" si="109"/>
        <v>113.12</v>
      </c>
      <c r="O192" s="43">
        <f t="shared" si="109"/>
        <v>113.12</v>
      </c>
      <c r="P192" s="43">
        <f t="shared" si="109"/>
        <v>113.12</v>
      </c>
      <c r="Q192" s="43">
        <f t="shared" si="109"/>
        <v>113.12</v>
      </c>
      <c r="R192" s="43">
        <f t="shared" si="109"/>
        <v>113.12</v>
      </c>
      <c r="S192" s="43">
        <f t="shared" si="109"/>
        <v>113.12</v>
      </c>
      <c r="T192" s="43">
        <f t="shared" si="109"/>
        <v>113.12</v>
      </c>
      <c r="U192" s="43">
        <f t="shared" si="109"/>
        <v>113.12</v>
      </c>
      <c r="V192" s="43">
        <f t="shared" si="109"/>
        <v>113.12</v>
      </c>
      <c r="W192" s="43">
        <f t="shared" si="109"/>
        <v>113.12</v>
      </c>
      <c r="X192" s="43">
        <f t="shared" si="109"/>
        <v>113.12</v>
      </c>
      <c r="Y192" s="43">
        <f t="shared" si="109"/>
        <v>113.12</v>
      </c>
      <c r="Z192" s="43">
        <f t="shared" si="109"/>
        <v>113.12</v>
      </c>
      <c r="AA192" s="43">
        <f t="shared" si="109"/>
        <v>113.12</v>
      </c>
    </row>
    <row r="193" spans="1:27" ht="12.75" hidden="1" customHeight="1" outlineLevel="1" x14ac:dyDescent="0.2">
      <c r="A193" s="92" t="s">
        <v>988</v>
      </c>
      <c r="B193" s="62" t="s">
        <v>81</v>
      </c>
      <c r="C193" s="42" t="s">
        <v>77</v>
      </c>
      <c r="D193" s="43">
        <v>4.7699999999999996</v>
      </c>
      <c r="E193" s="43">
        <v>4.7699999999999996</v>
      </c>
      <c r="F193" s="43">
        <v>4.7699999999999996</v>
      </c>
      <c r="G193" s="43">
        <v>4.7699999999999996</v>
      </c>
      <c r="H193" s="43">
        <v>4.7699999999999996</v>
      </c>
      <c r="I193" s="43">
        <v>4.7699999999999996</v>
      </c>
      <c r="J193" s="43">
        <v>4.7699999999999996</v>
      </c>
      <c r="K193" s="43">
        <v>4.7699999999999996</v>
      </c>
      <c r="L193" s="43">
        <v>4.7699999999999996</v>
      </c>
      <c r="M193" s="43">
        <v>4.7699999999999996</v>
      </c>
      <c r="N193" s="43">
        <v>4.7699999999999996</v>
      </c>
      <c r="O193" s="43">
        <v>4.7699999999999996</v>
      </c>
      <c r="P193" s="43">
        <v>4.7699999999999996</v>
      </c>
      <c r="Q193" s="43">
        <v>4.7699999999999996</v>
      </c>
      <c r="R193" s="43">
        <v>4.7699999999999996</v>
      </c>
      <c r="S193" s="43">
        <v>4.7699999999999996</v>
      </c>
      <c r="T193" s="43">
        <v>4.7699999999999996</v>
      </c>
      <c r="U193" s="43">
        <v>4.7699999999999996</v>
      </c>
      <c r="V193" s="43">
        <v>4.7699999999999996</v>
      </c>
      <c r="W193" s="43">
        <v>4.7699999999999996</v>
      </c>
      <c r="X193" s="43">
        <v>4.7699999999999996</v>
      </c>
      <c r="Y193" s="43">
        <v>4.7699999999999996</v>
      </c>
      <c r="Z193" s="43">
        <v>4.7699999999999996</v>
      </c>
      <c r="AA193" s="43">
        <v>4.7699999999999996</v>
      </c>
    </row>
    <row r="194" spans="1:27" ht="12.75" hidden="1" customHeight="1" outlineLevel="1" x14ac:dyDescent="0.2">
      <c r="A194" s="92" t="s">
        <v>989</v>
      </c>
      <c r="B194" s="62" t="s">
        <v>79</v>
      </c>
      <c r="C194" s="42" t="s">
        <v>77</v>
      </c>
      <c r="D194" s="43">
        <f>$D$11</f>
        <v>216.36</v>
      </c>
      <c r="E194" s="43">
        <f t="shared" ref="E194:AA194" si="110">$D$11</f>
        <v>216.36</v>
      </c>
      <c r="F194" s="43">
        <f t="shared" si="110"/>
        <v>216.36</v>
      </c>
      <c r="G194" s="43">
        <f t="shared" si="110"/>
        <v>216.36</v>
      </c>
      <c r="H194" s="43">
        <f t="shared" si="110"/>
        <v>216.36</v>
      </c>
      <c r="I194" s="43">
        <f t="shared" si="110"/>
        <v>216.36</v>
      </c>
      <c r="J194" s="43">
        <f t="shared" si="110"/>
        <v>216.36</v>
      </c>
      <c r="K194" s="43">
        <f t="shared" si="110"/>
        <v>216.36</v>
      </c>
      <c r="L194" s="43">
        <f t="shared" si="110"/>
        <v>216.36</v>
      </c>
      <c r="M194" s="43">
        <f t="shared" si="110"/>
        <v>216.36</v>
      </c>
      <c r="N194" s="43">
        <f t="shared" si="110"/>
        <v>216.36</v>
      </c>
      <c r="O194" s="43">
        <f t="shared" si="110"/>
        <v>216.36</v>
      </c>
      <c r="P194" s="43">
        <f t="shared" si="110"/>
        <v>216.36</v>
      </c>
      <c r="Q194" s="43">
        <f t="shared" si="110"/>
        <v>216.36</v>
      </c>
      <c r="R194" s="43">
        <f>$D$11</f>
        <v>216.36</v>
      </c>
      <c r="S194" s="43">
        <f t="shared" si="110"/>
        <v>216.36</v>
      </c>
      <c r="T194" s="43">
        <f t="shared" si="110"/>
        <v>216.36</v>
      </c>
      <c r="U194" s="43">
        <f t="shared" si="110"/>
        <v>216.36</v>
      </c>
      <c r="V194" s="43">
        <f t="shared" si="110"/>
        <v>216.36</v>
      </c>
      <c r="W194" s="43">
        <f t="shared" si="110"/>
        <v>216.36</v>
      </c>
      <c r="X194" s="43">
        <f t="shared" si="110"/>
        <v>216.36</v>
      </c>
      <c r="Y194" s="43">
        <f t="shared" si="110"/>
        <v>216.36</v>
      </c>
      <c r="Z194" s="43">
        <f t="shared" si="110"/>
        <v>216.36</v>
      </c>
      <c r="AA194" s="43">
        <f t="shared" si="110"/>
        <v>216.36</v>
      </c>
    </row>
    <row r="195" spans="1:27" ht="12.75" customHeight="1" collapsed="1" x14ac:dyDescent="0.2">
      <c r="A195" s="91" t="s">
        <v>990</v>
      </c>
      <c r="B195" s="27" t="str">
        <f>"10"&amp;"."&amp;$B$599&amp;"."&amp;$B$600</f>
        <v>10.02.2023</v>
      </c>
      <c r="C195" s="83" t="s">
        <v>74</v>
      </c>
      <c r="D195" s="84">
        <f>ROUND(((D196+D197+D199+D198)/1000),5)</f>
        <v>1.5162100000000001</v>
      </c>
      <c r="E195" s="84">
        <f>ROUND(((E196+E197+E199+E198)/1000),5)</f>
        <v>1.4677100000000001</v>
      </c>
      <c r="F195" s="84">
        <f>ROUND(((F196+F197+F199+F198)/1000),5)</f>
        <v>1.43642</v>
      </c>
      <c r="G195" s="84">
        <f t="shared" ref="G195:AA195" si="111">ROUND(((G196+G197+G199+G198)/1000),5)</f>
        <v>1.4371400000000001</v>
      </c>
      <c r="H195" s="84">
        <f t="shared" si="111"/>
        <v>1.5015700000000001</v>
      </c>
      <c r="I195" s="84">
        <f t="shared" si="111"/>
        <v>1.5750599999999999</v>
      </c>
      <c r="J195" s="84">
        <f t="shared" si="111"/>
        <v>1.86625</v>
      </c>
      <c r="K195" s="84">
        <f t="shared" si="111"/>
        <v>1.98207</v>
      </c>
      <c r="L195" s="84">
        <f t="shared" si="111"/>
        <v>2.0705499999999999</v>
      </c>
      <c r="M195" s="84">
        <f t="shared" si="111"/>
        <v>2.1100699999999999</v>
      </c>
      <c r="N195" s="84">
        <f t="shared" si="111"/>
        <v>2.1293000000000002</v>
      </c>
      <c r="O195" s="84">
        <f t="shared" si="111"/>
        <v>2.1547900000000002</v>
      </c>
      <c r="P195" s="84">
        <f t="shared" si="111"/>
        <v>2.1370900000000002</v>
      </c>
      <c r="Q195" s="84">
        <f t="shared" si="111"/>
        <v>2.1449400000000001</v>
      </c>
      <c r="R195" s="84">
        <f t="shared" si="111"/>
        <v>2.1357499999999998</v>
      </c>
      <c r="S195" s="84">
        <f t="shared" si="111"/>
        <v>2.0937299999999999</v>
      </c>
      <c r="T195" s="84">
        <f t="shared" si="111"/>
        <v>2.06874</v>
      </c>
      <c r="U195" s="84">
        <f t="shared" si="111"/>
        <v>2.0993599999999999</v>
      </c>
      <c r="V195" s="84">
        <f t="shared" si="111"/>
        <v>2.12453</v>
      </c>
      <c r="W195" s="84">
        <f t="shared" si="111"/>
        <v>2.11422</v>
      </c>
      <c r="X195" s="84">
        <f t="shared" si="111"/>
        <v>2.0869</v>
      </c>
      <c r="Y195" s="84">
        <f t="shared" si="111"/>
        <v>2.0261999999999998</v>
      </c>
      <c r="Z195" s="84">
        <f t="shared" si="111"/>
        <v>1.9167799999999999</v>
      </c>
      <c r="AA195" s="84">
        <f t="shared" si="111"/>
        <v>1.7435799999999999</v>
      </c>
    </row>
    <row r="196" spans="1:27" ht="12.75" hidden="1" customHeight="1" outlineLevel="1" x14ac:dyDescent="0.2">
      <c r="A196" s="92" t="s">
        <v>991</v>
      </c>
      <c r="B196" s="62" t="s">
        <v>231</v>
      </c>
      <c r="C196" s="42" t="s">
        <v>77</v>
      </c>
      <c r="D196" s="43">
        <v>1181.96</v>
      </c>
      <c r="E196" s="43">
        <v>1133.46</v>
      </c>
      <c r="F196" s="43">
        <v>1102.17</v>
      </c>
      <c r="G196" s="43">
        <v>1102.8900000000001</v>
      </c>
      <c r="H196" s="43">
        <v>1167.32</v>
      </c>
      <c r="I196" s="43">
        <v>1240.81</v>
      </c>
      <c r="J196" s="43">
        <v>1532</v>
      </c>
      <c r="K196" s="43">
        <v>1647.82</v>
      </c>
      <c r="L196" s="43">
        <v>1736.3</v>
      </c>
      <c r="M196" s="43">
        <v>1775.82</v>
      </c>
      <c r="N196" s="43">
        <v>1795.05</v>
      </c>
      <c r="O196" s="43">
        <v>1820.54</v>
      </c>
      <c r="P196" s="43">
        <v>1802.84</v>
      </c>
      <c r="Q196" s="43">
        <v>1810.69</v>
      </c>
      <c r="R196" s="43">
        <v>1801.5</v>
      </c>
      <c r="S196" s="43">
        <v>1759.48</v>
      </c>
      <c r="T196" s="43">
        <v>1734.49</v>
      </c>
      <c r="U196" s="43">
        <v>1765.11</v>
      </c>
      <c r="V196" s="43">
        <v>1790.28</v>
      </c>
      <c r="W196" s="43">
        <v>1779.97</v>
      </c>
      <c r="X196" s="43">
        <v>1752.65</v>
      </c>
      <c r="Y196" s="43">
        <v>1691.95</v>
      </c>
      <c r="Z196" s="43">
        <v>1582.53</v>
      </c>
      <c r="AA196" s="43">
        <v>1409.33</v>
      </c>
    </row>
    <row r="197" spans="1:27" ht="12.75" hidden="1" customHeight="1" outlineLevel="1" x14ac:dyDescent="0.2">
      <c r="A197" s="92" t="s">
        <v>992</v>
      </c>
      <c r="B197" s="62" t="s">
        <v>88</v>
      </c>
      <c r="C197" s="42" t="s">
        <v>77</v>
      </c>
      <c r="D197" s="43">
        <f>$D$152</f>
        <v>113.12</v>
      </c>
      <c r="E197" s="43">
        <f>$D$152</f>
        <v>113.12</v>
      </c>
      <c r="F197" s="43">
        <f t="shared" ref="F197:AA197" si="112">$D$152</f>
        <v>113.12</v>
      </c>
      <c r="G197" s="43">
        <f t="shared" si="112"/>
        <v>113.12</v>
      </c>
      <c r="H197" s="43">
        <f t="shared" si="112"/>
        <v>113.12</v>
      </c>
      <c r="I197" s="43">
        <f t="shared" si="112"/>
        <v>113.12</v>
      </c>
      <c r="J197" s="43">
        <f t="shared" si="112"/>
        <v>113.12</v>
      </c>
      <c r="K197" s="43">
        <f t="shared" si="112"/>
        <v>113.12</v>
      </c>
      <c r="L197" s="43">
        <f t="shared" si="112"/>
        <v>113.12</v>
      </c>
      <c r="M197" s="43">
        <f t="shared" si="112"/>
        <v>113.12</v>
      </c>
      <c r="N197" s="43">
        <f t="shared" si="112"/>
        <v>113.12</v>
      </c>
      <c r="O197" s="43">
        <f t="shared" si="112"/>
        <v>113.12</v>
      </c>
      <c r="P197" s="43">
        <f t="shared" si="112"/>
        <v>113.12</v>
      </c>
      <c r="Q197" s="43">
        <f t="shared" si="112"/>
        <v>113.12</v>
      </c>
      <c r="R197" s="43">
        <f t="shared" si="112"/>
        <v>113.12</v>
      </c>
      <c r="S197" s="43">
        <f t="shared" si="112"/>
        <v>113.12</v>
      </c>
      <c r="T197" s="43">
        <f t="shared" si="112"/>
        <v>113.12</v>
      </c>
      <c r="U197" s="43">
        <f t="shared" si="112"/>
        <v>113.12</v>
      </c>
      <c r="V197" s="43">
        <f t="shared" si="112"/>
        <v>113.12</v>
      </c>
      <c r="W197" s="43">
        <f t="shared" si="112"/>
        <v>113.12</v>
      </c>
      <c r="X197" s="43">
        <f t="shared" si="112"/>
        <v>113.12</v>
      </c>
      <c r="Y197" s="43">
        <f t="shared" si="112"/>
        <v>113.12</v>
      </c>
      <c r="Z197" s="43">
        <f t="shared" si="112"/>
        <v>113.12</v>
      </c>
      <c r="AA197" s="43">
        <f t="shared" si="112"/>
        <v>113.12</v>
      </c>
    </row>
    <row r="198" spans="1:27" ht="12.75" hidden="1" customHeight="1" outlineLevel="1" x14ac:dyDescent="0.2">
      <c r="A198" s="92" t="s">
        <v>993</v>
      </c>
      <c r="B198" s="62" t="s">
        <v>81</v>
      </c>
      <c r="C198" s="42" t="s">
        <v>77</v>
      </c>
      <c r="D198" s="43">
        <v>4.7699999999999996</v>
      </c>
      <c r="E198" s="43">
        <v>4.7699999999999996</v>
      </c>
      <c r="F198" s="43">
        <v>4.7699999999999996</v>
      </c>
      <c r="G198" s="43">
        <v>4.7699999999999996</v>
      </c>
      <c r="H198" s="43">
        <v>4.7699999999999996</v>
      </c>
      <c r="I198" s="43">
        <v>4.7699999999999996</v>
      </c>
      <c r="J198" s="43">
        <v>4.7699999999999996</v>
      </c>
      <c r="K198" s="43">
        <v>4.7699999999999996</v>
      </c>
      <c r="L198" s="43">
        <v>4.7699999999999996</v>
      </c>
      <c r="M198" s="43">
        <v>4.7699999999999996</v>
      </c>
      <c r="N198" s="43">
        <v>4.7699999999999996</v>
      </c>
      <c r="O198" s="43">
        <v>4.7699999999999996</v>
      </c>
      <c r="P198" s="43">
        <v>4.7699999999999996</v>
      </c>
      <c r="Q198" s="43">
        <v>4.7699999999999996</v>
      </c>
      <c r="R198" s="43">
        <v>4.7699999999999996</v>
      </c>
      <c r="S198" s="43">
        <v>4.7699999999999996</v>
      </c>
      <c r="T198" s="43">
        <v>4.7699999999999996</v>
      </c>
      <c r="U198" s="43">
        <v>4.7699999999999996</v>
      </c>
      <c r="V198" s="43">
        <v>4.7699999999999996</v>
      </c>
      <c r="W198" s="43">
        <v>4.7699999999999996</v>
      </c>
      <c r="X198" s="43">
        <v>4.7699999999999996</v>
      </c>
      <c r="Y198" s="43">
        <v>4.7699999999999996</v>
      </c>
      <c r="Z198" s="43">
        <v>4.7699999999999996</v>
      </c>
      <c r="AA198" s="43">
        <v>4.7699999999999996</v>
      </c>
    </row>
    <row r="199" spans="1:27" ht="12.75" hidden="1" customHeight="1" outlineLevel="1" x14ac:dyDescent="0.2">
      <c r="A199" s="92" t="s">
        <v>994</v>
      </c>
      <c r="B199" s="62" t="s">
        <v>79</v>
      </c>
      <c r="C199" s="42" t="s">
        <v>77</v>
      </c>
      <c r="D199" s="43">
        <f>$D$11</f>
        <v>216.36</v>
      </c>
      <c r="E199" s="43">
        <f t="shared" ref="E199:AA199" si="113">$D$11</f>
        <v>216.36</v>
      </c>
      <c r="F199" s="43">
        <f t="shared" si="113"/>
        <v>216.36</v>
      </c>
      <c r="G199" s="43">
        <f t="shared" si="113"/>
        <v>216.36</v>
      </c>
      <c r="H199" s="43">
        <f t="shared" si="113"/>
        <v>216.36</v>
      </c>
      <c r="I199" s="43">
        <f t="shared" si="113"/>
        <v>216.36</v>
      </c>
      <c r="J199" s="43">
        <f t="shared" si="113"/>
        <v>216.36</v>
      </c>
      <c r="K199" s="43">
        <f t="shared" si="113"/>
        <v>216.36</v>
      </c>
      <c r="L199" s="43">
        <f t="shared" si="113"/>
        <v>216.36</v>
      </c>
      <c r="M199" s="43">
        <f t="shared" si="113"/>
        <v>216.36</v>
      </c>
      <c r="N199" s="43">
        <f t="shared" si="113"/>
        <v>216.36</v>
      </c>
      <c r="O199" s="43">
        <f t="shared" si="113"/>
        <v>216.36</v>
      </c>
      <c r="P199" s="43">
        <f t="shared" si="113"/>
        <v>216.36</v>
      </c>
      <c r="Q199" s="43">
        <f t="shared" si="113"/>
        <v>216.36</v>
      </c>
      <c r="R199" s="43">
        <f>$D$11</f>
        <v>216.36</v>
      </c>
      <c r="S199" s="43">
        <f t="shared" si="113"/>
        <v>216.36</v>
      </c>
      <c r="T199" s="43">
        <f t="shared" si="113"/>
        <v>216.36</v>
      </c>
      <c r="U199" s="43">
        <f t="shared" si="113"/>
        <v>216.36</v>
      </c>
      <c r="V199" s="43">
        <f t="shared" si="113"/>
        <v>216.36</v>
      </c>
      <c r="W199" s="43">
        <f t="shared" si="113"/>
        <v>216.36</v>
      </c>
      <c r="X199" s="43">
        <f t="shared" si="113"/>
        <v>216.36</v>
      </c>
      <c r="Y199" s="43">
        <f t="shared" si="113"/>
        <v>216.36</v>
      </c>
      <c r="Z199" s="43">
        <f t="shared" si="113"/>
        <v>216.36</v>
      </c>
      <c r="AA199" s="43">
        <f t="shared" si="113"/>
        <v>216.36</v>
      </c>
    </row>
    <row r="200" spans="1:27" ht="12.75" customHeight="1" collapsed="1" x14ac:dyDescent="0.2">
      <c r="A200" s="91" t="s">
        <v>995</v>
      </c>
      <c r="B200" s="27" t="str">
        <f>"11"&amp;"."&amp;$B$599&amp;"."&amp;$B$600</f>
        <v>11.02.2023</v>
      </c>
      <c r="C200" s="83" t="s">
        <v>74</v>
      </c>
      <c r="D200" s="84">
        <f>ROUND(((D201+D202+D204+D203)/1000),5)</f>
        <v>1.60829</v>
      </c>
      <c r="E200" s="84">
        <f>ROUND(((E201+E202+E204+E203)/1000),5)</f>
        <v>1.5704100000000001</v>
      </c>
      <c r="F200" s="84">
        <f>ROUND(((F201+F202+F204+F203)/1000),5)</f>
        <v>1.54983</v>
      </c>
      <c r="G200" s="84">
        <f t="shared" ref="G200:AA200" si="114">ROUND(((G201+G202+G204+G203)/1000),5)</f>
        <v>1.53634</v>
      </c>
      <c r="H200" s="84">
        <f t="shared" si="114"/>
        <v>1.54897</v>
      </c>
      <c r="I200" s="84">
        <f t="shared" si="114"/>
        <v>1.5657300000000001</v>
      </c>
      <c r="J200" s="84">
        <f t="shared" si="114"/>
        <v>1.62798</v>
      </c>
      <c r="K200" s="84">
        <f t="shared" si="114"/>
        <v>1.89215</v>
      </c>
      <c r="L200" s="84">
        <f t="shared" si="114"/>
        <v>1.9877400000000001</v>
      </c>
      <c r="M200" s="84">
        <f t="shared" si="114"/>
        <v>2.13015</v>
      </c>
      <c r="N200" s="84">
        <f t="shared" si="114"/>
        <v>2.1760799999999998</v>
      </c>
      <c r="O200" s="84">
        <f t="shared" si="114"/>
        <v>2.1886000000000001</v>
      </c>
      <c r="P200" s="84">
        <f t="shared" si="114"/>
        <v>2.1850700000000001</v>
      </c>
      <c r="Q200" s="84">
        <f t="shared" si="114"/>
        <v>2.1812999999999998</v>
      </c>
      <c r="R200" s="84">
        <f t="shared" si="114"/>
        <v>2.1749200000000002</v>
      </c>
      <c r="S200" s="84">
        <f t="shared" si="114"/>
        <v>2.1368200000000002</v>
      </c>
      <c r="T200" s="84">
        <f t="shared" si="114"/>
        <v>2.15917</v>
      </c>
      <c r="U200" s="84">
        <f t="shared" si="114"/>
        <v>2.19374</v>
      </c>
      <c r="V200" s="84">
        <f t="shared" si="114"/>
        <v>2.2173500000000002</v>
      </c>
      <c r="W200" s="84">
        <f t="shared" si="114"/>
        <v>2.1856499999999999</v>
      </c>
      <c r="X200" s="84">
        <f t="shared" si="114"/>
        <v>2.1706099999999999</v>
      </c>
      <c r="Y200" s="84">
        <f t="shared" si="114"/>
        <v>2.0562999999999998</v>
      </c>
      <c r="Z200" s="84">
        <f t="shared" si="114"/>
        <v>1.95008</v>
      </c>
      <c r="AA200" s="84">
        <f t="shared" si="114"/>
        <v>1.83622</v>
      </c>
    </row>
    <row r="201" spans="1:27" ht="12.75" hidden="1" customHeight="1" outlineLevel="1" x14ac:dyDescent="0.2">
      <c r="A201" s="92" t="s">
        <v>996</v>
      </c>
      <c r="B201" s="62" t="s">
        <v>231</v>
      </c>
      <c r="C201" s="42" t="s">
        <v>77</v>
      </c>
      <c r="D201" s="43">
        <v>1274.04</v>
      </c>
      <c r="E201" s="43">
        <v>1236.1600000000001</v>
      </c>
      <c r="F201" s="43">
        <v>1215.58</v>
      </c>
      <c r="G201" s="43">
        <v>1202.0899999999999</v>
      </c>
      <c r="H201" s="43">
        <v>1214.72</v>
      </c>
      <c r="I201" s="43">
        <v>1231.48</v>
      </c>
      <c r="J201" s="43">
        <v>1293.73</v>
      </c>
      <c r="K201" s="43">
        <v>1557.9</v>
      </c>
      <c r="L201" s="43">
        <v>1653.49</v>
      </c>
      <c r="M201" s="43">
        <v>1795.9</v>
      </c>
      <c r="N201" s="43">
        <v>1841.83</v>
      </c>
      <c r="O201" s="43">
        <v>1854.35</v>
      </c>
      <c r="P201" s="43">
        <v>1850.82</v>
      </c>
      <c r="Q201" s="43">
        <v>1847.05</v>
      </c>
      <c r="R201" s="43">
        <v>1840.67</v>
      </c>
      <c r="S201" s="43">
        <v>1802.57</v>
      </c>
      <c r="T201" s="43">
        <v>1824.92</v>
      </c>
      <c r="U201" s="43">
        <v>1859.49</v>
      </c>
      <c r="V201" s="43">
        <v>1883.1</v>
      </c>
      <c r="W201" s="43">
        <v>1851.4</v>
      </c>
      <c r="X201" s="43">
        <v>1836.36</v>
      </c>
      <c r="Y201" s="43">
        <v>1722.05</v>
      </c>
      <c r="Z201" s="43">
        <v>1615.83</v>
      </c>
      <c r="AA201" s="43">
        <v>1501.97</v>
      </c>
    </row>
    <row r="202" spans="1:27" ht="12.75" hidden="1" customHeight="1" outlineLevel="1" x14ac:dyDescent="0.2">
      <c r="A202" s="92" t="s">
        <v>997</v>
      </c>
      <c r="B202" s="62" t="s">
        <v>88</v>
      </c>
      <c r="C202" s="42" t="s">
        <v>77</v>
      </c>
      <c r="D202" s="43">
        <f>$D$152</f>
        <v>113.12</v>
      </c>
      <c r="E202" s="43">
        <f>$D$152</f>
        <v>113.12</v>
      </c>
      <c r="F202" s="43">
        <f t="shared" ref="F202:AA202" si="115">$D$152</f>
        <v>113.12</v>
      </c>
      <c r="G202" s="43">
        <f t="shared" si="115"/>
        <v>113.12</v>
      </c>
      <c r="H202" s="43">
        <f t="shared" si="115"/>
        <v>113.12</v>
      </c>
      <c r="I202" s="43">
        <f t="shared" si="115"/>
        <v>113.12</v>
      </c>
      <c r="J202" s="43">
        <f t="shared" si="115"/>
        <v>113.12</v>
      </c>
      <c r="K202" s="43">
        <f t="shared" si="115"/>
        <v>113.12</v>
      </c>
      <c r="L202" s="43">
        <f t="shared" si="115"/>
        <v>113.12</v>
      </c>
      <c r="M202" s="43">
        <f t="shared" si="115"/>
        <v>113.12</v>
      </c>
      <c r="N202" s="43">
        <f t="shared" si="115"/>
        <v>113.12</v>
      </c>
      <c r="O202" s="43">
        <f t="shared" si="115"/>
        <v>113.12</v>
      </c>
      <c r="P202" s="43">
        <f t="shared" si="115"/>
        <v>113.12</v>
      </c>
      <c r="Q202" s="43">
        <f t="shared" si="115"/>
        <v>113.12</v>
      </c>
      <c r="R202" s="43">
        <f t="shared" si="115"/>
        <v>113.12</v>
      </c>
      <c r="S202" s="43">
        <f t="shared" si="115"/>
        <v>113.12</v>
      </c>
      <c r="T202" s="43">
        <f t="shared" si="115"/>
        <v>113.12</v>
      </c>
      <c r="U202" s="43">
        <f t="shared" si="115"/>
        <v>113.12</v>
      </c>
      <c r="V202" s="43">
        <f t="shared" si="115"/>
        <v>113.12</v>
      </c>
      <c r="W202" s="43">
        <f t="shared" si="115"/>
        <v>113.12</v>
      </c>
      <c r="X202" s="43">
        <f t="shared" si="115"/>
        <v>113.12</v>
      </c>
      <c r="Y202" s="43">
        <f t="shared" si="115"/>
        <v>113.12</v>
      </c>
      <c r="Z202" s="43">
        <f t="shared" si="115"/>
        <v>113.12</v>
      </c>
      <c r="AA202" s="43">
        <f t="shared" si="115"/>
        <v>113.12</v>
      </c>
    </row>
    <row r="203" spans="1:27" ht="12.75" hidden="1" customHeight="1" outlineLevel="1" x14ac:dyDescent="0.2">
      <c r="A203" s="92" t="s">
        <v>998</v>
      </c>
      <c r="B203" s="62" t="s">
        <v>81</v>
      </c>
      <c r="C203" s="42" t="s">
        <v>77</v>
      </c>
      <c r="D203" s="43">
        <v>4.7699999999999996</v>
      </c>
      <c r="E203" s="43">
        <v>4.7699999999999996</v>
      </c>
      <c r="F203" s="43">
        <v>4.7699999999999996</v>
      </c>
      <c r="G203" s="43">
        <v>4.7699999999999996</v>
      </c>
      <c r="H203" s="43">
        <v>4.7699999999999996</v>
      </c>
      <c r="I203" s="43">
        <v>4.7699999999999996</v>
      </c>
      <c r="J203" s="43">
        <v>4.7699999999999996</v>
      </c>
      <c r="K203" s="43">
        <v>4.7699999999999996</v>
      </c>
      <c r="L203" s="43">
        <v>4.7699999999999996</v>
      </c>
      <c r="M203" s="43">
        <v>4.7699999999999996</v>
      </c>
      <c r="N203" s="43">
        <v>4.7699999999999996</v>
      </c>
      <c r="O203" s="43">
        <v>4.7699999999999996</v>
      </c>
      <c r="P203" s="43">
        <v>4.7699999999999996</v>
      </c>
      <c r="Q203" s="43">
        <v>4.7699999999999996</v>
      </c>
      <c r="R203" s="43">
        <v>4.7699999999999996</v>
      </c>
      <c r="S203" s="43">
        <v>4.7699999999999996</v>
      </c>
      <c r="T203" s="43">
        <v>4.7699999999999996</v>
      </c>
      <c r="U203" s="43">
        <v>4.7699999999999996</v>
      </c>
      <c r="V203" s="43">
        <v>4.7699999999999996</v>
      </c>
      <c r="W203" s="43">
        <v>4.7699999999999996</v>
      </c>
      <c r="X203" s="43">
        <v>4.7699999999999996</v>
      </c>
      <c r="Y203" s="43">
        <v>4.7699999999999996</v>
      </c>
      <c r="Z203" s="43">
        <v>4.7699999999999996</v>
      </c>
      <c r="AA203" s="43">
        <v>4.7699999999999996</v>
      </c>
    </row>
    <row r="204" spans="1:27" ht="12.75" hidden="1" customHeight="1" outlineLevel="1" x14ac:dyDescent="0.2">
      <c r="A204" s="92" t="s">
        <v>999</v>
      </c>
      <c r="B204" s="62" t="s">
        <v>79</v>
      </c>
      <c r="C204" s="42" t="s">
        <v>77</v>
      </c>
      <c r="D204" s="43">
        <f>$D$11</f>
        <v>216.36</v>
      </c>
      <c r="E204" s="43">
        <f t="shared" ref="E204:AA204" si="116">$D$11</f>
        <v>216.36</v>
      </c>
      <c r="F204" s="43">
        <f t="shared" si="116"/>
        <v>216.36</v>
      </c>
      <c r="G204" s="43">
        <f t="shared" si="116"/>
        <v>216.36</v>
      </c>
      <c r="H204" s="43">
        <f t="shared" si="116"/>
        <v>216.36</v>
      </c>
      <c r="I204" s="43">
        <f t="shared" si="116"/>
        <v>216.36</v>
      </c>
      <c r="J204" s="43">
        <f t="shared" si="116"/>
        <v>216.36</v>
      </c>
      <c r="K204" s="43">
        <f t="shared" si="116"/>
        <v>216.36</v>
      </c>
      <c r="L204" s="43">
        <f t="shared" si="116"/>
        <v>216.36</v>
      </c>
      <c r="M204" s="43">
        <f t="shared" si="116"/>
        <v>216.36</v>
      </c>
      <c r="N204" s="43">
        <f t="shared" si="116"/>
        <v>216.36</v>
      </c>
      <c r="O204" s="43">
        <f t="shared" si="116"/>
        <v>216.36</v>
      </c>
      <c r="P204" s="43">
        <f t="shared" si="116"/>
        <v>216.36</v>
      </c>
      <c r="Q204" s="43">
        <f t="shared" si="116"/>
        <v>216.36</v>
      </c>
      <c r="R204" s="43">
        <f>$D$11</f>
        <v>216.36</v>
      </c>
      <c r="S204" s="43">
        <f t="shared" si="116"/>
        <v>216.36</v>
      </c>
      <c r="T204" s="43">
        <f t="shared" si="116"/>
        <v>216.36</v>
      </c>
      <c r="U204" s="43">
        <f t="shared" si="116"/>
        <v>216.36</v>
      </c>
      <c r="V204" s="43">
        <f t="shared" si="116"/>
        <v>216.36</v>
      </c>
      <c r="W204" s="43">
        <f t="shared" si="116"/>
        <v>216.36</v>
      </c>
      <c r="X204" s="43">
        <f t="shared" si="116"/>
        <v>216.36</v>
      </c>
      <c r="Y204" s="43">
        <f t="shared" si="116"/>
        <v>216.36</v>
      </c>
      <c r="Z204" s="43">
        <f t="shared" si="116"/>
        <v>216.36</v>
      </c>
      <c r="AA204" s="43">
        <f t="shared" si="116"/>
        <v>216.36</v>
      </c>
    </row>
    <row r="205" spans="1:27" ht="12.75" customHeight="1" collapsed="1" x14ac:dyDescent="0.2">
      <c r="A205" s="91" t="s">
        <v>1000</v>
      </c>
      <c r="B205" s="27" t="str">
        <f>"12"&amp;"."&amp;$B$599&amp;"."&amp;$B$600</f>
        <v>12.02.2023</v>
      </c>
      <c r="C205" s="83" t="s">
        <v>74</v>
      </c>
      <c r="D205" s="84">
        <f>ROUND(((D206+D207+D209+D208)/1000),5)</f>
        <v>1.5925800000000001</v>
      </c>
      <c r="E205" s="84">
        <f>ROUND(((E206+E207+E209+E208)/1000),5)</f>
        <v>1.54128</v>
      </c>
      <c r="F205" s="84">
        <f>ROUND(((F206+F207+F209+F208)/1000),5)</f>
        <v>1.5380799999999999</v>
      </c>
      <c r="G205" s="84">
        <f t="shared" ref="G205:AA205" si="117">ROUND(((G206+G207+G209+G208)/1000),5)</f>
        <v>1.5267500000000001</v>
      </c>
      <c r="H205" s="84">
        <f t="shared" si="117"/>
        <v>1.52996</v>
      </c>
      <c r="I205" s="84">
        <f t="shared" si="117"/>
        <v>1.5401</v>
      </c>
      <c r="J205" s="84">
        <f t="shared" si="117"/>
        <v>1.5404500000000001</v>
      </c>
      <c r="K205" s="84">
        <f t="shared" si="117"/>
        <v>1.64086</v>
      </c>
      <c r="L205" s="84">
        <f t="shared" si="117"/>
        <v>1.9048400000000001</v>
      </c>
      <c r="M205" s="84">
        <f t="shared" si="117"/>
        <v>2.0192700000000001</v>
      </c>
      <c r="N205" s="84">
        <f t="shared" si="117"/>
        <v>2.0674399999999999</v>
      </c>
      <c r="O205" s="84">
        <f t="shared" si="117"/>
        <v>2.0859399999999999</v>
      </c>
      <c r="P205" s="84">
        <f t="shared" si="117"/>
        <v>2.0862599999999998</v>
      </c>
      <c r="Q205" s="84">
        <f t="shared" si="117"/>
        <v>2.08725</v>
      </c>
      <c r="R205" s="84">
        <f t="shared" si="117"/>
        <v>2.1317300000000001</v>
      </c>
      <c r="S205" s="84">
        <f t="shared" si="117"/>
        <v>2.1194600000000001</v>
      </c>
      <c r="T205" s="84">
        <f t="shared" si="117"/>
        <v>2.1936599999999999</v>
      </c>
      <c r="U205" s="84">
        <f t="shared" si="117"/>
        <v>2.2165300000000001</v>
      </c>
      <c r="V205" s="84">
        <f t="shared" si="117"/>
        <v>2.2591800000000002</v>
      </c>
      <c r="W205" s="84">
        <f t="shared" si="117"/>
        <v>2.23353</v>
      </c>
      <c r="X205" s="84">
        <f t="shared" si="117"/>
        <v>2.1900400000000002</v>
      </c>
      <c r="Y205" s="84">
        <f t="shared" si="117"/>
        <v>2.0985900000000002</v>
      </c>
      <c r="Z205" s="84">
        <f t="shared" si="117"/>
        <v>1.96478</v>
      </c>
      <c r="AA205" s="84">
        <f t="shared" si="117"/>
        <v>1.7121200000000001</v>
      </c>
    </row>
    <row r="206" spans="1:27" ht="12.75" hidden="1" customHeight="1" outlineLevel="1" x14ac:dyDescent="0.2">
      <c r="A206" s="92" t="s">
        <v>1001</v>
      </c>
      <c r="B206" s="62" t="s">
        <v>231</v>
      </c>
      <c r="C206" s="42" t="s">
        <v>77</v>
      </c>
      <c r="D206" s="43">
        <v>1258.33</v>
      </c>
      <c r="E206" s="43">
        <v>1207.03</v>
      </c>
      <c r="F206" s="43">
        <v>1203.83</v>
      </c>
      <c r="G206" s="43">
        <v>1192.5</v>
      </c>
      <c r="H206" s="43">
        <v>1195.71</v>
      </c>
      <c r="I206" s="43">
        <v>1205.8499999999999</v>
      </c>
      <c r="J206" s="43">
        <v>1206.2</v>
      </c>
      <c r="K206" s="43">
        <v>1306.6099999999999</v>
      </c>
      <c r="L206" s="43">
        <v>1570.59</v>
      </c>
      <c r="M206" s="43">
        <v>1685.02</v>
      </c>
      <c r="N206" s="43">
        <v>1733.19</v>
      </c>
      <c r="O206" s="43">
        <v>1751.69</v>
      </c>
      <c r="P206" s="43">
        <v>1752.01</v>
      </c>
      <c r="Q206" s="43">
        <v>1753</v>
      </c>
      <c r="R206" s="43">
        <v>1797.48</v>
      </c>
      <c r="S206" s="43">
        <v>1785.21</v>
      </c>
      <c r="T206" s="43">
        <v>1859.41</v>
      </c>
      <c r="U206" s="43">
        <v>1882.28</v>
      </c>
      <c r="V206" s="43">
        <v>1924.93</v>
      </c>
      <c r="W206" s="43">
        <v>1899.28</v>
      </c>
      <c r="X206" s="43">
        <v>1855.79</v>
      </c>
      <c r="Y206" s="43">
        <v>1764.34</v>
      </c>
      <c r="Z206" s="43">
        <v>1630.53</v>
      </c>
      <c r="AA206" s="43">
        <v>1377.87</v>
      </c>
    </row>
    <row r="207" spans="1:27" ht="12.75" hidden="1" customHeight="1" outlineLevel="1" x14ac:dyDescent="0.2">
      <c r="A207" s="92" t="s">
        <v>1002</v>
      </c>
      <c r="B207" s="62" t="s">
        <v>88</v>
      </c>
      <c r="C207" s="42" t="s">
        <v>77</v>
      </c>
      <c r="D207" s="43">
        <f>$D$152</f>
        <v>113.12</v>
      </c>
      <c r="E207" s="43">
        <f>$D$152</f>
        <v>113.12</v>
      </c>
      <c r="F207" s="43">
        <f t="shared" ref="F207:AA207" si="118">$D$152</f>
        <v>113.12</v>
      </c>
      <c r="G207" s="43">
        <f t="shared" si="118"/>
        <v>113.12</v>
      </c>
      <c r="H207" s="43">
        <f t="shared" si="118"/>
        <v>113.12</v>
      </c>
      <c r="I207" s="43">
        <f t="shared" si="118"/>
        <v>113.12</v>
      </c>
      <c r="J207" s="43">
        <f t="shared" si="118"/>
        <v>113.12</v>
      </c>
      <c r="K207" s="43">
        <f t="shared" si="118"/>
        <v>113.12</v>
      </c>
      <c r="L207" s="43">
        <f t="shared" si="118"/>
        <v>113.12</v>
      </c>
      <c r="M207" s="43">
        <f t="shared" si="118"/>
        <v>113.12</v>
      </c>
      <c r="N207" s="43">
        <f t="shared" si="118"/>
        <v>113.12</v>
      </c>
      <c r="O207" s="43">
        <f t="shared" si="118"/>
        <v>113.12</v>
      </c>
      <c r="P207" s="43">
        <f t="shared" si="118"/>
        <v>113.12</v>
      </c>
      <c r="Q207" s="43">
        <f t="shared" si="118"/>
        <v>113.12</v>
      </c>
      <c r="R207" s="43">
        <f t="shared" si="118"/>
        <v>113.12</v>
      </c>
      <c r="S207" s="43">
        <f t="shared" si="118"/>
        <v>113.12</v>
      </c>
      <c r="T207" s="43">
        <f t="shared" si="118"/>
        <v>113.12</v>
      </c>
      <c r="U207" s="43">
        <f t="shared" si="118"/>
        <v>113.12</v>
      </c>
      <c r="V207" s="43">
        <f t="shared" si="118"/>
        <v>113.12</v>
      </c>
      <c r="W207" s="43">
        <f t="shared" si="118"/>
        <v>113.12</v>
      </c>
      <c r="X207" s="43">
        <f t="shared" si="118"/>
        <v>113.12</v>
      </c>
      <c r="Y207" s="43">
        <f t="shared" si="118"/>
        <v>113.12</v>
      </c>
      <c r="Z207" s="43">
        <f t="shared" si="118"/>
        <v>113.12</v>
      </c>
      <c r="AA207" s="43">
        <f t="shared" si="118"/>
        <v>113.12</v>
      </c>
    </row>
    <row r="208" spans="1:27" ht="12.75" hidden="1" customHeight="1" outlineLevel="1" x14ac:dyDescent="0.2">
      <c r="A208" s="92" t="s">
        <v>1003</v>
      </c>
      <c r="B208" s="62" t="s">
        <v>81</v>
      </c>
      <c r="C208" s="42" t="s">
        <v>77</v>
      </c>
      <c r="D208" s="43">
        <v>4.7699999999999996</v>
      </c>
      <c r="E208" s="43">
        <v>4.7699999999999996</v>
      </c>
      <c r="F208" s="43">
        <v>4.7699999999999996</v>
      </c>
      <c r="G208" s="43">
        <v>4.7699999999999996</v>
      </c>
      <c r="H208" s="43">
        <v>4.7699999999999996</v>
      </c>
      <c r="I208" s="43">
        <v>4.7699999999999996</v>
      </c>
      <c r="J208" s="43">
        <v>4.7699999999999996</v>
      </c>
      <c r="K208" s="43">
        <v>4.7699999999999996</v>
      </c>
      <c r="L208" s="43">
        <v>4.7699999999999996</v>
      </c>
      <c r="M208" s="43">
        <v>4.7699999999999996</v>
      </c>
      <c r="N208" s="43">
        <v>4.7699999999999996</v>
      </c>
      <c r="O208" s="43">
        <v>4.7699999999999996</v>
      </c>
      <c r="P208" s="43">
        <v>4.7699999999999996</v>
      </c>
      <c r="Q208" s="43">
        <v>4.7699999999999996</v>
      </c>
      <c r="R208" s="43">
        <v>4.7699999999999996</v>
      </c>
      <c r="S208" s="43">
        <v>4.7699999999999996</v>
      </c>
      <c r="T208" s="43">
        <v>4.7699999999999996</v>
      </c>
      <c r="U208" s="43">
        <v>4.7699999999999996</v>
      </c>
      <c r="V208" s="43">
        <v>4.7699999999999996</v>
      </c>
      <c r="W208" s="43">
        <v>4.7699999999999996</v>
      </c>
      <c r="X208" s="43">
        <v>4.7699999999999996</v>
      </c>
      <c r="Y208" s="43">
        <v>4.7699999999999996</v>
      </c>
      <c r="Z208" s="43">
        <v>4.7699999999999996</v>
      </c>
      <c r="AA208" s="43">
        <v>4.7699999999999996</v>
      </c>
    </row>
    <row r="209" spans="1:27" ht="12.75" hidden="1" customHeight="1" outlineLevel="1" x14ac:dyDescent="0.2">
      <c r="A209" s="92" t="s">
        <v>1004</v>
      </c>
      <c r="B209" s="62" t="s">
        <v>79</v>
      </c>
      <c r="C209" s="42" t="s">
        <v>77</v>
      </c>
      <c r="D209" s="43">
        <f>$D$11</f>
        <v>216.36</v>
      </c>
      <c r="E209" s="43">
        <f t="shared" ref="E209:AA209" si="119">$D$11</f>
        <v>216.36</v>
      </c>
      <c r="F209" s="43">
        <f t="shared" si="119"/>
        <v>216.36</v>
      </c>
      <c r="G209" s="43">
        <f t="shared" si="119"/>
        <v>216.36</v>
      </c>
      <c r="H209" s="43">
        <f t="shared" si="119"/>
        <v>216.36</v>
      </c>
      <c r="I209" s="43">
        <f t="shared" si="119"/>
        <v>216.36</v>
      </c>
      <c r="J209" s="43">
        <f t="shared" si="119"/>
        <v>216.36</v>
      </c>
      <c r="K209" s="43">
        <f t="shared" si="119"/>
        <v>216.36</v>
      </c>
      <c r="L209" s="43">
        <f t="shared" si="119"/>
        <v>216.36</v>
      </c>
      <c r="M209" s="43">
        <f t="shared" si="119"/>
        <v>216.36</v>
      </c>
      <c r="N209" s="43">
        <f t="shared" si="119"/>
        <v>216.36</v>
      </c>
      <c r="O209" s="43">
        <f t="shared" si="119"/>
        <v>216.36</v>
      </c>
      <c r="P209" s="43">
        <f t="shared" si="119"/>
        <v>216.36</v>
      </c>
      <c r="Q209" s="43">
        <f t="shared" si="119"/>
        <v>216.36</v>
      </c>
      <c r="R209" s="43">
        <f>$D$11</f>
        <v>216.36</v>
      </c>
      <c r="S209" s="43">
        <f t="shared" si="119"/>
        <v>216.36</v>
      </c>
      <c r="T209" s="43">
        <f t="shared" si="119"/>
        <v>216.36</v>
      </c>
      <c r="U209" s="43">
        <f t="shared" si="119"/>
        <v>216.36</v>
      </c>
      <c r="V209" s="43">
        <f t="shared" si="119"/>
        <v>216.36</v>
      </c>
      <c r="W209" s="43">
        <f t="shared" si="119"/>
        <v>216.36</v>
      </c>
      <c r="X209" s="43">
        <f t="shared" si="119"/>
        <v>216.36</v>
      </c>
      <c r="Y209" s="43">
        <f t="shared" si="119"/>
        <v>216.36</v>
      </c>
      <c r="Z209" s="43">
        <f t="shared" si="119"/>
        <v>216.36</v>
      </c>
      <c r="AA209" s="43">
        <f t="shared" si="119"/>
        <v>216.36</v>
      </c>
    </row>
    <row r="210" spans="1:27" ht="12.75" customHeight="1" collapsed="1" x14ac:dyDescent="0.2">
      <c r="A210" s="91" t="s">
        <v>1005</v>
      </c>
      <c r="B210" s="27" t="str">
        <f>"13"&amp;"."&amp;$B$599&amp;"."&amp;$B$600</f>
        <v>13.02.2023</v>
      </c>
      <c r="C210" s="83" t="s">
        <v>74</v>
      </c>
      <c r="D210" s="84">
        <f>ROUND(((D211+D212+D214+D213)/1000),5)</f>
        <v>1.5646899999999999</v>
      </c>
      <c r="E210" s="84">
        <f>ROUND(((E211+E212+E214+E213)/1000),5)</f>
        <v>1.5411300000000001</v>
      </c>
      <c r="F210" s="84">
        <f>ROUND(((F211+F212+F214+F213)/1000),5)</f>
        <v>1.4976799999999999</v>
      </c>
      <c r="G210" s="84">
        <f t="shared" ref="G210:AA210" si="120">ROUND(((G211+G212+G214+G213)/1000),5)</f>
        <v>1.46174</v>
      </c>
      <c r="H210" s="84">
        <f t="shared" si="120"/>
        <v>1.5337700000000001</v>
      </c>
      <c r="I210" s="84">
        <f t="shared" si="120"/>
        <v>1.6244700000000001</v>
      </c>
      <c r="J210" s="84">
        <f t="shared" si="120"/>
        <v>1.9231199999999999</v>
      </c>
      <c r="K210" s="84">
        <f t="shared" si="120"/>
        <v>2.0771700000000002</v>
      </c>
      <c r="L210" s="84">
        <f t="shared" si="120"/>
        <v>2.2153900000000002</v>
      </c>
      <c r="M210" s="84">
        <f t="shared" si="120"/>
        <v>2.2506900000000001</v>
      </c>
      <c r="N210" s="84">
        <f t="shared" si="120"/>
        <v>2.2839900000000002</v>
      </c>
      <c r="O210" s="84">
        <f t="shared" si="120"/>
        <v>2.2711299999999999</v>
      </c>
      <c r="P210" s="84">
        <f t="shared" si="120"/>
        <v>2.24973</v>
      </c>
      <c r="Q210" s="84">
        <f t="shared" si="120"/>
        <v>2.25569</v>
      </c>
      <c r="R210" s="84">
        <f t="shared" si="120"/>
        <v>2.24702</v>
      </c>
      <c r="S210" s="84">
        <f t="shared" si="120"/>
        <v>2.1730499999999999</v>
      </c>
      <c r="T210" s="84">
        <f t="shared" si="120"/>
        <v>2.1579299999999999</v>
      </c>
      <c r="U210" s="84">
        <f t="shared" si="120"/>
        <v>2.1625399999999999</v>
      </c>
      <c r="V210" s="84">
        <f t="shared" si="120"/>
        <v>2.2040899999999999</v>
      </c>
      <c r="W210" s="84">
        <f t="shared" si="120"/>
        <v>2.1602100000000002</v>
      </c>
      <c r="X210" s="84">
        <f t="shared" si="120"/>
        <v>2.1799900000000001</v>
      </c>
      <c r="Y210" s="84">
        <f t="shared" si="120"/>
        <v>2.0558999999999998</v>
      </c>
      <c r="Z210" s="84">
        <f t="shared" si="120"/>
        <v>1.92835</v>
      </c>
      <c r="AA210" s="84">
        <f t="shared" si="120"/>
        <v>1.7044900000000001</v>
      </c>
    </row>
    <row r="211" spans="1:27" ht="12.75" hidden="1" customHeight="1" outlineLevel="1" x14ac:dyDescent="0.2">
      <c r="A211" s="92" t="s">
        <v>1006</v>
      </c>
      <c r="B211" s="62" t="s">
        <v>231</v>
      </c>
      <c r="C211" s="42" t="s">
        <v>77</v>
      </c>
      <c r="D211" s="43">
        <v>1230.44</v>
      </c>
      <c r="E211" s="43">
        <v>1206.8800000000001</v>
      </c>
      <c r="F211" s="43">
        <v>1163.43</v>
      </c>
      <c r="G211" s="43">
        <v>1127.49</v>
      </c>
      <c r="H211" s="43">
        <v>1199.52</v>
      </c>
      <c r="I211" s="43">
        <v>1290.22</v>
      </c>
      <c r="J211" s="43">
        <v>1588.87</v>
      </c>
      <c r="K211" s="43">
        <v>1742.92</v>
      </c>
      <c r="L211" s="43">
        <v>1881.14</v>
      </c>
      <c r="M211" s="43">
        <v>1916.44</v>
      </c>
      <c r="N211" s="43">
        <v>1949.74</v>
      </c>
      <c r="O211" s="43">
        <v>1936.88</v>
      </c>
      <c r="P211" s="43">
        <v>1915.48</v>
      </c>
      <c r="Q211" s="43">
        <v>1921.44</v>
      </c>
      <c r="R211" s="43">
        <v>1912.77</v>
      </c>
      <c r="S211" s="43">
        <v>1838.8</v>
      </c>
      <c r="T211" s="43">
        <v>1823.68</v>
      </c>
      <c r="U211" s="43">
        <v>1828.29</v>
      </c>
      <c r="V211" s="43">
        <v>1869.84</v>
      </c>
      <c r="W211" s="43">
        <v>1825.96</v>
      </c>
      <c r="X211" s="43">
        <v>1845.74</v>
      </c>
      <c r="Y211" s="43">
        <v>1721.65</v>
      </c>
      <c r="Z211" s="43">
        <v>1594.1</v>
      </c>
      <c r="AA211" s="43">
        <v>1370.24</v>
      </c>
    </row>
    <row r="212" spans="1:27" ht="12.75" hidden="1" customHeight="1" outlineLevel="1" x14ac:dyDescent="0.2">
      <c r="A212" s="92" t="s">
        <v>1007</v>
      </c>
      <c r="B212" s="62" t="s">
        <v>88</v>
      </c>
      <c r="C212" s="42" t="s">
        <v>77</v>
      </c>
      <c r="D212" s="43">
        <f>$D$152</f>
        <v>113.12</v>
      </c>
      <c r="E212" s="43">
        <f>$D$152</f>
        <v>113.12</v>
      </c>
      <c r="F212" s="43">
        <f t="shared" ref="F212:AA212" si="121">$D$152</f>
        <v>113.12</v>
      </c>
      <c r="G212" s="43">
        <f t="shared" si="121"/>
        <v>113.12</v>
      </c>
      <c r="H212" s="43">
        <f t="shared" si="121"/>
        <v>113.12</v>
      </c>
      <c r="I212" s="43">
        <f t="shared" si="121"/>
        <v>113.12</v>
      </c>
      <c r="J212" s="43">
        <f t="shared" si="121"/>
        <v>113.12</v>
      </c>
      <c r="K212" s="43">
        <f t="shared" si="121"/>
        <v>113.12</v>
      </c>
      <c r="L212" s="43">
        <f t="shared" si="121"/>
        <v>113.12</v>
      </c>
      <c r="M212" s="43">
        <f t="shared" si="121"/>
        <v>113.12</v>
      </c>
      <c r="N212" s="43">
        <f t="shared" si="121"/>
        <v>113.12</v>
      </c>
      <c r="O212" s="43">
        <f t="shared" si="121"/>
        <v>113.12</v>
      </c>
      <c r="P212" s="43">
        <f t="shared" si="121"/>
        <v>113.12</v>
      </c>
      <c r="Q212" s="43">
        <f t="shared" si="121"/>
        <v>113.12</v>
      </c>
      <c r="R212" s="43">
        <f t="shared" si="121"/>
        <v>113.12</v>
      </c>
      <c r="S212" s="43">
        <f t="shared" si="121"/>
        <v>113.12</v>
      </c>
      <c r="T212" s="43">
        <f t="shared" si="121"/>
        <v>113.12</v>
      </c>
      <c r="U212" s="43">
        <f t="shared" si="121"/>
        <v>113.12</v>
      </c>
      <c r="V212" s="43">
        <f t="shared" si="121"/>
        <v>113.12</v>
      </c>
      <c r="W212" s="43">
        <f t="shared" si="121"/>
        <v>113.12</v>
      </c>
      <c r="X212" s="43">
        <f t="shared" si="121"/>
        <v>113.12</v>
      </c>
      <c r="Y212" s="43">
        <f t="shared" si="121"/>
        <v>113.12</v>
      </c>
      <c r="Z212" s="43">
        <f t="shared" si="121"/>
        <v>113.12</v>
      </c>
      <c r="AA212" s="43">
        <f t="shared" si="121"/>
        <v>113.12</v>
      </c>
    </row>
    <row r="213" spans="1:27" ht="12.75" hidden="1" customHeight="1" outlineLevel="1" x14ac:dyDescent="0.2">
      <c r="A213" s="92" t="s">
        <v>1008</v>
      </c>
      <c r="B213" s="62" t="s">
        <v>81</v>
      </c>
      <c r="C213" s="42" t="s">
        <v>77</v>
      </c>
      <c r="D213" s="43">
        <v>4.7699999999999996</v>
      </c>
      <c r="E213" s="43">
        <v>4.7699999999999996</v>
      </c>
      <c r="F213" s="43">
        <v>4.7699999999999996</v>
      </c>
      <c r="G213" s="43">
        <v>4.7699999999999996</v>
      </c>
      <c r="H213" s="43">
        <v>4.7699999999999996</v>
      </c>
      <c r="I213" s="43">
        <v>4.7699999999999996</v>
      </c>
      <c r="J213" s="43">
        <v>4.7699999999999996</v>
      </c>
      <c r="K213" s="43">
        <v>4.7699999999999996</v>
      </c>
      <c r="L213" s="43">
        <v>4.7699999999999996</v>
      </c>
      <c r="M213" s="43">
        <v>4.7699999999999996</v>
      </c>
      <c r="N213" s="43">
        <v>4.7699999999999996</v>
      </c>
      <c r="O213" s="43">
        <v>4.7699999999999996</v>
      </c>
      <c r="P213" s="43">
        <v>4.7699999999999996</v>
      </c>
      <c r="Q213" s="43">
        <v>4.7699999999999996</v>
      </c>
      <c r="R213" s="43">
        <v>4.7699999999999996</v>
      </c>
      <c r="S213" s="43">
        <v>4.7699999999999996</v>
      </c>
      <c r="T213" s="43">
        <v>4.7699999999999996</v>
      </c>
      <c r="U213" s="43">
        <v>4.7699999999999996</v>
      </c>
      <c r="V213" s="43">
        <v>4.7699999999999996</v>
      </c>
      <c r="W213" s="43">
        <v>4.7699999999999996</v>
      </c>
      <c r="X213" s="43">
        <v>4.7699999999999996</v>
      </c>
      <c r="Y213" s="43">
        <v>4.7699999999999996</v>
      </c>
      <c r="Z213" s="43">
        <v>4.7699999999999996</v>
      </c>
      <c r="AA213" s="43">
        <v>4.7699999999999996</v>
      </c>
    </row>
    <row r="214" spans="1:27" ht="12.75" hidden="1" customHeight="1" outlineLevel="1" x14ac:dyDescent="0.2">
      <c r="A214" s="92" t="s">
        <v>1009</v>
      </c>
      <c r="B214" s="62" t="s">
        <v>79</v>
      </c>
      <c r="C214" s="42" t="s">
        <v>77</v>
      </c>
      <c r="D214" s="43">
        <f>$D$11</f>
        <v>216.36</v>
      </c>
      <c r="E214" s="43">
        <f t="shared" ref="E214:AA214" si="122">$D$11</f>
        <v>216.36</v>
      </c>
      <c r="F214" s="43">
        <f t="shared" si="122"/>
        <v>216.36</v>
      </c>
      <c r="G214" s="43">
        <f t="shared" si="122"/>
        <v>216.36</v>
      </c>
      <c r="H214" s="43">
        <f t="shared" si="122"/>
        <v>216.36</v>
      </c>
      <c r="I214" s="43">
        <f t="shared" si="122"/>
        <v>216.36</v>
      </c>
      <c r="J214" s="43">
        <f t="shared" si="122"/>
        <v>216.36</v>
      </c>
      <c r="K214" s="43">
        <f t="shared" si="122"/>
        <v>216.36</v>
      </c>
      <c r="L214" s="43">
        <f t="shared" si="122"/>
        <v>216.36</v>
      </c>
      <c r="M214" s="43">
        <f t="shared" si="122"/>
        <v>216.36</v>
      </c>
      <c r="N214" s="43">
        <f t="shared" si="122"/>
        <v>216.36</v>
      </c>
      <c r="O214" s="43">
        <f t="shared" si="122"/>
        <v>216.36</v>
      </c>
      <c r="P214" s="43">
        <f t="shared" si="122"/>
        <v>216.36</v>
      </c>
      <c r="Q214" s="43">
        <f t="shared" si="122"/>
        <v>216.36</v>
      </c>
      <c r="R214" s="43">
        <f>$D$11</f>
        <v>216.36</v>
      </c>
      <c r="S214" s="43">
        <f t="shared" si="122"/>
        <v>216.36</v>
      </c>
      <c r="T214" s="43">
        <f t="shared" si="122"/>
        <v>216.36</v>
      </c>
      <c r="U214" s="43">
        <f t="shared" si="122"/>
        <v>216.36</v>
      </c>
      <c r="V214" s="43">
        <f t="shared" si="122"/>
        <v>216.36</v>
      </c>
      <c r="W214" s="43">
        <f t="shared" si="122"/>
        <v>216.36</v>
      </c>
      <c r="X214" s="43">
        <f t="shared" si="122"/>
        <v>216.36</v>
      </c>
      <c r="Y214" s="43">
        <f t="shared" si="122"/>
        <v>216.36</v>
      </c>
      <c r="Z214" s="43">
        <f t="shared" si="122"/>
        <v>216.36</v>
      </c>
      <c r="AA214" s="43">
        <f t="shared" si="122"/>
        <v>216.36</v>
      </c>
    </row>
    <row r="215" spans="1:27" ht="12.75" customHeight="1" collapsed="1" x14ac:dyDescent="0.2">
      <c r="A215" s="91" t="s">
        <v>1010</v>
      </c>
      <c r="B215" s="27" t="str">
        <f>"14"&amp;"."&amp;$B$599&amp;"."&amp;$B$600</f>
        <v>14.02.2023</v>
      </c>
      <c r="C215" s="83" t="s">
        <v>74</v>
      </c>
      <c r="D215" s="84">
        <f>ROUND(((D216+D217+D219+D218)/1000),5)</f>
        <v>1.5558700000000001</v>
      </c>
      <c r="E215" s="84">
        <f>ROUND(((E216+E217+E219+E218)/1000),5)</f>
        <v>1.50153</v>
      </c>
      <c r="F215" s="84">
        <f>ROUND(((F216+F217+F219+F218)/1000),5)</f>
        <v>1.46001</v>
      </c>
      <c r="G215" s="84">
        <f t="shared" ref="G215:AA215" si="123">ROUND(((G216+G217+G219+G218)/1000),5)</f>
        <v>1.4579899999999999</v>
      </c>
      <c r="H215" s="84">
        <f t="shared" si="123"/>
        <v>1.50387</v>
      </c>
      <c r="I215" s="84">
        <f t="shared" si="123"/>
        <v>1.5980799999999999</v>
      </c>
      <c r="J215" s="84">
        <f t="shared" si="123"/>
        <v>1.8941399999999999</v>
      </c>
      <c r="K215" s="84">
        <f t="shared" si="123"/>
        <v>2.0082</v>
      </c>
      <c r="L215" s="84">
        <f t="shared" si="123"/>
        <v>2.0900400000000001</v>
      </c>
      <c r="M215" s="84">
        <f t="shared" si="123"/>
        <v>2.2487499999999998</v>
      </c>
      <c r="N215" s="84">
        <f t="shared" si="123"/>
        <v>2.26044</v>
      </c>
      <c r="O215" s="84">
        <f t="shared" si="123"/>
        <v>2.2591800000000002</v>
      </c>
      <c r="P215" s="84">
        <f t="shared" si="123"/>
        <v>2.23698</v>
      </c>
      <c r="Q215" s="84">
        <f t="shared" si="123"/>
        <v>2.2435900000000002</v>
      </c>
      <c r="R215" s="84">
        <f t="shared" si="123"/>
        <v>2.2385799999999998</v>
      </c>
      <c r="S215" s="84">
        <f t="shared" si="123"/>
        <v>2.2298300000000002</v>
      </c>
      <c r="T215" s="84">
        <f t="shared" si="123"/>
        <v>2.2321300000000002</v>
      </c>
      <c r="U215" s="84">
        <f t="shared" si="123"/>
        <v>2.2473100000000001</v>
      </c>
      <c r="V215" s="84">
        <f t="shared" si="123"/>
        <v>2.25387</v>
      </c>
      <c r="W215" s="84">
        <f t="shared" si="123"/>
        <v>2.24586</v>
      </c>
      <c r="X215" s="84">
        <f t="shared" si="123"/>
        <v>2.20682</v>
      </c>
      <c r="Y215" s="84">
        <f t="shared" si="123"/>
        <v>2.0268999999999999</v>
      </c>
      <c r="Z215" s="84">
        <f t="shared" si="123"/>
        <v>1.92984</v>
      </c>
      <c r="AA215" s="84">
        <f t="shared" si="123"/>
        <v>1.75732</v>
      </c>
    </row>
    <row r="216" spans="1:27" ht="12.75" hidden="1" customHeight="1" outlineLevel="1" x14ac:dyDescent="0.2">
      <c r="A216" s="92" t="s">
        <v>1011</v>
      </c>
      <c r="B216" s="62" t="s">
        <v>231</v>
      </c>
      <c r="C216" s="42" t="s">
        <v>77</v>
      </c>
      <c r="D216" s="43">
        <v>1221.6199999999999</v>
      </c>
      <c r="E216" s="43">
        <v>1167.28</v>
      </c>
      <c r="F216" s="43">
        <v>1125.76</v>
      </c>
      <c r="G216" s="43">
        <v>1123.74</v>
      </c>
      <c r="H216" s="43">
        <v>1169.6199999999999</v>
      </c>
      <c r="I216" s="43">
        <v>1263.83</v>
      </c>
      <c r="J216" s="43">
        <v>1559.89</v>
      </c>
      <c r="K216" s="43">
        <v>1673.95</v>
      </c>
      <c r="L216" s="43">
        <v>1755.79</v>
      </c>
      <c r="M216" s="43">
        <v>1914.5</v>
      </c>
      <c r="N216" s="43">
        <v>1926.19</v>
      </c>
      <c r="O216" s="43">
        <v>1924.93</v>
      </c>
      <c r="P216" s="43">
        <v>1902.73</v>
      </c>
      <c r="Q216" s="43">
        <v>1909.34</v>
      </c>
      <c r="R216" s="43">
        <v>1904.33</v>
      </c>
      <c r="S216" s="43">
        <v>1895.58</v>
      </c>
      <c r="T216" s="43">
        <v>1897.88</v>
      </c>
      <c r="U216" s="43">
        <v>1913.06</v>
      </c>
      <c r="V216" s="43">
        <v>1919.62</v>
      </c>
      <c r="W216" s="43">
        <v>1911.61</v>
      </c>
      <c r="X216" s="43">
        <v>1872.57</v>
      </c>
      <c r="Y216" s="43">
        <v>1692.65</v>
      </c>
      <c r="Z216" s="43">
        <v>1595.59</v>
      </c>
      <c r="AA216" s="43">
        <v>1423.07</v>
      </c>
    </row>
    <row r="217" spans="1:27" ht="12.75" hidden="1" customHeight="1" outlineLevel="1" x14ac:dyDescent="0.2">
      <c r="A217" s="92" t="s">
        <v>1012</v>
      </c>
      <c r="B217" s="62" t="s">
        <v>88</v>
      </c>
      <c r="C217" s="42" t="s">
        <v>77</v>
      </c>
      <c r="D217" s="43">
        <f>$D$152</f>
        <v>113.12</v>
      </c>
      <c r="E217" s="43">
        <f>$D$152</f>
        <v>113.12</v>
      </c>
      <c r="F217" s="43">
        <f t="shared" ref="F217:AA217" si="124">$D$152</f>
        <v>113.12</v>
      </c>
      <c r="G217" s="43">
        <f t="shared" si="124"/>
        <v>113.12</v>
      </c>
      <c r="H217" s="43">
        <f t="shared" si="124"/>
        <v>113.12</v>
      </c>
      <c r="I217" s="43">
        <f t="shared" si="124"/>
        <v>113.12</v>
      </c>
      <c r="J217" s="43">
        <f t="shared" si="124"/>
        <v>113.12</v>
      </c>
      <c r="K217" s="43">
        <f t="shared" si="124"/>
        <v>113.12</v>
      </c>
      <c r="L217" s="43">
        <f t="shared" si="124"/>
        <v>113.12</v>
      </c>
      <c r="M217" s="43">
        <f t="shared" si="124"/>
        <v>113.12</v>
      </c>
      <c r="N217" s="43">
        <f t="shared" si="124"/>
        <v>113.12</v>
      </c>
      <c r="O217" s="43">
        <f t="shared" si="124"/>
        <v>113.12</v>
      </c>
      <c r="P217" s="43">
        <f t="shared" si="124"/>
        <v>113.12</v>
      </c>
      <c r="Q217" s="43">
        <f t="shared" si="124"/>
        <v>113.12</v>
      </c>
      <c r="R217" s="43">
        <f t="shared" si="124"/>
        <v>113.12</v>
      </c>
      <c r="S217" s="43">
        <f t="shared" si="124"/>
        <v>113.12</v>
      </c>
      <c r="T217" s="43">
        <f t="shared" si="124"/>
        <v>113.12</v>
      </c>
      <c r="U217" s="43">
        <f t="shared" si="124"/>
        <v>113.12</v>
      </c>
      <c r="V217" s="43">
        <f t="shared" si="124"/>
        <v>113.12</v>
      </c>
      <c r="W217" s="43">
        <f t="shared" si="124"/>
        <v>113.12</v>
      </c>
      <c r="X217" s="43">
        <f t="shared" si="124"/>
        <v>113.12</v>
      </c>
      <c r="Y217" s="43">
        <f t="shared" si="124"/>
        <v>113.12</v>
      </c>
      <c r="Z217" s="43">
        <f t="shared" si="124"/>
        <v>113.12</v>
      </c>
      <c r="AA217" s="43">
        <f t="shared" si="124"/>
        <v>113.12</v>
      </c>
    </row>
    <row r="218" spans="1:27" ht="12.75" hidden="1" customHeight="1" outlineLevel="1" x14ac:dyDescent="0.2">
      <c r="A218" s="92" t="s">
        <v>1013</v>
      </c>
      <c r="B218" s="62" t="s">
        <v>81</v>
      </c>
      <c r="C218" s="42" t="s">
        <v>77</v>
      </c>
      <c r="D218" s="43">
        <v>4.7699999999999996</v>
      </c>
      <c r="E218" s="43">
        <v>4.7699999999999996</v>
      </c>
      <c r="F218" s="43">
        <v>4.7699999999999996</v>
      </c>
      <c r="G218" s="43">
        <v>4.7699999999999996</v>
      </c>
      <c r="H218" s="43">
        <v>4.7699999999999996</v>
      </c>
      <c r="I218" s="43">
        <v>4.7699999999999996</v>
      </c>
      <c r="J218" s="43">
        <v>4.7699999999999996</v>
      </c>
      <c r="K218" s="43">
        <v>4.7699999999999996</v>
      </c>
      <c r="L218" s="43">
        <v>4.7699999999999996</v>
      </c>
      <c r="M218" s="43">
        <v>4.7699999999999996</v>
      </c>
      <c r="N218" s="43">
        <v>4.7699999999999996</v>
      </c>
      <c r="O218" s="43">
        <v>4.7699999999999996</v>
      </c>
      <c r="P218" s="43">
        <v>4.7699999999999996</v>
      </c>
      <c r="Q218" s="43">
        <v>4.7699999999999996</v>
      </c>
      <c r="R218" s="43">
        <v>4.7699999999999996</v>
      </c>
      <c r="S218" s="43">
        <v>4.7699999999999996</v>
      </c>
      <c r="T218" s="43">
        <v>4.7699999999999996</v>
      </c>
      <c r="U218" s="43">
        <v>4.7699999999999996</v>
      </c>
      <c r="V218" s="43">
        <v>4.7699999999999996</v>
      </c>
      <c r="W218" s="43">
        <v>4.7699999999999996</v>
      </c>
      <c r="X218" s="43">
        <v>4.7699999999999996</v>
      </c>
      <c r="Y218" s="43">
        <v>4.7699999999999996</v>
      </c>
      <c r="Z218" s="43">
        <v>4.7699999999999996</v>
      </c>
      <c r="AA218" s="43">
        <v>4.7699999999999996</v>
      </c>
    </row>
    <row r="219" spans="1:27" ht="12.75" hidden="1" customHeight="1" outlineLevel="1" x14ac:dyDescent="0.2">
      <c r="A219" s="92" t="s">
        <v>1014</v>
      </c>
      <c r="B219" s="62" t="s">
        <v>79</v>
      </c>
      <c r="C219" s="42" t="s">
        <v>77</v>
      </c>
      <c r="D219" s="43">
        <f>$D$11</f>
        <v>216.36</v>
      </c>
      <c r="E219" s="43">
        <f t="shared" ref="E219:AA219" si="125">$D$11</f>
        <v>216.36</v>
      </c>
      <c r="F219" s="43">
        <f t="shared" si="125"/>
        <v>216.36</v>
      </c>
      <c r="G219" s="43">
        <f t="shared" si="125"/>
        <v>216.36</v>
      </c>
      <c r="H219" s="43">
        <f t="shared" si="125"/>
        <v>216.36</v>
      </c>
      <c r="I219" s="43">
        <f t="shared" si="125"/>
        <v>216.36</v>
      </c>
      <c r="J219" s="43">
        <f t="shared" si="125"/>
        <v>216.36</v>
      </c>
      <c r="K219" s="43">
        <f t="shared" si="125"/>
        <v>216.36</v>
      </c>
      <c r="L219" s="43">
        <f t="shared" si="125"/>
        <v>216.36</v>
      </c>
      <c r="M219" s="43">
        <f t="shared" si="125"/>
        <v>216.36</v>
      </c>
      <c r="N219" s="43">
        <f t="shared" si="125"/>
        <v>216.36</v>
      </c>
      <c r="O219" s="43">
        <f t="shared" si="125"/>
        <v>216.36</v>
      </c>
      <c r="P219" s="43">
        <f t="shared" si="125"/>
        <v>216.36</v>
      </c>
      <c r="Q219" s="43">
        <f t="shared" si="125"/>
        <v>216.36</v>
      </c>
      <c r="R219" s="43">
        <f>$D$11</f>
        <v>216.36</v>
      </c>
      <c r="S219" s="43">
        <f t="shared" si="125"/>
        <v>216.36</v>
      </c>
      <c r="T219" s="43">
        <f t="shared" si="125"/>
        <v>216.36</v>
      </c>
      <c r="U219" s="43">
        <f t="shared" si="125"/>
        <v>216.36</v>
      </c>
      <c r="V219" s="43">
        <f t="shared" si="125"/>
        <v>216.36</v>
      </c>
      <c r="W219" s="43">
        <f t="shared" si="125"/>
        <v>216.36</v>
      </c>
      <c r="X219" s="43">
        <f t="shared" si="125"/>
        <v>216.36</v>
      </c>
      <c r="Y219" s="43">
        <f t="shared" si="125"/>
        <v>216.36</v>
      </c>
      <c r="Z219" s="43">
        <f t="shared" si="125"/>
        <v>216.36</v>
      </c>
      <c r="AA219" s="43">
        <f t="shared" si="125"/>
        <v>216.36</v>
      </c>
    </row>
    <row r="220" spans="1:27" ht="12.75" customHeight="1" collapsed="1" x14ac:dyDescent="0.2">
      <c r="A220" s="91" t="s">
        <v>1015</v>
      </c>
      <c r="B220" s="27" t="str">
        <f>"15"&amp;"."&amp;$B$599&amp;"."&amp;$B$600</f>
        <v>15.02.2023</v>
      </c>
      <c r="C220" s="83" t="s">
        <v>74</v>
      </c>
      <c r="D220" s="84">
        <f>ROUND(((D221+D222+D224+D223)/1000),5)</f>
        <v>1.56362</v>
      </c>
      <c r="E220" s="84">
        <f>ROUND(((E221+E222+E224+E223)/1000),5)</f>
        <v>1.48597</v>
      </c>
      <c r="F220" s="84">
        <f>ROUND(((F221+F222+F224+F223)/1000),5)</f>
        <v>1.45902</v>
      </c>
      <c r="G220" s="84">
        <f t="shared" ref="G220:AA220" si="126">ROUND(((G221+G222+G224+G223)/1000),5)</f>
        <v>1.4598599999999999</v>
      </c>
      <c r="H220" s="84">
        <f t="shared" si="126"/>
        <v>1.5045599999999999</v>
      </c>
      <c r="I220" s="84">
        <f t="shared" si="126"/>
        <v>1.6036699999999999</v>
      </c>
      <c r="J220" s="84">
        <f t="shared" si="126"/>
        <v>1.86544</v>
      </c>
      <c r="K220" s="84">
        <f t="shared" si="126"/>
        <v>2.0133399999999999</v>
      </c>
      <c r="L220" s="84">
        <f t="shared" si="126"/>
        <v>2.0688800000000001</v>
      </c>
      <c r="M220" s="84">
        <f t="shared" si="126"/>
        <v>2.0994600000000001</v>
      </c>
      <c r="N220" s="84">
        <f t="shared" si="126"/>
        <v>2.13157</v>
      </c>
      <c r="O220" s="84">
        <f t="shared" si="126"/>
        <v>2.2366799999999998</v>
      </c>
      <c r="P220" s="84">
        <f t="shared" si="126"/>
        <v>2.1525699999999999</v>
      </c>
      <c r="Q220" s="84">
        <f t="shared" si="126"/>
        <v>2.1838299999999999</v>
      </c>
      <c r="R220" s="84">
        <f t="shared" si="126"/>
        <v>2.1572</v>
      </c>
      <c r="S220" s="84">
        <f t="shared" si="126"/>
        <v>2.10528</v>
      </c>
      <c r="T220" s="84">
        <f t="shared" si="126"/>
        <v>2.06975</v>
      </c>
      <c r="U220" s="84">
        <f t="shared" si="126"/>
        <v>2.08927</v>
      </c>
      <c r="V220" s="84">
        <f t="shared" si="126"/>
        <v>2.1593599999999999</v>
      </c>
      <c r="W220" s="84">
        <f t="shared" si="126"/>
        <v>2.1605500000000002</v>
      </c>
      <c r="X220" s="84">
        <f t="shared" si="126"/>
        <v>2.1314000000000002</v>
      </c>
      <c r="Y220" s="84">
        <f t="shared" si="126"/>
        <v>2.0606499999999999</v>
      </c>
      <c r="Z220" s="84">
        <f t="shared" si="126"/>
        <v>1.9191</v>
      </c>
      <c r="AA220" s="84">
        <f t="shared" si="126"/>
        <v>1.7013199999999999</v>
      </c>
    </row>
    <row r="221" spans="1:27" ht="12.75" hidden="1" customHeight="1" outlineLevel="1" x14ac:dyDescent="0.2">
      <c r="A221" s="92" t="s">
        <v>1016</v>
      </c>
      <c r="B221" s="62" t="s">
        <v>231</v>
      </c>
      <c r="C221" s="42" t="s">
        <v>77</v>
      </c>
      <c r="D221" s="43">
        <v>1229.3699999999999</v>
      </c>
      <c r="E221" s="43">
        <v>1151.72</v>
      </c>
      <c r="F221" s="43">
        <v>1124.77</v>
      </c>
      <c r="G221" s="43">
        <v>1125.6099999999999</v>
      </c>
      <c r="H221" s="43">
        <v>1170.31</v>
      </c>
      <c r="I221" s="43">
        <v>1269.42</v>
      </c>
      <c r="J221" s="43">
        <v>1531.19</v>
      </c>
      <c r="K221" s="43">
        <v>1679.09</v>
      </c>
      <c r="L221" s="43">
        <v>1734.63</v>
      </c>
      <c r="M221" s="43">
        <v>1765.21</v>
      </c>
      <c r="N221" s="43">
        <v>1797.32</v>
      </c>
      <c r="O221" s="43">
        <v>1902.43</v>
      </c>
      <c r="P221" s="43">
        <v>1818.32</v>
      </c>
      <c r="Q221" s="43">
        <v>1849.58</v>
      </c>
      <c r="R221" s="43">
        <v>1822.95</v>
      </c>
      <c r="S221" s="43">
        <v>1771.03</v>
      </c>
      <c r="T221" s="43">
        <v>1735.5</v>
      </c>
      <c r="U221" s="43">
        <v>1755.02</v>
      </c>
      <c r="V221" s="43">
        <v>1825.11</v>
      </c>
      <c r="W221" s="43">
        <v>1826.3</v>
      </c>
      <c r="X221" s="43">
        <v>1797.15</v>
      </c>
      <c r="Y221" s="43">
        <v>1726.4</v>
      </c>
      <c r="Z221" s="43">
        <v>1584.85</v>
      </c>
      <c r="AA221" s="43">
        <v>1367.07</v>
      </c>
    </row>
    <row r="222" spans="1:27" ht="12.75" hidden="1" customHeight="1" outlineLevel="1" x14ac:dyDescent="0.2">
      <c r="A222" s="92" t="s">
        <v>1017</v>
      </c>
      <c r="B222" s="62" t="s">
        <v>88</v>
      </c>
      <c r="C222" s="42" t="s">
        <v>77</v>
      </c>
      <c r="D222" s="43">
        <f>$D$152</f>
        <v>113.12</v>
      </c>
      <c r="E222" s="43">
        <f>$D$152</f>
        <v>113.12</v>
      </c>
      <c r="F222" s="43">
        <f t="shared" ref="F222:AA222" si="127">$D$152</f>
        <v>113.12</v>
      </c>
      <c r="G222" s="43">
        <f t="shared" si="127"/>
        <v>113.12</v>
      </c>
      <c r="H222" s="43">
        <f t="shared" si="127"/>
        <v>113.12</v>
      </c>
      <c r="I222" s="43">
        <f t="shared" si="127"/>
        <v>113.12</v>
      </c>
      <c r="J222" s="43">
        <f t="shared" si="127"/>
        <v>113.12</v>
      </c>
      <c r="K222" s="43">
        <f t="shared" si="127"/>
        <v>113.12</v>
      </c>
      <c r="L222" s="43">
        <f t="shared" si="127"/>
        <v>113.12</v>
      </c>
      <c r="M222" s="43">
        <f t="shared" si="127"/>
        <v>113.12</v>
      </c>
      <c r="N222" s="43">
        <f t="shared" si="127"/>
        <v>113.12</v>
      </c>
      <c r="O222" s="43">
        <f t="shared" si="127"/>
        <v>113.12</v>
      </c>
      <c r="P222" s="43">
        <f t="shared" si="127"/>
        <v>113.12</v>
      </c>
      <c r="Q222" s="43">
        <f t="shared" si="127"/>
        <v>113.12</v>
      </c>
      <c r="R222" s="43">
        <f t="shared" si="127"/>
        <v>113.12</v>
      </c>
      <c r="S222" s="43">
        <f t="shared" si="127"/>
        <v>113.12</v>
      </c>
      <c r="T222" s="43">
        <f t="shared" si="127"/>
        <v>113.12</v>
      </c>
      <c r="U222" s="43">
        <f t="shared" si="127"/>
        <v>113.12</v>
      </c>
      <c r="V222" s="43">
        <f t="shared" si="127"/>
        <v>113.12</v>
      </c>
      <c r="W222" s="43">
        <f t="shared" si="127"/>
        <v>113.12</v>
      </c>
      <c r="X222" s="43">
        <f t="shared" si="127"/>
        <v>113.12</v>
      </c>
      <c r="Y222" s="43">
        <f t="shared" si="127"/>
        <v>113.12</v>
      </c>
      <c r="Z222" s="43">
        <f t="shared" si="127"/>
        <v>113.12</v>
      </c>
      <c r="AA222" s="43">
        <f t="shared" si="127"/>
        <v>113.12</v>
      </c>
    </row>
    <row r="223" spans="1:27" ht="12.75" hidden="1" customHeight="1" outlineLevel="1" x14ac:dyDescent="0.2">
      <c r="A223" s="92" t="s">
        <v>1018</v>
      </c>
      <c r="B223" s="62" t="s">
        <v>81</v>
      </c>
      <c r="C223" s="42" t="s">
        <v>77</v>
      </c>
      <c r="D223" s="43">
        <v>4.7699999999999996</v>
      </c>
      <c r="E223" s="43">
        <v>4.7699999999999996</v>
      </c>
      <c r="F223" s="43">
        <v>4.7699999999999996</v>
      </c>
      <c r="G223" s="43">
        <v>4.7699999999999996</v>
      </c>
      <c r="H223" s="43">
        <v>4.7699999999999996</v>
      </c>
      <c r="I223" s="43">
        <v>4.7699999999999996</v>
      </c>
      <c r="J223" s="43">
        <v>4.7699999999999996</v>
      </c>
      <c r="K223" s="43">
        <v>4.7699999999999996</v>
      </c>
      <c r="L223" s="43">
        <v>4.7699999999999996</v>
      </c>
      <c r="M223" s="43">
        <v>4.7699999999999996</v>
      </c>
      <c r="N223" s="43">
        <v>4.7699999999999996</v>
      </c>
      <c r="O223" s="43">
        <v>4.7699999999999996</v>
      </c>
      <c r="P223" s="43">
        <v>4.7699999999999996</v>
      </c>
      <c r="Q223" s="43">
        <v>4.7699999999999996</v>
      </c>
      <c r="R223" s="43">
        <v>4.7699999999999996</v>
      </c>
      <c r="S223" s="43">
        <v>4.7699999999999996</v>
      </c>
      <c r="T223" s="43">
        <v>4.7699999999999996</v>
      </c>
      <c r="U223" s="43">
        <v>4.7699999999999996</v>
      </c>
      <c r="V223" s="43">
        <v>4.7699999999999996</v>
      </c>
      <c r="W223" s="43">
        <v>4.7699999999999996</v>
      </c>
      <c r="X223" s="43">
        <v>4.7699999999999996</v>
      </c>
      <c r="Y223" s="43">
        <v>4.7699999999999996</v>
      </c>
      <c r="Z223" s="43">
        <v>4.7699999999999996</v>
      </c>
      <c r="AA223" s="43">
        <v>4.7699999999999996</v>
      </c>
    </row>
    <row r="224" spans="1:27" ht="12.75" hidden="1" customHeight="1" outlineLevel="1" x14ac:dyDescent="0.2">
      <c r="A224" s="92" t="s">
        <v>1019</v>
      </c>
      <c r="B224" s="62" t="s">
        <v>79</v>
      </c>
      <c r="C224" s="42" t="s">
        <v>77</v>
      </c>
      <c r="D224" s="43">
        <f>$D$11</f>
        <v>216.36</v>
      </c>
      <c r="E224" s="43">
        <f t="shared" ref="E224:AA224" si="128">$D$11</f>
        <v>216.36</v>
      </c>
      <c r="F224" s="43">
        <f t="shared" si="128"/>
        <v>216.36</v>
      </c>
      <c r="G224" s="43">
        <f t="shared" si="128"/>
        <v>216.36</v>
      </c>
      <c r="H224" s="43">
        <f t="shared" si="128"/>
        <v>216.36</v>
      </c>
      <c r="I224" s="43">
        <f t="shared" si="128"/>
        <v>216.36</v>
      </c>
      <c r="J224" s="43">
        <f t="shared" si="128"/>
        <v>216.36</v>
      </c>
      <c r="K224" s="43">
        <f t="shared" si="128"/>
        <v>216.36</v>
      </c>
      <c r="L224" s="43">
        <f t="shared" si="128"/>
        <v>216.36</v>
      </c>
      <c r="M224" s="43">
        <f t="shared" si="128"/>
        <v>216.36</v>
      </c>
      <c r="N224" s="43">
        <f t="shared" si="128"/>
        <v>216.36</v>
      </c>
      <c r="O224" s="43">
        <f t="shared" si="128"/>
        <v>216.36</v>
      </c>
      <c r="P224" s="43">
        <f t="shared" si="128"/>
        <v>216.36</v>
      </c>
      <c r="Q224" s="43">
        <f t="shared" si="128"/>
        <v>216.36</v>
      </c>
      <c r="R224" s="43">
        <f>$D$11</f>
        <v>216.36</v>
      </c>
      <c r="S224" s="43">
        <f t="shared" si="128"/>
        <v>216.36</v>
      </c>
      <c r="T224" s="43">
        <f t="shared" si="128"/>
        <v>216.36</v>
      </c>
      <c r="U224" s="43">
        <f t="shared" si="128"/>
        <v>216.36</v>
      </c>
      <c r="V224" s="43">
        <f t="shared" si="128"/>
        <v>216.36</v>
      </c>
      <c r="W224" s="43">
        <f t="shared" si="128"/>
        <v>216.36</v>
      </c>
      <c r="X224" s="43">
        <f t="shared" si="128"/>
        <v>216.36</v>
      </c>
      <c r="Y224" s="43">
        <f t="shared" si="128"/>
        <v>216.36</v>
      </c>
      <c r="Z224" s="43">
        <f t="shared" si="128"/>
        <v>216.36</v>
      </c>
      <c r="AA224" s="43">
        <f t="shared" si="128"/>
        <v>216.36</v>
      </c>
    </row>
    <row r="225" spans="1:27" ht="12.75" customHeight="1" collapsed="1" x14ac:dyDescent="0.2">
      <c r="A225" s="91" t="s">
        <v>1020</v>
      </c>
      <c r="B225" s="27" t="str">
        <f>"16"&amp;"."&amp;$B$599&amp;"."&amp;$B$600</f>
        <v>16.02.2023</v>
      </c>
      <c r="C225" s="83" t="s">
        <v>74</v>
      </c>
      <c r="D225" s="84">
        <f>ROUND(((D226+D227+D229+D228)/1000),5)</f>
        <v>1.5405500000000001</v>
      </c>
      <c r="E225" s="84">
        <f>ROUND(((E226+E227+E229+E228)/1000),5)</f>
        <v>1.4908399999999999</v>
      </c>
      <c r="F225" s="84">
        <f>ROUND(((F226+F227+F229+F228)/1000),5)</f>
        <v>1.46018</v>
      </c>
      <c r="G225" s="84">
        <f t="shared" ref="G225:AA225" si="129">ROUND(((G226+G227+G229+G228)/1000),5)</f>
        <v>1.4641900000000001</v>
      </c>
      <c r="H225" s="84">
        <f t="shared" si="129"/>
        <v>1.5196799999999999</v>
      </c>
      <c r="I225" s="84">
        <f t="shared" si="129"/>
        <v>1.6312199999999999</v>
      </c>
      <c r="J225" s="84">
        <f t="shared" si="129"/>
        <v>1.8583000000000001</v>
      </c>
      <c r="K225" s="84">
        <f t="shared" si="129"/>
        <v>1.9888999999999999</v>
      </c>
      <c r="L225" s="84">
        <f t="shared" si="129"/>
        <v>2.0319400000000001</v>
      </c>
      <c r="M225" s="84">
        <f t="shared" si="129"/>
        <v>2.0457000000000001</v>
      </c>
      <c r="N225" s="84">
        <f t="shared" si="129"/>
        <v>2.06555</v>
      </c>
      <c r="O225" s="84">
        <f t="shared" si="129"/>
        <v>2.1009899999999999</v>
      </c>
      <c r="P225" s="84">
        <f t="shared" si="129"/>
        <v>2.07666</v>
      </c>
      <c r="Q225" s="84">
        <f t="shared" si="129"/>
        <v>2.0740799999999999</v>
      </c>
      <c r="R225" s="84">
        <f t="shared" si="129"/>
        <v>2.07003</v>
      </c>
      <c r="S225" s="84">
        <f t="shared" si="129"/>
        <v>2.0387900000000001</v>
      </c>
      <c r="T225" s="84">
        <f t="shared" si="129"/>
        <v>2.0171399999999999</v>
      </c>
      <c r="U225" s="84">
        <f t="shared" si="129"/>
        <v>2.0340400000000001</v>
      </c>
      <c r="V225" s="84">
        <f t="shared" si="129"/>
        <v>2.0611600000000001</v>
      </c>
      <c r="W225" s="84">
        <f t="shared" si="129"/>
        <v>2.08372</v>
      </c>
      <c r="X225" s="84">
        <f t="shared" si="129"/>
        <v>2.0629200000000001</v>
      </c>
      <c r="Y225" s="84">
        <f t="shared" si="129"/>
        <v>2.0359600000000002</v>
      </c>
      <c r="Z225" s="84">
        <f t="shared" si="129"/>
        <v>1.9113800000000001</v>
      </c>
      <c r="AA225" s="84">
        <f t="shared" si="129"/>
        <v>1.6474500000000001</v>
      </c>
    </row>
    <row r="226" spans="1:27" ht="12.75" hidden="1" customHeight="1" outlineLevel="1" x14ac:dyDescent="0.2">
      <c r="A226" s="92" t="s">
        <v>1021</v>
      </c>
      <c r="B226" s="62" t="s">
        <v>231</v>
      </c>
      <c r="C226" s="42" t="s">
        <v>77</v>
      </c>
      <c r="D226" s="43">
        <v>1206.3</v>
      </c>
      <c r="E226" s="43">
        <v>1156.5899999999999</v>
      </c>
      <c r="F226" s="43">
        <v>1125.93</v>
      </c>
      <c r="G226" s="43">
        <v>1129.94</v>
      </c>
      <c r="H226" s="43">
        <v>1185.43</v>
      </c>
      <c r="I226" s="43">
        <v>1296.97</v>
      </c>
      <c r="J226" s="43">
        <v>1524.05</v>
      </c>
      <c r="K226" s="43">
        <v>1654.65</v>
      </c>
      <c r="L226" s="43">
        <v>1697.69</v>
      </c>
      <c r="M226" s="43">
        <v>1711.45</v>
      </c>
      <c r="N226" s="43">
        <v>1731.3</v>
      </c>
      <c r="O226" s="43">
        <v>1766.74</v>
      </c>
      <c r="P226" s="43">
        <v>1742.41</v>
      </c>
      <c r="Q226" s="43">
        <v>1739.83</v>
      </c>
      <c r="R226" s="43">
        <v>1735.78</v>
      </c>
      <c r="S226" s="43">
        <v>1704.54</v>
      </c>
      <c r="T226" s="43">
        <v>1682.89</v>
      </c>
      <c r="U226" s="43">
        <v>1699.79</v>
      </c>
      <c r="V226" s="43">
        <v>1726.91</v>
      </c>
      <c r="W226" s="43">
        <v>1749.47</v>
      </c>
      <c r="X226" s="43">
        <v>1728.67</v>
      </c>
      <c r="Y226" s="43">
        <v>1701.71</v>
      </c>
      <c r="Z226" s="43">
        <v>1577.13</v>
      </c>
      <c r="AA226" s="43">
        <v>1313.2</v>
      </c>
    </row>
    <row r="227" spans="1:27" ht="12.75" hidden="1" customHeight="1" outlineLevel="1" x14ac:dyDescent="0.2">
      <c r="A227" s="92" t="s">
        <v>1022</v>
      </c>
      <c r="B227" s="62" t="s">
        <v>88</v>
      </c>
      <c r="C227" s="42" t="s">
        <v>77</v>
      </c>
      <c r="D227" s="43">
        <f>$D$152</f>
        <v>113.12</v>
      </c>
      <c r="E227" s="43">
        <f>$D$152</f>
        <v>113.12</v>
      </c>
      <c r="F227" s="43">
        <f t="shared" ref="F227:AA227" si="130">$D$152</f>
        <v>113.12</v>
      </c>
      <c r="G227" s="43">
        <f t="shared" si="130"/>
        <v>113.12</v>
      </c>
      <c r="H227" s="43">
        <f t="shared" si="130"/>
        <v>113.12</v>
      </c>
      <c r="I227" s="43">
        <f t="shared" si="130"/>
        <v>113.12</v>
      </c>
      <c r="J227" s="43">
        <f t="shared" si="130"/>
        <v>113.12</v>
      </c>
      <c r="K227" s="43">
        <f t="shared" si="130"/>
        <v>113.12</v>
      </c>
      <c r="L227" s="43">
        <f t="shared" si="130"/>
        <v>113.12</v>
      </c>
      <c r="M227" s="43">
        <f t="shared" si="130"/>
        <v>113.12</v>
      </c>
      <c r="N227" s="43">
        <f t="shared" si="130"/>
        <v>113.12</v>
      </c>
      <c r="O227" s="43">
        <f t="shared" si="130"/>
        <v>113.12</v>
      </c>
      <c r="P227" s="43">
        <f t="shared" si="130"/>
        <v>113.12</v>
      </c>
      <c r="Q227" s="43">
        <f t="shared" si="130"/>
        <v>113.12</v>
      </c>
      <c r="R227" s="43">
        <f t="shared" si="130"/>
        <v>113.12</v>
      </c>
      <c r="S227" s="43">
        <f t="shared" si="130"/>
        <v>113.12</v>
      </c>
      <c r="T227" s="43">
        <f t="shared" si="130"/>
        <v>113.12</v>
      </c>
      <c r="U227" s="43">
        <f t="shared" si="130"/>
        <v>113.12</v>
      </c>
      <c r="V227" s="43">
        <f t="shared" si="130"/>
        <v>113.12</v>
      </c>
      <c r="W227" s="43">
        <f t="shared" si="130"/>
        <v>113.12</v>
      </c>
      <c r="X227" s="43">
        <f t="shared" si="130"/>
        <v>113.12</v>
      </c>
      <c r="Y227" s="43">
        <f t="shared" si="130"/>
        <v>113.12</v>
      </c>
      <c r="Z227" s="43">
        <f t="shared" si="130"/>
        <v>113.12</v>
      </c>
      <c r="AA227" s="43">
        <f t="shared" si="130"/>
        <v>113.12</v>
      </c>
    </row>
    <row r="228" spans="1:27" ht="12.75" hidden="1" customHeight="1" outlineLevel="1" x14ac:dyDescent="0.2">
      <c r="A228" s="92" t="s">
        <v>1023</v>
      </c>
      <c r="B228" s="62" t="s">
        <v>81</v>
      </c>
      <c r="C228" s="42" t="s">
        <v>77</v>
      </c>
      <c r="D228" s="43">
        <v>4.7699999999999996</v>
      </c>
      <c r="E228" s="43">
        <v>4.7699999999999996</v>
      </c>
      <c r="F228" s="43">
        <v>4.7699999999999996</v>
      </c>
      <c r="G228" s="43">
        <v>4.7699999999999996</v>
      </c>
      <c r="H228" s="43">
        <v>4.7699999999999996</v>
      </c>
      <c r="I228" s="43">
        <v>4.7699999999999996</v>
      </c>
      <c r="J228" s="43">
        <v>4.7699999999999996</v>
      </c>
      <c r="K228" s="43">
        <v>4.7699999999999996</v>
      </c>
      <c r="L228" s="43">
        <v>4.7699999999999996</v>
      </c>
      <c r="M228" s="43">
        <v>4.7699999999999996</v>
      </c>
      <c r="N228" s="43">
        <v>4.7699999999999996</v>
      </c>
      <c r="O228" s="43">
        <v>4.7699999999999996</v>
      </c>
      <c r="P228" s="43">
        <v>4.7699999999999996</v>
      </c>
      <c r="Q228" s="43">
        <v>4.7699999999999996</v>
      </c>
      <c r="R228" s="43">
        <v>4.7699999999999996</v>
      </c>
      <c r="S228" s="43">
        <v>4.7699999999999996</v>
      </c>
      <c r="T228" s="43">
        <v>4.7699999999999996</v>
      </c>
      <c r="U228" s="43">
        <v>4.7699999999999996</v>
      </c>
      <c r="V228" s="43">
        <v>4.7699999999999996</v>
      </c>
      <c r="W228" s="43">
        <v>4.7699999999999996</v>
      </c>
      <c r="X228" s="43">
        <v>4.7699999999999996</v>
      </c>
      <c r="Y228" s="43">
        <v>4.7699999999999996</v>
      </c>
      <c r="Z228" s="43">
        <v>4.7699999999999996</v>
      </c>
      <c r="AA228" s="43">
        <v>4.7699999999999996</v>
      </c>
    </row>
    <row r="229" spans="1:27" ht="12.75" hidden="1" customHeight="1" outlineLevel="1" x14ac:dyDescent="0.2">
      <c r="A229" s="92" t="s">
        <v>1024</v>
      </c>
      <c r="B229" s="62" t="s">
        <v>79</v>
      </c>
      <c r="C229" s="42" t="s">
        <v>77</v>
      </c>
      <c r="D229" s="43">
        <f>$D$11</f>
        <v>216.36</v>
      </c>
      <c r="E229" s="43">
        <f t="shared" ref="E229:AA229" si="131">$D$11</f>
        <v>216.36</v>
      </c>
      <c r="F229" s="43">
        <f t="shared" si="131"/>
        <v>216.36</v>
      </c>
      <c r="G229" s="43">
        <f t="shared" si="131"/>
        <v>216.36</v>
      </c>
      <c r="H229" s="43">
        <f t="shared" si="131"/>
        <v>216.36</v>
      </c>
      <c r="I229" s="43">
        <f t="shared" si="131"/>
        <v>216.36</v>
      </c>
      <c r="J229" s="43">
        <f t="shared" si="131"/>
        <v>216.36</v>
      </c>
      <c r="K229" s="43">
        <f t="shared" si="131"/>
        <v>216.36</v>
      </c>
      <c r="L229" s="43">
        <f t="shared" si="131"/>
        <v>216.36</v>
      </c>
      <c r="M229" s="43">
        <f t="shared" si="131"/>
        <v>216.36</v>
      </c>
      <c r="N229" s="43">
        <f t="shared" si="131"/>
        <v>216.36</v>
      </c>
      <c r="O229" s="43">
        <f t="shared" si="131"/>
        <v>216.36</v>
      </c>
      <c r="P229" s="43">
        <f t="shared" si="131"/>
        <v>216.36</v>
      </c>
      <c r="Q229" s="43">
        <f t="shared" si="131"/>
        <v>216.36</v>
      </c>
      <c r="R229" s="43">
        <f>$D$11</f>
        <v>216.36</v>
      </c>
      <c r="S229" s="43">
        <f t="shared" si="131"/>
        <v>216.36</v>
      </c>
      <c r="T229" s="43">
        <f t="shared" si="131"/>
        <v>216.36</v>
      </c>
      <c r="U229" s="43">
        <f t="shared" si="131"/>
        <v>216.36</v>
      </c>
      <c r="V229" s="43">
        <f t="shared" si="131"/>
        <v>216.36</v>
      </c>
      <c r="W229" s="43">
        <f t="shared" si="131"/>
        <v>216.36</v>
      </c>
      <c r="X229" s="43">
        <f t="shared" si="131"/>
        <v>216.36</v>
      </c>
      <c r="Y229" s="43">
        <f t="shared" si="131"/>
        <v>216.36</v>
      </c>
      <c r="Z229" s="43">
        <f t="shared" si="131"/>
        <v>216.36</v>
      </c>
      <c r="AA229" s="43">
        <f t="shared" si="131"/>
        <v>216.36</v>
      </c>
    </row>
    <row r="230" spans="1:27" ht="12.75" customHeight="1" collapsed="1" x14ac:dyDescent="0.2">
      <c r="A230" s="91" t="s">
        <v>1025</v>
      </c>
      <c r="B230" s="27" t="str">
        <f>"17"&amp;"."&amp;$B$599&amp;"."&amp;$B$600</f>
        <v>17.02.2023</v>
      </c>
      <c r="C230" s="83" t="s">
        <v>74</v>
      </c>
      <c r="D230" s="84">
        <f>ROUND(((D231+D232+D234+D233)/1000),5)</f>
        <v>1.58344</v>
      </c>
      <c r="E230" s="84">
        <f>ROUND(((E231+E232+E234+E233)/1000),5)</f>
        <v>1.4810300000000001</v>
      </c>
      <c r="F230" s="84">
        <f>ROUND(((F231+F232+F234+F233)/1000),5)</f>
        <v>1.4448700000000001</v>
      </c>
      <c r="G230" s="84">
        <f t="shared" ref="G230:AA230" si="132">ROUND(((G231+G232+G234+G233)/1000),5)</f>
        <v>1.45397</v>
      </c>
      <c r="H230" s="84">
        <f t="shared" si="132"/>
        <v>1.52423</v>
      </c>
      <c r="I230" s="84">
        <f t="shared" si="132"/>
        <v>1.6893100000000001</v>
      </c>
      <c r="J230" s="84">
        <f t="shared" si="132"/>
        <v>1.9398500000000001</v>
      </c>
      <c r="K230" s="84">
        <f t="shared" si="132"/>
        <v>2.0776599999999998</v>
      </c>
      <c r="L230" s="84">
        <f t="shared" si="132"/>
        <v>2.1558099999999998</v>
      </c>
      <c r="M230" s="84">
        <f t="shared" si="132"/>
        <v>2.17916</v>
      </c>
      <c r="N230" s="84">
        <f t="shared" si="132"/>
        <v>2.2394699999999998</v>
      </c>
      <c r="O230" s="84">
        <f t="shared" si="132"/>
        <v>2.2537400000000001</v>
      </c>
      <c r="P230" s="84">
        <f t="shared" si="132"/>
        <v>2.2167699999999999</v>
      </c>
      <c r="Q230" s="84">
        <f t="shared" si="132"/>
        <v>2.2226300000000001</v>
      </c>
      <c r="R230" s="84">
        <f t="shared" si="132"/>
        <v>2.2050700000000001</v>
      </c>
      <c r="S230" s="84">
        <f t="shared" si="132"/>
        <v>2.1675399999999998</v>
      </c>
      <c r="T230" s="84">
        <f t="shared" si="132"/>
        <v>2.1379199999999998</v>
      </c>
      <c r="U230" s="84">
        <f t="shared" si="132"/>
        <v>2.1648100000000001</v>
      </c>
      <c r="V230" s="84">
        <f t="shared" si="132"/>
        <v>2.21238</v>
      </c>
      <c r="W230" s="84">
        <f t="shared" si="132"/>
        <v>2.2095500000000001</v>
      </c>
      <c r="X230" s="84">
        <f t="shared" si="132"/>
        <v>2.1960099999999998</v>
      </c>
      <c r="Y230" s="84">
        <f t="shared" si="132"/>
        <v>2.1667399999999999</v>
      </c>
      <c r="Z230" s="84">
        <f t="shared" si="132"/>
        <v>2.0289899999999998</v>
      </c>
      <c r="AA230" s="84">
        <f t="shared" si="132"/>
        <v>1.9309700000000001</v>
      </c>
    </row>
    <row r="231" spans="1:27" ht="12.75" hidden="1" customHeight="1" outlineLevel="1" x14ac:dyDescent="0.2">
      <c r="A231" s="92" t="s">
        <v>1026</v>
      </c>
      <c r="B231" s="62" t="s">
        <v>231</v>
      </c>
      <c r="C231" s="42" t="s">
        <v>77</v>
      </c>
      <c r="D231" s="43">
        <v>1249.19</v>
      </c>
      <c r="E231" s="43">
        <v>1146.78</v>
      </c>
      <c r="F231" s="43">
        <v>1110.6199999999999</v>
      </c>
      <c r="G231" s="43">
        <v>1119.72</v>
      </c>
      <c r="H231" s="43">
        <v>1189.98</v>
      </c>
      <c r="I231" s="43">
        <v>1355.06</v>
      </c>
      <c r="J231" s="43">
        <v>1605.6</v>
      </c>
      <c r="K231" s="43">
        <v>1743.41</v>
      </c>
      <c r="L231" s="43">
        <v>1821.56</v>
      </c>
      <c r="M231" s="43">
        <v>1844.91</v>
      </c>
      <c r="N231" s="43">
        <v>1905.22</v>
      </c>
      <c r="O231" s="43">
        <v>1919.49</v>
      </c>
      <c r="P231" s="43">
        <v>1882.52</v>
      </c>
      <c r="Q231" s="43">
        <v>1888.38</v>
      </c>
      <c r="R231" s="43">
        <v>1870.82</v>
      </c>
      <c r="S231" s="43">
        <v>1833.29</v>
      </c>
      <c r="T231" s="43">
        <v>1803.67</v>
      </c>
      <c r="U231" s="43">
        <v>1830.56</v>
      </c>
      <c r="V231" s="43">
        <v>1878.13</v>
      </c>
      <c r="W231" s="43">
        <v>1875.3</v>
      </c>
      <c r="X231" s="43">
        <v>1861.76</v>
      </c>
      <c r="Y231" s="43">
        <v>1832.49</v>
      </c>
      <c r="Z231" s="43">
        <v>1694.74</v>
      </c>
      <c r="AA231" s="43">
        <v>1596.72</v>
      </c>
    </row>
    <row r="232" spans="1:27" ht="12.75" hidden="1" customHeight="1" outlineLevel="1" x14ac:dyDescent="0.2">
      <c r="A232" s="92" t="s">
        <v>1027</v>
      </c>
      <c r="B232" s="62" t="s">
        <v>88</v>
      </c>
      <c r="C232" s="42" t="s">
        <v>77</v>
      </c>
      <c r="D232" s="43">
        <f>$D$152</f>
        <v>113.12</v>
      </c>
      <c r="E232" s="43">
        <f>$D$152</f>
        <v>113.12</v>
      </c>
      <c r="F232" s="43">
        <f t="shared" ref="F232:AA232" si="133">$D$152</f>
        <v>113.12</v>
      </c>
      <c r="G232" s="43">
        <f t="shared" si="133"/>
        <v>113.12</v>
      </c>
      <c r="H232" s="43">
        <f t="shared" si="133"/>
        <v>113.12</v>
      </c>
      <c r="I232" s="43">
        <f t="shared" si="133"/>
        <v>113.12</v>
      </c>
      <c r="J232" s="43">
        <f t="shared" si="133"/>
        <v>113.12</v>
      </c>
      <c r="K232" s="43">
        <f t="shared" si="133"/>
        <v>113.12</v>
      </c>
      <c r="L232" s="43">
        <f t="shared" si="133"/>
        <v>113.12</v>
      </c>
      <c r="M232" s="43">
        <f t="shared" si="133"/>
        <v>113.12</v>
      </c>
      <c r="N232" s="43">
        <f t="shared" si="133"/>
        <v>113.12</v>
      </c>
      <c r="O232" s="43">
        <f t="shared" si="133"/>
        <v>113.12</v>
      </c>
      <c r="P232" s="43">
        <f t="shared" si="133"/>
        <v>113.12</v>
      </c>
      <c r="Q232" s="43">
        <f t="shared" si="133"/>
        <v>113.12</v>
      </c>
      <c r="R232" s="43">
        <f t="shared" si="133"/>
        <v>113.12</v>
      </c>
      <c r="S232" s="43">
        <f t="shared" si="133"/>
        <v>113.12</v>
      </c>
      <c r="T232" s="43">
        <f t="shared" si="133"/>
        <v>113.12</v>
      </c>
      <c r="U232" s="43">
        <f t="shared" si="133"/>
        <v>113.12</v>
      </c>
      <c r="V232" s="43">
        <f t="shared" si="133"/>
        <v>113.12</v>
      </c>
      <c r="W232" s="43">
        <f t="shared" si="133"/>
        <v>113.12</v>
      </c>
      <c r="X232" s="43">
        <f t="shared" si="133"/>
        <v>113.12</v>
      </c>
      <c r="Y232" s="43">
        <f t="shared" si="133"/>
        <v>113.12</v>
      </c>
      <c r="Z232" s="43">
        <f t="shared" si="133"/>
        <v>113.12</v>
      </c>
      <c r="AA232" s="43">
        <f t="shared" si="133"/>
        <v>113.12</v>
      </c>
    </row>
    <row r="233" spans="1:27" ht="12.75" hidden="1" customHeight="1" outlineLevel="1" x14ac:dyDescent="0.2">
      <c r="A233" s="92" t="s">
        <v>1028</v>
      </c>
      <c r="B233" s="62" t="s">
        <v>81</v>
      </c>
      <c r="C233" s="42" t="s">
        <v>77</v>
      </c>
      <c r="D233" s="43">
        <v>4.7699999999999996</v>
      </c>
      <c r="E233" s="43">
        <v>4.7699999999999996</v>
      </c>
      <c r="F233" s="43">
        <v>4.7699999999999996</v>
      </c>
      <c r="G233" s="43">
        <v>4.7699999999999996</v>
      </c>
      <c r="H233" s="43">
        <v>4.7699999999999996</v>
      </c>
      <c r="I233" s="43">
        <v>4.7699999999999996</v>
      </c>
      <c r="J233" s="43">
        <v>4.7699999999999996</v>
      </c>
      <c r="K233" s="43">
        <v>4.7699999999999996</v>
      </c>
      <c r="L233" s="43">
        <v>4.7699999999999996</v>
      </c>
      <c r="M233" s="43">
        <v>4.7699999999999996</v>
      </c>
      <c r="N233" s="43">
        <v>4.7699999999999996</v>
      </c>
      <c r="O233" s="43">
        <v>4.7699999999999996</v>
      </c>
      <c r="P233" s="43">
        <v>4.7699999999999996</v>
      </c>
      <c r="Q233" s="43">
        <v>4.7699999999999996</v>
      </c>
      <c r="R233" s="43">
        <v>4.7699999999999996</v>
      </c>
      <c r="S233" s="43">
        <v>4.7699999999999996</v>
      </c>
      <c r="T233" s="43">
        <v>4.7699999999999996</v>
      </c>
      <c r="U233" s="43">
        <v>4.7699999999999996</v>
      </c>
      <c r="V233" s="43">
        <v>4.7699999999999996</v>
      </c>
      <c r="W233" s="43">
        <v>4.7699999999999996</v>
      </c>
      <c r="X233" s="43">
        <v>4.7699999999999996</v>
      </c>
      <c r="Y233" s="43">
        <v>4.7699999999999996</v>
      </c>
      <c r="Z233" s="43">
        <v>4.7699999999999996</v>
      </c>
      <c r="AA233" s="43">
        <v>4.7699999999999996</v>
      </c>
    </row>
    <row r="234" spans="1:27" ht="12.75" hidden="1" customHeight="1" outlineLevel="1" x14ac:dyDescent="0.2">
      <c r="A234" s="92" t="s">
        <v>1029</v>
      </c>
      <c r="B234" s="62" t="s">
        <v>79</v>
      </c>
      <c r="C234" s="42" t="s">
        <v>77</v>
      </c>
      <c r="D234" s="43">
        <f>$D$11</f>
        <v>216.36</v>
      </c>
      <c r="E234" s="43">
        <f t="shared" ref="E234:AA234" si="134">$D$11</f>
        <v>216.36</v>
      </c>
      <c r="F234" s="43">
        <f t="shared" si="134"/>
        <v>216.36</v>
      </c>
      <c r="G234" s="43">
        <f t="shared" si="134"/>
        <v>216.36</v>
      </c>
      <c r="H234" s="43">
        <f t="shared" si="134"/>
        <v>216.36</v>
      </c>
      <c r="I234" s="43">
        <f t="shared" si="134"/>
        <v>216.36</v>
      </c>
      <c r="J234" s="43">
        <f t="shared" si="134"/>
        <v>216.36</v>
      </c>
      <c r="K234" s="43">
        <f t="shared" si="134"/>
        <v>216.36</v>
      </c>
      <c r="L234" s="43">
        <f t="shared" si="134"/>
        <v>216.36</v>
      </c>
      <c r="M234" s="43">
        <f t="shared" si="134"/>
        <v>216.36</v>
      </c>
      <c r="N234" s="43">
        <f t="shared" si="134"/>
        <v>216.36</v>
      </c>
      <c r="O234" s="43">
        <f t="shared" si="134"/>
        <v>216.36</v>
      </c>
      <c r="P234" s="43">
        <f t="shared" si="134"/>
        <v>216.36</v>
      </c>
      <c r="Q234" s="43">
        <f t="shared" si="134"/>
        <v>216.36</v>
      </c>
      <c r="R234" s="43">
        <f>$D$11</f>
        <v>216.36</v>
      </c>
      <c r="S234" s="43">
        <f t="shared" si="134"/>
        <v>216.36</v>
      </c>
      <c r="T234" s="43">
        <f t="shared" si="134"/>
        <v>216.36</v>
      </c>
      <c r="U234" s="43">
        <f t="shared" si="134"/>
        <v>216.36</v>
      </c>
      <c r="V234" s="43">
        <f t="shared" si="134"/>
        <v>216.36</v>
      </c>
      <c r="W234" s="43">
        <f t="shared" si="134"/>
        <v>216.36</v>
      </c>
      <c r="X234" s="43">
        <f t="shared" si="134"/>
        <v>216.36</v>
      </c>
      <c r="Y234" s="43">
        <f t="shared" si="134"/>
        <v>216.36</v>
      </c>
      <c r="Z234" s="43">
        <f t="shared" si="134"/>
        <v>216.36</v>
      </c>
      <c r="AA234" s="43">
        <f t="shared" si="134"/>
        <v>216.36</v>
      </c>
    </row>
    <row r="235" spans="1:27" ht="12.75" customHeight="1" collapsed="1" x14ac:dyDescent="0.2">
      <c r="A235" s="91" t="s">
        <v>1030</v>
      </c>
      <c r="B235" s="27" t="str">
        <f>"18"&amp;"."&amp;$B$599&amp;"."&amp;$B$600</f>
        <v>18.02.2023</v>
      </c>
      <c r="C235" s="83" t="s">
        <v>74</v>
      </c>
      <c r="D235" s="84">
        <f>ROUND(((D236+D237+D239+D238)/1000),5)</f>
        <v>1.8850100000000001</v>
      </c>
      <c r="E235" s="84">
        <f>ROUND(((E236+E237+E239+E238)/1000),5)</f>
        <v>1.6236699999999999</v>
      </c>
      <c r="F235" s="84">
        <f>ROUND(((F236+F237+F239+F238)/1000),5)</f>
        <v>1.57996</v>
      </c>
      <c r="G235" s="84">
        <f t="shared" ref="G235:AA235" si="135">ROUND(((G236+G237+G239+G238)/1000),5)</f>
        <v>1.56932</v>
      </c>
      <c r="H235" s="84">
        <f t="shared" si="135"/>
        <v>1.60317</v>
      </c>
      <c r="I235" s="84">
        <f t="shared" si="135"/>
        <v>1.712</v>
      </c>
      <c r="J235" s="84">
        <f t="shared" si="135"/>
        <v>1.8332599999999999</v>
      </c>
      <c r="K235" s="84">
        <f t="shared" si="135"/>
        <v>1.9564699999999999</v>
      </c>
      <c r="L235" s="84">
        <f t="shared" si="135"/>
        <v>2.0318499999999999</v>
      </c>
      <c r="M235" s="84">
        <f t="shared" si="135"/>
        <v>2.09517</v>
      </c>
      <c r="N235" s="84">
        <f t="shared" si="135"/>
        <v>2.1361500000000002</v>
      </c>
      <c r="O235" s="84">
        <f t="shared" si="135"/>
        <v>2.1738499999999998</v>
      </c>
      <c r="P235" s="84">
        <f t="shared" si="135"/>
        <v>2.2027800000000002</v>
      </c>
      <c r="Q235" s="84">
        <f t="shared" si="135"/>
        <v>2.1714500000000001</v>
      </c>
      <c r="R235" s="84">
        <f t="shared" si="135"/>
        <v>2.1566700000000001</v>
      </c>
      <c r="S235" s="84">
        <f t="shared" si="135"/>
        <v>2.15713</v>
      </c>
      <c r="T235" s="84">
        <f t="shared" si="135"/>
        <v>2.13347</v>
      </c>
      <c r="U235" s="84">
        <f t="shared" si="135"/>
        <v>2.1607099999999999</v>
      </c>
      <c r="V235" s="84">
        <f t="shared" si="135"/>
        <v>2.1911100000000001</v>
      </c>
      <c r="W235" s="84">
        <f t="shared" si="135"/>
        <v>2.1736200000000001</v>
      </c>
      <c r="X235" s="84">
        <f t="shared" si="135"/>
        <v>2.1929699999999999</v>
      </c>
      <c r="Y235" s="84">
        <f t="shared" si="135"/>
        <v>2.1371099999999998</v>
      </c>
      <c r="Z235" s="84">
        <f t="shared" si="135"/>
        <v>1.9814499999999999</v>
      </c>
      <c r="AA235" s="84">
        <f t="shared" si="135"/>
        <v>1.9063099999999999</v>
      </c>
    </row>
    <row r="236" spans="1:27" ht="12.75" hidden="1" customHeight="1" outlineLevel="1" x14ac:dyDescent="0.2">
      <c r="A236" s="92" t="s">
        <v>1031</v>
      </c>
      <c r="B236" s="62" t="s">
        <v>231</v>
      </c>
      <c r="C236" s="42" t="s">
        <v>77</v>
      </c>
      <c r="D236" s="43">
        <v>1550.76</v>
      </c>
      <c r="E236" s="43">
        <v>1289.42</v>
      </c>
      <c r="F236" s="43">
        <v>1245.71</v>
      </c>
      <c r="G236" s="43">
        <v>1235.07</v>
      </c>
      <c r="H236" s="43">
        <v>1268.92</v>
      </c>
      <c r="I236" s="43">
        <v>1377.75</v>
      </c>
      <c r="J236" s="43">
        <v>1499.01</v>
      </c>
      <c r="K236" s="43">
        <v>1622.22</v>
      </c>
      <c r="L236" s="43">
        <v>1697.6</v>
      </c>
      <c r="M236" s="43">
        <v>1760.92</v>
      </c>
      <c r="N236" s="43">
        <v>1801.9</v>
      </c>
      <c r="O236" s="43">
        <v>1839.6</v>
      </c>
      <c r="P236" s="43">
        <v>1868.53</v>
      </c>
      <c r="Q236" s="43">
        <v>1837.2</v>
      </c>
      <c r="R236" s="43">
        <v>1822.42</v>
      </c>
      <c r="S236" s="43">
        <v>1822.88</v>
      </c>
      <c r="T236" s="43">
        <v>1799.22</v>
      </c>
      <c r="U236" s="43">
        <v>1826.46</v>
      </c>
      <c r="V236" s="43">
        <v>1856.86</v>
      </c>
      <c r="W236" s="43">
        <v>1839.37</v>
      </c>
      <c r="X236" s="43">
        <v>1858.72</v>
      </c>
      <c r="Y236" s="43">
        <v>1802.86</v>
      </c>
      <c r="Z236" s="43">
        <v>1647.2</v>
      </c>
      <c r="AA236" s="43">
        <v>1572.06</v>
      </c>
    </row>
    <row r="237" spans="1:27" ht="12.75" hidden="1" customHeight="1" outlineLevel="1" x14ac:dyDescent="0.2">
      <c r="A237" s="92" t="s">
        <v>1032</v>
      </c>
      <c r="B237" s="62" t="s">
        <v>88</v>
      </c>
      <c r="C237" s="42" t="s">
        <v>77</v>
      </c>
      <c r="D237" s="43">
        <f>$D$152</f>
        <v>113.12</v>
      </c>
      <c r="E237" s="43">
        <f>$D$152</f>
        <v>113.12</v>
      </c>
      <c r="F237" s="43">
        <f t="shared" ref="F237:AA237" si="136">$D$152</f>
        <v>113.12</v>
      </c>
      <c r="G237" s="43">
        <f t="shared" si="136"/>
        <v>113.12</v>
      </c>
      <c r="H237" s="43">
        <f t="shared" si="136"/>
        <v>113.12</v>
      </c>
      <c r="I237" s="43">
        <f t="shared" si="136"/>
        <v>113.12</v>
      </c>
      <c r="J237" s="43">
        <f t="shared" si="136"/>
        <v>113.12</v>
      </c>
      <c r="K237" s="43">
        <f t="shared" si="136"/>
        <v>113.12</v>
      </c>
      <c r="L237" s="43">
        <f t="shared" si="136"/>
        <v>113.12</v>
      </c>
      <c r="M237" s="43">
        <f t="shared" si="136"/>
        <v>113.12</v>
      </c>
      <c r="N237" s="43">
        <f t="shared" si="136"/>
        <v>113.12</v>
      </c>
      <c r="O237" s="43">
        <f t="shared" si="136"/>
        <v>113.12</v>
      </c>
      <c r="P237" s="43">
        <f t="shared" si="136"/>
        <v>113.12</v>
      </c>
      <c r="Q237" s="43">
        <f t="shared" si="136"/>
        <v>113.12</v>
      </c>
      <c r="R237" s="43">
        <f t="shared" si="136"/>
        <v>113.12</v>
      </c>
      <c r="S237" s="43">
        <f t="shared" si="136"/>
        <v>113.12</v>
      </c>
      <c r="T237" s="43">
        <f t="shared" si="136"/>
        <v>113.12</v>
      </c>
      <c r="U237" s="43">
        <f t="shared" si="136"/>
        <v>113.12</v>
      </c>
      <c r="V237" s="43">
        <f t="shared" si="136"/>
        <v>113.12</v>
      </c>
      <c r="W237" s="43">
        <f t="shared" si="136"/>
        <v>113.12</v>
      </c>
      <c r="X237" s="43">
        <f t="shared" si="136"/>
        <v>113.12</v>
      </c>
      <c r="Y237" s="43">
        <f t="shared" si="136"/>
        <v>113.12</v>
      </c>
      <c r="Z237" s="43">
        <f t="shared" si="136"/>
        <v>113.12</v>
      </c>
      <c r="AA237" s="43">
        <f t="shared" si="136"/>
        <v>113.12</v>
      </c>
    </row>
    <row r="238" spans="1:27" ht="12.75" hidden="1" customHeight="1" outlineLevel="1" x14ac:dyDescent="0.2">
      <c r="A238" s="92" t="s">
        <v>1033</v>
      </c>
      <c r="B238" s="62" t="s">
        <v>81</v>
      </c>
      <c r="C238" s="42" t="s">
        <v>77</v>
      </c>
      <c r="D238" s="43">
        <v>4.7699999999999996</v>
      </c>
      <c r="E238" s="43">
        <v>4.7699999999999996</v>
      </c>
      <c r="F238" s="43">
        <v>4.7699999999999996</v>
      </c>
      <c r="G238" s="43">
        <v>4.7699999999999996</v>
      </c>
      <c r="H238" s="43">
        <v>4.7699999999999996</v>
      </c>
      <c r="I238" s="43">
        <v>4.7699999999999996</v>
      </c>
      <c r="J238" s="43">
        <v>4.7699999999999996</v>
      </c>
      <c r="K238" s="43">
        <v>4.7699999999999996</v>
      </c>
      <c r="L238" s="43">
        <v>4.7699999999999996</v>
      </c>
      <c r="M238" s="43">
        <v>4.7699999999999996</v>
      </c>
      <c r="N238" s="43">
        <v>4.7699999999999996</v>
      </c>
      <c r="O238" s="43">
        <v>4.7699999999999996</v>
      </c>
      <c r="P238" s="43">
        <v>4.7699999999999996</v>
      </c>
      <c r="Q238" s="43">
        <v>4.7699999999999996</v>
      </c>
      <c r="R238" s="43">
        <v>4.7699999999999996</v>
      </c>
      <c r="S238" s="43">
        <v>4.7699999999999996</v>
      </c>
      <c r="T238" s="43">
        <v>4.7699999999999996</v>
      </c>
      <c r="U238" s="43">
        <v>4.7699999999999996</v>
      </c>
      <c r="V238" s="43">
        <v>4.7699999999999996</v>
      </c>
      <c r="W238" s="43">
        <v>4.7699999999999996</v>
      </c>
      <c r="X238" s="43">
        <v>4.7699999999999996</v>
      </c>
      <c r="Y238" s="43">
        <v>4.7699999999999996</v>
      </c>
      <c r="Z238" s="43">
        <v>4.7699999999999996</v>
      </c>
      <c r="AA238" s="43">
        <v>4.7699999999999996</v>
      </c>
    </row>
    <row r="239" spans="1:27" ht="12.75" hidden="1" customHeight="1" outlineLevel="1" x14ac:dyDescent="0.2">
      <c r="A239" s="92" t="s">
        <v>1034</v>
      </c>
      <c r="B239" s="62" t="s">
        <v>79</v>
      </c>
      <c r="C239" s="42" t="s">
        <v>77</v>
      </c>
      <c r="D239" s="43">
        <f>$D$11</f>
        <v>216.36</v>
      </c>
      <c r="E239" s="43">
        <f t="shared" ref="E239:AA239" si="137">$D$11</f>
        <v>216.36</v>
      </c>
      <c r="F239" s="43">
        <f t="shared" si="137"/>
        <v>216.36</v>
      </c>
      <c r="G239" s="43">
        <f t="shared" si="137"/>
        <v>216.36</v>
      </c>
      <c r="H239" s="43">
        <f t="shared" si="137"/>
        <v>216.36</v>
      </c>
      <c r="I239" s="43">
        <f t="shared" si="137"/>
        <v>216.36</v>
      </c>
      <c r="J239" s="43">
        <f t="shared" si="137"/>
        <v>216.36</v>
      </c>
      <c r="K239" s="43">
        <f t="shared" si="137"/>
        <v>216.36</v>
      </c>
      <c r="L239" s="43">
        <f t="shared" si="137"/>
        <v>216.36</v>
      </c>
      <c r="M239" s="43">
        <f t="shared" si="137"/>
        <v>216.36</v>
      </c>
      <c r="N239" s="43">
        <f t="shared" si="137"/>
        <v>216.36</v>
      </c>
      <c r="O239" s="43">
        <f t="shared" si="137"/>
        <v>216.36</v>
      </c>
      <c r="P239" s="43">
        <f t="shared" si="137"/>
        <v>216.36</v>
      </c>
      <c r="Q239" s="43">
        <f t="shared" si="137"/>
        <v>216.36</v>
      </c>
      <c r="R239" s="43">
        <f>$D$11</f>
        <v>216.36</v>
      </c>
      <c r="S239" s="43">
        <f t="shared" si="137"/>
        <v>216.36</v>
      </c>
      <c r="T239" s="43">
        <f t="shared" si="137"/>
        <v>216.36</v>
      </c>
      <c r="U239" s="43">
        <f t="shared" si="137"/>
        <v>216.36</v>
      </c>
      <c r="V239" s="43">
        <f t="shared" si="137"/>
        <v>216.36</v>
      </c>
      <c r="W239" s="43">
        <f t="shared" si="137"/>
        <v>216.36</v>
      </c>
      <c r="X239" s="43">
        <f t="shared" si="137"/>
        <v>216.36</v>
      </c>
      <c r="Y239" s="43">
        <f t="shared" si="137"/>
        <v>216.36</v>
      </c>
      <c r="Z239" s="43">
        <f t="shared" si="137"/>
        <v>216.36</v>
      </c>
      <c r="AA239" s="43">
        <f t="shared" si="137"/>
        <v>216.36</v>
      </c>
    </row>
    <row r="240" spans="1:27" ht="12.75" customHeight="1" collapsed="1" x14ac:dyDescent="0.2">
      <c r="A240" s="91" t="s">
        <v>1035</v>
      </c>
      <c r="B240" s="27" t="str">
        <f>"19"&amp;"."&amp;$B$599&amp;"."&amp;$B$600</f>
        <v>19.02.2023</v>
      </c>
      <c r="C240" s="83" t="s">
        <v>74</v>
      </c>
      <c r="D240" s="84">
        <f>ROUND(((D241+D242+D244+D243)/1000),5)</f>
        <v>1.64621</v>
      </c>
      <c r="E240" s="84">
        <f>ROUND(((E241+E242+E244+E243)/1000),5)</f>
        <v>1.5624199999999999</v>
      </c>
      <c r="F240" s="84">
        <f>ROUND(((F241+F242+F244+F243)/1000),5)</f>
        <v>1.5223899999999999</v>
      </c>
      <c r="G240" s="84">
        <f t="shared" ref="G240:AA240" si="138">ROUND(((G241+G242+G244+G243)/1000),5)</f>
        <v>1.50291</v>
      </c>
      <c r="H240" s="84">
        <f t="shared" si="138"/>
        <v>1.52637</v>
      </c>
      <c r="I240" s="84">
        <f t="shared" si="138"/>
        <v>1.5596300000000001</v>
      </c>
      <c r="J240" s="84">
        <f t="shared" si="138"/>
        <v>1.5621400000000001</v>
      </c>
      <c r="K240" s="84">
        <f t="shared" si="138"/>
        <v>1.7122599999999999</v>
      </c>
      <c r="L240" s="84">
        <f t="shared" si="138"/>
        <v>1.9364399999999999</v>
      </c>
      <c r="M240" s="84">
        <f t="shared" si="138"/>
        <v>1.9951000000000001</v>
      </c>
      <c r="N240" s="84">
        <f t="shared" si="138"/>
        <v>2.0563699999999998</v>
      </c>
      <c r="O240" s="84">
        <f t="shared" si="138"/>
        <v>2.1198100000000002</v>
      </c>
      <c r="P240" s="84">
        <f t="shared" si="138"/>
        <v>2.1188500000000001</v>
      </c>
      <c r="Q240" s="84">
        <f t="shared" si="138"/>
        <v>2.11646</v>
      </c>
      <c r="R240" s="84">
        <f t="shared" si="138"/>
        <v>2.11185</v>
      </c>
      <c r="S240" s="84">
        <f t="shared" si="138"/>
        <v>2.0961500000000002</v>
      </c>
      <c r="T240" s="84">
        <f t="shared" si="138"/>
        <v>2.07945</v>
      </c>
      <c r="U240" s="84">
        <f t="shared" si="138"/>
        <v>2.1108099999999999</v>
      </c>
      <c r="V240" s="84">
        <f t="shared" si="138"/>
        <v>2.1619899999999999</v>
      </c>
      <c r="W240" s="84">
        <f t="shared" si="138"/>
        <v>2.1933199999999999</v>
      </c>
      <c r="X240" s="84">
        <f t="shared" si="138"/>
        <v>2.1525099999999999</v>
      </c>
      <c r="Y240" s="84">
        <f t="shared" si="138"/>
        <v>2.0976499999999998</v>
      </c>
      <c r="Z240" s="84">
        <f t="shared" si="138"/>
        <v>1.9910699999999999</v>
      </c>
      <c r="AA240" s="84">
        <f t="shared" si="138"/>
        <v>1.9095200000000001</v>
      </c>
    </row>
    <row r="241" spans="1:27" ht="12.75" hidden="1" customHeight="1" outlineLevel="1" x14ac:dyDescent="0.2">
      <c r="A241" s="92" t="s">
        <v>1036</v>
      </c>
      <c r="B241" s="62" t="s">
        <v>231</v>
      </c>
      <c r="C241" s="42" t="s">
        <v>77</v>
      </c>
      <c r="D241" s="43">
        <v>1311.96</v>
      </c>
      <c r="E241" s="43">
        <v>1228.17</v>
      </c>
      <c r="F241" s="43">
        <v>1188.1400000000001</v>
      </c>
      <c r="G241" s="43">
        <v>1168.6600000000001</v>
      </c>
      <c r="H241" s="43">
        <v>1192.1199999999999</v>
      </c>
      <c r="I241" s="43">
        <v>1225.3800000000001</v>
      </c>
      <c r="J241" s="43">
        <v>1227.8900000000001</v>
      </c>
      <c r="K241" s="43">
        <v>1378.01</v>
      </c>
      <c r="L241" s="43">
        <v>1602.19</v>
      </c>
      <c r="M241" s="43">
        <v>1660.85</v>
      </c>
      <c r="N241" s="43">
        <v>1722.12</v>
      </c>
      <c r="O241" s="43">
        <v>1785.56</v>
      </c>
      <c r="P241" s="43">
        <v>1784.6</v>
      </c>
      <c r="Q241" s="43">
        <v>1782.21</v>
      </c>
      <c r="R241" s="43">
        <v>1777.6</v>
      </c>
      <c r="S241" s="43">
        <v>1761.9</v>
      </c>
      <c r="T241" s="43">
        <v>1745.2</v>
      </c>
      <c r="U241" s="43">
        <v>1776.56</v>
      </c>
      <c r="V241" s="43">
        <v>1827.74</v>
      </c>
      <c r="W241" s="43">
        <v>1859.07</v>
      </c>
      <c r="X241" s="43">
        <v>1818.26</v>
      </c>
      <c r="Y241" s="43">
        <v>1763.4</v>
      </c>
      <c r="Z241" s="43">
        <v>1656.82</v>
      </c>
      <c r="AA241" s="43">
        <v>1575.27</v>
      </c>
    </row>
    <row r="242" spans="1:27" ht="12.75" hidden="1" customHeight="1" outlineLevel="1" x14ac:dyDescent="0.2">
      <c r="A242" s="92" t="s">
        <v>1037</v>
      </c>
      <c r="B242" s="62" t="s">
        <v>88</v>
      </c>
      <c r="C242" s="42" t="s">
        <v>77</v>
      </c>
      <c r="D242" s="43">
        <f>$D$152</f>
        <v>113.12</v>
      </c>
      <c r="E242" s="43">
        <f>$D$152</f>
        <v>113.12</v>
      </c>
      <c r="F242" s="43">
        <f t="shared" ref="F242:AA242" si="139">$D$152</f>
        <v>113.12</v>
      </c>
      <c r="G242" s="43">
        <f t="shared" si="139"/>
        <v>113.12</v>
      </c>
      <c r="H242" s="43">
        <f t="shared" si="139"/>
        <v>113.12</v>
      </c>
      <c r="I242" s="43">
        <f t="shared" si="139"/>
        <v>113.12</v>
      </c>
      <c r="J242" s="43">
        <f t="shared" si="139"/>
        <v>113.12</v>
      </c>
      <c r="K242" s="43">
        <f t="shared" si="139"/>
        <v>113.12</v>
      </c>
      <c r="L242" s="43">
        <f t="shared" si="139"/>
        <v>113.12</v>
      </c>
      <c r="M242" s="43">
        <f t="shared" si="139"/>
        <v>113.12</v>
      </c>
      <c r="N242" s="43">
        <f t="shared" si="139"/>
        <v>113.12</v>
      </c>
      <c r="O242" s="43">
        <f t="shared" si="139"/>
        <v>113.12</v>
      </c>
      <c r="P242" s="43">
        <f t="shared" si="139"/>
        <v>113.12</v>
      </c>
      <c r="Q242" s="43">
        <f t="shared" si="139"/>
        <v>113.12</v>
      </c>
      <c r="R242" s="43">
        <f t="shared" si="139"/>
        <v>113.12</v>
      </c>
      <c r="S242" s="43">
        <f t="shared" si="139"/>
        <v>113.12</v>
      </c>
      <c r="T242" s="43">
        <f t="shared" si="139"/>
        <v>113.12</v>
      </c>
      <c r="U242" s="43">
        <f t="shared" si="139"/>
        <v>113.12</v>
      </c>
      <c r="V242" s="43">
        <f t="shared" si="139"/>
        <v>113.12</v>
      </c>
      <c r="W242" s="43">
        <f t="shared" si="139"/>
        <v>113.12</v>
      </c>
      <c r="X242" s="43">
        <f t="shared" si="139"/>
        <v>113.12</v>
      </c>
      <c r="Y242" s="43">
        <f t="shared" si="139"/>
        <v>113.12</v>
      </c>
      <c r="Z242" s="43">
        <f t="shared" si="139"/>
        <v>113.12</v>
      </c>
      <c r="AA242" s="43">
        <f t="shared" si="139"/>
        <v>113.12</v>
      </c>
    </row>
    <row r="243" spans="1:27" ht="12.75" hidden="1" customHeight="1" outlineLevel="1" x14ac:dyDescent="0.2">
      <c r="A243" s="92" t="s">
        <v>1038</v>
      </c>
      <c r="B243" s="62" t="s">
        <v>81</v>
      </c>
      <c r="C243" s="42" t="s">
        <v>77</v>
      </c>
      <c r="D243" s="43">
        <v>4.7699999999999996</v>
      </c>
      <c r="E243" s="43">
        <v>4.7699999999999996</v>
      </c>
      <c r="F243" s="43">
        <v>4.7699999999999996</v>
      </c>
      <c r="G243" s="43">
        <v>4.7699999999999996</v>
      </c>
      <c r="H243" s="43">
        <v>4.7699999999999996</v>
      </c>
      <c r="I243" s="43">
        <v>4.7699999999999996</v>
      </c>
      <c r="J243" s="43">
        <v>4.7699999999999996</v>
      </c>
      <c r="K243" s="43">
        <v>4.7699999999999996</v>
      </c>
      <c r="L243" s="43">
        <v>4.7699999999999996</v>
      </c>
      <c r="M243" s="43">
        <v>4.7699999999999996</v>
      </c>
      <c r="N243" s="43">
        <v>4.7699999999999996</v>
      </c>
      <c r="O243" s="43">
        <v>4.7699999999999996</v>
      </c>
      <c r="P243" s="43">
        <v>4.7699999999999996</v>
      </c>
      <c r="Q243" s="43">
        <v>4.7699999999999996</v>
      </c>
      <c r="R243" s="43">
        <v>4.7699999999999996</v>
      </c>
      <c r="S243" s="43">
        <v>4.7699999999999996</v>
      </c>
      <c r="T243" s="43">
        <v>4.7699999999999996</v>
      </c>
      <c r="U243" s="43">
        <v>4.7699999999999996</v>
      </c>
      <c r="V243" s="43">
        <v>4.7699999999999996</v>
      </c>
      <c r="W243" s="43">
        <v>4.7699999999999996</v>
      </c>
      <c r="X243" s="43">
        <v>4.7699999999999996</v>
      </c>
      <c r="Y243" s="43">
        <v>4.7699999999999996</v>
      </c>
      <c r="Z243" s="43">
        <v>4.7699999999999996</v>
      </c>
      <c r="AA243" s="43">
        <v>4.7699999999999996</v>
      </c>
    </row>
    <row r="244" spans="1:27" ht="12.75" hidden="1" customHeight="1" outlineLevel="1" x14ac:dyDescent="0.2">
      <c r="A244" s="92" t="s">
        <v>1039</v>
      </c>
      <c r="B244" s="62" t="s">
        <v>79</v>
      </c>
      <c r="C244" s="42" t="s">
        <v>77</v>
      </c>
      <c r="D244" s="43">
        <f>$D$11</f>
        <v>216.36</v>
      </c>
      <c r="E244" s="43">
        <f t="shared" ref="E244:AA244" si="140">$D$11</f>
        <v>216.36</v>
      </c>
      <c r="F244" s="43">
        <f t="shared" si="140"/>
        <v>216.36</v>
      </c>
      <c r="G244" s="43">
        <f t="shared" si="140"/>
        <v>216.36</v>
      </c>
      <c r="H244" s="43">
        <f t="shared" si="140"/>
        <v>216.36</v>
      </c>
      <c r="I244" s="43">
        <f t="shared" si="140"/>
        <v>216.36</v>
      </c>
      <c r="J244" s="43">
        <f t="shared" si="140"/>
        <v>216.36</v>
      </c>
      <c r="K244" s="43">
        <f t="shared" si="140"/>
        <v>216.36</v>
      </c>
      <c r="L244" s="43">
        <f t="shared" si="140"/>
        <v>216.36</v>
      </c>
      <c r="M244" s="43">
        <f t="shared" si="140"/>
        <v>216.36</v>
      </c>
      <c r="N244" s="43">
        <f t="shared" si="140"/>
        <v>216.36</v>
      </c>
      <c r="O244" s="43">
        <f t="shared" si="140"/>
        <v>216.36</v>
      </c>
      <c r="P244" s="43">
        <f t="shared" si="140"/>
        <v>216.36</v>
      </c>
      <c r="Q244" s="43">
        <f t="shared" si="140"/>
        <v>216.36</v>
      </c>
      <c r="R244" s="43">
        <f>$D$11</f>
        <v>216.36</v>
      </c>
      <c r="S244" s="43">
        <f t="shared" si="140"/>
        <v>216.36</v>
      </c>
      <c r="T244" s="43">
        <f t="shared" si="140"/>
        <v>216.36</v>
      </c>
      <c r="U244" s="43">
        <f t="shared" si="140"/>
        <v>216.36</v>
      </c>
      <c r="V244" s="43">
        <f t="shared" si="140"/>
        <v>216.36</v>
      </c>
      <c r="W244" s="43">
        <f t="shared" si="140"/>
        <v>216.36</v>
      </c>
      <c r="X244" s="43">
        <f t="shared" si="140"/>
        <v>216.36</v>
      </c>
      <c r="Y244" s="43">
        <f t="shared" si="140"/>
        <v>216.36</v>
      </c>
      <c r="Z244" s="43">
        <f t="shared" si="140"/>
        <v>216.36</v>
      </c>
      <c r="AA244" s="43">
        <f t="shared" si="140"/>
        <v>216.36</v>
      </c>
    </row>
    <row r="245" spans="1:27" ht="12.75" customHeight="1" collapsed="1" x14ac:dyDescent="0.2">
      <c r="A245" s="91" t="s">
        <v>1040</v>
      </c>
      <c r="B245" s="27" t="str">
        <f>"20"&amp;"."&amp;$B$599&amp;"."&amp;$B$600</f>
        <v>20.02.2023</v>
      </c>
      <c r="C245" s="83" t="s">
        <v>74</v>
      </c>
      <c r="D245" s="84">
        <f>ROUND(((D246+D247+D249+D248)/1000),5)</f>
        <v>1.6162000000000001</v>
      </c>
      <c r="E245" s="84">
        <f>ROUND(((E246+E247+E249+E248)/1000),5)</f>
        <v>1.5594699999999999</v>
      </c>
      <c r="F245" s="84">
        <f>ROUND(((F246+F247+F249+F248)/1000),5)</f>
        <v>1.5105599999999999</v>
      </c>
      <c r="G245" s="84">
        <f t="shared" ref="G245:AA245" si="141">ROUND(((G246+G247+G249+G248)/1000),5)</f>
        <v>1.50973</v>
      </c>
      <c r="H245" s="84">
        <f t="shared" si="141"/>
        <v>1.58226</v>
      </c>
      <c r="I245" s="84">
        <f t="shared" si="141"/>
        <v>1.7189700000000001</v>
      </c>
      <c r="J245" s="84">
        <f t="shared" si="141"/>
        <v>1.8956599999999999</v>
      </c>
      <c r="K245" s="84">
        <f t="shared" si="141"/>
        <v>2.04027</v>
      </c>
      <c r="L245" s="84">
        <f t="shared" si="141"/>
        <v>2.1843699999999999</v>
      </c>
      <c r="M245" s="84">
        <f t="shared" si="141"/>
        <v>2.2095199999999999</v>
      </c>
      <c r="N245" s="84">
        <f t="shared" si="141"/>
        <v>2.2487699999999999</v>
      </c>
      <c r="O245" s="84">
        <f t="shared" si="141"/>
        <v>2.2806700000000002</v>
      </c>
      <c r="P245" s="84">
        <f t="shared" si="141"/>
        <v>2.2306300000000001</v>
      </c>
      <c r="Q245" s="84">
        <f t="shared" si="141"/>
        <v>2.19672</v>
      </c>
      <c r="R245" s="84">
        <f t="shared" si="141"/>
        <v>2.1949100000000001</v>
      </c>
      <c r="S245" s="84">
        <f t="shared" si="141"/>
        <v>2.1952099999999999</v>
      </c>
      <c r="T245" s="84">
        <f t="shared" si="141"/>
        <v>2.1571400000000001</v>
      </c>
      <c r="U245" s="84">
        <f t="shared" si="141"/>
        <v>2.1788599999999998</v>
      </c>
      <c r="V245" s="84">
        <f t="shared" si="141"/>
        <v>2.2162899999999999</v>
      </c>
      <c r="W245" s="84">
        <f t="shared" si="141"/>
        <v>2.2063700000000002</v>
      </c>
      <c r="X245" s="84">
        <f t="shared" si="141"/>
        <v>2.1602999999999999</v>
      </c>
      <c r="Y245" s="84">
        <f t="shared" si="141"/>
        <v>2.07531</v>
      </c>
      <c r="Z245" s="84">
        <f t="shared" si="141"/>
        <v>1.9124300000000001</v>
      </c>
      <c r="AA245" s="84">
        <f t="shared" si="141"/>
        <v>1.6463300000000001</v>
      </c>
    </row>
    <row r="246" spans="1:27" ht="12.75" hidden="1" customHeight="1" outlineLevel="1" x14ac:dyDescent="0.2">
      <c r="A246" s="92" t="s">
        <v>1041</v>
      </c>
      <c r="B246" s="62" t="s">
        <v>231</v>
      </c>
      <c r="C246" s="42" t="s">
        <v>77</v>
      </c>
      <c r="D246" s="43">
        <v>1281.95</v>
      </c>
      <c r="E246" s="43">
        <v>1225.22</v>
      </c>
      <c r="F246" s="43">
        <v>1176.31</v>
      </c>
      <c r="G246" s="43">
        <v>1175.48</v>
      </c>
      <c r="H246" s="43">
        <v>1248.01</v>
      </c>
      <c r="I246" s="43">
        <v>1384.72</v>
      </c>
      <c r="J246" s="43">
        <v>1561.41</v>
      </c>
      <c r="K246" s="43">
        <v>1706.02</v>
      </c>
      <c r="L246" s="43">
        <v>1850.12</v>
      </c>
      <c r="M246" s="43">
        <v>1875.27</v>
      </c>
      <c r="N246" s="43">
        <v>1914.52</v>
      </c>
      <c r="O246" s="43">
        <v>1946.42</v>
      </c>
      <c r="P246" s="43">
        <v>1896.38</v>
      </c>
      <c r="Q246" s="43">
        <v>1862.47</v>
      </c>
      <c r="R246" s="43">
        <v>1860.66</v>
      </c>
      <c r="S246" s="43">
        <v>1860.96</v>
      </c>
      <c r="T246" s="43">
        <v>1822.89</v>
      </c>
      <c r="U246" s="43">
        <v>1844.61</v>
      </c>
      <c r="V246" s="43">
        <v>1882.04</v>
      </c>
      <c r="W246" s="43">
        <v>1872.12</v>
      </c>
      <c r="X246" s="43">
        <v>1826.05</v>
      </c>
      <c r="Y246" s="43">
        <v>1741.06</v>
      </c>
      <c r="Z246" s="43">
        <v>1578.18</v>
      </c>
      <c r="AA246" s="43">
        <v>1312.08</v>
      </c>
    </row>
    <row r="247" spans="1:27" ht="12.75" hidden="1" customHeight="1" outlineLevel="1" x14ac:dyDescent="0.2">
      <c r="A247" s="92" t="s">
        <v>1042</v>
      </c>
      <c r="B247" s="62" t="s">
        <v>88</v>
      </c>
      <c r="C247" s="42" t="s">
        <v>77</v>
      </c>
      <c r="D247" s="43">
        <f>$D$152</f>
        <v>113.12</v>
      </c>
      <c r="E247" s="43">
        <f>$D$152</f>
        <v>113.12</v>
      </c>
      <c r="F247" s="43">
        <f t="shared" ref="F247:AA247" si="142">$D$152</f>
        <v>113.12</v>
      </c>
      <c r="G247" s="43">
        <f t="shared" si="142"/>
        <v>113.12</v>
      </c>
      <c r="H247" s="43">
        <f t="shared" si="142"/>
        <v>113.12</v>
      </c>
      <c r="I247" s="43">
        <f t="shared" si="142"/>
        <v>113.12</v>
      </c>
      <c r="J247" s="43">
        <f t="shared" si="142"/>
        <v>113.12</v>
      </c>
      <c r="K247" s="43">
        <f t="shared" si="142"/>
        <v>113.12</v>
      </c>
      <c r="L247" s="43">
        <f t="shared" si="142"/>
        <v>113.12</v>
      </c>
      <c r="M247" s="43">
        <f t="shared" si="142"/>
        <v>113.12</v>
      </c>
      <c r="N247" s="43">
        <f t="shared" si="142"/>
        <v>113.12</v>
      </c>
      <c r="O247" s="43">
        <f t="shared" si="142"/>
        <v>113.12</v>
      </c>
      <c r="P247" s="43">
        <f t="shared" si="142"/>
        <v>113.12</v>
      </c>
      <c r="Q247" s="43">
        <f t="shared" si="142"/>
        <v>113.12</v>
      </c>
      <c r="R247" s="43">
        <f t="shared" si="142"/>
        <v>113.12</v>
      </c>
      <c r="S247" s="43">
        <f t="shared" si="142"/>
        <v>113.12</v>
      </c>
      <c r="T247" s="43">
        <f t="shared" si="142"/>
        <v>113.12</v>
      </c>
      <c r="U247" s="43">
        <f t="shared" si="142"/>
        <v>113.12</v>
      </c>
      <c r="V247" s="43">
        <f t="shared" si="142"/>
        <v>113.12</v>
      </c>
      <c r="W247" s="43">
        <f t="shared" si="142"/>
        <v>113.12</v>
      </c>
      <c r="X247" s="43">
        <f t="shared" si="142"/>
        <v>113.12</v>
      </c>
      <c r="Y247" s="43">
        <f t="shared" si="142"/>
        <v>113.12</v>
      </c>
      <c r="Z247" s="43">
        <f t="shared" si="142"/>
        <v>113.12</v>
      </c>
      <c r="AA247" s="43">
        <f t="shared" si="142"/>
        <v>113.12</v>
      </c>
    </row>
    <row r="248" spans="1:27" ht="12.75" hidden="1" customHeight="1" outlineLevel="1" x14ac:dyDescent="0.2">
      <c r="A248" s="92" t="s">
        <v>1043</v>
      </c>
      <c r="B248" s="62" t="s">
        <v>81</v>
      </c>
      <c r="C248" s="42" t="s">
        <v>77</v>
      </c>
      <c r="D248" s="43">
        <v>4.7699999999999996</v>
      </c>
      <c r="E248" s="43">
        <v>4.7699999999999996</v>
      </c>
      <c r="F248" s="43">
        <v>4.7699999999999996</v>
      </c>
      <c r="G248" s="43">
        <v>4.7699999999999996</v>
      </c>
      <c r="H248" s="43">
        <v>4.7699999999999996</v>
      </c>
      <c r="I248" s="43">
        <v>4.7699999999999996</v>
      </c>
      <c r="J248" s="43">
        <v>4.7699999999999996</v>
      </c>
      <c r="K248" s="43">
        <v>4.7699999999999996</v>
      </c>
      <c r="L248" s="43">
        <v>4.7699999999999996</v>
      </c>
      <c r="M248" s="43">
        <v>4.7699999999999996</v>
      </c>
      <c r="N248" s="43">
        <v>4.7699999999999996</v>
      </c>
      <c r="O248" s="43">
        <v>4.7699999999999996</v>
      </c>
      <c r="P248" s="43">
        <v>4.7699999999999996</v>
      </c>
      <c r="Q248" s="43">
        <v>4.7699999999999996</v>
      </c>
      <c r="R248" s="43">
        <v>4.7699999999999996</v>
      </c>
      <c r="S248" s="43">
        <v>4.7699999999999996</v>
      </c>
      <c r="T248" s="43">
        <v>4.7699999999999996</v>
      </c>
      <c r="U248" s="43">
        <v>4.7699999999999996</v>
      </c>
      <c r="V248" s="43">
        <v>4.7699999999999996</v>
      </c>
      <c r="W248" s="43">
        <v>4.7699999999999996</v>
      </c>
      <c r="X248" s="43">
        <v>4.7699999999999996</v>
      </c>
      <c r="Y248" s="43">
        <v>4.7699999999999996</v>
      </c>
      <c r="Z248" s="43">
        <v>4.7699999999999996</v>
      </c>
      <c r="AA248" s="43">
        <v>4.7699999999999996</v>
      </c>
    </row>
    <row r="249" spans="1:27" ht="12.75" hidden="1" customHeight="1" outlineLevel="1" x14ac:dyDescent="0.2">
      <c r="A249" s="92" t="s">
        <v>1044</v>
      </c>
      <c r="B249" s="62" t="s">
        <v>79</v>
      </c>
      <c r="C249" s="42" t="s">
        <v>77</v>
      </c>
      <c r="D249" s="43">
        <f>$D$11</f>
        <v>216.36</v>
      </c>
      <c r="E249" s="43">
        <f t="shared" ref="E249:AA249" si="143">$D$11</f>
        <v>216.36</v>
      </c>
      <c r="F249" s="43">
        <f t="shared" si="143"/>
        <v>216.36</v>
      </c>
      <c r="G249" s="43">
        <f t="shared" si="143"/>
        <v>216.36</v>
      </c>
      <c r="H249" s="43">
        <f t="shared" si="143"/>
        <v>216.36</v>
      </c>
      <c r="I249" s="43">
        <f t="shared" si="143"/>
        <v>216.36</v>
      </c>
      <c r="J249" s="43">
        <f t="shared" si="143"/>
        <v>216.36</v>
      </c>
      <c r="K249" s="43">
        <f t="shared" si="143"/>
        <v>216.36</v>
      </c>
      <c r="L249" s="43">
        <f t="shared" si="143"/>
        <v>216.36</v>
      </c>
      <c r="M249" s="43">
        <f t="shared" si="143"/>
        <v>216.36</v>
      </c>
      <c r="N249" s="43">
        <f t="shared" si="143"/>
        <v>216.36</v>
      </c>
      <c r="O249" s="43">
        <f t="shared" si="143"/>
        <v>216.36</v>
      </c>
      <c r="P249" s="43">
        <f t="shared" si="143"/>
        <v>216.36</v>
      </c>
      <c r="Q249" s="43">
        <f t="shared" si="143"/>
        <v>216.36</v>
      </c>
      <c r="R249" s="43">
        <f>$D$11</f>
        <v>216.36</v>
      </c>
      <c r="S249" s="43">
        <f t="shared" si="143"/>
        <v>216.36</v>
      </c>
      <c r="T249" s="43">
        <f t="shared" si="143"/>
        <v>216.36</v>
      </c>
      <c r="U249" s="43">
        <f t="shared" si="143"/>
        <v>216.36</v>
      </c>
      <c r="V249" s="43">
        <f t="shared" si="143"/>
        <v>216.36</v>
      </c>
      <c r="W249" s="43">
        <f t="shared" si="143"/>
        <v>216.36</v>
      </c>
      <c r="X249" s="43">
        <f t="shared" si="143"/>
        <v>216.36</v>
      </c>
      <c r="Y249" s="43">
        <f t="shared" si="143"/>
        <v>216.36</v>
      </c>
      <c r="Z249" s="43">
        <f t="shared" si="143"/>
        <v>216.36</v>
      </c>
      <c r="AA249" s="43">
        <f t="shared" si="143"/>
        <v>216.36</v>
      </c>
    </row>
    <row r="250" spans="1:27" ht="12.75" customHeight="1" collapsed="1" x14ac:dyDescent="0.2">
      <c r="A250" s="91" t="s">
        <v>1045</v>
      </c>
      <c r="B250" s="27" t="str">
        <f>"21"&amp;"."&amp;$B$599&amp;"."&amp;$B$600</f>
        <v>21.02.2023</v>
      </c>
      <c r="C250" s="83" t="s">
        <v>74</v>
      </c>
      <c r="D250" s="84">
        <f>ROUND(((D251+D252+D254+D253)/1000),5)</f>
        <v>1.54183</v>
      </c>
      <c r="E250" s="84">
        <f>ROUND(((E251+E252+E254+E253)/1000),5)</f>
        <v>1.4597500000000001</v>
      </c>
      <c r="F250" s="84">
        <f>ROUND(((F251+F252+F254+F253)/1000),5)</f>
        <v>1.4422299999999999</v>
      </c>
      <c r="G250" s="84">
        <f t="shared" ref="G250:AA250" si="144">ROUND(((G251+G252+G254+G253)/1000),5)</f>
        <v>1.44272</v>
      </c>
      <c r="H250" s="84">
        <f t="shared" si="144"/>
        <v>1.4661500000000001</v>
      </c>
      <c r="I250" s="84">
        <f t="shared" si="144"/>
        <v>1.5835900000000001</v>
      </c>
      <c r="J250" s="84">
        <f t="shared" si="144"/>
        <v>1.83755</v>
      </c>
      <c r="K250" s="84">
        <f t="shared" si="144"/>
        <v>1.99336</v>
      </c>
      <c r="L250" s="84">
        <f t="shared" si="144"/>
        <v>2.0998600000000001</v>
      </c>
      <c r="M250" s="84">
        <f t="shared" si="144"/>
        <v>2.1454200000000001</v>
      </c>
      <c r="N250" s="84">
        <f t="shared" si="144"/>
        <v>2.1616300000000002</v>
      </c>
      <c r="O250" s="84">
        <f t="shared" si="144"/>
        <v>2.23563</v>
      </c>
      <c r="P250" s="84">
        <f t="shared" si="144"/>
        <v>2.1802600000000001</v>
      </c>
      <c r="Q250" s="84">
        <f t="shared" si="144"/>
        <v>2.16703</v>
      </c>
      <c r="R250" s="84">
        <f t="shared" si="144"/>
        <v>2.2299799999999999</v>
      </c>
      <c r="S250" s="84">
        <f t="shared" si="144"/>
        <v>2.1351599999999999</v>
      </c>
      <c r="T250" s="84">
        <f t="shared" si="144"/>
        <v>2.0934599999999999</v>
      </c>
      <c r="U250" s="84">
        <f t="shared" si="144"/>
        <v>2.1095000000000002</v>
      </c>
      <c r="V250" s="84">
        <f t="shared" si="144"/>
        <v>2.1520100000000002</v>
      </c>
      <c r="W250" s="84">
        <f t="shared" si="144"/>
        <v>2.1736599999999999</v>
      </c>
      <c r="X250" s="84">
        <f t="shared" si="144"/>
        <v>2.1191800000000001</v>
      </c>
      <c r="Y250" s="84">
        <f t="shared" si="144"/>
        <v>2.0716299999999999</v>
      </c>
      <c r="Z250" s="84">
        <f t="shared" si="144"/>
        <v>1.92039</v>
      </c>
      <c r="AA250" s="84">
        <f t="shared" si="144"/>
        <v>1.67601</v>
      </c>
    </row>
    <row r="251" spans="1:27" ht="12.75" hidden="1" customHeight="1" outlineLevel="1" x14ac:dyDescent="0.2">
      <c r="A251" s="92" t="s">
        <v>1046</v>
      </c>
      <c r="B251" s="62" t="s">
        <v>231</v>
      </c>
      <c r="C251" s="42" t="s">
        <v>77</v>
      </c>
      <c r="D251" s="43">
        <v>1207.58</v>
      </c>
      <c r="E251" s="43">
        <v>1125.5</v>
      </c>
      <c r="F251" s="43">
        <v>1107.98</v>
      </c>
      <c r="G251" s="43">
        <v>1108.47</v>
      </c>
      <c r="H251" s="43">
        <v>1131.9000000000001</v>
      </c>
      <c r="I251" s="43">
        <v>1249.3399999999999</v>
      </c>
      <c r="J251" s="43">
        <v>1503.3</v>
      </c>
      <c r="K251" s="43">
        <v>1659.11</v>
      </c>
      <c r="L251" s="43">
        <v>1765.61</v>
      </c>
      <c r="M251" s="43">
        <v>1811.17</v>
      </c>
      <c r="N251" s="43">
        <v>1827.38</v>
      </c>
      <c r="O251" s="43">
        <v>1901.38</v>
      </c>
      <c r="P251" s="43">
        <v>1846.01</v>
      </c>
      <c r="Q251" s="43">
        <v>1832.78</v>
      </c>
      <c r="R251" s="43">
        <v>1895.73</v>
      </c>
      <c r="S251" s="43">
        <v>1800.91</v>
      </c>
      <c r="T251" s="43">
        <v>1759.21</v>
      </c>
      <c r="U251" s="43">
        <v>1775.25</v>
      </c>
      <c r="V251" s="43">
        <v>1817.76</v>
      </c>
      <c r="W251" s="43">
        <v>1839.41</v>
      </c>
      <c r="X251" s="43">
        <v>1784.93</v>
      </c>
      <c r="Y251" s="43">
        <v>1737.38</v>
      </c>
      <c r="Z251" s="43">
        <v>1586.14</v>
      </c>
      <c r="AA251" s="43">
        <v>1341.76</v>
      </c>
    </row>
    <row r="252" spans="1:27" ht="12.75" hidden="1" customHeight="1" outlineLevel="1" x14ac:dyDescent="0.2">
      <c r="A252" s="92" t="s">
        <v>1047</v>
      </c>
      <c r="B252" s="62" t="s">
        <v>88</v>
      </c>
      <c r="C252" s="42" t="s">
        <v>77</v>
      </c>
      <c r="D252" s="43">
        <f>$D$152</f>
        <v>113.12</v>
      </c>
      <c r="E252" s="43">
        <f>$D$152</f>
        <v>113.12</v>
      </c>
      <c r="F252" s="43">
        <f t="shared" ref="F252:AA252" si="145">$D$152</f>
        <v>113.12</v>
      </c>
      <c r="G252" s="43">
        <f t="shared" si="145"/>
        <v>113.12</v>
      </c>
      <c r="H252" s="43">
        <f t="shared" si="145"/>
        <v>113.12</v>
      </c>
      <c r="I252" s="43">
        <f t="shared" si="145"/>
        <v>113.12</v>
      </c>
      <c r="J252" s="43">
        <f t="shared" si="145"/>
        <v>113.12</v>
      </c>
      <c r="K252" s="43">
        <f t="shared" si="145"/>
        <v>113.12</v>
      </c>
      <c r="L252" s="43">
        <f t="shared" si="145"/>
        <v>113.12</v>
      </c>
      <c r="M252" s="43">
        <f t="shared" si="145"/>
        <v>113.12</v>
      </c>
      <c r="N252" s="43">
        <f t="shared" si="145"/>
        <v>113.12</v>
      </c>
      <c r="O252" s="43">
        <f t="shared" si="145"/>
        <v>113.12</v>
      </c>
      <c r="P252" s="43">
        <f t="shared" si="145"/>
        <v>113.12</v>
      </c>
      <c r="Q252" s="43">
        <f t="shared" si="145"/>
        <v>113.12</v>
      </c>
      <c r="R252" s="43">
        <f t="shared" si="145"/>
        <v>113.12</v>
      </c>
      <c r="S252" s="43">
        <f t="shared" si="145"/>
        <v>113.12</v>
      </c>
      <c r="T252" s="43">
        <f t="shared" si="145"/>
        <v>113.12</v>
      </c>
      <c r="U252" s="43">
        <f t="shared" si="145"/>
        <v>113.12</v>
      </c>
      <c r="V252" s="43">
        <f t="shared" si="145"/>
        <v>113.12</v>
      </c>
      <c r="W252" s="43">
        <f t="shared" si="145"/>
        <v>113.12</v>
      </c>
      <c r="X252" s="43">
        <f t="shared" si="145"/>
        <v>113.12</v>
      </c>
      <c r="Y252" s="43">
        <f t="shared" si="145"/>
        <v>113.12</v>
      </c>
      <c r="Z252" s="43">
        <f t="shared" si="145"/>
        <v>113.12</v>
      </c>
      <c r="AA252" s="43">
        <f t="shared" si="145"/>
        <v>113.12</v>
      </c>
    </row>
    <row r="253" spans="1:27" ht="12.75" hidden="1" customHeight="1" outlineLevel="1" x14ac:dyDescent="0.2">
      <c r="A253" s="92" t="s">
        <v>1048</v>
      </c>
      <c r="B253" s="62" t="s">
        <v>81</v>
      </c>
      <c r="C253" s="42" t="s">
        <v>77</v>
      </c>
      <c r="D253" s="43">
        <v>4.7699999999999996</v>
      </c>
      <c r="E253" s="43">
        <v>4.7699999999999996</v>
      </c>
      <c r="F253" s="43">
        <v>4.7699999999999996</v>
      </c>
      <c r="G253" s="43">
        <v>4.7699999999999996</v>
      </c>
      <c r="H253" s="43">
        <v>4.7699999999999996</v>
      </c>
      <c r="I253" s="43">
        <v>4.7699999999999996</v>
      </c>
      <c r="J253" s="43">
        <v>4.7699999999999996</v>
      </c>
      <c r="K253" s="43">
        <v>4.7699999999999996</v>
      </c>
      <c r="L253" s="43">
        <v>4.7699999999999996</v>
      </c>
      <c r="M253" s="43">
        <v>4.7699999999999996</v>
      </c>
      <c r="N253" s="43">
        <v>4.7699999999999996</v>
      </c>
      <c r="O253" s="43">
        <v>4.7699999999999996</v>
      </c>
      <c r="P253" s="43">
        <v>4.7699999999999996</v>
      </c>
      <c r="Q253" s="43">
        <v>4.7699999999999996</v>
      </c>
      <c r="R253" s="43">
        <v>4.7699999999999996</v>
      </c>
      <c r="S253" s="43">
        <v>4.7699999999999996</v>
      </c>
      <c r="T253" s="43">
        <v>4.7699999999999996</v>
      </c>
      <c r="U253" s="43">
        <v>4.7699999999999996</v>
      </c>
      <c r="V253" s="43">
        <v>4.7699999999999996</v>
      </c>
      <c r="W253" s="43">
        <v>4.7699999999999996</v>
      </c>
      <c r="X253" s="43">
        <v>4.7699999999999996</v>
      </c>
      <c r="Y253" s="43">
        <v>4.7699999999999996</v>
      </c>
      <c r="Z253" s="43">
        <v>4.7699999999999996</v>
      </c>
      <c r="AA253" s="43">
        <v>4.7699999999999996</v>
      </c>
    </row>
    <row r="254" spans="1:27" ht="12.75" hidden="1" customHeight="1" outlineLevel="1" x14ac:dyDescent="0.2">
      <c r="A254" s="92" t="s">
        <v>1049</v>
      </c>
      <c r="B254" s="62" t="s">
        <v>79</v>
      </c>
      <c r="C254" s="42" t="s">
        <v>77</v>
      </c>
      <c r="D254" s="43">
        <f>$D$11</f>
        <v>216.36</v>
      </c>
      <c r="E254" s="43">
        <f t="shared" ref="E254:AA254" si="146">$D$11</f>
        <v>216.36</v>
      </c>
      <c r="F254" s="43">
        <f t="shared" si="146"/>
        <v>216.36</v>
      </c>
      <c r="G254" s="43">
        <f t="shared" si="146"/>
        <v>216.36</v>
      </c>
      <c r="H254" s="43">
        <f t="shared" si="146"/>
        <v>216.36</v>
      </c>
      <c r="I254" s="43">
        <f t="shared" si="146"/>
        <v>216.36</v>
      </c>
      <c r="J254" s="43">
        <f t="shared" si="146"/>
        <v>216.36</v>
      </c>
      <c r="K254" s="43">
        <f t="shared" si="146"/>
        <v>216.36</v>
      </c>
      <c r="L254" s="43">
        <f t="shared" si="146"/>
        <v>216.36</v>
      </c>
      <c r="M254" s="43">
        <f t="shared" si="146"/>
        <v>216.36</v>
      </c>
      <c r="N254" s="43">
        <f t="shared" si="146"/>
        <v>216.36</v>
      </c>
      <c r="O254" s="43">
        <f t="shared" si="146"/>
        <v>216.36</v>
      </c>
      <c r="P254" s="43">
        <f t="shared" si="146"/>
        <v>216.36</v>
      </c>
      <c r="Q254" s="43">
        <f t="shared" si="146"/>
        <v>216.36</v>
      </c>
      <c r="R254" s="43">
        <f>$D$11</f>
        <v>216.36</v>
      </c>
      <c r="S254" s="43">
        <f t="shared" si="146"/>
        <v>216.36</v>
      </c>
      <c r="T254" s="43">
        <f t="shared" si="146"/>
        <v>216.36</v>
      </c>
      <c r="U254" s="43">
        <f t="shared" si="146"/>
        <v>216.36</v>
      </c>
      <c r="V254" s="43">
        <f t="shared" si="146"/>
        <v>216.36</v>
      </c>
      <c r="W254" s="43">
        <f t="shared" si="146"/>
        <v>216.36</v>
      </c>
      <c r="X254" s="43">
        <f t="shared" si="146"/>
        <v>216.36</v>
      </c>
      <c r="Y254" s="43">
        <f t="shared" si="146"/>
        <v>216.36</v>
      </c>
      <c r="Z254" s="43">
        <f t="shared" si="146"/>
        <v>216.36</v>
      </c>
      <c r="AA254" s="43">
        <f t="shared" si="146"/>
        <v>216.36</v>
      </c>
    </row>
    <row r="255" spans="1:27" ht="12.75" customHeight="1" collapsed="1" x14ac:dyDescent="0.2">
      <c r="A255" s="91" t="s">
        <v>1050</v>
      </c>
      <c r="B255" s="27" t="str">
        <f>"22"&amp;"."&amp;$B$599&amp;"."&amp;$B$600</f>
        <v>22.02.2023</v>
      </c>
      <c r="C255" s="83" t="s">
        <v>74</v>
      </c>
      <c r="D255" s="84">
        <f>ROUND(((D256+D257+D259+D258)/1000),5)</f>
        <v>1.5615600000000001</v>
      </c>
      <c r="E255" s="84">
        <f>ROUND(((E256+E257+E259+E258)/1000),5)</f>
        <v>1.4629300000000001</v>
      </c>
      <c r="F255" s="84">
        <f>ROUND(((F256+F257+F259+F258)/1000),5)</f>
        <v>1.4562900000000001</v>
      </c>
      <c r="G255" s="84">
        <f t="shared" ref="G255:AA255" si="147">ROUND(((G256+G257+G259+G258)/1000),5)</f>
        <v>1.4567699999999999</v>
      </c>
      <c r="H255" s="84">
        <f t="shared" si="147"/>
        <v>1.5158199999999999</v>
      </c>
      <c r="I255" s="84">
        <f t="shared" si="147"/>
        <v>1.6187800000000001</v>
      </c>
      <c r="J255" s="84">
        <f t="shared" si="147"/>
        <v>1.87463</v>
      </c>
      <c r="K255" s="84">
        <f t="shared" si="147"/>
        <v>2.02007</v>
      </c>
      <c r="L255" s="84">
        <f t="shared" si="147"/>
        <v>2.1707800000000002</v>
      </c>
      <c r="M255" s="84">
        <f t="shared" si="147"/>
        <v>2.20648</v>
      </c>
      <c r="N255" s="84">
        <f t="shared" si="147"/>
        <v>2.2244999999999999</v>
      </c>
      <c r="O255" s="84">
        <f t="shared" si="147"/>
        <v>2.25779</v>
      </c>
      <c r="P255" s="84">
        <f t="shared" si="147"/>
        <v>2.2367400000000002</v>
      </c>
      <c r="Q255" s="84">
        <f t="shared" si="147"/>
        <v>2.2126800000000002</v>
      </c>
      <c r="R255" s="84">
        <f t="shared" si="147"/>
        <v>2.2402899999999999</v>
      </c>
      <c r="S255" s="84">
        <f t="shared" si="147"/>
        <v>2.18662</v>
      </c>
      <c r="T255" s="84">
        <f t="shared" si="147"/>
        <v>2.1503100000000002</v>
      </c>
      <c r="U255" s="84">
        <f t="shared" si="147"/>
        <v>2.1619299999999999</v>
      </c>
      <c r="V255" s="84">
        <f t="shared" si="147"/>
        <v>2.2168800000000002</v>
      </c>
      <c r="W255" s="84">
        <f t="shared" si="147"/>
        <v>2.2570399999999999</v>
      </c>
      <c r="X255" s="84">
        <f t="shared" si="147"/>
        <v>2.2071900000000002</v>
      </c>
      <c r="Y255" s="84">
        <f t="shared" si="147"/>
        <v>2.1672699999999998</v>
      </c>
      <c r="Z255" s="84">
        <f t="shared" si="147"/>
        <v>1.9953700000000001</v>
      </c>
      <c r="AA255" s="84">
        <f t="shared" si="147"/>
        <v>1.92578</v>
      </c>
    </row>
    <row r="256" spans="1:27" ht="12.75" hidden="1" customHeight="1" outlineLevel="1" x14ac:dyDescent="0.2">
      <c r="A256" s="92" t="s">
        <v>1051</v>
      </c>
      <c r="B256" s="62" t="s">
        <v>231</v>
      </c>
      <c r="C256" s="42" t="s">
        <v>77</v>
      </c>
      <c r="D256" s="43">
        <v>1227.31</v>
      </c>
      <c r="E256" s="43">
        <v>1128.68</v>
      </c>
      <c r="F256" s="43">
        <v>1122.04</v>
      </c>
      <c r="G256" s="43">
        <v>1122.52</v>
      </c>
      <c r="H256" s="43">
        <v>1181.57</v>
      </c>
      <c r="I256" s="43">
        <v>1284.53</v>
      </c>
      <c r="J256" s="43">
        <v>1540.38</v>
      </c>
      <c r="K256" s="43">
        <v>1685.82</v>
      </c>
      <c r="L256" s="43">
        <v>1836.53</v>
      </c>
      <c r="M256" s="43">
        <v>1872.23</v>
      </c>
      <c r="N256" s="43">
        <v>1890.25</v>
      </c>
      <c r="O256" s="43">
        <v>1923.54</v>
      </c>
      <c r="P256" s="43">
        <v>1902.49</v>
      </c>
      <c r="Q256" s="43">
        <v>1878.43</v>
      </c>
      <c r="R256" s="43">
        <v>1906.04</v>
      </c>
      <c r="S256" s="43">
        <v>1852.37</v>
      </c>
      <c r="T256" s="43">
        <v>1816.06</v>
      </c>
      <c r="U256" s="43">
        <v>1827.68</v>
      </c>
      <c r="V256" s="43">
        <v>1882.63</v>
      </c>
      <c r="W256" s="43">
        <v>1922.79</v>
      </c>
      <c r="X256" s="43">
        <v>1872.94</v>
      </c>
      <c r="Y256" s="43">
        <v>1833.02</v>
      </c>
      <c r="Z256" s="43">
        <v>1661.12</v>
      </c>
      <c r="AA256" s="43">
        <v>1591.53</v>
      </c>
    </row>
    <row r="257" spans="1:27" ht="12.75" hidden="1" customHeight="1" outlineLevel="1" x14ac:dyDescent="0.2">
      <c r="A257" s="92" t="s">
        <v>1052</v>
      </c>
      <c r="B257" s="62" t="s">
        <v>88</v>
      </c>
      <c r="C257" s="42" t="s">
        <v>77</v>
      </c>
      <c r="D257" s="43">
        <f>$D$152</f>
        <v>113.12</v>
      </c>
      <c r="E257" s="43">
        <f>$D$152</f>
        <v>113.12</v>
      </c>
      <c r="F257" s="43">
        <f t="shared" ref="F257:AA257" si="148">$D$152</f>
        <v>113.12</v>
      </c>
      <c r="G257" s="43">
        <f t="shared" si="148"/>
        <v>113.12</v>
      </c>
      <c r="H257" s="43">
        <f t="shared" si="148"/>
        <v>113.12</v>
      </c>
      <c r="I257" s="43">
        <f t="shared" si="148"/>
        <v>113.12</v>
      </c>
      <c r="J257" s="43">
        <f t="shared" si="148"/>
        <v>113.12</v>
      </c>
      <c r="K257" s="43">
        <f t="shared" si="148"/>
        <v>113.12</v>
      </c>
      <c r="L257" s="43">
        <f t="shared" si="148"/>
        <v>113.12</v>
      </c>
      <c r="M257" s="43">
        <f t="shared" si="148"/>
        <v>113.12</v>
      </c>
      <c r="N257" s="43">
        <f t="shared" si="148"/>
        <v>113.12</v>
      </c>
      <c r="O257" s="43">
        <f t="shared" si="148"/>
        <v>113.12</v>
      </c>
      <c r="P257" s="43">
        <f t="shared" si="148"/>
        <v>113.12</v>
      </c>
      <c r="Q257" s="43">
        <f t="shared" si="148"/>
        <v>113.12</v>
      </c>
      <c r="R257" s="43">
        <f t="shared" si="148"/>
        <v>113.12</v>
      </c>
      <c r="S257" s="43">
        <f t="shared" si="148"/>
        <v>113.12</v>
      </c>
      <c r="T257" s="43">
        <f t="shared" si="148"/>
        <v>113.12</v>
      </c>
      <c r="U257" s="43">
        <f t="shared" si="148"/>
        <v>113.12</v>
      </c>
      <c r="V257" s="43">
        <f t="shared" si="148"/>
        <v>113.12</v>
      </c>
      <c r="W257" s="43">
        <f t="shared" si="148"/>
        <v>113.12</v>
      </c>
      <c r="X257" s="43">
        <f t="shared" si="148"/>
        <v>113.12</v>
      </c>
      <c r="Y257" s="43">
        <f t="shared" si="148"/>
        <v>113.12</v>
      </c>
      <c r="Z257" s="43">
        <f t="shared" si="148"/>
        <v>113.12</v>
      </c>
      <c r="AA257" s="43">
        <f t="shared" si="148"/>
        <v>113.12</v>
      </c>
    </row>
    <row r="258" spans="1:27" ht="12.75" hidden="1" customHeight="1" outlineLevel="1" x14ac:dyDescent="0.2">
      <c r="A258" s="92" t="s">
        <v>1053</v>
      </c>
      <c r="B258" s="62" t="s">
        <v>81</v>
      </c>
      <c r="C258" s="42" t="s">
        <v>77</v>
      </c>
      <c r="D258" s="43">
        <v>4.7699999999999996</v>
      </c>
      <c r="E258" s="43">
        <v>4.7699999999999996</v>
      </c>
      <c r="F258" s="43">
        <v>4.7699999999999996</v>
      </c>
      <c r="G258" s="43">
        <v>4.7699999999999996</v>
      </c>
      <c r="H258" s="43">
        <v>4.7699999999999996</v>
      </c>
      <c r="I258" s="43">
        <v>4.7699999999999996</v>
      </c>
      <c r="J258" s="43">
        <v>4.7699999999999996</v>
      </c>
      <c r="K258" s="43">
        <v>4.7699999999999996</v>
      </c>
      <c r="L258" s="43">
        <v>4.7699999999999996</v>
      </c>
      <c r="M258" s="43">
        <v>4.7699999999999996</v>
      </c>
      <c r="N258" s="43">
        <v>4.7699999999999996</v>
      </c>
      <c r="O258" s="43">
        <v>4.7699999999999996</v>
      </c>
      <c r="P258" s="43">
        <v>4.7699999999999996</v>
      </c>
      <c r="Q258" s="43">
        <v>4.7699999999999996</v>
      </c>
      <c r="R258" s="43">
        <v>4.7699999999999996</v>
      </c>
      <c r="S258" s="43">
        <v>4.7699999999999996</v>
      </c>
      <c r="T258" s="43">
        <v>4.7699999999999996</v>
      </c>
      <c r="U258" s="43">
        <v>4.7699999999999996</v>
      </c>
      <c r="V258" s="43">
        <v>4.7699999999999996</v>
      </c>
      <c r="W258" s="43">
        <v>4.7699999999999996</v>
      </c>
      <c r="X258" s="43">
        <v>4.7699999999999996</v>
      </c>
      <c r="Y258" s="43">
        <v>4.7699999999999996</v>
      </c>
      <c r="Z258" s="43">
        <v>4.7699999999999996</v>
      </c>
      <c r="AA258" s="43">
        <v>4.7699999999999996</v>
      </c>
    </row>
    <row r="259" spans="1:27" ht="12.75" hidden="1" customHeight="1" outlineLevel="1" x14ac:dyDescent="0.2">
      <c r="A259" s="92" t="s">
        <v>1054</v>
      </c>
      <c r="B259" s="62" t="s">
        <v>79</v>
      </c>
      <c r="C259" s="42" t="s">
        <v>77</v>
      </c>
      <c r="D259" s="43">
        <f>$D$11</f>
        <v>216.36</v>
      </c>
      <c r="E259" s="43">
        <f t="shared" ref="E259:AA259" si="149">$D$11</f>
        <v>216.36</v>
      </c>
      <c r="F259" s="43">
        <f t="shared" si="149"/>
        <v>216.36</v>
      </c>
      <c r="G259" s="43">
        <f t="shared" si="149"/>
        <v>216.36</v>
      </c>
      <c r="H259" s="43">
        <f t="shared" si="149"/>
        <v>216.36</v>
      </c>
      <c r="I259" s="43">
        <f t="shared" si="149"/>
        <v>216.36</v>
      </c>
      <c r="J259" s="43">
        <f t="shared" si="149"/>
        <v>216.36</v>
      </c>
      <c r="K259" s="43">
        <f t="shared" si="149"/>
        <v>216.36</v>
      </c>
      <c r="L259" s="43">
        <f t="shared" si="149"/>
        <v>216.36</v>
      </c>
      <c r="M259" s="43">
        <f t="shared" si="149"/>
        <v>216.36</v>
      </c>
      <c r="N259" s="43">
        <f t="shared" si="149"/>
        <v>216.36</v>
      </c>
      <c r="O259" s="43">
        <f t="shared" si="149"/>
        <v>216.36</v>
      </c>
      <c r="P259" s="43">
        <f t="shared" si="149"/>
        <v>216.36</v>
      </c>
      <c r="Q259" s="43">
        <f t="shared" si="149"/>
        <v>216.36</v>
      </c>
      <c r="R259" s="43">
        <f>$D$11</f>
        <v>216.36</v>
      </c>
      <c r="S259" s="43">
        <f t="shared" si="149"/>
        <v>216.36</v>
      </c>
      <c r="T259" s="43">
        <f t="shared" si="149"/>
        <v>216.36</v>
      </c>
      <c r="U259" s="43">
        <f t="shared" si="149"/>
        <v>216.36</v>
      </c>
      <c r="V259" s="43">
        <f t="shared" si="149"/>
        <v>216.36</v>
      </c>
      <c r="W259" s="43">
        <f t="shared" si="149"/>
        <v>216.36</v>
      </c>
      <c r="X259" s="43">
        <f t="shared" si="149"/>
        <v>216.36</v>
      </c>
      <c r="Y259" s="43">
        <f t="shared" si="149"/>
        <v>216.36</v>
      </c>
      <c r="Z259" s="43">
        <f t="shared" si="149"/>
        <v>216.36</v>
      </c>
      <c r="AA259" s="43">
        <f t="shared" si="149"/>
        <v>216.36</v>
      </c>
    </row>
    <row r="260" spans="1:27" ht="12.75" customHeight="1" collapsed="1" x14ac:dyDescent="0.2">
      <c r="A260" s="91" t="s">
        <v>1055</v>
      </c>
      <c r="B260" s="27" t="str">
        <f>"23"&amp;"."&amp;$B$599&amp;"."&amp;$B$600</f>
        <v>23.02.2023</v>
      </c>
      <c r="C260" s="83" t="s">
        <v>74</v>
      </c>
      <c r="D260" s="84">
        <f>ROUND(((D261+D262+D264+D263)/1000),5)</f>
        <v>1.8483700000000001</v>
      </c>
      <c r="E260" s="84">
        <f>ROUND(((E261+E262+E264+E263)/1000),5)</f>
        <v>1.6271500000000001</v>
      </c>
      <c r="F260" s="84">
        <f>ROUND(((F261+F262+F264+F263)/1000),5)</f>
        <v>1.5888899999999999</v>
      </c>
      <c r="G260" s="84">
        <f t="shared" ref="G260:AA260" si="150">ROUND(((G261+G262+G264+G263)/1000),5)</f>
        <v>1.5711900000000001</v>
      </c>
      <c r="H260" s="84">
        <f t="shared" si="150"/>
        <v>1.6009800000000001</v>
      </c>
      <c r="I260" s="84">
        <f t="shared" si="150"/>
        <v>1.6343799999999999</v>
      </c>
      <c r="J260" s="84">
        <f t="shared" si="150"/>
        <v>1.73831</v>
      </c>
      <c r="K260" s="84">
        <f t="shared" si="150"/>
        <v>1.86825</v>
      </c>
      <c r="L260" s="84">
        <f t="shared" si="150"/>
        <v>1.9796</v>
      </c>
      <c r="M260" s="84">
        <f t="shared" si="150"/>
        <v>2.09212</v>
      </c>
      <c r="N260" s="84">
        <f t="shared" si="150"/>
        <v>2.13842</v>
      </c>
      <c r="O260" s="84">
        <f t="shared" si="150"/>
        <v>2.1514600000000002</v>
      </c>
      <c r="P260" s="84">
        <f t="shared" si="150"/>
        <v>2.1413500000000001</v>
      </c>
      <c r="Q260" s="84">
        <f t="shared" si="150"/>
        <v>2.1356999999999999</v>
      </c>
      <c r="R260" s="84">
        <f t="shared" si="150"/>
        <v>2.0940300000000001</v>
      </c>
      <c r="S260" s="84">
        <f t="shared" si="150"/>
        <v>2.0891099999999998</v>
      </c>
      <c r="T260" s="84">
        <f t="shared" si="150"/>
        <v>2.0838700000000001</v>
      </c>
      <c r="U260" s="84">
        <f t="shared" si="150"/>
        <v>2.1125799999999999</v>
      </c>
      <c r="V260" s="84">
        <f t="shared" si="150"/>
        <v>2.1658400000000002</v>
      </c>
      <c r="W260" s="84">
        <f t="shared" si="150"/>
        <v>2.1688100000000001</v>
      </c>
      <c r="X260" s="84">
        <f t="shared" si="150"/>
        <v>2.18011</v>
      </c>
      <c r="Y260" s="84">
        <f t="shared" si="150"/>
        <v>2.1222500000000002</v>
      </c>
      <c r="Z260" s="84">
        <f t="shared" si="150"/>
        <v>1.9913700000000001</v>
      </c>
      <c r="AA260" s="84">
        <f t="shared" si="150"/>
        <v>1.9388000000000001</v>
      </c>
    </row>
    <row r="261" spans="1:27" ht="12.75" hidden="1" customHeight="1" outlineLevel="1" x14ac:dyDescent="0.2">
      <c r="A261" s="92" t="s">
        <v>1056</v>
      </c>
      <c r="B261" s="62" t="s">
        <v>231</v>
      </c>
      <c r="C261" s="42" t="s">
        <v>77</v>
      </c>
      <c r="D261" s="43">
        <v>1514.12</v>
      </c>
      <c r="E261" s="43">
        <v>1292.9000000000001</v>
      </c>
      <c r="F261" s="43">
        <v>1254.6400000000001</v>
      </c>
      <c r="G261" s="43">
        <v>1236.94</v>
      </c>
      <c r="H261" s="43">
        <v>1266.73</v>
      </c>
      <c r="I261" s="43">
        <v>1300.1300000000001</v>
      </c>
      <c r="J261" s="43">
        <v>1404.06</v>
      </c>
      <c r="K261" s="43">
        <v>1534</v>
      </c>
      <c r="L261" s="43">
        <v>1645.35</v>
      </c>
      <c r="M261" s="43">
        <v>1757.87</v>
      </c>
      <c r="N261" s="43">
        <v>1804.17</v>
      </c>
      <c r="O261" s="43">
        <v>1817.21</v>
      </c>
      <c r="P261" s="43">
        <v>1807.1</v>
      </c>
      <c r="Q261" s="43">
        <v>1801.45</v>
      </c>
      <c r="R261" s="43">
        <v>1759.78</v>
      </c>
      <c r="S261" s="43">
        <v>1754.86</v>
      </c>
      <c r="T261" s="43">
        <v>1749.62</v>
      </c>
      <c r="U261" s="43">
        <v>1778.33</v>
      </c>
      <c r="V261" s="43">
        <v>1831.59</v>
      </c>
      <c r="W261" s="43">
        <v>1834.56</v>
      </c>
      <c r="X261" s="43">
        <v>1845.86</v>
      </c>
      <c r="Y261" s="43">
        <v>1788</v>
      </c>
      <c r="Z261" s="43">
        <v>1657.12</v>
      </c>
      <c r="AA261" s="43">
        <v>1604.55</v>
      </c>
    </row>
    <row r="262" spans="1:27" ht="12.75" hidden="1" customHeight="1" outlineLevel="1" x14ac:dyDescent="0.2">
      <c r="A262" s="92" t="s">
        <v>1057</v>
      </c>
      <c r="B262" s="62" t="s">
        <v>88</v>
      </c>
      <c r="C262" s="42" t="s">
        <v>77</v>
      </c>
      <c r="D262" s="43">
        <f>$D$152</f>
        <v>113.12</v>
      </c>
      <c r="E262" s="43">
        <f>$D$152</f>
        <v>113.12</v>
      </c>
      <c r="F262" s="43">
        <f t="shared" ref="F262:AA262" si="151">$D$152</f>
        <v>113.12</v>
      </c>
      <c r="G262" s="43">
        <f t="shared" si="151"/>
        <v>113.12</v>
      </c>
      <c r="H262" s="43">
        <f t="shared" si="151"/>
        <v>113.12</v>
      </c>
      <c r="I262" s="43">
        <f t="shared" si="151"/>
        <v>113.12</v>
      </c>
      <c r="J262" s="43">
        <f t="shared" si="151"/>
        <v>113.12</v>
      </c>
      <c r="K262" s="43">
        <f t="shared" si="151"/>
        <v>113.12</v>
      </c>
      <c r="L262" s="43">
        <f t="shared" si="151"/>
        <v>113.12</v>
      </c>
      <c r="M262" s="43">
        <f t="shared" si="151"/>
        <v>113.12</v>
      </c>
      <c r="N262" s="43">
        <f t="shared" si="151"/>
        <v>113.12</v>
      </c>
      <c r="O262" s="43">
        <f t="shared" si="151"/>
        <v>113.12</v>
      </c>
      <c r="P262" s="43">
        <f t="shared" si="151"/>
        <v>113.12</v>
      </c>
      <c r="Q262" s="43">
        <f t="shared" si="151"/>
        <v>113.12</v>
      </c>
      <c r="R262" s="43">
        <f t="shared" si="151"/>
        <v>113.12</v>
      </c>
      <c r="S262" s="43">
        <f t="shared" si="151"/>
        <v>113.12</v>
      </c>
      <c r="T262" s="43">
        <f t="shared" si="151"/>
        <v>113.12</v>
      </c>
      <c r="U262" s="43">
        <f t="shared" si="151"/>
        <v>113.12</v>
      </c>
      <c r="V262" s="43">
        <f t="shared" si="151"/>
        <v>113.12</v>
      </c>
      <c r="W262" s="43">
        <f t="shared" si="151"/>
        <v>113.12</v>
      </c>
      <c r="X262" s="43">
        <f t="shared" si="151"/>
        <v>113.12</v>
      </c>
      <c r="Y262" s="43">
        <f t="shared" si="151"/>
        <v>113.12</v>
      </c>
      <c r="Z262" s="43">
        <f t="shared" si="151"/>
        <v>113.12</v>
      </c>
      <c r="AA262" s="43">
        <f t="shared" si="151"/>
        <v>113.12</v>
      </c>
    </row>
    <row r="263" spans="1:27" ht="12.75" hidden="1" customHeight="1" outlineLevel="1" x14ac:dyDescent="0.2">
      <c r="A263" s="92" t="s">
        <v>1058</v>
      </c>
      <c r="B263" s="62" t="s">
        <v>81</v>
      </c>
      <c r="C263" s="42" t="s">
        <v>77</v>
      </c>
      <c r="D263" s="43">
        <v>4.7699999999999996</v>
      </c>
      <c r="E263" s="43">
        <v>4.7699999999999996</v>
      </c>
      <c r="F263" s="43">
        <v>4.7699999999999996</v>
      </c>
      <c r="G263" s="43">
        <v>4.7699999999999996</v>
      </c>
      <c r="H263" s="43">
        <v>4.7699999999999996</v>
      </c>
      <c r="I263" s="43">
        <v>4.7699999999999996</v>
      </c>
      <c r="J263" s="43">
        <v>4.7699999999999996</v>
      </c>
      <c r="K263" s="43">
        <v>4.7699999999999996</v>
      </c>
      <c r="L263" s="43">
        <v>4.7699999999999996</v>
      </c>
      <c r="M263" s="43">
        <v>4.7699999999999996</v>
      </c>
      <c r="N263" s="43">
        <v>4.7699999999999996</v>
      </c>
      <c r="O263" s="43">
        <v>4.7699999999999996</v>
      </c>
      <c r="P263" s="43">
        <v>4.7699999999999996</v>
      </c>
      <c r="Q263" s="43">
        <v>4.7699999999999996</v>
      </c>
      <c r="R263" s="43">
        <v>4.7699999999999996</v>
      </c>
      <c r="S263" s="43">
        <v>4.7699999999999996</v>
      </c>
      <c r="T263" s="43">
        <v>4.7699999999999996</v>
      </c>
      <c r="U263" s="43">
        <v>4.7699999999999996</v>
      </c>
      <c r="V263" s="43">
        <v>4.7699999999999996</v>
      </c>
      <c r="W263" s="43">
        <v>4.7699999999999996</v>
      </c>
      <c r="X263" s="43">
        <v>4.7699999999999996</v>
      </c>
      <c r="Y263" s="43">
        <v>4.7699999999999996</v>
      </c>
      <c r="Z263" s="43">
        <v>4.7699999999999996</v>
      </c>
      <c r="AA263" s="43">
        <v>4.7699999999999996</v>
      </c>
    </row>
    <row r="264" spans="1:27" ht="12.75" hidden="1" customHeight="1" outlineLevel="1" x14ac:dyDescent="0.2">
      <c r="A264" s="92" t="s">
        <v>1059</v>
      </c>
      <c r="B264" s="62" t="s">
        <v>79</v>
      </c>
      <c r="C264" s="42" t="s">
        <v>77</v>
      </c>
      <c r="D264" s="43">
        <f>$D$11</f>
        <v>216.36</v>
      </c>
      <c r="E264" s="43">
        <f t="shared" ref="E264:AA264" si="152">$D$11</f>
        <v>216.36</v>
      </c>
      <c r="F264" s="43">
        <f t="shared" si="152"/>
        <v>216.36</v>
      </c>
      <c r="G264" s="43">
        <f t="shared" si="152"/>
        <v>216.36</v>
      </c>
      <c r="H264" s="43">
        <f t="shared" si="152"/>
        <v>216.36</v>
      </c>
      <c r="I264" s="43">
        <f t="shared" si="152"/>
        <v>216.36</v>
      </c>
      <c r="J264" s="43">
        <f t="shared" si="152"/>
        <v>216.36</v>
      </c>
      <c r="K264" s="43">
        <f t="shared" si="152"/>
        <v>216.36</v>
      </c>
      <c r="L264" s="43">
        <f t="shared" si="152"/>
        <v>216.36</v>
      </c>
      <c r="M264" s="43">
        <f t="shared" si="152"/>
        <v>216.36</v>
      </c>
      <c r="N264" s="43">
        <f t="shared" si="152"/>
        <v>216.36</v>
      </c>
      <c r="O264" s="43">
        <f t="shared" si="152"/>
        <v>216.36</v>
      </c>
      <c r="P264" s="43">
        <f t="shared" si="152"/>
        <v>216.36</v>
      </c>
      <c r="Q264" s="43">
        <f t="shared" si="152"/>
        <v>216.36</v>
      </c>
      <c r="R264" s="43">
        <f>$D$11</f>
        <v>216.36</v>
      </c>
      <c r="S264" s="43">
        <f t="shared" si="152"/>
        <v>216.36</v>
      </c>
      <c r="T264" s="43">
        <f t="shared" si="152"/>
        <v>216.36</v>
      </c>
      <c r="U264" s="43">
        <f t="shared" si="152"/>
        <v>216.36</v>
      </c>
      <c r="V264" s="43">
        <f t="shared" si="152"/>
        <v>216.36</v>
      </c>
      <c r="W264" s="43">
        <f t="shared" si="152"/>
        <v>216.36</v>
      </c>
      <c r="X264" s="43">
        <f t="shared" si="152"/>
        <v>216.36</v>
      </c>
      <c r="Y264" s="43">
        <f t="shared" si="152"/>
        <v>216.36</v>
      </c>
      <c r="Z264" s="43">
        <f t="shared" si="152"/>
        <v>216.36</v>
      </c>
      <c r="AA264" s="43">
        <f t="shared" si="152"/>
        <v>216.36</v>
      </c>
    </row>
    <row r="265" spans="1:27" ht="12.75" customHeight="1" collapsed="1" x14ac:dyDescent="0.2">
      <c r="A265" s="91" t="s">
        <v>1060</v>
      </c>
      <c r="B265" s="27" t="str">
        <f>"24"&amp;"."&amp;$B$599&amp;"."&amp;$B$600</f>
        <v>24.02.2023</v>
      </c>
      <c r="C265" s="83" t="s">
        <v>74</v>
      </c>
      <c r="D265" s="84">
        <f>ROUND(((D266+D267+D269+D268)/1000),5)</f>
        <v>1.8679399999999999</v>
      </c>
      <c r="E265" s="84">
        <f>ROUND(((E266+E267+E269+E268)/1000),5)</f>
        <v>1.6915199999999999</v>
      </c>
      <c r="F265" s="84">
        <f>ROUND(((F266+F267+F269+F268)/1000),5)</f>
        <v>1.6015600000000001</v>
      </c>
      <c r="G265" s="84">
        <f t="shared" ref="G265:AA265" si="153">ROUND(((G266+G267+G269+G268)/1000),5)</f>
        <v>1.56487</v>
      </c>
      <c r="H265" s="84">
        <f t="shared" si="153"/>
        <v>1.5999000000000001</v>
      </c>
      <c r="I265" s="84">
        <f t="shared" si="153"/>
        <v>1.68703</v>
      </c>
      <c r="J265" s="84">
        <f t="shared" si="153"/>
        <v>1.7968200000000001</v>
      </c>
      <c r="K265" s="84">
        <f t="shared" si="153"/>
        <v>1.92659</v>
      </c>
      <c r="L265" s="84">
        <f t="shared" si="153"/>
        <v>2.0219299999999998</v>
      </c>
      <c r="M265" s="84">
        <f t="shared" si="153"/>
        <v>2.17658</v>
      </c>
      <c r="N265" s="84">
        <f t="shared" si="153"/>
        <v>2.2169699999999999</v>
      </c>
      <c r="O265" s="84">
        <f t="shared" si="153"/>
        <v>2.2307800000000002</v>
      </c>
      <c r="P265" s="84">
        <f t="shared" si="153"/>
        <v>2.2295400000000001</v>
      </c>
      <c r="Q265" s="84">
        <f t="shared" si="153"/>
        <v>2.2255199999999999</v>
      </c>
      <c r="R265" s="84">
        <f t="shared" si="153"/>
        <v>2.1888000000000001</v>
      </c>
      <c r="S265" s="84">
        <f t="shared" si="153"/>
        <v>2.18466</v>
      </c>
      <c r="T265" s="84">
        <f t="shared" si="153"/>
        <v>2.17631</v>
      </c>
      <c r="U265" s="84">
        <f t="shared" si="153"/>
        <v>2.2054399999999998</v>
      </c>
      <c r="V265" s="84">
        <f t="shared" si="153"/>
        <v>2.2370399999999999</v>
      </c>
      <c r="W265" s="84">
        <f t="shared" si="153"/>
        <v>2.2340200000000001</v>
      </c>
      <c r="X265" s="84">
        <f t="shared" si="153"/>
        <v>2.2408999999999999</v>
      </c>
      <c r="Y265" s="84">
        <f t="shared" si="153"/>
        <v>2.19983</v>
      </c>
      <c r="Z265" s="84">
        <f t="shared" si="153"/>
        <v>1.99471</v>
      </c>
      <c r="AA265" s="84">
        <f t="shared" si="153"/>
        <v>1.9547600000000001</v>
      </c>
    </row>
    <row r="266" spans="1:27" ht="12.75" hidden="1" customHeight="1" outlineLevel="1" x14ac:dyDescent="0.2">
      <c r="A266" s="92" t="s">
        <v>1061</v>
      </c>
      <c r="B266" s="62" t="s">
        <v>231</v>
      </c>
      <c r="C266" s="42" t="s">
        <v>77</v>
      </c>
      <c r="D266" s="43">
        <v>1533.69</v>
      </c>
      <c r="E266" s="43">
        <v>1357.27</v>
      </c>
      <c r="F266" s="43">
        <v>1267.31</v>
      </c>
      <c r="G266" s="43">
        <v>1230.6199999999999</v>
      </c>
      <c r="H266" s="43">
        <v>1265.6500000000001</v>
      </c>
      <c r="I266" s="43">
        <v>1352.78</v>
      </c>
      <c r="J266" s="43">
        <v>1462.57</v>
      </c>
      <c r="K266" s="43">
        <v>1592.34</v>
      </c>
      <c r="L266" s="43">
        <v>1687.68</v>
      </c>
      <c r="M266" s="43">
        <v>1842.33</v>
      </c>
      <c r="N266" s="43">
        <v>1882.72</v>
      </c>
      <c r="O266" s="43">
        <v>1896.53</v>
      </c>
      <c r="P266" s="43">
        <v>1895.29</v>
      </c>
      <c r="Q266" s="43">
        <v>1891.27</v>
      </c>
      <c r="R266" s="43">
        <v>1854.55</v>
      </c>
      <c r="S266" s="43">
        <v>1850.41</v>
      </c>
      <c r="T266" s="43">
        <v>1842.06</v>
      </c>
      <c r="U266" s="43">
        <v>1871.19</v>
      </c>
      <c r="V266" s="43">
        <v>1902.79</v>
      </c>
      <c r="W266" s="43">
        <v>1899.77</v>
      </c>
      <c r="X266" s="43">
        <v>1906.65</v>
      </c>
      <c r="Y266" s="43">
        <v>1865.58</v>
      </c>
      <c r="Z266" s="43">
        <v>1660.46</v>
      </c>
      <c r="AA266" s="43">
        <v>1620.51</v>
      </c>
    </row>
    <row r="267" spans="1:27" ht="12.75" hidden="1" customHeight="1" outlineLevel="1" x14ac:dyDescent="0.2">
      <c r="A267" s="92" t="s">
        <v>1062</v>
      </c>
      <c r="B267" s="62" t="s">
        <v>88</v>
      </c>
      <c r="C267" s="42" t="s">
        <v>77</v>
      </c>
      <c r="D267" s="43">
        <f>$D$152</f>
        <v>113.12</v>
      </c>
      <c r="E267" s="43">
        <f>$D$152</f>
        <v>113.12</v>
      </c>
      <c r="F267" s="43">
        <f t="shared" ref="F267:AA267" si="154">$D$152</f>
        <v>113.12</v>
      </c>
      <c r="G267" s="43">
        <f t="shared" si="154"/>
        <v>113.12</v>
      </c>
      <c r="H267" s="43">
        <f t="shared" si="154"/>
        <v>113.12</v>
      </c>
      <c r="I267" s="43">
        <f t="shared" si="154"/>
        <v>113.12</v>
      </c>
      <c r="J267" s="43">
        <f t="shared" si="154"/>
        <v>113.12</v>
      </c>
      <c r="K267" s="43">
        <f t="shared" si="154"/>
        <v>113.12</v>
      </c>
      <c r="L267" s="43">
        <f t="shared" si="154"/>
        <v>113.12</v>
      </c>
      <c r="M267" s="43">
        <f t="shared" si="154"/>
        <v>113.12</v>
      </c>
      <c r="N267" s="43">
        <f t="shared" si="154"/>
        <v>113.12</v>
      </c>
      <c r="O267" s="43">
        <f t="shared" si="154"/>
        <v>113.12</v>
      </c>
      <c r="P267" s="43">
        <f t="shared" si="154"/>
        <v>113.12</v>
      </c>
      <c r="Q267" s="43">
        <f t="shared" si="154"/>
        <v>113.12</v>
      </c>
      <c r="R267" s="43">
        <f t="shared" si="154"/>
        <v>113.12</v>
      </c>
      <c r="S267" s="43">
        <f t="shared" si="154"/>
        <v>113.12</v>
      </c>
      <c r="T267" s="43">
        <f t="shared" si="154"/>
        <v>113.12</v>
      </c>
      <c r="U267" s="43">
        <f t="shared" si="154"/>
        <v>113.12</v>
      </c>
      <c r="V267" s="43">
        <f t="shared" si="154"/>
        <v>113.12</v>
      </c>
      <c r="W267" s="43">
        <f t="shared" si="154"/>
        <v>113.12</v>
      </c>
      <c r="X267" s="43">
        <f t="shared" si="154"/>
        <v>113.12</v>
      </c>
      <c r="Y267" s="43">
        <f t="shared" si="154"/>
        <v>113.12</v>
      </c>
      <c r="Z267" s="43">
        <f t="shared" si="154"/>
        <v>113.12</v>
      </c>
      <c r="AA267" s="43">
        <f t="shared" si="154"/>
        <v>113.12</v>
      </c>
    </row>
    <row r="268" spans="1:27" ht="12.75" hidden="1" customHeight="1" outlineLevel="1" x14ac:dyDescent="0.2">
      <c r="A268" s="92" t="s">
        <v>1063</v>
      </c>
      <c r="B268" s="62" t="s">
        <v>81</v>
      </c>
      <c r="C268" s="42" t="s">
        <v>77</v>
      </c>
      <c r="D268" s="43">
        <v>4.7699999999999996</v>
      </c>
      <c r="E268" s="43">
        <v>4.7699999999999996</v>
      </c>
      <c r="F268" s="43">
        <v>4.7699999999999996</v>
      </c>
      <c r="G268" s="43">
        <v>4.7699999999999996</v>
      </c>
      <c r="H268" s="43">
        <v>4.7699999999999996</v>
      </c>
      <c r="I268" s="43">
        <v>4.7699999999999996</v>
      </c>
      <c r="J268" s="43">
        <v>4.7699999999999996</v>
      </c>
      <c r="K268" s="43">
        <v>4.7699999999999996</v>
      </c>
      <c r="L268" s="43">
        <v>4.7699999999999996</v>
      </c>
      <c r="M268" s="43">
        <v>4.7699999999999996</v>
      </c>
      <c r="N268" s="43">
        <v>4.7699999999999996</v>
      </c>
      <c r="O268" s="43">
        <v>4.7699999999999996</v>
      </c>
      <c r="P268" s="43">
        <v>4.7699999999999996</v>
      </c>
      <c r="Q268" s="43">
        <v>4.7699999999999996</v>
      </c>
      <c r="R268" s="43">
        <v>4.7699999999999996</v>
      </c>
      <c r="S268" s="43">
        <v>4.7699999999999996</v>
      </c>
      <c r="T268" s="43">
        <v>4.7699999999999996</v>
      </c>
      <c r="U268" s="43">
        <v>4.7699999999999996</v>
      </c>
      <c r="V268" s="43">
        <v>4.7699999999999996</v>
      </c>
      <c r="W268" s="43">
        <v>4.7699999999999996</v>
      </c>
      <c r="X268" s="43">
        <v>4.7699999999999996</v>
      </c>
      <c r="Y268" s="43">
        <v>4.7699999999999996</v>
      </c>
      <c r="Z268" s="43">
        <v>4.7699999999999996</v>
      </c>
      <c r="AA268" s="43">
        <v>4.7699999999999996</v>
      </c>
    </row>
    <row r="269" spans="1:27" ht="12.75" hidden="1" customHeight="1" outlineLevel="1" x14ac:dyDescent="0.2">
      <c r="A269" s="92" t="s">
        <v>1064</v>
      </c>
      <c r="B269" s="62" t="s">
        <v>79</v>
      </c>
      <c r="C269" s="42" t="s">
        <v>77</v>
      </c>
      <c r="D269" s="43">
        <f>$D$11</f>
        <v>216.36</v>
      </c>
      <c r="E269" s="43">
        <f t="shared" ref="E269:AA269" si="155">$D$11</f>
        <v>216.36</v>
      </c>
      <c r="F269" s="43">
        <f t="shared" si="155"/>
        <v>216.36</v>
      </c>
      <c r="G269" s="43">
        <f t="shared" si="155"/>
        <v>216.36</v>
      </c>
      <c r="H269" s="43">
        <f t="shared" si="155"/>
        <v>216.36</v>
      </c>
      <c r="I269" s="43">
        <f t="shared" si="155"/>
        <v>216.36</v>
      </c>
      <c r="J269" s="43">
        <f t="shared" si="155"/>
        <v>216.36</v>
      </c>
      <c r="K269" s="43">
        <f t="shared" si="155"/>
        <v>216.36</v>
      </c>
      <c r="L269" s="43">
        <f t="shared" si="155"/>
        <v>216.36</v>
      </c>
      <c r="M269" s="43">
        <f t="shared" si="155"/>
        <v>216.36</v>
      </c>
      <c r="N269" s="43">
        <f t="shared" si="155"/>
        <v>216.36</v>
      </c>
      <c r="O269" s="43">
        <f t="shared" si="155"/>
        <v>216.36</v>
      </c>
      <c r="P269" s="43">
        <f t="shared" si="155"/>
        <v>216.36</v>
      </c>
      <c r="Q269" s="43">
        <f t="shared" si="155"/>
        <v>216.36</v>
      </c>
      <c r="R269" s="43">
        <f>$D$11</f>
        <v>216.36</v>
      </c>
      <c r="S269" s="43">
        <f t="shared" si="155"/>
        <v>216.36</v>
      </c>
      <c r="T269" s="43">
        <f t="shared" si="155"/>
        <v>216.36</v>
      </c>
      <c r="U269" s="43">
        <f t="shared" si="155"/>
        <v>216.36</v>
      </c>
      <c r="V269" s="43">
        <f t="shared" si="155"/>
        <v>216.36</v>
      </c>
      <c r="W269" s="43">
        <f t="shared" si="155"/>
        <v>216.36</v>
      </c>
      <c r="X269" s="43">
        <f t="shared" si="155"/>
        <v>216.36</v>
      </c>
      <c r="Y269" s="43">
        <f t="shared" si="155"/>
        <v>216.36</v>
      </c>
      <c r="Z269" s="43">
        <f t="shared" si="155"/>
        <v>216.36</v>
      </c>
      <c r="AA269" s="43">
        <f t="shared" si="155"/>
        <v>216.36</v>
      </c>
    </row>
    <row r="270" spans="1:27" ht="12.75" customHeight="1" collapsed="1" x14ac:dyDescent="0.2">
      <c r="A270" s="91" t="s">
        <v>1065</v>
      </c>
      <c r="B270" s="27" t="str">
        <f>"25"&amp;"."&amp;$B$599&amp;"."&amp;$B$600</f>
        <v>25.02.2023</v>
      </c>
      <c r="C270" s="83" t="s">
        <v>74</v>
      </c>
      <c r="D270" s="84">
        <f>ROUND(((D271+D272+D274+D273)/1000),5)</f>
        <v>1.8539099999999999</v>
      </c>
      <c r="E270" s="84">
        <f>ROUND(((E271+E272+E274+E273)/1000),5)</f>
        <v>1.61029</v>
      </c>
      <c r="F270" s="84">
        <f>ROUND(((F271+F272+F274+F273)/1000),5)</f>
        <v>1.5555699999999999</v>
      </c>
      <c r="G270" s="84">
        <f t="shared" ref="G270:AA270" si="156">ROUND(((G271+G272+G274+G273)/1000),5)</f>
        <v>1.52305</v>
      </c>
      <c r="H270" s="84">
        <f t="shared" si="156"/>
        <v>1.5565899999999999</v>
      </c>
      <c r="I270" s="84">
        <f t="shared" si="156"/>
        <v>1.63829</v>
      </c>
      <c r="J270" s="84">
        <f t="shared" si="156"/>
        <v>1.71536</v>
      </c>
      <c r="K270" s="84">
        <f t="shared" si="156"/>
        <v>1.88001</v>
      </c>
      <c r="L270" s="84">
        <f t="shared" si="156"/>
        <v>2.0465399999999998</v>
      </c>
      <c r="M270" s="84">
        <f t="shared" si="156"/>
        <v>2.1746699999999999</v>
      </c>
      <c r="N270" s="84">
        <f t="shared" si="156"/>
        <v>2.2156799999999999</v>
      </c>
      <c r="O270" s="84">
        <f t="shared" si="156"/>
        <v>2.2284299999999999</v>
      </c>
      <c r="P270" s="84">
        <f t="shared" si="156"/>
        <v>2.2214700000000001</v>
      </c>
      <c r="Q270" s="84">
        <f t="shared" si="156"/>
        <v>2.21584</v>
      </c>
      <c r="R270" s="84">
        <f t="shared" si="156"/>
        <v>2.1725699999999999</v>
      </c>
      <c r="S270" s="84">
        <f t="shared" si="156"/>
        <v>2.1671200000000002</v>
      </c>
      <c r="T270" s="84">
        <f t="shared" si="156"/>
        <v>2.1589900000000002</v>
      </c>
      <c r="U270" s="84">
        <f t="shared" si="156"/>
        <v>2.2011099999999999</v>
      </c>
      <c r="V270" s="84">
        <f t="shared" si="156"/>
        <v>2.3112599999999999</v>
      </c>
      <c r="W270" s="84">
        <f t="shared" si="156"/>
        <v>2.2157800000000001</v>
      </c>
      <c r="X270" s="84">
        <f t="shared" si="156"/>
        <v>2.2109899999999998</v>
      </c>
      <c r="Y270" s="84">
        <f t="shared" si="156"/>
        <v>2.1468600000000002</v>
      </c>
      <c r="Z270" s="84">
        <f t="shared" si="156"/>
        <v>1.9795499999999999</v>
      </c>
      <c r="AA270" s="84">
        <f t="shared" si="156"/>
        <v>1.92303</v>
      </c>
    </row>
    <row r="271" spans="1:27" ht="12.75" hidden="1" customHeight="1" outlineLevel="1" x14ac:dyDescent="0.2">
      <c r="A271" s="92" t="s">
        <v>1066</v>
      </c>
      <c r="B271" s="62" t="s">
        <v>231</v>
      </c>
      <c r="C271" s="42" t="s">
        <v>77</v>
      </c>
      <c r="D271" s="43">
        <v>1519.66</v>
      </c>
      <c r="E271" s="43">
        <v>1276.04</v>
      </c>
      <c r="F271" s="43">
        <v>1221.32</v>
      </c>
      <c r="G271" s="43">
        <v>1188.8</v>
      </c>
      <c r="H271" s="43">
        <v>1222.3399999999999</v>
      </c>
      <c r="I271" s="43">
        <v>1304.04</v>
      </c>
      <c r="J271" s="43">
        <v>1381.11</v>
      </c>
      <c r="K271" s="43">
        <v>1545.76</v>
      </c>
      <c r="L271" s="43">
        <v>1712.29</v>
      </c>
      <c r="M271" s="43">
        <v>1840.42</v>
      </c>
      <c r="N271" s="43">
        <v>1881.43</v>
      </c>
      <c r="O271" s="43">
        <v>1894.18</v>
      </c>
      <c r="P271" s="43">
        <v>1887.22</v>
      </c>
      <c r="Q271" s="43">
        <v>1881.59</v>
      </c>
      <c r="R271" s="43">
        <v>1838.32</v>
      </c>
      <c r="S271" s="43">
        <v>1832.87</v>
      </c>
      <c r="T271" s="43">
        <v>1824.74</v>
      </c>
      <c r="U271" s="43">
        <v>1866.86</v>
      </c>
      <c r="V271" s="43">
        <v>1977.01</v>
      </c>
      <c r="W271" s="43">
        <v>1881.53</v>
      </c>
      <c r="X271" s="43">
        <v>1876.74</v>
      </c>
      <c r="Y271" s="43">
        <v>1812.61</v>
      </c>
      <c r="Z271" s="43">
        <v>1645.3</v>
      </c>
      <c r="AA271" s="43">
        <v>1588.78</v>
      </c>
    </row>
    <row r="272" spans="1:27" ht="12.75" hidden="1" customHeight="1" outlineLevel="1" x14ac:dyDescent="0.2">
      <c r="A272" s="92" t="s">
        <v>1067</v>
      </c>
      <c r="B272" s="62" t="s">
        <v>88</v>
      </c>
      <c r="C272" s="42" t="s">
        <v>77</v>
      </c>
      <c r="D272" s="43">
        <f>$D$152</f>
        <v>113.12</v>
      </c>
      <c r="E272" s="43">
        <f>$D$152</f>
        <v>113.12</v>
      </c>
      <c r="F272" s="43">
        <f t="shared" ref="F272:AA272" si="157">$D$152</f>
        <v>113.12</v>
      </c>
      <c r="G272" s="43">
        <f t="shared" si="157"/>
        <v>113.12</v>
      </c>
      <c r="H272" s="43">
        <f t="shared" si="157"/>
        <v>113.12</v>
      </c>
      <c r="I272" s="43">
        <f t="shared" si="157"/>
        <v>113.12</v>
      </c>
      <c r="J272" s="43">
        <f t="shared" si="157"/>
        <v>113.12</v>
      </c>
      <c r="K272" s="43">
        <f t="shared" si="157"/>
        <v>113.12</v>
      </c>
      <c r="L272" s="43">
        <f t="shared" si="157"/>
        <v>113.12</v>
      </c>
      <c r="M272" s="43">
        <f t="shared" si="157"/>
        <v>113.12</v>
      </c>
      <c r="N272" s="43">
        <f t="shared" si="157"/>
        <v>113.12</v>
      </c>
      <c r="O272" s="43">
        <f t="shared" si="157"/>
        <v>113.12</v>
      </c>
      <c r="P272" s="43">
        <f t="shared" si="157"/>
        <v>113.12</v>
      </c>
      <c r="Q272" s="43">
        <f t="shared" si="157"/>
        <v>113.12</v>
      </c>
      <c r="R272" s="43">
        <f t="shared" si="157"/>
        <v>113.12</v>
      </c>
      <c r="S272" s="43">
        <f t="shared" si="157"/>
        <v>113.12</v>
      </c>
      <c r="T272" s="43">
        <f t="shared" si="157"/>
        <v>113.12</v>
      </c>
      <c r="U272" s="43">
        <f t="shared" si="157"/>
        <v>113.12</v>
      </c>
      <c r="V272" s="43">
        <f t="shared" si="157"/>
        <v>113.12</v>
      </c>
      <c r="W272" s="43">
        <f t="shared" si="157"/>
        <v>113.12</v>
      </c>
      <c r="X272" s="43">
        <f t="shared" si="157"/>
        <v>113.12</v>
      </c>
      <c r="Y272" s="43">
        <f t="shared" si="157"/>
        <v>113.12</v>
      </c>
      <c r="Z272" s="43">
        <f t="shared" si="157"/>
        <v>113.12</v>
      </c>
      <c r="AA272" s="43">
        <f t="shared" si="157"/>
        <v>113.12</v>
      </c>
    </row>
    <row r="273" spans="1:27" ht="12.75" hidden="1" customHeight="1" outlineLevel="1" x14ac:dyDescent="0.2">
      <c r="A273" s="92" t="s">
        <v>1068</v>
      </c>
      <c r="B273" s="62" t="s">
        <v>81</v>
      </c>
      <c r="C273" s="42" t="s">
        <v>77</v>
      </c>
      <c r="D273" s="43">
        <v>4.7699999999999996</v>
      </c>
      <c r="E273" s="43">
        <v>4.7699999999999996</v>
      </c>
      <c r="F273" s="43">
        <v>4.7699999999999996</v>
      </c>
      <c r="G273" s="43">
        <v>4.7699999999999996</v>
      </c>
      <c r="H273" s="43">
        <v>4.7699999999999996</v>
      </c>
      <c r="I273" s="43">
        <v>4.7699999999999996</v>
      </c>
      <c r="J273" s="43">
        <v>4.7699999999999996</v>
      </c>
      <c r="K273" s="43">
        <v>4.7699999999999996</v>
      </c>
      <c r="L273" s="43">
        <v>4.7699999999999996</v>
      </c>
      <c r="M273" s="43">
        <v>4.7699999999999996</v>
      </c>
      <c r="N273" s="43">
        <v>4.7699999999999996</v>
      </c>
      <c r="O273" s="43">
        <v>4.7699999999999996</v>
      </c>
      <c r="P273" s="43">
        <v>4.7699999999999996</v>
      </c>
      <c r="Q273" s="43">
        <v>4.7699999999999996</v>
      </c>
      <c r="R273" s="43">
        <v>4.7699999999999996</v>
      </c>
      <c r="S273" s="43">
        <v>4.7699999999999996</v>
      </c>
      <c r="T273" s="43">
        <v>4.7699999999999996</v>
      </c>
      <c r="U273" s="43">
        <v>4.7699999999999996</v>
      </c>
      <c r="V273" s="43">
        <v>4.7699999999999996</v>
      </c>
      <c r="W273" s="43">
        <v>4.7699999999999996</v>
      </c>
      <c r="X273" s="43">
        <v>4.7699999999999996</v>
      </c>
      <c r="Y273" s="43">
        <v>4.7699999999999996</v>
      </c>
      <c r="Z273" s="43">
        <v>4.7699999999999996</v>
      </c>
      <c r="AA273" s="43">
        <v>4.7699999999999996</v>
      </c>
    </row>
    <row r="274" spans="1:27" ht="12.75" hidden="1" customHeight="1" outlineLevel="1" x14ac:dyDescent="0.2">
      <c r="A274" s="92" t="s">
        <v>1069</v>
      </c>
      <c r="B274" s="62" t="s">
        <v>79</v>
      </c>
      <c r="C274" s="42" t="s">
        <v>77</v>
      </c>
      <c r="D274" s="43">
        <f>$D$11</f>
        <v>216.36</v>
      </c>
      <c r="E274" s="43">
        <f t="shared" ref="E274:AA274" si="158">$D$11</f>
        <v>216.36</v>
      </c>
      <c r="F274" s="43">
        <f t="shared" si="158"/>
        <v>216.36</v>
      </c>
      <c r="G274" s="43">
        <f t="shared" si="158"/>
        <v>216.36</v>
      </c>
      <c r="H274" s="43">
        <f t="shared" si="158"/>
        <v>216.36</v>
      </c>
      <c r="I274" s="43">
        <f t="shared" si="158"/>
        <v>216.36</v>
      </c>
      <c r="J274" s="43">
        <f t="shared" si="158"/>
        <v>216.36</v>
      </c>
      <c r="K274" s="43">
        <f t="shared" si="158"/>
        <v>216.36</v>
      </c>
      <c r="L274" s="43">
        <f t="shared" si="158"/>
        <v>216.36</v>
      </c>
      <c r="M274" s="43">
        <f t="shared" si="158"/>
        <v>216.36</v>
      </c>
      <c r="N274" s="43">
        <f t="shared" si="158"/>
        <v>216.36</v>
      </c>
      <c r="O274" s="43">
        <f t="shared" si="158"/>
        <v>216.36</v>
      </c>
      <c r="P274" s="43">
        <f t="shared" si="158"/>
        <v>216.36</v>
      </c>
      <c r="Q274" s="43">
        <f t="shared" si="158"/>
        <v>216.36</v>
      </c>
      <c r="R274" s="43">
        <f>$D$11</f>
        <v>216.36</v>
      </c>
      <c r="S274" s="43">
        <f t="shared" si="158"/>
        <v>216.36</v>
      </c>
      <c r="T274" s="43">
        <f t="shared" si="158"/>
        <v>216.36</v>
      </c>
      <c r="U274" s="43">
        <f t="shared" si="158"/>
        <v>216.36</v>
      </c>
      <c r="V274" s="43">
        <f t="shared" si="158"/>
        <v>216.36</v>
      </c>
      <c r="W274" s="43">
        <f t="shared" si="158"/>
        <v>216.36</v>
      </c>
      <c r="X274" s="43">
        <f t="shared" si="158"/>
        <v>216.36</v>
      </c>
      <c r="Y274" s="43">
        <f t="shared" si="158"/>
        <v>216.36</v>
      </c>
      <c r="Z274" s="43">
        <f t="shared" si="158"/>
        <v>216.36</v>
      </c>
      <c r="AA274" s="43">
        <f t="shared" si="158"/>
        <v>216.36</v>
      </c>
    </row>
    <row r="275" spans="1:27" ht="12.75" customHeight="1" collapsed="1" x14ac:dyDescent="0.2">
      <c r="A275" s="91" t="s">
        <v>1070</v>
      </c>
      <c r="B275" s="27" t="str">
        <f>"26"&amp;"."&amp;$B$599&amp;"."&amp;$B$600</f>
        <v>26.02.2023</v>
      </c>
      <c r="C275" s="83" t="s">
        <v>74</v>
      </c>
      <c r="D275" s="84">
        <f>ROUND(((D276+D277+D279+D278)/1000),5)</f>
        <v>1.73675</v>
      </c>
      <c r="E275" s="84">
        <f>ROUND(((E276+E277+E279+E278)/1000),5)</f>
        <v>1.5562</v>
      </c>
      <c r="F275" s="84">
        <f>ROUND(((F276+F277+F279+F278)/1000),5)</f>
        <v>1.5169299999999999</v>
      </c>
      <c r="G275" s="84">
        <f t="shared" ref="G275:AA275" si="159">ROUND(((G276+G277+G279+G278)/1000),5)</f>
        <v>1.49769</v>
      </c>
      <c r="H275" s="84">
        <f t="shared" si="159"/>
        <v>1.5147600000000001</v>
      </c>
      <c r="I275" s="84">
        <f t="shared" si="159"/>
        <v>1.52816</v>
      </c>
      <c r="J275" s="84">
        <f t="shared" si="159"/>
        <v>1.5503899999999999</v>
      </c>
      <c r="K275" s="84">
        <f t="shared" si="159"/>
        <v>1.7022999999999999</v>
      </c>
      <c r="L275" s="84">
        <f t="shared" si="159"/>
        <v>1.9100600000000001</v>
      </c>
      <c r="M275" s="84">
        <f t="shared" si="159"/>
        <v>1.99431</v>
      </c>
      <c r="N275" s="84">
        <f t="shared" si="159"/>
        <v>2.0204599999999999</v>
      </c>
      <c r="O275" s="84">
        <f t="shared" si="159"/>
        <v>2.0341800000000001</v>
      </c>
      <c r="P275" s="84">
        <f t="shared" si="159"/>
        <v>2.0334400000000001</v>
      </c>
      <c r="Q275" s="84">
        <f t="shared" si="159"/>
        <v>2.03091</v>
      </c>
      <c r="R275" s="84">
        <f t="shared" si="159"/>
        <v>2.0266899999999999</v>
      </c>
      <c r="S275" s="84">
        <f t="shared" si="159"/>
        <v>2.00535</v>
      </c>
      <c r="T275" s="84">
        <f t="shared" si="159"/>
        <v>2.00291</v>
      </c>
      <c r="U275" s="84">
        <f t="shared" si="159"/>
        <v>2.0498799999999999</v>
      </c>
      <c r="V275" s="84">
        <f t="shared" si="159"/>
        <v>2.1789900000000002</v>
      </c>
      <c r="W275" s="84">
        <f t="shared" si="159"/>
        <v>2.1375999999999999</v>
      </c>
      <c r="X275" s="84">
        <f t="shared" si="159"/>
        <v>2.0696300000000001</v>
      </c>
      <c r="Y275" s="84">
        <f t="shared" si="159"/>
        <v>2.0221300000000002</v>
      </c>
      <c r="Z275" s="84">
        <f t="shared" si="159"/>
        <v>1.95861</v>
      </c>
      <c r="AA275" s="84">
        <f t="shared" si="159"/>
        <v>1.8657999999999999</v>
      </c>
    </row>
    <row r="276" spans="1:27" ht="12.75" hidden="1" customHeight="1" outlineLevel="1" x14ac:dyDescent="0.2">
      <c r="A276" s="92" t="s">
        <v>1071</v>
      </c>
      <c r="B276" s="62" t="s">
        <v>231</v>
      </c>
      <c r="C276" s="42" t="s">
        <v>77</v>
      </c>
      <c r="D276" s="43">
        <v>1402.5</v>
      </c>
      <c r="E276" s="43">
        <v>1221.95</v>
      </c>
      <c r="F276" s="43">
        <v>1182.68</v>
      </c>
      <c r="G276" s="43">
        <v>1163.44</v>
      </c>
      <c r="H276" s="43">
        <v>1180.51</v>
      </c>
      <c r="I276" s="43">
        <v>1193.9100000000001</v>
      </c>
      <c r="J276" s="43">
        <v>1216.1400000000001</v>
      </c>
      <c r="K276" s="43">
        <v>1368.05</v>
      </c>
      <c r="L276" s="43">
        <v>1575.81</v>
      </c>
      <c r="M276" s="43">
        <v>1660.06</v>
      </c>
      <c r="N276" s="43">
        <v>1686.21</v>
      </c>
      <c r="O276" s="43">
        <v>1699.93</v>
      </c>
      <c r="P276" s="43">
        <v>1699.19</v>
      </c>
      <c r="Q276" s="43">
        <v>1696.66</v>
      </c>
      <c r="R276" s="43">
        <v>1692.44</v>
      </c>
      <c r="S276" s="43">
        <v>1671.1</v>
      </c>
      <c r="T276" s="43">
        <v>1668.66</v>
      </c>
      <c r="U276" s="43">
        <v>1715.63</v>
      </c>
      <c r="V276" s="43">
        <v>1844.74</v>
      </c>
      <c r="W276" s="43">
        <v>1803.35</v>
      </c>
      <c r="X276" s="43">
        <v>1735.38</v>
      </c>
      <c r="Y276" s="43">
        <v>1687.88</v>
      </c>
      <c r="Z276" s="43">
        <v>1624.36</v>
      </c>
      <c r="AA276" s="43">
        <v>1531.55</v>
      </c>
    </row>
    <row r="277" spans="1:27" ht="12.75" hidden="1" customHeight="1" outlineLevel="1" x14ac:dyDescent="0.2">
      <c r="A277" s="92" t="s">
        <v>1072</v>
      </c>
      <c r="B277" s="62" t="s">
        <v>88</v>
      </c>
      <c r="C277" s="42" t="s">
        <v>77</v>
      </c>
      <c r="D277" s="43">
        <f>$D$152</f>
        <v>113.12</v>
      </c>
      <c r="E277" s="43">
        <f>$D$152</f>
        <v>113.12</v>
      </c>
      <c r="F277" s="43">
        <f t="shared" ref="F277:AA277" si="160">$D$152</f>
        <v>113.12</v>
      </c>
      <c r="G277" s="43">
        <f t="shared" si="160"/>
        <v>113.12</v>
      </c>
      <c r="H277" s="43">
        <f t="shared" si="160"/>
        <v>113.12</v>
      </c>
      <c r="I277" s="43">
        <f t="shared" si="160"/>
        <v>113.12</v>
      </c>
      <c r="J277" s="43">
        <f t="shared" si="160"/>
        <v>113.12</v>
      </c>
      <c r="K277" s="43">
        <f t="shared" si="160"/>
        <v>113.12</v>
      </c>
      <c r="L277" s="43">
        <f t="shared" si="160"/>
        <v>113.12</v>
      </c>
      <c r="M277" s="43">
        <f t="shared" si="160"/>
        <v>113.12</v>
      </c>
      <c r="N277" s="43">
        <f t="shared" si="160"/>
        <v>113.12</v>
      </c>
      <c r="O277" s="43">
        <f t="shared" si="160"/>
        <v>113.12</v>
      </c>
      <c r="P277" s="43">
        <f t="shared" si="160"/>
        <v>113.12</v>
      </c>
      <c r="Q277" s="43">
        <f t="shared" si="160"/>
        <v>113.12</v>
      </c>
      <c r="R277" s="43">
        <f t="shared" si="160"/>
        <v>113.12</v>
      </c>
      <c r="S277" s="43">
        <f t="shared" si="160"/>
        <v>113.12</v>
      </c>
      <c r="T277" s="43">
        <f t="shared" si="160"/>
        <v>113.12</v>
      </c>
      <c r="U277" s="43">
        <f t="shared" si="160"/>
        <v>113.12</v>
      </c>
      <c r="V277" s="43">
        <f t="shared" si="160"/>
        <v>113.12</v>
      </c>
      <c r="W277" s="43">
        <f t="shared" si="160"/>
        <v>113.12</v>
      </c>
      <c r="X277" s="43">
        <f t="shared" si="160"/>
        <v>113.12</v>
      </c>
      <c r="Y277" s="43">
        <f t="shared" si="160"/>
        <v>113.12</v>
      </c>
      <c r="Z277" s="43">
        <f t="shared" si="160"/>
        <v>113.12</v>
      </c>
      <c r="AA277" s="43">
        <f t="shared" si="160"/>
        <v>113.12</v>
      </c>
    </row>
    <row r="278" spans="1:27" ht="12.75" hidden="1" customHeight="1" outlineLevel="1" x14ac:dyDescent="0.2">
      <c r="A278" s="92" t="s">
        <v>1073</v>
      </c>
      <c r="B278" s="62" t="s">
        <v>81</v>
      </c>
      <c r="C278" s="42" t="s">
        <v>77</v>
      </c>
      <c r="D278" s="43">
        <v>4.7699999999999996</v>
      </c>
      <c r="E278" s="43">
        <v>4.7699999999999996</v>
      </c>
      <c r="F278" s="43">
        <v>4.7699999999999996</v>
      </c>
      <c r="G278" s="43">
        <v>4.7699999999999996</v>
      </c>
      <c r="H278" s="43">
        <v>4.7699999999999996</v>
      </c>
      <c r="I278" s="43">
        <v>4.7699999999999996</v>
      </c>
      <c r="J278" s="43">
        <v>4.7699999999999996</v>
      </c>
      <c r="K278" s="43">
        <v>4.7699999999999996</v>
      </c>
      <c r="L278" s="43">
        <v>4.7699999999999996</v>
      </c>
      <c r="M278" s="43">
        <v>4.7699999999999996</v>
      </c>
      <c r="N278" s="43">
        <v>4.7699999999999996</v>
      </c>
      <c r="O278" s="43">
        <v>4.7699999999999996</v>
      </c>
      <c r="P278" s="43">
        <v>4.7699999999999996</v>
      </c>
      <c r="Q278" s="43">
        <v>4.7699999999999996</v>
      </c>
      <c r="R278" s="43">
        <v>4.7699999999999996</v>
      </c>
      <c r="S278" s="43">
        <v>4.7699999999999996</v>
      </c>
      <c r="T278" s="43">
        <v>4.7699999999999996</v>
      </c>
      <c r="U278" s="43">
        <v>4.7699999999999996</v>
      </c>
      <c r="V278" s="43">
        <v>4.7699999999999996</v>
      </c>
      <c r="W278" s="43">
        <v>4.7699999999999996</v>
      </c>
      <c r="X278" s="43">
        <v>4.7699999999999996</v>
      </c>
      <c r="Y278" s="43">
        <v>4.7699999999999996</v>
      </c>
      <c r="Z278" s="43">
        <v>4.7699999999999996</v>
      </c>
      <c r="AA278" s="43">
        <v>4.7699999999999996</v>
      </c>
    </row>
    <row r="279" spans="1:27" ht="12.75" hidden="1" customHeight="1" outlineLevel="1" x14ac:dyDescent="0.2">
      <c r="A279" s="92" t="s">
        <v>1074</v>
      </c>
      <c r="B279" s="62" t="s">
        <v>79</v>
      </c>
      <c r="C279" s="42" t="s">
        <v>77</v>
      </c>
      <c r="D279" s="43">
        <f>$D$11</f>
        <v>216.36</v>
      </c>
      <c r="E279" s="43">
        <f t="shared" ref="E279:AA279" si="161">$D$11</f>
        <v>216.36</v>
      </c>
      <c r="F279" s="43">
        <f t="shared" si="161"/>
        <v>216.36</v>
      </c>
      <c r="G279" s="43">
        <f t="shared" si="161"/>
        <v>216.36</v>
      </c>
      <c r="H279" s="43">
        <f t="shared" si="161"/>
        <v>216.36</v>
      </c>
      <c r="I279" s="43">
        <f t="shared" si="161"/>
        <v>216.36</v>
      </c>
      <c r="J279" s="43">
        <f t="shared" si="161"/>
        <v>216.36</v>
      </c>
      <c r="K279" s="43">
        <f t="shared" si="161"/>
        <v>216.36</v>
      </c>
      <c r="L279" s="43">
        <f t="shared" si="161"/>
        <v>216.36</v>
      </c>
      <c r="M279" s="43">
        <f t="shared" si="161"/>
        <v>216.36</v>
      </c>
      <c r="N279" s="43">
        <f t="shared" si="161"/>
        <v>216.36</v>
      </c>
      <c r="O279" s="43">
        <f t="shared" si="161"/>
        <v>216.36</v>
      </c>
      <c r="P279" s="43">
        <f t="shared" si="161"/>
        <v>216.36</v>
      </c>
      <c r="Q279" s="43">
        <f t="shared" si="161"/>
        <v>216.36</v>
      </c>
      <c r="R279" s="43">
        <f>$D$11</f>
        <v>216.36</v>
      </c>
      <c r="S279" s="43">
        <f t="shared" si="161"/>
        <v>216.36</v>
      </c>
      <c r="T279" s="43">
        <f t="shared" si="161"/>
        <v>216.36</v>
      </c>
      <c r="U279" s="43">
        <f t="shared" si="161"/>
        <v>216.36</v>
      </c>
      <c r="V279" s="43">
        <f t="shared" si="161"/>
        <v>216.36</v>
      </c>
      <c r="W279" s="43">
        <f t="shared" si="161"/>
        <v>216.36</v>
      </c>
      <c r="X279" s="43">
        <f t="shared" si="161"/>
        <v>216.36</v>
      </c>
      <c r="Y279" s="43">
        <f t="shared" si="161"/>
        <v>216.36</v>
      </c>
      <c r="Z279" s="43">
        <f t="shared" si="161"/>
        <v>216.36</v>
      </c>
      <c r="AA279" s="43">
        <f t="shared" si="161"/>
        <v>216.36</v>
      </c>
    </row>
    <row r="280" spans="1:27" ht="12.75" customHeight="1" collapsed="1" x14ac:dyDescent="0.2">
      <c r="A280" s="91" t="s">
        <v>1075</v>
      </c>
      <c r="B280" s="27" t="str">
        <f>"27"&amp;"."&amp;$B$599&amp;"."&amp;$B$600</f>
        <v>27.02.2023</v>
      </c>
      <c r="C280" s="83" t="s">
        <v>74</v>
      </c>
      <c r="D280" s="84">
        <f>ROUND(((D281+D282+D284+D283)/1000),5)</f>
        <v>1.5655399999999999</v>
      </c>
      <c r="E280" s="84">
        <f>ROUND(((E281+E282+E284+E283)/1000),5)</f>
        <v>1.5153399999999999</v>
      </c>
      <c r="F280" s="84">
        <f>ROUND(((F281+F282+F284+F283)/1000),5)</f>
        <v>1.4602900000000001</v>
      </c>
      <c r="G280" s="84">
        <f t="shared" ref="G280:AA280" si="162">ROUND(((G281+G282+G284+G283)/1000),5)</f>
        <v>1.45949</v>
      </c>
      <c r="H280" s="84">
        <f t="shared" si="162"/>
        <v>1.53538</v>
      </c>
      <c r="I280" s="84">
        <f t="shared" si="162"/>
        <v>1.70719</v>
      </c>
      <c r="J280" s="84">
        <f t="shared" si="162"/>
        <v>1.9108499999999999</v>
      </c>
      <c r="K280" s="84">
        <f t="shared" si="162"/>
        <v>2.1189200000000001</v>
      </c>
      <c r="L280" s="84">
        <f t="shared" si="162"/>
        <v>2.2000099999999998</v>
      </c>
      <c r="M280" s="84">
        <f t="shared" si="162"/>
        <v>2.23041</v>
      </c>
      <c r="N280" s="84">
        <f t="shared" si="162"/>
        <v>2.2414200000000002</v>
      </c>
      <c r="O280" s="84">
        <f t="shared" si="162"/>
        <v>2.2631100000000002</v>
      </c>
      <c r="P280" s="84">
        <f t="shared" si="162"/>
        <v>2.2393999999999998</v>
      </c>
      <c r="Q280" s="84">
        <f t="shared" si="162"/>
        <v>2.2385299999999999</v>
      </c>
      <c r="R280" s="84">
        <f t="shared" si="162"/>
        <v>2.2340499999999999</v>
      </c>
      <c r="S280" s="84">
        <f t="shared" si="162"/>
        <v>2.2218900000000001</v>
      </c>
      <c r="T280" s="84">
        <f t="shared" si="162"/>
        <v>2.1841400000000002</v>
      </c>
      <c r="U280" s="84">
        <f t="shared" si="162"/>
        <v>2.1890700000000001</v>
      </c>
      <c r="V280" s="84">
        <f t="shared" si="162"/>
        <v>2.2225100000000002</v>
      </c>
      <c r="W280" s="84">
        <f t="shared" si="162"/>
        <v>2.2256499999999999</v>
      </c>
      <c r="X280" s="84">
        <f t="shared" si="162"/>
        <v>2.2066699999999999</v>
      </c>
      <c r="Y280" s="84">
        <f t="shared" si="162"/>
        <v>2.1527099999999999</v>
      </c>
      <c r="Z280" s="84">
        <f t="shared" si="162"/>
        <v>1.9649399999999999</v>
      </c>
      <c r="AA280" s="84">
        <f t="shared" si="162"/>
        <v>1.8507499999999999</v>
      </c>
    </row>
    <row r="281" spans="1:27" ht="12.75" hidden="1" customHeight="1" outlineLevel="1" x14ac:dyDescent="0.2">
      <c r="A281" s="92" t="s">
        <v>1076</v>
      </c>
      <c r="B281" s="62" t="s">
        <v>231</v>
      </c>
      <c r="C281" s="42" t="s">
        <v>77</v>
      </c>
      <c r="D281" s="43">
        <v>1231.29</v>
      </c>
      <c r="E281" s="43">
        <v>1181.0899999999999</v>
      </c>
      <c r="F281" s="43">
        <v>1126.04</v>
      </c>
      <c r="G281" s="43">
        <v>1125.24</v>
      </c>
      <c r="H281" s="43">
        <v>1201.1300000000001</v>
      </c>
      <c r="I281" s="43">
        <v>1372.94</v>
      </c>
      <c r="J281" s="43">
        <v>1576.6</v>
      </c>
      <c r="K281" s="43">
        <v>1784.67</v>
      </c>
      <c r="L281" s="43">
        <v>1865.76</v>
      </c>
      <c r="M281" s="43">
        <v>1896.16</v>
      </c>
      <c r="N281" s="43">
        <v>1907.17</v>
      </c>
      <c r="O281" s="43">
        <v>1928.86</v>
      </c>
      <c r="P281" s="43">
        <v>1905.15</v>
      </c>
      <c r="Q281" s="43">
        <v>1904.28</v>
      </c>
      <c r="R281" s="43">
        <v>1899.8</v>
      </c>
      <c r="S281" s="43">
        <v>1887.64</v>
      </c>
      <c r="T281" s="43">
        <v>1849.89</v>
      </c>
      <c r="U281" s="43">
        <v>1854.82</v>
      </c>
      <c r="V281" s="43">
        <v>1888.26</v>
      </c>
      <c r="W281" s="43">
        <v>1891.4</v>
      </c>
      <c r="X281" s="43">
        <v>1872.42</v>
      </c>
      <c r="Y281" s="43">
        <v>1818.46</v>
      </c>
      <c r="Z281" s="43">
        <v>1630.69</v>
      </c>
      <c r="AA281" s="43">
        <v>1516.5</v>
      </c>
    </row>
    <row r="282" spans="1:27" ht="12.75" hidden="1" customHeight="1" outlineLevel="1" x14ac:dyDescent="0.2">
      <c r="A282" s="92" t="s">
        <v>1077</v>
      </c>
      <c r="B282" s="62" t="s">
        <v>88</v>
      </c>
      <c r="C282" s="42" t="s">
        <v>77</v>
      </c>
      <c r="D282" s="43">
        <f>$D$152</f>
        <v>113.12</v>
      </c>
      <c r="E282" s="43">
        <f>$D$152</f>
        <v>113.12</v>
      </c>
      <c r="F282" s="43">
        <f t="shared" ref="F282:AA282" si="163">$D$152</f>
        <v>113.12</v>
      </c>
      <c r="G282" s="43">
        <f t="shared" si="163"/>
        <v>113.12</v>
      </c>
      <c r="H282" s="43">
        <f t="shared" si="163"/>
        <v>113.12</v>
      </c>
      <c r="I282" s="43">
        <f t="shared" si="163"/>
        <v>113.12</v>
      </c>
      <c r="J282" s="43">
        <f t="shared" si="163"/>
        <v>113.12</v>
      </c>
      <c r="K282" s="43">
        <f t="shared" si="163"/>
        <v>113.12</v>
      </c>
      <c r="L282" s="43">
        <f t="shared" si="163"/>
        <v>113.12</v>
      </c>
      <c r="M282" s="43">
        <f t="shared" si="163"/>
        <v>113.12</v>
      </c>
      <c r="N282" s="43">
        <f t="shared" si="163"/>
        <v>113.12</v>
      </c>
      <c r="O282" s="43">
        <f t="shared" si="163"/>
        <v>113.12</v>
      </c>
      <c r="P282" s="43">
        <f t="shared" si="163"/>
        <v>113.12</v>
      </c>
      <c r="Q282" s="43">
        <f t="shared" si="163"/>
        <v>113.12</v>
      </c>
      <c r="R282" s="43">
        <f t="shared" si="163"/>
        <v>113.12</v>
      </c>
      <c r="S282" s="43">
        <f t="shared" si="163"/>
        <v>113.12</v>
      </c>
      <c r="T282" s="43">
        <f t="shared" si="163"/>
        <v>113.12</v>
      </c>
      <c r="U282" s="43">
        <f t="shared" si="163"/>
        <v>113.12</v>
      </c>
      <c r="V282" s="43">
        <f t="shared" si="163"/>
        <v>113.12</v>
      </c>
      <c r="W282" s="43">
        <f t="shared" si="163"/>
        <v>113.12</v>
      </c>
      <c r="X282" s="43">
        <f t="shared" si="163"/>
        <v>113.12</v>
      </c>
      <c r="Y282" s="43">
        <f t="shared" si="163"/>
        <v>113.12</v>
      </c>
      <c r="Z282" s="43">
        <f t="shared" si="163"/>
        <v>113.12</v>
      </c>
      <c r="AA282" s="43">
        <f t="shared" si="163"/>
        <v>113.12</v>
      </c>
    </row>
    <row r="283" spans="1:27" ht="12.75" hidden="1" customHeight="1" outlineLevel="1" x14ac:dyDescent="0.2">
      <c r="A283" s="92" t="s">
        <v>1078</v>
      </c>
      <c r="B283" s="62" t="s">
        <v>81</v>
      </c>
      <c r="C283" s="42" t="s">
        <v>77</v>
      </c>
      <c r="D283" s="43">
        <v>4.7699999999999996</v>
      </c>
      <c r="E283" s="43">
        <v>4.7699999999999996</v>
      </c>
      <c r="F283" s="43">
        <v>4.7699999999999996</v>
      </c>
      <c r="G283" s="43">
        <v>4.7699999999999996</v>
      </c>
      <c r="H283" s="43">
        <v>4.7699999999999996</v>
      </c>
      <c r="I283" s="43">
        <v>4.7699999999999996</v>
      </c>
      <c r="J283" s="43">
        <v>4.7699999999999996</v>
      </c>
      <c r="K283" s="43">
        <v>4.7699999999999996</v>
      </c>
      <c r="L283" s="43">
        <v>4.7699999999999996</v>
      </c>
      <c r="M283" s="43">
        <v>4.7699999999999996</v>
      </c>
      <c r="N283" s="43">
        <v>4.7699999999999996</v>
      </c>
      <c r="O283" s="43">
        <v>4.7699999999999996</v>
      </c>
      <c r="P283" s="43">
        <v>4.7699999999999996</v>
      </c>
      <c r="Q283" s="43">
        <v>4.7699999999999996</v>
      </c>
      <c r="R283" s="43">
        <v>4.7699999999999996</v>
      </c>
      <c r="S283" s="43">
        <v>4.7699999999999996</v>
      </c>
      <c r="T283" s="43">
        <v>4.7699999999999996</v>
      </c>
      <c r="U283" s="43">
        <v>4.7699999999999996</v>
      </c>
      <c r="V283" s="43">
        <v>4.7699999999999996</v>
      </c>
      <c r="W283" s="43">
        <v>4.7699999999999996</v>
      </c>
      <c r="X283" s="43">
        <v>4.7699999999999996</v>
      </c>
      <c r="Y283" s="43">
        <v>4.7699999999999996</v>
      </c>
      <c r="Z283" s="43">
        <v>4.7699999999999996</v>
      </c>
      <c r="AA283" s="43">
        <v>4.7699999999999996</v>
      </c>
    </row>
    <row r="284" spans="1:27" ht="12.75" hidden="1" customHeight="1" outlineLevel="1" x14ac:dyDescent="0.2">
      <c r="A284" s="92" t="s">
        <v>1079</v>
      </c>
      <c r="B284" s="62" t="s">
        <v>79</v>
      </c>
      <c r="C284" s="42" t="s">
        <v>77</v>
      </c>
      <c r="D284" s="43">
        <f>$D$11</f>
        <v>216.36</v>
      </c>
      <c r="E284" s="43">
        <f t="shared" ref="E284:AA284" si="164">$D$11</f>
        <v>216.36</v>
      </c>
      <c r="F284" s="43">
        <f t="shared" si="164"/>
        <v>216.36</v>
      </c>
      <c r="G284" s="43">
        <f t="shared" si="164"/>
        <v>216.36</v>
      </c>
      <c r="H284" s="43">
        <f t="shared" si="164"/>
        <v>216.36</v>
      </c>
      <c r="I284" s="43">
        <f t="shared" si="164"/>
        <v>216.36</v>
      </c>
      <c r="J284" s="43">
        <f t="shared" si="164"/>
        <v>216.36</v>
      </c>
      <c r="K284" s="43">
        <f t="shared" si="164"/>
        <v>216.36</v>
      </c>
      <c r="L284" s="43">
        <f t="shared" si="164"/>
        <v>216.36</v>
      </c>
      <c r="M284" s="43">
        <f t="shared" si="164"/>
        <v>216.36</v>
      </c>
      <c r="N284" s="43">
        <f t="shared" si="164"/>
        <v>216.36</v>
      </c>
      <c r="O284" s="43">
        <f t="shared" si="164"/>
        <v>216.36</v>
      </c>
      <c r="P284" s="43">
        <f t="shared" si="164"/>
        <v>216.36</v>
      </c>
      <c r="Q284" s="43">
        <f t="shared" si="164"/>
        <v>216.36</v>
      </c>
      <c r="R284" s="43">
        <f>$D$11</f>
        <v>216.36</v>
      </c>
      <c r="S284" s="43">
        <f t="shared" si="164"/>
        <v>216.36</v>
      </c>
      <c r="T284" s="43">
        <f t="shared" si="164"/>
        <v>216.36</v>
      </c>
      <c r="U284" s="43">
        <f t="shared" si="164"/>
        <v>216.36</v>
      </c>
      <c r="V284" s="43">
        <f t="shared" si="164"/>
        <v>216.36</v>
      </c>
      <c r="W284" s="43">
        <f t="shared" si="164"/>
        <v>216.36</v>
      </c>
      <c r="X284" s="43">
        <f t="shared" si="164"/>
        <v>216.36</v>
      </c>
      <c r="Y284" s="43">
        <f t="shared" si="164"/>
        <v>216.36</v>
      </c>
      <c r="Z284" s="43">
        <f t="shared" si="164"/>
        <v>216.36</v>
      </c>
      <c r="AA284" s="43">
        <f t="shared" si="164"/>
        <v>216.36</v>
      </c>
    </row>
    <row r="285" spans="1:27" ht="12.75" customHeight="1" collapsed="1" x14ac:dyDescent="0.2">
      <c r="A285" s="91" t="s">
        <v>1080</v>
      </c>
      <c r="B285" s="27" t="str">
        <f>"28"&amp;"."&amp;$B$599&amp;"."&amp;$B$600</f>
        <v>28.02.2023</v>
      </c>
      <c r="C285" s="83" t="s">
        <v>74</v>
      </c>
      <c r="D285" s="84">
        <f>ROUND(((D286+D287+D289+D288)/1000),5)</f>
        <v>1.5591200000000001</v>
      </c>
      <c r="E285" s="84">
        <f>ROUND(((E286+E287+E289+E288)/1000),5)</f>
        <v>1.5141899999999999</v>
      </c>
      <c r="F285" s="84">
        <f>ROUND(((F286+F287+F289+F288)/1000),5)</f>
        <v>1.4736</v>
      </c>
      <c r="G285" s="84">
        <f t="shared" ref="G285:AA285" si="165">ROUND(((G286+G287+G289+G288)/1000),5)</f>
        <v>1.4749399999999999</v>
      </c>
      <c r="H285" s="84">
        <f t="shared" si="165"/>
        <v>1.5420400000000001</v>
      </c>
      <c r="I285" s="84">
        <f t="shared" si="165"/>
        <v>1.72675</v>
      </c>
      <c r="J285" s="84">
        <f t="shared" si="165"/>
        <v>1.94004</v>
      </c>
      <c r="K285" s="84">
        <f t="shared" si="165"/>
        <v>2.1573099999999998</v>
      </c>
      <c r="L285" s="84">
        <f t="shared" si="165"/>
        <v>2.2347000000000001</v>
      </c>
      <c r="M285" s="84">
        <f t="shared" si="165"/>
        <v>2.2638699999999998</v>
      </c>
      <c r="N285" s="84">
        <f t="shared" si="165"/>
        <v>2.2747999999999999</v>
      </c>
      <c r="O285" s="84">
        <f t="shared" si="165"/>
        <v>2.2950300000000001</v>
      </c>
      <c r="P285" s="84">
        <f t="shared" si="165"/>
        <v>2.2734999999999999</v>
      </c>
      <c r="Q285" s="84">
        <f t="shared" si="165"/>
        <v>2.2772899999999998</v>
      </c>
      <c r="R285" s="84">
        <f t="shared" si="165"/>
        <v>2.27203</v>
      </c>
      <c r="S285" s="84">
        <f t="shared" si="165"/>
        <v>2.2412700000000001</v>
      </c>
      <c r="T285" s="84">
        <f t="shared" si="165"/>
        <v>2.22417</v>
      </c>
      <c r="U285" s="84">
        <f t="shared" si="165"/>
        <v>2.22356</v>
      </c>
      <c r="V285" s="84">
        <f t="shared" si="165"/>
        <v>2.2565400000000002</v>
      </c>
      <c r="W285" s="84">
        <f t="shared" si="165"/>
        <v>2.2492000000000001</v>
      </c>
      <c r="X285" s="84">
        <f t="shared" si="165"/>
        <v>2.2494000000000001</v>
      </c>
      <c r="Y285" s="84">
        <f t="shared" si="165"/>
        <v>2.2067800000000002</v>
      </c>
      <c r="Z285" s="84">
        <f t="shared" si="165"/>
        <v>2.0174400000000001</v>
      </c>
      <c r="AA285" s="84">
        <f t="shared" si="165"/>
        <v>1.8745400000000001</v>
      </c>
    </row>
    <row r="286" spans="1:27" ht="12.75" hidden="1" customHeight="1" outlineLevel="1" x14ac:dyDescent="0.2">
      <c r="A286" s="92" t="s">
        <v>1081</v>
      </c>
      <c r="B286" s="62" t="s">
        <v>231</v>
      </c>
      <c r="C286" s="42" t="s">
        <v>77</v>
      </c>
      <c r="D286" s="43">
        <v>1224.8699999999999</v>
      </c>
      <c r="E286" s="43">
        <v>1179.94</v>
      </c>
      <c r="F286" s="43">
        <v>1139.3499999999999</v>
      </c>
      <c r="G286" s="43">
        <v>1140.69</v>
      </c>
      <c r="H286" s="43">
        <v>1207.79</v>
      </c>
      <c r="I286" s="43">
        <v>1392.5</v>
      </c>
      <c r="J286" s="43">
        <v>1605.79</v>
      </c>
      <c r="K286" s="43">
        <v>1823.06</v>
      </c>
      <c r="L286" s="43">
        <v>1900.45</v>
      </c>
      <c r="M286" s="43">
        <v>1929.62</v>
      </c>
      <c r="N286" s="43">
        <v>1940.55</v>
      </c>
      <c r="O286" s="43">
        <v>1960.78</v>
      </c>
      <c r="P286" s="43">
        <v>1939.25</v>
      </c>
      <c r="Q286" s="43">
        <v>1943.04</v>
      </c>
      <c r="R286" s="43">
        <v>1937.78</v>
      </c>
      <c r="S286" s="43">
        <v>1907.02</v>
      </c>
      <c r="T286" s="43">
        <v>1889.92</v>
      </c>
      <c r="U286" s="43">
        <v>1889.31</v>
      </c>
      <c r="V286" s="43">
        <v>1922.29</v>
      </c>
      <c r="W286" s="43">
        <v>1914.95</v>
      </c>
      <c r="X286" s="43">
        <v>1915.15</v>
      </c>
      <c r="Y286" s="43">
        <v>1872.53</v>
      </c>
      <c r="Z286" s="43">
        <v>1683.19</v>
      </c>
      <c r="AA286" s="43">
        <v>1540.29</v>
      </c>
    </row>
    <row r="287" spans="1:27" ht="12.75" hidden="1" customHeight="1" outlineLevel="1" x14ac:dyDescent="0.2">
      <c r="A287" s="92" t="s">
        <v>1082</v>
      </c>
      <c r="B287" s="62" t="s">
        <v>88</v>
      </c>
      <c r="C287" s="42" t="s">
        <v>77</v>
      </c>
      <c r="D287" s="43">
        <f>$D$152</f>
        <v>113.12</v>
      </c>
      <c r="E287" s="43">
        <f>$D$152</f>
        <v>113.12</v>
      </c>
      <c r="F287" s="43">
        <f t="shared" ref="F287:AA287" si="166">$D$152</f>
        <v>113.12</v>
      </c>
      <c r="G287" s="43">
        <f t="shared" si="166"/>
        <v>113.12</v>
      </c>
      <c r="H287" s="43">
        <f t="shared" si="166"/>
        <v>113.12</v>
      </c>
      <c r="I287" s="43">
        <f t="shared" si="166"/>
        <v>113.12</v>
      </c>
      <c r="J287" s="43">
        <f t="shared" si="166"/>
        <v>113.12</v>
      </c>
      <c r="K287" s="43">
        <f t="shared" si="166"/>
        <v>113.12</v>
      </c>
      <c r="L287" s="43">
        <f t="shared" si="166"/>
        <v>113.12</v>
      </c>
      <c r="M287" s="43">
        <f t="shared" si="166"/>
        <v>113.12</v>
      </c>
      <c r="N287" s="43">
        <f t="shared" si="166"/>
        <v>113.12</v>
      </c>
      <c r="O287" s="43">
        <f t="shared" si="166"/>
        <v>113.12</v>
      </c>
      <c r="P287" s="43">
        <f t="shared" si="166"/>
        <v>113.12</v>
      </c>
      <c r="Q287" s="43">
        <f t="shared" si="166"/>
        <v>113.12</v>
      </c>
      <c r="R287" s="43">
        <f t="shared" si="166"/>
        <v>113.12</v>
      </c>
      <c r="S287" s="43">
        <f t="shared" si="166"/>
        <v>113.12</v>
      </c>
      <c r="T287" s="43">
        <f t="shared" si="166"/>
        <v>113.12</v>
      </c>
      <c r="U287" s="43">
        <f t="shared" si="166"/>
        <v>113.12</v>
      </c>
      <c r="V287" s="43">
        <f t="shared" si="166"/>
        <v>113.12</v>
      </c>
      <c r="W287" s="43">
        <f t="shared" si="166"/>
        <v>113.12</v>
      </c>
      <c r="X287" s="43">
        <f t="shared" si="166"/>
        <v>113.12</v>
      </c>
      <c r="Y287" s="43">
        <f t="shared" si="166"/>
        <v>113.12</v>
      </c>
      <c r="Z287" s="43">
        <f t="shared" si="166"/>
        <v>113.12</v>
      </c>
      <c r="AA287" s="43">
        <f t="shared" si="166"/>
        <v>113.12</v>
      </c>
    </row>
    <row r="288" spans="1:27" ht="12.75" hidden="1" customHeight="1" outlineLevel="1" x14ac:dyDescent="0.2">
      <c r="A288" s="92" t="s">
        <v>1083</v>
      </c>
      <c r="B288" s="62" t="s">
        <v>81</v>
      </c>
      <c r="C288" s="42" t="s">
        <v>77</v>
      </c>
      <c r="D288" s="43">
        <v>4.7699999999999996</v>
      </c>
      <c r="E288" s="43">
        <v>4.7699999999999996</v>
      </c>
      <c r="F288" s="43">
        <v>4.7699999999999996</v>
      </c>
      <c r="G288" s="43">
        <v>4.7699999999999996</v>
      </c>
      <c r="H288" s="43">
        <v>4.7699999999999996</v>
      </c>
      <c r="I288" s="43">
        <v>4.7699999999999996</v>
      </c>
      <c r="J288" s="43">
        <v>4.7699999999999996</v>
      </c>
      <c r="K288" s="43">
        <v>4.7699999999999996</v>
      </c>
      <c r="L288" s="43">
        <v>4.7699999999999996</v>
      </c>
      <c r="M288" s="43">
        <v>4.7699999999999996</v>
      </c>
      <c r="N288" s="43">
        <v>4.7699999999999996</v>
      </c>
      <c r="O288" s="43">
        <v>4.7699999999999996</v>
      </c>
      <c r="P288" s="43">
        <v>4.7699999999999996</v>
      </c>
      <c r="Q288" s="43">
        <v>4.7699999999999996</v>
      </c>
      <c r="R288" s="43">
        <v>4.7699999999999996</v>
      </c>
      <c r="S288" s="43">
        <v>4.7699999999999996</v>
      </c>
      <c r="T288" s="43">
        <v>4.7699999999999996</v>
      </c>
      <c r="U288" s="43">
        <v>4.7699999999999996</v>
      </c>
      <c r="V288" s="43">
        <v>4.7699999999999996</v>
      </c>
      <c r="W288" s="43">
        <v>4.7699999999999996</v>
      </c>
      <c r="X288" s="43">
        <v>4.7699999999999996</v>
      </c>
      <c r="Y288" s="43">
        <v>4.7699999999999996</v>
      </c>
      <c r="Z288" s="43">
        <v>4.7699999999999996</v>
      </c>
      <c r="AA288" s="43">
        <v>4.7699999999999996</v>
      </c>
    </row>
    <row r="289" spans="1:27" ht="12.75" hidden="1" customHeight="1" outlineLevel="1" x14ac:dyDescent="0.2">
      <c r="A289" s="92" t="s">
        <v>1084</v>
      </c>
      <c r="B289" s="62" t="s">
        <v>79</v>
      </c>
      <c r="C289" s="42" t="s">
        <v>77</v>
      </c>
      <c r="D289" s="43">
        <f>$D$11</f>
        <v>216.36</v>
      </c>
      <c r="E289" s="43">
        <f t="shared" ref="E289:AA289" si="167">$D$11</f>
        <v>216.36</v>
      </c>
      <c r="F289" s="43">
        <f t="shared" si="167"/>
        <v>216.36</v>
      </c>
      <c r="G289" s="43">
        <f t="shared" si="167"/>
        <v>216.36</v>
      </c>
      <c r="H289" s="43">
        <f t="shared" si="167"/>
        <v>216.36</v>
      </c>
      <c r="I289" s="43">
        <f t="shared" si="167"/>
        <v>216.36</v>
      </c>
      <c r="J289" s="43">
        <f t="shared" si="167"/>
        <v>216.36</v>
      </c>
      <c r="K289" s="43">
        <f t="shared" si="167"/>
        <v>216.36</v>
      </c>
      <c r="L289" s="43">
        <f t="shared" si="167"/>
        <v>216.36</v>
      </c>
      <c r="M289" s="43">
        <f t="shared" si="167"/>
        <v>216.36</v>
      </c>
      <c r="N289" s="43">
        <f t="shared" si="167"/>
        <v>216.36</v>
      </c>
      <c r="O289" s="43">
        <f t="shared" si="167"/>
        <v>216.36</v>
      </c>
      <c r="P289" s="43">
        <f t="shared" si="167"/>
        <v>216.36</v>
      </c>
      <c r="Q289" s="43">
        <f t="shared" si="167"/>
        <v>216.36</v>
      </c>
      <c r="R289" s="43">
        <f>$D$11</f>
        <v>216.36</v>
      </c>
      <c r="S289" s="43">
        <f t="shared" si="167"/>
        <v>216.36</v>
      </c>
      <c r="T289" s="43">
        <f t="shared" si="167"/>
        <v>216.36</v>
      </c>
      <c r="U289" s="43">
        <f t="shared" si="167"/>
        <v>216.36</v>
      </c>
      <c r="V289" s="43">
        <f t="shared" si="167"/>
        <v>216.36</v>
      </c>
      <c r="W289" s="43">
        <f t="shared" si="167"/>
        <v>216.36</v>
      </c>
      <c r="X289" s="43">
        <f t="shared" si="167"/>
        <v>216.36</v>
      </c>
      <c r="Y289" s="43">
        <f t="shared" si="167"/>
        <v>216.36</v>
      </c>
      <c r="Z289" s="43">
        <f t="shared" si="167"/>
        <v>216.36</v>
      </c>
      <c r="AA289" s="43">
        <f t="shared" si="167"/>
        <v>216.36</v>
      </c>
    </row>
    <row r="290" spans="1:27" ht="12.75" customHeight="1" collapsed="1" x14ac:dyDescent="0.2">
      <c r="A290" s="93"/>
      <c r="B290" s="94" t="s">
        <v>370</v>
      </c>
      <c r="C290" s="95"/>
      <c r="D290" s="96"/>
      <c r="E290" s="96"/>
      <c r="F290" s="96"/>
      <c r="G290" s="96"/>
      <c r="I290" s="38"/>
    </row>
    <row r="291" spans="1:27" ht="12.75" customHeight="1" x14ac:dyDescent="0.2">
      <c r="A291" s="171" t="s">
        <v>512</v>
      </c>
      <c r="B291" s="172"/>
      <c r="C291" s="172"/>
      <c r="D291" s="172"/>
      <c r="E291" s="172"/>
      <c r="F291" s="172"/>
      <c r="G291" s="172"/>
      <c r="H291" s="172"/>
      <c r="I291" s="172"/>
      <c r="J291" s="172"/>
      <c r="K291" s="172"/>
      <c r="L291" s="172"/>
      <c r="M291" s="172"/>
      <c r="N291" s="172"/>
      <c r="O291" s="172"/>
      <c r="P291" s="172"/>
      <c r="Q291" s="172"/>
      <c r="R291" s="172"/>
      <c r="S291" s="172"/>
      <c r="T291" s="172"/>
      <c r="U291" s="172"/>
      <c r="V291" s="172"/>
      <c r="W291" s="172"/>
      <c r="X291" s="172"/>
      <c r="Y291" s="172"/>
      <c r="Z291" s="172"/>
      <c r="AA291" s="173"/>
    </row>
    <row r="292" spans="1:27" ht="25.5" x14ac:dyDescent="0.2">
      <c r="A292" s="25" t="s">
        <v>62</v>
      </c>
      <c r="B292" s="26" t="s">
        <v>203</v>
      </c>
      <c r="C292" s="25" t="s">
        <v>204</v>
      </c>
      <c r="D292" s="26" t="s">
        <v>205</v>
      </c>
      <c r="E292" s="26" t="s">
        <v>206</v>
      </c>
      <c r="F292" s="26" t="s">
        <v>207</v>
      </c>
      <c r="G292" s="26" t="s">
        <v>208</v>
      </c>
      <c r="H292" s="26" t="s">
        <v>209</v>
      </c>
      <c r="I292" s="26" t="s">
        <v>210</v>
      </c>
      <c r="J292" s="26" t="s">
        <v>211</v>
      </c>
      <c r="K292" s="26" t="s">
        <v>212</v>
      </c>
      <c r="L292" s="26" t="s">
        <v>213</v>
      </c>
      <c r="M292" s="26" t="s">
        <v>214</v>
      </c>
      <c r="N292" s="26" t="s">
        <v>215</v>
      </c>
      <c r="O292" s="26" t="s">
        <v>216</v>
      </c>
      <c r="P292" s="26" t="s">
        <v>217</v>
      </c>
      <c r="Q292" s="26" t="s">
        <v>218</v>
      </c>
      <c r="R292" s="26" t="s">
        <v>219</v>
      </c>
      <c r="S292" s="26" t="s">
        <v>220</v>
      </c>
      <c r="T292" s="26" t="s">
        <v>221</v>
      </c>
      <c r="U292" s="26" t="s">
        <v>222</v>
      </c>
      <c r="V292" s="26" t="s">
        <v>223</v>
      </c>
      <c r="W292" s="26" t="s">
        <v>224</v>
      </c>
      <c r="X292" s="26" t="s">
        <v>225</v>
      </c>
      <c r="Y292" s="26" t="s">
        <v>226</v>
      </c>
      <c r="Z292" s="26" t="s">
        <v>227</v>
      </c>
      <c r="AA292" s="26" t="s">
        <v>228</v>
      </c>
    </row>
    <row r="293" spans="1:27" ht="12.75" customHeight="1" x14ac:dyDescent="0.2">
      <c r="A293" s="91" t="s">
        <v>1085</v>
      </c>
      <c r="B293" s="27" t="str">
        <f>"01"&amp;"."&amp;$B$599&amp;"."&amp;$B$600</f>
        <v>01.02.2023</v>
      </c>
      <c r="C293" s="83" t="s">
        <v>74</v>
      </c>
      <c r="D293" s="84">
        <f>ROUND(((D294+D295+D297+D296)/1000),5)</f>
        <v>1.56348</v>
      </c>
      <c r="E293" s="84">
        <f>ROUND(((E294+E295+E297+E296)/1000),5)</f>
        <v>1.52519</v>
      </c>
      <c r="F293" s="84">
        <f>ROUND(((F294+F295+F297+F296)/1000),5)</f>
        <v>1.51413</v>
      </c>
      <c r="G293" s="84">
        <f t="shared" ref="G293:AA293" si="168">ROUND(((G294+G295+G297+G296)/1000),5)</f>
        <v>1.5176700000000001</v>
      </c>
      <c r="H293" s="84">
        <f t="shared" si="168"/>
        <v>1.5618300000000001</v>
      </c>
      <c r="I293" s="84">
        <f t="shared" si="168"/>
        <v>1.6259399999999999</v>
      </c>
      <c r="J293" s="84">
        <f t="shared" si="168"/>
        <v>1.8969400000000001</v>
      </c>
      <c r="K293" s="84">
        <f t="shared" si="168"/>
        <v>2.1006999999999998</v>
      </c>
      <c r="L293" s="84">
        <f t="shared" si="168"/>
        <v>2.2243499999999998</v>
      </c>
      <c r="M293" s="84">
        <f t="shared" si="168"/>
        <v>2.2787899999999999</v>
      </c>
      <c r="N293" s="84">
        <f t="shared" si="168"/>
        <v>2.3375499999999998</v>
      </c>
      <c r="O293" s="84">
        <f t="shared" si="168"/>
        <v>2.3117800000000002</v>
      </c>
      <c r="P293" s="84">
        <f t="shared" si="168"/>
        <v>2.2838699999999998</v>
      </c>
      <c r="Q293" s="84">
        <f t="shared" si="168"/>
        <v>2.2907700000000002</v>
      </c>
      <c r="R293" s="84">
        <f t="shared" si="168"/>
        <v>2.2913199999999998</v>
      </c>
      <c r="S293" s="84">
        <f t="shared" si="168"/>
        <v>2.2889699999999999</v>
      </c>
      <c r="T293" s="84">
        <f t="shared" si="168"/>
        <v>2.3174299999999999</v>
      </c>
      <c r="U293" s="84">
        <f t="shared" si="168"/>
        <v>2.34266</v>
      </c>
      <c r="V293" s="84">
        <f t="shared" si="168"/>
        <v>2.3332600000000001</v>
      </c>
      <c r="W293" s="84">
        <f t="shared" si="168"/>
        <v>2.2876599999999998</v>
      </c>
      <c r="X293" s="84">
        <f t="shared" si="168"/>
        <v>2.2313100000000001</v>
      </c>
      <c r="Y293" s="84">
        <f t="shared" si="168"/>
        <v>2.1025700000000001</v>
      </c>
      <c r="Z293" s="84">
        <f t="shared" si="168"/>
        <v>1.84579</v>
      </c>
      <c r="AA293" s="84">
        <f t="shared" si="168"/>
        <v>1.56785</v>
      </c>
    </row>
    <row r="294" spans="1:27" ht="12.75" hidden="1" customHeight="1" outlineLevel="1" x14ac:dyDescent="0.2">
      <c r="A294" s="92" t="s">
        <v>1086</v>
      </c>
      <c r="B294" s="62" t="s">
        <v>231</v>
      </c>
      <c r="C294" s="42" t="s">
        <v>77</v>
      </c>
      <c r="D294" s="43">
        <v>1125.32</v>
      </c>
      <c r="E294" s="43">
        <v>1087.03</v>
      </c>
      <c r="F294" s="43">
        <v>1075.97</v>
      </c>
      <c r="G294" s="43">
        <v>1079.51</v>
      </c>
      <c r="H294" s="43">
        <v>1123.67</v>
      </c>
      <c r="I294" s="43">
        <v>1187.78</v>
      </c>
      <c r="J294" s="43">
        <v>1458.78</v>
      </c>
      <c r="K294" s="43">
        <v>1662.54</v>
      </c>
      <c r="L294" s="43">
        <v>1786.19</v>
      </c>
      <c r="M294" s="43">
        <v>1840.63</v>
      </c>
      <c r="N294" s="43">
        <v>1899.39</v>
      </c>
      <c r="O294" s="43">
        <v>1873.62</v>
      </c>
      <c r="P294" s="43">
        <v>1845.71</v>
      </c>
      <c r="Q294" s="43">
        <v>1852.61</v>
      </c>
      <c r="R294" s="43">
        <v>1853.16</v>
      </c>
      <c r="S294" s="43">
        <v>1850.81</v>
      </c>
      <c r="T294" s="43">
        <v>1879.27</v>
      </c>
      <c r="U294" s="43">
        <v>1904.5</v>
      </c>
      <c r="V294" s="43">
        <v>1895.1</v>
      </c>
      <c r="W294" s="43">
        <v>1849.5</v>
      </c>
      <c r="X294" s="43">
        <v>1793.15</v>
      </c>
      <c r="Y294" s="43">
        <v>1664.41</v>
      </c>
      <c r="Z294" s="43">
        <v>1407.63</v>
      </c>
      <c r="AA294" s="43">
        <v>1129.69</v>
      </c>
    </row>
    <row r="295" spans="1:27" ht="12.75" hidden="1" customHeight="1" outlineLevel="1" x14ac:dyDescent="0.2">
      <c r="A295" s="92" t="s">
        <v>1087</v>
      </c>
      <c r="B295" s="62" t="s">
        <v>88</v>
      </c>
      <c r="C295" s="42" t="s">
        <v>77</v>
      </c>
      <c r="D295" s="43">
        <v>217.03</v>
      </c>
      <c r="E295" s="43">
        <f>$D$295</f>
        <v>217.03</v>
      </c>
      <c r="F295" s="43">
        <f t="shared" ref="F295:AA295" si="169">$D$295</f>
        <v>217.03</v>
      </c>
      <c r="G295" s="43">
        <f t="shared" si="169"/>
        <v>217.03</v>
      </c>
      <c r="H295" s="43">
        <f t="shared" si="169"/>
        <v>217.03</v>
      </c>
      <c r="I295" s="43">
        <f t="shared" si="169"/>
        <v>217.03</v>
      </c>
      <c r="J295" s="43">
        <f t="shared" si="169"/>
        <v>217.03</v>
      </c>
      <c r="K295" s="43">
        <f t="shared" si="169"/>
        <v>217.03</v>
      </c>
      <c r="L295" s="43">
        <f t="shared" si="169"/>
        <v>217.03</v>
      </c>
      <c r="M295" s="43">
        <f t="shared" si="169"/>
        <v>217.03</v>
      </c>
      <c r="N295" s="43">
        <f t="shared" si="169"/>
        <v>217.03</v>
      </c>
      <c r="O295" s="43">
        <f t="shared" si="169"/>
        <v>217.03</v>
      </c>
      <c r="P295" s="43">
        <f t="shared" si="169"/>
        <v>217.03</v>
      </c>
      <c r="Q295" s="43">
        <f t="shared" si="169"/>
        <v>217.03</v>
      </c>
      <c r="R295" s="43">
        <f t="shared" si="169"/>
        <v>217.03</v>
      </c>
      <c r="S295" s="43">
        <f t="shared" si="169"/>
        <v>217.03</v>
      </c>
      <c r="T295" s="43">
        <f t="shared" si="169"/>
        <v>217.03</v>
      </c>
      <c r="U295" s="43">
        <f t="shared" si="169"/>
        <v>217.03</v>
      </c>
      <c r="V295" s="43">
        <f t="shared" si="169"/>
        <v>217.03</v>
      </c>
      <c r="W295" s="43">
        <f t="shared" si="169"/>
        <v>217.03</v>
      </c>
      <c r="X295" s="43">
        <f t="shared" si="169"/>
        <v>217.03</v>
      </c>
      <c r="Y295" s="43">
        <f t="shared" si="169"/>
        <v>217.03</v>
      </c>
      <c r="Z295" s="43">
        <f t="shared" si="169"/>
        <v>217.03</v>
      </c>
      <c r="AA295" s="43">
        <f t="shared" si="169"/>
        <v>217.03</v>
      </c>
    </row>
    <row r="296" spans="1:27" ht="12.75" hidden="1" customHeight="1" outlineLevel="1" x14ac:dyDescent="0.2">
      <c r="A296" s="92" t="s">
        <v>1088</v>
      </c>
      <c r="B296" s="62" t="s">
        <v>81</v>
      </c>
      <c r="C296" s="42" t="s">
        <v>77</v>
      </c>
      <c r="D296" s="43">
        <v>4.7699999999999996</v>
      </c>
      <c r="E296" s="43">
        <v>4.7699999999999996</v>
      </c>
      <c r="F296" s="43">
        <v>4.7699999999999996</v>
      </c>
      <c r="G296" s="43">
        <v>4.7699999999999996</v>
      </c>
      <c r="H296" s="43">
        <v>4.7699999999999996</v>
      </c>
      <c r="I296" s="43">
        <v>4.7699999999999996</v>
      </c>
      <c r="J296" s="43">
        <v>4.7699999999999996</v>
      </c>
      <c r="K296" s="43">
        <v>4.7699999999999996</v>
      </c>
      <c r="L296" s="43">
        <v>4.7699999999999996</v>
      </c>
      <c r="M296" s="43">
        <v>4.7699999999999996</v>
      </c>
      <c r="N296" s="43">
        <v>4.7699999999999996</v>
      </c>
      <c r="O296" s="43">
        <v>4.7699999999999996</v>
      </c>
      <c r="P296" s="43">
        <v>4.7699999999999996</v>
      </c>
      <c r="Q296" s="43">
        <v>4.7699999999999996</v>
      </c>
      <c r="R296" s="43">
        <v>4.7699999999999996</v>
      </c>
      <c r="S296" s="43">
        <v>4.7699999999999996</v>
      </c>
      <c r="T296" s="43">
        <v>4.7699999999999996</v>
      </c>
      <c r="U296" s="43">
        <v>4.7699999999999996</v>
      </c>
      <c r="V296" s="43">
        <v>4.7699999999999996</v>
      </c>
      <c r="W296" s="43">
        <v>4.7699999999999996</v>
      </c>
      <c r="X296" s="43">
        <v>4.7699999999999996</v>
      </c>
      <c r="Y296" s="43">
        <v>4.7699999999999996</v>
      </c>
      <c r="Z296" s="43">
        <v>4.7699999999999996</v>
      </c>
      <c r="AA296" s="43">
        <v>4.7699999999999996</v>
      </c>
    </row>
    <row r="297" spans="1:27" ht="12.75" hidden="1" customHeight="1" outlineLevel="1" x14ac:dyDescent="0.2">
      <c r="A297" s="92" t="s">
        <v>1089</v>
      </c>
      <c r="B297" s="62" t="s">
        <v>79</v>
      </c>
      <c r="C297" s="42" t="s">
        <v>77</v>
      </c>
      <c r="D297" s="43">
        <f>$D$11</f>
        <v>216.36</v>
      </c>
      <c r="E297" s="43">
        <f t="shared" ref="E297:AA297" si="170">$D$11</f>
        <v>216.36</v>
      </c>
      <c r="F297" s="43">
        <f t="shared" si="170"/>
        <v>216.36</v>
      </c>
      <c r="G297" s="43">
        <f t="shared" si="170"/>
        <v>216.36</v>
      </c>
      <c r="H297" s="43">
        <f t="shared" si="170"/>
        <v>216.36</v>
      </c>
      <c r="I297" s="43">
        <f t="shared" si="170"/>
        <v>216.36</v>
      </c>
      <c r="J297" s="43">
        <f t="shared" si="170"/>
        <v>216.36</v>
      </c>
      <c r="K297" s="43">
        <f t="shared" si="170"/>
        <v>216.36</v>
      </c>
      <c r="L297" s="43">
        <f t="shared" si="170"/>
        <v>216.36</v>
      </c>
      <c r="M297" s="43">
        <f t="shared" si="170"/>
        <v>216.36</v>
      </c>
      <c r="N297" s="43">
        <f t="shared" si="170"/>
        <v>216.36</v>
      </c>
      <c r="O297" s="43">
        <f t="shared" si="170"/>
        <v>216.36</v>
      </c>
      <c r="P297" s="43">
        <f t="shared" si="170"/>
        <v>216.36</v>
      </c>
      <c r="Q297" s="43">
        <f t="shared" si="170"/>
        <v>216.36</v>
      </c>
      <c r="R297" s="43">
        <f>$D$11</f>
        <v>216.36</v>
      </c>
      <c r="S297" s="43">
        <f t="shared" si="170"/>
        <v>216.36</v>
      </c>
      <c r="T297" s="43">
        <f t="shared" si="170"/>
        <v>216.36</v>
      </c>
      <c r="U297" s="43">
        <f t="shared" si="170"/>
        <v>216.36</v>
      </c>
      <c r="V297" s="43">
        <f t="shared" si="170"/>
        <v>216.36</v>
      </c>
      <c r="W297" s="43">
        <f t="shared" si="170"/>
        <v>216.36</v>
      </c>
      <c r="X297" s="43">
        <f t="shared" si="170"/>
        <v>216.36</v>
      </c>
      <c r="Y297" s="43">
        <f t="shared" si="170"/>
        <v>216.36</v>
      </c>
      <c r="Z297" s="43">
        <f t="shared" si="170"/>
        <v>216.36</v>
      </c>
      <c r="AA297" s="43">
        <f t="shared" si="170"/>
        <v>216.36</v>
      </c>
    </row>
    <row r="298" spans="1:27" ht="12.75" customHeight="1" collapsed="1" x14ac:dyDescent="0.2">
      <c r="A298" s="91" t="s">
        <v>1090</v>
      </c>
      <c r="B298" s="27" t="str">
        <f>"02"&amp;"."&amp;$B$599&amp;"."&amp;$B$600</f>
        <v>02.02.2023</v>
      </c>
      <c r="C298" s="83" t="s">
        <v>74</v>
      </c>
      <c r="D298" s="84">
        <f>ROUND(((D299+D300+D302+D301)/1000),5)</f>
        <v>1.56257</v>
      </c>
      <c r="E298" s="84">
        <f>ROUND(((E299+E300+E302+E301)/1000),5)</f>
        <v>1.5403800000000001</v>
      </c>
      <c r="F298" s="84">
        <f>ROUND(((F299+F300+F302+F301)/1000),5)</f>
        <v>1.5176099999999999</v>
      </c>
      <c r="G298" s="84">
        <f t="shared" ref="G298:AA298" si="171">ROUND(((G299+G300+G302+G301)/1000),5)</f>
        <v>1.51749</v>
      </c>
      <c r="H298" s="84">
        <f t="shared" si="171"/>
        <v>1.55755</v>
      </c>
      <c r="I298" s="84">
        <f t="shared" si="171"/>
        <v>1.61652</v>
      </c>
      <c r="J298" s="84">
        <f t="shared" si="171"/>
        <v>1.7968900000000001</v>
      </c>
      <c r="K298" s="84">
        <f t="shared" si="171"/>
        <v>2.02094</v>
      </c>
      <c r="L298" s="84">
        <f t="shared" si="171"/>
        <v>2.1604700000000001</v>
      </c>
      <c r="M298" s="84">
        <f t="shared" si="171"/>
        <v>2.1782300000000001</v>
      </c>
      <c r="N298" s="84">
        <f t="shared" si="171"/>
        <v>2.1999599999999999</v>
      </c>
      <c r="O298" s="84">
        <f t="shared" si="171"/>
        <v>2.2408999999999999</v>
      </c>
      <c r="P298" s="84">
        <f t="shared" si="171"/>
        <v>2.2240700000000002</v>
      </c>
      <c r="Q298" s="84">
        <f t="shared" si="171"/>
        <v>2.2335799999999999</v>
      </c>
      <c r="R298" s="84">
        <f t="shared" si="171"/>
        <v>2.2285699999999999</v>
      </c>
      <c r="S298" s="84">
        <f t="shared" si="171"/>
        <v>2.2175799999999999</v>
      </c>
      <c r="T298" s="84">
        <f t="shared" si="171"/>
        <v>2.15978</v>
      </c>
      <c r="U298" s="84">
        <f t="shared" si="171"/>
        <v>2.18492</v>
      </c>
      <c r="V298" s="84">
        <f t="shared" si="171"/>
        <v>2.2002700000000002</v>
      </c>
      <c r="W298" s="84">
        <f t="shared" si="171"/>
        <v>2.21753</v>
      </c>
      <c r="X298" s="84">
        <f t="shared" si="171"/>
        <v>2.1419100000000002</v>
      </c>
      <c r="Y298" s="84">
        <f t="shared" si="171"/>
        <v>2.04983</v>
      </c>
      <c r="Z298" s="84">
        <f t="shared" si="171"/>
        <v>1.76172</v>
      </c>
      <c r="AA298" s="84">
        <f t="shared" si="171"/>
        <v>1.5995200000000001</v>
      </c>
    </row>
    <row r="299" spans="1:27" ht="12.75" hidden="1" customHeight="1" outlineLevel="1" x14ac:dyDescent="0.2">
      <c r="A299" s="92" t="s">
        <v>1091</v>
      </c>
      <c r="B299" s="62" t="s">
        <v>231</v>
      </c>
      <c r="C299" s="42" t="s">
        <v>77</v>
      </c>
      <c r="D299" s="43">
        <v>1124.4100000000001</v>
      </c>
      <c r="E299" s="43">
        <v>1102.22</v>
      </c>
      <c r="F299" s="43">
        <v>1079.45</v>
      </c>
      <c r="G299" s="43">
        <v>1079.33</v>
      </c>
      <c r="H299" s="43">
        <v>1119.3900000000001</v>
      </c>
      <c r="I299" s="43">
        <v>1178.3599999999999</v>
      </c>
      <c r="J299" s="43">
        <v>1358.73</v>
      </c>
      <c r="K299" s="43">
        <v>1582.78</v>
      </c>
      <c r="L299" s="43">
        <v>1722.31</v>
      </c>
      <c r="M299" s="43">
        <v>1740.07</v>
      </c>
      <c r="N299" s="43">
        <v>1761.8</v>
      </c>
      <c r="O299" s="43">
        <v>1802.74</v>
      </c>
      <c r="P299" s="43">
        <v>1785.91</v>
      </c>
      <c r="Q299" s="43">
        <v>1795.42</v>
      </c>
      <c r="R299" s="43">
        <v>1790.41</v>
      </c>
      <c r="S299" s="43">
        <v>1779.42</v>
      </c>
      <c r="T299" s="43">
        <v>1721.62</v>
      </c>
      <c r="U299" s="43">
        <v>1746.76</v>
      </c>
      <c r="V299" s="43">
        <v>1762.11</v>
      </c>
      <c r="W299" s="43">
        <v>1779.37</v>
      </c>
      <c r="X299" s="43">
        <v>1703.75</v>
      </c>
      <c r="Y299" s="43">
        <v>1611.67</v>
      </c>
      <c r="Z299" s="43">
        <v>1323.56</v>
      </c>
      <c r="AA299" s="43">
        <v>1161.3599999999999</v>
      </c>
    </row>
    <row r="300" spans="1:27" ht="12.75" hidden="1" customHeight="1" outlineLevel="1" x14ac:dyDescent="0.2">
      <c r="A300" s="92" t="s">
        <v>1092</v>
      </c>
      <c r="B300" s="62" t="s">
        <v>88</v>
      </c>
      <c r="C300" s="42" t="s">
        <v>77</v>
      </c>
      <c r="D300" s="43">
        <f>$D$295</f>
        <v>217.03</v>
      </c>
      <c r="E300" s="43">
        <f t="shared" ref="E300:AA300" si="172">$D$295</f>
        <v>217.03</v>
      </c>
      <c r="F300" s="43">
        <f t="shared" si="172"/>
        <v>217.03</v>
      </c>
      <c r="G300" s="43">
        <f t="shared" si="172"/>
        <v>217.03</v>
      </c>
      <c r="H300" s="43">
        <f t="shared" si="172"/>
        <v>217.03</v>
      </c>
      <c r="I300" s="43">
        <f t="shared" si="172"/>
        <v>217.03</v>
      </c>
      <c r="J300" s="43">
        <f t="shared" si="172"/>
        <v>217.03</v>
      </c>
      <c r="K300" s="43">
        <f t="shared" si="172"/>
        <v>217.03</v>
      </c>
      <c r="L300" s="43">
        <f t="shared" si="172"/>
        <v>217.03</v>
      </c>
      <c r="M300" s="43">
        <f t="shared" si="172"/>
        <v>217.03</v>
      </c>
      <c r="N300" s="43">
        <f t="shared" si="172"/>
        <v>217.03</v>
      </c>
      <c r="O300" s="43">
        <f t="shared" si="172"/>
        <v>217.03</v>
      </c>
      <c r="P300" s="43">
        <f t="shared" si="172"/>
        <v>217.03</v>
      </c>
      <c r="Q300" s="43">
        <f t="shared" si="172"/>
        <v>217.03</v>
      </c>
      <c r="R300" s="43">
        <f t="shared" si="172"/>
        <v>217.03</v>
      </c>
      <c r="S300" s="43">
        <f t="shared" si="172"/>
        <v>217.03</v>
      </c>
      <c r="T300" s="43">
        <f t="shared" si="172"/>
        <v>217.03</v>
      </c>
      <c r="U300" s="43">
        <f t="shared" si="172"/>
        <v>217.03</v>
      </c>
      <c r="V300" s="43">
        <f t="shared" si="172"/>
        <v>217.03</v>
      </c>
      <c r="W300" s="43">
        <f t="shared" si="172"/>
        <v>217.03</v>
      </c>
      <c r="X300" s="43">
        <f t="shared" si="172"/>
        <v>217.03</v>
      </c>
      <c r="Y300" s="43">
        <f t="shared" si="172"/>
        <v>217.03</v>
      </c>
      <c r="Z300" s="43">
        <f t="shared" si="172"/>
        <v>217.03</v>
      </c>
      <c r="AA300" s="43">
        <f t="shared" si="172"/>
        <v>217.03</v>
      </c>
    </row>
    <row r="301" spans="1:27" ht="12.75" hidden="1" customHeight="1" outlineLevel="1" x14ac:dyDescent="0.2">
      <c r="A301" s="92" t="s">
        <v>1093</v>
      </c>
      <c r="B301" s="62" t="s">
        <v>81</v>
      </c>
      <c r="C301" s="42" t="s">
        <v>77</v>
      </c>
      <c r="D301" s="43">
        <v>4.7699999999999996</v>
      </c>
      <c r="E301" s="43">
        <v>4.7699999999999996</v>
      </c>
      <c r="F301" s="43">
        <v>4.7699999999999996</v>
      </c>
      <c r="G301" s="43">
        <v>4.7699999999999996</v>
      </c>
      <c r="H301" s="43">
        <v>4.7699999999999996</v>
      </c>
      <c r="I301" s="43">
        <v>4.7699999999999996</v>
      </c>
      <c r="J301" s="43">
        <v>4.7699999999999996</v>
      </c>
      <c r="K301" s="43">
        <v>4.7699999999999996</v>
      </c>
      <c r="L301" s="43">
        <v>4.7699999999999996</v>
      </c>
      <c r="M301" s="43">
        <v>4.7699999999999996</v>
      </c>
      <c r="N301" s="43">
        <v>4.7699999999999996</v>
      </c>
      <c r="O301" s="43">
        <v>4.7699999999999996</v>
      </c>
      <c r="P301" s="43">
        <v>4.7699999999999996</v>
      </c>
      <c r="Q301" s="43">
        <v>4.7699999999999996</v>
      </c>
      <c r="R301" s="43">
        <v>4.7699999999999996</v>
      </c>
      <c r="S301" s="43">
        <v>4.7699999999999996</v>
      </c>
      <c r="T301" s="43">
        <v>4.7699999999999996</v>
      </c>
      <c r="U301" s="43">
        <v>4.7699999999999996</v>
      </c>
      <c r="V301" s="43">
        <v>4.7699999999999996</v>
      </c>
      <c r="W301" s="43">
        <v>4.7699999999999996</v>
      </c>
      <c r="X301" s="43">
        <v>4.7699999999999996</v>
      </c>
      <c r="Y301" s="43">
        <v>4.7699999999999996</v>
      </c>
      <c r="Z301" s="43">
        <v>4.7699999999999996</v>
      </c>
      <c r="AA301" s="43">
        <v>4.7699999999999996</v>
      </c>
    </row>
    <row r="302" spans="1:27" ht="12.75" hidden="1" customHeight="1" outlineLevel="1" x14ac:dyDescent="0.2">
      <c r="A302" s="92" t="s">
        <v>1094</v>
      </c>
      <c r="B302" s="62" t="s">
        <v>79</v>
      </c>
      <c r="C302" s="42" t="s">
        <v>77</v>
      </c>
      <c r="D302" s="43">
        <f>$D$11</f>
        <v>216.36</v>
      </c>
      <c r="E302" s="43">
        <f t="shared" ref="E302:AA302" si="173">$D$11</f>
        <v>216.36</v>
      </c>
      <c r="F302" s="43">
        <f t="shared" si="173"/>
        <v>216.36</v>
      </c>
      <c r="G302" s="43">
        <f t="shared" si="173"/>
        <v>216.36</v>
      </c>
      <c r="H302" s="43">
        <f t="shared" si="173"/>
        <v>216.36</v>
      </c>
      <c r="I302" s="43">
        <f t="shared" si="173"/>
        <v>216.36</v>
      </c>
      <c r="J302" s="43">
        <f t="shared" si="173"/>
        <v>216.36</v>
      </c>
      <c r="K302" s="43">
        <f t="shared" si="173"/>
        <v>216.36</v>
      </c>
      <c r="L302" s="43">
        <f t="shared" si="173"/>
        <v>216.36</v>
      </c>
      <c r="M302" s="43">
        <f t="shared" si="173"/>
        <v>216.36</v>
      </c>
      <c r="N302" s="43">
        <f t="shared" si="173"/>
        <v>216.36</v>
      </c>
      <c r="O302" s="43">
        <f t="shared" si="173"/>
        <v>216.36</v>
      </c>
      <c r="P302" s="43">
        <f t="shared" si="173"/>
        <v>216.36</v>
      </c>
      <c r="Q302" s="43">
        <f t="shared" si="173"/>
        <v>216.36</v>
      </c>
      <c r="R302" s="43">
        <f>$D$11</f>
        <v>216.36</v>
      </c>
      <c r="S302" s="43">
        <f t="shared" si="173"/>
        <v>216.36</v>
      </c>
      <c r="T302" s="43">
        <f t="shared" si="173"/>
        <v>216.36</v>
      </c>
      <c r="U302" s="43">
        <f t="shared" si="173"/>
        <v>216.36</v>
      </c>
      <c r="V302" s="43">
        <f t="shared" si="173"/>
        <v>216.36</v>
      </c>
      <c r="W302" s="43">
        <f t="shared" si="173"/>
        <v>216.36</v>
      </c>
      <c r="X302" s="43">
        <f t="shared" si="173"/>
        <v>216.36</v>
      </c>
      <c r="Y302" s="43">
        <f t="shared" si="173"/>
        <v>216.36</v>
      </c>
      <c r="Z302" s="43">
        <f t="shared" si="173"/>
        <v>216.36</v>
      </c>
      <c r="AA302" s="43">
        <f t="shared" si="173"/>
        <v>216.36</v>
      </c>
    </row>
    <row r="303" spans="1:27" ht="12.75" customHeight="1" collapsed="1" x14ac:dyDescent="0.2">
      <c r="A303" s="91" t="s">
        <v>1095</v>
      </c>
      <c r="B303" s="27" t="str">
        <f>"03"&amp;"."&amp;$B$599&amp;"."&amp;$B$600</f>
        <v>03.02.2023</v>
      </c>
      <c r="C303" s="83" t="s">
        <v>74</v>
      </c>
      <c r="D303" s="84">
        <f>ROUND(((D304+D305+D307+D306)/1000),5)</f>
        <v>1.64859</v>
      </c>
      <c r="E303" s="84">
        <f>ROUND(((E304+E305+E307+E306)/1000),5)</f>
        <v>1.62198</v>
      </c>
      <c r="F303" s="84">
        <f>ROUND(((F304+F305+F307+F306)/1000),5)</f>
        <v>1.5653699999999999</v>
      </c>
      <c r="G303" s="84">
        <f t="shared" ref="G303:AA303" si="174">ROUND(((G304+G305+G307+G306)/1000),5)</f>
        <v>1.56481</v>
      </c>
      <c r="H303" s="84">
        <f t="shared" si="174"/>
        <v>1.6388199999999999</v>
      </c>
      <c r="I303" s="84">
        <f t="shared" si="174"/>
        <v>1.76572</v>
      </c>
      <c r="J303" s="84">
        <f t="shared" si="174"/>
        <v>1.96489</v>
      </c>
      <c r="K303" s="84">
        <f t="shared" si="174"/>
        <v>2.1842899999999998</v>
      </c>
      <c r="L303" s="84">
        <f t="shared" si="174"/>
        <v>2.3402500000000002</v>
      </c>
      <c r="M303" s="84">
        <f t="shared" si="174"/>
        <v>2.35419</v>
      </c>
      <c r="N303" s="84">
        <f t="shared" si="174"/>
        <v>2.3707400000000001</v>
      </c>
      <c r="O303" s="84">
        <f t="shared" si="174"/>
        <v>2.4028200000000002</v>
      </c>
      <c r="P303" s="84">
        <f t="shared" si="174"/>
        <v>2.3890600000000002</v>
      </c>
      <c r="Q303" s="84">
        <f t="shared" si="174"/>
        <v>2.3927200000000002</v>
      </c>
      <c r="R303" s="84">
        <f t="shared" si="174"/>
        <v>2.38584</v>
      </c>
      <c r="S303" s="84">
        <f t="shared" si="174"/>
        <v>2.3789899999999999</v>
      </c>
      <c r="T303" s="84">
        <f t="shared" si="174"/>
        <v>2.3337400000000001</v>
      </c>
      <c r="U303" s="84">
        <f t="shared" si="174"/>
        <v>2.3512</v>
      </c>
      <c r="V303" s="84">
        <f t="shared" si="174"/>
        <v>2.3647399999999998</v>
      </c>
      <c r="W303" s="84">
        <f t="shared" si="174"/>
        <v>2.3788200000000002</v>
      </c>
      <c r="X303" s="84">
        <f t="shared" si="174"/>
        <v>2.33988</v>
      </c>
      <c r="Y303" s="84">
        <f t="shared" si="174"/>
        <v>2.1856</v>
      </c>
      <c r="Z303" s="84">
        <f t="shared" si="174"/>
        <v>2.0421999999999998</v>
      </c>
      <c r="AA303" s="84">
        <f t="shared" si="174"/>
        <v>1.84497</v>
      </c>
    </row>
    <row r="304" spans="1:27" ht="12.75" hidden="1" customHeight="1" outlineLevel="1" x14ac:dyDescent="0.2">
      <c r="A304" s="92" t="s">
        <v>1096</v>
      </c>
      <c r="B304" s="62" t="s">
        <v>231</v>
      </c>
      <c r="C304" s="42" t="s">
        <v>77</v>
      </c>
      <c r="D304" s="43">
        <v>1210.43</v>
      </c>
      <c r="E304" s="43">
        <v>1183.82</v>
      </c>
      <c r="F304" s="43">
        <v>1127.21</v>
      </c>
      <c r="G304" s="43">
        <v>1126.6500000000001</v>
      </c>
      <c r="H304" s="43">
        <v>1200.6600000000001</v>
      </c>
      <c r="I304" s="43">
        <v>1327.56</v>
      </c>
      <c r="J304" s="43">
        <v>1526.73</v>
      </c>
      <c r="K304" s="43">
        <v>1746.13</v>
      </c>
      <c r="L304" s="43">
        <v>1902.09</v>
      </c>
      <c r="M304" s="43">
        <v>1916.03</v>
      </c>
      <c r="N304" s="43">
        <v>1932.58</v>
      </c>
      <c r="O304" s="43">
        <v>1964.66</v>
      </c>
      <c r="P304" s="43">
        <v>1950.9</v>
      </c>
      <c r="Q304" s="43">
        <v>1954.56</v>
      </c>
      <c r="R304" s="43">
        <v>1947.68</v>
      </c>
      <c r="S304" s="43">
        <v>1940.83</v>
      </c>
      <c r="T304" s="43">
        <v>1895.58</v>
      </c>
      <c r="U304" s="43">
        <v>1913.04</v>
      </c>
      <c r="V304" s="43">
        <v>1926.58</v>
      </c>
      <c r="W304" s="43">
        <v>1940.66</v>
      </c>
      <c r="X304" s="43">
        <v>1901.72</v>
      </c>
      <c r="Y304" s="43">
        <v>1747.44</v>
      </c>
      <c r="Z304" s="43">
        <v>1604.04</v>
      </c>
      <c r="AA304" s="43">
        <v>1406.81</v>
      </c>
    </row>
    <row r="305" spans="1:27" ht="12.75" hidden="1" customHeight="1" outlineLevel="1" x14ac:dyDescent="0.2">
      <c r="A305" s="92" t="s">
        <v>1097</v>
      </c>
      <c r="B305" s="62" t="s">
        <v>88</v>
      </c>
      <c r="C305" s="42" t="s">
        <v>77</v>
      </c>
      <c r="D305" s="43">
        <f>$D$295</f>
        <v>217.03</v>
      </c>
      <c r="E305" s="43">
        <f t="shared" ref="E305:AA305" si="175">$D$295</f>
        <v>217.03</v>
      </c>
      <c r="F305" s="43">
        <f t="shared" si="175"/>
        <v>217.03</v>
      </c>
      <c r="G305" s="43">
        <f t="shared" si="175"/>
        <v>217.03</v>
      </c>
      <c r="H305" s="43">
        <f t="shared" si="175"/>
        <v>217.03</v>
      </c>
      <c r="I305" s="43">
        <f t="shared" si="175"/>
        <v>217.03</v>
      </c>
      <c r="J305" s="43">
        <f t="shared" si="175"/>
        <v>217.03</v>
      </c>
      <c r="K305" s="43">
        <f t="shared" si="175"/>
        <v>217.03</v>
      </c>
      <c r="L305" s="43">
        <f t="shared" si="175"/>
        <v>217.03</v>
      </c>
      <c r="M305" s="43">
        <f t="shared" si="175"/>
        <v>217.03</v>
      </c>
      <c r="N305" s="43">
        <f t="shared" si="175"/>
        <v>217.03</v>
      </c>
      <c r="O305" s="43">
        <f t="shared" si="175"/>
        <v>217.03</v>
      </c>
      <c r="P305" s="43">
        <f t="shared" si="175"/>
        <v>217.03</v>
      </c>
      <c r="Q305" s="43">
        <f t="shared" si="175"/>
        <v>217.03</v>
      </c>
      <c r="R305" s="43">
        <f t="shared" si="175"/>
        <v>217.03</v>
      </c>
      <c r="S305" s="43">
        <f t="shared" si="175"/>
        <v>217.03</v>
      </c>
      <c r="T305" s="43">
        <f t="shared" si="175"/>
        <v>217.03</v>
      </c>
      <c r="U305" s="43">
        <f t="shared" si="175"/>
        <v>217.03</v>
      </c>
      <c r="V305" s="43">
        <f t="shared" si="175"/>
        <v>217.03</v>
      </c>
      <c r="W305" s="43">
        <f t="shared" si="175"/>
        <v>217.03</v>
      </c>
      <c r="X305" s="43">
        <f t="shared" si="175"/>
        <v>217.03</v>
      </c>
      <c r="Y305" s="43">
        <f t="shared" si="175"/>
        <v>217.03</v>
      </c>
      <c r="Z305" s="43">
        <f t="shared" si="175"/>
        <v>217.03</v>
      </c>
      <c r="AA305" s="43">
        <f t="shared" si="175"/>
        <v>217.03</v>
      </c>
    </row>
    <row r="306" spans="1:27" ht="12.75" hidden="1" customHeight="1" outlineLevel="1" x14ac:dyDescent="0.2">
      <c r="A306" s="92" t="s">
        <v>1098</v>
      </c>
      <c r="B306" s="62" t="s">
        <v>81</v>
      </c>
      <c r="C306" s="42" t="s">
        <v>77</v>
      </c>
      <c r="D306" s="43">
        <v>4.7699999999999996</v>
      </c>
      <c r="E306" s="43">
        <v>4.7699999999999996</v>
      </c>
      <c r="F306" s="43">
        <v>4.7699999999999996</v>
      </c>
      <c r="G306" s="43">
        <v>4.7699999999999996</v>
      </c>
      <c r="H306" s="43">
        <v>4.7699999999999996</v>
      </c>
      <c r="I306" s="43">
        <v>4.7699999999999996</v>
      </c>
      <c r="J306" s="43">
        <v>4.7699999999999996</v>
      </c>
      <c r="K306" s="43">
        <v>4.7699999999999996</v>
      </c>
      <c r="L306" s="43">
        <v>4.7699999999999996</v>
      </c>
      <c r="M306" s="43">
        <v>4.7699999999999996</v>
      </c>
      <c r="N306" s="43">
        <v>4.7699999999999996</v>
      </c>
      <c r="O306" s="43">
        <v>4.7699999999999996</v>
      </c>
      <c r="P306" s="43">
        <v>4.7699999999999996</v>
      </c>
      <c r="Q306" s="43">
        <v>4.7699999999999996</v>
      </c>
      <c r="R306" s="43">
        <v>4.7699999999999996</v>
      </c>
      <c r="S306" s="43">
        <v>4.7699999999999996</v>
      </c>
      <c r="T306" s="43">
        <v>4.7699999999999996</v>
      </c>
      <c r="U306" s="43">
        <v>4.7699999999999996</v>
      </c>
      <c r="V306" s="43">
        <v>4.7699999999999996</v>
      </c>
      <c r="W306" s="43">
        <v>4.7699999999999996</v>
      </c>
      <c r="X306" s="43">
        <v>4.7699999999999996</v>
      </c>
      <c r="Y306" s="43">
        <v>4.7699999999999996</v>
      </c>
      <c r="Z306" s="43">
        <v>4.7699999999999996</v>
      </c>
      <c r="AA306" s="43">
        <v>4.7699999999999996</v>
      </c>
    </row>
    <row r="307" spans="1:27" ht="12.75" hidden="1" customHeight="1" outlineLevel="1" x14ac:dyDescent="0.2">
      <c r="A307" s="92" t="s">
        <v>1099</v>
      </c>
      <c r="B307" s="62" t="s">
        <v>79</v>
      </c>
      <c r="C307" s="42" t="s">
        <v>77</v>
      </c>
      <c r="D307" s="43">
        <f>$D$11</f>
        <v>216.36</v>
      </c>
      <c r="E307" s="43">
        <f t="shared" ref="E307:AA307" si="176">$D$11</f>
        <v>216.36</v>
      </c>
      <c r="F307" s="43">
        <f t="shared" si="176"/>
        <v>216.36</v>
      </c>
      <c r="G307" s="43">
        <f t="shared" si="176"/>
        <v>216.36</v>
      </c>
      <c r="H307" s="43">
        <f t="shared" si="176"/>
        <v>216.36</v>
      </c>
      <c r="I307" s="43">
        <f t="shared" si="176"/>
        <v>216.36</v>
      </c>
      <c r="J307" s="43">
        <f t="shared" si="176"/>
        <v>216.36</v>
      </c>
      <c r="K307" s="43">
        <f t="shared" si="176"/>
        <v>216.36</v>
      </c>
      <c r="L307" s="43">
        <f t="shared" si="176"/>
        <v>216.36</v>
      </c>
      <c r="M307" s="43">
        <f t="shared" si="176"/>
        <v>216.36</v>
      </c>
      <c r="N307" s="43">
        <f t="shared" si="176"/>
        <v>216.36</v>
      </c>
      <c r="O307" s="43">
        <f t="shared" si="176"/>
        <v>216.36</v>
      </c>
      <c r="P307" s="43">
        <f t="shared" si="176"/>
        <v>216.36</v>
      </c>
      <c r="Q307" s="43">
        <f t="shared" si="176"/>
        <v>216.36</v>
      </c>
      <c r="R307" s="43">
        <f>$D$11</f>
        <v>216.36</v>
      </c>
      <c r="S307" s="43">
        <f t="shared" si="176"/>
        <v>216.36</v>
      </c>
      <c r="T307" s="43">
        <f t="shared" si="176"/>
        <v>216.36</v>
      </c>
      <c r="U307" s="43">
        <f t="shared" si="176"/>
        <v>216.36</v>
      </c>
      <c r="V307" s="43">
        <f t="shared" si="176"/>
        <v>216.36</v>
      </c>
      <c r="W307" s="43">
        <f t="shared" si="176"/>
        <v>216.36</v>
      </c>
      <c r="X307" s="43">
        <f t="shared" si="176"/>
        <v>216.36</v>
      </c>
      <c r="Y307" s="43">
        <f t="shared" si="176"/>
        <v>216.36</v>
      </c>
      <c r="Z307" s="43">
        <f t="shared" si="176"/>
        <v>216.36</v>
      </c>
      <c r="AA307" s="43">
        <f t="shared" si="176"/>
        <v>216.36</v>
      </c>
    </row>
    <row r="308" spans="1:27" ht="12.75" customHeight="1" collapsed="1" x14ac:dyDescent="0.2">
      <c r="A308" s="91" t="s">
        <v>1100</v>
      </c>
      <c r="B308" s="27" t="str">
        <f>"04"&amp;"."&amp;$B$599&amp;"."&amp;$B$600</f>
        <v>04.02.2023</v>
      </c>
      <c r="C308" s="83" t="s">
        <v>74</v>
      </c>
      <c r="D308" s="84">
        <f>ROUND(((D309+D310+D312+D311)/1000),5)</f>
        <v>1.9679199999999999</v>
      </c>
      <c r="E308" s="84">
        <f>ROUND(((E309+E310+E312+E311)/1000),5)</f>
        <v>1.85758</v>
      </c>
      <c r="F308" s="84">
        <f>ROUND(((F309+F310+F312+F311)/1000),5)</f>
        <v>1.7258199999999999</v>
      </c>
      <c r="G308" s="84">
        <f t="shared" ref="G308:AA308" si="177">ROUND(((G309+G310+G312+G311)/1000),5)</f>
        <v>1.6945600000000001</v>
      </c>
      <c r="H308" s="84">
        <f t="shared" si="177"/>
        <v>1.75553</v>
      </c>
      <c r="I308" s="84">
        <f t="shared" si="177"/>
        <v>1.7902199999999999</v>
      </c>
      <c r="J308" s="84">
        <f t="shared" si="177"/>
        <v>1.9148400000000001</v>
      </c>
      <c r="K308" s="84">
        <f t="shared" si="177"/>
        <v>2.0284200000000001</v>
      </c>
      <c r="L308" s="84">
        <f t="shared" si="177"/>
        <v>2.2236099999999999</v>
      </c>
      <c r="M308" s="84">
        <f t="shared" si="177"/>
        <v>2.3382800000000001</v>
      </c>
      <c r="N308" s="84">
        <f t="shared" si="177"/>
        <v>2.3707199999999999</v>
      </c>
      <c r="O308" s="84">
        <f t="shared" si="177"/>
        <v>2.3808500000000001</v>
      </c>
      <c r="P308" s="84">
        <f t="shared" si="177"/>
        <v>2.3788399999999998</v>
      </c>
      <c r="Q308" s="84">
        <f t="shared" si="177"/>
        <v>2.3762500000000002</v>
      </c>
      <c r="R308" s="84">
        <f t="shared" si="177"/>
        <v>2.3706700000000001</v>
      </c>
      <c r="S308" s="84">
        <f t="shared" si="177"/>
        <v>2.3388900000000001</v>
      </c>
      <c r="T308" s="84">
        <f t="shared" si="177"/>
        <v>2.3382299999999998</v>
      </c>
      <c r="U308" s="84">
        <f t="shared" si="177"/>
        <v>2.3669199999999999</v>
      </c>
      <c r="V308" s="84">
        <f t="shared" si="177"/>
        <v>2.37364</v>
      </c>
      <c r="W308" s="84">
        <f t="shared" si="177"/>
        <v>2.37059</v>
      </c>
      <c r="X308" s="84">
        <f t="shared" si="177"/>
        <v>2.3687999999999998</v>
      </c>
      <c r="Y308" s="84">
        <f t="shared" si="177"/>
        <v>2.25264</v>
      </c>
      <c r="Z308" s="84">
        <f t="shared" si="177"/>
        <v>2.0604499999999999</v>
      </c>
      <c r="AA308" s="84">
        <f t="shared" si="177"/>
        <v>1.91811</v>
      </c>
    </row>
    <row r="309" spans="1:27" ht="12.75" hidden="1" customHeight="1" outlineLevel="1" x14ac:dyDescent="0.2">
      <c r="A309" s="92" t="s">
        <v>1101</v>
      </c>
      <c r="B309" s="62" t="s">
        <v>231</v>
      </c>
      <c r="C309" s="42" t="s">
        <v>77</v>
      </c>
      <c r="D309" s="43">
        <v>1529.76</v>
      </c>
      <c r="E309" s="43">
        <v>1419.42</v>
      </c>
      <c r="F309" s="43">
        <v>1287.6600000000001</v>
      </c>
      <c r="G309" s="43">
        <v>1256.4000000000001</v>
      </c>
      <c r="H309" s="43">
        <v>1317.37</v>
      </c>
      <c r="I309" s="43">
        <v>1352.06</v>
      </c>
      <c r="J309" s="43">
        <v>1476.68</v>
      </c>
      <c r="K309" s="43">
        <v>1590.26</v>
      </c>
      <c r="L309" s="43">
        <v>1785.45</v>
      </c>
      <c r="M309" s="43">
        <v>1900.12</v>
      </c>
      <c r="N309" s="43">
        <v>1932.56</v>
      </c>
      <c r="O309" s="43">
        <v>1942.69</v>
      </c>
      <c r="P309" s="43">
        <v>1940.68</v>
      </c>
      <c r="Q309" s="43">
        <v>1938.09</v>
      </c>
      <c r="R309" s="43">
        <v>1932.51</v>
      </c>
      <c r="S309" s="43">
        <v>1900.73</v>
      </c>
      <c r="T309" s="43">
        <v>1900.07</v>
      </c>
      <c r="U309" s="43">
        <v>1928.76</v>
      </c>
      <c r="V309" s="43">
        <v>1935.48</v>
      </c>
      <c r="W309" s="43">
        <v>1932.43</v>
      </c>
      <c r="X309" s="43">
        <v>1930.64</v>
      </c>
      <c r="Y309" s="43">
        <v>1814.48</v>
      </c>
      <c r="Z309" s="43">
        <v>1622.29</v>
      </c>
      <c r="AA309" s="43">
        <v>1479.95</v>
      </c>
    </row>
    <row r="310" spans="1:27" ht="12.75" hidden="1" customHeight="1" outlineLevel="1" x14ac:dyDescent="0.2">
      <c r="A310" s="92" t="s">
        <v>1102</v>
      </c>
      <c r="B310" s="62" t="s">
        <v>88</v>
      </c>
      <c r="C310" s="42" t="s">
        <v>77</v>
      </c>
      <c r="D310" s="43">
        <f>$D$295</f>
        <v>217.03</v>
      </c>
      <c r="E310" s="43">
        <f t="shared" ref="E310:AA310" si="178">$D$295</f>
        <v>217.03</v>
      </c>
      <c r="F310" s="43">
        <f t="shared" si="178"/>
        <v>217.03</v>
      </c>
      <c r="G310" s="43">
        <f t="shared" si="178"/>
        <v>217.03</v>
      </c>
      <c r="H310" s="43">
        <f t="shared" si="178"/>
        <v>217.03</v>
      </c>
      <c r="I310" s="43">
        <f t="shared" si="178"/>
        <v>217.03</v>
      </c>
      <c r="J310" s="43">
        <f t="shared" si="178"/>
        <v>217.03</v>
      </c>
      <c r="K310" s="43">
        <f t="shared" si="178"/>
        <v>217.03</v>
      </c>
      <c r="L310" s="43">
        <f t="shared" si="178"/>
        <v>217.03</v>
      </c>
      <c r="M310" s="43">
        <f t="shared" si="178"/>
        <v>217.03</v>
      </c>
      <c r="N310" s="43">
        <f t="shared" si="178"/>
        <v>217.03</v>
      </c>
      <c r="O310" s="43">
        <f t="shared" si="178"/>
        <v>217.03</v>
      </c>
      <c r="P310" s="43">
        <f t="shared" si="178"/>
        <v>217.03</v>
      </c>
      <c r="Q310" s="43">
        <f t="shared" si="178"/>
        <v>217.03</v>
      </c>
      <c r="R310" s="43">
        <f t="shared" si="178"/>
        <v>217.03</v>
      </c>
      <c r="S310" s="43">
        <f t="shared" si="178"/>
        <v>217.03</v>
      </c>
      <c r="T310" s="43">
        <f t="shared" si="178"/>
        <v>217.03</v>
      </c>
      <c r="U310" s="43">
        <f t="shared" si="178"/>
        <v>217.03</v>
      </c>
      <c r="V310" s="43">
        <f t="shared" si="178"/>
        <v>217.03</v>
      </c>
      <c r="W310" s="43">
        <f t="shared" si="178"/>
        <v>217.03</v>
      </c>
      <c r="X310" s="43">
        <f t="shared" si="178"/>
        <v>217.03</v>
      </c>
      <c r="Y310" s="43">
        <f t="shared" si="178"/>
        <v>217.03</v>
      </c>
      <c r="Z310" s="43">
        <f t="shared" si="178"/>
        <v>217.03</v>
      </c>
      <c r="AA310" s="43">
        <f t="shared" si="178"/>
        <v>217.03</v>
      </c>
    </row>
    <row r="311" spans="1:27" ht="12.75" hidden="1" customHeight="1" outlineLevel="1" x14ac:dyDescent="0.2">
      <c r="A311" s="92" t="s">
        <v>1103</v>
      </c>
      <c r="B311" s="62" t="s">
        <v>81</v>
      </c>
      <c r="C311" s="42" t="s">
        <v>77</v>
      </c>
      <c r="D311" s="43">
        <v>4.7699999999999996</v>
      </c>
      <c r="E311" s="43">
        <v>4.7699999999999996</v>
      </c>
      <c r="F311" s="43">
        <v>4.7699999999999996</v>
      </c>
      <c r="G311" s="43">
        <v>4.7699999999999996</v>
      </c>
      <c r="H311" s="43">
        <v>4.7699999999999996</v>
      </c>
      <c r="I311" s="43">
        <v>4.7699999999999996</v>
      </c>
      <c r="J311" s="43">
        <v>4.7699999999999996</v>
      </c>
      <c r="K311" s="43">
        <v>4.7699999999999996</v>
      </c>
      <c r="L311" s="43">
        <v>4.7699999999999996</v>
      </c>
      <c r="M311" s="43">
        <v>4.7699999999999996</v>
      </c>
      <c r="N311" s="43">
        <v>4.7699999999999996</v>
      </c>
      <c r="O311" s="43">
        <v>4.7699999999999996</v>
      </c>
      <c r="P311" s="43">
        <v>4.7699999999999996</v>
      </c>
      <c r="Q311" s="43">
        <v>4.7699999999999996</v>
      </c>
      <c r="R311" s="43">
        <v>4.7699999999999996</v>
      </c>
      <c r="S311" s="43">
        <v>4.7699999999999996</v>
      </c>
      <c r="T311" s="43">
        <v>4.7699999999999996</v>
      </c>
      <c r="U311" s="43">
        <v>4.7699999999999996</v>
      </c>
      <c r="V311" s="43">
        <v>4.7699999999999996</v>
      </c>
      <c r="W311" s="43">
        <v>4.7699999999999996</v>
      </c>
      <c r="X311" s="43">
        <v>4.7699999999999996</v>
      </c>
      <c r="Y311" s="43">
        <v>4.7699999999999996</v>
      </c>
      <c r="Z311" s="43">
        <v>4.7699999999999996</v>
      </c>
      <c r="AA311" s="43">
        <v>4.7699999999999996</v>
      </c>
    </row>
    <row r="312" spans="1:27" ht="12.75" hidden="1" customHeight="1" outlineLevel="1" x14ac:dyDescent="0.2">
      <c r="A312" s="92" t="s">
        <v>1104</v>
      </c>
      <c r="B312" s="62" t="s">
        <v>79</v>
      </c>
      <c r="C312" s="42" t="s">
        <v>77</v>
      </c>
      <c r="D312" s="43">
        <f>$D$11</f>
        <v>216.36</v>
      </c>
      <c r="E312" s="43">
        <f t="shared" ref="E312:AA312" si="179">$D$11</f>
        <v>216.36</v>
      </c>
      <c r="F312" s="43">
        <f t="shared" si="179"/>
        <v>216.36</v>
      </c>
      <c r="G312" s="43">
        <f t="shared" si="179"/>
        <v>216.36</v>
      </c>
      <c r="H312" s="43">
        <f t="shared" si="179"/>
        <v>216.36</v>
      </c>
      <c r="I312" s="43">
        <f t="shared" si="179"/>
        <v>216.36</v>
      </c>
      <c r="J312" s="43">
        <f t="shared" si="179"/>
        <v>216.36</v>
      </c>
      <c r="K312" s="43">
        <f t="shared" si="179"/>
        <v>216.36</v>
      </c>
      <c r="L312" s="43">
        <f t="shared" si="179"/>
        <v>216.36</v>
      </c>
      <c r="M312" s="43">
        <f t="shared" si="179"/>
        <v>216.36</v>
      </c>
      <c r="N312" s="43">
        <f t="shared" si="179"/>
        <v>216.36</v>
      </c>
      <c r="O312" s="43">
        <f t="shared" si="179"/>
        <v>216.36</v>
      </c>
      <c r="P312" s="43">
        <f t="shared" si="179"/>
        <v>216.36</v>
      </c>
      <c r="Q312" s="43">
        <f t="shared" si="179"/>
        <v>216.36</v>
      </c>
      <c r="R312" s="43">
        <f>$D$11</f>
        <v>216.36</v>
      </c>
      <c r="S312" s="43">
        <f t="shared" si="179"/>
        <v>216.36</v>
      </c>
      <c r="T312" s="43">
        <f t="shared" si="179"/>
        <v>216.36</v>
      </c>
      <c r="U312" s="43">
        <f t="shared" si="179"/>
        <v>216.36</v>
      </c>
      <c r="V312" s="43">
        <f t="shared" si="179"/>
        <v>216.36</v>
      </c>
      <c r="W312" s="43">
        <f t="shared" si="179"/>
        <v>216.36</v>
      </c>
      <c r="X312" s="43">
        <f t="shared" si="179"/>
        <v>216.36</v>
      </c>
      <c r="Y312" s="43">
        <f t="shared" si="179"/>
        <v>216.36</v>
      </c>
      <c r="Z312" s="43">
        <f t="shared" si="179"/>
        <v>216.36</v>
      </c>
      <c r="AA312" s="43">
        <f t="shared" si="179"/>
        <v>216.36</v>
      </c>
    </row>
    <row r="313" spans="1:27" ht="12.75" customHeight="1" collapsed="1" x14ac:dyDescent="0.2">
      <c r="A313" s="91" t="s">
        <v>1105</v>
      </c>
      <c r="B313" s="27" t="str">
        <f>"05"&amp;"."&amp;$B$599&amp;"."&amp;$B$600</f>
        <v>05.02.2023</v>
      </c>
      <c r="C313" s="83" t="s">
        <v>74</v>
      </c>
      <c r="D313" s="84">
        <f>ROUND(((D314+D315+D317+D316)/1000),5)</f>
        <v>1.6786000000000001</v>
      </c>
      <c r="E313" s="84">
        <f>ROUND(((E314+E315+E317+E316)/1000),5)</f>
        <v>1.629</v>
      </c>
      <c r="F313" s="84">
        <f>ROUND(((F314+F315+F317+F316)/1000),5)</f>
        <v>1.5866499999999999</v>
      </c>
      <c r="G313" s="84">
        <f t="shared" ref="G313:AA313" si="180">ROUND(((G314+G315+G317+G316)/1000),5)</f>
        <v>1.57152</v>
      </c>
      <c r="H313" s="84">
        <f t="shared" si="180"/>
        <v>1.6039699999999999</v>
      </c>
      <c r="I313" s="84">
        <f t="shared" si="180"/>
        <v>1.60924</v>
      </c>
      <c r="J313" s="84">
        <f t="shared" si="180"/>
        <v>1.6256600000000001</v>
      </c>
      <c r="K313" s="84">
        <f t="shared" si="180"/>
        <v>1.74671</v>
      </c>
      <c r="L313" s="84">
        <f t="shared" si="180"/>
        <v>1.9402200000000001</v>
      </c>
      <c r="M313" s="84">
        <f t="shared" si="180"/>
        <v>2.04427</v>
      </c>
      <c r="N313" s="84">
        <f t="shared" si="180"/>
        <v>2.0900699999999999</v>
      </c>
      <c r="O313" s="84">
        <f t="shared" si="180"/>
        <v>2.1174900000000001</v>
      </c>
      <c r="P313" s="84">
        <f t="shared" si="180"/>
        <v>2.1176699999999999</v>
      </c>
      <c r="Q313" s="84">
        <f t="shared" si="180"/>
        <v>2.1297000000000001</v>
      </c>
      <c r="R313" s="84">
        <f t="shared" si="180"/>
        <v>2.1273499999999999</v>
      </c>
      <c r="S313" s="84">
        <f t="shared" si="180"/>
        <v>2.0900300000000001</v>
      </c>
      <c r="T313" s="84">
        <f t="shared" si="180"/>
        <v>2.0992500000000001</v>
      </c>
      <c r="U313" s="84">
        <f t="shared" si="180"/>
        <v>2.14696</v>
      </c>
      <c r="V313" s="84">
        <f t="shared" si="180"/>
        <v>2.1642199999999998</v>
      </c>
      <c r="W313" s="84">
        <f t="shared" si="180"/>
        <v>2.16527</v>
      </c>
      <c r="X313" s="84">
        <f t="shared" si="180"/>
        <v>2.1650700000000001</v>
      </c>
      <c r="Y313" s="84">
        <f t="shared" si="180"/>
        <v>2.10534</v>
      </c>
      <c r="Z313" s="84">
        <f t="shared" si="180"/>
        <v>1.9768300000000001</v>
      </c>
      <c r="AA313" s="84">
        <f t="shared" si="180"/>
        <v>1.6510100000000001</v>
      </c>
    </row>
    <row r="314" spans="1:27" ht="12.75" hidden="1" customHeight="1" outlineLevel="1" x14ac:dyDescent="0.2">
      <c r="A314" s="92" t="s">
        <v>1106</v>
      </c>
      <c r="B314" s="62" t="s">
        <v>231</v>
      </c>
      <c r="C314" s="42" t="s">
        <v>77</v>
      </c>
      <c r="D314" s="43">
        <v>1240.44</v>
      </c>
      <c r="E314" s="43">
        <v>1190.8399999999999</v>
      </c>
      <c r="F314" s="43">
        <v>1148.49</v>
      </c>
      <c r="G314" s="43">
        <v>1133.3599999999999</v>
      </c>
      <c r="H314" s="43">
        <v>1165.81</v>
      </c>
      <c r="I314" s="43">
        <v>1171.08</v>
      </c>
      <c r="J314" s="43">
        <v>1187.5</v>
      </c>
      <c r="K314" s="43">
        <v>1308.55</v>
      </c>
      <c r="L314" s="43">
        <v>1502.06</v>
      </c>
      <c r="M314" s="43">
        <v>1606.11</v>
      </c>
      <c r="N314" s="43">
        <v>1651.91</v>
      </c>
      <c r="O314" s="43">
        <v>1679.33</v>
      </c>
      <c r="P314" s="43">
        <v>1679.51</v>
      </c>
      <c r="Q314" s="43">
        <v>1691.54</v>
      </c>
      <c r="R314" s="43">
        <v>1689.19</v>
      </c>
      <c r="S314" s="43">
        <v>1651.87</v>
      </c>
      <c r="T314" s="43">
        <v>1661.09</v>
      </c>
      <c r="U314" s="43">
        <v>1708.8</v>
      </c>
      <c r="V314" s="43">
        <v>1726.06</v>
      </c>
      <c r="W314" s="43">
        <v>1727.11</v>
      </c>
      <c r="X314" s="43">
        <v>1726.91</v>
      </c>
      <c r="Y314" s="43">
        <v>1667.18</v>
      </c>
      <c r="Z314" s="43">
        <v>1538.67</v>
      </c>
      <c r="AA314" s="43">
        <v>1212.8499999999999</v>
      </c>
    </row>
    <row r="315" spans="1:27" ht="12.75" hidden="1" customHeight="1" outlineLevel="1" x14ac:dyDescent="0.2">
      <c r="A315" s="92" t="s">
        <v>1107</v>
      </c>
      <c r="B315" s="62" t="s">
        <v>88</v>
      </c>
      <c r="C315" s="42" t="s">
        <v>77</v>
      </c>
      <c r="D315" s="43">
        <f>$D$295</f>
        <v>217.03</v>
      </c>
      <c r="E315" s="43">
        <f t="shared" ref="E315:AA315" si="181">$D$295</f>
        <v>217.03</v>
      </c>
      <c r="F315" s="43">
        <f t="shared" si="181"/>
        <v>217.03</v>
      </c>
      <c r="G315" s="43">
        <f t="shared" si="181"/>
        <v>217.03</v>
      </c>
      <c r="H315" s="43">
        <f t="shared" si="181"/>
        <v>217.03</v>
      </c>
      <c r="I315" s="43">
        <f t="shared" si="181"/>
        <v>217.03</v>
      </c>
      <c r="J315" s="43">
        <f t="shared" si="181"/>
        <v>217.03</v>
      </c>
      <c r="K315" s="43">
        <f t="shared" si="181"/>
        <v>217.03</v>
      </c>
      <c r="L315" s="43">
        <f t="shared" si="181"/>
        <v>217.03</v>
      </c>
      <c r="M315" s="43">
        <f t="shared" si="181"/>
        <v>217.03</v>
      </c>
      <c r="N315" s="43">
        <f t="shared" si="181"/>
        <v>217.03</v>
      </c>
      <c r="O315" s="43">
        <f t="shared" si="181"/>
        <v>217.03</v>
      </c>
      <c r="P315" s="43">
        <f t="shared" si="181"/>
        <v>217.03</v>
      </c>
      <c r="Q315" s="43">
        <f t="shared" si="181"/>
        <v>217.03</v>
      </c>
      <c r="R315" s="43">
        <f t="shared" si="181"/>
        <v>217.03</v>
      </c>
      <c r="S315" s="43">
        <f t="shared" si="181"/>
        <v>217.03</v>
      </c>
      <c r="T315" s="43">
        <f t="shared" si="181"/>
        <v>217.03</v>
      </c>
      <c r="U315" s="43">
        <f t="shared" si="181"/>
        <v>217.03</v>
      </c>
      <c r="V315" s="43">
        <f t="shared" si="181"/>
        <v>217.03</v>
      </c>
      <c r="W315" s="43">
        <f t="shared" si="181"/>
        <v>217.03</v>
      </c>
      <c r="X315" s="43">
        <f t="shared" si="181"/>
        <v>217.03</v>
      </c>
      <c r="Y315" s="43">
        <f t="shared" si="181"/>
        <v>217.03</v>
      </c>
      <c r="Z315" s="43">
        <f t="shared" si="181"/>
        <v>217.03</v>
      </c>
      <c r="AA315" s="43">
        <f t="shared" si="181"/>
        <v>217.03</v>
      </c>
    </row>
    <row r="316" spans="1:27" ht="12.75" hidden="1" customHeight="1" outlineLevel="1" x14ac:dyDescent="0.2">
      <c r="A316" s="92" t="s">
        <v>1108</v>
      </c>
      <c r="B316" s="62" t="s">
        <v>81</v>
      </c>
      <c r="C316" s="42" t="s">
        <v>77</v>
      </c>
      <c r="D316" s="43">
        <v>4.7699999999999996</v>
      </c>
      <c r="E316" s="43">
        <v>4.7699999999999996</v>
      </c>
      <c r="F316" s="43">
        <v>4.7699999999999996</v>
      </c>
      <c r="G316" s="43">
        <v>4.7699999999999996</v>
      </c>
      <c r="H316" s="43">
        <v>4.7699999999999996</v>
      </c>
      <c r="I316" s="43">
        <v>4.7699999999999996</v>
      </c>
      <c r="J316" s="43">
        <v>4.7699999999999996</v>
      </c>
      <c r="K316" s="43">
        <v>4.7699999999999996</v>
      </c>
      <c r="L316" s="43">
        <v>4.7699999999999996</v>
      </c>
      <c r="M316" s="43">
        <v>4.7699999999999996</v>
      </c>
      <c r="N316" s="43">
        <v>4.7699999999999996</v>
      </c>
      <c r="O316" s="43">
        <v>4.7699999999999996</v>
      </c>
      <c r="P316" s="43">
        <v>4.7699999999999996</v>
      </c>
      <c r="Q316" s="43">
        <v>4.7699999999999996</v>
      </c>
      <c r="R316" s="43">
        <v>4.7699999999999996</v>
      </c>
      <c r="S316" s="43">
        <v>4.7699999999999996</v>
      </c>
      <c r="T316" s="43">
        <v>4.7699999999999996</v>
      </c>
      <c r="U316" s="43">
        <v>4.7699999999999996</v>
      </c>
      <c r="V316" s="43">
        <v>4.7699999999999996</v>
      </c>
      <c r="W316" s="43">
        <v>4.7699999999999996</v>
      </c>
      <c r="X316" s="43">
        <v>4.7699999999999996</v>
      </c>
      <c r="Y316" s="43">
        <v>4.7699999999999996</v>
      </c>
      <c r="Z316" s="43">
        <v>4.7699999999999996</v>
      </c>
      <c r="AA316" s="43">
        <v>4.7699999999999996</v>
      </c>
    </row>
    <row r="317" spans="1:27" ht="12.75" hidden="1" customHeight="1" outlineLevel="1" x14ac:dyDescent="0.2">
      <c r="A317" s="92" t="s">
        <v>1109</v>
      </c>
      <c r="B317" s="62" t="s">
        <v>79</v>
      </c>
      <c r="C317" s="42" t="s">
        <v>77</v>
      </c>
      <c r="D317" s="43">
        <f>$D$11</f>
        <v>216.36</v>
      </c>
      <c r="E317" s="43">
        <f t="shared" ref="E317:AA317" si="182">$D$11</f>
        <v>216.36</v>
      </c>
      <c r="F317" s="43">
        <f t="shared" si="182"/>
        <v>216.36</v>
      </c>
      <c r="G317" s="43">
        <f t="shared" si="182"/>
        <v>216.36</v>
      </c>
      <c r="H317" s="43">
        <f t="shared" si="182"/>
        <v>216.36</v>
      </c>
      <c r="I317" s="43">
        <f t="shared" si="182"/>
        <v>216.36</v>
      </c>
      <c r="J317" s="43">
        <f t="shared" si="182"/>
        <v>216.36</v>
      </c>
      <c r="K317" s="43">
        <f t="shared" si="182"/>
        <v>216.36</v>
      </c>
      <c r="L317" s="43">
        <f t="shared" si="182"/>
        <v>216.36</v>
      </c>
      <c r="M317" s="43">
        <f t="shared" si="182"/>
        <v>216.36</v>
      </c>
      <c r="N317" s="43">
        <f t="shared" si="182"/>
        <v>216.36</v>
      </c>
      <c r="O317" s="43">
        <f t="shared" si="182"/>
        <v>216.36</v>
      </c>
      <c r="P317" s="43">
        <f t="shared" si="182"/>
        <v>216.36</v>
      </c>
      <c r="Q317" s="43">
        <f t="shared" si="182"/>
        <v>216.36</v>
      </c>
      <c r="R317" s="43">
        <f>$D$11</f>
        <v>216.36</v>
      </c>
      <c r="S317" s="43">
        <f t="shared" si="182"/>
        <v>216.36</v>
      </c>
      <c r="T317" s="43">
        <f t="shared" si="182"/>
        <v>216.36</v>
      </c>
      <c r="U317" s="43">
        <f t="shared" si="182"/>
        <v>216.36</v>
      </c>
      <c r="V317" s="43">
        <f t="shared" si="182"/>
        <v>216.36</v>
      </c>
      <c r="W317" s="43">
        <f t="shared" si="182"/>
        <v>216.36</v>
      </c>
      <c r="X317" s="43">
        <f t="shared" si="182"/>
        <v>216.36</v>
      </c>
      <c r="Y317" s="43">
        <f t="shared" si="182"/>
        <v>216.36</v>
      </c>
      <c r="Z317" s="43">
        <f t="shared" si="182"/>
        <v>216.36</v>
      </c>
      <c r="AA317" s="43">
        <f t="shared" si="182"/>
        <v>216.36</v>
      </c>
    </row>
    <row r="318" spans="1:27" ht="12.75" customHeight="1" collapsed="1" x14ac:dyDescent="0.2">
      <c r="A318" s="91" t="s">
        <v>1110</v>
      </c>
      <c r="B318" s="27" t="str">
        <f>"06"&amp;"."&amp;$B$599&amp;"."&amp;$B$600</f>
        <v>06.02.2023</v>
      </c>
      <c r="C318" s="83" t="s">
        <v>74</v>
      </c>
      <c r="D318" s="84">
        <f>ROUND(((D319+D320+D322+D321)/1000),5)</f>
        <v>1.6077300000000001</v>
      </c>
      <c r="E318" s="84">
        <f>ROUND(((E319+E320+E322+E321)/1000),5)</f>
        <v>1.55975</v>
      </c>
      <c r="F318" s="84">
        <f>ROUND(((F319+F320+F322+F321)/1000),5)</f>
        <v>1.5289299999999999</v>
      </c>
      <c r="G318" s="84">
        <f t="shared" ref="G318:AA318" si="183">ROUND(((G319+G320+G322+G321)/1000),5)</f>
        <v>1.51373</v>
      </c>
      <c r="H318" s="84">
        <f t="shared" si="183"/>
        <v>1.54295</v>
      </c>
      <c r="I318" s="84">
        <f t="shared" si="183"/>
        <v>1.6064000000000001</v>
      </c>
      <c r="J318" s="84">
        <f t="shared" si="183"/>
        <v>1.8033399999999999</v>
      </c>
      <c r="K318" s="84">
        <f t="shared" si="183"/>
        <v>2.0640900000000002</v>
      </c>
      <c r="L318" s="84">
        <f t="shared" si="183"/>
        <v>2.1538300000000001</v>
      </c>
      <c r="M318" s="84">
        <f t="shared" si="183"/>
        <v>2.1779700000000002</v>
      </c>
      <c r="N318" s="84">
        <f t="shared" si="183"/>
        <v>2.20214</v>
      </c>
      <c r="O318" s="84">
        <f t="shared" si="183"/>
        <v>2.2494999999999998</v>
      </c>
      <c r="P318" s="84">
        <f t="shared" si="183"/>
        <v>2.2144900000000001</v>
      </c>
      <c r="Q318" s="84">
        <f t="shared" si="183"/>
        <v>2.2225999999999999</v>
      </c>
      <c r="R318" s="84">
        <f t="shared" si="183"/>
        <v>2.21441</v>
      </c>
      <c r="S318" s="84">
        <f t="shared" si="183"/>
        <v>2.1894499999999999</v>
      </c>
      <c r="T318" s="84">
        <f t="shared" si="183"/>
        <v>2.1576599999999999</v>
      </c>
      <c r="U318" s="84">
        <f t="shared" si="183"/>
        <v>2.1781799999999998</v>
      </c>
      <c r="V318" s="84">
        <f t="shared" si="183"/>
        <v>2.19137</v>
      </c>
      <c r="W318" s="84">
        <f t="shared" si="183"/>
        <v>2.21427</v>
      </c>
      <c r="X318" s="84">
        <f t="shared" si="183"/>
        <v>2.14046</v>
      </c>
      <c r="Y318" s="84">
        <f t="shared" si="183"/>
        <v>2.0836199999999998</v>
      </c>
      <c r="Z318" s="84">
        <f t="shared" si="183"/>
        <v>1.7508699999999999</v>
      </c>
      <c r="AA318" s="84">
        <f t="shared" si="183"/>
        <v>1.61006</v>
      </c>
    </row>
    <row r="319" spans="1:27" ht="12.75" hidden="1" customHeight="1" outlineLevel="1" x14ac:dyDescent="0.2">
      <c r="A319" s="92" t="s">
        <v>1111</v>
      </c>
      <c r="B319" s="62" t="s">
        <v>231</v>
      </c>
      <c r="C319" s="42" t="s">
        <v>77</v>
      </c>
      <c r="D319" s="43">
        <v>1169.57</v>
      </c>
      <c r="E319" s="43">
        <v>1121.5899999999999</v>
      </c>
      <c r="F319" s="43">
        <v>1090.77</v>
      </c>
      <c r="G319" s="43">
        <v>1075.57</v>
      </c>
      <c r="H319" s="43">
        <v>1104.79</v>
      </c>
      <c r="I319" s="43">
        <v>1168.24</v>
      </c>
      <c r="J319" s="43">
        <v>1365.18</v>
      </c>
      <c r="K319" s="43">
        <v>1625.93</v>
      </c>
      <c r="L319" s="43">
        <v>1715.67</v>
      </c>
      <c r="M319" s="43">
        <v>1739.81</v>
      </c>
      <c r="N319" s="43">
        <v>1763.98</v>
      </c>
      <c r="O319" s="43">
        <v>1811.34</v>
      </c>
      <c r="P319" s="43">
        <v>1776.33</v>
      </c>
      <c r="Q319" s="43">
        <v>1784.44</v>
      </c>
      <c r="R319" s="43">
        <v>1776.25</v>
      </c>
      <c r="S319" s="43">
        <v>1751.29</v>
      </c>
      <c r="T319" s="43">
        <v>1719.5</v>
      </c>
      <c r="U319" s="43">
        <v>1740.02</v>
      </c>
      <c r="V319" s="43">
        <v>1753.21</v>
      </c>
      <c r="W319" s="43">
        <v>1776.11</v>
      </c>
      <c r="X319" s="43">
        <v>1702.3</v>
      </c>
      <c r="Y319" s="43">
        <v>1645.46</v>
      </c>
      <c r="Z319" s="43">
        <v>1312.71</v>
      </c>
      <c r="AA319" s="43">
        <v>1171.9000000000001</v>
      </c>
    </row>
    <row r="320" spans="1:27" ht="12.75" hidden="1" customHeight="1" outlineLevel="1" x14ac:dyDescent="0.2">
      <c r="A320" s="92" t="s">
        <v>1112</v>
      </c>
      <c r="B320" s="62" t="s">
        <v>88</v>
      </c>
      <c r="C320" s="42" t="s">
        <v>77</v>
      </c>
      <c r="D320" s="43">
        <f>$D$295</f>
        <v>217.03</v>
      </c>
      <c r="E320" s="43">
        <f t="shared" ref="E320:AA320" si="184">$D$295</f>
        <v>217.03</v>
      </c>
      <c r="F320" s="43">
        <f t="shared" si="184"/>
        <v>217.03</v>
      </c>
      <c r="G320" s="43">
        <f t="shared" si="184"/>
        <v>217.03</v>
      </c>
      <c r="H320" s="43">
        <f t="shared" si="184"/>
        <v>217.03</v>
      </c>
      <c r="I320" s="43">
        <f t="shared" si="184"/>
        <v>217.03</v>
      </c>
      <c r="J320" s="43">
        <f t="shared" si="184"/>
        <v>217.03</v>
      </c>
      <c r="K320" s="43">
        <f t="shared" si="184"/>
        <v>217.03</v>
      </c>
      <c r="L320" s="43">
        <f t="shared" si="184"/>
        <v>217.03</v>
      </c>
      <c r="M320" s="43">
        <f t="shared" si="184"/>
        <v>217.03</v>
      </c>
      <c r="N320" s="43">
        <f t="shared" si="184"/>
        <v>217.03</v>
      </c>
      <c r="O320" s="43">
        <f t="shared" si="184"/>
        <v>217.03</v>
      </c>
      <c r="P320" s="43">
        <f t="shared" si="184"/>
        <v>217.03</v>
      </c>
      <c r="Q320" s="43">
        <f t="shared" si="184"/>
        <v>217.03</v>
      </c>
      <c r="R320" s="43">
        <f t="shared" si="184"/>
        <v>217.03</v>
      </c>
      <c r="S320" s="43">
        <f t="shared" si="184"/>
        <v>217.03</v>
      </c>
      <c r="T320" s="43">
        <f t="shared" si="184"/>
        <v>217.03</v>
      </c>
      <c r="U320" s="43">
        <f t="shared" si="184"/>
        <v>217.03</v>
      </c>
      <c r="V320" s="43">
        <f t="shared" si="184"/>
        <v>217.03</v>
      </c>
      <c r="W320" s="43">
        <f t="shared" si="184"/>
        <v>217.03</v>
      </c>
      <c r="X320" s="43">
        <f t="shared" si="184"/>
        <v>217.03</v>
      </c>
      <c r="Y320" s="43">
        <f t="shared" si="184"/>
        <v>217.03</v>
      </c>
      <c r="Z320" s="43">
        <f t="shared" si="184"/>
        <v>217.03</v>
      </c>
      <c r="AA320" s="43">
        <f t="shared" si="184"/>
        <v>217.03</v>
      </c>
    </row>
    <row r="321" spans="1:27" ht="12.75" hidden="1" customHeight="1" outlineLevel="1" x14ac:dyDescent="0.2">
      <c r="A321" s="92" t="s">
        <v>1113</v>
      </c>
      <c r="B321" s="62" t="s">
        <v>81</v>
      </c>
      <c r="C321" s="42" t="s">
        <v>77</v>
      </c>
      <c r="D321" s="43">
        <v>4.7699999999999996</v>
      </c>
      <c r="E321" s="43">
        <v>4.7699999999999996</v>
      </c>
      <c r="F321" s="43">
        <v>4.7699999999999996</v>
      </c>
      <c r="G321" s="43">
        <v>4.7699999999999996</v>
      </c>
      <c r="H321" s="43">
        <v>4.7699999999999996</v>
      </c>
      <c r="I321" s="43">
        <v>4.7699999999999996</v>
      </c>
      <c r="J321" s="43">
        <v>4.7699999999999996</v>
      </c>
      <c r="K321" s="43">
        <v>4.7699999999999996</v>
      </c>
      <c r="L321" s="43">
        <v>4.7699999999999996</v>
      </c>
      <c r="M321" s="43">
        <v>4.7699999999999996</v>
      </c>
      <c r="N321" s="43">
        <v>4.7699999999999996</v>
      </c>
      <c r="O321" s="43">
        <v>4.7699999999999996</v>
      </c>
      <c r="P321" s="43">
        <v>4.7699999999999996</v>
      </c>
      <c r="Q321" s="43">
        <v>4.7699999999999996</v>
      </c>
      <c r="R321" s="43">
        <v>4.7699999999999996</v>
      </c>
      <c r="S321" s="43">
        <v>4.7699999999999996</v>
      </c>
      <c r="T321" s="43">
        <v>4.7699999999999996</v>
      </c>
      <c r="U321" s="43">
        <v>4.7699999999999996</v>
      </c>
      <c r="V321" s="43">
        <v>4.7699999999999996</v>
      </c>
      <c r="W321" s="43">
        <v>4.7699999999999996</v>
      </c>
      <c r="X321" s="43">
        <v>4.7699999999999996</v>
      </c>
      <c r="Y321" s="43">
        <v>4.7699999999999996</v>
      </c>
      <c r="Z321" s="43">
        <v>4.7699999999999996</v>
      </c>
      <c r="AA321" s="43">
        <v>4.7699999999999996</v>
      </c>
    </row>
    <row r="322" spans="1:27" ht="12.75" hidden="1" customHeight="1" outlineLevel="1" x14ac:dyDescent="0.2">
      <c r="A322" s="92" t="s">
        <v>1114</v>
      </c>
      <c r="B322" s="62" t="s">
        <v>79</v>
      </c>
      <c r="C322" s="42" t="s">
        <v>77</v>
      </c>
      <c r="D322" s="43">
        <f>$D$11</f>
        <v>216.36</v>
      </c>
      <c r="E322" s="43">
        <f t="shared" ref="E322:AA322" si="185">$D$11</f>
        <v>216.36</v>
      </c>
      <c r="F322" s="43">
        <f t="shared" si="185"/>
        <v>216.36</v>
      </c>
      <c r="G322" s="43">
        <f t="shared" si="185"/>
        <v>216.36</v>
      </c>
      <c r="H322" s="43">
        <f t="shared" si="185"/>
        <v>216.36</v>
      </c>
      <c r="I322" s="43">
        <f t="shared" si="185"/>
        <v>216.36</v>
      </c>
      <c r="J322" s="43">
        <f t="shared" si="185"/>
        <v>216.36</v>
      </c>
      <c r="K322" s="43">
        <f t="shared" si="185"/>
        <v>216.36</v>
      </c>
      <c r="L322" s="43">
        <f t="shared" si="185"/>
        <v>216.36</v>
      </c>
      <c r="M322" s="43">
        <f t="shared" si="185"/>
        <v>216.36</v>
      </c>
      <c r="N322" s="43">
        <f t="shared" si="185"/>
        <v>216.36</v>
      </c>
      <c r="O322" s="43">
        <f t="shared" si="185"/>
        <v>216.36</v>
      </c>
      <c r="P322" s="43">
        <f t="shared" si="185"/>
        <v>216.36</v>
      </c>
      <c r="Q322" s="43">
        <f t="shared" si="185"/>
        <v>216.36</v>
      </c>
      <c r="R322" s="43">
        <f>$D$11</f>
        <v>216.36</v>
      </c>
      <c r="S322" s="43">
        <f t="shared" si="185"/>
        <v>216.36</v>
      </c>
      <c r="T322" s="43">
        <f t="shared" si="185"/>
        <v>216.36</v>
      </c>
      <c r="U322" s="43">
        <f t="shared" si="185"/>
        <v>216.36</v>
      </c>
      <c r="V322" s="43">
        <f t="shared" si="185"/>
        <v>216.36</v>
      </c>
      <c r="W322" s="43">
        <f t="shared" si="185"/>
        <v>216.36</v>
      </c>
      <c r="X322" s="43">
        <f t="shared" si="185"/>
        <v>216.36</v>
      </c>
      <c r="Y322" s="43">
        <f t="shared" si="185"/>
        <v>216.36</v>
      </c>
      <c r="Z322" s="43">
        <f t="shared" si="185"/>
        <v>216.36</v>
      </c>
      <c r="AA322" s="43">
        <f t="shared" si="185"/>
        <v>216.36</v>
      </c>
    </row>
    <row r="323" spans="1:27" ht="12.75" customHeight="1" collapsed="1" x14ac:dyDescent="0.2">
      <c r="A323" s="91" t="s">
        <v>1115</v>
      </c>
      <c r="B323" s="27" t="str">
        <f>"07"&amp;"."&amp;$B$599&amp;"."&amp;$B$600</f>
        <v>07.02.2023</v>
      </c>
      <c r="C323" s="83" t="s">
        <v>74</v>
      </c>
      <c r="D323" s="84">
        <f>ROUND(((D324+D325+D327+D326)/1000),5)</f>
        <v>1.5440100000000001</v>
      </c>
      <c r="E323" s="84">
        <f>ROUND(((E324+E325+E327+E326)/1000),5)</f>
        <v>1.4721599999999999</v>
      </c>
      <c r="F323" s="84">
        <f>ROUND(((F324+F325+F327+F326)/1000),5)</f>
        <v>1.4254800000000001</v>
      </c>
      <c r="G323" s="84">
        <f t="shared" ref="G323:AA323" si="186">ROUND(((G324+G325+G327+G326)/1000),5)</f>
        <v>1.42188</v>
      </c>
      <c r="H323" s="84">
        <f t="shared" si="186"/>
        <v>1.52186</v>
      </c>
      <c r="I323" s="84">
        <f t="shared" si="186"/>
        <v>1.5711900000000001</v>
      </c>
      <c r="J323" s="84">
        <f t="shared" si="186"/>
        <v>1.7887900000000001</v>
      </c>
      <c r="K323" s="84">
        <f t="shared" si="186"/>
        <v>2.0663</v>
      </c>
      <c r="L323" s="84">
        <f t="shared" si="186"/>
        <v>2.11897</v>
      </c>
      <c r="M323" s="84">
        <f t="shared" si="186"/>
        <v>2.1331000000000002</v>
      </c>
      <c r="N323" s="84">
        <f t="shared" si="186"/>
        <v>2.1449600000000002</v>
      </c>
      <c r="O323" s="84">
        <f t="shared" si="186"/>
        <v>2.1798099999999998</v>
      </c>
      <c r="P323" s="84">
        <f t="shared" si="186"/>
        <v>2.1595599999999999</v>
      </c>
      <c r="Q323" s="84">
        <f t="shared" si="186"/>
        <v>2.1663299999999999</v>
      </c>
      <c r="R323" s="84">
        <f t="shared" si="186"/>
        <v>2.1604299999999999</v>
      </c>
      <c r="S323" s="84">
        <f t="shared" si="186"/>
        <v>2.1396999999999999</v>
      </c>
      <c r="T323" s="84">
        <f t="shared" si="186"/>
        <v>2.1275300000000001</v>
      </c>
      <c r="U323" s="84">
        <f t="shared" si="186"/>
        <v>2.14317</v>
      </c>
      <c r="V323" s="84">
        <f t="shared" si="186"/>
        <v>2.1527799999999999</v>
      </c>
      <c r="W323" s="84">
        <f t="shared" si="186"/>
        <v>2.16195</v>
      </c>
      <c r="X323" s="84">
        <f t="shared" si="186"/>
        <v>2.1294900000000001</v>
      </c>
      <c r="Y323" s="84">
        <f t="shared" si="186"/>
        <v>2.08311</v>
      </c>
      <c r="Z323" s="84">
        <f t="shared" si="186"/>
        <v>1.79799</v>
      </c>
      <c r="AA323" s="84">
        <f t="shared" si="186"/>
        <v>1.63381</v>
      </c>
    </row>
    <row r="324" spans="1:27" ht="12.75" hidden="1" customHeight="1" outlineLevel="1" x14ac:dyDescent="0.2">
      <c r="A324" s="92" t="s">
        <v>1116</v>
      </c>
      <c r="B324" s="62" t="s">
        <v>231</v>
      </c>
      <c r="C324" s="42" t="s">
        <v>77</v>
      </c>
      <c r="D324" s="43">
        <v>1105.8499999999999</v>
      </c>
      <c r="E324" s="43">
        <v>1034</v>
      </c>
      <c r="F324" s="43">
        <v>987.32</v>
      </c>
      <c r="G324" s="43">
        <v>983.72</v>
      </c>
      <c r="H324" s="43">
        <v>1083.7</v>
      </c>
      <c r="I324" s="43">
        <v>1133.03</v>
      </c>
      <c r="J324" s="43">
        <v>1350.63</v>
      </c>
      <c r="K324" s="43">
        <v>1628.14</v>
      </c>
      <c r="L324" s="43">
        <v>1680.81</v>
      </c>
      <c r="M324" s="43">
        <v>1694.94</v>
      </c>
      <c r="N324" s="43">
        <v>1706.8</v>
      </c>
      <c r="O324" s="43">
        <v>1741.65</v>
      </c>
      <c r="P324" s="43">
        <v>1721.4</v>
      </c>
      <c r="Q324" s="43">
        <v>1728.17</v>
      </c>
      <c r="R324" s="43">
        <v>1722.27</v>
      </c>
      <c r="S324" s="43">
        <v>1701.54</v>
      </c>
      <c r="T324" s="43">
        <v>1689.37</v>
      </c>
      <c r="U324" s="43">
        <v>1705.01</v>
      </c>
      <c r="V324" s="43">
        <v>1714.62</v>
      </c>
      <c r="W324" s="43">
        <v>1723.79</v>
      </c>
      <c r="X324" s="43">
        <v>1691.33</v>
      </c>
      <c r="Y324" s="43">
        <v>1644.95</v>
      </c>
      <c r="Z324" s="43">
        <v>1359.83</v>
      </c>
      <c r="AA324" s="43">
        <v>1195.6500000000001</v>
      </c>
    </row>
    <row r="325" spans="1:27" ht="12.75" hidden="1" customHeight="1" outlineLevel="1" x14ac:dyDescent="0.2">
      <c r="A325" s="92" t="s">
        <v>1117</v>
      </c>
      <c r="B325" s="62" t="s">
        <v>88</v>
      </c>
      <c r="C325" s="42" t="s">
        <v>77</v>
      </c>
      <c r="D325" s="43">
        <f>$D$295</f>
        <v>217.03</v>
      </c>
      <c r="E325" s="43">
        <f t="shared" ref="E325:AA325" si="187">$D$295</f>
        <v>217.03</v>
      </c>
      <c r="F325" s="43">
        <f t="shared" si="187"/>
        <v>217.03</v>
      </c>
      <c r="G325" s="43">
        <f t="shared" si="187"/>
        <v>217.03</v>
      </c>
      <c r="H325" s="43">
        <f t="shared" si="187"/>
        <v>217.03</v>
      </c>
      <c r="I325" s="43">
        <f t="shared" si="187"/>
        <v>217.03</v>
      </c>
      <c r="J325" s="43">
        <f t="shared" si="187"/>
        <v>217.03</v>
      </c>
      <c r="K325" s="43">
        <f t="shared" si="187"/>
        <v>217.03</v>
      </c>
      <c r="L325" s="43">
        <f t="shared" si="187"/>
        <v>217.03</v>
      </c>
      <c r="M325" s="43">
        <f t="shared" si="187"/>
        <v>217.03</v>
      </c>
      <c r="N325" s="43">
        <f t="shared" si="187"/>
        <v>217.03</v>
      </c>
      <c r="O325" s="43">
        <f t="shared" si="187"/>
        <v>217.03</v>
      </c>
      <c r="P325" s="43">
        <f t="shared" si="187"/>
        <v>217.03</v>
      </c>
      <c r="Q325" s="43">
        <f t="shared" si="187"/>
        <v>217.03</v>
      </c>
      <c r="R325" s="43">
        <f t="shared" si="187"/>
        <v>217.03</v>
      </c>
      <c r="S325" s="43">
        <f t="shared" si="187"/>
        <v>217.03</v>
      </c>
      <c r="T325" s="43">
        <f t="shared" si="187"/>
        <v>217.03</v>
      </c>
      <c r="U325" s="43">
        <f t="shared" si="187"/>
        <v>217.03</v>
      </c>
      <c r="V325" s="43">
        <f t="shared" si="187"/>
        <v>217.03</v>
      </c>
      <c r="W325" s="43">
        <f t="shared" si="187"/>
        <v>217.03</v>
      </c>
      <c r="X325" s="43">
        <f t="shared" si="187"/>
        <v>217.03</v>
      </c>
      <c r="Y325" s="43">
        <f t="shared" si="187"/>
        <v>217.03</v>
      </c>
      <c r="Z325" s="43">
        <f t="shared" si="187"/>
        <v>217.03</v>
      </c>
      <c r="AA325" s="43">
        <f t="shared" si="187"/>
        <v>217.03</v>
      </c>
    </row>
    <row r="326" spans="1:27" ht="12.75" hidden="1" customHeight="1" outlineLevel="1" x14ac:dyDescent="0.2">
      <c r="A326" s="92" t="s">
        <v>1118</v>
      </c>
      <c r="B326" s="62" t="s">
        <v>81</v>
      </c>
      <c r="C326" s="42" t="s">
        <v>77</v>
      </c>
      <c r="D326" s="43">
        <v>4.7699999999999996</v>
      </c>
      <c r="E326" s="43">
        <v>4.7699999999999996</v>
      </c>
      <c r="F326" s="43">
        <v>4.7699999999999996</v>
      </c>
      <c r="G326" s="43">
        <v>4.7699999999999996</v>
      </c>
      <c r="H326" s="43">
        <v>4.7699999999999996</v>
      </c>
      <c r="I326" s="43">
        <v>4.7699999999999996</v>
      </c>
      <c r="J326" s="43">
        <v>4.7699999999999996</v>
      </c>
      <c r="K326" s="43">
        <v>4.7699999999999996</v>
      </c>
      <c r="L326" s="43">
        <v>4.7699999999999996</v>
      </c>
      <c r="M326" s="43">
        <v>4.7699999999999996</v>
      </c>
      <c r="N326" s="43">
        <v>4.7699999999999996</v>
      </c>
      <c r="O326" s="43">
        <v>4.7699999999999996</v>
      </c>
      <c r="P326" s="43">
        <v>4.7699999999999996</v>
      </c>
      <c r="Q326" s="43">
        <v>4.7699999999999996</v>
      </c>
      <c r="R326" s="43">
        <v>4.7699999999999996</v>
      </c>
      <c r="S326" s="43">
        <v>4.7699999999999996</v>
      </c>
      <c r="T326" s="43">
        <v>4.7699999999999996</v>
      </c>
      <c r="U326" s="43">
        <v>4.7699999999999996</v>
      </c>
      <c r="V326" s="43">
        <v>4.7699999999999996</v>
      </c>
      <c r="W326" s="43">
        <v>4.7699999999999996</v>
      </c>
      <c r="X326" s="43">
        <v>4.7699999999999996</v>
      </c>
      <c r="Y326" s="43">
        <v>4.7699999999999996</v>
      </c>
      <c r="Z326" s="43">
        <v>4.7699999999999996</v>
      </c>
      <c r="AA326" s="43">
        <v>4.7699999999999996</v>
      </c>
    </row>
    <row r="327" spans="1:27" ht="12.75" hidden="1" customHeight="1" outlineLevel="1" x14ac:dyDescent="0.2">
      <c r="A327" s="92" t="s">
        <v>1119</v>
      </c>
      <c r="B327" s="62" t="s">
        <v>79</v>
      </c>
      <c r="C327" s="42" t="s">
        <v>77</v>
      </c>
      <c r="D327" s="43">
        <f>$D$11</f>
        <v>216.36</v>
      </c>
      <c r="E327" s="43">
        <f t="shared" ref="E327:AA327" si="188">$D$11</f>
        <v>216.36</v>
      </c>
      <c r="F327" s="43">
        <f t="shared" si="188"/>
        <v>216.36</v>
      </c>
      <c r="G327" s="43">
        <f t="shared" si="188"/>
        <v>216.36</v>
      </c>
      <c r="H327" s="43">
        <f t="shared" si="188"/>
        <v>216.36</v>
      </c>
      <c r="I327" s="43">
        <f t="shared" si="188"/>
        <v>216.36</v>
      </c>
      <c r="J327" s="43">
        <f t="shared" si="188"/>
        <v>216.36</v>
      </c>
      <c r="K327" s="43">
        <f t="shared" si="188"/>
        <v>216.36</v>
      </c>
      <c r="L327" s="43">
        <f t="shared" si="188"/>
        <v>216.36</v>
      </c>
      <c r="M327" s="43">
        <f t="shared" si="188"/>
        <v>216.36</v>
      </c>
      <c r="N327" s="43">
        <f t="shared" si="188"/>
        <v>216.36</v>
      </c>
      <c r="O327" s="43">
        <f t="shared" si="188"/>
        <v>216.36</v>
      </c>
      <c r="P327" s="43">
        <f t="shared" si="188"/>
        <v>216.36</v>
      </c>
      <c r="Q327" s="43">
        <f t="shared" si="188"/>
        <v>216.36</v>
      </c>
      <c r="R327" s="43">
        <f>$D$11</f>
        <v>216.36</v>
      </c>
      <c r="S327" s="43">
        <f t="shared" si="188"/>
        <v>216.36</v>
      </c>
      <c r="T327" s="43">
        <f t="shared" si="188"/>
        <v>216.36</v>
      </c>
      <c r="U327" s="43">
        <f t="shared" si="188"/>
        <v>216.36</v>
      </c>
      <c r="V327" s="43">
        <f t="shared" si="188"/>
        <v>216.36</v>
      </c>
      <c r="W327" s="43">
        <f t="shared" si="188"/>
        <v>216.36</v>
      </c>
      <c r="X327" s="43">
        <f t="shared" si="188"/>
        <v>216.36</v>
      </c>
      <c r="Y327" s="43">
        <f t="shared" si="188"/>
        <v>216.36</v>
      </c>
      <c r="Z327" s="43">
        <f t="shared" si="188"/>
        <v>216.36</v>
      </c>
      <c r="AA327" s="43">
        <f t="shared" si="188"/>
        <v>216.36</v>
      </c>
    </row>
    <row r="328" spans="1:27" ht="12.75" customHeight="1" collapsed="1" x14ac:dyDescent="0.2">
      <c r="A328" s="91" t="s">
        <v>1120</v>
      </c>
      <c r="B328" s="27" t="str">
        <f>"08"&amp;"."&amp;$B$599&amp;"."&amp;$B$600</f>
        <v>08.02.2023</v>
      </c>
      <c r="C328" s="83" t="s">
        <v>74</v>
      </c>
      <c r="D328" s="84">
        <f>ROUND(((D329+D330+D332+D331)/1000),5)</f>
        <v>1.5511999999999999</v>
      </c>
      <c r="E328" s="84">
        <f>ROUND(((E329+E330+E332+E331)/1000),5)</f>
        <v>1.5159100000000001</v>
      </c>
      <c r="F328" s="84">
        <f>ROUND(((F329+F330+F332+F331)/1000),5)</f>
        <v>1.4753099999999999</v>
      </c>
      <c r="G328" s="84">
        <f t="shared" ref="G328:AA328" si="189">ROUND(((G329+G330+G332+G331)/1000),5)</f>
        <v>1.4940899999999999</v>
      </c>
      <c r="H328" s="84">
        <f t="shared" si="189"/>
        <v>1.52854</v>
      </c>
      <c r="I328" s="84">
        <f t="shared" si="189"/>
        <v>1.6001099999999999</v>
      </c>
      <c r="J328" s="84">
        <f t="shared" si="189"/>
        <v>1.87401</v>
      </c>
      <c r="K328" s="84">
        <f t="shared" si="189"/>
        <v>2.07945</v>
      </c>
      <c r="L328" s="84">
        <f t="shared" si="189"/>
        <v>2.1333500000000001</v>
      </c>
      <c r="M328" s="84">
        <f t="shared" si="189"/>
        <v>2.1446800000000001</v>
      </c>
      <c r="N328" s="84">
        <f t="shared" si="189"/>
        <v>2.1521699999999999</v>
      </c>
      <c r="O328" s="84">
        <f t="shared" si="189"/>
        <v>2.1725400000000001</v>
      </c>
      <c r="P328" s="84">
        <f t="shared" si="189"/>
        <v>2.16534</v>
      </c>
      <c r="Q328" s="84">
        <f t="shared" si="189"/>
        <v>2.19475</v>
      </c>
      <c r="R328" s="84">
        <f t="shared" si="189"/>
        <v>2.1901999999999999</v>
      </c>
      <c r="S328" s="84">
        <f t="shared" si="189"/>
        <v>2.1529600000000002</v>
      </c>
      <c r="T328" s="84">
        <f t="shared" si="189"/>
        <v>2.13409</v>
      </c>
      <c r="U328" s="84">
        <f t="shared" si="189"/>
        <v>2.1503299999999999</v>
      </c>
      <c r="V328" s="84">
        <f t="shared" si="189"/>
        <v>2.157</v>
      </c>
      <c r="W328" s="84">
        <f t="shared" si="189"/>
        <v>2.16709</v>
      </c>
      <c r="X328" s="84">
        <f t="shared" si="189"/>
        <v>2.1410300000000002</v>
      </c>
      <c r="Y328" s="84">
        <f t="shared" si="189"/>
        <v>2.0950600000000001</v>
      </c>
      <c r="Z328" s="84">
        <f t="shared" si="189"/>
        <v>1.84429</v>
      </c>
      <c r="AA328" s="84">
        <f t="shared" si="189"/>
        <v>1.6576299999999999</v>
      </c>
    </row>
    <row r="329" spans="1:27" ht="12.75" hidden="1" customHeight="1" outlineLevel="1" x14ac:dyDescent="0.2">
      <c r="A329" s="92" t="s">
        <v>1121</v>
      </c>
      <c r="B329" s="62" t="s">
        <v>231</v>
      </c>
      <c r="C329" s="42" t="s">
        <v>77</v>
      </c>
      <c r="D329" s="43">
        <v>1113.04</v>
      </c>
      <c r="E329" s="43">
        <v>1077.75</v>
      </c>
      <c r="F329" s="43">
        <v>1037.1500000000001</v>
      </c>
      <c r="G329" s="43">
        <v>1055.93</v>
      </c>
      <c r="H329" s="43">
        <v>1090.3800000000001</v>
      </c>
      <c r="I329" s="43">
        <v>1161.95</v>
      </c>
      <c r="J329" s="43">
        <v>1435.85</v>
      </c>
      <c r="K329" s="43">
        <v>1641.29</v>
      </c>
      <c r="L329" s="43">
        <v>1695.19</v>
      </c>
      <c r="M329" s="43">
        <v>1706.52</v>
      </c>
      <c r="N329" s="43">
        <v>1714.01</v>
      </c>
      <c r="O329" s="43">
        <v>1734.38</v>
      </c>
      <c r="P329" s="43">
        <v>1727.18</v>
      </c>
      <c r="Q329" s="43">
        <v>1756.59</v>
      </c>
      <c r="R329" s="43">
        <v>1752.04</v>
      </c>
      <c r="S329" s="43">
        <v>1714.8</v>
      </c>
      <c r="T329" s="43">
        <v>1695.93</v>
      </c>
      <c r="U329" s="43">
        <v>1712.17</v>
      </c>
      <c r="V329" s="43">
        <v>1718.84</v>
      </c>
      <c r="W329" s="43">
        <v>1728.93</v>
      </c>
      <c r="X329" s="43">
        <v>1702.87</v>
      </c>
      <c r="Y329" s="43">
        <v>1656.9</v>
      </c>
      <c r="Z329" s="43">
        <v>1406.13</v>
      </c>
      <c r="AA329" s="43">
        <v>1219.47</v>
      </c>
    </row>
    <row r="330" spans="1:27" ht="12.75" hidden="1" customHeight="1" outlineLevel="1" x14ac:dyDescent="0.2">
      <c r="A330" s="92" t="s">
        <v>1122</v>
      </c>
      <c r="B330" s="62" t="s">
        <v>88</v>
      </c>
      <c r="C330" s="42" t="s">
        <v>77</v>
      </c>
      <c r="D330" s="43">
        <f>$D$295</f>
        <v>217.03</v>
      </c>
      <c r="E330" s="43">
        <f t="shared" ref="E330:AA330" si="190">$D$295</f>
        <v>217.03</v>
      </c>
      <c r="F330" s="43">
        <f t="shared" si="190"/>
        <v>217.03</v>
      </c>
      <c r="G330" s="43">
        <f t="shared" si="190"/>
        <v>217.03</v>
      </c>
      <c r="H330" s="43">
        <f t="shared" si="190"/>
        <v>217.03</v>
      </c>
      <c r="I330" s="43">
        <f t="shared" si="190"/>
        <v>217.03</v>
      </c>
      <c r="J330" s="43">
        <f t="shared" si="190"/>
        <v>217.03</v>
      </c>
      <c r="K330" s="43">
        <f t="shared" si="190"/>
        <v>217.03</v>
      </c>
      <c r="L330" s="43">
        <f t="shared" si="190"/>
        <v>217.03</v>
      </c>
      <c r="M330" s="43">
        <f t="shared" si="190"/>
        <v>217.03</v>
      </c>
      <c r="N330" s="43">
        <f t="shared" si="190"/>
        <v>217.03</v>
      </c>
      <c r="O330" s="43">
        <f t="shared" si="190"/>
        <v>217.03</v>
      </c>
      <c r="P330" s="43">
        <f t="shared" si="190"/>
        <v>217.03</v>
      </c>
      <c r="Q330" s="43">
        <f t="shared" si="190"/>
        <v>217.03</v>
      </c>
      <c r="R330" s="43">
        <f t="shared" si="190"/>
        <v>217.03</v>
      </c>
      <c r="S330" s="43">
        <f t="shared" si="190"/>
        <v>217.03</v>
      </c>
      <c r="T330" s="43">
        <f t="shared" si="190"/>
        <v>217.03</v>
      </c>
      <c r="U330" s="43">
        <f t="shared" si="190"/>
        <v>217.03</v>
      </c>
      <c r="V330" s="43">
        <f t="shared" si="190"/>
        <v>217.03</v>
      </c>
      <c r="W330" s="43">
        <f t="shared" si="190"/>
        <v>217.03</v>
      </c>
      <c r="X330" s="43">
        <f t="shared" si="190"/>
        <v>217.03</v>
      </c>
      <c r="Y330" s="43">
        <f t="shared" si="190"/>
        <v>217.03</v>
      </c>
      <c r="Z330" s="43">
        <f t="shared" si="190"/>
        <v>217.03</v>
      </c>
      <c r="AA330" s="43">
        <f t="shared" si="190"/>
        <v>217.03</v>
      </c>
    </row>
    <row r="331" spans="1:27" ht="12.75" hidden="1" customHeight="1" outlineLevel="1" x14ac:dyDescent="0.2">
      <c r="A331" s="92" t="s">
        <v>1123</v>
      </c>
      <c r="B331" s="62" t="s">
        <v>81</v>
      </c>
      <c r="C331" s="42" t="s">
        <v>77</v>
      </c>
      <c r="D331" s="43">
        <v>4.7699999999999996</v>
      </c>
      <c r="E331" s="43">
        <v>4.7699999999999996</v>
      </c>
      <c r="F331" s="43">
        <v>4.7699999999999996</v>
      </c>
      <c r="G331" s="43">
        <v>4.7699999999999996</v>
      </c>
      <c r="H331" s="43">
        <v>4.7699999999999996</v>
      </c>
      <c r="I331" s="43">
        <v>4.7699999999999996</v>
      </c>
      <c r="J331" s="43">
        <v>4.7699999999999996</v>
      </c>
      <c r="K331" s="43">
        <v>4.7699999999999996</v>
      </c>
      <c r="L331" s="43">
        <v>4.7699999999999996</v>
      </c>
      <c r="M331" s="43">
        <v>4.7699999999999996</v>
      </c>
      <c r="N331" s="43">
        <v>4.7699999999999996</v>
      </c>
      <c r="O331" s="43">
        <v>4.7699999999999996</v>
      </c>
      <c r="P331" s="43">
        <v>4.7699999999999996</v>
      </c>
      <c r="Q331" s="43">
        <v>4.7699999999999996</v>
      </c>
      <c r="R331" s="43">
        <v>4.7699999999999996</v>
      </c>
      <c r="S331" s="43">
        <v>4.7699999999999996</v>
      </c>
      <c r="T331" s="43">
        <v>4.7699999999999996</v>
      </c>
      <c r="U331" s="43">
        <v>4.7699999999999996</v>
      </c>
      <c r="V331" s="43">
        <v>4.7699999999999996</v>
      </c>
      <c r="W331" s="43">
        <v>4.7699999999999996</v>
      </c>
      <c r="X331" s="43">
        <v>4.7699999999999996</v>
      </c>
      <c r="Y331" s="43">
        <v>4.7699999999999996</v>
      </c>
      <c r="Z331" s="43">
        <v>4.7699999999999996</v>
      </c>
      <c r="AA331" s="43">
        <v>4.7699999999999996</v>
      </c>
    </row>
    <row r="332" spans="1:27" ht="12.75" hidden="1" customHeight="1" outlineLevel="1" x14ac:dyDescent="0.2">
      <c r="A332" s="92" t="s">
        <v>1124</v>
      </c>
      <c r="B332" s="62" t="s">
        <v>79</v>
      </c>
      <c r="C332" s="42" t="s">
        <v>77</v>
      </c>
      <c r="D332" s="43">
        <f>$D$11</f>
        <v>216.36</v>
      </c>
      <c r="E332" s="43">
        <f t="shared" ref="E332:AA332" si="191">$D$11</f>
        <v>216.36</v>
      </c>
      <c r="F332" s="43">
        <f t="shared" si="191"/>
        <v>216.36</v>
      </c>
      <c r="G332" s="43">
        <f t="shared" si="191"/>
        <v>216.36</v>
      </c>
      <c r="H332" s="43">
        <f t="shared" si="191"/>
        <v>216.36</v>
      </c>
      <c r="I332" s="43">
        <f t="shared" si="191"/>
        <v>216.36</v>
      </c>
      <c r="J332" s="43">
        <f t="shared" si="191"/>
        <v>216.36</v>
      </c>
      <c r="K332" s="43">
        <f t="shared" si="191"/>
        <v>216.36</v>
      </c>
      <c r="L332" s="43">
        <f t="shared" si="191"/>
        <v>216.36</v>
      </c>
      <c r="M332" s="43">
        <f t="shared" si="191"/>
        <v>216.36</v>
      </c>
      <c r="N332" s="43">
        <f t="shared" si="191"/>
        <v>216.36</v>
      </c>
      <c r="O332" s="43">
        <f t="shared" si="191"/>
        <v>216.36</v>
      </c>
      <c r="P332" s="43">
        <f t="shared" si="191"/>
        <v>216.36</v>
      </c>
      <c r="Q332" s="43">
        <f t="shared" si="191"/>
        <v>216.36</v>
      </c>
      <c r="R332" s="43">
        <f>$D$11</f>
        <v>216.36</v>
      </c>
      <c r="S332" s="43">
        <f t="shared" si="191"/>
        <v>216.36</v>
      </c>
      <c r="T332" s="43">
        <f t="shared" si="191"/>
        <v>216.36</v>
      </c>
      <c r="U332" s="43">
        <f t="shared" si="191"/>
        <v>216.36</v>
      </c>
      <c r="V332" s="43">
        <f t="shared" si="191"/>
        <v>216.36</v>
      </c>
      <c r="W332" s="43">
        <f t="shared" si="191"/>
        <v>216.36</v>
      </c>
      <c r="X332" s="43">
        <f t="shared" si="191"/>
        <v>216.36</v>
      </c>
      <c r="Y332" s="43">
        <f t="shared" si="191"/>
        <v>216.36</v>
      </c>
      <c r="Z332" s="43">
        <f t="shared" si="191"/>
        <v>216.36</v>
      </c>
      <c r="AA332" s="43">
        <f t="shared" si="191"/>
        <v>216.36</v>
      </c>
    </row>
    <row r="333" spans="1:27" ht="12.75" customHeight="1" collapsed="1" x14ac:dyDescent="0.2">
      <c r="A333" s="91" t="s">
        <v>1125</v>
      </c>
      <c r="B333" s="27" t="str">
        <f>"09"&amp;"."&amp;$B$599&amp;"."&amp;$B$600</f>
        <v>09.02.2023</v>
      </c>
      <c r="C333" s="83" t="s">
        <v>74</v>
      </c>
      <c r="D333" s="84">
        <f>ROUND(((D334+D335+D337+D336)/1000),5)</f>
        <v>1.55209</v>
      </c>
      <c r="E333" s="84">
        <f>ROUND(((E334+E335+E337+E336)/1000),5)</f>
        <v>1.52051</v>
      </c>
      <c r="F333" s="84">
        <f>ROUND(((F334+F335+F337+F336)/1000),5)</f>
        <v>1.51884</v>
      </c>
      <c r="G333" s="84">
        <f t="shared" ref="G333:AA333" si="192">ROUND(((G334+G335+G337+G336)/1000),5)</f>
        <v>1.5224200000000001</v>
      </c>
      <c r="H333" s="84">
        <f t="shared" si="192"/>
        <v>1.5603100000000001</v>
      </c>
      <c r="I333" s="84">
        <f t="shared" si="192"/>
        <v>1.64313</v>
      </c>
      <c r="J333" s="84">
        <f t="shared" si="192"/>
        <v>1.8996900000000001</v>
      </c>
      <c r="K333" s="84">
        <f t="shared" si="192"/>
        <v>2.0880700000000001</v>
      </c>
      <c r="L333" s="84">
        <f t="shared" si="192"/>
        <v>2.2035100000000001</v>
      </c>
      <c r="M333" s="84">
        <f t="shared" si="192"/>
        <v>2.2243599999999999</v>
      </c>
      <c r="N333" s="84">
        <f t="shared" si="192"/>
        <v>2.2348699999999999</v>
      </c>
      <c r="O333" s="84">
        <f t="shared" si="192"/>
        <v>2.2730999999999999</v>
      </c>
      <c r="P333" s="84">
        <f t="shared" si="192"/>
        <v>2.25332</v>
      </c>
      <c r="Q333" s="84">
        <f t="shared" si="192"/>
        <v>2.2343700000000002</v>
      </c>
      <c r="R333" s="84">
        <f t="shared" si="192"/>
        <v>2.2310500000000002</v>
      </c>
      <c r="S333" s="84">
        <f t="shared" si="192"/>
        <v>2.2237300000000002</v>
      </c>
      <c r="T333" s="84">
        <f t="shared" si="192"/>
        <v>2.1917900000000001</v>
      </c>
      <c r="U333" s="84">
        <f t="shared" si="192"/>
        <v>2.21455</v>
      </c>
      <c r="V333" s="84">
        <f t="shared" si="192"/>
        <v>2.2284600000000001</v>
      </c>
      <c r="W333" s="84">
        <f t="shared" si="192"/>
        <v>2.2501899999999999</v>
      </c>
      <c r="X333" s="84">
        <f t="shared" si="192"/>
        <v>2.19665</v>
      </c>
      <c r="Y333" s="84">
        <f t="shared" si="192"/>
        <v>2.09598</v>
      </c>
      <c r="Z333" s="84">
        <f t="shared" si="192"/>
        <v>1.9601</v>
      </c>
      <c r="AA333" s="84">
        <f t="shared" si="192"/>
        <v>1.67334</v>
      </c>
    </row>
    <row r="334" spans="1:27" ht="12.75" hidden="1" customHeight="1" outlineLevel="1" x14ac:dyDescent="0.2">
      <c r="A334" s="92" t="s">
        <v>1126</v>
      </c>
      <c r="B334" s="62" t="s">
        <v>231</v>
      </c>
      <c r="C334" s="42" t="s">
        <v>77</v>
      </c>
      <c r="D334" s="43">
        <v>1113.93</v>
      </c>
      <c r="E334" s="43">
        <v>1082.3499999999999</v>
      </c>
      <c r="F334" s="43">
        <v>1080.68</v>
      </c>
      <c r="G334" s="43">
        <v>1084.26</v>
      </c>
      <c r="H334" s="43">
        <v>1122.1500000000001</v>
      </c>
      <c r="I334" s="43">
        <v>1204.97</v>
      </c>
      <c r="J334" s="43">
        <v>1461.53</v>
      </c>
      <c r="K334" s="43">
        <v>1649.91</v>
      </c>
      <c r="L334" s="43">
        <v>1765.35</v>
      </c>
      <c r="M334" s="43">
        <v>1786.2</v>
      </c>
      <c r="N334" s="43">
        <v>1796.71</v>
      </c>
      <c r="O334" s="43">
        <v>1834.94</v>
      </c>
      <c r="P334" s="43">
        <v>1815.16</v>
      </c>
      <c r="Q334" s="43">
        <v>1796.21</v>
      </c>
      <c r="R334" s="43">
        <v>1792.89</v>
      </c>
      <c r="S334" s="43">
        <v>1785.57</v>
      </c>
      <c r="T334" s="43">
        <v>1753.63</v>
      </c>
      <c r="U334" s="43">
        <v>1776.39</v>
      </c>
      <c r="V334" s="43">
        <v>1790.3</v>
      </c>
      <c r="W334" s="43">
        <v>1812.03</v>
      </c>
      <c r="X334" s="43">
        <v>1758.49</v>
      </c>
      <c r="Y334" s="43">
        <v>1657.82</v>
      </c>
      <c r="Z334" s="43">
        <v>1521.94</v>
      </c>
      <c r="AA334" s="43">
        <v>1235.18</v>
      </c>
    </row>
    <row r="335" spans="1:27" ht="12.75" hidden="1" customHeight="1" outlineLevel="1" x14ac:dyDescent="0.2">
      <c r="A335" s="92" t="s">
        <v>1127</v>
      </c>
      <c r="B335" s="62" t="s">
        <v>88</v>
      </c>
      <c r="C335" s="42" t="s">
        <v>77</v>
      </c>
      <c r="D335" s="43">
        <f>$D$295</f>
        <v>217.03</v>
      </c>
      <c r="E335" s="43">
        <f t="shared" ref="E335:AA335" si="193">$D$295</f>
        <v>217.03</v>
      </c>
      <c r="F335" s="43">
        <f t="shared" si="193"/>
        <v>217.03</v>
      </c>
      <c r="G335" s="43">
        <f t="shared" si="193"/>
        <v>217.03</v>
      </c>
      <c r="H335" s="43">
        <f t="shared" si="193"/>
        <v>217.03</v>
      </c>
      <c r="I335" s="43">
        <f t="shared" si="193"/>
        <v>217.03</v>
      </c>
      <c r="J335" s="43">
        <f t="shared" si="193"/>
        <v>217.03</v>
      </c>
      <c r="K335" s="43">
        <f t="shared" si="193"/>
        <v>217.03</v>
      </c>
      <c r="L335" s="43">
        <f t="shared" si="193"/>
        <v>217.03</v>
      </c>
      <c r="M335" s="43">
        <f t="shared" si="193"/>
        <v>217.03</v>
      </c>
      <c r="N335" s="43">
        <f t="shared" si="193"/>
        <v>217.03</v>
      </c>
      <c r="O335" s="43">
        <f t="shared" si="193"/>
        <v>217.03</v>
      </c>
      <c r="P335" s="43">
        <f t="shared" si="193"/>
        <v>217.03</v>
      </c>
      <c r="Q335" s="43">
        <f t="shared" si="193"/>
        <v>217.03</v>
      </c>
      <c r="R335" s="43">
        <f t="shared" si="193"/>
        <v>217.03</v>
      </c>
      <c r="S335" s="43">
        <f t="shared" si="193"/>
        <v>217.03</v>
      </c>
      <c r="T335" s="43">
        <f t="shared" si="193"/>
        <v>217.03</v>
      </c>
      <c r="U335" s="43">
        <f t="shared" si="193"/>
        <v>217.03</v>
      </c>
      <c r="V335" s="43">
        <f t="shared" si="193"/>
        <v>217.03</v>
      </c>
      <c r="W335" s="43">
        <f t="shared" si="193"/>
        <v>217.03</v>
      </c>
      <c r="X335" s="43">
        <f t="shared" si="193"/>
        <v>217.03</v>
      </c>
      <c r="Y335" s="43">
        <f t="shared" si="193"/>
        <v>217.03</v>
      </c>
      <c r="Z335" s="43">
        <f t="shared" si="193"/>
        <v>217.03</v>
      </c>
      <c r="AA335" s="43">
        <f t="shared" si="193"/>
        <v>217.03</v>
      </c>
    </row>
    <row r="336" spans="1:27" ht="12.75" hidden="1" customHeight="1" outlineLevel="1" x14ac:dyDescent="0.2">
      <c r="A336" s="92" t="s">
        <v>1128</v>
      </c>
      <c r="B336" s="62" t="s">
        <v>81</v>
      </c>
      <c r="C336" s="42" t="s">
        <v>77</v>
      </c>
      <c r="D336" s="43">
        <v>4.7699999999999996</v>
      </c>
      <c r="E336" s="43">
        <v>4.7699999999999996</v>
      </c>
      <c r="F336" s="43">
        <v>4.7699999999999996</v>
      </c>
      <c r="G336" s="43">
        <v>4.7699999999999996</v>
      </c>
      <c r="H336" s="43">
        <v>4.7699999999999996</v>
      </c>
      <c r="I336" s="43">
        <v>4.7699999999999996</v>
      </c>
      <c r="J336" s="43">
        <v>4.7699999999999996</v>
      </c>
      <c r="K336" s="43">
        <v>4.7699999999999996</v>
      </c>
      <c r="L336" s="43">
        <v>4.7699999999999996</v>
      </c>
      <c r="M336" s="43">
        <v>4.7699999999999996</v>
      </c>
      <c r="N336" s="43">
        <v>4.7699999999999996</v>
      </c>
      <c r="O336" s="43">
        <v>4.7699999999999996</v>
      </c>
      <c r="P336" s="43">
        <v>4.7699999999999996</v>
      </c>
      <c r="Q336" s="43">
        <v>4.7699999999999996</v>
      </c>
      <c r="R336" s="43">
        <v>4.7699999999999996</v>
      </c>
      <c r="S336" s="43">
        <v>4.7699999999999996</v>
      </c>
      <c r="T336" s="43">
        <v>4.7699999999999996</v>
      </c>
      <c r="U336" s="43">
        <v>4.7699999999999996</v>
      </c>
      <c r="V336" s="43">
        <v>4.7699999999999996</v>
      </c>
      <c r="W336" s="43">
        <v>4.7699999999999996</v>
      </c>
      <c r="X336" s="43">
        <v>4.7699999999999996</v>
      </c>
      <c r="Y336" s="43">
        <v>4.7699999999999996</v>
      </c>
      <c r="Z336" s="43">
        <v>4.7699999999999996</v>
      </c>
      <c r="AA336" s="43">
        <v>4.7699999999999996</v>
      </c>
    </row>
    <row r="337" spans="1:27" ht="12.75" hidden="1" customHeight="1" outlineLevel="1" x14ac:dyDescent="0.2">
      <c r="A337" s="92" t="s">
        <v>1129</v>
      </c>
      <c r="B337" s="62" t="s">
        <v>79</v>
      </c>
      <c r="C337" s="42" t="s">
        <v>77</v>
      </c>
      <c r="D337" s="43">
        <f>$D$11</f>
        <v>216.36</v>
      </c>
      <c r="E337" s="43">
        <f t="shared" ref="E337:AA337" si="194">$D$11</f>
        <v>216.36</v>
      </c>
      <c r="F337" s="43">
        <f t="shared" si="194"/>
        <v>216.36</v>
      </c>
      <c r="G337" s="43">
        <f t="shared" si="194"/>
        <v>216.36</v>
      </c>
      <c r="H337" s="43">
        <f t="shared" si="194"/>
        <v>216.36</v>
      </c>
      <c r="I337" s="43">
        <f t="shared" si="194"/>
        <v>216.36</v>
      </c>
      <c r="J337" s="43">
        <f t="shared" si="194"/>
        <v>216.36</v>
      </c>
      <c r="K337" s="43">
        <f t="shared" si="194"/>
        <v>216.36</v>
      </c>
      <c r="L337" s="43">
        <f t="shared" si="194"/>
        <v>216.36</v>
      </c>
      <c r="M337" s="43">
        <f t="shared" si="194"/>
        <v>216.36</v>
      </c>
      <c r="N337" s="43">
        <f t="shared" si="194"/>
        <v>216.36</v>
      </c>
      <c r="O337" s="43">
        <f t="shared" si="194"/>
        <v>216.36</v>
      </c>
      <c r="P337" s="43">
        <f t="shared" si="194"/>
        <v>216.36</v>
      </c>
      <c r="Q337" s="43">
        <f t="shared" si="194"/>
        <v>216.36</v>
      </c>
      <c r="R337" s="43">
        <f>$D$11</f>
        <v>216.36</v>
      </c>
      <c r="S337" s="43">
        <f t="shared" si="194"/>
        <v>216.36</v>
      </c>
      <c r="T337" s="43">
        <f t="shared" si="194"/>
        <v>216.36</v>
      </c>
      <c r="U337" s="43">
        <f t="shared" si="194"/>
        <v>216.36</v>
      </c>
      <c r="V337" s="43">
        <f t="shared" si="194"/>
        <v>216.36</v>
      </c>
      <c r="W337" s="43">
        <f t="shared" si="194"/>
        <v>216.36</v>
      </c>
      <c r="X337" s="43">
        <f t="shared" si="194"/>
        <v>216.36</v>
      </c>
      <c r="Y337" s="43">
        <f t="shared" si="194"/>
        <v>216.36</v>
      </c>
      <c r="Z337" s="43">
        <f t="shared" si="194"/>
        <v>216.36</v>
      </c>
      <c r="AA337" s="43">
        <f t="shared" si="194"/>
        <v>216.36</v>
      </c>
    </row>
    <row r="338" spans="1:27" ht="12.75" customHeight="1" collapsed="1" x14ac:dyDescent="0.2">
      <c r="A338" s="91" t="s">
        <v>1130</v>
      </c>
      <c r="B338" s="27" t="str">
        <f>"10"&amp;"."&amp;$B$599&amp;"."&amp;$B$600</f>
        <v>10.02.2023</v>
      </c>
      <c r="C338" s="83" t="s">
        <v>74</v>
      </c>
      <c r="D338" s="84">
        <f>ROUND(((D339+D340+D342+D341)/1000),5)</f>
        <v>1.62012</v>
      </c>
      <c r="E338" s="84">
        <f>ROUND(((E339+E340+E342+E341)/1000),5)</f>
        <v>1.57162</v>
      </c>
      <c r="F338" s="84">
        <f>ROUND(((F339+F340+F342+F341)/1000),5)</f>
        <v>1.54033</v>
      </c>
      <c r="G338" s="84">
        <f t="shared" ref="G338:AA338" si="195">ROUND(((G339+G340+G342+G341)/1000),5)</f>
        <v>1.54105</v>
      </c>
      <c r="H338" s="84">
        <f t="shared" si="195"/>
        <v>1.60548</v>
      </c>
      <c r="I338" s="84">
        <f t="shared" si="195"/>
        <v>1.6789700000000001</v>
      </c>
      <c r="J338" s="84">
        <f t="shared" si="195"/>
        <v>1.9701599999999999</v>
      </c>
      <c r="K338" s="84">
        <f t="shared" si="195"/>
        <v>2.0859800000000002</v>
      </c>
      <c r="L338" s="84">
        <f t="shared" si="195"/>
        <v>2.1744599999999998</v>
      </c>
      <c r="M338" s="84">
        <f t="shared" si="195"/>
        <v>2.2139799999999998</v>
      </c>
      <c r="N338" s="84">
        <f t="shared" si="195"/>
        <v>2.2332100000000001</v>
      </c>
      <c r="O338" s="84">
        <f t="shared" si="195"/>
        <v>2.2587000000000002</v>
      </c>
      <c r="P338" s="84">
        <f t="shared" si="195"/>
        <v>2.2410000000000001</v>
      </c>
      <c r="Q338" s="84">
        <f t="shared" si="195"/>
        <v>2.24885</v>
      </c>
      <c r="R338" s="84">
        <f t="shared" si="195"/>
        <v>2.2396600000000002</v>
      </c>
      <c r="S338" s="84">
        <f t="shared" si="195"/>
        <v>2.1976399999999998</v>
      </c>
      <c r="T338" s="84">
        <f t="shared" si="195"/>
        <v>2.17265</v>
      </c>
      <c r="U338" s="84">
        <f t="shared" si="195"/>
        <v>2.2032699999999998</v>
      </c>
      <c r="V338" s="84">
        <f t="shared" si="195"/>
        <v>2.22844</v>
      </c>
      <c r="W338" s="84">
        <f t="shared" si="195"/>
        <v>2.2181299999999999</v>
      </c>
      <c r="X338" s="84">
        <f t="shared" si="195"/>
        <v>2.1908099999999999</v>
      </c>
      <c r="Y338" s="84">
        <f t="shared" si="195"/>
        <v>2.1301100000000002</v>
      </c>
      <c r="Z338" s="84">
        <f t="shared" si="195"/>
        <v>2.0206900000000001</v>
      </c>
      <c r="AA338" s="84">
        <f t="shared" si="195"/>
        <v>1.8474900000000001</v>
      </c>
    </row>
    <row r="339" spans="1:27" ht="12.75" hidden="1" customHeight="1" outlineLevel="1" x14ac:dyDescent="0.2">
      <c r="A339" s="92" t="s">
        <v>1131</v>
      </c>
      <c r="B339" s="62" t="s">
        <v>231</v>
      </c>
      <c r="C339" s="42" t="s">
        <v>77</v>
      </c>
      <c r="D339" s="43">
        <v>1181.96</v>
      </c>
      <c r="E339" s="43">
        <v>1133.46</v>
      </c>
      <c r="F339" s="43">
        <v>1102.17</v>
      </c>
      <c r="G339" s="43">
        <v>1102.8900000000001</v>
      </c>
      <c r="H339" s="43">
        <v>1167.32</v>
      </c>
      <c r="I339" s="43">
        <v>1240.81</v>
      </c>
      <c r="J339" s="43">
        <v>1532</v>
      </c>
      <c r="K339" s="43">
        <v>1647.82</v>
      </c>
      <c r="L339" s="43">
        <v>1736.3</v>
      </c>
      <c r="M339" s="43">
        <v>1775.82</v>
      </c>
      <c r="N339" s="43">
        <v>1795.05</v>
      </c>
      <c r="O339" s="43">
        <v>1820.54</v>
      </c>
      <c r="P339" s="43">
        <v>1802.84</v>
      </c>
      <c r="Q339" s="43">
        <v>1810.69</v>
      </c>
      <c r="R339" s="43">
        <v>1801.5</v>
      </c>
      <c r="S339" s="43">
        <v>1759.48</v>
      </c>
      <c r="T339" s="43">
        <v>1734.49</v>
      </c>
      <c r="U339" s="43">
        <v>1765.11</v>
      </c>
      <c r="V339" s="43">
        <v>1790.28</v>
      </c>
      <c r="W339" s="43">
        <v>1779.97</v>
      </c>
      <c r="X339" s="43">
        <v>1752.65</v>
      </c>
      <c r="Y339" s="43">
        <v>1691.95</v>
      </c>
      <c r="Z339" s="43">
        <v>1582.53</v>
      </c>
      <c r="AA339" s="43">
        <v>1409.33</v>
      </c>
    </row>
    <row r="340" spans="1:27" ht="12.75" hidden="1" customHeight="1" outlineLevel="1" x14ac:dyDescent="0.2">
      <c r="A340" s="92" t="s">
        <v>1132</v>
      </c>
      <c r="B340" s="62" t="s">
        <v>88</v>
      </c>
      <c r="C340" s="42" t="s">
        <v>77</v>
      </c>
      <c r="D340" s="43">
        <f>$D$295</f>
        <v>217.03</v>
      </c>
      <c r="E340" s="43">
        <f t="shared" ref="E340:AA340" si="196">$D$295</f>
        <v>217.03</v>
      </c>
      <c r="F340" s="43">
        <f t="shared" si="196"/>
        <v>217.03</v>
      </c>
      <c r="G340" s="43">
        <f t="shared" si="196"/>
        <v>217.03</v>
      </c>
      <c r="H340" s="43">
        <f t="shared" si="196"/>
        <v>217.03</v>
      </c>
      <c r="I340" s="43">
        <f t="shared" si="196"/>
        <v>217.03</v>
      </c>
      <c r="J340" s="43">
        <f t="shared" si="196"/>
        <v>217.03</v>
      </c>
      <c r="K340" s="43">
        <f t="shared" si="196"/>
        <v>217.03</v>
      </c>
      <c r="L340" s="43">
        <f t="shared" si="196"/>
        <v>217.03</v>
      </c>
      <c r="M340" s="43">
        <f t="shared" si="196"/>
        <v>217.03</v>
      </c>
      <c r="N340" s="43">
        <f t="shared" si="196"/>
        <v>217.03</v>
      </c>
      <c r="O340" s="43">
        <f t="shared" si="196"/>
        <v>217.03</v>
      </c>
      <c r="P340" s="43">
        <f t="shared" si="196"/>
        <v>217.03</v>
      </c>
      <c r="Q340" s="43">
        <f t="shared" si="196"/>
        <v>217.03</v>
      </c>
      <c r="R340" s="43">
        <f t="shared" si="196"/>
        <v>217.03</v>
      </c>
      <c r="S340" s="43">
        <f t="shared" si="196"/>
        <v>217.03</v>
      </c>
      <c r="T340" s="43">
        <f t="shared" si="196"/>
        <v>217.03</v>
      </c>
      <c r="U340" s="43">
        <f t="shared" si="196"/>
        <v>217.03</v>
      </c>
      <c r="V340" s="43">
        <f t="shared" si="196"/>
        <v>217.03</v>
      </c>
      <c r="W340" s="43">
        <f t="shared" si="196"/>
        <v>217.03</v>
      </c>
      <c r="X340" s="43">
        <f t="shared" si="196"/>
        <v>217.03</v>
      </c>
      <c r="Y340" s="43">
        <f t="shared" si="196"/>
        <v>217.03</v>
      </c>
      <c r="Z340" s="43">
        <f t="shared" si="196"/>
        <v>217.03</v>
      </c>
      <c r="AA340" s="43">
        <f t="shared" si="196"/>
        <v>217.03</v>
      </c>
    </row>
    <row r="341" spans="1:27" ht="12.75" hidden="1" customHeight="1" outlineLevel="1" x14ac:dyDescent="0.2">
      <c r="A341" s="92" t="s">
        <v>1133</v>
      </c>
      <c r="B341" s="62" t="s">
        <v>81</v>
      </c>
      <c r="C341" s="42" t="s">
        <v>77</v>
      </c>
      <c r="D341" s="43">
        <v>4.7699999999999996</v>
      </c>
      <c r="E341" s="43">
        <v>4.7699999999999996</v>
      </c>
      <c r="F341" s="43">
        <v>4.7699999999999996</v>
      </c>
      <c r="G341" s="43">
        <v>4.7699999999999996</v>
      </c>
      <c r="H341" s="43">
        <v>4.7699999999999996</v>
      </c>
      <c r="I341" s="43">
        <v>4.7699999999999996</v>
      </c>
      <c r="J341" s="43">
        <v>4.7699999999999996</v>
      </c>
      <c r="K341" s="43">
        <v>4.7699999999999996</v>
      </c>
      <c r="L341" s="43">
        <v>4.7699999999999996</v>
      </c>
      <c r="M341" s="43">
        <v>4.7699999999999996</v>
      </c>
      <c r="N341" s="43">
        <v>4.7699999999999996</v>
      </c>
      <c r="O341" s="43">
        <v>4.7699999999999996</v>
      </c>
      <c r="P341" s="43">
        <v>4.7699999999999996</v>
      </c>
      <c r="Q341" s="43">
        <v>4.7699999999999996</v>
      </c>
      <c r="R341" s="43">
        <v>4.7699999999999996</v>
      </c>
      <c r="S341" s="43">
        <v>4.7699999999999996</v>
      </c>
      <c r="T341" s="43">
        <v>4.7699999999999996</v>
      </c>
      <c r="U341" s="43">
        <v>4.7699999999999996</v>
      </c>
      <c r="V341" s="43">
        <v>4.7699999999999996</v>
      </c>
      <c r="W341" s="43">
        <v>4.7699999999999996</v>
      </c>
      <c r="X341" s="43">
        <v>4.7699999999999996</v>
      </c>
      <c r="Y341" s="43">
        <v>4.7699999999999996</v>
      </c>
      <c r="Z341" s="43">
        <v>4.7699999999999996</v>
      </c>
      <c r="AA341" s="43">
        <v>4.7699999999999996</v>
      </c>
    </row>
    <row r="342" spans="1:27" ht="12.75" hidden="1" customHeight="1" outlineLevel="1" x14ac:dyDescent="0.2">
      <c r="A342" s="92" t="s">
        <v>1134</v>
      </c>
      <c r="B342" s="62" t="s">
        <v>79</v>
      </c>
      <c r="C342" s="42" t="s">
        <v>77</v>
      </c>
      <c r="D342" s="43">
        <f>$D$11</f>
        <v>216.36</v>
      </c>
      <c r="E342" s="43">
        <f t="shared" ref="E342:AA342" si="197">$D$11</f>
        <v>216.36</v>
      </c>
      <c r="F342" s="43">
        <f t="shared" si="197"/>
        <v>216.36</v>
      </c>
      <c r="G342" s="43">
        <f t="shared" si="197"/>
        <v>216.36</v>
      </c>
      <c r="H342" s="43">
        <f t="shared" si="197"/>
        <v>216.36</v>
      </c>
      <c r="I342" s="43">
        <f t="shared" si="197"/>
        <v>216.36</v>
      </c>
      <c r="J342" s="43">
        <f t="shared" si="197"/>
        <v>216.36</v>
      </c>
      <c r="K342" s="43">
        <f t="shared" si="197"/>
        <v>216.36</v>
      </c>
      <c r="L342" s="43">
        <f t="shared" si="197"/>
        <v>216.36</v>
      </c>
      <c r="M342" s="43">
        <f t="shared" si="197"/>
        <v>216.36</v>
      </c>
      <c r="N342" s="43">
        <f t="shared" si="197"/>
        <v>216.36</v>
      </c>
      <c r="O342" s="43">
        <f t="shared" si="197"/>
        <v>216.36</v>
      </c>
      <c r="P342" s="43">
        <f t="shared" si="197"/>
        <v>216.36</v>
      </c>
      <c r="Q342" s="43">
        <f t="shared" si="197"/>
        <v>216.36</v>
      </c>
      <c r="R342" s="43">
        <f>$D$11</f>
        <v>216.36</v>
      </c>
      <c r="S342" s="43">
        <f t="shared" si="197"/>
        <v>216.36</v>
      </c>
      <c r="T342" s="43">
        <f t="shared" si="197"/>
        <v>216.36</v>
      </c>
      <c r="U342" s="43">
        <f t="shared" si="197"/>
        <v>216.36</v>
      </c>
      <c r="V342" s="43">
        <f t="shared" si="197"/>
        <v>216.36</v>
      </c>
      <c r="W342" s="43">
        <f t="shared" si="197"/>
        <v>216.36</v>
      </c>
      <c r="X342" s="43">
        <f t="shared" si="197"/>
        <v>216.36</v>
      </c>
      <c r="Y342" s="43">
        <f t="shared" si="197"/>
        <v>216.36</v>
      </c>
      <c r="Z342" s="43">
        <f t="shared" si="197"/>
        <v>216.36</v>
      </c>
      <c r="AA342" s="43">
        <f t="shared" si="197"/>
        <v>216.36</v>
      </c>
    </row>
    <row r="343" spans="1:27" ht="12.75" customHeight="1" collapsed="1" x14ac:dyDescent="0.2">
      <c r="A343" s="91" t="s">
        <v>1135</v>
      </c>
      <c r="B343" s="27" t="str">
        <f>"11"&amp;"."&amp;$B$599&amp;"."&amp;$B$600</f>
        <v>11.02.2023</v>
      </c>
      <c r="C343" s="83" t="s">
        <v>74</v>
      </c>
      <c r="D343" s="84">
        <f>ROUND(((D344+D345+D347+D346)/1000),5)</f>
        <v>1.7121999999999999</v>
      </c>
      <c r="E343" s="84">
        <f>ROUND(((E344+E345+E347+E346)/1000),5)</f>
        <v>1.67432</v>
      </c>
      <c r="F343" s="84">
        <f>ROUND(((F344+F345+F347+F346)/1000),5)</f>
        <v>1.65374</v>
      </c>
      <c r="G343" s="84">
        <f t="shared" ref="G343:AA343" si="198">ROUND(((G344+G345+G347+G346)/1000),5)</f>
        <v>1.64025</v>
      </c>
      <c r="H343" s="84">
        <f t="shared" si="198"/>
        <v>1.6528799999999999</v>
      </c>
      <c r="I343" s="84">
        <f t="shared" si="198"/>
        <v>1.66964</v>
      </c>
      <c r="J343" s="84">
        <f t="shared" si="198"/>
        <v>1.7318899999999999</v>
      </c>
      <c r="K343" s="84">
        <f t="shared" si="198"/>
        <v>1.9960599999999999</v>
      </c>
      <c r="L343" s="84">
        <f t="shared" si="198"/>
        <v>2.09165</v>
      </c>
      <c r="M343" s="84">
        <f t="shared" si="198"/>
        <v>2.2340599999999999</v>
      </c>
      <c r="N343" s="84">
        <f t="shared" si="198"/>
        <v>2.2799900000000002</v>
      </c>
      <c r="O343" s="84">
        <f t="shared" si="198"/>
        <v>2.29251</v>
      </c>
      <c r="P343" s="84">
        <f t="shared" si="198"/>
        <v>2.28898</v>
      </c>
      <c r="Q343" s="84">
        <f t="shared" si="198"/>
        <v>2.2852100000000002</v>
      </c>
      <c r="R343" s="84">
        <f t="shared" si="198"/>
        <v>2.2788300000000001</v>
      </c>
      <c r="S343" s="84">
        <f t="shared" si="198"/>
        <v>2.2407300000000001</v>
      </c>
      <c r="T343" s="84">
        <f t="shared" si="198"/>
        <v>2.26308</v>
      </c>
      <c r="U343" s="84">
        <f t="shared" si="198"/>
        <v>2.29765</v>
      </c>
      <c r="V343" s="84">
        <f t="shared" si="198"/>
        <v>2.3212600000000001</v>
      </c>
      <c r="W343" s="84">
        <f t="shared" si="198"/>
        <v>2.2895599999999998</v>
      </c>
      <c r="X343" s="84">
        <f t="shared" si="198"/>
        <v>2.2745199999999999</v>
      </c>
      <c r="Y343" s="84">
        <f t="shared" si="198"/>
        <v>2.1602100000000002</v>
      </c>
      <c r="Z343" s="84">
        <f t="shared" si="198"/>
        <v>2.0539900000000002</v>
      </c>
      <c r="AA343" s="84">
        <f t="shared" si="198"/>
        <v>1.9401299999999999</v>
      </c>
    </row>
    <row r="344" spans="1:27" ht="12.75" hidden="1" customHeight="1" outlineLevel="1" x14ac:dyDescent="0.2">
      <c r="A344" s="92" t="s">
        <v>1136</v>
      </c>
      <c r="B344" s="62" t="s">
        <v>231</v>
      </c>
      <c r="C344" s="42" t="s">
        <v>77</v>
      </c>
      <c r="D344" s="43">
        <v>1274.04</v>
      </c>
      <c r="E344" s="43">
        <v>1236.1600000000001</v>
      </c>
      <c r="F344" s="43">
        <v>1215.58</v>
      </c>
      <c r="G344" s="43">
        <v>1202.0899999999999</v>
      </c>
      <c r="H344" s="43">
        <v>1214.72</v>
      </c>
      <c r="I344" s="43">
        <v>1231.48</v>
      </c>
      <c r="J344" s="43">
        <v>1293.73</v>
      </c>
      <c r="K344" s="43">
        <v>1557.9</v>
      </c>
      <c r="L344" s="43">
        <v>1653.49</v>
      </c>
      <c r="M344" s="43">
        <v>1795.9</v>
      </c>
      <c r="N344" s="43">
        <v>1841.83</v>
      </c>
      <c r="O344" s="43">
        <v>1854.35</v>
      </c>
      <c r="P344" s="43">
        <v>1850.82</v>
      </c>
      <c r="Q344" s="43">
        <v>1847.05</v>
      </c>
      <c r="R344" s="43">
        <v>1840.67</v>
      </c>
      <c r="S344" s="43">
        <v>1802.57</v>
      </c>
      <c r="T344" s="43">
        <v>1824.92</v>
      </c>
      <c r="U344" s="43">
        <v>1859.49</v>
      </c>
      <c r="V344" s="43">
        <v>1883.1</v>
      </c>
      <c r="W344" s="43">
        <v>1851.4</v>
      </c>
      <c r="X344" s="43">
        <v>1836.36</v>
      </c>
      <c r="Y344" s="43">
        <v>1722.05</v>
      </c>
      <c r="Z344" s="43">
        <v>1615.83</v>
      </c>
      <c r="AA344" s="43">
        <v>1501.97</v>
      </c>
    </row>
    <row r="345" spans="1:27" ht="12.75" hidden="1" customHeight="1" outlineLevel="1" x14ac:dyDescent="0.2">
      <c r="A345" s="92" t="s">
        <v>1137</v>
      </c>
      <c r="B345" s="62" t="s">
        <v>88</v>
      </c>
      <c r="C345" s="42" t="s">
        <v>77</v>
      </c>
      <c r="D345" s="43">
        <f>$D$295</f>
        <v>217.03</v>
      </c>
      <c r="E345" s="43">
        <f t="shared" ref="E345:AA345" si="199">$D$295</f>
        <v>217.03</v>
      </c>
      <c r="F345" s="43">
        <f t="shared" si="199"/>
        <v>217.03</v>
      </c>
      <c r="G345" s="43">
        <f t="shared" si="199"/>
        <v>217.03</v>
      </c>
      <c r="H345" s="43">
        <f t="shared" si="199"/>
        <v>217.03</v>
      </c>
      <c r="I345" s="43">
        <f t="shared" si="199"/>
        <v>217.03</v>
      </c>
      <c r="J345" s="43">
        <f t="shared" si="199"/>
        <v>217.03</v>
      </c>
      <c r="K345" s="43">
        <f t="shared" si="199"/>
        <v>217.03</v>
      </c>
      <c r="L345" s="43">
        <f t="shared" si="199"/>
        <v>217.03</v>
      </c>
      <c r="M345" s="43">
        <f t="shared" si="199"/>
        <v>217.03</v>
      </c>
      <c r="N345" s="43">
        <f t="shared" si="199"/>
        <v>217.03</v>
      </c>
      <c r="O345" s="43">
        <f t="shared" si="199"/>
        <v>217.03</v>
      </c>
      <c r="P345" s="43">
        <f t="shared" si="199"/>
        <v>217.03</v>
      </c>
      <c r="Q345" s="43">
        <f t="shared" si="199"/>
        <v>217.03</v>
      </c>
      <c r="R345" s="43">
        <f t="shared" si="199"/>
        <v>217.03</v>
      </c>
      <c r="S345" s="43">
        <f t="shared" si="199"/>
        <v>217.03</v>
      </c>
      <c r="T345" s="43">
        <f t="shared" si="199"/>
        <v>217.03</v>
      </c>
      <c r="U345" s="43">
        <f t="shared" si="199"/>
        <v>217.03</v>
      </c>
      <c r="V345" s="43">
        <f t="shared" si="199"/>
        <v>217.03</v>
      </c>
      <c r="W345" s="43">
        <f t="shared" si="199"/>
        <v>217.03</v>
      </c>
      <c r="X345" s="43">
        <f t="shared" si="199"/>
        <v>217.03</v>
      </c>
      <c r="Y345" s="43">
        <f t="shared" si="199"/>
        <v>217.03</v>
      </c>
      <c r="Z345" s="43">
        <f t="shared" si="199"/>
        <v>217.03</v>
      </c>
      <c r="AA345" s="43">
        <f t="shared" si="199"/>
        <v>217.03</v>
      </c>
    </row>
    <row r="346" spans="1:27" ht="12.75" hidden="1" customHeight="1" outlineLevel="1" x14ac:dyDescent="0.2">
      <c r="A346" s="92" t="s">
        <v>1138</v>
      </c>
      <c r="B346" s="62" t="s">
        <v>81</v>
      </c>
      <c r="C346" s="42" t="s">
        <v>77</v>
      </c>
      <c r="D346" s="43">
        <v>4.7699999999999996</v>
      </c>
      <c r="E346" s="43">
        <v>4.7699999999999996</v>
      </c>
      <c r="F346" s="43">
        <v>4.7699999999999996</v>
      </c>
      <c r="G346" s="43">
        <v>4.7699999999999996</v>
      </c>
      <c r="H346" s="43">
        <v>4.7699999999999996</v>
      </c>
      <c r="I346" s="43">
        <v>4.7699999999999996</v>
      </c>
      <c r="J346" s="43">
        <v>4.7699999999999996</v>
      </c>
      <c r="K346" s="43">
        <v>4.7699999999999996</v>
      </c>
      <c r="L346" s="43">
        <v>4.7699999999999996</v>
      </c>
      <c r="M346" s="43">
        <v>4.7699999999999996</v>
      </c>
      <c r="N346" s="43">
        <v>4.7699999999999996</v>
      </c>
      <c r="O346" s="43">
        <v>4.7699999999999996</v>
      </c>
      <c r="P346" s="43">
        <v>4.7699999999999996</v>
      </c>
      <c r="Q346" s="43">
        <v>4.7699999999999996</v>
      </c>
      <c r="R346" s="43">
        <v>4.7699999999999996</v>
      </c>
      <c r="S346" s="43">
        <v>4.7699999999999996</v>
      </c>
      <c r="T346" s="43">
        <v>4.7699999999999996</v>
      </c>
      <c r="U346" s="43">
        <v>4.7699999999999996</v>
      </c>
      <c r="V346" s="43">
        <v>4.7699999999999996</v>
      </c>
      <c r="W346" s="43">
        <v>4.7699999999999996</v>
      </c>
      <c r="X346" s="43">
        <v>4.7699999999999996</v>
      </c>
      <c r="Y346" s="43">
        <v>4.7699999999999996</v>
      </c>
      <c r="Z346" s="43">
        <v>4.7699999999999996</v>
      </c>
      <c r="AA346" s="43">
        <v>4.7699999999999996</v>
      </c>
    </row>
    <row r="347" spans="1:27" ht="12.75" hidden="1" customHeight="1" outlineLevel="1" x14ac:dyDescent="0.2">
      <c r="A347" s="92" t="s">
        <v>1139</v>
      </c>
      <c r="B347" s="62" t="s">
        <v>79</v>
      </c>
      <c r="C347" s="42" t="s">
        <v>77</v>
      </c>
      <c r="D347" s="43">
        <f>$D$11</f>
        <v>216.36</v>
      </c>
      <c r="E347" s="43">
        <f t="shared" ref="E347:AA347" si="200">$D$11</f>
        <v>216.36</v>
      </c>
      <c r="F347" s="43">
        <f t="shared" si="200"/>
        <v>216.36</v>
      </c>
      <c r="G347" s="43">
        <f t="shared" si="200"/>
        <v>216.36</v>
      </c>
      <c r="H347" s="43">
        <f t="shared" si="200"/>
        <v>216.36</v>
      </c>
      <c r="I347" s="43">
        <f t="shared" si="200"/>
        <v>216.36</v>
      </c>
      <c r="J347" s="43">
        <f t="shared" si="200"/>
        <v>216.36</v>
      </c>
      <c r="K347" s="43">
        <f t="shared" si="200"/>
        <v>216.36</v>
      </c>
      <c r="L347" s="43">
        <f t="shared" si="200"/>
        <v>216.36</v>
      </c>
      <c r="M347" s="43">
        <f t="shared" si="200"/>
        <v>216.36</v>
      </c>
      <c r="N347" s="43">
        <f t="shared" si="200"/>
        <v>216.36</v>
      </c>
      <c r="O347" s="43">
        <f t="shared" si="200"/>
        <v>216.36</v>
      </c>
      <c r="P347" s="43">
        <f t="shared" si="200"/>
        <v>216.36</v>
      </c>
      <c r="Q347" s="43">
        <f t="shared" si="200"/>
        <v>216.36</v>
      </c>
      <c r="R347" s="43">
        <f>$D$11</f>
        <v>216.36</v>
      </c>
      <c r="S347" s="43">
        <f t="shared" si="200"/>
        <v>216.36</v>
      </c>
      <c r="T347" s="43">
        <f t="shared" si="200"/>
        <v>216.36</v>
      </c>
      <c r="U347" s="43">
        <f t="shared" si="200"/>
        <v>216.36</v>
      </c>
      <c r="V347" s="43">
        <f t="shared" si="200"/>
        <v>216.36</v>
      </c>
      <c r="W347" s="43">
        <f t="shared" si="200"/>
        <v>216.36</v>
      </c>
      <c r="X347" s="43">
        <f t="shared" si="200"/>
        <v>216.36</v>
      </c>
      <c r="Y347" s="43">
        <f t="shared" si="200"/>
        <v>216.36</v>
      </c>
      <c r="Z347" s="43">
        <f t="shared" si="200"/>
        <v>216.36</v>
      </c>
      <c r="AA347" s="43">
        <f t="shared" si="200"/>
        <v>216.36</v>
      </c>
    </row>
    <row r="348" spans="1:27" ht="12.75" customHeight="1" collapsed="1" x14ac:dyDescent="0.2">
      <c r="A348" s="91" t="s">
        <v>1140</v>
      </c>
      <c r="B348" s="27" t="str">
        <f>"12"&amp;"."&amp;$B$599&amp;"."&amp;$B$600</f>
        <v>12.02.2023</v>
      </c>
      <c r="C348" s="83" t="s">
        <v>74</v>
      </c>
      <c r="D348" s="84">
        <f>ROUND(((D349+D350+D352+D351)/1000),5)</f>
        <v>1.6964900000000001</v>
      </c>
      <c r="E348" s="84">
        <f>ROUND(((E349+E350+E352+E351)/1000),5)</f>
        <v>1.6451899999999999</v>
      </c>
      <c r="F348" s="84">
        <f>ROUND(((F349+F350+F352+F351)/1000),5)</f>
        <v>1.6419900000000001</v>
      </c>
      <c r="G348" s="84">
        <f t="shared" ref="G348:AA348" si="201">ROUND(((G349+G350+G352+G351)/1000),5)</f>
        <v>1.63066</v>
      </c>
      <c r="H348" s="84">
        <f t="shared" si="201"/>
        <v>1.6338699999999999</v>
      </c>
      <c r="I348" s="84">
        <f t="shared" si="201"/>
        <v>1.64401</v>
      </c>
      <c r="J348" s="84">
        <f t="shared" si="201"/>
        <v>1.64436</v>
      </c>
      <c r="K348" s="84">
        <f t="shared" si="201"/>
        <v>1.7447699999999999</v>
      </c>
      <c r="L348" s="84">
        <f t="shared" si="201"/>
        <v>2.00875</v>
      </c>
      <c r="M348" s="84">
        <f t="shared" si="201"/>
        <v>2.1231800000000001</v>
      </c>
      <c r="N348" s="84">
        <f t="shared" si="201"/>
        <v>2.1713499999999999</v>
      </c>
      <c r="O348" s="84">
        <f t="shared" si="201"/>
        <v>2.1898499999999999</v>
      </c>
      <c r="P348" s="84">
        <f t="shared" si="201"/>
        <v>2.1901700000000002</v>
      </c>
      <c r="Q348" s="84">
        <f t="shared" si="201"/>
        <v>2.19116</v>
      </c>
      <c r="R348" s="84">
        <f t="shared" si="201"/>
        <v>2.2356400000000001</v>
      </c>
      <c r="S348" s="84">
        <f t="shared" si="201"/>
        <v>2.2233700000000001</v>
      </c>
      <c r="T348" s="84">
        <f t="shared" si="201"/>
        <v>2.2975699999999999</v>
      </c>
      <c r="U348" s="84">
        <f t="shared" si="201"/>
        <v>2.3204400000000001</v>
      </c>
      <c r="V348" s="84">
        <f t="shared" si="201"/>
        <v>2.3630900000000001</v>
      </c>
      <c r="W348" s="84">
        <f t="shared" si="201"/>
        <v>2.33744</v>
      </c>
      <c r="X348" s="84">
        <f t="shared" si="201"/>
        <v>2.2939500000000002</v>
      </c>
      <c r="Y348" s="84">
        <f t="shared" si="201"/>
        <v>2.2025000000000001</v>
      </c>
      <c r="Z348" s="84">
        <f t="shared" si="201"/>
        <v>2.0686900000000001</v>
      </c>
      <c r="AA348" s="84">
        <f t="shared" si="201"/>
        <v>1.81603</v>
      </c>
    </row>
    <row r="349" spans="1:27" ht="12.75" hidden="1" customHeight="1" outlineLevel="1" x14ac:dyDescent="0.2">
      <c r="A349" s="92" t="s">
        <v>1141</v>
      </c>
      <c r="B349" s="62" t="s">
        <v>231</v>
      </c>
      <c r="C349" s="42" t="s">
        <v>77</v>
      </c>
      <c r="D349" s="43">
        <v>1258.33</v>
      </c>
      <c r="E349" s="43">
        <v>1207.03</v>
      </c>
      <c r="F349" s="43">
        <v>1203.83</v>
      </c>
      <c r="G349" s="43">
        <v>1192.5</v>
      </c>
      <c r="H349" s="43">
        <v>1195.71</v>
      </c>
      <c r="I349" s="43">
        <v>1205.8499999999999</v>
      </c>
      <c r="J349" s="43">
        <v>1206.2</v>
      </c>
      <c r="K349" s="43">
        <v>1306.6099999999999</v>
      </c>
      <c r="L349" s="43">
        <v>1570.59</v>
      </c>
      <c r="M349" s="43">
        <v>1685.02</v>
      </c>
      <c r="N349" s="43">
        <v>1733.19</v>
      </c>
      <c r="O349" s="43">
        <v>1751.69</v>
      </c>
      <c r="P349" s="43">
        <v>1752.01</v>
      </c>
      <c r="Q349" s="43">
        <v>1753</v>
      </c>
      <c r="R349" s="43">
        <v>1797.48</v>
      </c>
      <c r="S349" s="43">
        <v>1785.21</v>
      </c>
      <c r="T349" s="43">
        <v>1859.41</v>
      </c>
      <c r="U349" s="43">
        <v>1882.28</v>
      </c>
      <c r="V349" s="43">
        <v>1924.93</v>
      </c>
      <c r="W349" s="43">
        <v>1899.28</v>
      </c>
      <c r="X349" s="43">
        <v>1855.79</v>
      </c>
      <c r="Y349" s="43">
        <v>1764.34</v>
      </c>
      <c r="Z349" s="43">
        <v>1630.53</v>
      </c>
      <c r="AA349" s="43">
        <v>1377.87</v>
      </c>
    </row>
    <row r="350" spans="1:27" ht="12.75" hidden="1" customHeight="1" outlineLevel="1" x14ac:dyDescent="0.2">
      <c r="A350" s="92" t="s">
        <v>1142</v>
      </c>
      <c r="B350" s="62" t="s">
        <v>88</v>
      </c>
      <c r="C350" s="42" t="s">
        <v>77</v>
      </c>
      <c r="D350" s="43">
        <f>$D$295</f>
        <v>217.03</v>
      </c>
      <c r="E350" s="43">
        <f t="shared" ref="E350:AA350" si="202">$D$295</f>
        <v>217.03</v>
      </c>
      <c r="F350" s="43">
        <f t="shared" si="202"/>
        <v>217.03</v>
      </c>
      <c r="G350" s="43">
        <f t="shared" si="202"/>
        <v>217.03</v>
      </c>
      <c r="H350" s="43">
        <f t="shared" si="202"/>
        <v>217.03</v>
      </c>
      <c r="I350" s="43">
        <f t="shared" si="202"/>
        <v>217.03</v>
      </c>
      <c r="J350" s="43">
        <f t="shared" si="202"/>
        <v>217.03</v>
      </c>
      <c r="K350" s="43">
        <f t="shared" si="202"/>
        <v>217.03</v>
      </c>
      <c r="L350" s="43">
        <f t="shared" si="202"/>
        <v>217.03</v>
      </c>
      <c r="M350" s="43">
        <f t="shared" si="202"/>
        <v>217.03</v>
      </c>
      <c r="N350" s="43">
        <f t="shared" si="202"/>
        <v>217.03</v>
      </c>
      <c r="O350" s="43">
        <f t="shared" si="202"/>
        <v>217.03</v>
      </c>
      <c r="P350" s="43">
        <f t="shared" si="202"/>
        <v>217.03</v>
      </c>
      <c r="Q350" s="43">
        <f t="shared" si="202"/>
        <v>217.03</v>
      </c>
      <c r="R350" s="43">
        <f t="shared" si="202"/>
        <v>217.03</v>
      </c>
      <c r="S350" s="43">
        <f t="shared" si="202"/>
        <v>217.03</v>
      </c>
      <c r="T350" s="43">
        <f t="shared" si="202"/>
        <v>217.03</v>
      </c>
      <c r="U350" s="43">
        <f t="shared" si="202"/>
        <v>217.03</v>
      </c>
      <c r="V350" s="43">
        <f t="shared" si="202"/>
        <v>217.03</v>
      </c>
      <c r="W350" s="43">
        <f t="shared" si="202"/>
        <v>217.03</v>
      </c>
      <c r="X350" s="43">
        <f t="shared" si="202"/>
        <v>217.03</v>
      </c>
      <c r="Y350" s="43">
        <f t="shared" si="202"/>
        <v>217.03</v>
      </c>
      <c r="Z350" s="43">
        <f t="shared" si="202"/>
        <v>217.03</v>
      </c>
      <c r="AA350" s="43">
        <f t="shared" si="202"/>
        <v>217.03</v>
      </c>
    </row>
    <row r="351" spans="1:27" ht="12.75" hidden="1" customHeight="1" outlineLevel="1" x14ac:dyDescent="0.2">
      <c r="A351" s="92" t="s">
        <v>1143</v>
      </c>
      <c r="B351" s="62" t="s">
        <v>81</v>
      </c>
      <c r="C351" s="42" t="s">
        <v>77</v>
      </c>
      <c r="D351" s="43">
        <v>4.7699999999999996</v>
      </c>
      <c r="E351" s="43">
        <v>4.7699999999999996</v>
      </c>
      <c r="F351" s="43">
        <v>4.7699999999999996</v>
      </c>
      <c r="G351" s="43">
        <v>4.7699999999999996</v>
      </c>
      <c r="H351" s="43">
        <v>4.7699999999999996</v>
      </c>
      <c r="I351" s="43">
        <v>4.7699999999999996</v>
      </c>
      <c r="J351" s="43">
        <v>4.7699999999999996</v>
      </c>
      <c r="K351" s="43">
        <v>4.7699999999999996</v>
      </c>
      <c r="L351" s="43">
        <v>4.7699999999999996</v>
      </c>
      <c r="M351" s="43">
        <v>4.7699999999999996</v>
      </c>
      <c r="N351" s="43">
        <v>4.7699999999999996</v>
      </c>
      <c r="O351" s="43">
        <v>4.7699999999999996</v>
      </c>
      <c r="P351" s="43">
        <v>4.7699999999999996</v>
      </c>
      <c r="Q351" s="43">
        <v>4.7699999999999996</v>
      </c>
      <c r="R351" s="43">
        <v>4.7699999999999996</v>
      </c>
      <c r="S351" s="43">
        <v>4.7699999999999996</v>
      </c>
      <c r="T351" s="43">
        <v>4.7699999999999996</v>
      </c>
      <c r="U351" s="43">
        <v>4.7699999999999996</v>
      </c>
      <c r="V351" s="43">
        <v>4.7699999999999996</v>
      </c>
      <c r="W351" s="43">
        <v>4.7699999999999996</v>
      </c>
      <c r="X351" s="43">
        <v>4.7699999999999996</v>
      </c>
      <c r="Y351" s="43">
        <v>4.7699999999999996</v>
      </c>
      <c r="Z351" s="43">
        <v>4.7699999999999996</v>
      </c>
      <c r="AA351" s="43">
        <v>4.7699999999999996</v>
      </c>
    </row>
    <row r="352" spans="1:27" ht="12.75" hidden="1" customHeight="1" outlineLevel="1" x14ac:dyDescent="0.2">
      <c r="A352" s="92" t="s">
        <v>1144</v>
      </c>
      <c r="B352" s="62" t="s">
        <v>79</v>
      </c>
      <c r="C352" s="42" t="s">
        <v>77</v>
      </c>
      <c r="D352" s="43">
        <f>$D$11</f>
        <v>216.36</v>
      </c>
      <c r="E352" s="43">
        <f t="shared" ref="E352:AA352" si="203">$D$11</f>
        <v>216.36</v>
      </c>
      <c r="F352" s="43">
        <f t="shared" si="203"/>
        <v>216.36</v>
      </c>
      <c r="G352" s="43">
        <f t="shared" si="203"/>
        <v>216.36</v>
      </c>
      <c r="H352" s="43">
        <f t="shared" si="203"/>
        <v>216.36</v>
      </c>
      <c r="I352" s="43">
        <f t="shared" si="203"/>
        <v>216.36</v>
      </c>
      <c r="J352" s="43">
        <f t="shared" si="203"/>
        <v>216.36</v>
      </c>
      <c r="K352" s="43">
        <f t="shared" si="203"/>
        <v>216.36</v>
      </c>
      <c r="L352" s="43">
        <f t="shared" si="203"/>
        <v>216.36</v>
      </c>
      <c r="M352" s="43">
        <f t="shared" si="203"/>
        <v>216.36</v>
      </c>
      <c r="N352" s="43">
        <f t="shared" si="203"/>
        <v>216.36</v>
      </c>
      <c r="O352" s="43">
        <f t="shared" si="203"/>
        <v>216.36</v>
      </c>
      <c r="P352" s="43">
        <f t="shared" si="203"/>
        <v>216.36</v>
      </c>
      <c r="Q352" s="43">
        <f t="shared" si="203"/>
        <v>216.36</v>
      </c>
      <c r="R352" s="43">
        <f>$D$11</f>
        <v>216.36</v>
      </c>
      <c r="S352" s="43">
        <f t="shared" si="203"/>
        <v>216.36</v>
      </c>
      <c r="T352" s="43">
        <f t="shared" si="203"/>
        <v>216.36</v>
      </c>
      <c r="U352" s="43">
        <f t="shared" si="203"/>
        <v>216.36</v>
      </c>
      <c r="V352" s="43">
        <f t="shared" si="203"/>
        <v>216.36</v>
      </c>
      <c r="W352" s="43">
        <f t="shared" si="203"/>
        <v>216.36</v>
      </c>
      <c r="X352" s="43">
        <f t="shared" si="203"/>
        <v>216.36</v>
      </c>
      <c r="Y352" s="43">
        <f t="shared" si="203"/>
        <v>216.36</v>
      </c>
      <c r="Z352" s="43">
        <f t="shared" si="203"/>
        <v>216.36</v>
      </c>
      <c r="AA352" s="43">
        <f t="shared" si="203"/>
        <v>216.36</v>
      </c>
    </row>
    <row r="353" spans="1:27" ht="12.75" customHeight="1" collapsed="1" x14ac:dyDescent="0.2">
      <c r="A353" s="91" t="s">
        <v>1145</v>
      </c>
      <c r="B353" s="27" t="str">
        <f>"13"&amp;"."&amp;$B$599&amp;"."&amp;$B$600</f>
        <v>13.02.2023</v>
      </c>
      <c r="C353" s="83" t="s">
        <v>74</v>
      </c>
      <c r="D353" s="84">
        <f>ROUND(((D354+D355+D357+D356)/1000),5)</f>
        <v>1.6686000000000001</v>
      </c>
      <c r="E353" s="84">
        <f>ROUND(((E354+E355+E357+E356)/1000),5)</f>
        <v>1.6450400000000001</v>
      </c>
      <c r="F353" s="84">
        <f>ROUND(((F354+F355+F357+F356)/1000),5)</f>
        <v>1.6015900000000001</v>
      </c>
      <c r="G353" s="84">
        <f t="shared" ref="G353:AA353" si="204">ROUND(((G354+G355+G357+G356)/1000),5)</f>
        <v>1.56565</v>
      </c>
      <c r="H353" s="84">
        <f t="shared" si="204"/>
        <v>1.63768</v>
      </c>
      <c r="I353" s="84">
        <f t="shared" si="204"/>
        <v>1.72838</v>
      </c>
      <c r="J353" s="84">
        <f t="shared" si="204"/>
        <v>2.0270299999999999</v>
      </c>
      <c r="K353" s="84">
        <f t="shared" si="204"/>
        <v>2.1810800000000001</v>
      </c>
      <c r="L353" s="84">
        <f t="shared" si="204"/>
        <v>2.3193000000000001</v>
      </c>
      <c r="M353" s="84">
        <f t="shared" si="204"/>
        <v>2.3546</v>
      </c>
      <c r="N353" s="84">
        <f t="shared" si="204"/>
        <v>2.3879000000000001</v>
      </c>
      <c r="O353" s="84">
        <f t="shared" si="204"/>
        <v>2.3750399999999998</v>
      </c>
      <c r="P353" s="84">
        <f t="shared" si="204"/>
        <v>2.35364</v>
      </c>
      <c r="Q353" s="84">
        <f t="shared" si="204"/>
        <v>2.3595999999999999</v>
      </c>
      <c r="R353" s="84">
        <f t="shared" si="204"/>
        <v>2.35093</v>
      </c>
      <c r="S353" s="84">
        <f t="shared" si="204"/>
        <v>2.2769599999999999</v>
      </c>
      <c r="T353" s="84">
        <f t="shared" si="204"/>
        <v>2.2618399999999999</v>
      </c>
      <c r="U353" s="84">
        <f t="shared" si="204"/>
        <v>2.2664499999999999</v>
      </c>
      <c r="V353" s="84">
        <f t="shared" si="204"/>
        <v>2.3079999999999998</v>
      </c>
      <c r="W353" s="84">
        <f t="shared" si="204"/>
        <v>2.2641200000000001</v>
      </c>
      <c r="X353" s="84">
        <f t="shared" si="204"/>
        <v>2.2839</v>
      </c>
      <c r="Y353" s="84">
        <f t="shared" si="204"/>
        <v>2.1598099999999998</v>
      </c>
      <c r="Z353" s="84">
        <f t="shared" si="204"/>
        <v>2.03226</v>
      </c>
      <c r="AA353" s="84">
        <f t="shared" si="204"/>
        <v>1.8084</v>
      </c>
    </row>
    <row r="354" spans="1:27" ht="12.75" hidden="1" customHeight="1" outlineLevel="1" x14ac:dyDescent="0.2">
      <c r="A354" s="92" t="s">
        <v>1146</v>
      </c>
      <c r="B354" s="62" t="s">
        <v>231</v>
      </c>
      <c r="C354" s="42" t="s">
        <v>77</v>
      </c>
      <c r="D354" s="43">
        <v>1230.44</v>
      </c>
      <c r="E354" s="43">
        <v>1206.8800000000001</v>
      </c>
      <c r="F354" s="43">
        <v>1163.43</v>
      </c>
      <c r="G354" s="43">
        <v>1127.49</v>
      </c>
      <c r="H354" s="43">
        <v>1199.52</v>
      </c>
      <c r="I354" s="43">
        <v>1290.22</v>
      </c>
      <c r="J354" s="43">
        <v>1588.87</v>
      </c>
      <c r="K354" s="43">
        <v>1742.92</v>
      </c>
      <c r="L354" s="43">
        <v>1881.14</v>
      </c>
      <c r="M354" s="43">
        <v>1916.44</v>
      </c>
      <c r="N354" s="43">
        <v>1949.74</v>
      </c>
      <c r="O354" s="43">
        <v>1936.88</v>
      </c>
      <c r="P354" s="43">
        <v>1915.48</v>
      </c>
      <c r="Q354" s="43">
        <v>1921.44</v>
      </c>
      <c r="R354" s="43">
        <v>1912.77</v>
      </c>
      <c r="S354" s="43">
        <v>1838.8</v>
      </c>
      <c r="T354" s="43">
        <v>1823.68</v>
      </c>
      <c r="U354" s="43">
        <v>1828.29</v>
      </c>
      <c r="V354" s="43">
        <v>1869.84</v>
      </c>
      <c r="W354" s="43">
        <v>1825.96</v>
      </c>
      <c r="X354" s="43">
        <v>1845.74</v>
      </c>
      <c r="Y354" s="43">
        <v>1721.65</v>
      </c>
      <c r="Z354" s="43">
        <v>1594.1</v>
      </c>
      <c r="AA354" s="43">
        <v>1370.24</v>
      </c>
    </row>
    <row r="355" spans="1:27" ht="12.75" hidden="1" customHeight="1" outlineLevel="1" x14ac:dyDescent="0.2">
      <c r="A355" s="92" t="s">
        <v>1147</v>
      </c>
      <c r="B355" s="62" t="s">
        <v>88</v>
      </c>
      <c r="C355" s="42" t="s">
        <v>77</v>
      </c>
      <c r="D355" s="43">
        <f>$D$295</f>
        <v>217.03</v>
      </c>
      <c r="E355" s="43">
        <f t="shared" ref="E355:AA355" si="205">$D$295</f>
        <v>217.03</v>
      </c>
      <c r="F355" s="43">
        <f t="shared" si="205"/>
        <v>217.03</v>
      </c>
      <c r="G355" s="43">
        <f t="shared" si="205"/>
        <v>217.03</v>
      </c>
      <c r="H355" s="43">
        <f t="shared" si="205"/>
        <v>217.03</v>
      </c>
      <c r="I355" s="43">
        <f t="shared" si="205"/>
        <v>217.03</v>
      </c>
      <c r="J355" s="43">
        <f t="shared" si="205"/>
        <v>217.03</v>
      </c>
      <c r="K355" s="43">
        <f t="shared" si="205"/>
        <v>217.03</v>
      </c>
      <c r="L355" s="43">
        <f t="shared" si="205"/>
        <v>217.03</v>
      </c>
      <c r="M355" s="43">
        <f t="shared" si="205"/>
        <v>217.03</v>
      </c>
      <c r="N355" s="43">
        <f t="shared" si="205"/>
        <v>217.03</v>
      </c>
      <c r="O355" s="43">
        <f t="shared" si="205"/>
        <v>217.03</v>
      </c>
      <c r="P355" s="43">
        <f t="shared" si="205"/>
        <v>217.03</v>
      </c>
      <c r="Q355" s="43">
        <f t="shared" si="205"/>
        <v>217.03</v>
      </c>
      <c r="R355" s="43">
        <f t="shared" si="205"/>
        <v>217.03</v>
      </c>
      <c r="S355" s="43">
        <f t="shared" si="205"/>
        <v>217.03</v>
      </c>
      <c r="T355" s="43">
        <f t="shared" si="205"/>
        <v>217.03</v>
      </c>
      <c r="U355" s="43">
        <f t="shared" si="205"/>
        <v>217.03</v>
      </c>
      <c r="V355" s="43">
        <f t="shared" si="205"/>
        <v>217.03</v>
      </c>
      <c r="W355" s="43">
        <f t="shared" si="205"/>
        <v>217.03</v>
      </c>
      <c r="X355" s="43">
        <f t="shared" si="205"/>
        <v>217.03</v>
      </c>
      <c r="Y355" s="43">
        <f t="shared" si="205"/>
        <v>217.03</v>
      </c>
      <c r="Z355" s="43">
        <f t="shared" si="205"/>
        <v>217.03</v>
      </c>
      <c r="AA355" s="43">
        <f t="shared" si="205"/>
        <v>217.03</v>
      </c>
    </row>
    <row r="356" spans="1:27" ht="12.75" hidden="1" customHeight="1" outlineLevel="1" x14ac:dyDescent="0.2">
      <c r="A356" s="92" t="s">
        <v>1148</v>
      </c>
      <c r="B356" s="62" t="s">
        <v>81</v>
      </c>
      <c r="C356" s="42" t="s">
        <v>77</v>
      </c>
      <c r="D356" s="43">
        <v>4.7699999999999996</v>
      </c>
      <c r="E356" s="43">
        <v>4.7699999999999996</v>
      </c>
      <c r="F356" s="43">
        <v>4.7699999999999996</v>
      </c>
      <c r="G356" s="43">
        <v>4.7699999999999996</v>
      </c>
      <c r="H356" s="43">
        <v>4.7699999999999996</v>
      </c>
      <c r="I356" s="43">
        <v>4.7699999999999996</v>
      </c>
      <c r="J356" s="43">
        <v>4.7699999999999996</v>
      </c>
      <c r="K356" s="43">
        <v>4.7699999999999996</v>
      </c>
      <c r="L356" s="43">
        <v>4.7699999999999996</v>
      </c>
      <c r="M356" s="43">
        <v>4.7699999999999996</v>
      </c>
      <c r="N356" s="43">
        <v>4.7699999999999996</v>
      </c>
      <c r="O356" s="43">
        <v>4.7699999999999996</v>
      </c>
      <c r="P356" s="43">
        <v>4.7699999999999996</v>
      </c>
      <c r="Q356" s="43">
        <v>4.7699999999999996</v>
      </c>
      <c r="R356" s="43">
        <v>4.7699999999999996</v>
      </c>
      <c r="S356" s="43">
        <v>4.7699999999999996</v>
      </c>
      <c r="T356" s="43">
        <v>4.7699999999999996</v>
      </c>
      <c r="U356" s="43">
        <v>4.7699999999999996</v>
      </c>
      <c r="V356" s="43">
        <v>4.7699999999999996</v>
      </c>
      <c r="W356" s="43">
        <v>4.7699999999999996</v>
      </c>
      <c r="X356" s="43">
        <v>4.7699999999999996</v>
      </c>
      <c r="Y356" s="43">
        <v>4.7699999999999996</v>
      </c>
      <c r="Z356" s="43">
        <v>4.7699999999999996</v>
      </c>
      <c r="AA356" s="43">
        <v>4.7699999999999996</v>
      </c>
    </row>
    <row r="357" spans="1:27" ht="12.75" hidden="1" customHeight="1" outlineLevel="1" x14ac:dyDescent="0.2">
      <c r="A357" s="92" t="s">
        <v>1149</v>
      </c>
      <c r="B357" s="62" t="s">
        <v>79</v>
      </c>
      <c r="C357" s="42" t="s">
        <v>77</v>
      </c>
      <c r="D357" s="43">
        <f>$D$11</f>
        <v>216.36</v>
      </c>
      <c r="E357" s="43">
        <f t="shared" ref="E357:AA357" si="206">$D$11</f>
        <v>216.36</v>
      </c>
      <c r="F357" s="43">
        <f t="shared" si="206"/>
        <v>216.36</v>
      </c>
      <c r="G357" s="43">
        <f t="shared" si="206"/>
        <v>216.36</v>
      </c>
      <c r="H357" s="43">
        <f t="shared" si="206"/>
        <v>216.36</v>
      </c>
      <c r="I357" s="43">
        <f t="shared" si="206"/>
        <v>216.36</v>
      </c>
      <c r="J357" s="43">
        <f t="shared" si="206"/>
        <v>216.36</v>
      </c>
      <c r="K357" s="43">
        <f t="shared" si="206"/>
        <v>216.36</v>
      </c>
      <c r="L357" s="43">
        <f t="shared" si="206"/>
        <v>216.36</v>
      </c>
      <c r="M357" s="43">
        <f t="shared" si="206"/>
        <v>216.36</v>
      </c>
      <c r="N357" s="43">
        <f t="shared" si="206"/>
        <v>216.36</v>
      </c>
      <c r="O357" s="43">
        <f t="shared" si="206"/>
        <v>216.36</v>
      </c>
      <c r="P357" s="43">
        <f t="shared" si="206"/>
        <v>216.36</v>
      </c>
      <c r="Q357" s="43">
        <f t="shared" si="206"/>
        <v>216.36</v>
      </c>
      <c r="R357" s="43">
        <f>$D$11</f>
        <v>216.36</v>
      </c>
      <c r="S357" s="43">
        <f t="shared" si="206"/>
        <v>216.36</v>
      </c>
      <c r="T357" s="43">
        <f t="shared" si="206"/>
        <v>216.36</v>
      </c>
      <c r="U357" s="43">
        <f t="shared" si="206"/>
        <v>216.36</v>
      </c>
      <c r="V357" s="43">
        <f t="shared" si="206"/>
        <v>216.36</v>
      </c>
      <c r="W357" s="43">
        <f t="shared" si="206"/>
        <v>216.36</v>
      </c>
      <c r="X357" s="43">
        <f t="shared" si="206"/>
        <v>216.36</v>
      </c>
      <c r="Y357" s="43">
        <f t="shared" si="206"/>
        <v>216.36</v>
      </c>
      <c r="Z357" s="43">
        <f t="shared" si="206"/>
        <v>216.36</v>
      </c>
      <c r="AA357" s="43">
        <f t="shared" si="206"/>
        <v>216.36</v>
      </c>
    </row>
    <row r="358" spans="1:27" ht="12.75" customHeight="1" collapsed="1" x14ac:dyDescent="0.2">
      <c r="A358" s="91" t="s">
        <v>1150</v>
      </c>
      <c r="B358" s="27" t="str">
        <f>"14"&amp;"."&amp;$B$599&amp;"."&amp;$B$600</f>
        <v>14.02.2023</v>
      </c>
      <c r="C358" s="83" t="s">
        <v>74</v>
      </c>
      <c r="D358" s="84">
        <f>ROUND(((D359+D360+D362+D361)/1000),5)</f>
        <v>1.65978</v>
      </c>
      <c r="E358" s="84">
        <f>ROUND(((E359+E360+E362+E361)/1000),5)</f>
        <v>1.60544</v>
      </c>
      <c r="F358" s="84">
        <f>ROUND(((F359+F360+F362+F361)/1000),5)</f>
        <v>1.56392</v>
      </c>
      <c r="G358" s="84">
        <f t="shared" ref="G358:AA358" si="207">ROUND(((G359+G360+G362+G361)/1000),5)</f>
        <v>1.5619000000000001</v>
      </c>
      <c r="H358" s="84">
        <f t="shared" si="207"/>
        <v>1.60778</v>
      </c>
      <c r="I358" s="84">
        <f t="shared" si="207"/>
        <v>1.7019899999999999</v>
      </c>
      <c r="J358" s="84">
        <f t="shared" si="207"/>
        <v>1.9980500000000001</v>
      </c>
      <c r="K358" s="84">
        <f t="shared" si="207"/>
        <v>2.1121099999999999</v>
      </c>
      <c r="L358" s="84">
        <f t="shared" si="207"/>
        <v>2.1939500000000001</v>
      </c>
      <c r="M358" s="84">
        <f t="shared" si="207"/>
        <v>2.3526600000000002</v>
      </c>
      <c r="N358" s="84">
        <f t="shared" si="207"/>
        <v>2.36435</v>
      </c>
      <c r="O358" s="84">
        <f t="shared" si="207"/>
        <v>2.3630900000000001</v>
      </c>
      <c r="P358" s="84">
        <f t="shared" si="207"/>
        <v>2.3408899999999999</v>
      </c>
      <c r="Q358" s="84">
        <f t="shared" si="207"/>
        <v>2.3475000000000001</v>
      </c>
      <c r="R358" s="84">
        <f t="shared" si="207"/>
        <v>2.3424900000000002</v>
      </c>
      <c r="S358" s="84">
        <f t="shared" si="207"/>
        <v>2.3337400000000001</v>
      </c>
      <c r="T358" s="84">
        <f t="shared" si="207"/>
        <v>2.3360400000000001</v>
      </c>
      <c r="U358" s="84">
        <f t="shared" si="207"/>
        <v>2.3512200000000001</v>
      </c>
      <c r="V358" s="84">
        <f t="shared" si="207"/>
        <v>2.35778</v>
      </c>
      <c r="W358" s="84">
        <f t="shared" si="207"/>
        <v>2.3497699999999999</v>
      </c>
      <c r="X358" s="84">
        <f t="shared" si="207"/>
        <v>2.31073</v>
      </c>
      <c r="Y358" s="84">
        <f t="shared" si="207"/>
        <v>2.1308099999999999</v>
      </c>
      <c r="Z358" s="84">
        <f t="shared" si="207"/>
        <v>2.0337499999999999</v>
      </c>
      <c r="AA358" s="84">
        <f t="shared" si="207"/>
        <v>1.8612299999999999</v>
      </c>
    </row>
    <row r="359" spans="1:27" ht="12.75" hidden="1" customHeight="1" outlineLevel="1" x14ac:dyDescent="0.2">
      <c r="A359" s="92" t="s">
        <v>1151</v>
      </c>
      <c r="B359" s="62" t="s">
        <v>231</v>
      </c>
      <c r="C359" s="42" t="s">
        <v>77</v>
      </c>
      <c r="D359" s="43">
        <v>1221.6199999999999</v>
      </c>
      <c r="E359" s="43">
        <v>1167.28</v>
      </c>
      <c r="F359" s="43">
        <v>1125.76</v>
      </c>
      <c r="G359" s="43">
        <v>1123.74</v>
      </c>
      <c r="H359" s="43">
        <v>1169.6199999999999</v>
      </c>
      <c r="I359" s="43">
        <v>1263.83</v>
      </c>
      <c r="J359" s="43">
        <v>1559.89</v>
      </c>
      <c r="K359" s="43">
        <v>1673.95</v>
      </c>
      <c r="L359" s="43">
        <v>1755.79</v>
      </c>
      <c r="M359" s="43">
        <v>1914.5</v>
      </c>
      <c r="N359" s="43">
        <v>1926.19</v>
      </c>
      <c r="O359" s="43">
        <v>1924.93</v>
      </c>
      <c r="P359" s="43">
        <v>1902.73</v>
      </c>
      <c r="Q359" s="43">
        <v>1909.34</v>
      </c>
      <c r="R359" s="43">
        <v>1904.33</v>
      </c>
      <c r="S359" s="43">
        <v>1895.58</v>
      </c>
      <c r="T359" s="43">
        <v>1897.88</v>
      </c>
      <c r="U359" s="43">
        <v>1913.06</v>
      </c>
      <c r="V359" s="43">
        <v>1919.62</v>
      </c>
      <c r="W359" s="43">
        <v>1911.61</v>
      </c>
      <c r="X359" s="43">
        <v>1872.57</v>
      </c>
      <c r="Y359" s="43">
        <v>1692.65</v>
      </c>
      <c r="Z359" s="43">
        <v>1595.59</v>
      </c>
      <c r="AA359" s="43">
        <v>1423.07</v>
      </c>
    </row>
    <row r="360" spans="1:27" ht="12.75" hidden="1" customHeight="1" outlineLevel="1" x14ac:dyDescent="0.2">
      <c r="A360" s="92" t="s">
        <v>1152</v>
      </c>
      <c r="B360" s="62" t="s">
        <v>88</v>
      </c>
      <c r="C360" s="42" t="s">
        <v>77</v>
      </c>
      <c r="D360" s="43">
        <f>$D$295</f>
        <v>217.03</v>
      </c>
      <c r="E360" s="43">
        <f t="shared" ref="E360:AA360" si="208">$D$295</f>
        <v>217.03</v>
      </c>
      <c r="F360" s="43">
        <f t="shared" si="208"/>
        <v>217.03</v>
      </c>
      <c r="G360" s="43">
        <f t="shared" si="208"/>
        <v>217.03</v>
      </c>
      <c r="H360" s="43">
        <f t="shared" si="208"/>
        <v>217.03</v>
      </c>
      <c r="I360" s="43">
        <f t="shared" si="208"/>
        <v>217.03</v>
      </c>
      <c r="J360" s="43">
        <f t="shared" si="208"/>
        <v>217.03</v>
      </c>
      <c r="K360" s="43">
        <f t="shared" si="208"/>
        <v>217.03</v>
      </c>
      <c r="L360" s="43">
        <f t="shared" si="208"/>
        <v>217.03</v>
      </c>
      <c r="M360" s="43">
        <f t="shared" si="208"/>
        <v>217.03</v>
      </c>
      <c r="N360" s="43">
        <f t="shared" si="208"/>
        <v>217.03</v>
      </c>
      <c r="O360" s="43">
        <f t="shared" si="208"/>
        <v>217.03</v>
      </c>
      <c r="P360" s="43">
        <f t="shared" si="208"/>
        <v>217.03</v>
      </c>
      <c r="Q360" s="43">
        <f t="shared" si="208"/>
        <v>217.03</v>
      </c>
      <c r="R360" s="43">
        <f t="shared" si="208"/>
        <v>217.03</v>
      </c>
      <c r="S360" s="43">
        <f t="shared" si="208"/>
        <v>217.03</v>
      </c>
      <c r="T360" s="43">
        <f t="shared" si="208"/>
        <v>217.03</v>
      </c>
      <c r="U360" s="43">
        <f t="shared" si="208"/>
        <v>217.03</v>
      </c>
      <c r="V360" s="43">
        <f t="shared" si="208"/>
        <v>217.03</v>
      </c>
      <c r="W360" s="43">
        <f t="shared" si="208"/>
        <v>217.03</v>
      </c>
      <c r="X360" s="43">
        <f t="shared" si="208"/>
        <v>217.03</v>
      </c>
      <c r="Y360" s="43">
        <f t="shared" si="208"/>
        <v>217.03</v>
      </c>
      <c r="Z360" s="43">
        <f t="shared" si="208"/>
        <v>217.03</v>
      </c>
      <c r="AA360" s="43">
        <f t="shared" si="208"/>
        <v>217.03</v>
      </c>
    </row>
    <row r="361" spans="1:27" ht="12.75" hidden="1" customHeight="1" outlineLevel="1" x14ac:dyDescent="0.2">
      <c r="A361" s="92" t="s">
        <v>1153</v>
      </c>
      <c r="B361" s="62" t="s">
        <v>81</v>
      </c>
      <c r="C361" s="42" t="s">
        <v>77</v>
      </c>
      <c r="D361" s="43">
        <v>4.7699999999999996</v>
      </c>
      <c r="E361" s="43">
        <v>4.7699999999999996</v>
      </c>
      <c r="F361" s="43">
        <v>4.7699999999999996</v>
      </c>
      <c r="G361" s="43">
        <v>4.7699999999999996</v>
      </c>
      <c r="H361" s="43">
        <v>4.7699999999999996</v>
      </c>
      <c r="I361" s="43">
        <v>4.7699999999999996</v>
      </c>
      <c r="J361" s="43">
        <v>4.7699999999999996</v>
      </c>
      <c r="K361" s="43">
        <v>4.7699999999999996</v>
      </c>
      <c r="L361" s="43">
        <v>4.7699999999999996</v>
      </c>
      <c r="M361" s="43">
        <v>4.7699999999999996</v>
      </c>
      <c r="N361" s="43">
        <v>4.7699999999999996</v>
      </c>
      <c r="O361" s="43">
        <v>4.7699999999999996</v>
      </c>
      <c r="P361" s="43">
        <v>4.7699999999999996</v>
      </c>
      <c r="Q361" s="43">
        <v>4.7699999999999996</v>
      </c>
      <c r="R361" s="43">
        <v>4.7699999999999996</v>
      </c>
      <c r="S361" s="43">
        <v>4.7699999999999996</v>
      </c>
      <c r="T361" s="43">
        <v>4.7699999999999996</v>
      </c>
      <c r="U361" s="43">
        <v>4.7699999999999996</v>
      </c>
      <c r="V361" s="43">
        <v>4.7699999999999996</v>
      </c>
      <c r="W361" s="43">
        <v>4.7699999999999996</v>
      </c>
      <c r="X361" s="43">
        <v>4.7699999999999996</v>
      </c>
      <c r="Y361" s="43">
        <v>4.7699999999999996</v>
      </c>
      <c r="Z361" s="43">
        <v>4.7699999999999996</v>
      </c>
      <c r="AA361" s="43">
        <v>4.7699999999999996</v>
      </c>
    </row>
    <row r="362" spans="1:27" ht="12.75" hidden="1" customHeight="1" outlineLevel="1" x14ac:dyDescent="0.2">
      <c r="A362" s="92" t="s">
        <v>1154</v>
      </c>
      <c r="B362" s="62" t="s">
        <v>79</v>
      </c>
      <c r="C362" s="42" t="s">
        <v>77</v>
      </c>
      <c r="D362" s="43">
        <f>$D$11</f>
        <v>216.36</v>
      </c>
      <c r="E362" s="43">
        <f t="shared" ref="E362:AA362" si="209">$D$11</f>
        <v>216.36</v>
      </c>
      <c r="F362" s="43">
        <f t="shared" si="209"/>
        <v>216.36</v>
      </c>
      <c r="G362" s="43">
        <f t="shared" si="209"/>
        <v>216.36</v>
      </c>
      <c r="H362" s="43">
        <f t="shared" si="209"/>
        <v>216.36</v>
      </c>
      <c r="I362" s="43">
        <f t="shared" si="209"/>
        <v>216.36</v>
      </c>
      <c r="J362" s="43">
        <f t="shared" si="209"/>
        <v>216.36</v>
      </c>
      <c r="K362" s="43">
        <f t="shared" si="209"/>
        <v>216.36</v>
      </c>
      <c r="L362" s="43">
        <f t="shared" si="209"/>
        <v>216.36</v>
      </c>
      <c r="M362" s="43">
        <f t="shared" si="209"/>
        <v>216.36</v>
      </c>
      <c r="N362" s="43">
        <f t="shared" si="209"/>
        <v>216.36</v>
      </c>
      <c r="O362" s="43">
        <f t="shared" si="209"/>
        <v>216.36</v>
      </c>
      <c r="P362" s="43">
        <f t="shared" si="209"/>
        <v>216.36</v>
      </c>
      <c r="Q362" s="43">
        <f t="shared" si="209"/>
        <v>216.36</v>
      </c>
      <c r="R362" s="43">
        <f>$D$11</f>
        <v>216.36</v>
      </c>
      <c r="S362" s="43">
        <f t="shared" si="209"/>
        <v>216.36</v>
      </c>
      <c r="T362" s="43">
        <f t="shared" si="209"/>
        <v>216.36</v>
      </c>
      <c r="U362" s="43">
        <f t="shared" si="209"/>
        <v>216.36</v>
      </c>
      <c r="V362" s="43">
        <f t="shared" si="209"/>
        <v>216.36</v>
      </c>
      <c r="W362" s="43">
        <f t="shared" si="209"/>
        <v>216.36</v>
      </c>
      <c r="X362" s="43">
        <f t="shared" si="209"/>
        <v>216.36</v>
      </c>
      <c r="Y362" s="43">
        <f t="shared" si="209"/>
        <v>216.36</v>
      </c>
      <c r="Z362" s="43">
        <f t="shared" si="209"/>
        <v>216.36</v>
      </c>
      <c r="AA362" s="43">
        <f t="shared" si="209"/>
        <v>216.36</v>
      </c>
    </row>
    <row r="363" spans="1:27" ht="12.75" customHeight="1" collapsed="1" x14ac:dyDescent="0.2">
      <c r="A363" s="91" t="s">
        <v>1155</v>
      </c>
      <c r="B363" s="27" t="str">
        <f>"15"&amp;"."&amp;$B$599&amp;"."&amp;$B$600</f>
        <v>15.02.2023</v>
      </c>
      <c r="C363" s="83" t="s">
        <v>74</v>
      </c>
      <c r="D363" s="84">
        <f>ROUND(((D364+D365+D367+D366)/1000),5)</f>
        <v>1.66753</v>
      </c>
      <c r="E363" s="84">
        <f>ROUND(((E364+E365+E367+E366)/1000),5)</f>
        <v>1.58988</v>
      </c>
      <c r="F363" s="84">
        <f>ROUND(((F364+F365+F367+F366)/1000),5)</f>
        <v>1.5629299999999999</v>
      </c>
      <c r="G363" s="84">
        <f t="shared" ref="G363:AA363" si="210">ROUND(((G364+G365+G367+G366)/1000),5)</f>
        <v>1.5637700000000001</v>
      </c>
      <c r="H363" s="84">
        <f t="shared" si="210"/>
        <v>1.6084700000000001</v>
      </c>
      <c r="I363" s="84">
        <f t="shared" si="210"/>
        <v>1.7075800000000001</v>
      </c>
      <c r="J363" s="84">
        <f t="shared" si="210"/>
        <v>1.9693499999999999</v>
      </c>
      <c r="K363" s="84">
        <f t="shared" si="210"/>
        <v>2.1172499999999999</v>
      </c>
      <c r="L363" s="84">
        <f t="shared" si="210"/>
        <v>2.17279</v>
      </c>
      <c r="M363" s="84">
        <f t="shared" si="210"/>
        <v>2.2033700000000001</v>
      </c>
      <c r="N363" s="84">
        <f t="shared" si="210"/>
        <v>2.2354799999999999</v>
      </c>
      <c r="O363" s="84">
        <f t="shared" si="210"/>
        <v>2.3405900000000002</v>
      </c>
      <c r="P363" s="84">
        <f t="shared" si="210"/>
        <v>2.2564799999999998</v>
      </c>
      <c r="Q363" s="84">
        <f t="shared" si="210"/>
        <v>2.2877399999999999</v>
      </c>
      <c r="R363" s="84">
        <f t="shared" si="210"/>
        <v>2.26111</v>
      </c>
      <c r="S363" s="84">
        <f t="shared" si="210"/>
        <v>2.20919</v>
      </c>
      <c r="T363" s="84">
        <f t="shared" si="210"/>
        <v>2.1736599999999999</v>
      </c>
      <c r="U363" s="84">
        <f t="shared" si="210"/>
        <v>2.1931799999999999</v>
      </c>
      <c r="V363" s="84">
        <f t="shared" si="210"/>
        <v>2.2632699999999999</v>
      </c>
      <c r="W363" s="84">
        <f t="shared" si="210"/>
        <v>2.2644600000000001</v>
      </c>
      <c r="X363" s="84">
        <f t="shared" si="210"/>
        <v>2.2353100000000001</v>
      </c>
      <c r="Y363" s="84">
        <f t="shared" si="210"/>
        <v>2.1645599999999998</v>
      </c>
      <c r="Z363" s="84">
        <f t="shared" si="210"/>
        <v>2.0230100000000002</v>
      </c>
      <c r="AA363" s="84">
        <f t="shared" si="210"/>
        <v>1.8052299999999999</v>
      </c>
    </row>
    <row r="364" spans="1:27" ht="12.75" hidden="1" customHeight="1" outlineLevel="1" x14ac:dyDescent="0.2">
      <c r="A364" s="92" t="s">
        <v>1156</v>
      </c>
      <c r="B364" s="62" t="s">
        <v>231</v>
      </c>
      <c r="C364" s="42" t="s">
        <v>77</v>
      </c>
      <c r="D364" s="43">
        <v>1229.3699999999999</v>
      </c>
      <c r="E364" s="43">
        <v>1151.72</v>
      </c>
      <c r="F364" s="43">
        <v>1124.77</v>
      </c>
      <c r="G364" s="43">
        <v>1125.6099999999999</v>
      </c>
      <c r="H364" s="43">
        <v>1170.31</v>
      </c>
      <c r="I364" s="43">
        <v>1269.42</v>
      </c>
      <c r="J364" s="43">
        <v>1531.19</v>
      </c>
      <c r="K364" s="43">
        <v>1679.09</v>
      </c>
      <c r="L364" s="43">
        <v>1734.63</v>
      </c>
      <c r="M364" s="43">
        <v>1765.21</v>
      </c>
      <c r="N364" s="43">
        <v>1797.32</v>
      </c>
      <c r="O364" s="43">
        <v>1902.43</v>
      </c>
      <c r="P364" s="43">
        <v>1818.32</v>
      </c>
      <c r="Q364" s="43">
        <v>1849.58</v>
      </c>
      <c r="R364" s="43">
        <v>1822.95</v>
      </c>
      <c r="S364" s="43">
        <v>1771.03</v>
      </c>
      <c r="T364" s="43">
        <v>1735.5</v>
      </c>
      <c r="U364" s="43">
        <v>1755.02</v>
      </c>
      <c r="V364" s="43">
        <v>1825.11</v>
      </c>
      <c r="W364" s="43">
        <v>1826.3</v>
      </c>
      <c r="X364" s="43">
        <v>1797.15</v>
      </c>
      <c r="Y364" s="43">
        <v>1726.4</v>
      </c>
      <c r="Z364" s="43">
        <v>1584.85</v>
      </c>
      <c r="AA364" s="43">
        <v>1367.07</v>
      </c>
    </row>
    <row r="365" spans="1:27" ht="12.75" hidden="1" customHeight="1" outlineLevel="1" x14ac:dyDescent="0.2">
      <c r="A365" s="92" t="s">
        <v>1157</v>
      </c>
      <c r="B365" s="62" t="s">
        <v>88</v>
      </c>
      <c r="C365" s="42" t="s">
        <v>77</v>
      </c>
      <c r="D365" s="43">
        <f>$D$295</f>
        <v>217.03</v>
      </c>
      <c r="E365" s="43">
        <f t="shared" ref="E365:AA365" si="211">$D$295</f>
        <v>217.03</v>
      </c>
      <c r="F365" s="43">
        <f t="shared" si="211"/>
        <v>217.03</v>
      </c>
      <c r="G365" s="43">
        <f t="shared" si="211"/>
        <v>217.03</v>
      </c>
      <c r="H365" s="43">
        <f t="shared" si="211"/>
        <v>217.03</v>
      </c>
      <c r="I365" s="43">
        <f t="shared" si="211"/>
        <v>217.03</v>
      </c>
      <c r="J365" s="43">
        <f t="shared" si="211"/>
        <v>217.03</v>
      </c>
      <c r="K365" s="43">
        <f t="shared" si="211"/>
        <v>217.03</v>
      </c>
      <c r="L365" s="43">
        <f t="shared" si="211"/>
        <v>217.03</v>
      </c>
      <c r="M365" s="43">
        <f t="shared" si="211"/>
        <v>217.03</v>
      </c>
      <c r="N365" s="43">
        <f t="shared" si="211"/>
        <v>217.03</v>
      </c>
      <c r="O365" s="43">
        <f t="shared" si="211"/>
        <v>217.03</v>
      </c>
      <c r="P365" s="43">
        <f t="shared" si="211"/>
        <v>217.03</v>
      </c>
      <c r="Q365" s="43">
        <f t="shared" si="211"/>
        <v>217.03</v>
      </c>
      <c r="R365" s="43">
        <f t="shared" si="211"/>
        <v>217.03</v>
      </c>
      <c r="S365" s="43">
        <f t="shared" si="211"/>
        <v>217.03</v>
      </c>
      <c r="T365" s="43">
        <f t="shared" si="211"/>
        <v>217.03</v>
      </c>
      <c r="U365" s="43">
        <f t="shared" si="211"/>
        <v>217.03</v>
      </c>
      <c r="V365" s="43">
        <f t="shared" si="211"/>
        <v>217.03</v>
      </c>
      <c r="W365" s="43">
        <f t="shared" si="211"/>
        <v>217.03</v>
      </c>
      <c r="X365" s="43">
        <f t="shared" si="211"/>
        <v>217.03</v>
      </c>
      <c r="Y365" s="43">
        <f t="shared" si="211"/>
        <v>217.03</v>
      </c>
      <c r="Z365" s="43">
        <f t="shared" si="211"/>
        <v>217.03</v>
      </c>
      <c r="AA365" s="43">
        <f t="shared" si="211"/>
        <v>217.03</v>
      </c>
    </row>
    <row r="366" spans="1:27" ht="12.75" hidden="1" customHeight="1" outlineLevel="1" x14ac:dyDescent="0.2">
      <c r="A366" s="92" t="s">
        <v>1158</v>
      </c>
      <c r="B366" s="62" t="s">
        <v>81</v>
      </c>
      <c r="C366" s="42" t="s">
        <v>77</v>
      </c>
      <c r="D366" s="43">
        <v>4.7699999999999996</v>
      </c>
      <c r="E366" s="43">
        <v>4.7699999999999996</v>
      </c>
      <c r="F366" s="43">
        <v>4.7699999999999996</v>
      </c>
      <c r="G366" s="43">
        <v>4.7699999999999996</v>
      </c>
      <c r="H366" s="43">
        <v>4.7699999999999996</v>
      </c>
      <c r="I366" s="43">
        <v>4.7699999999999996</v>
      </c>
      <c r="J366" s="43">
        <v>4.7699999999999996</v>
      </c>
      <c r="K366" s="43">
        <v>4.7699999999999996</v>
      </c>
      <c r="L366" s="43">
        <v>4.7699999999999996</v>
      </c>
      <c r="M366" s="43">
        <v>4.7699999999999996</v>
      </c>
      <c r="N366" s="43">
        <v>4.7699999999999996</v>
      </c>
      <c r="O366" s="43">
        <v>4.7699999999999996</v>
      </c>
      <c r="P366" s="43">
        <v>4.7699999999999996</v>
      </c>
      <c r="Q366" s="43">
        <v>4.7699999999999996</v>
      </c>
      <c r="R366" s="43">
        <v>4.7699999999999996</v>
      </c>
      <c r="S366" s="43">
        <v>4.7699999999999996</v>
      </c>
      <c r="T366" s="43">
        <v>4.7699999999999996</v>
      </c>
      <c r="U366" s="43">
        <v>4.7699999999999996</v>
      </c>
      <c r="V366" s="43">
        <v>4.7699999999999996</v>
      </c>
      <c r="W366" s="43">
        <v>4.7699999999999996</v>
      </c>
      <c r="X366" s="43">
        <v>4.7699999999999996</v>
      </c>
      <c r="Y366" s="43">
        <v>4.7699999999999996</v>
      </c>
      <c r="Z366" s="43">
        <v>4.7699999999999996</v>
      </c>
      <c r="AA366" s="43">
        <v>4.7699999999999996</v>
      </c>
    </row>
    <row r="367" spans="1:27" ht="12.75" hidden="1" customHeight="1" outlineLevel="1" x14ac:dyDescent="0.2">
      <c r="A367" s="92" t="s">
        <v>1159</v>
      </c>
      <c r="B367" s="62" t="s">
        <v>79</v>
      </c>
      <c r="C367" s="42" t="s">
        <v>77</v>
      </c>
      <c r="D367" s="43">
        <f>$D$11</f>
        <v>216.36</v>
      </c>
      <c r="E367" s="43">
        <f t="shared" ref="E367:AA367" si="212">$D$11</f>
        <v>216.36</v>
      </c>
      <c r="F367" s="43">
        <f t="shared" si="212"/>
        <v>216.36</v>
      </c>
      <c r="G367" s="43">
        <f t="shared" si="212"/>
        <v>216.36</v>
      </c>
      <c r="H367" s="43">
        <f t="shared" si="212"/>
        <v>216.36</v>
      </c>
      <c r="I367" s="43">
        <f t="shared" si="212"/>
        <v>216.36</v>
      </c>
      <c r="J367" s="43">
        <f t="shared" si="212"/>
        <v>216.36</v>
      </c>
      <c r="K367" s="43">
        <f t="shared" si="212"/>
        <v>216.36</v>
      </c>
      <c r="L367" s="43">
        <f t="shared" si="212"/>
        <v>216.36</v>
      </c>
      <c r="M367" s="43">
        <f t="shared" si="212"/>
        <v>216.36</v>
      </c>
      <c r="N367" s="43">
        <f t="shared" si="212"/>
        <v>216.36</v>
      </c>
      <c r="O367" s="43">
        <f t="shared" si="212"/>
        <v>216.36</v>
      </c>
      <c r="P367" s="43">
        <f t="shared" si="212"/>
        <v>216.36</v>
      </c>
      <c r="Q367" s="43">
        <f t="shared" si="212"/>
        <v>216.36</v>
      </c>
      <c r="R367" s="43">
        <f>$D$11</f>
        <v>216.36</v>
      </c>
      <c r="S367" s="43">
        <f t="shared" si="212"/>
        <v>216.36</v>
      </c>
      <c r="T367" s="43">
        <f t="shared" si="212"/>
        <v>216.36</v>
      </c>
      <c r="U367" s="43">
        <f t="shared" si="212"/>
        <v>216.36</v>
      </c>
      <c r="V367" s="43">
        <f t="shared" si="212"/>
        <v>216.36</v>
      </c>
      <c r="W367" s="43">
        <f t="shared" si="212"/>
        <v>216.36</v>
      </c>
      <c r="X367" s="43">
        <f t="shared" si="212"/>
        <v>216.36</v>
      </c>
      <c r="Y367" s="43">
        <f t="shared" si="212"/>
        <v>216.36</v>
      </c>
      <c r="Z367" s="43">
        <f t="shared" si="212"/>
        <v>216.36</v>
      </c>
      <c r="AA367" s="43">
        <f t="shared" si="212"/>
        <v>216.36</v>
      </c>
    </row>
    <row r="368" spans="1:27" ht="12.75" customHeight="1" collapsed="1" x14ac:dyDescent="0.2">
      <c r="A368" s="91" t="s">
        <v>1160</v>
      </c>
      <c r="B368" s="27" t="str">
        <f>"16"&amp;"."&amp;$B$599&amp;"."&amp;$B$600</f>
        <v>16.02.2023</v>
      </c>
      <c r="C368" s="83" t="s">
        <v>74</v>
      </c>
      <c r="D368" s="84">
        <f>ROUND(((D369+D370+D372+D371)/1000),5)</f>
        <v>1.64446</v>
      </c>
      <c r="E368" s="84">
        <f>ROUND(((E369+E370+E372+E371)/1000),5)</f>
        <v>1.5947499999999999</v>
      </c>
      <c r="F368" s="84">
        <f>ROUND(((F369+F370+F372+F371)/1000),5)</f>
        <v>1.56409</v>
      </c>
      <c r="G368" s="84">
        <f t="shared" ref="G368:AA368" si="213">ROUND(((G369+G370+G372+G371)/1000),5)</f>
        <v>1.5681</v>
      </c>
      <c r="H368" s="84">
        <f t="shared" si="213"/>
        <v>1.6235900000000001</v>
      </c>
      <c r="I368" s="84">
        <f t="shared" si="213"/>
        <v>1.7351300000000001</v>
      </c>
      <c r="J368" s="84">
        <f t="shared" si="213"/>
        <v>1.96221</v>
      </c>
      <c r="K368" s="84">
        <f t="shared" si="213"/>
        <v>2.0928100000000001</v>
      </c>
      <c r="L368" s="84">
        <f t="shared" si="213"/>
        <v>2.13585</v>
      </c>
      <c r="M368" s="84">
        <f t="shared" si="213"/>
        <v>2.14961</v>
      </c>
      <c r="N368" s="84">
        <f t="shared" si="213"/>
        <v>2.1694599999999999</v>
      </c>
      <c r="O368" s="84">
        <f t="shared" si="213"/>
        <v>2.2048999999999999</v>
      </c>
      <c r="P368" s="84">
        <f t="shared" si="213"/>
        <v>2.1805699999999999</v>
      </c>
      <c r="Q368" s="84">
        <f t="shared" si="213"/>
        <v>2.1779899999999999</v>
      </c>
      <c r="R368" s="84">
        <f t="shared" si="213"/>
        <v>2.17394</v>
      </c>
      <c r="S368" s="84">
        <f t="shared" si="213"/>
        <v>2.1427</v>
      </c>
      <c r="T368" s="84">
        <f t="shared" si="213"/>
        <v>2.1210499999999999</v>
      </c>
      <c r="U368" s="84">
        <f t="shared" si="213"/>
        <v>2.13795</v>
      </c>
      <c r="V368" s="84">
        <f t="shared" si="213"/>
        <v>2.1650700000000001</v>
      </c>
      <c r="W368" s="84">
        <f t="shared" si="213"/>
        <v>2.18763</v>
      </c>
      <c r="X368" s="84">
        <f t="shared" si="213"/>
        <v>2.16683</v>
      </c>
      <c r="Y368" s="84">
        <f t="shared" si="213"/>
        <v>2.1398700000000002</v>
      </c>
      <c r="Z368" s="84">
        <f t="shared" si="213"/>
        <v>2.0152899999999998</v>
      </c>
      <c r="AA368" s="84">
        <f t="shared" si="213"/>
        <v>1.75136</v>
      </c>
    </row>
    <row r="369" spans="1:27" ht="12.75" hidden="1" customHeight="1" outlineLevel="1" x14ac:dyDescent="0.2">
      <c r="A369" s="92" t="s">
        <v>1161</v>
      </c>
      <c r="B369" s="62" t="s">
        <v>231</v>
      </c>
      <c r="C369" s="42" t="s">
        <v>77</v>
      </c>
      <c r="D369" s="43">
        <v>1206.3</v>
      </c>
      <c r="E369" s="43">
        <v>1156.5899999999999</v>
      </c>
      <c r="F369" s="43">
        <v>1125.93</v>
      </c>
      <c r="G369" s="43">
        <v>1129.94</v>
      </c>
      <c r="H369" s="43">
        <v>1185.43</v>
      </c>
      <c r="I369" s="43">
        <v>1296.97</v>
      </c>
      <c r="J369" s="43">
        <v>1524.05</v>
      </c>
      <c r="K369" s="43">
        <v>1654.65</v>
      </c>
      <c r="L369" s="43">
        <v>1697.69</v>
      </c>
      <c r="M369" s="43">
        <v>1711.45</v>
      </c>
      <c r="N369" s="43">
        <v>1731.3</v>
      </c>
      <c r="O369" s="43">
        <v>1766.74</v>
      </c>
      <c r="P369" s="43">
        <v>1742.41</v>
      </c>
      <c r="Q369" s="43">
        <v>1739.83</v>
      </c>
      <c r="R369" s="43">
        <v>1735.78</v>
      </c>
      <c r="S369" s="43">
        <v>1704.54</v>
      </c>
      <c r="T369" s="43">
        <v>1682.89</v>
      </c>
      <c r="U369" s="43">
        <v>1699.79</v>
      </c>
      <c r="V369" s="43">
        <v>1726.91</v>
      </c>
      <c r="W369" s="43">
        <v>1749.47</v>
      </c>
      <c r="X369" s="43">
        <v>1728.67</v>
      </c>
      <c r="Y369" s="43">
        <v>1701.71</v>
      </c>
      <c r="Z369" s="43">
        <v>1577.13</v>
      </c>
      <c r="AA369" s="43">
        <v>1313.2</v>
      </c>
    </row>
    <row r="370" spans="1:27" ht="12.75" hidden="1" customHeight="1" outlineLevel="1" x14ac:dyDescent="0.2">
      <c r="A370" s="92" t="s">
        <v>1162</v>
      </c>
      <c r="B370" s="62" t="s">
        <v>88</v>
      </c>
      <c r="C370" s="42" t="s">
        <v>77</v>
      </c>
      <c r="D370" s="43">
        <f>$D$295</f>
        <v>217.03</v>
      </c>
      <c r="E370" s="43">
        <f t="shared" ref="E370:AA370" si="214">$D$295</f>
        <v>217.03</v>
      </c>
      <c r="F370" s="43">
        <f t="shared" si="214"/>
        <v>217.03</v>
      </c>
      <c r="G370" s="43">
        <f t="shared" si="214"/>
        <v>217.03</v>
      </c>
      <c r="H370" s="43">
        <f t="shared" si="214"/>
        <v>217.03</v>
      </c>
      <c r="I370" s="43">
        <f t="shared" si="214"/>
        <v>217.03</v>
      </c>
      <c r="J370" s="43">
        <f t="shared" si="214"/>
        <v>217.03</v>
      </c>
      <c r="K370" s="43">
        <f t="shared" si="214"/>
        <v>217.03</v>
      </c>
      <c r="L370" s="43">
        <f t="shared" si="214"/>
        <v>217.03</v>
      </c>
      <c r="M370" s="43">
        <f t="shared" si="214"/>
        <v>217.03</v>
      </c>
      <c r="N370" s="43">
        <f t="shared" si="214"/>
        <v>217.03</v>
      </c>
      <c r="O370" s="43">
        <f t="shared" si="214"/>
        <v>217.03</v>
      </c>
      <c r="P370" s="43">
        <f t="shared" si="214"/>
        <v>217.03</v>
      </c>
      <c r="Q370" s="43">
        <f t="shared" si="214"/>
        <v>217.03</v>
      </c>
      <c r="R370" s="43">
        <f t="shared" si="214"/>
        <v>217.03</v>
      </c>
      <c r="S370" s="43">
        <f t="shared" si="214"/>
        <v>217.03</v>
      </c>
      <c r="T370" s="43">
        <f t="shared" si="214"/>
        <v>217.03</v>
      </c>
      <c r="U370" s="43">
        <f t="shared" si="214"/>
        <v>217.03</v>
      </c>
      <c r="V370" s="43">
        <f t="shared" si="214"/>
        <v>217.03</v>
      </c>
      <c r="W370" s="43">
        <f t="shared" si="214"/>
        <v>217.03</v>
      </c>
      <c r="X370" s="43">
        <f t="shared" si="214"/>
        <v>217.03</v>
      </c>
      <c r="Y370" s="43">
        <f t="shared" si="214"/>
        <v>217.03</v>
      </c>
      <c r="Z370" s="43">
        <f t="shared" si="214"/>
        <v>217.03</v>
      </c>
      <c r="AA370" s="43">
        <f t="shared" si="214"/>
        <v>217.03</v>
      </c>
    </row>
    <row r="371" spans="1:27" ht="12.75" hidden="1" customHeight="1" outlineLevel="1" x14ac:dyDescent="0.2">
      <c r="A371" s="92" t="s">
        <v>1163</v>
      </c>
      <c r="B371" s="62" t="s">
        <v>81</v>
      </c>
      <c r="C371" s="42" t="s">
        <v>77</v>
      </c>
      <c r="D371" s="43">
        <v>4.7699999999999996</v>
      </c>
      <c r="E371" s="43">
        <v>4.7699999999999996</v>
      </c>
      <c r="F371" s="43">
        <v>4.7699999999999996</v>
      </c>
      <c r="G371" s="43">
        <v>4.7699999999999996</v>
      </c>
      <c r="H371" s="43">
        <v>4.7699999999999996</v>
      </c>
      <c r="I371" s="43">
        <v>4.7699999999999996</v>
      </c>
      <c r="J371" s="43">
        <v>4.7699999999999996</v>
      </c>
      <c r="K371" s="43">
        <v>4.7699999999999996</v>
      </c>
      <c r="L371" s="43">
        <v>4.7699999999999996</v>
      </c>
      <c r="M371" s="43">
        <v>4.7699999999999996</v>
      </c>
      <c r="N371" s="43">
        <v>4.7699999999999996</v>
      </c>
      <c r="O371" s="43">
        <v>4.7699999999999996</v>
      </c>
      <c r="P371" s="43">
        <v>4.7699999999999996</v>
      </c>
      <c r="Q371" s="43">
        <v>4.7699999999999996</v>
      </c>
      <c r="R371" s="43">
        <v>4.7699999999999996</v>
      </c>
      <c r="S371" s="43">
        <v>4.7699999999999996</v>
      </c>
      <c r="T371" s="43">
        <v>4.7699999999999996</v>
      </c>
      <c r="U371" s="43">
        <v>4.7699999999999996</v>
      </c>
      <c r="V371" s="43">
        <v>4.7699999999999996</v>
      </c>
      <c r="W371" s="43">
        <v>4.7699999999999996</v>
      </c>
      <c r="X371" s="43">
        <v>4.7699999999999996</v>
      </c>
      <c r="Y371" s="43">
        <v>4.7699999999999996</v>
      </c>
      <c r="Z371" s="43">
        <v>4.7699999999999996</v>
      </c>
      <c r="AA371" s="43">
        <v>4.7699999999999996</v>
      </c>
    </row>
    <row r="372" spans="1:27" ht="12.75" hidden="1" customHeight="1" outlineLevel="1" x14ac:dyDescent="0.2">
      <c r="A372" s="92" t="s">
        <v>1164</v>
      </c>
      <c r="B372" s="62" t="s">
        <v>79</v>
      </c>
      <c r="C372" s="42" t="s">
        <v>77</v>
      </c>
      <c r="D372" s="43">
        <f>$D$11</f>
        <v>216.36</v>
      </c>
      <c r="E372" s="43">
        <f t="shared" ref="E372:AA372" si="215">$D$11</f>
        <v>216.36</v>
      </c>
      <c r="F372" s="43">
        <f t="shared" si="215"/>
        <v>216.36</v>
      </c>
      <c r="G372" s="43">
        <f t="shared" si="215"/>
        <v>216.36</v>
      </c>
      <c r="H372" s="43">
        <f t="shared" si="215"/>
        <v>216.36</v>
      </c>
      <c r="I372" s="43">
        <f t="shared" si="215"/>
        <v>216.36</v>
      </c>
      <c r="J372" s="43">
        <f t="shared" si="215"/>
        <v>216.36</v>
      </c>
      <c r="K372" s="43">
        <f t="shared" si="215"/>
        <v>216.36</v>
      </c>
      <c r="L372" s="43">
        <f t="shared" si="215"/>
        <v>216.36</v>
      </c>
      <c r="M372" s="43">
        <f t="shared" si="215"/>
        <v>216.36</v>
      </c>
      <c r="N372" s="43">
        <f t="shared" si="215"/>
        <v>216.36</v>
      </c>
      <c r="O372" s="43">
        <f t="shared" si="215"/>
        <v>216.36</v>
      </c>
      <c r="P372" s="43">
        <f t="shared" si="215"/>
        <v>216.36</v>
      </c>
      <c r="Q372" s="43">
        <f t="shared" si="215"/>
        <v>216.36</v>
      </c>
      <c r="R372" s="43">
        <f>$D$11</f>
        <v>216.36</v>
      </c>
      <c r="S372" s="43">
        <f t="shared" si="215"/>
        <v>216.36</v>
      </c>
      <c r="T372" s="43">
        <f t="shared" si="215"/>
        <v>216.36</v>
      </c>
      <c r="U372" s="43">
        <f t="shared" si="215"/>
        <v>216.36</v>
      </c>
      <c r="V372" s="43">
        <f t="shared" si="215"/>
        <v>216.36</v>
      </c>
      <c r="W372" s="43">
        <f t="shared" si="215"/>
        <v>216.36</v>
      </c>
      <c r="X372" s="43">
        <f t="shared" si="215"/>
        <v>216.36</v>
      </c>
      <c r="Y372" s="43">
        <f t="shared" si="215"/>
        <v>216.36</v>
      </c>
      <c r="Z372" s="43">
        <f t="shared" si="215"/>
        <v>216.36</v>
      </c>
      <c r="AA372" s="43">
        <f t="shared" si="215"/>
        <v>216.36</v>
      </c>
    </row>
    <row r="373" spans="1:27" ht="12.75" customHeight="1" collapsed="1" x14ac:dyDescent="0.2">
      <c r="A373" s="91" t="s">
        <v>1165</v>
      </c>
      <c r="B373" s="27" t="str">
        <f>"17"&amp;"."&amp;$B$599&amp;"."&amp;$B$600</f>
        <v>17.02.2023</v>
      </c>
      <c r="C373" s="83" t="s">
        <v>74</v>
      </c>
      <c r="D373" s="84">
        <f>ROUND(((D374+D375+D377+D376)/1000),5)</f>
        <v>1.6873499999999999</v>
      </c>
      <c r="E373" s="84">
        <f>ROUND(((E374+E375+E377+E376)/1000),5)</f>
        <v>1.58494</v>
      </c>
      <c r="F373" s="84">
        <f>ROUND(((F374+F375+F377+F376)/1000),5)</f>
        <v>1.54878</v>
      </c>
      <c r="G373" s="84">
        <f t="shared" ref="G373:AA373" si="216">ROUND(((G374+G375+G377+G376)/1000),5)</f>
        <v>1.5578799999999999</v>
      </c>
      <c r="H373" s="84">
        <f t="shared" si="216"/>
        <v>1.6281399999999999</v>
      </c>
      <c r="I373" s="84">
        <f t="shared" si="216"/>
        <v>1.79322</v>
      </c>
      <c r="J373" s="84">
        <f t="shared" si="216"/>
        <v>2.0437599999999998</v>
      </c>
      <c r="K373" s="84">
        <f t="shared" si="216"/>
        <v>2.1815699999999998</v>
      </c>
      <c r="L373" s="84">
        <f t="shared" si="216"/>
        <v>2.2597200000000002</v>
      </c>
      <c r="M373" s="84">
        <f t="shared" si="216"/>
        <v>2.2830699999999999</v>
      </c>
      <c r="N373" s="84">
        <f t="shared" si="216"/>
        <v>2.3433799999999998</v>
      </c>
      <c r="O373" s="84">
        <f t="shared" si="216"/>
        <v>2.35765</v>
      </c>
      <c r="P373" s="84">
        <f t="shared" si="216"/>
        <v>2.3206799999999999</v>
      </c>
      <c r="Q373" s="84">
        <f t="shared" si="216"/>
        <v>2.3265400000000001</v>
      </c>
      <c r="R373" s="84">
        <f t="shared" si="216"/>
        <v>2.30898</v>
      </c>
      <c r="S373" s="84">
        <f t="shared" si="216"/>
        <v>2.2714500000000002</v>
      </c>
      <c r="T373" s="84">
        <f t="shared" si="216"/>
        <v>2.2418300000000002</v>
      </c>
      <c r="U373" s="84">
        <f t="shared" si="216"/>
        <v>2.2687200000000001</v>
      </c>
      <c r="V373" s="84">
        <f t="shared" si="216"/>
        <v>2.31629</v>
      </c>
      <c r="W373" s="84">
        <f t="shared" si="216"/>
        <v>2.3134600000000001</v>
      </c>
      <c r="X373" s="84">
        <f t="shared" si="216"/>
        <v>2.2999200000000002</v>
      </c>
      <c r="Y373" s="84">
        <f t="shared" si="216"/>
        <v>2.2706499999999998</v>
      </c>
      <c r="Z373" s="84">
        <f t="shared" si="216"/>
        <v>2.1328999999999998</v>
      </c>
      <c r="AA373" s="84">
        <f t="shared" si="216"/>
        <v>2.0348799999999998</v>
      </c>
    </row>
    <row r="374" spans="1:27" ht="12.75" hidden="1" customHeight="1" outlineLevel="1" x14ac:dyDescent="0.2">
      <c r="A374" s="92" t="s">
        <v>1166</v>
      </c>
      <c r="B374" s="62" t="s">
        <v>231</v>
      </c>
      <c r="C374" s="42" t="s">
        <v>77</v>
      </c>
      <c r="D374" s="43">
        <v>1249.19</v>
      </c>
      <c r="E374" s="43">
        <v>1146.78</v>
      </c>
      <c r="F374" s="43">
        <v>1110.6199999999999</v>
      </c>
      <c r="G374" s="43">
        <v>1119.72</v>
      </c>
      <c r="H374" s="43">
        <v>1189.98</v>
      </c>
      <c r="I374" s="43">
        <v>1355.06</v>
      </c>
      <c r="J374" s="43">
        <v>1605.6</v>
      </c>
      <c r="K374" s="43">
        <v>1743.41</v>
      </c>
      <c r="L374" s="43">
        <v>1821.56</v>
      </c>
      <c r="M374" s="43">
        <v>1844.91</v>
      </c>
      <c r="N374" s="43">
        <v>1905.22</v>
      </c>
      <c r="O374" s="43">
        <v>1919.49</v>
      </c>
      <c r="P374" s="43">
        <v>1882.52</v>
      </c>
      <c r="Q374" s="43">
        <v>1888.38</v>
      </c>
      <c r="R374" s="43">
        <v>1870.82</v>
      </c>
      <c r="S374" s="43">
        <v>1833.29</v>
      </c>
      <c r="T374" s="43">
        <v>1803.67</v>
      </c>
      <c r="U374" s="43">
        <v>1830.56</v>
      </c>
      <c r="V374" s="43">
        <v>1878.13</v>
      </c>
      <c r="W374" s="43">
        <v>1875.3</v>
      </c>
      <c r="X374" s="43">
        <v>1861.76</v>
      </c>
      <c r="Y374" s="43">
        <v>1832.49</v>
      </c>
      <c r="Z374" s="43">
        <v>1694.74</v>
      </c>
      <c r="AA374" s="43">
        <v>1596.72</v>
      </c>
    </row>
    <row r="375" spans="1:27" ht="12.75" hidden="1" customHeight="1" outlineLevel="1" x14ac:dyDescent="0.2">
      <c r="A375" s="92" t="s">
        <v>1167</v>
      </c>
      <c r="B375" s="62" t="s">
        <v>88</v>
      </c>
      <c r="C375" s="42" t="s">
        <v>77</v>
      </c>
      <c r="D375" s="43">
        <f>$D$295</f>
        <v>217.03</v>
      </c>
      <c r="E375" s="43">
        <f t="shared" ref="E375:AA375" si="217">$D$295</f>
        <v>217.03</v>
      </c>
      <c r="F375" s="43">
        <f t="shared" si="217"/>
        <v>217.03</v>
      </c>
      <c r="G375" s="43">
        <f t="shared" si="217"/>
        <v>217.03</v>
      </c>
      <c r="H375" s="43">
        <f t="shared" si="217"/>
        <v>217.03</v>
      </c>
      <c r="I375" s="43">
        <f t="shared" si="217"/>
        <v>217.03</v>
      </c>
      <c r="J375" s="43">
        <f t="shared" si="217"/>
        <v>217.03</v>
      </c>
      <c r="K375" s="43">
        <f t="shared" si="217"/>
        <v>217.03</v>
      </c>
      <c r="L375" s="43">
        <f t="shared" si="217"/>
        <v>217.03</v>
      </c>
      <c r="M375" s="43">
        <f t="shared" si="217"/>
        <v>217.03</v>
      </c>
      <c r="N375" s="43">
        <f t="shared" si="217"/>
        <v>217.03</v>
      </c>
      <c r="O375" s="43">
        <f t="shared" si="217"/>
        <v>217.03</v>
      </c>
      <c r="P375" s="43">
        <f t="shared" si="217"/>
        <v>217.03</v>
      </c>
      <c r="Q375" s="43">
        <f t="shared" si="217"/>
        <v>217.03</v>
      </c>
      <c r="R375" s="43">
        <f t="shared" si="217"/>
        <v>217.03</v>
      </c>
      <c r="S375" s="43">
        <f t="shared" si="217"/>
        <v>217.03</v>
      </c>
      <c r="T375" s="43">
        <f t="shared" si="217"/>
        <v>217.03</v>
      </c>
      <c r="U375" s="43">
        <f t="shared" si="217"/>
        <v>217.03</v>
      </c>
      <c r="V375" s="43">
        <f t="shared" si="217"/>
        <v>217.03</v>
      </c>
      <c r="W375" s="43">
        <f t="shared" si="217"/>
        <v>217.03</v>
      </c>
      <c r="X375" s="43">
        <f t="shared" si="217"/>
        <v>217.03</v>
      </c>
      <c r="Y375" s="43">
        <f t="shared" si="217"/>
        <v>217.03</v>
      </c>
      <c r="Z375" s="43">
        <f t="shared" si="217"/>
        <v>217.03</v>
      </c>
      <c r="AA375" s="43">
        <f t="shared" si="217"/>
        <v>217.03</v>
      </c>
    </row>
    <row r="376" spans="1:27" ht="12.75" hidden="1" customHeight="1" outlineLevel="1" x14ac:dyDescent="0.2">
      <c r="A376" s="92" t="s">
        <v>1168</v>
      </c>
      <c r="B376" s="62" t="s">
        <v>81</v>
      </c>
      <c r="C376" s="42" t="s">
        <v>77</v>
      </c>
      <c r="D376" s="43">
        <v>4.7699999999999996</v>
      </c>
      <c r="E376" s="43">
        <v>4.7699999999999996</v>
      </c>
      <c r="F376" s="43">
        <v>4.7699999999999996</v>
      </c>
      <c r="G376" s="43">
        <v>4.7699999999999996</v>
      </c>
      <c r="H376" s="43">
        <v>4.7699999999999996</v>
      </c>
      <c r="I376" s="43">
        <v>4.7699999999999996</v>
      </c>
      <c r="J376" s="43">
        <v>4.7699999999999996</v>
      </c>
      <c r="K376" s="43">
        <v>4.7699999999999996</v>
      </c>
      <c r="L376" s="43">
        <v>4.7699999999999996</v>
      </c>
      <c r="M376" s="43">
        <v>4.7699999999999996</v>
      </c>
      <c r="N376" s="43">
        <v>4.7699999999999996</v>
      </c>
      <c r="O376" s="43">
        <v>4.7699999999999996</v>
      </c>
      <c r="P376" s="43">
        <v>4.7699999999999996</v>
      </c>
      <c r="Q376" s="43">
        <v>4.7699999999999996</v>
      </c>
      <c r="R376" s="43">
        <v>4.7699999999999996</v>
      </c>
      <c r="S376" s="43">
        <v>4.7699999999999996</v>
      </c>
      <c r="T376" s="43">
        <v>4.7699999999999996</v>
      </c>
      <c r="U376" s="43">
        <v>4.7699999999999996</v>
      </c>
      <c r="V376" s="43">
        <v>4.7699999999999996</v>
      </c>
      <c r="W376" s="43">
        <v>4.7699999999999996</v>
      </c>
      <c r="X376" s="43">
        <v>4.7699999999999996</v>
      </c>
      <c r="Y376" s="43">
        <v>4.7699999999999996</v>
      </c>
      <c r="Z376" s="43">
        <v>4.7699999999999996</v>
      </c>
      <c r="AA376" s="43">
        <v>4.7699999999999996</v>
      </c>
    </row>
    <row r="377" spans="1:27" ht="12.75" hidden="1" customHeight="1" outlineLevel="1" x14ac:dyDescent="0.2">
      <c r="A377" s="92" t="s">
        <v>1169</v>
      </c>
      <c r="B377" s="62" t="s">
        <v>79</v>
      </c>
      <c r="C377" s="42" t="s">
        <v>77</v>
      </c>
      <c r="D377" s="43">
        <f>$D$11</f>
        <v>216.36</v>
      </c>
      <c r="E377" s="43">
        <f t="shared" ref="E377:AA377" si="218">$D$11</f>
        <v>216.36</v>
      </c>
      <c r="F377" s="43">
        <f t="shared" si="218"/>
        <v>216.36</v>
      </c>
      <c r="G377" s="43">
        <f t="shared" si="218"/>
        <v>216.36</v>
      </c>
      <c r="H377" s="43">
        <f t="shared" si="218"/>
        <v>216.36</v>
      </c>
      <c r="I377" s="43">
        <f t="shared" si="218"/>
        <v>216.36</v>
      </c>
      <c r="J377" s="43">
        <f t="shared" si="218"/>
        <v>216.36</v>
      </c>
      <c r="K377" s="43">
        <f t="shared" si="218"/>
        <v>216.36</v>
      </c>
      <c r="L377" s="43">
        <f t="shared" si="218"/>
        <v>216.36</v>
      </c>
      <c r="M377" s="43">
        <f t="shared" si="218"/>
        <v>216.36</v>
      </c>
      <c r="N377" s="43">
        <f t="shared" si="218"/>
        <v>216.36</v>
      </c>
      <c r="O377" s="43">
        <f t="shared" si="218"/>
        <v>216.36</v>
      </c>
      <c r="P377" s="43">
        <f t="shared" si="218"/>
        <v>216.36</v>
      </c>
      <c r="Q377" s="43">
        <f t="shared" si="218"/>
        <v>216.36</v>
      </c>
      <c r="R377" s="43">
        <f>$D$11</f>
        <v>216.36</v>
      </c>
      <c r="S377" s="43">
        <f t="shared" si="218"/>
        <v>216.36</v>
      </c>
      <c r="T377" s="43">
        <f t="shared" si="218"/>
        <v>216.36</v>
      </c>
      <c r="U377" s="43">
        <f t="shared" si="218"/>
        <v>216.36</v>
      </c>
      <c r="V377" s="43">
        <f t="shared" si="218"/>
        <v>216.36</v>
      </c>
      <c r="W377" s="43">
        <f t="shared" si="218"/>
        <v>216.36</v>
      </c>
      <c r="X377" s="43">
        <f t="shared" si="218"/>
        <v>216.36</v>
      </c>
      <c r="Y377" s="43">
        <f t="shared" si="218"/>
        <v>216.36</v>
      </c>
      <c r="Z377" s="43">
        <f t="shared" si="218"/>
        <v>216.36</v>
      </c>
      <c r="AA377" s="43">
        <f t="shared" si="218"/>
        <v>216.36</v>
      </c>
    </row>
    <row r="378" spans="1:27" ht="12.75" customHeight="1" collapsed="1" x14ac:dyDescent="0.2">
      <c r="A378" s="91" t="s">
        <v>1170</v>
      </c>
      <c r="B378" s="27" t="str">
        <f>"18"&amp;"."&amp;$B$599&amp;"."&amp;$B$600</f>
        <v>18.02.2023</v>
      </c>
      <c r="C378" s="83" t="s">
        <v>74</v>
      </c>
      <c r="D378" s="84">
        <f>ROUND(((D379+D380+D382+D381)/1000),5)</f>
        <v>1.98892</v>
      </c>
      <c r="E378" s="84">
        <f>ROUND(((E379+E380+E382+E381)/1000),5)</f>
        <v>1.7275799999999999</v>
      </c>
      <c r="F378" s="84">
        <f>ROUND(((F379+F380+F382+F381)/1000),5)</f>
        <v>1.68387</v>
      </c>
      <c r="G378" s="84">
        <f t="shared" ref="G378:AA378" si="219">ROUND(((G379+G380+G382+G381)/1000),5)</f>
        <v>1.67323</v>
      </c>
      <c r="H378" s="84">
        <f t="shared" si="219"/>
        <v>1.7070799999999999</v>
      </c>
      <c r="I378" s="84">
        <f t="shared" si="219"/>
        <v>1.8159099999999999</v>
      </c>
      <c r="J378" s="84">
        <f t="shared" si="219"/>
        <v>1.9371700000000001</v>
      </c>
      <c r="K378" s="84">
        <f t="shared" si="219"/>
        <v>2.0603799999999999</v>
      </c>
      <c r="L378" s="84">
        <f t="shared" si="219"/>
        <v>2.1357599999999999</v>
      </c>
      <c r="M378" s="84">
        <f t="shared" si="219"/>
        <v>2.1990799999999999</v>
      </c>
      <c r="N378" s="84">
        <f t="shared" si="219"/>
        <v>2.2400600000000002</v>
      </c>
      <c r="O378" s="84">
        <f t="shared" si="219"/>
        <v>2.2777599999999998</v>
      </c>
      <c r="P378" s="84">
        <f t="shared" si="219"/>
        <v>2.3066900000000001</v>
      </c>
      <c r="Q378" s="84">
        <f t="shared" si="219"/>
        <v>2.27536</v>
      </c>
      <c r="R378" s="84">
        <f t="shared" si="219"/>
        <v>2.26058</v>
      </c>
      <c r="S378" s="84">
        <f t="shared" si="219"/>
        <v>2.2610399999999999</v>
      </c>
      <c r="T378" s="84">
        <f t="shared" si="219"/>
        <v>2.2373799999999999</v>
      </c>
      <c r="U378" s="84">
        <f t="shared" si="219"/>
        <v>2.2646199999999999</v>
      </c>
      <c r="V378" s="84">
        <f t="shared" si="219"/>
        <v>2.2950200000000001</v>
      </c>
      <c r="W378" s="84">
        <f t="shared" si="219"/>
        <v>2.2775300000000001</v>
      </c>
      <c r="X378" s="84">
        <f t="shared" si="219"/>
        <v>2.2968799999999998</v>
      </c>
      <c r="Y378" s="84">
        <f t="shared" si="219"/>
        <v>2.2410199999999998</v>
      </c>
      <c r="Z378" s="84">
        <f t="shared" si="219"/>
        <v>2.0853600000000001</v>
      </c>
      <c r="AA378" s="84">
        <f t="shared" si="219"/>
        <v>2.0102199999999999</v>
      </c>
    </row>
    <row r="379" spans="1:27" ht="12.75" hidden="1" customHeight="1" outlineLevel="1" x14ac:dyDescent="0.2">
      <c r="A379" s="92" t="s">
        <v>1171</v>
      </c>
      <c r="B379" s="62" t="s">
        <v>231</v>
      </c>
      <c r="C379" s="42" t="s">
        <v>77</v>
      </c>
      <c r="D379" s="43">
        <v>1550.76</v>
      </c>
      <c r="E379" s="43">
        <v>1289.42</v>
      </c>
      <c r="F379" s="43">
        <v>1245.71</v>
      </c>
      <c r="G379" s="43">
        <v>1235.07</v>
      </c>
      <c r="H379" s="43">
        <v>1268.92</v>
      </c>
      <c r="I379" s="43">
        <v>1377.75</v>
      </c>
      <c r="J379" s="43">
        <v>1499.01</v>
      </c>
      <c r="K379" s="43">
        <v>1622.22</v>
      </c>
      <c r="L379" s="43">
        <v>1697.6</v>
      </c>
      <c r="M379" s="43">
        <v>1760.92</v>
      </c>
      <c r="N379" s="43">
        <v>1801.9</v>
      </c>
      <c r="O379" s="43">
        <v>1839.6</v>
      </c>
      <c r="P379" s="43">
        <v>1868.53</v>
      </c>
      <c r="Q379" s="43">
        <v>1837.2</v>
      </c>
      <c r="R379" s="43">
        <v>1822.42</v>
      </c>
      <c r="S379" s="43">
        <v>1822.88</v>
      </c>
      <c r="T379" s="43">
        <v>1799.22</v>
      </c>
      <c r="U379" s="43">
        <v>1826.46</v>
      </c>
      <c r="V379" s="43">
        <v>1856.86</v>
      </c>
      <c r="W379" s="43">
        <v>1839.37</v>
      </c>
      <c r="X379" s="43">
        <v>1858.72</v>
      </c>
      <c r="Y379" s="43">
        <v>1802.86</v>
      </c>
      <c r="Z379" s="43">
        <v>1647.2</v>
      </c>
      <c r="AA379" s="43">
        <v>1572.06</v>
      </c>
    </row>
    <row r="380" spans="1:27" ht="12.75" hidden="1" customHeight="1" outlineLevel="1" x14ac:dyDescent="0.2">
      <c r="A380" s="92" t="s">
        <v>1172</v>
      </c>
      <c r="B380" s="62" t="s">
        <v>88</v>
      </c>
      <c r="C380" s="42" t="s">
        <v>77</v>
      </c>
      <c r="D380" s="43">
        <f>$D$295</f>
        <v>217.03</v>
      </c>
      <c r="E380" s="43">
        <f t="shared" ref="E380:AA380" si="220">$D$295</f>
        <v>217.03</v>
      </c>
      <c r="F380" s="43">
        <f t="shared" si="220"/>
        <v>217.03</v>
      </c>
      <c r="G380" s="43">
        <f t="shared" si="220"/>
        <v>217.03</v>
      </c>
      <c r="H380" s="43">
        <f t="shared" si="220"/>
        <v>217.03</v>
      </c>
      <c r="I380" s="43">
        <f t="shared" si="220"/>
        <v>217.03</v>
      </c>
      <c r="J380" s="43">
        <f t="shared" si="220"/>
        <v>217.03</v>
      </c>
      <c r="K380" s="43">
        <f t="shared" si="220"/>
        <v>217.03</v>
      </c>
      <c r="L380" s="43">
        <f t="shared" si="220"/>
        <v>217.03</v>
      </c>
      <c r="M380" s="43">
        <f t="shared" si="220"/>
        <v>217.03</v>
      </c>
      <c r="N380" s="43">
        <f t="shared" si="220"/>
        <v>217.03</v>
      </c>
      <c r="O380" s="43">
        <f t="shared" si="220"/>
        <v>217.03</v>
      </c>
      <c r="P380" s="43">
        <f t="shared" si="220"/>
        <v>217.03</v>
      </c>
      <c r="Q380" s="43">
        <f t="shared" si="220"/>
        <v>217.03</v>
      </c>
      <c r="R380" s="43">
        <f t="shared" si="220"/>
        <v>217.03</v>
      </c>
      <c r="S380" s="43">
        <f t="shared" si="220"/>
        <v>217.03</v>
      </c>
      <c r="T380" s="43">
        <f t="shared" si="220"/>
        <v>217.03</v>
      </c>
      <c r="U380" s="43">
        <f t="shared" si="220"/>
        <v>217.03</v>
      </c>
      <c r="V380" s="43">
        <f t="shared" si="220"/>
        <v>217.03</v>
      </c>
      <c r="W380" s="43">
        <f t="shared" si="220"/>
        <v>217.03</v>
      </c>
      <c r="X380" s="43">
        <f t="shared" si="220"/>
        <v>217.03</v>
      </c>
      <c r="Y380" s="43">
        <f t="shared" si="220"/>
        <v>217.03</v>
      </c>
      <c r="Z380" s="43">
        <f t="shared" si="220"/>
        <v>217.03</v>
      </c>
      <c r="AA380" s="43">
        <f t="shared" si="220"/>
        <v>217.03</v>
      </c>
    </row>
    <row r="381" spans="1:27" ht="12.75" hidden="1" customHeight="1" outlineLevel="1" x14ac:dyDescent="0.2">
      <c r="A381" s="92" t="s">
        <v>1173</v>
      </c>
      <c r="B381" s="62" t="s">
        <v>81</v>
      </c>
      <c r="C381" s="42" t="s">
        <v>77</v>
      </c>
      <c r="D381" s="43">
        <v>4.7699999999999996</v>
      </c>
      <c r="E381" s="43">
        <v>4.7699999999999996</v>
      </c>
      <c r="F381" s="43">
        <v>4.7699999999999996</v>
      </c>
      <c r="G381" s="43">
        <v>4.7699999999999996</v>
      </c>
      <c r="H381" s="43">
        <v>4.7699999999999996</v>
      </c>
      <c r="I381" s="43">
        <v>4.7699999999999996</v>
      </c>
      <c r="J381" s="43">
        <v>4.7699999999999996</v>
      </c>
      <c r="K381" s="43">
        <v>4.7699999999999996</v>
      </c>
      <c r="L381" s="43">
        <v>4.7699999999999996</v>
      </c>
      <c r="M381" s="43">
        <v>4.7699999999999996</v>
      </c>
      <c r="N381" s="43">
        <v>4.7699999999999996</v>
      </c>
      <c r="O381" s="43">
        <v>4.7699999999999996</v>
      </c>
      <c r="P381" s="43">
        <v>4.7699999999999996</v>
      </c>
      <c r="Q381" s="43">
        <v>4.7699999999999996</v>
      </c>
      <c r="R381" s="43">
        <v>4.7699999999999996</v>
      </c>
      <c r="S381" s="43">
        <v>4.7699999999999996</v>
      </c>
      <c r="T381" s="43">
        <v>4.7699999999999996</v>
      </c>
      <c r="U381" s="43">
        <v>4.7699999999999996</v>
      </c>
      <c r="V381" s="43">
        <v>4.7699999999999996</v>
      </c>
      <c r="W381" s="43">
        <v>4.7699999999999996</v>
      </c>
      <c r="X381" s="43">
        <v>4.7699999999999996</v>
      </c>
      <c r="Y381" s="43">
        <v>4.7699999999999996</v>
      </c>
      <c r="Z381" s="43">
        <v>4.7699999999999996</v>
      </c>
      <c r="AA381" s="43">
        <v>4.7699999999999996</v>
      </c>
    </row>
    <row r="382" spans="1:27" ht="12.75" hidden="1" customHeight="1" outlineLevel="1" x14ac:dyDescent="0.2">
      <c r="A382" s="92" t="s">
        <v>1174</v>
      </c>
      <c r="B382" s="62" t="s">
        <v>79</v>
      </c>
      <c r="C382" s="42" t="s">
        <v>77</v>
      </c>
      <c r="D382" s="43">
        <f>$D$11</f>
        <v>216.36</v>
      </c>
      <c r="E382" s="43">
        <f t="shared" ref="E382:AA382" si="221">$D$11</f>
        <v>216.36</v>
      </c>
      <c r="F382" s="43">
        <f t="shared" si="221"/>
        <v>216.36</v>
      </c>
      <c r="G382" s="43">
        <f t="shared" si="221"/>
        <v>216.36</v>
      </c>
      <c r="H382" s="43">
        <f t="shared" si="221"/>
        <v>216.36</v>
      </c>
      <c r="I382" s="43">
        <f t="shared" si="221"/>
        <v>216.36</v>
      </c>
      <c r="J382" s="43">
        <f t="shared" si="221"/>
        <v>216.36</v>
      </c>
      <c r="K382" s="43">
        <f t="shared" si="221"/>
        <v>216.36</v>
      </c>
      <c r="L382" s="43">
        <f t="shared" si="221"/>
        <v>216.36</v>
      </c>
      <c r="M382" s="43">
        <f t="shared" si="221"/>
        <v>216.36</v>
      </c>
      <c r="N382" s="43">
        <f t="shared" si="221"/>
        <v>216.36</v>
      </c>
      <c r="O382" s="43">
        <f t="shared" si="221"/>
        <v>216.36</v>
      </c>
      <c r="P382" s="43">
        <f t="shared" si="221"/>
        <v>216.36</v>
      </c>
      <c r="Q382" s="43">
        <f t="shared" si="221"/>
        <v>216.36</v>
      </c>
      <c r="R382" s="43">
        <f>$D$11</f>
        <v>216.36</v>
      </c>
      <c r="S382" s="43">
        <f t="shared" si="221"/>
        <v>216.36</v>
      </c>
      <c r="T382" s="43">
        <f t="shared" si="221"/>
        <v>216.36</v>
      </c>
      <c r="U382" s="43">
        <f t="shared" si="221"/>
        <v>216.36</v>
      </c>
      <c r="V382" s="43">
        <f t="shared" si="221"/>
        <v>216.36</v>
      </c>
      <c r="W382" s="43">
        <f t="shared" si="221"/>
        <v>216.36</v>
      </c>
      <c r="X382" s="43">
        <f t="shared" si="221"/>
        <v>216.36</v>
      </c>
      <c r="Y382" s="43">
        <f t="shared" si="221"/>
        <v>216.36</v>
      </c>
      <c r="Z382" s="43">
        <f t="shared" si="221"/>
        <v>216.36</v>
      </c>
      <c r="AA382" s="43">
        <f t="shared" si="221"/>
        <v>216.36</v>
      </c>
    </row>
    <row r="383" spans="1:27" ht="12.75" customHeight="1" collapsed="1" x14ac:dyDescent="0.2">
      <c r="A383" s="91" t="s">
        <v>1175</v>
      </c>
      <c r="B383" s="27" t="str">
        <f>"19"&amp;"."&amp;$B$599&amp;"."&amp;$B$600</f>
        <v>19.02.2023</v>
      </c>
      <c r="C383" s="83" t="s">
        <v>74</v>
      </c>
      <c r="D383" s="84">
        <f>ROUND(((D384+D385+D387+D386)/1000),5)</f>
        <v>1.7501199999999999</v>
      </c>
      <c r="E383" s="84">
        <f>ROUND(((E384+E385+E387+E386)/1000),5)</f>
        <v>1.6663300000000001</v>
      </c>
      <c r="F383" s="84">
        <f>ROUND(((F384+F385+F387+F386)/1000),5)</f>
        <v>1.6263000000000001</v>
      </c>
      <c r="G383" s="84">
        <f t="shared" ref="G383:AA383" si="222">ROUND(((G384+G385+G387+G386)/1000),5)</f>
        <v>1.6068199999999999</v>
      </c>
      <c r="H383" s="84">
        <f t="shared" si="222"/>
        <v>1.63028</v>
      </c>
      <c r="I383" s="84">
        <f t="shared" si="222"/>
        <v>1.66354</v>
      </c>
      <c r="J383" s="84">
        <f t="shared" si="222"/>
        <v>1.66605</v>
      </c>
      <c r="K383" s="84">
        <f t="shared" si="222"/>
        <v>1.8161700000000001</v>
      </c>
      <c r="L383" s="84">
        <f t="shared" si="222"/>
        <v>2.0403500000000001</v>
      </c>
      <c r="M383" s="84">
        <f t="shared" si="222"/>
        <v>2.0990099999999998</v>
      </c>
      <c r="N383" s="84">
        <f t="shared" si="222"/>
        <v>2.1602800000000002</v>
      </c>
      <c r="O383" s="84">
        <f t="shared" si="222"/>
        <v>2.2237200000000001</v>
      </c>
      <c r="P383" s="84">
        <f t="shared" si="222"/>
        <v>2.2227600000000001</v>
      </c>
      <c r="Q383" s="84">
        <f t="shared" si="222"/>
        <v>2.22037</v>
      </c>
      <c r="R383" s="84">
        <f t="shared" si="222"/>
        <v>2.21576</v>
      </c>
      <c r="S383" s="84">
        <f t="shared" si="222"/>
        <v>2.2000600000000001</v>
      </c>
      <c r="T383" s="84">
        <f t="shared" si="222"/>
        <v>2.18336</v>
      </c>
      <c r="U383" s="84">
        <f t="shared" si="222"/>
        <v>2.2147199999999998</v>
      </c>
      <c r="V383" s="84">
        <f t="shared" si="222"/>
        <v>2.2658999999999998</v>
      </c>
      <c r="W383" s="84">
        <f t="shared" si="222"/>
        <v>2.2972299999999999</v>
      </c>
      <c r="X383" s="84">
        <f t="shared" si="222"/>
        <v>2.2564199999999999</v>
      </c>
      <c r="Y383" s="84">
        <f t="shared" si="222"/>
        <v>2.2015600000000002</v>
      </c>
      <c r="Z383" s="84">
        <f t="shared" si="222"/>
        <v>2.0949800000000001</v>
      </c>
      <c r="AA383" s="84">
        <f t="shared" si="222"/>
        <v>2.0134300000000001</v>
      </c>
    </row>
    <row r="384" spans="1:27" ht="12.75" hidden="1" customHeight="1" outlineLevel="1" x14ac:dyDescent="0.2">
      <c r="A384" s="92" t="s">
        <v>1176</v>
      </c>
      <c r="B384" s="62" t="s">
        <v>231</v>
      </c>
      <c r="C384" s="42" t="s">
        <v>77</v>
      </c>
      <c r="D384" s="43">
        <v>1311.96</v>
      </c>
      <c r="E384" s="43">
        <v>1228.17</v>
      </c>
      <c r="F384" s="43">
        <v>1188.1400000000001</v>
      </c>
      <c r="G384" s="43">
        <v>1168.6600000000001</v>
      </c>
      <c r="H384" s="43">
        <v>1192.1199999999999</v>
      </c>
      <c r="I384" s="43">
        <v>1225.3800000000001</v>
      </c>
      <c r="J384" s="43">
        <v>1227.8900000000001</v>
      </c>
      <c r="K384" s="43">
        <v>1378.01</v>
      </c>
      <c r="L384" s="43">
        <v>1602.19</v>
      </c>
      <c r="M384" s="43">
        <v>1660.85</v>
      </c>
      <c r="N384" s="43">
        <v>1722.12</v>
      </c>
      <c r="O384" s="43">
        <v>1785.56</v>
      </c>
      <c r="P384" s="43">
        <v>1784.6</v>
      </c>
      <c r="Q384" s="43">
        <v>1782.21</v>
      </c>
      <c r="R384" s="43">
        <v>1777.6</v>
      </c>
      <c r="S384" s="43">
        <v>1761.9</v>
      </c>
      <c r="T384" s="43">
        <v>1745.2</v>
      </c>
      <c r="U384" s="43">
        <v>1776.56</v>
      </c>
      <c r="V384" s="43">
        <v>1827.74</v>
      </c>
      <c r="W384" s="43">
        <v>1859.07</v>
      </c>
      <c r="X384" s="43">
        <v>1818.26</v>
      </c>
      <c r="Y384" s="43">
        <v>1763.4</v>
      </c>
      <c r="Z384" s="43">
        <v>1656.82</v>
      </c>
      <c r="AA384" s="43">
        <v>1575.27</v>
      </c>
    </row>
    <row r="385" spans="1:27" ht="12.75" hidden="1" customHeight="1" outlineLevel="1" x14ac:dyDescent="0.2">
      <c r="A385" s="92" t="s">
        <v>1177</v>
      </c>
      <c r="B385" s="62" t="s">
        <v>88</v>
      </c>
      <c r="C385" s="42" t="s">
        <v>77</v>
      </c>
      <c r="D385" s="43">
        <f>$D$295</f>
        <v>217.03</v>
      </c>
      <c r="E385" s="43">
        <f t="shared" ref="E385:AA385" si="223">$D$295</f>
        <v>217.03</v>
      </c>
      <c r="F385" s="43">
        <f t="shared" si="223"/>
        <v>217.03</v>
      </c>
      <c r="G385" s="43">
        <f t="shared" si="223"/>
        <v>217.03</v>
      </c>
      <c r="H385" s="43">
        <f t="shared" si="223"/>
        <v>217.03</v>
      </c>
      <c r="I385" s="43">
        <f t="shared" si="223"/>
        <v>217.03</v>
      </c>
      <c r="J385" s="43">
        <f t="shared" si="223"/>
        <v>217.03</v>
      </c>
      <c r="K385" s="43">
        <f t="shared" si="223"/>
        <v>217.03</v>
      </c>
      <c r="L385" s="43">
        <f t="shared" si="223"/>
        <v>217.03</v>
      </c>
      <c r="M385" s="43">
        <f t="shared" si="223"/>
        <v>217.03</v>
      </c>
      <c r="N385" s="43">
        <f t="shared" si="223"/>
        <v>217.03</v>
      </c>
      <c r="O385" s="43">
        <f t="shared" si="223"/>
        <v>217.03</v>
      </c>
      <c r="P385" s="43">
        <f t="shared" si="223"/>
        <v>217.03</v>
      </c>
      <c r="Q385" s="43">
        <f t="shared" si="223"/>
        <v>217.03</v>
      </c>
      <c r="R385" s="43">
        <f t="shared" si="223"/>
        <v>217.03</v>
      </c>
      <c r="S385" s="43">
        <f t="shared" si="223"/>
        <v>217.03</v>
      </c>
      <c r="T385" s="43">
        <f t="shared" si="223"/>
        <v>217.03</v>
      </c>
      <c r="U385" s="43">
        <f t="shared" si="223"/>
        <v>217.03</v>
      </c>
      <c r="V385" s="43">
        <f t="shared" si="223"/>
        <v>217.03</v>
      </c>
      <c r="W385" s="43">
        <f t="shared" si="223"/>
        <v>217.03</v>
      </c>
      <c r="X385" s="43">
        <f t="shared" si="223"/>
        <v>217.03</v>
      </c>
      <c r="Y385" s="43">
        <f t="shared" si="223"/>
        <v>217.03</v>
      </c>
      <c r="Z385" s="43">
        <f t="shared" si="223"/>
        <v>217.03</v>
      </c>
      <c r="AA385" s="43">
        <f t="shared" si="223"/>
        <v>217.03</v>
      </c>
    </row>
    <row r="386" spans="1:27" ht="12.75" hidden="1" customHeight="1" outlineLevel="1" x14ac:dyDescent="0.2">
      <c r="A386" s="92" t="s">
        <v>1178</v>
      </c>
      <c r="B386" s="62" t="s">
        <v>81</v>
      </c>
      <c r="C386" s="42" t="s">
        <v>77</v>
      </c>
      <c r="D386" s="104">
        <v>4.7699999999999996</v>
      </c>
      <c r="E386" s="104">
        <v>4.7699999999999996</v>
      </c>
      <c r="F386" s="104">
        <v>4.7699999999999996</v>
      </c>
      <c r="G386" s="104">
        <v>4.7699999999999996</v>
      </c>
      <c r="H386" s="104">
        <v>4.7699999999999996</v>
      </c>
      <c r="I386" s="104">
        <v>4.7699999999999996</v>
      </c>
      <c r="J386" s="104">
        <v>4.7699999999999996</v>
      </c>
      <c r="K386" s="104">
        <v>4.7699999999999996</v>
      </c>
      <c r="L386" s="104">
        <v>4.7699999999999996</v>
      </c>
      <c r="M386" s="104">
        <v>4.7699999999999996</v>
      </c>
      <c r="N386" s="104">
        <v>4.7699999999999996</v>
      </c>
      <c r="O386" s="104">
        <v>4.7699999999999996</v>
      </c>
      <c r="P386" s="104">
        <v>4.7699999999999996</v>
      </c>
      <c r="Q386" s="104">
        <v>4.7699999999999996</v>
      </c>
      <c r="R386" s="104">
        <v>4.7699999999999996</v>
      </c>
      <c r="S386" s="104">
        <v>4.7699999999999996</v>
      </c>
      <c r="T386" s="104">
        <v>4.7699999999999996</v>
      </c>
      <c r="U386" s="104">
        <v>4.7699999999999996</v>
      </c>
      <c r="V386" s="104">
        <v>4.7699999999999996</v>
      </c>
      <c r="W386" s="104">
        <v>4.7699999999999996</v>
      </c>
      <c r="X386" s="104">
        <v>4.7699999999999996</v>
      </c>
      <c r="Y386" s="104">
        <v>4.7699999999999996</v>
      </c>
      <c r="Z386" s="104">
        <v>4.7699999999999996</v>
      </c>
      <c r="AA386" s="104">
        <v>4.7699999999999996</v>
      </c>
    </row>
    <row r="387" spans="1:27" ht="12.75" hidden="1" customHeight="1" outlineLevel="1" x14ac:dyDescent="0.2">
      <c r="A387" s="92" t="s">
        <v>1179</v>
      </c>
      <c r="B387" s="62" t="s">
        <v>79</v>
      </c>
      <c r="C387" s="42" t="s">
        <v>77</v>
      </c>
      <c r="D387" s="43">
        <f>$D$11</f>
        <v>216.36</v>
      </c>
      <c r="E387" s="43">
        <f t="shared" ref="E387:AA387" si="224">$D$11</f>
        <v>216.36</v>
      </c>
      <c r="F387" s="43">
        <f t="shared" si="224"/>
        <v>216.36</v>
      </c>
      <c r="G387" s="43">
        <f t="shared" si="224"/>
        <v>216.36</v>
      </c>
      <c r="H387" s="43">
        <f t="shared" si="224"/>
        <v>216.36</v>
      </c>
      <c r="I387" s="43">
        <f t="shared" si="224"/>
        <v>216.36</v>
      </c>
      <c r="J387" s="43">
        <f t="shared" si="224"/>
        <v>216.36</v>
      </c>
      <c r="K387" s="43">
        <f t="shared" si="224"/>
        <v>216.36</v>
      </c>
      <c r="L387" s="43">
        <f t="shared" si="224"/>
        <v>216.36</v>
      </c>
      <c r="M387" s="43">
        <f t="shared" si="224"/>
        <v>216.36</v>
      </c>
      <c r="N387" s="43">
        <f t="shared" si="224"/>
        <v>216.36</v>
      </c>
      <c r="O387" s="43">
        <f t="shared" si="224"/>
        <v>216.36</v>
      </c>
      <c r="P387" s="43">
        <f t="shared" si="224"/>
        <v>216.36</v>
      </c>
      <c r="Q387" s="43">
        <f t="shared" si="224"/>
        <v>216.36</v>
      </c>
      <c r="R387" s="43">
        <f>$D$11</f>
        <v>216.36</v>
      </c>
      <c r="S387" s="43">
        <f t="shared" si="224"/>
        <v>216.36</v>
      </c>
      <c r="T387" s="43">
        <f t="shared" si="224"/>
        <v>216.36</v>
      </c>
      <c r="U387" s="43">
        <f t="shared" si="224"/>
        <v>216.36</v>
      </c>
      <c r="V387" s="43">
        <f t="shared" si="224"/>
        <v>216.36</v>
      </c>
      <c r="W387" s="43">
        <f t="shared" si="224"/>
        <v>216.36</v>
      </c>
      <c r="X387" s="43">
        <f t="shared" si="224"/>
        <v>216.36</v>
      </c>
      <c r="Y387" s="43">
        <f t="shared" si="224"/>
        <v>216.36</v>
      </c>
      <c r="Z387" s="43">
        <f t="shared" si="224"/>
        <v>216.36</v>
      </c>
      <c r="AA387" s="43">
        <f t="shared" si="224"/>
        <v>216.36</v>
      </c>
    </row>
    <row r="388" spans="1:27" ht="12.75" customHeight="1" collapsed="1" x14ac:dyDescent="0.2">
      <c r="A388" s="91" t="s">
        <v>1180</v>
      </c>
      <c r="B388" s="27" t="str">
        <f>"20"&amp;"."&amp;$B$599&amp;"."&amp;$B$600</f>
        <v>20.02.2023</v>
      </c>
      <c r="C388" s="83" t="s">
        <v>74</v>
      </c>
      <c r="D388" s="84">
        <f>ROUND(((D389+D390+D392+D391)/1000),5)</f>
        <v>1.72011</v>
      </c>
      <c r="E388" s="84">
        <f>ROUND(((E389+E390+E392+E391)/1000),5)</f>
        <v>1.6633800000000001</v>
      </c>
      <c r="F388" s="84">
        <f>ROUND(((F389+F390+F392+F391)/1000),5)</f>
        <v>1.6144700000000001</v>
      </c>
      <c r="G388" s="84">
        <f t="shared" ref="G388:AA388" si="225">ROUND(((G389+G390+G392+G391)/1000),5)</f>
        <v>1.61364</v>
      </c>
      <c r="H388" s="84">
        <f t="shared" si="225"/>
        <v>1.6861699999999999</v>
      </c>
      <c r="I388" s="84">
        <f t="shared" si="225"/>
        <v>1.8228800000000001</v>
      </c>
      <c r="J388" s="84">
        <f t="shared" si="225"/>
        <v>1.9995700000000001</v>
      </c>
      <c r="K388" s="84">
        <f t="shared" si="225"/>
        <v>2.14418</v>
      </c>
      <c r="L388" s="84">
        <f t="shared" si="225"/>
        <v>2.2882799999999999</v>
      </c>
      <c r="M388" s="84">
        <f t="shared" si="225"/>
        <v>2.3134299999999999</v>
      </c>
      <c r="N388" s="84">
        <f t="shared" si="225"/>
        <v>2.3526799999999999</v>
      </c>
      <c r="O388" s="84">
        <f t="shared" si="225"/>
        <v>2.3845800000000001</v>
      </c>
      <c r="P388" s="84">
        <f t="shared" si="225"/>
        <v>2.3345400000000001</v>
      </c>
      <c r="Q388" s="84">
        <f t="shared" si="225"/>
        <v>2.30063</v>
      </c>
      <c r="R388" s="84">
        <f t="shared" si="225"/>
        <v>2.2988200000000001</v>
      </c>
      <c r="S388" s="84">
        <f t="shared" si="225"/>
        <v>2.2991199999999998</v>
      </c>
      <c r="T388" s="84">
        <f t="shared" si="225"/>
        <v>2.26105</v>
      </c>
      <c r="U388" s="84">
        <f t="shared" si="225"/>
        <v>2.2827700000000002</v>
      </c>
      <c r="V388" s="84">
        <f t="shared" si="225"/>
        <v>2.3201999999999998</v>
      </c>
      <c r="W388" s="84">
        <f t="shared" si="225"/>
        <v>2.3102800000000001</v>
      </c>
      <c r="X388" s="84">
        <f t="shared" si="225"/>
        <v>2.2642099999999998</v>
      </c>
      <c r="Y388" s="84">
        <f t="shared" si="225"/>
        <v>2.1792199999999999</v>
      </c>
      <c r="Z388" s="84">
        <f t="shared" si="225"/>
        <v>2.01634</v>
      </c>
      <c r="AA388" s="84">
        <f t="shared" si="225"/>
        <v>1.75024</v>
      </c>
    </row>
    <row r="389" spans="1:27" ht="12.75" hidden="1" customHeight="1" outlineLevel="1" x14ac:dyDescent="0.2">
      <c r="A389" s="92" t="s">
        <v>1181</v>
      </c>
      <c r="B389" s="62" t="s">
        <v>231</v>
      </c>
      <c r="C389" s="42" t="s">
        <v>77</v>
      </c>
      <c r="D389" s="43">
        <v>1281.95</v>
      </c>
      <c r="E389" s="43">
        <v>1225.22</v>
      </c>
      <c r="F389" s="43">
        <v>1176.31</v>
      </c>
      <c r="G389" s="43">
        <v>1175.48</v>
      </c>
      <c r="H389" s="43">
        <v>1248.01</v>
      </c>
      <c r="I389" s="43">
        <v>1384.72</v>
      </c>
      <c r="J389" s="43">
        <v>1561.41</v>
      </c>
      <c r="K389" s="43">
        <v>1706.02</v>
      </c>
      <c r="L389" s="43">
        <v>1850.12</v>
      </c>
      <c r="M389" s="43">
        <v>1875.27</v>
      </c>
      <c r="N389" s="43">
        <v>1914.52</v>
      </c>
      <c r="O389" s="43">
        <v>1946.42</v>
      </c>
      <c r="P389" s="43">
        <v>1896.38</v>
      </c>
      <c r="Q389" s="43">
        <v>1862.47</v>
      </c>
      <c r="R389" s="43">
        <v>1860.66</v>
      </c>
      <c r="S389" s="43">
        <v>1860.96</v>
      </c>
      <c r="T389" s="43">
        <v>1822.89</v>
      </c>
      <c r="U389" s="43">
        <v>1844.61</v>
      </c>
      <c r="V389" s="43">
        <v>1882.04</v>
      </c>
      <c r="W389" s="43">
        <v>1872.12</v>
      </c>
      <c r="X389" s="43">
        <v>1826.05</v>
      </c>
      <c r="Y389" s="43">
        <v>1741.06</v>
      </c>
      <c r="Z389" s="43">
        <v>1578.18</v>
      </c>
      <c r="AA389" s="43">
        <v>1312.08</v>
      </c>
    </row>
    <row r="390" spans="1:27" ht="12.75" hidden="1" customHeight="1" outlineLevel="1" x14ac:dyDescent="0.2">
      <c r="A390" s="92" t="s">
        <v>1182</v>
      </c>
      <c r="B390" s="62" t="s">
        <v>88</v>
      </c>
      <c r="C390" s="42" t="s">
        <v>77</v>
      </c>
      <c r="D390" s="43">
        <f>$D$295</f>
        <v>217.03</v>
      </c>
      <c r="E390" s="43">
        <f t="shared" ref="E390:AA390" si="226">$D$295</f>
        <v>217.03</v>
      </c>
      <c r="F390" s="43">
        <f t="shared" si="226"/>
        <v>217.03</v>
      </c>
      <c r="G390" s="43">
        <f t="shared" si="226"/>
        <v>217.03</v>
      </c>
      <c r="H390" s="43">
        <f t="shared" si="226"/>
        <v>217.03</v>
      </c>
      <c r="I390" s="43">
        <f t="shared" si="226"/>
        <v>217.03</v>
      </c>
      <c r="J390" s="43">
        <f t="shared" si="226"/>
        <v>217.03</v>
      </c>
      <c r="K390" s="43">
        <f t="shared" si="226"/>
        <v>217.03</v>
      </c>
      <c r="L390" s="43">
        <f t="shared" si="226"/>
        <v>217.03</v>
      </c>
      <c r="M390" s="43">
        <f t="shared" si="226"/>
        <v>217.03</v>
      </c>
      <c r="N390" s="43">
        <f t="shared" si="226"/>
        <v>217.03</v>
      </c>
      <c r="O390" s="43">
        <f t="shared" si="226"/>
        <v>217.03</v>
      </c>
      <c r="P390" s="43">
        <f t="shared" si="226"/>
        <v>217.03</v>
      </c>
      <c r="Q390" s="43">
        <f t="shared" si="226"/>
        <v>217.03</v>
      </c>
      <c r="R390" s="43">
        <f t="shared" si="226"/>
        <v>217.03</v>
      </c>
      <c r="S390" s="43">
        <f t="shared" si="226"/>
        <v>217.03</v>
      </c>
      <c r="T390" s="43">
        <f t="shared" si="226"/>
        <v>217.03</v>
      </c>
      <c r="U390" s="43">
        <f t="shared" si="226"/>
        <v>217.03</v>
      </c>
      <c r="V390" s="43">
        <f t="shared" si="226"/>
        <v>217.03</v>
      </c>
      <c r="W390" s="43">
        <f t="shared" si="226"/>
        <v>217.03</v>
      </c>
      <c r="X390" s="43">
        <f t="shared" si="226"/>
        <v>217.03</v>
      </c>
      <c r="Y390" s="43">
        <f t="shared" si="226"/>
        <v>217.03</v>
      </c>
      <c r="Z390" s="43">
        <f t="shared" si="226"/>
        <v>217.03</v>
      </c>
      <c r="AA390" s="43">
        <f t="shared" si="226"/>
        <v>217.03</v>
      </c>
    </row>
    <row r="391" spans="1:27" ht="12.75" hidden="1" customHeight="1" outlineLevel="1" x14ac:dyDescent="0.2">
      <c r="A391" s="92" t="s">
        <v>1183</v>
      </c>
      <c r="B391" s="62" t="s">
        <v>81</v>
      </c>
      <c r="C391" s="42" t="s">
        <v>77</v>
      </c>
      <c r="D391" s="43">
        <v>4.7699999999999996</v>
      </c>
      <c r="E391" s="43">
        <v>4.7699999999999996</v>
      </c>
      <c r="F391" s="43">
        <v>4.7699999999999996</v>
      </c>
      <c r="G391" s="43">
        <v>4.7699999999999996</v>
      </c>
      <c r="H391" s="43">
        <v>4.7699999999999996</v>
      </c>
      <c r="I391" s="43">
        <v>4.7699999999999996</v>
      </c>
      <c r="J391" s="43">
        <v>4.7699999999999996</v>
      </c>
      <c r="K391" s="43">
        <v>4.7699999999999996</v>
      </c>
      <c r="L391" s="43">
        <v>4.7699999999999996</v>
      </c>
      <c r="M391" s="43">
        <v>4.7699999999999996</v>
      </c>
      <c r="N391" s="43">
        <v>4.7699999999999996</v>
      </c>
      <c r="O391" s="43">
        <v>4.7699999999999996</v>
      </c>
      <c r="P391" s="43">
        <v>4.7699999999999996</v>
      </c>
      <c r="Q391" s="43">
        <v>4.7699999999999996</v>
      </c>
      <c r="R391" s="43">
        <v>4.7699999999999996</v>
      </c>
      <c r="S391" s="43">
        <v>4.7699999999999996</v>
      </c>
      <c r="T391" s="43">
        <v>4.7699999999999996</v>
      </c>
      <c r="U391" s="43">
        <v>4.7699999999999996</v>
      </c>
      <c r="V391" s="43">
        <v>4.7699999999999996</v>
      </c>
      <c r="W391" s="43">
        <v>4.7699999999999996</v>
      </c>
      <c r="X391" s="43">
        <v>4.7699999999999996</v>
      </c>
      <c r="Y391" s="43">
        <v>4.7699999999999996</v>
      </c>
      <c r="Z391" s="43">
        <v>4.7699999999999996</v>
      </c>
      <c r="AA391" s="43">
        <v>4.7699999999999996</v>
      </c>
    </row>
    <row r="392" spans="1:27" ht="12.75" hidden="1" customHeight="1" outlineLevel="1" x14ac:dyDescent="0.2">
      <c r="A392" s="92" t="s">
        <v>1184</v>
      </c>
      <c r="B392" s="62" t="s">
        <v>79</v>
      </c>
      <c r="C392" s="42" t="s">
        <v>77</v>
      </c>
      <c r="D392" s="43">
        <f>$D$11</f>
        <v>216.36</v>
      </c>
      <c r="E392" s="43">
        <f t="shared" ref="E392:AA392" si="227">$D$11</f>
        <v>216.36</v>
      </c>
      <c r="F392" s="43">
        <f t="shared" si="227"/>
        <v>216.36</v>
      </c>
      <c r="G392" s="43">
        <f t="shared" si="227"/>
        <v>216.36</v>
      </c>
      <c r="H392" s="43">
        <f t="shared" si="227"/>
        <v>216.36</v>
      </c>
      <c r="I392" s="43">
        <f t="shared" si="227"/>
        <v>216.36</v>
      </c>
      <c r="J392" s="43">
        <f t="shared" si="227"/>
        <v>216.36</v>
      </c>
      <c r="K392" s="43">
        <f t="shared" si="227"/>
        <v>216.36</v>
      </c>
      <c r="L392" s="43">
        <f t="shared" si="227"/>
        <v>216.36</v>
      </c>
      <c r="M392" s="43">
        <f t="shared" si="227"/>
        <v>216.36</v>
      </c>
      <c r="N392" s="43">
        <f t="shared" si="227"/>
        <v>216.36</v>
      </c>
      <c r="O392" s="43">
        <f t="shared" si="227"/>
        <v>216.36</v>
      </c>
      <c r="P392" s="43">
        <f t="shared" si="227"/>
        <v>216.36</v>
      </c>
      <c r="Q392" s="43">
        <f t="shared" si="227"/>
        <v>216.36</v>
      </c>
      <c r="R392" s="43">
        <f>$D$11</f>
        <v>216.36</v>
      </c>
      <c r="S392" s="43">
        <f t="shared" si="227"/>
        <v>216.36</v>
      </c>
      <c r="T392" s="43">
        <f t="shared" si="227"/>
        <v>216.36</v>
      </c>
      <c r="U392" s="43">
        <f t="shared" si="227"/>
        <v>216.36</v>
      </c>
      <c r="V392" s="43">
        <f t="shared" si="227"/>
        <v>216.36</v>
      </c>
      <c r="W392" s="43">
        <f t="shared" si="227"/>
        <v>216.36</v>
      </c>
      <c r="X392" s="43">
        <f t="shared" si="227"/>
        <v>216.36</v>
      </c>
      <c r="Y392" s="43">
        <f t="shared" si="227"/>
        <v>216.36</v>
      </c>
      <c r="Z392" s="43">
        <f t="shared" si="227"/>
        <v>216.36</v>
      </c>
      <c r="AA392" s="43">
        <f t="shared" si="227"/>
        <v>216.36</v>
      </c>
    </row>
    <row r="393" spans="1:27" ht="12.75" customHeight="1" collapsed="1" x14ac:dyDescent="0.2">
      <c r="A393" s="91" t="s">
        <v>1185</v>
      </c>
      <c r="B393" s="27" t="str">
        <f>"21"&amp;"."&amp;$B$599&amp;"."&amp;$B$600</f>
        <v>21.02.2023</v>
      </c>
      <c r="C393" s="83" t="s">
        <v>74</v>
      </c>
      <c r="D393" s="84">
        <f>ROUND(((D394+D395+D397+D396)/1000),5)</f>
        <v>1.64574</v>
      </c>
      <c r="E393" s="84">
        <f>ROUND(((E394+E395+E397+E396)/1000),5)</f>
        <v>1.56366</v>
      </c>
      <c r="F393" s="84">
        <f>ROUND(((F394+F395+F397+F396)/1000),5)</f>
        <v>1.5461400000000001</v>
      </c>
      <c r="G393" s="84">
        <f t="shared" ref="G393:AA393" si="228">ROUND(((G394+G395+G397+G396)/1000),5)</f>
        <v>1.5466299999999999</v>
      </c>
      <c r="H393" s="84">
        <f t="shared" si="228"/>
        <v>1.57006</v>
      </c>
      <c r="I393" s="84">
        <f t="shared" si="228"/>
        <v>1.6875</v>
      </c>
      <c r="J393" s="84">
        <f t="shared" si="228"/>
        <v>1.94146</v>
      </c>
      <c r="K393" s="84">
        <f t="shared" si="228"/>
        <v>2.09727</v>
      </c>
      <c r="L393" s="84">
        <f t="shared" si="228"/>
        <v>2.20377</v>
      </c>
      <c r="M393" s="84">
        <f t="shared" si="228"/>
        <v>2.2493300000000001</v>
      </c>
      <c r="N393" s="84">
        <f t="shared" si="228"/>
        <v>2.2655400000000001</v>
      </c>
      <c r="O393" s="84">
        <f t="shared" si="228"/>
        <v>2.33954</v>
      </c>
      <c r="P393" s="84">
        <f t="shared" si="228"/>
        <v>2.28417</v>
      </c>
      <c r="Q393" s="84">
        <f t="shared" si="228"/>
        <v>2.27094</v>
      </c>
      <c r="R393" s="84">
        <f t="shared" si="228"/>
        <v>2.3338899999999998</v>
      </c>
      <c r="S393" s="84">
        <f t="shared" si="228"/>
        <v>2.2390699999999999</v>
      </c>
      <c r="T393" s="84">
        <f t="shared" si="228"/>
        <v>2.1973699999999998</v>
      </c>
      <c r="U393" s="84">
        <f t="shared" si="228"/>
        <v>2.2134100000000001</v>
      </c>
      <c r="V393" s="84">
        <f t="shared" si="228"/>
        <v>2.2559200000000001</v>
      </c>
      <c r="W393" s="84">
        <f t="shared" si="228"/>
        <v>2.2775699999999999</v>
      </c>
      <c r="X393" s="84">
        <f t="shared" si="228"/>
        <v>2.22309</v>
      </c>
      <c r="Y393" s="84">
        <f t="shared" si="228"/>
        <v>2.1755399999999998</v>
      </c>
      <c r="Z393" s="84">
        <f t="shared" si="228"/>
        <v>2.0243000000000002</v>
      </c>
      <c r="AA393" s="84">
        <f t="shared" si="228"/>
        <v>1.7799199999999999</v>
      </c>
    </row>
    <row r="394" spans="1:27" ht="12.75" hidden="1" customHeight="1" outlineLevel="1" x14ac:dyDescent="0.2">
      <c r="A394" s="92" t="s">
        <v>1186</v>
      </c>
      <c r="B394" s="62" t="s">
        <v>231</v>
      </c>
      <c r="C394" s="42" t="s">
        <v>77</v>
      </c>
      <c r="D394" s="43">
        <v>1207.58</v>
      </c>
      <c r="E394" s="43">
        <v>1125.5</v>
      </c>
      <c r="F394" s="43">
        <v>1107.98</v>
      </c>
      <c r="G394" s="43">
        <v>1108.47</v>
      </c>
      <c r="H394" s="43">
        <v>1131.9000000000001</v>
      </c>
      <c r="I394" s="43">
        <v>1249.3399999999999</v>
      </c>
      <c r="J394" s="43">
        <v>1503.3</v>
      </c>
      <c r="K394" s="43">
        <v>1659.11</v>
      </c>
      <c r="L394" s="43">
        <v>1765.61</v>
      </c>
      <c r="M394" s="43">
        <v>1811.17</v>
      </c>
      <c r="N394" s="43">
        <v>1827.38</v>
      </c>
      <c r="O394" s="43">
        <v>1901.38</v>
      </c>
      <c r="P394" s="43">
        <v>1846.01</v>
      </c>
      <c r="Q394" s="43">
        <v>1832.78</v>
      </c>
      <c r="R394" s="43">
        <v>1895.73</v>
      </c>
      <c r="S394" s="43">
        <v>1800.91</v>
      </c>
      <c r="T394" s="43">
        <v>1759.21</v>
      </c>
      <c r="U394" s="43">
        <v>1775.25</v>
      </c>
      <c r="V394" s="43">
        <v>1817.76</v>
      </c>
      <c r="W394" s="43">
        <v>1839.41</v>
      </c>
      <c r="X394" s="43">
        <v>1784.93</v>
      </c>
      <c r="Y394" s="43">
        <v>1737.38</v>
      </c>
      <c r="Z394" s="43">
        <v>1586.14</v>
      </c>
      <c r="AA394" s="43">
        <v>1341.76</v>
      </c>
    </row>
    <row r="395" spans="1:27" ht="12.75" hidden="1" customHeight="1" outlineLevel="1" x14ac:dyDescent="0.2">
      <c r="A395" s="92" t="s">
        <v>1187</v>
      </c>
      <c r="B395" s="62" t="s">
        <v>88</v>
      </c>
      <c r="C395" s="42" t="s">
        <v>77</v>
      </c>
      <c r="D395" s="43">
        <f>$D$295</f>
        <v>217.03</v>
      </c>
      <c r="E395" s="43">
        <f t="shared" ref="E395:AA395" si="229">$D$295</f>
        <v>217.03</v>
      </c>
      <c r="F395" s="43">
        <f t="shared" si="229"/>
        <v>217.03</v>
      </c>
      <c r="G395" s="43">
        <f t="shared" si="229"/>
        <v>217.03</v>
      </c>
      <c r="H395" s="43">
        <f t="shared" si="229"/>
        <v>217.03</v>
      </c>
      <c r="I395" s="43">
        <f t="shared" si="229"/>
        <v>217.03</v>
      </c>
      <c r="J395" s="43">
        <f t="shared" si="229"/>
        <v>217.03</v>
      </c>
      <c r="K395" s="43">
        <f t="shared" si="229"/>
        <v>217.03</v>
      </c>
      <c r="L395" s="43">
        <f t="shared" si="229"/>
        <v>217.03</v>
      </c>
      <c r="M395" s="43">
        <f t="shared" si="229"/>
        <v>217.03</v>
      </c>
      <c r="N395" s="43">
        <f t="shared" si="229"/>
        <v>217.03</v>
      </c>
      <c r="O395" s="43">
        <f t="shared" si="229"/>
        <v>217.03</v>
      </c>
      <c r="P395" s="43">
        <f t="shared" si="229"/>
        <v>217.03</v>
      </c>
      <c r="Q395" s="43">
        <f t="shared" si="229"/>
        <v>217.03</v>
      </c>
      <c r="R395" s="43">
        <f t="shared" si="229"/>
        <v>217.03</v>
      </c>
      <c r="S395" s="43">
        <f t="shared" si="229"/>
        <v>217.03</v>
      </c>
      <c r="T395" s="43">
        <f t="shared" si="229"/>
        <v>217.03</v>
      </c>
      <c r="U395" s="43">
        <f t="shared" si="229"/>
        <v>217.03</v>
      </c>
      <c r="V395" s="43">
        <f t="shared" si="229"/>
        <v>217.03</v>
      </c>
      <c r="W395" s="43">
        <f t="shared" si="229"/>
        <v>217.03</v>
      </c>
      <c r="X395" s="43">
        <f t="shared" si="229"/>
        <v>217.03</v>
      </c>
      <c r="Y395" s="43">
        <f t="shared" si="229"/>
        <v>217.03</v>
      </c>
      <c r="Z395" s="43">
        <f t="shared" si="229"/>
        <v>217.03</v>
      </c>
      <c r="AA395" s="43">
        <f t="shared" si="229"/>
        <v>217.03</v>
      </c>
    </row>
    <row r="396" spans="1:27" ht="12.75" hidden="1" customHeight="1" outlineLevel="1" x14ac:dyDescent="0.2">
      <c r="A396" s="92" t="s">
        <v>1188</v>
      </c>
      <c r="B396" s="62" t="s">
        <v>81</v>
      </c>
      <c r="C396" s="42" t="s">
        <v>77</v>
      </c>
      <c r="D396" s="43">
        <v>4.7699999999999996</v>
      </c>
      <c r="E396" s="43">
        <v>4.7699999999999996</v>
      </c>
      <c r="F396" s="43">
        <v>4.7699999999999996</v>
      </c>
      <c r="G396" s="43">
        <v>4.7699999999999996</v>
      </c>
      <c r="H396" s="43">
        <v>4.7699999999999996</v>
      </c>
      <c r="I396" s="43">
        <v>4.7699999999999996</v>
      </c>
      <c r="J396" s="43">
        <v>4.7699999999999996</v>
      </c>
      <c r="K396" s="43">
        <v>4.7699999999999996</v>
      </c>
      <c r="L396" s="43">
        <v>4.7699999999999996</v>
      </c>
      <c r="M396" s="43">
        <v>4.7699999999999996</v>
      </c>
      <c r="N396" s="43">
        <v>4.7699999999999996</v>
      </c>
      <c r="O396" s="43">
        <v>4.7699999999999996</v>
      </c>
      <c r="P396" s="43">
        <v>4.7699999999999996</v>
      </c>
      <c r="Q396" s="43">
        <v>4.7699999999999996</v>
      </c>
      <c r="R396" s="43">
        <v>4.7699999999999996</v>
      </c>
      <c r="S396" s="43">
        <v>4.7699999999999996</v>
      </c>
      <c r="T396" s="43">
        <v>4.7699999999999996</v>
      </c>
      <c r="U396" s="43">
        <v>4.7699999999999996</v>
      </c>
      <c r="V396" s="43">
        <v>4.7699999999999996</v>
      </c>
      <c r="W396" s="43">
        <v>4.7699999999999996</v>
      </c>
      <c r="X396" s="43">
        <v>4.7699999999999996</v>
      </c>
      <c r="Y396" s="43">
        <v>4.7699999999999996</v>
      </c>
      <c r="Z396" s="43">
        <v>4.7699999999999996</v>
      </c>
      <c r="AA396" s="43">
        <v>4.7699999999999996</v>
      </c>
    </row>
    <row r="397" spans="1:27" ht="12.75" hidden="1" customHeight="1" outlineLevel="1" x14ac:dyDescent="0.2">
      <c r="A397" s="92" t="s">
        <v>1189</v>
      </c>
      <c r="B397" s="62" t="s">
        <v>79</v>
      </c>
      <c r="C397" s="42" t="s">
        <v>77</v>
      </c>
      <c r="D397" s="43">
        <f>$D$11</f>
        <v>216.36</v>
      </c>
      <c r="E397" s="43">
        <f t="shared" ref="E397:AA397" si="230">$D$11</f>
        <v>216.36</v>
      </c>
      <c r="F397" s="43">
        <f t="shared" si="230"/>
        <v>216.36</v>
      </c>
      <c r="G397" s="43">
        <f t="shared" si="230"/>
        <v>216.36</v>
      </c>
      <c r="H397" s="43">
        <f t="shared" si="230"/>
        <v>216.36</v>
      </c>
      <c r="I397" s="43">
        <f t="shared" si="230"/>
        <v>216.36</v>
      </c>
      <c r="J397" s="43">
        <f t="shared" si="230"/>
        <v>216.36</v>
      </c>
      <c r="K397" s="43">
        <f t="shared" si="230"/>
        <v>216.36</v>
      </c>
      <c r="L397" s="43">
        <f t="shared" si="230"/>
        <v>216.36</v>
      </c>
      <c r="M397" s="43">
        <f t="shared" si="230"/>
        <v>216.36</v>
      </c>
      <c r="N397" s="43">
        <f t="shared" si="230"/>
        <v>216.36</v>
      </c>
      <c r="O397" s="43">
        <f t="shared" si="230"/>
        <v>216.36</v>
      </c>
      <c r="P397" s="43">
        <f t="shared" si="230"/>
        <v>216.36</v>
      </c>
      <c r="Q397" s="43">
        <f t="shared" si="230"/>
        <v>216.36</v>
      </c>
      <c r="R397" s="43">
        <f>$D$11</f>
        <v>216.36</v>
      </c>
      <c r="S397" s="43">
        <f t="shared" si="230"/>
        <v>216.36</v>
      </c>
      <c r="T397" s="43">
        <f t="shared" si="230"/>
        <v>216.36</v>
      </c>
      <c r="U397" s="43">
        <f t="shared" si="230"/>
        <v>216.36</v>
      </c>
      <c r="V397" s="43">
        <f t="shared" si="230"/>
        <v>216.36</v>
      </c>
      <c r="W397" s="43">
        <f t="shared" si="230"/>
        <v>216.36</v>
      </c>
      <c r="X397" s="43">
        <f t="shared" si="230"/>
        <v>216.36</v>
      </c>
      <c r="Y397" s="43">
        <f t="shared" si="230"/>
        <v>216.36</v>
      </c>
      <c r="Z397" s="43">
        <f t="shared" si="230"/>
        <v>216.36</v>
      </c>
      <c r="AA397" s="43">
        <f t="shared" si="230"/>
        <v>216.36</v>
      </c>
    </row>
    <row r="398" spans="1:27" ht="12.75" customHeight="1" collapsed="1" x14ac:dyDescent="0.2">
      <c r="A398" s="91" t="s">
        <v>1190</v>
      </c>
      <c r="B398" s="27" t="str">
        <f>"22"&amp;"."&amp;$B$599&amp;"."&amp;$B$600</f>
        <v>22.02.2023</v>
      </c>
      <c r="C398" s="83" t="s">
        <v>74</v>
      </c>
      <c r="D398" s="84">
        <f>ROUND(((D399+D400+D402+D401)/1000),5)</f>
        <v>1.66547</v>
      </c>
      <c r="E398" s="84">
        <f>ROUND(((E399+E400+E402+E401)/1000),5)</f>
        <v>1.56684</v>
      </c>
      <c r="F398" s="84">
        <f>ROUND(((F399+F400+F402+F401)/1000),5)</f>
        <v>1.5602</v>
      </c>
      <c r="G398" s="84">
        <f t="shared" ref="G398:AA398" si="231">ROUND(((G399+G400+G402+G401)/1000),5)</f>
        <v>1.5606800000000001</v>
      </c>
      <c r="H398" s="84">
        <f t="shared" si="231"/>
        <v>1.6197299999999999</v>
      </c>
      <c r="I398" s="84">
        <f t="shared" si="231"/>
        <v>1.7226900000000001</v>
      </c>
      <c r="J398" s="84">
        <f t="shared" si="231"/>
        <v>1.97854</v>
      </c>
      <c r="K398" s="84">
        <f t="shared" si="231"/>
        <v>2.12398</v>
      </c>
      <c r="L398" s="84">
        <f t="shared" si="231"/>
        <v>2.2746900000000001</v>
      </c>
      <c r="M398" s="84">
        <f t="shared" si="231"/>
        <v>2.3103899999999999</v>
      </c>
      <c r="N398" s="84">
        <f t="shared" si="231"/>
        <v>2.3284099999999999</v>
      </c>
      <c r="O398" s="84">
        <f t="shared" si="231"/>
        <v>2.3616999999999999</v>
      </c>
      <c r="P398" s="84">
        <f t="shared" si="231"/>
        <v>2.3406500000000001</v>
      </c>
      <c r="Q398" s="84">
        <f t="shared" si="231"/>
        <v>2.3165900000000001</v>
      </c>
      <c r="R398" s="84">
        <f t="shared" si="231"/>
        <v>2.3441999999999998</v>
      </c>
      <c r="S398" s="84">
        <f t="shared" si="231"/>
        <v>2.29053</v>
      </c>
      <c r="T398" s="84">
        <f t="shared" si="231"/>
        <v>2.2542200000000001</v>
      </c>
      <c r="U398" s="84">
        <f t="shared" si="231"/>
        <v>2.2658399999999999</v>
      </c>
      <c r="V398" s="84">
        <f t="shared" si="231"/>
        <v>2.3207900000000001</v>
      </c>
      <c r="W398" s="84">
        <f t="shared" si="231"/>
        <v>2.3609499999999999</v>
      </c>
      <c r="X398" s="84">
        <f t="shared" si="231"/>
        <v>2.3111000000000002</v>
      </c>
      <c r="Y398" s="84">
        <f t="shared" si="231"/>
        <v>2.2711800000000002</v>
      </c>
      <c r="Z398" s="84">
        <f t="shared" si="231"/>
        <v>2.0992799999999998</v>
      </c>
      <c r="AA398" s="84">
        <f t="shared" si="231"/>
        <v>2.02969</v>
      </c>
    </row>
    <row r="399" spans="1:27" ht="12.75" hidden="1" customHeight="1" outlineLevel="1" x14ac:dyDescent="0.2">
      <c r="A399" s="92" t="s">
        <v>1191</v>
      </c>
      <c r="B399" s="62" t="s">
        <v>231</v>
      </c>
      <c r="C399" s="42" t="s">
        <v>77</v>
      </c>
      <c r="D399" s="43">
        <v>1227.31</v>
      </c>
      <c r="E399" s="43">
        <v>1128.68</v>
      </c>
      <c r="F399" s="43">
        <v>1122.04</v>
      </c>
      <c r="G399" s="43">
        <v>1122.52</v>
      </c>
      <c r="H399" s="43">
        <v>1181.57</v>
      </c>
      <c r="I399" s="43">
        <v>1284.53</v>
      </c>
      <c r="J399" s="43">
        <v>1540.38</v>
      </c>
      <c r="K399" s="43">
        <v>1685.82</v>
      </c>
      <c r="L399" s="43">
        <v>1836.53</v>
      </c>
      <c r="M399" s="43">
        <v>1872.23</v>
      </c>
      <c r="N399" s="43">
        <v>1890.25</v>
      </c>
      <c r="O399" s="43">
        <v>1923.54</v>
      </c>
      <c r="P399" s="43">
        <v>1902.49</v>
      </c>
      <c r="Q399" s="43">
        <v>1878.43</v>
      </c>
      <c r="R399" s="43">
        <v>1906.04</v>
      </c>
      <c r="S399" s="43">
        <v>1852.37</v>
      </c>
      <c r="T399" s="43">
        <v>1816.06</v>
      </c>
      <c r="U399" s="43">
        <v>1827.68</v>
      </c>
      <c r="V399" s="43">
        <v>1882.63</v>
      </c>
      <c r="W399" s="43">
        <v>1922.79</v>
      </c>
      <c r="X399" s="43">
        <v>1872.94</v>
      </c>
      <c r="Y399" s="43">
        <v>1833.02</v>
      </c>
      <c r="Z399" s="43">
        <v>1661.12</v>
      </c>
      <c r="AA399" s="43">
        <v>1591.53</v>
      </c>
    </row>
    <row r="400" spans="1:27" ht="12.75" hidden="1" customHeight="1" outlineLevel="1" x14ac:dyDescent="0.2">
      <c r="A400" s="92" t="s">
        <v>1192</v>
      </c>
      <c r="B400" s="62" t="s">
        <v>88</v>
      </c>
      <c r="C400" s="42" t="s">
        <v>77</v>
      </c>
      <c r="D400" s="43">
        <f>$D$295</f>
        <v>217.03</v>
      </c>
      <c r="E400" s="43">
        <f t="shared" ref="E400:AA400" si="232">$D$295</f>
        <v>217.03</v>
      </c>
      <c r="F400" s="43">
        <f t="shared" si="232"/>
        <v>217.03</v>
      </c>
      <c r="G400" s="43">
        <f t="shared" si="232"/>
        <v>217.03</v>
      </c>
      <c r="H400" s="43">
        <f t="shared" si="232"/>
        <v>217.03</v>
      </c>
      <c r="I400" s="43">
        <f t="shared" si="232"/>
        <v>217.03</v>
      </c>
      <c r="J400" s="43">
        <f t="shared" si="232"/>
        <v>217.03</v>
      </c>
      <c r="K400" s="43">
        <f t="shared" si="232"/>
        <v>217.03</v>
      </c>
      <c r="L400" s="43">
        <f t="shared" si="232"/>
        <v>217.03</v>
      </c>
      <c r="M400" s="43">
        <f t="shared" si="232"/>
        <v>217.03</v>
      </c>
      <c r="N400" s="43">
        <f t="shared" si="232"/>
        <v>217.03</v>
      </c>
      <c r="O400" s="43">
        <f t="shared" si="232"/>
        <v>217.03</v>
      </c>
      <c r="P400" s="43">
        <f t="shared" si="232"/>
        <v>217.03</v>
      </c>
      <c r="Q400" s="43">
        <f t="shared" si="232"/>
        <v>217.03</v>
      </c>
      <c r="R400" s="43">
        <f t="shared" si="232"/>
        <v>217.03</v>
      </c>
      <c r="S400" s="43">
        <f t="shared" si="232"/>
        <v>217.03</v>
      </c>
      <c r="T400" s="43">
        <f t="shared" si="232"/>
        <v>217.03</v>
      </c>
      <c r="U400" s="43">
        <f t="shared" si="232"/>
        <v>217.03</v>
      </c>
      <c r="V400" s="43">
        <f t="shared" si="232"/>
        <v>217.03</v>
      </c>
      <c r="W400" s="43">
        <f t="shared" si="232"/>
        <v>217.03</v>
      </c>
      <c r="X400" s="43">
        <f t="shared" si="232"/>
        <v>217.03</v>
      </c>
      <c r="Y400" s="43">
        <f t="shared" si="232"/>
        <v>217.03</v>
      </c>
      <c r="Z400" s="43">
        <f t="shared" si="232"/>
        <v>217.03</v>
      </c>
      <c r="AA400" s="43">
        <f t="shared" si="232"/>
        <v>217.03</v>
      </c>
    </row>
    <row r="401" spans="1:27" ht="12.75" hidden="1" customHeight="1" outlineLevel="1" x14ac:dyDescent="0.2">
      <c r="A401" s="92" t="s">
        <v>1193</v>
      </c>
      <c r="B401" s="62" t="s">
        <v>81</v>
      </c>
      <c r="C401" s="42" t="s">
        <v>77</v>
      </c>
      <c r="D401" s="43">
        <v>4.7699999999999996</v>
      </c>
      <c r="E401" s="43">
        <v>4.7699999999999996</v>
      </c>
      <c r="F401" s="43">
        <v>4.7699999999999996</v>
      </c>
      <c r="G401" s="43">
        <v>4.7699999999999996</v>
      </c>
      <c r="H401" s="43">
        <v>4.7699999999999996</v>
      </c>
      <c r="I401" s="43">
        <v>4.7699999999999996</v>
      </c>
      <c r="J401" s="43">
        <v>4.7699999999999996</v>
      </c>
      <c r="K401" s="43">
        <v>4.7699999999999996</v>
      </c>
      <c r="L401" s="43">
        <v>4.7699999999999996</v>
      </c>
      <c r="M401" s="43">
        <v>4.7699999999999996</v>
      </c>
      <c r="N401" s="43">
        <v>4.7699999999999996</v>
      </c>
      <c r="O401" s="43">
        <v>4.7699999999999996</v>
      </c>
      <c r="P401" s="43">
        <v>4.7699999999999996</v>
      </c>
      <c r="Q401" s="43">
        <v>4.7699999999999996</v>
      </c>
      <c r="R401" s="43">
        <v>4.7699999999999996</v>
      </c>
      <c r="S401" s="43">
        <v>4.7699999999999996</v>
      </c>
      <c r="T401" s="43">
        <v>4.7699999999999996</v>
      </c>
      <c r="U401" s="43">
        <v>4.7699999999999996</v>
      </c>
      <c r="V401" s="43">
        <v>4.7699999999999996</v>
      </c>
      <c r="W401" s="43">
        <v>4.7699999999999996</v>
      </c>
      <c r="X401" s="43">
        <v>4.7699999999999996</v>
      </c>
      <c r="Y401" s="43">
        <v>4.7699999999999996</v>
      </c>
      <c r="Z401" s="43">
        <v>4.7699999999999996</v>
      </c>
      <c r="AA401" s="43">
        <v>4.7699999999999996</v>
      </c>
    </row>
    <row r="402" spans="1:27" ht="12.75" hidden="1" customHeight="1" outlineLevel="1" x14ac:dyDescent="0.2">
      <c r="A402" s="92" t="s">
        <v>1194</v>
      </c>
      <c r="B402" s="62" t="s">
        <v>79</v>
      </c>
      <c r="C402" s="42" t="s">
        <v>77</v>
      </c>
      <c r="D402" s="43">
        <f>$D$11</f>
        <v>216.36</v>
      </c>
      <c r="E402" s="43">
        <f t="shared" ref="E402:AA402" si="233">$D$11</f>
        <v>216.36</v>
      </c>
      <c r="F402" s="43">
        <f t="shared" si="233"/>
        <v>216.36</v>
      </c>
      <c r="G402" s="43">
        <f t="shared" si="233"/>
        <v>216.36</v>
      </c>
      <c r="H402" s="43">
        <f t="shared" si="233"/>
        <v>216.36</v>
      </c>
      <c r="I402" s="43">
        <f t="shared" si="233"/>
        <v>216.36</v>
      </c>
      <c r="J402" s="43">
        <f t="shared" si="233"/>
        <v>216.36</v>
      </c>
      <c r="K402" s="43">
        <f t="shared" si="233"/>
        <v>216.36</v>
      </c>
      <c r="L402" s="43">
        <f t="shared" si="233"/>
        <v>216.36</v>
      </c>
      <c r="M402" s="43">
        <f t="shared" si="233"/>
        <v>216.36</v>
      </c>
      <c r="N402" s="43">
        <f t="shared" si="233"/>
        <v>216.36</v>
      </c>
      <c r="O402" s="43">
        <f t="shared" si="233"/>
        <v>216.36</v>
      </c>
      <c r="P402" s="43">
        <f t="shared" si="233"/>
        <v>216.36</v>
      </c>
      <c r="Q402" s="43">
        <f t="shared" si="233"/>
        <v>216.36</v>
      </c>
      <c r="R402" s="43">
        <f>$D$11</f>
        <v>216.36</v>
      </c>
      <c r="S402" s="43">
        <f t="shared" si="233"/>
        <v>216.36</v>
      </c>
      <c r="T402" s="43">
        <f t="shared" si="233"/>
        <v>216.36</v>
      </c>
      <c r="U402" s="43">
        <f t="shared" si="233"/>
        <v>216.36</v>
      </c>
      <c r="V402" s="43">
        <f t="shared" si="233"/>
        <v>216.36</v>
      </c>
      <c r="W402" s="43">
        <f t="shared" si="233"/>
        <v>216.36</v>
      </c>
      <c r="X402" s="43">
        <f t="shared" si="233"/>
        <v>216.36</v>
      </c>
      <c r="Y402" s="43">
        <f t="shared" si="233"/>
        <v>216.36</v>
      </c>
      <c r="Z402" s="43">
        <f t="shared" si="233"/>
        <v>216.36</v>
      </c>
      <c r="AA402" s="43">
        <f t="shared" si="233"/>
        <v>216.36</v>
      </c>
    </row>
    <row r="403" spans="1:27" ht="12.75" customHeight="1" collapsed="1" x14ac:dyDescent="0.2">
      <c r="A403" s="91" t="s">
        <v>1195</v>
      </c>
      <c r="B403" s="27" t="str">
        <f>"23"&amp;"."&amp;$B$599&amp;"."&amp;$B$600</f>
        <v>23.02.2023</v>
      </c>
      <c r="C403" s="83" t="s">
        <v>74</v>
      </c>
      <c r="D403" s="84">
        <f>ROUND(((D404+D405+D407+D406)/1000),5)</f>
        <v>1.95228</v>
      </c>
      <c r="E403" s="84">
        <f>ROUND(((E404+E405+E407+E406)/1000),5)</f>
        <v>1.73106</v>
      </c>
      <c r="F403" s="84">
        <f>ROUND(((F404+F405+F407+F406)/1000),5)</f>
        <v>1.6928000000000001</v>
      </c>
      <c r="G403" s="84">
        <f t="shared" ref="G403:AA403" si="234">ROUND(((G404+G405+G407+G406)/1000),5)</f>
        <v>1.6751</v>
      </c>
      <c r="H403" s="84">
        <f t="shared" si="234"/>
        <v>1.70489</v>
      </c>
      <c r="I403" s="84">
        <f t="shared" si="234"/>
        <v>1.7382899999999999</v>
      </c>
      <c r="J403" s="84">
        <f t="shared" si="234"/>
        <v>1.84222</v>
      </c>
      <c r="K403" s="84">
        <f t="shared" si="234"/>
        <v>1.9721599999999999</v>
      </c>
      <c r="L403" s="84">
        <f t="shared" si="234"/>
        <v>2.08351</v>
      </c>
      <c r="M403" s="84">
        <f t="shared" si="234"/>
        <v>2.1960299999999999</v>
      </c>
      <c r="N403" s="84">
        <f t="shared" si="234"/>
        <v>2.2423299999999999</v>
      </c>
      <c r="O403" s="84">
        <f t="shared" si="234"/>
        <v>2.2553700000000001</v>
      </c>
      <c r="P403" s="84">
        <f t="shared" si="234"/>
        <v>2.24526</v>
      </c>
      <c r="Q403" s="84">
        <f t="shared" si="234"/>
        <v>2.2396099999999999</v>
      </c>
      <c r="R403" s="84">
        <f t="shared" si="234"/>
        <v>2.19794</v>
      </c>
      <c r="S403" s="84">
        <f t="shared" si="234"/>
        <v>2.1930200000000002</v>
      </c>
      <c r="T403" s="84">
        <f t="shared" si="234"/>
        <v>2.1877800000000001</v>
      </c>
      <c r="U403" s="84">
        <f t="shared" si="234"/>
        <v>2.2164899999999998</v>
      </c>
      <c r="V403" s="84">
        <f t="shared" si="234"/>
        <v>2.2697500000000002</v>
      </c>
      <c r="W403" s="84">
        <f t="shared" si="234"/>
        <v>2.2727200000000001</v>
      </c>
      <c r="X403" s="84">
        <f t="shared" si="234"/>
        <v>2.2840199999999999</v>
      </c>
      <c r="Y403" s="84">
        <f t="shared" si="234"/>
        <v>2.2261600000000001</v>
      </c>
      <c r="Z403" s="84">
        <f t="shared" si="234"/>
        <v>2.0952799999999998</v>
      </c>
      <c r="AA403" s="84">
        <f t="shared" si="234"/>
        <v>2.04271</v>
      </c>
    </row>
    <row r="404" spans="1:27" ht="12.75" hidden="1" customHeight="1" outlineLevel="1" x14ac:dyDescent="0.2">
      <c r="A404" s="92" t="s">
        <v>1196</v>
      </c>
      <c r="B404" s="62" t="s">
        <v>231</v>
      </c>
      <c r="C404" s="42" t="s">
        <v>77</v>
      </c>
      <c r="D404" s="43">
        <v>1514.12</v>
      </c>
      <c r="E404" s="43">
        <v>1292.9000000000001</v>
      </c>
      <c r="F404" s="43">
        <v>1254.6400000000001</v>
      </c>
      <c r="G404" s="43">
        <v>1236.94</v>
      </c>
      <c r="H404" s="43">
        <v>1266.73</v>
      </c>
      <c r="I404" s="43">
        <v>1300.1300000000001</v>
      </c>
      <c r="J404" s="43">
        <v>1404.06</v>
      </c>
      <c r="K404" s="43">
        <v>1534</v>
      </c>
      <c r="L404" s="43">
        <v>1645.35</v>
      </c>
      <c r="M404" s="43">
        <v>1757.87</v>
      </c>
      <c r="N404" s="43">
        <v>1804.17</v>
      </c>
      <c r="O404" s="43">
        <v>1817.21</v>
      </c>
      <c r="P404" s="43">
        <v>1807.1</v>
      </c>
      <c r="Q404" s="43">
        <v>1801.45</v>
      </c>
      <c r="R404" s="43">
        <v>1759.78</v>
      </c>
      <c r="S404" s="43">
        <v>1754.86</v>
      </c>
      <c r="T404" s="43">
        <v>1749.62</v>
      </c>
      <c r="U404" s="43">
        <v>1778.33</v>
      </c>
      <c r="V404" s="43">
        <v>1831.59</v>
      </c>
      <c r="W404" s="43">
        <v>1834.56</v>
      </c>
      <c r="X404" s="43">
        <v>1845.86</v>
      </c>
      <c r="Y404" s="43">
        <v>1788</v>
      </c>
      <c r="Z404" s="43">
        <v>1657.12</v>
      </c>
      <c r="AA404" s="43">
        <v>1604.55</v>
      </c>
    </row>
    <row r="405" spans="1:27" ht="12.75" hidden="1" customHeight="1" outlineLevel="1" x14ac:dyDescent="0.2">
      <c r="A405" s="92" t="s">
        <v>1197</v>
      </c>
      <c r="B405" s="62" t="s">
        <v>88</v>
      </c>
      <c r="C405" s="42" t="s">
        <v>77</v>
      </c>
      <c r="D405" s="43">
        <f>$D$295</f>
        <v>217.03</v>
      </c>
      <c r="E405" s="43">
        <f t="shared" ref="E405:AA405" si="235">$D$295</f>
        <v>217.03</v>
      </c>
      <c r="F405" s="43">
        <f t="shared" si="235"/>
        <v>217.03</v>
      </c>
      <c r="G405" s="43">
        <f t="shared" si="235"/>
        <v>217.03</v>
      </c>
      <c r="H405" s="43">
        <f t="shared" si="235"/>
        <v>217.03</v>
      </c>
      <c r="I405" s="43">
        <f t="shared" si="235"/>
        <v>217.03</v>
      </c>
      <c r="J405" s="43">
        <f t="shared" si="235"/>
        <v>217.03</v>
      </c>
      <c r="K405" s="43">
        <f t="shared" si="235"/>
        <v>217.03</v>
      </c>
      <c r="L405" s="43">
        <f t="shared" si="235"/>
        <v>217.03</v>
      </c>
      <c r="M405" s="43">
        <f t="shared" si="235"/>
        <v>217.03</v>
      </c>
      <c r="N405" s="43">
        <f t="shared" si="235"/>
        <v>217.03</v>
      </c>
      <c r="O405" s="43">
        <f t="shared" si="235"/>
        <v>217.03</v>
      </c>
      <c r="P405" s="43">
        <f t="shared" si="235"/>
        <v>217.03</v>
      </c>
      <c r="Q405" s="43">
        <f t="shared" si="235"/>
        <v>217.03</v>
      </c>
      <c r="R405" s="43">
        <f t="shared" si="235"/>
        <v>217.03</v>
      </c>
      <c r="S405" s="43">
        <f t="shared" si="235"/>
        <v>217.03</v>
      </c>
      <c r="T405" s="43">
        <f t="shared" si="235"/>
        <v>217.03</v>
      </c>
      <c r="U405" s="43">
        <f t="shared" si="235"/>
        <v>217.03</v>
      </c>
      <c r="V405" s="43">
        <f t="shared" si="235"/>
        <v>217.03</v>
      </c>
      <c r="W405" s="43">
        <f t="shared" si="235"/>
        <v>217.03</v>
      </c>
      <c r="X405" s="43">
        <f t="shared" si="235"/>
        <v>217.03</v>
      </c>
      <c r="Y405" s="43">
        <f t="shared" si="235"/>
        <v>217.03</v>
      </c>
      <c r="Z405" s="43">
        <f t="shared" si="235"/>
        <v>217.03</v>
      </c>
      <c r="AA405" s="43">
        <f t="shared" si="235"/>
        <v>217.03</v>
      </c>
    </row>
    <row r="406" spans="1:27" ht="12.75" hidden="1" customHeight="1" outlineLevel="1" x14ac:dyDescent="0.2">
      <c r="A406" s="92" t="s">
        <v>1198</v>
      </c>
      <c r="B406" s="62" t="s">
        <v>81</v>
      </c>
      <c r="C406" s="42" t="s">
        <v>77</v>
      </c>
      <c r="D406" s="43">
        <v>4.7699999999999996</v>
      </c>
      <c r="E406" s="43">
        <v>4.7699999999999996</v>
      </c>
      <c r="F406" s="43">
        <v>4.7699999999999996</v>
      </c>
      <c r="G406" s="43">
        <v>4.7699999999999996</v>
      </c>
      <c r="H406" s="43">
        <v>4.7699999999999996</v>
      </c>
      <c r="I406" s="43">
        <v>4.7699999999999996</v>
      </c>
      <c r="J406" s="43">
        <v>4.7699999999999996</v>
      </c>
      <c r="K406" s="43">
        <v>4.7699999999999996</v>
      </c>
      <c r="L406" s="43">
        <v>4.7699999999999996</v>
      </c>
      <c r="M406" s="43">
        <v>4.7699999999999996</v>
      </c>
      <c r="N406" s="43">
        <v>4.7699999999999996</v>
      </c>
      <c r="O406" s="43">
        <v>4.7699999999999996</v>
      </c>
      <c r="P406" s="43">
        <v>4.7699999999999996</v>
      </c>
      <c r="Q406" s="43">
        <v>4.7699999999999996</v>
      </c>
      <c r="R406" s="43">
        <v>4.7699999999999996</v>
      </c>
      <c r="S406" s="43">
        <v>4.7699999999999996</v>
      </c>
      <c r="T406" s="43">
        <v>4.7699999999999996</v>
      </c>
      <c r="U406" s="43">
        <v>4.7699999999999996</v>
      </c>
      <c r="V406" s="43">
        <v>4.7699999999999996</v>
      </c>
      <c r="W406" s="43">
        <v>4.7699999999999996</v>
      </c>
      <c r="X406" s="43">
        <v>4.7699999999999996</v>
      </c>
      <c r="Y406" s="43">
        <v>4.7699999999999996</v>
      </c>
      <c r="Z406" s="43">
        <v>4.7699999999999996</v>
      </c>
      <c r="AA406" s="43">
        <v>4.7699999999999996</v>
      </c>
    </row>
    <row r="407" spans="1:27" ht="12.75" hidden="1" customHeight="1" outlineLevel="1" x14ac:dyDescent="0.2">
      <c r="A407" s="92" t="s">
        <v>1199</v>
      </c>
      <c r="B407" s="62" t="s">
        <v>79</v>
      </c>
      <c r="C407" s="42" t="s">
        <v>77</v>
      </c>
      <c r="D407" s="43">
        <f>$D$11</f>
        <v>216.36</v>
      </c>
      <c r="E407" s="43">
        <f t="shared" ref="E407:AA407" si="236">$D$11</f>
        <v>216.36</v>
      </c>
      <c r="F407" s="43">
        <f t="shared" si="236"/>
        <v>216.36</v>
      </c>
      <c r="G407" s="43">
        <f t="shared" si="236"/>
        <v>216.36</v>
      </c>
      <c r="H407" s="43">
        <f t="shared" si="236"/>
        <v>216.36</v>
      </c>
      <c r="I407" s="43">
        <f t="shared" si="236"/>
        <v>216.36</v>
      </c>
      <c r="J407" s="43">
        <f t="shared" si="236"/>
        <v>216.36</v>
      </c>
      <c r="K407" s="43">
        <f t="shared" si="236"/>
        <v>216.36</v>
      </c>
      <c r="L407" s="43">
        <f t="shared" si="236"/>
        <v>216.36</v>
      </c>
      <c r="M407" s="43">
        <f t="shared" si="236"/>
        <v>216.36</v>
      </c>
      <c r="N407" s="43">
        <f t="shared" si="236"/>
        <v>216.36</v>
      </c>
      <c r="O407" s="43">
        <f t="shared" si="236"/>
        <v>216.36</v>
      </c>
      <c r="P407" s="43">
        <f t="shared" si="236"/>
        <v>216.36</v>
      </c>
      <c r="Q407" s="43">
        <f t="shared" si="236"/>
        <v>216.36</v>
      </c>
      <c r="R407" s="43">
        <f>$D$11</f>
        <v>216.36</v>
      </c>
      <c r="S407" s="43">
        <f t="shared" si="236"/>
        <v>216.36</v>
      </c>
      <c r="T407" s="43">
        <f t="shared" si="236"/>
        <v>216.36</v>
      </c>
      <c r="U407" s="43">
        <f t="shared" si="236"/>
        <v>216.36</v>
      </c>
      <c r="V407" s="43">
        <f t="shared" si="236"/>
        <v>216.36</v>
      </c>
      <c r="W407" s="43">
        <f t="shared" si="236"/>
        <v>216.36</v>
      </c>
      <c r="X407" s="43">
        <f t="shared" si="236"/>
        <v>216.36</v>
      </c>
      <c r="Y407" s="43">
        <f t="shared" si="236"/>
        <v>216.36</v>
      </c>
      <c r="Z407" s="43">
        <f t="shared" si="236"/>
        <v>216.36</v>
      </c>
      <c r="AA407" s="43">
        <f t="shared" si="236"/>
        <v>216.36</v>
      </c>
    </row>
    <row r="408" spans="1:27" ht="12.75" customHeight="1" collapsed="1" x14ac:dyDescent="0.2">
      <c r="A408" s="91" t="s">
        <v>1200</v>
      </c>
      <c r="B408" s="27" t="str">
        <f>"24"&amp;"."&amp;$B$599&amp;"."&amp;$B$600</f>
        <v>24.02.2023</v>
      </c>
      <c r="C408" s="83" t="s">
        <v>74</v>
      </c>
      <c r="D408" s="84">
        <f>ROUND(((D409+D410+D412+D411)/1000),5)</f>
        <v>1.9718500000000001</v>
      </c>
      <c r="E408" s="84">
        <f>ROUND(((E409+E410+E412+E411)/1000),5)</f>
        <v>1.7954300000000001</v>
      </c>
      <c r="F408" s="84">
        <f>ROUND(((F409+F410+F412+F411)/1000),5)</f>
        <v>1.70547</v>
      </c>
      <c r="G408" s="84">
        <f t="shared" ref="G408:AA408" si="237">ROUND(((G409+G410+G412+G411)/1000),5)</f>
        <v>1.6687799999999999</v>
      </c>
      <c r="H408" s="84">
        <f t="shared" si="237"/>
        <v>1.70381</v>
      </c>
      <c r="I408" s="84">
        <f t="shared" si="237"/>
        <v>1.79094</v>
      </c>
      <c r="J408" s="84">
        <f t="shared" si="237"/>
        <v>1.90073</v>
      </c>
      <c r="K408" s="84">
        <f t="shared" si="237"/>
        <v>2.0305</v>
      </c>
      <c r="L408" s="84">
        <f t="shared" si="237"/>
        <v>2.1258400000000002</v>
      </c>
      <c r="M408" s="84">
        <f t="shared" si="237"/>
        <v>2.2804899999999999</v>
      </c>
      <c r="N408" s="84">
        <f t="shared" si="237"/>
        <v>2.3208799999999998</v>
      </c>
      <c r="O408" s="84">
        <f t="shared" si="237"/>
        <v>2.3346900000000002</v>
      </c>
      <c r="P408" s="84">
        <f t="shared" si="237"/>
        <v>2.33345</v>
      </c>
      <c r="Q408" s="84">
        <f t="shared" si="237"/>
        <v>2.3294299999999999</v>
      </c>
      <c r="R408" s="84">
        <f t="shared" si="237"/>
        <v>2.29271</v>
      </c>
      <c r="S408" s="84">
        <f t="shared" si="237"/>
        <v>2.28857</v>
      </c>
      <c r="T408" s="84">
        <f t="shared" si="237"/>
        <v>2.2802199999999999</v>
      </c>
      <c r="U408" s="84">
        <f t="shared" si="237"/>
        <v>2.3093499999999998</v>
      </c>
      <c r="V408" s="84">
        <f t="shared" si="237"/>
        <v>2.3409499999999999</v>
      </c>
      <c r="W408" s="84">
        <f t="shared" si="237"/>
        <v>2.3379300000000001</v>
      </c>
      <c r="X408" s="84">
        <f t="shared" si="237"/>
        <v>2.3448099999999998</v>
      </c>
      <c r="Y408" s="84">
        <f t="shared" si="237"/>
        <v>2.3037399999999999</v>
      </c>
      <c r="Z408" s="84">
        <f t="shared" si="237"/>
        <v>2.0986199999999999</v>
      </c>
      <c r="AA408" s="84">
        <f t="shared" si="237"/>
        <v>2.0586700000000002</v>
      </c>
    </row>
    <row r="409" spans="1:27" ht="12.75" hidden="1" customHeight="1" outlineLevel="1" x14ac:dyDescent="0.2">
      <c r="A409" s="92" t="s">
        <v>1201</v>
      </c>
      <c r="B409" s="62" t="s">
        <v>231</v>
      </c>
      <c r="C409" s="42" t="s">
        <v>77</v>
      </c>
      <c r="D409" s="43">
        <v>1533.69</v>
      </c>
      <c r="E409" s="43">
        <v>1357.27</v>
      </c>
      <c r="F409" s="43">
        <v>1267.31</v>
      </c>
      <c r="G409" s="43">
        <v>1230.6199999999999</v>
      </c>
      <c r="H409" s="43">
        <v>1265.6500000000001</v>
      </c>
      <c r="I409" s="43">
        <v>1352.78</v>
      </c>
      <c r="J409" s="43">
        <v>1462.57</v>
      </c>
      <c r="K409" s="43">
        <v>1592.34</v>
      </c>
      <c r="L409" s="43">
        <v>1687.68</v>
      </c>
      <c r="M409" s="43">
        <v>1842.33</v>
      </c>
      <c r="N409" s="43">
        <v>1882.72</v>
      </c>
      <c r="O409" s="43">
        <v>1896.53</v>
      </c>
      <c r="P409" s="43">
        <v>1895.29</v>
      </c>
      <c r="Q409" s="43">
        <v>1891.27</v>
      </c>
      <c r="R409" s="43">
        <v>1854.55</v>
      </c>
      <c r="S409" s="43">
        <v>1850.41</v>
      </c>
      <c r="T409" s="43">
        <v>1842.06</v>
      </c>
      <c r="U409" s="43">
        <v>1871.19</v>
      </c>
      <c r="V409" s="43">
        <v>1902.79</v>
      </c>
      <c r="W409" s="43">
        <v>1899.77</v>
      </c>
      <c r="X409" s="43">
        <v>1906.65</v>
      </c>
      <c r="Y409" s="43">
        <v>1865.58</v>
      </c>
      <c r="Z409" s="43">
        <v>1660.46</v>
      </c>
      <c r="AA409" s="43">
        <v>1620.51</v>
      </c>
    </row>
    <row r="410" spans="1:27" ht="12.75" hidden="1" customHeight="1" outlineLevel="1" x14ac:dyDescent="0.2">
      <c r="A410" s="92" t="s">
        <v>1202</v>
      </c>
      <c r="B410" s="62" t="s">
        <v>88</v>
      </c>
      <c r="C410" s="42" t="s">
        <v>77</v>
      </c>
      <c r="D410" s="43">
        <f>$D$295</f>
        <v>217.03</v>
      </c>
      <c r="E410" s="43">
        <f t="shared" ref="E410:AA410" si="238">$D$295</f>
        <v>217.03</v>
      </c>
      <c r="F410" s="43">
        <f t="shared" si="238"/>
        <v>217.03</v>
      </c>
      <c r="G410" s="43">
        <f t="shared" si="238"/>
        <v>217.03</v>
      </c>
      <c r="H410" s="43">
        <f t="shared" si="238"/>
        <v>217.03</v>
      </c>
      <c r="I410" s="43">
        <f t="shared" si="238"/>
        <v>217.03</v>
      </c>
      <c r="J410" s="43">
        <f t="shared" si="238"/>
        <v>217.03</v>
      </c>
      <c r="K410" s="43">
        <f t="shared" si="238"/>
        <v>217.03</v>
      </c>
      <c r="L410" s="43">
        <f t="shared" si="238"/>
        <v>217.03</v>
      </c>
      <c r="M410" s="43">
        <f t="shared" si="238"/>
        <v>217.03</v>
      </c>
      <c r="N410" s="43">
        <f t="shared" si="238"/>
        <v>217.03</v>
      </c>
      <c r="O410" s="43">
        <f t="shared" si="238"/>
        <v>217.03</v>
      </c>
      <c r="P410" s="43">
        <f t="shared" si="238"/>
        <v>217.03</v>
      </c>
      <c r="Q410" s="43">
        <f t="shared" si="238"/>
        <v>217.03</v>
      </c>
      <c r="R410" s="43">
        <f t="shared" si="238"/>
        <v>217.03</v>
      </c>
      <c r="S410" s="43">
        <f t="shared" si="238"/>
        <v>217.03</v>
      </c>
      <c r="T410" s="43">
        <f t="shared" si="238"/>
        <v>217.03</v>
      </c>
      <c r="U410" s="43">
        <f t="shared" si="238"/>
        <v>217.03</v>
      </c>
      <c r="V410" s="43">
        <f t="shared" si="238"/>
        <v>217.03</v>
      </c>
      <c r="W410" s="43">
        <f t="shared" si="238"/>
        <v>217.03</v>
      </c>
      <c r="X410" s="43">
        <f t="shared" si="238"/>
        <v>217.03</v>
      </c>
      <c r="Y410" s="43">
        <f t="shared" si="238"/>
        <v>217.03</v>
      </c>
      <c r="Z410" s="43">
        <f t="shared" si="238"/>
        <v>217.03</v>
      </c>
      <c r="AA410" s="43">
        <f t="shared" si="238"/>
        <v>217.03</v>
      </c>
    </row>
    <row r="411" spans="1:27" ht="12.75" hidden="1" customHeight="1" outlineLevel="1" x14ac:dyDescent="0.2">
      <c r="A411" s="92" t="s">
        <v>1203</v>
      </c>
      <c r="B411" s="62" t="s">
        <v>81</v>
      </c>
      <c r="C411" s="42" t="s">
        <v>77</v>
      </c>
      <c r="D411" s="43">
        <v>4.7699999999999996</v>
      </c>
      <c r="E411" s="43">
        <v>4.7699999999999996</v>
      </c>
      <c r="F411" s="43">
        <v>4.7699999999999996</v>
      </c>
      <c r="G411" s="43">
        <v>4.7699999999999996</v>
      </c>
      <c r="H411" s="43">
        <v>4.7699999999999996</v>
      </c>
      <c r="I411" s="43">
        <v>4.7699999999999996</v>
      </c>
      <c r="J411" s="43">
        <v>4.7699999999999996</v>
      </c>
      <c r="K411" s="43">
        <v>4.7699999999999996</v>
      </c>
      <c r="L411" s="43">
        <v>4.7699999999999996</v>
      </c>
      <c r="M411" s="43">
        <v>4.7699999999999996</v>
      </c>
      <c r="N411" s="43">
        <v>4.7699999999999996</v>
      </c>
      <c r="O411" s="43">
        <v>4.7699999999999996</v>
      </c>
      <c r="P411" s="43">
        <v>4.7699999999999996</v>
      </c>
      <c r="Q411" s="43">
        <v>4.7699999999999996</v>
      </c>
      <c r="R411" s="43">
        <v>4.7699999999999996</v>
      </c>
      <c r="S411" s="43">
        <v>4.7699999999999996</v>
      </c>
      <c r="T411" s="43">
        <v>4.7699999999999996</v>
      </c>
      <c r="U411" s="43">
        <v>4.7699999999999996</v>
      </c>
      <c r="V411" s="43">
        <v>4.7699999999999996</v>
      </c>
      <c r="W411" s="43">
        <v>4.7699999999999996</v>
      </c>
      <c r="X411" s="43">
        <v>4.7699999999999996</v>
      </c>
      <c r="Y411" s="43">
        <v>4.7699999999999996</v>
      </c>
      <c r="Z411" s="43">
        <v>4.7699999999999996</v>
      </c>
      <c r="AA411" s="43">
        <v>4.7699999999999996</v>
      </c>
    </row>
    <row r="412" spans="1:27" ht="12.75" hidden="1" customHeight="1" outlineLevel="1" x14ac:dyDescent="0.2">
      <c r="A412" s="92" t="s">
        <v>1204</v>
      </c>
      <c r="B412" s="62" t="s">
        <v>79</v>
      </c>
      <c r="C412" s="42" t="s">
        <v>77</v>
      </c>
      <c r="D412" s="43">
        <f>$D$11</f>
        <v>216.36</v>
      </c>
      <c r="E412" s="43">
        <f t="shared" ref="E412:AA412" si="239">$D$11</f>
        <v>216.36</v>
      </c>
      <c r="F412" s="43">
        <f t="shared" si="239"/>
        <v>216.36</v>
      </c>
      <c r="G412" s="43">
        <f t="shared" si="239"/>
        <v>216.36</v>
      </c>
      <c r="H412" s="43">
        <f t="shared" si="239"/>
        <v>216.36</v>
      </c>
      <c r="I412" s="43">
        <f t="shared" si="239"/>
        <v>216.36</v>
      </c>
      <c r="J412" s="43">
        <f t="shared" si="239"/>
        <v>216.36</v>
      </c>
      <c r="K412" s="43">
        <f t="shared" si="239"/>
        <v>216.36</v>
      </c>
      <c r="L412" s="43">
        <f t="shared" si="239"/>
        <v>216.36</v>
      </c>
      <c r="M412" s="43">
        <f t="shared" si="239"/>
        <v>216.36</v>
      </c>
      <c r="N412" s="43">
        <f t="shared" si="239"/>
        <v>216.36</v>
      </c>
      <c r="O412" s="43">
        <f t="shared" si="239"/>
        <v>216.36</v>
      </c>
      <c r="P412" s="43">
        <f t="shared" si="239"/>
        <v>216.36</v>
      </c>
      <c r="Q412" s="43">
        <f t="shared" si="239"/>
        <v>216.36</v>
      </c>
      <c r="R412" s="43">
        <f>$D$11</f>
        <v>216.36</v>
      </c>
      <c r="S412" s="43">
        <f t="shared" si="239"/>
        <v>216.36</v>
      </c>
      <c r="T412" s="43">
        <f t="shared" si="239"/>
        <v>216.36</v>
      </c>
      <c r="U412" s="43">
        <f t="shared" si="239"/>
        <v>216.36</v>
      </c>
      <c r="V412" s="43">
        <f t="shared" si="239"/>
        <v>216.36</v>
      </c>
      <c r="W412" s="43">
        <f t="shared" si="239"/>
        <v>216.36</v>
      </c>
      <c r="X412" s="43">
        <f t="shared" si="239"/>
        <v>216.36</v>
      </c>
      <c r="Y412" s="43">
        <f t="shared" si="239"/>
        <v>216.36</v>
      </c>
      <c r="Z412" s="43">
        <f t="shared" si="239"/>
        <v>216.36</v>
      </c>
      <c r="AA412" s="43">
        <f t="shared" si="239"/>
        <v>216.36</v>
      </c>
    </row>
    <row r="413" spans="1:27" collapsed="1" x14ac:dyDescent="0.2">
      <c r="A413" s="91" t="s">
        <v>1205</v>
      </c>
      <c r="B413" s="27" t="str">
        <f>"25"&amp;"."&amp;$B$599&amp;"."&amp;$B$600</f>
        <v>25.02.2023</v>
      </c>
      <c r="C413" s="83" t="s">
        <v>74</v>
      </c>
      <c r="D413" s="84">
        <f>ROUND(((D414+D415+D417+D416)/1000),5)</f>
        <v>1.9578199999999999</v>
      </c>
      <c r="E413" s="84">
        <f>ROUND(((E414+E415+E417+E416)/1000),5)</f>
        <v>1.7141999999999999</v>
      </c>
      <c r="F413" s="84">
        <f>ROUND(((F414+F415+F417+F416)/1000),5)</f>
        <v>1.6594800000000001</v>
      </c>
      <c r="G413" s="84">
        <f t="shared" ref="G413:AA413" si="240">ROUND(((G414+G415+G417+G416)/1000),5)</f>
        <v>1.62696</v>
      </c>
      <c r="H413" s="84">
        <f t="shared" si="240"/>
        <v>1.6605000000000001</v>
      </c>
      <c r="I413" s="84">
        <f t="shared" si="240"/>
        <v>1.7422</v>
      </c>
      <c r="J413" s="84">
        <f t="shared" si="240"/>
        <v>1.8192699999999999</v>
      </c>
      <c r="K413" s="84">
        <f t="shared" si="240"/>
        <v>1.9839199999999999</v>
      </c>
      <c r="L413" s="84">
        <f t="shared" si="240"/>
        <v>2.1504500000000002</v>
      </c>
      <c r="M413" s="84">
        <f t="shared" si="240"/>
        <v>2.2785799999999998</v>
      </c>
      <c r="N413" s="84">
        <f t="shared" si="240"/>
        <v>2.3195899999999998</v>
      </c>
      <c r="O413" s="84">
        <f t="shared" si="240"/>
        <v>2.3323399999999999</v>
      </c>
      <c r="P413" s="84">
        <f t="shared" si="240"/>
        <v>2.32538</v>
      </c>
      <c r="Q413" s="84">
        <f t="shared" si="240"/>
        <v>2.31975</v>
      </c>
      <c r="R413" s="84">
        <f t="shared" si="240"/>
        <v>2.2764799999999998</v>
      </c>
      <c r="S413" s="84">
        <f t="shared" si="240"/>
        <v>2.2710300000000001</v>
      </c>
      <c r="T413" s="84">
        <f t="shared" si="240"/>
        <v>2.2629000000000001</v>
      </c>
      <c r="U413" s="84">
        <f t="shared" si="240"/>
        <v>2.3050199999999998</v>
      </c>
      <c r="V413" s="84">
        <f t="shared" si="240"/>
        <v>2.4151699999999998</v>
      </c>
      <c r="W413" s="84">
        <f t="shared" si="240"/>
        <v>2.31969</v>
      </c>
      <c r="X413" s="84">
        <f t="shared" si="240"/>
        <v>2.3149000000000002</v>
      </c>
      <c r="Y413" s="84">
        <f t="shared" si="240"/>
        <v>2.2507700000000002</v>
      </c>
      <c r="Z413" s="84">
        <f t="shared" si="240"/>
        <v>2.0834600000000001</v>
      </c>
      <c r="AA413" s="84">
        <f t="shared" si="240"/>
        <v>2.0269400000000002</v>
      </c>
    </row>
    <row r="414" spans="1:27" ht="12.75" hidden="1" customHeight="1" outlineLevel="1" x14ac:dyDescent="0.2">
      <c r="A414" s="92" t="s">
        <v>1206</v>
      </c>
      <c r="B414" s="62" t="s">
        <v>231</v>
      </c>
      <c r="C414" s="42" t="s">
        <v>77</v>
      </c>
      <c r="D414" s="43">
        <v>1519.66</v>
      </c>
      <c r="E414" s="43">
        <v>1276.04</v>
      </c>
      <c r="F414" s="43">
        <v>1221.32</v>
      </c>
      <c r="G414" s="43">
        <v>1188.8</v>
      </c>
      <c r="H414" s="43">
        <v>1222.3399999999999</v>
      </c>
      <c r="I414" s="43">
        <v>1304.04</v>
      </c>
      <c r="J414" s="43">
        <v>1381.11</v>
      </c>
      <c r="K414" s="43">
        <v>1545.76</v>
      </c>
      <c r="L414" s="43">
        <v>1712.29</v>
      </c>
      <c r="M414" s="43">
        <v>1840.42</v>
      </c>
      <c r="N414" s="43">
        <v>1881.43</v>
      </c>
      <c r="O414" s="43">
        <v>1894.18</v>
      </c>
      <c r="P414" s="43">
        <v>1887.22</v>
      </c>
      <c r="Q414" s="43">
        <v>1881.59</v>
      </c>
      <c r="R414" s="43">
        <v>1838.32</v>
      </c>
      <c r="S414" s="43">
        <v>1832.87</v>
      </c>
      <c r="T414" s="43">
        <v>1824.74</v>
      </c>
      <c r="U414" s="43">
        <v>1866.86</v>
      </c>
      <c r="V414" s="43">
        <v>1977.01</v>
      </c>
      <c r="W414" s="43">
        <v>1881.53</v>
      </c>
      <c r="X414" s="43">
        <v>1876.74</v>
      </c>
      <c r="Y414" s="43">
        <v>1812.61</v>
      </c>
      <c r="Z414" s="43">
        <v>1645.3</v>
      </c>
      <c r="AA414" s="43">
        <v>1588.78</v>
      </c>
    </row>
    <row r="415" spans="1:27" ht="12.75" hidden="1" customHeight="1" outlineLevel="1" x14ac:dyDescent="0.2">
      <c r="A415" s="92" t="s">
        <v>1207</v>
      </c>
      <c r="B415" s="62" t="s">
        <v>88</v>
      </c>
      <c r="C415" s="42" t="s">
        <v>77</v>
      </c>
      <c r="D415" s="43">
        <f>$D$295</f>
        <v>217.03</v>
      </c>
      <c r="E415" s="43">
        <f t="shared" ref="E415:AA415" si="241">$D$295</f>
        <v>217.03</v>
      </c>
      <c r="F415" s="43">
        <f t="shared" si="241"/>
        <v>217.03</v>
      </c>
      <c r="G415" s="43">
        <f t="shared" si="241"/>
        <v>217.03</v>
      </c>
      <c r="H415" s="43">
        <f t="shared" si="241"/>
        <v>217.03</v>
      </c>
      <c r="I415" s="43">
        <f t="shared" si="241"/>
        <v>217.03</v>
      </c>
      <c r="J415" s="43">
        <f t="shared" si="241"/>
        <v>217.03</v>
      </c>
      <c r="K415" s="43">
        <f t="shared" si="241"/>
        <v>217.03</v>
      </c>
      <c r="L415" s="43">
        <f t="shared" si="241"/>
        <v>217.03</v>
      </c>
      <c r="M415" s="43">
        <f t="shared" si="241"/>
        <v>217.03</v>
      </c>
      <c r="N415" s="43">
        <f t="shared" si="241"/>
        <v>217.03</v>
      </c>
      <c r="O415" s="43">
        <f t="shared" si="241"/>
        <v>217.03</v>
      </c>
      <c r="P415" s="43">
        <f t="shared" si="241"/>
        <v>217.03</v>
      </c>
      <c r="Q415" s="43">
        <f t="shared" si="241"/>
        <v>217.03</v>
      </c>
      <c r="R415" s="43">
        <f t="shared" si="241"/>
        <v>217.03</v>
      </c>
      <c r="S415" s="43">
        <f t="shared" si="241"/>
        <v>217.03</v>
      </c>
      <c r="T415" s="43">
        <f t="shared" si="241"/>
        <v>217.03</v>
      </c>
      <c r="U415" s="43">
        <f t="shared" si="241"/>
        <v>217.03</v>
      </c>
      <c r="V415" s="43">
        <f t="shared" si="241"/>
        <v>217.03</v>
      </c>
      <c r="W415" s="43">
        <f t="shared" si="241"/>
        <v>217.03</v>
      </c>
      <c r="X415" s="43">
        <f t="shared" si="241"/>
        <v>217.03</v>
      </c>
      <c r="Y415" s="43">
        <f t="shared" si="241"/>
        <v>217.03</v>
      </c>
      <c r="Z415" s="43">
        <f t="shared" si="241"/>
        <v>217.03</v>
      </c>
      <c r="AA415" s="43">
        <f t="shared" si="241"/>
        <v>217.03</v>
      </c>
    </row>
    <row r="416" spans="1:27" ht="12.75" hidden="1" customHeight="1" outlineLevel="1" x14ac:dyDescent="0.2">
      <c r="A416" s="92" t="s">
        <v>1208</v>
      </c>
      <c r="B416" s="62" t="s">
        <v>81</v>
      </c>
      <c r="C416" s="42" t="s">
        <v>77</v>
      </c>
      <c r="D416" s="43">
        <v>4.7699999999999996</v>
      </c>
      <c r="E416" s="43">
        <v>4.7699999999999996</v>
      </c>
      <c r="F416" s="43">
        <v>4.7699999999999996</v>
      </c>
      <c r="G416" s="43">
        <v>4.7699999999999996</v>
      </c>
      <c r="H416" s="43">
        <v>4.7699999999999996</v>
      </c>
      <c r="I416" s="43">
        <v>4.7699999999999996</v>
      </c>
      <c r="J416" s="43">
        <v>4.7699999999999996</v>
      </c>
      <c r="K416" s="43">
        <v>4.7699999999999996</v>
      </c>
      <c r="L416" s="43">
        <v>4.7699999999999996</v>
      </c>
      <c r="M416" s="43">
        <v>4.7699999999999996</v>
      </c>
      <c r="N416" s="43">
        <v>4.7699999999999996</v>
      </c>
      <c r="O416" s="43">
        <v>4.7699999999999996</v>
      </c>
      <c r="P416" s="43">
        <v>4.7699999999999996</v>
      </c>
      <c r="Q416" s="43">
        <v>4.7699999999999996</v>
      </c>
      <c r="R416" s="43">
        <v>4.7699999999999996</v>
      </c>
      <c r="S416" s="43">
        <v>4.7699999999999996</v>
      </c>
      <c r="T416" s="43">
        <v>4.7699999999999996</v>
      </c>
      <c r="U416" s="43">
        <v>4.7699999999999996</v>
      </c>
      <c r="V416" s="43">
        <v>4.7699999999999996</v>
      </c>
      <c r="W416" s="43">
        <v>4.7699999999999996</v>
      </c>
      <c r="X416" s="43">
        <v>4.7699999999999996</v>
      </c>
      <c r="Y416" s="43">
        <v>4.7699999999999996</v>
      </c>
      <c r="Z416" s="43">
        <v>4.7699999999999996</v>
      </c>
      <c r="AA416" s="43">
        <v>4.7699999999999996</v>
      </c>
    </row>
    <row r="417" spans="1:27" ht="12.75" hidden="1" customHeight="1" outlineLevel="1" x14ac:dyDescent="0.2">
      <c r="A417" s="92" t="s">
        <v>1209</v>
      </c>
      <c r="B417" s="62" t="s">
        <v>79</v>
      </c>
      <c r="C417" s="42" t="s">
        <v>77</v>
      </c>
      <c r="D417" s="43">
        <f>$D$11</f>
        <v>216.36</v>
      </c>
      <c r="E417" s="43">
        <f t="shared" ref="E417:AA417" si="242">$D$11</f>
        <v>216.36</v>
      </c>
      <c r="F417" s="43">
        <f t="shared" si="242"/>
        <v>216.36</v>
      </c>
      <c r="G417" s="43">
        <f t="shared" si="242"/>
        <v>216.36</v>
      </c>
      <c r="H417" s="43">
        <f t="shared" si="242"/>
        <v>216.36</v>
      </c>
      <c r="I417" s="43">
        <f t="shared" si="242"/>
        <v>216.36</v>
      </c>
      <c r="J417" s="43">
        <f t="shared" si="242"/>
        <v>216.36</v>
      </c>
      <c r="K417" s="43">
        <f t="shared" si="242"/>
        <v>216.36</v>
      </c>
      <c r="L417" s="43">
        <f t="shared" si="242"/>
        <v>216.36</v>
      </c>
      <c r="M417" s="43">
        <f t="shared" si="242"/>
        <v>216.36</v>
      </c>
      <c r="N417" s="43">
        <f t="shared" si="242"/>
        <v>216.36</v>
      </c>
      <c r="O417" s="43">
        <f t="shared" si="242"/>
        <v>216.36</v>
      </c>
      <c r="P417" s="43">
        <f t="shared" si="242"/>
        <v>216.36</v>
      </c>
      <c r="Q417" s="43">
        <f t="shared" si="242"/>
        <v>216.36</v>
      </c>
      <c r="R417" s="43">
        <f>$D$11</f>
        <v>216.36</v>
      </c>
      <c r="S417" s="43">
        <f t="shared" si="242"/>
        <v>216.36</v>
      </c>
      <c r="T417" s="43">
        <f t="shared" si="242"/>
        <v>216.36</v>
      </c>
      <c r="U417" s="43">
        <f t="shared" si="242"/>
        <v>216.36</v>
      </c>
      <c r="V417" s="43">
        <f t="shared" si="242"/>
        <v>216.36</v>
      </c>
      <c r="W417" s="43">
        <f t="shared" si="242"/>
        <v>216.36</v>
      </c>
      <c r="X417" s="43">
        <f t="shared" si="242"/>
        <v>216.36</v>
      </c>
      <c r="Y417" s="43">
        <f t="shared" si="242"/>
        <v>216.36</v>
      </c>
      <c r="Z417" s="43">
        <f t="shared" si="242"/>
        <v>216.36</v>
      </c>
      <c r="AA417" s="43">
        <f t="shared" si="242"/>
        <v>216.36</v>
      </c>
    </row>
    <row r="418" spans="1:27" collapsed="1" x14ac:dyDescent="0.2">
      <c r="A418" s="91" t="s">
        <v>1210</v>
      </c>
      <c r="B418" s="27" t="str">
        <f>"26"&amp;"."&amp;$B$599&amp;"."&amp;$B$600</f>
        <v>26.02.2023</v>
      </c>
      <c r="C418" s="83" t="s">
        <v>74</v>
      </c>
      <c r="D418" s="84">
        <f>ROUND(((D419+D420+D422+D421)/1000),5)</f>
        <v>1.84066</v>
      </c>
      <c r="E418" s="84">
        <f>ROUND(((E419+E420+E422+E421)/1000),5)</f>
        <v>1.66011</v>
      </c>
      <c r="F418" s="84">
        <f>ROUND(((F419+F420+F422+F421)/1000),5)</f>
        <v>1.6208400000000001</v>
      </c>
      <c r="G418" s="84">
        <f t="shared" ref="G418:AA418" si="243">ROUND(((G419+G420+G422+G421)/1000),5)</f>
        <v>1.6015999999999999</v>
      </c>
      <c r="H418" s="84">
        <f t="shared" si="243"/>
        <v>1.6186700000000001</v>
      </c>
      <c r="I418" s="84">
        <f t="shared" si="243"/>
        <v>1.6320699999999999</v>
      </c>
      <c r="J418" s="84">
        <f t="shared" si="243"/>
        <v>1.6543000000000001</v>
      </c>
      <c r="K418" s="84">
        <f t="shared" si="243"/>
        <v>1.8062100000000001</v>
      </c>
      <c r="L418" s="84">
        <f t="shared" si="243"/>
        <v>2.01397</v>
      </c>
      <c r="M418" s="84">
        <f t="shared" si="243"/>
        <v>2.09822</v>
      </c>
      <c r="N418" s="84">
        <f t="shared" si="243"/>
        <v>2.1243699999999999</v>
      </c>
      <c r="O418" s="84">
        <f t="shared" si="243"/>
        <v>2.13809</v>
      </c>
      <c r="P418" s="84">
        <f t="shared" si="243"/>
        <v>2.1373500000000001</v>
      </c>
      <c r="Q418" s="84">
        <f t="shared" si="243"/>
        <v>2.1348199999999999</v>
      </c>
      <c r="R418" s="84">
        <f t="shared" si="243"/>
        <v>2.1305999999999998</v>
      </c>
      <c r="S418" s="84">
        <f t="shared" si="243"/>
        <v>2.1092599999999999</v>
      </c>
      <c r="T418" s="84">
        <f t="shared" si="243"/>
        <v>2.1068199999999999</v>
      </c>
      <c r="U418" s="84">
        <f t="shared" si="243"/>
        <v>2.1537899999999999</v>
      </c>
      <c r="V418" s="84">
        <f t="shared" si="243"/>
        <v>2.2829000000000002</v>
      </c>
      <c r="W418" s="84">
        <f t="shared" si="243"/>
        <v>2.2415099999999999</v>
      </c>
      <c r="X418" s="84">
        <f t="shared" si="243"/>
        <v>2.17354</v>
      </c>
      <c r="Y418" s="84">
        <f t="shared" si="243"/>
        <v>2.1260400000000002</v>
      </c>
      <c r="Z418" s="84">
        <f t="shared" si="243"/>
        <v>2.0625200000000001</v>
      </c>
      <c r="AA418" s="84">
        <f t="shared" si="243"/>
        <v>1.9697100000000001</v>
      </c>
    </row>
    <row r="419" spans="1:27" ht="12.75" hidden="1" customHeight="1" outlineLevel="1" x14ac:dyDescent="0.2">
      <c r="A419" s="92" t="s">
        <v>1211</v>
      </c>
      <c r="B419" s="62" t="s">
        <v>231</v>
      </c>
      <c r="C419" s="42" t="s">
        <v>77</v>
      </c>
      <c r="D419" s="43">
        <v>1402.5</v>
      </c>
      <c r="E419" s="43">
        <v>1221.95</v>
      </c>
      <c r="F419" s="43">
        <v>1182.68</v>
      </c>
      <c r="G419" s="43">
        <v>1163.44</v>
      </c>
      <c r="H419" s="43">
        <v>1180.51</v>
      </c>
      <c r="I419" s="43">
        <v>1193.9100000000001</v>
      </c>
      <c r="J419" s="43">
        <v>1216.1400000000001</v>
      </c>
      <c r="K419" s="43">
        <v>1368.05</v>
      </c>
      <c r="L419" s="43">
        <v>1575.81</v>
      </c>
      <c r="M419" s="43">
        <v>1660.06</v>
      </c>
      <c r="N419" s="43">
        <v>1686.21</v>
      </c>
      <c r="O419" s="43">
        <v>1699.93</v>
      </c>
      <c r="P419" s="43">
        <v>1699.19</v>
      </c>
      <c r="Q419" s="43">
        <v>1696.66</v>
      </c>
      <c r="R419" s="43">
        <v>1692.44</v>
      </c>
      <c r="S419" s="43">
        <v>1671.1</v>
      </c>
      <c r="T419" s="43">
        <v>1668.66</v>
      </c>
      <c r="U419" s="43">
        <v>1715.63</v>
      </c>
      <c r="V419" s="43">
        <v>1844.74</v>
      </c>
      <c r="W419" s="43">
        <v>1803.35</v>
      </c>
      <c r="X419" s="43">
        <v>1735.38</v>
      </c>
      <c r="Y419" s="43">
        <v>1687.88</v>
      </c>
      <c r="Z419" s="43">
        <v>1624.36</v>
      </c>
      <c r="AA419" s="43">
        <v>1531.55</v>
      </c>
    </row>
    <row r="420" spans="1:27" ht="12.75" hidden="1" customHeight="1" outlineLevel="1" x14ac:dyDescent="0.2">
      <c r="A420" s="92" t="s">
        <v>1212</v>
      </c>
      <c r="B420" s="62" t="s">
        <v>88</v>
      </c>
      <c r="C420" s="42" t="s">
        <v>77</v>
      </c>
      <c r="D420" s="43">
        <f>$D$295</f>
        <v>217.03</v>
      </c>
      <c r="E420" s="43">
        <f t="shared" ref="E420:AA420" si="244">$D$295</f>
        <v>217.03</v>
      </c>
      <c r="F420" s="43">
        <f t="shared" si="244"/>
        <v>217.03</v>
      </c>
      <c r="G420" s="43">
        <f t="shared" si="244"/>
        <v>217.03</v>
      </c>
      <c r="H420" s="43">
        <f t="shared" si="244"/>
        <v>217.03</v>
      </c>
      <c r="I420" s="43">
        <f t="shared" si="244"/>
        <v>217.03</v>
      </c>
      <c r="J420" s="43">
        <f t="shared" si="244"/>
        <v>217.03</v>
      </c>
      <c r="K420" s="43">
        <f t="shared" si="244"/>
        <v>217.03</v>
      </c>
      <c r="L420" s="43">
        <f t="shared" si="244"/>
        <v>217.03</v>
      </c>
      <c r="M420" s="43">
        <f t="shared" si="244"/>
        <v>217.03</v>
      </c>
      <c r="N420" s="43">
        <f t="shared" si="244"/>
        <v>217.03</v>
      </c>
      <c r="O420" s="43">
        <f t="shared" si="244"/>
        <v>217.03</v>
      </c>
      <c r="P420" s="43">
        <f t="shared" si="244"/>
        <v>217.03</v>
      </c>
      <c r="Q420" s="43">
        <f t="shared" si="244"/>
        <v>217.03</v>
      </c>
      <c r="R420" s="43">
        <f t="shared" si="244"/>
        <v>217.03</v>
      </c>
      <c r="S420" s="43">
        <f t="shared" si="244"/>
        <v>217.03</v>
      </c>
      <c r="T420" s="43">
        <f t="shared" si="244"/>
        <v>217.03</v>
      </c>
      <c r="U420" s="43">
        <f t="shared" si="244"/>
        <v>217.03</v>
      </c>
      <c r="V420" s="43">
        <f t="shared" si="244"/>
        <v>217.03</v>
      </c>
      <c r="W420" s="43">
        <f t="shared" si="244"/>
        <v>217.03</v>
      </c>
      <c r="X420" s="43">
        <f t="shared" si="244"/>
        <v>217.03</v>
      </c>
      <c r="Y420" s="43">
        <f t="shared" si="244"/>
        <v>217.03</v>
      </c>
      <c r="Z420" s="43">
        <f t="shared" si="244"/>
        <v>217.03</v>
      </c>
      <c r="AA420" s="43">
        <f t="shared" si="244"/>
        <v>217.03</v>
      </c>
    </row>
    <row r="421" spans="1:27" ht="12.75" hidden="1" customHeight="1" outlineLevel="1" x14ac:dyDescent="0.2">
      <c r="A421" s="92" t="s">
        <v>1213</v>
      </c>
      <c r="B421" s="62" t="s">
        <v>81</v>
      </c>
      <c r="C421" s="42" t="s">
        <v>77</v>
      </c>
      <c r="D421" s="43">
        <v>4.7699999999999996</v>
      </c>
      <c r="E421" s="43">
        <v>4.7699999999999996</v>
      </c>
      <c r="F421" s="43">
        <v>4.7699999999999996</v>
      </c>
      <c r="G421" s="43">
        <v>4.7699999999999996</v>
      </c>
      <c r="H421" s="43">
        <v>4.7699999999999996</v>
      </c>
      <c r="I421" s="43">
        <v>4.7699999999999996</v>
      </c>
      <c r="J421" s="43">
        <v>4.7699999999999996</v>
      </c>
      <c r="K421" s="43">
        <v>4.7699999999999996</v>
      </c>
      <c r="L421" s="43">
        <v>4.7699999999999996</v>
      </c>
      <c r="M421" s="43">
        <v>4.7699999999999996</v>
      </c>
      <c r="N421" s="43">
        <v>4.7699999999999996</v>
      </c>
      <c r="O421" s="43">
        <v>4.7699999999999996</v>
      </c>
      <c r="P421" s="43">
        <v>4.7699999999999996</v>
      </c>
      <c r="Q421" s="43">
        <v>4.7699999999999996</v>
      </c>
      <c r="R421" s="43">
        <v>4.7699999999999996</v>
      </c>
      <c r="S421" s="43">
        <v>4.7699999999999996</v>
      </c>
      <c r="T421" s="43">
        <v>4.7699999999999996</v>
      </c>
      <c r="U421" s="43">
        <v>4.7699999999999996</v>
      </c>
      <c r="V421" s="43">
        <v>4.7699999999999996</v>
      </c>
      <c r="W421" s="43">
        <v>4.7699999999999996</v>
      </c>
      <c r="X421" s="43">
        <v>4.7699999999999996</v>
      </c>
      <c r="Y421" s="43">
        <v>4.7699999999999996</v>
      </c>
      <c r="Z421" s="43">
        <v>4.7699999999999996</v>
      </c>
      <c r="AA421" s="43">
        <v>4.7699999999999996</v>
      </c>
    </row>
    <row r="422" spans="1:27" ht="12.75" hidden="1" customHeight="1" outlineLevel="1" x14ac:dyDescent="0.2">
      <c r="A422" s="92" t="s">
        <v>1214</v>
      </c>
      <c r="B422" s="62" t="s">
        <v>79</v>
      </c>
      <c r="C422" s="42" t="s">
        <v>77</v>
      </c>
      <c r="D422" s="43">
        <f>$D$11</f>
        <v>216.36</v>
      </c>
      <c r="E422" s="43">
        <f t="shared" ref="E422:AA422" si="245">$D$11</f>
        <v>216.36</v>
      </c>
      <c r="F422" s="43">
        <f t="shared" si="245"/>
        <v>216.36</v>
      </c>
      <c r="G422" s="43">
        <f t="shared" si="245"/>
        <v>216.36</v>
      </c>
      <c r="H422" s="43">
        <f t="shared" si="245"/>
        <v>216.36</v>
      </c>
      <c r="I422" s="43">
        <f t="shared" si="245"/>
        <v>216.36</v>
      </c>
      <c r="J422" s="43">
        <f t="shared" si="245"/>
        <v>216.36</v>
      </c>
      <c r="K422" s="43">
        <f t="shared" si="245"/>
        <v>216.36</v>
      </c>
      <c r="L422" s="43">
        <f t="shared" si="245"/>
        <v>216.36</v>
      </c>
      <c r="M422" s="43">
        <f t="shared" si="245"/>
        <v>216.36</v>
      </c>
      <c r="N422" s="43">
        <f t="shared" si="245"/>
        <v>216.36</v>
      </c>
      <c r="O422" s="43">
        <f t="shared" si="245"/>
        <v>216.36</v>
      </c>
      <c r="P422" s="43">
        <f t="shared" si="245"/>
        <v>216.36</v>
      </c>
      <c r="Q422" s="43">
        <f t="shared" si="245"/>
        <v>216.36</v>
      </c>
      <c r="R422" s="43">
        <f>$D$11</f>
        <v>216.36</v>
      </c>
      <c r="S422" s="43">
        <f t="shared" si="245"/>
        <v>216.36</v>
      </c>
      <c r="T422" s="43">
        <f t="shared" si="245"/>
        <v>216.36</v>
      </c>
      <c r="U422" s="43">
        <f t="shared" si="245"/>
        <v>216.36</v>
      </c>
      <c r="V422" s="43">
        <f t="shared" si="245"/>
        <v>216.36</v>
      </c>
      <c r="W422" s="43">
        <f t="shared" si="245"/>
        <v>216.36</v>
      </c>
      <c r="X422" s="43">
        <f t="shared" si="245"/>
        <v>216.36</v>
      </c>
      <c r="Y422" s="43">
        <f t="shared" si="245"/>
        <v>216.36</v>
      </c>
      <c r="Z422" s="43">
        <f t="shared" si="245"/>
        <v>216.36</v>
      </c>
      <c r="AA422" s="43">
        <f t="shared" si="245"/>
        <v>216.36</v>
      </c>
    </row>
    <row r="423" spans="1:27" collapsed="1" x14ac:dyDescent="0.2">
      <c r="A423" s="91" t="s">
        <v>1215</v>
      </c>
      <c r="B423" s="27" t="str">
        <f>"27"&amp;"."&amp;$B$599&amp;"."&amp;$B$600</f>
        <v>27.02.2023</v>
      </c>
      <c r="C423" s="83" t="s">
        <v>74</v>
      </c>
      <c r="D423" s="84">
        <f>ROUND(((D424+D425+D427+D426)/1000),5)</f>
        <v>1.6694500000000001</v>
      </c>
      <c r="E423" s="84">
        <f>ROUND(((E424+E425+E427+E426)/1000),5)</f>
        <v>1.6192500000000001</v>
      </c>
      <c r="F423" s="84">
        <f>ROUND(((F424+F425+F427+F426)/1000),5)</f>
        <v>1.5642</v>
      </c>
      <c r="G423" s="84">
        <f t="shared" ref="G423:AA423" si="246">ROUND(((G424+G425+G427+G426)/1000),5)</f>
        <v>1.5633999999999999</v>
      </c>
      <c r="H423" s="84">
        <f t="shared" si="246"/>
        <v>1.6392899999999999</v>
      </c>
      <c r="I423" s="84">
        <f t="shared" si="246"/>
        <v>1.8110999999999999</v>
      </c>
      <c r="J423" s="84">
        <f t="shared" si="246"/>
        <v>2.0147599999999999</v>
      </c>
      <c r="K423" s="84">
        <f t="shared" si="246"/>
        <v>2.2228300000000001</v>
      </c>
      <c r="L423" s="84">
        <f t="shared" si="246"/>
        <v>2.3039200000000002</v>
      </c>
      <c r="M423" s="84">
        <f t="shared" si="246"/>
        <v>2.33432</v>
      </c>
      <c r="N423" s="84">
        <f t="shared" si="246"/>
        <v>2.3453300000000001</v>
      </c>
      <c r="O423" s="84">
        <f t="shared" si="246"/>
        <v>2.3670200000000001</v>
      </c>
      <c r="P423" s="84">
        <f t="shared" si="246"/>
        <v>2.3433099999999998</v>
      </c>
      <c r="Q423" s="84">
        <f t="shared" si="246"/>
        <v>2.3424399999999999</v>
      </c>
      <c r="R423" s="84">
        <f t="shared" si="246"/>
        <v>2.3379599999999998</v>
      </c>
      <c r="S423" s="84">
        <f t="shared" si="246"/>
        <v>2.3258000000000001</v>
      </c>
      <c r="T423" s="84">
        <f t="shared" si="246"/>
        <v>2.2880500000000001</v>
      </c>
      <c r="U423" s="84">
        <f t="shared" si="246"/>
        <v>2.29298</v>
      </c>
      <c r="V423" s="84">
        <f t="shared" si="246"/>
        <v>2.3264200000000002</v>
      </c>
      <c r="W423" s="84">
        <f t="shared" si="246"/>
        <v>2.3295599999999999</v>
      </c>
      <c r="X423" s="84">
        <f t="shared" si="246"/>
        <v>2.3105799999999999</v>
      </c>
      <c r="Y423" s="84">
        <f t="shared" si="246"/>
        <v>2.2566199999999998</v>
      </c>
      <c r="Z423" s="84">
        <f t="shared" si="246"/>
        <v>2.0688499999999999</v>
      </c>
      <c r="AA423" s="84">
        <f t="shared" si="246"/>
        <v>1.9546600000000001</v>
      </c>
    </row>
    <row r="424" spans="1:27" ht="12.75" hidden="1" customHeight="1" outlineLevel="1" x14ac:dyDescent="0.2">
      <c r="A424" s="92" t="s">
        <v>1216</v>
      </c>
      <c r="B424" s="62" t="s">
        <v>231</v>
      </c>
      <c r="C424" s="42" t="s">
        <v>77</v>
      </c>
      <c r="D424" s="43">
        <v>1231.29</v>
      </c>
      <c r="E424" s="43">
        <v>1181.0899999999999</v>
      </c>
      <c r="F424" s="43">
        <v>1126.04</v>
      </c>
      <c r="G424" s="43">
        <v>1125.24</v>
      </c>
      <c r="H424" s="43">
        <v>1201.1300000000001</v>
      </c>
      <c r="I424" s="43">
        <v>1372.94</v>
      </c>
      <c r="J424" s="43">
        <v>1576.6</v>
      </c>
      <c r="K424" s="43">
        <v>1784.67</v>
      </c>
      <c r="L424" s="43">
        <v>1865.76</v>
      </c>
      <c r="M424" s="43">
        <v>1896.16</v>
      </c>
      <c r="N424" s="43">
        <v>1907.17</v>
      </c>
      <c r="O424" s="43">
        <v>1928.86</v>
      </c>
      <c r="P424" s="43">
        <v>1905.15</v>
      </c>
      <c r="Q424" s="43">
        <v>1904.28</v>
      </c>
      <c r="R424" s="43">
        <v>1899.8</v>
      </c>
      <c r="S424" s="43">
        <v>1887.64</v>
      </c>
      <c r="T424" s="43">
        <v>1849.89</v>
      </c>
      <c r="U424" s="43">
        <v>1854.82</v>
      </c>
      <c r="V424" s="43">
        <v>1888.26</v>
      </c>
      <c r="W424" s="43">
        <v>1891.4</v>
      </c>
      <c r="X424" s="43">
        <v>1872.42</v>
      </c>
      <c r="Y424" s="43">
        <v>1818.46</v>
      </c>
      <c r="Z424" s="43">
        <v>1630.69</v>
      </c>
      <c r="AA424" s="43">
        <v>1516.5</v>
      </c>
    </row>
    <row r="425" spans="1:27" ht="12.75" hidden="1" customHeight="1" outlineLevel="1" x14ac:dyDescent="0.2">
      <c r="A425" s="92" t="s">
        <v>1217</v>
      </c>
      <c r="B425" s="62" t="s">
        <v>88</v>
      </c>
      <c r="C425" s="42" t="s">
        <v>77</v>
      </c>
      <c r="D425" s="43">
        <f>$D$295</f>
        <v>217.03</v>
      </c>
      <c r="E425" s="43">
        <f t="shared" ref="E425:AA425" si="247">$D$295</f>
        <v>217.03</v>
      </c>
      <c r="F425" s="43">
        <f t="shared" si="247"/>
        <v>217.03</v>
      </c>
      <c r="G425" s="43">
        <f t="shared" si="247"/>
        <v>217.03</v>
      </c>
      <c r="H425" s="43">
        <f t="shared" si="247"/>
        <v>217.03</v>
      </c>
      <c r="I425" s="43">
        <f t="shared" si="247"/>
        <v>217.03</v>
      </c>
      <c r="J425" s="43">
        <f t="shared" si="247"/>
        <v>217.03</v>
      </c>
      <c r="K425" s="43">
        <f t="shared" si="247"/>
        <v>217.03</v>
      </c>
      <c r="L425" s="43">
        <f t="shared" si="247"/>
        <v>217.03</v>
      </c>
      <c r="M425" s="43">
        <f t="shared" si="247"/>
        <v>217.03</v>
      </c>
      <c r="N425" s="43">
        <f t="shared" si="247"/>
        <v>217.03</v>
      </c>
      <c r="O425" s="43">
        <f t="shared" si="247"/>
        <v>217.03</v>
      </c>
      <c r="P425" s="43">
        <f t="shared" si="247"/>
        <v>217.03</v>
      </c>
      <c r="Q425" s="43">
        <f t="shared" si="247"/>
        <v>217.03</v>
      </c>
      <c r="R425" s="43">
        <f t="shared" si="247"/>
        <v>217.03</v>
      </c>
      <c r="S425" s="43">
        <f t="shared" si="247"/>
        <v>217.03</v>
      </c>
      <c r="T425" s="43">
        <f t="shared" si="247"/>
        <v>217.03</v>
      </c>
      <c r="U425" s="43">
        <f t="shared" si="247"/>
        <v>217.03</v>
      </c>
      <c r="V425" s="43">
        <f t="shared" si="247"/>
        <v>217.03</v>
      </c>
      <c r="W425" s="43">
        <f t="shared" si="247"/>
        <v>217.03</v>
      </c>
      <c r="X425" s="43">
        <f t="shared" si="247"/>
        <v>217.03</v>
      </c>
      <c r="Y425" s="43">
        <f t="shared" si="247"/>
        <v>217.03</v>
      </c>
      <c r="Z425" s="43">
        <f t="shared" si="247"/>
        <v>217.03</v>
      </c>
      <c r="AA425" s="43">
        <f t="shared" si="247"/>
        <v>217.03</v>
      </c>
    </row>
    <row r="426" spans="1:27" ht="12.75" hidden="1" customHeight="1" outlineLevel="1" x14ac:dyDescent="0.2">
      <c r="A426" s="92" t="s">
        <v>1218</v>
      </c>
      <c r="B426" s="62" t="s">
        <v>81</v>
      </c>
      <c r="C426" s="42" t="s">
        <v>77</v>
      </c>
      <c r="D426" s="43">
        <v>4.7699999999999996</v>
      </c>
      <c r="E426" s="43">
        <v>4.7699999999999996</v>
      </c>
      <c r="F426" s="43">
        <v>4.7699999999999996</v>
      </c>
      <c r="G426" s="43">
        <v>4.7699999999999996</v>
      </c>
      <c r="H426" s="43">
        <v>4.7699999999999996</v>
      </c>
      <c r="I426" s="43">
        <v>4.7699999999999996</v>
      </c>
      <c r="J426" s="43">
        <v>4.7699999999999996</v>
      </c>
      <c r="K426" s="43">
        <v>4.7699999999999996</v>
      </c>
      <c r="L426" s="43">
        <v>4.7699999999999996</v>
      </c>
      <c r="M426" s="43">
        <v>4.7699999999999996</v>
      </c>
      <c r="N426" s="43">
        <v>4.7699999999999996</v>
      </c>
      <c r="O426" s="43">
        <v>4.7699999999999996</v>
      </c>
      <c r="P426" s="43">
        <v>4.7699999999999996</v>
      </c>
      <c r="Q426" s="43">
        <v>4.7699999999999996</v>
      </c>
      <c r="R426" s="43">
        <v>4.7699999999999996</v>
      </c>
      <c r="S426" s="43">
        <v>4.7699999999999996</v>
      </c>
      <c r="T426" s="43">
        <v>4.7699999999999996</v>
      </c>
      <c r="U426" s="43">
        <v>4.7699999999999996</v>
      </c>
      <c r="V426" s="43">
        <v>4.7699999999999996</v>
      </c>
      <c r="W426" s="43">
        <v>4.7699999999999996</v>
      </c>
      <c r="X426" s="43">
        <v>4.7699999999999996</v>
      </c>
      <c r="Y426" s="43">
        <v>4.7699999999999996</v>
      </c>
      <c r="Z426" s="43">
        <v>4.7699999999999996</v>
      </c>
      <c r="AA426" s="43">
        <v>4.7699999999999996</v>
      </c>
    </row>
    <row r="427" spans="1:27" ht="12.75" hidden="1" customHeight="1" outlineLevel="1" x14ac:dyDescent="0.2">
      <c r="A427" s="92" t="s">
        <v>1219</v>
      </c>
      <c r="B427" s="62" t="s">
        <v>79</v>
      </c>
      <c r="C427" s="42" t="s">
        <v>77</v>
      </c>
      <c r="D427" s="43">
        <f>$D$11</f>
        <v>216.36</v>
      </c>
      <c r="E427" s="43">
        <f t="shared" ref="E427:AA427" si="248">$D$11</f>
        <v>216.36</v>
      </c>
      <c r="F427" s="43">
        <f t="shared" si="248"/>
        <v>216.36</v>
      </c>
      <c r="G427" s="43">
        <f t="shared" si="248"/>
        <v>216.36</v>
      </c>
      <c r="H427" s="43">
        <f t="shared" si="248"/>
        <v>216.36</v>
      </c>
      <c r="I427" s="43">
        <f t="shared" si="248"/>
        <v>216.36</v>
      </c>
      <c r="J427" s="43">
        <f t="shared" si="248"/>
        <v>216.36</v>
      </c>
      <c r="K427" s="43">
        <f t="shared" si="248"/>
        <v>216.36</v>
      </c>
      <c r="L427" s="43">
        <f t="shared" si="248"/>
        <v>216.36</v>
      </c>
      <c r="M427" s="43">
        <f t="shared" si="248"/>
        <v>216.36</v>
      </c>
      <c r="N427" s="43">
        <f t="shared" si="248"/>
        <v>216.36</v>
      </c>
      <c r="O427" s="43">
        <f t="shared" si="248"/>
        <v>216.36</v>
      </c>
      <c r="P427" s="43">
        <f t="shared" si="248"/>
        <v>216.36</v>
      </c>
      <c r="Q427" s="43">
        <f t="shared" si="248"/>
        <v>216.36</v>
      </c>
      <c r="R427" s="43">
        <f>$D$11</f>
        <v>216.36</v>
      </c>
      <c r="S427" s="43">
        <f t="shared" si="248"/>
        <v>216.36</v>
      </c>
      <c r="T427" s="43">
        <f t="shared" si="248"/>
        <v>216.36</v>
      </c>
      <c r="U427" s="43">
        <f t="shared" si="248"/>
        <v>216.36</v>
      </c>
      <c r="V427" s="43">
        <f t="shared" si="248"/>
        <v>216.36</v>
      </c>
      <c r="W427" s="43">
        <f t="shared" si="248"/>
        <v>216.36</v>
      </c>
      <c r="X427" s="43">
        <f t="shared" si="248"/>
        <v>216.36</v>
      </c>
      <c r="Y427" s="43">
        <f t="shared" si="248"/>
        <v>216.36</v>
      </c>
      <c r="Z427" s="43">
        <f t="shared" si="248"/>
        <v>216.36</v>
      </c>
      <c r="AA427" s="43">
        <f t="shared" si="248"/>
        <v>216.36</v>
      </c>
    </row>
    <row r="428" spans="1:27" collapsed="1" x14ac:dyDescent="0.2">
      <c r="A428" s="91" t="s">
        <v>1220</v>
      </c>
      <c r="B428" s="27" t="str">
        <f>"28"&amp;"."&amp;$B$599&amp;"."&amp;$B$600</f>
        <v>28.02.2023</v>
      </c>
      <c r="C428" s="83" t="s">
        <v>74</v>
      </c>
      <c r="D428" s="84">
        <f>ROUND(((D429+D430+D432+D431)/1000),5)</f>
        <v>1.66303</v>
      </c>
      <c r="E428" s="84">
        <f>ROUND(((E429+E430+E432+E431)/1000),5)</f>
        <v>1.6181000000000001</v>
      </c>
      <c r="F428" s="84">
        <f>ROUND(((F429+F430+F432+F431)/1000),5)</f>
        <v>1.57751</v>
      </c>
      <c r="G428" s="84">
        <f t="shared" ref="G428:AA428" si="249">ROUND(((G429+G430+G432+G431)/1000),5)</f>
        <v>1.5788500000000001</v>
      </c>
      <c r="H428" s="84">
        <f t="shared" si="249"/>
        <v>1.64595</v>
      </c>
      <c r="I428" s="84">
        <f t="shared" si="249"/>
        <v>1.83066</v>
      </c>
      <c r="J428" s="84">
        <f t="shared" si="249"/>
        <v>2.0439500000000002</v>
      </c>
      <c r="K428" s="84">
        <f t="shared" si="249"/>
        <v>2.2612199999999998</v>
      </c>
      <c r="L428" s="84">
        <f t="shared" si="249"/>
        <v>2.3386100000000001</v>
      </c>
      <c r="M428" s="84">
        <f t="shared" si="249"/>
        <v>2.3677800000000002</v>
      </c>
      <c r="N428" s="84">
        <f t="shared" si="249"/>
        <v>2.3787099999999999</v>
      </c>
      <c r="O428" s="84">
        <f t="shared" si="249"/>
        <v>2.3989400000000001</v>
      </c>
      <c r="P428" s="84">
        <f t="shared" si="249"/>
        <v>2.3774099999999998</v>
      </c>
      <c r="Q428" s="84">
        <f t="shared" si="249"/>
        <v>2.3812000000000002</v>
      </c>
      <c r="R428" s="84">
        <f t="shared" si="249"/>
        <v>2.3759399999999999</v>
      </c>
      <c r="S428" s="84">
        <f t="shared" si="249"/>
        <v>2.34518</v>
      </c>
      <c r="T428" s="84">
        <f t="shared" si="249"/>
        <v>2.3280799999999999</v>
      </c>
      <c r="U428" s="84">
        <f t="shared" si="249"/>
        <v>2.3274699999999999</v>
      </c>
      <c r="V428" s="84">
        <f t="shared" si="249"/>
        <v>2.3604500000000002</v>
      </c>
      <c r="W428" s="84">
        <f t="shared" si="249"/>
        <v>2.35311</v>
      </c>
      <c r="X428" s="84">
        <f t="shared" si="249"/>
        <v>2.35331</v>
      </c>
      <c r="Y428" s="84">
        <f t="shared" si="249"/>
        <v>2.3106900000000001</v>
      </c>
      <c r="Z428" s="84">
        <f t="shared" si="249"/>
        <v>2.1213500000000001</v>
      </c>
      <c r="AA428" s="84">
        <f t="shared" si="249"/>
        <v>1.97845</v>
      </c>
    </row>
    <row r="429" spans="1:27" ht="12.75" hidden="1" customHeight="1" outlineLevel="1" x14ac:dyDescent="0.2">
      <c r="A429" s="92" t="s">
        <v>1221</v>
      </c>
      <c r="B429" s="62" t="s">
        <v>231</v>
      </c>
      <c r="C429" s="42" t="s">
        <v>77</v>
      </c>
      <c r="D429" s="43">
        <v>1224.8699999999999</v>
      </c>
      <c r="E429" s="43">
        <v>1179.94</v>
      </c>
      <c r="F429" s="43">
        <v>1139.3499999999999</v>
      </c>
      <c r="G429" s="43">
        <v>1140.69</v>
      </c>
      <c r="H429" s="43">
        <v>1207.79</v>
      </c>
      <c r="I429" s="43">
        <v>1392.5</v>
      </c>
      <c r="J429" s="43">
        <v>1605.79</v>
      </c>
      <c r="K429" s="43">
        <v>1823.06</v>
      </c>
      <c r="L429" s="43">
        <v>1900.45</v>
      </c>
      <c r="M429" s="43">
        <v>1929.62</v>
      </c>
      <c r="N429" s="43">
        <v>1940.55</v>
      </c>
      <c r="O429" s="43">
        <v>1960.78</v>
      </c>
      <c r="P429" s="43">
        <v>1939.25</v>
      </c>
      <c r="Q429" s="43">
        <v>1943.04</v>
      </c>
      <c r="R429" s="43">
        <v>1937.78</v>
      </c>
      <c r="S429" s="43">
        <v>1907.02</v>
      </c>
      <c r="T429" s="43">
        <v>1889.92</v>
      </c>
      <c r="U429" s="43">
        <v>1889.31</v>
      </c>
      <c r="V429" s="43">
        <v>1922.29</v>
      </c>
      <c r="W429" s="43">
        <v>1914.95</v>
      </c>
      <c r="X429" s="43">
        <v>1915.15</v>
      </c>
      <c r="Y429" s="43">
        <v>1872.53</v>
      </c>
      <c r="Z429" s="43">
        <v>1683.19</v>
      </c>
      <c r="AA429" s="43">
        <v>1540.29</v>
      </c>
    </row>
    <row r="430" spans="1:27" ht="12.75" hidden="1" customHeight="1" outlineLevel="1" x14ac:dyDescent="0.2">
      <c r="A430" s="92" t="s">
        <v>1222</v>
      </c>
      <c r="B430" s="62" t="s">
        <v>88</v>
      </c>
      <c r="C430" s="42" t="s">
        <v>77</v>
      </c>
      <c r="D430" s="43">
        <f>$D$295</f>
        <v>217.03</v>
      </c>
      <c r="E430" s="43">
        <f t="shared" ref="E430:AA430" si="250">$D$295</f>
        <v>217.03</v>
      </c>
      <c r="F430" s="43">
        <f t="shared" si="250"/>
        <v>217.03</v>
      </c>
      <c r="G430" s="43">
        <f t="shared" si="250"/>
        <v>217.03</v>
      </c>
      <c r="H430" s="43">
        <f t="shared" si="250"/>
        <v>217.03</v>
      </c>
      <c r="I430" s="43">
        <f t="shared" si="250"/>
        <v>217.03</v>
      </c>
      <c r="J430" s="43">
        <f t="shared" si="250"/>
        <v>217.03</v>
      </c>
      <c r="K430" s="43">
        <f t="shared" si="250"/>
        <v>217.03</v>
      </c>
      <c r="L430" s="43">
        <f t="shared" si="250"/>
        <v>217.03</v>
      </c>
      <c r="M430" s="43">
        <f t="shared" si="250"/>
        <v>217.03</v>
      </c>
      <c r="N430" s="43">
        <f t="shared" si="250"/>
        <v>217.03</v>
      </c>
      <c r="O430" s="43">
        <f t="shared" si="250"/>
        <v>217.03</v>
      </c>
      <c r="P430" s="43">
        <f t="shared" si="250"/>
        <v>217.03</v>
      </c>
      <c r="Q430" s="43">
        <f t="shared" si="250"/>
        <v>217.03</v>
      </c>
      <c r="R430" s="43">
        <f t="shared" si="250"/>
        <v>217.03</v>
      </c>
      <c r="S430" s="43">
        <f t="shared" si="250"/>
        <v>217.03</v>
      </c>
      <c r="T430" s="43">
        <f t="shared" si="250"/>
        <v>217.03</v>
      </c>
      <c r="U430" s="43">
        <f t="shared" si="250"/>
        <v>217.03</v>
      </c>
      <c r="V430" s="43">
        <f t="shared" si="250"/>
        <v>217.03</v>
      </c>
      <c r="W430" s="43">
        <f t="shared" si="250"/>
        <v>217.03</v>
      </c>
      <c r="X430" s="43">
        <f t="shared" si="250"/>
        <v>217.03</v>
      </c>
      <c r="Y430" s="43">
        <f t="shared" si="250"/>
        <v>217.03</v>
      </c>
      <c r="Z430" s="43">
        <f t="shared" si="250"/>
        <v>217.03</v>
      </c>
      <c r="AA430" s="43">
        <f t="shared" si="250"/>
        <v>217.03</v>
      </c>
    </row>
    <row r="431" spans="1:27" ht="12.75" hidden="1" customHeight="1" outlineLevel="1" x14ac:dyDescent="0.2">
      <c r="A431" s="92" t="s">
        <v>1223</v>
      </c>
      <c r="B431" s="62" t="s">
        <v>81</v>
      </c>
      <c r="C431" s="42" t="s">
        <v>77</v>
      </c>
      <c r="D431" s="43">
        <v>4.7699999999999996</v>
      </c>
      <c r="E431" s="43">
        <v>4.7699999999999996</v>
      </c>
      <c r="F431" s="43">
        <v>4.7699999999999996</v>
      </c>
      <c r="G431" s="43">
        <v>4.7699999999999996</v>
      </c>
      <c r="H431" s="43">
        <v>4.7699999999999996</v>
      </c>
      <c r="I431" s="43">
        <v>4.7699999999999996</v>
      </c>
      <c r="J431" s="43">
        <v>4.7699999999999996</v>
      </c>
      <c r="K431" s="43">
        <v>4.7699999999999996</v>
      </c>
      <c r="L431" s="43">
        <v>4.7699999999999996</v>
      </c>
      <c r="M431" s="43">
        <v>4.7699999999999996</v>
      </c>
      <c r="N431" s="43">
        <v>4.7699999999999996</v>
      </c>
      <c r="O431" s="43">
        <v>4.7699999999999996</v>
      </c>
      <c r="P431" s="43">
        <v>4.7699999999999996</v>
      </c>
      <c r="Q431" s="43">
        <v>4.7699999999999996</v>
      </c>
      <c r="R431" s="43">
        <v>4.7699999999999996</v>
      </c>
      <c r="S431" s="43">
        <v>4.7699999999999996</v>
      </c>
      <c r="T431" s="43">
        <v>4.7699999999999996</v>
      </c>
      <c r="U431" s="43">
        <v>4.7699999999999996</v>
      </c>
      <c r="V431" s="43">
        <v>4.7699999999999996</v>
      </c>
      <c r="W431" s="43">
        <v>4.7699999999999996</v>
      </c>
      <c r="X431" s="43">
        <v>4.7699999999999996</v>
      </c>
      <c r="Y431" s="43">
        <v>4.7699999999999996</v>
      </c>
      <c r="Z431" s="43">
        <v>4.7699999999999996</v>
      </c>
      <c r="AA431" s="43">
        <v>4.7699999999999996</v>
      </c>
    </row>
    <row r="432" spans="1:27" ht="12.75" hidden="1" customHeight="1" outlineLevel="1" x14ac:dyDescent="0.2">
      <c r="A432" s="92" t="s">
        <v>1224</v>
      </c>
      <c r="B432" s="62" t="s">
        <v>79</v>
      </c>
      <c r="C432" s="42" t="s">
        <v>77</v>
      </c>
      <c r="D432" s="43">
        <f>$D$11</f>
        <v>216.36</v>
      </c>
      <c r="E432" s="43">
        <f t="shared" ref="E432:AA432" si="251">$D$11</f>
        <v>216.36</v>
      </c>
      <c r="F432" s="43">
        <f t="shared" si="251"/>
        <v>216.36</v>
      </c>
      <c r="G432" s="43">
        <f t="shared" si="251"/>
        <v>216.36</v>
      </c>
      <c r="H432" s="43">
        <f t="shared" si="251"/>
        <v>216.36</v>
      </c>
      <c r="I432" s="43">
        <f t="shared" si="251"/>
        <v>216.36</v>
      </c>
      <c r="J432" s="43">
        <f t="shared" si="251"/>
        <v>216.36</v>
      </c>
      <c r="K432" s="43">
        <f t="shared" si="251"/>
        <v>216.36</v>
      </c>
      <c r="L432" s="43">
        <f t="shared" si="251"/>
        <v>216.36</v>
      </c>
      <c r="M432" s="43">
        <f t="shared" si="251"/>
        <v>216.36</v>
      </c>
      <c r="N432" s="43">
        <f t="shared" si="251"/>
        <v>216.36</v>
      </c>
      <c r="O432" s="43">
        <f t="shared" si="251"/>
        <v>216.36</v>
      </c>
      <c r="P432" s="43">
        <f t="shared" si="251"/>
        <v>216.36</v>
      </c>
      <c r="Q432" s="43">
        <f t="shared" si="251"/>
        <v>216.36</v>
      </c>
      <c r="R432" s="43">
        <f>$D$11</f>
        <v>216.36</v>
      </c>
      <c r="S432" s="43">
        <f t="shared" si="251"/>
        <v>216.36</v>
      </c>
      <c r="T432" s="43">
        <f t="shared" si="251"/>
        <v>216.36</v>
      </c>
      <c r="U432" s="43">
        <f t="shared" si="251"/>
        <v>216.36</v>
      </c>
      <c r="V432" s="43">
        <f t="shared" si="251"/>
        <v>216.36</v>
      </c>
      <c r="W432" s="43">
        <f t="shared" si="251"/>
        <v>216.36</v>
      </c>
      <c r="X432" s="43">
        <f t="shared" si="251"/>
        <v>216.36</v>
      </c>
      <c r="Y432" s="43">
        <f t="shared" si="251"/>
        <v>216.36</v>
      </c>
      <c r="Z432" s="43">
        <f t="shared" si="251"/>
        <v>216.36</v>
      </c>
      <c r="AA432" s="43">
        <f t="shared" si="251"/>
        <v>216.36</v>
      </c>
    </row>
    <row r="433" spans="1:27" collapsed="1" x14ac:dyDescent="0.2">
      <c r="B433" s="94" t="s">
        <v>370</v>
      </c>
    </row>
    <row r="434" spans="1:27" x14ac:dyDescent="0.2">
      <c r="A434" s="171" t="s">
        <v>653</v>
      </c>
      <c r="B434" s="172"/>
      <c r="C434" s="172"/>
      <c r="D434" s="172"/>
      <c r="E434" s="172"/>
      <c r="F434" s="172"/>
      <c r="G434" s="172"/>
      <c r="H434" s="172"/>
      <c r="I434" s="172"/>
      <c r="J434" s="172"/>
      <c r="K434" s="172"/>
      <c r="L434" s="172"/>
      <c r="M434" s="172"/>
      <c r="N434" s="172"/>
      <c r="O434" s="172"/>
      <c r="P434" s="172"/>
      <c r="Q434" s="172"/>
      <c r="R434" s="172"/>
      <c r="S434" s="172"/>
      <c r="T434" s="172"/>
      <c r="U434" s="172"/>
      <c r="V434" s="172"/>
      <c r="W434" s="172"/>
      <c r="X434" s="172"/>
      <c r="Y434" s="172"/>
      <c r="Z434" s="172"/>
      <c r="AA434" s="173"/>
    </row>
    <row r="435" spans="1:27" ht="25.5" x14ac:dyDescent="0.2">
      <c r="A435" s="25" t="s">
        <v>62</v>
      </c>
      <c r="B435" s="26" t="s">
        <v>203</v>
      </c>
      <c r="C435" s="25" t="s">
        <v>204</v>
      </c>
      <c r="D435" s="26" t="s">
        <v>205</v>
      </c>
      <c r="E435" s="26" t="s">
        <v>206</v>
      </c>
      <c r="F435" s="26" t="s">
        <v>207</v>
      </c>
      <c r="G435" s="26" t="s">
        <v>208</v>
      </c>
      <c r="H435" s="26" t="s">
        <v>209</v>
      </c>
      <c r="I435" s="26" t="s">
        <v>210</v>
      </c>
      <c r="J435" s="26" t="s">
        <v>211</v>
      </c>
      <c r="K435" s="26" t="s">
        <v>212</v>
      </c>
      <c r="L435" s="26" t="s">
        <v>213</v>
      </c>
      <c r="M435" s="26" t="s">
        <v>214</v>
      </c>
      <c r="N435" s="26" t="s">
        <v>215</v>
      </c>
      <c r="O435" s="26" t="s">
        <v>216</v>
      </c>
      <c r="P435" s="26" t="s">
        <v>217</v>
      </c>
      <c r="Q435" s="26" t="s">
        <v>218</v>
      </c>
      <c r="R435" s="26" t="s">
        <v>219</v>
      </c>
      <c r="S435" s="26" t="s">
        <v>220</v>
      </c>
      <c r="T435" s="26" t="s">
        <v>221</v>
      </c>
      <c r="U435" s="26" t="s">
        <v>222</v>
      </c>
      <c r="V435" s="26" t="s">
        <v>223</v>
      </c>
      <c r="W435" s="26" t="s">
        <v>224</v>
      </c>
      <c r="X435" s="26" t="s">
        <v>225</v>
      </c>
      <c r="Y435" s="26" t="s">
        <v>226</v>
      </c>
      <c r="Z435" s="26" t="s">
        <v>227</v>
      </c>
      <c r="AA435" s="26" t="s">
        <v>228</v>
      </c>
    </row>
    <row r="436" spans="1:27" x14ac:dyDescent="0.2">
      <c r="A436" s="91" t="s">
        <v>1225</v>
      </c>
      <c r="B436" s="27" t="str">
        <f>"01"&amp;"."&amp;$B$599&amp;"."&amp;$B$600</f>
        <v>01.02.2023</v>
      </c>
      <c r="C436" s="83" t="s">
        <v>74</v>
      </c>
      <c r="D436" s="84">
        <f>ROUND(((D437+D438+D440+D439)/1000),5)</f>
        <v>1.7806299999999999</v>
      </c>
      <c r="E436" s="84">
        <f>ROUND(((E437+E438+E440+E439)/1000),5)</f>
        <v>1.74234</v>
      </c>
      <c r="F436" s="84">
        <f>ROUND(((F437+F438+F440+F439)/1000),5)</f>
        <v>1.7312799999999999</v>
      </c>
      <c r="G436" s="84">
        <f t="shared" ref="G436:AA436" si="252">ROUND(((G437+G438+G440+G439)/1000),5)</f>
        <v>1.73482</v>
      </c>
      <c r="H436" s="84">
        <f t="shared" si="252"/>
        <v>1.77898</v>
      </c>
      <c r="I436" s="84">
        <f t="shared" si="252"/>
        <v>1.8430899999999999</v>
      </c>
      <c r="J436" s="84">
        <f t="shared" si="252"/>
        <v>2.11409</v>
      </c>
      <c r="K436" s="84">
        <f t="shared" si="252"/>
        <v>2.31785</v>
      </c>
      <c r="L436" s="84">
        <f t="shared" si="252"/>
        <v>2.4415</v>
      </c>
      <c r="M436" s="84">
        <f t="shared" si="252"/>
        <v>2.49594</v>
      </c>
      <c r="N436" s="84">
        <f t="shared" si="252"/>
        <v>2.5547</v>
      </c>
      <c r="O436" s="84">
        <f t="shared" si="252"/>
        <v>2.5289299999999999</v>
      </c>
      <c r="P436" s="84">
        <f t="shared" si="252"/>
        <v>2.50102</v>
      </c>
      <c r="Q436" s="84">
        <f t="shared" si="252"/>
        <v>2.5079199999999999</v>
      </c>
      <c r="R436" s="84">
        <f t="shared" si="252"/>
        <v>2.50847</v>
      </c>
      <c r="S436" s="84">
        <f t="shared" si="252"/>
        <v>2.5061200000000001</v>
      </c>
      <c r="T436" s="84">
        <f t="shared" si="252"/>
        <v>2.5345800000000001</v>
      </c>
      <c r="U436" s="84">
        <f t="shared" si="252"/>
        <v>2.5598100000000001</v>
      </c>
      <c r="V436" s="84">
        <f t="shared" si="252"/>
        <v>2.5504099999999998</v>
      </c>
      <c r="W436" s="84">
        <f t="shared" si="252"/>
        <v>2.50481</v>
      </c>
      <c r="X436" s="84">
        <f t="shared" si="252"/>
        <v>2.4484599999999999</v>
      </c>
      <c r="Y436" s="84">
        <f t="shared" si="252"/>
        <v>2.3197199999999998</v>
      </c>
      <c r="Z436" s="84">
        <f t="shared" si="252"/>
        <v>2.0629400000000002</v>
      </c>
      <c r="AA436" s="84">
        <f t="shared" si="252"/>
        <v>1.7849999999999999</v>
      </c>
    </row>
    <row r="437" spans="1:27" ht="12.75" hidden="1" customHeight="1" outlineLevel="1" x14ac:dyDescent="0.2">
      <c r="A437" s="92" t="s">
        <v>1226</v>
      </c>
      <c r="B437" s="62" t="s">
        <v>231</v>
      </c>
      <c r="C437" s="42" t="s">
        <v>77</v>
      </c>
      <c r="D437" s="43">
        <v>1125.32</v>
      </c>
      <c r="E437" s="43">
        <v>1087.03</v>
      </c>
      <c r="F437" s="43">
        <v>1075.97</v>
      </c>
      <c r="G437" s="43">
        <v>1079.51</v>
      </c>
      <c r="H437" s="43">
        <v>1123.67</v>
      </c>
      <c r="I437" s="43">
        <v>1187.78</v>
      </c>
      <c r="J437" s="43">
        <v>1458.78</v>
      </c>
      <c r="K437" s="43">
        <v>1662.54</v>
      </c>
      <c r="L437" s="43">
        <v>1786.19</v>
      </c>
      <c r="M437" s="43">
        <v>1840.63</v>
      </c>
      <c r="N437" s="43">
        <v>1899.39</v>
      </c>
      <c r="O437" s="43">
        <v>1873.62</v>
      </c>
      <c r="P437" s="43">
        <v>1845.71</v>
      </c>
      <c r="Q437" s="43">
        <v>1852.61</v>
      </c>
      <c r="R437" s="43">
        <v>1853.16</v>
      </c>
      <c r="S437" s="43">
        <v>1850.81</v>
      </c>
      <c r="T437" s="43">
        <v>1879.27</v>
      </c>
      <c r="U437" s="43">
        <v>1904.5</v>
      </c>
      <c r="V437" s="43">
        <v>1895.1</v>
      </c>
      <c r="W437" s="43">
        <v>1849.5</v>
      </c>
      <c r="X437" s="43">
        <v>1793.15</v>
      </c>
      <c r="Y437" s="43">
        <v>1664.41</v>
      </c>
      <c r="Z437" s="43">
        <v>1407.63</v>
      </c>
      <c r="AA437" s="43">
        <v>1129.69</v>
      </c>
    </row>
    <row r="438" spans="1:27" ht="12.75" hidden="1" customHeight="1" outlineLevel="1" x14ac:dyDescent="0.2">
      <c r="A438" s="92" t="s">
        <v>1227</v>
      </c>
      <c r="B438" s="62" t="s">
        <v>88</v>
      </c>
      <c r="C438" s="42" t="s">
        <v>77</v>
      </c>
      <c r="D438" s="43">
        <v>434.18</v>
      </c>
      <c r="E438" s="43">
        <f>$D$438</f>
        <v>434.18</v>
      </c>
      <c r="F438" s="43">
        <f t="shared" ref="F438:AA438" si="253">$D$438</f>
        <v>434.18</v>
      </c>
      <c r="G438" s="43">
        <f t="shared" si="253"/>
        <v>434.18</v>
      </c>
      <c r="H438" s="43">
        <f t="shared" si="253"/>
        <v>434.18</v>
      </c>
      <c r="I438" s="43">
        <f t="shared" si="253"/>
        <v>434.18</v>
      </c>
      <c r="J438" s="43">
        <f t="shared" si="253"/>
        <v>434.18</v>
      </c>
      <c r="K438" s="43">
        <f t="shared" si="253"/>
        <v>434.18</v>
      </c>
      <c r="L438" s="43">
        <f t="shared" si="253"/>
        <v>434.18</v>
      </c>
      <c r="M438" s="43">
        <f t="shared" si="253"/>
        <v>434.18</v>
      </c>
      <c r="N438" s="43">
        <f t="shared" si="253"/>
        <v>434.18</v>
      </c>
      <c r="O438" s="43">
        <f t="shared" si="253"/>
        <v>434.18</v>
      </c>
      <c r="P438" s="43">
        <f t="shared" si="253"/>
        <v>434.18</v>
      </c>
      <c r="Q438" s="43">
        <f t="shared" si="253"/>
        <v>434.18</v>
      </c>
      <c r="R438" s="43">
        <f t="shared" si="253"/>
        <v>434.18</v>
      </c>
      <c r="S438" s="43">
        <f t="shared" si="253"/>
        <v>434.18</v>
      </c>
      <c r="T438" s="43">
        <f t="shared" si="253"/>
        <v>434.18</v>
      </c>
      <c r="U438" s="43">
        <f t="shared" si="253"/>
        <v>434.18</v>
      </c>
      <c r="V438" s="43">
        <f t="shared" si="253"/>
        <v>434.18</v>
      </c>
      <c r="W438" s="43">
        <f t="shared" si="253"/>
        <v>434.18</v>
      </c>
      <c r="X438" s="43">
        <f t="shared" si="253"/>
        <v>434.18</v>
      </c>
      <c r="Y438" s="43">
        <f t="shared" si="253"/>
        <v>434.18</v>
      </c>
      <c r="Z438" s="43">
        <f t="shared" si="253"/>
        <v>434.18</v>
      </c>
      <c r="AA438" s="43">
        <f t="shared" si="253"/>
        <v>434.18</v>
      </c>
    </row>
    <row r="439" spans="1:27" ht="12.75" hidden="1" customHeight="1" outlineLevel="1" x14ac:dyDescent="0.2">
      <c r="A439" s="92" t="s">
        <v>1228</v>
      </c>
      <c r="B439" s="62" t="s">
        <v>81</v>
      </c>
      <c r="C439" s="42" t="s">
        <v>77</v>
      </c>
      <c r="D439" s="43">
        <v>4.7699999999999996</v>
      </c>
      <c r="E439" s="43">
        <v>4.7699999999999996</v>
      </c>
      <c r="F439" s="43">
        <v>4.7699999999999996</v>
      </c>
      <c r="G439" s="43">
        <v>4.7699999999999996</v>
      </c>
      <c r="H439" s="43">
        <v>4.7699999999999996</v>
      </c>
      <c r="I439" s="43">
        <v>4.7699999999999996</v>
      </c>
      <c r="J439" s="43">
        <v>4.7699999999999996</v>
      </c>
      <c r="K439" s="43">
        <v>4.7699999999999996</v>
      </c>
      <c r="L439" s="43">
        <v>4.7699999999999996</v>
      </c>
      <c r="M439" s="43">
        <v>4.7699999999999996</v>
      </c>
      <c r="N439" s="43">
        <v>4.7699999999999996</v>
      </c>
      <c r="O439" s="43">
        <v>4.7699999999999996</v>
      </c>
      <c r="P439" s="43">
        <v>4.7699999999999996</v>
      </c>
      <c r="Q439" s="43">
        <v>4.7699999999999996</v>
      </c>
      <c r="R439" s="43">
        <v>4.7699999999999996</v>
      </c>
      <c r="S439" s="43">
        <v>4.7699999999999996</v>
      </c>
      <c r="T439" s="43">
        <v>4.7699999999999996</v>
      </c>
      <c r="U439" s="43">
        <v>4.7699999999999996</v>
      </c>
      <c r="V439" s="43">
        <v>4.7699999999999996</v>
      </c>
      <c r="W439" s="43">
        <v>4.7699999999999996</v>
      </c>
      <c r="X439" s="43">
        <v>4.7699999999999996</v>
      </c>
      <c r="Y439" s="43">
        <v>4.7699999999999996</v>
      </c>
      <c r="Z439" s="43">
        <v>4.7699999999999996</v>
      </c>
      <c r="AA439" s="43">
        <v>4.7699999999999996</v>
      </c>
    </row>
    <row r="440" spans="1:27" ht="12.75" hidden="1" customHeight="1" outlineLevel="1" x14ac:dyDescent="0.2">
      <c r="A440" s="92" t="s">
        <v>1229</v>
      </c>
      <c r="B440" s="62" t="s">
        <v>79</v>
      </c>
      <c r="C440" s="42" t="s">
        <v>77</v>
      </c>
      <c r="D440" s="43">
        <f>$D$11</f>
        <v>216.36</v>
      </c>
      <c r="E440" s="43">
        <f t="shared" ref="E440:AA440" si="254">$D$11</f>
        <v>216.36</v>
      </c>
      <c r="F440" s="43">
        <f t="shared" si="254"/>
        <v>216.36</v>
      </c>
      <c r="G440" s="43">
        <f t="shared" si="254"/>
        <v>216.36</v>
      </c>
      <c r="H440" s="43">
        <f t="shared" si="254"/>
        <v>216.36</v>
      </c>
      <c r="I440" s="43">
        <f t="shared" si="254"/>
        <v>216.36</v>
      </c>
      <c r="J440" s="43">
        <f t="shared" si="254"/>
        <v>216.36</v>
      </c>
      <c r="K440" s="43">
        <f t="shared" si="254"/>
        <v>216.36</v>
      </c>
      <c r="L440" s="43">
        <f t="shared" si="254"/>
        <v>216.36</v>
      </c>
      <c r="M440" s="43">
        <f t="shared" si="254"/>
        <v>216.36</v>
      </c>
      <c r="N440" s="43">
        <f t="shared" si="254"/>
        <v>216.36</v>
      </c>
      <c r="O440" s="43">
        <f t="shared" si="254"/>
        <v>216.36</v>
      </c>
      <c r="P440" s="43">
        <f t="shared" si="254"/>
        <v>216.36</v>
      </c>
      <c r="Q440" s="43">
        <f t="shared" si="254"/>
        <v>216.36</v>
      </c>
      <c r="R440" s="43">
        <f>$D$11</f>
        <v>216.36</v>
      </c>
      <c r="S440" s="43">
        <f t="shared" si="254"/>
        <v>216.36</v>
      </c>
      <c r="T440" s="43">
        <f t="shared" si="254"/>
        <v>216.36</v>
      </c>
      <c r="U440" s="43">
        <f t="shared" si="254"/>
        <v>216.36</v>
      </c>
      <c r="V440" s="43">
        <f t="shared" si="254"/>
        <v>216.36</v>
      </c>
      <c r="W440" s="43">
        <f t="shared" si="254"/>
        <v>216.36</v>
      </c>
      <c r="X440" s="43">
        <f t="shared" si="254"/>
        <v>216.36</v>
      </c>
      <c r="Y440" s="43">
        <f t="shared" si="254"/>
        <v>216.36</v>
      </c>
      <c r="Z440" s="43">
        <f t="shared" si="254"/>
        <v>216.36</v>
      </c>
      <c r="AA440" s="43">
        <f t="shared" si="254"/>
        <v>216.36</v>
      </c>
    </row>
    <row r="441" spans="1:27" collapsed="1" x14ac:dyDescent="0.2">
      <c r="A441" s="91" t="s">
        <v>1230</v>
      </c>
      <c r="B441" s="27" t="str">
        <f>"02"&amp;"."&amp;$B$599&amp;"."&amp;$B$600</f>
        <v>02.02.2023</v>
      </c>
      <c r="C441" s="83" t="s">
        <v>74</v>
      </c>
      <c r="D441" s="84">
        <f>ROUND(((D442+D443+D445+D444)/1000),5)</f>
        <v>1.77972</v>
      </c>
      <c r="E441" s="84">
        <f>ROUND(((E442+E443+E445+E444)/1000),5)</f>
        <v>1.75753</v>
      </c>
      <c r="F441" s="84">
        <f>ROUND(((F442+F443+F445+F444)/1000),5)</f>
        <v>1.7347600000000001</v>
      </c>
      <c r="G441" s="84">
        <f t="shared" ref="G441:AA441" si="255">ROUND(((G442+G443+G445+G444)/1000),5)</f>
        <v>1.73464</v>
      </c>
      <c r="H441" s="84">
        <f t="shared" si="255"/>
        <v>1.7746999999999999</v>
      </c>
      <c r="I441" s="84">
        <f t="shared" si="255"/>
        <v>1.8336699999999999</v>
      </c>
      <c r="J441" s="84">
        <f t="shared" si="255"/>
        <v>2.0140400000000001</v>
      </c>
      <c r="K441" s="84">
        <f t="shared" si="255"/>
        <v>2.2380900000000001</v>
      </c>
      <c r="L441" s="84">
        <f t="shared" si="255"/>
        <v>2.3776199999999998</v>
      </c>
      <c r="M441" s="84">
        <f t="shared" si="255"/>
        <v>2.3953799999999998</v>
      </c>
      <c r="N441" s="84">
        <f t="shared" si="255"/>
        <v>2.4171100000000001</v>
      </c>
      <c r="O441" s="84">
        <f t="shared" si="255"/>
        <v>2.4580500000000001</v>
      </c>
      <c r="P441" s="84">
        <f t="shared" si="255"/>
        <v>2.4412199999999999</v>
      </c>
      <c r="Q441" s="84">
        <f t="shared" si="255"/>
        <v>2.4507300000000001</v>
      </c>
      <c r="R441" s="84">
        <f t="shared" si="255"/>
        <v>2.4457200000000001</v>
      </c>
      <c r="S441" s="84">
        <f t="shared" si="255"/>
        <v>2.4347300000000001</v>
      </c>
      <c r="T441" s="84">
        <f t="shared" si="255"/>
        <v>2.3769300000000002</v>
      </c>
      <c r="U441" s="84">
        <f t="shared" si="255"/>
        <v>2.4020700000000001</v>
      </c>
      <c r="V441" s="84">
        <f t="shared" si="255"/>
        <v>2.4174199999999999</v>
      </c>
      <c r="W441" s="84">
        <f t="shared" si="255"/>
        <v>2.4346800000000002</v>
      </c>
      <c r="X441" s="84">
        <f t="shared" si="255"/>
        <v>2.3590599999999999</v>
      </c>
      <c r="Y441" s="84">
        <f t="shared" si="255"/>
        <v>2.2669800000000002</v>
      </c>
      <c r="Z441" s="84">
        <f t="shared" si="255"/>
        <v>1.9788699999999999</v>
      </c>
      <c r="AA441" s="84">
        <f t="shared" si="255"/>
        <v>1.81667</v>
      </c>
    </row>
    <row r="442" spans="1:27" ht="12.75" hidden="1" customHeight="1" outlineLevel="1" x14ac:dyDescent="0.2">
      <c r="A442" s="92" t="s">
        <v>1231</v>
      </c>
      <c r="B442" s="62" t="s">
        <v>231</v>
      </c>
      <c r="C442" s="42" t="s">
        <v>77</v>
      </c>
      <c r="D442" s="43">
        <v>1124.4100000000001</v>
      </c>
      <c r="E442" s="43">
        <v>1102.22</v>
      </c>
      <c r="F442" s="43">
        <v>1079.45</v>
      </c>
      <c r="G442" s="43">
        <v>1079.33</v>
      </c>
      <c r="H442" s="43">
        <v>1119.3900000000001</v>
      </c>
      <c r="I442" s="43">
        <v>1178.3599999999999</v>
      </c>
      <c r="J442" s="43">
        <v>1358.73</v>
      </c>
      <c r="K442" s="43">
        <v>1582.78</v>
      </c>
      <c r="L442" s="43">
        <v>1722.31</v>
      </c>
      <c r="M442" s="43">
        <v>1740.07</v>
      </c>
      <c r="N442" s="43">
        <v>1761.8</v>
      </c>
      <c r="O442" s="43">
        <v>1802.74</v>
      </c>
      <c r="P442" s="43">
        <v>1785.91</v>
      </c>
      <c r="Q442" s="43">
        <v>1795.42</v>
      </c>
      <c r="R442" s="43">
        <v>1790.41</v>
      </c>
      <c r="S442" s="43">
        <v>1779.42</v>
      </c>
      <c r="T442" s="43">
        <v>1721.62</v>
      </c>
      <c r="U442" s="43">
        <v>1746.76</v>
      </c>
      <c r="V442" s="43">
        <v>1762.11</v>
      </c>
      <c r="W442" s="43">
        <v>1779.37</v>
      </c>
      <c r="X442" s="43">
        <v>1703.75</v>
      </c>
      <c r="Y442" s="43">
        <v>1611.67</v>
      </c>
      <c r="Z442" s="43">
        <v>1323.56</v>
      </c>
      <c r="AA442" s="43">
        <v>1161.3599999999999</v>
      </c>
    </row>
    <row r="443" spans="1:27" ht="12.75" hidden="1" customHeight="1" outlineLevel="1" x14ac:dyDescent="0.2">
      <c r="A443" s="92" t="s">
        <v>1232</v>
      </c>
      <c r="B443" s="62" t="s">
        <v>88</v>
      </c>
      <c r="C443" s="42" t="s">
        <v>77</v>
      </c>
      <c r="D443" s="43">
        <f>$D$438</f>
        <v>434.18</v>
      </c>
      <c r="E443" s="43">
        <f t="shared" ref="E443:AA443" si="256">$D$438</f>
        <v>434.18</v>
      </c>
      <c r="F443" s="43">
        <f t="shared" si="256"/>
        <v>434.18</v>
      </c>
      <c r="G443" s="43">
        <f t="shared" si="256"/>
        <v>434.18</v>
      </c>
      <c r="H443" s="43">
        <f t="shared" si="256"/>
        <v>434.18</v>
      </c>
      <c r="I443" s="43">
        <f t="shared" si="256"/>
        <v>434.18</v>
      </c>
      <c r="J443" s="43">
        <f t="shared" si="256"/>
        <v>434.18</v>
      </c>
      <c r="K443" s="43">
        <f t="shared" si="256"/>
        <v>434.18</v>
      </c>
      <c r="L443" s="43">
        <f t="shared" si="256"/>
        <v>434.18</v>
      </c>
      <c r="M443" s="43">
        <f t="shared" si="256"/>
        <v>434.18</v>
      </c>
      <c r="N443" s="43">
        <f t="shared" si="256"/>
        <v>434.18</v>
      </c>
      <c r="O443" s="43">
        <f t="shared" si="256"/>
        <v>434.18</v>
      </c>
      <c r="P443" s="43">
        <f t="shared" si="256"/>
        <v>434.18</v>
      </c>
      <c r="Q443" s="43">
        <f t="shared" si="256"/>
        <v>434.18</v>
      </c>
      <c r="R443" s="43">
        <f t="shared" si="256"/>
        <v>434.18</v>
      </c>
      <c r="S443" s="43">
        <f t="shared" si="256"/>
        <v>434.18</v>
      </c>
      <c r="T443" s="43">
        <f t="shared" si="256"/>
        <v>434.18</v>
      </c>
      <c r="U443" s="43">
        <f t="shared" si="256"/>
        <v>434.18</v>
      </c>
      <c r="V443" s="43">
        <f t="shared" si="256"/>
        <v>434.18</v>
      </c>
      <c r="W443" s="43">
        <f t="shared" si="256"/>
        <v>434.18</v>
      </c>
      <c r="X443" s="43">
        <f t="shared" si="256"/>
        <v>434.18</v>
      </c>
      <c r="Y443" s="43">
        <f t="shared" si="256"/>
        <v>434.18</v>
      </c>
      <c r="Z443" s="43">
        <f t="shared" si="256"/>
        <v>434.18</v>
      </c>
      <c r="AA443" s="43">
        <f t="shared" si="256"/>
        <v>434.18</v>
      </c>
    </row>
    <row r="444" spans="1:27" ht="12.75" hidden="1" customHeight="1" outlineLevel="1" x14ac:dyDescent="0.2">
      <c r="A444" s="92" t="s">
        <v>1233</v>
      </c>
      <c r="B444" s="62" t="s">
        <v>81</v>
      </c>
      <c r="C444" s="42" t="s">
        <v>77</v>
      </c>
      <c r="D444" s="43">
        <v>4.7699999999999996</v>
      </c>
      <c r="E444" s="43">
        <v>4.7699999999999996</v>
      </c>
      <c r="F444" s="43">
        <v>4.7699999999999996</v>
      </c>
      <c r="G444" s="43">
        <v>4.7699999999999996</v>
      </c>
      <c r="H444" s="43">
        <v>4.7699999999999996</v>
      </c>
      <c r="I444" s="43">
        <v>4.7699999999999996</v>
      </c>
      <c r="J444" s="43">
        <v>4.7699999999999996</v>
      </c>
      <c r="K444" s="43">
        <v>4.7699999999999996</v>
      </c>
      <c r="L444" s="43">
        <v>4.7699999999999996</v>
      </c>
      <c r="M444" s="43">
        <v>4.7699999999999996</v>
      </c>
      <c r="N444" s="43">
        <v>4.7699999999999996</v>
      </c>
      <c r="O444" s="43">
        <v>4.7699999999999996</v>
      </c>
      <c r="P444" s="43">
        <v>4.7699999999999996</v>
      </c>
      <c r="Q444" s="43">
        <v>4.7699999999999996</v>
      </c>
      <c r="R444" s="43">
        <v>4.7699999999999996</v>
      </c>
      <c r="S444" s="43">
        <v>4.7699999999999996</v>
      </c>
      <c r="T444" s="43">
        <v>4.7699999999999996</v>
      </c>
      <c r="U444" s="43">
        <v>4.7699999999999996</v>
      </c>
      <c r="V444" s="43">
        <v>4.7699999999999996</v>
      </c>
      <c r="W444" s="43">
        <v>4.7699999999999996</v>
      </c>
      <c r="X444" s="43">
        <v>4.7699999999999996</v>
      </c>
      <c r="Y444" s="43">
        <v>4.7699999999999996</v>
      </c>
      <c r="Z444" s="43">
        <v>4.7699999999999996</v>
      </c>
      <c r="AA444" s="43">
        <v>4.7699999999999996</v>
      </c>
    </row>
    <row r="445" spans="1:27" ht="12.75" hidden="1" customHeight="1" outlineLevel="1" x14ac:dyDescent="0.2">
      <c r="A445" s="92" t="s">
        <v>1234</v>
      </c>
      <c r="B445" s="62" t="s">
        <v>79</v>
      </c>
      <c r="C445" s="42" t="s">
        <v>77</v>
      </c>
      <c r="D445" s="43">
        <f>$D$11</f>
        <v>216.36</v>
      </c>
      <c r="E445" s="43">
        <f t="shared" ref="E445:AA445" si="257">$D$11</f>
        <v>216.36</v>
      </c>
      <c r="F445" s="43">
        <f t="shared" si="257"/>
        <v>216.36</v>
      </c>
      <c r="G445" s="43">
        <f t="shared" si="257"/>
        <v>216.36</v>
      </c>
      <c r="H445" s="43">
        <f t="shared" si="257"/>
        <v>216.36</v>
      </c>
      <c r="I445" s="43">
        <f t="shared" si="257"/>
        <v>216.36</v>
      </c>
      <c r="J445" s="43">
        <f t="shared" si="257"/>
        <v>216.36</v>
      </c>
      <c r="K445" s="43">
        <f t="shared" si="257"/>
        <v>216.36</v>
      </c>
      <c r="L445" s="43">
        <f t="shared" si="257"/>
        <v>216.36</v>
      </c>
      <c r="M445" s="43">
        <f t="shared" si="257"/>
        <v>216.36</v>
      </c>
      <c r="N445" s="43">
        <f t="shared" si="257"/>
        <v>216.36</v>
      </c>
      <c r="O445" s="43">
        <f t="shared" si="257"/>
        <v>216.36</v>
      </c>
      <c r="P445" s="43">
        <f t="shared" si="257"/>
        <v>216.36</v>
      </c>
      <c r="Q445" s="43">
        <f t="shared" si="257"/>
        <v>216.36</v>
      </c>
      <c r="R445" s="43">
        <f>$D$11</f>
        <v>216.36</v>
      </c>
      <c r="S445" s="43">
        <f t="shared" si="257"/>
        <v>216.36</v>
      </c>
      <c r="T445" s="43">
        <f t="shared" si="257"/>
        <v>216.36</v>
      </c>
      <c r="U445" s="43">
        <f t="shared" si="257"/>
        <v>216.36</v>
      </c>
      <c r="V445" s="43">
        <f t="shared" si="257"/>
        <v>216.36</v>
      </c>
      <c r="W445" s="43">
        <f t="shared" si="257"/>
        <v>216.36</v>
      </c>
      <c r="X445" s="43">
        <f t="shared" si="257"/>
        <v>216.36</v>
      </c>
      <c r="Y445" s="43">
        <f t="shared" si="257"/>
        <v>216.36</v>
      </c>
      <c r="Z445" s="43">
        <f t="shared" si="257"/>
        <v>216.36</v>
      </c>
      <c r="AA445" s="43">
        <f t="shared" si="257"/>
        <v>216.36</v>
      </c>
    </row>
    <row r="446" spans="1:27" collapsed="1" x14ac:dyDescent="0.2">
      <c r="A446" s="91" t="s">
        <v>1235</v>
      </c>
      <c r="B446" s="27" t="str">
        <f>"03"&amp;"."&amp;$B$599&amp;"."&amp;$B$600</f>
        <v>03.02.2023</v>
      </c>
      <c r="C446" s="83" t="s">
        <v>74</v>
      </c>
      <c r="D446" s="84">
        <f>ROUND(((D447+D448+D450+D449)/1000),5)</f>
        <v>1.86574</v>
      </c>
      <c r="E446" s="84">
        <f>ROUND(((E447+E448+E450+E449)/1000),5)</f>
        <v>1.8391299999999999</v>
      </c>
      <c r="F446" s="84">
        <f>ROUND(((F447+F448+F450+F449)/1000),5)</f>
        <v>1.7825200000000001</v>
      </c>
      <c r="G446" s="84">
        <f t="shared" ref="G446:AA446" si="258">ROUND(((G447+G448+G450+G449)/1000),5)</f>
        <v>1.78196</v>
      </c>
      <c r="H446" s="84">
        <f t="shared" si="258"/>
        <v>1.8559699999999999</v>
      </c>
      <c r="I446" s="84">
        <f t="shared" si="258"/>
        <v>1.9828699999999999</v>
      </c>
      <c r="J446" s="84">
        <f t="shared" si="258"/>
        <v>2.1820400000000002</v>
      </c>
      <c r="K446" s="84">
        <f t="shared" si="258"/>
        <v>2.40144</v>
      </c>
      <c r="L446" s="84">
        <f t="shared" si="258"/>
        <v>2.5573999999999999</v>
      </c>
      <c r="M446" s="84">
        <f t="shared" si="258"/>
        <v>2.5713400000000002</v>
      </c>
      <c r="N446" s="84">
        <f t="shared" si="258"/>
        <v>2.5878899999999998</v>
      </c>
      <c r="O446" s="84">
        <f t="shared" si="258"/>
        <v>2.6199699999999999</v>
      </c>
      <c r="P446" s="84">
        <f t="shared" si="258"/>
        <v>2.6062099999999999</v>
      </c>
      <c r="Q446" s="84">
        <f t="shared" si="258"/>
        <v>2.6098699999999999</v>
      </c>
      <c r="R446" s="84">
        <f t="shared" si="258"/>
        <v>2.6029900000000001</v>
      </c>
      <c r="S446" s="84">
        <f t="shared" si="258"/>
        <v>2.5961400000000001</v>
      </c>
      <c r="T446" s="84">
        <f t="shared" si="258"/>
        <v>2.5508899999999999</v>
      </c>
      <c r="U446" s="84">
        <f t="shared" si="258"/>
        <v>2.5683500000000001</v>
      </c>
      <c r="V446" s="84">
        <f t="shared" si="258"/>
        <v>2.58189</v>
      </c>
      <c r="W446" s="84">
        <f t="shared" si="258"/>
        <v>2.5959699999999999</v>
      </c>
      <c r="X446" s="84">
        <f t="shared" si="258"/>
        <v>2.5570300000000001</v>
      </c>
      <c r="Y446" s="84">
        <f t="shared" si="258"/>
        <v>2.4027500000000002</v>
      </c>
      <c r="Z446" s="84">
        <f t="shared" si="258"/>
        <v>2.25935</v>
      </c>
      <c r="AA446" s="84">
        <f t="shared" si="258"/>
        <v>2.0621200000000002</v>
      </c>
    </row>
    <row r="447" spans="1:27" ht="12.75" hidden="1" customHeight="1" outlineLevel="1" x14ac:dyDescent="0.2">
      <c r="A447" s="92" t="s">
        <v>1236</v>
      </c>
      <c r="B447" s="62" t="s">
        <v>231</v>
      </c>
      <c r="C447" s="42" t="s">
        <v>77</v>
      </c>
      <c r="D447" s="43">
        <v>1210.43</v>
      </c>
      <c r="E447" s="43">
        <v>1183.82</v>
      </c>
      <c r="F447" s="43">
        <v>1127.21</v>
      </c>
      <c r="G447" s="43">
        <v>1126.6500000000001</v>
      </c>
      <c r="H447" s="43">
        <v>1200.6600000000001</v>
      </c>
      <c r="I447" s="43">
        <v>1327.56</v>
      </c>
      <c r="J447" s="43">
        <v>1526.73</v>
      </c>
      <c r="K447" s="43">
        <v>1746.13</v>
      </c>
      <c r="L447" s="43">
        <v>1902.09</v>
      </c>
      <c r="M447" s="43">
        <v>1916.03</v>
      </c>
      <c r="N447" s="43">
        <v>1932.58</v>
      </c>
      <c r="O447" s="43">
        <v>1964.66</v>
      </c>
      <c r="P447" s="43">
        <v>1950.9</v>
      </c>
      <c r="Q447" s="43">
        <v>1954.56</v>
      </c>
      <c r="R447" s="43">
        <v>1947.68</v>
      </c>
      <c r="S447" s="43">
        <v>1940.83</v>
      </c>
      <c r="T447" s="43">
        <v>1895.58</v>
      </c>
      <c r="U447" s="43">
        <v>1913.04</v>
      </c>
      <c r="V447" s="43">
        <v>1926.58</v>
      </c>
      <c r="W447" s="43">
        <v>1940.66</v>
      </c>
      <c r="X447" s="43">
        <v>1901.72</v>
      </c>
      <c r="Y447" s="43">
        <v>1747.44</v>
      </c>
      <c r="Z447" s="43">
        <v>1604.04</v>
      </c>
      <c r="AA447" s="43">
        <v>1406.81</v>
      </c>
    </row>
    <row r="448" spans="1:27" ht="12.75" hidden="1" customHeight="1" outlineLevel="1" x14ac:dyDescent="0.2">
      <c r="A448" s="92" t="s">
        <v>1237</v>
      </c>
      <c r="B448" s="62" t="s">
        <v>88</v>
      </c>
      <c r="C448" s="42" t="s">
        <v>77</v>
      </c>
      <c r="D448" s="43">
        <f>$D$438</f>
        <v>434.18</v>
      </c>
      <c r="E448" s="43">
        <f t="shared" ref="E448:AA448" si="259">$D$438</f>
        <v>434.18</v>
      </c>
      <c r="F448" s="43">
        <f t="shared" si="259"/>
        <v>434.18</v>
      </c>
      <c r="G448" s="43">
        <f t="shared" si="259"/>
        <v>434.18</v>
      </c>
      <c r="H448" s="43">
        <f t="shared" si="259"/>
        <v>434.18</v>
      </c>
      <c r="I448" s="43">
        <f t="shared" si="259"/>
        <v>434.18</v>
      </c>
      <c r="J448" s="43">
        <f t="shared" si="259"/>
        <v>434.18</v>
      </c>
      <c r="K448" s="43">
        <f t="shared" si="259"/>
        <v>434.18</v>
      </c>
      <c r="L448" s="43">
        <f t="shared" si="259"/>
        <v>434.18</v>
      </c>
      <c r="M448" s="43">
        <f t="shared" si="259"/>
        <v>434.18</v>
      </c>
      <c r="N448" s="43">
        <f t="shared" si="259"/>
        <v>434.18</v>
      </c>
      <c r="O448" s="43">
        <f t="shared" si="259"/>
        <v>434.18</v>
      </c>
      <c r="P448" s="43">
        <f t="shared" si="259"/>
        <v>434.18</v>
      </c>
      <c r="Q448" s="43">
        <f t="shared" si="259"/>
        <v>434.18</v>
      </c>
      <c r="R448" s="43">
        <f t="shared" si="259"/>
        <v>434.18</v>
      </c>
      <c r="S448" s="43">
        <f t="shared" si="259"/>
        <v>434.18</v>
      </c>
      <c r="T448" s="43">
        <f t="shared" si="259"/>
        <v>434.18</v>
      </c>
      <c r="U448" s="43">
        <f t="shared" si="259"/>
        <v>434.18</v>
      </c>
      <c r="V448" s="43">
        <f t="shared" si="259"/>
        <v>434.18</v>
      </c>
      <c r="W448" s="43">
        <f t="shared" si="259"/>
        <v>434.18</v>
      </c>
      <c r="X448" s="43">
        <f t="shared" si="259"/>
        <v>434.18</v>
      </c>
      <c r="Y448" s="43">
        <f t="shared" si="259"/>
        <v>434.18</v>
      </c>
      <c r="Z448" s="43">
        <f t="shared" si="259"/>
        <v>434.18</v>
      </c>
      <c r="AA448" s="43">
        <f t="shared" si="259"/>
        <v>434.18</v>
      </c>
    </row>
    <row r="449" spans="1:27" ht="12.75" hidden="1" customHeight="1" outlineLevel="1" x14ac:dyDescent="0.2">
      <c r="A449" s="92" t="s">
        <v>1238</v>
      </c>
      <c r="B449" s="62" t="s">
        <v>81</v>
      </c>
      <c r="C449" s="42" t="s">
        <v>77</v>
      </c>
      <c r="D449" s="43">
        <v>4.7699999999999996</v>
      </c>
      <c r="E449" s="43">
        <v>4.7699999999999996</v>
      </c>
      <c r="F449" s="43">
        <v>4.7699999999999996</v>
      </c>
      <c r="G449" s="43">
        <v>4.7699999999999996</v>
      </c>
      <c r="H449" s="43">
        <v>4.7699999999999996</v>
      </c>
      <c r="I449" s="43">
        <v>4.7699999999999996</v>
      </c>
      <c r="J449" s="43">
        <v>4.7699999999999996</v>
      </c>
      <c r="K449" s="43">
        <v>4.7699999999999996</v>
      </c>
      <c r="L449" s="43">
        <v>4.7699999999999996</v>
      </c>
      <c r="M449" s="43">
        <v>4.7699999999999996</v>
      </c>
      <c r="N449" s="43">
        <v>4.7699999999999996</v>
      </c>
      <c r="O449" s="43">
        <v>4.7699999999999996</v>
      </c>
      <c r="P449" s="43">
        <v>4.7699999999999996</v>
      </c>
      <c r="Q449" s="43">
        <v>4.7699999999999996</v>
      </c>
      <c r="R449" s="43">
        <v>4.7699999999999996</v>
      </c>
      <c r="S449" s="43">
        <v>4.7699999999999996</v>
      </c>
      <c r="T449" s="43">
        <v>4.7699999999999996</v>
      </c>
      <c r="U449" s="43">
        <v>4.7699999999999996</v>
      </c>
      <c r="V449" s="43">
        <v>4.7699999999999996</v>
      </c>
      <c r="W449" s="43">
        <v>4.7699999999999996</v>
      </c>
      <c r="X449" s="43">
        <v>4.7699999999999996</v>
      </c>
      <c r="Y449" s="43">
        <v>4.7699999999999996</v>
      </c>
      <c r="Z449" s="43">
        <v>4.7699999999999996</v>
      </c>
      <c r="AA449" s="43">
        <v>4.7699999999999996</v>
      </c>
    </row>
    <row r="450" spans="1:27" ht="12.75" hidden="1" customHeight="1" outlineLevel="1" x14ac:dyDescent="0.2">
      <c r="A450" s="92" t="s">
        <v>1239</v>
      </c>
      <c r="B450" s="62" t="s">
        <v>79</v>
      </c>
      <c r="C450" s="42" t="s">
        <v>77</v>
      </c>
      <c r="D450" s="43">
        <f>$D$11</f>
        <v>216.36</v>
      </c>
      <c r="E450" s="43">
        <f t="shared" ref="E450:AA450" si="260">$D$11</f>
        <v>216.36</v>
      </c>
      <c r="F450" s="43">
        <f t="shared" si="260"/>
        <v>216.36</v>
      </c>
      <c r="G450" s="43">
        <f t="shared" si="260"/>
        <v>216.36</v>
      </c>
      <c r="H450" s="43">
        <f t="shared" si="260"/>
        <v>216.36</v>
      </c>
      <c r="I450" s="43">
        <f t="shared" si="260"/>
        <v>216.36</v>
      </c>
      <c r="J450" s="43">
        <f t="shared" si="260"/>
        <v>216.36</v>
      </c>
      <c r="K450" s="43">
        <f t="shared" si="260"/>
        <v>216.36</v>
      </c>
      <c r="L450" s="43">
        <f t="shared" si="260"/>
        <v>216.36</v>
      </c>
      <c r="M450" s="43">
        <f t="shared" si="260"/>
        <v>216.36</v>
      </c>
      <c r="N450" s="43">
        <f t="shared" si="260"/>
        <v>216.36</v>
      </c>
      <c r="O450" s="43">
        <f t="shared" si="260"/>
        <v>216.36</v>
      </c>
      <c r="P450" s="43">
        <f t="shared" si="260"/>
        <v>216.36</v>
      </c>
      <c r="Q450" s="43">
        <f t="shared" si="260"/>
        <v>216.36</v>
      </c>
      <c r="R450" s="43">
        <f>$D$11</f>
        <v>216.36</v>
      </c>
      <c r="S450" s="43">
        <f t="shared" si="260"/>
        <v>216.36</v>
      </c>
      <c r="T450" s="43">
        <f t="shared" si="260"/>
        <v>216.36</v>
      </c>
      <c r="U450" s="43">
        <f t="shared" si="260"/>
        <v>216.36</v>
      </c>
      <c r="V450" s="43">
        <f t="shared" si="260"/>
        <v>216.36</v>
      </c>
      <c r="W450" s="43">
        <f t="shared" si="260"/>
        <v>216.36</v>
      </c>
      <c r="X450" s="43">
        <f t="shared" si="260"/>
        <v>216.36</v>
      </c>
      <c r="Y450" s="43">
        <f t="shared" si="260"/>
        <v>216.36</v>
      </c>
      <c r="Z450" s="43">
        <f t="shared" si="260"/>
        <v>216.36</v>
      </c>
      <c r="AA450" s="43">
        <f t="shared" si="260"/>
        <v>216.36</v>
      </c>
    </row>
    <row r="451" spans="1:27" collapsed="1" x14ac:dyDescent="0.2">
      <c r="A451" s="91" t="s">
        <v>1240</v>
      </c>
      <c r="B451" s="27" t="str">
        <f>"04"&amp;"."&amp;$B$599&amp;"."&amp;$B$600</f>
        <v>04.02.2023</v>
      </c>
      <c r="C451" s="83" t="s">
        <v>74</v>
      </c>
      <c r="D451" s="84">
        <f>ROUND(((D452+D453+D455+D454)/1000),5)</f>
        <v>2.1850700000000001</v>
      </c>
      <c r="E451" s="84">
        <f>ROUND(((E452+E453+E455+E454)/1000),5)</f>
        <v>2.0747300000000002</v>
      </c>
      <c r="F451" s="84">
        <f>ROUND(((F452+F453+F455+F454)/1000),5)</f>
        <v>1.9429700000000001</v>
      </c>
      <c r="G451" s="84">
        <f t="shared" ref="G451:AA451" si="261">ROUND(((G452+G453+G455+G454)/1000),5)</f>
        <v>1.91171</v>
      </c>
      <c r="H451" s="84">
        <f t="shared" si="261"/>
        <v>1.97268</v>
      </c>
      <c r="I451" s="84">
        <f t="shared" si="261"/>
        <v>2.0073699999999999</v>
      </c>
      <c r="J451" s="84">
        <f t="shared" si="261"/>
        <v>2.1319900000000001</v>
      </c>
      <c r="K451" s="84">
        <f t="shared" si="261"/>
        <v>2.2455699999999998</v>
      </c>
      <c r="L451" s="84">
        <f t="shared" si="261"/>
        <v>2.44076</v>
      </c>
      <c r="M451" s="84">
        <f t="shared" si="261"/>
        <v>2.5554299999999999</v>
      </c>
      <c r="N451" s="84">
        <f t="shared" si="261"/>
        <v>2.5878700000000001</v>
      </c>
      <c r="O451" s="84">
        <f t="shared" si="261"/>
        <v>2.5979999999999999</v>
      </c>
      <c r="P451" s="84">
        <f t="shared" si="261"/>
        <v>2.59599</v>
      </c>
      <c r="Q451" s="84">
        <f t="shared" si="261"/>
        <v>2.5933999999999999</v>
      </c>
      <c r="R451" s="84">
        <f t="shared" si="261"/>
        <v>2.5878199999999998</v>
      </c>
      <c r="S451" s="84">
        <f t="shared" si="261"/>
        <v>2.5560399999999999</v>
      </c>
      <c r="T451" s="84">
        <f t="shared" si="261"/>
        <v>2.55538</v>
      </c>
      <c r="U451" s="84">
        <f t="shared" si="261"/>
        <v>2.5840700000000001</v>
      </c>
      <c r="V451" s="84">
        <f t="shared" si="261"/>
        <v>2.5907900000000001</v>
      </c>
      <c r="W451" s="84">
        <f t="shared" si="261"/>
        <v>2.5877400000000002</v>
      </c>
      <c r="X451" s="84">
        <f t="shared" si="261"/>
        <v>2.58595</v>
      </c>
      <c r="Y451" s="84">
        <f t="shared" si="261"/>
        <v>2.4697900000000002</v>
      </c>
      <c r="Z451" s="84">
        <f t="shared" si="261"/>
        <v>2.2776000000000001</v>
      </c>
      <c r="AA451" s="84">
        <f t="shared" si="261"/>
        <v>2.1352600000000002</v>
      </c>
    </row>
    <row r="452" spans="1:27" ht="12.75" hidden="1" customHeight="1" outlineLevel="1" x14ac:dyDescent="0.2">
      <c r="A452" s="92" t="s">
        <v>1241</v>
      </c>
      <c r="B452" s="62" t="s">
        <v>231</v>
      </c>
      <c r="C452" s="42" t="s">
        <v>77</v>
      </c>
      <c r="D452" s="43">
        <v>1529.76</v>
      </c>
      <c r="E452" s="43">
        <v>1419.42</v>
      </c>
      <c r="F452" s="43">
        <v>1287.6600000000001</v>
      </c>
      <c r="G452" s="43">
        <v>1256.4000000000001</v>
      </c>
      <c r="H452" s="43">
        <v>1317.37</v>
      </c>
      <c r="I452" s="43">
        <v>1352.06</v>
      </c>
      <c r="J452" s="43">
        <v>1476.68</v>
      </c>
      <c r="K452" s="43">
        <v>1590.26</v>
      </c>
      <c r="L452" s="43">
        <v>1785.45</v>
      </c>
      <c r="M452" s="43">
        <v>1900.12</v>
      </c>
      <c r="N452" s="43">
        <v>1932.56</v>
      </c>
      <c r="O452" s="43">
        <v>1942.69</v>
      </c>
      <c r="P452" s="43">
        <v>1940.68</v>
      </c>
      <c r="Q452" s="43">
        <v>1938.09</v>
      </c>
      <c r="R452" s="43">
        <v>1932.51</v>
      </c>
      <c r="S452" s="43">
        <v>1900.73</v>
      </c>
      <c r="T452" s="43">
        <v>1900.07</v>
      </c>
      <c r="U452" s="43">
        <v>1928.76</v>
      </c>
      <c r="V452" s="43">
        <v>1935.48</v>
      </c>
      <c r="W452" s="43">
        <v>1932.43</v>
      </c>
      <c r="X452" s="43">
        <v>1930.64</v>
      </c>
      <c r="Y452" s="43">
        <v>1814.48</v>
      </c>
      <c r="Z452" s="43">
        <v>1622.29</v>
      </c>
      <c r="AA452" s="43">
        <v>1479.95</v>
      </c>
    </row>
    <row r="453" spans="1:27" ht="12.75" hidden="1" customHeight="1" outlineLevel="1" x14ac:dyDescent="0.2">
      <c r="A453" s="92" t="s">
        <v>1242</v>
      </c>
      <c r="B453" s="62" t="s">
        <v>88</v>
      </c>
      <c r="C453" s="42" t="s">
        <v>77</v>
      </c>
      <c r="D453" s="43">
        <f>$D$438</f>
        <v>434.18</v>
      </c>
      <c r="E453" s="43">
        <f t="shared" ref="E453:AA453" si="262">$D$438</f>
        <v>434.18</v>
      </c>
      <c r="F453" s="43">
        <f t="shared" si="262"/>
        <v>434.18</v>
      </c>
      <c r="G453" s="43">
        <f t="shared" si="262"/>
        <v>434.18</v>
      </c>
      <c r="H453" s="43">
        <f t="shared" si="262"/>
        <v>434.18</v>
      </c>
      <c r="I453" s="43">
        <f t="shared" si="262"/>
        <v>434.18</v>
      </c>
      <c r="J453" s="43">
        <f t="shared" si="262"/>
        <v>434.18</v>
      </c>
      <c r="K453" s="43">
        <f t="shared" si="262"/>
        <v>434.18</v>
      </c>
      <c r="L453" s="43">
        <f t="shared" si="262"/>
        <v>434.18</v>
      </c>
      <c r="M453" s="43">
        <f t="shared" si="262"/>
        <v>434.18</v>
      </c>
      <c r="N453" s="43">
        <f t="shared" si="262"/>
        <v>434.18</v>
      </c>
      <c r="O453" s="43">
        <f t="shared" si="262"/>
        <v>434.18</v>
      </c>
      <c r="P453" s="43">
        <f t="shared" si="262"/>
        <v>434.18</v>
      </c>
      <c r="Q453" s="43">
        <f t="shared" si="262"/>
        <v>434.18</v>
      </c>
      <c r="R453" s="43">
        <f t="shared" si="262"/>
        <v>434.18</v>
      </c>
      <c r="S453" s="43">
        <f t="shared" si="262"/>
        <v>434.18</v>
      </c>
      <c r="T453" s="43">
        <f t="shared" si="262"/>
        <v>434.18</v>
      </c>
      <c r="U453" s="43">
        <f t="shared" si="262"/>
        <v>434.18</v>
      </c>
      <c r="V453" s="43">
        <f t="shared" si="262"/>
        <v>434.18</v>
      </c>
      <c r="W453" s="43">
        <f t="shared" si="262"/>
        <v>434.18</v>
      </c>
      <c r="X453" s="43">
        <f t="shared" si="262"/>
        <v>434.18</v>
      </c>
      <c r="Y453" s="43">
        <f t="shared" si="262"/>
        <v>434.18</v>
      </c>
      <c r="Z453" s="43">
        <f t="shared" si="262"/>
        <v>434.18</v>
      </c>
      <c r="AA453" s="43">
        <f t="shared" si="262"/>
        <v>434.18</v>
      </c>
    </row>
    <row r="454" spans="1:27" ht="12.75" hidden="1" customHeight="1" outlineLevel="1" x14ac:dyDescent="0.2">
      <c r="A454" s="92" t="s">
        <v>1243</v>
      </c>
      <c r="B454" s="62" t="s">
        <v>81</v>
      </c>
      <c r="C454" s="42" t="s">
        <v>77</v>
      </c>
      <c r="D454" s="43">
        <v>4.7699999999999996</v>
      </c>
      <c r="E454" s="43">
        <v>4.7699999999999996</v>
      </c>
      <c r="F454" s="43">
        <v>4.7699999999999996</v>
      </c>
      <c r="G454" s="43">
        <v>4.7699999999999996</v>
      </c>
      <c r="H454" s="43">
        <v>4.7699999999999996</v>
      </c>
      <c r="I454" s="43">
        <v>4.7699999999999996</v>
      </c>
      <c r="J454" s="43">
        <v>4.7699999999999996</v>
      </c>
      <c r="K454" s="43">
        <v>4.7699999999999996</v>
      </c>
      <c r="L454" s="43">
        <v>4.7699999999999996</v>
      </c>
      <c r="M454" s="43">
        <v>4.7699999999999996</v>
      </c>
      <c r="N454" s="43">
        <v>4.7699999999999996</v>
      </c>
      <c r="O454" s="43">
        <v>4.7699999999999996</v>
      </c>
      <c r="P454" s="43">
        <v>4.7699999999999996</v>
      </c>
      <c r="Q454" s="43">
        <v>4.7699999999999996</v>
      </c>
      <c r="R454" s="43">
        <v>4.7699999999999996</v>
      </c>
      <c r="S454" s="43">
        <v>4.7699999999999996</v>
      </c>
      <c r="T454" s="43">
        <v>4.7699999999999996</v>
      </c>
      <c r="U454" s="43">
        <v>4.7699999999999996</v>
      </c>
      <c r="V454" s="43">
        <v>4.7699999999999996</v>
      </c>
      <c r="W454" s="43">
        <v>4.7699999999999996</v>
      </c>
      <c r="X454" s="43">
        <v>4.7699999999999996</v>
      </c>
      <c r="Y454" s="43">
        <v>4.7699999999999996</v>
      </c>
      <c r="Z454" s="43">
        <v>4.7699999999999996</v>
      </c>
      <c r="AA454" s="43">
        <v>4.7699999999999996</v>
      </c>
    </row>
    <row r="455" spans="1:27" ht="12.75" hidden="1" customHeight="1" outlineLevel="1" x14ac:dyDescent="0.2">
      <c r="A455" s="92" t="s">
        <v>1244</v>
      </c>
      <c r="B455" s="62" t="s">
        <v>79</v>
      </c>
      <c r="C455" s="42" t="s">
        <v>77</v>
      </c>
      <c r="D455" s="43">
        <f>$D$11</f>
        <v>216.36</v>
      </c>
      <c r="E455" s="43">
        <f t="shared" ref="E455:AA455" si="263">$D$11</f>
        <v>216.36</v>
      </c>
      <c r="F455" s="43">
        <f t="shared" si="263"/>
        <v>216.36</v>
      </c>
      <c r="G455" s="43">
        <f t="shared" si="263"/>
        <v>216.36</v>
      </c>
      <c r="H455" s="43">
        <f t="shared" si="263"/>
        <v>216.36</v>
      </c>
      <c r="I455" s="43">
        <f t="shared" si="263"/>
        <v>216.36</v>
      </c>
      <c r="J455" s="43">
        <f t="shared" si="263"/>
        <v>216.36</v>
      </c>
      <c r="K455" s="43">
        <f t="shared" si="263"/>
        <v>216.36</v>
      </c>
      <c r="L455" s="43">
        <f t="shared" si="263"/>
        <v>216.36</v>
      </c>
      <c r="M455" s="43">
        <f t="shared" si="263"/>
        <v>216.36</v>
      </c>
      <c r="N455" s="43">
        <f t="shared" si="263"/>
        <v>216.36</v>
      </c>
      <c r="O455" s="43">
        <f t="shared" si="263"/>
        <v>216.36</v>
      </c>
      <c r="P455" s="43">
        <f t="shared" si="263"/>
        <v>216.36</v>
      </c>
      <c r="Q455" s="43">
        <f t="shared" si="263"/>
        <v>216.36</v>
      </c>
      <c r="R455" s="43">
        <f>$D$11</f>
        <v>216.36</v>
      </c>
      <c r="S455" s="43">
        <f t="shared" si="263"/>
        <v>216.36</v>
      </c>
      <c r="T455" s="43">
        <f t="shared" si="263"/>
        <v>216.36</v>
      </c>
      <c r="U455" s="43">
        <f t="shared" si="263"/>
        <v>216.36</v>
      </c>
      <c r="V455" s="43">
        <f t="shared" si="263"/>
        <v>216.36</v>
      </c>
      <c r="W455" s="43">
        <f t="shared" si="263"/>
        <v>216.36</v>
      </c>
      <c r="X455" s="43">
        <f t="shared" si="263"/>
        <v>216.36</v>
      </c>
      <c r="Y455" s="43">
        <f t="shared" si="263"/>
        <v>216.36</v>
      </c>
      <c r="Z455" s="43">
        <f t="shared" si="263"/>
        <v>216.36</v>
      </c>
      <c r="AA455" s="43">
        <f t="shared" si="263"/>
        <v>216.36</v>
      </c>
    </row>
    <row r="456" spans="1:27" collapsed="1" x14ac:dyDescent="0.2">
      <c r="A456" s="91" t="s">
        <v>1245</v>
      </c>
      <c r="B456" s="27" t="str">
        <f>"05"&amp;"."&amp;$B$599&amp;"."&amp;$B$600</f>
        <v>05.02.2023</v>
      </c>
      <c r="C456" s="83" t="s">
        <v>74</v>
      </c>
      <c r="D456" s="84">
        <f>ROUND(((D457+D458+D460+D459)/1000),5)</f>
        <v>1.89575</v>
      </c>
      <c r="E456" s="84">
        <f>ROUND(((E457+E458+E460+E459)/1000),5)</f>
        <v>1.84615</v>
      </c>
      <c r="F456" s="84">
        <f>ROUND(((F457+F458+F460+F459)/1000),5)</f>
        <v>1.8038000000000001</v>
      </c>
      <c r="G456" s="84">
        <f t="shared" ref="G456:AA456" si="264">ROUND(((G457+G458+G460+G459)/1000),5)</f>
        <v>1.78867</v>
      </c>
      <c r="H456" s="84">
        <f t="shared" si="264"/>
        <v>1.8211200000000001</v>
      </c>
      <c r="I456" s="84">
        <f t="shared" si="264"/>
        <v>1.82639</v>
      </c>
      <c r="J456" s="84">
        <f t="shared" si="264"/>
        <v>1.8428100000000001</v>
      </c>
      <c r="K456" s="84">
        <f t="shared" si="264"/>
        <v>1.9638599999999999</v>
      </c>
      <c r="L456" s="84">
        <f t="shared" si="264"/>
        <v>2.1573699999999998</v>
      </c>
      <c r="M456" s="84">
        <f t="shared" si="264"/>
        <v>2.2614200000000002</v>
      </c>
      <c r="N456" s="84">
        <f t="shared" si="264"/>
        <v>2.30722</v>
      </c>
      <c r="O456" s="84">
        <f t="shared" si="264"/>
        <v>2.3346399999999998</v>
      </c>
      <c r="P456" s="84">
        <f t="shared" si="264"/>
        <v>2.3348200000000001</v>
      </c>
      <c r="Q456" s="84">
        <f t="shared" si="264"/>
        <v>2.3468499999999999</v>
      </c>
      <c r="R456" s="84">
        <f t="shared" si="264"/>
        <v>2.3445</v>
      </c>
      <c r="S456" s="84">
        <f t="shared" si="264"/>
        <v>2.3071799999999998</v>
      </c>
      <c r="T456" s="84">
        <f t="shared" si="264"/>
        <v>2.3163999999999998</v>
      </c>
      <c r="U456" s="84">
        <f t="shared" si="264"/>
        <v>2.3641100000000002</v>
      </c>
      <c r="V456" s="84">
        <f t="shared" si="264"/>
        <v>2.38137</v>
      </c>
      <c r="W456" s="84">
        <f t="shared" si="264"/>
        <v>2.3824200000000002</v>
      </c>
      <c r="X456" s="84">
        <f t="shared" si="264"/>
        <v>2.3822199999999998</v>
      </c>
      <c r="Y456" s="84">
        <f t="shared" si="264"/>
        <v>2.3224900000000002</v>
      </c>
      <c r="Z456" s="84">
        <f t="shared" si="264"/>
        <v>2.1939799999999998</v>
      </c>
      <c r="AA456" s="84">
        <f t="shared" si="264"/>
        <v>1.86816</v>
      </c>
    </row>
    <row r="457" spans="1:27" ht="12.75" hidden="1" customHeight="1" outlineLevel="1" x14ac:dyDescent="0.2">
      <c r="A457" s="92" t="s">
        <v>1246</v>
      </c>
      <c r="B457" s="62" t="s">
        <v>231</v>
      </c>
      <c r="C457" s="42" t="s">
        <v>77</v>
      </c>
      <c r="D457" s="43">
        <v>1240.44</v>
      </c>
      <c r="E457" s="43">
        <v>1190.8399999999999</v>
      </c>
      <c r="F457" s="43">
        <v>1148.49</v>
      </c>
      <c r="G457" s="43">
        <v>1133.3599999999999</v>
      </c>
      <c r="H457" s="43">
        <v>1165.81</v>
      </c>
      <c r="I457" s="43">
        <v>1171.08</v>
      </c>
      <c r="J457" s="43">
        <v>1187.5</v>
      </c>
      <c r="K457" s="43">
        <v>1308.55</v>
      </c>
      <c r="L457" s="43">
        <v>1502.06</v>
      </c>
      <c r="M457" s="43">
        <v>1606.11</v>
      </c>
      <c r="N457" s="43">
        <v>1651.91</v>
      </c>
      <c r="O457" s="43">
        <v>1679.33</v>
      </c>
      <c r="P457" s="43">
        <v>1679.51</v>
      </c>
      <c r="Q457" s="43">
        <v>1691.54</v>
      </c>
      <c r="R457" s="43">
        <v>1689.19</v>
      </c>
      <c r="S457" s="43">
        <v>1651.87</v>
      </c>
      <c r="T457" s="43">
        <v>1661.09</v>
      </c>
      <c r="U457" s="43">
        <v>1708.8</v>
      </c>
      <c r="V457" s="43">
        <v>1726.06</v>
      </c>
      <c r="W457" s="43">
        <v>1727.11</v>
      </c>
      <c r="X457" s="43">
        <v>1726.91</v>
      </c>
      <c r="Y457" s="43">
        <v>1667.18</v>
      </c>
      <c r="Z457" s="43">
        <v>1538.67</v>
      </c>
      <c r="AA457" s="43">
        <v>1212.8499999999999</v>
      </c>
    </row>
    <row r="458" spans="1:27" ht="12.75" hidden="1" customHeight="1" outlineLevel="1" x14ac:dyDescent="0.2">
      <c r="A458" s="92" t="s">
        <v>1247</v>
      </c>
      <c r="B458" s="62" t="s">
        <v>88</v>
      </c>
      <c r="C458" s="42" t="s">
        <v>77</v>
      </c>
      <c r="D458" s="43">
        <f>$D$438</f>
        <v>434.18</v>
      </c>
      <c r="E458" s="43">
        <f t="shared" ref="E458:AA458" si="265">$D$438</f>
        <v>434.18</v>
      </c>
      <c r="F458" s="43">
        <f t="shared" si="265"/>
        <v>434.18</v>
      </c>
      <c r="G458" s="43">
        <f t="shared" si="265"/>
        <v>434.18</v>
      </c>
      <c r="H458" s="43">
        <f t="shared" si="265"/>
        <v>434.18</v>
      </c>
      <c r="I458" s="43">
        <f t="shared" si="265"/>
        <v>434.18</v>
      </c>
      <c r="J458" s="43">
        <f t="shared" si="265"/>
        <v>434.18</v>
      </c>
      <c r="K458" s="43">
        <f t="shared" si="265"/>
        <v>434.18</v>
      </c>
      <c r="L458" s="43">
        <f t="shared" si="265"/>
        <v>434.18</v>
      </c>
      <c r="M458" s="43">
        <f t="shared" si="265"/>
        <v>434.18</v>
      </c>
      <c r="N458" s="43">
        <f t="shared" si="265"/>
        <v>434.18</v>
      </c>
      <c r="O458" s="43">
        <f t="shared" si="265"/>
        <v>434.18</v>
      </c>
      <c r="P458" s="43">
        <f t="shared" si="265"/>
        <v>434.18</v>
      </c>
      <c r="Q458" s="43">
        <f t="shared" si="265"/>
        <v>434.18</v>
      </c>
      <c r="R458" s="43">
        <f t="shared" si="265"/>
        <v>434.18</v>
      </c>
      <c r="S458" s="43">
        <f t="shared" si="265"/>
        <v>434.18</v>
      </c>
      <c r="T458" s="43">
        <f t="shared" si="265"/>
        <v>434.18</v>
      </c>
      <c r="U458" s="43">
        <f t="shared" si="265"/>
        <v>434.18</v>
      </c>
      <c r="V458" s="43">
        <f t="shared" si="265"/>
        <v>434.18</v>
      </c>
      <c r="W458" s="43">
        <f t="shared" si="265"/>
        <v>434.18</v>
      </c>
      <c r="X458" s="43">
        <f t="shared" si="265"/>
        <v>434.18</v>
      </c>
      <c r="Y458" s="43">
        <f t="shared" si="265"/>
        <v>434.18</v>
      </c>
      <c r="Z458" s="43">
        <f t="shared" si="265"/>
        <v>434.18</v>
      </c>
      <c r="AA458" s="43">
        <f t="shared" si="265"/>
        <v>434.18</v>
      </c>
    </row>
    <row r="459" spans="1:27" ht="12.75" hidden="1" customHeight="1" outlineLevel="1" x14ac:dyDescent="0.2">
      <c r="A459" s="92" t="s">
        <v>1248</v>
      </c>
      <c r="B459" s="62" t="s">
        <v>81</v>
      </c>
      <c r="C459" s="42" t="s">
        <v>77</v>
      </c>
      <c r="D459" s="43">
        <v>4.7699999999999996</v>
      </c>
      <c r="E459" s="43">
        <v>4.7699999999999996</v>
      </c>
      <c r="F459" s="43">
        <v>4.7699999999999996</v>
      </c>
      <c r="G459" s="43">
        <v>4.7699999999999996</v>
      </c>
      <c r="H459" s="43">
        <v>4.7699999999999996</v>
      </c>
      <c r="I459" s="43">
        <v>4.7699999999999996</v>
      </c>
      <c r="J459" s="43">
        <v>4.7699999999999996</v>
      </c>
      <c r="K459" s="43">
        <v>4.7699999999999996</v>
      </c>
      <c r="L459" s="43">
        <v>4.7699999999999996</v>
      </c>
      <c r="M459" s="43">
        <v>4.7699999999999996</v>
      </c>
      <c r="N459" s="43">
        <v>4.7699999999999996</v>
      </c>
      <c r="O459" s="43">
        <v>4.7699999999999996</v>
      </c>
      <c r="P459" s="43">
        <v>4.7699999999999996</v>
      </c>
      <c r="Q459" s="43">
        <v>4.7699999999999996</v>
      </c>
      <c r="R459" s="43">
        <v>4.7699999999999996</v>
      </c>
      <c r="S459" s="43">
        <v>4.7699999999999996</v>
      </c>
      <c r="T459" s="43">
        <v>4.7699999999999996</v>
      </c>
      <c r="U459" s="43">
        <v>4.7699999999999996</v>
      </c>
      <c r="V459" s="43">
        <v>4.7699999999999996</v>
      </c>
      <c r="W459" s="43">
        <v>4.7699999999999996</v>
      </c>
      <c r="X459" s="43">
        <v>4.7699999999999996</v>
      </c>
      <c r="Y459" s="43">
        <v>4.7699999999999996</v>
      </c>
      <c r="Z459" s="43">
        <v>4.7699999999999996</v>
      </c>
      <c r="AA459" s="43">
        <v>4.7699999999999996</v>
      </c>
    </row>
    <row r="460" spans="1:27" ht="12.75" hidden="1" customHeight="1" outlineLevel="1" x14ac:dyDescent="0.2">
      <c r="A460" s="92" t="s">
        <v>1249</v>
      </c>
      <c r="B460" s="62" t="s">
        <v>79</v>
      </c>
      <c r="C460" s="42" t="s">
        <v>77</v>
      </c>
      <c r="D460" s="43">
        <f>$D$11</f>
        <v>216.36</v>
      </c>
      <c r="E460" s="43">
        <f t="shared" ref="E460:AA460" si="266">$D$11</f>
        <v>216.36</v>
      </c>
      <c r="F460" s="43">
        <f t="shared" si="266"/>
        <v>216.36</v>
      </c>
      <c r="G460" s="43">
        <f t="shared" si="266"/>
        <v>216.36</v>
      </c>
      <c r="H460" s="43">
        <f t="shared" si="266"/>
        <v>216.36</v>
      </c>
      <c r="I460" s="43">
        <f t="shared" si="266"/>
        <v>216.36</v>
      </c>
      <c r="J460" s="43">
        <f t="shared" si="266"/>
        <v>216.36</v>
      </c>
      <c r="K460" s="43">
        <f t="shared" si="266"/>
        <v>216.36</v>
      </c>
      <c r="L460" s="43">
        <f t="shared" si="266"/>
        <v>216.36</v>
      </c>
      <c r="M460" s="43">
        <f t="shared" si="266"/>
        <v>216.36</v>
      </c>
      <c r="N460" s="43">
        <f t="shared" si="266"/>
        <v>216.36</v>
      </c>
      <c r="O460" s="43">
        <f t="shared" si="266"/>
        <v>216.36</v>
      </c>
      <c r="P460" s="43">
        <f t="shared" si="266"/>
        <v>216.36</v>
      </c>
      <c r="Q460" s="43">
        <f t="shared" si="266"/>
        <v>216.36</v>
      </c>
      <c r="R460" s="43">
        <f>$D$11</f>
        <v>216.36</v>
      </c>
      <c r="S460" s="43">
        <f t="shared" si="266"/>
        <v>216.36</v>
      </c>
      <c r="T460" s="43">
        <f t="shared" si="266"/>
        <v>216.36</v>
      </c>
      <c r="U460" s="43">
        <f t="shared" si="266"/>
        <v>216.36</v>
      </c>
      <c r="V460" s="43">
        <f t="shared" si="266"/>
        <v>216.36</v>
      </c>
      <c r="W460" s="43">
        <f t="shared" si="266"/>
        <v>216.36</v>
      </c>
      <c r="X460" s="43">
        <f t="shared" si="266"/>
        <v>216.36</v>
      </c>
      <c r="Y460" s="43">
        <f t="shared" si="266"/>
        <v>216.36</v>
      </c>
      <c r="Z460" s="43">
        <f t="shared" si="266"/>
        <v>216.36</v>
      </c>
      <c r="AA460" s="43">
        <f t="shared" si="266"/>
        <v>216.36</v>
      </c>
    </row>
    <row r="461" spans="1:27" collapsed="1" x14ac:dyDescent="0.2">
      <c r="A461" s="91" t="s">
        <v>1250</v>
      </c>
      <c r="B461" s="27" t="str">
        <f>"06"&amp;"."&amp;$B$599&amp;"."&amp;$B$600</f>
        <v>06.02.2023</v>
      </c>
      <c r="C461" s="83" t="s">
        <v>74</v>
      </c>
      <c r="D461" s="84">
        <f>ROUND(((D462+D463+D465+D464)/1000),5)</f>
        <v>1.8248800000000001</v>
      </c>
      <c r="E461" s="84">
        <f>ROUND(((E462+E463+E465+E464)/1000),5)</f>
        <v>1.7768999999999999</v>
      </c>
      <c r="F461" s="84">
        <f>ROUND(((F462+F463+F465+F464)/1000),5)</f>
        <v>1.7460800000000001</v>
      </c>
      <c r="G461" s="84">
        <f t="shared" ref="G461:AA461" si="267">ROUND(((G462+G463+G465+G464)/1000),5)</f>
        <v>1.73088</v>
      </c>
      <c r="H461" s="84">
        <f t="shared" si="267"/>
        <v>1.7601</v>
      </c>
      <c r="I461" s="84">
        <f t="shared" si="267"/>
        <v>1.82355</v>
      </c>
      <c r="J461" s="84">
        <f t="shared" si="267"/>
        <v>2.0204900000000001</v>
      </c>
      <c r="K461" s="84">
        <f t="shared" si="267"/>
        <v>2.2812399999999999</v>
      </c>
      <c r="L461" s="84">
        <f t="shared" si="267"/>
        <v>2.3709799999999999</v>
      </c>
      <c r="M461" s="84">
        <f t="shared" si="267"/>
        <v>2.3951199999999999</v>
      </c>
      <c r="N461" s="84">
        <f t="shared" si="267"/>
        <v>2.4192900000000002</v>
      </c>
      <c r="O461" s="84">
        <f t="shared" si="267"/>
        <v>2.46665</v>
      </c>
      <c r="P461" s="84">
        <f t="shared" si="267"/>
        <v>2.4316399999999998</v>
      </c>
      <c r="Q461" s="84">
        <f t="shared" si="267"/>
        <v>2.4397500000000001</v>
      </c>
      <c r="R461" s="84">
        <f t="shared" si="267"/>
        <v>2.4315600000000002</v>
      </c>
      <c r="S461" s="84">
        <f t="shared" si="267"/>
        <v>2.4066000000000001</v>
      </c>
      <c r="T461" s="84">
        <f t="shared" si="267"/>
        <v>2.3748100000000001</v>
      </c>
      <c r="U461" s="84">
        <f t="shared" si="267"/>
        <v>2.39533</v>
      </c>
      <c r="V461" s="84">
        <f t="shared" si="267"/>
        <v>2.4085200000000002</v>
      </c>
      <c r="W461" s="84">
        <f t="shared" si="267"/>
        <v>2.4314200000000001</v>
      </c>
      <c r="X461" s="84">
        <f t="shared" si="267"/>
        <v>2.3576100000000002</v>
      </c>
      <c r="Y461" s="84">
        <f t="shared" si="267"/>
        <v>2.30077</v>
      </c>
      <c r="Z461" s="84">
        <f t="shared" si="267"/>
        <v>1.9680200000000001</v>
      </c>
      <c r="AA461" s="84">
        <f t="shared" si="267"/>
        <v>1.82721</v>
      </c>
    </row>
    <row r="462" spans="1:27" ht="12.75" hidden="1" customHeight="1" outlineLevel="1" x14ac:dyDescent="0.2">
      <c r="A462" s="92" t="s">
        <v>1251</v>
      </c>
      <c r="B462" s="62" t="s">
        <v>231</v>
      </c>
      <c r="C462" s="42" t="s">
        <v>77</v>
      </c>
      <c r="D462" s="43">
        <v>1169.57</v>
      </c>
      <c r="E462" s="43">
        <v>1121.5899999999999</v>
      </c>
      <c r="F462" s="43">
        <v>1090.77</v>
      </c>
      <c r="G462" s="43">
        <v>1075.57</v>
      </c>
      <c r="H462" s="43">
        <v>1104.79</v>
      </c>
      <c r="I462" s="43">
        <v>1168.24</v>
      </c>
      <c r="J462" s="43">
        <v>1365.18</v>
      </c>
      <c r="K462" s="43">
        <v>1625.93</v>
      </c>
      <c r="L462" s="43">
        <v>1715.67</v>
      </c>
      <c r="M462" s="43">
        <v>1739.81</v>
      </c>
      <c r="N462" s="43">
        <v>1763.98</v>
      </c>
      <c r="O462" s="43">
        <v>1811.34</v>
      </c>
      <c r="P462" s="43">
        <v>1776.33</v>
      </c>
      <c r="Q462" s="43">
        <v>1784.44</v>
      </c>
      <c r="R462" s="43">
        <v>1776.25</v>
      </c>
      <c r="S462" s="43">
        <v>1751.29</v>
      </c>
      <c r="T462" s="43">
        <v>1719.5</v>
      </c>
      <c r="U462" s="43">
        <v>1740.02</v>
      </c>
      <c r="V462" s="43">
        <v>1753.21</v>
      </c>
      <c r="W462" s="43">
        <v>1776.11</v>
      </c>
      <c r="X462" s="43">
        <v>1702.3</v>
      </c>
      <c r="Y462" s="43">
        <v>1645.46</v>
      </c>
      <c r="Z462" s="43">
        <v>1312.71</v>
      </c>
      <c r="AA462" s="43">
        <v>1171.9000000000001</v>
      </c>
    </row>
    <row r="463" spans="1:27" ht="12.75" hidden="1" customHeight="1" outlineLevel="1" x14ac:dyDescent="0.2">
      <c r="A463" s="92" t="s">
        <v>1252</v>
      </c>
      <c r="B463" s="62" t="s">
        <v>88</v>
      </c>
      <c r="C463" s="42" t="s">
        <v>77</v>
      </c>
      <c r="D463" s="43">
        <f>$D$438</f>
        <v>434.18</v>
      </c>
      <c r="E463" s="43">
        <f t="shared" ref="E463:AA463" si="268">$D$438</f>
        <v>434.18</v>
      </c>
      <c r="F463" s="43">
        <f t="shared" si="268"/>
        <v>434.18</v>
      </c>
      <c r="G463" s="43">
        <f t="shared" si="268"/>
        <v>434.18</v>
      </c>
      <c r="H463" s="43">
        <f t="shared" si="268"/>
        <v>434.18</v>
      </c>
      <c r="I463" s="43">
        <f t="shared" si="268"/>
        <v>434.18</v>
      </c>
      <c r="J463" s="43">
        <f t="shared" si="268"/>
        <v>434.18</v>
      </c>
      <c r="K463" s="43">
        <f t="shared" si="268"/>
        <v>434.18</v>
      </c>
      <c r="L463" s="43">
        <f t="shared" si="268"/>
        <v>434.18</v>
      </c>
      <c r="M463" s="43">
        <f t="shared" si="268"/>
        <v>434.18</v>
      </c>
      <c r="N463" s="43">
        <f t="shared" si="268"/>
        <v>434.18</v>
      </c>
      <c r="O463" s="43">
        <f t="shared" si="268"/>
        <v>434.18</v>
      </c>
      <c r="P463" s="43">
        <f t="shared" si="268"/>
        <v>434.18</v>
      </c>
      <c r="Q463" s="43">
        <f t="shared" si="268"/>
        <v>434.18</v>
      </c>
      <c r="R463" s="43">
        <f t="shared" si="268"/>
        <v>434.18</v>
      </c>
      <c r="S463" s="43">
        <f t="shared" si="268"/>
        <v>434.18</v>
      </c>
      <c r="T463" s="43">
        <f t="shared" si="268"/>
        <v>434.18</v>
      </c>
      <c r="U463" s="43">
        <f t="shared" si="268"/>
        <v>434.18</v>
      </c>
      <c r="V463" s="43">
        <f t="shared" si="268"/>
        <v>434.18</v>
      </c>
      <c r="W463" s="43">
        <f t="shared" si="268"/>
        <v>434.18</v>
      </c>
      <c r="X463" s="43">
        <f t="shared" si="268"/>
        <v>434.18</v>
      </c>
      <c r="Y463" s="43">
        <f t="shared" si="268"/>
        <v>434.18</v>
      </c>
      <c r="Z463" s="43">
        <f t="shared" si="268"/>
        <v>434.18</v>
      </c>
      <c r="AA463" s="43">
        <f t="shared" si="268"/>
        <v>434.18</v>
      </c>
    </row>
    <row r="464" spans="1:27" ht="12.75" hidden="1" customHeight="1" outlineLevel="1" x14ac:dyDescent="0.2">
      <c r="A464" s="92" t="s">
        <v>1253</v>
      </c>
      <c r="B464" s="62" t="s">
        <v>81</v>
      </c>
      <c r="C464" s="42" t="s">
        <v>77</v>
      </c>
      <c r="D464" s="43">
        <v>4.7699999999999996</v>
      </c>
      <c r="E464" s="43">
        <v>4.7699999999999996</v>
      </c>
      <c r="F464" s="43">
        <v>4.7699999999999996</v>
      </c>
      <c r="G464" s="43">
        <v>4.7699999999999996</v>
      </c>
      <c r="H464" s="43">
        <v>4.7699999999999996</v>
      </c>
      <c r="I464" s="43">
        <v>4.7699999999999996</v>
      </c>
      <c r="J464" s="43">
        <v>4.7699999999999996</v>
      </c>
      <c r="K464" s="43">
        <v>4.7699999999999996</v>
      </c>
      <c r="L464" s="43">
        <v>4.7699999999999996</v>
      </c>
      <c r="M464" s="43">
        <v>4.7699999999999996</v>
      </c>
      <c r="N464" s="43">
        <v>4.7699999999999996</v>
      </c>
      <c r="O464" s="43">
        <v>4.7699999999999996</v>
      </c>
      <c r="P464" s="43">
        <v>4.7699999999999996</v>
      </c>
      <c r="Q464" s="43">
        <v>4.7699999999999996</v>
      </c>
      <c r="R464" s="43">
        <v>4.7699999999999996</v>
      </c>
      <c r="S464" s="43">
        <v>4.7699999999999996</v>
      </c>
      <c r="T464" s="43">
        <v>4.7699999999999996</v>
      </c>
      <c r="U464" s="43">
        <v>4.7699999999999996</v>
      </c>
      <c r="V464" s="43">
        <v>4.7699999999999996</v>
      </c>
      <c r="W464" s="43">
        <v>4.7699999999999996</v>
      </c>
      <c r="X464" s="43">
        <v>4.7699999999999996</v>
      </c>
      <c r="Y464" s="43">
        <v>4.7699999999999996</v>
      </c>
      <c r="Z464" s="43">
        <v>4.7699999999999996</v>
      </c>
      <c r="AA464" s="43">
        <v>4.7699999999999996</v>
      </c>
    </row>
    <row r="465" spans="1:27" ht="12.75" hidden="1" customHeight="1" outlineLevel="1" x14ac:dyDescent="0.2">
      <c r="A465" s="92" t="s">
        <v>1254</v>
      </c>
      <c r="B465" s="62" t="s">
        <v>79</v>
      </c>
      <c r="C465" s="42" t="s">
        <v>77</v>
      </c>
      <c r="D465" s="43">
        <f>$D$11</f>
        <v>216.36</v>
      </c>
      <c r="E465" s="43">
        <f t="shared" ref="E465:AA465" si="269">$D$11</f>
        <v>216.36</v>
      </c>
      <c r="F465" s="43">
        <f t="shared" si="269"/>
        <v>216.36</v>
      </c>
      <c r="G465" s="43">
        <f t="shared" si="269"/>
        <v>216.36</v>
      </c>
      <c r="H465" s="43">
        <f t="shared" si="269"/>
        <v>216.36</v>
      </c>
      <c r="I465" s="43">
        <f t="shared" si="269"/>
        <v>216.36</v>
      </c>
      <c r="J465" s="43">
        <f t="shared" si="269"/>
        <v>216.36</v>
      </c>
      <c r="K465" s="43">
        <f t="shared" si="269"/>
        <v>216.36</v>
      </c>
      <c r="L465" s="43">
        <f t="shared" si="269"/>
        <v>216.36</v>
      </c>
      <c r="M465" s="43">
        <f t="shared" si="269"/>
        <v>216.36</v>
      </c>
      <c r="N465" s="43">
        <f t="shared" si="269"/>
        <v>216.36</v>
      </c>
      <c r="O465" s="43">
        <f t="shared" si="269"/>
        <v>216.36</v>
      </c>
      <c r="P465" s="43">
        <f t="shared" si="269"/>
        <v>216.36</v>
      </c>
      <c r="Q465" s="43">
        <f t="shared" si="269"/>
        <v>216.36</v>
      </c>
      <c r="R465" s="43">
        <f>$D$11</f>
        <v>216.36</v>
      </c>
      <c r="S465" s="43">
        <f t="shared" si="269"/>
        <v>216.36</v>
      </c>
      <c r="T465" s="43">
        <f t="shared" si="269"/>
        <v>216.36</v>
      </c>
      <c r="U465" s="43">
        <f t="shared" si="269"/>
        <v>216.36</v>
      </c>
      <c r="V465" s="43">
        <f t="shared" si="269"/>
        <v>216.36</v>
      </c>
      <c r="W465" s="43">
        <f t="shared" si="269"/>
        <v>216.36</v>
      </c>
      <c r="X465" s="43">
        <f t="shared" si="269"/>
        <v>216.36</v>
      </c>
      <c r="Y465" s="43">
        <f t="shared" si="269"/>
        <v>216.36</v>
      </c>
      <c r="Z465" s="43">
        <f t="shared" si="269"/>
        <v>216.36</v>
      </c>
      <c r="AA465" s="43">
        <f t="shared" si="269"/>
        <v>216.36</v>
      </c>
    </row>
    <row r="466" spans="1:27" collapsed="1" x14ac:dyDescent="0.2">
      <c r="A466" s="91" t="s">
        <v>1255</v>
      </c>
      <c r="B466" s="27" t="str">
        <f>"07"&amp;"."&amp;$B$599&amp;"."&amp;$B$600</f>
        <v>07.02.2023</v>
      </c>
      <c r="C466" s="83" t="s">
        <v>74</v>
      </c>
      <c r="D466" s="84">
        <f>ROUND(((D467+D468+D470+D469)/1000),5)</f>
        <v>1.7611600000000001</v>
      </c>
      <c r="E466" s="84">
        <f>ROUND(((E467+E468+E470+E469)/1000),5)</f>
        <v>1.6893100000000001</v>
      </c>
      <c r="F466" s="84">
        <f>ROUND(((F467+F468+F470+F469)/1000),5)</f>
        <v>1.64263</v>
      </c>
      <c r="G466" s="84">
        <f t="shared" ref="G466:AA466" si="270">ROUND(((G467+G468+G470+G469)/1000),5)</f>
        <v>1.63903</v>
      </c>
      <c r="H466" s="84">
        <f t="shared" si="270"/>
        <v>1.7390099999999999</v>
      </c>
      <c r="I466" s="84">
        <f t="shared" si="270"/>
        <v>1.78834</v>
      </c>
      <c r="J466" s="84">
        <f t="shared" si="270"/>
        <v>2.0059399999999998</v>
      </c>
      <c r="K466" s="84">
        <f t="shared" si="270"/>
        <v>2.2834500000000002</v>
      </c>
      <c r="L466" s="84">
        <f t="shared" si="270"/>
        <v>2.3361200000000002</v>
      </c>
      <c r="M466" s="84">
        <f t="shared" si="270"/>
        <v>2.35025</v>
      </c>
      <c r="N466" s="84">
        <f t="shared" si="270"/>
        <v>2.3621099999999999</v>
      </c>
      <c r="O466" s="84">
        <f t="shared" si="270"/>
        <v>2.39696</v>
      </c>
      <c r="P466" s="84">
        <f t="shared" si="270"/>
        <v>2.3767100000000001</v>
      </c>
      <c r="Q466" s="84">
        <f t="shared" si="270"/>
        <v>2.38348</v>
      </c>
      <c r="R466" s="84">
        <f t="shared" si="270"/>
        <v>2.37758</v>
      </c>
      <c r="S466" s="84">
        <f t="shared" si="270"/>
        <v>2.3568500000000001</v>
      </c>
      <c r="T466" s="84">
        <f t="shared" si="270"/>
        <v>2.3446799999999999</v>
      </c>
      <c r="U466" s="84">
        <f t="shared" si="270"/>
        <v>2.3603200000000002</v>
      </c>
      <c r="V466" s="84">
        <f t="shared" si="270"/>
        <v>2.3699300000000001</v>
      </c>
      <c r="W466" s="84">
        <f t="shared" si="270"/>
        <v>2.3791000000000002</v>
      </c>
      <c r="X466" s="84">
        <f t="shared" si="270"/>
        <v>2.3466399999999998</v>
      </c>
      <c r="Y466" s="84">
        <f t="shared" si="270"/>
        <v>2.3002600000000002</v>
      </c>
      <c r="Z466" s="84">
        <f t="shared" si="270"/>
        <v>2.0151400000000002</v>
      </c>
      <c r="AA466" s="84">
        <f t="shared" si="270"/>
        <v>1.8509599999999999</v>
      </c>
    </row>
    <row r="467" spans="1:27" ht="12.75" hidden="1" customHeight="1" outlineLevel="1" x14ac:dyDescent="0.2">
      <c r="A467" s="92" t="s">
        <v>1256</v>
      </c>
      <c r="B467" s="62" t="s">
        <v>231</v>
      </c>
      <c r="C467" s="42" t="s">
        <v>77</v>
      </c>
      <c r="D467" s="43">
        <v>1105.8499999999999</v>
      </c>
      <c r="E467" s="43">
        <v>1034</v>
      </c>
      <c r="F467" s="43">
        <v>987.32</v>
      </c>
      <c r="G467" s="43">
        <v>983.72</v>
      </c>
      <c r="H467" s="43">
        <v>1083.7</v>
      </c>
      <c r="I467" s="43">
        <v>1133.03</v>
      </c>
      <c r="J467" s="43">
        <v>1350.63</v>
      </c>
      <c r="K467" s="43">
        <v>1628.14</v>
      </c>
      <c r="L467" s="43">
        <v>1680.81</v>
      </c>
      <c r="M467" s="43">
        <v>1694.94</v>
      </c>
      <c r="N467" s="43">
        <v>1706.8</v>
      </c>
      <c r="O467" s="43">
        <v>1741.65</v>
      </c>
      <c r="P467" s="43">
        <v>1721.4</v>
      </c>
      <c r="Q467" s="43">
        <v>1728.17</v>
      </c>
      <c r="R467" s="43">
        <v>1722.27</v>
      </c>
      <c r="S467" s="43">
        <v>1701.54</v>
      </c>
      <c r="T467" s="43">
        <v>1689.37</v>
      </c>
      <c r="U467" s="43">
        <v>1705.01</v>
      </c>
      <c r="V467" s="43">
        <v>1714.62</v>
      </c>
      <c r="W467" s="43">
        <v>1723.79</v>
      </c>
      <c r="X467" s="43">
        <v>1691.33</v>
      </c>
      <c r="Y467" s="43">
        <v>1644.95</v>
      </c>
      <c r="Z467" s="43">
        <v>1359.83</v>
      </c>
      <c r="AA467" s="43">
        <v>1195.6500000000001</v>
      </c>
    </row>
    <row r="468" spans="1:27" ht="12.75" hidden="1" customHeight="1" outlineLevel="1" x14ac:dyDescent="0.2">
      <c r="A468" s="92" t="s">
        <v>1257</v>
      </c>
      <c r="B468" s="62" t="s">
        <v>88</v>
      </c>
      <c r="C468" s="42" t="s">
        <v>77</v>
      </c>
      <c r="D468" s="43">
        <f>$D$438</f>
        <v>434.18</v>
      </c>
      <c r="E468" s="43">
        <f t="shared" ref="E468:AA468" si="271">$D$438</f>
        <v>434.18</v>
      </c>
      <c r="F468" s="43">
        <f t="shared" si="271"/>
        <v>434.18</v>
      </c>
      <c r="G468" s="43">
        <f t="shared" si="271"/>
        <v>434.18</v>
      </c>
      <c r="H468" s="43">
        <f t="shared" si="271"/>
        <v>434.18</v>
      </c>
      <c r="I468" s="43">
        <f t="shared" si="271"/>
        <v>434.18</v>
      </c>
      <c r="J468" s="43">
        <f t="shared" si="271"/>
        <v>434.18</v>
      </c>
      <c r="K468" s="43">
        <f t="shared" si="271"/>
        <v>434.18</v>
      </c>
      <c r="L468" s="43">
        <f t="shared" si="271"/>
        <v>434.18</v>
      </c>
      <c r="M468" s="43">
        <f t="shared" si="271"/>
        <v>434.18</v>
      </c>
      <c r="N468" s="43">
        <f t="shared" si="271"/>
        <v>434.18</v>
      </c>
      <c r="O468" s="43">
        <f t="shared" si="271"/>
        <v>434.18</v>
      </c>
      <c r="P468" s="43">
        <f t="shared" si="271"/>
        <v>434.18</v>
      </c>
      <c r="Q468" s="43">
        <f t="shared" si="271"/>
        <v>434.18</v>
      </c>
      <c r="R468" s="43">
        <f t="shared" si="271"/>
        <v>434.18</v>
      </c>
      <c r="S468" s="43">
        <f t="shared" si="271"/>
        <v>434.18</v>
      </c>
      <c r="T468" s="43">
        <f t="shared" si="271"/>
        <v>434.18</v>
      </c>
      <c r="U468" s="43">
        <f t="shared" si="271"/>
        <v>434.18</v>
      </c>
      <c r="V468" s="43">
        <f t="shared" si="271"/>
        <v>434.18</v>
      </c>
      <c r="W468" s="43">
        <f t="shared" si="271"/>
        <v>434.18</v>
      </c>
      <c r="X468" s="43">
        <f t="shared" si="271"/>
        <v>434.18</v>
      </c>
      <c r="Y468" s="43">
        <f t="shared" si="271"/>
        <v>434.18</v>
      </c>
      <c r="Z468" s="43">
        <f t="shared" si="271"/>
        <v>434.18</v>
      </c>
      <c r="AA468" s="43">
        <f t="shared" si="271"/>
        <v>434.18</v>
      </c>
    </row>
    <row r="469" spans="1:27" ht="12.75" hidden="1" customHeight="1" outlineLevel="1" x14ac:dyDescent="0.2">
      <c r="A469" s="92" t="s">
        <v>1258</v>
      </c>
      <c r="B469" s="62" t="s">
        <v>81</v>
      </c>
      <c r="C469" s="42" t="s">
        <v>77</v>
      </c>
      <c r="D469" s="43">
        <v>4.7699999999999996</v>
      </c>
      <c r="E469" s="43">
        <v>4.7699999999999996</v>
      </c>
      <c r="F469" s="43">
        <v>4.7699999999999996</v>
      </c>
      <c r="G469" s="43">
        <v>4.7699999999999996</v>
      </c>
      <c r="H469" s="43">
        <v>4.7699999999999996</v>
      </c>
      <c r="I469" s="43">
        <v>4.7699999999999996</v>
      </c>
      <c r="J469" s="43">
        <v>4.7699999999999996</v>
      </c>
      <c r="K469" s="43">
        <v>4.7699999999999996</v>
      </c>
      <c r="L469" s="43">
        <v>4.7699999999999996</v>
      </c>
      <c r="M469" s="43">
        <v>4.7699999999999996</v>
      </c>
      <c r="N469" s="43">
        <v>4.7699999999999996</v>
      </c>
      <c r="O469" s="43">
        <v>4.7699999999999996</v>
      </c>
      <c r="P469" s="43">
        <v>4.7699999999999996</v>
      </c>
      <c r="Q469" s="43">
        <v>4.7699999999999996</v>
      </c>
      <c r="R469" s="43">
        <v>4.7699999999999996</v>
      </c>
      <c r="S469" s="43">
        <v>4.7699999999999996</v>
      </c>
      <c r="T469" s="43">
        <v>4.7699999999999996</v>
      </c>
      <c r="U469" s="43">
        <v>4.7699999999999996</v>
      </c>
      <c r="V469" s="43">
        <v>4.7699999999999996</v>
      </c>
      <c r="W469" s="43">
        <v>4.7699999999999996</v>
      </c>
      <c r="X469" s="43">
        <v>4.7699999999999996</v>
      </c>
      <c r="Y469" s="43">
        <v>4.7699999999999996</v>
      </c>
      <c r="Z469" s="43">
        <v>4.7699999999999996</v>
      </c>
      <c r="AA469" s="43">
        <v>4.7699999999999996</v>
      </c>
    </row>
    <row r="470" spans="1:27" ht="12.75" hidden="1" customHeight="1" outlineLevel="1" x14ac:dyDescent="0.2">
      <c r="A470" s="92" t="s">
        <v>1259</v>
      </c>
      <c r="B470" s="62" t="s">
        <v>79</v>
      </c>
      <c r="C470" s="42" t="s">
        <v>77</v>
      </c>
      <c r="D470" s="43">
        <f>$D$11</f>
        <v>216.36</v>
      </c>
      <c r="E470" s="43">
        <f t="shared" ref="E470:AA470" si="272">$D$11</f>
        <v>216.36</v>
      </c>
      <c r="F470" s="43">
        <f t="shared" si="272"/>
        <v>216.36</v>
      </c>
      <c r="G470" s="43">
        <f t="shared" si="272"/>
        <v>216.36</v>
      </c>
      <c r="H470" s="43">
        <f t="shared" si="272"/>
        <v>216.36</v>
      </c>
      <c r="I470" s="43">
        <f t="shared" si="272"/>
        <v>216.36</v>
      </c>
      <c r="J470" s="43">
        <f t="shared" si="272"/>
        <v>216.36</v>
      </c>
      <c r="K470" s="43">
        <f t="shared" si="272"/>
        <v>216.36</v>
      </c>
      <c r="L470" s="43">
        <f t="shared" si="272"/>
        <v>216.36</v>
      </c>
      <c r="M470" s="43">
        <f t="shared" si="272"/>
        <v>216.36</v>
      </c>
      <c r="N470" s="43">
        <f t="shared" si="272"/>
        <v>216.36</v>
      </c>
      <c r="O470" s="43">
        <f t="shared" si="272"/>
        <v>216.36</v>
      </c>
      <c r="P470" s="43">
        <f t="shared" si="272"/>
        <v>216.36</v>
      </c>
      <c r="Q470" s="43">
        <f t="shared" si="272"/>
        <v>216.36</v>
      </c>
      <c r="R470" s="43">
        <f>$D$11</f>
        <v>216.36</v>
      </c>
      <c r="S470" s="43">
        <f t="shared" si="272"/>
        <v>216.36</v>
      </c>
      <c r="T470" s="43">
        <f t="shared" si="272"/>
        <v>216.36</v>
      </c>
      <c r="U470" s="43">
        <f t="shared" si="272"/>
        <v>216.36</v>
      </c>
      <c r="V470" s="43">
        <f t="shared" si="272"/>
        <v>216.36</v>
      </c>
      <c r="W470" s="43">
        <f t="shared" si="272"/>
        <v>216.36</v>
      </c>
      <c r="X470" s="43">
        <f t="shared" si="272"/>
        <v>216.36</v>
      </c>
      <c r="Y470" s="43">
        <f t="shared" si="272"/>
        <v>216.36</v>
      </c>
      <c r="Z470" s="43">
        <f t="shared" si="272"/>
        <v>216.36</v>
      </c>
      <c r="AA470" s="43">
        <f t="shared" si="272"/>
        <v>216.36</v>
      </c>
    </row>
    <row r="471" spans="1:27" collapsed="1" x14ac:dyDescent="0.2">
      <c r="A471" s="91" t="s">
        <v>1260</v>
      </c>
      <c r="B471" s="27" t="str">
        <f>"08"&amp;"."&amp;$B$599&amp;"."&amp;$B$600</f>
        <v>08.02.2023</v>
      </c>
      <c r="C471" s="83" t="s">
        <v>74</v>
      </c>
      <c r="D471" s="84">
        <f>ROUND(((D472+D473+D475+D474)/1000),5)</f>
        <v>1.7683500000000001</v>
      </c>
      <c r="E471" s="84">
        <f>ROUND(((E472+E473+E475+E474)/1000),5)</f>
        <v>1.73306</v>
      </c>
      <c r="F471" s="84">
        <f>ROUND(((F472+F473+F475+F474)/1000),5)</f>
        <v>1.6924600000000001</v>
      </c>
      <c r="G471" s="84">
        <f t="shared" ref="G471:AA471" si="273">ROUND(((G472+G473+G475+G474)/1000),5)</f>
        <v>1.7112400000000001</v>
      </c>
      <c r="H471" s="84">
        <f t="shared" si="273"/>
        <v>1.74569</v>
      </c>
      <c r="I471" s="84">
        <f t="shared" si="273"/>
        <v>1.8172600000000001</v>
      </c>
      <c r="J471" s="84">
        <f t="shared" si="273"/>
        <v>2.0911599999999999</v>
      </c>
      <c r="K471" s="84">
        <f t="shared" si="273"/>
        <v>2.2966000000000002</v>
      </c>
      <c r="L471" s="84">
        <f t="shared" si="273"/>
        <v>2.3504999999999998</v>
      </c>
      <c r="M471" s="84">
        <f t="shared" si="273"/>
        <v>2.3618299999999999</v>
      </c>
      <c r="N471" s="84">
        <f t="shared" si="273"/>
        <v>2.3693200000000001</v>
      </c>
      <c r="O471" s="84">
        <f t="shared" si="273"/>
        <v>2.3896899999999999</v>
      </c>
      <c r="P471" s="84">
        <f t="shared" si="273"/>
        <v>2.3824900000000002</v>
      </c>
      <c r="Q471" s="84">
        <f t="shared" si="273"/>
        <v>2.4119000000000002</v>
      </c>
      <c r="R471" s="84">
        <f t="shared" si="273"/>
        <v>2.4073500000000001</v>
      </c>
      <c r="S471" s="84">
        <f t="shared" si="273"/>
        <v>2.3701099999999999</v>
      </c>
      <c r="T471" s="84">
        <f t="shared" si="273"/>
        <v>2.3512400000000002</v>
      </c>
      <c r="U471" s="84">
        <f t="shared" si="273"/>
        <v>2.36748</v>
      </c>
      <c r="V471" s="84">
        <f t="shared" si="273"/>
        <v>2.3741500000000002</v>
      </c>
      <c r="W471" s="84">
        <f t="shared" si="273"/>
        <v>2.3842400000000001</v>
      </c>
      <c r="X471" s="84">
        <f t="shared" si="273"/>
        <v>2.3581799999999999</v>
      </c>
      <c r="Y471" s="84">
        <f t="shared" si="273"/>
        <v>2.3122099999999999</v>
      </c>
      <c r="Z471" s="84">
        <f t="shared" si="273"/>
        <v>2.0614400000000002</v>
      </c>
      <c r="AA471" s="84">
        <f t="shared" si="273"/>
        <v>1.8747799999999999</v>
      </c>
    </row>
    <row r="472" spans="1:27" ht="12.75" hidden="1" customHeight="1" outlineLevel="1" x14ac:dyDescent="0.2">
      <c r="A472" s="92" t="s">
        <v>1261</v>
      </c>
      <c r="B472" s="62" t="s">
        <v>231</v>
      </c>
      <c r="C472" s="42" t="s">
        <v>77</v>
      </c>
      <c r="D472" s="43">
        <v>1113.04</v>
      </c>
      <c r="E472" s="43">
        <v>1077.75</v>
      </c>
      <c r="F472" s="43">
        <v>1037.1500000000001</v>
      </c>
      <c r="G472" s="43">
        <v>1055.93</v>
      </c>
      <c r="H472" s="43">
        <v>1090.3800000000001</v>
      </c>
      <c r="I472" s="43">
        <v>1161.95</v>
      </c>
      <c r="J472" s="43">
        <v>1435.85</v>
      </c>
      <c r="K472" s="43">
        <v>1641.29</v>
      </c>
      <c r="L472" s="43">
        <v>1695.19</v>
      </c>
      <c r="M472" s="43">
        <v>1706.52</v>
      </c>
      <c r="N472" s="43">
        <v>1714.01</v>
      </c>
      <c r="O472" s="43">
        <v>1734.38</v>
      </c>
      <c r="P472" s="43">
        <v>1727.18</v>
      </c>
      <c r="Q472" s="43">
        <v>1756.59</v>
      </c>
      <c r="R472" s="43">
        <v>1752.04</v>
      </c>
      <c r="S472" s="43">
        <v>1714.8</v>
      </c>
      <c r="T472" s="43">
        <v>1695.93</v>
      </c>
      <c r="U472" s="43">
        <v>1712.17</v>
      </c>
      <c r="V472" s="43">
        <v>1718.84</v>
      </c>
      <c r="W472" s="43">
        <v>1728.93</v>
      </c>
      <c r="X472" s="43">
        <v>1702.87</v>
      </c>
      <c r="Y472" s="43">
        <v>1656.9</v>
      </c>
      <c r="Z472" s="43">
        <v>1406.13</v>
      </c>
      <c r="AA472" s="43">
        <v>1219.47</v>
      </c>
    </row>
    <row r="473" spans="1:27" ht="12.75" hidden="1" customHeight="1" outlineLevel="1" x14ac:dyDescent="0.2">
      <c r="A473" s="92" t="s">
        <v>1262</v>
      </c>
      <c r="B473" s="62" t="s">
        <v>88</v>
      </c>
      <c r="C473" s="42" t="s">
        <v>77</v>
      </c>
      <c r="D473" s="43">
        <f>$D$438</f>
        <v>434.18</v>
      </c>
      <c r="E473" s="43">
        <f t="shared" ref="E473:AA473" si="274">$D$438</f>
        <v>434.18</v>
      </c>
      <c r="F473" s="43">
        <f t="shared" si="274"/>
        <v>434.18</v>
      </c>
      <c r="G473" s="43">
        <f t="shared" si="274"/>
        <v>434.18</v>
      </c>
      <c r="H473" s="43">
        <f t="shared" si="274"/>
        <v>434.18</v>
      </c>
      <c r="I473" s="43">
        <f t="shared" si="274"/>
        <v>434.18</v>
      </c>
      <c r="J473" s="43">
        <f t="shared" si="274"/>
        <v>434.18</v>
      </c>
      <c r="K473" s="43">
        <f t="shared" si="274"/>
        <v>434.18</v>
      </c>
      <c r="L473" s="43">
        <f t="shared" si="274"/>
        <v>434.18</v>
      </c>
      <c r="M473" s="43">
        <f t="shared" si="274"/>
        <v>434.18</v>
      </c>
      <c r="N473" s="43">
        <f t="shared" si="274"/>
        <v>434.18</v>
      </c>
      <c r="O473" s="43">
        <f t="shared" si="274"/>
        <v>434.18</v>
      </c>
      <c r="P473" s="43">
        <f t="shared" si="274"/>
        <v>434.18</v>
      </c>
      <c r="Q473" s="43">
        <f t="shared" si="274"/>
        <v>434.18</v>
      </c>
      <c r="R473" s="43">
        <f t="shared" si="274"/>
        <v>434.18</v>
      </c>
      <c r="S473" s="43">
        <f t="shared" si="274"/>
        <v>434.18</v>
      </c>
      <c r="T473" s="43">
        <f t="shared" si="274"/>
        <v>434.18</v>
      </c>
      <c r="U473" s="43">
        <f t="shared" si="274"/>
        <v>434.18</v>
      </c>
      <c r="V473" s="43">
        <f t="shared" si="274"/>
        <v>434.18</v>
      </c>
      <c r="W473" s="43">
        <f t="shared" si="274"/>
        <v>434.18</v>
      </c>
      <c r="X473" s="43">
        <f t="shared" si="274"/>
        <v>434.18</v>
      </c>
      <c r="Y473" s="43">
        <f t="shared" si="274"/>
        <v>434.18</v>
      </c>
      <c r="Z473" s="43">
        <f t="shared" si="274"/>
        <v>434.18</v>
      </c>
      <c r="AA473" s="43">
        <f t="shared" si="274"/>
        <v>434.18</v>
      </c>
    </row>
    <row r="474" spans="1:27" ht="12.75" hidden="1" customHeight="1" outlineLevel="1" x14ac:dyDescent="0.2">
      <c r="A474" s="92" t="s">
        <v>1263</v>
      </c>
      <c r="B474" s="62" t="s">
        <v>81</v>
      </c>
      <c r="C474" s="42" t="s">
        <v>77</v>
      </c>
      <c r="D474" s="43">
        <v>4.7699999999999996</v>
      </c>
      <c r="E474" s="43">
        <v>4.7699999999999996</v>
      </c>
      <c r="F474" s="43">
        <v>4.7699999999999996</v>
      </c>
      <c r="G474" s="43">
        <v>4.7699999999999996</v>
      </c>
      <c r="H474" s="43">
        <v>4.7699999999999996</v>
      </c>
      <c r="I474" s="43">
        <v>4.7699999999999996</v>
      </c>
      <c r="J474" s="43">
        <v>4.7699999999999996</v>
      </c>
      <c r="K474" s="43">
        <v>4.7699999999999996</v>
      </c>
      <c r="L474" s="43">
        <v>4.7699999999999996</v>
      </c>
      <c r="M474" s="43">
        <v>4.7699999999999996</v>
      </c>
      <c r="N474" s="43">
        <v>4.7699999999999996</v>
      </c>
      <c r="O474" s="43">
        <v>4.7699999999999996</v>
      </c>
      <c r="P474" s="43">
        <v>4.7699999999999996</v>
      </c>
      <c r="Q474" s="43">
        <v>4.7699999999999996</v>
      </c>
      <c r="R474" s="43">
        <v>4.7699999999999996</v>
      </c>
      <c r="S474" s="43">
        <v>4.7699999999999996</v>
      </c>
      <c r="T474" s="43">
        <v>4.7699999999999996</v>
      </c>
      <c r="U474" s="43">
        <v>4.7699999999999996</v>
      </c>
      <c r="V474" s="43">
        <v>4.7699999999999996</v>
      </c>
      <c r="W474" s="43">
        <v>4.7699999999999996</v>
      </c>
      <c r="X474" s="43">
        <v>4.7699999999999996</v>
      </c>
      <c r="Y474" s="43">
        <v>4.7699999999999996</v>
      </c>
      <c r="Z474" s="43">
        <v>4.7699999999999996</v>
      </c>
      <c r="AA474" s="43">
        <v>4.7699999999999996</v>
      </c>
    </row>
    <row r="475" spans="1:27" ht="12.75" hidden="1" customHeight="1" outlineLevel="1" x14ac:dyDescent="0.2">
      <c r="A475" s="92" t="s">
        <v>1264</v>
      </c>
      <c r="B475" s="62" t="s">
        <v>79</v>
      </c>
      <c r="C475" s="42" t="s">
        <v>77</v>
      </c>
      <c r="D475" s="43">
        <f>$D$11</f>
        <v>216.36</v>
      </c>
      <c r="E475" s="43">
        <f t="shared" ref="E475:AA475" si="275">$D$11</f>
        <v>216.36</v>
      </c>
      <c r="F475" s="43">
        <f t="shared" si="275"/>
        <v>216.36</v>
      </c>
      <c r="G475" s="43">
        <f t="shared" si="275"/>
        <v>216.36</v>
      </c>
      <c r="H475" s="43">
        <f t="shared" si="275"/>
        <v>216.36</v>
      </c>
      <c r="I475" s="43">
        <f t="shared" si="275"/>
        <v>216.36</v>
      </c>
      <c r="J475" s="43">
        <f t="shared" si="275"/>
        <v>216.36</v>
      </c>
      <c r="K475" s="43">
        <f t="shared" si="275"/>
        <v>216.36</v>
      </c>
      <c r="L475" s="43">
        <f t="shared" si="275"/>
        <v>216.36</v>
      </c>
      <c r="M475" s="43">
        <f t="shared" si="275"/>
        <v>216.36</v>
      </c>
      <c r="N475" s="43">
        <f t="shared" si="275"/>
        <v>216.36</v>
      </c>
      <c r="O475" s="43">
        <f t="shared" si="275"/>
        <v>216.36</v>
      </c>
      <c r="P475" s="43">
        <f t="shared" si="275"/>
        <v>216.36</v>
      </c>
      <c r="Q475" s="43">
        <f t="shared" si="275"/>
        <v>216.36</v>
      </c>
      <c r="R475" s="43">
        <f>$D$11</f>
        <v>216.36</v>
      </c>
      <c r="S475" s="43">
        <f t="shared" si="275"/>
        <v>216.36</v>
      </c>
      <c r="T475" s="43">
        <f t="shared" si="275"/>
        <v>216.36</v>
      </c>
      <c r="U475" s="43">
        <f t="shared" si="275"/>
        <v>216.36</v>
      </c>
      <c r="V475" s="43">
        <f t="shared" si="275"/>
        <v>216.36</v>
      </c>
      <c r="W475" s="43">
        <f t="shared" si="275"/>
        <v>216.36</v>
      </c>
      <c r="X475" s="43">
        <f t="shared" si="275"/>
        <v>216.36</v>
      </c>
      <c r="Y475" s="43">
        <f t="shared" si="275"/>
        <v>216.36</v>
      </c>
      <c r="Z475" s="43">
        <f t="shared" si="275"/>
        <v>216.36</v>
      </c>
      <c r="AA475" s="43">
        <f t="shared" si="275"/>
        <v>216.36</v>
      </c>
    </row>
    <row r="476" spans="1:27" collapsed="1" x14ac:dyDescent="0.2">
      <c r="A476" s="91" t="s">
        <v>1265</v>
      </c>
      <c r="B476" s="27" t="str">
        <f>"09"&amp;"."&amp;$B$599&amp;"."&amp;$B$600</f>
        <v>09.02.2023</v>
      </c>
      <c r="C476" s="83" t="s">
        <v>74</v>
      </c>
      <c r="D476" s="84">
        <f>ROUND(((D477+D478+D480+D479)/1000),5)</f>
        <v>1.7692399999999999</v>
      </c>
      <c r="E476" s="84">
        <f>ROUND(((E477+E478+E480+E479)/1000),5)</f>
        <v>1.73766</v>
      </c>
      <c r="F476" s="84">
        <f>ROUND(((F477+F478+F480+F479)/1000),5)</f>
        <v>1.7359899999999999</v>
      </c>
      <c r="G476" s="84">
        <f t="shared" ref="G476:AA476" si="276">ROUND(((G477+G478+G480+G479)/1000),5)</f>
        <v>1.7395700000000001</v>
      </c>
      <c r="H476" s="84">
        <f t="shared" si="276"/>
        <v>1.77746</v>
      </c>
      <c r="I476" s="84">
        <f t="shared" si="276"/>
        <v>1.8602799999999999</v>
      </c>
      <c r="J476" s="84">
        <f t="shared" si="276"/>
        <v>2.1168399999999998</v>
      </c>
      <c r="K476" s="84">
        <f t="shared" si="276"/>
        <v>2.3052199999999998</v>
      </c>
      <c r="L476" s="84">
        <f t="shared" si="276"/>
        <v>2.4206599999999998</v>
      </c>
      <c r="M476" s="84">
        <f t="shared" si="276"/>
        <v>2.4415100000000001</v>
      </c>
      <c r="N476" s="84">
        <f t="shared" si="276"/>
        <v>2.4520200000000001</v>
      </c>
      <c r="O476" s="84">
        <f t="shared" si="276"/>
        <v>2.4902500000000001</v>
      </c>
      <c r="P476" s="84">
        <f t="shared" si="276"/>
        <v>2.4704700000000002</v>
      </c>
      <c r="Q476" s="84">
        <f t="shared" si="276"/>
        <v>2.4515199999999999</v>
      </c>
      <c r="R476" s="84">
        <f t="shared" si="276"/>
        <v>2.4481999999999999</v>
      </c>
      <c r="S476" s="84">
        <f t="shared" si="276"/>
        <v>2.4408799999999999</v>
      </c>
      <c r="T476" s="84">
        <f t="shared" si="276"/>
        <v>2.4089399999999999</v>
      </c>
      <c r="U476" s="84">
        <f t="shared" si="276"/>
        <v>2.4317000000000002</v>
      </c>
      <c r="V476" s="84">
        <f t="shared" si="276"/>
        <v>2.4456099999999998</v>
      </c>
      <c r="W476" s="84">
        <f t="shared" si="276"/>
        <v>2.4673400000000001</v>
      </c>
      <c r="X476" s="84">
        <f t="shared" si="276"/>
        <v>2.4138000000000002</v>
      </c>
      <c r="Y476" s="84">
        <f t="shared" si="276"/>
        <v>2.3131300000000001</v>
      </c>
      <c r="Z476" s="84">
        <f t="shared" si="276"/>
        <v>2.1772499999999999</v>
      </c>
      <c r="AA476" s="84">
        <f t="shared" si="276"/>
        <v>1.89049</v>
      </c>
    </row>
    <row r="477" spans="1:27" ht="12.75" hidden="1" customHeight="1" outlineLevel="1" x14ac:dyDescent="0.2">
      <c r="A477" s="92" t="s">
        <v>1266</v>
      </c>
      <c r="B477" s="62" t="s">
        <v>231</v>
      </c>
      <c r="C477" s="42" t="s">
        <v>77</v>
      </c>
      <c r="D477" s="43">
        <v>1113.93</v>
      </c>
      <c r="E477" s="43">
        <v>1082.3499999999999</v>
      </c>
      <c r="F477" s="43">
        <v>1080.68</v>
      </c>
      <c r="G477" s="43">
        <v>1084.26</v>
      </c>
      <c r="H477" s="43">
        <v>1122.1500000000001</v>
      </c>
      <c r="I477" s="43">
        <v>1204.97</v>
      </c>
      <c r="J477" s="43">
        <v>1461.53</v>
      </c>
      <c r="K477" s="43">
        <v>1649.91</v>
      </c>
      <c r="L477" s="43">
        <v>1765.35</v>
      </c>
      <c r="M477" s="43">
        <v>1786.2</v>
      </c>
      <c r="N477" s="43">
        <v>1796.71</v>
      </c>
      <c r="O477" s="43">
        <v>1834.94</v>
      </c>
      <c r="P477" s="43">
        <v>1815.16</v>
      </c>
      <c r="Q477" s="43">
        <v>1796.21</v>
      </c>
      <c r="R477" s="43">
        <v>1792.89</v>
      </c>
      <c r="S477" s="43">
        <v>1785.57</v>
      </c>
      <c r="T477" s="43">
        <v>1753.63</v>
      </c>
      <c r="U477" s="43">
        <v>1776.39</v>
      </c>
      <c r="V477" s="43">
        <v>1790.3</v>
      </c>
      <c r="W477" s="43">
        <v>1812.03</v>
      </c>
      <c r="X477" s="43">
        <v>1758.49</v>
      </c>
      <c r="Y477" s="43">
        <v>1657.82</v>
      </c>
      <c r="Z477" s="43">
        <v>1521.94</v>
      </c>
      <c r="AA477" s="43">
        <v>1235.18</v>
      </c>
    </row>
    <row r="478" spans="1:27" ht="12.75" hidden="1" customHeight="1" outlineLevel="1" x14ac:dyDescent="0.2">
      <c r="A478" s="92" t="s">
        <v>1267</v>
      </c>
      <c r="B478" s="62" t="s">
        <v>88</v>
      </c>
      <c r="C478" s="42" t="s">
        <v>77</v>
      </c>
      <c r="D478" s="43">
        <f>$D$438</f>
        <v>434.18</v>
      </c>
      <c r="E478" s="43">
        <f t="shared" ref="E478:AA478" si="277">$D$438</f>
        <v>434.18</v>
      </c>
      <c r="F478" s="43">
        <f t="shared" si="277"/>
        <v>434.18</v>
      </c>
      <c r="G478" s="43">
        <f t="shared" si="277"/>
        <v>434.18</v>
      </c>
      <c r="H478" s="43">
        <f t="shared" si="277"/>
        <v>434.18</v>
      </c>
      <c r="I478" s="43">
        <f t="shared" si="277"/>
        <v>434.18</v>
      </c>
      <c r="J478" s="43">
        <f t="shared" si="277"/>
        <v>434.18</v>
      </c>
      <c r="K478" s="43">
        <f t="shared" si="277"/>
        <v>434.18</v>
      </c>
      <c r="L478" s="43">
        <f t="shared" si="277"/>
        <v>434.18</v>
      </c>
      <c r="M478" s="43">
        <f t="shared" si="277"/>
        <v>434.18</v>
      </c>
      <c r="N478" s="43">
        <f t="shared" si="277"/>
        <v>434.18</v>
      </c>
      <c r="O478" s="43">
        <f t="shared" si="277"/>
        <v>434.18</v>
      </c>
      <c r="P478" s="43">
        <f t="shared" si="277"/>
        <v>434.18</v>
      </c>
      <c r="Q478" s="43">
        <f t="shared" si="277"/>
        <v>434.18</v>
      </c>
      <c r="R478" s="43">
        <f t="shared" si="277"/>
        <v>434.18</v>
      </c>
      <c r="S478" s="43">
        <f t="shared" si="277"/>
        <v>434.18</v>
      </c>
      <c r="T478" s="43">
        <f t="shared" si="277"/>
        <v>434.18</v>
      </c>
      <c r="U478" s="43">
        <f t="shared" si="277"/>
        <v>434.18</v>
      </c>
      <c r="V478" s="43">
        <f t="shared" si="277"/>
        <v>434.18</v>
      </c>
      <c r="W478" s="43">
        <f t="shared" si="277"/>
        <v>434.18</v>
      </c>
      <c r="X478" s="43">
        <f t="shared" si="277"/>
        <v>434.18</v>
      </c>
      <c r="Y478" s="43">
        <f t="shared" si="277"/>
        <v>434.18</v>
      </c>
      <c r="Z478" s="43">
        <f t="shared" si="277"/>
        <v>434.18</v>
      </c>
      <c r="AA478" s="43">
        <f t="shared" si="277"/>
        <v>434.18</v>
      </c>
    </row>
    <row r="479" spans="1:27" ht="12.75" hidden="1" customHeight="1" outlineLevel="1" x14ac:dyDescent="0.2">
      <c r="A479" s="92" t="s">
        <v>1268</v>
      </c>
      <c r="B479" s="62" t="s">
        <v>81</v>
      </c>
      <c r="C479" s="42" t="s">
        <v>77</v>
      </c>
      <c r="D479" s="43">
        <v>4.7699999999999996</v>
      </c>
      <c r="E479" s="43">
        <v>4.7699999999999996</v>
      </c>
      <c r="F479" s="43">
        <v>4.7699999999999996</v>
      </c>
      <c r="G479" s="43">
        <v>4.7699999999999996</v>
      </c>
      <c r="H479" s="43">
        <v>4.7699999999999996</v>
      </c>
      <c r="I479" s="43">
        <v>4.7699999999999996</v>
      </c>
      <c r="J479" s="43">
        <v>4.7699999999999996</v>
      </c>
      <c r="K479" s="43">
        <v>4.7699999999999996</v>
      </c>
      <c r="L479" s="43">
        <v>4.7699999999999996</v>
      </c>
      <c r="M479" s="43">
        <v>4.7699999999999996</v>
      </c>
      <c r="N479" s="43">
        <v>4.7699999999999996</v>
      </c>
      <c r="O479" s="43">
        <v>4.7699999999999996</v>
      </c>
      <c r="P479" s="43">
        <v>4.7699999999999996</v>
      </c>
      <c r="Q479" s="43">
        <v>4.7699999999999996</v>
      </c>
      <c r="R479" s="43">
        <v>4.7699999999999996</v>
      </c>
      <c r="S479" s="43">
        <v>4.7699999999999996</v>
      </c>
      <c r="T479" s="43">
        <v>4.7699999999999996</v>
      </c>
      <c r="U479" s="43">
        <v>4.7699999999999996</v>
      </c>
      <c r="V479" s="43">
        <v>4.7699999999999996</v>
      </c>
      <c r="W479" s="43">
        <v>4.7699999999999996</v>
      </c>
      <c r="X479" s="43">
        <v>4.7699999999999996</v>
      </c>
      <c r="Y479" s="43">
        <v>4.7699999999999996</v>
      </c>
      <c r="Z479" s="43">
        <v>4.7699999999999996</v>
      </c>
      <c r="AA479" s="43">
        <v>4.7699999999999996</v>
      </c>
    </row>
    <row r="480" spans="1:27" ht="12.75" hidden="1" customHeight="1" outlineLevel="1" x14ac:dyDescent="0.2">
      <c r="A480" s="92" t="s">
        <v>1269</v>
      </c>
      <c r="B480" s="62" t="s">
        <v>79</v>
      </c>
      <c r="C480" s="42" t="s">
        <v>77</v>
      </c>
      <c r="D480" s="43">
        <f>$D$11</f>
        <v>216.36</v>
      </c>
      <c r="E480" s="43">
        <f t="shared" ref="E480:AA480" si="278">$D$11</f>
        <v>216.36</v>
      </c>
      <c r="F480" s="43">
        <f t="shared" si="278"/>
        <v>216.36</v>
      </c>
      <c r="G480" s="43">
        <f t="shared" si="278"/>
        <v>216.36</v>
      </c>
      <c r="H480" s="43">
        <f t="shared" si="278"/>
        <v>216.36</v>
      </c>
      <c r="I480" s="43">
        <f t="shared" si="278"/>
        <v>216.36</v>
      </c>
      <c r="J480" s="43">
        <f t="shared" si="278"/>
        <v>216.36</v>
      </c>
      <c r="K480" s="43">
        <f t="shared" si="278"/>
        <v>216.36</v>
      </c>
      <c r="L480" s="43">
        <f t="shared" si="278"/>
        <v>216.36</v>
      </c>
      <c r="M480" s="43">
        <f t="shared" si="278"/>
        <v>216.36</v>
      </c>
      <c r="N480" s="43">
        <f t="shared" si="278"/>
        <v>216.36</v>
      </c>
      <c r="O480" s="43">
        <f t="shared" si="278"/>
        <v>216.36</v>
      </c>
      <c r="P480" s="43">
        <f t="shared" si="278"/>
        <v>216.36</v>
      </c>
      <c r="Q480" s="43">
        <f t="shared" si="278"/>
        <v>216.36</v>
      </c>
      <c r="R480" s="43">
        <f>$D$11</f>
        <v>216.36</v>
      </c>
      <c r="S480" s="43">
        <f t="shared" si="278"/>
        <v>216.36</v>
      </c>
      <c r="T480" s="43">
        <f t="shared" si="278"/>
        <v>216.36</v>
      </c>
      <c r="U480" s="43">
        <f t="shared" si="278"/>
        <v>216.36</v>
      </c>
      <c r="V480" s="43">
        <f t="shared" si="278"/>
        <v>216.36</v>
      </c>
      <c r="W480" s="43">
        <f t="shared" si="278"/>
        <v>216.36</v>
      </c>
      <c r="X480" s="43">
        <f t="shared" si="278"/>
        <v>216.36</v>
      </c>
      <c r="Y480" s="43">
        <f t="shared" si="278"/>
        <v>216.36</v>
      </c>
      <c r="Z480" s="43">
        <f t="shared" si="278"/>
        <v>216.36</v>
      </c>
      <c r="AA480" s="43">
        <f t="shared" si="278"/>
        <v>216.36</v>
      </c>
    </row>
    <row r="481" spans="1:27" collapsed="1" x14ac:dyDescent="0.2">
      <c r="A481" s="91" t="s">
        <v>1270</v>
      </c>
      <c r="B481" s="27" t="str">
        <f>"10"&amp;"."&amp;$B$599&amp;"."&amp;$B$600</f>
        <v>10.02.2023</v>
      </c>
      <c r="C481" s="83" t="s">
        <v>74</v>
      </c>
      <c r="D481" s="84">
        <f>ROUND(((D482+D483+D485+D484)/1000),5)</f>
        <v>1.83727</v>
      </c>
      <c r="E481" s="84">
        <f>ROUND(((E482+E483+E485+E484)/1000),5)</f>
        <v>1.78877</v>
      </c>
      <c r="F481" s="84">
        <f>ROUND(((F482+F483+F485+F484)/1000),5)</f>
        <v>1.7574799999999999</v>
      </c>
      <c r="G481" s="84">
        <f t="shared" ref="G481:AA481" si="279">ROUND(((G482+G483+G485+G484)/1000),5)</f>
        <v>1.7582</v>
      </c>
      <c r="H481" s="84">
        <f t="shared" si="279"/>
        <v>1.82263</v>
      </c>
      <c r="I481" s="84">
        <f t="shared" si="279"/>
        <v>1.89612</v>
      </c>
      <c r="J481" s="84">
        <f t="shared" si="279"/>
        <v>2.1873100000000001</v>
      </c>
      <c r="K481" s="84">
        <f t="shared" si="279"/>
        <v>2.3031299999999999</v>
      </c>
      <c r="L481" s="84">
        <f t="shared" si="279"/>
        <v>2.39161</v>
      </c>
      <c r="M481" s="84">
        <f t="shared" si="279"/>
        <v>2.43113</v>
      </c>
      <c r="N481" s="84">
        <f t="shared" si="279"/>
        <v>2.4503599999999999</v>
      </c>
      <c r="O481" s="84">
        <f t="shared" si="279"/>
        <v>2.4758499999999999</v>
      </c>
      <c r="P481" s="84">
        <f t="shared" si="279"/>
        <v>2.4581499999999998</v>
      </c>
      <c r="Q481" s="84">
        <f t="shared" si="279"/>
        <v>2.4660000000000002</v>
      </c>
      <c r="R481" s="84">
        <f t="shared" si="279"/>
        <v>2.4568099999999999</v>
      </c>
      <c r="S481" s="84">
        <f t="shared" si="279"/>
        <v>2.41479</v>
      </c>
      <c r="T481" s="84">
        <f t="shared" si="279"/>
        <v>2.3898000000000001</v>
      </c>
      <c r="U481" s="84">
        <f t="shared" si="279"/>
        <v>2.42042</v>
      </c>
      <c r="V481" s="84">
        <f t="shared" si="279"/>
        <v>2.4455900000000002</v>
      </c>
      <c r="W481" s="84">
        <f t="shared" si="279"/>
        <v>2.4352800000000001</v>
      </c>
      <c r="X481" s="84">
        <f t="shared" si="279"/>
        <v>2.4079600000000001</v>
      </c>
      <c r="Y481" s="84">
        <f t="shared" si="279"/>
        <v>2.3472599999999999</v>
      </c>
      <c r="Z481" s="84">
        <f t="shared" si="279"/>
        <v>2.2378399999999998</v>
      </c>
      <c r="AA481" s="84">
        <f t="shared" si="279"/>
        <v>2.0646399999999998</v>
      </c>
    </row>
    <row r="482" spans="1:27" ht="12.75" hidden="1" customHeight="1" outlineLevel="1" x14ac:dyDescent="0.2">
      <c r="A482" s="92" t="s">
        <v>1271</v>
      </c>
      <c r="B482" s="62" t="s">
        <v>231</v>
      </c>
      <c r="C482" s="42" t="s">
        <v>77</v>
      </c>
      <c r="D482" s="43">
        <v>1181.96</v>
      </c>
      <c r="E482" s="43">
        <v>1133.46</v>
      </c>
      <c r="F482" s="43">
        <v>1102.17</v>
      </c>
      <c r="G482" s="43">
        <v>1102.8900000000001</v>
      </c>
      <c r="H482" s="43">
        <v>1167.32</v>
      </c>
      <c r="I482" s="43">
        <v>1240.81</v>
      </c>
      <c r="J482" s="43">
        <v>1532</v>
      </c>
      <c r="K482" s="43">
        <v>1647.82</v>
      </c>
      <c r="L482" s="43">
        <v>1736.3</v>
      </c>
      <c r="M482" s="43">
        <v>1775.82</v>
      </c>
      <c r="N482" s="43">
        <v>1795.05</v>
      </c>
      <c r="O482" s="43">
        <v>1820.54</v>
      </c>
      <c r="P482" s="43">
        <v>1802.84</v>
      </c>
      <c r="Q482" s="43">
        <v>1810.69</v>
      </c>
      <c r="R482" s="43">
        <v>1801.5</v>
      </c>
      <c r="S482" s="43">
        <v>1759.48</v>
      </c>
      <c r="T482" s="43">
        <v>1734.49</v>
      </c>
      <c r="U482" s="43">
        <v>1765.11</v>
      </c>
      <c r="V482" s="43">
        <v>1790.28</v>
      </c>
      <c r="W482" s="43">
        <v>1779.97</v>
      </c>
      <c r="X482" s="43">
        <v>1752.65</v>
      </c>
      <c r="Y482" s="43">
        <v>1691.95</v>
      </c>
      <c r="Z482" s="43">
        <v>1582.53</v>
      </c>
      <c r="AA482" s="43">
        <v>1409.33</v>
      </c>
    </row>
    <row r="483" spans="1:27" ht="12.75" hidden="1" customHeight="1" outlineLevel="1" x14ac:dyDescent="0.2">
      <c r="A483" s="92" t="s">
        <v>1272</v>
      </c>
      <c r="B483" s="62" t="s">
        <v>88</v>
      </c>
      <c r="C483" s="42" t="s">
        <v>77</v>
      </c>
      <c r="D483" s="43">
        <f>$D$438</f>
        <v>434.18</v>
      </c>
      <c r="E483" s="43">
        <f t="shared" ref="E483:AA483" si="280">$D$438</f>
        <v>434.18</v>
      </c>
      <c r="F483" s="43">
        <f t="shared" si="280"/>
        <v>434.18</v>
      </c>
      <c r="G483" s="43">
        <f t="shared" si="280"/>
        <v>434.18</v>
      </c>
      <c r="H483" s="43">
        <f t="shared" si="280"/>
        <v>434.18</v>
      </c>
      <c r="I483" s="43">
        <f t="shared" si="280"/>
        <v>434.18</v>
      </c>
      <c r="J483" s="43">
        <f t="shared" si="280"/>
        <v>434.18</v>
      </c>
      <c r="K483" s="43">
        <f t="shared" si="280"/>
        <v>434.18</v>
      </c>
      <c r="L483" s="43">
        <f t="shared" si="280"/>
        <v>434.18</v>
      </c>
      <c r="M483" s="43">
        <f t="shared" si="280"/>
        <v>434.18</v>
      </c>
      <c r="N483" s="43">
        <f t="shared" si="280"/>
        <v>434.18</v>
      </c>
      <c r="O483" s="43">
        <f t="shared" si="280"/>
        <v>434.18</v>
      </c>
      <c r="P483" s="43">
        <f t="shared" si="280"/>
        <v>434.18</v>
      </c>
      <c r="Q483" s="43">
        <f t="shared" si="280"/>
        <v>434.18</v>
      </c>
      <c r="R483" s="43">
        <f t="shared" si="280"/>
        <v>434.18</v>
      </c>
      <c r="S483" s="43">
        <f t="shared" si="280"/>
        <v>434.18</v>
      </c>
      <c r="T483" s="43">
        <f t="shared" si="280"/>
        <v>434.18</v>
      </c>
      <c r="U483" s="43">
        <f t="shared" si="280"/>
        <v>434.18</v>
      </c>
      <c r="V483" s="43">
        <f t="shared" si="280"/>
        <v>434.18</v>
      </c>
      <c r="W483" s="43">
        <f t="shared" si="280"/>
        <v>434.18</v>
      </c>
      <c r="X483" s="43">
        <f t="shared" si="280"/>
        <v>434.18</v>
      </c>
      <c r="Y483" s="43">
        <f t="shared" si="280"/>
        <v>434.18</v>
      </c>
      <c r="Z483" s="43">
        <f t="shared" si="280"/>
        <v>434.18</v>
      </c>
      <c r="AA483" s="43">
        <f t="shared" si="280"/>
        <v>434.18</v>
      </c>
    </row>
    <row r="484" spans="1:27" ht="12.75" hidden="1" customHeight="1" outlineLevel="1" x14ac:dyDescent="0.2">
      <c r="A484" s="92" t="s">
        <v>1273</v>
      </c>
      <c r="B484" s="62" t="s">
        <v>81</v>
      </c>
      <c r="C484" s="42" t="s">
        <v>77</v>
      </c>
      <c r="D484" s="43">
        <v>4.7699999999999996</v>
      </c>
      <c r="E484" s="43">
        <v>4.7699999999999996</v>
      </c>
      <c r="F484" s="43">
        <v>4.7699999999999996</v>
      </c>
      <c r="G484" s="43">
        <v>4.7699999999999996</v>
      </c>
      <c r="H484" s="43">
        <v>4.7699999999999996</v>
      </c>
      <c r="I484" s="43">
        <v>4.7699999999999996</v>
      </c>
      <c r="J484" s="43">
        <v>4.7699999999999996</v>
      </c>
      <c r="K484" s="43">
        <v>4.7699999999999996</v>
      </c>
      <c r="L484" s="43">
        <v>4.7699999999999996</v>
      </c>
      <c r="M484" s="43">
        <v>4.7699999999999996</v>
      </c>
      <c r="N484" s="43">
        <v>4.7699999999999996</v>
      </c>
      <c r="O484" s="43">
        <v>4.7699999999999996</v>
      </c>
      <c r="P484" s="43">
        <v>4.7699999999999996</v>
      </c>
      <c r="Q484" s="43">
        <v>4.7699999999999996</v>
      </c>
      <c r="R484" s="43">
        <v>4.7699999999999996</v>
      </c>
      <c r="S484" s="43">
        <v>4.7699999999999996</v>
      </c>
      <c r="T484" s="43">
        <v>4.7699999999999996</v>
      </c>
      <c r="U484" s="43">
        <v>4.7699999999999996</v>
      </c>
      <c r="V484" s="43">
        <v>4.7699999999999996</v>
      </c>
      <c r="W484" s="43">
        <v>4.7699999999999996</v>
      </c>
      <c r="X484" s="43">
        <v>4.7699999999999996</v>
      </c>
      <c r="Y484" s="43">
        <v>4.7699999999999996</v>
      </c>
      <c r="Z484" s="43">
        <v>4.7699999999999996</v>
      </c>
      <c r="AA484" s="43">
        <v>4.7699999999999996</v>
      </c>
    </row>
    <row r="485" spans="1:27" ht="12.75" hidden="1" customHeight="1" outlineLevel="1" x14ac:dyDescent="0.2">
      <c r="A485" s="92" t="s">
        <v>1274</v>
      </c>
      <c r="B485" s="62" t="s">
        <v>79</v>
      </c>
      <c r="C485" s="42" t="s">
        <v>77</v>
      </c>
      <c r="D485" s="43">
        <f>$D$11</f>
        <v>216.36</v>
      </c>
      <c r="E485" s="43">
        <f t="shared" ref="E485:AA485" si="281">$D$11</f>
        <v>216.36</v>
      </c>
      <c r="F485" s="43">
        <f t="shared" si="281"/>
        <v>216.36</v>
      </c>
      <c r="G485" s="43">
        <f t="shared" si="281"/>
        <v>216.36</v>
      </c>
      <c r="H485" s="43">
        <f t="shared" si="281"/>
        <v>216.36</v>
      </c>
      <c r="I485" s="43">
        <f t="shared" si="281"/>
        <v>216.36</v>
      </c>
      <c r="J485" s="43">
        <f t="shared" si="281"/>
        <v>216.36</v>
      </c>
      <c r="K485" s="43">
        <f t="shared" si="281"/>
        <v>216.36</v>
      </c>
      <c r="L485" s="43">
        <f t="shared" si="281"/>
        <v>216.36</v>
      </c>
      <c r="M485" s="43">
        <f t="shared" si="281"/>
        <v>216.36</v>
      </c>
      <c r="N485" s="43">
        <f t="shared" si="281"/>
        <v>216.36</v>
      </c>
      <c r="O485" s="43">
        <f t="shared" si="281"/>
        <v>216.36</v>
      </c>
      <c r="P485" s="43">
        <f t="shared" si="281"/>
        <v>216.36</v>
      </c>
      <c r="Q485" s="43">
        <f t="shared" si="281"/>
        <v>216.36</v>
      </c>
      <c r="R485" s="43">
        <f>$D$11</f>
        <v>216.36</v>
      </c>
      <c r="S485" s="43">
        <f t="shared" si="281"/>
        <v>216.36</v>
      </c>
      <c r="T485" s="43">
        <f t="shared" si="281"/>
        <v>216.36</v>
      </c>
      <c r="U485" s="43">
        <f t="shared" si="281"/>
        <v>216.36</v>
      </c>
      <c r="V485" s="43">
        <f t="shared" si="281"/>
        <v>216.36</v>
      </c>
      <c r="W485" s="43">
        <f t="shared" si="281"/>
        <v>216.36</v>
      </c>
      <c r="X485" s="43">
        <f t="shared" si="281"/>
        <v>216.36</v>
      </c>
      <c r="Y485" s="43">
        <f t="shared" si="281"/>
        <v>216.36</v>
      </c>
      <c r="Z485" s="43">
        <f t="shared" si="281"/>
        <v>216.36</v>
      </c>
      <c r="AA485" s="43">
        <f t="shared" si="281"/>
        <v>216.36</v>
      </c>
    </row>
    <row r="486" spans="1:27" collapsed="1" x14ac:dyDescent="0.2">
      <c r="A486" s="91" t="s">
        <v>1275</v>
      </c>
      <c r="B486" s="27" t="str">
        <f>"11"&amp;"."&amp;$B$599&amp;"."&amp;$B$600</f>
        <v>11.02.2023</v>
      </c>
      <c r="C486" s="83" t="s">
        <v>74</v>
      </c>
      <c r="D486" s="84">
        <f>ROUND(((D487+D488+D490+D489)/1000),5)</f>
        <v>1.9293499999999999</v>
      </c>
      <c r="E486" s="84">
        <f>ROUND(((E487+E488+E490+E489)/1000),5)</f>
        <v>1.89147</v>
      </c>
      <c r="F486" s="84">
        <f>ROUND(((F487+F488+F490+F489)/1000),5)</f>
        <v>1.8708899999999999</v>
      </c>
      <c r="G486" s="84">
        <f t="shared" ref="G486:AA486" si="282">ROUND(((G487+G488+G490+G489)/1000),5)</f>
        <v>1.8573999999999999</v>
      </c>
      <c r="H486" s="84">
        <f t="shared" si="282"/>
        <v>1.8700300000000001</v>
      </c>
      <c r="I486" s="84">
        <f t="shared" si="282"/>
        <v>1.88679</v>
      </c>
      <c r="J486" s="84">
        <f t="shared" si="282"/>
        <v>1.9490400000000001</v>
      </c>
      <c r="K486" s="84">
        <f t="shared" si="282"/>
        <v>2.2132100000000001</v>
      </c>
      <c r="L486" s="84">
        <f t="shared" si="282"/>
        <v>2.3088000000000002</v>
      </c>
      <c r="M486" s="84">
        <f t="shared" si="282"/>
        <v>2.4512100000000001</v>
      </c>
      <c r="N486" s="84">
        <f t="shared" si="282"/>
        <v>2.4971399999999999</v>
      </c>
      <c r="O486" s="84">
        <f t="shared" si="282"/>
        <v>2.5096599999999998</v>
      </c>
      <c r="P486" s="84">
        <f t="shared" si="282"/>
        <v>2.5061300000000002</v>
      </c>
      <c r="Q486" s="84">
        <f t="shared" si="282"/>
        <v>2.5023599999999999</v>
      </c>
      <c r="R486" s="84">
        <f t="shared" si="282"/>
        <v>2.4959799999999999</v>
      </c>
      <c r="S486" s="84">
        <f t="shared" si="282"/>
        <v>2.4578799999999998</v>
      </c>
      <c r="T486" s="84">
        <f t="shared" si="282"/>
        <v>2.4802300000000002</v>
      </c>
      <c r="U486" s="84">
        <f t="shared" si="282"/>
        <v>2.5148000000000001</v>
      </c>
      <c r="V486" s="84">
        <f t="shared" si="282"/>
        <v>2.5384099999999998</v>
      </c>
      <c r="W486" s="84">
        <f t="shared" si="282"/>
        <v>2.50671</v>
      </c>
      <c r="X486" s="84">
        <f t="shared" si="282"/>
        <v>2.4916700000000001</v>
      </c>
      <c r="Y486" s="84">
        <f t="shared" si="282"/>
        <v>2.3773599999999999</v>
      </c>
      <c r="Z486" s="84">
        <f t="shared" si="282"/>
        <v>2.2711399999999999</v>
      </c>
      <c r="AA486" s="84">
        <f t="shared" si="282"/>
        <v>2.1572800000000001</v>
      </c>
    </row>
    <row r="487" spans="1:27" ht="12.75" hidden="1" customHeight="1" outlineLevel="1" x14ac:dyDescent="0.2">
      <c r="A487" s="92" t="s">
        <v>1276</v>
      </c>
      <c r="B487" s="62" t="s">
        <v>231</v>
      </c>
      <c r="C487" s="42" t="s">
        <v>77</v>
      </c>
      <c r="D487" s="43">
        <v>1274.04</v>
      </c>
      <c r="E487" s="43">
        <v>1236.1600000000001</v>
      </c>
      <c r="F487" s="43">
        <v>1215.58</v>
      </c>
      <c r="G487" s="43">
        <v>1202.0899999999999</v>
      </c>
      <c r="H487" s="43">
        <v>1214.72</v>
      </c>
      <c r="I487" s="43">
        <v>1231.48</v>
      </c>
      <c r="J487" s="43">
        <v>1293.73</v>
      </c>
      <c r="K487" s="43">
        <v>1557.9</v>
      </c>
      <c r="L487" s="43">
        <v>1653.49</v>
      </c>
      <c r="M487" s="43">
        <v>1795.9</v>
      </c>
      <c r="N487" s="43">
        <v>1841.83</v>
      </c>
      <c r="O487" s="43">
        <v>1854.35</v>
      </c>
      <c r="P487" s="43">
        <v>1850.82</v>
      </c>
      <c r="Q487" s="43">
        <v>1847.05</v>
      </c>
      <c r="R487" s="43">
        <v>1840.67</v>
      </c>
      <c r="S487" s="43">
        <v>1802.57</v>
      </c>
      <c r="T487" s="43">
        <v>1824.92</v>
      </c>
      <c r="U487" s="43">
        <v>1859.49</v>
      </c>
      <c r="V487" s="43">
        <v>1883.1</v>
      </c>
      <c r="W487" s="43">
        <v>1851.4</v>
      </c>
      <c r="X487" s="43">
        <v>1836.36</v>
      </c>
      <c r="Y487" s="43">
        <v>1722.05</v>
      </c>
      <c r="Z487" s="43">
        <v>1615.83</v>
      </c>
      <c r="AA487" s="43">
        <v>1501.97</v>
      </c>
    </row>
    <row r="488" spans="1:27" ht="12.75" hidden="1" customHeight="1" outlineLevel="1" x14ac:dyDescent="0.2">
      <c r="A488" s="92" t="s">
        <v>1277</v>
      </c>
      <c r="B488" s="62" t="s">
        <v>88</v>
      </c>
      <c r="C488" s="42" t="s">
        <v>77</v>
      </c>
      <c r="D488" s="43">
        <f>$D$438</f>
        <v>434.18</v>
      </c>
      <c r="E488" s="43">
        <f t="shared" ref="E488:AA488" si="283">$D$438</f>
        <v>434.18</v>
      </c>
      <c r="F488" s="43">
        <f t="shared" si="283"/>
        <v>434.18</v>
      </c>
      <c r="G488" s="43">
        <f t="shared" si="283"/>
        <v>434.18</v>
      </c>
      <c r="H488" s="43">
        <f t="shared" si="283"/>
        <v>434.18</v>
      </c>
      <c r="I488" s="43">
        <f t="shared" si="283"/>
        <v>434.18</v>
      </c>
      <c r="J488" s="43">
        <f t="shared" si="283"/>
        <v>434.18</v>
      </c>
      <c r="K488" s="43">
        <f t="shared" si="283"/>
        <v>434.18</v>
      </c>
      <c r="L488" s="43">
        <f t="shared" si="283"/>
        <v>434.18</v>
      </c>
      <c r="M488" s="43">
        <f t="shared" si="283"/>
        <v>434.18</v>
      </c>
      <c r="N488" s="43">
        <f t="shared" si="283"/>
        <v>434.18</v>
      </c>
      <c r="O488" s="43">
        <f t="shared" si="283"/>
        <v>434.18</v>
      </c>
      <c r="P488" s="43">
        <f t="shared" si="283"/>
        <v>434.18</v>
      </c>
      <c r="Q488" s="43">
        <f t="shared" si="283"/>
        <v>434.18</v>
      </c>
      <c r="R488" s="43">
        <f t="shared" si="283"/>
        <v>434.18</v>
      </c>
      <c r="S488" s="43">
        <f t="shared" si="283"/>
        <v>434.18</v>
      </c>
      <c r="T488" s="43">
        <f t="shared" si="283"/>
        <v>434.18</v>
      </c>
      <c r="U488" s="43">
        <f t="shared" si="283"/>
        <v>434.18</v>
      </c>
      <c r="V488" s="43">
        <f t="shared" si="283"/>
        <v>434.18</v>
      </c>
      <c r="W488" s="43">
        <f t="shared" si="283"/>
        <v>434.18</v>
      </c>
      <c r="X488" s="43">
        <f t="shared" si="283"/>
        <v>434.18</v>
      </c>
      <c r="Y488" s="43">
        <f t="shared" si="283"/>
        <v>434.18</v>
      </c>
      <c r="Z488" s="43">
        <f t="shared" si="283"/>
        <v>434.18</v>
      </c>
      <c r="AA488" s="43">
        <f t="shared" si="283"/>
        <v>434.18</v>
      </c>
    </row>
    <row r="489" spans="1:27" ht="12.75" hidden="1" customHeight="1" outlineLevel="1" x14ac:dyDescent="0.2">
      <c r="A489" s="92" t="s">
        <v>1278</v>
      </c>
      <c r="B489" s="62" t="s">
        <v>81</v>
      </c>
      <c r="C489" s="42" t="s">
        <v>77</v>
      </c>
      <c r="D489" s="43">
        <v>4.7699999999999996</v>
      </c>
      <c r="E489" s="43">
        <v>4.7699999999999996</v>
      </c>
      <c r="F489" s="43">
        <v>4.7699999999999996</v>
      </c>
      <c r="G489" s="43">
        <v>4.7699999999999996</v>
      </c>
      <c r="H489" s="43">
        <v>4.7699999999999996</v>
      </c>
      <c r="I489" s="43">
        <v>4.7699999999999996</v>
      </c>
      <c r="J489" s="43">
        <v>4.7699999999999996</v>
      </c>
      <c r="K489" s="43">
        <v>4.7699999999999996</v>
      </c>
      <c r="L489" s="43">
        <v>4.7699999999999996</v>
      </c>
      <c r="M489" s="43">
        <v>4.7699999999999996</v>
      </c>
      <c r="N489" s="43">
        <v>4.7699999999999996</v>
      </c>
      <c r="O489" s="43">
        <v>4.7699999999999996</v>
      </c>
      <c r="P489" s="43">
        <v>4.7699999999999996</v>
      </c>
      <c r="Q489" s="43">
        <v>4.7699999999999996</v>
      </c>
      <c r="R489" s="43">
        <v>4.7699999999999996</v>
      </c>
      <c r="S489" s="43">
        <v>4.7699999999999996</v>
      </c>
      <c r="T489" s="43">
        <v>4.7699999999999996</v>
      </c>
      <c r="U489" s="43">
        <v>4.7699999999999996</v>
      </c>
      <c r="V489" s="43">
        <v>4.7699999999999996</v>
      </c>
      <c r="W489" s="43">
        <v>4.7699999999999996</v>
      </c>
      <c r="X489" s="43">
        <v>4.7699999999999996</v>
      </c>
      <c r="Y489" s="43">
        <v>4.7699999999999996</v>
      </c>
      <c r="Z489" s="43">
        <v>4.7699999999999996</v>
      </c>
      <c r="AA489" s="43">
        <v>4.7699999999999996</v>
      </c>
    </row>
    <row r="490" spans="1:27" ht="12.75" hidden="1" customHeight="1" outlineLevel="1" x14ac:dyDescent="0.2">
      <c r="A490" s="92" t="s">
        <v>1279</v>
      </c>
      <c r="B490" s="62" t="s">
        <v>79</v>
      </c>
      <c r="C490" s="42" t="s">
        <v>77</v>
      </c>
      <c r="D490" s="43">
        <f>$D$11</f>
        <v>216.36</v>
      </c>
      <c r="E490" s="43">
        <f t="shared" ref="E490:AA490" si="284">$D$11</f>
        <v>216.36</v>
      </c>
      <c r="F490" s="43">
        <f t="shared" si="284"/>
        <v>216.36</v>
      </c>
      <c r="G490" s="43">
        <f t="shared" si="284"/>
        <v>216.36</v>
      </c>
      <c r="H490" s="43">
        <f t="shared" si="284"/>
        <v>216.36</v>
      </c>
      <c r="I490" s="43">
        <f t="shared" si="284"/>
        <v>216.36</v>
      </c>
      <c r="J490" s="43">
        <f t="shared" si="284"/>
        <v>216.36</v>
      </c>
      <c r="K490" s="43">
        <f t="shared" si="284"/>
        <v>216.36</v>
      </c>
      <c r="L490" s="43">
        <f t="shared" si="284"/>
        <v>216.36</v>
      </c>
      <c r="M490" s="43">
        <f t="shared" si="284"/>
        <v>216.36</v>
      </c>
      <c r="N490" s="43">
        <f t="shared" si="284"/>
        <v>216.36</v>
      </c>
      <c r="O490" s="43">
        <f t="shared" si="284"/>
        <v>216.36</v>
      </c>
      <c r="P490" s="43">
        <f t="shared" si="284"/>
        <v>216.36</v>
      </c>
      <c r="Q490" s="43">
        <f t="shared" si="284"/>
        <v>216.36</v>
      </c>
      <c r="R490" s="43">
        <f>$D$11</f>
        <v>216.36</v>
      </c>
      <c r="S490" s="43">
        <f t="shared" si="284"/>
        <v>216.36</v>
      </c>
      <c r="T490" s="43">
        <f t="shared" si="284"/>
        <v>216.36</v>
      </c>
      <c r="U490" s="43">
        <f t="shared" si="284"/>
        <v>216.36</v>
      </c>
      <c r="V490" s="43">
        <f t="shared" si="284"/>
        <v>216.36</v>
      </c>
      <c r="W490" s="43">
        <f t="shared" si="284"/>
        <v>216.36</v>
      </c>
      <c r="X490" s="43">
        <f t="shared" si="284"/>
        <v>216.36</v>
      </c>
      <c r="Y490" s="43">
        <f t="shared" si="284"/>
        <v>216.36</v>
      </c>
      <c r="Z490" s="43">
        <f t="shared" si="284"/>
        <v>216.36</v>
      </c>
      <c r="AA490" s="43">
        <f t="shared" si="284"/>
        <v>216.36</v>
      </c>
    </row>
    <row r="491" spans="1:27" collapsed="1" x14ac:dyDescent="0.2">
      <c r="A491" s="91" t="s">
        <v>1280</v>
      </c>
      <c r="B491" s="27" t="str">
        <f>"12"&amp;"."&amp;$B$599&amp;"."&amp;$B$600</f>
        <v>12.02.2023</v>
      </c>
      <c r="C491" s="83" t="s">
        <v>74</v>
      </c>
      <c r="D491" s="84">
        <f>ROUND(((D492+D493+D495+D494)/1000),5)</f>
        <v>1.91364</v>
      </c>
      <c r="E491" s="84">
        <f>ROUND(((E492+E493+E495+E494)/1000),5)</f>
        <v>1.8623400000000001</v>
      </c>
      <c r="F491" s="84">
        <f>ROUND(((F492+F493+F495+F494)/1000),5)</f>
        <v>1.85914</v>
      </c>
      <c r="G491" s="84">
        <f t="shared" ref="G491:AA491" si="285">ROUND(((G492+G493+G495+G494)/1000),5)</f>
        <v>1.84781</v>
      </c>
      <c r="H491" s="84">
        <f t="shared" si="285"/>
        <v>1.8510200000000001</v>
      </c>
      <c r="I491" s="84">
        <f t="shared" si="285"/>
        <v>1.8611599999999999</v>
      </c>
      <c r="J491" s="84">
        <f t="shared" si="285"/>
        <v>1.86151</v>
      </c>
      <c r="K491" s="84">
        <f t="shared" si="285"/>
        <v>1.9619200000000001</v>
      </c>
      <c r="L491" s="84">
        <f t="shared" si="285"/>
        <v>2.2259000000000002</v>
      </c>
      <c r="M491" s="84">
        <f t="shared" si="285"/>
        <v>2.3403299999999998</v>
      </c>
      <c r="N491" s="84">
        <f t="shared" si="285"/>
        <v>2.3885000000000001</v>
      </c>
      <c r="O491" s="84">
        <f t="shared" si="285"/>
        <v>2.407</v>
      </c>
      <c r="P491" s="84">
        <f t="shared" si="285"/>
        <v>2.4073199999999999</v>
      </c>
      <c r="Q491" s="84">
        <f t="shared" si="285"/>
        <v>2.4083100000000002</v>
      </c>
      <c r="R491" s="84">
        <f t="shared" si="285"/>
        <v>2.4527899999999998</v>
      </c>
      <c r="S491" s="84">
        <f t="shared" si="285"/>
        <v>2.4405199999999998</v>
      </c>
      <c r="T491" s="84">
        <f t="shared" si="285"/>
        <v>2.5147200000000001</v>
      </c>
      <c r="U491" s="84">
        <f t="shared" si="285"/>
        <v>2.5375899999999998</v>
      </c>
      <c r="V491" s="84">
        <f t="shared" si="285"/>
        <v>2.5802399999999999</v>
      </c>
      <c r="W491" s="84">
        <f t="shared" si="285"/>
        <v>2.5545900000000001</v>
      </c>
      <c r="X491" s="84">
        <f t="shared" si="285"/>
        <v>2.5110999999999999</v>
      </c>
      <c r="Y491" s="84">
        <f t="shared" si="285"/>
        <v>2.4196499999999999</v>
      </c>
      <c r="Z491" s="84">
        <f t="shared" si="285"/>
        <v>2.2858399999999999</v>
      </c>
      <c r="AA491" s="84">
        <f t="shared" si="285"/>
        <v>2.0331800000000002</v>
      </c>
    </row>
    <row r="492" spans="1:27" ht="12.75" hidden="1" customHeight="1" outlineLevel="1" x14ac:dyDescent="0.2">
      <c r="A492" s="92" t="s">
        <v>1281</v>
      </c>
      <c r="B492" s="62" t="s">
        <v>231</v>
      </c>
      <c r="C492" s="42" t="s">
        <v>77</v>
      </c>
      <c r="D492" s="43">
        <v>1258.33</v>
      </c>
      <c r="E492" s="43">
        <v>1207.03</v>
      </c>
      <c r="F492" s="43">
        <v>1203.83</v>
      </c>
      <c r="G492" s="43">
        <v>1192.5</v>
      </c>
      <c r="H492" s="43">
        <v>1195.71</v>
      </c>
      <c r="I492" s="43">
        <v>1205.8499999999999</v>
      </c>
      <c r="J492" s="43">
        <v>1206.2</v>
      </c>
      <c r="K492" s="43">
        <v>1306.6099999999999</v>
      </c>
      <c r="L492" s="43">
        <v>1570.59</v>
      </c>
      <c r="M492" s="43">
        <v>1685.02</v>
      </c>
      <c r="N492" s="43">
        <v>1733.19</v>
      </c>
      <c r="O492" s="43">
        <v>1751.69</v>
      </c>
      <c r="P492" s="43">
        <v>1752.01</v>
      </c>
      <c r="Q492" s="43">
        <v>1753</v>
      </c>
      <c r="R492" s="43">
        <v>1797.48</v>
      </c>
      <c r="S492" s="43">
        <v>1785.21</v>
      </c>
      <c r="T492" s="43">
        <v>1859.41</v>
      </c>
      <c r="U492" s="43">
        <v>1882.28</v>
      </c>
      <c r="V492" s="43">
        <v>1924.93</v>
      </c>
      <c r="W492" s="43">
        <v>1899.28</v>
      </c>
      <c r="X492" s="43">
        <v>1855.79</v>
      </c>
      <c r="Y492" s="43">
        <v>1764.34</v>
      </c>
      <c r="Z492" s="43">
        <v>1630.53</v>
      </c>
      <c r="AA492" s="43">
        <v>1377.87</v>
      </c>
    </row>
    <row r="493" spans="1:27" ht="12.75" hidden="1" customHeight="1" outlineLevel="1" x14ac:dyDescent="0.2">
      <c r="A493" s="92" t="s">
        <v>1282</v>
      </c>
      <c r="B493" s="62" t="s">
        <v>88</v>
      </c>
      <c r="C493" s="42" t="s">
        <v>77</v>
      </c>
      <c r="D493" s="43">
        <f>$D$438</f>
        <v>434.18</v>
      </c>
      <c r="E493" s="43">
        <f t="shared" ref="E493:AA493" si="286">$D$438</f>
        <v>434.18</v>
      </c>
      <c r="F493" s="43">
        <f t="shared" si="286"/>
        <v>434.18</v>
      </c>
      <c r="G493" s="43">
        <f t="shared" si="286"/>
        <v>434.18</v>
      </c>
      <c r="H493" s="43">
        <f t="shared" si="286"/>
        <v>434.18</v>
      </c>
      <c r="I493" s="43">
        <f t="shared" si="286"/>
        <v>434.18</v>
      </c>
      <c r="J493" s="43">
        <f t="shared" si="286"/>
        <v>434.18</v>
      </c>
      <c r="K493" s="43">
        <f t="shared" si="286"/>
        <v>434.18</v>
      </c>
      <c r="L493" s="43">
        <f t="shared" si="286"/>
        <v>434.18</v>
      </c>
      <c r="M493" s="43">
        <f t="shared" si="286"/>
        <v>434.18</v>
      </c>
      <c r="N493" s="43">
        <f t="shared" si="286"/>
        <v>434.18</v>
      </c>
      <c r="O493" s="43">
        <f t="shared" si="286"/>
        <v>434.18</v>
      </c>
      <c r="P493" s="43">
        <f t="shared" si="286"/>
        <v>434.18</v>
      </c>
      <c r="Q493" s="43">
        <f t="shared" si="286"/>
        <v>434.18</v>
      </c>
      <c r="R493" s="43">
        <f t="shared" si="286"/>
        <v>434.18</v>
      </c>
      <c r="S493" s="43">
        <f t="shared" si="286"/>
        <v>434.18</v>
      </c>
      <c r="T493" s="43">
        <f t="shared" si="286"/>
        <v>434.18</v>
      </c>
      <c r="U493" s="43">
        <f t="shared" si="286"/>
        <v>434.18</v>
      </c>
      <c r="V493" s="43">
        <f t="shared" si="286"/>
        <v>434.18</v>
      </c>
      <c r="W493" s="43">
        <f t="shared" si="286"/>
        <v>434.18</v>
      </c>
      <c r="X493" s="43">
        <f t="shared" si="286"/>
        <v>434.18</v>
      </c>
      <c r="Y493" s="43">
        <f t="shared" si="286"/>
        <v>434.18</v>
      </c>
      <c r="Z493" s="43">
        <f t="shared" si="286"/>
        <v>434.18</v>
      </c>
      <c r="AA493" s="43">
        <f t="shared" si="286"/>
        <v>434.18</v>
      </c>
    </row>
    <row r="494" spans="1:27" ht="12.75" hidden="1" customHeight="1" outlineLevel="1" x14ac:dyDescent="0.2">
      <c r="A494" s="92" t="s">
        <v>1283</v>
      </c>
      <c r="B494" s="62" t="s">
        <v>81</v>
      </c>
      <c r="C494" s="42" t="s">
        <v>77</v>
      </c>
      <c r="D494" s="43">
        <v>4.7699999999999996</v>
      </c>
      <c r="E494" s="43">
        <v>4.7699999999999996</v>
      </c>
      <c r="F494" s="43">
        <v>4.7699999999999996</v>
      </c>
      <c r="G494" s="43">
        <v>4.7699999999999996</v>
      </c>
      <c r="H494" s="43">
        <v>4.7699999999999996</v>
      </c>
      <c r="I494" s="43">
        <v>4.7699999999999996</v>
      </c>
      <c r="J494" s="43">
        <v>4.7699999999999996</v>
      </c>
      <c r="K494" s="43">
        <v>4.7699999999999996</v>
      </c>
      <c r="L494" s="43">
        <v>4.7699999999999996</v>
      </c>
      <c r="M494" s="43">
        <v>4.7699999999999996</v>
      </c>
      <c r="N494" s="43">
        <v>4.7699999999999996</v>
      </c>
      <c r="O494" s="43">
        <v>4.7699999999999996</v>
      </c>
      <c r="P494" s="43">
        <v>4.7699999999999996</v>
      </c>
      <c r="Q494" s="43">
        <v>4.7699999999999996</v>
      </c>
      <c r="R494" s="43">
        <v>4.7699999999999996</v>
      </c>
      <c r="S494" s="43">
        <v>4.7699999999999996</v>
      </c>
      <c r="T494" s="43">
        <v>4.7699999999999996</v>
      </c>
      <c r="U494" s="43">
        <v>4.7699999999999996</v>
      </c>
      <c r="V494" s="43">
        <v>4.7699999999999996</v>
      </c>
      <c r="W494" s="43">
        <v>4.7699999999999996</v>
      </c>
      <c r="X494" s="43">
        <v>4.7699999999999996</v>
      </c>
      <c r="Y494" s="43">
        <v>4.7699999999999996</v>
      </c>
      <c r="Z494" s="43">
        <v>4.7699999999999996</v>
      </c>
      <c r="AA494" s="43">
        <v>4.7699999999999996</v>
      </c>
    </row>
    <row r="495" spans="1:27" ht="12.75" hidden="1" customHeight="1" outlineLevel="1" x14ac:dyDescent="0.2">
      <c r="A495" s="92" t="s">
        <v>1284</v>
      </c>
      <c r="B495" s="62" t="s">
        <v>79</v>
      </c>
      <c r="C495" s="42" t="s">
        <v>77</v>
      </c>
      <c r="D495" s="43">
        <f>$D$11</f>
        <v>216.36</v>
      </c>
      <c r="E495" s="43">
        <f t="shared" ref="E495:AA495" si="287">$D$11</f>
        <v>216.36</v>
      </c>
      <c r="F495" s="43">
        <f t="shared" si="287"/>
        <v>216.36</v>
      </c>
      <c r="G495" s="43">
        <f t="shared" si="287"/>
        <v>216.36</v>
      </c>
      <c r="H495" s="43">
        <f t="shared" si="287"/>
        <v>216.36</v>
      </c>
      <c r="I495" s="43">
        <f t="shared" si="287"/>
        <v>216.36</v>
      </c>
      <c r="J495" s="43">
        <f t="shared" si="287"/>
        <v>216.36</v>
      </c>
      <c r="K495" s="43">
        <f t="shared" si="287"/>
        <v>216.36</v>
      </c>
      <c r="L495" s="43">
        <f t="shared" si="287"/>
        <v>216.36</v>
      </c>
      <c r="M495" s="43">
        <f t="shared" si="287"/>
        <v>216.36</v>
      </c>
      <c r="N495" s="43">
        <f t="shared" si="287"/>
        <v>216.36</v>
      </c>
      <c r="O495" s="43">
        <f t="shared" si="287"/>
        <v>216.36</v>
      </c>
      <c r="P495" s="43">
        <f t="shared" si="287"/>
        <v>216.36</v>
      </c>
      <c r="Q495" s="43">
        <f t="shared" si="287"/>
        <v>216.36</v>
      </c>
      <c r="R495" s="43">
        <f>$D$11</f>
        <v>216.36</v>
      </c>
      <c r="S495" s="43">
        <f t="shared" si="287"/>
        <v>216.36</v>
      </c>
      <c r="T495" s="43">
        <f t="shared" si="287"/>
        <v>216.36</v>
      </c>
      <c r="U495" s="43">
        <f t="shared" si="287"/>
        <v>216.36</v>
      </c>
      <c r="V495" s="43">
        <f t="shared" si="287"/>
        <v>216.36</v>
      </c>
      <c r="W495" s="43">
        <f t="shared" si="287"/>
        <v>216.36</v>
      </c>
      <c r="X495" s="43">
        <f t="shared" si="287"/>
        <v>216.36</v>
      </c>
      <c r="Y495" s="43">
        <f t="shared" si="287"/>
        <v>216.36</v>
      </c>
      <c r="Z495" s="43">
        <f t="shared" si="287"/>
        <v>216.36</v>
      </c>
      <c r="AA495" s="43">
        <f t="shared" si="287"/>
        <v>216.36</v>
      </c>
    </row>
    <row r="496" spans="1:27" collapsed="1" x14ac:dyDescent="0.2">
      <c r="A496" s="91" t="s">
        <v>1285</v>
      </c>
      <c r="B496" s="27" t="str">
        <f>"13"&amp;"."&amp;$B$599&amp;"."&amp;$B$600</f>
        <v>13.02.2023</v>
      </c>
      <c r="C496" s="83" t="s">
        <v>74</v>
      </c>
      <c r="D496" s="84">
        <f>ROUND(((D497+D498+D500+D499)/1000),5)</f>
        <v>1.88575</v>
      </c>
      <c r="E496" s="84">
        <f>ROUND(((E497+E498+E500+E499)/1000),5)</f>
        <v>1.86219</v>
      </c>
      <c r="F496" s="84">
        <f>ROUND(((F497+F498+F500+F499)/1000),5)</f>
        <v>1.81874</v>
      </c>
      <c r="G496" s="84">
        <f t="shared" ref="G496:AA496" si="288">ROUND(((G497+G498+G500+G499)/1000),5)</f>
        <v>1.7827999999999999</v>
      </c>
      <c r="H496" s="84">
        <f t="shared" si="288"/>
        <v>1.85483</v>
      </c>
      <c r="I496" s="84">
        <f t="shared" si="288"/>
        <v>1.94553</v>
      </c>
      <c r="J496" s="84">
        <f t="shared" si="288"/>
        <v>2.2441800000000001</v>
      </c>
      <c r="K496" s="84">
        <f t="shared" si="288"/>
        <v>2.3982299999999999</v>
      </c>
      <c r="L496" s="84">
        <f t="shared" si="288"/>
        <v>2.5364499999999999</v>
      </c>
      <c r="M496" s="84">
        <f t="shared" si="288"/>
        <v>2.5717500000000002</v>
      </c>
      <c r="N496" s="84">
        <f t="shared" si="288"/>
        <v>2.6050499999999999</v>
      </c>
      <c r="O496" s="84">
        <f t="shared" si="288"/>
        <v>2.59219</v>
      </c>
      <c r="P496" s="84">
        <f t="shared" si="288"/>
        <v>2.5707900000000001</v>
      </c>
      <c r="Q496" s="84">
        <f t="shared" si="288"/>
        <v>2.5767500000000001</v>
      </c>
      <c r="R496" s="84">
        <f t="shared" si="288"/>
        <v>2.5680800000000001</v>
      </c>
      <c r="S496" s="84">
        <f t="shared" si="288"/>
        <v>2.49411</v>
      </c>
      <c r="T496" s="84">
        <f t="shared" si="288"/>
        <v>2.47899</v>
      </c>
      <c r="U496" s="84">
        <f t="shared" si="288"/>
        <v>2.4836</v>
      </c>
      <c r="V496" s="84">
        <f t="shared" si="288"/>
        <v>2.52515</v>
      </c>
      <c r="W496" s="84">
        <f t="shared" si="288"/>
        <v>2.4812699999999999</v>
      </c>
      <c r="X496" s="84">
        <f t="shared" si="288"/>
        <v>2.5010500000000002</v>
      </c>
      <c r="Y496" s="84">
        <f t="shared" si="288"/>
        <v>2.37696</v>
      </c>
      <c r="Z496" s="84">
        <f t="shared" si="288"/>
        <v>2.2494100000000001</v>
      </c>
      <c r="AA496" s="84">
        <f t="shared" si="288"/>
        <v>2.02555</v>
      </c>
    </row>
    <row r="497" spans="1:27" ht="12.75" hidden="1" customHeight="1" outlineLevel="1" x14ac:dyDescent="0.2">
      <c r="A497" s="92" t="s">
        <v>1286</v>
      </c>
      <c r="B497" s="62" t="s">
        <v>231</v>
      </c>
      <c r="C497" s="42" t="s">
        <v>77</v>
      </c>
      <c r="D497" s="43">
        <v>1230.44</v>
      </c>
      <c r="E497" s="43">
        <v>1206.8800000000001</v>
      </c>
      <c r="F497" s="43">
        <v>1163.43</v>
      </c>
      <c r="G497" s="43">
        <v>1127.49</v>
      </c>
      <c r="H497" s="43">
        <v>1199.52</v>
      </c>
      <c r="I497" s="43">
        <v>1290.22</v>
      </c>
      <c r="J497" s="43">
        <v>1588.87</v>
      </c>
      <c r="K497" s="43">
        <v>1742.92</v>
      </c>
      <c r="L497" s="43">
        <v>1881.14</v>
      </c>
      <c r="M497" s="43">
        <v>1916.44</v>
      </c>
      <c r="N497" s="43">
        <v>1949.74</v>
      </c>
      <c r="O497" s="43">
        <v>1936.88</v>
      </c>
      <c r="P497" s="43">
        <v>1915.48</v>
      </c>
      <c r="Q497" s="43">
        <v>1921.44</v>
      </c>
      <c r="R497" s="43">
        <v>1912.77</v>
      </c>
      <c r="S497" s="43">
        <v>1838.8</v>
      </c>
      <c r="T497" s="43">
        <v>1823.68</v>
      </c>
      <c r="U497" s="43">
        <v>1828.29</v>
      </c>
      <c r="V497" s="43">
        <v>1869.84</v>
      </c>
      <c r="W497" s="43">
        <v>1825.96</v>
      </c>
      <c r="X497" s="43">
        <v>1845.74</v>
      </c>
      <c r="Y497" s="43">
        <v>1721.65</v>
      </c>
      <c r="Z497" s="43">
        <v>1594.1</v>
      </c>
      <c r="AA497" s="43">
        <v>1370.24</v>
      </c>
    </row>
    <row r="498" spans="1:27" ht="12.75" hidden="1" customHeight="1" outlineLevel="1" x14ac:dyDescent="0.2">
      <c r="A498" s="92" t="s">
        <v>1287</v>
      </c>
      <c r="B498" s="62" t="s">
        <v>88</v>
      </c>
      <c r="C498" s="42" t="s">
        <v>77</v>
      </c>
      <c r="D498" s="43">
        <f>$D$438</f>
        <v>434.18</v>
      </c>
      <c r="E498" s="43">
        <f t="shared" ref="E498:AA498" si="289">$D$438</f>
        <v>434.18</v>
      </c>
      <c r="F498" s="43">
        <f t="shared" si="289"/>
        <v>434.18</v>
      </c>
      <c r="G498" s="43">
        <f t="shared" si="289"/>
        <v>434.18</v>
      </c>
      <c r="H498" s="43">
        <f t="shared" si="289"/>
        <v>434.18</v>
      </c>
      <c r="I498" s="43">
        <f t="shared" si="289"/>
        <v>434.18</v>
      </c>
      <c r="J498" s="43">
        <f t="shared" si="289"/>
        <v>434.18</v>
      </c>
      <c r="K498" s="43">
        <f t="shared" si="289"/>
        <v>434.18</v>
      </c>
      <c r="L498" s="43">
        <f t="shared" si="289"/>
        <v>434.18</v>
      </c>
      <c r="M498" s="43">
        <f t="shared" si="289"/>
        <v>434.18</v>
      </c>
      <c r="N498" s="43">
        <f t="shared" si="289"/>
        <v>434.18</v>
      </c>
      <c r="O498" s="43">
        <f t="shared" si="289"/>
        <v>434.18</v>
      </c>
      <c r="P498" s="43">
        <f t="shared" si="289"/>
        <v>434.18</v>
      </c>
      <c r="Q498" s="43">
        <f t="shared" si="289"/>
        <v>434.18</v>
      </c>
      <c r="R498" s="43">
        <f t="shared" si="289"/>
        <v>434.18</v>
      </c>
      <c r="S498" s="43">
        <f t="shared" si="289"/>
        <v>434.18</v>
      </c>
      <c r="T498" s="43">
        <f t="shared" si="289"/>
        <v>434.18</v>
      </c>
      <c r="U498" s="43">
        <f t="shared" si="289"/>
        <v>434.18</v>
      </c>
      <c r="V498" s="43">
        <f t="shared" si="289"/>
        <v>434.18</v>
      </c>
      <c r="W498" s="43">
        <f t="shared" si="289"/>
        <v>434.18</v>
      </c>
      <c r="X498" s="43">
        <f t="shared" si="289"/>
        <v>434.18</v>
      </c>
      <c r="Y498" s="43">
        <f t="shared" si="289"/>
        <v>434.18</v>
      </c>
      <c r="Z498" s="43">
        <f t="shared" si="289"/>
        <v>434.18</v>
      </c>
      <c r="AA498" s="43">
        <f t="shared" si="289"/>
        <v>434.18</v>
      </c>
    </row>
    <row r="499" spans="1:27" ht="12.75" hidden="1" customHeight="1" outlineLevel="1" x14ac:dyDescent="0.2">
      <c r="A499" s="92" t="s">
        <v>1288</v>
      </c>
      <c r="B499" s="62" t="s">
        <v>81</v>
      </c>
      <c r="C499" s="42" t="s">
        <v>77</v>
      </c>
      <c r="D499" s="43">
        <v>4.7699999999999996</v>
      </c>
      <c r="E499" s="43">
        <v>4.7699999999999996</v>
      </c>
      <c r="F499" s="43">
        <v>4.7699999999999996</v>
      </c>
      <c r="G499" s="43">
        <v>4.7699999999999996</v>
      </c>
      <c r="H499" s="43">
        <v>4.7699999999999996</v>
      </c>
      <c r="I499" s="43">
        <v>4.7699999999999996</v>
      </c>
      <c r="J499" s="43">
        <v>4.7699999999999996</v>
      </c>
      <c r="K499" s="43">
        <v>4.7699999999999996</v>
      </c>
      <c r="L499" s="43">
        <v>4.7699999999999996</v>
      </c>
      <c r="M499" s="43">
        <v>4.7699999999999996</v>
      </c>
      <c r="N499" s="43">
        <v>4.7699999999999996</v>
      </c>
      <c r="O499" s="43">
        <v>4.7699999999999996</v>
      </c>
      <c r="P499" s="43">
        <v>4.7699999999999996</v>
      </c>
      <c r="Q499" s="43">
        <v>4.7699999999999996</v>
      </c>
      <c r="R499" s="43">
        <v>4.7699999999999996</v>
      </c>
      <c r="S499" s="43">
        <v>4.7699999999999996</v>
      </c>
      <c r="T499" s="43">
        <v>4.7699999999999996</v>
      </c>
      <c r="U499" s="43">
        <v>4.7699999999999996</v>
      </c>
      <c r="V499" s="43">
        <v>4.7699999999999996</v>
      </c>
      <c r="W499" s="43">
        <v>4.7699999999999996</v>
      </c>
      <c r="X499" s="43">
        <v>4.7699999999999996</v>
      </c>
      <c r="Y499" s="43">
        <v>4.7699999999999996</v>
      </c>
      <c r="Z499" s="43">
        <v>4.7699999999999996</v>
      </c>
      <c r="AA499" s="43">
        <v>4.7699999999999996</v>
      </c>
    </row>
    <row r="500" spans="1:27" ht="12.75" hidden="1" customHeight="1" outlineLevel="1" x14ac:dyDescent="0.2">
      <c r="A500" s="92" t="s">
        <v>1289</v>
      </c>
      <c r="B500" s="62" t="s">
        <v>79</v>
      </c>
      <c r="C500" s="42" t="s">
        <v>77</v>
      </c>
      <c r="D500" s="43">
        <f>$D$11</f>
        <v>216.36</v>
      </c>
      <c r="E500" s="43">
        <f t="shared" ref="E500:AA500" si="290">$D$11</f>
        <v>216.36</v>
      </c>
      <c r="F500" s="43">
        <f t="shared" si="290"/>
        <v>216.36</v>
      </c>
      <c r="G500" s="43">
        <f t="shared" si="290"/>
        <v>216.36</v>
      </c>
      <c r="H500" s="43">
        <f t="shared" si="290"/>
        <v>216.36</v>
      </c>
      <c r="I500" s="43">
        <f t="shared" si="290"/>
        <v>216.36</v>
      </c>
      <c r="J500" s="43">
        <f t="shared" si="290"/>
        <v>216.36</v>
      </c>
      <c r="K500" s="43">
        <f t="shared" si="290"/>
        <v>216.36</v>
      </c>
      <c r="L500" s="43">
        <f t="shared" si="290"/>
        <v>216.36</v>
      </c>
      <c r="M500" s="43">
        <f t="shared" si="290"/>
        <v>216.36</v>
      </c>
      <c r="N500" s="43">
        <f t="shared" si="290"/>
        <v>216.36</v>
      </c>
      <c r="O500" s="43">
        <f t="shared" si="290"/>
        <v>216.36</v>
      </c>
      <c r="P500" s="43">
        <f t="shared" si="290"/>
        <v>216.36</v>
      </c>
      <c r="Q500" s="43">
        <f t="shared" si="290"/>
        <v>216.36</v>
      </c>
      <c r="R500" s="43">
        <f>$D$11</f>
        <v>216.36</v>
      </c>
      <c r="S500" s="43">
        <f t="shared" si="290"/>
        <v>216.36</v>
      </c>
      <c r="T500" s="43">
        <f t="shared" si="290"/>
        <v>216.36</v>
      </c>
      <c r="U500" s="43">
        <f t="shared" si="290"/>
        <v>216.36</v>
      </c>
      <c r="V500" s="43">
        <f t="shared" si="290"/>
        <v>216.36</v>
      </c>
      <c r="W500" s="43">
        <f t="shared" si="290"/>
        <v>216.36</v>
      </c>
      <c r="X500" s="43">
        <f t="shared" si="290"/>
        <v>216.36</v>
      </c>
      <c r="Y500" s="43">
        <f t="shared" si="290"/>
        <v>216.36</v>
      </c>
      <c r="Z500" s="43">
        <f t="shared" si="290"/>
        <v>216.36</v>
      </c>
      <c r="AA500" s="43">
        <f t="shared" si="290"/>
        <v>216.36</v>
      </c>
    </row>
    <row r="501" spans="1:27" collapsed="1" x14ac:dyDescent="0.2">
      <c r="A501" s="91" t="s">
        <v>1290</v>
      </c>
      <c r="B501" s="27" t="str">
        <f>"14"&amp;"."&amp;$B$599&amp;"."&amp;$B$600</f>
        <v>14.02.2023</v>
      </c>
      <c r="C501" s="83" t="s">
        <v>74</v>
      </c>
      <c r="D501" s="84">
        <f>ROUND(((D502+D503+D505+D504)/1000),5)</f>
        <v>1.87693</v>
      </c>
      <c r="E501" s="84">
        <f>ROUND(((E502+E503+E505+E504)/1000),5)</f>
        <v>1.8225899999999999</v>
      </c>
      <c r="F501" s="84">
        <f>ROUND(((F502+F503+F505+F504)/1000),5)</f>
        <v>1.7810699999999999</v>
      </c>
      <c r="G501" s="84">
        <f t="shared" ref="G501:AA501" si="291">ROUND(((G502+G503+G505+G504)/1000),5)</f>
        <v>1.77905</v>
      </c>
      <c r="H501" s="84">
        <f t="shared" si="291"/>
        <v>1.8249299999999999</v>
      </c>
      <c r="I501" s="84">
        <f t="shared" si="291"/>
        <v>1.9191400000000001</v>
      </c>
      <c r="J501" s="84">
        <f t="shared" si="291"/>
        <v>2.2151999999999998</v>
      </c>
      <c r="K501" s="84">
        <f t="shared" si="291"/>
        <v>2.3292600000000001</v>
      </c>
      <c r="L501" s="84">
        <f t="shared" si="291"/>
        <v>2.4110999999999998</v>
      </c>
      <c r="M501" s="84">
        <f t="shared" si="291"/>
        <v>2.5698099999999999</v>
      </c>
      <c r="N501" s="84">
        <f t="shared" si="291"/>
        <v>2.5815000000000001</v>
      </c>
      <c r="O501" s="84">
        <f t="shared" si="291"/>
        <v>2.5802399999999999</v>
      </c>
      <c r="P501" s="84">
        <f t="shared" si="291"/>
        <v>2.5580400000000001</v>
      </c>
      <c r="Q501" s="84">
        <f t="shared" si="291"/>
        <v>2.5646499999999999</v>
      </c>
      <c r="R501" s="84">
        <f t="shared" si="291"/>
        <v>2.5596399999999999</v>
      </c>
      <c r="S501" s="84">
        <f t="shared" si="291"/>
        <v>2.5508899999999999</v>
      </c>
      <c r="T501" s="84">
        <f t="shared" si="291"/>
        <v>2.5531899999999998</v>
      </c>
      <c r="U501" s="84">
        <f t="shared" si="291"/>
        <v>2.5683699999999998</v>
      </c>
      <c r="V501" s="84">
        <f t="shared" si="291"/>
        <v>2.5749300000000002</v>
      </c>
      <c r="W501" s="84">
        <f t="shared" si="291"/>
        <v>2.5669200000000001</v>
      </c>
      <c r="X501" s="84">
        <f t="shared" si="291"/>
        <v>2.5278800000000001</v>
      </c>
      <c r="Y501" s="84">
        <f t="shared" si="291"/>
        <v>2.34796</v>
      </c>
      <c r="Z501" s="84">
        <f t="shared" si="291"/>
        <v>2.2509000000000001</v>
      </c>
      <c r="AA501" s="84">
        <f t="shared" si="291"/>
        <v>2.0783800000000001</v>
      </c>
    </row>
    <row r="502" spans="1:27" ht="12.75" hidden="1" customHeight="1" outlineLevel="1" x14ac:dyDescent="0.2">
      <c r="A502" s="92" t="s">
        <v>1291</v>
      </c>
      <c r="B502" s="62" t="s">
        <v>231</v>
      </c>
      <c r="C502" s="42" t="s">
        <v>77</v>
      </c>
      <c r="D502" s="43">
        <v>1221.6199999999999</v>
      </c>
      <c r="E502" s="43">
        <v>1167.28</v>
      </c>
      <c r="F502" s="43">
        <v>1125.76</v>
      </c>
      <c r="G502" s="43">
        <v>1123.74</v>
      </c>
      <c r="H502" s="43">
        <v>1169.6199999999999</v>
      </c>
      <c r="I502" s="43">
        <v>1263.83</v>
      </c>
      <c r="J502" s="43">
        <v>1559.89</v>
      </c>
      <c r="K502" s="43">
        <v>1673.95</v>
      </c>
      <c r="L502" s="43">
        <v>1755.79</v>
      </c>
      <c r="M502" s="43">
        <v>1914.5</v>
      </c>
      <c r="N502" s="43">
        <v>1926.19</v>
      </c>
      <c r="O502" s="43">
        <v>1924.93</v>
      </c>
      <c r="P502" s="43">
        <v>1902.73</v>
      </c>
      <c r="Q502" s="43">
        <v>1909.34</v>
      </c>
      <c r="R502" s="43">
        <v>1904.33</v>
      </c>
      <c r="S502" s="43">
        <v>1895.58</v>
      </c>
      <c r="T502" s="43">
        <v>1897.88</v>
      </c>
      <c r="U502" s="43">
        <v>1913.06</v>
      </c>
      <c r="V502" s="43">
        <v>1919.62</v>
      </c>
      <c r="W502" s="43">
        <v>1911.61</v>
      </c>
      <c r="X502" s="43">
        <v>1872.57</v>
      </c>
      <c r="Y502" s="43">
        <v>1692.65</v>
      </c>
      <c r="Z502" s="43">
        <v>1595.59</v>
      </c>
      <c r="AA502" s="43">
        <v>1423.07</v>
      </c>
    </row>
    <row r="503" spans="1:27" ht="12.75" hidden="1" customHeight="1" outlineLevel="1" x14ac:dyDescent="0.2">
      <c r="A503" s="92" t="s">
        <v>1292</v>
      </c>
      <c r="B503" s="62" t="s">
        <v>88</v>
      </c>
      <c r="C503" s="42" t="s">
        <v>77</v>
      </c>
      <c r="D503" s="43">
        <f>$D$438</f>
        <v>434.18</v>
      </c>
      <c r="E503" s="43">
        <f t="shared" ref="E503:AA503" si="292">$D$438</f>
        <v>434.18</v>
      </c>
      <c r="F503" s="43">
        <f t="shared" si="292"/>
        <v>434.18</v>
      </c>
      <c r="G503" s="43">
        <f t="shared" si="292"/>
        <v>434.18</v>
      </c>
      <c r="H503" s="43">
        <f t="shared" si="292"/>
        <v>434.18</v>
      </c>
      <c r="I503" s="43">
        <f t="shared" si="292"/>
        <v>434.18</v>
      </c>
      <c r="J503" s="43">
        <f t="shared" si="292"/>
        <v>434.18</v>
      </c>
      <c r="K503" s="43">
        <f t="shared" si="292"/>
        <v>434.18</v>
      </c>
      <c r="L503" s="43">
        <f t="shared" si="292"/>
        <v>434.18</v>
      </c>
      <c r="M503" s="43">
        <f t="shared" si="292"/>
        <v>434.18</v>
      </c>
      <c r="N503" s="43">
        <f t="shared" si="292"/>
        <v>434.18</v>
      </c>
      <c r="O503" s="43">
        <f t="shared" si="292"/>
        <v>434.18</v>
      </c>
      <c r="P503" s="43">
        <f t="shared" si="292"/>
        <v>434.18</v>
      </c>
      <c r="Q503" s="43">
        <f t="shared" si="292"/>
        <v>434.18</v>
      </c>
      <c r="R503" s="43">
        <f t="shared" si="292"/>
        <v>434.18</v>
      </c>
      <c r="S503" s="43">
        <f t="shared" si="292"/>
        <v>434.18</v>
      </c>
      <c r="T503" s="43">
        <f t="shared" si="292"/>
        <v>434.18</v>
      </c>
      <c r="U503" s="43">
        <f t="shared" si="292"/>
        <v>434.18</v>
      </c>
      <c r="V503" s="43">
        <f t="shared" si="292"/>
        <v>434.18</v>
      </c>
      <c r="W503" s="43">
        <f t="shared" si="292"/>
        <v>434.18</v>
      </c>
      <c r="X503" s="43">
        <f t="shared" si="292"/>
        <v>434.18</v>
      </c>
      <c r="Y503" s="43">
        <f t="shared" si="292"/>
        <v>434.18</v>
      </c>
      <c r="Z503" s="43">
        <f t="shared" si="292"/>
        <v>434.18</v>
      </c>
      <c r="AA503" s="43">
        <f t="shared" si="292"/>
        <v>434.18</v>
      </c>
    </row>
    <row r="504" spans="1:27" ht="12.75" hidden="1" customHeight="1" outlineLevel="1" x14ac:dyDescent="0.2">
      <c r="A504" s="92" t="s">
        <v>1293</v>
      </c>
      <c r="B504" s="62" t="s">
        <v>81</v>
      </c>
      <c r="C504" s="42" t="s">
        <v>77</v>
      </c>
      <c r="D504" s="43">
        <v>4.7699999999999996</v>
      </c>
      <c r="E504" s="43">
        <v>4.7699999999999996</v>
      </c>
      <c r="F504" s="43">
        <v>4.7699999999999996</v>
      </c>
      <c r="G504" s="43">
        <v>4.7699999999999996</v>
      </c>
      <c r="H504" s="43">
        <v>4.7699999999999996</v>
      </c>
      <c r="I504" s="43">
        <v>4.7699999999999996</v>
      </c>
      <c r="J504" s="43">
        <v>4.7699999999999996</v>
      </c>
      <c r="K504" s="43">
        <v>4.7699999999999996</v>
      </c>
      <c r="L504" s="43">
        <v>4.7699999999999996</v>
      </c>
      <c r="M504" s="43">
        <v>4.7699999999999996</v>
      </c>
      <c r="N504" s="43">
        <v>4.7699999999999996</v>
      </c>
      <c r="O504" s="43">
        <v>4.7699999999999996</v>
      </c>
      <c r="P504" s="43">
        <v>4.7699999999999996</v>
      </c>
      <c r="Q504" s="43">
        <v>4.7699999999999996</v>
      </c>
      <c r="R504" s="43">
        <v>4.7699999999999996</v>
      </c>
      <c r="S504" s="43">
        <v>4.7699999999999996</v>
      </c>
      <c r="T504" s="43">
        <v>4.7699999999999996</v>
      </c>
      <c r="U504" s="43">
        <v>4.7699999999999996</v>
      </c>
      <c r="V504" s="43">
        <v>4.7699999999999996</v>
      </c>
      <c r="W504" s="43">
        <v>4.7699999999999996</v>
      </c>
      <c r="X504" s="43">
        <v>4.7699999999999996</v>
      </c>
      <c r="Y504" s="43">
        <v>4.7699999999999996</v>
      </c>
      <c r="Z504" s="43">
        <v>4.7699999999999996</v>
      </c>
      <c r="AA504" s="43">
        <v>4.7699999999999996</v>
      </c>
    </row>
    <row r="505" spans="1:27" ht="12.75" hidden="1" customHeight="1" outlineLevel="1" x14ac:dyDescent="0.2">
      <c r="A505" s="92" t="s">
        <v>1294</v>
      </c>
      <c r="B505" s="62" t="s">
        <v>79</v>
      </c>
      <c r="C505" s="42" t="s">
        <v>77</v>
      </c>
      <c r="D505" s="43">
        <f>$D$11</f>
        <v>216.36</v>
      </c>
      <c r="E505" s="43">
        <f t="shared" ref="E505:AA505" si="293">$D$11</f>
        <v>216.36</v>
      </c>
      <c r="F505" s="43">
        <f t="shared" si="293"/>
        <v>216.36</v>
      </c>
      <c r="G505" s="43">
        <f t="shared" si="293"/>
        <v>216.36</v>
      </c>
      <c r="H505" s="43">
        <f t="shared" si="293"/>
        <v>216.36</v>
      </c>
      <c r="I505" s="43">
        <f t="shared" si="293"/>
        <v>216.36</v>
      </c>
      <c r="J505" s="43">
        <f t="shared" si="293"/>
        <v>216.36</v>
      </c>
      <c r="K505" s="43">
        <f t="shared" si="293"/>
        <v>216.36</v>
      </c>
      <c r="L505" s="43">
        <f t="shared" si="293"/>
        <v>216.36</v>
      </c>
      <c r="M505" s="43">
        <f t="shared" si="293"/>
        <v>216.36</v>
      </c>
      <c r="N505" s="43">
        <f t="shared" si="293"/>
        <v>216.36</v>
      </c>
      <c r="O505" s="43">
        <f t="shared" si="293"/>
        <v>216.36</v>
      </c>
      <c r="P505" s="43">
        <f t="shared" si="293"/>
        <v>216.36</v>
      </c>
      <c r="Q505" s="43">
        <f t="shared" si="293"/>
        <v>216.36</v>
      </c>
      <c r="R505" s="43">
        <f>$D$11</f>
        <v>216.36</v>
      </c>
      <c r="S505" s="43">
        <f t="shared" si="293"/>
        <v>216.36</v>
      </c>
      <c r="T505" s="43">
        <f t="shared" si="293"/>
        <v>216.36</v>
      </c>
      <c r="U505" s="43">
        <f t="shared" si="293"/>
        <v>216.36</v>
      </c>
      <c r="V505" s="43">
        <f t="shared" si="293"/>
        <v>216.36</v>
      </c>
      <c r="W505" s="43">
        <f t="shared" si="293"/>
        <v>216.36</v>
      </c>
      <c r="X505" s="43">
        <f t="shared" si="293"/>
        <v>216.36</v>
      </c>
      <c r="Y505" s="43">
        <f t="shared" si="293"/>
        <v>216.36</v>
      </c>
      <c r="Z505" s="43">
        <f t="shared" si="293"/>
        <v>216.36</v>
      </c>
      <c r="AA505" s="43">
        <f t="shared" si="293"/>
        <v>216.36</v>
      </c>
    </row>
    <row r="506" spans="1:27" collapsed="1" x14ac:dyDescent="0.2">
      <c r="A506" s="91" t="s">
        <v>1295</v>
      </c>
      <c r="B506" s="27" t="str">
        <f>"15"&amp;"."&amp;$B$599&amp;"."&amp;$B$600</f>
        <v>15.02.2023</v>
      </c>
      <c r="C506" s="83" t="s">
        <v>74</v>
      </c>
      <c r="D506" s="84">
        <f>ROUND(((D507+D508+D510+D509)/1000),5)</f>
        <v>1.8846799999999999</v>
      </c>
      <c r="E506" s="84">
        <f>ROUND(((E507+E508+E510+E509)/1000),5)</f>
        <v>1.8070299999999999</v>
      </c>
      <c r="F506" s="84">
        <f>ROUND(((F507+F508+F510+F509)/1000),5)</f>
        <v>1.7800800000000001</v>
      </c>
      <c r="G506" s="84">
        <f t="shared" ref="G506:AA506" si="294">ROUND(((G507+G508+G510+G509)/1000),5)</f>
        <v>1.7809200000000001</v>
      </c>
      <c r="H506" s="84">
        <f t="shared" si="294"/>
        <v>1.82562</v>
      </c>
      <c r="I506" s="84">
        <f t="shared" si="294"/>
        <v>1.9247300000000001</v>
      </c>
      <c r="J506" s="84">
        <f t="shared" si="294"/>
        <v>2.1865000000000001</v>
      </c>
      <c r="K506" s="84">
        <f t="shared" si="294"/>
        <v>2.3344</v>
      </c>
      <c r="L506" s="84">
        <f t="shared" si="294"/>
        <v>2.3899400000000002</v>
      </c>
      <c r="M506" s="84">
        <f t="shared" si="294"/>
        <v>2.4205199999999998</v>
      </c>
      <c r="N506" s="84">
        <f t="shared" si="294"/>
        <v>2.4526300000000001</v>
      </c>
      <c r="O506" s="84">
        <f t="shared" si="294"/>
        <v>2.5577399999999999</v>
      </c>
      <c r="P506" s="84">
        <f t="shared" si="294"/>
        <v>2.47363</v>
      </c>
      <c r="Q506" s="84">
        <f t="shared" si="294"/>
        <v>2.5048900000000001</v>
      </c>
      <c r="R506" s="84">
        <f t="shared" si="294"/>
        <v>2.4782600000000001</v>
      </c>
      <c r="S506" s="84">
        <f t="shared" si="294"/>
        <v>2.4263400000000002</v>
      </c>
      <c r="T506" s="84">
        <f t="shared" si="294"/>
        <v>2.3908100000000001</v>
      </c>
      <c r="U506" s="84">
        <f t="shared" si="294"/>
        <v>2.4103300000000001</v>
      </c>
      <c r="V506" s="84">
        <f t="shared" si="294"/>
        <v>2.4804200000000001</v>
      </c>
      <c r="W506" s="84">
        <f t="shared" si="294"/>
        <v>2.4816099999999999</v>
      </c>
      <c r="X506" s="84">
        <f t="shared" si="294"/>
        <v>2.4524599999999999</v>
      </c>
      <c r="Y506" s="84">
        <f t="shared" si="294"/>
        <v>2.38171</v>
      </c>
      <c r="Z506" s="84">
        <f t="shared" si="294"/>
        <v>2.2401599999999999</v>
      </c>
      <c r="AA506" s="84">
        <f t="shared" si="294"/>
        <v>2.0223800000000001</v>
      </c>
    </row>
    <row r="507" spans="1:27" ht="12.75" hidden="1" customHeight="1" outlineLevel="1" x14ac:dyDescent="0.2">
      <c r="A507" s="92" t="s">
        <v>1296</v>
      </c>
      <c r="B507" s="62" t="s">
        <v>231</v>
      </c>
      <c r="C507" s="42" t="s">
        <v>77</v>
      </c>
      <c r="D507" s="43">
        <v>1229.3699999999999</v>
      </c>
      <c r="E507" s="43">
        <v>1151.72</v>
      </c>
      <c r="F507" s="43">
        <v>1124.77</v>
      </c>
      <c r="G507" s="43">
        <v>1125.6099999999999</v>
      </c>
      <c r="H507" s="43">
        <v>1170.31</v>
      </c>
      <c r="I507" s="43">
        <v>1269.42</v>
      </c>
      <c r="J507" s="43">
        <v>1531.19</v>
      </c>
      <c r="K507" s="43">
        <v>1679.09</v>
      </c>
      <c r="L507" s="43">
        <v>1734.63</v>
      </c>
      <c r="M507" s="43">
        <v>1765.21</v>
      </c>
      <c r="N507" s="43">
        <v>1797.32</v>
      </c>
      <c r="O507" s="43">
        <v>1902.43</v>
      </c>
      <c r="P507" s="43">
        <v>1818.32</v>
      </c>
      <c r="Q507" s="43">
        <v>1849.58</v>
      </c>
      <c r="R507" s="43">
        <v>1822.95</v>
      </c>
      <c r="S507" s="43">
        <v>1771.03</v>
      </c>
      <c r="T507" s="43">
        <v>1735.5</v>
      </c>
      <c r="U507" s="43">
        <v>1755.02</v>
      </c>
      <c r="V507" s="43">
        <v>1825.11</v>
      </c>
      <c r="W507" s="43">
        <v>1826.3</v>
      </c>
      <c r="X507" s="43">
        <v>1797.15</v>
      </c>
      <c r="Y507" s="43">
        <v>1726.4</v>
      </c>
      <c r="Z507" s="43">
        <v>1584.85</v>
      </c>
      <c r="AA507" s="43">
        <v>1367.07</v>
      </c>
    </row>
    <row r="508" spans="1:27" ht="12.75" hidden="1" customHeight="1" outlineLevel="1" x14ac:dyDescent="0.2">
      <c r="A508" s="92" t="s">
        <v>1297</v>
      </c>
      <c r="B508" s="62" t="s">
        <v>88</v>
      </c>
      <c r="C508" s="42" t="s">
        <v>77</v>
      </c>
      <c r="D508" s="43">
        <f>$D$438</f>
        <v>434.18</v>
      </c>
      <c r="E508" s="43">
        <f t="shared" ref="E508:AA508" si="295">$D$438</f>
        <v>434.18</v>
      </c>
      <c r="F508" s="43">
        <f t="shared" si="295"/>
        <v>434.18</v>
      </c>
      <c r="G508" s="43">
        <f t="shared" si="295"/>
        <v>434.18</v>
      </c>
      <c r="H508" s="43">
        <f t="shared" si="295"/>
        <v>434.18</v>
      </c>
      <c r="I508" s="43">
        <f t="shared" si="295"/>
        <v>434.18</v>
      </c>
      <c r="J508" s="43">
        <f t="shared" si="295"/>
        <v>434.18</v>
      </c>
      <c r="K508" s="43">
        <f t="shared" si="295"/>
        <v>434.18</v>
      </c>
      <c r="L508" s="43">
        <f t="shared" si="295"/>
        <v>434.18</v>
      </c>
      <c r="M508" s="43">
        <f t="shared" si="295"/>
        <v>434.18</v>
      </c>
      <c r="N508" s="43">
        <f t="shared" si="295"/>
        <v>434.18</v>
      </c>
      <c r="O508" s="43">
        <f t="shared" si="295"/>
        <v>434.18</v>
      </c>
      <c r="P508" s="43">
        <f t="shared" si="295"/>
        <v>434.18</v>
      </c>
      <c r="Q508" s="43">
        <f t="shared" si="295"/>
        <v>434.18</v>
      </c>
      <c r="R508" s="43">
        <f t="shared" si="295"/>
        <v>434.18</v>
      </c>
      <c r="S508" s="43">
        <f t="shared" si="295"/>
        <v>434.18</v>
      </c>
      <c r="T508" s="43">
        <f t="shared" si="295"/>
        <v>434.18</v>
      </c>
      <c r="U508" s="43">
        <f t="shared" si="295"/>
        <v>434.18</v>
      </c>
      <c r="V508" s="43">
        <f t="shared" si="295"/>
        <v>434.18</v>
      </c>
      <c r="W508" s="43">
        <f t="shared" si="295"/>
        <v>434.18</v>
      </c>
      <c r="X508" s="43">
        <f t="shared" si="295"/>
        <v>434.18</v>
      </c>
      <c r="Y508" s="43">
        <f t="shared" si="295"/>
        <v>434.18</v>
      </c>
      <c r="Z508" s="43">
        <f t="shared" si="295"/>
        <v>434.18</v>
      </c>
      <c r="AA508" s="43">
        <f t="shared" si="295"/>
        <v>434.18</v>
      </c>
    </row>
    <row r="509" spans="1:27" ht="12.75" hidden="1" customHeight="1" outlineLevel="1" x14ac:dyDescent="0.2">
      <c r="A509" s="92" t="s">
        <v>1298</v>
      </c>
      <c r="B509" s="62" t="s">
        <v>81</v>
      </c>
      <c r="C509" s="42" t="s">
        <v>77</v>
      </c>
      <c r="D509" s="43">
        <v>4.7699999999999996</v>
      </c>
      <c r="E509" s="43">
        <v>4.7699999999999996</v>
      </c>
      <c r="F509" s="43">
        <v>4.7699999999999996</v>
      </c>
      <c r="G509" s="43">
        <v>4.7699999999999996</v>
      </c>
      <c r="H509" s="43">
        <v>4.7699999999999996</v>
      </c>
      <c r="I509" s="43">
        <v>4.7699999999999996</v>
      </c>
      <c r="J509" s="43">
        <v>4.7699999999999996</v>
      </c>
      <c r="K509" s="43">
        <v>4.7699999999999996</v>
      </c>
      <c r="L509" s="43">
        <v>4.7699999999999996</v>
      </c>
      <c r="M509" s="43">
        <v>4.7699999999999996</v>
      </c>
      <c r="N509" s="43">
        <v>4.7699999999999996</v>
      </c>
      <c r="O509" s="43">
        <v>4.7699999999999996</v>
      </c>
      <c r="P509" s="43">
        <v>4.7699999999999996</v>
      </c>
      <c r="Q509" s="43">
        <v>4.7699999999999996</v>
      </c>
      <c r="R509" s="43">
        <v>4.7699999999999996</v>
      </c>
      <c r="S509" s="43">
        <v>4.7699999999999996</v>
      </c>
      <c r="T509" s="43">
        <v>4.7699999999999996</v>
      </c>
      <c r="U509" s="43">
        <v>4.7699999999999996</v>
      </c>
      <c r="V509" s="43">
        <v>4.7699999999999996</v>
      </c>
      <c r="W509" s="43">
        <v>4.7699999999999996</v>
      </c>
      <c r="X509" s="43">
        <v>4.7699999999999996</v>
      </c>
      <c r="Y509" s="43">
        <v>4.7699999999999996</v>
      </c>
      <c r="Z509" s="43">
        <v>4.7699999999999996</v>
      </c>
      <c r="AA509" s="43">
        <v>4.7699999999999996</v>
      </c>
    </row>
    <row r="510" spans="1:27" ht="12.75" hidden="1" customHeight="1" outlineLevel="1" x14ac:dyDescent="0.2">
      <c r="A510" s="92" t="s">
        <v>1299</v>
      </c>
      <c r="B510" s="62" t="s">
        <v>79</v>
      </c>
      <c r="C510" s="42" t="s">
        <v>77</v>
      </c>
      <c r="D510" s="43">
        <f>$D$11</f>
        <v>216.36</v>
      </c>
      <c r="E510" s="43">
        <f t="shared" ref="E510:AA510" si="296">$D$11</f>
        <v>216.36</v>
      </c>
      <c r="F510" s="43">
        <f t="shared" si="296"/>
        <v>216.36</v>
      </c>
      <c r="G510" s="43">
        <f t="shared" si="296"/>
        <v>216.36</v>
      </c>
      <c r="H510" s="43">
        <f t="shared" si="296"/>
        <v>216.36</v>
      </c>
      <c r="I510" s="43">
        <f t="shared" si="296"/>
        <v>216.36</v>
      </c>
      <c r="J510" s="43">
        <f t="shared" si="296"/>
        <v>216.36</v>
      </c>
      <c r="K510" s="43">
        <f t="shared" si="296"/>
        <v>216.36</v>
      </c>
      <c r="L510" s="43">
        <f t="shared" si="296"/>
        <v>216.36</v>
      </c>
      <c r="M510" s="43">
        <f t="shared" si="296"/>
        <v>216.36</v>
      </c>
      <c r="N510" s="43">
        <f t="shared" si="296"/>
        <v>216.36</v>
      </c>
      <c r="O510" s="43">
        <f t="shared" si="296"/>
        <v>216.36</v>
      </c>
      <c r="P510" s="43">
        <f t="shared" si="296"/>
        <v>216.36</v>
      </c>
      <c r="Q510" s="43">
        <f t="shared" si="296"/>
        <v>216.36</v>
      </c>
      <c r="R510" s="43">
        <f>$D$11</f>
        <v>216.36</v>
      </c>
      <c r="S510" s="43">
        <f t="shared" si="296"/>
        <v>216.36</v>
      </c>
      <c r="T510" s="43">
        <f t="shared" si="296"/>
        <v>216.36</v>
      </c>
      <c r="U510" s="43">
        <f t="shared" si="296"/>
        <v>216.36</v>
      </c>
      <c r="V510" s="43">
        <f t="shared" si="296"/>
        <v>216.36</v>
      </c>
      <c r="W510" s="43">
        <f t="shared" si="296"/>
        <v>216.36</v>
      </c>
      <c r="X510" s="43">
        <f t="shared" si="296"/>
        <v>216.36</v>
      </c>
      <c r="Y510" s="43">
        <f t="shared" si="296"/>
        <v>216.36</v>
      </c>
      <c r="Z510" s="43">
        <f t="shared" si="296"/>
        <v>216.36</v>
      </c>
      <c r="AA510" s="43">
        <f t="shared" si="296"/>
        <v>216.36</v>
      </c>
    </row>
    <row r="511" spans="1:27" collapsed="1" x14ac:dyDescent="0.2">
      <c r="A511" s="91" t="s">
        <v>1300</v>
      </c>
      <c r="B511" s="27" t="str">
        <f>"16"&amp;"."&amp;$B$599&amp;"."&amp;$B$600</f>
        <v>16.02.2023</v>
      </c>
      <c r="C511" s="83" t="s">
        <v>74</v>
      </c>
      <c r="D511" s="84">
        <f>ROUND(((D512+D513+D515+D514)/1000),5)</f>
        <v>1.86161</v>
      </c>
      <c r="E511" s="84">
        <f>ROUND(((E512+E513+E515+E514)/1000),5)</f>
        <v>1.8119000000000001</v>
      </c>
      <c r="F511" s="84">
        <f>ROUND(((F512+F513+F515+F514)/1000),5)</f>
        <v>1.7812399999999999</v>
      </c>
      <c r="G511" s="84">
        <f t="shared" ref="G511:AA511" si="297">ROUND(((G512+G513+G515+G514)/1000),5)</f>
        <v>1.78525</v>
      </c>
      <c r="H511" s="84">
        <f t="shared" si="297"/>
        <v>1.84074</v>
      </c>
      <c r="I511" s="84">
        <f t="shared" si="297"/>
        <v>1.95228</v>
      </c>
      <c r="J511" s="84">
        <f t="shared" si="297"/>
        <v>2.17936</v>
      </c>
      <c r="K511" s="84">
        <f t="shared" si="297"/>
        <v>2.3099599999999998</v>
      </c>
      <c r="L511" s="84">
        <f t="shared" si="297"/>
        <v>2.3530000000000002</v>
      </c>
      <c r="M511" s="84">
        <f t="shared" si="297"/>
        <v>2.3667600000000002</v>
      </c>
      <c r="N511" s="84">
        <f t="shared" si="297"/>
        <v>2.3866100000000001</v>
      </c>
      <c r="O511" s="84">
        <f t="shared" si="297"/>
        <v>2.42205</v>
      </c>
      <c r="P511" s="84">
        <f t="shared" si="297"/>
        <v>2.3977200000000001</v>
      </c>
      <c r="Q511" s="84">
        <f t="shared" si="297"/>
        <v>2.39514</v>
      </c>
      <c r="R511" s="84">
        <f t="shared" si="297"/>
        <v>2.3910900000000002</v>
      </c>
      <c r="S511" s="84">
        <f t="shared" si="297"/>
        <v>2.3598499999999998</v>
      </c>
      <c r="T511" s="84">
        <f t="shared" si="297"/>
        <v>2.3382000000000001</v>
      </c>
      <c r="U511" s="84">
        <f t="shared" si="297"/>
        <v>2.3551000000000002</v>
      </c>
      <c r="V511" s="84">
        <f t="shared" si="297"/>
        <v>2.3822199999999998</v>
      </c>
      <c r="W511" s="84">
        <f t="shared" si="297"/>
        <v>2.4047800000000001</v>
      </c>
      <c r="X511" s="84">
        <f t="shared" si="297"/>
        <v>2.3839800000000002</v>
      </c>
      <c r="Y511" s="84">
        <f t="shared" si="297"/>
        <v>2.3570199999999999</v>
      </c>
      <c r="Z511" s="84">
        <f t="shared" si="297"/>
        <v>2.23244</v>
      </c>
      <c r="AA511" s="84">
        <f t="shared" si="297"/>
        <v>1.96851</v>
      </c>
    </row>
    <row r="512" spans="1:27" ht="12.75" hidden="1" customHeight="1" outlineLevel="1" x14ac:dyDescent="0.2">
      <c r="A512" s="92" t="s">
        <v>1301</v>
      </c>
      <c r="B512" s="62" t="s">
        <v>231</v>
      </c>
      <c r="C512" s="42" t="s">
        <v>77</v>
      </c>
      <c r="D512" s="43">
        <v>1206.3</v>
      </c>
      <c r="E512" s="43">
        <v>1156.5899999999999</v>
      </c>
      <c r="F512" s="43">
        <v>1125.93</v>
      </c>
      <c r="G512" s="43">
        <v>1129.94</v>
      </c>
      <c r="H512" s="43">
        <v>1185.43</v>
      </c>
      <c r="I512" s="43">
        <v>1296.97</v>
      </c>
      <c r="J512" s="43">
        <v>1524.05</v>
      </c>
      <c r="K512" s="43">
        <v>1654.65</v>
      </c>
      <c r="L512" s="43">
        <v>1697.69</v>
      </c>
      <c r="M512" s="43">
        <v>1711.45</v>
      </c>
      <c r="N512" s="43">
        <v>1731.3</v>
      </c>
      <c r="O512" s="43">
        <v>1766.74</v>
      </c>
      <c r="P512" s="43">
        <v>1742.41</v>
      </c>
      <c r="Q512" s="43">
        <v>1739.83</v>
      </c>
      <c r="R512" s="43">
        <v>1735.78</v>
      </c>
      <c r="S512" s="43">
        <v>1704.54</v>
      </c>
      <c r="T512" s="43">
        <v>1682.89</v>
      </c>
      <c r="U512" s="43">
        <v>1699.79</v>
      </c>
      <c r="V512" s="43">
        <v>1726.91</v>
      </c>
      <c r="W512" s="43">
        <v>1749.47</v>
      </c>
      <c r="X512" s="43">
        <v>1728.67</v>
      </c>
      <c r="Y512" s="43">
        <v>1701.71</v>
      </c>
      <c r="Z512" s="43">
        <v>1577.13</v>
      </c>
      <c r="AA512" s="43">
        <v>1313.2</v>
      </c>
    </row>
    <row r="513" spans="1:27" ht="12.75" hidden="1" customHeight="1" outlineLevel="1" x14ac:dyDescent="0.2">
      <c r="A513" s="92" t="s">
        <v>1302</v>
      </c>
      <c r="B513" s="62" t="s">
        <v>88</v>
      </c>
      <c r="C513" s="42" t="s">
        <v>77</v>
      </c>
      <c r="D513" s="43">
        <f>$D$438</f>
        <v>434.18</v>
      </c>
      <c r="E513" s="43">
        <f t="shared" ref="E513:AA513" si="298">$D$438</f>
        <v>434.18</v>
      </c>
      <c r="F513" s="43">
        <f t="shared" si="298"/>
        <v>434.18</v>
      </c>
      <c r="G513" s="43">
        <f t="shared" si="298"/>
        <v>434.18</v>
      </c>
      <c r="H513" s="43">
        <f t="shared" si="298"/>
        <v>434.18</v>
      </c>
      <c r="I513" s="43">
        <f t="shared" si="298"/>
        <v>434.18</v>
      </c>
      <c r="J513" s="43">
        <f t="shared" si="298"/>
        <v>434.18</v>
      </c>
      <c r="K513" s="43">
        <f t="shared" si="298"/>
        <v>434.18</v>
      </c>
      <c r="L513" s="43">
        <f t="shared" si="298"/>
        <v>434.18</v>
      </c>
      <c r="M513" s="43">
        <f t="shared" si="298"/>
        <v>434.18</v>
      </c>
      <c r="N513" s="43">
        <f t="shared" si="298"/>
        <v>434.18</v>
      </c>
      <c r="O513" s="43">
        <f t="shared" si="298"/>
        <v>434.18</v>
      </c>
      <c r="P513" s="43">
        <f t="shared" si="298"/>
        <v>434.18</v>
      </c>
      <c r="Q513" s="43">
        <f t="shared" si="298"/>
        <v>434.18</v>
      </c>
      <c r="R513" s="43">
        <f t="shared" si="298"/>
        <v>434.18</v>
      </c>
      <c r="S513" s="43">
        <f t="shared" si="298"/>
        <v>434.18</v>
      </c>
      <c r="T513" s="43">
        <f t="shared" si="298"/>
        <v>434.18</v>
      </c>
      <c r="U513" s="43">
        <f t="shared" si="298"/>
        <v>434.18</v>
      </c>
      <c r="V513" s="43">
        <f t="shared" si="298"/>
        <v>434.18</v>
      </c>
      <c r="W513" s="43">
        <f t="shared" si="298"/>
        <v>434.18</v>
      </c>
      <c r="X513" s="43">
        <f t="shared" si="298"/>
        <v>434.18</v>
      </c>
      <c r="Y513" s="43">
        <f t="shared" si="298"/>
        <v>434.18</v>
      </c>
      <c r="Z513" s="43">
        <f t="shared" si="298"/>
        <v>434.18</v>
      </c>
      <c r="AA513" s="43">
        <f t="shared" si="298"/>
        <v>434.18</v>
      </c>
    </row>
    <row r="514" spans="1:27" ht="12.75" hidden="1" customHeight="1" outlineLevel="1" x14ac:dyDescent="0.2">
      <c r="A514" s="92" t="s">
        <v>1303</v>
      </c>
      <c r="B514" s="62" t="s">
        <v>81</v>
      </c>
      <c r="C514" s="42" t="s">
        <v>77</v>
      </c>
      <c r="D514" s="43">
        <v>4.7699999999999996</v>
      </c>
      <c r="E514" s="43">
        <v>4.7699999999999996</v>
      </c>
      <c r="F514" s="43">
        <v>4.7699999999999996</v>
      </c>
      <c r="G514" s="43">
        <v>4.7699999999999996</v>
      </c>
      <c r="H514" s="43">
        <v>4.7699999999999996</v>
      </c>
      <c r="I514" s="43">
        <v>4.7699999999999996</v>
      </c>
      <c r="J514" s="43">
        <v>4.7699999999999996</v>
      </c>
      <c r="K514" s="43">
        <v>4.7699999999999996</v>
      </c>
      <c r="L514" s="43">
        <v>4.7699999999999996</v>
      </c>
      <c r="M514" s="43">
        <v>4.7699999999999996</v>
      </c>
      <c r="N514" s="43">
        <v>4.7699999999999996</v>
      </c>
      <c r="O514" s="43">
        <v>4.7699999999999996</v>
      </c>
      <c r="P514" s="43">
        <v>4.7699999999999996</v>
      </c>
      <c r="Q514" s="43">
        <v>4.7699999999999996</v>
      </c>
      <c r="R514" s="43">
        <v>4.7699999999999996</v>
      </c>
      <c r="S514" s="43">
        <v>4.7699999999999996</v>
      </c>
      <c r="T514" s="43">
        <v>4.7699999999999996</v>
      </c>
      <c r="U514" s="43">
        <v>4.7699999999999996</v>
      </c>
      <c r="V514" s="43">
        <v>4.7699999999999996</v>
      </c>
      <c r="W514" s="43">
        <v>4.7699999999999996</v>
      </c>
      <c r="X514" s="43">
        <v>4.7699999999999996</v>
      </c>
      <c r="Y514" s="43">
        <v>4.7699999999999996</v>
      </c>
      <c r="Z514" s="43">
        <v>4.7699999999999996</v>
      </c>
      <c r="AA514" s="43">
        <v>4.7699999999999996</v>
      </c>
    </row>
    <row r="515" spans="1:27" ht="12.75" hidden="1" customHeight="1" outlineLevel="1" x14ac:dyDescent="0.2">
      <c r="A515" s="92" t="s">
        <v>1304</v>
      </c>
      <c r="B515" s="62" t="s">
        <v>79</v>
      </c>
      <c r="C515" s="42" t="s">
        <v>77</v>
      </c>
      <c r="D515" s="43">
        <f>$D$11</f>
        <v>216.36</v>
      </c>
      <c r="E515" s="43">
        <f t="shared" ref="E515:AA515" si="299">$D$11</f>
        <v>216.36</v>
      </c>
      <c r="F515" s="43">
        <f t="shared" si="299"/>
        <v>216.36</v>
      </c>
      <c r="G515" s="43">
        <f t="shared" si="299"/>
        <v>216.36</v>
      </c>
      <c r="H515" s="43">
        <f t="shared" si="299"/>
        <v>216.36</v>
      </c>
      <c r="I515" s="43">
        <f t="shared" si="299"/>
        <v>216.36</v>
      </c>
      <c r="J515" s="43">
        <f t="shared" si="299"/>
        <v>216.36</v>
      </c>
      <c r="K515" s="43">
        <f t="shared" si="299"/>
        <v>216.36</v>
      </c>
      <c r="L515" s="43">
        <f t="shared" si="299"/>
        <v>216.36</v>
      </c>
      <c r="M515" s="43">
        <f t="shared" si="299"/>
        <v>216.36</v>
      </c>
      <c r="N515" s="43">
        <f t="shared" si="299"/>
        <v>216.36</v>
      </c>
      <c r="O515" s="43">
        <f t="shared" si="299"/>
        <v>216.36</v>
      </c>
      <c r="P515" s="43">
        <f t="shared" si="299"/>
        <v>216.36</v>
      </c>
      <c r="Q515" s="43">
        <f t="shared" si="299"/>
        <v>216.36</v>
      </c>
      <c r="R515" s="43">
        <f>$D$11</f>
        <v>216.36</v>
      </c>
      <c r="S515" s="43">
        <f t="shared" si="299"/>
        <v>216.36</v>
      </c>
      <c r="T515" s="43">
        <f t="shared" si="299"/>
        <v>216.36</v>
      </c>
      <c r="U515" s="43">
        <f t="shared" si="299"/>
        <v>216.36</v>
      </c>
      <c r="V515" s="43">
        <f t="shared" si="299"/>
        <v>216.36</v>
      </c>
      <c r="W515" s="43">
        <f t="shared" si="299"/>
        <v>216.36</v>
      </c>
      <c r="X515" s="43">
        <f t="shared" si="299"/>
        <v>216.36</v>
      </c>
      <c r="Y515" s="43">
        <f t="shared" si="299"/>
        <v>216.36</v>
      </c>
      <c r="Z515" s="43">
        <f t="shared" si="299"/>
        <v>216.36</v>
      </c>
      <c r="AA515" s="43">
        <f t="shared" si="299"/>
        <v>216.36</v>
      </c>
    </row>
    <row r="516" spans="1:27" collapsed="1" x14ac:dyDescent="0.2">
      <c r="A516" s="91" t="s">
        <v>1305</v>
      </c>
      <c r="B516" s="27" t="str">
        <f>"17"&amp;"."&amp;$B$599&amp;"."&amp;$B$600</f>
        <v>17.02.2023</v>
      </c>
      <c r="C516" s="83" t="s">
        <v>74</v>
      </c>
      <c r="D516" s="84">
        <f>ROUND(((D517+D518+D520+D519)/1000),5)</f>
        <v>1.9045000000000001</v>
      </c>
      <c r="E516" s="84">
        <f>ROUND(((E517+E518+E520+E519)/1000),5)</f>
        <v>1.80209</v>
      </c>
      <c r="F516" s="84">
        <f>ROUND(((F517+F518+F520+F519)/1000),5)</f>
        <v>1.76593</v>
      </c>
      <c r="G516" s="84">
        <f t="shared" ref="G516:AA516" si="300">ROUND(((G517+G518+G520+G519)/1000),5)</f>
        <v>1.7750300000000001</v>
      </c>
      <c r="H516" s="84">
        <f t="shared" si="300"/>
        <v>1.8452900000000001</v>
      </c>
      <c r="I516" s="84">
        <f t="shared" si="300"/>
        <v>2.01037</v>
      </c>
      <c r="J516" s="84">
        <f t="shared" si="300"/>
        <v>2.26091</v>
      </c>
      <c r="K516" s="84">
        <f t="shared" si="300"/>
        <v>2.39872</v>
      </c>
      <c r="L516" s="84">
        <f t="shared" si="300"/>
        <v>2.4768699999999999</v>
      </c>
      <c r="M516" s="84">
        <f t="shared" si="300"/>
        <v>2.5002200000000001</v>
      </c>
      <c r="N516" s="84">
        <f t="shared" si="300"/>
        <v>2.56053</v>
      </c>
      <c r="O516" s="84">
        <f t="shared" si="300"/>
        <v>2.5748000000000002</v>
      </c>
      <c r="P516" s="84">
        <f t="shared" si="300"/>
        <v>2.53783</v>
      </c>
      <c r="Q516" s="84">
        <f t="shared" si="300"/>
        <v>2.5436899999999998</v>
      </c>
      <c r="R516" s="84">
        <f t="shared" si="300"/>
        <v>2.5261300000000002</v>
      </c>
      <c r="S516" s="84">
        <f t="shared" si="300"/>
        <v>2.4885999999999999</v>
      </c>
      <c r="T516" s="84">
        <f t="shared" si="300"/>
        <v>2.4589799999999999</v>
      </c>
      <c r="U516" s="84">
        <f t="shared" si="300"/>
        <v>2.4858699999999998</v>
      </c>
      <c r="V516" s="84">
        <f t="shared" si="300"/>
        <v>2.5334400000000001</v>
      </c>
      <c r="W516" s="84">
        <f t="shared" si="300"/>
        <v>2.5306099999999998</v>
      </c>
      <c r="X516" s="84">
        <f t="shared" si="300"/>
        <v>2.5170699999999999</v>
      </c>
      <c r="Y516" s="84">
        <f t="shared" si="300"/>
        <v>2.4878</v>
      </c>
      <c r="Z516" s="84">
        <f t="shared" si="300"/>
        <v>2.35005</v>
      </c>
      <c r="AA516" s="84">
        <f t="shared" si="300"/>
        <v>2.25203</v>
      </c>
    </row>
    <row r="517" spans="1:27" ht="12.75" hidden="1" customHeight="1" outlineLevel="1" x14ac:dyDescent="0.2">
      <c r="A517" s="92" t="s">
        <v>1306</v>
      </c>
      <c r="B517" s="62" t="s">
        <v>231</v>
      </c>
      <c r="C517" s="42" t="s">
        <v>77</v>
      </c>
      <c r="D517" s="43">
        <v>1249.19</v>
      </c>
      <c r="E517" s="43">
        <v>1146.78</v>
      </c>
      <c r="F517" s="43">
        <v>1110.6199999999999</v>
      </c>
      <c r="G517" s="43">
        <v>1119.72</v>
      </c>
      <c r="H517" s="43">
        <v>1189.98</v>
      </c>
      <c r="I517" s="43">
        <v>1355.06</v>
      </c>
      <c r="J517" s="43">
        <v>1605.6</v>
      </c>
      <c r="K517" s="43">
        <v>1743.41</v>
      </c>
      <c r="L517" s="43">
        <v>1821.56</v>
      </c>
      <c r="M517" s="43">
        <v>1844.91</v>
      </c>
      <c r="N517" s="43">
        <v>1905.22</v>
      </c>
      <c r="O517" s="43">
        <v>1919.49</v>
      </c>
      <c r="P517" s="43">
        <v>1882.52</v>
      </c>
      <c r="Q517" s="43">
        <v>1888.38</v>
      </c>
      <c r="R517" s="43">
        <v>1870.82</v>
      </c>
      <c r="S517" s="43">
        <v>1833.29</v>
      </c>
      <c r="T517" s="43">
        <v>1803.67</v>
      </c>
      <c r="U517" s="43">
        <v>1830.56</v>
      </c>
      <c r="V517" s="43">
        <v>1878.13</v>
      </c>
      <c r="W517" s="43">
        <v>1875.3</v>
      </c>
      <c r="X517" s="43">
        <v>1861.76</v>
      </c>
      <c r="Y517" s="43">
        <v>1832.49</v>
      </c>
      <c r="Z517" s="43">
        <v>1694.74</v>
      </c>
      <c r="AA517" s="43">
        <v>1596.72</v>
      </c>
    </row>
    <row r="518" spans="1:27" ht="12.75" hidden="1" customHeight="1" outlineLevel="1" x14ac:dyDescent="0.2">
      <c r="A518" s="92" t="s">
        <v>1307</v>
      </c>
      <c r="B518" s="62" t="s">
        <v>88</v>
      </c>
      <c r="C518" s="42" t="s">
        <v>77</v>
      </c>
      <c r="D518" s="43">
        <f>$D$438</f>
        <v>434.18</v>
      </c>
      <c r="E518" s="43">
        <f t="shared" ref="E518:AA518" si="301">$D$438</f>
        <v>434.18</v>
      </c>
      <c r="F518" s="43">
        <f t="shared" si="301"/>
        <v>434.18</v>
      </c>
      <c r="G518" s="43">
        <f t="shared" si="301"/>
        <v>434.18</v>
      </c>
      <c r="H518" s="43">
        <f t="shared" si="301"/>
        <v>434.18</v>
      </c>
      <c r="I518" s="43">
        <f t="shared" si="301"/>
        <v>434.18</v>
      </c>
      <c r="J518" s="43">
        <f t="shared" si="301"/>
        <v>434.18</v>
      </c>
      <c r="K518" s="43">
        <f t="shared" si="301"/>
        <v>434.18</v>
      </c>
      <c r="L518" s="43">
        <f t="shared" si="301"/>
        <v>434.18</v>
      </c>
      <c r="M518" s="43">
        <f t="shared" si="301"/>
        <v>434.18</v>
      </c>
      <c r="N518" s="43">
        <f t="shared" si="301"/>
        <v>434.18</v>
      </c>
      <c r="O518" s="43">
        <f t="shared" si="301"/>
        <v>434.18</v>
      </c>
      <c r="P518" s="43">
        <f t="shared" si="301"/>
        <v>434.18</v>
      </c>
      <c r="Q518" s="43">
        <f t="shared" si="301"/>
        <v>434.18</v>
      </c>
      <c r="R518" s="43">
        <f t="shared" si="301"/>
        <v>434.18</v>
      </c>
      <c r="S518" s="43">
        <f t="shared" si="301"/>
        <v>434.18</v>
      </c>
      <c r="T518" s="43">
        <f t="shared" si="301"/>
        <v>434.18</v>
      </c>
      <c r="U518" s="43">
        <f t="shared" si="301"/>
        <v>434.18</v>
      </c>
      <c r="V518" s="43">
        <f t="shared" si="301"/>
        <v>434.18</v>
      </c>
      <c r="W518" s="43">
        <f t="shared" si="301"/>
        <v>434.18</v>
      </c>
      <c r="X518" s="43">
        <f t="shared" si="301"/>
        <v>434.18</v>
      </c>
      <c r="Y518" s="43">
        <f t="shared" si="301"/>
        <v>434.18</v>
      </c>
      <c r="Z518" s="43">
        <f t="shared" si="301"/>
        <v>434.18</v>
      </c>
      <c r="AA518" s="43">
        <f t="shared" si="301"/>
        <v>434.18</v>
      </c>
    </row>
    <row r="519" spans="1:27" ht="12.75" hidden="1" customHeight="1" outlineLevel="1" x14ac:dyDescent="0.2">
      <c r="A519" s="92" t="s">
        <v>1308</v>
      </c>
      <c r="B519" s="62" t="s">
        <v>81</v>
      </c>
      <c r="C519" s="42" t="s">
        <v>77</v>
      </c>
      <c r="D519" s="43">
        <v>4.7699999999999996</v>
      </c>
      <c r="E519" s="43">
        <v>4.7699999999999996</v>
      </c>
      <c r="F519" s="43">
        <v>4.7699999999999996</v>
      </c>
      <c r="G519" s="43">
        <v>4.7699999999999996</v>
      </c>
      <c r="H519" s="43">
        <v>4.7699999999999996</v>
      </c>
      <c r="I519" s="43">
        <v>4.7699999999999996</v>
      </c>
      <c r="J519" s="43">
        <v>4.7699999999999996</v>
      </c>
      <c r="K519" s="43">
        <v>4.7699999999999996</v>
      </c>
      <c r="L519" s="43">
        <v>4.7699999999999996</v>
      </c>
      <c r="M519" s="43">
        <v>4.7699999999999996</v>
      </c>
      <c r="N519" s="43">
        <v>4.7699999999999996</v>
      </c>
      <c r="O519" s="43">
        <v>4.7699999999999996</v>
      </c>
      <c r="P519" s="43">
        <v>4.7699999999999996</v>
      </c>
      <c r="Q519" s="43">
        <v>4.7699999999999996</v>
      </c>
      <c r="R519" s="43">
        <v>4.7699999999999996</v>
      </c>
      <c r="S519" s="43">
        <v>4.7699999999999996</v>
      </c>
      <c r="T519" s="43">
        <v>4.7699999999999996</v>
      </c>
      <c r="U519" s="43">
        <v>4.7699999999999996</v>
      </c>
      <c r="V519" s="43">
        <v>4.7699999999999996</v>
      </c>
      <c r="W519" s="43">
        <v>4.7699999999999996</v>
      </c>
      <c r="X519" s="43">
        <v>4.7699999999999996</v>
      </c>
      <c r="Y519" s="43">
        <v>4.7699999999999996</v>
      </c>
      <c r="Z519" s="43">
        <v>4.7699999999999996</v>
      </c>
      <c r="AA519" s="43">
        <v>4.7699999999999996</v>
      </c>
    </row>
    <row r="520" spans="1:27" ht="12.75" hidden="1" customHeight="1" outlineLevel="1" x14ac:dyDescent="0.2">
      <c r="A520" s="92" t="s">
        <v>1309</v>
      </c>
      <c r="B520" s="62" t="s">
        <v>79</v>
      </c>
      <c r="C520" s="42" t="s">
        <v>77</v>
      </c>
      <c r="D520" s="43">
        <f>$D$11</f>
        <v>216.36</v>
      </c>
      <c r="E520" s="43">
        <f t="shared" ref="E520:AA520" si="302">$D$11</f>
        <v>216.36</v>
      </c>
      <c r="F520" s="43">
        <f t="shared" si="302"/>
        <v>216.36</v>
      </c>
      <c r="G520" s="43">
        <f t="shared" si="302"/>
        <v>216.36</v>
      </c>
      <c r="H520" s="43">
        <f t="shared" si="302"/>
        <v>216.36</v>
      </c>
      <c r="I520" s="43">
        <f t="shared" si="302"/>
        <v>216.36</v>
      </c>
      <c r="J520" s="43">
        <f t="shared" si="302"/>
        <v>216.36</v>
      </c>
      <c r="K520" s="43">
        <f t="shared" si="302"/>
        <v>216.36</v>
      </c>
      <c r="L520" s="43">
        <f t="shared" si="302"/>
        <v>216.36</v>
      </c>
      <c r="M520" s="43">
        <f t="shared" si="302"/>
        <v>216.36</v>
      </c>
      <c r="N520" s="43">
        <f t="shared" si="302"/>
        <v>216.36</v>
      </c>
      <c r="O520" s="43">
        <f t="shared" si="302"/>
        <v>216.36</v>
      </c>
      <c r="P520" s="43">
        <f t="shared" si="302"/>
        <v>216.36</v>
      </c>
      <c r="Q520" s="43">
        <f t="shared" si="302"/>
        <v>216.36</v>
      </c>
      <c r="R520" s="43">
        <f>$D$11</f>
        <v>216.36</v>
      </c>
      <c r="S520" s="43">
        <f t="shared" si="302"/>
        <v>216.36</v>
      </c>
      <c r="T520" s="43">
        <f t="shared" si="302"/>
        <v>216.36</v>
      </c>
      <c r="U520" s="43">
        <f t="shared" si="302"/>
        <v>216.36</v>
      </c>
      <c r="V520" s="43">
        <f t="shared" si="302"/>
        <v>216.36</v>
      </c>
      <c r="W520" s="43">
        <f t="shared" si="302"/>
        <v>216.36</v>
      </c>
      <c r="X520" s="43">
        <f t="shared" si="302"/>
        <v>216.36</v>
      </c>
      <c r="Y520" s="43">
        <f t="shared" si="302"/>
        <v>216.36</v>
      </c>
      <c r="Z520" s="43">
        <f t="shared" si="302"/>
        <v>216.36</v>
      </c>
      <c r="AA520" s="43">
        <f t="shared" si="302"/>
        <v>216.36</v>
      </c>
    </row>
    <row r="521" spans="1:27" collapsed="1" x14ac:dyDescent="0.2">
      <c r="A521" s="91" t="s">
        <v>1310</v>
      </c>
      <c r="B521" s="27" t="str">
        <f>"18"&amp;"."&amp;$B$599&amp;"."&amp;$B$600</f>
        <v>18.02.2023</v>
      </c>
      <c r="C521" s="83" t="s">
        <v>74</v>
      </c>
      <c r="D521" s="84">
        <f>ROUND(((D522+D523+D525+D524)/1000),5)</f>
        <v>2.20607</v>
      </c>
      <c r="E521" s="84">
        <f>ROUND(((E522+E523+E525+E524)/1000),5)</f>
        <v>1.9447300000000001</v>
      </c>
      <c r="F521" s="84">
        <f>ROUND(((F522+F523+F525+F524)/1000),5)</f>
        <v>1.9010199999999999</v>
      </c>
      <c r="G521" s="84">
        <f t="shared" ref="G521:AA521" si="303">ROUND(((G522+G523+G525+G524)/1000),5)</f>
        <v>1.8903799999999999</v>
      </c>
      <c r="H521" s="84">
        <f t="shared" si="303"/>
        <v>1.9242300000000001</v>
      </c>
      <c r="I521" s="84">
        <f t="shared" si="303"/>
        <v>2.0330599999999999</v>
      </c>
      <c r="J521" s="84">
        <f t="shared" si="303"/>
        <v>2.1543199999999998</v>
      </c>
      <c r="K521" s="84">
        <f t="shared" si="303"/>
        <v>2.2775300000000001</v>
      </c>
      <c r="L521" s="84">
        <f t="shared" si="303"/>
        <v>2.3529100000000001</v>
      </c>
      <c r="M521" s="84">
        <f t="shared" si="303"/>
        <v>2.4162300000000001</v>
      </c>
      <c r="N521" s="84">
        <f t="shared" si="303"/>
        <v>2.4572099999999999</v>
      </c>
      <c r="O521" s="84">
        <f t="shared" si="303"/>
        <v>2.49491</v>
      </c>
      <c r="P521" s="84">
        <f t="shared" si="303"/>
        <v>2.5238399999999999</v>
      </c>
      <c r="Q521" s="84">
        <f t="shared" si="303"/>
        <v>2.4925099999999998</v>
      </c>
      <c r="R521" s="84">
        <f t="shared" si="303"/>
        <v>2.4777300000000002</v>
      </c>
      <c r="S521" s="84">
        <f t="shared" si="303"/>
        <v>2.4781900000000001</v>
      </c>
      <c r="T521" s="84">
        <f t="shared" si="303"/>
        <v>2.4545300000000001</v>
      </c>
      <c r="U521" s="84">
        <f t="shared" si="303"/>
        <v>2.48177</v>
      </c>
      <c r="V521" s="84">
        <f t="shared" si="303"/>
        <v>2.5121699999999998</v>
      </c>
      <c r="W521" s="84">
        <f t="shared" si="303"/>
        <v>2.4946799999999998</v>
      </c>
      <c r="X521" s="84">
        <f t="shared" si="303"/>
        <v>2.51403</v>
      </c>
      <c r="Y521" s="84">
        <f t="shared" si="303"/>
        <v>2.45817</v>
      </c>
      <c r="Z521" s="84">
        <f t="shared" si="303"/>
        <v>2.3025099999999998</v>
      </c>
      <c r="AA521" s="84">
        <f t="shared" si="303"/>
        <v>2.2273700000000001</v>
      </c>
    </row>
    <row r="522" spans="1:27" ht="12.75" hidden="1" customHeight="1" outlineLevel="1" x14ac:dyDescent="0.2">
      <c r="A522" s="92" t="s">
        <v>1311</v>
      </c>
      <c r="B522" s="62" t="s">
        <v>231</v>
      </c>
      <c r="C522" s="42" t="s">
        <v>77</v>
      </c>
      <c r="D522" s="43">
        <v>1550.76</v>
      </c>
      <c r="E522" s="43">
        <v>1289.42</v>
      </c>
      <c r="F522" s="43">
        <v>1245.71</v>
      </c>
      <c r="G522" s="43">
        <v>1235.07</v>
      </c>
      <c r="H522" s="43">
        <v>1268.92</v>
      </c>
      <c r="I522" s="43">
        <v>1377.75</v>
      </c>
      <c r="J522" s="43">
        <v>1499.01</v>
      </c>
      <c r="K522" s="43">
        <v>1622.22</v>
      </c>
      <c r="L522" s="43">
        <v>1697.6</v>
      </c>
      <c r="M522" s="43">
        <v>1760.92</v>
      </c>
      <c r="N522" s="43">
        <v>1801.9</v>
      </c>
      <c r="O522" s="43">
        <v>1839.6</v>
      </c>
      <c r="P522" s="43">
        <v>1868.53</v>
      </c>
      <c r="Q522" s="43">
        <v>1837.2</v>
      </c>
      <c r="R522" s="43">
        <v>1822.42</v>
      </c>
      <c r="S522" s="43">
        <v>1822.88</v>
      </c>
      <c r="T522" s="43">
        <v>1799.22</v>
      </c>
      <c r="U522" s="43">
        <v>1826.46</v>
      </c>
      <c r="V522" s="43">
        <v>1856.86</v>
      </c>
      <c r="W522" s="43">
        <v>1839.37</v>
      </c>
      <c r="X522" s="43">
        <v>1858.72</v>
      </c>
      <c r="Y522" s="43">
        <v>1802.86</v>
      </c>
      <c r="Z522" s="43">
        <v>1647.2</v>
      </c>
      <c r="AA522" s="43">
        <v>1572.06</v>
      </c>
    </row>
    <row r="523" spans="1:27" ht="12.75" hidden="1" customHeight="1" outlineLevel="1" x14ac:dyDescent="0.2">
      <c r="A523" s="92" t="s">
        <v>1312</v>
      </c>
      <c r="B523" s="62" t="s">
        <v>88</v>
      </c>
      <c r="C523" s="42" t="s">
        <v>77</v>
      </c>
      <c r="D523" s="43">
        <f>$D$438</f>
        <v>434.18</v>
      </c>
      <c r="E523" s="43">
        <f t="shared" ref="E523:AA523" si="304">$D$438</f>
        <v>434.18</v>
      </c>
      <c r="F523" s="43">
        <f t="shared" si="304"/>
        <v>434.18</v>
      </c>
      <c r="G523" s="43">
        <f t="shared" si="304"/>
        <v>434.18</v>
      </c>
      <c r="H523" s="43">
        <f t="shared" si="304"/>
        <v>434.18</v>
      </c>
      <c r="I523" s="43">
        <f t="shared" si="304"/>
        <v>434.18</v>
      </c>
      <c r="J523" s="43">
        <f t="shared" si="304"/>
        <v>434.18</v>
      </c>
      <c r="K523" s="43">
        <f t="shared" si="304"/>
        <v>434.18</v>
      </c>
      <c r="L523" s="43">
        <f t="shared" si="304"/>
        <v>434.18</v>
      </c>
      <c r="M523" s="43">
        <f t="shared" si="304"/>
        <v>434.18</v>
      </c>
      <c r="N523" s="43">
        <f t="shared" si="304"/>
        <v>434.18</v>
      </c>
      <c r="O523" s="43">
        <f t="shared" si="304"/>
        <v>434.18</v>
      </c>
      <c r="P523" s="43">
        <f t="shared" si="304"/>
        <v>434.18</v>
      </c>
      <c r="Q523" s="43">
        <f t="shared" si="304"/>
        <v>434.18</v>
      </c>
      <c r="R523" s="43">
        <f t="shared" si="304"/>
        <v>434.18</v>
      </c>
      <c r="S523" s="43">
        <f t="shared" si="304"/>
        <v>434.18</v>
      </c>
      <c r="T523" s="43">
        <f t="shared" si="304"/>
        <v>434.18</v>
      </c>
      <c r="U523" s="43">
        <f t="shared" si="304"/>
        <v>434.18</v>
      </c>
      <c r="V523" s="43">
        <f t="shared" si="304"/>
        <v>434.18</v>
      </c>
      <c r="W523" s="43">
        <f t="shared" si="304"/>
        <v>434.18</v>
      </c>
      <c r="X523" s="43">
        <f t="shared" si="304"/>
        <v>434.18</v>
      </c>
      <c r="Y523" s="43">
        <f t="shared" si="304"/>
        <v>434.18</v>
      </c>
      <c r="Z523" s="43">
        <f t="shared" si="304"/>
        <v>434.18</v>
      </c>
      <c r="AA523" s="43">
        <f t="shared" si="304"/>
        <v>434.18</v>
      </c>
    </row>
    <row r="524" spans="1:27" ht="12.75" hidden="1" customHeight="1" outlineLevel="1" x14ac:dyDescent="0.2">
      <c r="A524" s="92" t="s">
        <v>1313</v>
      </c>
      <c r="B524" s="62" t="s">
        <v>81</v>
      </c>
      <c r="C524" s="42" t="s">
        <v>77</v>
      </c>
      <c r="D524" s="43">
        <v>4.7699999999999996</v>
      </c>
      <c r="E524" s="43">
        <v>4.7699999999999996</v>
      </c>
      <c r="F524" s="43">
        <v>4.7699999999999996</v>
      </c>
      <c r="G524" s="43">
        <v>4.7699999999999996</v>
      </c>
      <c r="H524" s="43">
        <v>4.7699999999999996</v>
      </c>
      <c r="I524" s="43">
        <v>4.7699999999999996</v>
      </c>
      <c r="J524" s="43">
        <v>4.7699999999999996</v>
      </c>
      <c r="K524" s="43">
        <v>4.7699999999999996</v>
      </c>
      <c r="L524" s="43">
        <v>4.7699999999999996</v>
      </c>
      <c r="M524" s="43">
        <v>4.7699999999999996</v>
      </c>
      <c r="N524" s="43">
        <v>4.7699999999999996</v>
      </c>
      <c r="O524" s="43">
        <v>4.7699999999999996</v>
      </c>
      <c r="P524" s="43">
        <v>4.7699999999999996</v>
      </c>
      <c r="Q524" s="43">
        <v>4.7699999999999996</v>
      </c>
      <c r="R524" s="43">
        <v>4.7699999999999996</v>
      </c>
      <c r="S524" s="43">
        <v>4.7699999999999996</v>
      </c>
      <c r="T524" s="43">
        <v>4.7699999999999996</v>
      </c>
      <c r="U524" s="43">
        <v>4.7699999999999996</v>
      </c>
      <c r="V524" s="43">
        <v>4.7699999999999996</v>
      </c>
      <c r="W524" s="43">
        <v>4.7699999999999996</v>
      </c>
      <c r="X524" s="43">
        <v>4.7699999999999996</v>
      </c>
      <c r="Y524" s="43">
        <v>4.7699999999999996</v>
      </c>
      <c r="Z524" s="43">
        <v>4.7699999999999996</v>
      </c>
      <c r="AA524" s="43">
        <v>4.7699999999999996</v>
      </c>
    </row>
    <row r="525" spans="1:27" ht="12.75" hidden="1" customHeight="1" outlineLevel="1" x14ac:dyDescent="0.2">
      <c r="A525" s="92" t="s">
        <v>1314</v>
      </c>
      <c r="B525" s="62" t="s">
        <v>79</v>
      </c>
      <c r="C525" s="42" t="s">
        <v>77</v>
      </c>
      <c r="D525" s="43">
        <f>$D$11</f>
        <v>216.36</v>
      </c>
      <c r="E525" s="43">
        <f t="shared" ref="E525:AA525" si="305">$D$11</f>
        <v>216.36</v>
      </c>
      <c r="F525" s="43">
        <f t="shared" si="305"/>
        <v>216.36</v>
      </c>
      <c r="G525" s="43">
        <f t="shared" si="305"/>
        <v>216.36</v>
      </c>
      <c r="H525" s="43">
        <f t="shared" si="305"/>
        <v>216.36</v>
      </c>
      <c r="I525" s="43">
        <f t="shared" si="305"/>
        <v>216.36</v>
      </c>
      <c r="J525" s="43">
        <f t="shared" si="305"/>
        <v>216.36</v>
      </c>
      <c r="K525" s="43">
        <f t="shared" si="305"/>
        <v>216.36</v>
      </c>
      <c r="L525" s="43">
        <f t="shared" si="305"/>
        <v>216.36</v>
      </c>
      <c r="M525" s="43">
        <f t="shared" si="305"/>
        <v>216.36</v>
      </c>
      <c r="N525" s="43">
        <f t="shared" si="305"/>
        <v>216.36</v>
      </c>
      <c r="O525" s="43">
        <f t="shared" si="305"/>
        <v>216.36</v>
      </c>
      <c r="P525" s="43">
        <f t="shared" si="305"/>
        <v>216.36</v>
      </c>
      <c r="Q525" s="43">
        <f t="shared" si="305"/>
        <v>216.36</v>
      </c>
      <c r="R525" s="43">
        <f>$D$11</f>
        <v>216.36</v>
      </c>
      <c r="S525" s="43">
        <f t="shared" si="305"/>
        <v>216.36</v>
      </c>
      <c r="T525" s="43">
        <f t="shared" si="305"/>
        <v>216.36</v>
      </c>
      <c r="U525" s="43">
        <f t="shared" si="305"/>
        <v>216.36</v>
      </c>
      <c r="V525" s="43">
        <f t="shared" si="305"/>
        <v>216.36</v>
      </c>
      <c r="W525" s="43">
        <f t="shared" si="305"/>
        <v>216.36</v>
      </c>
      <c r="X525" s="43">
        <f t="shared" si="305"/>
        <v>216.36</v>
      </c>
      <c r="Y525" s="43">
        <f t="shared" si="305"/>
        <v>216.36</v>
      </c>
      <c r="Z525" s="43">
        <f t="shared" si="305"/>
        <v>216.36</v>
      </c>
      <c r="AA525" s="43">
        <f t="shared" si="305"/>
        <v>216.36</v>
      </c>
    </row>
    <row r="526" spans="1:27" collapsed="1" x14ac:dyDescent="0.2">
      <c r="A526" s="91" t="s">
        <v>1315</v>
      </c>
      <c r="B526" s="27" t="str">
        <f>"19"&amp;"."&amp;$B$599&amp;"."&amp;$B$600</f>
        <v>19.02.2023</v>
      </c>
      <c r="C526" s="83" t="s">
        <v>74</v>
      </c>
      <c r="D526" s="84">
        <f>ROUND(((D527+D528+D530+D529)/1000),5)</f>
        <v>1.9672700000000001</v>
      </c>
      <c r="E526" s="84">
        <f>ROUND(((E527+E528+E530+E529)/1000),5)</f>
        <v>1.88348</v>
      </c>
      <c r="F526" s="84">
        <f>ROUND(((F527+F528+F530+F529)/1000),5)</f>
        <v>1.84345</v>
      </c>
      <c r="G526" s="84">
        <f t="shared" ref="G526:AA526" si="306">ROUND(((G527+G528+G530+G529)/1000),5)</f>
        <v>1.8239700000000001</v>
      </c>
      <c r="H526" s="84">
        <f t="shared" si="306"/>
        <v>1.8474299999999999</v>
      </c>
      <c r="I526" s="84">
        <f t="shared" si="306"/>
        <v>1.88069</v>
      </c>
      <c r="J526" s="84">
        <f t="shared" si="306"/>
        <v>1.8832</v>
      </c>
      <c r="K526" s="84">
        <f t="shared" si="306"/>
        <v>2.0333199999999998</v>
      </c>
      <c r="L526" s="84">
        <f t="shared" si="306"/>
        <v>2.2574999999999998</v>
      </c>
      <c r="M526" s="84">
        <f t="shared" si="306"/>
        <v>2.31616</v>
      </c>
      <c r="N526" s="84">
        <f t="shared" si="306"/>
        <v>2.3774299999999999</v>
      </c>
      <c r="O526" s="84">
        <f t="shared" si="306"/>
        <v>2.4408699999999999</v>
      </c>
      <c r="P526" s="84">
        <f t="shared" si="306"/>
        <v>2.4399099999999998</v>
      </c>
      <c r="Q526" s="84">
        <f t="shared" si="306"/>
        <v>2.4375200000000001</v>
      </c>
      <c r="R526" s="84">
        <f t="shared" si="306"/>
        <v>2.4329100000000001</v>
      </c>
      <c r="S526" s="84">
        <f t="shared" si="306"/>
        <v>2.4172099999999999</v>
      </c>
      <c r="T526" s="84">
        <f t="shared" si="306"/>
        <v>2.4005100000000001</v>
      </c>
      <c r="U526" s="84">
        <f t="shared" si="306"/>
        <v>2.43187</v>
      </c>
      <c r="V526" s="84">
        <f t="shared" si="306"/>
        <v>2.48305</v>
      </c>
      <c r="W526" s="84">
        <f t="shared" si="306"/>
        <v>2.5143800000000001</v>
      </c>
      <c r="X526" s="84">
        <f t="shared" si="306"/>
        <v>2.47357</v>
      </c>
      <c r="Y526" s="84">
        <f t="shared" si="306"/>
        <v>2.4187099999999999</v>
      </c>
      <c r="Z526" s="84">
        <f t="shared" si="306"/>
        <v>2.3121299999999998</v>
      </c>
      <c r="AA526" s="84">
        <f t="shared" si="306"/>
        <v>2.2305799999999998</v>
      </c>
    </row>
    <row r="527" spans="1:27" ht="12.75" hidden="1" customHeight="1" outlineLevel="1" x14ac:dyDescent="0.2">
      <c r="A527" s="92" t="s">
        <v>1316</v>
      </c>
      <c r="B527" s="62" t="s">
        <v>231</v>
      </c>
      <c r="C527" s="42" t="s">
        <v>77</v>
      </c>
      <c r="D527" s="43">
        <v>1311.96</v>
      </c>
      <c r="E527" s="43">
        <v>1228.17</v>
      </c>
      <c r="F527" s="43">
        <v>1188.1400000000001</v>
      </c>
      <c r="G527" s="43">
        <v>1168.6600000000001</v>
      </c>
      <c r="H527" s="43">
        <v>1192.1199999999999</v>
      </c>
      <c r="I527" s="43">
        <v>1225.3800000000001</v>
      </c>
      <c r="J527" s="43">
        <v>1227.8900000000001</v>
      </c>
      <c r="K527" s="43">
        <v>1378.01</v>
      </c>
      <c r="L527" s="43">
        <v>1602.19</v>
      </c>
      <c r="M527" s="43">
        <v>1660.85</v>
      </c>
      <c r="N527" s="43">
        <v>1722.12</v>
      </c>
      <c r="O527" s="43">
        <v>1785.56</v>
      </c>
      <c r="P527" s="43">
        <v>1784.6</v>
      </c>
      <c r="Q527" s="43">
        <v>1782.21</v>
      </c>
      <c r="R527" s="43">
        <v>1777.6</v>
      </c>
      <c r="S527" s="43">
        <v>1761.9</v>
      </c>
      <c r="T527" s="43">
        <v>1745.2</v>
      </c>
      <c r="U527" s="43">
        <v>1776.56</v>
      </c>
      <c r="V527" s="43">
        <v>1827.74</v>
      </c>
      <c r="W527" s="43">
        <v>1859.07</v>
      </c>
      <c r="X527" s="43">
        <v>1818.26</v>
      </c>
      <c r="Y527" s="43">
        <v>1763.4</v>
      </c>
      <c r="Z527" s="43">
        <v>1656.82</v>
      </c>
      <c r="AA527" s="43">
        <v>1575.27</v>
      </c>
    </row>
    <row r="528" spans="1:27" ht="12.75" hidden="1" customHeight="1" outlineLevel="1" x14ac:dyDescent="0.2">
      <c r="A528" s="92" t="s">
        <v>1317</v>
      </c>
      <c r="B528" s="62" t="s">
        <v>88</v>
      </c>
      <c r="C528" s="42" t="s">
        <v>77</v>
      </c>
      <c r="D528" s="43">
        <f>$D$438</f>
        <v>434.18</v>
      </c>
      <c r="E528" s="43">
        <f t="shared" ref="E528:AA528" si="307">$D$438</f>
        <v>434.18</v>
      </c>
      <c r="F528" s="43">
        <f t="shared" si="307"/>
        <v>434.18</v>
      </c>
      <c r="G528" s="43">
        <f t="shared" si="307"/>
        <v>434.18</v>
      </c>
      <c r="H528" s="43">
        <f t="shared" si="307"/>
        <v>434.18</v>
      </c>
      <c r="I528" s="43">
        <f t="shared" si="307"/>
        <v>434.18</v>
      </c>
      <c r="J528" s="43">
        <f t="shared" si="307"/>
        <v>434.18</v>
      </c>
      <c r="K528" s="43">
        <f t="shared" si="307"/>
        <v>434.18</v>
      </c>
      <c r="L528" s="43">
        <f t="shared" si="307"/>
        <v>434.18</v>
      </c>
      <c r="M528" s="43">
        <f t="shared" si="307"/>
        <v>434.18</v>
      </c>
      <c r="N528" s="43">
        <f t="shared" si="307"/>
        <v>434.18</v>
      </c>
      <c r="O528" s="43">
        <f t="shared" si="307"/>
        <v>434.18</v>
      </c>
      <c r="P528" s="43">
        <f t="shared" si="307"/>
        <v>434.18</v>
      </c>
      <c r="Q528" s="43">
        <f t="shared" si="307"/>
        <v>434.18</v>
      </c>
      <c r="R528" s="43">
        <f t="shared" si="307"/>
        <v>434.18</v>
      </c>
      <c r="S528" s="43">
        <f t="shared" si="307"/>
        <v>434.18</v>
      </c>
      <c r="T528" s="43">
        <f t="shared" si="307"/>
        <v>434.18</v>
      </c>
      <c r="U528" s="43">
        <f t="shared" si="307"/>
        <v>434.18</v>
      </c>
      <c r="V528" s="43">
        <f t="shared" si="307"/>
        <v>434.18</v>
      </c>
      <c r="W528" s="43">
        <f t="shared" si="307"/>
        <v>434.18</v>
      </c>
      <c r="X528" s="43">
        <f t="shared" si="307"/>
        <v>434.18</v>
      </c>
      <c r="Y528" s="43">
        <f t="shared" si="307"/>
        <v>434.18</v>
      </c>
      <c r="Z528" s="43">
        <f t="shared" si="307"/>
        <v>434.18</v>
      </c>
      <c r="AA528" s="43">
        <f t="shared" si="307"/>
        <v>434.18</v>
      </c>
    </row>
    <row r="529" spans="1:27" ht="12.75" hidden="1" customHeight="1" outlineLevel="1" x14ac:dyDescent="0.2">
      <c r="A529" s="92" t="s">
        <v>1318</v>
      </c>
      <c r="B529" s="62" t="s">
        <v>81</v>
      </c>
      <c r="C529" s="42" t="s">
        <v>77</v>
      </c>
      <c r="D529" s="43">
        <v>4.7699999999999996</v>
      </c>
      <c r="E529" s="43">
        <v>4.7699999999999996</v>
      </c>
      <c r="F529" s="43">
        <v>4.7699999999999996</v>
      </c>
      <c r="G529" s="43">
        <v>4.7699999999999996</v>
      </c>
      <c r="H529" s="43">
        <v>4.7699999999999996</v>
      </c>
      <c r="I529" s="43">
        <v>4.7699999999999996</v>
      </c>
      <c r="J529" s="43">
        <v>4.7699999999999996</v>
      </c>
      <c r="K529" s="43">
        <v>4.7699999999999996</v>
      </c>
      <c r="L529" s="43">
        <v>4.7699999999999996</v>
      </c>
      <c r="M529" s="43">
        <v>4.7699999999999996</v>
      </c>
      <c r="N529" s="43">
        <v>4.7699999999999996</v>
      </c>
      <c r="O529" s="43">
        <v>4.7699999999999996</v>
      </c>
      <c r="P529" s="43">
        <v>4.7699999999999996</v>
      </c>
      <c r="Q529" s="43">
        <v>4.7699999999999996</v>
      </c>
      <c r="R529" s="43">
        <v>4.7699999999999996</v>
      </c>
      <c r="S529" s="43">
        <v>4.7699999999999996</v>
      </c>
      <c r="T529" s="43">
        <v>4.7699999999999996</v>
      </c>
      <c r="U529" s="43">
        <v>4.7699999999999996</v>
      </c>
      <c r="V529" s="43">
        <v>4.7699999999999996</v>
      </c>
      <c r="W529" s="43">
        <v>4.7699999999999996</v>
      </c>
      <c r="X529" s="43">
        <v>4.7699999999999996</v>
      </c>
      <c r="Y529" s="43">
        <v>4.7699999999999996</v>
      </c>
      <c r="Z529" s="43">
        <v>4.7699999999999996</v>
      </c>
      <c r="AA529" s="43">
        <v>4.7699999999999996</v>
      </c>
    </row>
    <row r="530" spans="1:27" ht="12.75" hidden="1" customHeight="1" outlineLevel="1" x14ac:dyDescent="0.2">
      <c r="A530" s="92" t="s">
        <v>1319</v>
      </c>
      <c r="B530" s="62" t="s">
        <v>79</v>
      </c>
      <c r="C530" s="42" t="s">
        <v>77</v>
      </c>
      <c r="D530" s="43">
        <f>$D$11</f>
        <v>216.36</v>
      </c>
      <c r="E530" s="43">
        <f t="shared" ref="E530:AA530" si="308">$D$11</f>
        <v>216.36</v>
      </c>
      <c r="F530" s="43">
        <f t="shared" si="308"/>
        <v>216.36</v>
      </c>
      <c r="G530" s="43">
        <f t="shared" si="308"/>
        <v>216.36</v>
      </c>
      <c r="H530" s="43">
        <f t="shared" si="308"/>
        <v>216.36</v>
      </c>
      <c r="I530" s="43">
        <f t="shared" si="308"/>
        <v>216.36</v>
      </c>
      <c r="J530" s="43">
        <f t="shared" si="308"/>
        <v>216.36</v>
      </c>
      <c r="K530" s="43">
        <f t="shared" si="308"/>
        <v>216.36</v>
      </c>
      <c r="L530" s="43">
        <f t="shared" si="308"/>
        <v>216.36</v>
      </c>
      <c r="M530" s="43">
        <f t="shared" si="308"/>
        <v>216.36</v>
      </c>
      <c r="N530" s="43">
        <f t="shared" si="308"/>
        <v>216.36</v>
      </c>
      <c r="O530" s="43">
        <f t="shared" si="308"/>
        <v>216.36</v>
      </c>
      <c r="P530" s="43">
        <f t="shared" si="308"/>
        <v>216.36</v>
      </c>
      <c r="Q530" s="43">
        <f t="shared" si="308"/>
        <v>216.36</v>
      </c>
      <c r="R530" s="43">
        <f>$D$11</f>
        <v>216.36</v>
      </c>
      <c r="S530" s="43">
        <f t="shared" si="308"/>
        <v>216.36</v>
      </c>
      <c r="T530" s="43">
        <f t="shared" si="308"/>
        <v>216.36</v>
      </c>
      <c r="U530" s="43">
        <f t="shared" si="308"/>
        <v>216.36</v>
      </c>
      <c r="V530" s="43">
        <f t="shared" si="308"/>
        <v>216.36</v>
      </c>
      <c r="W530" s="43">
        <f t="shared" si="308"/>
        <v>216.36</v>
      </c>
      <c r="X530" s="43">
        <f t="shared" si="308"/>
        <v>216.36</v>
      </c>
      <c r="Y530" s="43">
        <f t="shared" si="308"/>
        <v>216.36</v>
      </c>
      <c r="Z530" s="43">
        <f t="shared" si="308"/>
        <v>216.36</v>
      </c>
      <c r="AA530" s="43">
        <f t="shared" si="308"/>
        <v>216.36</v>
      </c>
    </row>
    <row r="531" spans="1:27" collapsed="1" x14ac:dyDescent="0.2">
      <c r="A531" s="91" t="s">
        <v>1320</v>
      </c>
      <c r="B531" s="27" t="str">
        <f>"20"&amp;"."&amp;$B$599&amp;"."&amp;$B$600</f>
        <v>20.02.2023</v>
      </c>
      <c r="C531" s="83" t="s">
        <v>74</v>
      </c>
      <c r="D531" s="84">
        <f>ROUND(((D532+D533+D535+D534)/1000),5)</f>
        <v>1.93726</v>
      </c>
      <c r="E531" s="84">
        <f>ROUND(((E532+E533+E535+E534)/1000),5)</f>
        <v>1.88053</v>
      </c>
      <c r="F531" s="84">
        <f>ROUND(((F532+F533+F535+F534)/1000),5)</f>
        <v>1.83162</v>
      </c>
      <c r="G531" s="84">
        <f t="shared" ref="G531:AA531" si="309">ROUND(((G532+G533+G535+G534)/1000),5)</f>
        <v>1.8307899999999999</v>
      </c>
      <c r="H531" s="84">
        <f t="shared" si="309"/>
        <v>1.9033199999999999</v>
      </c>
      <c r="I531" s="84">
        <f t="shared" si="309"/>
        <v>2.0400299999999998</v>
      </c>
      <c r="J531" s="84">
        <f t="shared" si="309"/>
        <v>2.21672</v>
      </c>
      <c r="K531" s="84">
        <f t="shared" si="309"/>
        <v>2.3613300000000002</v>
      </c>
      <c r="L531" s="84">
        <f t="shared" si="309"/>
        <v>2.50543</v>
      </c>
      <c r="M531" s="84">
        <f t="shared" si="309"/>
        <v>2.5305800000000001</v>
      </c>
      <c r="N531" s="84">
        <f t="shared" si="309"/>
        <v>2.5698300000000001</v>
      </c>
      <c r="O531" s="84">
        <f t="shared" si="309"/>
        <v>2.6017299999999999</v>
      </c>
      <c r="P531" s="84">
        <f t="shared" si="309"/>
        <v>2.5516899999999998</v>
      </c>
      <c r="Q531" s="84">
        <f t="shared" si="309"/>
        <v>2.5177800000000001</v>
      </c>
      <c r="R531" s="84">
        <f t="shared" si="309"/>
        <v>2.5159699999999998</v>
      </c>
      <c r="S531" s="84">
        <f t="shared" si="309"/>
        <v>2.51627</v>
      </c>
      <c r="T531" s="84">
        <f t="shared" si="309"/>
        <v>2.4782000000000002</v>
      </c>
      <c r="U531" s="84">
        <f t="shared" si="309"/>
        <v>2.4999199999999999</v>
      </c>
      <c r="V531" s="84">
        <f t="shared" si="309"/>
        <v>2.53735</v>
      </c>
      <c r="W531" s="84">
        <f t="shared" si="309"/>
        <v>2.5274299999999998</v>
      </c>
      <c r="X531" s="84">
        <f t="shared" si="309"/>
        <v>2.48136</v>
      </c>
      <c r="Y531" s="84">
        <f t="shared" si="309"/>
        <v>2.3963700000000001</v>
      </c>
      <c r="Z531" s="84">
        <f t="shared" si="309"/>
        <v>2.2334900000000002</v>
      </c>
      <c r="AA531" s="84">
        <f t="shared" si="309"/>
        <v>1.96739</v>
      </c>
    </row>
    <row r="532" spans="1:27" ht="12.75" hidden="1" customHeight="1" outlineLevel="1" x14ac:dyDescent="0.2">
      <c r="A532" s="92" t="s">
        <v>1321</v>
      </c>
      <c r="B532" s="62" t="s">
        <v>231</v>
      </c>
      <c r="C532" s="42" t="s">
        <v>77</v>
      </c>
      <c r="D532" s="43">
        <v>1281.95</v>
      </c>
      <c r="E532" s="43">
        <v>1225.22</v>
      </c>
      <c r="F532" s="43">
        <v>1176.31</v>
      </c>
      <c r="G532" s="43">
        <v>1175.48</v>
      </c>
      <c r="H532" s="43">
        <v>1248.01</v>
      </c>
      <c r="I532" s="43">
        <v>1384.72</v>
      </c>
      <c r="J532" s="43">
        <v>1561.41</v>
      </c>
      <c r="K532" s="43">
        <v>1706.02</v>
      </c>
      <c r="L532" s="43">
        <v>1850.12</v>
      </c>
      <c r="M532" s="43">
        <v>1875.27</v>
      </c>
      <c r="N532" s="43">
        <v>1914.52</v>
      </c>
      <c r="O532" s="43">
        <v>1946.42</v>
      </c>
      <c r="P532" s="43">
        <v>1896.38</v>
      </c>
      <c r="Q532" s="43">
        <v>1862.47</v>
      </c>
      <c r="R532" s="43">
        <v>1860.66</v>
      </c>
      <c r="S532" s="43">
        <v>1860.96</v>
      </c>
      <c r="T532" s="43">
        <v>1822.89</v>
      </c>
      <c r="U532" s="43">
        <v>1844.61</v>
      </c>
      <c r="V532" s="43">
        <v>1882.04</v>
      </c>
      <c r="W532" s="43">
        <v>1872.12</v>
      </c>
      <c r="X532" s="43">
        <v>1826.05</v>
      </c>
      <c r="Y532" s="43">
        <v>1741.06</v>
      </c>
      <c r="Z532" s="43">
        <v>1578.18</v>
      </c>
      <c r="AA532" s="43">
        <v>1312.08</v>
      </c>
    </row>
    <row r="533" spans="1:27" ht="12.75" hidden="1" customHeight="1" outlineLevel="1" x14ac:dyDescent="0.2">
      <c r="A533" s="92" t="s">
        <v>1322</v>
      </c>
      <c r="B533" s="62" t="s">
        <v>88</v>
      </c>
      <c r="C533" s="42" t="s">
        <v>77</v>
      </c>
      <c r="D533" s="43">
        <f>$D$438</f>
        <v>434.18</v>
      </c>
      <c r="E533" s="43">
        <f t="shared" ref="E533:AA533" si="310">$D$438</f>
        <v>434.18</v>
      </c>
      <c r="F533" s="43">
        <f t="shared" si="310"/>
        <v>434.18</v>
      </c>
      <c r="G533" s="43">
        <f t="shared" si="310"/>
        <v>434.18</v>
      </c>
      <c r="H533" s="43">
        <f t="shared" si="310"/>
        <v>434.18</v>
      </c>
      <c r="I533" s="43">
        <f t="shared" si="310"/>
        <v>434.18</v>
      </c>
      <c r="J533" s="43">
        <f t="shared" si="310"/>
        <v>434.18</v>
      </c>
      <c r="K533" s="43">
        <f t="shared" si="310"/>
        <v>434.18</v>
      </c>
      <c r="L533" s="43">
        <f t="shared" si="310"/>
        <v>434.18</v>
      </c>
      <c r="M533" s="43">
        <f t="shared" si="310"/>
        <v>434.18</v>
      </c>
      <c r="N533" s="43">
        <f t="shared" si="310"/>
        <v>434.18</v>
      </c>
      <c r="O533" s="43">
        <f t="shared" si="310"/>
        <v>434.18</v>
      </c>
      <c r="P533" s="43">
        <f t="shared" si="310"/>
        <v>434.18</v>
      </c>
      <c r="Q533" s="43">
        <f t="shared" si="310"/>
        <v>434.18</v>
      </c>
      <c r="R533" s="43">
        <f t="shared" si="310"/>
        <v>434.18</v>
      </c>
      <c r="S533" s="43">
        <f t="shared" si="310"/>
        <v>434.18</v>
      </c>
      <c r="T533" s="43">
        <f t="shared" si="310"/>
        <v>434.18</v>
      </c>
      <c r="U533" s="43">
        <f t="shared" si="310"/>
        <v>434.18</v>
      </c>
      <c r="V533" s="43">
        <f t="shared" si="310"/>
        <v>434.18</v>
      </c>
      <c r="W533" s="43">
        <f t="shared" si="310"/>
        <v>434.18</v>
      </c>
      <c r="X533" s="43">
        <f t="shared" si="310"/>
        <v>434.18</v>
      </c>
      <c r="Y533" s="43">
        <f t="shared" si="310"/>
        <v>434.18</v>
      </c>
      <c r="Z533" s="43">
        <f t="shared" si="310"/>
        <v>434.18</v>
      </c>
      <c r="AA533" s="43">
        <f t="shared" si="310"/>
        <v>434.18</v>
      </c>
    </row>
    <row r="534" spans="1:27" ht="12.75" hidden="1" customHeight="1" outlineLevel="1" x14ac:dyDescent="0.2">
      <c r="A534" s="92" t="s">
        <v>1323</v>
      </c>
      <c r="B534" s="62" t="s">
        <v>81</v>
      </c>
      <c r="C534" s="42" t="s">
        <v>77</v>
      </c>
      <c r="D534" s="43">
        <v>4.7699999999999996</v>
      </c>
      <c r="E534" s="43">
        <v>4.7699999999999996</v>
      </c>
      <c r="F534" s="43">
        <v>4.7699999999999996</v>
      </c>
      <c r="G534" s="43">
        <v>4.7699999999999996</v>
      </c>
      <c r="H534" s="43">
        <v>4.7699999999999996</v>
      </c>
      <c r="I534" s="43">
        <v>4.7699999999999996</v>
      </c>
      <c r="J534" s="43">
        <v>4.7699999999999996</v>
      </c>
      <c r="K534" s="43">
        <v>4.7699999999999996</v>
      </c>
      <c r="L534" s="43">
        <v>4.7699999999999996</v>
      </c>
      <c r="M534" s="43">
        <v>4.7699999999999996</v>
      </c>
      <c r="N534" s="43">
        <v>4.7699999999999996</v>
      </c>
      <c r="O534" s="43">
        <v>4.7699999999999996</v>
      </c>
      <c r="P534" s="43">
        <v>4.7699999999999996</v>
      </c>
      <c r="Q534" s="43">
        <v>4.7699999999999996</v>
      </c>
      <c r="R534" s="43">
        <v>4.7699999999999996</v>
      </c>
      <c r="S534" s="43">
        <v>4.7699999999999996</v>
      </c>
      <c r="T534" s="43">
        <v>4.7699999999999996</v>
      </c>
      <c r="U534" s="43">
        <v>4.7699999999999996</v>
      </c>
      <c r="V534" s="43">
        <v>4.7699999999999996</v>
      </c>
      <c r="W534" s="43">
        <v>4.7699999999999996</v>
      </c>
      <c r="X534" s="43">
        <v>4.7699999999999996</v>
      </c>
      <c r="Y534" s="43">
        <v>4.7699999999999996</v>
      </c>
      <c r="Z534" s="43">
        <v>4.7699999999999996</v>
      </c>
      <c r="AA534" s="43">
        <v>4.7699999999999996</v>
      </c>
    </row>
    <row r="535" spans="1:27" ht="12.75" hidden="1" customHeight="1" outlineLevel="1" x14ac:dyDescent="0.2">
      <c r="A535" s="92" t="s">
        <v>1324</v>
      </c>
      <c r="B535" s="62" t="s">
        <v>79</v>
      </c>
      <c r="C535" s="42" t="s">
        <v>77</v>
      </c>
      <c r="D535" s="43">
        <f>$D$11</f>
        <v>216.36</v>
      </c>
      <c r="E535" s="43">
        <f t="shared" ref="E535:AA535" si="311">$D$11</f>
        <v>216.36</v>
      </c>
      <c r="F535" s="43">
        <f t="shared" si="311"/>
        <v>216.36</v>
      </c>
      <c r="G535" s="43">
        <f t="shared" si="311"/>
        <v>216.36</v>
      </c>
      <c r="H535" s="43">
        <f t="shared" si="311"/>
        <v>216.36</v>
      </c>
      <c r="I535" s="43">
        <f t="shared" si="311"/>
        <v>216.36</v>
      </c>
      <c r="J535" s="43">
        <f t="shared" si="311"/>
        <v>216.36</v>
      </c>
      <c r="K535" s="43">
        <f t="shared" si="311"/>
        <v>216.36</v>
      </c>
      <c r="L535" s="43">
        <f t="shared" si="311"/>
        <v>216.36</v>
      </c>
      <c r="M535" s="43">
        <f t="shared" si="311"/>
        <v>216.36</v>
      </c>
      <c r="N535" s="43">
        <f t="shared" si="311"/>
        <v>216.36</v>
      </c>
      <c r="O535" s="43">
        <f t="shared" si="311"/>
        <v>216.36</v>
      </c>
      <c r="P535" s="43">
        <f t="shared" si="311"/>
        <v>216.36</v>
      </c>
      <c r="Q535" s="43">
        <f t="shared" si="311"/>
        <v>216.36</v>
      </c>
      <c r="R535" s="43">
        <f>$D$11</f>
        <v>216.36</v>
      </c>
      <c r="S535" s="43">
        <f t="shared" si="311"/>
        <v>216.36</v>
      </c>
      <c r="T535" s="43">
        <f t="shared" si="311"/>
        <v>216.36</v>
      </c>
      <c r="U535" s="43">
        <f t="shared" si="311"/>
        <v>216.36</v>
      </c>
      <c r="V535" s="43">
        <f t="shared" si="311"/>
        <v>216.36</v>
      </c>
      <c r="W535" s="43">
        <f t="shared" si="311"/>
        <v>216.36</v>
      </c>
      <c r="X535" s="43">
        <f t="shared" si="311"/>
        <v>216.36</v>
      </c>
      <c r="Y535" s="43">
        <f t="shared" si="311"/>
        <v>216.36</v>
      </c>
      <c r="Z535" s="43">
        <f t="shared" si="311"/>
        <v>216.36</v>
      </c>
      <c r="AA535" s="43">
        <f t="shared" si="311"/>
        <v>216.36</v>
      </c>
    </row>
    <row r="536" spans="1:27" collapsed="1" x14ac:dyDescent="0.2">
      <c r="A536" s="91" t="s">
        <v>1325</v>
      </c>
      <c r="B536" s="27" t="str">
        <f>"21"&amp;"."&amp;$B$599&amp;"."&amp;$B$600</f>
        <v>21.02.2023</v>
      </c>
      <c r="C536" s="83" t="s">
        <v>74</v>
      </c>
      <c r="D536" s="84">
        <f>ROUND(((D537+D538+D540+D539)/1000),5)</f>
        <v>1.8628899999999999</v>
      </c>
      <c r="E536" s="84">
        <f>ROUND(((E537+E538+E540+E539)/1000),5)</f>
        <v>1.78081</v>
      </c>
      <c r="F536" s="84">
        <f>ROUND(((F537+F538+F540+F539)/1000),5)</f>
        <v>1.76329</v>
      </c>
      <c r="G536" s="84">
        <f t="shared" ref="G536:AA536" si="312">ROUND(((G537+G538+G540+G539)/1000),5)</f>
        <v>1.7637799999999999</v>
      </c>
      <c r="H536" s="84">
        <f t="shared" si="312"/>
        <v>1.78721</v>
      </c>
      <c r="I536" s="84">
        <f t="shared" si="312"/>
        <v>1.90465</v>
      </c>
      <c r="J536" s="84">
        <f t="shared" si="312"/>
        <v>2.1586099999999999</v>
      </c>
      <c r="K536" s="84">
        <f t="shared" si="312"/>
        <v>2.3144200000000001</v>
      </c>
      <c r="L536" s="84">
        <f t="shared" si="312"/>
        <v>2.4209200000000002</v>
      </c>
      <c r="M536" s="84">
        <f t="shared" si="312"/>
        <v>2.4664799999999998</v>
      </c>
      <c r="N536" s="84">
        <f t="shared" si="312"/>
        <v>2.4826899999999998</v>
      </c>
      <c r="O536" s="84">
        <f t="shared" si="312"/>
        <v>2.5566900000000001</v>
      </c>
      <c r="P536" s="84">
        <f t="shared" si="312"/>
        <v>2.5013200000000002</v>
      </c>
      <c r="Q536" s="84">
        <f t="shared" si="312"/>
        <v>2.4880900000000001</v>
      </c>
      <c r="R536" s="84">
        <f t="shared" si="312"/>
        <v>2.55104</v>
      </c>
      <c r="S536" s="84">
        <f t="shared" si="312"/>
        <v>2.4562200000000001</v>
      </c>
      <c r="T536" s="84">
        <f t="shared" si="312"/>
        <v>2.41452</v>
      </c>
      <c r="U536" s="84">
        <f t="shared" si="312"/>
        <v>2.4305599999999998</v>
      </c>
      <c r="V536" s="84">
        <f t="shared" si="312"/>
        <v>2.4730699999999999</v>
      </c>
      <c r="W536" s="84">
        <f t="shared" si="312"/>
        <v>2.49472</v>
      </c>
      <c r="X536" s="84">
        <f t="shared" si="312"/>
        <v>2.4402400000000002</v>
      </c>
      <c r="Y536" s="84">
        <f t="shared" si="312"/>
        <v>2.39269</v>
      </c>
      <c r="Z536" s="84">
        <f t="shared" si="312"/>
        <v>2.2414499999999999</v>
      </c>
      <c r="AA536" s="84">
        <f t="shared" si="312"/>
        <v>1.9970699999999999</v>
      </c>
    </row>
    <row r="537" spans="1:27" ht="12.75" hidden="1" customHeight="1" outlineLevel="1" x14ac:dyDescent="0.2">
      <c r="A537" s="92" t="s">
        <v>1326</v>
      </c>
      <c r="B537" s="62" t="s">
        <v>231</v>
      </c>
      <c r="C537" s="42" t="s">
        <v>77</v>
      </c>
      <c r="D537" s="43">
        <v>1207.58</v>
      </c>
      <c r="E537" s="43">
        <v>1125.5</v>
      </c>
      <c r="F537" s="43">
        <v>1107.98</v>
      </c>
      <c r="G537" s="43">
        <v>1108.47</v>
      </c>
      <c r="H537" s="43">
        <v>1131.9000000000001</v>
      </c>
      <c r="I537" s="43">
        <v>1249.3399999999999</v>
      </c>
      <c r="J537" s="43">
        <v>1503.3</v>
      </c>
      <c r="K537" s="43">
        <v>1659.11</v>
      </c>
      <c r="L537" s="43">
        <v>1765.61</v>
      </c>
      <c r="M537" s="43">
        <v>1811.17</v>
      </c>
      <c r="N537" s="43">
        <v>1827.38</v>
      </c>
      <c r="O537" s="43">
        <v>1901.38</v>
      </c>
      <c r="P537" s="43">
        <v>1846.01</v>
      </c>
      <c r="Q537" s="43">
        <v>1832.78</v>
      </c>
      <c r="R537" s="43">
        <v>1895.73</v>
      </c>
      <c r="S537" s="43">
        <v>1800.91</v>
      </c>
      <c r="T537" s="43">
        <v>1759.21</v>
      </c>
      <c r="U537" s="43">
        <v>1775.25</v>
      </c>
      <c r="V537" s="43">
        <v>1817.76</v>
      </c>
      <c r="W537" s="43">
        <v>1839.41</v>
      </c>
      <c r="X537" s="43">
        <v>1784.93</v>
      </c>
      <c r="Y537" s="43">
        <v>1737.38</v>
      </c>
      <c r="Z537" s="43">
        <v>1586.14</v>
      </c>
      <c r="AA537" s="43">
        <v>1341.76</v>
      </c>
    </row>
    <row r="538" spans="1:27" ht="12.75" hidden="1" customHeight="1" outlineLevel="1" x14ac:dyDescent="0.2">
      <c r="A538" s="92" t="s">
        <v>1327</v>
      </c>
      <c r="B538" s="62" t="s">
        <v>88</v>
      </c>
      <c r="C538" s="42" t="s">
        <v>77</v>
      </c>
      <c r="D538" s="43">
        <f>$D$438</f>
        <v>434.18</v>
      </c>
      <c r="E538" s="43">
        <f t="shared" ref="E538:AA538" si="313">$D$438</f>
        <v>434.18</v>
      </c>
      <c r="F538" s="43">
        <f t="shared" si="313"/>
        <v>434.18</v>
      </c>
      <c r="G538" s="43">
        <f t="shared" si="313"/>
        <v>434.18</v>
      </c>
      <c r="H538" s="43">
        <f t="shared" si="313"/>
        <v>434.18</v>
      </c>
      <c r="I538" s="43">
        <f t="shared" si="313"/>
        <v>434.18</v>
      </c>
      <c r="J538" s="43">
        <f t="shared" si="313"/>
        <v>434.18</v>
      </c>
      <c r="K538" s="43">
        <f t="shared" si="313"/>
        <v>434.18</v>
      </c>
      <c r="L538" s="43">
        <f t="shared" si="313"/>
        <v>434.18</v>
      </c>
      <c r="M538" s="43">
        <f t="shared" si="313"/>
        <v>434.18</v>
      </c>
      <c r="N538" s="43">
        <f t="shared" si="313"/>
        <v>434.18</v>
      </c>
      <c r="O538" s="43">
        <f t="shared" si="313"/>
        <v>434.18</v>
      </c>
      <c r="P538" s="43">
        <f t="shared" si="313"/>
        <v>434.18</v>
      </c>
      <c r="Q538" s="43">
        <f t="shared" si="313"/>
        <v>434.18</v>
      </c>
      <c r="R538" s="43">
        <f t="shared" si="313"/>
        <v>434.18</v>
      </c>
      <c r="S538" s="43">
        <f t="shared" si="313"/>
        <v>434.18</v>
      </c>
      <c r="T538" s="43">
        <f t="shared" si="313"/>
        <v>434.18</v>
      </c>
      <c r="U538" s="43">
        <f t="shared" si="313"/>
        <v>434.18</v>
      </c>
      <c r="V538" s="43">
        <f t="shared" si="313"/>
        <v>434.18</v>
      </c>
      <c r="W538" s="43">
        <f t="shared" si="313"/>
        <v>434.18</v>
      </c>
      <c r="X538" s="43">
        <f t="shared" si="313"/>
        <v>434.18</v>
      </c>
      <c r="Y538" s="43">
        <f t="shared" si="313"/>
        <v>434.18</v>
      </c>
      <c r="Z538" s="43">
        <f t="shared" si="313"/>
        <v>434.18</v>
      </c>
      <c r="AA538" s="43">
        <f t="shared" si="313"/>
        <v>434.18</v>
      </c>
    </row>
    <row r="539" spans="1:27" ht="12.75" hidden="1" customHeight="1" outlineLevel="1" x14ac:dyDescent="0.2">
      <c r="A539" s="92" t="s">
        <v>1328</v>
      </c>
      <c r="B539" s="62" t="s">
        <v>81</v>
      </c>
      <c r="C539" s="42" t="s">
        <v>77</v>
      </c>
      <c r="D539" s="43">
        <v>4.7699999999999996</v>
      </c>
      <c r="E539" s="43">
        <v>4.7699999999999996</v>
      </c>
      <c r="F539" s="43">
        <v>4.7699999999999996</v>
      </c>
      <c r="G539" s="43">
        <v>4.7699999999999996</v>
      </c>
      <c r="H539" s="43">
        <v>4.7699999999999996</v>
      </c>
      <c r="I539" s="43">
        <v>4.7699999999999996</v>
      </c>
      <c r="J539" s="43">
        <v>4.7699999999999996</v>
      </c>
      <c r="K539" s="43">
        <v>4.7699999999999996</v>
      </c>
      <c r="L539" s="43">
        <v>4.7699999999999996</v>
      </c>
      <c r="M539" s="43">
        <v>4.7699999999999996</v>
      </c>
      <c r="N539" s="43">
        <v>4.7699999999999996</v>
      </c>
      <c r="O539" s="43">
        <v>4.7699999999999996</v>
      </c>
      <c r="P539" s="43">
        <v>4.7699999999999996</v>
      </c>
      <c r="Q539" s="43">
        <v>4.7699999999999996</v>
      </c>
      <c r="R539" s="43">
        <v>4.7699999999999996</v>
      </c>
      <c r="S539" s="43">
        <v>4.7699999999999996</v>
      </c>
      <c r="T539" s="43">
        <v>4.7699999999999996</v>
      </c>
      <c r="U539" s="43">
        <v>4.7699999999999996</v>
      </c>
      <c r="V539" s="43">
        <v>4.7699999999999996</v>
      </c>
      <c r="W539" s="43">
        <v>4.7699999999999996</v>
      </c>
      <c r="X539" s="43">
        <v>4.7699999999999996</v>
      </c>
      <c r="Y539" s="43">
        <v>4.7699999999999996</v>
      </c>
      <c r="Z539" s="43">
        <v>4.7699999999999996</v>
      </c>
      <c r="AA539" s="43">
        <v>4.7699999999999996</v>
      </c>
    </row>
    <row r="540" spans="1:27" ht="12.75" hidden="1" customHeight="1" outlineLevel="1" x14ac:dyDescent="0.2">
      <c r="A540" s="92" t="s">
        <v>1329</v>
      </c>
      <c r="B540" s="62" t="s">
        <v>79</v>
      </c>
      <c r="C540" s="42" t="s">
        <v>77</v>
      </c>
      <c r="D540" s="43">
        <f>$D$11</f>
        <v>216.36</v>
      </c>
      <c r="E540" s="43">
        <f t="shared" ref="E540:AA540" si="314">$D$11</f>
        <v>216.36</v>
      </c>
      <c r="F540" s="43">
        <f t="shared" si="314"/>
        <v>216.36</v>
      </c>
      <c r="G540" s="43">
        <f t="shared" si="314"/>
        <v>216.36</v>
      </c>
      <c r="H540" s="43">
        <f t="shared" si="314"/>
        <v>216.36</v>
      </c>
      <c r="I540" s="43">
        <f t="shared" si="314"/>
        <v>216.36</v>
      </c>
      <c r="J540" s="43">
        <f t="shared" si="314"/>
        <v>216.36</v>
      </c>
      <c r="K540" s="43">
        <f t="shared" si="314"/>
        <v>216.36</v>
      </c>
      <c r="L540" s="43">
        <f t="shared" si="314"/>
        <v>216.36</v>
      </c>
      <c r="M540" s="43">
        <f t="shared" si="314"/>
        <v>216.36</v>
      </c>
      <c r="N540" s="43">
        <f t="shared" si="314"/>
        <v>216.36</v>
      </c>
      <c r="O540" s="43">
        <f t="shared" si="314"/>
        <v>216.36</v>
      </c>
      <c r="P540" s="43">
        <f t="shared" si="314"/>
        <v>216.36</v>
      </c>
      <c r="Q540" s="43">
        <f t="shared" si="314"/>
        <v>216.36</v>
      </c>
      <c r="R540" s="43">
        <f>$D$11</f>
        <v>216.36</v>
      </c>
      <c r="S540" s="43">
        <f t="shared" si="314"/>
        <v>216.36</v>
      </c>
      <c r="T540" s="43">
        <f t="shared" si="314"/>
        <v>216.36</v>
      </c>
      <c r="U540" s="43">
        <f t="shared" si="314"/>
        <v>216.36</v>
      </c>
      <c r="V540" s="43">
        <f t="shared" si="314"/>
        <v>216.36</v>
      </c>
      <c r="W540" s="43">
        <f t="shared" si="314"/>
        <v>216.36</v>
      </c>
      <c r="X540" s="43">
        <f t="shared" si="314"/>
        <v>216.36</v>
      </c>
      <c r="Y540" s="43">
        <f t="shared" si="314"/>
        <v>216.36</v>
      </c>
      <c r="Z540" s="43">
        <f t="shared" si="314"/>
        <v>216.36</v>
      </c>
      <c r="AA540" s="43">
        <f t="shared" si="314"/>
        <v>216.36</v>
      </c>
    </row>
    <row r="541" spans="1:27" collapsed="1" x14ac:dyDescent="0.2">
      <c r="A541" s="91" t="s">
        <v>1330</v>
      </c>
      <c r="B541" s="27" t="str">
        <f>"22"&amp;"."&amp;$B$599&amp;"."&amp;$B$600</f>
        <v>22.02.2023</v>
      </c>
      <c r="C541" s="83" t="s">
        <v>74</v>
      </c>
      <c r="D541" s="84">
        <f>ROUND(((D542+D543+D545+D544)/1000),5)</f>
        <v>1.88262</v>
      </c>
      <c r="E541" s="84">
        <f>ROUND(((E542+E543+E545+E544)/1000),5)</f>
        <v>1.78399</v>
      </c>
      <c r="F541" s="84">
        <f>ROUND(((F542+F543+F545+F544)/1000),5)</f>
        <v>1.77735</v>
      </c>
      <c r="G541" s="84">
        <f t="shared" ref="G541:AA541" si="315">ROUND(((G542+G543+G545+G544)/1000),5)</f>
        <v>1.77783</v>
      </c>
      <c r="H541" s="84">
        <f t="shared" si="315"/>
        <v>1.8368800000000001</v>
      </c>
      <c r="I541" s="84">
        <f t="shared" si="315"/>
        <v>1.93984</v>
      </c>
      <c r="J541" s="84">
        <f t="shared" si="315"/>
        <v>2.1956899999999999</v>
      </c>
      <c r="K541" s="84">
        <f t="shared" si="315"/>
        <v>2.3411300000000002</v>
      </c>
      <c r="L541" s="84">
        <f t="shared" si="315"/>
        <v>2.4918399999999998</v>
      </c>
      <c r="M541" s="84">
        <f t="shared" si="315"/>
        <v>2.5275400000000001</v>
      </c>
      <c r="N541" s="84">
        <f t="shared" si="315"/>
        <v>2.54556</v>
      </c>
      <c r="O541" s="84">
        <f t="shared" si="315"/>
        <v>2.5788500000000001</v>
      </c>
      <c r="P541" s="84">
        <f t="shared" si="315"/>
        <v>2.5577999999999999</v>
      </c>
      <c r="Q541" s="84">
        <f t="shared" si="315"/>
        <v>2.5337399999999999</v>
      </c>
      <c r="R541" s="84">
        <f t="shared" si="315"/>
        <v>2.56135</v>
      </c>
      <c r="S541" s="84">
        <f t="shared" si="315"/>
        <v>2.5076800000000001</v>
      </c>
      <c r="T541" s="84">
        <f t="shared" si="315"/>
        <v>2.4713699999999998</v>
      </c>
      <c r="U541" s="84">
        <f t="shared" si="315"/>
        <v>2.48299</v>
      </c>
      <c r="V541" s="84">
        <f t="shared" si="315"/>
        <v>2.5379399999999999</v>
      </c>
      <c r="W541" s="84">
        <f t="shared" si="315"/>
        <v>2.5781000000000001</v>
      </c>
      <c r="X541" s="84">
        <f t="shared" si="315"/>
        <v>2.5282499999999999</v>
      </c>
      <c r="Y541" s="84">
        <f t="shared" si="315"/>
        <v>2.4883299999999999</v>
      </c>
      <c r="Z541" s="84">
        <f t="shared" si="315"/>
        <v>2.31643</v>
      </c>
      <c r="AA541" s="84">
        <f t="shared" si="315"/>
        <v>2.2468400000000002</v>
      </c>
    </row>
    <row r="542" spans="1:27" ht="12.75" hidden="1" customHeight="1" outlineLevel="1" x14ac:dyDescent="0.2">
      <c r="A542" s="92" t="s">
        <v>1331</v>
      </c>
      <c r="B542" s="62" t="s">
        <v>231</v>
      </c>
      <c r="C542" s="42" t="s">
        <v>77</v>
      </c>
      <c r="D542" s="43">
        <v>1227.31</v>
      </c>
      <c r="E542" s="43">
        <v>1128.68</v>
      </c>
      <c r="F542" s="43">
        <v>1122.04</v>
      </c>
      <c r="G542" s="43">
        <v>1122.52</v>
      </c>
      <c r="H542" s="43">
        <v>1181.57</v>
      </c>
      <c r="I542" s="43">
        <v>1284.53</v>
      </c>
      <c r="J542" s="43">
        <v>1540.38</v>
      </c>
      <c r="K542" s="43">
        <v>1685.82</v>
      </c>
      <c r="L542" s="43">
        <v>1836.53</v>
      </c>
      <c r="M542" s="43">
        <v>1872.23</v>
      </c>
      <c r="N542" s="43">
        <v>1890.25</v>
      </c>
      <c r="O542" s="43">
        <v>1923.54</v>
      </c>
      <c r="P542" s="43">
        <v>1902.49</v>
      </c>
      <c r="Q542" s="43">
        <v>1878.43</v>
      </c>
      <c r="R542" s="43">
        <v>1906.04</v>
      </c>
      <c r="S542" s="43">
        <v>1852.37</v>
      </c>
      <c r="T542" s="43">
        <v>1816.06</v>
      </c>
      <c r="U542" s="43">
        <v>1827.68</v>
      </c>
      <c r="V542" s="43">
        <v>1882.63</v>
      </c>
      <c r="W542" s="43">
        <v>1922.79</v>
      </c>
      <c r="X542" s="43">
        <v>1872.94</v>
      </c>
      <c r="Y542" s="43">
        <v>1833.02</v>
      </c>
      <c r="Z542" s="43">
        <v>1661.12</v>
      </c>
      <c r="AA542" s="43">
        <v>1591.53</v>
      </c>
    </row>
    <row r="543" spans="1:27" ht="12.75" hidden="1" customHeight="1" outlineLevel="1" x14ac:dyDescent="0.2">
      <c r="A543" s="92" t="s">
        <v>1332</v>
      </c>
      <c r="B543" s="62" t="s">
        <v>88</v>
      </c>
      <c r="C543" s="42" t="s">
        <v>77</v>
      </c>
      <c r="D543" s="43">
        <f>$D$438</f>
        <v>434.18</v>
      </c>
      <c r="E543" s="43">
        <f t="shared" ref="E543:AA543" si="316">$D$438</f>
        <v>434.18</v>
      </c>
      <c r="F543" s="43">
        <f t="shared" si="316"/>
        <v>434.18</v>
      </c>
      <c r="G543" s="43">
        <f t="shared" si="316"/>
        <v>434.18</v>
      </c>
      <c r="H543" s="43">
        <f t="shared" si="316"/>
        <v>434.18</v>
      </c>
      <c r="I543" s="43">
        <f t="shared" si="316"/>
        <v>434.18</v>
      </c>
      <c r="J543" s="43">
        <f t="shared" si="316"/>
        <v>434.18</v>
      </c>
      <c r="K543" s="43">
        <f t="shared" si="316"/>
        <v>434.18</v>
      </c>
      <c r="L543" s="43">
        <f t="shared" si="316"/>
        <v>434.18</v>
      </c>
      <c r="M543" s="43">
        <f t="shared" si="316"/>
        <v>434.18</v>
      </c>
      <c r="N543" s="43">
        <f t="shared" si="316"/>
        <v>434.18</v>
      </c>
      <c r="O543" s="43">
        <f t="shared" si="316"/>
        <v>434.18</v>
      </c>
      <c r="P543" s="43">
        <f t="shared" si="316"/>
        <v>434.18</v>
      </c>
      <c r="Q543" s="43">
        <f t="shared" si="316"/>
        <v>434.18</v>
      </c>
      <c r="R543" s="43">
        <f t="shared" si="316"/>
        <v>434.18</v>
      </c>
      <c r="S543" s="43">
        <f t="shared" si="316"/>
        <v>434.18</v>
      </c>
      <c r="T543" s="43">
        <f t="shared" si="316"/>
        <v>434.18</v>
      </c>
      <c r="U543" s="43">
        <f t="shared" si="316"/>
        <v>434.18</v>
      </c>
      <c r="V543" s="43">
        <f t="shared" si="316"/>
        <v>434.18</v>
      </c>
      <c r="W543" s="43">
        <f t="shared" si="316"/>
        <v>434.18</v>
      </c>
      <c r="X543" s="43">
        <f t="shared" si="316"/>
        <v>434.18</v>
      </c>
      <c r="Y543" s="43">
        <f t="shared" si="316"/>
        <v>434.18</v>
      </c>
      <c r="Z543" s="43">
        <f t="shared" si="316"/>
        <v>434.18</v>
      </c>
      <c r="AA543" s="43">
        <f t="shared" si="316"/>
        <v>434.18</v>
      </c>
    </row>
    <row r="544" spans="1:27" ht="12.75" hidden="1" customHeight="1" outlineLevel="1" x14ac:dyDescent="0.2">
      <c r="A544" s="92" t="s">
        <v>1333</v>
      </c>
      <c r="B544" s="62" t="s">
        <v>81</v>
      </c>
      <c r="C544" s="42" t="s">
        <v>77</v>
      </c>
      <c r="D544" s="43">
        <v>4.7699999999999996</v>
      </c>
      <c r="E544" s="43">
        <v>4.7699999999999996</v>
      </c>
      <c r="F544" s="43">
        <v>4.7699999999999996</v>
      </c>
      <c r="G544" s="43">
        <v>4.7699999999999996</v>
      </c>
      <c r="H544" s="43">
        <v>4.7699999999999996</v>
      </c>
      <c r="I544" s="43">
        <v>4.7699999999999996</v>
      </c>
      <c r="J544" s="43">
        <v>4.7699999999999996</v>
      </c>
      <c r="K544" s="43">
        <v>4.7699999999999996</v>
      </c>
      <c r="L544" s="43">
        <v>4.7699999999999996</v>
      </c>
      <c r="M544" s="43">
        <v>4.7699999999999996</v>
      </c>
      <c r="N544" s="43">
        <v>4.7699999999999996</v>
      </c>
      <c r="O544" s="43">
        <v>4.7699999999999996</v>
      </c>
      <c r="P544" s="43">
        <v>4.7699999999999996</v>
      </c>
      <c r="Q544" s="43">
        <v>4.7699999999999996</v>
      </c>
      <c r="R544" s="43">
        <v>4.7699999999999996</v>
      </c>
      <c r="S544" s="43">
        <v>4.7699999999999996</v>
      </c>
      <c r="T544" s="43">
        <v>4.7699999999999996</v>
      </c>
      <c r="U544" s="43">
        <v>4.7699999999999996</v>
      </c>
      <c r="V544" s="43">
        <v>4.7699999999999996</v>
      </c>
      <c r="W544" s="43">
        <v>4.7699999999999996</v>
      </c>
      <c r="X544" s="43">
        <v>4.7699999999999996</v>
      </c>
      <c r="Y544" s="43">
        <v>4.7699999999999996</v>
      </c>
      <c r="Z544" s="43">
        <v>4.7699999999999996</v>
      </c>
      <c r="AA544" s="43">
        <v>4.7699999999999996</v>
      </c>
    </row>
    <row r="545" spans="1:27" ht="12.75" hidden="1" customHeight="1" outlineLevel="1" x14ac:dyDescent="0.2">
      <c r="A545" s="92" t="s">
        <v>1334</v>
      </c>
      <c r="B545" s="62" t="s">
        <v>79</v>
      </c>
      <c r="C545" s="42" t="s">
        <v>77</v>
      </c>
      <c r="D545" s="43">
        <f>$D$11</f>
        <v>216.36</v>
      </c>
      <c r="E545" s="43">
        <f t="shared" ref="E545:AA545" si="317">$D$11</f>
        <v>216.36</v>
      </c>
      <c r="F545" s="43">
        <f t="shared" si="317"/>
        <v>216.36</v>
      </c>
      <c r="G545" s="43">
        <f t="shared" si="317"/>
        <v>216.36</v>
      </c>
      <c r="H545" s="43">
        <f t="shared" si="317"/>
        <v>216.36</v>
      </c>
      <c r="I545" s="43">
        <f t="shared" si="317"/>
        <v>216.36</v>
      </c>
      <c r="J545" s="43">
        <f t="shared" si="317"/>
        <v>216.36</v>
      </c>
      <c r="K545" s="43">
        <f t="shared" si="317"/>
        <v>216.36</v>
      </c>
      <c r="L545" s="43">
        <f t="shared" si="317"/>
        <v>216.36</v>
      </c>
      <c r="M545" s="43">
        <f t="shared" si="317"/>
        <v>216.36</v>
      </c>
      <c r="N545" s="43">
        <f t="shared" si="317"/>
        <v>216.36</v>
      </c>
      <c r="O545" s="43">
        <f t="shared" si="317"/>
        <v>216.36</v>
      </c>
      <c r="P545" s="43">
        <f t="shared" si="317"/>
        <v>216.36</v>
      </c>
      <c r="Q545" s="43">
        <f t="shared" si="317"/>
        <v>216.36</v>
      </c>
      <c r="R545" s="43">
        <f>$D$11</f>
        <v>216.36</v>
      </c>
      <c r="S545" s="43">
        <f t="shared" si="317"/>
        <v>216.36</v>
      </c>
      <c r="T545" s="43">
        <f t="shared" si="317"/>
        <v>216.36</v>
      </c>
      <c r="U545" s="43">
        <f t="shared" si="317"/>
        <v>216.36</v>
      </c>
      <c r="V545" s="43">
        <f t="shared" si="317"/>
        <v>216.36</v>
      </c>
      <c r="W545" s="43">
        <f t="shared" si="317"/>
        <v>216.36</v>
      </c>
      <c r="X545" s="43">
        <f t="shared" si="317"/>
        <v>216.36</v>
      </c>
      <c r="Y545" s="43">
        <f t="shared" si="317"/>
        <v>216.36</v>
      </c>
      <c r="Z545" s="43">
        <f t="shared" si="317"/>
        <v>216.36</v>
      </c>
      <c r="AA545" s="43">
        <f t="shared" si="317"/>
        <v>216.36</v>
      </c>
    </row>
    <row r="546" spans="1:27" collapsed="1" x14ac:dyDescent="0.2">
      <c r="A546" s="91" t="s">
        <v>1335</v>
      </c>
      <c r="B546" s="27" t="str">
        <f>"23"&amp;"."&amp;$B$599&amp;"."&amp;$B$600</f>
        <v>23.02.2023</v>
      </c>
      <c r="C546" s="83" t="s">
        <v>74</v>
      </c>
      <c r="D546" s="84">
        <f>ROUND(((D547+D548+D550+D549)/1000),5)</f>
        <v>2.1694300000000002</v>
      </c>
      <c r="E546" s="84">
        <f>ROUND(((E547+E548+E550+E549)/1000),5)</f>
        <v>1.94821</v>
      </c>
      <c r="F546" s="84">
        <f>ROUND(((F547+F548+F550+F549)/1000),5)</f>
        <v>1.90995</v>
      </c>
      <c r="G546" s="84">
        <f t="shared" ref="G546:AA546" si="318">ROUND(((G547+G548+G550+G549)/1000),5)</f>
        <v>1.89225</v>
      </c>
      <c r="H546" s="84">
        <f t="shared" si="318"/>
        <v>1.92204</v>
      </c>
      <c r="I546" s="84">
        <f t="shared" si="318"/>
        <v>1.9554400000000001</v>
      </c>
      <c r="J546" s="84">
        <f t="shared" si="318"/>
        <v>2.0593699999999999</v>
      </c>
      <c r="K546" s="84">
        <f t="shared" si="318"/>
        <v>2.1893099999999999</v>
      </c>
      <c r="L546" s="84">
        <f t="shared" si="318"/>
        <v>2.3006600000000001</v>
      </c>
      <c r="M546" s="84">
        <f t="shared" si="318"/>
        <v>2.4131800000000001</v>
      </c>
      <c r="N546" s="84">
        <f t="shared" si="318"/>
        <v>2.4594800000000001</v>
      </c>
      <c r="O546" s="84">
        <f t="shared" si="318"/>
        <v>2.4725199999999998</v>
      </c>
      <c r="P546" s="84">
        <f t="shared" si="318"/>
        <v>2.4624100000000002</v>
      </c>
      <c r="Q546" s="84">
        <f t="shared" si="318"/>
        <v>2.4567600000000001</v>
      </c>
      <c r="R546" s="84">
        <f t="shared" si="318"/>
        <v>2.4150900000000002</v>
      </c>
      <c r="S546" s="84">
        <f t="shared" si="318"/>
        <v>2.4101699999999999</v>
      </c>
      <c r="T546" s="84">
        <f t="shared" si="318"/>
        <v>2.4049299999999998</v>
      </c>
      <c r="U546" s="84">
        <f t="shared" si="318"/>
        <v>2.43364</v>
      </c>
      <c r="V546" s="84">
        <f t="shared" si="318"/>
        <v>2.4868999999999999</v>
      </c>
      <c r="W546" s="84">
        <f t="shared" si="318"/>
        <v>2.4898699999999998</v>
      </c>
      <c r="X546" s="84">
        <f t="shared" si="318"/>
        <v>2.5011700000000001</v>
      </c>
      <c r="Y546" s="84">
        <f t="shared" si="318"/>
        <v>2.4433099999999999</v>
      </c>
      <c r="Z546" s="84">
        <f t="shared" si="318"/>
        <v>2.31243</v>
      </c>
      <c r="AA546" s="84">
        <f t="shared" si="318"/>
        <v>2.2598600000000002</v>
      </c>
    </row>
    <row r="547" spans="1:27" ht="12.75" hidden="1" customHeight="1" outlineLevel="1" x14ac:dyDescent="0.2">
      <c r="A547" s="92" t="s">
        <v>1336</v>
      </c>
      <c r="B547" s="62" t="s">
        <v>231</v>
      </c>
      <c r="C547" s="42" t="s">
        <v>77</v>
      </c>
      <c r="D547" s="43">
        <v>1514.12</v>
      </c>
      <c r="E547" s="43">
        <v>1292.9000000000001</v>
      </c>
      <c r="F547" s="43">
        <v>1254.6400000000001</v>
      </c>
      <c r="G547" s="43">
        <v>1236.94</v>
      </c>
      <c r="H547" s="43">
        <v>1266.73</v>
      </c>
      <c r="I547" s="43">
        <v>1300.1300000000001</v>
      </c>
      <c r="J547" s="43">
        <v>1404.06</v>
      </c>
      <c r="K547" s="43">
        <v>1534</v>
      </c>
      <c r="L547" s="43">
        <v>1645.35</v>
      </c>
      <c r="M547" s="43">
        <v>1757.87</v>
      </c>
      <c r="N547" s="43">
        <v>1804.17</v>
      </c>
      <c r="O547" s="43">
        <v>1817.21</v>
      </c>
      <c r="P547" s="43">
        <v>1807.1</v>
      </c>
      <c r="Q547" s="43">
        <v>1801.45</v>
      </c>
      <c r="R547" s="43">
        <v>1759.78</v>
      </c>
      <c r="S547" s="43">
        <v>1754.86</v>
      </c>
      <c r="T547" s="43">
        <v>1749.62</v>
      </c>
      <c r="U547" s="43">
        <v>1778.33</v>
      </c>
      <c r="V547" s="43">
        <v>1831.59</v>
      </c>
      <c r="W547" s="43">
        <v>1834.56</v>
      </c>
      <c r="X547" s="43">
        <v>1845.86</v>
      </c>
      <c r="Y547" s="43">
        <v>1788</v>
      </c>
      <c r="Z547" s="43">
        <v>1657.12</v>
      </c>
      <c r="AA547" s="43">
        <v>1604.55</v>
      </c>
    </row>
    <row r="548" spans="1:27" ht="12.75" hidden="1" customHeight="1" outlineLevel="1" x14ac:dyDescent="0.2">
      <c r="A548" s="92" t="s">
        <v>1337</v>
      </c>
      <c r="B548" s="62" t="s">
        <v>88</v>
      </c>
      <c r="C548" s="42" t="s">
        <v>77</v>
      </c>
      <c r="D548" s="43">
        <f>$D$438</f>
        <v>434.18</v>
      </c>
      <c r="E548" s="43">
        <f t="shared" ref="E548:AA548" si="319">$D$438</f>
        <v>434.18</v>
      </c>
      <c r="F548" s="43">
        <f t="shared" si="319"/>
        <v>434.18</v>
      </c>
      <c r="G548" s="43">
        <f t="shared" si="319"/>
        <v>434.18</v>
      </c>
      <c r="H548" s="43">
        <f t="shared" si="319"/>
        <v>434.18</v>
      </c>
      <c r="I548" s="43">
        <f t="shared" si="319"/>
        <v>434.18</v>
      </c>
      <c r="J548" s="43">
        <f t="shared" si="319"/>
        <v>434.18</v>
      </c>
      <c r="K548" s="43">
        <f t="shared" si="319"/>
        <v>434.18</v>
      </c>
      <c r="L548" s="43">
        <f t="shared" si="319"/>
        <v>434.18</v>
      </c>
      <c r="M548" s="43">
        <f t="shared" si="319"/>
        <v>434.18</v>
      </c>
      <c r="N548" s="43">
        <f t="shared" si="319"/>
        <v>434.18</v>
      </c>
      <c r="O548" s="43">
        <f t="shared" si="319"/>
        <v>434.18</v>
      </c>
      <c r="P548" s="43">
        <f t="shared" si="319"/>
        <v>434.18</v>
      </c>
      <c r="Q548" s="43">
        <f t="shared" si="319"/>
        <v>434.18</v>
      </c>
      <c r="R548" s="43">
        <f t="shared" si="319"/>
        <v>434.18</v>
      </c>
      <c r="S548" s="43">
        <f t="shared" si="319"/>
        <v>434.18</v>
      </c>
      <c r="T548" s="43">
        <f t="shared" si="319"/>
        <v>434.18</v>
      </c>
      <c r="U548" s="43">
        <f t="shared" si="319"/>
        <v>434.18</v>
      </c>
      <c r="V548" s="43">
        <f t="shared" si="319"/>
        <v>434.18</v>
      </c>
      <c r="W548" s="43">
        <f t="shared" si="319"/>
        <v>434.18</v>
      </c>
      <c r="X548" s="43">
        <f t="shared" si="319"/>
        <v>434.18</v>
      </c>
      <c r="Y548" s="43">
        <f t="shared" si="319"/>
        <v>434.18</v>
      </c>
      <c r="Z548" s="43">
        <f t="shared" si="319"/>
        <v>434.18</v>
      </c>
      <c r="AA548" s="43">
        <f t="shared" si="319"/>
        <v>434.18</v>
      </c>
    </row>
    <row r="549" spans="1:27" ht="12.75" hidden="1" customHeight="1" outlineLevel="1" x14ac:dyDescent="0.2">
      <c r="A549" s="92" t="s">
        <v>1338</v>
      </c>
      <c r="B549" s="62" t="s">
        <v>81</v>
      </c>
      <c r="C549" s="42" t="s">
        <v>77</v>
      </c>
      <c r="D549" s="43">
        <v>4.7699999999999996</v>
      </c>
      <c r="E549" s="43">
        <v>4.7699999999999996</v>
      </c>
      <c r="F549" s="43">
        <v>4.7699999999999996</v>
      </c>
      <c r="G549" s="43">
        <v>4.7699999999999996</v>
      </c>
      <c r="H549" s="43">
        <v>4.7699999999999996</v>
      </c>
      <c r="I549" s="43">
        <v>4.7699999999999996</v>
      </c>
      <c r="J549" s="43">
        <v>4.7699999999999996</v>
      </c>
      <c r="K549" s="43">
        <v>4.7699999999999996</v>
      </c>
      <c r="L549" s="43">
        <v>4.7699999999999996</v>
      </c>
      <c r="M549" s="43">
        <v>4.7699999999999996</v>
      </c>
      <c r="N549" s="43">
        <v>4.7699999999999996</v>
      </c>
      <c r="O549" s="43">
        <v>4.7699999999999996</v>
      </c>
      <c r="P549" s="43">
        <v>4.7699999999999996</v>
      </c>
      <c r="Q549" s="43">
        <v>4.7699999999999996</v>
      </c>
      <c r="R549" s="43">
        <v>4.7699999999999996</v>
      </c>
      <c r="S549" s="43">
        <v>4.7699999999999996</v>
      </c>
      <c r="T549" s="43">
        <v>4.7699999999999996</v>
      </c>
      <c r="U549" s="43">
        <v>4.7699999999999996</v>
      </c>
      <c r="V549" s="43">
        <v>4.7699999999999996</v>
      </c>
      <c r="W549" s="43">
        <v>4.7699999999999996</v>
      </c>
      <c r="X549" s="43">
        <v>4.7699999999999996</v>
      </c>
      <c r="Y549" s="43">
        <v>4.7699999999999996</v>
      </c>
      <c r="Z549" s="43">
        <v>4.7699999999999996</v>
      </c>
      <c r="AA549" s="43">
        <v>4.7699999999999996</v>
      </c>
    </row>
    <row r="550" spans="1:27" ht="12.75" hidden="1" customHeight="1" outlineLevel="1" x14ac:dyDescent="0.2">
      <c r="A550" s="92" t="s">
        <v>1339</v>
      </c>
      <c r="B550" s="62" t="s">
        <v>79</v>
      </c>
      <c r="C550" s="42" t="s">
        <v>77</v>
      </c>
      <c r="D550" s="43">
        <f>$D$11</f>
        <v>216.36</v>
      </c>
      <c r="E550" s="43">
        <f t="shared" ref="E550:AA550" si="320">$D$11</f>
        <v>216.36</v>
      </c>
      <c r="F550" s="43">
        <f t="shared" si="320"/>
        <v>216.36</v>
      </c>
      <c r="G550" s="43">
        <f t="shared" si="320"/>
        <v>216.36</v>
      </c>
      <c r="H550" s="43">
        <f t="shared" si="320"/>
        <v>216.36</v>
      </c>
      <c r="I550" s="43">
        <f t="shared" si="320"/>
        <v>216.36</v>
      </c>
      <c r="J550" s="43">
        <f t="shared" si="320"/>
        <v>216.36</v>
      </c>
      <c r="K550" s="43">
        <f t="shared" si="320"/>
        <v>216.36</v>
      </c>
      <c r="L550" s="43">
        <f t="shared" si="320"/>
        <v>216.36</v>
      </c>
      <c r="M550" s="43">
        <f t="shared" si="320"/>
        <v>216.36</v>
      </c>
      <c r="N550" s="43">
        <f t="shared" si="320"/>
        <v>216.36</v>
      </c>
      <c r="O550" s="43">
        <f t="shared" si="320"/>
        <v>216.36</v>
      </c>
      <c r="P550" s="43">
        <f t="shared" si="320"/>
        <v>216.36</v>
      </c>
      <c r="Q550" s="43">
        <f t="shared" si="320"/>
        <v>216.36</v>
      </c>
      <c r="R550" s="43">
        <f>$D$11</f>
        <v>216.36</v>
      </c>
      <c r="S550" s="43">
        <f t="shared" si="320"/>
        <v>216.36</v>
      </c>
      <c r="T550" s="43">
        <f t="shared" si="320"/>
        <v>216.36</v>
      </c>
      <c r="U550" s="43">
        <f t="shared" si="320"/>
        <v>216.36</v>
      </c>
      <c r="V550" s="43">
        <f t="shared" si="320"/>
        <v>216.36</v>
      </c>
      <c r="W550" s="43">
        <f t="shared" si="320"/>
        <v>216.36</v>
      </c>
      <c r="X550" s="43">
        <f t="shared" si="320"/>
        <v>216.36</v>
      </c>
      <c r="Y550" s="43">
        <f t="shared" si="320"/>
        <v>216.36</v>
      </c>
      <c r="Z550" s="43">
        <f t="shared" si="320"/>
        <v>216.36</v>
      </c>
      <c r="AA550" s="43">
        <f t="shared" si="320"/>
        <v>216.36</v>
      </c>
    </row>
    <row r="551" spans="1:27" collapsed="1" x14ac:dyDescent="0.2">
      <c r="A551" s="91" t="s">
        <v>1340</v>
      </c>
      <c r="B551" s="27" t="str">
        <f>"24"&amp;"."&amp;$B$599&amp;"."&amp;$B$600</f>
        <v>24.02.2023</v>
      </c>
      <c r="C551" s="83" t="s">
        <v>74</v>
      </c>
      <c r="D551" s="84">
        <f>ROUND(((D552+D553+D555+D554)/1000),5)</f>
        <v>2.1890000000000001</v>
      </c>
      <c r="E551" s="84">
        <f>ROUND(((E552+E553+E555+E554)/1000),5)</f>
        <v>2.0125799999999998</v>
      </c>
      <c r="F551" s="84">
        <f>ROUND(((F552+F553+F555+F554)/1000),5)</f>
        <v>1.92262</v>
      </c>
      <c r="G551" s="84">
        <f t="shared" ref="G551:AA551" si="321">ROUND(((G552+G553+G555+G554)/1000),5)</f>
        <v>1.8859300000000001</v>
      </c>
      <c r="H551" s="84">
        <f t="shared" si="321"/>
        <v>1.92096</v>
      </c>
      <c r="I551" s="84">
        <f t="shared" si="321"/>
        <v>2.0080900000000002</v>
      </c>
      <c r="J551" s="84">
        <f t="shared" si="321"/>
        <v>2.11788</v>
      </c>
      <c r="K551" s="84">
        <f t="shared" si="321"/>
        <v>2.2476500000000001</v>
      </c>
      <c r="L551" s="84">
        <f t="shared" si="321"/>
        <v>2.3429899999999999</v>
      </c>
      <c r="M551" s="84">
        <f t="shared" si="321"/>
        <v>2.4976400000000001</v>
      </c>
      <c r="N551" s="84">
        <f t="shared" si="321"/>
        <v>2.53803</v>
      </c>
      <c r="O551" s="84">
        <f t="shared" si="321"/>
        <v>2.5518399999999999</v>
      </c>
      <c r="P551" s="84">
        <f t="shared" si="321"/>
        <v>2.5506000000000002</v>
      </c>
      <c r="Q551" s="84">
        <f t="shared" si="321"/>
        <v>2.5465800000000001</v>
      </c>
      <c r="R551" s="84">
        <f t="shared" si="321"/>
        <v>2.5098600000000002</v>
      </c>
      <c r="S551" s="84">
        <f t="shared" si="321"/>
        <v>2.5057200000000002</v>
      </c>
      <c r="T551" s="84">
        <f t="shared" si="321"/>
        <v>2.4973700000000001</v>
      </c>
      <c r="U551" s="84">
        <f t="shared" si="321"/>
        <v>2.5265</v>
      </c>
      <c r="V551" s="84">
        <f t="shared" si="321"/>
        <v>2.5581</v>
      </c>
      <c r="W551" s="84">
        <f t="shared" si="321"/>
        <v>2.5550799999999998</v>
      </c>
      <c r="X551" s="84">
        <f t="shared" si="321"/>
        <v>2.56196</v>
      </c>
      <c r="Y551" s="84">
        <f t="shared" si="321"/>
        <v>2.5208900000000001</v>
      </c>
      <c r="Z551" s="84">
        <f t="shared" si="321"/>
        <v>2.3157700000000001</v>
      </c>
      <c r="AA551" s="84">
        <f t="shared" si="321"/>
        <v>2.27582</v>
      </c>
    </row>
    <row r="552" spans="1:27" ht="12.75" hidden="1" customHeight="1" outlineLevel="1" x14ac:dyDescent="0.2">
      <c r="A552" s="92" t="s">
        <v>1341</v>
      </c>
      <c r="B552" s="62" t="s">
        <v>231</v>
      </c>
      <c r="C552" s="42" t="s">
        <v>77</v>
      </c>
      <c r="D552" s="43">
        <v>1533.69</v>
      </c>
      <c r="E552" s="43">
        <v>1357.27</v>
      </c>
      <c r="F552" s="43">
        <v>1267.31</v>
      </c>
      <c r="G552" s="43">
        <v>1230.6199999999999</v>
      </c>
      <c r="H552" s="43">
        <v>1265.6500000000001</v>
      </c>
      <c r="I552" s="43">
        <v>1352.78</v>
      </c>
      <c r="J552" s="43">
        <v>1462.57</v>
      </c>
      <c r="K552" s="43">
        <v>1592.34</v>
      </c>
      <c r="L552" s="43">
        <v>1687.68</v>
      </c>
      <c r="M552" s="43">
        <v>1842.33</v>
      </c>
      <c r="N552" s="43">
        <v>1882.72</v>
      </c>
      <c r="O552" s="43">
        <v>1896.53</v>
      </c>
      <c r="P552" s="43">
        <v>1895.29</v>
      </c>
      <c r="Q552" s="43">
        <v>1891.27</v>
      </c>
      <c r="R552" s="43">
        <v>1854.55</v>
      </c>
      <c r="S552" s="43">
        <v>1850.41</v>
      </c>
      <c r="T552" s="43">
        <v>1842.06</v>
      </c>
      <c r="U552" s="43">
        <v>1871.19</v>
      </c>
      <c r="V552" s="43">
        <v>1902.79</v>
      </c>
      <c r="W552" s="43">
        <v>1899.77</v>
      </c>
      <c r="X552" s="43">
        <v>1906.65</v>
      </c>
      <c r="Y552" s="43">
        <v>1865.58</v>
      </c>
      <c r="Z552" s="43">
        <v>1660.46</v>
      </c>
      <c r="AA552" s="43">
        <v>1620.51</v>
      </c>
    </row>
    <row r="553" spans="1:27" ht="12.75" hidden="1" customHeight="1" outlineLevel="1" x14ac:dyDescent="0.2">
      <c r="A553" s="92" t="s">
        <v>1342</v>
      </c>
      <c r="B553" s="62" t="s">
        <v>88</v>
      </c>
      <c r="C553" s="42" t="s">
        <v>77</v>
      </c>
      <c r="D553" s="43">
        <f>$D$438</f>
        <v>434.18</v>
      </c>
      <c r="E553" s="43">
        <f t="shared" ref="E553:AA553" si="322">$D$438</f>
        <v>434.18</v>
      </c>
      <c r="F553" s="43">
        <f t="shared" si="322"/>
        <v>434.18</v>
      </c>
      <c r="G553" s="43">
        <f t="shared" si="322"/>
        <v>434.18</v>
      </c>
      <c r="H553" s="43">
        <f t="shared" si="322"/>
        <v>434.18</v>
      </c>
      <c r="I553" s="43">
        <f t="shared" si="322"/>
        <v>434.18</v>
      </c>
      <c r="J553" s="43">
        <f t="shared" si="322"/>
        <v>434.18</v>
      </c>
      <c r="K553" s="43">
        <f t="shared" si="322"/>
        <v>434.18</v>
      </c>
      <c r="L553" s="43">
        <f t="shared" si="322"/>
        <v>434.18</v>
      </c>
      <c r="M553" s="43">
        <f t="shared" si="322"/>
        <v>434.18</v>
      </c>
      <c r="N553" s="43">
        <f t="shared" si="322"/>
        <v>434.18</v>
      </c>
      <c r="O553" s="43">
        <f t="shared" si="322"/>
        <v>434.18</v>
      </c>
      <c r="P553" s="43">
        <f t="shared" si="322"/>
        <v>434.18</v>
      </c>
      <c r="Q553" s="43">
        <f t="shared" si="322"/>
        <v>434.18</v>
      </c>
      <c r="R553" s="43">
        <f t="shared" si="322"/>
        <v>434.18</v>
      </c>
      <c r="S553" s="43">
        <f t="shared" si="322"/>
        <v>434.18</v>
      </c>
      <c r="T553" s="43">
        <f t="shared" si="322"/>
        <v>434.18</v>
      </c>
      <c r="U553" s="43">
        <f t="shared" si="322"/>
        <v>434.18</v>
      </c>
      <c r="V553" s="43">
        <f t="shared" si="322"/>
        <v>434.18</v>
      </c>
      <c r="W553" s="43">
        <f t="shared" si="322"/>
        <v>434.18</v>
      </c>
      <c r="X553" s="43">
        <f t="shared" si="322"/>
        <v>434.18</v>
      </c>
      <c r="Y553" s="43">
        <f t="shared" si="322"/>
        <v>434.18</v>
      </c>
      <c r="Z553" s="43">
        <f t="shared" si="322"/>
        <v>434.18</v>
      </c>
      <c r="AA553" s="43">
        <f t="shared" si="322"/>
        <v>434.18</v>
      </c>
    </row>
    <row r="554" spans="1:27" ht="12.75" hidden="1" customHeight="1" outlineLevel="1" x14ac:dyDescent="0.2">
      <c r="A554" s="92" t="s">
        <v>1343</v>
      </c>
      <c r="B554" s="62" t="s">
        <v>81</v>
      </c>
      <c r="C554" s="42" t="s">
        <v>77</v>
      </c>
      <c r="D554" s="43">
        <v>4.7699999999999996</v>
      </c>
      <c r="E554" s="43">
        <v>4.7699999999999996</v>
      </c>
      <c r="F554" s="43">
        <v>4.7699999999999996</v>
      </c>
      <c r="G554" s="43">
        <v>4.7699999999999996</v>
      </c>
      <c r="H554" s="43">
        <v>4.7699999999999996</v>
      </c>
      <c r="I554" s="43">
        <v>4.7699999999999996</v>
      </c>
      <c r="J554" s="43">
        <v>4.7699999999999996</v>
      </c>
      <c r="K554" s="43">
        <v>4.7699999999999996</v>
      </c>
      <c r="L554" s="43">
        <v>4.7699999999999996</v>
      </c>
      <c r="M554" s="43">
        <v>4.7699999999999996</v>
      </c>
      <c r="N554" s="43">
        <v>4.7699999999999996</v>
      </c>
      <c r="O554" s="43">
        <v>4.7699999999999996</v>
      </c>
      <c r="P554" s="43">
        <v>4.7699999999999996</v>
      </c>
      <c r="Q554" s="43">
        <v>4.7699999999999996</v>
      </c>
      <c r="R554" s="43">
        <v>4.7699999999999996</v>
      </c>
      <c r="S554" s="43">
        <v>4.7699999999999996</v>
      </c>
      <c r="T554" s="43">
        <v>4.7699999999999996</v>
      </c>
      <c r="U554" s="43">
        <v>4.7699999999999996</v>
      </c>
      <c r="V554" s="43">
        <v>4.7699999999999996</v>
      </c>
      <c r="W554" s="43">
        <v>4.7699999999999996</v>
      </c>
      <c r="X554" s="43">
        <v>4.7699999999999996</v>
      </c>
      <c r="Y554" s="43">
        <v>4.7699999999999996</v>
      </c>
      <c r="Z554" s="43">
        <v>4.7699999999999996</v>
      </c>
      <c r="AA554" s="43">
        <v>4.7699999999999996</v>
      </c>
    </row>
    <row r="555" spans="1:27" ht="12.75" hidden="1" customHeight="1" outlineLevel="1" x14ac:dyDescent="0.2">
      <c r="A555" s="92" t="s">
        <v>1344</v>
      </c>
      <c r="B555" s="62" t="s">
        <v>79</v>
      </c>
      <c r="C555" s="42" t="s">
        <v>77</v>
      </c>
      <c r="D555" s="43">
        <f>$D$11</f>
        <v>216.36</v>
      </c>
      <c r="E555" s="43">
        <f t="shared" ref="E555:AA555" si="323">$D$11</f>
        <v>216.36</v>
      </c>
      <c r="F555" s="43">
        <f t="shared" si="323"/>
        <v>216.36</v>
      </c>
      <c r="G555" s="43">
        <f t="shared" si="323"/>
        <v>216.36</v>
      </c>
      <c r="H555" s="43">
        <f t="shared" si="323"/>
        <v>216.36</v>
      </c>
      <c r="I555" s="43">
        <f t="shared" si="323"/>
        <v>216.36</v>
      </c>
      <c r="J555" s="43">
        <f t="shared" si="323"/>
        <v>216.36</v>
      </c>
      <c r="K555" s="43">
        <f t="shared" si="323"/>
        <v>216.36</v>
      </c>
      <c r="L555" s="43">
        <f t="shared" si="323"/>
        <v>216.36</v>
      </c>
      <c r="M555" s="43">
        <f t="shared" si="323"/>
        <v>216.36</v>
      </c>
      <c r="N555" s="43">
        <f t="shared" si="323"/>
        <v>216.36</v>
      </c>
      <c r="O555" s="43">
        <f t="shared" si="323"/>
        <v>216.36</v>
      </c>
      <c r="P555" s="43">
        <f t="shared" si="323"/>
        <v>216.36</v>
      </c>
      <c r="Q555" s="43">
        <f t="shared" si="323"/>
        <v>216.36</v>
      </c>
      <c r="R555" s="43">
        <f>$D$11</f>
        <v>216.36</v>
      </c>
      <c r="S555" s="43">
        <f t="shared" si="323"/>
        <v>216.36</v>
      </c>
      <c r="T555" s="43">
        <f t="shared" si="323"/>
        <v>216.36</v>
      </c>
      <c r="U555" s="43">
        <f t="shared" si="323"/>
        <v>216.36</v>
      </c>
      <c r="V555" s="43">
        <f t="shared" si="323"/>
        <v>216.36</v>
      </c>
      <c r="W555" s="43">
        <f t="shared" si="323"/>
        <v>216.36</v>
      </c>
      <c r="X555" s="43">
        <f t="shared" si="323"/>
        <v>216.36</v>
      </c>
      <c r="Y555" s="43">
        <f t="shared" si="323"/>
        <v>216.36</v>
      </c>
      <c r="Z555" s="43">
        <f t="shared" si="323"/>
        <v>216.36</v>
      </c>
      <c r="AA555" s="43">
        <f t="shared" si="323"/>
        <v>216.36</v>
      </c>
    </row>
    <row r="556" spans="1:27" collapsed="1" x14ac:dyDescent="0.2">
      <c r="A556" s="91" t="s">
        <v>1345</v>
      </c>
      <c r="B556" s="27" t="str">
        <f>"25"&amp;"."&amp;$B$599&amp;"."&amp;$B$600</f>
        <v>25.02.2023</v>
      </c>
      <c r="C556" s="83" t="s">
        <v>74</v>
      </c>
      <c r="D556" s="84">
        <f>ROUND(((D557+D558+D560+D559)/1000),5)</f>
        <v>2.1749700000000001</v>
      </c>
      <c r="E556" s="84">
        <f>ROUND(((E557+E558+E560+E559)/1000),5)</f>
        <v>1.9313499999999999</v>
      </c>
      <c r="F556" s="84">
        <f>ROUND(((F557+F558+F560+F559)/1000),5)</f>
        <v>1.87663</v>
      </c>
      <c r="G556" s="84">
        <f t="shared" ref="G556:AA556" si="324">ROUND(((G557+G558+G560+G559)/1000),5)</f>
        <v>1.8441099999999999</v>
      </c>
      <c r="H556" s="84">
        <f t="shared" si="324"/>
        <v>1.87765</v>
      </c>
      <c r="I556" s="84">
        <f t="shared" si="324"/>
        <v>1.9593499999999999</v>
      </c>
      <c r="J556" s="84">
        <f t="shared" si="324"/>
        <v>2.0364200000000001</v>
      </c>
      <c r="K556" s="84">
        <f t="shared" si="324"/>
        <v>2.2010700000000001</v>
      </c>
      <c r="L556" s="84">
        <f t="shared" si="324"/>
        <v>2.3675999999999999</v>
      </c>
      <c r="M556" s="84">
        <f t="shared" si="324"/>
        <v>2.49573</v>
      </c>
      <c r="N556" s="84">
        <f t="shared" si="324"/>
        <v>2.53674</v>
      </c>
      <c r="O556" s="84">
        <f t="shared" si="324"/>
        <v>2.54949</v>
      </c>
      <c r="P556" s="84">
        <f t="shared" si="324"/>
        <v>2.5425300000000002</v>
      </c>
      <c r="Q556" s="84">
        <f t="shared" si="324"/>
        <v>2.5369000000000002</v>
      </c>
      <c r="R556" s="84">
        <f t="shared" si="324"/>
        <v>2.49363</v>
      </c>
      <c r="S556" s="84">
        <f t="shared" si="324"/>
        <v>2.4881799999999998</v>
      </c>
      <c r="T556" s="84">
        <f t="shared" si="324"/>
        <v>2.4800499999999999</v>
      </c>
      <c r="U556" s="84">
        <f t="shared" si="324"/>
        <v>2.52217</v>
      </c>
      <c r="V556" s="84">
        <f t="shared" si="324"/>
        <v>2.63232</v>
      </c>
      <c r="W556" s="84">
        <f t="shared" si="324"/>
        <v>2.5368400000000002</v>
      </c>
      <c r="X556" s="84">
        <f t="shared" si="324"/>
        <v>2.5320499999999999</v>
      </c>
      <c r="Y556" s="84">
        <f t="shared" si="324"/>
        <v>2.4679199999999999</v>
      </c>
      <c r="Z556" s="84">
        <f t="shared" si="324"/>
        <v>2.3006099999999998</v>
      </c>
      <c r="AA556" s="84">
        <f t="shared" si="324"/>
        <v>2.2440899999999999</v>
      </c>
    </row>
    <row r="557" spans="1:27" ht="12.75" hidden="1" customHeight="1" outlineLevel="1" x14ac:dyDescent="0.2">
      <c r="A557" s="92" t="s">
        <v>1346</v>
      </c>
      <c r="B557" s="62" t="s">
        <v>231</v>
      </c>
      <c r="C557" s="42" t="s">
        <v>77</v>
      </c>
      <c r="D557" s="43">
        <v>1519.66</v>
      </c>
      <c r="E557" s="43">
        <v>1276.04</v>
      </c>
      <c r="F557" s="43">
        <v>1221.32</v>
      </c>
      <c r="G557" s="43">
        <v>1188.8</v>
      </c>
      <c r="H557" s="43">
        <v>1222.3399999999999</v>
      </c>
      <c r="I557" s="43">
        <v>1304.04</v>
      </c>
      <c r="J557" s="43">
        <v>1381.11</v>
      </c>
      <c r="K557" s="43">
        <v>1545.76</v>
      </c>
      <c r="L557" s="43">
        <v>1712.29</v>
      </c>
      <c r="M557" s="43">
        <v>1840.42</v>
      </c>
      <c r="N557" s="43">
        <v>1881.43</v>
      </c>
      <c r="O557" s="43">
        <v>1894.18</v>
      </c>
      <c r="P557" s="43">
        <v>1887.22</v>
      </c>
      <c r="Q557" s="43">
        <v>1881.59</v>
      </c>
      <c r="R557" s="43">
        <v>1838.32</v>
      </c>
      <c r="S557" s="43">
        <v>1832.87</v>
      </c>
      <c r="T557" s="43">
        <v>1824.74</v>
      </c>
      <c r="U557" s="43">
        <v>1866.86</v>
      </c>
      <c r="V557" s="43">
        <v>1977.01</v>
      </c>
      <c r="W557" s="43">
        <v>1881.53</v>
      </c>
      <c r="X557" s="43">
        <v>1876.74</v>
      </c>
      <c r="Y557" s="43">
        <v>1812.61</v>
      </c>
      <c r="Z557" s="43">
        <v>1645.3</v>
      </c>
      <c r="AA557" s="43">
        <v>1588.78</v>
      </c>
    </row>
    <row r="558" spans="1:27" ht="12.75" hidden="1" customHeight="1" outlineLevel="1" x14ac:dyDescent="0.2">
      <c r="A558" s="92" t="s">
        <v>1347</v>
      </c>
      <c r="B558" s="62" t="s">
        <v>88</v>
      </c>
      <c r="C558" s="42" t="s">
        <v>77</v>
      </c>
      <c r="D558" s="43">
        <f>$D$438</f>
        <v>434.18</v>
      </c>
      <c r="E558" s="43">
        <f t="shared" ref="E558:AA558" si="325">$D$438</f>
        <v>434.18</v>
      </c>
      <c r="F558" s="43">
        <f t="shared" si="325"/>
        <v>434.18</v>
      </c>
      <c r="G558" s="43">
        <f t="shared" si="325"/>
        <v>434.18</v>
      </c>
      <c r="H558" s="43">
        <f t="shared" si="325"/>
        <v>434.18</v>
      </c>
      <c r="I558" s="43">
        <f t="shared" si="325"/>
        <v>434.18</v>
      </c>
      <c r="J558" s="43">
        <f t="shared" si="325"/>
        <v>434.18</v>
      </c>
      <c r="K558" s="43">
        <f t="shared" si="325"/>
        <v>434.18</v>
      </c>
      <c r="L558" s="43">
        <f t="shared" si="325"/>
        <v>434.18</v>
      </c>
      <c r="M558" s="43">
        <f t="shared" si="325"/>
        <v>434.18</v>
      </c>
      <c r="N558" s="43">
        <f t="shared" si="325"/>
        <v>434.18</v>
      </c>
      <c r="O558" s="43">
        <f t="shared" si="325"/>
        <v>434.18</v>
      </c>
      <c r="P558" s="43">
        <f t="shared" si="325"/>
        <v>434.18</v>
      </c>
      <c r="Q558" s="43">
        <f t="shared" si="325"/>
        <v>434.18</v>
      </c>
      <c r="R558" s="43">
        <f t="shared" si="325"/>
        <v>434.18</v>
      </c>
      <c r="S558" s="43">
        <f t="shared" si="325"/>
        <v>434.18</v>
      </c>
      <c r="T558" s="43">
        <f t="shared" si="325"/>
        <v>434.18</v>
      </c>
      <c r="U558" s="43">
        <f t="shared" si="325"/>
        <v>434.18</v>
      </c>
      <c r="V558" s="43">
        <f t="shared" si="325"/>
        <v>434.18</v>
      </c>
      <c r="W558" s="43">
        <f t="shared" si="325"/>
        <v>434.18</v>
      </c>
      <c r="X558" s="43">
        <f t="shared" si="325"/>
        <v>434.18</v>
      </c>
      <c r="Y558" s="43">
        <f t="shared" si="325"/>
        <v>434.18</v>
      </c>
      <c r="Z558" s="43">
        <f t="shared" si="325"/>
        <v>434.18</v>
      </c>
      <c r="AA558" s="43">
        <f t="shared" si="325"/>
        <v>434.18</v>
      </c>
    </row>
    <row r="559" spans="1:27" ht="12.75" hidden="1" customHeight="1" outlineLevel="1" x14ac:dyDescent="0.2">
      <c r="A559" s="92" t="s">
        <v>1348</v>
      </c>
      <c r="B559" s="62" t="s">
        <v>81</v>
      </c>
      <c r="C559" s="42" t="s">
        <v>77</v>
      </c>
      <c r="D559" s="43">
        <v>4.7699999999999996</v>
      </c>
      <c r="E559" s="43">
        <v>4.7699999999999996</v>
      </c>
      <c r="F559" s="43">
        <v>4.7699999999999996</v>
      </c>
      <c r="G559" s="43">
        <v>4.7699999999999996</v>
      </c>
      <c r="H559" s="43">
        <v>4.7699999999999996</v>
      </c>
      <c r="I559" s="43">
        <v>4.7699999999999996</v>
      </c>
      <c r="J559" s="43">
        <v>4.7699999999999996</v>
      </c>
      <c r="K559" s="43">
        <v>4.7699999999999996</v>
      </c>
      <c r="L559" s="43">
        <v>4.7699999999999996</v>
      </c>
      <c r="M559" s="43">
        <v>4.7699999999999996</v>
      </c>
      <c r="N559" s="43">
        <v>4.7699999999999996</v>
      </c>
      <c r="O559" s="43">
        <v>4.7699999999999996</v>
      </c>
      <c r="P559" s="43">
        <v>4.7699999999999996</v>
      </c>
      <c r="Q559" s="43">
        <v>4.7699999999999996</v>
      </c>
      <c r="R559" s="43">
        <v>4.7699999999999996</v>
      </c>
      <c r="S559" s="43">
        <v>4.7699999999999996</v>
      </c>
      <c r="T559" s="43">
        <v>4.7699999999999996</v>
      </c>
      <c r="U559" s="43">
        <v>4.7699999999999996</v>
      </c>
      <c r="V559" s="43">
        <v>4.7699999999999996</v>
      </c>
      <c r="W559" s="43">
        <v>4.7699999999999996</v>
      </c>
      <c r="X559" s="43">
        <v>4.7699999999999996</v>
      </c>
      <c r="Y559" s="43">
        <v>4.7699999999999996</v>
      </c>
      <c r="Z559" s="43">
        <v>4.7699999999999996</v>
      </c>
      <c r="AA559" s="43">
        <v>4.7699999999999996</v>
      </c>
    </row>
    <row r="560" spans="1:27" ht="12.75" hidden="1" customHeight="1" outlineLevel="1" x14ac:dyDescent="0.2">
      <c r="A560" s="92" t="s">
        <v>1349</v>
      </c>
      <c r="B560" s="62" t="s">
        <v>79</v>
      </c>
      <c r="C560" s="42" t="s">
        <v>77</v>
      </c>
      <c r="D560" s="43">
        <f>$D$11</f>
        <v>216.36</v>
      </c>
      <c r="E560" s="43">
        <f t="shared" ref="E560:AA560" si="326">$D$11</f>
        <v>216.36</v>
      </c>
      <c r="F560" s="43">
        <f t="shared" si="326"/>
        <v>216.36</v>
      </c>
      <c r="G560" s="43">
        <f t="shared" si="326"/>
        <v>216.36</v>
      </c>
      <c r="H560" s="43">
        <f t="shared" si="326"/>
        <v>216.36</v>
      </c>
      <c r="I560" s="43">
        <f t="shared" si="326"/>
        <v>216.36</v>
      </c>
      <c r="J560" s="43">
        <f t="shared" si="326"/>
        <v>216.36</v>
      </c>
      <c r="K560" s="43">
        <f t="shared" si="326"/>
        <v>216.36</v>
      </c>
      <c r="L560" s="43">
        <f t="shared" si="326"/>
        <v>216.36</v>
      </c>
      <c r="M560" s="43">
        <f t="shared" si="326"/>
        <v>216.36</v>
      </c>
      <c r="N560" s="43">
        <f t="shared" si="326"/>
        <v>216.36</v>
      </c>
      <c r="O560" s="43">
        <f t="shared" si="326"/>
        <v>216.36</v>
      </c>
      <c r="P560" s="43">
        <f t="shared" si="326"/>
        <v>216.36</v>
      </c>
      <c r="Q560" s="43">
        <f t="shared" si="326"/>
        <v>216.36</v>
      </c>
      <c r="R560" s="43">
        <f>$D$11</f>
        <v>216.36</v>
      </c>
      <c r="S560" s="43">
        <f t="shared" si="326"/>
        <v>216.36</v>
      </c>
      <c r="T560" s="43">
        <f t="shared" si="326"/>
        <v>216.36</v>
      </c>
      <c r="U560" s="43">
        <f t="shared" si="326"/>
        <v>216.36</v>
      </c>
      <c r="V560" s="43">
        <f t="shared" si="326"/>
        <v>216.36</v>
      </c>
      <c r="W560" s="43">
        <f t="shared" si="326"/>
        <v>216.36</v>
      </c>
      <c r="X560" s="43">
        <f t="shared" si="326"/>
        <v>216.36</v>
      </c>
      <c r="Y560" s="43">
        <f t="shared" si="326"/>
        <v>216.36</v>
      </c>
      <c r="Z560" s="43">
        <f t="shared" si="326"/>
        <v>216.36</v>
      </c>
      <c r="AA560" s="43">
        <f t="shared" si="326"/>
        <v>216.36</v>
      </c>
    </row>
    <row r="561" spans="1:27" collapsed="1" x14ac:dyDescent="0.2">
      <c r="A561" s="91" t="s">
        <v>1350</v>
      </c>
      <c r="B561" s="27" t="str">
        <f>"26"&amp;"."&amp;$B$599&amp;"."&amp;$B$600</f>
        <v>26.02.2023</v>
      </c>
      <c r="C561" s="83" t="s">
        <v>74</v>
      </c>
      <c r="D561" s="84">
        <f>ROUND(((D562+D563+D565+D564)/1000),5)</f>
        <v>2.0578099999999999</v>
      </c>
      <c r="E561" s="84">
        <f>ROUND(((E562+E563+E565+E564)/1000),5)</f>
        <v>1.8772599999999999</v>
      </c>
      <c r="F561" s="84">
        <f>ROUND(((F562+F563+F565+F564)/1000),5)</f>
        <v>1.83799</v>
      </c>
      <c r="G561" s="84">
        <f t="shared" ref="G561:AA561" si="327">ROUND(((G562+G563+G565+G564)/1000),5)</f>
        <v>1.8187500000000001</v>
      </c>
      <c r="H561" s="84">
        <f t="shared" si="327"/>
        <v>1.83582</v>
      </c>
      <c r="I561" s="84">
        <f t="shared" si="327"/>
        <v>1.8492200000000001</v>
      </c>
      <c r="J561" s="84">
        <f t="shared" si="327"/>
        <v>1.8714500000000001</v>
      </c>
      <c r="K561" s="84">
        <f t="shared" si="327"/>
        <v>2.0233599999999998</v>
      </c>
      <c r="L561" s="84">
        <f t="shared" si="327"/>
        <v>2.2311200000000002</v>
      </c>
      <c r="M561" s="84">
        <f t="shared" si="327"/>
        <v>2.3153700000000002</v>
      </c>
      <c r="N561" s="84">
        <f t="shared" si="327"/>
        <v>2.34152</v>
      </c>
      <c r="O561" s="84">
        <f t="shared" si="327"/>
        <v>2.3552399999999998</v>
      </c>
      <c r="P561" s="84">
        <f t="shared" si="327"/>
        <v>2.3544999999999998</v>
      </c>
      <c r="Q561" s="84">
        <f t="shared" si="327"/>
        <v>2.3519700000000001</v>
      </c>
      <c r="R561" s="84">
        <f t="shared" si="327"/>
        <v>2.34775</v>
      </c>
      <c r="S561" s="84">
        <f t="shared" si="327"/>
        <v>2.3264100000000001</v>
      </c>
      <c r="T561" s="84">
        <f t="shared" si="327"/>
        <v>2.3239700000000001</v>
      </c>
      <c r="U561" s="84">
        <f t="shared" si="327"/>
        <v>2.37094</v>
      </c>
      <c r="V561" s="84">
        <f t="shared" si="327"/>
        <v>2.5000499999999999</v>
      </c>
      <c r="W561" s="84">
        <f t="shared" si="327"/>
        <v>2.4586600000000001</v>
      </c>
      <c r="X561" s="84">
        <f t="shared" si="327"/>
        <v>2.3906900000000002</v>
      </c>
      <c r="Y561" s="84">
        <f t="shared" si="327"/>
        <v>2.3431899999999999</v>
      </c>
      <c r="Z561" s="84">
        <f t="shared" si="327"/>
        <v>2.2796699999999999</v>
      </c>
      <c r="AA561" s="84">
        <f t="shared" si="327"/>
        <v>2.1868599999999998</v>
      </c>
    </row>
    <row r="562" spans="1:27" ht="12.75" hidden="1" customHeight="1" outlineLevel="1" x14ac:dyDescent="0.2">
      <c r="A562" s="92" t="s">
        <v>1351</v>
      </c>
      <c r="B562" s="62" t="s">
        <v>231</v>
      </c>
      <c r="C562" s="42" t="s">
        <v>77</v>
      </c>
      <c r="D562" s="43">
        <v>1402.5</v>
      </c>
      <c r="E562" s="43">
        <v>1221.95</v>
      </c>
      <c r="F562" s="43">
        <v>1182.68</v>
      </c>
      <c r="G562" s="43">
        <v>1163.44</v>
      </c>
      <c r="H562" s="43">
        <v>1180.51</v>
      </c>
      <c r="I562" s="43">
        <v>1193.9100000000001</v>
      </c>
      <c r="J562" s="43">
        <v>1216.1400000000001</v>
      </c>
      <c r="K562" s="43">
        <v>1368.05</v>
      </c>
      <c r="L562" s="43">
        <v>1575.81</v>
      </c>
      <c r="M562" s="43">
        <v>1660.06</v>
      </c>
      <c r="N562" s="43">
        <v>1686.21</v>
      </c>
      <c r="O562" s="43">
        <v>1699.93</v>
      </c>
      <c r="P562" s="43">
        <v>1699.19</v>
      </c>
      <c r="Q562" s="43">
        <v>1696.66</v>
      </c>
      <c r="R562" s="43">
        <v>1692.44</v>
      </c>
      <c r="S562" s="43">
        <v>1671.1</v>
      </c>
      <c r="T562" s="43">
        <v>1668.66</v>
      </c>
      <c r="U562" s="43">
        <v>1715.63</v>
      </c>
      <c r="V562" s="43">
        <v>1844.74</v>
      </c>
      <c r="W562" s="43">
        <v>1803.35</v>
      </c>
      <c r="X562" s="43">
        <v>1735.38</v>
      </c>
      <c r="Y562" s="43">
        <v>1687.88</v>
      </c>
      <c r="Z562" s="43">
        <v>1624.36</v>
      </c>
      <c r="AA562" s="43">
        <v>1531.55</v>
      </c>
    </row>
    <row r="563" spans="1:27" ht="12.75" hidden="1" customHeight="1" outlineLevel="1" x14ac:dyDescent="0.2">
      <c r="A563" s="92" t="s">
        <v>1352</v>
      </c>
      <c r="B563" s="62" t="s">
        <v>88</v>
      </c>
      <c r="C563" s="42" t="s">
        <v>77</v>
      </c>
      <c r="D563" s="43">
        <f>$D$438</f>
        <v>434.18</v>
      </c>
      <c r="E563" s="43">
        <f t="shared" ref="E563:AA563" si="328">$D$438</f>
        <v>434.18</v>
      </c>
      <c r="F563" s="43">
        <f t="shared" si="328"/>
        <v>434.18</v>
      </c>
      <c r="G563" s="43">
        <f t="shared" si="328"/>
        <v>434.18</v>
      </c>
      <c r="H563" s="43">
        <f t="shared" si="328"/>
        <v>434.18</v>
      </c>
      <c r="I563" s="43">
        <f t="shared" si="328"/>
        <v>434.18</v>
      </c>
      <c r="J563" s="43">
        <f t="shared" si="328"/>
        <v>434.18</v>
      </c>
      <c r="K563" s="43">
        <f t="shared" si="328"/>
        <v>434.18</v>
      </c>
      <c r="L563" s="43">
        <f t="shared" si="328"/>
        <v>434.18</v>
      </c>
      <c r="M563" s="43">
        <f t="shared" si="328"/>
        <v>434.18</v>
      </c>
      <c r="N563" s="43">
        <f t="shared" si="328"/>
        <v>434.18</v>
      </c>
      <c r="O563" s="43">
        <f t="shared" si="328"/>
        <v>434.18</v>
      </c>
      <c r="P563" s="43">
        <f t="shared" si="328"/>
        <v>434.18</v>
      </c>
      <c r="Q563" s="43">
        <f t="shared" si="328"/>
        <v>434.18</v>
      </c>
      <c r="R563" s="43">
        <f t="shared" si="328"/>
        <v>434.18</v>
      </c>
      <c r="S563" s="43">
        <f t="shared" si="328"/>
        <v>434.18</v>
      </c>
      <c r="T563" s="43">
        <f t="shared" si="328"/>
        <v>434.18</v>
      </c>
      <c r="U563" s="43">
        <f t="shared" si="328"/>
        <v>434.18</v>
      </c>
      <c r="V563" s="43">
        <f t="shared" si="328"/>
        <v>434.18</v>
      </c>
      <c r="W563" s="43">
        <f t="shared" si="328"/>
        <v>434.18</v>
      </c>
      <c r="X563" s="43">
        <f t="shared" si="328"/>
        <v>434.18</v>
      </c>
      <c r="Y563" s="43">
        <f t="shared" si="328"/>
        <v>434.18</v>
      </c>
      <c r="Z563" s="43">
        <f t="shared" si="328"/>
        <v>434.18</v>
      </c>
      <c r="AA563" s="43">
        <f t="shared" si="328"/>
        <v>434.18</v>
      </c>
    </row>
    <row r="564" spans="1:27" ht="12.75" hidden="1" customHeight="1" outlineLevel="1" x14ac:dyDescent="0.2">
      <c r="A564" s="92" t="s">
        <v>1353</v>
      </c>
      <c r="B564" s="62" t="s">
        <v>81</v>
      </c>
      <c r="C564" s="42" t="s">
        <v>77</v>
      </c>
      <c r="D564" s="43">
        <v>4.7699999999999996</v>
      </c>
      <c r="E564" s="43">
        <v>4.7699999999999996</v>
      </c>
      <c r="F564" s="43">
        <v>4.7699999999999996</v>
      </c>
      <c r="G564" s="43">
        <v>4.7699999999999996</v>
      </c>
      <c r="H564" s="43">
        <v>4.7699999999999996</v>
      </c>
      <c r="I564" s="43">
        <v>4.7699999999999996</v>
      </c>
      <c r="J564" s="43">
        <v>4.7699999999999996</v>
      </c>
      <c r="K564" s="43">
        <v>4.7699999999999996</v>
      </c>
      <c r="L564" s="43">
        <v>4.7699999999999996</v>
      </c>
      <c r="M564" s="43">
        <v>4.7699999999999996</v>
      </c>
      <c r="N564" s="43">
        <v>4.7699999999999996</v>
      </c>
      <c r="O564" s="43">
        <v>4.7699999999999996</v>
      </c>
      <c r="P564" s="43">
        <v>4.7699999999999996</v>
      </c>
      <c r="Q564" s="43">
        <v>4.7699999999999996</v>
      </c>
      <c r="R564" s="43">
        <v>4.7699999999999996</v>
      </c>
      <c r="S564" s="43">
        <v>4.7699999999999996</v>
      </c>
      <c r="T564" s="43">
        <v>4.7699999999999996</v>
      </c>
      <c r="U564" s="43">
        <v>4.7699999999999996</v>
      </c>
      <c r="V564" s="43">
        <v>4.7699999999999996</v>
      </c>
      <c r="W564" s="43">
        <v>4.7699999999999996</v>
      </c>
      <c r="X564" s="43">
        <v>4.7699999999999996</v>
      </c>
      <c r="Y564" s="43">
        <v>4.7699999999999996</v>
      </c>
      <c r="Z564" s="43">
        <v>4.7699999999999996</v>
      </c>
      <c r="AA564" s="43">
        <v>4.7699999999999996</v>
      </c>
    </row>
    <row r="565" spans="1:27" ht="12.75" hidden="1" customHeight="1" outlineLevel="1" x14ac:dyDescent="0.2">
      <c r="A565" s="92" t="s">
        <v>1354</v>
      </c>
      <c r="B565" s="62" t="s">
        <v>79</v>
      </c>
      <c r="C565" s="42" t="s">
        <v>77</v>
      </c>
      <c r="D565" s="43">
        <f>$D$11</f>
        <v>216.36</v>
      </c>
      <c r="E565" s="43">
        <f t="shared" ref="E565:AA565" si="329">$D$11</f>
        <v>216.36</v>
      </c>
      <c r="F565" s="43">
        <f t="shared" si="329"/>
        <v>216.36</v>
      </c>
      <c r="G565" s="43">
        <f t="shared" si="329"/>
        <v>216.36</v>
      </c>
      <c r="H565" s="43">
        <f t="shared" si="329"/>
        <v>216.36</v>
      </c>
      <c r="I565" s="43">
        <f t="shared" si="329"/>
        <v>216.36</v>
      </c>
      <c r="J565" s="43">
        <f t="shared" si="329"/>
        <v>216.36</v>
      </c>
      <c r="K565" s="43">
        <f t="shared" si="329"/>
        <v>216.36</v>
      </c>
      <c r="L565" s="43">
        <f t="shared" si="329"/>
        <v>216.36</v>
      </c>
      <c r="M565" s="43">
        <f t="shared" si="329"/>
        <v>216.36</v>
      </c>
      <c r="N565" s="43">
        <f t="shared" si="329"/>
        <v>216.36</v>
      </c>
      <c r="O565" s="43">
        <f t="shared" si="329"/>
        <v>216.36</v>
      </c>
      <c r="P565" s="43">
        <f t="shared" si="329"/>
        <v>216.36</v>
      </c>
      <c r="Q565" s="43">
        <f t="shared" si="329"/>
        <v>216.36</v>
      </c>
      <c r="R565" s="43">
        <f>$D$11</f>
        <v>216.36</v>
      </c>
      <c r="S565" s="43">
        <f t="shared" si="329"/>
        <v>216.36</v>
      </c>
      <c r="T565" s="43">
        <f t="shared" si="329"/>
        <v>216.36</v>
      </c>
      <c r="U565" s="43">
        <f t="shared" si="329"/>
        <v>216.36</v>
      </c>
      <c r="V565" s="43">
        <f t="shared" si="329"/>
        <v>216.36</v>
      </c>
      <c r="W565" s="43">
        <f t="shared" si="329"/>
        <v>216.36</v>
      </c>
      <c r="X565" s="43">
        <f t="shared" si="329"/>
        <v>216.36</v>
      </c>
      <c r="Y565" s="43">
        <f t="shared" si="329"/>
        <v>216.36</v>
      </c>
      <c r="Z565" s="43">
        <f t="shared" si="329"/>
        <v>216.36</v>
      </c>
      <c r="AA565" s="43">
        <f t="shared" si="329"/>
        <v>216.36</v>
      </c>
    </row>
    <row r="566" spans="1:27" collapsed="1" x14ac:dyDescent="0.2">
      <c r="A566" s="91" t="s">
        <v>1355</v>
      </c>
      <c r="B566" s="27" t="str">
        <f>"27"&amp;"."&amp;$B$599&amp;"."&amp;$B$600</f>
        <v>27.02.2023</v>
      </c>
      <c r="C566" s="83" t="s">
        <v>74</v>
      </c>
      <c r="D566" s="84">
        <f>ROUND(((D567+D568+D570+D569)/1000),5)</f>
        <v>1.8866000000000001</v>
      </c>
      <c r="E566" s="84">
        <f>ROUND(((E567+E568+E570+E569)/1000),5)</f>
        <v>1.8364</v>
      </c>
      <c r="F566" s="84">
        <f>ROUND(((F567+F568+F570+F569)/1000),5)</f>
        <v>1.78135</v>
      </c>
      <c r="G566" s="84">
        <f t="shared" ref="G566:AA566" si="330">ROUND(((G567+G568+G570+G569)/1000),5)</f>
        <v>1.7805500000000001</v>
      </c>
      <c r="H566" s="84">
        <f t="shared" si="330"/>
        <v>1.8564400000000001</v>
      </c>
      <c r="I566" s="84">
        <f t="shared" si="330"/>
        <v>2.0282499999999999</v>
      </c>
      <c r="J566" s="84">
        <f t="shared" si="330"/>
        <v>2.2319100000000001</v>
      </c>
      <c r="K566" s="84">
        <f t="shared" si="330"/>
        <v>2.4399799999999998</v>
      </c>
      <c r="L566" s="84">
        <f t="shared" si="330"/>
        <v>2.5210699999999999</v>
      </c>
      <c r="M566" s="84">
        <f t="shared" si="330"/>
        <v>2.5514700000000001</v>
      </c>
      <c r="N566" s="84">
        <f t="shared" si="330"/>
        <v>2.5624799999999999</v>
      </c>
      <c r="O566" s="84">
        <f t="shared" si="330"/>
        <v>2.5841699999999999</v>
      </c>
      <c r="P566" s="84">
        <f t="shared" si="330"/>
        <v>2.56046</v>
      </c>
      <c r="Q566" s="84">
        <f t="shared" si="330"/>
        <v>2.55959</v>
      </c>
      <c r="R566" s="84">
        <f t="shared" si="330"/>
        <v>2.55511</v>
      </c>
      <c r="S566" s="84">
        <f t="shared" si="330"/>
        <v>2.5429499999999998</v>
      </c>
      <c r="T566" s="84">
        <f t="shared" si="330"/>
        <v>2.5051999999999999</v>
      </c>
      <c r="U566" s="84">
        <f t="shared" si="330"/>
        <v>2.5101300000000002</v>
      </c>
      <c r="V566" s="84">
        <f t="shared" si="330"/>
        <v>2.5435699999999999</v>
      </c>
      <c r="W566" s="84">
        <f t="shared" si="330"/>
        <v>2.54671</v>
      </c>
      <c r="X566" s="84">
        <f t="shared" si="330"/>
        <v>2.52773</v>
      </c>
      <c r="Y566" s="84">
        <f t="shared" si="330"/>
        <v>2.47377</v>
      </c>
      <c r="Z566" s="84">
        <f t="shared" si="330"/>
        <v>2.286</v>
      </c>
      <c r="AA566" s="84">
        <f t="shared" si="330"/>
        <v>2.1718099999999998</v>
      </c>
    </row>
    <row r="567" spans="1:27" ht="12.75" hidden="1" customHeight="1" outlineLevel="1" x14ac:dyDescent="0.2">
      <c r="A567" s="92" t="s">
        <v>1356</v>
      </c>
      <c r="B567" s="62" t="s">
        <v>231</v>
      </c>
      <c r="C567" s="42" t="s">
        <v>77</v>
      </c>
      <c r="D567" s="43">
        <v>1231.29</v>
      </c>
      <c r="E567" s="43">
        <v>1181.0899999999999</v>
      </c>
      <c r="F567" s="43">
        <v>1126.04</v>
      </c>
      <c r="G567" s="43">
        <v>1125.24</v>
      </c>
      <c r="H567" s="43">
        <v>1201.1300000000001</v>
      </c>
      <c r="I567" s="43">
        <v>1372.94</v>
      </c>
      <c r="J567" s="43">
        <v>1576.6</v>
      </c>
      <c r="K567" s="43">
        <v>1784.67</v>
      </c>
      <c r="L567" s="43">
        <v>1865.76</v>
      </c>
      <c r="M567" s="43">
        <v>1896.16</v>
      </c>
      <c r="N567" s="43">
        <v>1907.17</v>
      </c>
      <c r="O567" s="43">
        <v>1928.86</v>
      </c>
      <c r="P567" s="43">
        <v>1905.15</v>
      </c>
      <c r="Q567" s="43">
        <v>1904.28</v>
      </c>
      <c r="R567" s="43">
        <v>1899.8</v>
      </c>
      <c r="S567" s="43">
        <v>1887.64</v>
      </c>
      <c r="T567" s="43">
        <v>1849.89</v>
      </c>
      <c r="U567" s="43">
        <v>1854.82</v>
      </c>
      <c r="V567" s="43">
        <v>1888.26</v>
      </c>
      <c r="W567" s="43">
        <v>1891.4</v>
      </c>
      <c r="X567" s="43">
        <v>1872.42</v>
      </c>
      <c r="Y567" s="43">
        <v>1818.46</v>
      </c>
      <c r="Z567" s="43">
        <v>1630.69</v>
      </c>
      <c r="AA567" s="43">
        <v>1516.5</v>
      </c>
    </row>
    <row r="568" spans="1:27" ht="12.75" hidden="1" customHeight="1" outlineLevel="1" x14ac:dyDescent="0.2">
      <c r="A568" s="92" t="s">
        <v>1357</v>
      </c>
      <c r="B568" s="62" t="s">
        <v>88</v>
      </c>
      <c r="C568" s="42" t="s">
        <v>77</v>
      </c>
      <c r="D568" s="43">
        <f>$D$438</f>
        <v>434.18</v>
      </c>
      <c r="E568" s="43">
        <f t="shared" ref="E568:AA568" si="331">$D$438</f>
        <v>434.18</v>
      </c>
      <c r="F568" s="43">
        <f t="shared" si="331"/>
        <v>434.18</v>
      </c>
      <c r="G568" s="43">
        <f t="shared" si="331"/>
        <v>434.18</v>
      </c>
      <c r="H568" s="43">
        <f t="shared" si="331"/>
        <v>434.18</v>
      </c>
      <c r="I568" s="43">
        <f t="shared" si="331"/>
        <v>434.18</v>
      </c>
      <c r="J568" s="43">
        <f t="shared" si="331"/>
        <v>434.18</v>
      </c>
      <c r="K568" s="43">
        <f t="shared" si="331"/>
        <v>434.18</v>
      </c>
      <c r="L568" s="43">
        <f t="shared" si="331"/>
        <v>434.18</v>
      </c>
      <c r="M568" s="43">
        <f t="shared" si="331"/>
        <v>434.18</v>
      </c>
      <c r="N568" s="43">
        <f t="shared" si="331"/>
        <v>434.18</v>
      </c>
      <c r="O568" s="43">
        <f t="shared" si="331"/>
        <v>434.18</v>
      </c>
      <c r="P568" s="43">
        <f t="shared" si="331"/>
        <v>434.18</v>
      </c>
      <c r="Q568" s="43">
        <f t="shared" si="331"/>
        <v>434.18</v>
      </c>
      <c r="R568" s="43">
        <f t="shared" si="331"/>
        <v>434.18</v>
      </c>
      <c r="S568" s="43">
        <f t="shared" si="331"/>
        <v>434.18</v>
      </c>
      <c r="T568" s="43">
        <f t="shared" si="331"/>
        <v>434.18</v>
      </c>
      <c r="U568" s="43">
        <f t="shared" si="331"/>
        <v>434.18</v>
      </c>
      <c r="V568" s="43">
        <f t="shared" si="331"/>
        <v>434.18</v>
      </c>
      <c r="W568" s="43">
        <f t="shared" si="331"/>
        <v>434.18</v>
      </c>
      <c r="X568" s="43">
        <f t="shared" si="331"/>
        <v>434.18</v>
      </c>
      <c r="Y568" s="43">
        <f t="shared" si="331"/>
        <v>434.18</v>
      </c>
      <c r="Z568" s="43">
        <f t="shared" si="331"/>
        <v>434.18</v>
      </c>
      <c r="AA568" s="43">
        <f t="shared" si="331"/>
        <v>434.18</v>
      </c>
    </row>
    <row r="569" spans="1:27" ht="12.75" hidden="1" customHeight="1" outlineLevel="1" x14ac:dyDescent="0.2">
      <c r="A569" s="92" t="s">
        <v>1358</v>
      </c>
      <c r="B569" s="62" t="s">
        <v>81</v>
      </c>
      <c r="C569" s="42" t="s">
        <v>77</v>
      </c>
      <c r="D569" s="43">
        <v>4.7699999999999996</v>
      </c>
      <c r="E569" s="43">
        <v>4.7699999999999996</v>
      </c>
      <c r="F569" s="43">
        <v>4.7699999999999996</v>
      </c>
      <c r="G569" s="43">
        <v>4.7699999999999996</v>
      </c>
      <c r="H569" s="43">
        <v>4.7699999999999996</v>
      </c>
      <c r="I569" s="43">
        <v>4.7699999999999996</v>
      </c>
      <c r="J569" s="43">
        <v>4.7699999999999996</v>
      </c>
      <c r="K569" s="43">
        <v>4.7699999999999996</v>
      </c>
      <c r="L569" s="43">
        <v>4.7699999999999996</v>
      </c>
      <c r="M569" s="43">
        <v>4.7699999999999996</v>
      </c>
      <c r="N569" s="43">
        <v>4.7699999999999996</v>
      </c>
      <c r="O569" s="43">
        <v>4.7699999999999996</v>
      </c>
      <c r="P569" s="43">
        <v>4.7699999999999996</v>
      </c>
      <c r="Q569" s="43">
        <v>4.7699999999999996</v>
      </c>
      <c r="R569" s="43">
        <v>4.7699999999999996</v>
      </c>
      <c r="S569" s="43">
        <v>4.7699999999999996</v>
      </c>
      <c r="T569" s="43">
        <v>4.7699999999999996</v>
      </c>
      <c r="U569" s="43">
        <v>4.7699999999999996</v>
      </c>
      <c r="V569" s="43">
        <v>4.7699999999999996</v>
      </c>
      <c r="W569" s="43">
        <v>4.7699999999999996</v>
      </c>
      <c r="X569" s="43">
        <v>4.7699999999999996</v>
      </c>
      <c r="Y569" s="43">
        <v>4.7699999999999996</v>
      </c>
      <c r="Z569" s="43">
        <v>4.7699999999999996</v>
      </c>
      <c r="AA569" s="43">
        <v>4.7699999999999996</v>
      </c>
    </row>
    <row r="570" spans="1:27" ht="12.75" hidden="1" customHeight="1" outlineLevel="1" x14ac:dyDescent="0.2">
      <c r="A570" s="92" t="s">
        <v>1359</v>
      </c>
      <c r="B570" s="62" t="s">
        <v>79</v>
      </c>
      <c r="C570" s="42" t="s">
        <v>77</v>
      </c>
      <c r="D570" s="43">
        <f>$D$11</f>
        <v>216.36</v>
      </c>
      <c r="E570" s="43">
        <f t="shared" ref="E570:AA570" si="332">$D$11</f>
        <v>216.36</v>
      </c>
      <c r="F570" s="43">
        <f t="shared" si="332"/>
        <v>216.36</v>
      </c>
      <c r="G570" s="43">
        <f t="shared" si="332"/>
        <v>216.36</v>
      </c>
      <c r="H570" s="43">
        <f t="shared" si="332"/>
        <v>216.36</v>
      </c>
      <c r="I570" s="43">
        <f t="shared" si="332"/>
        <v>216.36</v>
      </c>
      <c r="J570" s="43">
        <f t="shared" si="332"/>
        <v>216.36</v>
      </c>
      <c r="K570" s="43">
        <f t="shared" si="332"/>
        <v>216.36</v>
      </c>
      <c r="L570" s="43">
        <f t="shared" si="332"/>
        <v>216.36</v>
      </c>
      <c r="M570" s="43">
        <f t="shared" si="332"/>
        <v>216.36</v>
      </c>
      <c r="N570" s="43">
        <f t="shared" si="332"/>
        <v>216.36</v>
      </c>
      <c r="O570" s="43">
        <f t="shared" si="332"/>
        <v>216.36</v>
      </c>
      <c r="P570" s="43">
        <f t="shared" si="332"/>
        <v>216.36</v>
      </c>
      <c r="Q570" s="43">
        <f t="shared" si="332"/>
        <v>216.36</v>
      </c>
      <c r="R570" s="43">
        <f>$D$11</f>
        <v>216.36</v>
      </c>
      <c r="S570" s="43">
        <f t="shared" si="332"/>
        <v>216.36</v>
      </c>
      <c r="T570" s="43">
        <f t="shared" si="332"/>
        <v>216.36</v>
      </c>
      <c r="U570" s="43">
        <f t="shared" si="332"/>
        <v>216.36</v>
      </c>
      <c r="V570" s="43">
        <f t="shared" si="332"/>
        <v>216.36</v>
      </c>
      <c r="W570" s="43">
        <f t="shared" si="332"/>
        <v>216.36</v>
      </c>
      <c r="X570" s="43">
        <f t="shared" si="332"/>
        <v>216.36</v>
      </c>
      <c r="Y570" s="43">
        <f t="shared" si="332"/>
        <v>216.36</v>
      </c>
      <c r="Z570" s="43">
        <f t="shared" si="332"/>
        <v>216.36</v>
      </c>
      <c r="AA570" s="43">
        <f t="shared" si="332"/>
        <v>216.36</v>
      </c>
    </row>
    <row r="571" spans="1:27" collapsed="1" x14ac:dyDescent="0.2">
      <c r="A571" s="91" t="s">
        <v>1360</v>
      </c>
      <c r="B571" s="27" t="str">
        <f>"28"&amp;"."&amp;$B$599&amp;"."&amp;$B$600</f>
        <v>28.02.2023</v>
      </c>
      <c r="C571" s="83" t="s">
        <v>74</v>
      </c>
      <c r="D571" s="84">
        <f>ROUND(((D572+D573+D575+D574)/1000),5)</f>
        <v>1.88018</v>
      </c>
      <c r="E571" s="84">
        <f>ROUND(((E572+E573+E575+E574)/1000),5)</f>
        <v>1.83525</v>
      </c>
      <c r="F571" s="84">
        <f>ROUND(((F572+F573+F575+F574)/1000),5)</f>
        <v>1.7946599999999999</v>
      </c>
      <c r="G571" s="84">
        <f t="shared" ref="G571:AA571" si="333">ROUND(((G572+G573+G575+G574)/1000),5)</f>
        <v>1.796</v>
      </c>
      <c r="H571" s="84">
        <f t="shared" si="333"/>
        <v>1.8631</v>
      </c>
      <c r="I571" s="84">
        <f t="shared" si="333"/>
        <v>2.0478100000000001</v>
      </c>
      <c r="J571" s="84">
        <f t="shared" si="333"/>
        <v>2.2610999999999999</v>
      </c>
      <c r="K571" s="84">
        <f t="shared" si="333"/>
        <v>2.47837</v>
      </c>
      <c r="L571" s="84">
        <f t="shared" si="333"/>
        <v>2.5557599999999998</v>
      </c>
      <c r="M571" s="84">
        <f t="shared" si="333"/>
        <v>2.5849299999999999</v>
      </c>
      <c r="N571" s="84">
        <f t="shared" si="333"/>
        <v>2.5958600000000001</v>
      </c>
      <c r="O571" s="84">
        <f t="shared" si="333"/>
        <v>2.6160899999999998</v>
      </c>
      <c r="P571" s="84">
        <f t="shared" si="333"/>
        <v>2.59456</v>
      </c>
      <c r="Q571" s="84">
        <f t="shared" si="333"/>
        <v>2.5983499999999999</v>
      </c>
      <c r="R571" s="84">
        <f t="shared" si="333"/>
        <v>2.5930900000000001</v>
      </c>
      <c r="S571" s="84">
        <f t="shared" si="333"/>
        <v>2.5623300000000002</v>
      </c>
      <c r="T571" s="84">
        <f t="shared" si="333"/>
        <v>2.5452300000000001</v>
      </c>
      <c r="U571" s="84">
        <f t="shared" si="333"/>
        <v>2.5446200000000001</v>
      </c>
      <c r="V571" s="84">
        <f t="shared" si="333"/>
        <v>2.5775999999999999</v>
      </c>
      <c r="W571" s="84">
        <f t="shared" si="333"/>
        <v>2.5702600000000002</v>
      </c>
      <c r="X571" s="84">
        <f t="shared" si="333"/>
        <v>2.5704600000000002</v>
      </c>
      <c r="Y571" s="84">
        <f t="shared" si="333"/>
        <v>2.5278399999999999</v>
      </c>
      <c r="Z571" s="84">
        <f t="shared" si="333"/>
        <v>2.3384999999999998</v>
      </c>
      <c r="AA571" s="84">
        <f t="shared" si="333"/>
        <v>2.1956000000000002</v>
      </c>
    </row>
    <row r="572" spans="1:27" ht="12.75" hidden="1" customHeight="1" outlineLevel="1" x14ac:dyDescent="0.2">
      <c r="A572" s="92" t="s">
        <v>1361</v>
      </c>
      <c r="B572" s="62" t="s">
        <v>231</v>
      </c>
      <c r="C572" s="42" t="s">
        <v>77</v>
      </c>
      <c r="D572" s="43">
        <v>1224.8699999999999</v>
      </c>
      <c r="E572" s="43">
        <v>1179.94</v>
      </c>
      <c r="F572" s="43">
        <v>1139.3499999999999</v>
      </c>
      <c r="G572" s="43">
        <v>1140.69</v>
      </c>
      <c r="H572" s="43">
        <v>1207.79</v>
      </c>
      <c r="I572" s="43">
        <v>1392.5</v>
      </c>
      <c r="J572" s="43">
        <v>1605.79</v>
      </c>
      <c r="K572" s="43">
        <v>1823.06</v>
      </c>
      <c r="L572" s="43">
        <v>1900.45</v>
      </c>
      <c r="M572" s="43">
        <v>1929.62</v>
      </c>
      <c r="N572" s="43">
        <v>1940.55</v>
      </c>
      <c r="O572" s="43">
        <v>1960.78</v>
      </c>
      <c r="P572" s="43">
        <v>1939.25</v>
      </c>
      <c r="Q572" s="43">
        <v>1943.04</v>
      </c>
      <c r="R572" s="43">
        <v>1937.78</v>
      </c>
      <c r="S572" s="43">
        <v>1907.02</v>
      </c>
      <c r="T572" s="43">
        <v>1889.92</v>
      </c>
      <c r="U572" s="43">
        <v>1889.31</v>
      </c>
      <c r="V572" s="43">
        <v>1922.29</v>
      </c>
      <c r="W572" s="43">
        <v>1914.95</v>
      </c>
      <c r="X572" s="43">
        <v>1915.15</v>
      </c>
      <c r="Y572" s="43">
        <v>1872.53</v>
      </c>
      <c r="Z572" s="43">
        <v>1683.19</v>
      </c>
      <c r="AA572" s="43">
        <v>1540.29</v>
      </c>
    </row>
    <row r="573" spans="1:27" ht="12.75" hidden="1" customHeight="1" outlineLevel="1" x14ac:dyDescent="0.2">
      <c r="A573" s="92" t="s">
        <v>1362</v>
      </c>
      <c r="B573" s="62" t="s">
        <v>88</v>
      </c>
      <c r="C573" s="42" t="s">
        <v>77</v>
      </c>
      <c r="D573" s="43">
        <f>$D$438</f>
        <v>434.18</v>
      </c>
      <c r="E573" s="43">
        <f t="shared" ref="E573:AA573" si="334">$D$438</f>
        <v>434.18</v>
      </c>
      <c r="F573" s="43">
        <f t="shared" si="334"/>
        <v>434.18</v>
      </c>
      <c r="G573" s="43">
        <f t="shared" si="334"/>
        <v>434.18</v>
      </c>
      <c r="H573" s="43">
        <f t="shared" si="334"/>
        <v>434.18</v>
      </c>
      <c r="I573" s="43">
        <f t="shared" si="334"/>
        <v>434.18</v>
      </c>
      <c r="J573" s="43">
        <f t="shared" si="334"/>
        <v>434.18</v>
      </c>
      <c r="K573" s="43">
        <f t="shared" si="334"/>
        <v>434.18</v>
      </c>
      <c r="L573" s="43">
        <f t="shared" si="334"/>
        <v>434.18</v>
      </c>
      <c r="M573" s="43">
        <f t="shared" si="334"/>
        <v>434.18</v>
      </c>
      <c r="N573" s="43">
        <f t="shared" si="334"/>
        <v>434.18</v>
      </c>
      <c r="O573" s="43">
        <f t="shared" si="334"/>
        <v>434.18</v>
      </c>
      <c r="P573" s="43">
        <f t="shared" si="334"/>
        <v>434.18</v>
      </c>
      <c r="Q573" s="43">
        <f t="shared" si="334"/>
        <v>434.18</v>
      </c>
      <c r="R573" s="43">
        <f t="shared" si="334"/>
        <v>434.18</v>
      </c>
      <c r="S573" s="43">
        <f t="shared" si="334"/>
        <v>434.18</v>
      </c>
      <c r="T573" s="43">
        <f t="shared" si="334"/>
        <v>434.18</v>
      </c>
      <c r="U573" s="43">
        <f t="shared" si="334"/>
        <v>434.18</v>
      </c>
      <c r="V573" s="43">
        <f t="shared" si="334"/>
        <v>434.18</v>
      </c>
      <c r="W573" s="43">
        <f t="shared" si="334"/>
        <v>434.18</v>
      </c>
      <c r="X573" s="43">
        <f t="shared" si="334"/>
        <v>434.18</v>
      </c>
      <c r="Y573" s="43">
        <f t="shared" si="334"/>
        <v>434.18</v>
      </c>
      <c r="Z573" s="43">
        <f t="shared" si="334"/>
        <v>434.18</v>
      </c>
      <c r="AA573" s="43">
        <f t="shared" si="334"/>
        <v>434.18</v>
      </c>
    </row>
    <row r="574" spans="1:27" ht="12.75" hidden="1" customHeight="1" outlineLevel="1" x14ac:dyDescent="0.2">
      <c r="A574" s="92" t="s">
        <v>1363</v>
      </c>
      <c r="B574" s="62" t="s">
        <v>81</v>
      </c>
      <c r="C574" s="42" t="s">
        <v>77</v>
      </c>
      <c r="D574" s="43">
        <v>4.7699999999999996</v>
      </c>
      <c r="E574" s="43">
        <v>4.7699999999999996</v>
      </c>
      <c r="F574" s="43">
        <v>4.7699999999999996</v>
      </c>
      <c r="G574" s="43">
        <v>4.7699999999999996</v>
      </c>
      <c r="H574" s="43">
        <v>4.7699999999999996</v>
      </c>
      <c r="I574" s="43">
        <v>4.7699999999999996</v>
      </c>
      <c r="J574" s="43">
        <v>4.7699999999999996</v>
      </c>
      <c r="K574" s="43">
        <v>4.7699999999999996</v>
      </c>
      <c r="L574" s="43">
        <v>4.7699999999999996</v>
      </c>
      <c r="M574" s="43">
        <v>4.7699999999999996</v>
      </c>
      <c r="N574" s="43">
        <v>4.7699999999999996</v>
      </c>
      <c r="O574" s="43">
        <v>4.7699999999999996</v>
      </c>
      <c r="P574" s="43">
        <v>4.7699999999999996</v>
      </c>
      <c r="Q574" s="43">
        <v>4.7699999999999996</v>
      </c>
      <c r="R574" s="43">
        <v>4.7699999999999996</v>
      </c>
      <c r="S574" s="43">
        <v>4.7699999999999996</v>
      </c>
      <c r="T574" s="43">
        <v>4.7699999999999996</v>
      </c>
      <c r="U574" s="43">
        <v>4.7699999999999996</v>
      </c>
      <c r="V574" s="43">
        <v>4.7699999999999996</v>
      </c>
      <c r="W574" s="43">
        <v>4.7699999999999996</v>
      </c>
      <c r="X574" s="43">
        <v>4.7699999999999996</v>
      </c>
      <c r="Y574" s="43">
        <v>4.7699999999999996</v>
      </c>
      <c r="Z574" s="43">
        <v>4.7699999999999996</v>
      </c>
      <c r="AA574" s="43">
        <v>4.7699999999999996</v>
      </c>
    </row>
    <row r="575" spans="1:27" ht="12.75" hidden="1" customHeight="1" outlineLevel="1" x14ac:dyDescent="0.2">
      <c r="A575" s="92" t="s">
        <v>1364</v>
      </c>
      <c r="B575" s="62" t="s">
        <v>79</v>
      </c>
      <c r="C575" s="42" t="s">
        <v>77</v>
      </c>
      <c r="D575" s="43">
        <f>$D$11</f>
        <v>216.36</v>
      </c>
      <c r="E575" s="43">
        <f t="shared" ref="E575:AA575" si="335">$D$11</f>
        <v>216.36</v>
      </c>
      <c r="F575" s="43">
        <f t="shared" si="335"/>
        <v>216.36</v>
      </c>
      <c r="G575" s="43">
        <f t="shared" si="335"/>
        <v>216.36</v>
      </c>
      <c r="H575" s="43">
        <f t="shared" si="335"/>
        <v>216.36</v>
      </c>
      <c r="I575" s="43">
        <f t="shared" si="335"/>
        <v>216.36</v>
      </c>
      <c r="J575" s="43">
        <f t="shared" si="335"/>
        <v>216.36</v>
      </c>
      <c r="K575" s="43">
        <f t="shared" si="335"/>
        <v>216.36</v>
      </c>
      <c r="L575" s="43">
        <f t="shared" si="335"/>
        <v>216.36</v>
      </c>
      <c r="M575" s="43">
        <f t="shared" si="335"/>
        <v>216.36</v>
      </c>
      <c r="N575" s="43">
        <f t="shared" si="335"/>
        <v>216.36</v>
      </c>
      <c r="O575" s="43">
        <f t="shared" si="335"/>
        <v>216.36</v>
      </c>
      <c r="P575" s="43">
        <f t="shared" si="335"/>
        <v>216.36</v>
      </c>
      <c r="Q575" s="43">
        <f t="shared" si="335"/>
        <v>216.36</v>
      </c>
      <c r="R575" s="43">
        <f>$D$11</f>
        <v>216.36</v>
      </c>
      <c r="S575" s="43">
        <f t="shared" si="335"/>
        <v>216.36</v>
      </c>
      <c r="T575" s="43">
        <f t="shared" si="335"/>
        <v>216.36</v>
      </c>
      <c r="U575" s="43">
        <f t="shared" si="335"/>
        <v>216.36</v>
      </c>
      <c r="V575" s="43">
        <f t="shared" si="335"/>
        <v>216.36</v>
      </c>
      <c r="W575" s="43">
        <f t="shared" si="335"/>
        <v>216.36</v>
      </c>
      <c r="X575" s="43">
        <f t="shared" si="335"/>
        <v>216.36</v>
      </c>
      <c r="Y575" s="43">
        <f t="shared" si="335"/>
        <v>216.36</v>
      </c>
      <c r="Z575" s="43">
        <f t="shared" si="335"/>
        <v>216.36</v>
      </c>
      <c r="AA575" s="43">
        <f t="shared" si="335"/>
        <v>216.36</v>
      </c>
    </row>
    <row r="576" spans="1:27" collapsed="1" x14ac:dyDescent="0.2">
      <c r="B576" s="94"/>
    </row>
    <row r="577" spans="1:27" x14ac:dyDescent="0.2">
      <c r="A577" s="171" t="s">
        <v>794</v>
      </c>
      <c r="B577" s="172"/>
      <c r="C577" s="172"/>
      <c r="D577" s="172"/>
      <c r="E577" s="172"/>
      <c r="F577" s="172"/>
      <c r="G577" s="172"/>
      <c r="H577" s="172"/>
      <c r="I577" s="172"/>
      <c r="J577" s="172"/>
      <c r="K577" s="172"/>
      <c r="L577" s="172"/>
      <c r="M577" s="172"/>
      <c r="N577" s="172"/>
      <c r="O577" s="172"/>
      <c r="P577" s="172"/>
      <c r="Q577" s="172"/>
      <c r="R577" s="172"/>
      <c r="S577" s="172"/>
      <c r="T577" s="172"/>
      <c r="U577" s="172"/>
      <c r="V577" s="172"/>
      <c r="W577" s="172"/>
      <c r="X577" s="172"/>
      <c r="Y577" s="172"/>
      <c r="Z577" s="172"/>
      <c r="AA577" s="173"/>
    </row>
    <row r="578" spans="1:27" ht="15" customHeight="1" x14ac:dyDescent="0.2">
      <c r="A578" s="174" t="s">
        <v>1365</v>
      </c>
      <c r="B578" s="176" t="s">
        <v>796</v>
      </c>
      <c r="C578" s="178" t="s">
        <v>797</v>
      </c>
      <c r="D578" s="26" t="s">
        <v>67</v>
      </c>
      <c r="E578" s="26" t="s">
        <v>68</v>
      </c>
      <c r="F578" s="26" t="s">
        <v>798</v>
      </c>
      <c r="G578" s="26" t="s">
        <v>799</v>
      </c>
      <c r="H578" s="97"/>
      <c r="I578" s="97"/>
      <c r="J578" s="9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  <c r="AA578" s="97"/>
    </row>
    <row r="579" spans="1:27" x14ac:dyDescent="0.2">
      <c r="A579" s="175"/>
      <c r="B579" s="177"/>
      <c r="C579" s="179"/>
      <c r="D579" s="98">
        <f>SUM(D580:D581)</f>
        <v>1511792.2799999998</v>
      </c>
      <c r="E579" s="98">
        <f>SUM(E580:E581)</f>
        <v>1948328.97</v>
      </c>
      <c r="F579" s="98">
        <f>SUM(F580:F581)</f>
        <v>2032180.4699999997</v>
      </c>
      <c r="G579" s="98">
        <f>SUM(G580:G581)</f>
        <v>2295778.44</v>
      </c>
    </row>
    <row r="580" spans="1:27" ht="12.75" hidden="1" customHeight="1" outlineLevel="1" x14ac:dyDescent="0.2">
      <c r="A580" s="99" t="s">
        <v>1366</v>
      </c>
      <c r="B580" s="100" t="s">
        <v>801</v>
      </c>
      <c r="C580" s="101" t="s">
        <v>797</v>
      </c>
      <c r="D580" s="43">
        <v>939971.82</v>
      </c>
      <c r="E580" s="43">
        <f>$D580</f>
        <v>939971.82</v>
      </c>
      <c r="F580" s="43">
        <f>$D580</f>
        <v>939971.82</v>
      </c>
      <c r="G580" s="43">
        <f>$D580</f>
        <v>939971.82</v>
      </c>
    </row>
    <row r="581" spans="1:27" ht="12.75" hidden="1" customHeight="1" outlineLevel="1" x14ac:dyDescent="0.2">
      <c r="A581" s="99" t="s">
        <v>1367</v>
      </c>
      <c r="B581" s="100" t="s">
        <v>88</v>
      </c>
      <c r="C581" s="101" t="s">
        <v>797</v>
      </c>
      <c r="D581" s="43">
        <v>571820.46</v>
      </c>
      <c r="E581" s="43">
        <v>1008357.15</v>
      </c>
      <c r="F581" s="43">
        <v>1092208.6499999999</v>
      </c>
      <c r="G581" s="43">
        <v>1355806.62</v>
      </c>
    </row>
    <row r="582" spans="1:27" collapsed="1" x14ac:dyDescent="0.2"/>
    <row r="584" spans="1:27" ht="12.75" customHeight="1" x14ac:dyDescent="0.25">
      <c r="A584" s="180" t="s">
        <v>82</v>
      </c>
      <c r="B584" s="180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1:27" ht="12.75" customHeight="1" x14ac:dyDescent="0.25">
      <c r="A585" s="164" t="s">
        <v>2731</v>
      </c>
      <c r="B585" s="164"/>
      <c r="C585" s="164"/>
      <c r="D585" s="164"/>
      <c r="E585" s="164"/>
      <c r="F585" s="164"/>
      <c r="G585" s="164"/>
      <c r="H585" s="164"/>
      <c r="I585" s="164"/>
      <c r="J585" s="164"/>
      <c r="K585" s="164"/>
      <c r="L585" s="164"/>
      <c r="M585" s="164"/>
      <c r="N585" s="164"/>
      <c r="O585" s="164"/>
      <c r="P585"/>
      <c r="Q585"/>
      <c r="R585"/>
      <c r="S585"/>
      <c r="T585"/>
      <c r="U585"/>
      <c r="V585"/>
      <c r="W585"/>
      <c r="X585"/>
      <c r="Y585"/>
      <c r="Z585"/>
      <c r="AA585"/>
    </row>
    <row r="587" spans="1:27" x14ac:dyDescent="0.2">
      <c r="A587" s="53"/>
      <c r="B587" s="54"/>
    </row>
    <row r="588" spans="1:27" x14ac:dyDescent="0.2">
      <c r="A588" s="53"/>
      <c r="B588" s="55"/>
    </row>
    <row r="599" spans="2:2" hidden="1" x14ac:dyDescent="0.2">
      <c r="B599" s="102" t="s">
        <v>2732</v>
      </c>
    </row>
    <row r="600" spans="2:2" hidden="1" x14ac:dyDescent="0.2">
      <c r="B600" s="103" t="s">
        <v>2733</v>
      </c>
    </row>
  </sheetData>
  <autoFilter ref="B7:C530" xr:uid="{00000000-0001-0000-0A00-000000000000}"/>
  <mergeCells count="12">
    <mergeCell ref="A585:O585"/>
    <mergeCell ref="A1:AA3"/>
    <mergeCell ref="A4:AA4"/>
    <mergeCell ref="A5:AA5"/>
    <mergeCell ref="A148:AA148"/>
    <mergeCell ref="A291:AA291"/>
    <mergeCell ref="A434:AA434"/>
    <mergeCell ref="A577:AA577"/>
    <mergeCell ref="A578:A579"/>
    <mergeCell ref="B578:B579"/>
    <mergeCell ref="C578:C579"/>
    <mergeCell ref="A584:B584"/>
  </mergeCells>
  <pageMargins left="0.25" right="0.25" top="0.75" bottom="0.75" header="0.3" footer="0.3"/>
  <pageSetup paperSize="9" scale="41" fitToHeight="0" orientation="landscape" r:id="rId1"/>
  <rowBreaks count="7" manualBreakCount="7">
    <brk id="81" max="26" man="1"/>
    <brk id="147" max="26" man="1"/>
    <brk id="224" max="26" man="1"/>
    <brk id="290" max="26" man="1"/>
    <brk id="367" max="26" man="1"/>
    <brk id="433" max="26" man="1"/>
    <brk id="510" max="26" man="1"/>
  </rowBreaks>
  <colBreaks count="1" manualBreakCount="1">
    <brk id="12" max="64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D32FF-0C83-4C55-9200-D78A1D0ABDB7}">
  <sheetPr>
    <tabColor theme="5" tint="0.59999389629810485"/>
    <pageSetUpPr fitToPage="1"/>
  </sheetPr>
  <dimension ref="A1:AA600"/>
  <sheetViews>
    <sheetView view="pageBreakPreview" zoomScale="75" zoomScaleNormal="100" zoomScaleSheetLayoutView="75" workbookViewId="0">
      <pane ySplit="4" topLeftCell="A388" activePane="bottomLeft" state="frozen"/>
      <selection activeCell="N33" sqref="N33"/>
      <selection pane="bottomLeft" activeCell="A577" sqref="A577:XFD577"/>
    </sheetView>
  </sheetViews>
  <sheetFormatPr defaultRowHeight="12.75" outlineLevelRow="1" x14ac:dyDescent="0.2"/>
  <cols>
    <col min="1" max="1" width="9.140625" style="23"/>
    <col min="2" max="2" width="32.140625" style="23" bestFit="1" customWidth="1"/>
    <col min="3" max="3" width="13.42578125" style="23" customWidth="1"/>
    <col min="4" max="27" width="12" style="23" customWidth="1"/>
    <col min="28" max="16384" width="9.140625" style="23"/>
  </cols>
  <sheetData>
    <row r="1" spans="1:27" ht="12.75" customHeight="1" x14ac:dyDescent="0.2">
      <c r="A1" s="165" t="s">
        <v>804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</row>
    <row r="2" spans="1:27" x14ac:dyDescent="0.2">
      <c r="A2" s="165"/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</row>
    <row r="3" spans="1:27" x14ac:dyDescent="0.2">
      <c r="A3" s="181"/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</row>
    <row r="4" spans="1:27" ht="15" customHeight="1" x14ac:dyDescent="0.25">
      <c r="A4" s="168" t="s">
        <v>803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83"/>
    </row>
    <row r="5" spans="1:27" x14ac:dyDescent="0.2">
      <c r="A5" s="171" t="s">
        <v>202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3"/>
    </row>
    <row r="6" spans="1:27" ht="27" customHeight="1" x14ac:dyDescent="0.2">
      <c r="A6" s="25" t="s">
        <v>62</v>
      </c>
      <c r="B6" s="26" t="s">
        <v>203</v>
      </c>
      <c r="C6" s="25" t="s">
        <v>204</v>
      </c>
      <c r="D6" s="26" t="s">
        <v>205</v>
      </c>
      <c r="E6" s="26" t="s">
        <v>206</v>
      </c>
      <c r="F6" s="26" t="s">
        <v>207</v>
      </c>
      <c r="G6" s="26" t="s">
        <v>208</v>
      </c>
      <c r="H6" s="26" t="s">
        <v>209</v>
      </c>
      <c r="I6" s="26" t="s">
        <v>210</v>
      </c>
      <c r="J6" s="26" t="s">
        <v>211</v>
      </c>
      <c r="K6" s="26" t="s">
        <v>212</v>
      </c>
      <c r="L6" s="26" t="s">
        <v>213</v>
      </c>
      <c r="M6" s="26" t="s">
        <v>214</v>
      </c>
      <c r="N6" s="26" t="s">
        <v>215</v>
      </c>
      <c r="O6" s="26" t="s">
        <v>216</v>
      </c>
      <c r="P6" s="26" t="s">
        <v>217</v>
      </c>
      <c r="Q6" s="26" t="s">
        <v>218</v>
      </c>
      <c r="R6" s="26" t="s">
        <v>219</v>
      </c>
      <c r="S6" s="26" t="s">
        <v>220</v>
      </c>
      <c r="T6" s="26" t="s">
        <v>221</v>
      </c>
      <c r="U6" s="26" t="s">
        <v>222</v>
      </c>
      <c r="V6" s="26" t="s">
        <v>223</v>
      </c>
      <c r="W6" s="26" t="s">
        <v>224</v>
      </c>
      <c r="X6" s="26" t="s">
        <v>225</v>
      </c>
      <c r="Y6" s="26" t="s">
        <v>226</v>
      </c>
      <c r="Z6" s="26" t="s">
        <v>227</v>
      </c>
      <c r="AA6" s="26" t="s">
        <v>228</v>
      </c>
    </row>
    <row r="7" spans="1:27" x14ac:dyDescent="0.2">
      <c r="A7" s="91" t="s">
        <v>805</v>
      </c>
      <c r="B7" s="27" t="str">
        <f>"01"&amp;"."&amp;$B$599&amp;"."&amp;$B$600</f>
        <v>01.02.2023</v>
      </c>
      <c r="C7" s="83" t="s">
        <v>74</v>
      </c>
      <c r="D7" s="84">
        <f>ROUND(((D8+D9+D11+D10)/1000),5)</f>
        <v>1.3065</v>
      </c>
      <c r="E7" s="84">
        <f>ROUND(((E8+E9+E11+E10)/1000),5)</f>
        <v>1.2682100000000001</v>
      </c>
      <c r="F7" s="84">
        <f>ROUND(((F8+F9+F11+F10)/1000),5)</f>
        <v>1.25715</v>
      </c>
      <c r="G7" s="84">
        <f t="shared" ref="G7:AA7" si="0">ROUND(((G8+G9+G11+G10)/1000),5)</f>
        <v>1.2606900000000001</v>
      </c>
      <c r="H7" s="84">
        <f t="shared" si="0"/>
        <v>1.3048500000000001</v>
      </c>
      <c r="I7" s="84">
        <f t="shared" si="0"/>
        <v>1.36896</v>
      </c>
      <c r="J7" s="84">
        <f t="shared" si="0"/>
        <v>1.6399600000000001</v>
      </c>
      <c r="K7" s="84">
        <f t="shared" si="0"/>
        <v>1.84372</v>
      </c>
      <c r="L7" s="84">
        <f t="shared" si="0"/>
        <v>1.9673700000000001</v>
      </c>
      <c r="M7" s="84">
        <f t="shared" si="0"/>
        <v>2.0218099999999999</v>
      </c>
      <c r="N7" s="84">
        <f t="shared" si="0"/>
        <v>2.0805699999999998</v>
      </c>
      <c r="O7" s="84">
        <f t="shared" si="0"/>
        <v>2.0548000000000002</v>
      </c>
      <c r="P7" s="84">
        <f t="shared" si="0"/>
        <v>2.0268899999999999</v>
      </c>
      <c r="Q7" s="84">
        <f t="shared" si="0"/>
        <v>2.0337900000000002</v>
      </c>
      <c r="R7" s="84">
        <f t="shared" si="0"/>
        <v>2.0343399999999998</v>
      </c>
      <c r="S7" s="84">
        <f t="shared" si="0"/>
        <v>2.03199</v>
      </c>
      <c r="T7" s="84">
        <f t="shared" si="0"/>
        <v>2.0604499999999999</v>
      </c>
      <c r="U7" s="84">
        <f t="shared" si="0"/>
        <v>2.08568</v>
      </c>
      <c r="V7" s="84">
        <f t="shared" si="0"/>
        <v>2.0762800000000001</v>
      </c>
      <c r="W7" s="84">
        <f t="shared" si="0"/>
        <v>2.0306799999999998</v>
      </c>
      <c r="X7" s="84">
        <f t="shared" si="0"/>
        <v>1.9743299999999999</v>
      </c>
      <c r="Y7" s="84">
        <f t="shared" si="0"/>
        <v>1.8455900000000001</v>
      </c>
      <c r="Z7" s="84">
        <f t="shared" si="0"/>
        <v>1.5888100000000001</v>
      </c>
      <c r="AA7" s="84">
        <f t="shared" si="0"/>
        <v>1.31087</v>
      </c>
    </row>
    <row r="8" spans="1:27" ht="12.75" hidden="1" customHeight="1" outlineLevel="1" x14ac:dyDescent="0.2">
      <c r="A8" s="92" t="s">
        <v>806</v>
      </c>
      <c r="B8" s="62" t="s">
        <v>231</v>
      </c>
      <c r="C8" s="42" t="s">
        <v>77</v>
      </c>
      <c r="D8" s="43">
        <v>1125.32</v>
      </c>
      <c r="E8" s="43">
        <v>1087.03</v>
      </c>
      <c r="F8" s="43">
        <v>1075.97</v>
      </c>
      <c r="G8" s="43">
        <v>1079.51</v>
      </c>
      <c r="H8" s="43">
        <v>1123.67</v>
      </c>
      <c r="I8" s="43">
        <v>1187.78</v>
      </c>
      <c r="J8" s="43">
        <v>1458.78</v>
      </c>
      <c r="K8" s="43">
        <v>1662.54</v>
      </c>
      <c r="L8" s="43">
        <v>1786.19</v>
      </c>
      <c r="M8" s="43">
        <v>1840.63</v>
      </c>
      <c r="N8" s="43">
        <v>1899.39</v>
      </c>
      <c r="O8" s="43">
        <v>1873.62</v>
      </c>
      <c r="P8" s="43">
        <v>1845.71</v>
      </c>
      <c r="Q8" s="43">
        <v>1852.61</v>
      </c>
      <c r="R8" s="43">
        <v>1853.16</v>
      </c>
      <c r="S8" s="43">
        <v>1850.81</v>
      </c>
      <c r="T8" s="43">
        <v>1879.27</v>
      </c>
      <c r="U8" s="43">
        <v>1904.5</v>
      </c>
      <c r="V8" s="43">
        <v>1895.1</v>
      </c>
      <c r="W8" s="43">
        <v>1849.5</v>
      </c>
      <c r="X8" s="43">
        <v>1793.15</v>
      </c>
      <c r="Y8" s="43">
        <v>1664.41</v>
      </c>
      <c r="Z8" s="43">
        <v>1407.63</v>
      </c>
      <c r="AA8" s="43">
        <v>1129.69</v>
      </c>
    </row>
    <row r="9" spans="1:27" ht="12.75" hidden="1" customHeight="1" outlineLevel="1" x14ac:dyDescent="0.2">
      <c r="A9" s="92" t="s">
        <v>807</v>
      </c>
      <c r="B9" s="62" t="s">
        <v>88</v>
      </c>
      <c r="C9" s="42" t="s">
        <v>77</v>
      </c>
      <c r="D9" s="43">
        <v>66.180000000000007</v>
      </c>
      <c r="E9" s="43">
        <f>$D$9</f>
        <v>66.180000000000007</v>
      </c>
      <c r="F9" s="43">
        <f t="shared" ref="F9:AA9" si="1">$D$9</f>
        <v>66.180000000000007</v>
      </c>
      <c r="G9" s="43">
        <f t="shared" si="1"/>
        <v>66.180000000000007</v>
      </c>
      <c r="H9" s="43">
        <f t="shared" si="1"/>
        <v>66.180000000000007</v>
      </c>
      <c r="I9" s="43">
        <f t="shared" si="1"/>
        <v>66.180000000000007</v>
      </c>
      <c r="J9" s="43">
        <f t="shared" si="1"/>
        <v>66.180000000000007</v>
      </c>
      <c r="K9" s="43">
        <f t="shared" si="1"/>
        <v>66.180000000000007</v>
      </c>
      <c r="L9" s="43">
        <f t="shared" si="1"/>
        <v>66.180000000000007</v>
      </c>
      <c r="M9" s="43">
        <f t="shared" si="1"/>
        <v>66.180000000000007</v>
      </c>
      <c r="N9" s="43">
        <f t="shared" si="1"/>
        <v>66.180000000000007</v>
      </c>
      <c r="O9" s="43">
        <f t="shared" si="1"/>
        <v>66.180000000000007</v>
      </c>
      <c r="P9" s="43">
        <f t="shared" si="1"/>
        <v>66.180000000000007</v>
      </c>
      <c r="Q9" s="43">
        <f t="shared" si="1"/>
        <v>66.180000000000007</v>
      </c>
      <c r="R9" s="43">
        <f t="shared" si="1"/>
        <v>66.180000000000007</v>
      </c>
      <c r="S9" s="43">
        <f t="shared" si="1"/>
        <v>66.180000000000007</v>
      </c>
      <c r="T9" s="43">
        <f t="shared" si="1"/>
        <v>66.180000000000007</v>
      </c>
      <c r="U9" s="43">
        <f t="shared" si="1"/>
        <v>66.180000000000007</v>
      </c>
      <c r="V9" s="43">
        <f t="shared" si="1"/>
        <v>66.180000000000007</v>
      </c>
      <c r="W9" s="43">
        <f t="shared" si="1"/>
        <v>66.180000000000007</v>
      </c>
      <c r="X9" s="43">
        <f t="shared" si="1"/>
        <v>66.180000000000007</v>
      </c>
      <c r="Y9" s="43">
        <f t="shared" si="1"/>
        <v>66.180000000000007</v>
      </c>
      <c r="Z9" s="43">
        <f t="shared" si="1"/>
        <v>66.180000000000007</v>
      </c>
      <c r="AA9" s="43">
        <f t="shared" si="1"/>
        <v>66.180000000000007</v>
      </c>
    </row>
    <row r="10" spans="1:27" ht="12.75" hidden="1" customHeight="1" outlineLevel="1" x14ac:dyDescent="0.2">
      <c r="A10" s="92" t="s">
        <v>808</v>
      </c>
      <c r="B10" s="62" t="s">
        <v>81</v>
      </c>
      <c r="C10" s="42" t="s">
        <v>77</v>
      </c>
      <c r="D10" s="43">
        <v>4.7699999999999996</v>
      </c>
      <c r="E10" s="43">
        <v>4.7699999999999996</v>
      </c>
      <c r="F10" s="43">
        <v>4.7699999999999996</v>
      </c>
      <c r="G10" s="43">
        <v>4.7699999999999996</v>
      </c>
      <c r="H10" s="43">
        <v>4.7699999999999996</v>
      </c>
      <c r="I10" s="43">
        <v>4.7699999999999996</v>
      </c>
      <c r="J10" s="43">
        <v>4.7699999999999996</v>
      </c>
      <c r="K10" s="43">
        <v>4.7699999999999996</v>
      </c>
      <c r="L10" s="43">
        <v>4.7699999999999996</v>
      </c>
      <c r="M10" s="43">
        <v>4.7699999999999996</v>
      </c>
      <c r="N10" s="43">
        <v>4.7699999999999996</v>
      </c>
      <c r="O10" s="43">
        <v>4.7699999999999996</v>
      </c>
      <c r="P10" s="43">
        <v>4.7699999999999996</v>
      </c>
      <c r="Q10" s="43">
        <v>4.7699999999999996</v>
      </c>
      <c r="R10" s="43">
        <v>4.7699999999999996</v>
      </c>
      <c r="S10" s="43">
        <v>4.7699999999999996</v>
      </c>
      <c r="T10" s="43">
        <v>4.7699999999999996</v>
      </c>
      <c r="U10" s="43">
        <v>4.7699999999999996</v>
      </c>
      <c r="V10" s="43">
        <v>4.7699999999999996</v>
      </c>
      <c r="W10" s="43">
        <v>4.7699999999999996</v>
      </c>
      <c r="X10" s="43">
        <v>4.7699999999999996</v>
      </c>
      <c r="Y10" s="43">
        <v>4.7699999999999996</v>
      </c>
      <c r="Z10" s="43">
        <v>4.7699999999999996</v>
      </c>
      <c r="AA10" s="43">
        <v>4.7699999999999996</v>
      </c>
    </row>
    <row r="11" spans="1:27" ht="12.75" hidden="1" customHeight="1" outlineLevel="1" x14ac:dyDescent="0.2">
      <c r="A11" s="92" t="s">
        <v>809</v>
      </c>
      <c r="B11" s="62" t="s">
        <v>79</v>
      </c>
      <c r="C11" s="42" t="s">
        <v>77</v>
      </c>
      <c r="D11" s="43">
        <v>110.23</v>
      </c>
      <c r="E11" s="43">
        <f>$D$11</f>
        <v>110.23</v>
      </c>
      <c r="F11" s="43">
        <f t="shared" ref="F11:AA11" si="2">$D$11</f>
        <v>110.23</v>
      </c>
      <c r="G11" s="43">
        <f t="shared" si="2"/>
        <v>110.23</v>
      </c>
      <c r="H11" s="43">
        <f t="shared" si="2"/>
        <v>110.23</v>
      </c>
      <c r="I11" s="43">
        <f t="shared" si="2"/>
        <v>110.23</v>
      </c>
      <c r="J11" s="43">
        <f t="shared" si="2"/>
        <v>110.23</v>
      </c>
      <c r="K11" s="43">
        <f t="shared" si="2"/>
        <v>110.23</v>
      </c>
      <c r="L11" s="43">
        <f t="shared" si="2"/>
        <v>110.23</v>
      </c>
      <c r="M11" s="43">
        <f t="shared" si="2"/>
        <v>110.23</v>
      </c>
      <c r="N11" s="43">
        <f t="shared" si="2"/>
        <v>110.23</v>
      </c>
      <c r="O11" s="43">
        <f t="shared" si="2"/>
        <v>110.23</v>
      </c>
      <c r="P11" s="43">
        <f t="shared" si="2"/>
        <v>110.23</v>
      </c>
      <c r="Q11" s="43">
        <f t="shared" si="2"/>
        <v>110.23</v>
      </c>
      <c r="R11" s="43">
        <f t="shared" si="2"/>
        <v>110.23</v>
      </c>
      <c r="S11" s="43">
        <f t="shared" si="2"/>
        <v>110.23</v>
      </c>
      <c r="T11" s="43">
        <f t="shared" si="2"/>
        <v>110.23</v>
      </c>
      <c r="U11" s="43">
        <f t="shared" si="2"/>
        <v>110.23</v>
      </c>
      <c r="V11" s="43">
        <f t="shared" si="2"/>
        <v>110.23</v>
      </c>
      <c r="W11" s="43">
        <f t="shared" si="2"/>
        <v>110.23</v>
      </c>
      <c r="X11" s="43">
        <f t="shared" si="2"/>
        <v>110.23</v>
      </c>
      <c r="Y11" s="43">
        <f t="shared" si="2"/>
        <v>110.23</v>
      </c>
      <c r="Z11" s="43">
        <f t="shared" si="2"/>
        <v>110.23</v>
      </c>
      <c r="AA11" s="43">
        <f t="shared" si="2"/>
        <v>110.23</v>
      </c>
    </row>
    <row r="12" spans="1:27" collapsed="1" x14ac:dyDescent="0.2">
      <c r="A12" s="91" t="s">
        <v>810</v>
      </c>
      <c r="B12" s="27" t="str">
        <f>"02"&amp;"."&amp;$B$599&amp;"."&amp;$B$600</f>
        <v>02.02.2023</v>
      </c>
      <c r="C12" s="83" t="s">
        <v>74</v>
      </c>
      <c r="D12" s="84">
        <f>ROUND(((D13+D14+D16+D15)/1000),5)</f>
        <v>1.30559</v>
      </c>
      <c r="E12" s="84">
        <f>ROUND(((E13+E14+E16+E15)/1000),5)</f>
        <v>1.2834000000000001</v>
      </c>
      <c r="F12" s="84">
        <f>ROUND(((F13+F14+F16+F15)/1000),5)</f>
        <v>1.2606299999999999</v>
      </c>
      <c r="G12" s="84">
        <f t="shared" ref="G12:AA12" si="3">ROUND(((G13+G14+G16+G15)/1000),5)</f>
        <v>1.26051</v>
      </c>
      <c r="H12" s="84">
        <f t="shared" si="3"/>
        <v>1.30057</v>
      </c>
      <c r="I12" s="84">
        <f t="shared" si="3"/>
        <v>1.35954</v>
      </c>
      <c r="J12" s="84">
        <f t="shared" si="3"/>
        <v>1.5399099999999999</v>
      </c>
      <c r="K12" s="84">
        <f t="shared" si="3"/>
        <v>1.76396</v>
      </c>
      <c r="L12" s="84">
        <f t="shared" si="3"/>
        <v>1.9034899999999999</v>
      </c>
      <c r="M12" s="84">
        <f t="shared" si="3"/>
        <v>1.9212499999999999</v>
      </c>
      <c r="N12" s="84">
        <f t="shared" si="3"/>
        <v>1.9429799999999999</v>
      </c>
      <c r="O12" s="84">
        <f t="shared" si="3"/>
        <v>1.9839199999999999</v>
      </c>
      <c r="P12" s="84">
        <f t="shared" si="3"/>
        <v>1.96709</v>
      </c>
      <c r="Q12" s="84">
        <f t="shared" si="3"/>
        <v>1.9765999999999999</v>
      </c>
      <c r="R12" s="84">
        <f t="shared" si="3"/>
        <v>1.97159</v>
      </c>
      <c r="S12" s="84">
        <f t="shared" si="3"/>
        <v>1.9605999999999999</v>
      </c>
      <c r="T12" s="84">
        <f t="shared" si="3"/>
        <v>1.9028</v>
      </c>
      <c r="U12" s="84">
        <f t="shared" si="3"/>
        <v>1.92794</v>
      </c>
      <c r="V12" s="84">
        <f t="shared" si="3"/>
        <v>1.94329</v>
      </c>
      <c r="W12" s="84">
        <f t="shared" si="3"/>
        <v>1.96055</v>
      </c>
      <c r="X12" s="84">
        <f t="shared" si="3"/>
        <v>1.88493</v>
      </c>
      <c r="Y12" s="84">
        <f t="shared" si="3"/>
        <v>1.7928500000000001</v>
      </c>
      <c r="Z12" s="84">
        <f t="shared" si="3"/>
        <v>1.50474</v>
      </c>
      <c r="AA12" s="84">
        <f t="shared" si="3"/>
        <v>1.3425400000000001</v>
      </c>
    </row>
    <row r="13" spans="1:27" ht="12.75" hidden="1" customHeight="1" outlineLevel="1" x14ac:dyDescent="0.2">
      <c r="A13" s="92" t="s">
        <v>811</v>
      </c>
      <c r="B13" s="62" t="s">
        <v>231</v>
      </c>
      <c r="C13" s="42" t="s">
        <v>77</v>
      </c>
      <c r="D13" s="43">
        <v>1124.4100000000001</v>
      </c>
      <c r="E13" s="43">
        <v>1102.22</v>
      </c>
      <c r="F13" s="43">
        <v>1079.45</v>
      </c>
      <c r="G13" s="43">
        <v>1079.33</v>
      </c>
      <c r="H13" s="43">
        <v>1119.3900000000001</v>
      </c>
      <c r="I13" s="43">
        <v>1178.3599999999999</v>
      </c>
      <c r="J13" s="43">
        <v>1358.73</v>
      </c>
      <c r="K13" s="43">
        <v>1582.78</v>
      </c>
      <c r="L13" s="43">
        <v>1722.31</v>
      </c>
      <c r="M13" s="43">
        <v>1740.07</v>
      </c>
      <c r="N13" s="43">
        <v>1761.8</v>
      </c>
      <c r="O13" s="43">
        <v>1802.74</v>
      </c>
      <c r="P13" s="43">
        <v>1785.91</v>
      </c>
      <c r="Q13" s="43">
        <v>1795.42</v>
      </c>
      <c r="R13" s="43">
        <v>1790.41</v>
      </c>
      <c r="S13" s="43">
        <v>1779.42</v>
      </c>
      <c r="T13" s="43">
        <v>1721.62</v>
      </c>
      <c r="U13" s="43">
        <v>1746.76</v>
      </c>
      <c r="V13" s="43">
        <v>1762.11</v>
      </c>
      <c r="W13" s="43">
        <v>1779.37</v>
      </c>
      <c r="X13" s="43">
        <v>1703.75</v>
      </c>
      <c r="Y13" s="43">
        <v>1611.67</v>
      </c>
      <c r="Z13" s="43">
        <v>1323.56</v>
      </c>
      <c r="AA13" s="43">
        <v>1161.3599999999999</v>
      </c>
    </row>
    <row r="14" spans="1:27" ht="12.75" hidden="1" customHeight="1" outlineLevel="1" x14ac:dyDescent="0.2">
      <c r="A14" s="92" t="s">
        <v>812</v>
      </c>
      <c r="B14" s="62" t="s">
        <v>88</v>
      </c>
      <c r="C14" s="42" t="s">
        <v>77</v>
      </c>
      <c r="D14" s="43">
        <f t="shared" ref="D14:AA14" si="4">$D$9</f>
        <v>66.180000000000007</v>
      </c>
      <c r="E14" s="43">
        <f t="shared" si="4"/>
        <v>66.180000000000007</v>
      </c>
      <c r="F14" s="43">
        <f t="shared" si="4"/>
        <v>66.180000000000007</v>
      </c>
      <c r="G14" s="43">
        <f t="shared" si="4"/>
        <v>66.180000000000007</v>
      </c>
      <c r="H14" s="43">
        <f t="shared" si="4"/>
        <v>66.180000000000007</v>
      </c>
      <c r="I14" s="43">
        <f t="shared" si="4"/>
        <v>66.180000000000007</v>
      </c>
      <c r="J14" s="43">
        <f t="shared" si="4"/>
        <v>66.180000000000007</v>
      </c>
      <c r="K14" s="43">
        <f t="shared" si="4"/>
        <v>66.180000000000007</v>
      </c>
      <c r="L14" s="43">
        <f t="shared" si="4"/>
        <v>66.180000000000007</v>
      </c>
      <c r="M14" s="43">
        <f t="shared" si="4"/>
        <v>66.180000000000007</v>
      </c>
      <c r="N14" s="43">
        <f t="shared" si="4"/>
        <v>66.180000000000007</v>
      </c>
      <c r="O14" s="43">
        <f t="shared" si="4"/>
        <v>66.180000000000007</v>
      </c>
      <c r="P14" s="43">
        <f t="shared" si="4"/>
        <v>66.180000000000007</v>
      </c>
      <c r="Q14" s="43">
        <f t="shared" si="4"/>
        <v>66.180000000000007</v>
      </c>
      <c r="R14" s="43">
        <f t="shared" si="4"/>
        <v>66.180000000000007</v>
      </c>
      <c r="S14" s="43">
        <f t="shared" si="4"/>
        <v>66.180000000000007</v>
      </c>
      <c r="T14" s="43">
        <f t="shared" si="4"/>
        <v>66.180000000000007</v>
      </c>
      <c r="U14" s="43">
        <f t="shared" si="4"/>
        <v>66.180000000000007</v>
      </c>
      <c r="V14" s="43">
        <f t="shared" si="4"/>
        <v>66.180000000000007</v>
      </c>
      <c r="W14" s="43">
        <f t="shared" si="4"/>
        <v>66.180000000000007</v>
      </c>
      <c r="X14" s="43">
        <f t="shared" si="4"/>
        <v>66.180000000000007</v>
      </c>
      <c r="Y14" s="43">
        <f t="shared" si="4"/>
        <v>66.180000000000007</v>
      </c>
      <c r="Z14" s="43">
        <f t="shared" si="4"/>
        <v>66.180000000000007</v>
      </c>
      <c r="AA14" s="43">
        <f t="shared" si="4"/>
        <v>66.180000000000007</v>
      </c>
    </row>
    <row r="15" spans="1:27" ht="12.75" hidden="1" customHeight="1" outlineLevel="1" x14ac:dyDescent="0.2">
      <c r="A15" s="92" t="s">
        <v>813</v>
      </c>
      <c r="B15" s="62" t="s">
        <v>81</v>
      </c>
      <c r="C15" s="42" t="s">
        <v>77</v>
      </c>
      <c r="D15" s="43">
        <v>4.7699999999999996</v>
      </c>
      <c r="E15" s="43">
        <v>4.7699999999999996</v>
      </c>
      <c r="F15" s="43">
        <v>4.7699999999999996</v>
      </c>
      <c r="G15" s="43">
        <v>4.7699999999999996</v>
      </c>
      <c r="H15" s="43">
        <v>4.7699999999999996</v>
      </c>
      <c r="I15" s="43">
        <v>4.7699999999999996</v>
      </c>
      <c r="J15" s="43">
        <v>4.7699999999999996</v>
      </c>
      <c r="K15" s="43">
        <v>4.7699999999999996</v>
      </c>
      <c r="L15" s="43">
        <v>4.7699999999999996</v>
      </c>
      <c r="M15" s="43">
        <v>4.7699999999999996</v>
      </c>
      <c r="N15" s="43">
        <v>4.7699999999999996</v>
      </c>
      <c r="O15" s="43">
        <v>4.7699999999999996</v>
      </c>
      <c r="P15" s="43">
        <v>4.7699999999999996</v>
      </c>
      <c r="Q15" s="43">
        <v>4.7699999999999996</v>
      </c>
      <c r="R15" s="43">
        <v>4.7699999999999996</v>
      </c>
      <c r="S15" s="43">
        <v>4.7699999999999996</v>
      </c>
      <c r="T15" s="43">
        <v>4.7699999999999996</v>
      </c>
      <c r="U15" s="43">
        <v>4.7699999999999996</v>
      </c>
      <c r="V15" s="43">
        <v>4.7699999999999996</v>
      </c>
      <c r="W15" s="43">
        <v>4.7699999999999996</v>
      </c>
      <c r="X15" s="43">
        <v>4.7699999999999996</v>
      </c>
      <c r="Y15" s="43">
        <v>4.7699999999999996</v>
      </c>
      <c r="Z15" s="43">
        <v>4.7699999999999996</v>
      </c>
      <c r="AA15" s="43">
        <v>4.7699999999999996</v>
      </c>
    </row>
    <row r="16" spans="1:27" ht="12.75" hidden="1" customHeight="1" outlineLevel="1" x14ac:dyDescent="0.2">
      <c r="A16" s="92" t="s">
        <v>814</v>
      </c>
      <c r="B16" s="62" t="s">
        <v>79</v>
      </c>
      <c r="C16" s="42" t="s">
        <v>77</v>
      </c>
      <c r="D16" s="43">
        <f>$D$11</f>
        <v>110.23</v>
      </c>
      <c r="E16" s="43">
        <f t="shared" ref="E16:AA16" si="5">$D$11</f>
        <v>110.23</v>
      </c>
      <c r="F16" s="43">
        <f t="shared" si="5"/>
        <v>110.23</v>
      </c>
      <c r="G16" s="43">
        <f t="shared" si="5"/>
        <v>110.23</v>
      </c>
      <c r="H16" s="43">
        <f t="shared" si="5"/>
        <v>110.23</v>
      </c>
      <c r="I16" s="43">
        <f t="shared" si="5"/>
        <v>110.23</v>
      </c>
      <c r="J16" s="43">
        <f t="shared" si="5"/>
        <v>110.23</v>
      </c>
      <c r="K16" s="43">
        <f t="shared" si="5"/>
        <v>110.23</v>
      </c>
      <c r="L16" s="43">
        <f t="shared" si="5"/>
        <v>110.23</v>
      </c>
      <c r="M16" s="43">
        <f t="shared" si="5"/>
        <v>110.23</v>
      </c>
      <c r="N16" s="43">
        <f t="shared" si="5"/>
        <v>110.23</v>
      </c>
      <c r="O16" s="43">
        <f t="shared" si="5"/>
        <v>110.23</v>
      </c>
      <c r="P16" s="43">
        <f t="shared" si="5"/>
        <v>110.23</v>
      </c>
      <c r="Q16" s="43">
        <f t="shared" si="5"/>
        <v>110.23</v>
      </c>
      <c r="R16" s="43">
        <f t="shared" si="5"/>
        <v>110.23</v>
      </c>
      <c r="S16" s="43">
        <f t="shared" si="5"/>
        <v>110.23</v>
      </c>
      <c r="T16" s="43">
        <f t="shared" si="5"/>
        <v>110.23</v>
      </c>
      <c r="U16" s="43">
        <f t="shared" si="5"/>
        <v>110.23</v>
      </c>
      <c r="V16" s="43">
        <f t="shared" si="5"/>
        <v>110.23</v>
      </c>
      <c r="W16" s="43">
        <f t="shared" si="5"/>
        <v>110.23</v>
      </c>
      <c r="X16" s="43">
        <f t="shared" si="5"/>
        <v>110.23</v>
      </c>
      <c r="Y16" s="43">
        <f t="shared" si="5"/>
        <v>110.23</v>
      </c>
      <c r="Z16" s="43">
        <f t="shared" si="5"/>
        <v>110.23</v>
      </c>
      <c r="AA16" s="43">
        <f t="shared" si="5"/>
        <v>110.23</v>
      </c>
    </row>
    <row r="17" spans="1:27" ht="12.75" customHeight="1" collapsed="1" x14ac:dyDescent="0.2">
      <c r="A17" s="91" t="s">
        <v>815</v>
      </c>
      <c r="B17" s="27" t="str">
        <f>"03"&amp;"."&amp;$B$599&amp;"."&amp;$B$600</f>
        <v>03.02.2023</v>
      </c>
      <c r="C17" s="83" t="s">
        <v>74</v>
      </c>
      <c r="D17" s="84">
        <f>ROUND(((D18+D19+D21+D20)/1000),5)</f>
        <v>1.39161</v>
      </c>
      <c r="E17" s="84">
        <f>ROUND(((E18+E19+E21+E20)/1000),5)</f>
        <v>1.365</v>
      </c>
      <c r="F17" s="84">
        <f>ROUND(((F18+F19+F21+F20)/1000),5)</f>
        <v>1.3083899999999999</v>
      </c>
      <c r="G17" s="84">
        <f t="shared" ref="G17:AA17" si="6">ROUND(((G18+G19+G21+G20)/1000),5)</f>
        <v>1.30783</v>
      </c>
      <c r="H17" s="84">
        <f t="shared" si="6"/>
        <v>1.38184</v>
      </c>
      <c r="I17" s="84">
        <f t="shared" si="6"/>
        <v>1.50874</v>
      </c>
      <c r="J17" s="84">
        <f t="shared" si="6"/>
        <v>1.70791</v>
      </c>
      <c r="K17" s="84">
        <f t="shared" si="6"/>
        <v>1.9273100000000001</v>
      </c>
      <c r="L17" s="84">
        <f t="shared" si="6"/>
        <v>2.0832700000000002</v>
      </c>
      <c r="M17" s="84">
        <f t="shared" si="6"/>
        <v>2.09721</v>
      </c>
      <c r="N17" s="84">
        <f t="shared" si="6"/>
        <v>2.1137600000000001</v>
      </c>
      <c r="O17" s="84">
        <f t="shared" si="6"/>
        <v>2.1458400000000002</v>
      </c>
      <c r="P17" s="84">
        <f t="shared" si="6"/>
        <v>2.1320800000000002</v>
      </c>
      <c r="Q17" s="84">
        <f t="shared" si="6"/>
        <v>2.1357400000000002</v>
      </c>
      <c r="R17" s="84">
        <f t="shared" si="6"/>
        <v>2.12886</v>
      </c>
      <c r="S17" s="84">
        <f t="shared" si="6"/>
        <v>2.12201</v>
      </c>
      <c r="T17" s="84">
        <f t="shared" si="6"/>
        <v>2.0767600000000002</v>
      </c>
      <c r="U17" s="84">
        <f t="shared" si="6"/>
        <v>2.09422</v>
      </c>
      <c r="V17" s="84">
        <f t="shared" si="6"/>
        <v>2.1077599999999999</v>
      </c>
      <c r="W17" s="84">
        <f t="shared" si="6"/>
        <v>2.1218400000000002</v>
      </c>
      <c r="X17" s="84">
        <f t="shared" si="6"/>
        <v>2.0829</v>
      </c>
      <c r="Y17" s="84">
        <f t="shared" si="6"/>
        <v>1.92862</v>
      </c>
      <c r="Z17" s="84">
        <f t="shared" si="6"/>
        <v>1.78522</v>
      </c>
      <c r="AA17" s="84">
        <f t="shared" si="6"/>
        <v>1.58799</v>
      </c>
    </row>
    <row r="18" spans="1:27" ht="12.75" hidden="1" customHeight="1" outlineLevel="1" x14ac:dyDescent="0.2">
      <c r="A18" s="92" t="s">
        <v>816</v>
      </c>
      <c r="B18" s="62" t="s">
        <v>231</v>
      </c>
      <c r="C18" s="42" t="s">
        <v>77</v>
      </c>
      <c r="D18" s="43">
        <v>1210.43</v>
      </c>
      <c r="E18" s="43">
        <v>1183.82</v>
      </c>
      <c r="F18" s="43">
        <v>1127.21</v>
      </c>
      <c r="G18" s="43">
        <v>1126.6500000000001</v>
      </c>
      <c r="H18" s="43">
        <v>1200.6600000000001</v>
      </c>
      <c r="I18" s="43">
        <v>1327.56</v>
      </c>
      <c r="J18" s="43">
        <v>1526.73</v>
      </c>
      <c r="K18" s="43">
        <v>1746.13</v>
      </c>
      <c r="L18" s="43">
        <v>1902.09</v>
      </c>
      <c r="M18" s="43">
        <v>1916.03</v>
      </c>
      <c r="N18" s="43">
        <v>1932.58</v>
      </c>
      <c r="O18" s="43">
        <v>1964.66</v>
      </c>
      <c r="P18" s="43">
        <v>1950.9</v>
      </c>
      <c r="Q18" s="43">
        <v>1954.56</v>
      </c>
      <c r="R18" s="43">
        <v>1947.68</v>
      </c>
      <c r="S18" s="43">
        <v>1940.83</v>
      </c>
      <c r="T18" s="43">
        <v>1895.58</v>
      </c>
      <c r="U18" s="43">
        <v>1913.04</v>
      </c>
      <c r="V18" s="43">
        <v>1926.58</v>
      </c>
      <c r="W18" s="43">
        <v>1940.66</v>
      </c>
      <c r="X18" s="43">
        <v>1901.72</v>
      </c>
      <c r="Y18" s="43">
        <v>1747.44</v>
      </c>
      <c r="Z18" s="43">
        <v>1604.04</v>
      </c>
      <c r="AA18" s="43">
        <v>1406.81</v>
      </c>
    </row>
    <row r="19" spans="1:27" ht="12.75" hidden="1" customHeight="1" outlineLevel="1" x14ac:dyDescent="0.2">
      <c r="A19" s="92" t="s">
        <v>817</v>
      </c>
      <c r="B19" s="62" t="s">
        <v>88</v>
      </c>
      <c r="C19" s="42" t="s">
        <v>77</v>
      </c>
      <c r="D19" s="43">
        <f t="shared" ref="D19:AA19" si="7">$D$9</f>
        <v>66.180000000000007</v>
      </c>
      <c r="E19" s="43">
        <f t="shared" si="7"/>
        <v>66.180000000000007</v>
      </c>
      <c r="F19" s="43">
        <f t="shared" si="7"/>
        <v>66.180000000000007</v>
      </c>
      <c r="G19" s="43">
        <f t="shared" si="7"/>
        <v>66.180000000000007</v>
      </c>
      <c r="H19" s="43">
        <f t="shared" si="7"/>
        <v>66.180000000000007</v>
      </c>
      <c r="I19" s="43">
        <f t="shared" si="7"/>
        <v>66.180000000000007</v>
      </c>
      <c r="J19" s="43">
        <f t="shared" si="7"/>
        <v>66.180000000000007</v>
      </c>
      <c r="K19" s="43">
        <f t="shared" si="7"/>
        <v>66.180000000000007</v>
      </c>
      <c r="L19" s="43">
        <f t="shared" si="7"/>
        <v>66.180000000000007</v>
      </c>
      <c r="M19" s="43">
        <f t="shared" si="7"/>
        <v>66.180000000000007</v>
      </c>
      <c r="N19" s="43">
        <f t="shared" si="7"/>
        <v>66.180000000000007</v>
      </c>
      <c r="O19" s="43">
        <f t="shared" si="7"/>
        <v>66.180000000000007</v>
      </c>
      <c r="P19" s="43">
        <f t="shared" si="7"/>
        <v>66.180000000000007</v>
      </c>
      <c r="Q19" s="43">
        <f t="shared" si="7"/>
        <v>66.180000000000007</v>
      </c>
      <c r="R19" s="43">
        <f t="shared" si="7"/>
        <v>66.180000000000007</v>
      </c>
      <c r="S19" s="43">
        <f t="shared" si="7"/>
        <v>66.180000000000007</v>
      </c>
      <c r="T19" s="43">
        <f t="shared" si="7"/>
        <v>66.180000000000007</v>
      </c>
      <c r="U19" s="43">
        <f t="shared" si="7"/>
        <v>66.180000000000007</v>
      </c>
      <c r="V19" s="43">
        <f t="shared" si="7"/>
        <v>66.180000000000007</v>
      </c>
      <c r="W19" s="43">
        <f t="shared" si="7"/>
        <v>66.180000000000007</v>
      </c>
      <c r="X19" s="43">
        <f t="shared" si="7"/>
        <v>66.180000000000007</v>
      </c>
      <c r="Y19" s="43">
        <f t="shared" si="7"/>
        <v>66.180000000000007</v>
      </c>
      <c r="Z19" s="43">
        <f t="shared" si="7"/>
        <v>66.180000000000007</v>
      </c>
      <c r="AA19" s="43">
        <f t="shared" si="7"/>
        <v>66.180000000000007</v>
      </c>
    </row>
    <row r="20" spans="1:27" ht="12.75" hidden="1" customHeight="1" outlineLevel="1" x14ac:dyDescent="0.2">
      <c r="A20" s="92" t="s">
        <v>818</v>
      </c>
      <c r="B20" s="62" t="s">
        <v>81</v>
      </c>
      <c r="C20" s="42" t="s">
        <v>77</v>
      </c>
      <c r="D20" s="43">
        <v>4.7699999999999996</v>
      </c>
      <c r="E20" s="43">
        <v>4.7699999999999996</v>
      </c>
      <c r="F20" s="43">
        <v>4.7699999999999996</v>
      </c>
      <c r="G20" s="43">
        <v>4.7699999999999996</v>
      </c>
      <c r="H20" s="43">
        <v>4.7699999999999996</v>
      </c>
      <c r="I20" s="43">
        <v>4.7699999999999996</v>
      </c>
      <c r="J20" s="43">
        <v>4.7699999999999996</v>
      </c>
      <c r="K20" s="43">
        <v>4.7699999999999996</v>
      </c>
      <c r="L20" s="43">
        <v>4.7699999999999996</v>
      </c>
      <c r="M20" s="43">
        <v>4.7699999999999996</v>
      </c>
      <c r="N20" s="43">
        <v>4.7699999999999996</v>
      </c>
      <c r="O20" s="43">
        <v>4.7699999999999996</v>
      </c>
      <c r="P20" s="43">
        <v>4.7699999999999996</v>
      </c>
      <c r="Q20" s="43">
        <v>4.7699999999999996</v>
      </c>
      <c r="R20" s="43">
        <v>4.7699999999999996</v>
      </c>
      <c r="S20" s="43">
        <v>4.7699999999999996</v>
      </c>
      <c r="T20" s="43">
        <v>4.7699999999999996</v>
      </c>
      <c r="U20" s="43">
        <v>4.7699999999999996</v>
      </c>
      <c r="V20" s="43">
        <v>4.7699999999999996</v>
      </c>
      <c r="W20" s="43">
        <v>4.7699999999999996</v>
      </c>
      <c r="X20" s="43">
        <v>4.7699999999999996</v>
      </c>
      <c r="Y20" s="43">
        <v>4.7699999999999996</v>
      </c>
      <c r="Z20" s="43">
        <v>4.7699999999999996</v>
      </c>
      <c r="AA20" s="43">
        <v>4.7699999999999996</v>
      </c>
    </row>
    <row r="21" spans="1:27" ht="12.75" hidden="1" customHeight="1" outlineLevel="1" x14ac:dyDescent="0.2">
      <c r="A21" s="92" t="s">
        <v>819</v>
      </c>
      <c r="B21" s="62" t="s">
        <v>79</v>
      </c>
      <c r="C21" s="42" t="s">
        <v>77</v>
      </c>
      <c r="D21" s="43">
        <f>$D$11</f>
        <v>110.23</v>
      </c>
      <c r="E21" s="43">
        <f t="shared" ref="E21:AA21" si="8">$D$11</f>
        <v>110.23</v>
      </c>
      <c r="F21" s="43">
        <f t="shared" si="8"/>
        <v>110.23</v>
      </c>
      <c r="G21" s="43">
        <f t="shared" si="8"/>
        <v>110.23</v>
      </c>
      <c r="H21" s="43">
        <f t="shared" si="8"/>
        <v>110.23</v>
      </c>
      <c r="I21" s="43">
        <f t="shared" si="8"/>
        <v>110.23</v>
      </c>
      <c r="J21" s="43">
        <f t="shared" si="8"/>
        <v>110.23</v>
      </c>
      <c r="K21" s="43">
        <f t="shared" si="8"/>
        <v>110.23</v>
      </c>
      <c r="L21" s="43">
        <f t="shared" si="8"/>
        <v>110.23</v>
      </c>
      <c r="M21" s="43">
        <f t="shared" si="8"/>
        <v>110.23</v>
      </c>
      <c r="N21" s="43">
        <f t="shared" si="8"/>
        <v>110.23</v>
      </c>
      <c r="O21" s="43">
        <f t="shared" si="8"/>
        <v>110.23</v>
      </c>
      <c r="P21" s="43">
        <f t="shared" si="8"/>
        <v>110.23</v>
      </c>
      <c r="Q21" s="43">
        <f t="shared" si="8"/>
        <v>110.23</v>
      </c>
      <c r="R21" s="43">
        <f t="shared" si="8"/>
        <v>110.23</v>
      </c>
      <c r="S21" s="43">
        <f t="shared" si="8"/>
        <v>110.23</v>
      </c>
      <c r="T21" s="43">
        <f t="shared" si="8"/>
        <v>110.23</v>
      </c>
      <c r="U21" s="43">
        <f t="shared" si="8"/>
        <v>110.23</v>
      </c>
      <c r="V21" s="43">
        <f t="shared" si="8"/>
        <v>110.23</v>
      </c>
      <c r="W21" s="43">
        <f t="shared" si="8"/>
        <v>110.23</v>
      </c>
      <c r="X21" s="43">
        <f t="shared" si="8"/>
        <v>110.23</v>
      </c>
      <c r="Y21" s="43">
        <f t="shared" si="8"/>
        <v>110.23</v>
      </c>
      <c r="Z21" s="43">
        <f t="shared" si="8"/>
        <v>110.23</v>
      </c>
      <c r="AA21" s="43">
        <f t="shared" si="8"/>
        <v>110.23</v>
      </c>
    </row>
    <row r="22" spans="1:27" ht="12.75" customHeight="1" collapsed="1" x14ac:dyDescent="0.2">
      <c r="A22" s="91" t="s">
        <v>820</v>
      </c>
      <c r="B22" s="27" t="str">
        <f>"04"&amp;"."&amp;$B$599&amp;"."&amp;$B$600</f>
        <v>04.02.2023</v>
      </c>
      <c r="C22" s="83" t="s">
        <v>74</v>
      </c>
      <c r="D22" s="84">
        <f>ROUND(((D23+D24+D26+D25)/1000),5)</f>
        <v>1.7109399999999999</v>
      </c>
      <c r="E22" s="84">
        <f>ROUND(((E23+E24+E26+E25)/1000),5)</f>
        <v>1.6006</v>
      </c>
      <c r="F22" s="84">
        <f>ROUND(((F23+F24+F26+F25)/1000),5)</f>
        <v>1.4688399999999999</v>
      </c>
      <c r="G22" s="84">
        <f t="shared" ref="G22:AA22" si="9">ROUND(((G23+G24+G26+G25)/1000),5)</f>
        <v>1.4375800000000001</v>
      </c>
      <c r="H22" s="84">
        <f t="shared" si="9"/>
        <v>1.49855</v>
      </c>
      <c r="I22" s="84">
        <f t="shared" si="9"/>
        <v>1.5332399999999999</v>
      </c>
      <c r="J22" s="84">
        <f t="shared" si="9"/>
        <v>1.6578599999999999</v>
      </c>
      <c r="K22" s="84">
        <f t="shared" si="9"/>
        <v>1.7714399999999999</v>
      </c>
      <c r="L22" s="84">
        <f t="shared" si="9"/>
        <v>1.9666300000000001</v>
      </c>
      <c r="M22" s="84">
        <f t="shared" si="9"/>
        <v>2.0813000000000001</v>
      </c>
      <c r="N22" s="84">
        <f t="shared" si="9"/>
        <v>2.11374</v>
      </c>
      <c r="O22" s="84">
        <f t="shared" si="9"/>
        <v>2.1238700000000001</v>
      </c>
      <c r="P22" s="84">
        <f t="shared" si="9"/>
        <v>2.1218599999999999</v>
      </c>
      <c r="Q22" s="84">
        <f t="shared" si="9"/>
        <v>2.1192700000000002</v>
      </c>
      <c r="R22" s="84">
        <f t="shared" si="9"/>
        <v>2.1136900000000001</v>
      </c>
      <c r="S22" s="84">
        <f t="shared" si="9"/>
        <v>2.0819100000000001</v>
      </c>
      <c r="T22" s="84">
        <f t="shared" si="9"/>
        <v>2.0812499999999998</v>
      </c>
      <c r="U22" s="84">
        <f t="shared" si="9"/>
        <v>2.1099399999999999</v>
      </c>
      <c r="V22" s="84">
        <f t="shared" si="9"/>
        <v>2.11666</v>
      </c>
      <c r="W22" s="84">
        <f t="shared" si="9"/>
        <v>2.11361</v>
      </c>
      <c r="X22" s="84">
        <f t="shared" si="9"/>
        <v>2.1118199999999998</v>
      </c>
      <c r="Y22" s="84">
        <f t="shared" si="9"/>
        <v>1.99566</v>
      </c>
      <c r="Z22" s="84">
        <f t="shared" si="9"/>
        <v>1.8034699999999999</v>
      </c>
      <c r="AA22" s="84">
        <f t="shared" si="9"/>
        <v>1.66113</v>
      </c>
    </row>
    <row r="23" spans="1:27" ht="12.75" hidden="1" customHeight="1" outlineLevel="1" x14ac:dyDescent="0.2">
      <c r="A23" s="92" t="s">
        <v>821</v>
      </c>
      <c r="B23" s="62" t="s">
        <v>231</v>
      </c>
      <c r="C23" s="42" t="s">
        <v>77</v>
      </c>
      <c r="D23" s="43">
        <v>1529.76</v>
      </c>
      <c r="E23" s="43">
        <v>1419.42</v>
      </c>
      <c r="F23" s="43">
        <v>1287.6600000000001</v>
      </c>
      <c r="G23" s="43">
        <v>1256.4000000000001</v>
      </c>
      <c r="H23" s="43">
        <v>1317.37</v>
      </c>
      <c r="I23" s="43">
        <v>1352.06</v>
      </c>
      <c r="J23" s="43">
        <v>1476.68</v>
      </c>
      <c r="K23" s="43">
        <v>1590.26</v>
      </c>
      <c r="L23" s="43">
        <v>1785.45</v>
      </c>
      <c r="M23" s="43">
        <v>1900.12</v>
      </c>
      <c r="N23" s="43">
        <v>1932.56</v>
      </c>
      <c r="O23" s="43">
        <v>1942.69</v>
      </c>
      <c r="P23" s="43">
        <v>1940.68</v>
      </c>
      <c r="Q23" s="43">
        <v>1938.09</v>
      </c>
      <c r="R23" s="43">
        <v>1932.51</v>
      </c>
      <c r="S23" s="43">
        <v>1900.73</v>
      </c>
      <c r="T23" s="43">
        <v>1900.07</v>
      </c>
      <c r="U23" s="43">
        <v>1928.76</v>
      </c>
      <c r="V23" s="43">
        <v>1935.48</v>
      </c>
      <c r="W23" s="43">
        <v>1932.43</v>
      </c>
      <c r="X23" s="43">
        <v>1930.64</v>
      </c>
      <c r="Y23" s="43">
        <v>1814.48</v>
      </c>
      <c r="Z23" s="43">
        <v>1622.29</v>
      </c>
      <c r="AA23" s="43">
        <v>1479.95</v>
      </c>
    </row>
    <row r="24" spans="1:27" ht="12.75" hidden="1" customHeight="1" outlineLevel="1" x14ac:dyDescent="0.2">
      <c r="A24" s="92" t="s">
        <v>822</v>
      </c>
      <c r="B24" s="62" t="s">
        <v>88</v>
      </c>
      <c r="C24" s="42" t="s">
        <v>77</v>
      </c>
      <c r="D24" s="43">
        <f t="shared" ref="D24:AA24" si="10">$D$9</f>
        <v>66.180000000000007</v>
      </c>
      <c r="E24" s="43">
        <f t="shared" si="10"/>
        <v>66.180000000000007</v>
      </c>
      <c r="F24" s="43">
        <f t="shared" si="10"/>
        <v>66.180000000000007</v>
      </c>
      <c r="G24" s="43">
        <f t="shared" si="10"/>
        <v>66.180000000000007</v>
      </c>
      <c r="H24" s="43">
        <f t="shared" si="10"/>
        <v>66.180000000000007</v>
      </c>
      <c r="I24" s="43">
        <f t="shared" si="10"/>
        <v>66.180000000000007</v>
      </c>
      <c r="J24" s="43">
        <f t="shared" si="10"/>
        <v>66.180000000000007</v>
      </c>
      <c r="K24" s="43">
        <f t="shared" si="10"/>
        <v>66.180000000000007</v>
      </c>
      <c r="L24" s="43">
        <f t="shared" si="10"/>
        <v>66.180000000000007</v>
      </c>
      <c r="M24" s="43">
        <f t="shared" si="10"/>
        <v>66.180000000000007</v>
      </c>
      <c r="N24" s="43">
        <f t="shared" si="10"/>
        <v>66.180000000000007</v>
      </c>
      <c r="O24" s="43">
        <f t="shared" si="10"/>
        <v>66.180000000000007</v>
      </c>
      <c r="P24" s="43">
        <f t="shared" si="10"/>
        <v>66.180000000000007</v>
      </c>
      <c r="Q24" s="43">
        <f t="shared" si="10"/>
        <v>66.180000000000007</v>
      </c>
      <c r="R24" s="43">
        <f t="shared" si="10"/>
        <v>66.180000000000007</v>
      </c>
      <c r="S24" s="43">
        <f t="shared" si="10"/>
        <v>66.180000000000007</v>
      </c>
      <c r="T24" s="43">
        <f t="shared" si="10"/>
        <v>66.180000000000007</v>
      </c>
      <c r="U24" s="43">
        <f t="shared" si="10"/>
        <v>66.180000000000007</v>
      </c>
      <c r="V24" s="43">
        <f t="shared" si="10"/>
        <v>66.180000000000007</v>
      </c>
      <c r="W24" s="43">
        <f t="shared" si="10"/>
        <v>66.180000000000007</v>
      </c>
      <c r="X24" s="43">
        <f t="shared" si="10"/>
        <v>66.180000000000007</v>
      </c>
      <c r="Y24" s="43">
        <f t="shared" si="10"/>
        <v>66.180000000000007</v>
      </c>
      <c r="Z24" s="43">
        <f t="shared" si="10"/>
        <v>66.180000000000007</v>
      </c>
      <c r="AA24" s="43">
        <f t="shared" si="10"/>
        <v>66.180000000000007</v>
      </c>
    </row>
    <row r="25" spans="1:27" ht="12.75" hidden="1" customHeight="1" outlineLevel="1" x14ac:dyDescent="0.2">
      <c r="A25" s="92" t="s">
        <v>823</v>
      </c>
      <c r="B25" s="62" t="s">
        <v>81</v>
      </c>
      <c r="C25" s="42" t="s">
        <v>77</v>
      </c>
      <c r="D25" s="43">
        <v>4.7699999999999996</v>
      </c>
      <c r="E25" s="43">
        <v>4.7699999999999996</v>
      </c>
      <c r="F25" s="43">
        <v>4.7699999999999996</v>
      </c>
      <c r="G25" s="43">
        <v>4.7699999999999996</v>
      </c>
      <c r="H25" s="43">
        <v>4.7699999999999996</v>
      </c>
      <c r="I25" s="43">
        <v>4.7699999999999996</v>
      </c>
      <c r="J25" s="43">
        <v>4.7699999999999996</v>
      </c>
      <c r="K25" s="43">
        <v>4.7699999999999996</v>
      </c>
      <c r="L25" s="43">
        <v>4.7699999999999996</v>
      </c>
      <c r="M25" s="43">
        <v>4.7699999999999996</v>
      </c>
      <c r="N25" s="43">
        <v>4.7699999999999996</v>
      </c>
      <c r="O25" s="43">
        <v>4.7699999999999996</v>
      </c>
      <c r="P25" s="43">
        <v>4.7699999999999996</v>
      </c>
      <c r="Q25" s="43">
        <v>4.7699999999999996</v>
      </c>
      <c r="R25" s="43">
        <v>4.7699999999999996</v>
      </c>
      <c r="S25" s="43">
        <v>4.7699999999999996</v>
      </c>
      <c r="T25" s="43">
        <v>4.7699999999999996</v>
      </c>
      <c r="U25" s="43">
        <v>4.7699999999999996</v>
      </c>
      <c r="V25" s="43">
        <v>4.7699999999999996</v>
      </c>
      <c r="W25" s="43">
        <v>4.7699999999999996</v>
      </c>
      <c r="X25" s="43">
        <v>4.7699999999999996</v>
      </c>
      <c r="Y25" s="43">
        <v>4.7699999999999996</v>
      </c>
      <c r="Z25" s="43">
        <v>4.7699999999999996</v>
      </c>
      <c r="AA25" s="43">
        <v>4.7699999999999996</v>
      </c>
    </row>
    <row r="26" spans="1:27" ht="12.75" hidden="1" customHeight="1" outlineLevel="1" x14ac:dyDescent="0.2">
      <c r="A26" s="92" t="s">
        <v>824</v>
      </c>
      <c r="B26" s="62" t="s">
        <v>79</v>
      </c>
      <c r="C26" s="42" t="s">
        <v>77</v>
      </c>
      <c r="D26" s="43">
        <f>$D$11</f>
        <v>110.23</v>
      </c>
      <c r="E26" s="43">
        <f t="shared" ref="E26:AA26" si="11">$D$11</f>
        <v>110.23</v>
      </c>
      <c r="F26" s="43">
        <f t="shared" si="11"/>
        <v>110.23</v>
      </c>
      <c r="G26" s="43">
        <f t="shared" si="11"/>
        <v>110.23</v>
      </c>
      <c r="H26" s="43">
        <f t="shared" si="11"/>
        <v>110.23</v>
      </c>
      <c r="I26" s="43">
        <f t="shared" si="11"/>
        <v>110.23</v>
      </c>
      <c r="J26" s="43">
        <f t="shared" si="11"/>
        <v>110.23</v>
      </c>
      <c r="K26" s="43">
        <f t="shared" si="11"/>
        <v>110.23</v>
      </c>
      <c r="L26" s="43">
        <f t="shared" si="11"/>
        <v>110.23</v>
      </c>
      <c r="M26" s="43">
        <f t="shared" si="11"/>
        <v>110.23</v>
      </c>
      <c r="N26" s="43">
        <f t="shared" si="11"/>
        <v>110.23</v>
      </c>
      <c r="O26" s="43">
        <f t="shared" si="11"/>
        <v>110.23</v>
      </c>
      <c r="P26" s="43">
        <f t="shared" si="11"/>
        <v>110.23</v>
      </c>
      <c r="Q26" s="43">
        <f t="shared" si="11"/>
        <v>110.23</v>
      </c>
      <c r="R26" s="43">
        <f t="shared" si="11"/>
        <v>110.23</v>
      </c>
      <c r="S26" s="43">
        <f t="shared" si="11"/>
        <v>110.23</v>
      </c>
      <c r="T26" s="43">
        <f t="shared" si="11"/>
        <v>110.23</v>
      </c>
      <c r="U26" s="43">
        <f t="shared" si="11"/>
        <v>110.23</v>
      </c>
      <c r="V26" s="43">
        <f t="shared" si="11"/>
        <v>110.23</v>
      </c>
      <c r="W26" s="43">
        <f t="shared" si="11"/>
        <v>110.23</v>
      </c>
      <c r="X26" s="43">
        <f t="shared" si="11"/>
        <v>110.23</v>
      </c>
      <c r="Y26" s="43">
        <f t="shared" si="11"/>
        <v>110.23</v>
      </c>
      <c r="Z26" s="43">
        <f t="shared" si="11"/>
        <v>110.23</v>
      </c>
      <c r="AA26" s="43">
        <f t="shared" si="11"/>
        <v>110.23</v>
      </c>
    </row>
    <row r="27" spans="1:27" ht="12.75" customHeight="1" collapsed="1" x14ac:dyDescent="0.2">
      <c r="A27" s="91" t="s">
        <v>825</v>
      </c>
      <c r="B27" s="27" t="str">
        <f>"05"&amp;"."&amp;$B$599&amp;"."&amp;$B$600</f>
        <v>05.02.2023</v>
      </c>
      <c r="C27" s="83" t="s">
        <v>74</v>
      </c>
      <c r="D27" s="84">
        <f>ROUND(((D28+D29+D31+D30)/1000),5)</f>
        <v>1.4216200000000001</v>
      </c>
      <c r="E27" s="84">
        <f>ROUND(((E28+E29+E31+E30)/1000),5)</f>
        <v>1.37202</v>
      </c>
      <c r="F27" s="84">
        <f>ROUND(((F28+F29+F31+F30)/1000),5)</f>
        <v>1.3296699999999999</v>
      </c>
      <c r="G27" s="84">
        <f t="shared" ref="G27:AA27" si="12">ROUND(((G28+G29+G31+G30)/1000),5)</f>
        <v>1.31454</v>
      </c>
      <c r="H27" s="84">
        <f t="shared" si="12"/>
        <v>1.3469899999999999</v>
      </c>
      <c r="I27" s="84">
        <f t="shared" si="12"/>
        <v>1.35226</v>
      </c>
      <c r="J27" s="84">
        <f t="shared" si="12"/>
        <v>1.3686799999999999</v>
      </c>
      <c r="K27" s="84">
        <f t="shared" si="12"/>
        <v>1.48973</v>
      </c>
      <c r="L27" s="84">
        <f t="shared" si="12"/>
        <v>1.6832400000000001</v>
      </c>
      <c r="M27" s="84">
        <f t="shared" si="12"/>
        <v>1.78729</v>
      </c>
      <c r="N27" s="84">
        <f t="shared" si="12"/>
        <v>1.8330900000000001</v>
      </c>
      <c r="O27" s="84">
        <f t="shared" si="12"/>
        <v>1.8605100000000001</v>
      </c>
      <c r="P27" s="84">
        <f t="shared" si="12"/>
        <v>1.86069</v>
      </c>
      <c r="Q27" s="84">
        <f t="shared" si="12"/>
        <v>1.8727199999999999</v>
      </c>
      <c r="R27" s="84">
        <f t="shared" si="12"/>
        <v>1.8703700000000001</v>
      </c>
      <c r="S27" s="84">
        <f t="shared" si="12"/>
        <v>1.8330500000000001</v>
      </c>
      <c r="T27" s="84">
        <f t="shared" si="12"/>
        <v>1.8422700000000001</v>
      </c>
      <c r="U27" s="84">
        <f t="shared" si="12"/>
        <v>1.88998</v>
      </c>
      <c r="V27" s="84">
        <f t="shared" si="12"/>
        <v>1.90724</v>
      </c>
      <c r="W27" s="84">
        <f t="shared" si="12"/>
        <v>1.90829</v>
      </c>
      <c r="X27" s="84">
        <f t="shared" si="12"/>
        <v>1.9080900000000001</v>
      </c>
      <c r="Y27" s="84">
        <f t="shared" si="12"/>
        <v>1.84836</v>
      </c>
      <c r="Z27" s="84">
        <f t="shared" si="12"/>
        <v>1.7198500000000001</v>
      </c>
      <c r="AA27" s="84">
        <f t="shared" si="12"/>
        <v>1.3940300000000001</v>
      </c>
    </row>
    <row r="28" spans="1:27" ht="12.75" hidden="1" customHeight="1" outlineLevel="1" x14ac:dyDescent="0.2">
      <c r="A28" s="92" t="s">
        <v>826</v>
      </c>
      <c r="B28" s="62" t="s">
        <v>231</v>
      </c>
      <c r="C28" s="42" t="s">
        <v>77</v>
      </c>
      <c r="D28" s="43">
        <v>1240.44</v>
      </c>
      <c r="E28" s="43">
        <v>1190.8399999999999</v>
      </c>
      <c r="F28" s="43">
        <v>1148.49</v>
      </c>
      <c r="G28" s="43">
        <v>1133.3599999999999</v>
      </c>
      <c r="H28" s="43">
        <v>1165.81</v>
      </c>
      <c r="I28" s="43">
        <v>1171.08</v>
      </c>
      <c r="J28" s="43">
        <v>1187.5</v>
      </c>
      <c r="K28" s="43">
        <v>1308.55</v>
      </c>
      <c r="L28" s="43">
        <v>1502.06</v>
      </c>
      <c r="M28" s="43">
        <v>1606.11</v>
      </c>
      <c r="N28" s="43">
        <v>1651.91</v>
      </c>
      <c r="O28" s="43">
        <v>1679.33</v>
      </c>
      <c r="P28" s="43">
        <v>1679.51</v>
      </c>
      <c r="Q28" s="43">
        <v>1691.54</v>
      </c>
      <c r="R28" s="43">
        <v>1689.19</v>
      </c>
      <c r="S28" s="43">
        <v>1651.87</v>
      </c>
      <c r="T28" s="43">
        <v>1661.09</v>
      </c>
      <c r="U28" s="43">
        <v>1708.8</v>
      </c>
      <c r="V28" s="43">
        <v>1726.06</v>
      </c>
      <c r="W28" s="43">
        <v>1727.11</v>
      </c>
      <c r="X28" s="43">
        <v>1726.91</v>
      </c>
      <c r="Y28" s="43">
        <v>1667.18</v>
      </c>
      <c r="Z28" s="43">
        <v>1538.67</v>
      </c>
      <c r="AA28" s="43">
        <v>1212.8499999999999</v>
      </c>
    </row>
    <row r="29" spans="1:27" ht="12.75" hidden="1" customHeight="1" outlineLevel="1" x14ac:dyDescent="0.2">
      <c r="A29" s="92" t="s">
        <v>827</v>
      </c>
      <c r="B29" s="62" t="s">
        <v>88</v>
      </c>
      <c r="C29" s="42" t="s">
        <v>77</v>
      </c>
      <c r="D29" s="43">
        <f t="shared" ref="D29:AA29" si="13">$D$9</f>
        <v>66.180000000000007</v>
      </c>
      <c r="E29" s="43">
        <f t="shared" si="13"/>
        <v>66.180000000000007</v>
      </c>
      <c r="F29" s="43">
        <f t="shared" si="13"/>
        <v>66.180000000000007</v>
      </c>
      <c r="G29" s="43">
        <f t="shared" si="13"/>
        <v>66.180000000000007</v>
      </c>
      <c r="H29" s="43">
        <f t="shared" si="13"/>
        <v>66.180000000000007</v>
      </c>
      <c r="I29" s="43">
        <f t="shared" si="13"/>
        <v>66.180000000000007</v>
      </c>
      <c r="J29" s="43">
        <f t="shared" si="13"/>
        <v>66.180000000000007</v>
      </c>
      <c r="K29" s="43">
        <f t="shared" si="13"/>
        <v>66.180000000000007</v>
      </c>
      <c r="L29" s="43">
        <f t="shared" si="13"/>
        <v>66.180000000000007</v>
      </c>
      <c r="M29" s="43">
        <f t="shared" si="13"/>
        <v>66.180000000000007</v>
      </c>
      <c r="N29" s="43">
        <f t="shared" si="13"/>
        <v>66.180000000000007</v>
      </c>
      <c r="O29" s="43">
        <f t="shared" si="13"/>
        <v>66.180000000000007</v>
      </c>
      <c r="P29" s="43">
        <f t="shared" si="13"/>
        <v>66.180000000000007</v>
      </c>
      <c r="Q29" s="43">
        <f t="shared" si="13"/>
        <v>66.180000000000007</v>
      </c>
      <c r="R29" s="43">
        <f t="shared" si="13"/>
        <v>66.180000000000007</v>
      </c>
      <c r="S29" s="43">
        <f t="shared" si="13"/>
        <v>66.180000000000007</v>
      </c>
      <c r="T29" s="43">
        <f t="shared" si="13"/>
        <v>66.180000000000007</v>
      </c>
      <c r="U29" s="43">
        <f t="shared" si="13"/>
        <v>66.180000000000007</v>
      </c>
      <c r="V29" s="43">
        <f t="shared" si="13"/>
        <v>66.180000000000007</v>
      </c>
      <c r="W29" s="43">
        <f t="shared" si="13"/>
        <v>66.180000000000007</v>
      </c>
      <c r="X29" s="43">
        <f t="shared" si="13"/>
        <v>66.180000000000007</v>
      </c>
      <c r="Y29" s="43">
        <f t="shared" si="13"/>
        <v>66.180000000000007</v>
      </c>
      <c r="Z29" s="43">
        <f t="shared" si="13"/>
        <v>66.180000000000007</v>
      </c>
      <c r="AA29" s="43">
        <f t="shared" si="13"/>
        <v>66.180000000000007</v>
      </c>
    </row>
    <row r="30" spans="1:27" ht="12.75" hidden="1" customHeight="1" outlineLevel="1" x14ac:dyDescent="0.2">
      <c r="A30" s="92" t="s">
        <v>828</v>
      </c>
      <c r="B30" s="62" t="s">
        <v>81</v>
      </c>
      <c r="C30" s="42" t="s">
        <v>77</v>
      </c>
      <c r="D30" s="43">
        <v>4.7699999999999996</v>
      </c>
      <c r="E30" s="43">
        <v>4.7699999999999996</v>
      </c>
      <c r="F30" s="43">
        <v>4.7699999999999996</v>
      </c>
      <c r="G30" s="43">
        <v>4.7699999999999996</v>
      </c>
      <c r="H30" s="43">
        <v>4.7699999999999996</v>
      </c>
      <c r="I30" s="43">
        <v>4.7699999999999996</v>
      </c>
      <c r="J30" s="43">
        <v>4.7699999999999996</v>
      </c>
      <c r="K30" s="43">
        <v>4.7699999999999996</v>
      </c>
      <c r="L30" s="43">
        <v>4.7699999999999996</v>
      </c>
      <c r="M30" s="43">
        <v>4.7699999999999996</v>
      </c>
      <c r="N30" s="43">
        <v>4.7699999999999996</v>
      </c>
      <c r="O30" s="43">
        <v>4.7699999999999996</v>
      </c>
      <c r="P30" s="43">
        <v>4.7699999999999996</v>
      </c>
      <c r="Q30" s="43">
        <v>4.7699999999999996</v>
      </c>
      <c r="R30" s="43">
        <v>4.7699999999999996</v>
      </c>
      <c r="S30" s="43">
        <v>4.7699999999999996</v>
      </c>
      <c r="T30" s="43">
        <v>4.7699999999999996</v>
      </c>
      <c r="U30" s="43">
        <v>4.7699999999999996</v>
      </c>
      <c r="V30" s="43">
        <v>4.7699999999999996</v>
      </c>
      <c r="W30" s="43">
        <v>4.7699999999999996</v>
      </c>
      <c r="X30" s="43">
        <v>4.7699999999999996</v>
      </c>
      <c r="Y30" s="43">
        <v>4.7699999999999996</v>
      </c>
      <c r="Z30" s="43">
        <v>4.7699999999999996</v>
      </c>
      <c r="AA30" s="43">
        <v>4.7699999999999996</v>
      </c>
    </row>
    <row r="31" spans="1:27" ht="12.75" hidden="1" customHeight="1" outlineLevel="1" x14ac:dyDescent="0.2">
      <c r="A31" s="92" t="s">
        <v>829</v>
      </c>
      <c r="B31" s="62" t="s">
        <v>79</v>
      </c>
      <c r="C31" s="42" t="s">
        <v>77</v>
      </c>
      <c r="D31" s="43">
        <f>$D$11</f>
        <v>110.23</v>
      </c>
      <c r="E31" s="43">
        <f t="shared" ref="E31:AA31" si="14">$D$11</f>
        <v>110.23</v>
      </c>
      <c r="F31" s="43">
        <f t="shared" si="14"/>
        <v>110.23</v>
      </c>
      <c r="G31" s="43">
        <f t="shared" si="14"/>
        <v>110.23</v>
      </c>
      <c r="H31" s="43">
        <f t="shared" si="14"/>
        <v>110.23</v>
      </c>
      <c r="I31" s="43">
        <f t="shared" si="14"/>
        <v>110.23</v>
      </c>
      <c r="J31" s="43">
        <f t="shared" si="14"/>
        <v>110.23</v>
      </c>
      <c r="K31" s="43">
        <f t="shared" si="14"/>
        <v>110.23</v>
      </c>
      <c r="L31" s="43">
        <f t="shared" si="14"/>
        <v>110.23</v>
      </c>
      <c r="M31" s="43">
        <f t="shared" si="14"/>
        <v>110.23</v>
      </c>
      <c r="N31" s="43">
        <f t="shared" si="14"/>
        <v>110.23</v>
      </c>
      <c r="O31" s="43">
        <f t="shared" si="14"/>
        <v>110.23</v>
      </c>
      <c r="P31" s="43">
        <f t="shared" si="14"/>
        <v>110.23</v>
      </c>
      <c r="Q31" s="43">
        <f t="shared" si="14"/>
        <v>110.23</v>
      </c>
      <c r="R31" s="43">
        <f t="shared" si="14"/>
        <v>110.23</v>
      </c>
      <c r="S31" s="43">
        <f t="shared" si="14"/>
        <v>110.23</v>
      </c>
      <c r="T31" s="43">
        <f t="shared" si="14"/>
        <v>110.23</v>
      </c>
      <c r="U31" s="43">
        <f t="shared" si="14"/>
        <v>110.23</v>
      </c>
      <c r="V31" s="43">
        <f t="shared" si="14"/>
        <v>110.23</v>
      </c>
      <c r="W31" s="43">
        <f t="shared" si="14"/>
        <v>110.23</v>
      </c>
      <c r="X31" s="43">
        <f t="shared" si="14"/>
        <v>110.23</v>
      </c>
      <c r="Y31" s="43">
        <f t="shared" si="14"/>
        <v>110.23</v>
      </c>
      <c r="Z31" s="43">
        <f t="shared" si="14"/>
        <v>110.23</v>
      </c>
      <c r="AA31" s="43">
        <f t="shared" si="14"/>
        <v>110.23</v>
      </c>
    </row>
    <row r="32" spans="1:27" ht="12.75" customHeight="1" collapsed="1" x14ac:dyDescent="0.2">
      <c r="A32" s="91" t="s">
        <v>830</v>
      </c>
      <c r="B32" s="27" t="str">
        <f>"06"&amp;"."&amp;$B$599&amp;"."&amp;$B$600</f>
        <v>06.02.2023</v>
      </c>
      <c r="C32" s="83" t="s">
        <v>74</v>
      </c>
      <c r="D32" s="84">
        <f>ROUND(((D33+D34+D36+D35)/1000),5)</f>
        <v>1.3507499999999999</v>
      </c>
      <c r="E32" s="84">
        <f>ROUND(((E33+E34+E36+E35)/1000),5)</f>
        <v>1.30277</v>
      </c>
      <c r="F32" s="84">
        <f>ROUND(((F33+F34+F36+F35)/1000),5)</f>
        <v>1.2719499999999999</v>
      </c>
      <c r="G32" s="84">
        <f t="shared" ref="G32:AA32" si="15">ROUND(((G33+G34+G36+G35)/1000),5)</f>
        <v>1.25675</v>
      </c>
      <c r="H32" s="84">
        <f t="shared" si="15"/>
        <v>1.2859700000000001</v>
      </c>
      <c r="I32" s="84">
        <f t="shared" si="15"/>
        <v>1.3494200000000001</v>
      </c>
      <c r="J32" s="84">
        <f t="shared" si="15"/>
        <v>1.54636</v>
      </c>
      <c r="K32" s="84">
        <f t="shared" si="15"/>
        <v>1.80711</v>
      </c>
      <c r="L32" s="84">
        <f t="shared" si="15"/>
        <v>1.8968499999999999</v>
      </c>
      <c r="M32" s="84">
        <f t="shared" si="15"/>
        <v>1.92099</v>
      </c>
      <c r="N32" s="84">
        <f t="shared" si="15"/>
        <v>1.94516</v>
      </c>
      <c r="O32" s="84">
        <f t="shared" si="15"/>
        <v>1.9925200000000001</v>
      </c>
      <c r="P32" s="84">
        <f t="shared" si="15"/>
        <v>1.9575100000000001</v>
      </c>
      <c r="Q32" s="84">
        <f t="shared" si="15"/>
        <v>1.9656199999999999</v>
      </c>
      <c r="R32" s="84">
        <f t="shared" si="15"/>
        <v>1.95743</v>
      </c>
      <c r="S32" s="84">
        <f t="shared" si="15"/>
        <v>1.9324699999999999</v>
      </c>
      <c r="T32" s="84">
        <f t="shared" si="15"/>
        <v>1.9006799999999999</v>
      </c>
      <c r="U32" s="84">
        <f t="shared" si="15"/>
        <v>1.9212</v>
      </c>
      <c r="V32" s="84">
        <f t="shared" si="15"/>
        <v>1.9343900000000001</v>
      </c>
      <c r="W32" s="84">
        <f t="shared" si="15"/>
        <v>1.95729</v>
      </c>
      <c r="X32" s="84">
        <f t="shared" si="15"/>
        <v>1.88348</v>
      </c>
      <c r="Y32" s="84">
        <f t="shared" si="15"/>
        <v>1.82664</v>
      </c>
      <c r="Z32" s="84">
        <f t="shared" si="15"/>
        <v>1.4938899999999999</v>
      </c>
      <c r="AA32" s="84">
        <f t="shared" si="15"/>
        <v>1.3530800000000001</v>
      </c>
    </row>
    <row r="33" spans="1:27" ht="12.75" hidden="1" customHeight="1" outlineLevel="1" x14ac:dyDescent="0.2">
      <c r="A33" s="92" t="s">
        <v>831</v>
      </c>
      <c r="B33" s="62" t="s">
        <v>231</v>
      </c>
      <c r="C33" s="42" t="s">
        <v>77</v>
      </c>
      <c r="D33" s="43">
        <v>1169.57</v>
      </c>
      <c r="E33" s="43">
        <v>1121.5899999999999</v>
      </c>
      <c r="F33" s="43">
        <v>1090.77</v>
      </c>
      <c r="G33" s="43">
        <v>1075.57</v>
      </c>
      <c r="H33" s="43">
        <v>1104.79</v>
      </c>
      <c r="I33" s="43">
        <v>1168.24</v>
      </c>
      <c r="J33" s="43">
        <v>1365.18</v>
      </c>
      <c r="K33" s="43">
        <v>1625.93</v>
      </c>
      <c r="L33" s="43">
        <v>1715.67</v>
      </c>
      <c r="M33" s="43">
        <v>1739.81</v>
      </c>
      <c r="N33" s="43">
        <v>1763.98</v>
      </c>
      <c r="O33" s="43">
        <v>1811.34</v>
      </c>
      <c r="P33" s="43">
        <v>1776.33</v>
      </c>
      <c r="Q33" s="43">
        <v>1784.44</v>
      </c>
      <c r="R33" s="43">
        <v>1776.25</v>
      </c>
      <c r="S33" s="43">
        <v>1751.29</v>
      </c>
      <c r="T33" s="43">
        <v>1719.5</v>
      </c>
      <c r="U33" s="43">
        <v>1740.02</v>
      </c>
      <c r="V33" s="43">
        <v>1753.21</v>
      </c>
      <c r="W33" s="43">
        <v>1776.11</v>
      </c>
      <c r="X33" s="43">
        <v>1702.3</v>
      </c>
      <c r="Y33" s="43">
        <v>1645.46</v>
      </c>
      <c r="Z33" s="43">
        <v>1312.71</v>
      </c>
      <c r="AA33" s="43">
        <v>1171.9000000000001</v>
      </c>
    </row>
    <row r="34" spans="1:27" ht="12.75" hidden="1" customHeight="1" outlineLevel="1" x14ac:dyDescent="0.2">
      <c r="A34" s="92" t="s">
        <v>832</v>
      </c>
      <c r="B34" s="62" t="s">
        <v>88</v>
      </c>
      <c r="C34" s="42" t="s">
        <v>77</v>
      </c>
      <c r="D34" s="43">
        <f t="shared" ref="D34:AA34" si="16">$D$9</f>
        <v>66.180000000000007</v>
      </c>
      <c r="E34" s="43">
        <f t="shared" si="16"/>
        <v>66.180000000000007</v>
      </c>
      <c r="F34" s="43">
        <f t="shared" si="16"/>
        <v>66.180000000000007</v>
      </c>
      <c r="G34" s="43">
        <f t="shared" si="16"/>
        <v>66.180000000000007</v>
      </c>
      <c r="H34" s="43">
        <f t="shared" si="16"/>
        <v>66.180000000000007</v>
      </c>
      <c r="I34" s="43">
        <f t="shared" si="16"/>
        <v>66.180000000000007</v>
      </c>
      <c r="J34" s="43">
        <f t="shared" si="16"/>
        <v>66.180000000000007</v>
      </c>
      <c r="K34" s="43">
        <f t="shared" si="16"/>
        <v>66.180000000000007</v>
      </c>
      <c r="L34" s="43">
        <f t="shared" si="16"/>
        <v>66.180000000000007</v>
      </c>
      <c r="M34" s="43">
        <f t="shared" si="16"/>
        <v>66.180000000000007</v>
      </c>
      <c r="N34" s="43">
        <f t="shared" si="16"/>
        <v>66.180000000000007</v>
      </c>
      <c r="O34" s="43">
        <f t="shared" si="16"/>
        <v>66.180000000000007</v>
      </c>
      <c r="P34" s="43">
        <f t="shared" si="16"/>
        <v>66.180000000000007</v>
      </c>
      <c r="Q34" s="43">
        <f t="shared" si="16"/>
        <v>66.180000000000007</v>
      </c>
      <c r="R34" s="43">
        <f t="shared" si="16"/>
        <v>66.180000000000007</v>
      </c>
      <c r="S34" s="43">
        <f t="shared" si="16"/>
        <v>66.180000000000007</v>
      </c>
      <c r="T34" s="43">
        <f t="shared" si="16"/>
        <v>66.180000000000007</v>
      </c>
      <c r="U34" s="43">
        <f t="shared" si="16"/>
        <v>66.180000000000007</v>
      </c>
      <c r="V34" s="43">
        <f t="shared" si="16"/>
        <v>66.180000000000007</v>
      </c>
      <c r="W34" s="43">
        <f t="shared" si="16"/>
        <v>66.180000000000007</v>
      </c>
      <c r="X34" s="43">
        <f t="shared" si="16"/>
        <v>66.180000000000007</v>
      </c>
      <c r="Y34" s="43">
        <f t="shared" si="16"/>
        <v>66.180000000000007</v>
      </c>
      <c r="Z34" s="43">
        <f t="shared" si="16"/>
        <v>66.180000000000007</v>
      </c>
      <c r="AA34" s="43">
        <f t="shared" si="16"/>
        <v>66.180000000000007</v>
      </c>
    </row>
    <row r="35" spans="1:27" ht="12.75" hidden="1" customHeight="1" outlineLevel="1" x14ac:dyDescent="0.2">
      <c r="A35" s="92" t="s">
        <v>833</v>
      </c>
      <c r="B35" s="62" t="s">
        <v>81</v>
      </c>
      <c r="C35" s="42" t="s">
        <v>77</v>
      </c>
      <c r="D35" s="43">
        <v>4.7699999999999996</v>
      </c>
      <c r="E35" s="43">
        <v>4.7699999999999996</v>
      </c>
      <c r="F35" s="43">
        <v>4.7699999999999996</v>
      </c>
      <c r="G35" s="43">
        <v>4.7699999999999996</v>
      </c>
      <c r="H35" s="43">
        <v>4.7699999999999996</v>
      </c>
      <c r="I35" s="43">
        <v>4.7699999999999996</v>
      </c>
      <c r="J35" s="43">
        <v>4.7699999999999996</v>
      </c>
      <c r="K35" s="43">
        <v>4.7699999999999996</v>
      </c>
      <c r="L35" s="43">
        <v>4.7699999999999996</v>
      </c>
      <c r="M35" s="43">
        <v>4.7699999999999996</v>
      </c>
      <c r="N35" s="43">
        <v>4.7699999999999996</v>
      </c>
      <c r="O35" s="43">
        <v>4.7699999999999996</v>
      </c>
      <c r="P35" s="43">
        <v>4.7699999999999996</v>
      </c>
      <c r="Q35" s="43">
        <v>4.7699999999999996</v>
      </c>
      <c r="R35" s="43">
        <v>4.7699999999999996</v>
      </c>
      <c r="S35" s="43">
        <v>4.7699999999999996</v>
      </c>
      <c r="T35" s="43">
        <v>4.7699999999999996</v>
      </c>
      <c r="U35" s="43">
        <v>4.7699999999999996</v>
      </c>
      <c r="V35" s="43">
        <v>4.7699999999999996</v>
      </c>
      <c r="W35" s="43">
        <v>4.7699999999999996</v>
      </c>
      <c r="X35" s="43">
        <v>4.7699999999999996</v>
      </c>
      <c r="Y35" s="43">
        <v>4.7699999999999996</v>
      </c>
      <c r="Z35" s="43">
        <v>4.7699999999999996</v>
      </c>
      <c r="AA35" s="43">
        <v>4.7699999999999996</v>
      </c>
    </row>
    <row r="36" spans="1:27" ht="12.75" hidden="1" customHeight="1" outlineLevel="1" x14ac:dyDescent="0.2">
      <c r="A36" s="92" t="s">
        <v>834</v>
      </c>
      <c r="B36" s="62" t="s">
        <v>79</v>
      </c>
      <c r="C36" s="42" t="s">
        <v>77</v>
      </c>
      <c r="D36" s="43">
        <f>$D$11</f>
        <v>110.23</v>
      </c>
      <c r="E36" s="43">
        <f t="shared" ref="E36:AA36" si="17">$D$11</f>
        <v>110.23</v>
      </c>
      <c r="F36" s="43">
        <f t="shared" si="17"/>
        <v>110.23</v>
      </c>
      <c r="G36" s="43">
        <f t="shared" si="17"/>
        <v>110.23</v>
      </c>
      <c r="H36" s="43">
        <f t="shared" si="17"/>
        <v>110.23</v>
      </c>
      <c r="I36" s="43">
        <f t="shared" si="17"/>
        <v>110.23</v>
      </c>
      <c r="J36" s="43">
        <f t="shared" si="17"/>
        <v>110.23</v>
      </c>
      <c r="K36" s="43">
        <f t="shared" si="17"/>
        <v>110.23</v>
      </c>
      <c r="L36" s="43">
        <f t="shared" si="17"/>
        <v>110.23</v>
      </c>
      <c r="M36" s="43">
        <f t="shared" si="17"/>
        <v>110.23</v>
      </c>
      <c r="N36" s="43">
        <f t="shared" si="17"/>
        <v>110.23</v>
      </c>
      <c r="O36" s="43">
        <f t="shared" si="17"/>
        <v>110.23</v>
      </c>
      <c r="P36" s="43">
        <f t="shared" si="17"/>
        <v>110.23</v>
      </c>
      <c r="Q36" s="43">
        <f t="shared" si="17"/>
        <v>110.23</v>
      </c>
      <c r="R36" s="43">
        <f t="shared" si="17"/>
        <v>110.23</v>
      </c>
      <c r="S36" s="43">
        <f t="shared" si="17"/>
        <v>110.23</v>
      </c>
      <c r="T36" s="43">
        <f t="shared" si="17"/>
        <v>110.23</v>
      </c>
      <c r="U36" s="43">
        <f t="shared" si="17"/>
        <v>110.23</v>
      </c>
      <c r="V36" s="43">
        <f t="shared" si="17"/>
        <v>110.23</v>
      </c>
      <c r="W36" s="43">
        <f t="shared" si="17"/>
        <v>110.23</v>
      </c>
      <c r="X36" s="43">
        <f t="shared" si="17"/>
        <v>110.23</v>
      </c>
      <c r="Y36" s="43">
        <f t="shared" si="17"/>
        <v>110.23</v>
      </c>
      <c r="Z36" s="43">
        <f t="shared" si="17"/>
        <v>110.23</v>
      </c>
      <c r="AA36" s="43">
        <f t="shared" si="17"/>
        <v>110.23</v>
      </c>
    </row>
    <row r="37" spans="1:27" ht="12.75" customHeight="1" collapsed="1" x14ac:dyDescent="0.2">
      <c r="A37" s="91" t="s">
        <v>835</v>
      </c>
      <c r="B37" s="27" t="str">
        <f>"07"&amp;"."&amp;$B$599&amp;"."&amp;$B$600</f>
        <v>07.02.2023</v>
      </c>
      <c r="C37" s="83" t="s">
        <v>74</v>
      </c>
      <c r="D37" s="84">
        <f>ROUND(((D38+D39+D41+D40)/1000),5)</f>
        <v>1.2870299999999999</v>
      </c>
      <c r="E37" s="84">
        <f>ROUND(((E38+E39+E41+E40)/1000),5)</f>
        <v>1.2151799999999999</v>
      </c>
      <c r="F37" s="84">
        <f>ROUND(((F38+F39+F41+F40)/1000),5)</f>
        <v>1.1685000000000001</v>
      </c>
      <c r="G37" s="84">
        <f t="shared" ref="G37:AA37" si="18">ROUND(((G38+G39+G41+G40)/1000),5)</f>
        <v>1.1649</v>
      </c>
      <c r="H37" s="84">
        <f t="shared" si="18"/>
        <v>1.26488</v>
      </c>
      <c r="I37" s="84">
        <f t="shared" si="18"/>
        <v>1.3142100000000001</v>
      </c>
      <c r="J37" s="84">
        <f t="shared" si="18"/>
        <v>1.5318099999999999</v>
      </c>
      <c r="K37" s="84">
        <f t="shared" si="18"/>
        <v>1.80932</v>
      </c>
      <c r="L37" s="84">
        <f t="shared" si="18"/>
        <v>1.86199</v>
      </c>
      <c r="M37" s="84">
        <f t="shared" si="18"/>
        <v>1.87612</v>
      </c>
      <c r="N37" s="84">
        <f t="shared" si="18"/>
        <v>1.88798</v>
      </c>
      <c r="O37" s="84">
        <f t="shared" si="18"/>
        <v>1.92283</v>
      </c>
      <c r="P37" s="84">
        <f t="shared" si="18"/>
        <v>1.9025799999999999</v>
      </c>
      <c r="Q37" s="84">
        <f t="shared" si="18"/>
        <v>1.9093500000000001</v>
      </c>
      <c r="R37" s="84">
        <f t="shared" si="18"/>
        <v>1.9034500000000001</v>
      </c>
      <c r="S37" s="84">
        <f t="shared" si="18"/>
        <v>1.8827199999999999</v>
      </c>
      <c r="T37" s="84">
        <f t="shared" si="18"/>
        <v>1.8705499999999999</v>
      </c>
      <c r="U37" s="84">
        <f t="shared" si="18"/>
        <v>1.88619</v>
      </c>
      <c r="V37" s="84">
        <f t="shared" si="18"/>
        <v>1.8957999999999999</v>
      </c>
      <c r="W37" s="84">
        <f t="shared" si="18"/>
        <v>1.9049700000000001</v>
      </c>
      <c r="X37" s="84">
        <f t="shared" si="18"/>
        <v>1.8725099999999999</v>
      </c>
      <c r="Y37" s="84">
        <f t="shared" si="18"/>
        <v>1.82613</v>
      </c>
      <c r="Z37" s="84">
        <f t="shared" si="18"/>
        <v>1.54101</v>
      </c>
      <c r="AA37" s="84">
        <f t="shared" si="18"/>
        <v>1.37683</v>
      </c>
    </row>
    <row r="38" spans="1:27" ht="12.75" hidden="1" customHeight="1" outlineLevel="1" x14ac:dyDescent="0.2">
      <c r="A38" s="92" t="s">
        <v>836</v>
      </c>
      <c r="B38" s="62" t="s">
        <v>231</v>
      </c>
      <c r="C38" s="42" t="s">
        <v>77</v>
      </c>
      <c r="D38" s="43">
        <v>1105.8499999999999</v>
      </c>
      <c r="E38" s="43">
        <v>1034</v>
      </c>
      <c r="F38" s="43">
        <v>987.32</v>
      </c>
      <c r="G38" s="43">
        <v>983.72</v>
      </c>
      <c r="H38" s="43">
        <v>1083.7</v>
      </c>
      <c r="I38" s="43">
        <v>1133.03</v>
      </c>
      <c r="J38" s="43">
        <v>1350.63</v>
      </c>
      <c r="K38" s="43">
        <v>1628.14</v>
      </c>
      <c r="L38" s="43">
        <v>1680.81</v>
      </c>
      <c r="M38" s="43">
        <v>1694.94</v>
      </c>
      <c r="N38" s="43">
        <v>1706.8</v>
      </c>
      <c r="O38" s="43">
        <v>1741.65</v>
      </c>
      <c r="P38" s="43">
        <v>1721.4</v>
      </c>
      <c r="Q38" s="43">
        <v>1728.17</v>
      </c>
      <c r="R38" s="43">
        <v>1722.27</v>
      </c>
      <c r="S38" s="43">
        <v>1701.54</v>
      </c>
      <c r="T38" s="43">
        <v>1689.37</v>
      </c>
      <c r="U38" s="43">
        <v>1705.01</v>
      </c>
      <c r="V38" s="43">
        <v>1714.62</v>
      </c>
      <c r="W38" s="43">
        <v>1723.79</v>
      </c>
      <c r="X38" s="43">
        <v>1691.33</v>
      </c>
      <c r="Y38" s="43">
        <v>1644.95</v>
      </c>
      <c r="Z38" s="43">
        <v>1359.83</v>
      </c>
      <c r="AA38" s="43">
        <v>1195.6500000000001</v>
      </c>
    </row>
    <row r="39" spans="1:27" ht="12.75" hidden="1" customHeight="1" outlineLevel="1" x14ac:dyDescent="0.2">
      <c r="A39" s="92" t="s">
        <v>837</v>
      </c>
      <c r="B39" s="62" t="s">
        <v>88</v>
      </c>
      <c r="C39" s="42" t="s">
        <v>77</v>
      </c>
      <c r="D39" s="43">
        <f t="shared" ref="D39:AA39" si="19">$D$9</f>
        <v>66.180000000000007</v>
      </c>
      <c r="E39" s="43">
        <f t="shared" si="19"/>
        <v>66.180000000000007</v>
      </c>
      <c r="F39" s="43">
        <f t="shared" si="19"/>
        <v>66.180000000000007</v>
      </c>
      <c r="G39" s="43">
        <f t="shared" si="19"/>
        <v>66.180000000000007</v>
      </c>
      <c r="H39" s="43">
        <f t="shared" si="19"/>
        <v>66.180000000000007</v>
      </c>
      <c r="I39" s="43">
        <f t="shared" si="19"/>
        <v>66.180000000000007</v>
      </c>
      <c r="J39" s="43">
        <f t="shared" si="19"/>
        <v>66.180000000000007</v>
      </c>
      <c r="K39" s="43">
        <f t="shared" si="19"/>
        <v>66.180000000000007</v>
      </c>
      <c r="L39" s="43">
        <f t="shared" si="19"/>
        <v>66.180000000000007</v>
      </c>
      <c r="M39" s="43">
        <f t="shared" si="19"/>
        <v>66.180000000000007</v>
      </c>
      <c r="N39" s="43">
        <f t="shared" si="19"/>
        <v>66.180000000000007</v>
      </c>
      <c r="O39" s="43">
        <f t="shared" si="19"/>
        <v>66.180000000000007</v>
      </c>
      <c r="P39" s="43">
        <f t="shared" si="19"/>
        <v>66.180000000000007</v>
      </c>
      <c r="Q39" s="43">
        <f t="shared" si="19"/>
        <v>66.180000000000007</v>
      </c>
      <c r="R39" s="43">
        <f t="shared" si="19"/>
        <v>66.180000000000007</v>
      </c>
      <c r="S39" s="43">
        <f t="shared" si="19"/>
        <v>66.180000000000007</v>
      </c>
      <c r="T39" s="43">
        <f t="shared" si="19"/>
        <v>66.180000000000007</v>
      </c>
      <c r="U39" s="43">
        <f t="shared" si="19"/>
        <v>66.180000000000007</v>
      </c>
      <c r="V39" s="43">
        <f t="shared" si="19"/>
        <v>66.180000000000007</v>
      </c>
      <c r="W39" s="43">
        <f t="shared" si="19"/>
        <v>66.180000000000007</v>
      </c>
      <c r="X39" s="43">
        <f t="shared" si="19"/>
        <v>66.180000000000007</v>
      </c>
      <c r="Y39" s="43">
        <f t="shared" si="19"/>
        <v>66.180000000000007</v>
      </c>
      <c r="Z39" s="43">
        <f t="shared" si="19"/>
        <v>66.180000000000007</v>
      </c>
      <c r="AA39" s="43">
        <f t="shared" si="19"/>
        <v>66.180000000000007</v>
      </c>
    </row>
    <row r="40" spans="1:27" ht="12.75" hidden="1" customHeight="1" outlineLevel="1" x14ac:dyDescent="0.2">
      <c r="A40" s="92" t="s">
        <v>838</v>
      </c>
      <c r="B40" s="62" t="s">
        <v>81</v>
      </c>
      <c r="C40" s="42" t="s">
        <v>77</v>
      </c>
      <c r="D40" s="43">
        <v>4.7699999999999996</v>
      </c>
      <c r="E40" s="43">
        <v>4.7699999999999996</v>
      </c>
      <c r="F40" s="43">
        <v>4.7699999999999996</v>
      </c>
      <c r="G40" s="43">
        <v>4.7699999999999996</v>
      </c>
      <c r="H40" s="43">
        <v>4.7699999999999996</v>
      </c>
      <c r="I40" s="43">
        <v>4.7699999999999996</v>
      </c>
      <c r="J40" s="43">
        <v>4.7699999999999996</v>
      </c>
      <c r="K40" s="43">
        <v>4.7699999999999996</v>
      </c>
      <c r="L40" s="43">
        <v>4.7699999999999996</v>
      </c>
      <c r="M40" s="43">
        <v>4.7699999999999996</v>
      </c>
      <c r="N40" s="43">
        <v>4.7699999999999996</v>
      </c>
      <c r="O40" s="43">
        <v>4.7699999999999996</v>
      </c>
      <c r="P40" s="43">
        <v>4.7699999999999996</v>
      </c>
      <c r="Q40" s="43">
        <v>4.7699999999999996</v>
      </c>
      <c r="R40" s="43">
        <v>4.7699999999999996</v>
      </c>
      <c r="S40" s="43">
        <v>4.7699999999999996</v>
      </c>
      <c r="T40" s="43">
        <v>4.7699999999999996</v>
      </c>
      <c r="U40" s="43">
        <v>4.7699999999999996</v>
      </c>
      <c r="V40" s="43">
        <v>4.7699999999999996</v>
      </c>
      <c r="W40" s="43">
        <v>4.7699999999999996</v>
      </c>
      <c r="X40" s="43">
        <v>4.7699999999999996</v>
      </c>
      <c r="Y40" s="43">
        <v>4.7699999999999996</v>
      </c>
      <c r="Z40" s="43">
        <v>4.7699999999999996</v>
      </c>
      <c r="AA40" s="43">
        <v>4.7699999999999996</v>
      </c>
    </row>
    <row r="41" spans="1:27" ht="12.75" hidden="1" customHeight="1" outlineLevel="1" x14ac:dyDescent="0.2">
      <c r="A41" s="92" t="s">
        <v>839</v>
      </c>
      <c r="B41" s="62" t="s">
        <v>79</v>
      </c>
      <c r="C41" s="42" t="s">
        <v>77</v>
      </c>
      <c r="D41" s="43">
        <f>$D$11</f>
        <v>110.23</v>
      </c>
      <c r="E41" s="43">
        <f t="shared" ref="E41:AA41" si="20">$D$11</f>
        <v>110.23</v>
      </c>
      <c r="F41" s="43">
        <f t="shared" si="20"/>
        <v>110.23</v>
      </c>
      <c r="G41" s="43">
        <f t="shared" si="20"/>
        <v>110.23</v>
      </c>
      <c r="H41" s="43">
        <f t="shared" si="20"/>
        <v>110.23</v>
      </c>
      <c r="I41" s="43">
        <f t="shared" si="20"/>
        <v>110.23</v>
      </c>
      <c r="J41" s="43">
        <f t="shared" si="20"/>
        <v>110.23</v>
      </c>
      <c r="K41" s="43">
        <f t="shared" si="20"/>
        <v>110.23</v>
      </c>
      <c r="L41" s="43">
        <f t="shared" si="20"/>
        <v>110.23</v>
      </c>
      <c r="M41" s="43">
        <f t="shared" si="20"/>
        <v>110.23</v>
      </c>
      <c r="N41" s="43">
        <f t="shared" si="20"/>
        <v>110.23</v>
      </c>
      <c r="O41" s="43">
        <f t="shared" si="20"/>
        <v>110.23</v>
      </c>
      <c r="P41" s="43">
        <f t="shared" si="20"/>
        <v>110.23</v>
      </c>
      <c r="Q41" s="43">
        <f t="shared" si="20"/>
        <v>110.23</v>
      </c>
      <c r="R41" s="43">
        <f t="shared" si="20"/>
        <v>110.23</v>
      </c>
      <c r="S41" s="43">
        <f t="shared" si="20"/>
        <v>110.23</v>
      </c>
      <c r="T41" s="43">
        <f t="shared" si="20"/>
        <v>110.23</v>
      </c>
      <c r="U41" s="43">
        <f t="shared" si="20"/>
        <v>110.23</v>
      </c>
      <c r="V41" s="43">
        <f t="shared" si="20"/>
        <v>110.23</v>
      </c>
      <c r="W41" s="43">
        <f t="shared" si="20"/>
        <v>110.23</v>
      </c>
      <c r="X41" s="43">
        <f t="shared" si="20"/>
        <v>110.23</v>
      </c>
      <c r="Y41" s="43">
        <f t="shared" si="20"/>
        <v>110.23</v>
      </c>
      <c r="Z41" s="43">
        <f t="shared" si="20"/>
        <v>110.23</v>
      </c>
      <c r="AA41" s="43">
        <f t="shared" si="20"/>
        <v>110.23</v>
      </c>
    </row>
    <row r="42" spans="1:27" ht="12.75" customHeight="1" collapsed="1" x14ac:dyDescent="0.2">
      <c r="A42" s="91" t="s">
        <v>840</v>
      </c>
      <c r="B42" s="27" t="str">
        <f>"08"&amp;"."&amp;$B$599&amp;"."&amp;$B$600</f>
        <v>08.02.2023</v>
      </c>
      <c r="C42" s="83" t="s">
        <v>74</v>
      </c>
      <c r="D42" s="84">
        <f>ROUND(((D43+D44+D46+D45)/1000),5)</f>
        <v>1.2942199999999999</v>
      </c>
      <c r="E42" s="84">
        <f>ROUND(((E43+E44+E46+E45)/1000),5)</f>
        <v>1.2589300000000001</v>
      </c>
      <c r="F42" s="84">
        <f>ROUND(((F43+F44+F46+F45)/1000),5)</f>
        <v>1.2183299999999999</v>
      </c>
      <c r="G42" s="84">
        <f t="shared" ref="G42:AA42" si="21">ROUND(((G43+G44+G46+G45)/1000),5)</f>
        <v>1.2371099999999999</v>
      </c>
      <c r="H42" s="84">
        <f t="shared" si="21"/>
        <v>1.27156</v>
      </c>
      <c r="I42" s="84">
        <f t="shared" si="21"/>
        <v>1.3431299999999999</v>
      </c>
      <c r="J42" s="84">
        <f t="shared" si="21"/>
        <v>1.61703</v>
      </c>
      <c r="K42" s="84">
        <f t="shared" si="21"/>
        <v>1.82247</v>
      </c>
      <c r="L42" s="84">
        <f t="shared" si="21"/>
        <v>1.8763700000000001</v>
      </c>
      <c r="M42" s="84">
        <f t="shared" si="21"/>
        <v>1.8876999999999999</v>
      </c>
      <c r="N42" s="84">
        <f t="shared" si="21"/>
        <v>1.8951899999999999</v>
      </c>
      <c r="O42" s="84">
        <f t="shared" si="21"/>
        <v>1.9155599999999999</v>
      </c>
      <c r="P42" s="84">
        <f t="shared" si="21"/>
        <v>1.9083600000000001</v>
      </c>
      <c r="Q42" s="84">
        <f t="shared" si="21"/>
        <v>1.93777</v>
      </c>
      <c r="R42" s="84">
        <f t="shared" si="21"/>
        <v>1.9332199999999999</v>
      </c>
      <c r="S42" s="84">
        <f t="shared" si="21"/>
        <v>1.89598</v>
      </c>
      <c r="T42" s="84">
        <f t="shared" si="21"/>
        <v>1.8771100000000001</v>
      </c>
      <c r="U42" s="84">
        <f t="shared" si="21"/>
        <v>1.8933500000000001</v>
      </c>
      <c r="V42" s="84">
        <f t="shared" si="21"/>
        <v>1.90002</v>
      </c>
      <c r="W42" s="84">
        <f t="shared" si="21"/>
        <v>1.91011</v>
      </c>
      <c r="X42" s="84">
        <f t="shared" si="21"/>
        <v>1.88405</v>
      </c>
      <c r="Y42" s="84">
        <f t="shared" si="21"/>
        <v>1.8380799999999999</v>
      </c>
      <c r="Z42" s="84">
        <f t="shared" si="21"/>
        <v>1.58731</v>
      </c>
      <c r="AA42" s="84">
        <f t="shared" si="21"/>
        <v>1.40065</v>
      </c>
    </row>
    <row r="43" spans="1:27" ht="12.75" hidden="1" customHeight="1" outlineLevel="1" x14ac:dyDescent="0.2">
      <c r="A43" s="92" t="s">
        <v>841</v>
      </c>
      <c r="B43" s="62" t="s">
        <v>231</v>
      </c>
      <c r="C43" s="42" t="s">
        <v>77</v>
      </c>
      <c r="D43" s="43">
        <v>1113.04</v>
      </c>
      <c r="E43" s="43">
        <v>1077.75</v>
      </c>
      <c r="F43" s="43">
        <v>1037.1500000000001</v>
      </c>
      <c r="G43" s="43">
        <v>1055.93</v>
      </c>
      <c r="H43" s="43">
        <v>1090.3800000000001</v>
      </c>
      <c r="I43" s="43">
        <v>1161.95</v>
      </c>
      <c r="J43" s="43">
        <v>1435.85</v>
      </c>
      <c r="K43" s="43">
        <v>1641.29</v>
      </c>
      <c r="L43" s="43">
        <v>1695.19</v>
      </c>
      <c r="M43" s="43">
        <v>1706.52</v>
      </c>
      <c r="N43" s="43">
        <v>1714.01</v>
      </c>
      <c r="O43" s="43">
        <v>1734.38</v>
      </c>
      <c r="P43" s="43">
        <v>1727.18</v>
      </c>
      <c r="Q43" s="43">
        <v>1756.59</v>
      </c>
      <c r="R43" s="43">
        <v>1752.04</v>
      </c>
      <c r="S43" s="43">
        <v>1714.8</v>
      </c>
      <c r="T43" s="43">
        <v>1695.93</v>
      </c>
      <c r="U43" s="43">
        <v>1712.17</v>
      </c>
      <c r="V43" s="43">
        <v>1718.84</v>
      </c>
      <c r="W43" s="43">
        <v>1728.93</v>
      </c>
      <c r="X43" s="43">
        <v>1702.87</v>
      </c>
      <c r="Y43" s="43">
        <v>1656.9</v>
      </c>
      <c r="Z43" s="43">
        <v>1406.13</v>
      </c>
      <c r="AA43" s="43">
        <v>1219.47</v>
      </c>
    </row>
    <row r="44" spans="1:27" ht="12.75" hidden="1" customHeight="1" outlineLevel="1" x14ac:dyDescent="0.2">
      <c r="A44" s="92" t="s">
        <v>842</v>
      </c>
      <c r="B44" s="62" t="s">
        <v>88</v>
      </c>
      <c r="C44" s="42" t="s">
        <v>77</v>
      </c>
      <c r="D44" s="43">
        <f t="shared" ref="D44:AA44" si="22">$D$9</f>
        <v>66.180000000000007</v>
      </c>
      <c r="E44" s="43">
        <f t="shared" si="22"/>
        <v>66.180000000000007</v>
      </c>
      <c r="F44" s="43">
        <f t="shared" si="22"/>
        <v>66.180000000000007</v>
      </c>
      <c r="G44" s="43">
        <f t="shared" si="22"/>
        <v>66.180000000000007</v>
      </c>
      <c r="H44" s="43">
        <f t="shared" si="22"/>
        <v>66.180000000000007</v>
      </c>
      <c r="I44" s="43">
        <f t="shared" si="22"/>
        <v>66.180000000000007</v>
      </c>
      <c r="J44" s="43">
        <f t="shared" si="22"/>
        <v>66.180000000000007</v>
      </c>
      <c r="K44" s="43">
        <f t="shared" si="22"/>
        <v>66.180000000000007</v>
      </c>
      <c r="L44" s="43">
        <f t="shared" si="22"/>
        <v>66.180000000000007</v>
      </c>
      <c r="M44" s="43">
        <f t="shared" si="22"/>
        <v>66.180000000000007</v>
      </c>
      <c r="N44" s="43">
        <f t="shared" si="22"/>
        <v>66.180000000000007</v>
      </c>
      <c r="O44" s="43">
        <f t="shared" si="22"/>
        <v>66.180000000000007</v>
      </c>
      <c r="P44" s="43">
        <f t="shared" si="22"/>
        <v>66.180000000000007</v>
      </c>
      <c r="Q44" s="43">
        <f t="shared" si="22"/>
        <v>66.180000000000007</v>
      </c>
      <c r="R44" s="43">
        <f t="shared" si="22"/>
        <v>66.180000000000007</v>
      </c>
      <c r="S44" s="43">
        <f t="shared" si="22"/>
        <v>66.180000000000007</v>
      </c>
      <c r="T44" s="43">
        <f t="shared" si="22"/>
        <v>66.180000000000007</v>
      </c>
      <c r="U44" s="43">
        <f t="shared" si="22"/>
        <v>66.180000000000007</v>
      </c>
      <c r="V44" s="43">
        <f t="shared" si="22"/>
        <v>66.180000000000007</v>
      </c>
      <c r="W44" s="43">
        <f t="shared" si="22"/>
        <v>66.180000000000007</v>
      </c>
      <c r="X44" s="43">
        <f t="shared" si="22"/>
        <v>66.180000000000007</v>
      </c>
      <c r="Y44" s="43">
        <f t="shared" si="22"/>
        <v>66.180000000000007</v>
      </c>
      <c r="Z44" s="43">
        <f t="shared" si="22"/>
        <v>66.180000000000007</v>
      </c>
      <c r="AA44" s="43">
        <f t="shared" si="22"/>
        <v>66.180000000000007</v>
      </c>
    </row>
    <row r="45" spans="1:27" ht="12.75" hidden="1" customHeight="1" outlineLevel="1" x14ac:dyDescent="0.2">
      <c r="A45" s="92" t="s">
        <v>843</v>
      </c>
      <c r="B45" s="62" t="s">
        <v>81</v>
      </c>
      <c r="C45" s="42" t="s">
        <v>77</v>
      </c>
      <c r="D45" s="43">
        <v>4.7699999999999996</v>
      </c>
      <c r="E45" s="43">
        <v>4.7699999999999996</v>
      </c>
      <c r="F45" s="43">
        <v>4.7699999999999996</v>
      </c>
      <c r="G45" s="43">
        <v>4.7699999999999996</v>
      </c>
      <c r="H45" s="43">
        <v>4.7699999999999996</v>
      </c>
      <c r="I45" s="43">
        <v>4.7699999999999996</v>
      </c>
      <c r="J45" s="43">
        <v>4.7699999999999996</v>
      </c>
      <c r="K45" s="43">
        <v>4.7699999999999996</v>
      </c>
      <c r="L45" s="43">
        <v>4.7699999999999996</v>
      </c>
      <c r="M45" s="43">
        <v>4.7699999999999996</v>
      </c>
      <c r="N45" s="43">
        <v>4.7699999999999996</v>
      </c>
      <c r="O45" s="43">
        <v>4.7699999999999996</v>
      </c>
      <c r="P45" s="43">
        <v>4.7699999999999996</v>
      </c>
      <c r="Q45" s="43">
        <v>4.7699999999999996</v>
      </c>
      <c r="R45" s="43">
        <v>4.7699999999999996</v>
      </c>
      <c r="S45" s="43">
        <v>4.7699999999999996</v>
      </c>
      <c r="T45" s="43">
        <v>4.7699999999999996</v>
      </c>
      <c r="U45" s="43">
        <v>4.7699999999999996</v>
      </c>
      <c r="V45" s="43">
        <v>4.7699999999999996</v>
      </c>
      <c r="W45" s="43">
        <v>4.7699999999999996</v>
      </c>
      <c r="X45" s="43">
        <v>4.7699999999999996</v>
      </c>
      <c r="Y45" s="43">
        <v>4.7699999999999996</v>
      </c>
      <c r="Z45" s="43">
        <v>4.7699999999999996</v>
      </c>
      <c r="AA45" s="43">
        <v>4.7699999999999996</v>
      </c>
    </row>
    <row r="46" spans="1:27" ht="12.75" hidden="1" customHeight="1" outlineLevel="1" x14ac:dyDescent="0.2">
      <c r="A46" s="92" t="s">
        <v>844</v>
      </c>
      <c r="B46" s="62" t="s">
        <v>79</v>
      </c>
      <c r="C46" s="42" t="s">
        <v>77</v>
      </c>
      <c r="D46" s="43">
        <f>$D$11</f>
        <v>110.23</v>
      </c>
      <c r="E46" s="43">
        <f t="shared" ref="E46:AA46" si="23">$D$11</f>
        <v>110.23</v>
      </c>
      <c r="F46" s="43">
        <f t="shared" si="23"/>
        <v>110.23</v>
      </c>
      <c r="G46" s="43">
        <f t="shared" si="23"/>
        <v>110.23</v>
      </c>
      <c r="H46" s="43">
        <f t="shared" si="23"/>
        <v>110.23</v>
      </c>
      <c r="I46" s="43">
        <f t="shared" si="23"/>
        <v>110.23</v>
      </c>
      <c r="J46" s="43">
        <f t="shared" si="23"/>
        <v>110.23</v>
      </c>
      <c r="K46" s="43">
        <f t="shared" si="23"/>
        <v>110.23</v>
      </c>
      <c r="L46" s="43">
        <f t="shared" si="23"/>
        <v>110.23</v>
      </c>
      <c r="M46" s="43">
        <f t="shared" si="23"/>
        <v>110.23</v>
      </c>
      <c r="N46" s="43">
        <f t="shared" si="23"/>
        <v>110.23</v>
      </c>
      <c r="O46" s="43">
        <f t="shared" si="23"/>
        <v>110.23</v>
      </c>
      <c r="P46" s="43">
        <f t="shared" si="23"/>
        <v>110.23</v>
      </c>
      <c r="Q46" s="43">
        <f t="shared" si="23"/>
        <v>110.23</v>
      </c>
      <c r="R46" s="43">
        <f t="shared" si="23"/>
        <v>110.23</v>
      </c>
      <c r="S46" s="43">
        <f t="shared" si="23"/>
        <v>110.23</v>
      </c>
      <c r="T46" s="43">
        <f t="shared" si="23"/>
        <v>110.23</v>
      </c>
      <c r="U46" s="43">
        <f t="shared" si="23"/>
        <v>110.23</v>
      </c>
      <c r="V46" s="43">
        <f t="shared" si="23"/>
        <v>110.23</v>
      </c>
      <c r="W46" s="43">
        <f t="shared" si="23"/>
        <v>110.23</v>
      </c>
      <c r="X46" s="43">
        <f t="shared" si="23"/>
        <v>110.23</v>
      </c>
      <c r="Y46" s="43">
        <f t="shared" si="23"/>
        <v>110.23</v>
      </c>
      <c r="Z46" s="43">
        <f t="shared" si="23"/>
        <v>110.23</v>
      </c>
      <c r="AA46" s="43">
        <f t="shared" si="23"/>
        <v>110.23</v>
      </c>
    </row>
    <row r="47" spans="1:27" ht="12.75" customHeight="1" collapsed="1" x14ac:dyDescent="0.2">
      <c r="A47" s="91" t="s">
        <v>845</v>
      </c>
      <c r="B47" s="27" t="str">
        <f>"09"&amp;"."&amp;$B$599&amp;"."&amp;$B$600</f>
        <v>09.02.2023</v>
      </c>
      <c r="C47" s="83" t="s">
        <v>74</v>
      </c>
      <c r="D47" s="84">
        <f>ROUND(((D48+D49+D51+D50)/1000),5)</f>
        <v>1.29511</v>
      </c>
      <c r="E47" s="84">
        <f>ROUND(((E48+E49+E51+E50)/1000),5)</f>
        <v>1.26353</v>
      </c>
      <c r="F47" s="84">
        <f>ROUND(((F48+F49+F51+F50)/1000),5)</f>
        <v>1.26186</v>
      </c>
      <c r="G47" s="84">
        <f t="shared" ref="G47:AA47" si="24">ROUND(((G48+G49+G51+G50)/1000),5)</f>
        <v>1.2654399999999999</v>
      </c>
      <c r="H47" s="84">
        <f t="shared" si="24"/>
        <v>1.3033300000000001</v>
      </c>
      <c r="I47" s="84">
        <f t="shared" si="24"/>
        <v>1.38615</v>
      </c>
      <c r="J47" s="84">
        <f t="shared" si="24"/>
        <v>1.6427099999999999</v>
      </c>
      <c r="K47" s="84">
        <f t="shared" si="24"/>
        <v>1.8310900000000001</v>
      </c>
      <c r="L47" s="84">
        <f t="shared" si="24"/>
        <v>1.9465300000000001</v>
      </c>
      <c r="M47" s="84">
        <f t="shared" si="24"/>
        <v>1.9673799999999999</v>
      </c>
      <c r="N47" s="84">
        <f t="shared" si="24"/>
        <v>1.9778899999999999</v>
      </c>
      <c r="O47" s="84">
        <f t="shared" si="24"/>
        <v>2.0161199999999999</v>
      </c>
      <c r="P47" s="84">
        <f t="shared" si="24"/>
        <v>1.99634</v>
      </c>
      <c r="Q47" s="84">
        <f t="shared" si="24"/>
        <v>1.97739</v>
      </c>
      <c r="R47" s="84">
        <f t="shared" si="24"/>
        <v>1.97407</v>
      </c>
      <c r="S47" s="84">
        <f t="shared" si="24"/>
        <v>1.96675</v>
      </c>
      <c r="T47" s="84">
        <f t="shared" si="24"/>
        <v>1.9348099999999999</v>
      </c>
      <c r="U47" s="84">
        <f t="shared" si="24"/>
        <v>1.95757</v>
      </c>
      <c r="V47" s="84">
        <f t="shared" si="24"/>
        <v>1.9714799999999999</v>
      </c>
      <c r="W47" s="84">
        <f t="shared" si="24"/>
        <v>1.9932099999999999</v>
      </c>
      <c r="X47" s="84">
        <f t="shared" si="24"/>
        <v>1.93967</v>
      </c>
      <c r="Y47" s="84">
        <f t="shared" si="24"/>
        <v>1.839</v>
      </c>
      <c r="Z47" s="84">
        <f t="shared" si="24"/>
        <v>1.70312</v>
      </c>
      <c r="AA47" s="84">
        <f t="shared" si="24"/>
        <v>1.4163600000000001</v>
      </c>
    </row>
    <row r="48" spans="1:27" ht="12.75" hidden="1" customHeight="1" outlineLevel="1" x14ac:dyDescent="0.2">
      <c r="A48" s="92" t="s">
        <v>846</v>
      </c>
      <c r="B48" s="62" t="s">
        <v>231</v>
      </c>
      <c r="C48" s="42" t="s">
        <v>77</v>
      </c>
      <c r="D48" s="43">
        <v>1113.93</v>
      </c>
      <c r="E48" s="43">
        <v>1082.3499999999999</v>
      </c>
      <c r="F48" s="43">
        <v>1080.68</v>
      </c>
      <c r="G48" s="43">
        <v>1084.26</v>
      </c>
      <c r="H48" s="43">
        <v>1122.1500000000001</v>
      </c>
      <c r="I48" s="43">
        <v>1204.97</v>
      </c>
      <c r="J48" s="43">
        <v>1461.53</v>
      </c>
      <c r="K48" s="43">
        <v>1649.91</v>
      </c>
      <c r="L48" s="43">
        <v>1765.35</v>
      </c>
      <c r="M48" s="43">
        <v>1786.2</v>
      </c>
      <c r="N48" s="43">
        <v>1796.71</v>
      </c>
      <c r="O48" s="43">
        <v>1834.94</v>
      </c>
      <c r="P48" s="43">
        <v>1815.16</v>
      </c>
      <c r="Q48" s="43">
        <v>1796.21</v>
      </c>
      <c r="R48" s="43">
        <v>1792.89</v>
      </c>
      <c r="S48" s="43">
        <v>1785.57</v>
      </c>
      <c r="T48" s="43">
        <v>1753.63</v>
      </c>
      <c r="U48" s="43">
        <v>1776.39</v>
      </c>
      <c r="V48" s="43">
        <v>1790.3</v>
      </c>
      <c r="W48" s="43">
        <v>1812.03</v>
      </c>
      <c r="X48" s="43">
        <v>1758.49</v>
      </c>
      <c r="Y48" s="43">
        <v>1657.82</v>
      </c>
      <c r="Z48" s="43">
        <v>1521.94</v>
      </c>
      <c r="AA48" s="43">
        <v>1235.18</v>
      </c>
    </row>
    <row r="49" spans="1:27" ht="12.75" hidden="1" customHeight="1" outlineLevel="1" x14ac:dyDescent="0.2">
      <c r="A49" s="92" t="s">
        <v>847</v>
      </c>
      <c r="B49" s="62" t="s">
        <v>88</v>
      </c>
      <c r="C49" s="42" t="s">
        <v>77</v>
      </c>
      <c r="D49" s="43">
        <f t="shared" ref="D49:AA49" si="25">$D$9</f>
        <v>66.180000000000007</v>
      </c>
      <c r="E49" s="43">
        <f t="shared" si="25"/>
        <v>66.180000000000007</v>
      </c>
      <c r="F49" s="43">
        <f t="shared" si="25"/>
        <v>66.180000000000007</v>
      </c>
      <c r="G49" s="43">
        <f t="shared" si="25"/>
        <v>66.180000000000007</v>
      </c>
      <c r="H49" s="43">
        <f t="shared" si="25"/>
        <v>66.180000000000007</v>
      </c>
      <c r="I49" s="43">
        <f t="shared" si="25"/>
        <v>66.180000000000007</v>
      </c>
      <c r="J49" s="43">
        <f t="shared" si="25"/>
        <v>66.180000000000007</v>
      </c>
      <c r="K49" s="43">
        <f t="shared" si="25"/>
        <v>66.180000000000007</v>
      </c>
      <c r="L49" s="43">
        <f t="shared" si="25"/>
        <v>66.180000000000007</v>
      </c>
      <c r="M49" s="43">
        <f t="shared" si="25"/>
        <v>66.180000000000007</v>
      </c>
      <c r="N49" s="43">
        <f t="shared" si="25"/>
        <v>66.180000000000007</v>
      </c>
      <c r="O49" s="43">
        <f t="shared" si="25"/>
        <v>66.180000000000007</v>
      </c>
      <c r="P49" s="43">
        <f t="shared" si="25"/>
        <v>66.180000000000007</v>
      </c>
      <c r="Q49" s="43">
        <f t="shared" si="25"/>
        <v>66.180000000000007</v>
      </c>
      <c r="R49" s="43">
        <f t="shared" si="25"/>
        <v>66.180000000000007</v>
      </c>
      <c r="S49" s="43">
        <f t="shared" si="25"/>
        <v>66.180000000000007</v>
      </c>
      <c r="T49" s="43">
        <f t="shared" si="25"/>
        <v>66.180000000000007</v>
      </c>
      <c r="U49" s="43">
        <f t="shared" si="25"/>
        <v>66.180000000000007</v>
      </c>
      <c r="V49" s="43">
        <f t="shared" si="25"/>
        <v>66.180000000000007</v>
      </c>
      <c r="W49" s="43">
        <f t="shared" si="25"/>
        <v>66.180000000000007</v>
      </c>
      <c r="X49" s="43">
        <f t="shared" si="25"/>
        <v>66.180000000000007</v>
      </c>
      <c r="Y49" s="43">
        <f t="shared" si="25"/>
        <v>66.180000000000007</v>
      </c>
      <c r="Z49" s="43">
        <f t="shared" si="25"/>
        <v>66.180000000000007</v>
      </c>
      <c r="AA49" s="43">
        <f t="shared" si="25"/>
        <v>66.180000000000007</v>
      </c>
    </row>
    <row r="50" spans="1:27" ht="12.75" hidden="1" customHeight="1" outlineLevel="1" x14ac:dyDescent="0.2">
      <c r="A50" s="92" t="s">
        <v>848</v>
      </c>
      <c r="B50" s="62" t="s">
        <v>81</v>
      </c>
      <c r="C50" s="42" t="s">
        <v>77</v>
      </c>
      <c r="D50" s="43">
        <v>4.7699999999999996</v>
      </c>
      <c r="E50" s="43">
        <v>4.7699999999999996</v>
      </c>
      <c r="F50" s="43">
        <v>4.7699999999999996</v>
      </c>
      <c r="G50" s="43">
        <v>4.7699999999999996</v>
      </c>
      <c r="H50" s="43">
        <v>4.7699999999999996</v>
      </c>
      <c r="I50" s="43">
        <v>4.7699999999999996</v>
      </c>
      <c r="J50" s="43">
        <v>4.7699999999999996</v>
      </c>
      <c r="K50" s="43">
        <v>4.7699999999999996</v>
      </c>
      <c r="L50" s="43">
        <v>4.7699999999999996</v>
      </c>
      <c r="M50" s="43">
        <v>4.7699999999999996</v>
      </c>
      <c r="N50" s="43">
        <v>4.7699999999999996</v>
      </c>
      <c r="O50" s="43">
        <v>4.7699999999999996</v>
      </c>
      <c r="P50" s="43">
        <v>4.7699999999999996</v>
      </c>
      <c r="Q50" s="43">
        <v>4.7699999999999996</v>
      </c>
      <c r="R50" s="43">
        <v>4.7699999999999996</v>
      </c>
      <c r="S50" s="43">
        <v>4.7699999999999996</v>
      </c>
      <c r="T50" s="43">
        <v>4.7699999999999996</v>
      </c>
      <c r="U50" s="43">
        <v>4.7699999999999996</v>
      </c>
      <c r="V50" s="43">
        <v>4.7699999999999996</v>
      </c>
      <c r="W50" s="43">
        <v>4.7699999999999996</v>
      </c>
      <c r="X50" s="43">
        <v>4.7699999999999996</v>
      </c>
      <c r="Y50" s="43">
        <v>4.7699999999999996</v>
      </c>
      <c r="Z50" s="43">
        <v>4.7699999999999996</v>
      </c>
      <c r="AA50" s="43">
        <v>4.7699999999999996</v>
      </c>
    </row>
    <row r="51" spans="1:27" ht="12.75" hidden="1" customHeight="1" outlineLevel="1" x14ac:dyDescent="0.2">
      <c r="A51" s="92" t="s">
        <v>849</v>
      </c>
      <c r="B51" s="62" t="s">
        <v>79</v>
      </c>
      <c r="C51" s="42" t="s">
        <v>77</v>
      </c>
      <c r="D51" s="43">
        <f>$D$11</f>
        <v>110.23</v>
      </c>
      <c r="E51" s="43">
        <f t="shared" ref="E51:AA51" si="26">$D$11</f>
        <v>110.23</v>
      </c>
      <c r="F51" s="43">
        <f t="shared" si="26"/>
        <v>110.23</v>
      </c>
      <c r="G51" s="43">
        <f t="shared" si="26"/>
        <v>110.23</v>
      </c>
      <c r="H51" s="43">
        <f t="shared" si="26"/>
        <v>110.23</v>
      </c>
      <c r="I51" s="43">
        <f t="shared" si="26"/>
        <v>110.23</v>
      </c>
      <c r="J51" s="43">
        <f t="shared" si="26"/>
        <v>110.23</v>
      </c>
      <c r="K51" s="43">
        <f t="shared" si="26"/>
        <v>110.23</v>
      </c>
      <c r="L51" s="43">
        <f t="shared" si="26"/>
        <v>110.23</v>
      </c>
      <c r="M51" s="43">
        <f t="shared" si="26"/>
        <v>110.23</v>
      </c>
      <c r="N51" s="43">
        <f t="shared" si="26"/>
        <v>110.23</v>
      </c>
      <c r="O51" s="43">
        <f t="shared" si="26"/>
        <v>110.23</v>
      </c>
      <c r="P51" s="43">
        <f t="shared" si="26"/>
        <v>110.23</v>
      </c>
      <c r="Q51" s="43">
        <f t="shared" si="26"/>
        <v>110.23</v>
      </c>
      <c r="R51" s="43">
        <f t="shared" si="26"/>
        <v>110.23</v>
      </c>
      <c r="S51" s="43">
        <f t="shared" si="26"/>
        <v>110.23</v>
      </c>
      <c r="T51" s="43">
        <f t="shared" si="26"/>
        <v>110.23</v>
      </c>
      <c r="U51" s="43">
        <f t="shared" si="26"/>
        <v>110.23</v>
      </c>
      <c r="V51" s="43">
        <f t="shared" si="26"/>
        <v>110.23</v>
      </c>
      <c r="W51" s="43">
        <f t="shared" si="26"/>
        <v>110.23</v>
      </c>
      <c r="X51" s="43">
        <f t="shared" si="26"/>
        <v>110.23</v>
      </c>
      <c r="Y51" s="43">
        <f t="shared" si="26"/>
        <v>110.23</v>
      </c>
      <c r="Z51" s="43">
        <f t="shared" si="26"/>
        <v>110.23</v>
      </c>
      <c r="AA51" s="43">
        <f t="shared" si="26"/>
        <v>110.23</v>
      </c>
    </row>
    <row r="52" spans="1:27" ht="12.75" customHeight="1" collapsed="1" x14ac:dyDescent="0.2">
      <c r="A52" s="91" t="s">
        <v>850</v>
      </c>
      <c r="B52" s="27" t="str">
        <f>"10"&amp;"."&amp;$B$599&amp;"."&amp;$B$600</f>
        <v>10.02.2023</v>
      </c>
      <c r="C52" s="83" t="s">
        <v>74</v>
      </c>
      <c r="D52" s="84">
        <f>ROUND(((D53+D54+D56+D55)/1000),5)</f>
        <v>1.36314</v>
      </c>
      <c r="E52" s="84">
        <f>ROUND(((E53+E54+E56+E55)/1000),5)</f>
        <v>1.31464</v>
      </c>
      <c r="F52" s="84">
        <f>ROUND(((F53+F54+F56+F55)/1000),5)</f>
        <v>1.28335</v>
      </c>
      <c r="G52" s="84">
        <f t="shared" ref="G52:AA52" si="27">ROUND(((G53+G54+G56+G55)/1000),5)</f>
        <v>1.28407</v>
      </c>
      <c r="H52" s="84">
        <f t="shared" si="27"/>
        <v>1.3485</v>
      </c>
      <c r="I52" s="84">
        <f t="shared" si="27"/>
        <v>1.4219900000000001</v>
      </c>
      <c r="J52" s="84">
        <f t="shared" si="27"/>
        <v>1.7131799999999999</v>
      </c>
      <c r="K52" s="84">
        <f t="shared" si="27"/>
        <v>1.829</v>
      </c>
      <c r="L52" s="84">
        <f t="shared" si="27"/>
        <v>1.9174800000000001</v>
      </c>
      <c r="M52" s="84">
        <f t="shared" si="27"/>
        <v>1.9570000000000001</v>
      </c>
      <c r="N52" s="84">
        <f t="shared" si="27"/>
        <v>1.9762299999999999</v>
      </c>
      <c r="O52" s="84">
        <f t="shared" si="27"/>
        <v>2.0017200000000002</v>
      </c>
      <c r="P52" s="84">
        <f t="shared" si="27"/>
        <v>1.9840199999999999</v>
      </c>
      <c r="Q52" s="84">
        <f t="shared" si="27"/>
        <v>1.99187</v>
      </c>
      <c r="R52" s="84">
        <f t="shared" si="27"/>
        <v>1.98268</v>
      </c>
      <c r="S52" s="84">
        <f t="shared" si="27"/>
        <v>1.9406600000000001</v>
      </c>
      <c r="T52" s="84">
        <f t="shared" si="27"/>
        <v>1.91567</v>
      </c>
      <c r="U52" s="84">
        <f t="shared" si="27"/>
        <v>1.9462900000000001</v>
      </c>
      <c r="V52" s="84">
        <f t="shared" si="27"/>
        <v>1.97146</v>
      </c>
      <c r="W52" s="84">
        <f t="shared" si="27"/>
        <v>1.9611499999999999</v>
      </c>
      <c r="X52" s="84">
        <f t="shared" si="27"/>
        <v>1.9338299999999999</v>
      </c>
      <c r="Y52" s="84">
        <f t="shared" si="27"/>
        <v>1.87313</v>
      </c>
      <c r="Z52" s="84">
        <f t="shared" si="27"/>
        <v>1.7637100000000001</v>
      </c>
      <c r="AA52" s="84">
        <f t="shared" si="27"/>
        <v>1.5905100000000001</v>
      </c>
    </row>
    <row r="53" spans="1:27" ht="12.75" hidden="1" customHeight="1" outlineLevel="1" x14ac:dyDescent="0.2">
      <c r="A53" s="92" t="s">
        <v>851</v>
      </c>
      <c r="B53" s="62" t="s">
        <v>231</v>
      </c>
      <c r="C53" s="42" t="s">
        <v>77</v>
      </c>
      <c r="D53" s="43">
        <v>1181.96</v>
      </c>
      <c r="E53" s="43">
        <v>1133.46</v>
      </c>
      <c r="F53" s="43">
        <v>1102.17</v>
      </c>
      <c r="G53" s="43">
        <v>1102.8900000000001</v>
      </c>
      <c r="H53" s="43">
        <v>1167.32</v>
      </c>
      <c r="I53" s="43">
        <v>1240.81</v>
      </c>
      <c r="J53" s="43">
        <v>1532</v>
      </c>
      <c r="K53" s="43">
        <v>1647.82</v>
      </c>
      <c r="L53" s="43">
        <v>1736.3</v>
      </c>
      <c r="M53" s="43">
        <v>1775.82</v>
      </c>
      <c r="N53" s="43">
        <v>1795.05</v>
      </c>
      <c r="O53" s="43">
        <v>1820.54</v>
      </c>
      <c r="P53" s="43">
        <v>1802.84</v>
      </c>
      <c r="Q53" s="43">
        <v>1810.69</v>
      </c>
      <c r="R53" s="43">
        <v>1801.5</v>
      </c>
      <c r="S53" s="43">
        <v>1759.48</v>
      </c>
      <c r="T53" s="43">
        <v>1734.49</v>
      </c>
      <c r="U53" s="43">
        <v>1765.11</v>
      </c>
      <c r="V53" s="43">
        <v>1790.28</v>
      </c>
      <c r="W53" s="43">
        <v>1779.97</v>
      </c>
      <c r="X53" s="43">
        <v>1752.65</v>
      </c>
      <c r="Y53" s="43">
        <v>1691.95</v>
      </c>
      <c r="Z53" s="43">
        <v>1582.53</v>
      </c>
      <c r="AA53" s="43">
        <v>1409.33</v>
      </c>
    </row>
    <row r="54" spans="1:27" ht="12.75" hidden="1" customHeight="1" outlineLevel="1" x14ac:dyDescent="0.2">
      <c r="A54" s="92" t="s">
        <v>852</v>
      </c>
      <c r="B54" s="62" t="s">
        <v>88</v>
      </c>
      <c r="C54" s="42" t="s">
        <v>77</v>
      </c>
      <c r="D54" s="43">
        <f t="shared" ref="D54:AA54" si="28">$D$9</f>
        <v>66.180000000000007</v>
      </c>
      <c r="E54" s="43">
        <f t="shared" si="28"/>
        <v>66.180000000000007</v>
      </c>
      <c r="F54" s="43">
        <f t="shared" si="28"/>
        <v>66.180000000000007</v>
      </c>
      <c r="G54" s="43">
        <f t="shared" si="28"/>
        <v>66.180000000000007</v>
      </c>
      <c r="H54" s="43">
        <f t="shared" si="28"/>
        <v>66.180000000000007</v>
      </c>
      <c r="I54" s="43">
        <f t="shared" si="28"/>
        <v>66.180000000000007</v>
      </c>
      <c r="J54" s="43">
        <f t="shared" si="28"/>
        <v>66.180000000000007</v>
      </c>
      <c r="K54" s="43">
        <f t="shared" si="28"/>
        <v>66.180000000000007</v>
      </c>
      <c r="L54" s="43">
        <f t="shared" si="28"/>
        <v>66.180000000000007</v>
      </c>
      <c r="M54" s="43">
        <f t="shared" si="28"/>
        <v>66.180000000000007</v>
      </c>
      <c r="N54" s="43">
        <f t="shared" si="28"/>
        <v>66.180000000000007</v>
      </c>
      <c r="O54" s="43">
        <f t="shared" si="28"/>
        <v>66.180000000000007</v>
      </c>
      <c r="P54" s="43">
        <f t="shared" si="28"/>
        <v>66.180000000000007</v>
      </c>
      <c r="Q54" s="43">
        <f t="shared" si="28"/>
        <v>66.180000000000007</v>
      </c>
      <c r="R54" s="43">
        <f t="shared" si="28"/>
        <v>66.180000000000007</v>
      </c>
      <c r="S54" s="43">
        <f t="shared" si="28"/>
        <v>66.180000000000007</v>
      </c>
      <c r="T54" s="43">
        <f t="shared" si="28"/>
        <v>66.180000000000007</v>
      </c>
      <c r="U54" s="43">
        <f t="shared" si="28"/>
        <v>66.180000000000007</v>
      </c>
      <c r="V54" s="43">
        <f t="shared" si="28"/>
        <v>66.180000000000007</v>
      </c>
      <c r="W54" s="43">
        <f t="shared" si="28"/>
        <v>66.180000000000007</v>
      </c>
      <c r="X54" s="43">
        <f t="shared" si="28"/>
        <v>66.180000000000007</v>
      </c>
      <c r="Y54" s="43">
        <f t="shared" si="28"/>
        <v>66.180000000000007</v>
      </c>
      <c r="Z54" s="43">
        <f t="shared" si="28"/>
        <v>66.180000000000007</v>
      </c>
      <c r="AA54" s="43">
        <f t="shared" si="28"/>
        <v>66.180000000000007</v>
      </c>
    </row>
    <row r="55" spans="1:27" ht="12.75" hidden="1" customHeight="1" outlineLevel="1" x14ac:dyDescent="0.2">
      <c r="A55" s="92" t="s">
        <v>853</v>
      </c>
      <c r="B55" s="62" t="s">
        <v>81</v>
      </c>
      <c r="C55" s="42" t="s">
        <v>77</v>
      </c>
      <c r="D55" s="43">
        <v>4.7699999999999996</v>
      </c>
      <c r="E55" s="43">
        <v>4.7699999999999996</v>
      </c>
      <c r="F55" s="43">
        <v>4.7699999999999996</v>
      </c>
      <c r="G55" s="43">
        <v>4.7699999999999996</v>
      </c>
      <c r="H55" s="43">
        <v>4.7699999999999996</v>
      </c>
      <c r="I55" s="43">
        <v>4.7699999999999996</v>
      </c>
      <c r="J55" s="43">
        <v>4.7699999999999996</v>
      </c>
      <c r="K55" s="43">
        <v>4.7699999999999996</v>
      </c>
      <c r="L55" s="43">
        <v>4.7699999999999996</v>
      </c>
      <c r="M55" s="43">
        <v>4.7699999999999996</v>
      </c>
      <c r="N55" s="43">
        <v>4.7699999999999996</v>
      </c>
      <c r="O55" s="43">
        <v>4.7699999999999996</v>
      </c>
      <c r="P55" s="43">
        <v>4.7699999999999996</v>
      </c>
      <c r="Q55" s="43">
        <v>4.7699999999999996</v>
      </c>
      <c r="R55" s="43">
        <v>4.7699999999999996</v>
      </c>
      <c r="S55" s="43">
        <v>4.7699999999999996</v>
      </c>
      <c r="T55" s="43">
        <v>4.7699999999999996</v>
      </c>
      <c r="U55" s="43">
        <v>4.7699999999999996</v>
      </c>
      <c r="V55" s="43">
        <v>4.7699999999999996</v>
      </c>
      <c r="W55" s="43">
        <v>4.7699999999999996</v>
      </c>
      <c r="X55" s="43">
        <v>4.7699999999999996</v>
      </c>
      <c r="Y55" s="43">
        <v>4.7699999999999996</v>
      </c>
      <c r="Z55" s="43">
        <v>4.7699999999999996</v>
      </c>
      <c r="AA55" s="43">
        <v>4.7699999999999996</v>
      </c>
    </row>
    <row r="56" spans="1:27" ht="12.75" hidden="1" customHeight="1" outlineLevel="1" x14ac:dyDescent="0.2">
      <c r="A56" s="92" t="s">
        <v>854</v>
      </c>
      <c r="B56" s="62" t="s">
        <v>79</v>
      </c>
      <c r="C56" s="42" t="s">
        <v>77</v>
      </c>
      <c r="D56" s="43">
        <f>$D$11</f>
        <v>110.23</v>
      </c>
      <c r="E56" s="43">
        <f t="shared" ref="E56:AA56" si="29">$D$11</f>
        <v>110.23</v>
      </c>
      <c r="F56" s="43">
        <f t="shared" si="29"/>
        <v>110.23</v>
      </c>
      <c r="G56" s="43">
        <f t="shared" si="29"/>
        <v>110.23</v>
      </c>
      <c r="H56" s="43">
        <f t="shared" si="29"/>
        <v>110.23</v>
      </c>
      <c r="I56" s="43">
        <f t="shared" si="29"/>
        <v>110.23</v>
      </c>
      <c r="J56" s="43">
        <f t="shared" si="29"/>
        <v>110.23</v>
      </c>
      <c r="K56" s="43">
        <f t="shared" si="29"/>
        <v>110.23</v>
      </c>
      <c r="L56" s="43">
        <f t="shared" si="29"/>
        <v>110.23</v>
      </c>
      <c r="M56" s="43">
        <f t="shared" si="29"/>
        <v>110.23</v>
      </c>
      <c r="N56" s="43">
        <f t="shared" si="29"/>
        <v>110.23</v>
      </c>
      <c r="O56" s="43">
        <f t="shared" si="29"/>
        <v>110.23</v>
      </c>
      <c r="P56" s="43">
        <f t="shared" si="29"/>
        <v>110.23</v>
      </c>
      <c r="Q56" s="43">
        <f t="shared" si="29"/>
        <v>110.23</v>
      </c>
      <c r="R56" s="43">
        <f t="shared" si="29"/>
        <v>110.23</v>
      </c>
      <c r="S56" s="43">
        <f t="shared" si="29"/>
        <v>110.23</v>
      </c>
      <c r="T56" s="43">
        <f t="shared" si="29"/>
        <v>110.23</v>
      </c>
      <c r="U56" s="43">
        <f t="shared" si="29"/>
        <v>110.23</v>
      </c>
      <c r="V56" s="43">
        <f t="shared" si="29"/>
        <v>110.23</v>
      </c>
      <c r="W56" s="43">
        <f t="shared" si="29"/>
        <v>110.23</v>
      </c>
      <c r="X56" s="43">
        <f t="shared" si="29"/>
        <v>110.23</v>
      </c>
      <c r="Y56" s="43">
        <f t="shared" si="29"/>
        <v>110.23</v>
      </c>
      <c r="Z56" s="43">
        <f t="shared" si="29"/>
        <v>110.23</v>
      </c>
      <c r="AA56" s="43">
        <f t="shared" si="29"/>
        <v>110.23</v>
      </c>
    </row>
    <row r="57" spans="1:27" ht="12.75" customHeight="1" collapsed="1" x14ac:dyDescent="0.2">
      <c r="A57" s="91" t="s">
        <v>855</v>
      </c>
      <c r="B57" s="27" t="str">
        <f>"11"&amp;"."&amp;$B$599&amp;"."&amp;$B$600</f>
        <v>11.02.2023</v>
      </c>
      <c r="C57" s="83" t="s">
        <v>74</v>
      </c>
      <c r="D57" s="84">
        <f>ROUND(((D58+D59+D61+D60)/1000),5)</f>
        <v>1.45522</v>
      </c>
      <c r="E57" s="84">
        <f>ROUND(((E58+E59+E61+E60)/1000),5)</f>
        <v>1.41734</v>
      </c>
      <c r="F57" s="84">
        <f>ROUND(((F58+F59+F61+F60)/1000),5)</f>
        <v>1.39676</v>
      </c>
      <c r="G57" s="84">
        <f t="shared" ref="G57:AA57" si="30">ROUND(((G58+G59+G61+G60)/1000),5)</f>
        <v>1.38327</v>
      </c>
      <c r="H57" s="84">
        <f t="shared" si="30"/>
        <v>1.3958999999999999</v>
      </c>
      <c r="I57" s="84">
        <f t="shared" si="30"/>
        <v>1.41266</v>
      </c>
      <c r="J57" s="84">
        <f t="shared" si="30"/>
        <v>1.4749099999999999</v>
      </c>
      <c r="K57" s="84">
        <f t="shared" si="30"/>
        <v>1.73908</v>
      </c>
      <c r="L57" s="84">
        <f t="shared" si="30"/>
        <v>1.83467</v>
      </c>
      <c r="M57" s="84">
        <f t="shared" si="30"/>
        <v>1.9770799999999999</v>
      </c>
      <c r="N57" s="84">
        <f t="shared" si="30"/>
        <v>2.0230100000000002</v>
      </c>
      <c r="O57" s="84">
        <f t="shared" si="30"/>
        <v>2.0355300000000001</v>
      </c>
      <c r="P57" s="84">
        <f t="shared" si="30"/>
        <v>2.032</v>
      </c>
      <c r="Q57" s="84">
        <f t="shared" si="30"/>
        <v>2.0282300000000002</v>
      </c>
      <c r="R57" s="84">
        <f t="shared" si="30"/>
        <v>2.0218500000000001</v>
      </c>
      <c r="S57" s="84">
        <f t="shared" si="30"/>
        <v>1.9837499999999999</v>
      </c>
      <c r="T57" s="84">
        <f t="shared" si="30"/>
        <v>2.0061</v>
      </c>
      <c r="U57" s="84">
        <f t="shared" si="30"/>
        <v>2.04067</v>
      </c>
      <c r="V57" s="84">
        <f t="shared" si="30"/>
        <v>2.0642800000000001</v>
      </c>
      <c r="W57" s="84">
        <f t="shared" si="30"/>
        <v>2.0325799999999998</v>
      </c>
      <c r="X57" s="84">
        <f t="shared" si="30"/>
        <v>2.0175399999999999</v>
      </c>
      <c r="Y57" s="84">
        <f t="shared" si="30"/>
        <v>1.90323</v>
      </c>
      <c r="Z57" s="84">
        <f t="shared" si="30"/>
        <v>1.79701</v>
      </c>
      <c r="AA57" s="84">
        <f t="shared" si="30"/>
        <v>1.6831499999999999</v>
      </c>
    </row>
    <row r="58" spans="1:27" ht="12.75" hidden="1" customHeight="1" outlineLevel="1" x14ac:dyDescent="0.2">
      <c r="A58" s="92" t="s">
        <v>856</v>
      </c>
      <c r="B58" s="62" t="s">
        <v>231</v>
      </c>
      <c r="C58" s="42" t="s">
        <v>77</v>
      </c>
      <c r="D58" s="43">
        <v>1274.04</v>
      </c>
      <c r="E58" s="43">
        <v>1236.1600000000001</v>
      </c>
      <c r="F58" s="43">
        <v>1215.58</v>
      </c>
      <c r="G58" s="43">
        <v>1202.0899999999999</v>
      </c>
      <c r="H58" s="43">
        <v>1214.72</v>
      </c>
      <c r="I58" s="43">
        <v>1231.48</v>
      </c>
      <c r="J58" s="43">
        <v>1293.73</v>
      </c>
      <c r="K58" s="43">
        <v>1557.9</v>
      </c>
      <c r="L58" s="43">
        <v>1653.49</v>
      </c>
      <c r="M58" s="43">
        <v>1795.9</v>
      </c>
      <c r="N58" s="43">
        <v>1841.83</v>
      </c>
      <c r="O58" s="43">
        <v>1854.35</v>
      </c>
      <c r="P58" s="43">
        <v>1850.82</v>
      </c>
      <c r="Q58" s="43">
        <v>1847.05</v>
      </c>
      <c r="R58" s="43">
        <v>1840.67</v>
      </c>
      <c r="S58" s="43">
        <v>1802.57</v>
      </c>
      <c r="T58" s="43">
        <v>1824.92</v>
      </c>
      <c r="U58" s="43">
        <v>1859.49</v>
      </c>
      <c r="V58" s="43">
        <v>1883.1</v>
      </c>
      <c r="W58" s="43">
        <v>1851.4</v>
      </c>
      <c r="X58" s="43">
        <v>1836.36</v>
      </c>
      <c r="Y58" s="43">
        <v>1722.05</v>
      </c>
      <c r="Z58" s="43">
        <v>1615.83</v>
      </c>
      <c r="AA58" s="43">
        <v>1501.97</v>
      </c>
    </row>
    <row r="59" spans="1:27" ht="12.75" hidden="1" customHeight="1" outlineLevel="1" x14ac:dyDescent="0.2">
      <c r="A59" s="92" t="s">
        <v>857</v>
      </c>
      <c r="B59" s="62" t="s">
        <v>88</v>
      </c>
      <c r="C59" s="42" t="s">
        <v>77</v>
      </c>
      <c r="D59" s="43">
        <f t="shared" ref="D59:AA59" si="31">$D$9</f>
        <v>66.180000000000007</v>
      </c>
      <c r="E59" s="43">
        <f t="shared" si="31"/>
        <v>66.180000000000007</v>
      </c>
      <c r="F59" s="43">
        <f t="shared" si="31"/>
        <v>66.180000000000007</v>
      </c>
      <c r="G59" s="43">
        <f t="shared" si="31"/>
        <v>66.180000000000007</v>
      </c>
      <c r="H59" s="43">
        <f t="shared" si="31"/>
        <v>66.180000000000007</v>
      </c>
      <c r="I59" s="43">
        <f t="shared" si="31"/>
        <v>66.180000000000007</v>
      </c>
      <c r="J59" s="43">
        <f t="shared" si="31"/>
        <v>66.180000000000007</v>
      </c>
      <c r="K59" s="43">
        <f t="shared" si="31"/>
        <v>66.180000000000007</v>
      </c>
      <c r="L59" s="43">
        <f t="shared" si="31"/>
        <v>66.180000000000007</v>
      </c>
      <c r="M59" s="43">
        <f t="shared" si="31"/>
        <v>66.180000000000007</v>
      </c>
      <c r="N59" s="43">
        <f t="shared" si="31"/>
        <v>66.180000000000007</v>
      </c>
      <c r="O59" s="43">
        <f t="shared" si="31"/>
        <v>66.180000000000007</v>
      </c>
      <c r="P59" s="43">
        <f t="shared" si="31"/>
        <v>66.180000000000007</v>
      </c>
      <c r="Q59" s="43">
        <f t="shared" si="31"/>
        <v>66.180000000000007</v>
      </c>
      <c r="R59" s="43">
        <f t="shared" si="31"/>
        <v>66.180000000000007</v>
      </c>
      <c r="S59" s="43">
        <f t="shared" si="31"/>
        <v>66.180000000000007</v>
      </c>
      <c r="T59" s="43">
        <f t="shared" si="31"/>
        <v>66.180000000000007</v>
      </c>
      <c r="U59" s="43">
        <f t="shared" si="31"/>
        <v>66.180000000000007</v>
      </c>
      <c r="V59" s="43">
        <f t="shared" si="31"/>
        <v>66.180000000000007</v>
      </c>
      <c r="W59" s="43">
        <f t="shared" si="31"/>
        <v>66.180000000000007</v>
      </c>
      <c r="X59" s="43">
        <f t="shared" si="31"/>
        <v>66.180000000000007</v>
      </c>
      <c r="Y59" s="43">
        <f t="shared" si="31"/>
        <v>66.180000000000007</v>
      </c>
      <c r="Z59" s="43">
        <f t="shared" si="31"/>
        <v>66.180000000000007</v>
      </c>
      <c r="AA59" s="43">
        <f t="shared" si="31"/>
        <v>66.180000000000007</v>
      </c>
    </row>
    <row r="60" spans="1:27" ht="12.75" hidden="1" customHeight="1" outlineLevel="1" x14ac:dyDescent="0.2">
      <c r="A60" s="92" t="s">
        <v>858</v>
      </c>
      <c r="B60" s="62" t="s">
        <v>81</v>
      </c>
      <c r="C60" s="42" t="s">
        <v>77</v>
      </c>
      <c r="D60" s="43">
        <v>4.7699999999999996</v>
      </c>
      <c r="E60" s="43">
        <v>4.7699999999999996</v>
      </c>
      <c r="F60" s="43">
        <v>4.7699999999999996</v>
      </c>
      <c r="G60" s="43">
        <v>4.7699999999999996</v>
      </c>
      <c r="H60" s="43">
        <v>4.7699999999999996</v>
      </c>
      <c r="I60" s="43">
        <v>4.7699999999999996</v>
      </c>
      <c r="J60" s="43">
        <v>4.7699999999999996</v>
      </c>
      <c r="K60" s="43">
        <v>4.7699999999999996</v>
      </c>
      <c r="L60" s="43">
        <v>4.7699999999999996</v>
      </c>
      <c r="M60" s="43">
        <v>4.7699999999999996</v>
      </c>
      <c r="N60" s="43">
        <v>4.7699999999999996</v>
      </c>
      <c r="O60" s="43">
        <v>4.7699999999999996</v>
      </c>
      <c r="P60" s="43">
        <v>4.7699999999999996</v>
      </c>
      <c r="Q60" s="43">
        <v>4.7699999999999996</v>
      </c>
      <c r="R60" s="43">
        <v>4.7699999999999996</v>
      </c>
      <c r="S60" s="43">
        <v>4.7699999999999996</v>
      </c>
      <c r="T60" s="43">
        <v>4.7699999999999996</v>
      </c>
      <c r="U60" s="43">
        <v>4.7699999999999996</v>
      </c>
      <c r="V60" s="43">
        <v>4.7699999999999996</v>
      </c>
      <c r="W60" s="43">
        <v>4.7699999999999996</v>
      </c>
      <c r="X60" s="43">
        <v>4.7699999999999996</v>
      </c>
      <c r="Y60" s="43">
        <v>4.7699999999999996</v>
      </c>
      <c r="Z60" s="43">
        <v>4.7699999999999996</v>
      </c>
      <c r="AA60" s="43">
        <v>4.7699999999999996</v>
      </c>
    </row>
    <row r="61" spans="1:27" ht="12.75" hidden="1" customHeight="1" outlineLevel="1" x14ac:dyDescent="0.2">
      <c r="A61" s="92" t="s">
        <v>859</v>
      </c>
      <c r="B61" s="62" t="s">
        <v>79</v>
      </c>
      <c r="C61" s="42" t="s">
        <v>77</v>
      </c>
      <c r="D61" s="43">
        <f>$D$11</f>
        <v>110.23</v>
      </c>
      <c r="E61" s="43">
        <f t="shared" ref="E61:AA61" si="32">$D$11</f>
        <v>110.23</v>
      </c>
      <c r="F61" s="43">
        <f t="shared" si="32"/>
        <v>110.23</v>
      </c>
      <c r="G61" s="43">
        <f t="shared" si="32"/>
        <v>110.23</v>
      </c>
      <c r="H61" s="43">
        <f t="shared" si="32"/>
        <v>110.23</v>
      </c>
      <c r="I61" s="43">
        <f t="shared" si="32"/>
        <v>110.23</v>
      </c>
      <c r="J61" s="43">
        <f t="shared" si="32"/>
        <v>110.23</v>
      </c>
      <c r="K61" s="43">
        <f t="shared" si="32"/>
        <v>110.23</v>
      </c>
      <c r="L61" s="43">
        <f t="shared" si="32"/>
        <v>110.23</v>
      </c>
      <c r="M61" s="43">
        <f t="shared" si="32"/>
        <v>110.23</v>
      </c>
      <c r="N61" s="43">
        <f t="shared" si="32"/>
        <v>110.23</v>
      </c>
      <c r="O61" s="43">
        <f t="shared" si="32"/>
        <v>110.23</v>
      </c>
      <c r="P61" s="43">
        <f t="shared" si="32"/>
        <v>110.23</v>
      </c>
      <c r="Q61" s="43">
        <f t="shared" si="32"/>
        <v>110.23</v>
      </c>
      <c r="R61" s="43">
        <f t="shared" si="32"/>
        <v>110.23</v>
      </c>
      <c r="S61" s="43">
        <f t="shared" si="32"/>
        <v>110.23</v>
      </c>
      <c r="T61" s="43">
        <f t="shared" si="32"/>
        <v>110.23</v>
      </c>
      <c r="U61" s="43">
        <f t="shared" si="32"/>
        <v>110.23</v>
      </c>
      <c r="V61" s="43">
        <f t="shared" si="32"/>
        <v>110.23</v>
      </c>
      <c r="W61" s="43">
        <f t="shared" si="32"/>
        <v>110.23</v>
      </c>
      <c r="X61" s="43">
        <f t="shared" si="32"/>
        <v>110.23</v>
      </c>
      <c r="Y61" s="43">
        <f t="shared" si="32"/>
        <v>110.23</v>
      </c>
      <c r="Z61" s="43">
        <f t="shared" si="32"/>
        <v>110.23</v>
      </c>
      <c r="AA61" s="43">
        <f t="shared" si="32"/>
        <v>110.23</v>
      </c>
    </row>
    <row r="62" spans="1:27" ht="12.75" customHeight="1" collapsed="1" x14ac:dyDescent="0.2">
      <c r="A62" s="91" t="s">
        <v>860</v>
      </c>
      <c r="B62" s="27" t="str">
        <f>"12"&amp;"."&amp;$B$599&amp;"."&amp;$B$600</f>
        <v>12.02.2023</v>
      </c>
      <c r="C62" s="83" t="s">
        <v>74</v>
      </c>
      <c r="D62" s="84">
        <f>ROUND(((D63+D64+D66+D65)/1000),5)</f>
        <v>1.4395100000000001</v>
      </c>
      <c r="E62" s="84">
        <f>ROUND(((E63+E64+E66+E65)/1000),5)</f>
        <v>1.3882099999999999</v>
      </c>
      <c r="F62" s="84">
        <f>ROUND(((F63+F64+F66+F65)/1000),5)</f>
        <v>1.3850100000000001</v>
      </c>
      <c r="G62" s="84">
        <f t="shared" ref="G62:AA62" si="33">ROUND(((G63+G64+G66+G65)/1000),5)</f>
        <v>1.37368</v>
      </c>
      <c r="H62" s="84">
        <f t="shared" si="33"/>
        <v>1.3768899999999999</v>
      </c>
      <c r="I62" s="84">
        <f t="shared" si="33"/>
        <v>1.38703</v>
      </c>
      <c r="J62" s="84">
        <f t="shared" si="33"/>
        <v>1.3873800000000001</v>
      </c>
      <c r="K62" s="84">
        <f t="shared" si="33"/>
        <v>1.4877899999999999</v>
      </c>
      <c r="L62" s="84">
        <f t="shared" si="33"/>
        <v>1.75177</v>
      </c>
      <c r="M62" s="84">
        <f t="shared" si="33"/>
        <v>1.8662000000000001</v>
      </c>
      <c r="N62" s="84">
        <f t="shared" si="33"/>
        <v>1.9143699999999999</v>
      </c>
      <c r="O62" s="84">
        <f t="shared" si="33"/>
        <v>1.9328700000000001</v>
      </c>
      <c r="P62" s="84">
        <f t="shared" si="33"/>
        <v>1.93319</v>
      </c>
      <c r="Q62" s="84">
        <f t="shared" si="33"/>
        <v>1.93418</v>
      </c>
      <c r="R62" s="84">
        <f t="shared" si="33"/>
        <v>1.9786600000000001</v>
      </c>
      <c r="S62" s="84">
        <f t="shared" si="33"/>
        <v>1.9663900000000001</v>
      </c>
      <c r="T62" s="84">
        <f t="shared" si="33"/>
        <v>2.0405899999999999</v>
      </c>
      <c r="U62" s="84">
        <f t="shared" si="33"/>
        <v>2.0634600000000001</v>
      </c>
      <c r="V62" s="84">
        <f t="shared" si="33"/>
        <v>2.1061100000000001</v>
      </c>
      <c r="W62" s="84">
        <f t="shared" si="33"/>
        <v>2.08046</v>
      </c>
      <c r="X62" s="84">
        <f t="shared" si="33"/>
        <v>2.0369700000000002</v>
      </c>
      <c r="Y62" s="84">
        <f t="shared" si="33"/>
        <v>1.9455199999999999</v>
      </c>
      <c r="Z62" s="84">
        <f t="shared" si="33"/>
        <v>1.8117099999999999</v>
      </c>
      <c r="AA62" s="84">
        <f t="shared" si="33"/>
        <v>1.55905</v>
      </c>
    </row>
    <row r="63" spans="1:27" ht="12.75" hidden="1" customHeight="1" outlineLevel="1" x14ac:dyDescent="0.2">
      <c r="A63" s="92" t="s">
        <v>861</v>
      </c>
      <c r="B63" s="62" t="s">
        <v>231</v>
      </c>
      <c r="C63" s="42" t="s">
        <v>77</v>
      </c>
      <c r="D63" s="43">
        <v>1258.33</v>
      </c>
      <c r="E63" s="43">
        <v>1207.03</v>
      </c>
      <c r="F63" s="43">
        <v>1203.83</v>
      </c>
      <c r="G63" s="43">
        <v>1192.5</v>
      </c>
      <c r="H63" s="43">
        <v>1195.71</v>
      </c>
      <c r="I63" s="43">
        <v>1205.8499999999999</v>
      </c>
      <c r="J63" s="43">
        <v>1206.2</v>
      </c>
      <c r="K63" s="43">
        <v>1306.6099999999999</v>
      </c>
      <c r="L63" s="43">
        <v>1570.59</v>
      </c>
      <c r="M63" s="43">
        <v>1685.02</v>
      </c>
      <c r="N63" s="43">
        <v>1733.19</v>
      </c>
      <c r="O63" s="43">
        <v>1751.69</v>
      </c>
      <c r="P63" s="43">
        <v>1752.01</v>
      </c>
      <c r="Q63" s="43">
        <v>1753</v>
      </c>
      <c r="R63" s="43">
        <v>1797.48</v>
      </c>
      <c r="S63" s="43">
        <v>1785.21</v>
      </c>
      <c r="T63" s="43">
        <v>1859.41</v>
      </c>
      <c r="U63" s="43">
        <v>1882.28</v>
      </c>
      <c r="V63" s="43">
        <v>1924.93</v>
      </c>
      <c r="W63" s="43">
        <v>1899.28</v>
      </c>
      <c r="X63" s="43">
        <v>1855.79</v>
      </c>
      <c r="Y63" s="43">
        <v>1764.34</v>
      </c>
      <c r="Z63" s="43">
        <v>1630.53</v>
      </c>
      <c r="AA63" s="43">
        <v>1377.87</v>
      </c>
    </row>
    <row r="64" spans="1:27" ht="12.75" hidden="1" customHeight="1" outlineLevel="1" x14ac:dyDescent="0.2">
      <c r="A64" s="92" t="s">
        <v>862</v>
      </c>
      <c r="B64" s="62" t="s">
        <v>88</v>
      </c>
      <c r="C64" s="42" t="s">
        <v>77</v>
      </c>
      <c r="D64" s="43">
        <f t="shared" ref="D64:AA64" si="34">$D$9</f>
        <v>66.180000000000007</v>
      </c>
      <c r="E64" s="43">
        <f t="shared" si="34"/>
        <v>66.180000000000007</v>
      </c>
      <c r="F64" s="43">
        <f t="shared" si="34"/>
        <v>66.180000000000007</v>
      </c>
      <c r="G64" s="43">
        <f t="shared" si="34"/>
        <v>66.180000000000007</v>
      </c>
      <c r="H64" s="43">
        <f t="shared" si="34"/>
        <v>66.180000000000007</v>
      </c>
      <c r="I64" s="43">
        <f t="shared" si="34"/>
        <v>66.180000000000007</v>
      </c>
      <c r="J64" s="43">
        <f t="shared" si="34"/>
        <v>66.180000000000007</v>
      </c>
      <c r="K64" s="43">
        <f t="shared" si="34"/>
        <v>66.180000000000007</v>
      </c>
      <c r="L64" s="43">
        <f t="shared" si="34"/>
        <v>66.180000000000007</v>
      </c>
      <c r="M64" s="43">
        <f t="shared" si="34"/>
        <v>66.180000000000007</v>
      </c>
      <c r="N64" s="43">
        <f t="shared" si="34"/>
        <v>66.180000000000007</v>
      </c>
      <c r="O64" s="43">
        <f t="shared" si="34"/>
        <v>66.180000000000007</v>
      </c>
      <c r="P64" s="43">
        <f t="shared" si="34"/>
        <v>66.180000000000007</v>
      </c>
      <c r="Q64" s="43">
        <f t="shared" si="34"/>
        <v>66.180000000000007</v>
      </c>
      <c r="R64" s="43">
        <f t="shared" si="34"/>
        <v>66.180000000000007</v>
      </c>
      <c r="S64" s="43">
        <f t="shared" si="34"/>
        <v>66.180000000000007</v>
      </c>
      <c r="T64" s="43">
        <f t="shared" si="34"/>
        <v>66.180000000000007</v>
      </c>
      <c r="U64" s="43">
        <f t="shared" si="34"/>
        <v>66.180000000000007</v>
      </c>
      <c r="V64" s="43">
        <f t="shared" si="34"/>
        <v>66.180000000000007</v>
      </c>
      <c r="W64" s="43">
        <f t="shared" si="34"/>
        <v>66.180000000000007</v>
      </c>
      <c r="X64" s="43">
        <f t="shared" si="34"/>
        <v>66.180000000000007</v>
      </c>
      <c r="Y64" s="43">
        <f t="shared" si="34"/>
        <v>66.180000000000007</v>
      </c>
      <c r="Z64" s="43">
        <f t="shared" si="34"/>
        <v>66.180000000000007</v>
      </c>
      <c r="AA64" s="43">
        <f t="shared" si="34"/>
        <v>66.180000000000007</v>
      </c>
    </row>
    <row r="65" spans="1:27" ht="12.75" hidden="1" customHeight="1" outlineLevel="1" x14ac:dyDescent="0.2">
      <c r="A65" s="92" t="s">
        <v>863</v>
      </c>
      <c r="B65" s="62" t="s">
        <v>81</v>
      </c>
      <c r="C65" s="42" t="s">
        <v>77</v>
      </c>
      <c r="D65" s="43">
        <v>4.7699999999999996</v>
      </c>
      <c r="E65" s="43">
        <v>4.7699999999999996</v>
      </c>
      <c r="F65" s="43">
        <v>4.7699999999999996</v>
      </c>
      <c r="G65" s="43">
        <v>4.7699999999999996</v>
      </c>
      <c r="H65" s="43">
        <v>4.7699999999999996</v>
      </c>
      <c r="I65" s="43">
        <v>4.7699999999999996</v>
      </c>
      <c r="J65" s="43">
        <v>4.7699999999999996</v>
      </c>
      <c r="K65" s="43">
        <v>4.7699999999999996</v>
      </c>
      <c r="L65" s="43">
        <v>4.7699999999999996</v>
      </c>
      <c r="M65" s="43">
        <v>4.7699999999999996</v>
      </c>
      <c r="N65" s="43">
        <v>4.7699999999999996</v>
      </c>
      <c r="O65" s="43">
        <v>4.7699999999999996</v>
      </c>
      <c r="P65" s="43">
        <v>4.7699999999999996</v>
      </c>
      <c r="Q65" s="43">
        <v>4.7699999999999996</v>
      </c>
      <c r="R65" s="43">
        <v>4.7699999999999996</v>
      </c>
      <c r="S65" s="43">
        <v>4.7699999999999996</v>
      </c>
      <c r="T65" s="43">
        <v>4.7699999999999996</v>
      </c>
      <c r="U65" s="43">
        <v>4.7699999999999996</v>
      </c>
      <c r="V65" s="43">
        <v>4.7699999999999996</v>
      </c>
      <c r="W65" s="43">
        <v>4.7699999999999996</v>
      </c>
      <c r="X65" s="43">
        <v>4.7699999999999996</v>
      </c>
      <c r="Y65" s="43">
        <v>4.7699999999999996</v>
      </c>
      <c r="Z65" s="43">
        <v>4.7699999999999996</v>
      </c>
      <c r="AA65" s="43">
        <v>4.7699999999999996</v>
      </c>
    </row>
    <row r="66" spans="1:27" ht="12.75" hidden="1" customHeight="1" outlineLevel="1" x14ac:dyDescent="0.2">
      <c r="A66" s="92" t="s">
        <v>864</v>
      </c>
      <c r="B66" s="62" t="s">
        <v>79</v>
      </c>
      <c r="C66" s="42" t="s">
        <v>77</v>
      </c>
      <c r="D66" s="43">
        <f>$D$11</f>
        <v>110.23</v>
      </c>
      <c r="E66" s="43">
        <f t="shared" ref="E66:AA66" si="35">$D$11</f>
        <v>110.23</v>
      </c>
      <c r="F66" s="43">
        <f t="shared" si="35"/>
        <v>110.23</v>
      </c>
      <c r="G66" s="43">
        <f t="shared" si="35"/>
        <v>110.23</v>
      </c>
      <c r="H66" s="43">
        <f t="shared" si="35"/>
        <v>110.23</v>
      </c>
      <c r="I66" s="43">
        <f t="shared" si="35"/>
        <v>110.23</v>
      </c>
      <c r="J66" s="43">
        <f t="shared" si="35"/>
        <v>110.23</v>
      </c>
      <c r="K66" s="43">
        <f t="shared" si="35"/>
        <v>110.23</v>
      </c>
      <c r="L66" s="43">
        <f t="shared" si="35"/>
        <v>110.23</v>
      </c>
      <c r="M66" s="43">
        <f t="shared" si="35"/>
        <v>110.23</v>
      </c>
      <c r="N66" s="43">
        <f t="shared" si="35"/>
        <v>110.23</v>
      </c>
      <c r="O66" s="43">
        <f t="shared" si="35"/>
        <v>110.23</v>
      </c>
      <c r="P66" s="43">
        <f t="shared" si="35"/>
        <v>110.23</v>
      </c>
      <c r="Q66" s="43">
        <f t="shared" si="35"/>
        <v>110.23</v>
      </c>
      <c r="R66" s="43">
        <f t="shared" si="35"/>
        <v>110.23</v>
      </c>
      <c r="S66" s="43">
        <f t="shared" si="35"/>
        <v>110.23</v>
      </c>
      <c r="T66" s="43">
        <f t="shared" si="35"/>
        <v>110.23</v>
      </c>
      <c r="U66" s="43">
        <f t="shared" si="35"/>
        <v>110.23</v>
      </c>
      <c r="V66" s="43">
        <f t="shared" si="35"/>
        <v>110.23</v>
      </c>
      <c r="W66" s="43">
        <f t="shared" si="35"/>
        <v>110.23</v>
      </c>
      <c r="X66" s="43">
        <f t="shared" si="35"/>
        <v>110.23</v>
      </c>
      <c r="Y66" s="43">
        <f t="shared" si="35"/>
        <v>110.23</v>
      </c>
      <c r="Z66" s="43">
        <f t="shared" si="35"/>
        <v>110.23</v>
      </c>
      <c r="AA66" s="43">
        <f t="shared" si="35"/>
        <v>110.23</v>
      </c>
    </row>
    <row r="67" spans="1:27" ht="12.75" customHeight="1" collapsed="1" x14ac:dyDescent="0.2">
      <c r="A67" s="91" t="s">
        <v>865</v>
      </c>
      <c r="B67" s="27" t="str">
        <f>"13"&amp;"."&amp;$B$599&amp;"."&amp;$B$600</f>
        <v>13.02.2023</v>
      </c>
      <c r="C67" s="83" t="s">
        <v>74</v>
      </c>
      <c r="D67" s="84">
        <f>ROUND(((D68+D69+D71+D70)/1000),5)</f>
        <v>1.4116200000000001</v>
      </c>
      <c r="E67" s="84">
        <f>ROUND(((E68+E69+E71+E70)/1000),5)</f>
        <v>1.3880600000000001</v>
      </c>
      <c r="F67" s="84">
        <f>ROUND(((F68+F69+F71+F70)/1000),5)</f>
        <v>1.3446100000000001</v>
      </c>
      <c r="G67" s="84">
        <f t="shared" ref="G67:AA67" si="36">ROUND(((G68+G69+G71+G70)/1000),5)</f>
        <v>1.30867</v>
      </c>
      <c r="H67" s="84">
        <f t="shared" si="36"/>
        <v>1.3807</v>
      </c>
      <c r="I67" s="84">
        <f t="shared" si="36"/>
        <v>1.4714</v>
      </c>
      <c r="J67" s="84">
        <f t="shared" si="36"/>
        <v>1.7700499999999999</v>
      </c>
      <c r="K67" s="84">
        <f t="shared" si="36"/>
        <v>1.9240999999999999</v>
      </c>
      <c r="L67" s="84">
        <f t="shared" si="36"/>
        <v>2.0623200000000002</v>
      </c>
      <c r="M67" s="84">
        <f t="shared" si="36"/>
        <v>2.09762</v>
      </c>
      <c r="N67" s="84">
        <f t="shared" si="36"/>
        <v>2.1309200000000001</v>
      </c>
      <c r="O67" s="84">
        <f t="shared" si="36"/>
        <v>2.1180599999999998</v>
      </c>
      <c r="P67" s="84">
        <f t="shared" si="36"/>
        <v>2.09666</v>
      </c>
      <c r="Q67" s="84">
        <f t="shared" si="36"/>
        <v>2.1026199999999999</v>
      </c>
      <c r="R67" s="84">
        <f t="shared" si="36"/>
        <v>2.09395</v>
      </c>
      <c r="S67" s="84">
        <f t="shared" si="36"/>
        <v>2.0199799999999999</v>
      </c>
      <c r="T67" s="84">
        <f t="shared" si="36"/>
        <v>2.0048599999999999</v>
      </c>
      <c r="U67" s="84">
        <f t="shared" si="36"/>
        <v>2.0094699999999999</v>
      </c>
      <c r="V67" s="84">
        <f t="shared" si="36"/>
        <v>2.0510199999999998</v>
      </c>
      <c r="W67" s="84">
        <f t="shared" si="36"/>
        <v>2.0071400000000001</v>
      </c>
      <c r="X67" s="84">
        <f t="shared" si="36"/>
        <v>2.0269200000000001</v>
      </c>
      <c r="Y67" s="84">
        <f t="shared" si="36"/>
        <v>1.90283</v>
      </c>
      <c r="Z67" s="84">
        <f t="shared" si="36"/>
        <v>1.77528</v>
      </c>
      <c r="AA67" s="84">
        <f t="shared" si="36"/>
        <v>1.55142</v>
      </c>
    </row>
    <row r="68" spans="1:27" ht="12.75" hidden="1" customHeight="1" outlineLevel="1" x14ac:dyDescent="0.2">
      <c r="A68" s="92" t="s">
        <v>866</v>
      </c>
      <c r="B68" s="62" t="s">
        <v>231</v>
      </c>
      <c r="C68" s="42" t="s">
        <v>77</v>
      </c>
      <c r="D68" s="43">
        <v>1230.44</v>
      </c>
      <c r="E68" s="43">
        <v>1206.8800000000001</v>
      </c>
      <c r="F68" s="43">
        <v>1163.43</v>
      </c>
      <c r="G68" s="43">
        <v>1127.49</v>
      </c>
      <c r="H68" s="43">
        <v>1199.52</v>
      </c>
      <c r="I68" s="43">
        <v>1290.22</v>
      </c>
      <c r="J68" s="43">
        <v>1588.87</v>
      </c>
      <c r="K68" s="43">
        <v>1742.92</v>
      </c>
      <c r="L68" s="43">
        <v>1881.14</v>
      </c>
      <c r="M68" s="43">
        <v>1916.44</v>
      </c>
      <c r="N68" s="43">
        <v>1949.74</v>
      </c>
      <c r="O68" s="43">
        <v>1936.88</v>
      </c>
      <c r="P68" s="43">
        <v>1915.48</v>
      </c>
      <c r="Q68" s="43">
        <v>1921.44</v>
      </c>
      <c r="R68" s="43">
        <v>1912.77</v>
      </c>
      <c r="S68" s="43">
        <v>1838.8</v>
      </c>
      <c r="T68" s="43">
        <v>1823.68</v>
      </c>
      <c r="U68" s="43">
        <v>1828.29</v>
      </c>
      <c r="V68" s="43">
        <v>1869.84</v>
      </c>
      <c r="W68" s="43">
        <v>1825.96</v>
      </c>
      <c r="X68" s="43">
        <v>1845.74</v>
      </c>
      <c r="Y68" s="43">
        <v>1721.65</v>
      </c>
      <c r="Z68" s="43">
        <v>1594.1</v>
      </c>
      <c r="AA68" s="43">
        <v>1370.24</v>
      </c>
    </row>
    <row r="69" spans="1:27" ht="12.75" hidden="1" customHeight="1" outlineLevel="1" x14ac:dyDescent="0.2">
      <c r="A69" s="92" t="s">
        <v>867</v>
      </c>
      <c r="B69" s="62" t="s">
        <v>88</v>
      </c>
      <c r="C69" s="42" t="s">
        <v>77</v>
      </c>
      <c r="D69" s="43">
        <f t="shared" ref="D69:AA69" si="37">$D$9</f>
        <v>66.180000000000007</v>
      </c>
      <c r="E69" s="43">
        <f t="shared" si="37"/>
        <v>66.180000000000007</v>
      </c>
      <c r="F69" s="43">
        <f t="shared" si="37"/>
        <v>66.180000000000007</v>
      </c>
      <c r="G69" s="43">
        <f t="shared" si="37"/>
        <v>66.180000000000007</v>
      </c>
      <c r="H69" s="43">
        <f t="shared" si="37"/>
        <v>66.180000000000007</v>
      </c>
      <c r="I69" s="43">
        <f t="shared" si="37"/>
        <v>66.180000000000007</v>
      </c>
      <c r="J69" s="43">
        <f t="shared" si="37"/>
        <v>66.180000000000007</v>
      </c>
      <c r="K69" s="43">
        <f t="shared" si="37"/>
        <v>66.180000000000007</v>
      </c>
      <c r="L69" s="43">
        <f t="shared" si="37"/>
        <v>66.180000000000007</v>
      </c>
      <c r="M69" s="43">
        <f t="shared" si="37"/>
        <v>66.180000000000007</v>
      </c>
      <c r="N69" s="43">
        <f t="shared" si="37"/>
        <v>66.180000000000007</v>
      </c>
      <c r="O69" s="43">
        <f t="shared" si="37"/>
        <v>66.180000000000007</v>
      </c>
      <c r="P69" s="43">
        <f t="shared" si="37"/>
        <v>66.180000000000007</v>
      </c>
      <c r="Q69" s="43">
        <f t="shared" si="37"/>
        <v>66.180000000000007</v>
      </c>
      <c r="R69" s="43">
        <f t="shared" si="37"/>
        <v>66.180000000000007</v>
      </c>
      <c r="S69" s="43">
        <f t="shared" si="37"/>
        <v>66.180000000000007</v>
      </c>
      <c r="T69" s="43">
        <f t="shared" si="37"/>
        <v>66.180000000000007</v>
      </c>
      <c r="U69" s="43">
        <f t="shared" si="37"/>
        <v>66.180000000000007</v>
      </c>
      <c r="V69" s="43">
        <f t="shared" si="37"/>
        <v>66.180000000000007</v>
      </c>
      <c r="W69" s="43">
        <f t="shared" si="37"/>
        <v>66.180000000000007</v>
      </c>
      <c r="X69" s="43">
        <f t="shared" si="37"/>
        <v>66.180000000000007</v>
      </c>
      <c r="Y69" s="43">
        <f t="shared" si="37"/>
        <v>66.180000000000007</v>
      </c>
      <c r="Z69" s="43">
        <f t="shared" si="37"/>
        <v>66.180000000000007</v>
      </c>
      <c r="AA69" s="43">
        <f t="shared" si="37"/>
        <v>66.180000000000007</v>
      </c>
    </row>
    <row r="70" spans="1:27" ht="12.75" hidden="1" customHeight="1" outlineLevel="1" x14ac:dyDescent="0.2">
      <c r="A70" s="92" t="s">
        <v>868</v>
      </c>
      <c r="B70" s="62" t="s">
        <v>81</v>
      </c>
      <c r="C70" s="42" t="s">
        <v>77</v>
      </c>
      <c r="D70" s="43">
        <v>4.7699999999999996</v>
      </c>
      <c r="E70" s="43">
        <v>4.7699999999999996</v>
      </c>
      <c r="F70" s="43">
        <v>4.7699999999999996</v>
      </c>
      <c r="G70" s="43">
        <v>4.7699999999999996</v>
      </c>
      <c r="H70" s="43">
        <v>4.7699999999999996</v>
      </c>
      <c r="I70" s="43">
        <v>4.7699999999999996</v>
      </c>
      <c r="J70" s="43">
        <v>4.7699999999999996</v>
      </c>
      <c r="K70" s="43">
        <v>4.7699999999999996</v>
      </c>
      <c r="L70" s="43">
        <v>4.7699999999999996</v>
      </c>
      <c r="M70" s="43">
        <v>4.7699999999999996</v>
      </c>
      <c r="N70" s="43">
        <v>4.7699999999999996</v>
      </c>
      <c r="O70" s="43">
        <v>4.7699999999999996</v>
      </c>
      <c r="P70" s="43">
        <v>4.7699999999999996</v>
      </c>
      <c r="Q70" s="43">
        <v>4.7699999999999996</v>
      </c>
      <c r="R70" s="43">
        <v>4.7699999999999996</v>
      </c>
      <c r="S70" s="43">
        <v>4.7699999999999996</v>
      </c>
      <c r="T70" s="43">
        <v>4.7699999999999996</v>
      </c>
      <c r="U70" s="43">
        <v>4.7699999999999996</v>
      </c>
      <c r="V70" s="43">
        <v>4.7699999999999996</v>
      </c>
      <c r="W70" s="43">
        <v>4.7699999999999996</v>
      </c>
      <c r="X70" s="43">
        <v>4.7699999999999996</v>
      </c>
      <c r="Y70" s="43">
        <v>4.7699999999999996</v>
      </c>
      <c r="Z70" s="43">
        <v>4.7699999999999996</v>
      </c>
      <c r="AA70" s="43">
        <v>4.7699999999999996</v>
      </c>
    </row>
    <row r="71" spans="1:27" ht="12.75" hidden="1" customHeight="1" outlineLevel="1" x14ac:dyDescent="0.2">
      <c r="A71" s="92" t="s">
        <v>869</v>
      </c>
      <c r="B71" s="62" t="s">
        <v>79</v>
      </c>
      <c r="C71" s="42" t="s">
        <v>77</v>
      </c>
      <c r="D71" s="43">
        <f>$D$11</f>
        <v>110.23</v>
      </c>
      <c r="E71" s="43">
        <f t="shared" ref="E71:AA71" si="38">$D$11</f>
        <v>110.23</v>
      </c>
      <c r="F71" s="43">
        <f t="shared" si="38"/>
        <v>110.23</v>
      </c>
      <c r="G71" s="43">
        <f t="shared" si="38"/>
        <v>110.23</v>
      </c>
      <c r="H71" s="43">
        <f t="shared" si="38"/>
        <v>110.23</v>
      </c>
      <c r="I71" s="43">
        <f t="shared" si="38"/>
        <v>110.23</v>
      </c>
      <c r="J71" s="43">
        <f t="shared" si="38"/>
        <v>110.23</v>
      </c>
      <c r="K71" s="43">
        <f t="shared" si="38"/>
        <v>110.23</v>
      </c>
      <c r="L71" s="43">
        <f t="shared" si="38"/>
        <v>110.23</v>
      </c>
      <c r="M71" s="43">
        <f t="shared" si="38"/>
        <v>110.23</v>
      </c>
      <c r="N71" s="43">
        <f t="shared" si="38"/>
        <v>110.23</v>
      </c>
      <c r="O71" s="43">
        <f t="shared" si="38"/>
        <v>110.23</v>
      </c>
      <c r="P71" s="43">
        <f t="shared" si="38"/>
        <v>110.23</v>
      </c>
      <c r="Q71" s="43">
        <f t="shared" si="38"/>
        <v>110.23</v>
      </c>
      <c r="R71" s="43">
        <f t="shared" si="38"/>
        <v>110.23</v>
      </c>
      <c r="S71" s="43">
        <f t="shared" si="38"/>
        <v>110.23</v>
      </c>
      <c r="T71" s="43">
        <f t="shared" si="38"/>
        <v>110.23</v>
      </c>
      <c r="U71" s="43">
        <f t="shared" si="38"/>
        <v>110.23</v>
      </c>
      <c r="V71" s="43">
        <f t="shared" si="38"/>
        <v>110.23</v>
      </c>
      <c r="W71" s="43">
        <f t="shared" si="38"/>
        <v>110.23</v>
      </c>
      <c r="X71" s="43">
        <f t="shared" si="38"/>
        <v>110.23</v>
      </c>
      <c r="Y71" s="43">
        <f t="shared" si="38"/>
        <v>110.23</v>
      </c>
      <c r="Z71" s="43">
        <f t="shared" si="38"/>
        <v>110.23</v>
      </c>
      <c r="AA71" s="43">
        <f t="shared" si="38"/>
        <v>110.23</v>
      </c>
    </row>
    <row r="72" spans="1:27" ht="12.75" customHeight="1" collapsed="1" x14ac:dyDescent="0.2">
      <c r="A72" s="91" t="s">
        <v>870</v>
      </c>
      <c r="B72" s="27" t="str">
        <f>"14"&amp;"."&amp;$B$599&amp;"."&amp;$B$600</f>
        <v>14.02.2023</v>
      </c>
      <c r="C72" s="83" t="s">
        <v>74</v>
      </c>
      <c r="D72" s="84">
        <f>ROUND(((D73+D74+D76+D75)/1000),5)</f>
        <v>1.4028</v>
      </c>
      <c r="E72" s="84">
        <f>ROUND(((E73+E74+E76+E75)/1000),5)</f>
        <v>1.34846</v>
      </c>
      <c r="F72" s="84">
        <f>ROUND(((F73+F74+F76+F75)/1000),5)</f>
        <v>1.30694</v>
      </c>
      <c r="G72" s="84">
        <f t="shared" ref="G72:AA72" si="39">ROUND(((G73+G74+G76+G75)/1000),5)</f>
        <v>1.3049200000000001</v>
      </c>
      <c r="H72" s="84">
        <f t="shared" si="39"/>
        <v>1.3508</v>
      </c>
      <c r="I72" s="84">
        <f t="shared" si="39"/>
        <v>1.4450099999999999</v>
      </c>
      <c r="J72" s="84">
        <f t="shared" si="39"/>
        <v>1.7410699999999999</v>
      </c>
      <c r="K72" s="84">
        <f t="shared" si="39"/>
        <v>1.8551299999999999</v>
      </c>
      <c r="L72" s="84">
        <f t="shared" si="39"/>
        <v>1.9369700000000001</v>
      </c>
      <c r="M72" s="84">
        <f t="shared" si="39"/>
        <v>2.0956800000000002</v>
      </c>
      <c r="N72" s="84">
        <f t="shared" si="39"/>
        <v>2.10737</v>
      </c>
      <c r="O72" s="84">
        <f t="shared" si="39"/>
        <v>2.1061100000000001</v>
      </c>
      <c r="P72" s="84">
        <f t="shared" si="39"/>
        <v>2.0839099999999999</v>
      </c>
      <c r="Q72" s="84">
        <f t="shared" si="39"/>
        <v>2.0905200000000002</v>
      </c>
      <c r="R72" s="84">
        <f t="shared" si="39"/>
        <v>2.0855100000000002</v>
      </c>
      <c r="S72" s="84">
        <f t="shared" si="39"/>
        <v>2.0767600000000002</v>
      </c>
      <c r="T72" s="84">
        <f t="shared" si="39"/>
        <v>2.0790600000000001</v>
      </c>
      <c r="U72" s="84">
        <f t="shared" si="39"/>
        <v>2.0942400000000001</v>
      </c>
      <c r="V72" s="84">
        <f t="shared" si="39"/>
        <v>2.1008</v>
      </c>
      <c r="W72" s="84">
        <f t="shared" si="39"/>
        <v>2.0927899999999999</v>
      </c>
      <c r="X72" s="84">
        <f t="shared" si="39"/>
        <v>2.05375</v>
      </c>
      <c r="Y72" s="84">
        <f t="shared" si="39"/>
        <v>1.8738300000000001</v>
      </c>
      <c r="Z72" s="84">
        <f t="shared" si="39"/>
        <v>1.77677</v>
      </c>
      <c r="AA72" s="84">
        <f t="shared" si="39"/>
        <v>1.60425</v>
      </c>
    </row>
    <row r="73" spans="1:27" ht="12.75" hidden="1" customHeight="1" outlineLevel="1" x14ac:dyDescent="0.2">
      <c r="A73" s="92" t="s">
        <v>871</v>
      </c>
      <c r="B73" s="62" t="s">
        <v>231</v>
      </c>
      <c r="C73" s="42" t="s">
        <v>77</v>
      </c>
      <c r="D73" s="43">
        <v>1221.6199999999999</v>
      </c>
      <c r="E73" s="43">
        <v>1167.28</v>
      </c>
      <c r="F73" s="43">
        <v>1125.76</v>
      </c>
      <c r="G73" s="43">
        <v>1123.74</v>
      </c>
      <c r="H73" s="43">
        <v>1169.6199999999999</v>
      </c>
      <c r="I73" s="43">
        <v>1263.83</v>
      </c>
      <c r="J73" s="43">
        <v>1559.89</v>
      </c>
      <c r="K73" s="43">
        <v>1673.95</v>
      </c>
      <c r="L73" s="43">
        <v>1755.79</v>
      </c>
      <c r="M73" s="43">
        <v>1914.5</v>
      </c>
      <c r="N73" s="43">
        <v>1926.19</v>
      </c>
      <c r="O73" s="43">
        <v>1924.93</v>
      </c>
      <c r="P73" s="43">
        <v>1902.73</v>
      </c>
      <c r="Q73" s="43">
        <v>1909.34</v>
      </c>
      <c r="R73" s="43">
        <v>1904.33</v>
      </c>
      <c r="S73" s="43">
        <v>1895.58</v>
      </c>
      <c r="T73" s="43">
        <v>1897.88</v>
      </c>
      <c r="U73" s="43">
        <v>1913.06</v>
      </c>
      <c r="V73" s="43">
        <v>1919.62</v>
      </c>
      <c r="W73" s="43">
        <v>1911.61</v>
      </c>
      <c r="X73" s="43">
        <v>1872.57</v>
      </c>
      <c r="Y73" s="43">
        <v>1692.65</v>
      </c>
      <c r="Z73" s="43">
        <v>1595.59</v>
      </c>
      <c r="AA73" s="43">
        <v>1423.07</v>
      </c>
    </row>
    <row r="74" spans="1:27" ht="12.75" hidden="1" customHeight="1" outlineLevel="1" x14ac:dyDescent="0.2">
      <c r="A74" s="92" t="s">
        <v>872</v>
      </c>
      <c r="B74" s="62" t="s">
        <v>88</v>
      </c>
      <c r="C74" s="42" t="s">
        <v>77</v>
      </c>
      <c r="D74" s="43">
        <f t="shared" ref="D74:AA74" si="40">$D$9</f>
        <v>66.180000000000007</v>
      </c>
      <c r="E74" s="43">
        <f t="shared" si="40"/>
        <v>66.180000000000007</v>
      </c>
      <c r="F74" s="43">
        <f t="shared" si="40"/>
        <v>66.180000000000007</v>
      </c>
      <c r="G74" s="43">
        <f t="shared" si="40"/>
        <v>66.180000000000007</v>
      </c>
      <c r="H74" s="43">
        <f t="shared" si="40"/>
        <v>66.180000000000007</v>
      </c>
      <c r="I74" s="43">
        <f t="shared" si="40"/>
        <v>66.180000000000007</v>
      </c>
      <c r="J74" s="43">
        <f t="shared" si="40"/>
        <v>66.180000000000007</v>
      </c>
      <c r="K74" s="43">
        <f t="shared" si="40"/>
        <v>66.180000000000007</v>
      </c>
      <c r="L74" s="43">
        <f t="shared" si="40"/>
        <v>66.180000000000007</v>
      </c>
      <c r="M74" s="43">
        <f t="shared" si="40"/>
        <v>66.180000000000007</v>
      </c>
      <c r="N74" s="43">
        <f t="shared" si="40"/>
        <v>66.180000000000007</v>
      </c>
      <c r="O74" s="43">
        <f t="shared" si="40"/>
        <v>66.180000000000007</v>
      </c>
      <c r="P74" s="43">
        <f t="shared" si="40"/>
        <v>66.180000000000007</v>
      </c>
      <c r="Q74" s="43">
        <f t="shared" si="40"/>
        <v>66.180000000000007</v>
      </c>
      <c r="R74" s="43">
        <f t="shared" si="40"/>
        <v>66.180000000000007</v>
      </c>
      <c r="S74" s="43">
        <f t="shared" si="40"/>
        <v>66.180000000000007</v>
      </c>
      <c r="T74" s="43">
        <f t="shared" si="40"/>
        <v>66.180000000000007</v>
      </c>
      <c r="U74" s="43">
        <f t="shared" si="40"/>
        <v>66.180000000000007</v>
      </c>
      <c r="V74" s="43">
        <f t="shared" si="40"/>
        <v>66.180000000000007</v>
      </c>
      <c r="W74" s="43">
        <f t="shared" si="40"/>
        <v>66.180000000000007</v>
      </c>
      <c r="X74" s="43">
        <f t="shared" si="40"/>
        <v>66.180000000000007</v>
      </c>
      <c r="Y74" s="43">
        <f t="shared" si="40"/>
        <v>66.180000000000007</v>
      </c>
      <c r="Z74" s="43">
        <f t="shared" si="40"/>
        <v>66.180000000000007</v>
      </c>
      <c r="AA74" s="43">
        <f t="shared" si="40"/>
        <v>66.180000000000007</v>
      </c>
    </row>
    <row r="75" spans="1:27" ht="12.75" hidden="1" customHeight="1" outlineLevel="1" x14ac:dyDescent="0.2">
      <c r="A75" s="92" t="s">
        <v>873</v>
      </c>
      <c r="B75" s="62" t="s">
        <v>81</v>
      </c>
      <c r="C75" s="42" t="s">
        <v>77</v>
      </c>
      <c r="D75" s="43">
        <v>4.7699999999999996</v>
      </c>
      <c r="E75" s="43">
        <v>4.7699999999999996</v>
      </c>
      <c r="F75" s="43">
        <v>4.7699999999999996</v>
      </c>
      <c r="G75" s="43">
        <v>4.7699999999999996</v>
      </c>
      <c r="H75" s="43">
        <v>4.7699999999999996</v>
      </c>
      <c r="I75" s="43">
        <v>4.7699999999999996</v>
      </c>
      <c r="J75" s="43">
        <v>4.7699999999999996</v>
      </c>
      <c r="K75" s="43">
        <v>4.7699999999999996</v>
      </c>
      <c r="L75" s="43">
        <v>4.7699999999999996</v>
      </c>
      <c r="M75" s="43">
        <v>4.7699999999999996</v>
      </c>
      <c r="N75" s="43">
        <v>4.7699999999999996</v>
      </c>
      <c r="O75" s="43">
        <v>4.7699999999999996</v>
      </c>
      <c r="P75" s="43">
        <v>4.7699999999999996</v>
      </c>
      <c r="Q75" s="43">
        <v>4.7699999999999996</v>
      </c>
      <c r="R75" s="43">
        <v>4.7699999999999996</v>
      </c>
      <c r="S75" s="43">
        <v>4.7699999999999996</v>
      </c>
      <c r="T75" s="43">
        <v>4.7699999999999996</v>
      </c>
      <c r="U75" s="43">
        <v>4.7699999999999996</v>
      </c>
      <c r="V75" s="43">
        <v>4.7699999999999996</v>
      </c>
      <c r="W75" s="43">
        <v>4.7699999999999996</v>
      </c>
      <c r="X75" s="43">
        <v>4.7699999999999996</v>
      </c>
      <c r="Y75" s="43">
        <v>4.7699999999999996</v>
      </c>
      <c r="Z75" s="43">
        <v>4.7699999999999996</v>
      </c>
      <c r="AA75" s="43">
        <v>4.7699999999999996</v>
      </c>
    </row>
    <row r="76" spans="1:27" ht="12.75" hidden="1" customHeight="1" outlineLevel="1" x14ac:dyDescent="0.2">
      <c r="A76" s="92" t="s">
        <v>874</v>
      </c>
      <c r="B76" s="62" t="s">
        <v>79</v>
      </c>
      <c r="C76" s="42" t="s">
        <v>77</v>
      </c>
      <c r="D76" s="43">
        <f>$D$11</f>
        <v>110.23</v>
      </c>
      <c r="E76" s="43">
        <f t="shared" ref="E76:AA76" si="41">$D$11</f>
        <v>110.23</v>
      </c>
      <c r="F76" s="43">
        <f t="shared" si="41"/>
        <v>110.23</v>
      </c>
      <c r="G76" s="43">
        <f t="shared" si="41"/>
        <v>110.23</v>
      </c>
      <c r="H76" s="43">
        <f t="shared" si="41"/>
        <v>110.23</v>
      </c>
      <c r="I76" s="43">
        <f t="shared" si="41"/>
        <v>110.23</v>
      </c>
      <c r="J76" s="43">
        <f t="shared" si="41"/>
        <v>110.23</v>
      </c>
      <c r="K76" s="43">
        <f t="shared" si="41"/>
        <v>110.23</v>
      </c>
      <c r="L76" s="43">
        <f t="shared" si="41"/>
        <v>110.23</v>
      </c>
      <c r="M76" s="43">
        <f t="shared" si="41"/>
        <v>110.23</v>
      </c>
      <c r="N76" s="43">
        <f t="shared" si="41"/>
        <v>110.23</v>
      </c>
      <c r="O76" s="43">
        <f t="shared" si="41"/>
        <v>110.23</v>
      </c>
      <c r="P76" s="43">
        <f t="shared" si="41"/>
        <v>110.23</v>
      </c>
      <c r="Q76" s="43">
        <f t="shared" si="41"/>
        <v>110.23</v>
      </c>
      <c r="R76" s="43">
        <f t="shared" si="41"/>
        <v>110.23</v>
      </c>
      <c r="S76" s="43">
        <f t="shared" si="41"/>
        <v>110.23</v>
      </c>
      <c r="T76" s="43">
        <f t="shared" si="41"/>
        <v>110.23</v>
      </c>
      <c r="U76" s="43">
        <f t="shared" si="41"/>
        <v>110.23</v>
      </c>
      <c r="V76" s="43">
        <f t="shared" si="41"/>
        <v>110.23</v>
      </c>
      <c r="W76" s="43">
        <f t="shared" si="41"/>
        <v>110.23</v>
      </c>
      <c r="X76" s="43">
        <f t="shared" si="41"/>
        <v>110.23</v>
      </c>
      <c r="Y76" s="43">
        <f t="shared" si="41"/>
        <v>110.23</v>
      </c>
      <c r="Z76" s="43">
        <f t="shared" si="41"/>
        <v>110.23</v>
      </c>
      <c r="AA76" s="43">
        <f t="shared" si="41"/>
        <v>110.23</v>
      </c>
    </row>
    <row r="77" spans="1:27" ht="12.75" customHeight="1" collapsed="1" x14ac:dyDescent="0.2">
      <c r="A77" s="91" t="s">
        <v>875</v>
      </c>
      <c r="B77" s="27" t="str">
        <f>"15"&amp;"."&amp;$B$599&amp;"."&amp;$B$600</f>
        <v>15.02.2023</v>
      </c>
      <c r="C77" s="83" t="s">
        <v>74</v>
      </c>
      <c r="D77" s="84">
        <f>ROUND(((D78+D79+D81+D80)/1000),5)</f>
        <v>1.41055</v>
      </c>
      <c r="E77" s="84">
        <f>ROUND(((E78+E79+E81+E80)/1000),5)</f>
        <v>1.3329</v>
      </c>
      <c r="F77" s="84">
        <f>ROUND(((F78+F79+F81+F80)/1000),5)</f>
        <v>1.3059499999999999</v>
      </c>
      <c r="G77" s="84">
        <f t="shared" ref="G77:AA77" si="42">ROUND(((G78+G79+G81+G80)/1000),5)</f>
        <v>1.3067899999999999</v>
      </c>
      <c r="H77" s="84">
        <f t="shared" si="42"/>
        <v>1.3514900000000001</v>
      </c>
      <c r="I77" s="84">
        <f t="shared" si="42"/>
        <v>1.4505999999999999</v>
      </c>
      <c r="J77" s="84">
        <f t="shared" si="42"/>
        <v>1.7123699999999999</v>
      </c>
      <c r="K77" s="84">
        <f t="shared" si="42"/>
        <v>1.8602700000000001</v>
      </c>
      <c r="L77" s="84">
        <f t="shared" si="42"/>
        <v>1.91581</v>
      </c>
      <c r="M77" s="84">
        <f t="shared" si="42"/>
        <v>1.9463900000000001</v>
      </c>
      <c r="N77" s="84">
        <f t="shared" si="42"/>
        <v>1.9784999999999999</v>
      </c>
      <c r="O77" s="84">
        <f t="shared" si="42"/>
        <v>2.0836100000000002</v>
      </c>
      <c r="P77" s="84">
        <f t="shared" si="42"/>
        <v>1.9995000000000001</v>
      </c>
      <c r="Q77" s="84">
        <f t="shared" si="42"/>
        <v>2.0307599999999999</v>
      </c>
      <c r="R77" s="84">
        <f t="shared" si="42"/>
        <v>2.00413</v>
      </c>
      <c r="S77" s="84">
        <f t="shared" si="42"/>
        <v>1.95221</v>
      </c>
      <c r="T77" s="84">
        <f t="shared" si="42"/>
        <v>1.9166799999999999</v>
      </c>
      <c r="U77" s="84">
        <f t="shared" si="42"/>
        <v>1.9361999999999999</v>
      </c>
      <c r="V77" s="84">
        <f t="shared" si="42"/>
        <v>2.0062899999999999</v>
      </c>
      <c r="W77" s="84">
        <f t="shared" si="42"/>
        <v>2.0074800000000002</v>
      </c>
      <c r="X77" s="84">
        <f t="shared" si="42"/>
        <v>1.9783299999999999</v>
      </c>
      <c r="Y77" s="84">
        <f t="shared" si="42"/>
        <v>1.9075800000000001</v>
      </c>
      <c r="Z77" s="84">
        <f t="shared" si="42"/>
        <v>1.76603</v>
      </c>
      <c r="AA77" s="84">
        <f t="shared" si="42"/>
        <v>1.5482499999999999</v>
      </c>
    </row>
    <row r="78" spans="1:27" ht="12.75" hidden="1" customHeight="1" outlineLevel="1" x14ac:dyDescent="0.2">
      <c r="A78" s="92" t="s">
        <v>876</v>
      </c>
      <c r="B78" s="62" t="s">
        <v>231</v>
      </c>
      <c r="C78" s="42" t="s">
        <v>77</v>
      </c>
      <c r="D78" s="43">
        <v>1229.3699999999999</v>
      </c>
      <c r="E78" s="43">
        <v>1151.72</v>
      </c>
      <c r="F78" s="43">
        <v>1124.77</v>
      </c>
      <c r="G78" s="43">
        <v>1125.6099999999999</v>
      </c>
      <c r="H78" s="43">
        <v>1170.31</v>
      </c>
      <c r="I78" s="43">
        <v>1269.42</v>
      </c>
      <c r="J78" s="43">
        <v>1531.19</v>
      </c>
      <c r="K78" s="43">
        <v>1679.09</v>
      </c>
      <c r="L78" s="43">
        <v>1734.63</v>
      </c>
      <c r="M78" s="43">
        <v>1765.21</v>
      </c>
      <c r="N78" s="43">
        <v>1797.32</v>
      </c>
      <c r="O78" s="43">
        <v>1902.43</v>
      </c>
      <c r="P78" s="43">
        <v>1818.32</v>
      </c>
      <c r="Q78" s="43">
        <v>1849.58</v>
      </c>
      <c r="R78" s="43">
        <v>1822.95</v>
      </c>
      <c r="S78" s="43">
        <v>1771.03</v>
      </c>
      <c r="T78" s="43">
        <v>1735.5</v>
      </c>
      <c r="U78" s="43">
        <v>1755.02</v>
      </c>
      <c r="V78" s="43">
        <v>1825.11</v>
      </c>
      <c r="W78" s="43">
        <v>1826.3</v>
      </c>
      <c r="X78" s="43">
        <v>1797.15</v>
      </c>
      <c r="Y78" s="43">
        <v>1726.4</v>
      </c>
      <c r="Z78" s="43">
        <v>1584.85</v>
      </c>
      <c r="AA78" s="43">
        <v>1367.07</v>
      </c>
    </row>
    <row r="79" spans="1:27" ht="12.75" hidden="1" customHeight="1" outlineLevel="1" x14ac:dyDescent="0.2">
      <c r="A79" s="92" t="s">
        <v>877</v>
      </c>
      <c r="B79" s="62" t="s">
        <v>88</v>
      </c>
      <c r="C79" s="42" t="s">
        <v>77</v>
      </c>
      <c r="D79" s="43">
        <f t="shared" ref="D79:AA79" si="43">$D$9</f>
        <v>66.180000000000007</v>
      </c>
      <c r="E79" s="43">
        <f t="shared" si="43"/>
        <v>66.180000000000007</v>
      </c>
      <c r="F79" s="43">
        <f t="shared" si="43"/>
        <v>66.180000000000007</v>
      </c>
      <c r="G79" s="43">
        <f t="shared" si="43"/>
        <v>66.180000000000007</v>
      </c>
      <c r="H79" s="43">
        <f t="shared" si="43"/>
        <v>66.180000000000007</v>
      </c>
      <c r="I79" s="43">
        <f t="shared" si="43"/>
        <v>66.180000000000007</v>
      </c>
      <c r="J79" s="43">
        <f t="shared" si="43"/>
        <v>66.180000000000007</v>
      </c>
      <c r="K79" s="43">
        <f t="shared" si="43"/>
        <v>66.180000000000007</v>
      </c>
      <c r="L79" s="43">
        <f t="shared" si="43"/>
        <v>66.180000000000007</v>
      </c>
      <c r="M79" s="43">
        <f t="shared" si="43"/>
        <v>66.180000000000007</v>
      </c>
      <c r="N79" s="43">
        <f t="shared" si="43"/>
        <v>66.180000000000007</v>
      </c>
      <c r="O79" s="43">
        <f t="shared" si="43"/>
        <v>66.180000000000007</v>
      </c>
      <c r="P79" s="43">
        <f t="shared" si="43"/>
        <v>66.180000000000007</v>
      </c>
      <c r="Q79" s="43">
        <f t="shared" si="43"/>
        <v>66.180000000000007</v>
      </c>
      <c r="R79" s="43">
        <f t="shared" si="43"/>
        <v>66.180000000000007</v>
      </c>
      <c r="S79" s="43">
        <f t="shared" si="43"/>
        <v>66.180000000000007</v>
      </c>
      <c r="T79" s="43">
        <f t="shared" si="43"/>
        <v>66.180000000000007</v>
      </c>
      <c r="U79" s="43">
        <f t="shared" si="43"/>
        <v>66.180000000000007</v>
      </c>
      <c r="V79" s="43">
        <f t="shared" si="43"/>
        <v>66.180000000000007</v>
      </c>
      <c r="W79" s="43">
        <f t="shared" si="43"/>
        <v>66.180000000000007</v>
      </c>
      <c r="X79" s="43">
        <f t="shared" si="43"/>
        <v>66.180000000000007</v>
      </c>
      <c r="Y79" s="43">
        <f t="shared" si="43"/>
        <v>66.180000000000007</v>
      </c>
      <c r="Z79" s="43">
        <f t="shared" si="43"/>
        <v>66.180000000000007</v>
      </c>
      <c r="AA79" s="43">
        <f t="shared" si="43"/>
        <v>66.180000000000007</v>
      </c>
    </row>
    <row r="80" spans="1:27" ht="12.75" hidden="1" customHeight="1" outlineLevel="1" x14ac:dyDescent="0.2">
      <c r="A80" s="92" t="s">
        <v>878</v>
      </c>
      <c r="B80" s="62" t="s">
        <v>81</v>
      </c>
      <c r="C80" s="42" t="s">
        <v>77</v>
      </c>
      <c r="D80" s="43">
        <v>4.7699999999999996</v>
      </c>
      <c r="E80" s="43">
        <v>4.7699999999999996</v>
      </c>
      <c r="F80" s="43">
        <v>4.7699999999999996</v>
      </c>
      <c r="G80" s="43">
        <v>4.7699999999999996</v>
      </c>
      <c r="H80" s="43">
        <v>4.7699999999999996</v>
      </c>
      <c r="I80" s="43">
        <v>4.7699999999999996</v>
      </c>
      <c r="J80" s="43">
        <v>4.7699999999999996</v>
      </c>
      <c r="K80" s="43">
        <v>4.7699999999999996</v>
      </c>
      <c r="L80" s="43">
        <v>4.7699999999999996</v>
      </c>
      <c r="M80" s="43">
        <v>4.7699999999999996</v>
      </c>
      <c r="N80" s="43">
        <v>4.7699999999999996</v>
      </c>
      <c r="O80" s="43">
        <v>4.7699999999999996</v>
      </c>
      <c r="P80" s="43">
        <v>4.7699999999999996</v>
      </c>
      <c r="Q80" s="43">
        <v>4.7699999999999996</v>
      </c>
      <c r="R80" s="43">
        <v>4.7699999999999996</v>
      </c>
      <c r="S80" s="43">
        <v>4.7699999999999996</v>
      </c>
      <c r="T80" s="43">
        <v>4.7699999999999996</v>
      </c>
      <c r="U80" s="43">
        <v>4.7699999999999996</v>
      </c>
      <c r="V80" s="43">
        <v>4.7699999999999996</v>
      </c>
      <c r="W80" s="43">
        <v>4.7699999999999996</v>
      </c>
      <c r="X80" s="43">
        <v>4.7699999999999996</v>
      </c>
      <c r="Y80" s="43">
        <v>4.7699999999999996</v>
      </c>
      <c r="Z80" s="43">
        <v>4.7699999999999996</v>
      </c>
      <c r="AA80" s="43">
        <v>4.7699999999999996</v>
      </c>
    </row>
    <row r="81" spans="1:27" ht="12.75" hidden="1" customHeight="1" outlineLevel="1" x14ac:dyDescent="0.2">
      <c r="A81" s="92" t="s">
        <v>879</v>
      </c>
      <c r="B81" s="62" t="s">
        <v>79</v>
      </c>
      <c r="C81" s="42" t="s">
        <v>77</v>
      </c>
      <c r="D81" s="43">
        <f>$D$11</f>
        <v>110.23</v>
      </c>
      <c r="E81" s="43">
        <f t="shared" ref="E81:AA81" si="44">$D$11</f>
        <v>110.23</v>
      </c>
      <c r="F81" s="43">
        <f t="shared" si="44"/>
        <v>110.23</v>
      </c>
      <c r="G81" s="43">
        <f t="shared" si="44"/>
        <v>110.23</v>
      </c>
      <c r="H81" s="43">
        <f t="shared" si="44"/>
        <v>110.23</v>
      </c>
      <c r="I81" s="43">
        <f t="shared" si="44"/>
        <v>110.23</v>
      </c>
      <c r="J81" s="43">
        <f t="shared" si="44"/>
        <v>110.23</v>
      </c>
      <c r="K81" s="43">
        <f t="shared" si="44"/>
        <v>110.23</v>
      </c>
      <c r="L81" s="43">
        <f t="shared" si="44"/>
        <v>110.23</v>
      </c>
      <c r="M81" s="43">
        <f t="shared" si="44"/>
        <v>110.23</v>
      </c>
      <c r="N81" s="43">
        <f t="shared" si="44"/>
        <v>110.23</v>
      </c>
      <c r="O81" s="43">
        <f t="shared" si="44"/>
        <v>110.23</v>
      </c>
      <c r="P81" s="43">
        <f t="shared" si="44"/>
        <v>110.23</v>
      </c>
      <c r="Q81" s="43">
        <f t="shared" si="44"/>
        <v>110.23</v>
      </c>
      <c r="R81" s="43">
        <f t="shared" si="44"/>
        <v>110.23</v>
      </c>
      <c r="S81" s="43">
        <f t="shared" si="44"/>
        <v>110.23</v>
      </c>
      <c r="T81" s="43">
        <f t="shared" si="44"/>
        <v>110.23</v>
      </c>
      <c r="U81" s="43">
        <f t="shared" si="44"/>
        <v>110.23</v>
      </c>
      <c r="V81" s="43">
        <f t="shared" si="44"/>
        <v>110.23</v>
      </c>
      <c r="W81" s="43">
        <f t="shared" si="44"/>
        <v>110.23</v>
      </c>
      <c r="X81" s="43">
        <f t="shared" si="44"/>
        <v>110.23</v>
      </c>
      <c r="Y81" s="43">
        <f t="shared" si="44"/>
        <v>110.23</v>
      </c>
      <c r="Z81" s="43">
        <f t="shared" si="44"/>
        <v>110.23</v>
      </c>
      <c r="AA81" s="43">
        <f t="shared" si="44"/>
        <v>110.23</v>
      </c>
    </row>
    <row r="82" spans="1:27" ht="12.75" customHeight="1" collapsed="1" x14ac:dyDescent="0.2">
      <c r="A82" s="91" t="s">
        <v>880</v>
      </c>
      <c r="B82" s="27" t="str">
        <f>"16"&amp;"."&amp;$B$599&amp;"."&amp;$B$600</f>
        <v>16.02.2023</v>
      </c>
      <c r="C82" s="83" t="s">
        <v>74</v>
      </c>
      <c r="D82" s="84">
        <f>ROUND(((D83+D84+D86+D85)/1000),5)</f>
        <v>1.38748</v>
      </c>
      <c r="E82" s="84">
        <f>ROUND(((E83+E84+E86+E85)/1000),5)</f>
        <v>1.3377699999999999</v>
      </c>
      <c r="F82" s="84">
        <f>ROUND(((F83+F84+F86+F85)/1000),5)</f>
        <v>1.30711</v>
      </c>
      <c r="G82" s="84">
        <f t="shared" ref="G82:AA82" si="45">ROUND(((G83+G84+G86+G85)/1000),5)</f>
        <v>1.3111200000000001</v>
      </c>
      <c r="H82" s="84">
        <f t="shared" si="45"/>
        <v>1.3666100000000001</v>
      </c>
      <c r="I82" s="84">
        <f t="shared" si="45"/>
        <v>1.4781500000000001</v>
      </c>
      <c r="J82" s="84">
        <f t="shared" si="45"/>
        <v>1.70523</v>
      </c>
      <c r="K82" s="84">
        <f t="shared" si="45"/>
        <v>1.8358300000000001</v>
      </c>
      <c r="L82" s="84">
        <f t="shared" si="45"/>
        <v>1.87887</v>
      </c>
      <c r="M82" s="84">
        <f t="shared" si="45"/>
        <v>1.89263</v>
      </c>
      <c r="N82" s="84">
        <f t="shared" si="45"/>
        <v>1.91248</v>
      </c>
      <c r="O82" s="84">
        <f t="shared" si="45"/>
        <v>1.9479200000000001</v>
      </c>
      <c r="P82" s="84">
        <f t="shared" si="45"/>
        <v>1.9235899999999999</v>
      </c>
      <c r="Q82" s="84">
        <f t="shared" si="45"/>
        <v>1.9210100000000001</v>
      </c>
      <c r="R82" s="84">
        <f t="shared" si="45"/>
        <v>1.91696</v>
      </c>
      <c r="S82" s="84">
        <f t="shared" si="45"/>
        <v>1.8857200000000001</v>
      </c>
      <c r="T82" s="84">
        <f t="shared" si="45"/>
        <v>1.8640699999999999</v>
      </c>
      <c r="U82" s="84">
        <f t="shared" si="45"/>
        <v>1.88097</v>
      </c>
      <c r="V82" s="84">
        <f t="shared" si="45"/>
        <v>1.9080900000000001</v>
      </c>
      <c r="W82" s="84">
        <f t="shared" si="45"/>
        <v>1.93065</v>
      </c>
      <c r="X82" s="84">
        <f t="shared" si="45"/>
        <v>1.90985</v>
      </c>
      <c r="Y82" s="84">
        <f t="shared" si="45"/>
        <v>1.88289</v>
      </c>
      <c r="Z82" s="84">
        <f t="shared" si="45"/>
        <v>1.75831</v>
      </c>
      <c r="AA82" s="84">
        <f t="shared" si="45"/>
        <v>1.49438</v>
      </c>
    </row>
    <row r="83" spans="1:27" ht="12.75" hidden="1" customHeight="1" outlineLevel="1" x14ac:dyDescent="0.2">
      <c r="A83" s="92" t="s">
        <v>881</v>
      </c>
      <c r="B83" s="62" t="s">
        <v>231</v>
      </c>
      <c r="C83" s="42" t="s">
        <v>77</v>
      </c>
      <c r="D83" s="43">
        <v>1206.3</v>
      </c>
      <c r="E83" s="43">
        <v>1156.5899999999999</v>
      </c>
      <c r="F83" s="43">
        <v>1125.93</v>
      </c>
      <c r="G83" s="43">
        <v>1129.94</v>
      </c>
      <c r="H83" s="43">
        <v>1185.43</v>
      </c>
      <c r="I83" s="43">
        <v>1296.97</v>
      </c>
      <c r="J83" s="43">
        <v>1524.05</v>
      </c>
      <c r="K83" s="43">
        <v>1654.65</v>
      </c>
      <c r="L83" s="43">
        <v>1697.69</v>
      </c>
      <c r="M83" s="43">
        <v>1711.45</v>
      </c>
      <c r="N83" s="43">
        <v>1731.3</v>
      </c>
      <c r="O83" s="43">
        <v>1766.74</v>
      </c>
      <c r="P83" s="43">
        <v>1742.41</v>
      </c>
      <c r="Q83" s="43">
        <v>1739.83</v>
      </c>
      <c r="R83" s="43">
        <v>1735.78</v>
      </c>
      <c r="S83" s="43">
        <v>1704.54</v>
      </c>
      <c r="T83" s="43">
        <v>1682.89</v>
      </c>
      <c r="U83" s="43">
        <v>1699.79</v>
      </c>
      <c r="V83" s="43">
        <v>1726.91</v>
      </c>
      <c r="W83" s="43">
        <v>1749.47</v>
      </c>
      <c r="X83" s="43">
        <v>1728.67</v>
      </c>
      <c r="Y83" s="43">
        <v>1701.71</v>
      </c>
      <c r="Z83" s="43">
        <v>1577.13</v>
      </c>
      <c r="AA83" s="43">
        <v>1313.2</v>
      </c>
    </row>
    <row r="84" spans="1:27" ht="12.75" hidden="1" customHeight="1" outlineLevel="1" x14ac:dyDescent="0.2">
      <c r="A84" s="92" t="s">
        <v>882</v>
      </c>
      <c r="B84" s="62" t="s">
        <v>88</v>
      </c>
      <c r="C84" s="42" t="s">
        <v>77</v>
      </c>
      <c r="D84" s="43">
        <f t="shared" ref="D84:AA84" si="46">$D$9</f>
        <v>66.180000000000007</v>
      </c>
      <c r="E84" s="43">
        <f t="shared" si="46"/>
        <v>66.180000000000007</v>
      </c>
      <c r="F84" s="43">
        <f t="shared" si="46"/>
        <v>66.180000000000007</v>
      </c>
      <c r="G84" s="43">
        <f t="shared" si="46"/>
        <v>66.180000000000007</v>
      </c>
      <c r="H84" s="43">
        <f t="shared" si="46"/>
        <v>66.180000000000007</v>
      </c>
      <c r="I84" s="43">
        <f t="shared" si="46"/>
        <v>66.180000000000007</v>
      </c>
      <c r="J84" s="43">
        <f t="shared" si="46"/>
        <v>66.180000000000007</v>
      </c>
      <c r="K84" s="43">
        <f t="shared" si="46"/>
        <v>66.180000000000007</v>
      </c>
      <c r="L84" s="43">
        <f t="shared" si="46"/>
        <v>66.180000000000007</v>
      </c>
      <c r="M84" s="43">
        <f t="shared" si="46"/>
        <v>66.180000000000007</v>
      </c>
      <c r="N84" s="43">
        <f t="shared" si="46"/>
        <v>66.180000000000007</v>
      </c>
      <c r="O84" s="43">
        <f t="shared" si="46"/>
        <v>66.180000000000007</v>
      </c>
      <c r="P84" s="43">
        <f t="shared" si="46"/>
        <v>66.180000000000007</v>
      </c>
      <c r="Q84" s="43">
        <f t="shared" si="46"/>
        <v>66.180000000000007</v>
      </c>
      <c r="R84" s="43">
        <f t="shared" si="46"/>
        <v>66.180000000000007</v>
      </c>
      <c r="S84" s="43">
        <f t="shared" si="46"/>
        <v>66.180000000000007</v>
      </c>
      <c r="T84" s="43">
        <f t="shared" si="46"/>
        <v>66.180000000000007</v>
      </c>
      <c r="U84" s="43">
        <f t="shared" si="46"/>
        <v>66.180000000000007</v>
      </c>
      <c r="V84" s="43">
        <f t="shared" si="46"/>
        <v>66.180000000000007</v>
      </c>
      <c r="W84" s="43">
        <f t="shared" si="46"/>
        <v>66.180000000000007</v>
      </c>
      <c r="X84" s="43">
        <f t="shared" si="46"/>
        <v>66.180000000000007</v>
      </c>
      <c r="Y84" s="43">
        <f t="shared" si="46"/>
        <v>66.180000000000007</v>
      </c>
      <c r="Z84" s="43">
        <f t="shared" si="46"/>
        <v>66.180000000000007</v>
      </c>
      <c r="AA84" s="43">
        <f t="shared" si="46"/>
        <v>66.180000000000007</v>
      </c>
    </row>
    <row r="85" spans="1:27" ht="12.75" hidden="1" customHeight="1" outlineLevel="1" x14ac:dyDescent="0.2">
      <c r="A85" s="92" t="s">
        <v>883</v>
      </c>
      <c r="B85" s="62" t="s">
        <v>81</v>
      </c>
      <c r="C85" s="42" t="s">
        <v>77</v>
      </c>
      <c r="D85" s="43">
        <v>4.7699999999999996</v>
      </c>
      <c r="E85" s="43">
        <v>4.7699999999999996</v>
      </c>
      <c r="F85" s="43">
        <v>4.7699999999999996</v>
      </c>
      <c r="G85" s="43">
        <v>4.7699999999999996</v>
      </c>
      <c r="H85" s="43">
        <v>4.7699999999999996</v>
      </c>
      <c r="I85" s="43">
        <v>4.7699999999999996</v>
      </c>
      <c r="J85" s="43">
        <v>4.7699999999999996</v>
      </c>
      <c r="K85" s="43">
        <v>4.7699999999999996</v>
      </c>
      <c r="L85" s="43">
        <v>4.7699999999999996</v>
      </c>
      <c r="M85" s="43">
        <v>4.7699999999999996</v>
      </c>
      <c r="N85" s="43">
        <v>4.7699999999999996</v>
      </c>
      <c r="O85" s="43">
        <v>4.7699999999999996</v>
      </c>
      <c r="P85" s="43">
        <v>4.7699999999999996</v>
      </c>
      <c r="Q85" s="43">
        <v>4.7699999999999996</v>
      </c>
      <c r="R85" s="43">
        <v>4.7699999999999996</v>
      </c>
      <c r="S85" s="43">
        <v>4.7699999999999996</v>
      </c>
      <c r="T85" s="43">
        <v>4.7699999999999996</v>
      </c>
      <c r="U85" s="43">
        <v>4.7699999999999996</v>
      </c>
      <c r="V85" s="43">
        <v>4.7699999999999996</v>
      </c>
      <c r="W85" s="43">
        <v>4.7699999999999996</v>
      </c>
      <c r="X85" s="43">
        <v>4.7699999999999996</v>
      </c>
      <c r="Y85" s="43">
        <v>4.7699999999999996</v>
      </c>
      <c r="Z85" s="43">
        <v>4.7699999999999996</v>
      </c>
      <c r="AA85" s="43">
        <v>4.7699999999999996</v>
      </c>
    </row>
    <row r="86" spans="1:27" ht="12.75" hidden="1" customHeight="1" outlineLevel="1" x14ac:dyDescent="0.2">
      <c r="A86" s="92" t="s">
        <v>884</v>
      </c>
      <c r="B86" s="62" t="s">
        <v>79</v>
      </c>
      <c r="C86" s="42" t="s">
        <v>77</v>
      </c>
      <c r="D86" s="43">
        <f>$D$11</f>
        <v>110.23</v>
      </c>
      <c r="E86" s="43">
        <f t="shared" ref="E86:AA86" si="47">$D$11</f>
        <v>110.23</v>
      </c>
      <c r="F86" s="43">
        <f t="shared" si="47"/>
        <v>110.23</v>
      </c>
      <c r="G86" s="43">
        <f t="shared" si="47"/>
        <v>110.23</v>
      </c>
      <c r="H86" s="43">
        <f t="shared" si="47"/>
        <v>110.23</v>
      </c>
      <c r="I86" s="43">
        <f t="shared" si="47"/>
        <v>110.23</v>
      </c>
      <c r="J86" s="43">
        <f t="shared" si="47"/>
        <v>110.23</v>
      </c>
      <c r="K86" s="43">
        <f t="shared" si="47"/>
        <v>110.23</v>
      </c>
      <c r="L86" s="43">
        <f t="shared" si="47"/>
        <v>110.23</v>
      </c>
      <c r="M86" s="43">
        <f t="shared" si="47"/>
        <v>110.23</v>
      </c>
      <c r="N86" s="43">
        <f t="shared" si="47"/>
        <v>110.23</v>
      </c>
      <c r="O86" s="43">
        <f t="shared" si="47"/>
        <v>110.23</v>
      </c>
      <c r="P86" s="43">
        <f t="shared" si="47"/>
        <v>110.23</v>
      </c>
      <c r="Q86" s="43">
        <f t="shared" si="47"/>
        <v>110.23</v>
      </c>
      <c r="R86" s="43">
        <f t="shared" si="47"/>
        <v>110.23</v>
      </c>
      <c r="S86" s="43">
        <f t="shared" si="47"/>
        <v>110.23</v>
      </c>
      <c r="T86" s="43">
        <f t="shared" si="47"/>
        <v>110.23</v>
      </c>
      <c r="U86" s="43">
        <f t="shared" si="47"/>
        <v>110.23</v>
      </c>
      <c r="V86" s="43">
        <f t="shared" si="47"/>
        <v>110.23</v>
      </c>
      <c r="W86" s="43">
        <f t="shared" si="47"/>
        <v>110.23</v>
      </c>
      <c r="X86" s="43">
        <f t="shared" si="47"/>
        <v>110.23</v>
      </c>
      <c r="Y86" s="43">
        <f t="shared" si="47"/>
        <v>110.23</v>
      </c>
      <c r="Z86" s="43">
        <f t="shared" si="47"/>
        <v>110.23</v>
      </c>
      <c r="AA86" s="43">
        <f t="shared" si="47"/>
        <v>110.23</v>
      </c>
    </row>
    <row r="87" spans="1:27" ht="12.75" customHeight="1" collapsed="1" x14ac:dyDescent="0.2">
      <c r="A87" s="91" t="s">
        <v>885</v>
      </c>
      <c r="B87" s="27" t="str">
        <f>"17"&amp;"."&amp;$B$599&amp;"."&amp;$B$600</f>
        <v>17.02.2023</v>
      </c>
      <c r="C87" s="83" t="s">
        <v>74</v>
      </c>
      <c r="D87" s="84">
        <f>ROUND(((D88+D89+D91+D90)/1000),5)</f>
        <v>1.4303699999999999</v>
      </c>
      <c r="E87" s="84">
        <f>ROUND(((E88+E89+E91+E90)/1000),5)</f>
        <v>1.32796</v>
      </c>
      <c r="F87" s="84">
        <f>ROUND(((F88+F89+F91+F90)/1000),5)</f>
        <v>1.2918000000000001</v>
      </c>
      <c r="G87" s="84">
        <f t="shared" ref="G87:AA87" si="48">ROUND(((G88+G89+G91+G90)/1000),5)</f>
        <v>1.3008999999999999</v>
      </c>
      <c r="H87" s="84">
        <f t="shared" si="48"/>
        <v>1.3711599999999999</v>
      </c>
      <c r="I87" s="84">
        <f t="shared" si="48"/>
        <v>1.53624</v>
      </c>
      <c r="J87" s="84">
        <f t="shared" si="48"/>
        <v>1.78678</v>
      </c>
      <c r="K87" s="84">
        <f t="shared" si="48"/>
        <v>1.92459</v>
      </c>
      <c r="L87" s="84">
        <f t="shared" si="48"/>
        <v>2.0027400000000002</v>
      </c>
      <c r="M87" s="84">
        <f t="shared" si="48"/>
        <v>2.0260899999999999</v>
      </c>
      <c r="N87" s="84">
        <f t="shared" si="48"/>
        <v>2.0863999999999998</v>
      </c>
      <c r="O87" s="84">
        <f t="shared" si="48"/>
        <v>2.10067</v>
      </c>
      <c r="P87" s="84">
        <f t="shared" si="48"/>
        <v>2.0636999999999999</v>
      </c>
      <c r="Q87" s="84">
        <f t="shared" si="48"/>
        <v>2.0695600000000001</v>
      </c>
      <c r="R87" s="84">
        <f t="shared" si="48"/>
        <v>2.052</v>
      </c>
      <c r="S87" s="84">
        <f t="shared" si="48"/>
        <v>2.0144700000000002</v>
      </c>
      <c r="T87" s="84">
        <f t="shared" si="48"/>
        <v>1.98485</v>
      </c>
      <c r="U87" s="84">
        <f t="shared" si="48"/>
        <v>2.0117400000000001</v>
      </c>
      <c r="V87" s="84">
        <f t="shared" si="48"/>
        <v>2.05931</v>
      </c>
      <c r="W87" s="84">
        <f t="shared" si="48"/>
        <v>2.0564800000000001</v>
      </c>
      <c r="X87" s="84">
        <f t="shared" si="48"/>
        <v>2.0429400000000002</v>
      </c>
      <c r="Y87" s="84">
        <f t="shared" si="48"/>
        <v>2.0136699999999998</v>
      </c>
      <c r="Z87" s="84">
        <f t="shared" si="48"/>
        <v>1.87592</v>
      </c>
      <c r="AA87" s="84">
        <f t="shared" si="48"/>
        <v>1.7779</v>
      </c>
    </row>
    <row r="88" spans="1:27" ht="12.75" hidden="1" customHeight="1" outlineLevel="1" x14ac:dyDescent="0.2">
      <c r="A88" s="92" t="s">
        <v>886</v>
      </c>
      <c r="B88" s="62" t="s">
        <v>231</v>
      </c>
      <c r="C88" s="42" t="s">
        <v>77</v>
      </c>
      <c r="D88" s="43">
        <v>1249.19</v>
      </c>
      <c r="E88" s="43">
        <v>1146.78</v>
      </c>
      <c r="F88" s="43">
        <v>1110.6199999999999</v>
      </c>
      <c r="G88" s="43">
        <v>1119.72</v>
      </c>
      <c r="H88" s="43">
        <v>1189.98</v>
      </c>
      <c r="I88" s="43">
        <v>1355.06</v>
      </c>
      <c r="J88" s="43">
        <v>1605.6</v>
      </c>
      <c r="K88" s="43">
        <v>1743.41</v>
      </c>
      <c r="L88" s="43">
        <v>1821.56</v>
      </c>
      <c r="M88" s="43">
        <v>1844.91</v>
      </c>
      <c r="N88" s="43">
        <v>1905.22</v>
      </c>
      <c r="O88" s="43">
        <v>1919.49</v>
      </c>
      <c r="P88" s="43">
        <v>1882.52</v>
      </c>
      <c r="Q88" s="43">
        <v>1888.38</v>
      </c>
      <c r="R88" s="43">
        <v>1870.82</v>
      </c>
      <c r="S88" s="43">
        <v>1833.29</v>
      </c>
      <c r="T88" s="43">
        <v>1803.67</v>
      </c>
      <c r="U88" s="43">
        <v>1830.56</v>
      </c>
      <c r="V88" s="43">
        <v>1878.13</v>
      </c>
      <c r="W88" s="43">
        <v>1875.3</v>
      </c>
      <c r="X88" s="43">
        <v>1861.76</v>
      </c>
      <c r="Y88" s="43">
        <v>1832.49</v>
      </c>
      <c r="Z88" s="43">
        <v>1694.74</v>
      </c>
      <c r="AA88" s="43">
        <v>1596.72</v>
      </c>
    </row>
    <row r="89" spans="1:27" ht="12.75" hidden="1" customHeight="1" outlineLevel="1" x14ac:dyDescent="0.2">
      <c r="A89" s="92" t="s">
        <v>887</v>
      </c>
      <c r="B89" s="62" t="s">
        <v>88</v>
      </c>
      <c r="C89" s="42" t="s">
        <v>77</v>
      </c>
      <c r="D89" s="43">
        <f t="shared" ref="D89:AA89" si="49">$D$9</f>
        <v>66.180000000000007</v>
      </c>
      <c r="E89" s="43">
        <f t="shared" si="49"/>
        <v>66.180000000000007</v>
      </c>
      <c r="F89" s="43">
        <f t="shared" si="49"/>
        <v>66.180000000000007</v>
      </c>
      <c r="G89" s="43">
        <f t="shared" si="49"/>
        <v>66.180000000000007</v>
      </c>
      <c r="H89" s="43">
        <f t="shared" si="49"/>
        <v>66.180000000000007</v>
      </c>
      <c r="I89" s="43">
        <f t="shared" si="49"/>
        <v>66.180000000000007</v>
      </c>
      <c r="J89" s="43">
        <f t="shared" si="49"/>
        <v>66.180000000000007</v>
      </c>
      <c r="K89" s="43">
        <f t="shared" si="49"/>
        <v>66.180000000000007</v>
      </c>
      <c r="L89" s="43">
        <f t="shared" si="49"/>
        <v>66.180000000000007</v>
      </c>
      <c r="M89" s="43">
        <f t="shared" si="49"/>
        <v>66.180000000000007</v>
      </c>
      <c r="N89" s="43">
        <f t="shared" si="49"/>
        <v>66.180000000000007</v>
      </c>
      <c r="O89" s="43">
        <f t="shared" si="49"/>
        <v>66.180000000000007</v>
      </c>
      <c r="P89" s="43">
        <f t="shared" si="49"/>
        <v>66.180000000000007</v>
      </c>
      <c r="Q89" s="43">
        <f t="shared" si="49"/>
        <v>66.180000000000007</v>
      </c>
      <c r="R89" s="43">
        <f t="shared" si="49"/>
        <v>66.180000000000007</v>
      </c>
      <c r="S89" s="43">
        <f t="shared" si="49"/>
        <v>66.180000000000007</v>
      </c>
      <c r="T89" s="43">
        <f t="shared" si="49"/>
        <v>66.180000000000007</v>
      </c>
      <c r="U89" s="43">
        <f t="shared" si="49"/>
        <v>66.180000000000007</v>
      </c>
      <c r="V89" s="43">
        <f t="shared" si="49"/>
        <v>66.180000000000007</v>
      </c>
      <c r="W89" s="43">
        <f t="shared" si="49"/>
        <v>66.180000000000007</v>
      </c>
      <c r="X89" s="43">
        <f t="shared" si="49"/>
        <v>66.180000000000007</v>
      </c>
      <c r="Y89" s="43">
        <f t="shared" si="49"/>
        <v>66.180000000000007</v>
      </c>
      <c r="Z89" s="43">
        <f t="shared" si="49"/>
        <v>66.180000000000007</v>
      </c>
      <c r="AA89" s="43">
        <f t="shared" si="49"/>
        <v>66.180000000000007</v>
      </c>
    </row>
    <row r="90" spans="1:27" ht="12.75" hidden="1" customHeight="1" outlineLevel="1" x14ac:dyDescent="0.2">
      <c r="A90" s="92" t="s">
        <v>888</v>
      </c>
      <c r="B90" s="62" t="s">
        <v>81</v>
      </c>
      <c r="C90" s="42" t="s">
        <v>77</v>
      </c>
      <c r="D90" s="43">
        <v>4.7699999999999996</v>
      </c>
      <c r="E90" s="43">
        <v>4.7699999999999996</v>
      </c>
      <c r="F90" s="43">
        <v>4.7699999999999996</v>
      </c>
      <c r="G90" s="43">
        <v>4.7699999999999996</v>
      </c>
      <c r="H90" s="43">
        <v>4.7699999999999996</v>
      </c>
      <c r="I90" s="43">
        <v>4.7699999999999996</v>
      </c>
      <c r="J90" s="43">
        <v>4.7699999999999996</v>
      </c>
      <c r="K90" s="43">
        <v>4.7699999999999996</v>
      </c>
      <c r="L90" s="43">
        <v>4.7699999999999996</v>
      </c>
      <c r="M90" s="43">
        <v>4.7699999999999996</v>
      </c>
      <c r="N90" s="43">
        <v>4.7699999999999996</v>
      </c>
      <c r="O90" s="43">
        <v>4.7699999999999996</v>
      </c>
      <c r="P90" s="43">
        <v>4.7699999999999996</v>
      </c>
      <c r="Q90" s="43">
        <v>4.7699999999999996</v>
      </c>
      <c r="R90" s="43">
        <v>4.7699999999999996</v>
      </c>
      <c r="S90" s="43">
        <v>4.7699999999999996</v>
      </c>
      <c r="T90" s="43">
        <v>4.7699999999999996</v>
      </c>
      <c r="U90" s="43">
        <v>4.7699999999999996</v>
      </c>
      <c r="V90" s="43">
        <v>4.7699999999999996</v>
      </c>
      <c r="W90" s="43">
        <v>4.7699999999999996</v>
      </c>
      <c r="X90" s="43">
        <v>4.7699999999999996</v>
      </c>
      <c r="Y90" s="43">
        <v>4.7699999999999996</v>
      </c>
      <c r="Z90" s="43">
        <v>4.7699999999999996</v>
      </c>
      <c r="AA90" s="43">
        <v>4.7699999999999996</v>
      </c>
    </row>
    <row r="91" spans="1:27" ht="12.75" hidden="1" customHeight="1" outlineLevel="1" x14ac:dyDescent="0.2">
      <c r="A91" s="92" t="s">
        <v>889</v>
      </c>
      <c r="B91" s="62" t="s">
        <v>79</v>
      </c>
      <c r="C91" s="42" t="s">
        <v>77</v>
      </c>
      <c r="D91" s="43">
        <f>$D$11</f>
        <v>110.23</v>
      </c>
      <c r="E91" s="43">
        <f t="shared" ref="E91:AA91" si="50">$D$11</f>
        <v>110.23</v>
      </c>
      <c r="F91" s="43">
        <f t="shared" si="50"/>
        <v>110.23</v>
      </c>
      <c r="G91" s="43">
        <f t="shared" si="50"/>
        <v>110.23</v>
      </c>
      <c r="H91" s="43">
        <f t="shared" si="50"/>
        <v>110.23</v>
      </c>
      <c r="I91" s="43">
        <f t="shared" si="50"/>
        <v>110.23</v>
      </c>
      <c r="J91" s="43">
        <f t="shared" si="50"/>
        <v>110.23</v>
      </c>
      <c r="K91" s="43">
        <f t="shared" si="50"/>
        <v>110.23</v>
      </c>
      <c r="L91" s="43">
        <f t="shared" si="50"/>
        <v>110.23</v>
      </c>
      <c r="M91" s="43">
        <f t="shared" si="50"/>
        <v>110.23</v>
      </c>
      <c r="N91" s="43">
        <f t="shared" si="50"/>
        <v>110.23</v>
      </c>
      <c r="O91" s="43">
        <f t="shared" si="50"/>
        <v>110.23</v>
      </c>
      <c r="P91" s="43">
        <f t="shared" si="50"/>
        <v>110.23</v>
      </c>
      <c r="Q91" s="43">
        <f t="shared" si="50"/>
        <v>110.23</v>
      </c>
      <c r="R91" s="43">
        <f t="shared" si="50"/>
        <v>110.23</v>
      </c>
      <c r="S91" s="43">
        <f t="shared" si="50"/>
        <v>110.23</v>
      </c>
      <c r="T91" s="43">
        <f t="shared" si="50"/>
        <v>110.23</v>
      </c>
      <c r="U91" s="43">
        <f t="shared" si="50"/>
        <v>110.23</v>
      </c>
      <c r="V91" s="43">
        <f t="shared" si="50"/>
        <v>110.23</v>
      </c>
      <c r="W91" s="43">
        <f t="shared" si="50"/>
        <v>110.23</v>
      </c>
      <c r="X91" s="43">
        <f t="shared" si="50"/>
        <v>110.23</v>
      </c>
      <c r="Y91" s="43">
        <f t="shared" si="50"/>
        <v>110.23</v>
      </c>
      <c r="Z91" s="43">
        <f t="shared" si="50"/>
        <v>110.23</v>
      </c>
      <c r="AA91" s="43">
        <f t="shared" si="50"/>
        <v>110.23</v>
      </c>
    </row>
    <row r="92" spans="1:27" ht="12.75" customHeight="1" collapsed="1" x14ac:dyDescent="0.2">
      <c r="A92" s="91" t="s">
        <v>890</v>
      </c>
      <c r="B92" s="27" t="str">
        <f>"18"&amp;"."&amp;$B$599&amp;"."&amp;$B$600</f>
        <v>18.02.2023</v>
      </c>
      <c r="C92" s="83" t="s">
        <v>74</v>
      </c>
      <c r="D92" s="84">
        <f>ROUND(((D93+D94+D96+D95)/1000),5)</f>
        <v>1.73194</v>
      </c>
      <c r="E92" s="84">
        <f>ROUND(((E93+E94+E96+E95)/1000),5)</f>
        <v>1.4705999999999999</v>
      </c>
      <c r="F92" s="84">
        <f>ROUND(((F93+F94+F96+F95)/1000),5)</f>
        <v>1.42689</v>
      </c>
      <c r="G92" s="84">
        <f t="shared" ref="G92:AA92" si="51">ROUND(((G93+G94+G96+G95)/1000),5)</f>
        <v>1.41625</v>
      </c>
      <c r="H92" s="84">
        <f t="shared" si="51"/>
        <v>1.4500999999999999</v>
      </c>
      <c r="I92" s="84">
        <f t="shared" si="51"/>
        <v>1.5589299999999999</v>
      </c>
      <c r="J92" s="84">
        <f t="shared" si="51"/>
        <v>1.6801900000000001</v>
      </c>
      <c r="K92" s="84">
        <f t="shared" si="51"/>
        <v>1.8033999999999999</v>
      </c>
      <c r="L92" s="84">
        <f t="shared" si="51"/>
        <v>1.8787799999999999</v>
      </c>
      <c r="M92" s="84">
        <f t="shared" si="51"/>
        <v>1.9420999999999999</v>
      </c>
      <c r="N92" s="84">
        <f t="shared" si="51"/>
        <v>1.98308</v>
      </c>
      <c r="O92" s="84">
        <f t="shared" si="51"/>
        <v>2.0207799999999998</v>
      </c>
      <c r="P92" s="84">
        <f t="shared" si="51"/>
        <v>2.0497100000000001</v>
      </c>
      <c r="Q92" s="84">
        <f t="shared" si="51"/>
        <v>2.0183800000000001</v>
      </c>
      <c r="R92" s="84">
        <f t="shared" si="51"/>
        <v>2.0036</v>
      </c>
      <c r="S92" s="84">
        <f t="shared" si="51"/>
        <v>2.00406</v>
      </c>
      <c r="T92" s="84">
        <f t="shared" si="51"/>
        <v>1.9803999999999999</v>
      </c>
      <c r="U92" s="84">
        <f t="shared" si="51"/>
        <v>2.0076399999999999</v>
      </c>
      <c r="V92" s="84">
        <f t="shared" si="51"/>
        <v>2.0380400000000001</v>
      </c>
      <c r="W92" s="84">
        <f t="shared" si="51"/>
        <v>2.0205500000000001</v>
      </c>
      <c r="X92" s="84">
        <f t="shared" si="51"/>
        <v>2.0398999999999998</v>
      </c>
      <c r="Y92" s="84">
        <f t="shared" si="51"/>
        <v>1.98404</v>
      </c>
      <c r="Z92" s="84">
        <f t="shared" si="51"/>
        <v>1.8283799999999999</v>
      </c>
      <c r="AA92" s="84">
        <f t="shared" si="51"/>
        <v>1.7532399999999999</v>
      </c>
    </row>
    <row r="93" spans="1:27" ht="12.75" hidden="1" customHeight="1" outlineLevel="1" x14ac:dyDescent="0.2">
      <c r="A93" s="92" t="s">
        <v>891</v>
      </c>
      <c r="B93" s="62" t="s">
        <v>231</v>
      </c>
      <c r="C93" s="42" t="s">
        <v>77</v>
      </c>
      <c r="D93" s="43">
        <v>1550.76</v>
      </c>
      <c r="E93" s="43">
        <v>1289.42</v>
      </c>
      <c r="F93" s="43">
        <v>1245.71</v>
      </c>
      <c r="G93" s="43">
        <v>1235.07</v>
      </c>
      <c r="H93" s="43">
        <v>1268.92</v>
      </c>
      <c r="I93" s="43">
        <v>1377.75</v>
      </c>
      <c r="J93" s="43">
        <v>1499.01</v>
      </c>
      <c r="K93" s="43">
        <v>1622.22</v>
      </c>
      <c r="L93" s="43">
        <v>1697.6</v>
      </c>
      <c r="M93" s="43">
        <v>1760.92</v>
      </c>
      <c r="N93" s="43">
        <v>1801.9</v>
      </c>
      <c r="O93" s="43">
        <v>1839.6</v>
      </c>
      <c r="P93" s="43">
        <v>1868.53</v>
      </c>
      <c r="Q93" s="43">
        <v>1837.2</v>
      </c>
      <c r="R93" s="43">
        <v>1822.42</v>
      </c>
      <c r="S93" s="43">
        <v>1822.88</v>
      </c>
      <c r="T93" s="43">
        <v>1799.22</v>
      </c>
      <c r="U93" s="43">
        <v>1826.46</v>
      </c>
      <c r="V93" s="43">
        <v>1856.86</v>
      </c>
      <c r="W93" s="43">
        <v>1839.37</v>
      </c>
      <c r="X93" s="43">
        <v>1858.72</v>
      </c>
      <c r="Y93" s="43">
        <v>1802.86</v>
      </c>
      <c r="Z93" s="43">
        <v>1647.2</v>
      </c>
      <c r="AA93" s="43">
        <v>1572.06</v>
      </c>
    </row>
    <row r="94" spans="1:27" ht="12.75" hidden="1" customHeight="1" outlineLevel="1" x14ac:dyDescent="0.2">
      <c r="A94" s="92" t="s">
        <v>892</v>
      </c>
      <c r="B94" s="62" t="s">
        <v>88</v>
      </c>
      <c r="C94" s="42" t="s">
        <v>77</v>
      </c>
      <c r="D94" s="43">
        <f t="shared" ref="D94:AA94" si="52">$D$9</f>
        <v>66.180000000000007</v>
      </c>
      <c r="E94" s="43">
        <f t="shared" si="52"/>
        <v>66.180000000000007</v>
      </c>
      <c r="F94" s="43">
        <f t="shared" si="52"/>
        <v>66.180000000000007</v>
      </c>
      <c r="G94" s="43">
        <f t="shared" si="52"/>
        <v>66.180000000000007</v>
      </c>
      <c r="H94" s="43">
        <f t="shared" si="52"/>
        <v>66.180000000000007</v>
      </c>
      <c r="I94" s="43">
        <f t="shared" si="52"/>
        <v>66.180000000000007</v>
      </c>
      <c r="J94" s="43">
        <f t="shared" si="52"/>
        <v>66.180000000000007</v>
      </c>
      <c r="K94" s="43">
        <f t="shared" si="52"/>
        <v>66.180000000000007</v>
      </c>
      <c r="L94" s="43">
        <f t="shared" si="52"/>
        <v>66.180000000000007</v>
      </c>
      <c r="M94" s="43">
        <f t="shared" si="52"/>
        <v>66.180000000000007</v>
      </c>
      <c r="N94" s="43">
        <f t="shared" si="52"/>
        <v>66.180000000000007</v>
      </c>
      <c r="O94" s="43">
        <f t="shared" si="52"/>
        <v>66.180000000000007</v>
      </c>
      <c r="P94" s="43">
        <f t="shared" si="52"/>
        <v>66.180000000000007</v>
      </c>
      <c r="Q94" s="43">
        <f t="shared" si="52"/>
        <v>66.180000000000007</v>
      </c>
      <c r="R94" s="43">
        <f t="shared" si="52"/>
        <v>66.180000000000007</v>
      </c>
      <c r="S94" s="43">
        <f t="shared" si="52"/>
        <v>66.180000000000007</v>
      </c>
      <c r="T94" s="43">
        <f t="shared" si="52"/>
        <v>66.180000000000007</v>
      </c>
      <c r="U94" s="43">
        <f t="shared" si="52"/>
        <v>66.180000000000007</v>
      </c>
      <c r="V94" s="43">
        <f t="shared" si="52"/>
        <v>66.180000000000007</v>
      </c>
      <c r="W94" s="43">
        <f t="shared" si="52"/>
        <v>66.180000000000007</v>
      </c>
      <c r="X94" s="43">
        <f t="shared" si="52"/>
        <v>66.180000000000007</v>
      </c>
      <c r="Y94" s="43">
        <f t="shared" si="52"/>
        <v>66.180000000000007</v>
      </c>
      <c r="Z94" s="43">
        <f t="shared" si="52"/>
        <v>66.180000000000007</v>
      </c>
      <c r="AA94" s="43">
        <f t="shared" si="52"/>
        <v>66.180000000000007</v>
      </c>
    </row>
    <row r="95" spans="1:27" ht="12.75" hidden="1" customHeight="1" outlineLevel="1" x14ac:dyDescent="0.2">
      <c r="A95" s="92" t="s">
        <v>893</v>
      </c>
      <c r="B95" s="62" t="s">
        <v>81</v>
      </c>
      <c r="C95" s="42" t="s">
        <v>77</v>
      </c>
      <c r="D95" s="43">
        <v>4.7699999999999996</v>
      </c>
      <c r="E95" s="43">
        <v>4.7699999999999996</v>
      </c>
      <c r="F95" s="43">
        <v>4.7699999999999996</v>
      </c>
      <c r="G95" s="43">
        <v>4.7699999999999996</v>
      </c>
      <c r="H95" s="43">
        <v>4.7699999999999996</v>
      </c>
      <c r="I95" s="43">
        <v>4.7699999999999996</v>
      </c>
      <c r="J95" s="43">
        <v>4.7699999999999996</v>
      </c>
      <c r="K95" s="43">
        <v>4.7699999999999996</v>
      </c>
      <c r="L95" s="43">
        <v>4.7699999999999996</v>
      </c>
      <c r="M95" s="43">
        <v>4.7699999999999996</v>
      </c>
      <c r="N95" s="43">
        <v>4.7699999999999996</v>
      </c>
      <c r="O95" s="43">
        <v>4.7699999999999996</v>
      </c>
      <c r="P95" s="43">
        <v>4.7699999999999996</v>
      </c>
      <c r="Q95" s="43">
        <v>4.7699999999999996</v>
      </c>
      <c r="R95" s="43">
        <v>4.7699999999999996</v>
      </c>
      <c r="S95" s="43">
        <v>4.7699999999999996</v>
      </c>
      <c r="T95" s="43">
        <v>4.7699999999999996</v>
      </c>
      <c r="U95" s="43">
        <v>4.7699999999999996</v>
      </c>
      <c r="V95" s="43">
        <v>4.7699999999999996</v>
      </c>
      <c r="W95" s="43">
        <v>4.7699999999999996</v>
      </c>
      <c r="X95" s="43">
        <v>4.7699999999999996</v>
      </c>
      <c r="Y95" s="43">
        <v>4.7699999999999996</v>
      </c>
      <c r="Z95" s="43">
        <v>4.7699999999999996</v>
      </c>
      <c r="AA95" s="43">
        <v>4.7699999999999996</v>
      </c>
    </row>
    <row r="96" spans="1:27" ht="12.75" hidden="1" customHeight="1" outlineLevel="1" x14ac:dyDescent="0.2">
      <c r="A96" s="92" t="s">
        <v>894</v>
      </c>
      <c r="B96" s="62" t="s">
        <v>79</v>
      </c>
      <c r="C96" s="42" t="s">
        <v>77</v>
      </c>
      <c r="D96" s="43">
        <f>$D$11</f>
        <v>110.23</v>
      </c>
      <c r="E96" s="43">
        <f t="shared" ref="E96:AA96" si="53">$D$11</f>
        <v>110.23</v>
      </c>
      <c r="F96" s="43">
        <f t="shared" si="53"/>
        <v>110.23</v>
      </c>
      <c r="G96" s="43">
        <f t="shared" si="53"/>
        <v>110.23</v>
      </c>
      <c r="H96" s="43">
        <f t="shared" si="53"/>
        <v>110.23</v>
      </c>
      <c r="I96" s="43">
        <f t="shared" si="53"/>
        <v>110.23</v>
      </c>
      <c r="J96" s="43">
        <f t="shared" si="53"/>
        <v>110.23</v>
      </c>
      <c r="K96" s="43">
        <f t="shared" si="53"/>
        <v>110.23</v>
      </c>
      <c r="L96" s="43">
        <f t="shared" si="53"/>
        <v>110.23</v>
      </c>
      <c r="M96" s="43">
        <f t="shared" si="53"/>
        <v>110.23</v>
      </c>
      <c r="N96" s="43">
        <f t="shared" si="53"/>
        <v>110.23</v>
      </c>
      <c r="O96" s="43">
        <f t="shared" si="53"/>
        <v>110.23</v>
      </c>
      <c r="P96" s="43">
        <f t="shared" si="53"/>
        <v>110.23</v>
      </c>
      <c r="Q96" s="43">
        <f t="shared" si="53"/>
        <v>110.23</v>
      </c>
      <c r="R96" s="43">
        <f t="shared" si="53"/>
        <v>110.23</v>
      </c>
      <c r="S96" s="43">
        <f t="shared" si="53"/>
        <v>110.23</v>
      </c>
      <c r="T96" s="43">
        <f t="shared" si="53"/>
        <v>110.23</v>
      </c>
      <c r="U96" s="43">
        <f t="shared" si="53"/>
        <v>110.23</v>
      </c>
      <c r="V96" s="43">
        <f t="shared" si="53"/>
        <v>110.23</v>
      </c>
      <c r="W96" s="43">
        <f t="shared" si="53"/>
        <v>110.23</v>
      </c>
      <c r="X96" s="43">
        <f t="shared" si="53"/>
        <v>110.23</v>
      </c>
      <c r="Y96" s="43">
        <f t="shared" si="53"/>
        <v>110.23</v>
      </c>
      <c r="Z96" s="43">
        <f t="shared" si="53"/>
        <v>110.23</v>
      </c>
      <c r="AA96" s="43">
        <f t="shared" si="53"/>
        <v>110.23</v>
      </c>
    </row>
    <row r="97" spans="1:27" ht="12.75" customHeight="1" collapsed="1" x14ac:dyDescent="0.2">
      <c r="A97" s="91" t="s">
        <v>895</v>
      </c>
      <c r="B97" s="27" t="str">
        <f>"19"&amp;"."&amp;$B$599&amp;"."&amp;$B$600</f>
        <v>19.02.2023</v>
      </c>
      <c r="C97" s="83" t="s">
        <v>74</v>
      </c>
      <c r="D97" s="84">
        <f>ROUND(((D98+D99+D101+D100)/1000),5)</f>
        <v>1.4931399999999999</v>
      </c>
      <c r="E97" s="84">
        <f>ROUND(((E98+E99+E101+E100)/1000),5)</f>
        <v>1.4093500000000001</v>
      </c>
      <c r="F97" s="84">
        <f>ROUND(((F98+F99+F101+F100)/1000),5)</f>
        <v>1.3693200000000001</v>
      </c>
      <c r="G97" s="84">
        <f t="shared" ref="G97:AA97" si="54">ROUND(((G98+G99+G101+G100)/1000),5)</f>
        <v>1.3498399999999999</v>
      </c>
      <c r="H97" s="84">
        <f t="shared" si="54"/>
        <v>1.3733</v>
      </c>
      <c r="I97" s="84">
        <f t="shared" si="54"/>
        <v>1.40656</v>
      </c>
      <c r="J97" s="84">
        <f t="shared" si="54"/>
        <v>1.40907</v>
      </c>
      <c r="K97" s="84">
        <f t="shared" si="54"/>
        <v>1.5591900000000001</v>
      </c>
      <c r="L97" s="84">
        <f t="shared" si="54"/>
        <v>1.7833699999999999</v>
      </c>
      <c r="M97" s="84">
        <f t="shared" si="54"/>
        <v>1.8420300000000001</v>
      </c>
      <c r="N97" s="84">
        <f t="shared" si="54"/>
        <v>1.9033</v>
      </c>
      <c r="O97" s="84">
        <f t="shared" si="54"/>
        <v>1.9667399999999999</v>
      </c>
      <c r="P97" s="84">
        <f t="shared" si="54"/>
        <v>1.9657800000000001</v>
      </c>
      <c r="Q97" s="84">
        <f t="shared" si="54"/>
        <v>1.96339</v>
      </c>
      <c r="R97" s="84">
        <f t="shared" si="54"/>
        <v>1.95878</v>
      </c>
      <c r="S97" s="84">
        <f t="shared" si="54"/>
        <v>1.9430799999999999</v>
      </c>
      <c r="T97" s="84">
        <f t="shared" si="54"/>
        <v>1.92638</v>
      </c>
      <c r="U97" s="84">
        <f t="shared" si="54"/>
        <v>1.95774</v>
      </c>
      <c r="V97" s="84">
        <f t="shared" si="54"/>
        <v>2.0089199999999998</v>
      </c>
      <c r="W97" s="84">
        <f t="shared" si="54"/>
        <v>2.0402499999999999</v>
      </c>
      <c r="X97" s="84">
        <f t="shared" si="54"/>
        <v>1.9994400000000001</v>
      </c>
      <c r="Y97" s="84">
        <f t="shared" si="54"/>
        <v>1.94458</v>
      </c>
      <c r="Z97" s="84">
        <f t="shared" si="54"/>
        <v>1.8380000000000001</v>
      </c>
      <c r="AA97" s="84">
        <f t="shared" si="54"/>
        <v>1.7564500000000001</v>
      </c>
    </row>
    <row r="98" spans="1:27" ht="12.75" hidden="1" customHeight="1" outlineLevel="1" x14ac:dyDescent="0.2">
      <c r="A98" s="92" t="s">
        <v>896</v>
      </c>
      <c r="B98" s="62" t="s">
        <v>231</v>
      </c>
      <c r="C98" s="42" t="s">
        <v>77</v>
      </c>
      <c r="D98" s="43">
        <v>1311.96</v>
      </c>
      <c r="E98" s="43">
        <v>1228.17</v>
      </c>
      <c r="F98" s="43">
        <v>1188.1400000000001</v>
      </c>
      <c r="G98" s="43">
        <v>1168.6600000000001</v>
      </c>
      <c r="H98" s="43">
        <v>1192.1199999999999</v>
      </c>
      <c r="I98" s="43">
        <v>1225.3800000000001</v>
      </c>
      <c r="J98" s="43">
        <v>1227.8900000000001</v>
      </c>
      <c r="K98" s="43">
        <v>1378.01</v>
      </c>
      <c r="L98" s="43">
        <v>1602.19</v>
      </c>
      <c r="M98" s="43">
        <v>1660.85</v>
      </c>
      <c r="N98" s="43">
        <v>1722.12</v>
      </c>
      <c r="O98" s="43">
        <v>1785.56</v>
      </c>
      <c r="P98" s="43">
        <v>1784.6</v>
      </c>
      <c r="Q98" s="43">
        <v>1782.21</v>
      </c>
      <c r="R98" s="43">
        <v>1777.6</v>
      </c>
      <c r="S98" s="43">
        <v>1761.9</v>
      </c>
      <c r="T98" s="43">
        <v>1745.2</v>
      </c>
      <c r="U98" s="43">
        <v>1776.56</v>
      </c>
      <c r="V98" s="43">
        <v>1827.74</v>
      </c>
      <c r="W98" s="43">
        <v>1859.07</v>
      </c>
      <c r="X98" s="43">
        <v>1818.26</v>
      </c>
      <c r="Y98" s="43">
        <v>1763.4</v>
      </c>
      <c r="Z98" s="43">
        <v>1656.82</v>
      </c>
      <c r="AA98" s="43">
        <v>1575.27</v>
      </c>
    </row>
    <row r="99" spans="1:27" ht="12.75" hidden="1" customHeight="1" outlineLevel="1" x14ac:dyDescent="0.2">
      <c r="A99" s="92" t="s">
        <v>897</v>
      </c>
      <c r="B99" s="62" t="s">
        <v>88</v>
      </c>
      <c r="C99" s="42" t="s">
        <v>77</v>
      </c>
      <c r="D99" s="43">
        <f t="shared" ref="D99:AA99" si="55">$D$9</f>
        <v>66.180000000000007</v>
      </c>
      <c r="E99" s="43">
        <f t="shared" si="55"/>
        <v>66.180000000000007</v>
      </c>
      <c r="F99" s="43">
        <f t="shared" si="55"/>
        <v>66.180000000000007</v>
      </c>
      <c r="G99" s="43">
        <f t="shared" si="55"/>
        <v>66.180000000000007</v>
      </c>
      <c r="H99" s="43">
        <f t="shared" si="55"/>
        <v>66.180000000000007</v>
      </c>
      <c r="I99" s="43">
        <f t="shared" si="55"/>
        <v>66.180000000000007</v>
      </c>
      <c r="J99" s="43">
        <f t="shared" si="55"/>
        <v>66.180000000000007</v>
      </c>
      <c r="K99" s="43">
        <f t="shared" si="55"/>
        <v>66.180000000000007</v>
      </c>
      <c r="L99" s="43">
        <f t="shared" si="55"/>
        <v>66.180000000000007</v>
      </c>
      <c r="M99" s="43">
        <f t="shared" si="55"/>
        <v>66.180000000000007</v>
      </c>
      <c r="N99" s="43">
        <f t="shared" si="55"/>
        <v>66.180000000000007</v>
      </c>
      <c r="O99" s="43">
        <f t="shared" si="55"/>
        <v>66.180000000000007</v>
      </c>
      <c r="P99" s="43">
        <f t="shared" si="55"/>
        <v>66.180000000000007</v>
      </c>
      <c r="Q99" s="43">
        <f t="shared" si="55"/>
        <v>66.180000000000007</v>
      </c>
      <c r="R99" s="43">
        <f t="shared" si="55"/>
        <v>66.180000000000007</v>
      </c>
      <c r="S99" s="43">
        <f t="shared" si="55"/>
        <v>66.180000000000007</v>
      </c>
      <c r="T99" s="43">
        <f t="shared" si="55"/>
        <v>66.180000000000007</v>
      </c>
      <c r="U99" s="43">
        <f t="shared" si="55"/>
        <v>66.180000000000007</v>
      </c>
      <c r="V99" s="43">
        <f t="shared" si="55"/>
        <v>66.180000000000007</v>
      </c>
      <c r="W99" s="43">
        <f t="shared" si="55"/>
        <v>66.180000000000007</v>
      </c>
      <c r="X99" s="43">
        <f t="shared" si="55"/>
        <v>66.180000000000007</v>
      </c>
      <c r="Y99" s="43">
        <f t="shared" si="55"/>
        <v>66.180000000000007</v>
      </c>
      <c r="Z99" s="43">
        <f t="shared" si="55"/>
        <v>66.180000000000007</v>
      </c>
      <c r="AA99" s="43">
        <f t="shared" si="55"/>
        <v>66.180000000000007</v>
      </c>
    </row>
    <row r="100" spans="1:27" ht="12.75" hidden="1" customHeight="1" outlineLevel="1" x14ac:dyDescent="0.2">
      <c r="A100" s="92" t="s">
        <v>898</v>
      </c>
      <c r="B100" s="62" t="s">
        <v>81</v>
      </c>
      <c r="C100" s="42" t="s">
        <v>77</v>
      </c>
      <c r="D100" s="43">
        <v>4.7699999999999996</v>
      </c>
      <c r="E100" s="43">
        <v>4.7699999999999996</v>
      </c>
      <c r="F100" s="43">
        <v>4.7699999999999996</v>
      </c>
      <c r="G100" s="43">
        <v>4.7699999999999996</v>
      </c>
      <c r="H100" s="43">
        <v>4.7699999999999996</v>
      </c>
      <c r="I100" s="43">
        <v>4.7699999999999996</v>
      </c>
      <c r="J100" s="43">
        <v>4.7699999999999996</v>
      </c>
      <c r="K100" s="43">
        <v>4.7699999999999996</v>
      </c>
      <c r="L100" s="43">
        <v>4.7699999999999996</v>
      </c>
      <c r="M100" s="43">
        <v>4.7699999999999996</v>
      </c>
      <c r="N100" s="43">
        <v>4.7699999999999996</v>
      </c>
      <c r="O100" s="43">
        <v>4.7699999999999996</v>
      </c>
      <c r="P100" s="43">
        <v>4.7699999999999996</v>
      </c>
      <c r="Q100" s="43">
        <v>4.7699999999999996</v>
      </c>
      <c r="R100" s="43">
        <v>4.7699999999999996</v>
      </c>
      <c r="S100" s="43">
        <v>4.7699999999999996</v>
      </c>
      <c r="T100" s="43">
        <v>4.7699999999999996</v>
      </c>
      <c r="U100" s="43">
        <v>4.7699999999999996</v>
      </c>
      <c r="V100" s="43">
        <v>4.7699999999999996</v>
      </c>
      <c r="W100" s="43">
        <v>4.7699999999999996</v>
      </c>
      <c r="X100" s="43">
        <v>4.7699999999999996</v>
      </c>
      <c r="Y100" s="43">
        <v>4.7699999999999996</v>
      </c>
      <c r="Z100" s="43">
        <v>4.7699999999999996</v>
      </c>
      <c r="AA100" s="43">
        <v>4.7699999999999996</v>
      </c>
    </row>
    <row r="101" spans="1:27" ht="12.75" hidden="1" customHeight="1" outlineLevel="1" x14ac:dyDescent="0.2">
      <c r="A101" s="92" t="s">
        <v>899</v>
      </c>
      <c r="B101" s="62" t="s">
        <v>79</v>
      </c>
      <c r="C101" s="42" t="s">
        <v>77</v>
      </c>
      <c r="D101" s="43">
        <f>$D$11</f>
        <v>110.23</v>
      </c>
      <c r="E101" s="43">
        <f t="shared" ref="E101:AA101" si="56">$D$11</f>
        <v>110.23</v>
      </c>
      <c r="F101" s="43">
        <f t="shared" si="56"/>
        <v>110.23</v>
      </c>
      <c r="G101" s="43">
        <f t="shared" si="56"/>
        <v>110.23</v>
      </c>
      <c r="H101" s="43">
        <f t="shared" si="56"/>
        <v>110.23</v>
      </c>
      <c r="I101" s="43">
        <f t="shared" si="56"/>
        <v>110.23</v>
      </c>
      <c r="J101" s="43">
        <f t="shared" si="56"/>
        <v>110.23</v>
      </c>
      <c r="K101" s="43">
        <f t="shared" si="56"/>
        <v>110.23</v>
      </c>
      <c r="L101" s="43">
        <f t="shared" si="56"/>
        <v>110.23</v>
      </c>
      <c r="M101" s="43">
        <f t="shared" si="56"/>
        <v>110.23</v>
      </c>
      <c r="N101" s="43">
        <f t="shared" si="56"/>
        <v>110.23</v>
      </c>
      <c r="O101" s="43">
        <f t="shared" si="56"/>
        <v>110.23</v>
      </c>
      <c r="P101" s="43">
        <f t="shared" si="56"/>
        <v>110.23</v>
      </c>
      <c r="Q101" s="43">
        <f t="shared" si="56"/>
        <v>110.23</v>
      </c>
      <c r="R101" s="43">
        <f t="shared" si="56"/>
        <v>110.23</v>
      </c>
      <c r="S101" s="43">
        <f t="shared" si="56"/>
        <v>110.23</v>
      </c>
      <c r="T101" s="43">
        <f t="shared" si="56"/>
        <v>110.23</v>
      </c>
      <c r="U101" s="43">
        <f t="shared" si="56"/>
        <v>110.23</v>
      </c>
      <c r="V101" s="43">
        <f t="shared" si="56"/>
        <v>110.23</v>
      </c>
      <c r="W101" s="43">
        <f t="shared" si="56"/>
        <v>110.23</v>
      </c>
      <c r="X101" s="43">
        <f t="shared" si="56"/>
        <v>110.23</v>
      </c>
      <c r="Y101" s="43">
        <f t="shared" si="56"/>
        <v>110.23</v>
      </c>
      <c r="Z101" s="43">
        <f t="shared" si="56"/>
        <v>110.23</v>
      </c>
      <c r="AA101" s="43">
        <f t="shared" si="56"/>
        <v>110.23</v>
      </c>
    </row>
    <row r="102" spans="1:27" ht="12.75" customHeight="1" collapsed="1" x14ac:dyDescent="0.2">
      <c r="A102" s="91" t="s">
        <v>900</v>
      </c>
      <c r="B102" s="27" t="str">
        <f>"20"&amp;"."&amp;$B$599&amp;"."&amp;$B$600</f>
        <v>20.02.2023</v>
      </c>
      <c r="C102" s="83" t="s">
        <v>74</v>
      </c>
      <c r="D102" s="84">
        <f>ROUND(((D103+D104+D106+D105)/1000),5)</f>
        <v>1.46313</v>
      </c>
      <c r="E102" s="84">
        <f>ROUND(((E103+E104+E106+E105)/1000),5)</f>
        <v>1.4064000000000001</v>
      </c>
      <c r="F102" s="84">
        <f>ROUND(((F103+F104+F106+F105)/1000),5)</f>
        <v>1.3574900000000001</v>
      </c>
      <c r="G102" s="84">
        <f t="shared" ref="G102:AA102" si="57">ROUND(((G103+G104+G106+G105)/1000),5)</f>
        <v>1.35666</v>
      </c>
      <c r="H102" s="84">
        <f t="shared" si="57"/>
        <v>1.42919</v>
      </c>
      <c r="I102" s="84">
        <f t="shared" si="57"/>
        <v>1.5659000000000001</v>
      </c>
      <c r="J102" s="84">
        <f t="shared" si="57"/>
        <v>1.7425900000000001</v>
      </c>
      <c r="K102" s="84">
        <f t="shared" si="57"/>
        <v>1.8872</v>
      </c>
      <c r="L102" s="84">
        <f t="shared" si="57"/>
        <v>2.0312999999999999</v>
      </c>
      <c r="M102" s="84">
        <f t="shared" si="57"/>
        <v>2.0564499999999999</v>
      </c>
      <c r="N102" s="84">
        <f t="shared" si="57"/>
        <v>2.0956999999999999</v>
      </c>
      <c r="O102" s="84">
        <f t="shared" si="57"/>
        <v>2.1276000000000002</v>
      </c>
      <c r="P102" s="84">
        <f t="shared" si="57"/>
        <v>2.0775600000000001</v>
      </c>
      <c r="Q102" s="84">
        <f t="shared" si="57"/>
        <v>2.04365</v>
      </c>
      <c r="R102" s="84">
        <f t="shared" si="57"/>
        <v>2.0418400000000001</v>
      </c>
      <c r="S102" s="84">
        <f t="shared" si="57"/>
        <v>2.0421399999999998</v>
      </c>
      <c r="T102" s="84">
        <f t="shared" si="57"/>
        <v>2.00407</v>
      </c>
      <c r="U102" s="84">
        <f t="shared" si="57"/>
        <v>2.0257900000000002</v>
      </c>
      <c r="V102" s="84">
        <f t="shared" si="57"/>
        <v>2.0632199999999998</v>
      </c>
      <c r="W102" s="84">
        <f t="shared" si="57"/>
        <v>2.0533000000000001</v>
      </c>
      <c r="X102" s="84">
        <f t="shared" si="57"/>
        <v>2.0072299999999998</v>
      </c>
      <c r="Y102" s="84">
        <f t="shared" si="57"/>
        <v>1.9222399999999999</v>
      </c>
      <c r="Z102" s="84">
        <f t="shared" si="57"/>
        <v>1.75936</v>
      </c>
      <c r="AA102" s="84">
        <f t="shared" si="57"/>
        <v>1.49326</v>
      </c>
    </row>
    <row r="103" spans="1:27" ht="12.75" hidden="1" customHeight="1" outlineLevel="1" x14ac:dyDescent="0.2">
      <c r="A103" s="92" t="s">
        <v>901</v>
      </c>
      <c r="B103" s="62" t="s">
        <v>231</v>
      </c>
      <c r="C103" s="42" t="s">
        <v>77</v>
      </c>
      <c r="D103" s="43">
        <v>1281.95</v>
      </c>
      <c r="E103" s="43">
        <v>1225.22</v>
      </c>
      <c r="F103" s="43">
        <v>1176.31</v>
      </c>
      <c r="G103" s="43">
        <v>1175.48</v>
      </c>
      <c r="H103" s="43">
        <v>1248.01</v>
      </c>
      <c r="I103" s="43">
        <v>1384.72</v>
      </c>
      <c r="J103" s="43">
        <v>1561.41</v>
      </c>
      <c r="K103" s="43">
        <v>1706.02</v>
      </c>
      <c r="L103" s="43">
        <v>1850.12</v>
      </c>
      <c r="M103" s="43">
        <v>1875.27</v>
      </c>
      <c r="N103" s="43">
        <v>1914.52</v>
      </c>
      <c r="O103" s="43">
        <v>1946.42</v>
      </c>
      <c r="P103" s="43">
        <v>1896.38</v>
      </c>
      <c r="Q103" s="43">
        <v>1862.47</v>
      </c>
      <c r="R103" s="43">
        <v>1860.66</v>
      </c>
      <c r="S103" s="43">
        <v>1860.96</v>
      </c>
      <c r="T103" s="43">
        <v>1822.89</v>
      </c>
      <c r="U103" s="43">
        <v>1844.61</v>
      </c>
      <c r="V103" s="43">
        <v>1882.04</v>
      </c>
      <c r="W103" s="43">
        <v>1872.12</v>
      </c>
      <c r="X103" s="43">
        <v>1826.05</v>
      </c>
      <c r="Y103" s="43">
        <v>1741.06</v>
      </c>
      <c r="Z103" s="43">
        <v>1578.18</v>
      </c>
      <c r="AA103" s="43">
        <v>1312.08</v>
      </c>
    </row>
    <row r="104" spans="1:27" ht="12.75" hidden="1" customHeight="1" outlineLevel="1" x14ac:dyDescent="0.2">
      <c r="A104" s="92" t="s">
        <v>902</v>
      </c>
      <c r="B104" s="62" t="s">
        <v>88</v>
      </c>
      <c r="C104" s="42" t="s">
        <v>77</v>
      </c>
      <c r="D104" s="43">
        <f t="shared" ref="D104:AA104" si="58">$D$9</f>
        <v>66.180000000000007</v>
      </c>
      <c r="E104" s="43">
        <f t="shared" si="58"/>
        <v>66.180000000000007</v>
      </c>
      <c r="F104" s="43">
        <f t="shared" si="58"/>
        <v>66.180000000000007</v>
      </c>
      <c r="G104" s="43">
        <f t="shared" si="58"/>
        <v>66.180000000000007</v>
      </c>
      <c r="H104" s="43">
        <f t="shared" si="58"/>
        <v>66.180000000000007</v>
      </c>
      <c r="I104" s="43">
        <f t="shared" si="58"/>
        <v>66.180000000000007</v>
      </c>
      <c r="J104" s="43">
        <f t="shared" si="58"/>
        <v>66.180000000000007</v>
      </c>
      <c r="K104" s="43">
        <f t="shared" si="58"/>
        <v>66.180000000000007</v>
      </c>
      <c r="L104" s="43">
        <f t="shared" si="58"/>
        <v>66.180000000000007</v>
      </c>
      <c r="M104" s="43">
        <f t="shared" si="58"/>
        <v>66.180000000000007</v>
      </c>
      <c r="N104" s="43">
        <f t="shared" si="58"/>
        <v>66.180000000000007</v>
      </c>
      <c r="O104" s="43">
        <f t="shared" si="58"/>
        <v>66.180000000000007</v>
      </c>
      <c r="P104" s="43">
        <f t="shared" si="58"/>
        <v>66.180000000000007</v>
      </c>
      <c r="Q104" s="43">
        <f t="shared" si="58"/>
        <v>66.180000000000007</v>
      </c>
      <c r="R104" s="43">
        <f t="shared" si="58"/>
        <v>66.180000000000007</v>
      </c>
      <c r="S104" s="43">
        <f t="shared" si="58"/>
        <v>66.180000000000007</v>
      </c>
      <c r="T104" s="43">
        <f t="shared" si="58"/>
        <v>66.180000000000007</v>
      </c>
      <c r="U104" s="43">
        <f t="shared" si="58"/>
        <v>66.180000000000007</v>
      </c>
      <c r="V104" s="43">
        <f t="shared" si="58"/>
        <v>66.180000000000007</v>
      </c>
      <c r="W104" s="43">
        <f t="shared" si="58"/>
        <v>66.180000000000007</v>
      </c>
      <c r="X104" s="43">
        <f t="shared" si="58"/>
        <v>66.180000000000007</v>
      </c>
      <c r="Y104" s="43">
        <f t="shared" si="58"/>
        <v>66.180000000000007</v>
      </c>
      <c r="Z104" s="43">
        <f t="shared" si="58"/>
        <v>66.180000000000007</v>
      </c>
      <c r="AA104" s="43">
        <f t="shared" si="58"/>
        <v>66.180000000000007</v>
      </c>
    </row>
    <row r="105" spans="1:27" ht="12.75" hidden="1" customHeight="1" outlineLevel="1" x14ac:dyDescent="0.2">
      <c r="A105" s="92" t="s">
        <v>903</v>
      </c>
      <c r="B105" s="62" t="s">
        <v>81</v>
      </c>
      <c r="C105" s="42" t="s">
        <v>77</v>
      </c>
      <c r="D105" s="43">
        <v>4.7699999999999996</v>
      </c>
      <c r="E105" s="43">
        <v>4.7699999999999996</v>
      </c>
      <c r="F105" s="43">
        <v>4.7699999999999996</v>
      </c>
      <c r="G105" s="43">
        <v>4.7699999999999996</v>
      </c>
      <c r="H105" s="43">
        <v>4.7699999999999996</v>
      </c>
      <c r="I105" s="43">
        <v>4.7699999999999996</v>
      </c>
      <c r="J105" s="43">
        <v>4.7699999999999996</v>
      </c>
      <c r="K105" s="43">
        <v>4.7699999999999996</v>
      </c>
      <c r="L105" s="43">
        <v>4.7699999999999996</v>
      </c>
      <c r="M105" s="43">
        <v>4.7699999999999996</v>
      </c>
      <c r="N105" s="43">
        <v>4.7699999999999996</v>
      </c>
      <c r="O105" s="43">
        <v>4.7699999999999996</v>
      </c>
      <c r="P105" s="43">
        <v>4.7699999999999996</v>
      </c>
      <c r="Q105" s="43">
        <v>4.7699999999999996</v>
      </c>
      <c r="R105" s="43">
        <v>4.7699999999999996</v>
      </c>
      <c r="S105" s="43">
        <v>4.7699999999999996</v>
      </c>
      <c r="T105" s="43">
        <v>4.7699999999999996</v>
      </c>
      <c r="U105" s="43">
        <v>4.7699999999999996</v>
      </c>
      <c r="V105" s="43">
        <v>4.7699999999999996</v>
      </c>
      <c r="W105" s="43">
        <v>4.7699999999999996</v>
      </c>
      <c r="X105" s="43">
        <v>4.7699999999999996</v>
      </c>
      <c r="Y105" s="43">
        <v>4.7699999999999996</v>
      </c>
      <c r="Z105" s="43">
        <v>4.7699999999999996</v>
      </c>
      <c r="AA105" s="43">
        <v>4.7699999999999996</v>
      </c>
    </row>
    <row r="106" spans="1:27" ht="12.75" hidden="1" customHeight="1" outlineLevel="1" x14ac:dyDescent="0.2">
      <c r="A106" s="92" t="s">
        <v>904</v>
      </c>
      <c r="B106" s="62" t="s">
        <v>79</v>
      </c>
      <c r="C106" s="42" t="s">
        <v>77</v>
      </c>
      <c r="D106" s="43">
        <f>$D$11</f>
        <v>110.23</v>
      </c>
      <c r="E106" s="43">
        <f t="shared" ref="E106:AA106" si="59">$D$11</f>
        <v>110.23</v>
      </c>
      <c r="F106" s="43">
        <f t="shared" si="59"/>
        <v>110.23</v>
      </c>
      <c r="G106" s="43">
        <f t="shared" si="59"/>
        <v>110.23</v>
      </c>
      <c r="H106" s="43">
        <f t="shared" si="59"/>
        <v>110.23</v>
      </c>
      <c r="I106" s="43">
        <f t="shared" si="59"/>
        <v>110.23</v>
      </c>
      <c r="J106" s="43">
        <f t="shared" si="59"/>
        <v>110.23</v>
      </c>
      <c r="K106" s="43">
        <f t="shared" si="59"/>
        <v>110.23</v>
      </c>
      <c r="L106" s="43">
        <f t="shared" si="59"/>
        <v>110.23</v>
      </c>
      <c r="M106" s="43">
        <f t="shared" si="59"/>
        <v>110.23</v>
      </c>
      <c r="N106" s="43">
        <f t="shared" si="59"/>
        <v>110.23</v>
      </c>
      <c r="O106" s="43">
        <f t="shared" si="59"/>
        <v>110.23</v>
      </c>
      <c r="P106" s="43">
        <f t="shared" si="59"/>
        <v>110.23</v>
      </c>
      <c r="Q106" s="43">
        <f t="shared" si="59"/>
        <v>110.23</v>
      </c>
      <c r="R106" s="43">
        <f t="shared" si="59"/>
        <v>110.23</v>
      </c>
      <c r="S106" s="43">
        <f t="shared" si="59"/>
        <v>110.23</v>
      </c>
      <c r="T106" s="43">
        <f t="shared" si="59"/>
        <v>110.23</v>
      </c>
      <c r="U106" s="43">
        <f t="shared" si="59"/>
        <v>110.23</v>
      </c>
      <c r="V106" s="43">
        <f t="shared" si="59"/>
        <v>110.23</v>
      </c>
      <c r="W106" s="43">
        <f t="shared" si="59"/>
        <v>110.23</v>
      </c>
      <c r="X106" s="43">
        <f t="shared" si="59"/>
        <v>110.23</v>
      </c>
      <c r="Y106" s="43">
        <f t="shared" si="59"/>
        <v>110.23</v>
      </c>
      <c r="Z106" s="43">
        <f t="shared" si="59"/>
        <v>110.23</v>
      </c>
      <c r="AA106" s="43">
        <f t="shared" si="59"/>
        <v>110.23</v>
      </c>
    </row>
    <row r="107" spans="1:27" ht="12.75" customHeight="1" collapsed="1" x14ac:dyDescent="0.2">
      <c r="A107" s="91" t="s">
        <v>905</v>
      </c>
      <c r="B107" s="27" t="str">
        <f>"21"&amp;"."&amp;$B$599&amp;"."&amp;$B$600</f>
        <v>21.02.2023</v>
      </c>
      <c r="C107" s="83" t="s">
        <v>74</v>
      </c>
      <c r="D107" s="84">
        <f>ROUND(((D108+D109+D111+D110)/1000),5)</f>
        <v>1.38876</v>
      </c>
      <c r="E107" s="84">
        <f>ROUND(((E108+E109+E111+E110)/1000),5)</f>
        <v>1.3066800000000001</v>
      </c>
      <c r="F107" s="84">
        <f>ROUND(((F108+F109+F111+F110)/1000),5)</f>
        <v>1.2891600000000001</v>
      </c>
      <c r="G107" s="84">
        <f t="shared" ref="G107:AA107" si="60">ROUND(((G108+G109+G111+G110)/1000),5)</f>
        <v>1.28965</v>
      </c>
      <c r="H107" s="84">
        <f t="shared" si="60"/>
        <v>1.31308</v>
      </c>
      <c r="I107" s="84">
        <f t="shared" si="60"/>
        <v>1.43052</v>
      </c>
      <c r="J107" s="84">
        <f t="shared" si="60"/>
        <v>1.68448</v>
      </c>
      <c r="K107" s="84">
        <f t="shared" si="60"/>
        <v>1.84029</v>
      </c>
      <c r="L107" s="84">
        <f t="shared" si="60"/>
        <v>1.94679</v>
      </c>
      <c r="M107" s="84">
        <f t="shared" si="60"/>
        <v>1.9923500000000001</v>
      </c>
      <c r="N107" s="84">
        <f t="shared" si="60"/>
        <v>2.0085600000000001</v>
      </c>
      <c r="O107" s="84">
        <f t="shared" si="60"/>
        <v>2.08256</v>
      </c>
      <c r="P107" s="84">
        <f t="shared" si="60"/>
        <v>2.02719</v>
      </c>
      <c r="Q107" s="84">
        <f t="shared" si="60"/>
        <v>2.01396</v>
      </c>
      <c r="R107" s="84">
        <f t="shared" si="60"/>
        <v>2.0769099999999998</v>
      </c>
      <c r="S107" s="84">
        <f t="shared" si="60"/>
        <v>1.9820899999999999</v>
      </c>
      <c r="T107" s="84">
        <f t="shared" si="60"/>
        <v>1.9403900000000001</v>
      </c>
      <c r="U107" s="84">
        <f t="shared" si="60"/>
        <v>1.9564299999999999</v>
      </c>
      <c r="V107" s="84">
        <f t="shared" si="60"/>
        <v>1.9989399999999999</v>
      </c>
      <c r="W107" s="84">
        <f t="shared" si="60"/>
        <v>2.0205899999999999</v>
      </c>
      <c r="X107" s="84">
        <f t="shared" si="60"/>
        <v>1.96611</v>
      </c>
      <c r="Y107" s="84">
        <f t="shared" si="60"/>
        <v>1.91856</v>
      </c>
      <c r="Z107" s="84">
        <f t="shared" si="60"/>
        <v>1.76732</v>
      </c>
      <c r="AA107" s="84">
        <f t="shared" si="60"/>
        <v>1.52294</v>
      </c>
    </row>
    <row r="108" spans="1:27" ht="12.75" hidden="1" customHeight="1" outlineLevel="1" x14ac:dyDescent="0.2">
      <c r="A108" s="92" t="s">
        <v>906</v>
      </c>
      <c r="B108" s="62" t="s">
        <v>231</v>
      </c>
      <c r="C108" s="42" t="s">
        <v>77</v>
      </c>
      <c r="D108" s="43">
        <v>1207.58</v>
      </c>
      <c r="E108" s="43">
        <v>1125.5</v>
      </c>
      <c r="F108" s="43">
        <v>1107.98</v>
      </c>
      <c r="G108" s="43">
        <v>1108.47</v>
      </c>
      <c r="H108" s="43">
        <v>1131.9000000000001</v>
      </c>
      <c r="I108" s="43">
        <v>1249.3399999999999</v>
      </c>
      <c r="J108" s="43">
        <v>1503.3</v>
      </c>
      <c r="K108" s="43">
        <v>1659.11</v>
      </c>
      <c r="L108" s="43">
        <v>1765.61</v>
      </c>
      <c r="M108" s="43">
        <v>1811.17</v>
      </c>
      <c r="N108" s="43">
        <v>1827.38</v>
      </c>
      <c r="O108" s="43">
        <v>1901.38</v>
      </c>
      <c r="P108" s="43">
        <v>1846.01</v>
      </c>
      <c r="Q108" s="43">
        <v>1832.78</v>
      </c>
      <c r="R108" s="43">
        <v>1895.73</v>
      </c>
      <c r="S108" s="43">
        <v>1800.91</v>
      </c>
      <c r="T108" s="43">
        <v>1759.21</v>
      </c>
      <c r="U108" s="43">
        <v>1775.25</v>
      </c>
      <c r="V108" s="43">
        <v>1817.76</v>
      </c>
      <c r="W108" s="43">
        <v>1839.41</v>
      </c>
      <c r="X108" s="43">
        <v>1784.93</v>
      </c>
      <c r="Y108" s="43">
        <v>1737.38</v>
      </c>
      <c r="Z108" s="43">
        <v>1586.14</v>
      </c>
      <c r="AA108" s="43">
        <v>1341.76</v>
      </c>
    </row>
    <row r="109" spans="1:27" ht="12.75" hidden="1" customHeight="1" outlineLevel="1" x14ac:dyDescent="0.2">
      <c r="A109" s="92" t="s">
        <v>907</v>
      </c>
      <c r="B109" s="62" t="s">
        <v>88</v>
      </c>
      <c r="C109" s="42" t="s">
        <v>77</v>
      </c>
      <c r="D109" s="43">
        <f t="shared" ref="D109:AA109" si="61">$D$9</f>
        <v>66.180000000000007</v>
      </c>
      <c r="E109" s="43">
        <f t="shared" si="61"/>
        <v>66.180000000000007</v>
      </c>
      <c r="F109" s="43">
        <f t="shared" si="61"/>
        <v>66.180000000000007</v>
      </c>
      <c r="G109" s="43">
        <f t="shared" si="61"/>
        <v>66.180000000000007</v>
      </c>
      <c r="H109" s="43">
        <f t="shared" si="61"/>
        <v>66.180000000000007</v>
      </c>
      <c r="I109" s="43">
        <f t="shared" si="61"/>
        <v>66.180000000000007</v>
      </c>
      <c r="J109" s="43">
        <f t="shared" si="61"/>
        <v>66.180000000000007</v>
      </c>
      <c r="K109" s="43">
        <f t="shared" si="61"/>
        <v>66.180000000000007</v>
      </c>
      <c r="L109" s="43">
        <f t="shared" si="61"/>
        <v>66.180000000000007</v>
      </c>
      <c r="M109" s="43">
        <f t="shared" si="61"/>
        <v>66.180000000000007</v>
      </c>
      <c r="N109" s="43">
        <f t="shared" si="61"/>
        <v>66.180000000000007</v>
      </c>
      <c r="O109" s="43">
        <f t="shared" si="61"/>
        <v>66.180000000000007</v>
      </c>
      <c r="P109" s="43">
        <f t="shared" si="61"/>
        <v>66.180000000000007</v>
      </c>
      <c r="Q109" s="43">
        <f t="shared" si="61"/>
        <v>66.180000000000007</v>
      </c>
      <c r="R109" s="43">
        <f t="shared" si="61"/>
        <v>66.180000000000007</v>
      </c>
      <c r="S109" s="43">
        <f t="shared" si="61"/>
        <v>66.180000000000007</v>
      </c>
      <c r="T109" s="43">
        <f t="shared" si="61"/>
        <v>66.180000000000007</v>
      </c>
      <c r="U109" s="43">
        <f t="shared" si="61"/>
        <v>66.180000000000007</v>
      </c>
      <c r="V109" s="43">
        <f t="shared" si="61"/>
        <v>66.180000000000007</v>
      </c>
      <c r="W109" s="43">
        <f t="shared" si="61"/>
        <v>66.180000000000007</v>
      </c>
      <c r="X109" s="43">
        <f t="shared" si="61"/>
        <v>66.180000000000007</v>
      </c>
      <c r="Y109" s="43">
        <f t="shared" si="61"/>
        <v>66.180000000000007</v>
      </c>
      <c r="Z109" s="43">
        <f t="shared" si="61"/>
        <v>66.180000000000007</v>
      </c>
      <c r="AA109" s="43">
        <f t="shared" si="61"/>
        <v>66.180000000000007</v>
      </c>
    </row>
    <row r="110" spans="1:27" ht="12.75" hidden="1" customHeight="1" outlineLevel="1" x14ac:dyDescent="0.2">
      <c r="A110" s="92" t="s">
        <v>908</v>
      </c>
      <c r="B110" s="62" t="s">
        <v>81</v>
      </c>
      <c r="C110" s="42" t="s">
        <v>77</v>
      </c>
      <c r="D110" s="43">
        <v>4.7699999999999996</v>
      </c>
      <c r="E110" s="43">
        <v>4.7699999999999996</v>
      </c>
      <c r="F110" s="43">
        <v>4.7699999999999996</v>
      </c>
      <c r="G110" s="43">
        <v>4.7699999999999996</v>
      </c>
      <c r="H110" s="43">
        <v>4.7699999999999996</v>
      </c>
      <c r="I110" s="43">
        <v>4.7699999999999996</v>
      </c>
      <c r="J110" s="43">
        <v>4.7699999999999996</v>
      </c>
      <c r="K110" s="43">
        <v>4.7699999999999996</v>
      </c>
      <c r="L110" s="43">
        <v>4.7699999999999996</v>
      </c>
      <c r="M110" s="43">
        <v>4.7699999999999996</v>
      </c>
      <c r="N110" s="43">
        <v>4.7699999999999996</v>
      </c>
      <c r="O110" s="43">
        <v>4.7699999999999996</v>
      </c>
      <c r="P110" s="43">
        <v>4.7699999999999996</v>
      </c>
      <c r="Q110" s="43">
        <v>4.7699999999999996</v>
      </c>
      <c r="R110" s="43">
        <v>4.7699999999999996</v>
      </c>
      <c r="S110" s="43">
        <v>4.7699999999999996</v>
      </c>
      <c r="T110" s="43">
        <v>4.7699999999999996</v>
      </c>
      <c r="U110" s="43">
        <v>4.7699999999999996</v>
      </c>
      <c r="V110" s="43">
        <v>4.7699999999999996</v>
      </c>
      <c r="W110" s="43">
        <v>4.7699999999999996</v>
      </c>
      <c r="X110" s="43">
        <v>4.7699999999999996</v>
      </c>
      <c r="Y110" s="43">
        <v>4.7699999999999996</v>
      </c>
      <c r="Z110" s="43">
        <v>4.7699999999999996</v>
      </c>
      <c r="AA110" s="43">
        <v>4.7699999999999996</v>
      </c>
    </row>
    <row r="111" spans="1:27" ht="12.75" hidden="1" customHeight="1" outlineLevel="1" x14ac:dyDescent="0.2">
      <c r="A111" s="92" t="s">
        <v>909</v>
      </c>
      <c r="B111" s="62" t="s">
        <v>79</v>
      </c>
      <c r="C111" s="42" t="s">
        <v>77</v>
      </c>
      <c r="D111" s="43">
        <f>$D$11</f>
        <v>110.23</v>
      </c>
      <c r="E111" s="43">
        <f t="shared" ref="E111:AA111" si="62">$D$11</f>
        <v>110.23</v>
      </c>
      <c r="F111" s="43">
        <f t="shared" si="62"/>
        <v>110.23</v>
      </c>
      <c r="G111" s="43">
        <f t="shared" si="62"/>
        <v>110.23</v>
      </c>
      <c r="H111" s="43">
        <f t="shared" si="62"/>
        <v>110.23</v>
      </c>
      <c r="I111" s="43">
        <f t="shared" si="62"/>
        <v>110.23</v>
      </c>
      <c r="J111" s="43">
        <f t="shared" si="62"/>
        <v>110.23</v>
      </c>
      <c r="K111" s="43">
        <f t="shared" si="62"/>
        <v>110.23</v>
      </c>
      <c r="L111" s="43">
        <f t="shared" si="62"/>
        <v>110.23</v>
      </c>
      <c r="M111" s="43">
        <f t="shared" si="62"/>
        <v>110.23</v>
      </c>
      <c r="N111" s="43">
        <f t="shared" si="62"/>
        <v>110.23</v>
      </c>
      <c r="O111" s="43">
        <f t="shared" si="62"/>
        <v>110.23</v>
      </c>
      <c r="P111" s="43">
        <f t="shared" si="62"/>
        <v>110.23</v>
      </c>
      <c r="Q111" s="43">
        <f t="shared" si="62"/>
        <v>110.23</v>
      </c>
      <c r="R111" s="43">
        <f t="shared" si="62"/>
        <v>110.23</v>
      </c>
      <c r="S111" s="43">
        <f t="shared" si="62"/>
        <v>110.23</v>
      </c>
      <c r="T111" s="43">
        <f t="shared" si="62"/>
        <v>110.23</v>
      </c>
      <c r="U111" s="43">
        <f t="shared" si="62"/>
        <v>110.23</v>
      </c>
      <c r="V111" s="43">
        <f t="shared" si="62"/>
        <v>110.23</v>
      </c>
      <c r="W111" s="43">
        <f t="shared" si="62"/>
        <v>110.23</v>
      </c>
      <c r="X111" s="43">
        <f t="shared" si="62"/>
        <v>110.23</v>
      </c>
      <c r="Y111" s="43">
        <f t="shared" si="62"/>
        <v>110.23</v>
      </c>
      <c r="Z111" s="43">
        <f t="shared" si="62"/>
        <v>110.23</v>
      </c>
      <c r="AA111" s="43">
        <f t="shared" si="62"/>
        <v>110.23</v>
      </c>
    </row>
    <row r="112" spans="1:27" ht="12.75" customHeight="1" collapsed="1" x14ac:dyDescent="0.2">
      <c r="A112" s="91" t="s">
        <v>910</v>
      </c>
      <c r="B112" s="27" t="str">
        <f>"22"&amp;"."&amp;$B$599&amp;"."&amp;$B$600</f>
        <v>22.02.2023</v>
      </c>
      <c r="C112" s="83" t="s">
        <v>74</v>
      </c>
      <c r="D112" s="84">
        <f>ROUND(((D113+D114+D116+D115)/1000),5)</f>
        <v>1.40849</v>
      </c>
      <c r="E112" s="84">
        <f>ROUND(((E113+E114+E116+E115)/1000),5)</f>
        <v>1.30986</v>
      </c>
      <c r="F112" s="84">
        <f>ROUND(((F113+F114+F116+F115)/1000),5)</f>
        <v>1.30322</v>
      </c>
      <c r="G112" s="84">
        <f t="shared" ref="G112:AA112" si="63">ROUND(((G113+G114+G116+G115)/1000),5)</f>
        <v>1.3037000000000001</v>
      </c>
      <c r="H112" s="84">
        <f t="shared" si="63"/>
        <v>1.3627499999999999</v>
      </c>
      <c r="I112" s="84">
        <f t="shared" si="63"/>
        <v>1.4657100000000001</v>
      </c>
      <c r="J112" s="84">
        <f t="shared" si="63"/>
        <v>1.72156</v>
      </c>
      <c r="K112" s="84">
        <f t="shared" si="63"/>
        <v>1.867</v>
      </c>
      <c r="L112" s="84">
        <f t="shared" si="63"/>
        <v>2.0177100000000001</v>
      </c>
      <c r="M112" s="84">
        <f t="shared" si="63"/>
        <v>2.05341</v>
      </c>
      <c r="N112" s="84">
        <f t="shared" si="63"/>
        <v>2.0714299999999999</v>
      </c>
      <c r="O112" s="84">
        <f t="shared" si="63"/>
        <v>2.1047199999999999</v>
      </c>
      <c r="P112" s="84">
        <f t="shared" si="63"/>
        <v>2.0836700000000001</v>
      </c>
      <c r="Q112" s="84">
        <f t="shared" si="63"/>
        <v>2.0596100000000002</v>
      </c>
      <c r="R112" s="84">
        <f t="shared" si="63"/>
        <v>2.0872199999999999</v>
      </c>
      <c r="S112" s="84">
        <f t="shared" si="63"/>
        <v>2.03355</v>
      </c>
      <c r="T112" s="84">
        <f t="shared" si="63"/>
        <v>1.9972399999999999</v>
      </c>
      <c r="U112" s="84">
        <f t="shared" si="63"/>
        <v>2.0088599999999999</v>
      </c>
      <c r="V112" s="84">
        <f t="shared" si="63"/>
        <v>2.0638100000000001</v>
      </c>
      <c r="W112" s="84">
        <f t="shared" si="63"/>
        <v>2.1039699999999999</v>
      </c>
      <c r="X112" s="84">
        <f t="shared" si="63"/>
        <v>2.0541200000000002</v>
      </c>
      <c r="Y112" s="84">
        <f t="shared" si="63"/>
        <v>2.0142000000000002</v>
      </c>
      <c r="Z112" s="84">
        <f t="shared" si="63"/>
        <v>1.8423</v>
      </c>
      <c r="AA112" s="84">
        <f t="shared" si="63"/>
        <v>1.77271</v>
      </c>
    </row>
    <row r="113" spans="1:27" ht="12.75" hidden="1" customHeight="1" outlineLevel="1" x14ac:dyDescent="0.2">
      <c r="A113" s="92" t="s">
        <v>911</v>
      </c>
      <c r="B113" s="62" t="s">
        <v>231</v>
      </c>
      <c r="C113" s="42" t="s">
        <v>77</v>
      </c>
      <c r="D113" s="43">
        <v>1227.31</v>
      </c>
      <c r="E113" s="43">
        <v>1128.68</v>
      </c>
      <c r="F113" s="43">
        <v>1122.04</v>
      </c>
      <c r="G113" s="43">
        <v>1122.52</v>
      </c>
      <c r="H113" s="43">
        <v>1181.57</v>
      </c>
      <c r="I113" s="43">
        <v>1284.53</v>
      </c>
      <c r="J113" s="43">
        <v>1540.38</v>
      </c>
      <c r="K113" s="43">
        <v>1685.82</v>
      </c>
      <c r="L113" s="43">
        <v>1836.53</v>
      </c>
      <c r="M113" s="43">
        <v>1872.23</v>
      </c>
      <c r="N113" s="43">
        <v>1890.25</v>
      </c>
      <c r="O113" s="43">
        <v>1923.54</v>
      </c>
      <c r="P113" s="43">
        <v>1902.49</v>
      </c>
      <c r="Q113" s="43">
        <v>1878.43</v>
      </c>
      <c r="R113" s="43">
        <v>1906.04</v>
      </c>
      <c r="S113" s="43">
        <v>1852.37</v>
      </c>
      <c r="T113" s="43">
        <v>1816.06</v>
      </c>
      <c r="U113" s="43">
        <v>1827.68</v>
      </c>
      <c r="V113" s="43">
        <v>1882.63</v>
      </c>
      <c r="W113" s="43">
        <v>1922.79</v>
      </c>
      <c r="X113" s="43">
        <v>1872.94</v>
      </c>
      <c r="Y113" s="43">
        <v>1833.02</v>
      </c>
      <c r="Z113" s="43">
        <v>1661.12</v>
      </c>
      <c r="AA113" s="43">
        <v>1591.53</v>
      </c>
    </row>
    <row r="114" spans="1:27" ht="12.75" hidden="1" customHeight="1" outlineLevel="1" x14ac:dyDescent="0.2">
      <c r="A114" s="92" t="s">
        <v>912</v>
      </c>
      <c r="B114" s="62" t="s">
        <v>88</v>
      </c>
      <c r="C114" s="42" t="s">
        <v>77</v>
      </c>
      <c r="D114" s="43">
        <f t="shared" ref="D114:AA114" si="64">$D$9</f>
        <v>66.180000000000007</v>
      </c>
      <c r="E114" s="43">
        <f t="shared" si="64"/>
        <v>66.180000000000007</v>
      </c>
      <c r="F114" s="43">
        <f t="shared" si="64"/>
        <v>66.180000000000007</v>
      </c>
      <c r="G114" s="43">
        <f t="shared" si="64"/>
        <v>66.180000000000007</v>
      </c>
      <c r="H114" s="43">
        <f t="shared" si="64"/>
        <v>66.180000000000007</v>
      </c>
      <c r="I114" s="43">
        <f t="shared" si="64"/>
        <v>66.180000000000007</v>
      </c>
      <c r="J114" s="43">
        <f t="shared" si="64"/>
        <v>66.180000000000007</v>
      </c>
      <c r="K114" s="43">
        <f t="shared" si="64"/>
        <v>66.180000000000007</v>
      </c>
      <c r="L114" s="43">
        <f t="shared" si="64"/>
        <v>66.180000000000007</v>
      </c>
      <c r="M114" s="43">
        <f t="shared" si="64"/>
        <v>66.180000000000007</v>
      </c>
      <c r="N114" s="43">
        <f t="shared" si="64"/>
        <v>66.180000000000007</v>
      </c>
      <c r="O114" s="43">
        <f t="shared" si="64"/>
        <v>66.180000000000007</v>
      </c>
      <c r="P114" s="43">
        <f t="shared" si="64"/>
        <v>66.180000000000007</v>
      </c>
      <c r="Q114" s="43">
        <f t="shared" si="64"/>
        <v>66.180000000000007</v>
      </c>
      <c r="R114" s="43">
        <f t="shared" si="64"/>
        <v>66.180000000000007</v>
      </c>
      <c r="S114" s="43">
        <f t="shared" si="64"/>
        <v>66.180000000000007</v>
      </c>
      <c r="T114" s="43">
        <f t="shared" si="64"/>
        <v>66.180000000000007</v>
      </c>
      <c r="U114" s="43">
        <f t="shared" si="64"/>
        <v>66.180000000000007</v>
      </c>
      <c r="V114" s="43">
        <f t="shared" si="64"/>
        <v>66.180000000000007</v>
      </c>
      <c r="W114" s="43">
        <f t="shared" si="64"/>
        <v>66.180000000000007</v>
      </c>
      <c r="X114" s="43">
        <f t="shared" si="64"/>
        <v>66.180000000000007</v>
      </c>
      <c r="Y114" s="43">
        <f t="shared" si="64"/>
        <v>66.180000000000007</v>
      </c>
      <c r="Z114" s="43">
        <f t="shared" si="64"/>
        <v>66.180000000000007</v>
      </c>
      <c r="AA114" s="43">
        <f t="shared" si="64"/>
        <v>66.180000000000007</v>
      </c>
    </row>
    <row r="115" spans="1:27" ht="12.75" hidden="1" customHeight="1" outlineLevel="1" x14ac:dyDescent="0.2">
      <c r="A115" s="92" t="s">
        <v>913</v>
      </c>
      <c r="B115" s="62" t="s">
        <v>81</v>
      </c>
      <c r="C115" s="42" t="s">
        <v>77</v>
      </c>
      <c r="D115" s="43">
        <v>4.7699999999999996</v>
      </c>
      <c r="E115" s="43">
        <v>4.7699999999999996</v>
      </c>
      <c r="F115" s="43">
        <v>4.7699999999999996</v>
      </c>
      <c r="G115" s="43">
        <v>4.7699999999999996</v>
      </c>
      <c r="H115" s="43">
        <v>4.7699999999999996</v>
      </c>
      <c r="I115" s="43">
        <v>4.7699999999999996</v>
      </c>
      <c r="J115" s="43">
        <v>4.7699999999999996</v>
      </c>
      <c r="K115" s="43">
        <v>4.7699999999999996</v>
      </c>
      <c r="L115" s="43">
        <v>4.7699999999999996</v>
      </c>
      <c r="M115" s="43">
        <v>4.7699999999999996</v>
      </c>
      <c r="N115" s="43">
        <v>4.7699999999999996</v>
      </c>
      <c r="O115" s="43">
        <v>4.7699999999999996</v>
      </c>
      <c r="P115" s="43">
        <v>4.7699999999999996</v>
      </c>
      <c r="Q115" s="43">
        <v>4.7699999999999996</v>
      </c>
      <c r="R115" s="43">
        <v>4.7699999999999996</v>
      </c>
      <c r="S115" s="43">
        <v>4.7699999999999996</v>
      </c>
      <c r="T115" s="43">
        <v>4.7699999999999996</v>
      </c>
      <c r="U115" s="43">
        <v>4.7699999999999996</v>
      </c>
      <c r="V115" s="43">
        <v>4.7699999999999996</v>
      </c>
      <c r="W115" s="43">
        <v>4.7699999999999996</v>
      </c>
      <c r="X115" s="43">
        <v>4.7699999999999996</v>
      </c>
      <c r="Y115" s="43">
        <v>4.7699999999999996</v>
      </c>
      <c r="Z115" s="43">
        <v>4.7699999999999996</v>
      </c>
      <c r="AA115" s="43">
        <v>4.7699999999999996</v>
      </c>
    </row>
    <row r="116" spans="1:27" ht="12.75" hidden="1" customHeight="1" outlineLevel="1" x14ac:dyDescent="0.2">
      <c r="A116" s="92" t="s">
        <v>914</v>
      </c>
      <c r="B116" s="62" t="s">
        <v>79</v>
      </c>
      <c r="C116" s="42" t="s">
        <v>77</v>
      </c>
      <c r="D116" s="43">
        <f>$D$11</f>
        <v>110.23</v>
      </c>
      <c r="E116" s="43">
        <f t="shared" ref="E116:AA116" si="65">$D$11</f>
        <v>110.23</v>
      </c>
      <c r="F116" s="43">
        <f t="shared" si="65"/>
        <v>110.23</v>
      </c>
      <c r="G116" s="43">
        <f t="shared" si="65"/>
        <v>110.23</v>
      </c>
      <c r="H116" s="43">
        <f t="shared" si="65"/>
        <v>110.23</v>
      </c>
      <c r="I116" s="43">
        <f t="shared" si="65"/>
        <v>110.23</v>
      </c>
      <c r="J116" s="43">
        <f t="shared" si="65"/>
        <v>110.23</v>
      </c>
      <c r="K116" s="43">
        <f t="shared" si="65"/>
        <v>110.23</v>
      </c>
      <c r="L116" s="43">
        <f t="shared" si="65"/>
        <v>110.23</v>
      </c>
      <c r="M116" s="43">
        <f t="shared" si="65"/>
        <v>110.23</v>
      </c>
      <c r="N116" s="43">
        <f t="shared" si="65"/>
        <v>110.23</v>
      </c>
      <c r="O116" s="43">
        <f t="shared" si="65"/>
        <v>110.23</v>
      </c>
      <c r="P116" s="43">
        <f t="shared" si="65"/>
        <v>110.23</v>
      </c>
      <c r="Q116" s="43">
        <f t="shared" si="65"/>
        <v>110.23</v>
      </c>
      <c r="R116" s="43">
        <f t="shared" si="65"/>
        <v>110.23</v>
      </c>
      <c r="S116" s="43">
        <f t="shared" si="65"/>
        <v>110.23</v>
      </c>
      <c r="T116" s="43">
        <f t="shared" si="65"/>
        <v>110.23</v>
      </c>
      <c r="U116" s="43">
        <f t="shared" si="65"/>
        <v>110.23</v>
      </c>
      <c r="V116" s="43">
        <f t="shared" si="65"/>
        <v>110.23</v>
      </c>
      <c r="W116" s="43">
        <f t="shared" si="65"/>
        <v>110.23</v>
      </c>
      <c r="X116" s="43">
        <f t="shared" si="65"/>
        <v>110.23</v>
      </c>
      <c r="Y116" s="43">
        <f t="shared" si="65"/>
        <v>110.23</v>
      </c>
      <c r="Z116" s="43">
        <f t="shared" si="65"/>
        <v>110.23</v>
      </c>
      <c r="AA116" s="43">
        <f t="shared" si="65"/>
        <v>110.23</v>
      </c>
    </row>
    <row r="117" spans="1:27" ht="12.75" customHeight="1" collapsed="1" x14ac:dyDescent="0.2">
      <c r="A117" s="91" t="s">
        <v>915</v>
      </c>
      <c r="B117" s="27" t="str">
        <f>"23"&amp;"."&amp;$B$599&amp;"."&amp;$B$600</f>
        <v>23.02.2023</v>
      </c>
      <c r="C117" s="83" t="s">
        <v>74</v>
      </c>
      <c r="D117" s="84">
        <f>ROUND(((D118+D119+D121+D120)/1000),5)</f>
        <v>1.6953</v>
      </c>
      <c r="E117" s="84">
        <f>ROUND(((E118+E119+E121+E120)/1000),5)</f>
        <v>1.4740800000000001</v>
      </c>
      <c r="F117" s="84">
        <f>ROUND(((F118+F119+F121+F120)/1000),5)</f>
        <v>1.4358200000000001</v>
      </c>
      <c r="G117" s="84">
        <f t="shared" ref="G117:AA117" si="66">ROUND(((G118+G119+G121+G120)/1000),5)</f>
        <v>1.41812</v>
      </c>
      <c r="H117" s="84">
        <f t="shared" si="66"/>
        <v>1.44791</v>
      </c>
      <c r="I117" s="84">
        <f t="shared" si="66"/>
        <v>1.4813099999999999</v>
      </c>
      <c r="J117" s="84">
        <f t="shared" si="66"/>
        <v>1.58524</v>
      </c>
      <c r="K117" s="84">
        <f t="shared" si="66"/>
        <v>1.7151799999999999</v>
      </c>
      <c r="L117" s="84">
        <f t="shared" si="66"/>
        <v>1.82653</v>
      </c>
      <c r="M117" s="84">
        <f t="shared" si="66"/>
        <v>1.9390499999999999</v>
      </c>
      <c r="N117" s="84">
        <f t="shared" si="66"/>
        <v>1.9853499999999999</v>
      </c>
      <c r="O117" s="84">
        <f t="shared" si="66"/>
        <v>1.9983900000000001</v>
      </c>
      <c r="P117" s="84">
        <f t="shared" si="66"/>
        <v>1.98828</v>
      </c>
      <c r="Q117" s="84">
        <f t="shared" si="66"/>
        <v>1.9826299999999999</v>
      </c>
      <c r="R117" s="84">
        <f t="shared" si="66"/>
        <v>1.94096</v>
      </c>
      <c r="S117" s="84">
        <f t="shared" si="66"/>
        <v>1.93604</v>
      </c>
      <c r="T117" s="84">
        <f t="shared" si="66"/>
        <v>1.9308000000000001</v>
      </c>
      <c r="U117" s="84">
        <f t="shared" si="66"/>
        <v>1.9595100000000001</v>
      </c>
      <c r="V117" s="84">
        <f t="shared" si="66"/>
        <v>2.0127700000000002</v>
      </c>
      <c r="W117" s="84">
        <f t="shared" si="66"/>
        <v>2.0157400000000001</v>
      </c>
      <c r="X117" s="84">
        <f t="shared" si="66"/>
        <v>2.02704</v>
      </c>
      <c r="Y117" s="84">
        <f t="shared" si="66"/>
        <v>1.9691799999999999</v>
      </c>
      <c r="Z117" s="84">
        <f t="shared" si="66"/>
        <v>1.8383</v>
      </c>
      <c r="AA117" s="84">
        <f t="shared" si="66"/>
        <v>1.78573</v>
      </c>
    </row>
    <row r="118" spans="1:27" ht="12.75" hidden="1" customHeight="1" outlineLevel="1" x14ac:dyDescent="0.2">
      <c r="A118" s="92" t="s">
        <v>916</v>
      </c>
      <c r="B118" s="62" t="s">
        <v>231</v>
      </c>
      <c r="C118" s="42" t="s">
        <v>77</v>
      </c>
      <c r="D118" s="43">
        <v>1514.12</v>
      </c>
      <c r="E118" s="43">
        <v>1292.9000000000001</v>
      </c>
      <c r="F118" s="43">
        <v>1254.6400000000001</v>
      </c>
      <c r="G118" s="43">
        <v>1236.94</v>
      </c>
      <c r="H118" s="43">
        <v>1266.73</v>
      </c>
      <c r="I118" s="43">
        <v>1300.1300000000001</v>
      </c>
      <c r="J118" s="43">
        <v>1404.06</v>
      </c>
      <c r="K118" s="43">
        <v>1534</v>
      </c>
      <c r="L118" s="43">
        <v>1645.35</v>
      </c>
      <c r="M118" s="43">
        <v>1757.87</v>
      </c>
      <c r="N118" s="43">
        <v>1804.17</v>
      </c>
      <c r="O118" s="43">
        <v>1817.21</v>
      </c>
      <c r="P118" s="43">
        <v>1807.1</v>
      </c>
      <c r="Q118" s="43">
        <v>1801.45</v>
      </c>
      <c r="R118" s="43">
        <v>1759.78</v>
      </c>
      <c r="S118" s="43">
        <v>1754.86</v>
      </c>
      <c r="T118" s="43">
        <v>1749.62</v>
      </c>
      <c r="U118" s="43">
        <v>1778.33</v>
      </c>
      <c r="V118" s="43">
        <v>1831.59</v>
      </c>
      <c r="W118" s="43">
        <v>1834.56</v>
      </c>
      <c r="X118" s="43">
        <v>1845.86</v>
      </c>
      <c r="Y118" s="43">
        <v>1788</v>
      </c>
      <c r="Z118" s="43">
        <v>1657.12</v>
      </c>
      <c r="AA118" s="43">
        <v>1604.55</v>
      </c>
    </row>
    <row r="119" spans="1:27" ht="12.75" hidden="1" customHeight="1" outlineLevel="1" x14ac:dyDescent="0.2">
      <c r="A119" s="92" t="s">
        <v>917</v>
      </c>
      <c r="B119" s="62" t="s">
        <v>88</v>
      </c>
      <c r="C119" s="42" t="s">
        <v>77</v>
      </c>
      <c r="D119" s="43">
        <f t="shared" ref="D119:AA119" si="67">$D$9</f>
        <v>66.180000000000007</v>
      </c>
      <c r="E119" s="43">
        <f t="shared" si="67"/>
        <v>66.180000000000007</v>
      </c>
      <c r="F119" s="43">
        <f t="shared" si="67"/>
        <v>66.180000000000007</v>
      </c>
      <c r="G119" s="43">
        <f t="shared" si="67"/>
        <v>66.180000000000007</v>
      </c>
      <c r="H119" s="43">
        <f t="shared" si="67"/>
        <v>66.180000000000007</v>
      </c>
      <c r="I119" s="43">
        <f t="shared" si="67"/>
        <v>66.180000000000007</v>
      </c>
      <c r="J119" s="43">
        <f t="shared" si="67"/>
        <v>66.180000000000007</v>
      </c>
      <c r="K119" s="43">
        <f t="shared" si="67"/>
        <v>66.180000000000007</v>
      </c>
      <c r="L119" s="43">
        <f t="shared" si="67"/>
        <v>66.180000000000007</v>
      </c>
      <c r="M119" s="43">
        <f t="shared" si="67"/>
        <v>66.180000000000007</v>
      </c>
      <c r="N119" s="43">
        <f t="shared" si="67"/>
        <v>66.180000000000007</v>
      </c>
      <c r="O119" s="43">
        <f t="shared" si="67"/>
        <v>66.180000000000007</v>
      </c>
      <c r="P119" s="43">
        <f t="shared" si="67"/>
        <v>66.180000000000007</v>
      </c>
      <c r="Q119" s="43">
        <f t="shared" si="67"/>
        <v>66.180000000000007</v>
      </c>
      <c r="R119" s="43">
        <f t="shared" si="67"/>
        <v>66.180000000000007</v>
      </c>
      <c r="S119" s="43">
        <f t="shared" si="67"/>
        <v>66.180000000000007</v>
      </c>
      <c r="T119" s="43">
        <f t="shared" si="67"/>
        <v>66.180000000000007</v>
      </c>
      <c r="U119" s="43">
        <f t="shared" si="67"/>
        <v>66.180000000000007</v>
      </c>
      <c r="V119" s="43">
        <f t="shared" si="67"/>
        <v>66.180000000000007</v>
      </c>
      <c r="W119" s="43">
        <f t="shared" si="67"/>
        <v>66.180000000000007</v>
      </c>
      <c r="X119" s="43">
        <f t="shared" si="67"/>
        <v>66.180000000000007</v>
      </c>
      <c r="Y119" s="43">
        <f t="shared" si="67"/>
        <v>66.180000000000007</v>
      </c>
      <c r="Z119" s="43">
        <f t="shared" si="67"/>
        <v>66.180000000000007</v>
      </c>
      <c r="AA119" s="43">
        <f t="shared" si="67"/>
        <v>66.180000000000007</v>
      </c>
    </row>
    <row r="120" spans="1:27" ht="12.75" hidden="1" customHeight="1" outlineLevel="1" x14ac:dyDescent="0.2">
      <c r="A120" s="92" t="s">
        <v>918</v>
      </c>
      <c r="B120" s="62" t="s">
        <v>81</v>
      </c>
      <c r="C120" s="42" t="s">
        <v>77</v>
      </c>
      <c r="D120" s="43">
        <v>4.7699999999999996</v>
      </c>
      <c r="E120" s="43">
        <v>4.7699999999999996</v>
      </c>
      <c r="F120" s="43">
        <v>4.7699999999999996</v>
      </c>
      <c r="G120" s="43">
        <v>4.7699999999999996</v>
      </c>
      <c r="H120" s="43">
        <v>4.7699999999999996</v>
      </c>
      <c r="I120" s="43">
        <v>4.7699999999999996</v>
      </c>
      <c r="J120" s="43">
        <v>4.7699999999999996</v>
      </c>
      <c r="K120" s="43">
        <v>4.7699999999999996</v>
      </c>
      <c r="L120" s="43">
        <v>4.7699999999999996</v>
      </c>
      <c r="M120" s="43">
        <v>4.7699999999999996</v>
      </c>
      <c r="N120" s="43">
        <v>4.7699999999999996</v>
      </c>
      <c r="O120" s="43">
        <v>4.7699999999999996</v>
      </c>
      <c r="P120" s="43">
        <v>4.7699999999999996</v>
      </c>
      <c r="Q120" s="43">
        <v>4.7699999999999996</v>
      </c>
      <c r="R120" s="43">
        <v>4.7699999999999996</v>
      </c>
      <c r="S120" s="43">
        <v>4.7699999999999996</v>
      </c>
      <c r="T120" s="43">
        <v>4.7699999999999996</v>
      </c>
      <c r="U120" s="43">
        <v>4.7699999999999996</v>
      </c>
      <c r="V120" s="43">
        <v>4.7699999999999996</v>
      </c>
      <c r="W120" s="43">
        <v>4.7699999999999996</v>
      </c>
      <c r="X120" s="43">
        <v>4.7699999999999996</v>
      </c>
      <c r="Y120" s="43">
        <v>4.7699999999999996</v>
      </c>
      <c r="Z120" s="43">
        <v>4.7699999999999996</v>
      </c>
      <c r="AA120" s="43">
        <v>4.7699999999999996</v>
      </c>
    </row>
    <row r="121" spans="1:27" ht="12.75" hidden="1" customHeight="1" outlineLevel="1" x14ac:dyDescent="0.2">
      <c r="A121" s="92" t="s">
        <v>919</v>
      </c>
      <c r="B121" s="62" t="s">
        <v>79</v>
      </c>
      <c r="C121" s="42" t="s">
        <v>77</v>
      </c>
      <c r="D121" s="43">
        <f>$D$11</f>
        <v>110.23</v>
      </c>
      <c r="E121" s="43">
        <f t="shared" ref="E121:AA121" si="68">$D$11</f>
        <v>110.23</v>
      </c>
      <c r="F121" s="43">
        <f t="shared" si="68"/>
        <v>110.23</v>
      </c>
      <c r="G121" s="43">
        <f t="shared" si="68"/>
        <v>110.23</v>
      </c>
      <c r="H121" s="43">
        <f t="shared" si="68"/>
        <v>110.23</v>
      </c>
      <c r="I121" s="43">
        <f t="shared" si="68"/>
        <v>110.23</v>
      </c>
      <c r="J121" s="43">
        <f t="shared" si="68"/>
        <v>110.23</v>
      </c>
      <c r="K121" s="43">
        <f t="shared" si="68"/>
        <v>110.23</v>
      </c>
      <c r="L121" s="43">
        <f t="shared" si="68"/>
        <v>110.23</v>
      </c>
      <c r="M121" s="43">
        <f t="shared" si="68"/>
        <v>110.23</v>
      </c>
      <c r="N121" s="43">
        <f t="shared" si="68"/>
        <v>110.23</v>
      </c>
      <c r="O121" s="43">
        <f t="shared" si="68"/>
        <v>110.23</v>
      </c>
      <c r="P121" s="43">
        <f t="shared" si="68"/>
        <v>110.23</v>
      </c>
      <c r="Q121" s="43">
        <f t="shared" si="68"/>
        <v>110.23</v>
      </c>
      <c r="R121" s="43">
        <f t="shared" si="68"/>
        <v>110.23</v>
      </c>
      <c r="S121" s="43">
        <f t="shared" si="68"/>
        <v>110.23</v>
      </c>
      <c r="T121" s="43">
        <f t="shared" si="68"/>
        <v>110.23</v>
      </c>
      <c r="U121" s="43">
        <f t="shared" si="68"/>
        <v>110.23</v>
      </c>
      <c r="V121" s="43">
        <f t="shared" si="68"/>
        <v>110.23</v>
      </c>
      <c r="W121" s="43">
        <f t="shared" si="68"/>
        <v>110.23</v>
      </c>
      <c r="X121" s="43">
        <f t="shared" si="68"/>
        <v>110.23</v>
      </c>
      <c r="Y121" s="43">
        <f t="shared" si="68"/>
        <v>110.23</v>
      </c>
      <c r="Z121" s="43">
        <f t="shared" si="68"/>
        <v>110.23</v>
      </c>
      <c r="AA121" s="43">
        <f t="shared" si="68"/>
        <v>110.23</v>
      </c>
    </row>
    <row r="122" spans="1:27" ht="12.75" customHeight="1" collapsed="1" x14ac:dyDescent="0.2">
      <c r="A122" s="91" t="s">
        <v>920</v>
      </c>
      <c r="B122" s="27" t="str">
        <f>"24"&amp;"."&amp;$B$599&amp;"."&amp;$B$600</f>
        <v>24.02.2023</v>
      </c>
      <c r="C122" s="83" t="s">
        <v>74</v>
      </c>
      <c r="D122" s="84">
        <f>ROUND(((D123+D124+D126+D125)/1000),5)</f>
        <v>1.7148699999999999</v>
      </c>
      <c r="E122" s="84">
        <f>ROUND(((E123+E124+E126+E125)/1000),5)</f>
        <v>1.5384500000000001</v>
      </c>
      <c r="F122" s="84">
        <f>ROUND(((F123+F124+F126+F125)/1000),5)</f>
        <v>1.4484900000000001</v>
      </c>
      <c r="G122" s="84">
        <f t="shared" ref="G122:AA122" si="69">ROUND(((G123+G124+G126+G125)/1000),5)</f>
        <v>1.4117999999999999</v>
      </c>
      <c r="H122" s="84">
        <f t="shared" si="69"/>
        <v>1.4468300000000001</v>
      </c>
      <c r="I122" s="84">
        <f t="shared" si="69"/>
        <v>1.53396</v>
      </c>
      <c r="J122" s="84">
        <f t="shared" si="69"/>
        <v>1.64375</v>
      </c>
      <c r="K122" s="84">
        <f t="shared" si="69"/>
        <v>1.77352</v>
      </c>
      <c r="L122" s="84">
        <f t="shared" si="69"/>
        <v>1.86886</v>
      </c>
      <c r="M122" s="84">
        <f t="shared" si="69"/>
        <v>2.0235099999999999</v>
      </c>
      <c r="N122" s="84">
        <f t="shared" si="69"/>
        <v>2.0638999999999998</v>
      </c>
      <c r="O122" s="84">
        <f t="shared" si="69"/>
        <v>2.0777100000000002</v>
      </c>
      <c r="P122" s="84">
        <f t="shared" si="69"/>
        <v>2.07647</v>
      </c>
      <c r="Q122" s="84">
        <f t="shared" si="69"/>
        <v>2.0724499999999999</v>
      </c>
      <c r="R122" s="84">
        <f t="shared" si="69"/>
        <v>2.03573</v>
      </c>
      <c r="S122" s="84">
        <f t="shared" si="69"/>
        <v>2.03159</v>
      </c>
      <c r="T122" s="84">
        <f t="shared" si="69"/>
        <v>2.0232399999999999</v>
      </c>
      <c r="U122" s="84">
        <f t="shared" si="69"/>
        <v>2.0523699999999998</v>
      </c>
      <c r="V122" s="84">
        <f t="shared" si="69"/>
        <v>2.0839699999999999</v>
      </c>
      <c r="W122" s="84">
        <f t="shared" si="69"/>
        <v>2.0809500000000001</v>
      </c>
      <c r="X122" s="84">
        <f t="shared" si="69"/>
        <v>2.0878299999999999</v>
      </c>
      <c r="Y122" s="84">
        <f t="shared" si="69"/>
        <v>2.0467599999999999</v>
      </c>
      <c r="Z122" s="84">
        <f t="shared" si="69"/>
        <v>1.8416399999999999</v>
      </c>
      <c r="AA122" s="84">
        <f t="shared" si="69"/>
        <v>1.80169</v>
      </c>
    </row>
    <row r="123" spans="1:27" ht="12.75" hidden="1" customHeight="1" outlineLevel="1" x14ac:dyDescent="0.2">
      <c r="A123" s="92" t="s">
        <v>921</v>
      </c>
      <c r="B123" s="62" t="s">
        <v>231</v>
      </c>
      <c r="C123" s="42" t="s">
        <v>77</v>
      </c>
      <c r="D123" s="43">
        <v>1533.69</v>
      </c>
      <c r="E123" s="43">
        <v>1357.27</v>
      </c>
      <c r="F123" s="43">
        <v>1267.31</v>
      </c>
      <c r="G123" s="43">
        <v>1230.6199999999999</v>
      </c>
      <c r="H123" s="43">
        <v>1265.6500000000001</v>
      </c>
      <c r="I123" s="43">
        <v>1352.78</v>
      </c>
      <c r="J123" s="43">
        <v>1462.57</v>
      </c>
      <c r="K123" s="43">
        <v>1592.34</v>
      </c>
      <c r="L123" s="43">
        <v>1687.68</v>
      </c>
      <c r="M123" s="43">
        <v>1842.33</v>
      </c>
      <c r="N123" s="43">
        <v>1882.72</v>
      </c>
      <c r="O123" s="43">
        <v>1896.53</v>
      </c>
      <c r="P123" s="43">
        <v>1895.29</v>
      </c>
      <c r="Q123" s="43">
        <v>1891.27</v>
      </c>
      <c r="R123" s="43">
        <v>1854.55</v>
      </c>
      <c r="S123" s="43">
        <v>1850.41</v>
      </c>
      <c r="T123" s="43">
        <v>1842.06</v>
      </c>
      <c r="U123" s="43">
        <v>1871.19</v>
      </c>
      <c r="V123" s="43">
        <v>1902.79</v>
      </c>
      <c r="W123" s="43">
        <v>1899.77</v>
      </c>
      <c r="X123" s="43">
        <v>1906.65</v>
      </c>
      <c r="Y123" s="43">
        <v>1865.58</v>
      </c>
      <c r="Z123" s="43">
        <v>1660.46</v>
      </c>
      <c r="AA123" s="43">
        <v>1620.51</v>
      </c>
    </row>
    <row r="124" spans="1:27" ht="12.75" hidden="1" customHeight="1" outlineLevel="1" x14ac:dyDescent="0.2">
      <c r="A124" s="92" t="s">
        <v>922</v>
      </c>
      <c r="B124" s="62" t="s">
        <v>88</v>
      </c>
      <c r="C124" s="42" t="s">
        <v>77</v>
      </c>
      <c r="D124" s="43">
        <f t="shared" ref="D124:AA124" si="70">$D$9</f>
        <v>66.180000000000007</v>
      </c>
      <c r="E124" s="43">
        <f t="shared" si="70"/>
        <v>66.180000000000007</v>
      </c>
      <c r="F124" s="43">
        <f t="shared" si="70"/>
        <v>66.180000000000007</v>
      </c>
      <c r="G124" s="43">
        <f t="shared" si="70"/>
        <v>66.180000000000007</v>
      </c>
      <c r="H124" s="43">
        <f t="shared" si="70"/>
        <v>66.180000000000007</v>
      </c>
      <c r="I124" s="43">
        <f t="shared" si="70"/>
        <v>66.180000000000007</v>
      </c>
      <c r="J124" s="43">
        <f t="shared" si="70"/>
        <v>66.180000000000007</v>
      </c>
      <c r="K124" s="43">
        <f t="shared" si="70"/>
        <v>66.180000000000007</v>
      </c>
      <c r="L124" s="43">
        <f t="shared" si="70"/>
        <v>66.180000000000007</v>
      </c>
      <c r="M124" s="43">
        <f t="shared" si="70"/>
        <v>66.180000000000007</v>
      </c>
      <c r="N124" s="43">
        <f t="shared" si="70"/>
        <v>66.180000000000007</v>
      </c>
      <c r="O124" s="43">
        <f t="shared" si="70"/>
        <v>66.180000000000007</v>
      </c>
      <c r="P124" s="43">
        <f t="shared" si="70"/>
        <v>66.180000000000007</v>
      </c>
      <c r="Q124" s="43">
        <f t="shared" si="70"/>
        <v>66.180000000000007</v>
      </c>
      <c r="R124" s="43">
        <f t="shared" si="70"/>
        <v>66.180000000000007</v>
      </c>
      <c r="S124" s="43">
        <f t="shared" si="70"/>
        <v>66.180000000000007</v>
      </c>
      <c r="T124" s="43">
        <f t="shared" si="70"/>
        <v>66.180000000000007</v>
      </c>
      <c r="U124" s="43">
        <f t="shared" si="70"/>
        <v>66.180000000000007</v>
      </c>
      <c r="V124" s="43">
        <f t="shared" si="70"/>
        <v>66.180000000000007</v>
      </c>
      <c r="W124" s="43">
        <f t="shared" si="70"/>
        <v>66.180000000000007</v>
      </c>
      <c r="X124" s="43">
        <f t="shared" si="70"/>
        <v>66.180000000000007</v>
      </c>
      <c r="Y124" s="43">
        <f t="shared" si="70"/>
        <v>66.180000000000007</v>
      </c>
      <c r="Z124" s="43">
        <f t="shared" si="70"/>
        <v>66.180000000000007</v>
      </c>
      <c r="AA124" s="43">
        <f t="shared" si="70"/>
        <v>66.180000000000007</v>
      </c>
    </row>
    <row r="125" spans="1:27" ht="12.75" hidden="1" customHeight="1" outlineLevel="1" x14ac:dyDescent="0.2">
      <c r="A125" s="92" t="s">
        <v>923</v>
      </c>
      <c r="B125" s="62" t="s">
        <v>81</v>
      </c>
      <c r="C125" s="42" t="s">
        <v>77</v>
      </c>
      <c r="D125" s="43">
        <v>4.7699999999999996</v>
      </c>
      <c r="E125" s="43">
        <v>4.7699999999999996</v>
      </c>
      <c r="F125" s="43">
        <v>4.7699999999999996</v>
      </c>
      <c r="G125" s="43">
        <v>4.7699999999999996</v>
      </c>
      <c r="H125" s="43">
        <v>4.7699999999999996</v>
      </c>
      <c r="I125" s="43">
        <v>4.7699999999999996</v>
      </c>
      <c r="J125" s="43">
        <v>4.7699999999999996</v>
      </c>
      <c r="K125" s="43">
        <v>4.7699999999999996</v>
      </c>
      <c r="L125" s="43">
        <v>4.7699999999999996</v>
      </c>
      <c r="M125" s="43">
        <v>4.7699999999999996</v>
      </c>
      <c r="N125" s="43">
        <v>4.7699999999999996</v>
      </c>
      <c r="O125" s="43">
        <v>4.7699999999999996</v>
      </c>
      <c r="P125" s="43">
        <v>4.7699999999999996</v>
      </c>
      <c r="Q125" s="43">
        <v>4.7699999999999996</v>
      </c>
      <c r="R125" s="43">
        <v>4.7699999999999996</v>
      </c>
      <c r="S125" s="43">
        <v>4.7699999999999996</v>
      </c>
      <c r="T125" s="43">
        <v>4.7699999999999996</v>
      </c>
      <c r="U125" s="43">
        <v>4.7699999999999996</v>
      </c>
      <c r="V125" s="43">
        <v>4.7699999999999996</v>
      </c>
      <c r="W125" s="43">
        <v>4.7699999999999996</v>
      </c>
      <c r="X125" s="43">
        <v>4.7699999999999996</v>
      </c>
      <c r="Y125" s="43">
        <v>4.7699999999999996</v>
      </c>
      <c r="Z125" s="43">
        <v>4.7699999999999996</v>
      </c>
      <c r="AA125" s="43">
        <v>4.7699999999999996</v>
      </c>
    </row>
    <row r="126" spans="1:27" ht="12.75" hidden="1" customHeight="1" outlineLevel="1" x14ac:dyDescent="0.2">
      <c r="A126" s="92" t="s">
        <v>924</v>
      </c>
      <c r="B126" s="62" t="s">
        <v>79</v>
      </c>
      <c r="C126" s="42" t="s">
        <v>77</v>
      </c>
      <c r="D126" s="43">
        <f>$D$11</f>
        <v>110.23</v>
      </c>
      <c r="E126" s="43">
        <f t="shared" ref="E126:AA126" si="71">$D$11</f>
        <v>110.23</v>
      </c>
      <c r="F126" s="43">
        <f t="shared" si="71"/>
        <v>110.23</v>
      </c>
      <c r="G126" s="43">
        <f t="shared" si="71"/>
        <v>110.23</v>
      </c>
      <c r="H126" s="43">
        <f t="shared" si="71"/>
        <v>110.23</v>
      </c>
      <c r="I126" s="43">
        <f t="shared" si="71"/>
        <v>110.23</v>
      </c>
      <c r="J126" s="43">
        <f t="shared" si="71"/>
        <v>110.23</v>
      </c>
      <c r="K126" s="43">
        <f t="shared" si="71"/>
        <v>110.23</v>
      </c>
      <c r="L126" s="43">
        <f t="shared" si="71"/>
        <v>110.23</v>
      </c>
      <c r="M126" s="43">
        <f t="shared" si="71"/>
        <v>110.23</v>
      </c>
      <c r="N126" s="43">
        <f t="shared" si="71"/>
        <v>110.23</v>
      </c>
      <c r="O126" s="43">
        <f t="shared" si="71"/>
        <v>110.23</v>
      </c>
      <c r="P126" s="43">
        <f t="shared" si="71"/>
        <v>110.23</v>
      </c>
      <c r="Q126" s="43">
        <f t="shared" si="71"/>
        <v>110.23</v>
      </c>
      <c r="R126" s="43">
        <f t="shared" si="71"/>
        <v>110.23</v>
      </c>
      <c r="S126" s="43">
        <f t="shared" si="71"/>
        <v>110.23</v>
      </c>
      <c r="T126" s="43">
        <f t="shared" si="71"/>
        <v>110.23</v>
      </c>
      <c r="U126" s="43">
        <f t="shared" si="71"/>
        <v>110.23</v>
      </c>
      <c r="V126" s="43">
        <f t="shared" si="71"/>
        <v>110.23</v>
      </c>
      <c r="W126" s="43">
        <f t="shared" si="71"/>
        <v>110.23</v>
      </c>
      <c r="X126" s="43">
        <f t="shared" si="71"/>
        <v>110.23</v>
      </c>
      <c r="Y126" s="43">
        <f t="shared" si="71"/>
        <v>110.23</v>
      </c>
      <c r="Z126" s="43">
        <f t="shared" si="71"/>
        <v>110.23</v>
      </c>
      <c r="AA126" s="43">
        <f t="shared" si="71"/>
        <v>110.23</v>
      </c>
    </row>
    <row r="127" spans="1:27" ht="12.75" customHeight="1" collapsed="1" x14ac:dyDescent="0.2">
      <c r="A127" s="91" t="s">
        <v>925</v>
      </c>
      <c r="B127" s="27" t="str">
        <f>"25"&amp;"."&amp;$B$599&amp;"."&amp;$B$600</f>
        <v>25.02.2023</v>
      </c>
      <c r="C127" s="83" t="s">
        <v>74</v>
      </c>
      <c r="D127" s="84">
        <f>ROUND(((D128+D129+D131+D130)/1000),5)</f>
        <v>1.7008399999999999</v>
      </c>
      <c r="E127" s="84">
        <f>ROUND(((E128+E129+E131+E130)/1000),5)</f>
        <v>1.45722</v>
      </c>
      <c r="F127" s="84">
        <f>ROUND(((F128+F129+F131+F130)/1000),5)</f>
        <v>1.4025000000000001</v>
      </c>
      <c r="G127" s="84">
        <f t="shared" ref="G127:AA127" si="72">ROUND(((G128+G129+G131+G130)/1000),5)</f>
        <v>1.36998</v>
      </c>
      <c r="H127" s="84">
        <f t="shared" si="72"/>
        <v>1.4035200000000001</v>
      </c>
      <c r="I127" s="84">
        <f t="shared" si="72"/>
        <v>1.48522</v>
      </c>
      <c r="J127" s="84">
        <f t="shared" si="72"/>
        <v>1.56229</v>
      </c>
      <c r="K127" s="84">
        <f t="shared" si="72"/>
        <v>1.7269399999999999</v>
      </c>
      <c r="L127" s="84">
        <f t="shared" si="72"/>
        <v>1.89347</v>
      </c>
      <c r="M127" s="84">
        <f t="shared" si="72"/>
        <v>2.0215999999999998</v>
      </c>
      <c r="N127" s="84">
        <f t="shared" si="72"/>
        <v>2.0626099999999998</v>
      </c>
      <c r="O127" s="84">
        <f t="shared" si="72"/>
        <v>2.0753599999999999</v>
      </c>
      <c r="P127" s="84">
        <f t="shared" si="72"/>
        <v>2.0684</v>
      </c>
      <c r="Q127" s="84">
        <f t="shared" si="72"/>
        <v>2.06277</v>
      </c>
      <c r="R127" s="84">
        <f t="shared" si="72"/>
        <v>2.0194999999999999</v>
      </c>
      <c r="S127" s="84">
        <f t="shared" si="72"/>
        <v>2.0140500000000001</v>
      </c>
      <c r="T127" s="84">
        <f t="shared" si="72"/>
        <v>2.0059200000000001</v>
      </c>
      <c r="U127" s="84">
        <f t="shared" si="72"/>
        <v>2.0480399999999999</v>
      </c>
      <c r="V127" s="84">
        <f t="shared" si="72"/>
        <v>2.1581899999999998</v>
      </c>
      <c r="W127" s="84">
        <f t="shared" si="72"/>
        <v>2.06271</v>
      </c>
      <c r="X127" s="84">
        <f t="shared" si="72"/>
        <v>2.0579200000000002</v>
      </c>
      <c r="Y127" s="84">
        <f t="shared" si="72"/>
        <v>1.99379</v>
      </c>
      <c r="Z127" s="84">
        <f t="shared" si="72"/>
        <v>1.8264800000000001</v>
      </c>
      <c r="AA127" s="84">
        <f t="shared" si="72"/>
        <v>1.76996</v>
      </c>
    </row>
    <row r="128" spans="1:27" ht="12.75" hidden="1" customHeight="1" outlineLevel="1" x14ac:dyDescent="0.2">
      <c r="A128" s="92" t="s">
        <v>926</v>
      </c>
      <c r="B128" s="62" t="s">
        <v>231</v>
      </c>
      <c r="C128" s="42" t="s">
        <v>77</v>
      </c>
      <c r="D128" s="43">
        <v>1519.66</v>
      </c>
      <c r="E128" s="43">
        <v>1276.04</v>
      </c>
      <c r="F128" s="43">
        <v>1221.32</v>
      </c>
      <c r="G128" s="43">
        <v>1188.8</v>
      </c>
      <c r="H128" s="43">
        <v>1222.3399999999999</v>
      </c>
      <c r="I128" s="43">
        <v>1304.04</v>
      </c>
      <c r="J128" s="43">
        <v>1381.11</v>
      </c>
      <c r="K128" s="43">
        <v>1545.76</v>
      </c>
      <c r="L128" s="43">
        <v>1712.29</v>
      </c>
      <c r="M128" s="43">
        <v>1840.42</v>
      </c>
      <c r="N128" s="43">
        <v>1881.43</v>
      </c>
      <c r="O128" s="43">
        <v>1894.18</v>
      </c>
      <c r="P128" s="43">
        <v>1887.22</v>
      </c>
      <c r="Q128" s="43">
        <v>1881.59</v>
      </c>
      <c r="R128" s="43">
        <v>1838.32</v>
      </c>
      <c r="S128" s="43">
        <v>1832.87</v>
      </c>
      <c r="T128" s="43">
        <v>1824.74</v>
      </c>
      <c r="U128" s="43">
        <v>1866.86</v>
      </c>
      <c r="V128" s="43">
        <v>1977.01</v>
      </c>
      <c r="W128" s="43">
        <v>1881.53</v>
      </c>
      <c r="X128" s="43">
        <v>1876.74</v>
      </c>
      <c r="Y128" s="43">
        <v>1812.61</v>
      </c>
      <c r="Z128" s="43">
        <v>1645.3</v>
      </c>
      <c r="AA128" s="43">
        <v>1588.78</v>
      </c>
    </row>
    <row r="129" spans="1:27" ht="12.75" hidden="1" customHeight="1" outlineLevel="1" x14ac:dyDescent="0.2">
      <c r="A129" s="92" t="s">
        <v>927</v>
      </c>
      <c r="B129" s="62" t="s">
        <v>88</v>
      </c>
      <c r="C129" s="42" t="s">
        <v>77</v>
      </c>
      <c r="D129" s="43">
        <f t="shared" ref="D129:AA129" si="73">$D$9</f>
        <v>66.180000000000007</v>
      </c>
      <c r="E129" s="43">
        <f t="shared" si="73"/>
        <v>66.180000000000007</v>
      </c>
      <c r="F129" s="43">
        <f t="shared" si="73"/>
        <v>66.180000000000007</v>
      </c>
      <c r="G129" s="43">
        <f t="shared" si="73"/>
        <v>66.180000000000007</v>
      </c>
      <c r="H129" s="43">
        <f t="shared" si="73"/>
        <v>66.180000000000007</v>
      </c>
      <c r="I129" s="43">
        <f t="shared" si="73"/>
        <v>66.180000000000007</v>
      </c>
      <c r="J129" s="43">
        <f t="shared" si="73"/>
        <v>66.180000000000007</v>
      </c>
      <c r="K129" s="43">
        <f t="shared" si="73"/>
        <v>66.180000000000007</v>
      </c>
      <c r="L129" s="43">
        <f t="shared" si="73"/>
        <v>66.180000000000007</v>
      </c>
      <c r="M129" s="43">
        <f t="shared" si="73"/>
        <v>66.180000000000007</v>
      </c>
      <c r="N129" s="43">
        <f t="shared" si="73"/>
        <v>66.180000000000007</v>
      </c>
      <c r="O129" s="43">
        <f t="shared" si="73"/>
        <v>66.180000000000007</v>
      </c>
      <c r="P129" s="43">
        <f t="shared" si="73"/>
        <v>66.180000000000007</v>
      </c>
      <c r="Q129" s="43">
        <f t="shared" si="73"/>
        <v>66.180000000000007</v>
      </c>
      <c r="R129" s="43">
        <f t="shared" si="73"/>
        <v>66.180000000000007</v>
      </c>
      <c r="S129" s="43">
        <f t="shared" si="73"/>
        <v>66.180000000000007</v>
      </c>
      <c r="T129" s="43">
        <f t="shared" si="73"/>
        <v>66.180000000000007</v>
      </c>
      <c r="U129" s="43">
        <f t="shared" si="73"/>
        <v>66.180000000000007</v>
      </c>
      <c r="V129" s="43">
        <f t="shared" si="73"/>
        <v>66.180000000000007</v>
      </c>
      <c r="W129" s="43">
        <f t="shared" si="73"/>
        <v>66.180000000000007</v>
      </c>
      <c r="X129" s="43">
        <f t="shared" si="73"/>
        <v>66.180000000000007</v>
      </c>
      <c r="Y129" s="43">
        <f t="shared" si="73"/>
        <v>66.180000000000007</v>
      </c>
      <c r="Z129" s="43">
        <f t="shared" si="73"/>
        <v>66.180000000000007</v>
      </c>
      <c r="AA129" s="43">
        <f t="shared" si="73"/>
        <v>66.180000000000007</v>
      </c>
    </row>
    <row r="130" spans="1:27" ht="12.75" hidden="1" customHeight="1" outlineLevel="1" x14ac:dyDescent="0.2">
      <c r="A130" s="92" t="s">
        <v>928</v>
      </c>
      <c r="B130" s="62" t="s">
        <v>81</v>
      </c>
      <c r="C130" s="42" t="s">
        <v>77</v>
      </c>
      <c r="D130" s="43">
        <v>4.7699999999999996</v>
      </c>
      <c r="E130" s="43">
        <v>4.7699999999999996</v>
      </c>
      <c r="F130" s="43">
        <v>4.7699999999999996</v>
      </c>
      <c r="G130" s="43">
        <v>4.7699999999999996</v>
      </c>
      <c r="H130" s="43">
        <v>4.7699999999999996</v>
      </c>
      <c r="I130" s="43">
        <v>4.7699999999999996</v>
      </c>
      <c r="J130" s="43">
        <v>4.7699999999999996</v>
      </c>
      <c r="K130" s="43">
        <v>4.7699999999999996</v>
      </c>
      <c r="L130" s="43">
        <v>4.7699999999999996</v>
      </c>
      <c r="M130" s="43">
        <v>4.7699999999999996</v>
      </c>
      <c r="N130" s="43">
        <v>4.7699999999999996</v>
      </c>
      <c r="O130" s="43">
        <v>4.7699999999999996</v>
      </c>
      <c r="P130" s="43">
        <v>4.7699999999999996</v>
      </c>
      <c r="Q130" s="43">
        <v>4.7699999999999996</v>
      </c>
      <c r="R130" s="43">
        <v>4.7699999999999996</v>
      </c>
      <c r="S130" s="43">
        <v>4.7699999999999996</v>
      </c>
      <c r="T130" s="43">
        <v>4.7699999999999996</v>
      </c>
      <c r="U130" s="43">
        <v>4.7699999999999996</v>
      </c>
      <c r="V130" s="43">
        <v>4.7699999999999996</v>
      </c>
      <c r="W130" s="43">
        <v>4.7699999999999996</v>
      </c>
      <c r="X130" s="43">
        <v>4.7699999999999996</v>
      </c>
      <c r="Y130" s="43">
        <v>4.7699999999999996</v>
      </c>
      <c r="Z130" s="43">
        <v>4.7699999999999996</v>
      </c>
      <c r="AA130" s="43">
        <v>4.7699999999999996</v>
      </c>
    </row>
    <row r="131" spans="1:27" ht="12.75" hidden="1" customHeight="1" outlineLevel="1" x14ac:dyDescent="0.2">
      <c r="A131" s="92" t="s">
        <v>929</v>
      </c>
      <c r="B131" s="62" t="s">
        <v>79</v>
      </c>
      <c r="C131" s="42" t="s">
        <v>77</v>
      </c>
      <c r="D131" s="43">
        <f>$D$11</f>
        <v>110.23</v>
      </c>
      <c r="E131" s="43">
        <f t="shared" ref="E131:AA131" si="74">$D$11</f>
        <v>110.23</v>
      </c>
      <c r="F131" s="43">
        <f t="shared" si="74"/>
        <v>110.23</v>
      </c>
      <c r="G131" s="43">
        <f t="shared" si="74"/>
        <v>110.23</v>
      </c>
      <c r="H131" s="43">
        <f t="shared" si="74"/>
        <v>110.23</v>
      </c>
      <c r="I131" s="43">
        <f t="shared" si="74"/>
        <v>110.23</v>
      </c>
      <c r="J131" s="43">
        <f t="shared" si="74"/>
        <v>110.23</v>
      </c>
      <c r="K131" s="43">
        <f t="shared" si="74"/>
        <v>110.23</v>
      </c>
      <c r="L131" s="43">
        <f t="shared" si="74"/>
        <v>110.23</v>
      </c>
      <c r="M131" s="43">
        <f t="shared" si="74"/>
        <v>110.23</v>
      </c>
      <c r="N131" s="43">
        <f t="shared" si="74"/>
        <v>110.23</v>
      </c>
      <c r="O131" s="43">
        <f t="shared" si="74"/>
        <v>110.23</v>
      </c>
      <c r="P131" s="43">
        <f t="shared" si="74"/>
        <v>110.23</v>
      </c>
      <c r="Q131" s="43">
        <f t="shared" si="74"/>
        <v>110.23</v>
      </c>
      <c r="R131" s="43">
        <f t="shared" si="74"/>
        <v>110.23</v>
      </c>
      <c r="S131" s="43">
        <f t="shared" si="74"/>
        <v>110.23</v>
      </c>
      <c r="T131" s="43">
        <f t="shared" si="74"/>
        <v>110.23</v>
      </c>
      <c r="U131" s="43">
        <f t="shared" si="74"/>
        <v>110.23</v>
      </c>
      <c r="V131" s="43">
        <f t="shared" si="74"/>
        <v>110.23</v>
      </c>
      <c r="W131" s="43">
        <f t="shared" si="74"/>
        <v>110.23</v>
      </c>
      <c r="X131" s="43">
        <f t="shared" si="74"/>
        <v>110.23</v>
      </c>
      <c r="Y131" s="43">
        <f t="shared" si="74"/>
        <v>110.23</v>
      </c>
      <c r="Z131" s="43">
        <f t="shared" si="74"/>
        <v>110.23</v>
      </c>
      <c r="AA131" s="43">
        <f t="shared" si="74"/>
        <v>110.23</v>
      </c>
    </row>
    <row r="132" spans="1:27" ht="12.75" customHeight="1" collapsed="1" x14ac:dyDescent="0.2">
      <c r="A132" s="91" t="s">
        <v>930</v>
      </c>
      <c r="B132" s="27" t="str">
        <f>"26"&amp;"."&amp;$B$599&amp;"."&amp;$B$600</f>
        <v>26.02.2023</v>
      </c>
      <c r="C132" s="83" t="s">
        <v>74</v>
      </c>
      <c r="D132" s="84">
        <f>ROUND(((D133+D134+D136+D135)/1000),5)</f>
        <v>1.58368</v>
      </c>
      <c r="E132" s="84">
        <f>ROUND(((E133+E134+E136+E135)/1000),5)</f>
        <v>1.40313</v>
      </c>
      <c r="F132" s="84">
        <f>ROUND(((F133+F134+F136+F135)/1000),5)</f>
        <v>1.3638600000000001</v>
      </c>
      <c r="G132" s="84">
        <f t="shared" ref="G132:AA132" si="75">ROUND(((G133+G134+G136+G135)/1000),5)</f>
        <v>1.3446199999999999</v>
      </c>
      <c r="H132" s="84">
        <f t="shared" si="75"/>
        <v>1.3616900000000001</v>
      </c>
      <c r="I132" s="84">
        <f t="shared" si="75"/>
        <v>1.3750899999999999</v>
      </c>
      <c r="J132" s="84">
        <f t="shared" si="75"/>
        <v>1.3973199999999999</v>
      </c>
      <c r="K132" s="84">
        <f t="shared" si="75"/>
        <v>1.5492300000000001</v>
      </c>
      <c r="L132" s="84">
        <f t="shared" si="75"/>
        <v>1.7569900000000001</v>
      </c>
      <c r="M132" s="84">
        <f t="shared" si="75"/>
        <v>1.84124</v>
      </c>
      <c r="N132" s="84">
        <f t="shared" si="75"/>
        <v>1.8673900000000001</v>
      </c>
      <c r="O132" s="84">
        <f t="shared" si="75"/>
        <v>1.8811100000000001</v>
      </c>
      <c r="P132" s="84">
        <f t="shared" si="75"/>
        <v>1.8803700000000001</v>
      </c>
      <c r="Q132" s="84">
        <f t="shared" si="75"/>
        <v>1.87784</v>
      </c>
      <c r="R132" s="84">
        <f t="shared" si="75"/>
        <v>1.8736200000000001</v>
      </c>
      <c r="S132" s="84">
        <f t="shared" si="75"/>
        <v>1.8522799999999999</v>
      </c>
      <c r="T132" s="84">
        <f t="shared" si="75"/>
        <v>1.8498399999999999</v>
      </c>
      <c r="U132" s="84">
        <f t="shared" si="75"/>
        <v>1.8968100000000001</v>
      </c>
      <c r="V132" s="84">
        <f t="shared" si="75"/>
        <v>2.0259200000000002</v>
      </c>
      <c r="W132" s="84">
        <f t="shared" si="75"/>
        <v>1.9845299999999999</v>
      </c>
      <c r="X132" s="84">
        <f t="shared" si="75"/>
        <v>1.91656</v>
      </c>
      <c r="Y132" s="84">
        <f t="shared" si="75"/>
        <v>1.8690599999999999</v>
      </c>
      <c r="Z132" s="84">
        <f t="shared" si="75"/>
        <v>1.8055399999999999</v>
      </c>
      <c r="AA132" s="84">
        <f t="shared" si="75"/>
        <v>1.7127300000000001</v>
      </c>
    </row>
    <row r="133" spans="1:27" ht="12.75" hidden="1" customHeight="1" outlineLevel="1" x14ac:dyDescent="0.2">
      <c r="A133" s="92" t="s">
        <v>931</v>
      </c>
      <c r="B133" s="62" t="s">
        <v>231</v>
      </c>
      <c r="C133" s="42" t="s">
        <v>77</v>
      </c>
      <c r="D133" s="43">
        <v>1402.5</v>
      </c>
      <c r="E133" s="43">
        <v>1221.95</v>
      </c>
      <c r="F133" s="43">
        <v>1182.68</v>
      </c>
      <c r="G133" s="43">
        <v>1163.44</v>
      </c>
      <c r="H133" s="43">
        <v>1180.51</v>
      </c>
      <c r="I133" s="43">
        <v>1193.9100000000001</v>
      </c>
      <c r="J133" s="43">
        <v>1216.1400000000001</v>
      </c>
      <c r="K133" s="43">
        <v>1368.05</v>
      </c>
      <c r="L133" s="43">
        <v>1575.81</v>
      </c>
      <c r="M133" s="43">
        <v>1660.06</v>
      </c>
      <c r="N133" s="43">
        <v>1686.21</v>
      </c>
      <c r="O133" s="43">
        <v>1699.93</v>
      </c>
      <c r="P133" s="43">
        <v>1699.19</v>
      </c>
      <c r="Q133" s="43">
        <v>1696.66</v>
      </c>
      <c r="R133" s="43">
        <v>1692.44</v>
      </c>
      <c r="S133" s="43">
        <v>1671.1</v>
      </c>
      <c r="T133" s="43">
        <v>1668.66</v>
      </c>
      <c r="U133" s="43">
        <v>1715.63</v>
      </c>
      <c r="V133" s="43">
        <v>1844.74</v>
      </c>
      <c r="W133" s="43">
        <v>1803.35</v>
      </c>
      <c r="X133" s="43">
        <v>1735.38</v>
      </c>
      <c r="Y133" s="43">
        <v>1687.88</v>
      </c>
      <c r="Z133" s="43">
        <v>1624.36</v>
      </c>
      <c r="AA133" s="43">
        <v>1531.55</v>
      </c>
    </row>
    <row r="134" spans="1:27" ht="12.75" hidden="1" customHeight="1" outlineLevel="1" x14ac:dyDescent="0.2">
      <c r="A134" s="92" t="s">
        <v>932</v>
      </c>
      <c r="B134" s="62" t="s">
        <v>88</v>
      </c>
      <c r="C134" s="42" t="s">
        <v>77</v>
      </c>
      <c r="D134" s="43">
        <f t="shared" ref="D134:AA134" si="76">$D$9</f>
        <v>66.180000000000007</v>
      </c>
      <c r="E134" s="43">
        <f t="shared" si="76"/>
        <v>66.180000000000007</v>
      </c>
      <c r="F134" s="43">
        <f t="shared" si="76"/>
        <v>66.180000000000007</v>
      </c>
      <c r="G134" s="43">
        <f t="shared" si="76"/>
        <v>66.180000000000007</v>
      </c>
      <c r="H134" s="43">
        <f t="shared" si="76"/>
        <v>66.180000000000007</v>
      </c>
      <c r="I134" s="43">
        <f t="shared" si="76"/>
        <v>66.180000000000007</v>
      </c>
      <c r="J134" s="43">
        <f t="shared" si="76"/>
        <v>66.180000000000007</v>
      </c>
      <c r="K134" s="43">
        <f t="shared" si="76"/>
        <v>66.180000000000007</v>
      </c>
      <c r="L134" s="43">
        <f t="shared" si="76"/>
        <v>66.180000000000007</v>
      </c>
      <c r="M134" s="43">
        <f t="shared" si="76"/>
        <v>66.180000000000007</v>
      </c>
      <c r="N134" s="43">
        <f t="shared" si="76"/>
        <v>66.180000000000007</v>
      </c>
      <c r="O134" s="43">
        <f t="shared" si="76"/>
        <v>66.180000000000007</v>
      </c>
      <c r="P134" s="43">
        <f t="shared" si="76"/>
        <v>66.180000000000007</v>
      </c>
      <c r="Q134" s="43">
        <f t="shared" si="76"/>
        <v>66.180000000000007</v>
      </c>
      <c r="R134" s="43">
        <f t="shared" si="76"/>
        <v>66.180000000000007</v>
      </c>
      <c r="S134" s="43">
        <f t="shared" si="76"/>
        <v>66.180000000000007</v>
      </c>
      <c r="T134" s="43">
        <f t="shared" si="76"/>
        <v>66.180000000000007</v>
      </c>
      <c r="U134" s="43">
        <f t="shared" si="76"/>
        <v>66.180000000000007</v>
      </c>
      <c r="V134" s="43">
        <f t="shared" si="76"/>
        <v>66.180000000000007</v>
      </c>
      <c r="W134" s="43">
        <f t="shared" si="76"/>
        <v>66.180000000000007</v>
      </c>
      <c r="X134" s="43">
        <f t="shared" si="76"/>
        <v>66.180000000000007</v>
      </c>
      <c r="Y134" s="43">
        <f t="shared" si="76"/>
        <v>66.180000000000007</v>
      </c>
      <c r="Z134" s="43">
        <f t="shared" si="76"/>
        <v>66.180000000000007</v>
      </c>
      <c r="AA134" s="43">
        <f t="shared" si="76"/>
        <v>66.180000000000007</v>
      </c>
    </row>
    <row r="135" spans="1:27" ht="12.75" hidden="1" customHeight="1" outlineLevel="1" x14ac:dyDescent="0.2">
      <c r="A135" s="92" t="s">
        <v>933</v>
      </c>
      <c r="B135" s="62" t="s">
        <v>81</v>
      </c>
      <c r="C135" s="42" t="s">
        <v>77</v>
      </c>
      <c r="D135" s="43">
        <v>4.7699999999999996</v>
      </c>
      <c r="E135" s="43">
        <v>4.7699999999999996</v>
      </c>
      <c r="F135" s="43">
        <v>4.7699999999999996</v>
      </c>
      <c r="G135" s="43">
        <v>4.7699999999999996</v>
      </c>
      <c r="H135" s="43">
        <v>4.7699999999999996</v>
      </c>
      <c r="I135" s="43">
        <v>4.7699999999999996</v>
      </c>
      <c r="J135" s="43">
        <v>4.7699999999999996</v>
      </c>
      <c r="K135" s="43">
        <v>4.7699999999999996</v>
      </c>
      <c r="L135" s="43">
        <v>4.7699999999999996</v>
      </c>
      <c r="M135" s="43">
        <v>4.7699999999999996</v>
      </c>
      <c r="N135" s="43">
        <v>4.7699999999999996</v>
      </c>
      <c r="O135" s="43">
        <v>4.7699999999999996</v>
      </c>
      <c r="P135" s="43">
        <v>4.7699999999999996</v>
      </c>
      <c r="Q135" s="43">
        <v>4.7699999999999996</v>
      </c>
      <c r="R135" s="43">
        <v>4.7699999999999996</v>
      </c>
      <c r="S135" s="43">
        <v>4.7699999999999996</v>
      </c>
      <c r="T135" s="43">
        <v>4.7699999999999996</v>
      </c>
      <c r="U135" s="43">
        <v>4.7699999999999996</v>
      </c>
      <c r="V135" s="43">
        <v>4.7699999999999996</v>
      </c>
      <c r="W135" s="43">
        <v>4.7699999999999996</v>
      </c>
      <c r="X135" s="43">
        <v>4.7699999999999996</v>
      </c>
      <c r="Y135" s="43">
        <v>4.7699999999999996</v>
      </c>
      <c r="Z135" s="43">
        <v>4.7699999999999996</v>
      </c>
      <c r="AA135" s="43">
        <v>4.7699999999999996</v>
      </c>
    </row>
    <row r="136" spans="1:27" ht="12.75" hidden="1" customHeight="1" outlineLevel="1" x14ac:dyDescent="0.2">
      <c r="A136" s="92" t="s">
        <v>934</v>
      </c>
      <c r="B136" s="62" t="s">
        <v>79</v>
      </c>
      <c r="C136" s="42" t="s">
        <v>77</v>
      </c>
      <c r="D136" s="43">
        <f>$D$11</f>
        <v>110.23</v>
      </c>
      <c r="E136" s="43">
        <f t="shared" ref="E136:AA136" si="77">$D$11</f>
        <v>110.23</v>
      </c>
      <c r="F136" s="43">
        <f t="shared" si="77"/>
        <v>110.23</v>
      </c>
      <c r="G136" s="43">
        <f t="shared" si="77"/>
        <v>110.23</v>
      </c>
      <c r="H136" s="43">
        <f t="shared" si="77"/>
        <v>110.23</v>
      </c>
      <c r="I136" s="43">
        <f t="shared" si="77"/>
        <v>110.23</v>
      </c>
      <c r="J136" s="43">
        <f t="shared" si="77"/>
        <v>110.23</v>
      </c>
      <c r="K136" s="43">
        <f t="shared" si="77"/>
        <v>110.23</v>
      </c>
      <c r="L136" s="43">
        <f t="shared" si="77"/>
        <v>110.23</v>
      </c>
      <c r="M136" s="43">
        <f t="shared" si="77"/>
        <v>110.23</v>
      </c>
      <c r="N136" s="43">
        <f t="shared" si="77"/>
        <v>110.23</v>
      </c>
      <c r="O136" s="43">
        <f t="shared" si="77"/>
        <v>110.23</v>
      </c>
      <c r="P136" s="43">
        <f t="shared" si="77"/>
        <v>110.23</v>
      </c>
      <c r="Q136" s="43">
        <f t="shared" si="77"/>
        <v>110.23</v>
      </c>
      <c r="R136" s="43">
        <f t="shared" si="77"/>
        <v>110.23</v>
      </c>
      <c r="S136" s="43">
        <f t="shared" si="77"/>
        <v>110.23</v>
      </c>
      <c r="T136" s="43">
        <f t="shared" si="77"/>
        <v>110.23</v>
      </c>
      <c r="U136" s="43">
        <f t="shared" si="77"/>
        <v>110.23</v>
      </c>
      <c r="V136" s="43">
        <f t="shared" si="77"/>
        <v>110.23</v>
      </c>
      <c r="W136" s="43">
        <f t="shared" si="77"/>
        <v>110.23</v>
      </c>
      <c r="X136" s="43">
        <f t="shared" si="77"/>
        <v>110.23</v>
      </c>
      <c r="Y136" s="43">
        <f t="shared" si="77"/>
        <v>110.23</v>
      </c>
      <c r="Z136" s="43">
        <f t="shared" si="77"/>
        <v>110.23</v>
      </c>
      <c r="AA136" s="43">
        <f t="shared" si="77"/>
        <v>110.23</v>
      </c>
    </row>
    <row r="137" spans="1:27" ht="12.75" customHeight="1" collapsed="1" x14ac:dyDescent="0.2">
      <c r="A137" s="91" t="s">
        <v>935</v>
      </c>
      <c r="B137" s="27" t="str">
        <f>"27"&amp;"."&amp;$B$599&amp;"."&amp;$B$600</f>
        <v>27.02.2023</v>
      </c>
      <c r="C137" s="83" t="s">
        <v>74</v>
      </c>
      <c r="D137" s="84">
        <f>ROUND(((D138+D139+D141+D140)/1000),5)</f>
        <v>1.4124699999999999</v>
      </c>
      <c r="E137" s="84">
        <f>ROUND(((E138+E139+E141+E140)/1000),5)</f>
        <v>1.3622700000000001</v>
      </c>
      <c r="F137" s="84">
        <f>ROUND(((F138+F139+F141+F140)/1000),5)</f>
        <v>1.30722</v>
      </c>
      <c r="G137" s="84">
        <f t="shared" ref="G137:AA137" si="78">ROUND(((G138+G139+G141+G140)/1000),5)</f>
        <v>1.3064199999999999</v>
      </c>
      <c r="H137" s="84">
        <f t="shared" si="78"/>
        <v>1.3823099999999999</v>
      </c>
      <c r="I137" s="84">
        <f t="shared" si="78"/>
        <v>1.5541199999999999</v>
      </c>
      <c r="J137" s="84">
        <f t="shared" si="78"/>
        <v>1.7577799999999999</v>
      </c>
      <c r="K137" s="84">
        <f t="shared" si="78"/>
        <v>1.9658500000000001</v>
      </c>
      <c r="L137" s="84">
        <f t="shared" si="78"/>
        <v>2.0469400000000002</v>
      </c>
      <c r="M137" s="84">
        <f t="shared" si="78"/>
        <v>2.07734</v>
      </c>
      <c r="N137" s="84">
        <f t="shared" si="78"/>
        <v>2.0883500000000002</v>
      </c>
      <c r="O137" s="84">
        <f t="shared" si="78"/>
        <v>2.1100400000000001</v>
      </c>
      <c r="P137" s="84">
        <f t="shared" si="78"/>
        <v>2.0863299999999998</v>
      </c>
      <c r="Q137" s="84">
        <f t="shared" si="78"/>
        <v>2.0854599999999999</v>
      </c>
      <c r="R137" s="84">
        <f t="shared" si="78"/>
        <v>2.0809799999999998</v>
      </c>
      <c r="S137" s="84">
        <f t="shared" si="78"/>
        <v>2.0688200000000001</v>
      </c>
      <c r="T137" s="84">
        <f t="shared" si="78"/>
        <v>2.0310700000000002</v>
      </c>
      <c r="U137" s="84">
        <f t="shared" si="78"/>
        <v>2.036</v>
      </c>
      <c r="V137" s="84">
        <f t="shared" si="78"/>
        <v>2.0694400000000002</v>
      </c>
      <c r="W137" s="84">
        <f t="shared" si="78"/>
        <v>2.0725799999999999</v>
      </c>
      <c r="X137" s="84">
        <f t="shared" si="78"/>
        <v>2.0535999999999999</v>
      </c>
      <c r="Y137" s="84">
        <f t="shared" si="78"/>
        <v>1.9996400000000001</v>
      </c>
      <c r="Z137" s="84">
        <f t="shared" si="78"/>
        <v>1.8118700000000001</v>
      </c>
      <c r="AA137" s="84">
        <f t="shared" si="78"/>
        <v>1.6976800000000001</v>
      </c>
    </row>
    <row r="138" spans="1:27" ht="12.75" hidden="1" customHeight="1" outlineLevel="1" x14ac:dyDescent="0.2">
      <c r="A138" s="92" t="s">
        <v>936</v>
      </c>
      <c r="B138" s="62" t="s">
        <v>231</v>
      </c>
      <c r="C138" s="42" t="s">
        <v>77</v>
      </c>
      <c r="D138" s="43">
        <v>1231.29</v>
      </c>
      <c r="E138" s="43">
        <v>1181.0899999999999</v>
      </c>
      <c r="F138" s="43">
        <v>1126.04</v>
      </c>
      <c r="G138" s="43">
        <v>1125.24</v>
      </c>
      <c r="H138" s="43">
        <v>1201.1300000000001</v>
      </c>
      <c r="I138" s="43">
        <v>1372.94</v>
      </c>
      <c r="J138" s="43">
        <v>1576.6</v>
      </c>
      <c r="K138" s="43">
        <v>1784.67</v>
      </c>
      <c r="L138" s="43">
        <v>1865.76</v>
      </c>
      <c r="M138" s="43">
        <v>1896.16</v>
      </c>
      <c r="N138" s="43">
        <v>1907.17</v>
      </c>
      <c r="O138" s="43">
        <v>1928.86</v>
      </c>
      <c r="P138" s="43">
        <v>1905.15</v>
      </c>
      <c r="Q138" s="43">
        <v>1904.28</v>
      </c>
      <c r="R138" s="43">
        <v>1899.8</v>
      </c>
      <c r="S138" s="43">
        <v>1887.64</v>
      </c>
      <c r="T138" s="43">
        <v>1849.89</v>
      </c>
      <c r="U138" s="43">
        <v>1854.82</v>
      </c>
      <c r="V138" s="43">
        <v>1888.26</v>
      </c>
      <c r="W138" s="43">
        <v>1891.4</v>
      </c>
      <c r="X138" s="43">
        <v>1872.42</v>
      </c>
      <c r="Y138" s="43">
        <v>1818.46</v>
      </c>
      <c r="Z138" s="43">
        <v>1630.69</v>
      </c>
      <c r="AA138" s="43">
        <v>1516.5</v>
      </c>
    </row>
    <row r="139" spans="1:27" ht="12.75" hidden="1" customHeight="1" outlineLevel="1" x14ac:dyDescent="0.2">
      <c r="A139" s="92" t="s">
        <v>937</v>
      </c>
      <c r="B139" s="62" t="s">
        <v>88</v>
      </c>
      <c r="C139" s="42" t="s">
        <v>77</v>
      </c>
      <c r="D139" s="43">
        <f t="shared" ref="D139:AA139" si="79">$D$9</f>
        <v>66.180000000000007</v>
      </c>
      <c r="E139" s="43">
        <f t="shared" si="79"/>
        <v>66.180000000000007</v>
      </c>
      <c r="F139" s="43">
        <f t="shared" si="79"/>
        <v>66.180000000000007</v>
      </c>
      <c r="G139" s="43">
        <f t="shared" si="79"/>
        <v>66.180000000000007</v>
      </c>
      <c r="H139" s="43">
        <f t="shared" si="79"/>
        <v>66.180000000000007</v>
      </c>
      <c r="I139" s="43">
        <f t="shared" si="79"/>
        <v>66.180000000000007</v>
      </c>
      <c r="J139" s="43">
        <f t="shared" si="79"/>
        <v>66.180000000000007</v>
      </c>
      <c r="K139" s="43">
        <f t="shared" si="79"/>
        <v>66.180000000000007</v>
      </c>
      <c r="L139" s="43">
        <f t="shared" si="79"/>
        <v>66.180000000000007</v>
      </c>
      <c r="M139" s="43">
        <f t="shared" si="79"/>
        <v>66.180000000000007</v>
      </c>
      <c r="N139" s="43">
        <f t="shared" si="79"/>
        <v>66.180000000000007</v>
      </c>
      <c r="O139" s="43">
        <f t="shared" si="79"/>
        <v>66.180000000000007</v>
      </c>
      <c r="P139" s="43">
        <f t="shared" si="79"/>
        <v>66.180000000000007</v>
      </c>
      <c r="Q139" s="43">
        <f t="shared" si="79"/>
        <v>66.180000000000007</v>
      </c>
      <c r="R139" s="43">
        <f t="shared" si="79"/>
        <v>66.180000000000007</v>
      </c>
      <c r="S139" s="43">
        <f t="shared" si="79"/>
        <v>66.180000000000007</v>
      </c>
      <c r="T139" s="43">
        <f t="shared" si="79"/>
        <v>66.180000000000007</v>
      </c>
      <c r="U139" s="43">
        <f t="shared" si="79"/>
        <v>66.180000000000007</v>
      </c>
      <c r="V139" s="43">
        <f t="shared" si="79"/>
        <v>66.180000000000007</v>
      </c>
      <c r="W139" s="43">
        <f t="shared" si="79"/>
        <v>66.180000000000007</v>
      </c>
      <c r="X139" s="43">
        <f t="shared" si="79"/>
        <v>66.180000000000007</v>
      </c>
      <c r="Y139" s="43">
        <f t="shared" si="79"/>
        <v>66.180000000000007</v>
      </c>
      <c r="Z139" s="43">
        <f t="shared" si="79"/>
        <v>66.180000000000007</v>
      </c>
      <c r="AA139" s="43">
        <f t="shared" si="79"/>
        <v>66.180000000000007</v>
      </c>
    </row>
    <row r="140" spans="1:27" ht="12.75" hidden="1" customHeight="1" outlineLevel="1" x14ac:dyDescent="0.2">
      <c r="A140" s="92" t="s">
        <v>938</v>
      </c>
      <c r="B140" s="62" t="s">
        <v>81</v>
      </c>
      <c r="C140" s="42" t="s">
        <v>77</v>
      </c>
      <c r="D140" s="43">
        <v>4.7699999999999996</v>
      </c>
      <c r="E140" s="43">
        <v>4.7699999999999996</v>
      </c>
      <c r="F140" s="43">
        <v>4.7699999999999996</v>
      </c>
      <c r="G140" s="43">
        <v>4.7699999999999996</v>
      </c>
      <c r="H140" s="43">
        <v>4.7699999999999996</v>
      </c>
      <c r="I140" s="43">
        <v>4.7699999999999996</v>
      </c>
      <c r="J140" s="43">
        <v>4.7699999999999996</v>
      </c>
      <c r="K140" s="43">
        <v>4.7699999999999996</v>
      </c>
      <c r="L140" s="43">
        <v>4.7699999999999996</v>
      </c>
      <c r="M140" s="43">
        <v>4.7699999999999996</v>
      </c>
      <c r="N140" s="43">
        <v>4.7699999999999996</v>
      </c>
      <c r="O140" s="43">
        <v>4.7699999999999996</v>
      </c>
      <c r="P140" s="43">
        <v>4.7699999999999996</v>
      </c>
      <c r="Q140" s="43">
        <v>4.7699999999999996</v>
      </c>
      <c r="R140" s="43">
        <v>4.7699999999999996</v>
      </c>
      <c r="S140" s="43">
        <v>4.7699999999999996</v>
      </c>
      <c r="T140" s="43">
        <v>4.7699999999999996</v>
      </c>
      <c r="U140" s="43">
        <v>4.7699999999999996</v>
      </c>
      <c r="V140" s="43">
        <v>4.7699999999999996</v>
      </c>
      <c r="W140" s="43">
        <v>4.7699999999999996</v>
      </c>
      <c r="X140" s="43">
        <v>4.7699999999999996</v>
      </c>
      <c r="Y140" s="43">
        <v>4.7699999999999996</v>
      </c>
      <c r="Z140" s="43">
        <v>4.7699999999999996</v>
      </c>
      <c r="AA140" s="43">
        <v>4.7699999999999996</v>
      </c>
    </row>
    <row r="141" spans="1:27" ht="12.75" hidden="1" customHeight="1" outlineLevel="1" x14ac:dyDescent="0.2">
      <c r="A141" s="92" t="s">
        <v>939</v>
      </c>
      <c r="B141" s="62" t="s">
        <v>79</v>
      </c>
      <c r="C141" s="42" t="s">
        <v>77</v>
      </c>
      <c r="D141" s="43">
        <f>$D$11</f>
        <v>110.23</v>
      </c>
      <c r="E141" s="43">
        <f t="shared" ref="E141:AA141" si="80">$D$11</f>
        <v>110.23</v>
      </c>
      <c r="F141" s="43">
        <f t="shared" si="80"/>
        <v>110.23</v>
      </c>
      <c r="G141" s="43">
        <f t="shared" si="80"/>
        <v>110.23</v>
      </c>
      <c r="H141" s="43">
        <f t="shared" si="80"/>
        <v>110.23</v>
      </c>
      <c r="I141" s="43">
        <f t="shared" si="80"/>
        <v>110.23</v>
      </c>
      <c r="J141" s="43">
        <f t="shared" si="80"/>
        <v>110.23</v>
      </c>
      <c r="K141" s="43">
        <f t="shared" si="80"/>
        <v>110.23</v>
      </c>
      <c r="L141" s="43">
        <f t="shared" si="80"/>
        <v>110.23</v>
      </c>
      <c r="M141" s="43">
        <f t="shared" si="80"/>
        <v>110.23</v>
      </c>
      <c r="N141" s="43">
        <f t="shared" si="80"/>
        <v>110.23</v>
      </c>
      <c r="O141" s="43">
        <f t="shared" si="80"/>
        <v>110.23</v>
      </c>
      <c r="P141" s="43">
        <f t="shared" si="80"/>
        <v>110.23</v>
      </c>
      <c r="Q141" s="43">
        <f t="shared" si="80"/>
        <v>110.23</v>
      </c>
      <c r="R141" s="43">
        <f t="shared" si="80"/>
        <v>110.23</v>
      </c>
      <c r="S141" s="43">
        <f t="shared" si="80"/>
        <v>110.23</v>
      </c>
      <c r="T141" s="43">
        <f t="shared" si="80"/>
        <v>110.23</v>
      </c>
      <c r="U141" s="43">
        <f t="shared" si="80"/>
        <v>110.23</v>
      </c>
      <c r="V141" s="43">
        <f t="shared" si="80"/>
        <v>110.23</v>
      </c>
      <c r="W141" s="43">
        <f t="shared" si="80"/>
        <v>110.23</v>
      </c>
      <c r="X141" s="43">
        <f t="shared" si="80"/>
        <v>110.23</v>
      </c>
      <c r="Y141" s="43">
        <f t="shared" si="80"/>
        <v>110.23</v>
      </c>
      <c r="Z141" s="43">
        <f t="shared" si="80"/>
        <v>110.23</v>
      </c>
      <c r="AA141" s="43">
        <f t="shared" si="80"/>
        <v>110.23</v>
      </c>
    </row>
    <row r="142" spans="1:27" ht="12.75" customHeight="1" collapsed="1" x14ac:dyDescent="0.2">
      <c r="A142" s="91" t="s">
        <v>940</v>
      </c>
      <c r="B142" s="27" t="str">
        <f>"28"&amp;"."&amp;$B$599&amp;"."&amp;$B$600</f>
        <v>28.02.2023</v>
      </c>
      <c r="C142" s="83" t="s">
        <v>74</v>
      </c>
      <c r="D142" s="84">
        <f>ROUND(((D143+D144+D146+D145)/1000),5)</f>
        <v>1.40605</v>
      </c>
      <c r="E142" s="84">
        <f>ROUND(((E143+E144+E146+E145)/1000),5)</f>
        <v>1.3611200000000001</v>
      </c>
      <c r="F142" s="84">
        <f>ROUND(((F143+F144+F146+F145)/1000),5)</f>
        <v>1.32053</v>
      </c>
      <c r="G142" s="84">
        <f t="shared" ref="G142:AA142" si="81">ROUND(((G143+G144+G146+G145)/1000),5)</f>
        <v>1.3218700000000001</v>
      </c>
      <c r="H142" s="84">
        <f t="shared" si="81"/>
        <v>1.38897</v>
      </c>
      <c r="I142" s="84">
        <f t="shared" si="81"/>
        <v>1.57368</v>
      </c>
      <c r="J142" s="84">
        <f t="shared" si="81"/>
        <v>1.7869699999999999</v>
      </c>
      <c r="K142" s="84">
        <f t="shared" si="81"/>
        <v>2.0042399999999998</v>
      </c>
      <c r="L142" s="84">
        <f t="shared" si="81"/>
        <v>2.0816300000000001</v>
      </c>
      <c r="M142" s="84">
        <f t="shared" si="81"/>
        <v>2.1107999999999998</v>
      </c>
      <c r="N142" s="84">
        <f t="shared" si="81"/>
        <v>2.1217299999999999</v>
      </c>
      <c r="O142" s="84">
        <f t="shared" si="81"/>
        <v>2.1419600000000001</v>
      </c>
      <c r="P142" s="84">
        <f t="shared" si="81"/>
        <v>2.1204299999999998</v>
      </c>
      <c r="Q142" s="84">
        <f t="shared" si="81"/>
        <v>2.1242200000000002</v>
      </c>
      <c r="R142" s="84">
        <f t="shared" si="81"/>
        <v>2.11896</v>
      </c>
      <c r="S142" s="84">
        <f t="shared" si="81"/>
        <v>2.0882000000000001</v>
      </c>
      <c r="T142" s="84">
        <f t="shared" si="81"/>
        <v>2.0710999999999999</v>
      </c>
      <c r="U142" s="84">
        <f t="shared" si="81"/>
        <v>2.0704899999999999</v>
      </c>
      <c r="V142" s="84">
        <f t="shared" si="81"/>
        <v>2.1034700000000002</v>
      </c>
      <c r="W142" s="84">
        <f t="shared" si="81"/>
        <v>2.09613</v>
      </c>
      <c r="X142" s="84">
        <f t="shared" si="81"/>
        <v>2.09633</v>
      </c>
      <c r="Y142" s="84">
        <f t="shared" si="81"/>
        <v>2.0537100000000001</v>
      </c>
      <c r="Z142" s="84">
        <f t="shared" si="81"/>
        <v>1.8643700000000001</v>
      </c>
      <c r="AA142" s="84">
        <f t="shared" si="81"/>
        <v>1.7214700000000001</v>
      </c>
    </row>
    <row r="143" spans="1:27" ht="12.75" hidden="1" customHeight="1" outlineLevel="1" x14ac:dyDescent="0.2">
      <c r="A143" s="92" t="s">
        <v>941</v>
      </c>
      <c r="B143" s="62" t="s">
        <v>231</v>
      </c>
      <c r="C143" s="42" t="s">
        <v>77</v>
      </c>
      <c r="D143" s="43">
        <v>1224.8699999999999</v>
      </c>
      <c r="E143" s="43">
        <v>1179.94</v>
      </c>
      <c r="F143" s="43">
        <v>1139.3499999999999</v>
      </c>
      <c r="G143" s="43">
        <v>1140.69</v>
      </c>
      <c r="H143" s="43">
        <v>1207.79</v>
      </c>
      <c r="I143" s="43">
        <v>1392.5</v>
      </c>
      <c r="J143" s="43">
        <v>1605.79</v>
      </c>
      <c r="K143" s="43">
        <v>1823.06</v>
      </c>
      <c r="L143" s="43">
        <v>1900.45</v>
      </c>
      <c r="M143" s="43">
        <v>1929.62</v>
      </c>
      <c r="N143" s="43">
        <v>1940.55</v>
      </c>
      <c r="O143" s="43">
        <v>1960.78</v>
      </c>
      <c r="P143" s="43">
        <v>1939.25</v>
      </c>
      <c r="Q143" s="43">
        <v>1943.04</v>
      </c>
      <c r="R143" s="43">
        <v>1937.78</v>
      </c>
      <c r="S143" s="43">
        <v>1907.02</v>
      </c>
      <c r="T143" s="43">
        <v>1889.92</v>
      </c>
      <c r="U143" s="43">
        <v>1889.31</v>
      </c>
      <c r="V143" s="43">
        <v>1922.29</v>
      </c>
      <c r="W143" s="43">
        <v>1914.95</v>
      </c>
      <c r="X143" s="43">
        <v>1915.15</v>
      </c>
      <c r="Y143" s="43">
        <v>1872.53</v>
      </c>
      <c r="Z143" s="43">
        <v>1683.19</v>
      </c>
      <c r="AA143" s="43">
        <v>1540.29</v>
      </c>
    </row>
    <row r="144" spans="1:27" ht="12.75" hidden="1" customHeight="1" outlineLevel="1" x14ac:dyDescent="0.2">
      <c r="A144" s="92" t="s">
        <v>942</v>
      </c>
      <c r="B144" s="62" t="s">
        <v>88</v>
      </c>
      <c r="C144" s="42" t="s">
        <v>77</v>
      </c>
      <c r="D144" s="43">
        <f t="shared" ref="D144:AA144" si="82">$D$9</f>
        <v>66.180000000000007</v>
      </c>
      <c r="E144" s="43">
        <f t="shared" si="82"/>
        <v>66.180000000000007</v>
      </c>
      <c r="F144" s="43">
        <f t="shared" si="82"/>
        <v>66.180000000000007</v>
      </c>
      <c r="G144" s="43">
        <f t="shared" si="82"/>
        <v>66.180000000000007</v>
      </c>
      <c r="H144" s="43">
        <f t="shared" si="82"/>
        <v>66.180000000000007</v>
      </c>
      <c r="I144" s="43">
        <f t="shared" si="82"/>
        <v>66.180000000000007</v>
      </c>
      <c r="J144" s="43">
        <f t="shared" si="82"/>
        <v>66.180000000000007</v>
      </c>
      <c r="K144" s="43">
        <f t="shared" si="82"/>
        <v>66.180000000000007</v>
      </c>
      <c r="L144" s="43">
        <f t="shared" si="82"/>
        <v>66.180000000000007</v>
      </c>
      <c r="M144" s="43">
        <f t="shared" si="82"/>
        <v>66.180000000000007</v>
      </c>
      <c r="N144" s="43">
        <f t="shared" si="82"/>
        <v>66.180000000000007</v>
      </c>
      <c r="O144" s="43">
        <f t="shared" si="82"/>
        <v>66.180000000000007</v>
      </c>
      <c r="P144" s="43">
        <f t="shared" si="82"/>
        <v>66.180000000000007</v>
      </c>
      <c r="Q144" s="43">
        <f t="shared" si="82"/>
        <v>66.180000000000007</v>
      </c>
      <c r="R144" s="43">
        <f t="shared" si="82"/>
        <v>66.180000000000007</v>
      </c>
      <c r="S144" s="43">
        <f t="shared" si="82"/>
        <v>66.180000000000007</v>
      </c>
      <c r="T144" s="43">
        <f t="shared" si="82"/>
        <v>66.180000000000007</v>
      </c>
      <c r="U144" s="43">
        <f t="shared" si="82"/>
        <v>66.180000000000007</v>
      </c>
      <c r="V144" s="43">
        <f t="shared" si="82"/>
        <v>66.180000000000007</v>
      </c>
      <c r="W144" s="43">
        <f t="shared" si="82"/>
        <v>66.180000000000007</v>
      </c>
      <c r="X144" s="43">
        <f t="shared" si="82"/>
        <v>66.180000000000007</v>
      </c>
      <c r="Y144" s="43">
        <f t="shared" si="82"/>
        <v>66.180000000000007</v>
      </c>
      <c r="Z144" s="43">
        <f t="shared" si="82"/>
        <v>66.180000000000007</v>
      </c>
      <c r="AA144" s="43">
        <f t="shared" si="82"/>
        <v>66.180000000000007</v>
      </c>
    </row>
    <row r="145" spans="1:27" ht="12.75" hidden="1" customHeight="1" outlineLevel="1" x14ac:dyDescent="0.2">
      <c r="A145" s="92" t="s">
        <v>943</v>
      </c>
      <c r="B145" s="62" t="s">
        <v>81</v>
      </c>
      <c r="C145" s="42" t="s">
        <v>77</v>
      </c>
      <c r="D145" s="43">
        <v>4.7699999999999996</v>
      </c>
      <c r="E145" s="43">
        <v>4.7699999999999996</v>
      </c>
      <c r="F145" s="43">
        <v>4.7699999999999996</v>
      </c>
      <c r="G145" s="43">
        <v>4.7699999999999996</v>
      </c>
      <c r="H145" s="43">
        <v>4.7699999999999996</v>
      </c>
      <c r="I145" s="43">
        <v>4.7699999999999996</v>
      </c>
      <c r="J145" s="43">
        <v>4.7699999999999996</v>
      </c>
      <c r="K145" s="43">
        <v>4.7699999999999996</v>
      </c>
      <c r="L145" s="43">
        <v>4.7699999999999996</v>
      </c>
      <c r="M145" s="43">
        <v>4.7699999999999996</v>
      </c>
      <c r="N145" s="43">
        <v>4.7699999999999996</v>
      </c>
      <c r="O145" s="43">
        <v>4.7699999999999996</v>
      </c>
      <c r="P145" s="43">
        <v>4.7699999999999996</v>
      </c>
      <c r="Q145" s="43">
        <v>4.7699999999999996</v>
      </c>
      <c r="R145" s="43">
        <v>4.7699999999999996</v>
      </c>
      <c r="S145" s="43">
        <v>4.7699999999999996</v>
      </c>
      <c r="T145" s="43">
        <v>4.7699999999999996</v>
      </c>
      <c r="U145" s="43">
        <v>4.7699999999999996</v>
      </c>
      <c r="V145" s="43">
        <v>4.7699999999999996</v>
      </c>
      <c r="W145" s="43">
        <v>4.7699999999999996</v>
      </c>
      <c r="X145" s="43">
        <v>4.7699999999999996</v>
      </c>
      <c r="Y145" s="43">
        <v>4.7699999999999996</v>
      </c>
      <c r="Z145" s="43">
        <v>4.7699999999999996</v>
      </c>
      <c r="AA145" s="43">
        <v>4.7699999999999996</v>
      </c>
    </row>
    <row r="146" spans="1:27" ht="12.75" hidden="1" customHeight="1" outlineLevel="1" x14ac:dyDescent="0.2">
      <c r="A146" s="92" t="s">
        <v>944</v>
      </c>
      <c r="B146" s="62" t="s">
        <v>79</v>
      </c>
      <c r="C146" s="42" t="s">
        <v>77</v>
      </c>
      <c r="D146" s="43">
        <f>$D$11</f>
        <v>110.23</v>
      </c>
      <c r="E146" s="43">
        <f t="shared" ref="E146:AA146" si="83">$D$11</f>
        <v>110.23</v>
      </c>
      <c r="F146" s="43">
        <f t="shared" si="83"/>
        <v>110.23</v>
      </c>
      <c r="G146" s="43">
        <f t="shared" si="83"/>
        <v>110.23</v>
      </c>
      <c r="H146" s="43">
        <f t="shared" si="83"/>
        <v>110.23</v>
      </c>
      <c r="I146" s="43">
        <f t="shared" si="83"/>
        <v>110.23</v>
      </c>
      <c r="J146" s="43">
        <f t="shared" si="83"/>
        <v>110.23</v>
      </c>
      <c r="K146" s="43">
        <f t="shared" si="83"/>
        <v>110.23</v>
      </c>
      <c r="L146" s="43">
        <f t="shared" si="83"/>
        <v>110.23</v>
      </c>
      <c r="M146" s="43">
        <f t="shared" si="83"/>
        <v>110.23</v>
      </c>
      <c r="N146" s="43">
        <f t="shared" si="83"/>
        <v>110.23</v>
      </c>
      <c r="O146" s="43">
        <f t="shared" si="83"/>
        <v>110.23</v>
      </c>
      <c r="P146" s="43">
        <f t="shared" si="83"/>
        <v>110.23</v>
      </c>
      <c r="Q146" s="43">
        <f t="shared" si="83"/>
        <v>110.23</v>
      </c>
      <c r="R146" s="43">
        <f t="shared" si="83"/>
        <v>110.23</v>
      </c>
      <c r="S146" s="43">
        <f t="shared" si="83"/>
        <v>110.23</v>
      </c>
      <c r="T146" s="43">
        <f t="shared" si="83"/>
        <v>110.23</v>
      </c>
      <c r="U146" s="43">
        <f t="shared" si="83"/>
        <v>110.23</v>
      </c>
      <c r="V146" s="43">
        <f t="shared" si="83"/>
        <v>110.23</v>
      </c>
      <c r="W146" s="43">
        <f t="shared" si="83"/>
        <v>110.23</v>
      </c>
      <c r="X146" s="43">
        <f t="shared" si="83"/>
        <v>110.23</v>
      </c>
      <c r="Y146" s="43">
        <f t="shared" si="83"/>
        <v>110.23</v>
      </c>
      <c r="Z146" s="43">
        <f t="shared" si="83"/>
        <v>110.23</v>
      </c>
      <c r="AA146" s="43">
        <f t="shared" si="83"/>
        <v>110.23</v>
      </c>
    </row>
    <row r="147" spans="1:27" ht="12.75" customHeight="1" collapsed="1" x14ac:dyDescent="0.2">
      <c r="A147" s="93"/>
      <c r="B147" s="94" t="s">
        <v>370</v>
      </c>
      <c r="C147" s="95"/>
      <c r="D147" s="96"/>
      <c r="E147" s="96"/>
      <c r="F147" s="96"/>
      <c r="G147" s="96"/>
      <c r="I147" s="38"/>
    </row>
    <row r="148" spans="1:27" x14ac:dyDescent="0.2">
      <c r="A148" s="171" t="s">
        <v>371</v>
      </c>
      <c r="B148" s="172"/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P148" s="172"/>
      <c r="Q148" s="172"/>
      <c r="R148" s="172"/>
      <c r="S148" s="172"/>
      <c r="T148" s="172"/>
      <c r="U148" s="172"/>
      <c r="V148" s="172"/>
      <c r="W148" s="172"/>
      <c r="X148" s="172"/>
      <c r="Y148" s="172"/>
      <c r="Z148" s="172"/>
      <c r="AA148" s="173"/>
    </row>
    <row r="149" spans="1:27" ht="27" customHeight="1" x14ac:dyDescent="0.2">
      <c r="A149" s="25" t="s">
        <v>62</v>
      </c>
      <c r="B149" s="26" t="s">
        <v>203</v>
      </c>
      <c r="C149" s="25" t="s">
        <v>204</v>
      </c>
      <c r="D149" s="26" t="s">
        <v>205</v>
      </c>
      <c r="E149" s="26" t="s">
        <v>206</v>
      </c>
      <c r="F149" s="26" t="s">
        <v>207</v>
      </c>
      <c r="G149" s="26" t="s">
        <v>208</v>
      </c>
      <c r="H149" s="26" t="s">
        <v>209</v>
      </c>
      <c r="I149" s="26" t="s">
        <v>210</v>
      </c>
      <c r="J149" s="26" t="s">
        <v>211</v>
      </c>
      <c r="K149" s="26" t="s">
        <v>212</v>
      </c>
      <c r="L149" s="26" t="s">
        <v>213</v>
      </c>
      <c r="M149" s="26" t="s">
        <v>214</v>
      </c>
      <c r="N149" s="26" t="s">
        <v>215</v>
      </c>
      <c r="O149" s="26" t="s">
        <v>216</v>
      </c>
      <c r="P149" s="26" t="s">
        <v>217</v>
      </c>
      <c r="Q149" s="26" t="s">
        <v>218</v>
      </c>
      <c r="R149" s="26" t="s">
        <v>219</v>
      </c>
      <c r="S149" s="26" t="s">
        <v>220</v>
      </c>
      <c r="T149" s="26" t="s">
        <v>221</v>
      </c>
      <c r="U149" s="26" t="s">
        <v>222</v>
      </c>
      <c r="V149" s="26" t="s">
        <v>223</v>
      </c>
      <c r="W149" s="26" t="s">
        <v>224</v>
      </c>
      <c r="X149" s="26" t="s">
        <v>225</v>
      </c>
      <c r="Y149" s="26" t="s">
        <v>226</v>
      </c>
      <c r="Z149" s="26" t="s">
        <v>227</v>
      </c>
      <c r="AA149" s="26" t="s">
        <v>228</v>
      </c>
    </row>
    <row r="150" spans="1:27" x14ac:dyDescent="0.2">
      <c r="A150" s="91" t="s">
        <v>945</v>
      </c>
      <c r="B150" s="27" t="str">
        <f>"01"&amp;"."&amp;$B$599&amp;"."&amp;$B$600</f>
        <v>01.02.2023</v>
      </c>
      <c r="C150" s="83" t="s">
        <v>74</v>
      </c>
      <c r="D150" s="84">
        <f>ROUND(((D151+D152+D154+D153)/1000),5)</f>
        <v>1.35344</v>
      </c>
      <c r="E150" s="84">
        <f>ROUND(((E151+E152+E154+E153)/1000),5)</f>
        <v>1.31515</v>
      </c>
      <c r="F150" s="84">
        <f>ROUND(((F151+F152+F154+F153)/1000),5)</f>
        <v>1.30409</v>
      </c>
      <c r="G150" s="84">
        <f t="shared" ref="G150:AA150" si="84">ROUND(((G151+G152+G154+G153)/1000),5)</f>
        <v>1.3076300000000001</v>
      </c>
      <c r="H150" s="84">
        <f t="shared" si="84"/>
        <v>1.35179</v>
      </c>
      <c r="I150" s="84">
        <f t="shared" si="84"/>
        <v>1.4158999999999999</v>
      </c>
      <c r="J150" s="84">
        <f t="shared" si="84"/>
        <v>1.6869000000000001</v>
      </c>
      <c r="K150" s="84">
        <f t="shared" si="84"/>
        <v>1.89066</v>
      </c>
      <c r="L150" s="84">
        <f t="shared" si="84"/>
        <v>2.01431</v>
      </c>
      <c r="M150" s="84">
        <f t="shared" si="84"/>
        <v>2.0687500000000001</v>
      </c>
      <c r="N150" s="84">
        <f t="shared" si="84"/>
        <v>2.12751</v>
      </c>
      <c r="O150" s="84">
        <f t="shared" si="84"/>
        <v>2.1017399999999999</v>
      </c>
      <c r="P150" s="84">
        <f t="shared" si="84"/>
        <v>2.0738300000000001</v>
      </c>
      <c r="Q150" s="84">
        <f t="shared" si="84"/>
        <v>2.08073</v>
      </c>
      <c r="R150" s="84">
        <f t="shared" si="84"/>
        <v>2.08128</v>
      </c>
      <c r="S150" s="84">
        <f t="shared" si="84"/>
        <v>2.0789300000000002</v>
      </c>
      <c r="T150" s="84">
        <f t="shared" si="84"/>
        <v>2.1073900000000001</v>
      </c>
      <c r="U150" s="84">
        <f t="shared" si="84"/>
        <v>2.1326200000000002</v>
      </c>
      <c r="V150" s="84">
        <f t="shared" si="84"/>
        <v>2.1232199999999999</v>
      </c>
      <c r="W150" s="84">
        <f t="shared" si="84"/>
        <v>2.07762</v>
      </c>
      <c r="X150" s="84">
        <f t="shared" si="84"/>
        <v>2.0212699999999999</v>
      </c>
      <c r="Y150" s="84">
        <f t="shared" si="84"/>
        <v>1.89253</v>
      </c>
      <c r="Z150" s="84">
        <f t="shared" si="84"/>
        <v>1.63575</v>
      </c>
      <c r="AA150" s="84">
        <f t="shared" si="84"/>
        <v>1.35781</v>
      </c>
    </row>
    <row r="151" spans="1:27" ht="12.75" hidden="1" customHeight="1" outlineLevel="1" x14ac:dyDescent="0.2">
      <c r="A151" s="92" t="s">
        <v>946</v>
      </c>
      <c r="B151" s="62" t="s">
        <v>231</v>
      </c>
      <c r="C151" s="42" t="s">
        <v>77</v>
      </c>
      <c r="D151" s="43">
        <v>1125.32</v>
      </c>
      <c r="E151" s="43">
        <v>1087.03</v>
      </c>
      <c r="F151" s="43">
        <v>1075.97</v>
      </c>
      <c r="G151" s="43">
        <v>1079.51</v>
      </c>
      <c r="H151" s="43">
        <v>1123.67</v>
      </c>
      <c r="I151" s="43">
        <v>1187.78</v>
      </c>
      <c r="J151" s="43">
        <v>1458.78</v>
      </c>
      <c r="K151" s="43">
        <v>1662.54</v>
      </c>
      <c r="L151" s="43">
        <v>1786.19</v>
      </c>
      <c r="M151" s="43">
        <v>1840.63</v>
      </c>
      <c r="N151" s="43">
        <v>1899.39</v>
      </c>
      <c r="O151" s="43">
        <v>1873.62</v>
      </c>
      <c r="P151" s="43">
        <v>1845.71</v>
      </c>
      <c r="Q151" s="43">
        <v>1852.61</v>
      </c>
      <c r="R151" s="43">
        <v>1853.16</v>
      </c>
      <c r="S151" s="43">
        <v>1850.81</v>
      </c>
      <c r="T151" s="43">
        <v>1879.27</v>
      </c>
      <c r="U151" s="43">
        <v>1904.5</v>
      </c>
      <c r="V151" s="43">
        <v>1895.1</v>
      </c>
      <c r="W151" s="43">
        <v>1849.5</v>
      </c>
      <c r="X151" s="43">
        <v>1793.15</v>
      </c>
      <c r="Y151" s="43">
        <v>1664.41</v>
      </c>
      <c r="Z151" s="43">
        <v>1407.63</v>
      </c>
      <c r="AA151" s="43">
        <v>1129.69</v>
      </c>
    </row>
    <row r="152" spans="1:27" ht="12.75" hidden="1" customHeight="1" outlineLevel="1" x14ac:dyDescent="0.2">
      <c r="A152" s="92" t="s">
        <v>947</v>
      </c>
      <c r="B152" s="62" t="s">
        <v>88</v>
      </c>
      <c r="C152" s="42" t="s">
        <v>77</v>
      </c>
      <c r="D152" s="43">
        <v>113.12</v>
      </c>
      <c r="E152" s="43">
        <f>$D$152</f>
        <v>113.12</v>
      </c>
      <c r="F152" s="43">
        <f t="shared" ref="F152:AA152" si="85">$D$152</f>
        <v>113.12</v>
      </c>
      <c r="G152" s="43">
        <f t="shared" si="85"/>
        <v>113.12</v>
      </c>
      <c r="H152" s="43">
        <f t="shared" si="85"/>
        <v>113.12</v>
      </c>
      <c r="I152" s="43">
        <f t="shared" si="85"/>
        <v>113.12</v>
      </c>
      <c r="J152" s="43">
        <f t="shared" si="85"/>
        <v>113.12</v>
      </c>
      <c r="K152" s="43">
        <f t="shared" si="85"/>
        <v>113.12</v>
      </c>
      <c r="L152" s="43">
        <f t="shared" si="85"/>
        <v>113.12</v>
      </c>
      <c r="M152" s="43">
        <f t="shared" si="85"/>
        <v>113.12</v>
      </c>
      <c r="N152" s="43">
        <f t="shared" si="85"/>
        <v>113.12</v>
      </c>
      <c r="O152" s="43">
        <f t="shared" si="85"/>
        <v>113.12</v>
      </c>
      <c r="P152" s="43">
        <f t="shared" si="85"/>
        <v>113.12</v>
      </c>
      <c r="Q152" s="43">
        <f t="shared" si="85"/>
        <v>113.12</v>
      </c>
      <c r="R152" s="43">
        <f t="shared" si="85"/>
        <v>113.12</v>
      </c>
      <c r="S152" s="43">
        <f t="shared" si="85"/>
        <v>113.12</v>
      </c>
      <c r="T152" s="43">
        <f t="shared" si="85"/>
        <v>113.12</v>
      </c>
      <c r="U152" s="43">
        <f t="shared" si="85"/>
        <v>113.12</v>
      </c>
      <c r="V152" s="43">
        <f t="shared" si="85"/>
        <v>113.12</v>
      </c>
      <c r="W152" s="43">
        <f t="shared" si="85"/>
        <v>113.12</v>
      </c>
      <c r="X152" s="43">
        <f t="shared" si="85"/>
        <v>113.12</v>
      </c>
      <c r="Y152" s="43">
        <f t="shared" si="85"/>
        <v>113.12</v>
      </c>
      <c r="Z152" s="43">
        <f t="shared" si="85"/>
        <v>113.12</v>
      </c>
      <c r="AA152" s="43">
        <f t="shared" si="85"/>
        <v>113.12</v>
      </c>
    </row>
    <row r="153" spans="1:27" ht="12.75" hidden="1" customHeight="1" outlineLevel="1" x14ac:dyDescent="0.2">
      <c r="A153" s="92" t="s">
        <v>948</v>
      </c>
      <c r="B153" s="62" t="s">
        <v>81</v>
      </c>
      <c r="C153" s="42" t="s">
        <v>77</v>
      </c>
      <c r="D153" s="43">
        <v>4.7699999999999996</v>
      </c>
      <c r="E153" s="43">
        <v>4.7699999999999996</v>
      </c>
      <c r="F153" s="43">
        <v>4.7699999999999996</v>
      </c>
      <c r="G153" s="43">
        <v>4.7699999999999996</v>
      </c>
      <c r="H153" s="43">
        <v>4.7699999999999996</v>
      </c>
      <c r="I153" s="43">
        <v>4.7699999999999996</v>
      </c>
      <c r="J153" s="43">
        <v>4.7699999999999996</v>
      </c>
      <c r="K153" s="43">
        <v>4.7699999999999996</v>
      </c>
      <c r="L153" s="43">
        <v>4.7699999999999996</v>
      </c>
      <c r="M153" s="43">
        <v>4.7699999999999996</v>
      </c>
      <c r="N153" s="43">
        <v>4.7699999999999996</v>
      </c>
      <c r="O153" s="43">
        <v>4.7699999999999996</v>
      </c>
      <c r="P153" s="43">
        <v>4.7699999999999996</v>
      </c>
      <c r="Q153" s="43">
        <v>4.7699999999999996</v>
      </c>
      <c r="R153" s="43">
        <v>4.7699999999999996</v>
      </c>
      <c r="S153" s="43">
        <v>4.7699999999999996</v>
      </c>
      <c r="T153" s="43">
        <v>4.7699999999999996</v>
      </c>
      <c r="U153" s="43">
        <v>4.7699999999999996</v>
      </c>
      <c r="V153" s="43">
        <v>4.7699999999999996</v>
      </c>
      <c r="W153" s="43">
        <v>4.7699999999999996</v>
      </c>
      <c r="X153" s="43">
        <v>4.7699999999999996</v>
      </c>
      <c r="Y153" s="43">
        <v>4.7699999999999996</v>
      </c>
      <c r="Z153" s="43">
        <v>4.7699999999999996</v>
      </c>
      <c r="AA153" s="43">
        <v>4.7699999999999996</v>
      </c>
    </row>
    <row r="154" spans="1:27" ht="12.75" hidden="1" customHeight="1" outlineLevel="1" x14ac:dyDescent="0.2">
      <c r="A154" s="92" t="s">
        <v>949</v>
      </c>
      <c r="B154" s="62" t="s">
        <v>79</v>
      </c>
      <c r="C154" s="42" t="s">
        <v>77</v>
      </c>
      <c r="D154" s="43">
        <f>$D$11</f>
        <v>110.23</v>
      </c>
      <c r="E154" s="43">
        <f t="shared" ref="E154:AA154" si="86">$D$11</f>
        <v>110.23</v>
      </c>
      <c r="F154" s="43">
        <f t="shared" si="86"/>
        <v>110.23</v>
      </c>
      <c r="G154" s="43">
        <f t="shared" si="86"/>
        <v>110.23</v>
      </c>
      <c r="H154" s="43">
        <f t="shared" si="86"/>
        <v>110.23</v>
      </c>
      <c r="I154" s="43">
        <f t="shared" si="86"/>
        <v>110.23</v>
      </c>
      <c r="J154" s="43">
        <f t="shared" si="86"/>
        <v>110.23</v>
      </c>
      <c r="K154" s="43">
        <f t="shared" si="86"/>
        <v>110.23</v>
      </c>
      <c r="L154" s="43">
        <f t="shared" si="86"/>
        <v>110.23</v>
      </c>
      <c r="M154" s="43">
        <f t="shared" si="86"/>
        <v>110.23</v>
      </c>
      <c r="N154" s="43">
        <f t="shared" si="86"/>
        <v>110.23</v>
      </c>
      <c r="O154" s="43">
        <f t="shared" si="86"/>
        <v>110.23</v>
      </c>
      <c r="P154" s="43">
        <f t="shared" si="86"/>
        <v>110.23</v>
      </c>
      <c r="Q154" s="43">
        <f t="shared" si="86"/>
        <v>110.23</v>
      </c>
      <c r="R154" s="43">
        <f t="shared" si="86"/>
        <v>110.23</v>
      </c>
      <c r="S154" s="43">
        <f t="shared" si="86"/>
        <v>110.23</v>
      </c>
      <c r="T154" s="43">
        <f t="shared" si="86"/>
        <v>110.23</v>
      </c>
      <c r="U154" s="43">
        <f t="shared" si="86"/>
        <v>110.23</v>
      </c>
      <c r="V154" s="43">
        <f t="shared" si="86"/>
        <v>110.23</v>
      </c>
      <c r="W154" s="43">
        <f t="shared" si="86"/>
        <v>110.23</v>
      </c>
      <c r="X154" s="43">
        <f t="shared" si="86"/>
        <v>110.23</v>
      </c>
      <c r="Y154" s="43">
        <f t="shared" si="86"/>
        <v>110.23</v>
      </c>
      <c r="Z154" s="43">
        <f t="shared" si="86"/>
        <v>110.23</v>
      </c>
      <c r="AA154" s="43">
        <f t="shared" si="86"/>
        <v>110.23</v>
      </c>
    </row>
    <row r="155" spans="1:27" collapsed="1" x14ac:dyDescent="0.2">
      <c r="A155" s="91" t="s">
        <v>950</v>
      </c>
      <c r="B155" s="27" t="str">
        <f>"02"&amp;"."&amp;$B$599&amp;"."&amp;$B$600</f>
        <v>02.02.2023</v>
      </c>
      <c r="C155" s="83" t="s">
        <v>74</v>
      </c>
      <c r="D155" s="84">
        <f>ROUND(((D156+D157+D159+D158)/1000),5)</f>
        <v>1.35253</v>
      </c>
      <c r="E155" s="84">
        <f>ROUND(((E156+E157+E159+E158)/1000),5)</f>
        <v>1.3303400000000001</v>
      </c>
      <c r="F155" s="84">
        <f>ROUND(((F156+F157+F159+F158)/1000),5)</f>
        <v>1.3075699999999999</v>
      </c>
      <c r="G155" s="84">
        <f t="shared" ref="G155:AA155" si="87">ROUND(((G156+G157+G159+G158)/1000),5)</f>
        <v>1.30745</v>
      </c>
      <c r="H155" s="84">
        <f t="shared" si="87"/>
        <v>1.34751</v>
      </c>
      <c r="I155" s="84">
        <f t="shared" si="87"/>
        <v>1.40648</v>
      </c>
      <c r="J155" s="84">
        <f t="shared" si="87"/>
        <v>1.5868500000000001</v>
      </c>
      <c r="K155" s="84">
        <f t="shared" si="87"/>
        <v>1.8109</v>
      </c>
      <c r="L155" s="84">
        <f t="shared" si="87"/>
        <v>1.9504300000000001</v>
      </c>
      <c r="M155" s="84">
        <f t="shared" si="87"/>
        <v>1.9681900000000001</v>
      </c>
      <c r="N155" s="84">
        <f t="shared" si="87"/>
        <v>1.9899199999999999</v>
      </c>
      <c r="O155" s="84">
        <f t="shared" si="87"/>
        <v>2.0308600000000001</v>
      </c>
      <c r="P155" s="84">
        <f t="shared" si="87"/>
        <v>2.01403</v>
      </c>
      <c r="Q155" s="84">
        <f t="shared" si="87"/>
        <v>2.0235400000000001</v>
      </c>
      <c r="R155" s="84">
        <f t="shared" si="87"/>
        <v>2.0185300000000002</v>
      </c>
      <c r="S155" s="84">
        <f t="shared" si="87"/>
        <v>2.0075400000000001</v>
      </c>
      <c r="T155" s="84">
        <f t="shared" si="87"/>
        <v>1.94974</v>
      </c>
      <c r="U155" s="84">
        <f t="shared" si="87"/>
        <v>1.97488</v>
      </c>
      <c r="V155" s="84">
        <f t="shared" si="87"/>
        <v>1.9902299999999999</v>
      </c>
      <c r="W155" s="84">
        <f t="shared" si="87"/>
        <v>2.0074900000000002</v>
      </c>
      <c r="X155" s="84">
        <f t="shared" si="87"/>
        <v>1.93187</v>
      </c>
      <c r="Y155" s="84">
        <f t="shared" si="87"/>
        <v>1.83979</v>
      </c>
      <c r="Z155" s="84">
        <f t="shared" si="87"/>
        <v>1.5516799999999999</v>
      </c>
      <c r="AA155" s="84">
        <f t="shared" si="87"/>
        <v>1.38948</v>
      </c>
    </row>
    <row r="156" spans="1:27" ht="12.75" hidden="1" customHeight="1" outlineLevel="1" x14ac:dyDescent="0.2">
      <c r="A156" s="92" t="s">
        <v>951</v>
      </c>
      <c r="B156" s="62" t="s">
        <v>231</v>
      </c>
      <c r="C156" s="42" t="s">
        <v>77</v>
      </c>
      <c r="D156" s="43">
        <v>1124.4100000000001</v>
      </c>
      <c r="E156" s="43">
        <v>1102.22</v>
      </c>
      <c r="F156" s="43">
        <v>1079.45</v>
      </c>
      <c r="G156" s="43">
        <v>1079.33</v>
      </c>
      <c r="H156" s="43">
        <v>1119.3900000000001</v>
      </c>
      <c r="I156" s="43">
        <v>1178.3599999999999</v>
      </c>
      <c r="J156" s="43">
        <v>1358.73</v>
      </c>
      <c r="K156" s="43">
        <v>1582.78</v>
      </c>
      <c r="L156" s="43">
        <v>1722.31</v>
      </c>
      <c r="M156" s="43">
        <v>1740.07</v>
      </c>
      <c r="N156" s="43">
        <v>1761.8</v>
      </c>
      <c r="O156" s="43">
        <v>1802.74</v>
      </c>
      <c r="P156" s="43">
        <v>1785.91</v>
      </c>
      <c r="Q156" s="43">
        <v>1795.42</v>
      </c>
      <c r="R156" s="43">
        <v>1790.41</v>
      </c>
      <c r="S156" s="43">
        <v>1779.42</v>
      </c>
      <c r="T156" s="43">
        <v>1721.62</v>
      </c>
      <c r="U156" s="43">
        <v>1746.76</v>
      </c>
      <c r="V156" s="43">
        <v>1762.11</v>
      </c>
      <c r="W156" s="43">
        <v>1779.37</v>
      </c>
      <c r="X156" s="43">
        <v>1703.75</v>
      </c>
      <c r="Y156" s="43">
        <v>1611.67</v>
      </c>
      <c r="Z156" s="43">
        <v>1323.56</v>
      </c>
      <c r="AA156" s="43">
        <v>1161.3599999999999</v>
      </c>
    </row>
    <row r="157" spans="1:27" ht="12.75" hidden="1" customHeight="1" outlineLevel="1" x14ac:dyDescent="0.2">
      <c r="A157" s="92" t="s">
        <v>952</v>
      </c>
      <c r="B157" s="62" t="s">
        <v>88</v>
      </c>
      <c r="C157" s="42" t="s">
        <v>77</v>
      </c>
      <c r="D157" s="43">
        <f>$D$152</f>
        <v>113.12</v>
      </c>
      <c r="E157" s="43">
        <f>$D$152</f>
        <v>113.12</v>
      </c>
      <c r="F157" s="43">
        <f t="shared" ref="F157:AA157" si="88">$D$152</f>
        <v>113.12</v>
      </c>
      <c r="G157" s="43">
        <f t="shared" si="88"/>
        <v>113.12</v>
      </c>
      <c r="H157" s="43">
        <f t="shared" si="88"/>
        <v>113.12</v>
      </c>
      <c r="I157" s="43">
        <f t="shared" si="88"/>
        <v>113.12</v>
      </c>
      <c r="J157" s="43">
        <f t="shared" si="88"/>
        <v>113.12</v>
      </c>
      <c r="K157" s="43">
        <f t="shared" si="88"/>
        <v>113.12</v>
      </c>
      <c r="L157" s="43">
        <f t="shared" si="88"/>
        <v>113.12</v>
      </c>
      <c r="M157" s="43">
        <f t="shared" si="88"/>
        <v>113.12</v>
      </c>
      <c r="N157" s="43">
        <f t="shared" si="88"/>
        <v>113.12</v>
      </c>
      <c r="O157" s="43">
        <f t="shared" si="88"/>
        <v>113.12</v>
      </c>
      <c r="P157" s="43">
        <f t="shared" si="88"/>
        <v>113.12</v>
      </c>
      <c r="Q157" s="43">
        <f t="shared" si="88"/>
        <v>113.12</v>
      </c>
      <c r="R157" s="43">
        <f t="shared" si="88"/>
        <v>113.12</v>
      </c>
      <c r="S157" s="43">
        <f t="shared" si="88"/>
        <v>113.12</v>
      </c>
      <c r="T157" s="43">
        <f t="shared" si="88"/>
        <v>113.12</v>
      </c>
      <c r="U157" s="43">
        <f t="shared" si="88"/>
        <v>113.12</v>
      </c>
      <c r="V157" s="43">
        <f t="shared" si="88"/>
        <v>113.12</v>
      </c>
      <c r="W157" s="43">
        <f t="shared" si="88"/>
        <v>113.12</v>
      </c>
      <c r="X157" s="43">
        <f t="shared" si="88"/>
        <v>113.12</v>
      </c>
      <c r="Y157" s="43">
        <f t="shared" si="88"/>
        <v>113.12</v>
      </c>
      <c r="Z157" s="43">
        <f t="shared" si="88"/>
        <v>113.12</v>
      </c>
      <c r="AA157" s="43">
        <f t="shared" si="88"/>
        <v>113.12</v>
      </c>
    </row>
    <row r="158" spans="1:27" ht="12.75" hidden="1" customHeight="1" outlineLevel="1" x14ac:dyDescent="0.2">
      <c r="A158" s="92" t="s">
        <v>953</v>
      </c>
      <c r="B158" s="62" t="s">
        <v>81</v>
      </c>
      <c r="C158" s="42" t="s">
        <v>77</v>
      </c>
      <c r="D158" s="43">
        <v>4.7699999999999996</v>
      </c>
      <c r="E158" s="43">
        <v>4.7699999999999996</v>
      </c>
      <c r="F158" s="43">
        <v>4.7699999999999996</v>
      </c>
      <c r="G158" s="43">
        <v>4.7699999999999996</v>
      </c>
      <c r="H158" s="43">
        <v>4.7699999999999996</v>
      </c>
      <c r="I158" s="43">
        <v>4.7699999999999996</v>
      </c>
      <c r="J158" s="43">
        <v>4.7699999999999996</v>
      </c>
      <c r="K158" s="43">
        <v>4.7699999999999996</v>
      </c>
      <c r="L158" s="43">
        <v>4.7699999999999996</v>
      </c>
      <c r="M158" s="43">
        <v>4.7699999999999996</v>
      </c>
      <c r="N158" s="43">
        <v>4.7699999999999996</v>
      </c>
      <c r="O158" s="43">
        <v>4.7699999999999996</v>
      </c>
      <c r="P158" s="43">
        <v>4.7699999999999996</v>
      </c>
      <c r="Q158" s="43">
        <v>4.7699999999999996</v>
      </c>
      <c r="R158" s="43">
        <v>4.7699999999999996</v>
      </c>
      <c r="S158" s="43">
        <v>4.7699999999999996</v>
      </c>
      <c r="T158" s="43">
        <v>4.7699999999999996</v>
      </c>
      <c r="U158" s="43">
        <v>4.7699999999999996</v>
      </c>
      <c r="V158" s="43">
        <v>4.7699999999999996</v>
      </c>
      <c r="W158" s="43">
        <v>4.7699999999999996</v>
      </c>
      <c r="X158" s="43">
        <v>4.7699999999999996</v>
      </c>
      <c r="Y158" s="43">
        <v>4.7699999999999996</v>
      </c>
      <c r="Z158" s="43">
        <v>4.7699999999999996</v>
      </c>
      <c r="AA158" s="43">
        <v>4.7699999999999996</v>
      </c>
    </row>
    <row r="159" spans="1:27" ht="12.75" hidden="1" customHeight="1" outlineLevel="1" x14ac:dyDescent="0.2">
      <c r="A159" s="92" t="s">
        <v>954</v>
      </c>
      <c r="B159" s="62" t="s">
        <v>79</v>
      </c>
      <c r="C159" s="42" t="s">
        <v>77</v>
      </c>
      <c r="D159" s="43">
        <f>$D$11</f>
        <v>110.23</v>
      </c>
      <c r="E159" s="43">
        <f t="shared" ref="E159:AA159" si="89">$D$11</f>
        <v>110.23</v>
      </c>
      <c r="F159" s="43">
        <f t="shared" si="89"/>
        <v>110.23</v>
      </c>
      <c r="G159" s="43">
        <f t="shared" si="89"/>
        <v>110.23</v>
      </c>
      <c r="H159" s="43">
        <f t="shared" si="89"/>
        <v>110.23</v>
      </c>
      <c r="I159" s="43">
        <f t="shared" si="89"/>
        <v>110.23</v>
      </c>
      <c r="J159" s="43">
        <f t="shared" si="89"/>
        <v>110.23</v>
      </c>
      <c r="K159" s="43">
        <f t="shared" si="89"/>
        <v>110.23</v>
      </c>
      <c r="L159" s="43">
        <f t="shared" si="89"/>
        <v>110.23</v>
      </c>
      <c r="M159" s="43">
        <f t="shared" si="89"/>
        <v>110.23</v>
      </c>
      <c r="N159" s="43">
        <f t="shared" si="89"/>
        <v>110.23</v>
      </c>
      <c r="O159" s="43">
        <f t="shared" si="89"/>
        <v>110.23</v>
      </c>
      <c r="P159" s="43">
        <f t="shared" si="89"/>
        <v>110.23</v>
      </c>
      <c r="Q159" s="43">
        <f t="shared" si="89"/>
        <v>110.23</v>
      </c>
      <c r="R159" s="43">
        <f t="shared" si="89"/>
        <v>110.23</v>
      </c>
      <c r="S159" s="43">
        <f t="shared" si="89"/>
        <v>110.23</v>
      </c>
      <c r="T159" s="43">
        <f t="shared" si="89"/>
        <v>110.23</v>
      </c>
      <c r="U159" s="43">
        <f t="shared" si="89"/>
        <v>110.23</v>
      </c>
      <c r="V159" s="43">
        <f t="shared" si="89"/>
        <v>110.23</v>
      </c>
      <c r="W159" s="43">
        <f t="shared" si="89"/>
        <v>110.23</v>
      </c>
      <c r="X159" s="43">
        <f t="shared" si="89"/>
        <v>110.23</v>
      </c>
      <c r="Y159" s="43">
        <f t="shared" si="89"/>
        <v>110.23</v>
      </c>
      <c r="Z159" s="43">
        <f t="shared" si="89"/>
        <v>110.23</v>
      </c>
      <c r="AA159" s="43">
        <f t="shared" si="89"/>
        <v>110.23</v>
      </c>
    </row>
    <row r="160" spans="1:27" ht="12.75" customHeight="1" collapsed="1" x14ac:dyDescent="0.2">
      <c r="A160" s="91" t="s">
        <v>955</v>
      </c>
      <c r="B160" s="27" t="str">
        <f>"03"&amp;"."&amp;$B$599&amp;"."&amp;$B$600</f>
        <v>03.02.2023</v>
      </c>
      <c r="C160" s="83" t="s">
        <v>74</v>
      </c>
      <c r="D160" s="84">
        <f>ROUND(((D161+D162+D164+D163)/1000),5)</f>
        <v>1.43855</v>
      </c>
      <c r="E160" s="84">
        <f>ROUND(((E161+E162+E164+E163)/1000),5)</f>
        <v>1.41194</v>
      </c>
      <c r="F160" s="84">
        <f>ROUND(((F161+F162+F164+F163)/1000),5)</f>
        <v>1.3553299999999999</v>
      </c>
      <c r="G160" s="84">
        <f t="shared" ref="G160:AA160" si="90">ROUND(((G161+G162+G164+G163)/1000),5)</f>
        <v>1.35477</v>
      </c>
      <c r="H160" s="84">
        <f t="shared" si="90"/>
        <v>1.4287799999999999</v>
      </c>
      <c r="I160" s="84">
        <f t="shared" si="90"/>
        <v>1.55568</v>
      </c>
      <c r="J160" s="84">
        <f t="shared" si="90"/>
        <v>1.75485</v>
      </c>
      <c r="K160" s="84">
        <f t="shared" si="90"/>
        <v>1.9742500000000001</v>
      </c>
      <c r="L160" s="84">
        <f t="shared" si="90"/>
        <v>2.1302099999999999</v>
      </c>
      <c r="M160" s="84">
        <f t="shared" si="90"/>
        <v>2.1441499999999998</v>
      </c>
      <c r="N160" s="84">
        <f t="shared" si="90"/>
        <v>2.1606999999999998</v>
      </c>
      <c r="O160" s="84">
        <f t="shared" si="90"/>
        <v>2.19278</v>
      </c>
      <c r="P160" s="84">
        <f t="shared" si="90"/>
        <v>2.17902</v>
      </c>
      <c r="Q160" s="84">
        <f t="shared" si="90"/>
        <v>2.18268</v>
      </c>
      <c r="R160" s="84">
        <f t="shared" si="90"/>
        <v>2.1758000000000002</v>
      </c>
      <c r="S160" s="84">
        <f t="shared" si="90"/>
        <v>2.1689500000000002</v>
      </c>
      <c r="T160" s="84">
        <f t="shared" si="90"/>
        <v>2.1236999999999999</v>
      </c>
      <c r="U160" s="84">
        <f t="shared" si="90"/>
        <v>2.1411600000000002</v>
      </c>
      <c r="V160" s="84">
        <f t="shared" si="90"/>
        <v>2.1547000000000001</v>
      </c>
      <c r="W160" s="84">
        <f t="shared" si="90"/>
        <v>2.1687799999999999</v>
      </c>
      <c r="X160" s="84">
        <f t="shared" si="90"/>
        <v>2.1298400000000002</v>
      </c>
      <c r="Y160" s="84">
        <f t="shared" si="90"/>
        <v>1.97556</v>
      </c>
      <c r="Z160" s="84">
        <f t="shared" si="90"/>
        <v>1.83216</v>
      </c>
      <c r="AA160" s="84">
        <f t="shared" si="90"/>
        <v>1.63493</v>
      </c>
    </row>
    <row r="161" spans="1:27" ht="12.75" hidden="1" customHeight="1" outlineLevel="1" x14ac:dyDescent="0.2">
      <c r="A161" s="92" t="s">
        <v>956</v>
      </c>
      <c r="B161" s="62" t="s">
        <v>231</v>
      </c>
      <c r="C161" s="42" t="s">
        <v>77</v>
      </c>
      <c r="D161" s="43">
        <v>1210.43</v>
      </c>
      <c r="E161" s="43">
        <v>1183.82</v>
      </c>
      <c r="F161" s="43">
        <v>1127.21</v>
      </c>
      <c r="G161" s="43">
        <v>1126.6500000000001</v>
      </c>
      <c r="H161" s="43">
        <v>1200.6600000000001</v>
      </c>
      <c r="I161" s="43">
        <v>1327.56</v>
      </c>
      <c r="J161" s="43">
        <v>1526.73</v>
      </c>
      <c r="K161" s="43">
        <v>1746.13</v>
      </c>
      <c r="L161" s="43">
        <v>1902.09</v>
      </c>
      <c r="M161" s="43">
        <v>1916.03</v>
      </c>
      <c r="N161" s="43">
        <v>1932.58</v>
      </c>
      <c r="O161" s="43">
        <v>1964.66</v>
      </c>
      <c r="P161" s="43">
        <v>1950.9</v>
      </c>
      <c r="Q161" s="43">
        <v>1954.56</v>
      </c>
      <c r="R161" s="43">
        <v>1947.68</v>
      </c>
      <c r="S161" s="43">
        <v>1940.83</v>
      </c>
      <c r="T161" s="43">
        <v>1895.58</v>
      </c>
      <c r="U161" s="43">
        <v>1913.04</v>
      </c>
      <c r="V161" s="43">
        <v>1926.58</v>
      </c>
      <c r="W161" s="43">
        <v>1940.66</v>
      </c>
      <c r="X161" s="43">
        <v>1901.72</v>
      </c>
      <c r="Y161" s="43">
        <v>1747.44</v>
      </c>
      <c r="Z161" s="43">
        <v>1604.04</v>
      </c>
      <c r="AA161" s="43">
        <v>1406.81</v>
      </c>
    </row>
    <row r="162" spans="1:27" ht="12.75" hidden="1" customHeight="1" outlineLevel="1" x14ac:dyDescent="0.2">
      <c r="A162" s="92" t="s">
        <v>957</v>
      </c>
      <c r="B162" s="62" t="s">
        <v>88</v>
      </c>
      <c r="C162" s="42" t="s">
        <v>77</v>
      </c>
      <c r="D162" s="43">
        <f>$D$152</f>
        <v>113.12</v>
      </c>
      <c r="E162" s="43">
        <f>$D$152</f>
        <v>113.12</v>
      </c>
      <c r="F162" s="43">
        <f t="shared" ref="F162:AA162" si="91">$D$152</f>
        <v>113.12</v>
      </c>
      <c r="G162" s="43">
        <f t="shared" si="91"/>
        <v>113.12</v>
      </c>
      <c r="H162" s="43">
        <f t="shared" si="91"/>
        <v>113.12</v>
      </c>
      <c r="I162" s="43">
        <f t="shared" si="91"/>
        <v>113.12</v>
      </c>
      <c r="J162" s="43">
        <f t="shared" si="91"/>
        <v>113.12</v>
      </c>
      <c r="K162" s="43">
        <f t="shared" si="91"/>
        <v>113.12</v>
      </c>
      <c r="L162" s="43">
        <f t="shared" si="91"/>
        <v>113.12</v>
      </c>
      <c r="M162" s="43">
        <f t="shared" si="91"/>
        <v>113.12</v>
      </c>
      <c r="N162" s="43">
        <f t="shared" si="91"/>
        <v>113.12</v>
      </c>
      <c r="O162" s="43">
        <f t="shared" si="91"/>
        <v>113.12</v>
      </c>
      <c r="P162" s="43">
        <f t="shared" si="91"/>
        <v>113.12</v>
      </c>
      <c r="Q162" s="43">
        <f t="shared" si="91"/>
        <v>113.12</v>
      </c>
      <c r="R162" s="43">
        <f t="shared" si="91"/>
        <v>113.12</v>
      </c>
      <c r="S162" s="43">
        <f t="shared" si="91"/>
        <v>113.12</v>
      </c>
      <c r="T162" s="43">
        <f t="shared" si="91"/>
        <v>113.12</v>
      </c>
      <c r="U162" s="43">
        <f t="shared" si="91"/>
        <v>113.12</v>
      </c>
      <c r="V162" s="43">
        <f t="shared" si="91"/>
        <v>113.12</v>
      </c>
      <c r="W162" s="43">
        <f t="shared" si="91"/>
        <v>113.12</v>
      </c>
      <c r="X162" s="43">
        <f t="shared" si="91"/>
        <v>113.12</v>
      </c>
      <c r="Y162" s="43">
        <f t="shared" si="91"/>
        <v>113.12</v>
      </c>
      <c r="Z162" s="43">
        <f t="shared" si="91"/>
        <v>113.12</v>
      </c>
      <c r="AA162" s="43">
        <f t="shared" si="91"/>
        <v>113.12</v>
      </c>
    </row>
    <row r="163" spans="1:27" ht="12.75" hidden="1" customHeight="1" outlineLevel="1" x14ac:dyDescent="0.2">
      <c r="A163" s="92" t="s">
        <v>958</v>
      </c>
      <c r="B163" s="62" t="s">
        <v>81</v>
      </c>
      <c r="C163" s="42" t="s">
        <v>77</v>
      </c>
      <c r="D163" s="43">
        <v>4.7699999999999996</v>
      </c>
      <c r="E163" s="43">
        <v>4.7699999999999996</v>
      </c>
      <c r="F163" s="43">
        <v>4.7699999999999996</v>
      </c>
      <c r="G163" s="43">
        <v>4.7699999999999996</v>
      </c>
      <c r="H163" s="43">
        <v>4.7699999999999996</v>
      </c>
      <c r="I163" s="43">
        <v>4.7699999999999996</v>
      </c>
      <c r="J163" s="43">
        <v>4.7699999999999996</v>
      </c>
      <c r="K163" s="43">
        <v>4.7699999999999996</v>
      </c>
      <c r="L163" s="43">
        <v>4.7699999999999996</v>
      </c>
      <c r="M163" s="43">
        <v>4.7699999999999996</v>
      </c>
      <c r="N163" s="43">
        <v>4.7699999999999996</v>
      </c>
      <c r="O163" s="43">
        <v>4.7699999999999996</v>
      </c>
      <c r="P163" s="43">
        <v>4.7699999999999996</v>
      </c>
      <c r="Q163" s="43">
        <v>4.7699999999999996</v>
      </c>
      <c r="R163" s="43">
        <v>4.7699999999999996</v>
      </c>
      <c r="S163" s="43">
        <v>4.7699999999999996</v>
      </c>
      <c r="T163" s="43">
        <v>4.7699999999999996</v>
      </c>
      <c r="U163" s="43">
        <v>4.7699999999999996</v>
      </c>
      <c r="V163" s="43">
        <v>4.7699999999999996</v>
      </c>
      <c r="W163" s="43">
        <v>4.7699999999999996</v>
      </c>
      <c r="X163" s="43">
        <v>4.7699999999999996</v>
      </c>
      <c r="Y163" s="43">
        <v>4.7699999999999996</v>
      </c>
      <c r="Z163" s="43">
        <v>4.7699999999999996</v>
      </c>
      <c r="AA163" s="43">
        <v>4.7699999999999996</v>
      </c>
    </row>
    <row r="164" spans="1:27" ht="12.75" hidden="1" customHeight="1" outlineLevel="1" x14ac:dyDescent="0.2">
      <c r="A164" s="92" t="s">
        <v>959</v>
      </c>
      <c r="B164" s="62" t="s">
        <v>79</v>
      </c>
      <c r="C164" s="42" t="s">
        <v>77</v>
      </c>
      <c r="D164" s="43">
        <f>$D$11</f>
        <v>110.23</v>
      </c>
      <c r="E164" s="43">
        <f t="shared" ref="E164:AA164" si="92">$D$11</f>
        <v>110.23</v>
      </c>
      <c r="F164" s="43">
        <f t="shared" si="92"/>
        <v>110.23</v>
      </c>
      <c r="G164" s="43">
        <f t="shared" si="92"/>
        <v>110.23</v>
      </c>
      <c r="H164" s="43">
        <f t="shared" si="92"/>
        <v>110.23</v>
      </c>
      <c r="I164" s="43">
        <f t="shared" si="92"/>
        <v>110.23</v>
      </c>
      <c r="J164" s="43">
        <f t="shared" si="92"/>
        <v>110.23</v>
      </c>
      <c r="K164" s="43">
        <f t="shared" si="92"/>
        <v>110.23</v>
      </c>
      <c r="L164" s="43">
        <f t="shared" si="92"/>
        <v>110.23</v>
      </c>
      <c r="M164" s="43">
        <f t="shared" si="92"/>
        <v>110.23</v>
      </c>
      <c r="N164" s="43">
        <f t="shared" si="92"/>
        <v>110.23</v>
      </c>
      <c r="O164" s="43">
        <f t="shared" si="92"/>
        <v>110.23</v>
      </c>
      <c r="P164" s="43">
        <f t="shared" si="92"/>
        <v>110.23</v>
      </c>
      <c r="Q164" s="43">
        <f t="shared" si="92"/>
        <v>110.23</v>
      </c>
      <c r="R164" s="43">
        <f t="shared" si="92"/>
        <v>110.23</v>
      </c>
      <c r="S164" s="43">
        <f t="shared" si="92"/>
        <v>110.23</v>
      </c>
      <c r="T164" s="43">
        <f t="shared" si="92"/>
        <v>110.23</v>
      </c>
      <c r="U164" s="43">
        <f t="shared" si="92"/>
        <v>110.23</v>
      </c>
      <c r="V164" s="43">
        <f t="shared" si="92"/>
        <v>110.23</v>
      </c>
      <c r="W164" s="43">
        <f t="shared" si="92"/>
        <v>110.23</v>
      </c>
      <c r="X164" s="43">
        <f t="shared" si="92"/>
        <v>110.23</v>
      </c>
      <c r="Y164" s="43">
        <f t="shared" si="92"/>
        <v>110.23</v>
      </c>
      <c r="Z164" s="43">
        <f t="shared" si="92"/>
        <v>110.23</v>
      </c>
      <c r="AA164" s="43">
        <f t="shared" si="92"/>
        <v>110.23</v>
      </c>
    </row>
    <row r="165" spans="1:27" ht="12.75" customHeight="1" collapsed="1" x14ac:dyDescent="0.2">
      <c r="A165" s="91" t="s">
        <v>960</v>
      </c>
      <c r="B165" s="27" t="str">
        <f>"04"&amp;"."&amp;$B$599&amp;"."&amp;$B$600</f>
        <v>04.02.2023</v>
      </c>
      <c r="C165" s="83" t="s">
        <v>74</v>
      </c>
      <c r="D165" s="84">
        <f>ROUND(((D166+D167+D169+D168)/1000),5)</f>
        <v>1.7578800000000001</v>
      </c>
      <c r="E165" s="84">
        <f>ROUND(((E166+E167+E169+E168)/1000),5)</f>
        <v>1.64754</v>
      </c>
      <c r="F165" s="84">
        <f>ROUND(((F166+F167+F169+F168)/1000),5)</f>
        <v>1.5157799999999999</v>
      </c>
      <c r="G165" s="84">
        <f t="shared" ref="G165:AA165" si="93">ROUND(((G166+G167+G169+G168)/1000),5)</f>
        <v>1.4845200000000001</v>
      </c>
      <c r="H165" s="84">
        <f t="shared" si="93"/>
        <v>1.54549</v>
      </c>
      <c r="I165" s="84">
        <f t="shared" si="93"/>
        <v>1.5801799999999999</v>
      </c>
      <c r="J165" s="84">
        <f t="shared" si="93"/>
        <v>1.7048000000000001</v>
      </c>
      <c r="K165" s="84">
        <f t="shared" si="93"/>
        <v>1.8183800000000001</v>
      </c>
      <c r="L165" s="84">
        <f t="shared" si="93"/>
        <v>2.0135700000000001</v>
      </c>
      <c r="M165" s="84">
        <f t="shared" si="93"/>
        <v>2.1282399999999999</v>
      </c>
      <c r="N165" s="84">
        <f t="shared" si="93"/>
        <v>2.1606800000000002</v>
      </c>
      <c r="O165" s="84">
        <f t="shared" si="93"/>
        <v>2.1708099999999999</v>
      </c>
      <c r="P165" s="84">
        <f t="shared" si="93"/>
        <v>2.1688000000000001</v>
      </c>
      <c r="Q165" s="84">
        <f t="shared" si="93"/>
        <v>2.16621</v>
      </c>
      <c r="R165" s="84">
        <f t="shared" si="93"/>
        <v>2.1606299999999998</v>
      </c>
      <c r="S165" s="84">
        <f t="shared" si="93"/>
        <v>2.1288499999999999</v>
      </c>
      <c r="T165" s="84">
        <f t="shared" si="93"/>
        <v>2.12819</v>
      </c>
      <c r="U165" s="84">
        <f t="shared" si="93"/>
        <v>2.1568800000000001</v>
      </c>
      <c r="V165" s="84">
        <f t="shared" si="93"/>
        <v>2.1636000000000002</v>
      </c>
      <c r="W165" s="84">
        <f t="shared" si="93"/>
        <v>2.1605500000000002</v>
      </c>
      <c r="X165" s="84">
        <f t="shared" si="93"/>
        <v>2.15876</v>
      </c>
      <c r="Y165" s="84">
        <f t="shared" si="93"/>
        <v>2.0426000000000002</v>
      </c>
      <c r="Z165" s="84">
        <f t="shared" si="93"/>
        <v>1.8504100000000001</v>
      </c>
      <c r="AA165" s="84">
        <f t="shared" si="93"/>
        <v>1.70807</v>
      </c>
    </row>
    <row r="166" spans="1:27" ht="12.75" hidden="1" customHeight="1" outlineLevel="1" x14ac:dyDescent="0.2">
      <c r="A166" s="92" t="s">
        <v>961</v>
      </c>
      <c r="B166" s="62" t="s">
        <v>231</v>
      </c>
      <c r="C166" s="42" t="s">
        <v>77</v>
      </c>
      <c r="D166" s="43">
        <v>1529.76</v>
      </c>
      <c r="E166" s="43">
        <v>1419.42</v>
      </c>
      <c r="F166" s="43">
        <v>1287.6600000000001</v>
      </c>
      <c r="G166" s="43">
        <v>1256.4000000000001</v>
      </c>
      <c r="H166" s="43">
        <v>1317.37</v>
      </c>
      <c r="I166" s="43">
        <v>1352.06</v>
      </c>
      <c r="J166" s="43">
        <v>1476.68</v>
      </c>
      <c r="K166" s="43">
        <v>1590.26</v>
      </c>
      <c r="L166" s="43">
        <v>1785.45</v>
      </c>
      <c r="M166" s="43">
        <v>1900.12</v>
      </c>
      <c r="N166" s="43">
        <v>1932.56</v>
      </c>
      <c r="O166" s="43">
        <v>1942.69</v>
      </c>
      <c r="P166" s="43">
        <v>1940.68</v>
      </c>
      <c r="Q166" s="43">
        <v>1938.09</v>
      </c>
      <c r="R166" s="43">
        <v>1932.51</v>
      </c>
      <c r="S166" s="43">
        <v>1900.73</v>
      </c>
      <c r="T166" s="43">
        <v>1900.07</v>
      </c>
      <c r="U166" s="43">
        <v>1928.76</v>
      </c>
      <c r="V166" s="43">
        <v>1935.48</v>
      </c>
      <c r="W166" s="43">
        <v>1932.43</v>
      </c>
      <c r="X166" s="43">
        <v>1930.64</v>
      </c>
      <c r="Y166" s="43">
        <v>1814.48</v>
      </c>
      <c r="Z166" s="43">
        <v>1622.29</v>
      </c>
      <c r="AA166" s="43">
        <v>1479.95</v>
      </c>
    </row>
    <row r="167" spans="1:27" ht="12.75" hidden="1" customHeight="1" outlineLevel="1" x14ac:dyDescent="0.2">
      <c r="A167" s="92" t="s">
        <v>962</v>
      </c>
      <c r="B167" s="62" t="s">
        <v>88</v>
      </c>
      <c r="C167" s="42" t="s">
        <v>77</v>
      </c>
      <c r="D167" s="43">
        <f>$D$152</f>
        <v>113.12</v>
      </c>
      <c r="E167" s="43">
        <f>$D$152</f>
        <v>113.12</v>
      </c>
      <c r="F167" s="43">
        <f t="shared" ref="F167:AA167" si="94">$D$152</f>
        <v>113.12</v>
      </c>
      <c r="G167" s="43">
        <f t="shared" si="94"/>
        <v>113.12</v>
      </c>
      <c r="H167" s="43">
        <f t="shared" si="94"/>
        <v>113.12</v>
      </c>
      <c r="I167" s="43">
        <f t="shared" si="94"/>
        <v>113.12</v>
      </c>
      <c r="J167" s="43">
        <f t="shared" si="94"/>
        <v>113.12</v>
      </c>
      <c r="K167" s="43">
        <f t="shared" si="94"/>
        <v>113.12</v>
      </c>
      <c r="L167" s="43">
        <f t="shared" si="94"/>
        <v>113.12</v>
      </c>
      <c r="M167" s="43">
        <f t="shared" si="94"/>
        <v>113.12</v>
      </c>
      <c r="N167" s="43">
        <f t="shared" si="94"/>
        <v>113.12</v>
      </c>
      <c r="O167" s="43">
        <f t="shared" si="94"/>
        <v>113.12</v>
      </c>
      <c r="P167" s="43">
        <f t="shared" si="94"/>
        <v>113.12</v>
      </c>
      <c r="Q167" s="43">
        <f t="shared" si="94"/>
        <v>113.12</v>
      </c>
      <c r="R167" s="43">
        <f t="shared" si="94"/>
        <v>113.12</v>
      </c>
      <c r="S167" s="43">
        <f t="shared" si="94"/>
        <v>113.12</v>
      </c>
      <c r="T167" s="43">
        <f t="shared" si="94"/>
        <v>113.12</v>
      </c>
      <c r="U167" s="43">
        <f t="shared" si="94"/>
        <v>113.12</v>
      </c>
      <c r="V167" s="43">
        <f t="shared" si="94"/>
        <v>113.12</v>
      </c>
      <c r="W167" s="43">
        <f t="shared" si="94"/>
        <v>113.12</v>
      </c>
      <c r="X167" s="43">
        <f t="shared" si="94"/>
        <v>113.12</v>
      </c>
      <c r="Y167" s="43">
        <f t="shared" si="94"/>
        <v>113.12</v>
      </c>
      <c r="Z167" s="43">
        <f t="shared" si="94"/>
        <v>113.12</v>
      </c>
      <c r="AA167" s="43">
        <f t="shared" si="94"/>
        <v>113.12</v>
      </c>
    </row>
    <row r="168" spans="1:27" ht="12.75" hidden="1" customHeight="1" outlineLevel="1" x14ac:dyDescent="0.2">
      <c r="A168" s="92" t="s">
        <v>963</v>
      </c>
      <c r="B168" s="62" t="s">
        <v>81</v>
      </c>
      <c r="C168" s="42" t="s">
        <v>77</v>
      </c>
      <c r="D168" s="43">
        <v>4.7699999999999996</v>
      </c>
      <c r="E168" s="43">
        <v>4.7699999999999996</v>
      </c>
      <c r="F168" s="43">
        <v>4.7699999999999996</v>
      </c>
      <c r="G168" s="43">
        <v>4.7699999999999996</v>
      </c>
      <c r="H168" s="43">
        <v>4.7699999999999996</v>
      </c>
      <c r="I168" s="43">
        <v>4.7699999999999996</v>
      </c>
      <c r="J168" s="43">
        <v>4.7699999999999996</v>
      </c>
      <c r="K168" s="43">
        <v>4.7699999999999996</v>
      </c>
      <c r="L168" s="43">
        <v>4.7699999999999996</v>
      </c>
      <c r="M168" s="43">
        <v>4.7699999999999996</v>
      </c>
      <c r="N168" s="43">
        <v>4.7699999999999996</v>
      </c>
      <c r="O168" s="43">
        <v>4.7699999999999996</v>
      </c>
      <c r="P168" s="43">
        <v>4.7699999999999996</v>
      </c>
      <c r="Q168" s="43">
        <v>4.7699999999999996</v>
      </c>
      <c r="R168" s="43">
        <v>4.7699999999999996</v>
      </c>
      <c r="S168" s="43">
        <v>4.7699999999999996</v>
      </c>
      <c r="T168" s="43">
        <v>4.7699999999999996</v>
      </c>
      <c r="U168" s="43">
        <v>4.7699999999999996</v>
      </c>
      <c r="V168" s="43">
        <v>4.7699999999999996</v>
      </c>
      <c r="W168" s="43">
        <v>4.7699999999999996</v>
      </c>
      <c r="X168" s="43">
        <v>4.7699999999999996</v>
      </c>
      <c r="Y168" s="43">
        <v>4.7699999999999996</v>
      </c>
      <c r="Z168" s="43">
        <v>4.7699999999999996</v>
      </c>
      <c r="AA168" s="43">
        <v>4.7699999999999996</v>
      </c>
    </row>
    <row r="169" spans="1:27" ht="12.75" hidden="1" customHeight="1" outlineLevel="1" x14ac:dyDescent="0.2">
      <c r="A169" s="92" t="s">
        <v>964</v>
      </c>
      <c r="B169" s="62" t="s">
        <v>79</v>
      </c>
      <c r="C169" s="42" t="s">
        <v>77</v>
      </c>
      <c r="D169" s="43">
        <f>$D$11</f>
        <v>110.23</v>
      </c>
      <c r="E169" s="43">
        <f t="shared" ref="E169:AA169" si="95">$D$11</f>
        <v>110.23</v>
      </c>
      <c r="F169" s="43">
        <f t="shared" si="95"/>
        <v>110.23</v>
      </c>
      <c r="G169" s="43">
        <f t="shared" si="95"/>
        <v>110.23</v>
      </c>
      <c r="H169" s="43">
        <f t="shared" si="95"/>
        <v>110.23</v>
      </c>
      <c r="I169" s="43">
        <f t="shared" si="95"/>
        <v>110.23</v>
      </c>
      <c r="J169" s="43">
        <f t="shared" si="95"/>
        <v>110.23</v>
      </c>
      <c r="K169" s="43">
        <f t="shared" si="95"/>
        <v>110.23</v>
      </c>
      <c r="L169" s="43">
        <f t="shared" si="95"/>
        <v>110.23</v>
      </c>
      <c r="M169" s="43">
        <f t="shared" si="95"/>
        <v>110.23</v>
      </c>
      <c r="N169" s="43">
        <f t="shared" si="95"/>
        <v>110.23</v>
      </c>
      <c r="O169" s="43">
        <f t="shared" si="95"/>
        <v>110.23</v>
      </c>
      <c r="P169" s="43">
        <f t="shared" si="95"/>
        <v>110.23</v>
      </c>
      <c r="Q169" s="43">
        <f t="shared" si="95"/>
        <v>110.23</v>
      </c>
      <c r="R169" s="43">
        <f t="shared" si="95"/>
        <v>110.23</v>
      </c>
      <c r="S169" s="43">
        <f t="shared" si="95"/>
        <v>110.23</v>
      </c>
      <c r="T169" s="43">
        <f t="shared" si="95"/>
        <v>110.23</v>
      </c>
      <c r="U169" s="43">
        <f t="shared" si="95"/>
        <v>110.23</v>
      </c>
      <c r="V169" s="43">
        <f t="shared" si="95"/>
        <v>110.23</v>
      </c>
      <c r="W169" s="43">
        <f t="shared" si="95"/>
        <v>110.23</v>
      </c>
      <c r="X169" s="43">
        <f t="shared" si="95"/>
        <v>110.23</v>
      </c>
      <c r="Y169" s="43">
        <f t="shared" si="95"/>
        <v>110.23</v>
      </c>
      <c r="Z169" s="43">
        <f t="shared" si="95"/>
        <v>110.23</v>
      </c>
      <c r="AA169" s="43">
        <f t="shared" si="95"/>
        <v>110.23</v>
      </c>
    </row>
    <row r="170" spans="1:27" ht="12.75" customHeight="1" collapsed="1" x14ac:dyDescent="0.2">
      <c r="A170" s="91" t="s">
        <v>965</v>
      </c>
      <c r="B170" s="27" t="str">
        <f>"05"&amp;"."&amp;$B$599&amp;"."&amp;$B$600</f>
        <v>05.02.2023</v>
      </c>
      <c r="C170" s="83" t="s">
        <v>74</v>
      </c>
      <c r="D170" s="84">
        <f>ROUND(((D171+D172+D174+D173)/1000),5)</f>
        <v>1.4685600000000001</v>
      </c>
      <c r="E170" s="84">
        <f>ROUND(((E171+E172+E174+E173)/1000),5)</f>
        <v>1.41896</v>
      </c>
      <c r="F170" s="84">
        <f>ROUND(((F171+F172+F174+F173)/1000),5)</f>
        <v>1.3766099999999999</v>
      </c>
      <c r="G170" s="84">
        <f t="shared" ref="G170:AA170" si="96">ROUND(((G171+G172+G174+G173)/1000),5)</f>
        <v>1.36148</v>
      </c>
      <c r="H170" s="84">
        <f t="shared" si="96"/>
        <v>1.3939299999999999</v>
      </c>
      <c r="I170" s="84">
        <f t="shared" si="96"/>
        <v>1.3992</v>
      </c>
      <c r="J170" s="84">
        <f t="shared" si="96"/>
        <v>1.4156200000000001</v>
      </c>
      <c r="K170" s="84">
        <f t="shared" si="96"/>
        <v>1.53667</v>
      </c>
      <c r="L170" s="84">
        <f t="shared" si="96"/>
        <v>1.7301800000000001</v>
      </c>
      <c r="M170" s="84">
        <f t="shared" si="96"/>
        <v>1.83423</v>
      </c>
      <c r="N170" s="84">
        <f t="shared" si="96"/>
        <v>1.8800300000000001</v>
      </c>
      <c r="O170" s="84">
        <f t="shared" si="96"/>
        <v>1.9074500000000001</v>
      </c>
      <c r="P170" s="84">
        <f t="shared" si="96"/>
        <v>1.9076299999999999</v>
      </c>
      <c r="Q170" s="84">
        <f t="shared" si="96"/>
        <v>1.9196599999999999</v>
      </c>
      <c r="R170" s="84">
        <f t="shared" si="96"/>
        <v>1.9173100000000001</v>
      </c>
      <c r="S170" s="84">
        <f t="shared" si="96"/>
        <v>1.87999</v>
      </c>
      <c r="T170" s="84">
        <f t="shared" si="96"/>
        <v>1.8892100000000001</v>
      </c>
      <c r="U170" s="84">
        <f t="shared" si="96"/>
        <v>1.93692</v>
      </c>
      <c r="V170" s="84">
        <f t="shared" si="96"/>
        <v>1.95418</v>
      </c>
      <c r="W170" s="84">
        <f t="shared" si="96"/>
        <v>1.95523</v>
      </c>
      <c r="X170" s="84">
        <f t="shared" si="96"/>
        <v>1.95503</v>
      </c>
      <c r="Y170" s="84">
        <f t="shared" si="96"/>
        <v>1.8953</v>
      </c>
      <c r="Z170" s="84">
        <f t="shared" si="96"/>
        <v>1.7667900000000001</v>
      </c>
      <c r="AA170" s="84">
        <f t="shared" si="96"/>
        <v>1.4409700000000001</v>
      </c>
    </row>
    <row r="171" spans="1:27" ht="12.75" hidden="1" customHeight="1" outlineLevel="1" x14ac:dyDescent="0.2">
      <c r="A171" s="92" t="s">
        <v>966</v>
      </c>
      <c r="B171" s="62" t="s">
        <v>231</v>
      </c>
      <c r="C171" s="42" t="s">
        <v>77</v>
      </c>
      <c r="D171" s="43">
        <v>1240.44</v>
      </c>
      <c r="E171" s="43">
        <v>1190.8399999999999</v>
      </c>
      <c r="F171" s="43">
        <v>1148.49</v>
      </c>
      <c r="G171" s="43">
        <v>1133.3599999999999</v>
      </c>
      <c r="H171" s="43">
        <v>1165.81</v>
      </c>
      <c r="I171" s="43">
        <v>1171.08</v>
      </c>
      <c r="J171" s="43">
        <v>1187.5</v>
      </c>
      <c r="K171" s="43">
        <v>1308.55</v>
      </c>
      <c r="L171" s="43">
        <v>1502.06</v>
      </c>
      <c r="M171" s="43">
        <v>1606.11</v>
      </c>
      <c r="N171" s="43">
        <v>1651.91</v>
      </c>
      <c r="O171" s="43">
        <v>1679.33</v>
      </c>
      <c r="P171" s="43">
        <v>1679.51</v>
      </c>
      <c r="Q171" s="43">
        <v>1691.54</v>
      </c>
      <c r="R171" s="43">
        <v>1689.19</v>
      </c>
      <c r="S171" s="43">
        <v>1651.87</v>
      </c>
      <c r="T171" s="43">
        <v>1661.09</v>
      </c>
      <c r="U171" s="43">
        <v>1708.8</v>
      </c>
      <c r="V171" s="43">
        <v>1726.06</v>
      </c>
      <c r="W171" s="43">
        <v>1727.11</v>
      </c>
      <c r="X171" s="43">
        <v>1726.91</v>
      </c>
      <c r="Y171" s="43">
        <v>1667.18</v>
      </c>
      <c r="Z171" s="43">
        <v>1538.67</v>
      </c>
      <c r="AA171" s="43">
        <v>1212.8499999999999</v>
      </c>
    </row>
    <row r="172" spans="1:27" ht="12.75" hidden="1" customHeight="1" outlineLevel="1" x14ac:dyDescent="0.2">
      <c r="A172" s="92" t="s">
        <v>967</v>
      </c>
      <c r="B172" s="62" t="s">
        <v>88</v>
      </c>
      <c r="C172" s="42" t="s">
        <v>77</v>
      </c>
      <c r="D172" s="43">
        <f>$D$152</f>
        <v>113.12</v>
      </c>
      <c r="E172" s="43">
        <f>$D$152</f>
        <v>113.12</v>
      </c>
      <c r="F172" s="43">
        <f t="shared" ref="F172:AA172" si="97">$D$152</f>
        <v>113.12</v>
      </c>
      <c r="G172" s="43">
        <f t="shared" si="97"/>
        <v>113.12</v>
      </c>
      <c r="H172" s="43">
        <f t="shared" si="97"/>
        <v>113.12</v>
      </c>
      <c r="I172" s="43">
        <f t="shared" si="97"/>
        <v>113.12</v>
      </c>
      <c r="J172" s="43">
        <f t="shared" si="97"/>
        <v>113.12</v>
      </c>
      <c r="K172" s="43">
        <f t="shared" si="97"/>
        <v>113.12</v>
      </c>
      <c r="L172" s="43">
        <f t="shared" si="97"/>
        <v>113.12</v>
      </c>
      <c r="M172" s="43">
        <f t="shared" si="97"/>
        <v>113.12</v>
      </c>
      <c r="N172" s="43">
        <f t="shared" si="97"/>
        <v>113.12</v>
      </c>
      <c r="O172" s="43">
        <f t="shared" si="97"/>
        <v>113.12</v>
      </c>
      <c r="P172" s="43">
        <f t="shared" si="97"/>
        <v>113.12</v>
      </c>
      <c r="Q172" s="43">
        <f t="shared" si="97"/>
        <v>113.12</v>
      </c>
      <c r="R172" s="43">
        <f t="shared" si="97"/>
        <v>113.12</v>
      </c>
      <c r="S172" s="43">
        <f t="shared" si="97"/>
        <v>113.12</v>
      </c>
      <c r="T172" s="43">
        <f t="shared" si="97"/>
        <v>113.12</v>
      </c>
      <c r="U172" s="43">
        <f t="shared" si="97"/>
        <v>113.12</v>
      </c>
      <c r="V172" s="43">
        <f t="shared" si="97"/>
        <v>113.12</v>
      </c>
      <c r="W172" s="43">
        <f t="shared" si="97"/>
        <v>113.12</v>
      </c>
      <c r="X172" s="43">
        <f t="shared" si="97"/>
        <v>113.12</v>
      </c>
      <c r="Y172" s="43">
        <f t="shared" si="97"/>
        <v>113.12</v>
      </c>
      <c r="Z172" s="43">
        <f t="shared" si="97"/>
        <v>113.12</v>
      </c>
      <c r="AA172" s="43">
        <f t="shared" si="97"/>
        <v>113.12</v>
      </c>
    </row>
    <row r="173" spans="1:27" ht="12.75" hidden="1" customHeight="1" outlineLevel="1" x14ac:dyDescent="0.2">
      <c r="A173" s="92" t="s">
        <v>968</v>
      </c>
      <c r="B173" s="62" t="s">
        <v>81</v>
      </c>
      <c r="C173" s="42" t="s">
        <v>77</v>
      </c>
      <c r="D173" s="43">
        <v>4.7699999999999996</v>
      </c>
      <c r="E173" s="43">
        <v>4.7699999999999996</v>
      </c>
      <c r="F173" s="43">
        <v>4.7699999999999996</v>
      </c>
      <c r="G173" s="43">
        <v>4.7699999999999996</v>
      </c>
      <c r="H173" s="43">
        <v>4.7699999999999996</v>
      </c>
      <c r="I173" s="43">
        <v>4.7699999999999996</v>
      </c>
      <c r="J173" s="43">
        <v>4.7699999999999996</v>
      </c>
      <c r="K173" s="43">
        <v>4.7699999999999996</v>
      </c>
      <c r="L173" s="43">
        <v>4.7699999999999996</v>
      </c>
      <c r="M173" s="43">
        <v>4.7699999999999996</v>
      </c>
      <c r="N173" s="43">
        <v>4.7699999999999996</v>
      </c>
      <c r="O173" s="43">
        <v>4.7699999999999996</v>
      </c>
      <c r="P173" s="43">
        <v>4.7699999999999996</v>
      </c>
      <c r="Q173" s="43">
        <v>4.7699999999999996</v>
      </c>
      <c r="R173" s="43">
        <v>4.7699999999999996</v>
      </c>
      <c r="S173" s="43">
        <v>4.7699999999999996</v>
      </c>
      <c r="T173" s="43">
        <v>4.7699999999999996</v>
      </c>
      <c r="U173" s="43">
        <v>4.7699999999999996</v>
      </c>
      <c r="V173" s="43">
        <v>4.7699999999999996</v>
      </c>
      <c r="W173" s="43">
        <v>4.7699999999999996</v>
      </c>
      <c r="X173" s="43">
        <v>4.7699999999999996</v>
      </c>
      <c r="Y173" s="43">
        <v>4.7699999999999996</v>
      </c>
      <c r="Z173" s="43">
        <v>4.7699999999999996</v>
      </c>
      <c r="AA173" s="43">
        <v>4.7699999999999996</v>
      </c>
    </row>
    <row r="174" spans="1:27" ht="12.75" hidden="1" customHeight="1" outlineLevel="1" x14ac:dyDescent="0.2">
      <c r="A174" s="92" t="s">
        <v>969</v>
      </c>
      <c r="B174" s="62" t="s">
        <v>79</v>
      </c>
      <c r="C174" s="42" t="s">
        <v>77</v>
      </c>
      <c r="D174" s="43">
        <f>$D$11</f>
        <v>110.23</v>
      </c>
      <c r="E174" s="43">
        <f t="shared" ref="E174:AA174" si="98">$D$11</f>
        <v>110.23</v>
      </c>
      <c r="F174" s="43">
        <f t="shared" si="98"/>
        <v>110.23</v>
      </c>
      <c r="G174" s="43">
        <f t="shared" si="98"/>
        <v>110.23</v>
      </c>
      <c r="H174" s="43">
        <f t="shared" si="98"/>
        <v>110.23</v>
      </c>
      <c r="I174" s="43">
        <f t="shared" si="98"/>
        <v>110.23</v>
      </c>
      <c r="J174" s="43">
        <f t="shared" si="98"/>
        <v>110.23</v>
      </c>
      <c r="K174" s="43">
        <f t="shared" si="98"/>
        <v>110.23</v>
      </c>
      <c r="L174" s="43">
        <f t="shared" si="98"/>
        <v>110.23</v>
      </c>
      <c r="M174" s="43">
        <f t="shared" si="98"/>
        <v>110.23</v>
      </c>
      <c r="N174" s="43">
        <f t="shared" si="98"/>
        <v>110.23</v>
      </c>
      <c r="O174" s="43">
        <f t="shared" si="98"/>
        <v>110.23</v>
      </c>
      <c r="P174" s="43">
        <f t="shared" si="98"/>
        <v>110.23</v>
      </c>
      <c r="Q174" s="43">
        <f t="shared" si="98"/>
        <v>110.23</v>
      </c>
      <c r="R174" s="43">
        <f t="shared" si="98"/>
        <v>110.23</v>
      </c>
      <c r="S174" s="43">
        <f t="shared" si="98"/>
        <v>110.23</v>
      </c>
      <c r="T174" s="43">
        <f t="shared" si="98"/>
        <v>110.23</v>
      </c>
      <c r="U174" s="43">
        <f t="shared" si="98"/>
        <v>110.23</v>
      </c>
      <c r="V174" s="43">
        <f t="shared" si="98"/>
        <v>110.23</v>
      </c>
      <c r="W174" s="43">
        <f t="shared" si="98"/>
        <v>110.23</v>
      </c>
      <c r="X174" s="43">
        <f t="shared" si="98"/>
        <v>110.23</v>
      </c>
      <c r="Y174" s="43">
        <f t="shared" si="98"/>
        <v>110.23</v>
      </c>
      <c r="Z174" s="43">
        <f t="shared" si="98"/>
        <v>110.23</v>
      </c>
      <c r="AA174" s="43">
        <f t="shared" si="98"/>
        <v>110.23</v>
      </c>
    </row>
    <row r="175" spans="1:27" ht="12.75" customHeight="1" collapsed="1" x14ac:dyDescent="0.2">
      <c r="A175" s="91" t="s">
        <v>970</v>
      </c>
      <c r="B175" s="27" t="str">
        <f>"06"&amp;"."&amp;$B$599&amp;"."&amp;$B$600</f>
        <v>06.02.2023</v>
      </c>
      <c r="C175" s="83" t="s">
        <v>74</v>
      </c>
      <c r="D175" s="84">
        <f>ROUND(((D176+D177+D179+D178)/1000),5)</f>
        <v>1.3976900000000001</v>
      </c>
      <c r="E175" s="84">
        <f>ROUND(((E176+E177+E179+E178)/1000),5)</f>
        <v>1.34971</v>
      </c>
      <c r="F175" s="84">
        <f>ROUND(((F176+F177+F179+F178)/1000),5)</f>
        <v>1.3188899999999999</v>
      </c>
      <c r="G175" s="84">
        <f t="shared" ref="G175:AA175" si="99">ROUND(((G176+G177+G179+G178)/1000),5)</f>
        <v>1.30369</v>
      </c>
      <c r="H175" s="84">
        <f t="shared" si="99"/>
        <v>1.33291</v>
      </c>
      <c r="I175" s="84">
        <f t="shared" si="99"/>
        <v>1.39636</v>
      </c>
      <c r="J175" s="84">
        <f t="shared" si="99"/>
        <v>1.5932999999999999</v>
      </c>
      <c r="K175" s="84">
        <f t="shared" si="99"/>
        <v>1.85405</v>
      </c>
      <c r="L175" s="84">
        <f t="shared" si="99"/>
        <v>1.9437899999999999</v>
      </c>
      <c r="M175" s="84">
        <f t="shared" si="99"/>
        <v>1.96793</v>
      </c>
      <c r="N175" s="84">
        <f t="shared" si="99"/>
        <v>1.9921</v>
      </c>
      <c r="O175" s="84">
        <f t="shared" si="99"/>
        <v>2.0394600000000001</v>
      </c>
      <c r="P175" s="84">
        <f t="shared" si="99"/>
        <v>2.0044499999999998</v>
      </c>
      <c r="Q175" s="84">
        <f t="shared" si="99"/>
        <v>2.0125600000000001</v>
      </c>
      <c r="R175" s="84">
        <f t="shared" si="99"/>
        <v>2.0043700000000002</v>
      </c>
      <c r="S175" s="84">
        <f t="shared" si="99"/>
        <v>1.9794099999999999</v>
      </c>
      <c r="T175" s="84">
        <f t="shared" si="99"/>
        <v>1.9476199999999999</v>
      </c>
      <c r="U175" s="84">
        <f t="shared" si="99"/>
        <v>1.96814</v>
      </c>
      <c r="V175" s="84">
        <f t="shared" si="99"/>
        <v>1.98133</v>
      </c>
      <c r="W175" s="84">
        <f t="shared" si="99"/>
        <v>2.0042300000000002</v>
      </c>
      <c r="X175" s="84">
        <f t="shared" si="99"/>
        <v>1.93042</v>
      </c>
      <c r="Y175" s="84">
        <f t="shared" si="99"/>
        <v>1.87358</v>
      </c>
      <c r="Z175" s="84">
        <f t="shared" si="99"/>
        <v>1.5408299999999999</v>
      </c>
      <c r="AA175" s="84">
        <f t="shared" si="99"/>
        <v>1.40002</v>
      </c>
    </row>
    <row r="176" spans="1:27" ht="12.75" hidden="1" customHeight="1" outlineLevel="1" x14ac:dyDescent="0.2">
      <c r="A176" s="92" t="s">
        <v>971</v>
      </c>
      <c r="B176" s="62" t="s">
        <v>231</v>
      </c>
      <c r="C176" s="42" t="s">
        <v>77</v>
      </c>
      <c r="D176" s="43">
        <v>1169.57</v>
      </c>
      <c r="E176" s="43">
        <v>1121.5899999999999</v>
      </c>
      <c r="F176" s="43">
        <v>1090.77</v>
      </c>
      <c r="G176" s="43">
        <v>1075.57</v>
      </c>
      <c r="H176" s="43">
        <v>1104.79</v>
      </c>
      <c r="I176" s="43">
        <v>1168.24</v>
      </c>
      <c r="J176" s="43">
        <v>1365.18</v>
      </c>
      <c r="K176" s="43">
        <v>1625.93</v>
      </c>
      <c r="L176" s="43">
        <v>1715.67</v>
      </c>
      <c r="M176" s="43">
        <v>1739.81</v>
      </c>
      <c r="N176" s="43">
        <v>1763.98</v>
      </c>
      <c r="O176" s="43">
        <v>1811.34</v>
      </c>
      <c r="P176" s="43">
        <v>1776.33</v>
      </c>
      <c r="Q176" s="43">
        <v>1784.44</v>
      </c>
      <c r="R176" s="43">
        <v>1776.25</v>
      </c>
      <c r="S176" s="43">
        <v>1751.29</v>
      </c>
      <c r="T176" s="43">
        <v>1719.5</v>
      </c>
      <c r="U176" s="43">
        <v>1740.02</v>
      </c>
      <c r="V176" s="43">
        <v>1753.21</v>
      </c>
      <c r="W176" s="43">
        <v>1776.11</v>
      </c>
      <c r="X176" s="43">
        <v>1702.3</v>
      </c>
      <c r="Y176" s="43">
        <v>1645.46</v>
      </c>
      <c r="Z176" s="43">
        <v>1312.71</v>
      </c>
      <c r="AA176" s="43">
        <v>1171.9000000000001</v>
      </c>
    </row>
    <row r="177" spans="1:27" ht="12.75" hidden="1" customHeight="1" outlineLevel="1" x14ac:dyDescent="0.2">
      <c r="A177" s="92" t="s">
        <v>972</v>
      </c>
      <c r="B177" s="62" t="s">
        <v>88</v>
      </c>
      <c r="C177" s="42" t="s">
        <v>77</v>
      </c>
      <c r="D177" s="43">
        <f>$D$152</f>
        <v>113.12</v>
      </c>
      <c r="E177" s="43">
        <f>$D$152</f>
        <v>113.12</v>
      </c>
      <c r="F177" s="43">
        <f t="shared" ref="F177:AA177" si="100">$D$152</f>
        <v>113.12</v>
      </c>
      <c r="G177" s="43">
        <f t="shared" si="100"/>
        <v>113.12</v>
      </c>
      <c r="H177" s="43">
        <f t="shared" si="100"/>
        <v>113.12</v>
      </c>
      <c r="I177" s="43">
        <f t="shared" si="100"/>
        <v>113.12</v>
      </c>
      <c r="J177" s="43">
        <f t="shared" si="100"/>
        <v>113.12</v>
      </c>
      <c r="K177" s="43">
        <f t="shared" si="100"/>
        <v>113.12</v>
      </c>
      <c r="L177" s="43">
        <f t="shared" si="100"/>
        <v>113.12</v>
      </c>
      <c r="M177" s="43">
        <f t="shared" si="100"/>
        <v>113.12</v>
      </c>
      <c r="N177" s="43">
        <f t="shared" si="100"/>
        <v>113.12</v>
      </c>
      <c r="O177" s="43">
        <f t="shared" si="100"/>
        <v>113.12</v>
      </c>
      <c r="P177" s="43">
        <f t="shared" si="100"/>
        <v>113.12</v>
      </c>
      <c r="Q177" s="43">
        <f t="shared" si="100"/>
        <v>113.12</v>
      </c>
      <c r="R177" s="43">
        <f t="shared" si="100"/>
        <v>113.12</v>
      </c>
      <c r="S177" s="43">
        <f t="shared" si="100"/>
        <v>113.12</v>
      </c>
      <c r="T177" s="43">
        <f t="shared" si="100"/>
        <v>113.12</v>
      </c>
      <c r="U177" s="43">
        <f t="shared" si="100"/>
        <v>113.12</v>
      </c>
      <c r="V177" s="43">
        <f t="shared" si="100"/>
        <v>113.12</v>
      </c>
      <c r="W177" s="43">
        <f t="shared" si="100"/>
        <v>113.12</v>
      </c>
      <c r="X177" s="43">
        <f t="shared" si="100"/>
        <v>113.12</v>
      </c>
      <c r="Y177" s="43">
        <f t="shared" si="100"/>
        <v>113.12</v>
      </c>
      <c r="Z177" s="43">
        <f t="shared" si="100"/>
        <v>113.12</v>
      </c>
      <c r="AA177" s="43">
        <f t="shared" si="100"/>
        <v>113.12</v>
      </c>
    </row>
    <row r="178" spans="1:27" ht="12.75" hidden="1" customHeight="1" outlineLevel="1" x14ac:dyDescent="0.2">
      <c r="A178" s="92" t="s">
        <v>973</v>
      </c>
      <c r="B178" s="62" t="s">
        <v>81</v>
      </c>
      <c r="C178" s="42" t="s">
        <v>77</v>
      </c>
      <c r="D178" s="43">
        <v>4.7699999999999996</v>
      </c>
      <c r="E178" s="43">
        <v>4.7699999999999996</v>
      </c>
      <c r="F178" s="43">
        <v>4.7699999999999996</v>
      </c>
      <c r="G178" s="43">
        <v>4.7699999999999996</v>
      </c>
      <c r="H178" s="43">
        <v>4.7699999999999996</v>
      </c>
      <c r="I178" s="43">
        <v>4.7699999999999996</v>
      </c>
      <c r="J178" s="43">
        <v>4.7699999999999996</v>
      </c>
      <c r="K178" s="43">
        <v>4.7699999999999996</v>
      </c>
      <c r="L178" s="43">
        <v>4.7699999999999996</v>
      </c>
      <c r="M178" s="43">
        <v>4.7699999999999996</v>
      </c>
      <c r="N178" s="43">
        <v>4.7699999999999996</v>
      </c>
      <c r="O178" s="43">
        <v>4.7699999999999996</v>
      </c>
      <c r="P178" s="43">
        <v>4.7699999999999996</v>
      </c>
      <c r="Q178" s="43">
        <v>4.7699999999999996</v>
      </c>
      <c r="R178" s="43">
        <v>4.7699999999999996</v>
      </c>
      <c r="S178" s="43">
        <v>4.7699999999999996</v>
      </c>
      <c r="T178" s="43">
        <v>4.7699999999999996</v>
      </c>
      <c r="U178" s="43">
        <v>4.7699999999999996</v>
      </c>
      <c r="V178" s="43">
        <v>4.7699999999999996</v>
      </c>
      <c r="W178" s="43">
        <v>4.7699999999999996</v>
      </c>
      <c r="X178" s="43">
        <v>4.7699999999999996</v>
      </c>
      <c r="Y178" s="43">
        <v>4.7699999999999996</v>
      </c>
      <c r="Z178" s="43">
        <v>4.7699999999999996</v>
      </c>
      <c r="AA178" s="43">
        <v>4.7699999999999996</v>
      </c>
    </row>
    <row r="179" spans="1:27" ht="12.75" hidden="1" customHeight="1" outlineLevel="1" x14ac:dyDescent="0.2">
      <c r="A179" s="92" t="s">
        <v>974</v>
      </c>
      <c r="B179" s="62" t="s">
        <v>79</v>
      </c>
      <c r="C179" s="42" t="s">
        <v>77</v>
      </c>
      <c r="D179" s="43">
        <f>$D$11</f>
        <v>110.23</v>
      </c>
      <c r="E179" s="43">
        <f t="shared" ref="E179:AA179" si="101">$D$11</f>
        <v>110.23</v>
      </c>
      <c r="F179" s="43">
        <f t="shared" si="101"/>
        <v>110.23</v>
      </c>
      <c r="G179" s="43">
        <f t="shared" si="101"/>
        <v>110.23</v>
      </c>
      <c r="H179" s="43">
        <f t="shared" si="101"/>
        <v>110.23</v>
      </c>
      <c r="I179" s="43">
        <f t="shared" si="101"/>
        <v>110.23</v>
      </c>
      <c r="J179" s="43">
        <f t="shared" si="101"/>
        <v>110.23</v>
      </c>
      <c r="K179" s="43">
        <f t="shared" si="101"/>
        <v>110.23</v>
      </c>
      <c r="L179" s="43">
        <f t="shared" si="101"/>
        <v>110.23</v>
      </c>
      <c r="M179" s="43">
        <f t="shared" si="101"/>
        <v>110.23</v>
      </c>
      <c r="N179" s="43">
        <f t="shared" si="101"/>
        <v>110.23</v>
      </c>
      <c r="O179" s="43">
        <f t="shared" si="101"/>
        <v>110.23</v>
      </c>
      <c r="P179" s="43">
        <f t="shared" si="101"/>
        <v>110.23</v>
      </c>
      <c r="Q179" s="43">
        <f t="shared" si="101"/>
        <v>110.23</v>
      </c>
      <c r="R179" s="43">
        <f t="shared" si="101"/>
        <v>110.23</v>
      </c>
      <c r="S179" s="43">
        <f t="shared" si="101"/>
        <v>110.23</v>
      </c>
      <c r="T179" s="43">
        <f t="shared" si="101"/>
        <v>110.23</v>
      </c>
      <c r="U179" s="43">
        <f t="shared" si="101"/>
        <v>110.23</v>
      </c>
      <c r="V179" s="43">
        <f t="shared" si="101"/>
        <v>110.23</v>
      </c>
      <c r="W179" s="43">
        <f t="shared" si="101"/>
        <v>110.23</v>
      </c>
      <c r="X179" s="43">
        <f t="shared" si="101"/>
        <v>110.23</v>
      </c>
      <c r="Y179" s="43">
        <f t="shared" si="101"/>
        <v>110.23</v>
      </c>
      <c r="Z179" s="43">
        <f t="shared" si="101"/>
        <v>110.23</v>
      </c>
      <c r="AA179" s="43">
        <f t="shared" si="101"/>
        <v>110.23</v>
      </c>
    </row>
    <row r="180" spans="1:27" ht="12.75" customHeight="1" collapsed="1" x14ac:dyDescent="0.2">
      <c r="A180" s="91" t="s">
        <v>975</v>
      </c>
      <c r="B180" s="27" t="str">
        <f>"07"&amp;"."&amp;$B$599&amp;"."&amp;$B$600</f>
        <v>07.02.2023</v>
      </c>
      <c r="C180" s="83" t="s">
        <v>74</v>
      </c>
      <c r="D180" s="84">
        <f>ROUND(((D181+D182+D184+D183)/1000),5)</f>
        <v>1.3339700000000001</v>
      </c>
      <c r="E180" s="84">
        <f>ROUND(((E181+E182+E184+E183)/1000),5)</f>
        <v>1.2621199999999999</v>
      </c>
      <c r="F180" s="84">
        <f>ROUND(((F181+F182+F184+F183)/1000),5)</f>
        <v>1.2154400000000001</v>
      </c>
      <c r="G180" s="84">
        <f t="shared" ref="G180:AA180" si="102">ROUND(((G181+G182+G184+G183)/1000),5)</f>
        <v>1.21184</v>
      </c>
      <c r="H180" s="84">
        <f t="shared" si="102"/>
        <v>1.31182</v>
      </c>
      <c r="I180" s="84">
        <f t="shared" si="102"/>
        <v>1.3611500000000001</v>
      </c>
      <c r="J180" s="84">
        <f t="shared" si="102"/>
        <v>1.5787500000000001</v>
      </c>
      <c r="K180" s="84">
        <f t="shared" si="102"/>
        <v>1.85626</v>
      </c>
      <c r="L180" s="84">
        <f t="shared" si="102"/>
        <v>1.90893</v>
      </c>
      <c r="M180" s="84">
        <f t="shared" si="102"/>
        <v>1.92306</v>
      </c>
      <c r="N180" s="84">
        <f t="shared" si="102"/>
        <v>1.93492</v>
      </c>
      <c r="O180" s="84">
        <f t="shared" si="102"/>
        <v>1.96977</v>
      </c>
      <c r="P180" s="84">
        <f t="shared" si="102"/>
        <v>1.9495199999999999</v>
      </c>
      <c r="Q180" s="84">
        <f t="shared" si="102"/>
        <v>1.9562900000000001</v>
      </c>
      <c r="R180" s="84">
        <f t="shared" si="102"/>
        <v>1.9503900000000001</v>
      </c>
      <c r="S180" s="84">
        <f t="shared" si="102"/>
        <v>1.9296599999999999</v>
      </c>
      <c r="T180" s="84">
        <f t="shared" si="102"/>
        <v>1.9174899999999999</v>
      </c>
      <c r="U180" s="84">
        <f t="shared" si="102"/>
        <v>1.93313</v>
      </c>
      <c r="V180" s="84">
        <f t="shared" si="102"/>
        <v>1.9427399999999999</v>
      </c>
      <c r="W180" s="84">
        <f t="shared" si="102"/>
        <v>1.95191</v>
      </c>
      <c r="X180" s="84">
        <f t="shared" si="102"/>
        <v>1.9194500000000001</v>
      </c>
      <c r="Y180" s="84">
        <f t="shared" si="102"/>
        <v>1.87307</v>
      </c>
      <c r="Z180" s="84">
        <f t="shared" si="102"/>
        <v>1.58795</v>
      </c>
      <c r="AA180" s="84">
        <f t="shared" si="102"/>
        <v>1.42377</v>
      </c>
    </row>
    <row r="181" spans="1:27" ht="12.75" hidden="1" customHeight="1" outlineLevel="1" x14ac:dyDescent="0.2">
      <c r="A181" s="92" t="s">
        <v>976</v>
      </c>
      <c r="B181" s="62" t="s">
        <v>231</v>
      </c>
      <c r="C181" s="42" t="s">
        <v>77</v>
      </c>
      <c r="D181" s="43">
        <v>1105.8499999999999</v>
      </c>
      <c r="E181" s="43">
        <v>1034</v>
      </c>
      <c r="F181" s="43">
        <v>987.32</v>
      </c>
      <c r="G181" s="43">
        <v>983.72</v>
      </c>
      <c r="H181" s="43">
        <v>1083.7</v>
      </c>
      <c r="I181" s="43">
        <v>1133.03</v>
      </c>
      <c r="J181" s="43">
        <v>1350.63</v>
      </c>
      <c r="K181" s="43">
        <v>1628.14</v>
      </c>
      <c r="L181" s="43">
        <v>1680.81</v>
      </c>
      <c r="M181" s="43">
        <v>1694.94</v>
      </c>
      <c r="N181" s="43">
        <v>1706.8</v>
      </c>
      <c r="O181" s="43">
        <v>1741.65</v>
      </c>
      <c r="P181" s="43">
        <v>1721.4</v>
      </c>
      <c r="Q181" s="43">
        <v>1728.17</v>
      </c>
      <c r="R181" s="43">
        <v>1722.27</v>
      </c>
      <c r="S181" s="43">
        <v>1701.54</v>
      </c>
      <c r="T181" s="43">
        <v>1689.37</v>
      </c>
      <c r="U181" s="43">
        <v>1705.01</v>
      </c>
      <c r="V181" s="43">
        <v>1714.62</v>
      </c>
      <c r="W181" s="43">
        <v>1723.79</v>
      </c>
      <c r="X181" s="43">
        <v>1691.33</v>
      </c>
      <c r="Y181" s="43">
        <v>1644.95</v>
      </c>
      <c r="Z181" s="43">
        <v>1359.83</v>
      </c>
      <c r="AA181" s="43">
        <v>1195.6500000000001</v>
      </c>
    </row>
    <row r="182" spans="1:27" ht="12.75" hidden="1" customHeight="1" outlineLevel="1" x14ac:dyDescent="0.2">
      <c r="A182" s="92" t="s">
        <v>977</v>
      </c>
      <c r="B182" s="62" t="s">
        <v>88</v>
      </c>
      <c r="C182" s="42" t="s">
        <v>77</v>
      </c>
      <c r="D182" s="43">
        <f>$D$152</f>
        <v>113.12</v>
      </c>
      <c r="E182" s="43">
        <f>$D$152</f>
        <v>113.12</v>
      </c>
      <c r="F182" s="43">
        <f t="shared" ref="F182:AA182" si="103">$D$152</f>
        <v>113.12</v>
      </c>
      <c r="G182" s="43">
        <f t="shared" si="103"/>
        <v>113.12</v>
      </c>
      <c r="H182" s="43">
        <f t="shared" si="103"/>
        <v>113.12</v>
      </c>
      <c r="I182" s="43">
        <f t="shared" si="103"/>
        <v>113.12</v>
      </c>
      <c r="J182" s="43">
        <f t="shared" si="103"/>
        <v>113.12</v>
      </c>
      <c r="K182" s="43">
        <f t="shared" si="103"/>
        <v>113.12</v>
      </c>
      <c r="L182" s="43">
        <f t="shared" si="103"/>
        <v>113.12</v>
      </c>
      <c r="M182" s="43">
        <f t="shared" si="103"/>
        <v>113.12</v>
      </c>
      <c r="N182" s="43">
        <f t="shared" si="103"/>
        <v>113.12</v>
      </c>
      <c r="O182" s="43">
        <f t="shared" si="103"/>
        <v>113.12</v>
      </c>
      <c r="P182" s="43">
        <f t="shared" si="103"/>
        <v>113.12</v>
      </c>
      <c r="Q182" s="43">
        <f t="shared" si="103"/>
        <v>113.12</v>
      </c>
      <c r="R182" s="43">
        <f t="shared" si="103"/>
        <v>113.12</v>
      </c>
      <c r="S182" s="43">
        <f t="shared" si="103"/>
        <v>113.12</v>
      </c>
      <c r="T182" s="43">
        <f t="shared" si="103"/>
        <v>113.12</v>
      </c>
      <c r="U182" s="43">
        <f t="shared" si="103"/>
        <v>113.12</v>
      </c>
      <c r="V182" s="43">
        <f t="shared" si="103"/>
        <v>113.12</v>
      </c>
      <c r="W182" s="43">
        <f t="shared" si="103"/>
        <v>113.12</v>
      </c>
      <c r="X182" s="43">
        <f t="shared" si="103"/>
        <v>113.12</v>
      </c>
      <c r="Y182" s="43">
        <f t="shared" si="103"/>
        <v>113.12</v>
      </c>
      <c r="Z182" s="43">
        <f t="shared" si="103"/>
        <v>113.12</v>
      </c>
      <c r="AA182" s="43">
        <f t="shared" si="103"/>
        <v>113.12</v>
      </c>
    </row>
    <row r="183" spans="1:27" ht="12.75" hidden="1" customHeight="1" outlineLevel="1" x14ac:dyDescent="0.2">
      <c r="A183" s="92" t="s">
        <v>978</v>
      </c>
      <c r="B183" s="62" t="s">
        <v>81</v>
      </c>
      <c r="C183" s="42" t="s">
        <v>77</v>
      </c>
      <c r="D183" s="43">
        <v>4.7699999999999996</v>
      </c>
      <c r="E183" s="43">
        <v>4.7699999999999996</v>
      </c>
      <c r="F183" s="43">
        <v>4.7699999999999996</v>
      </c>
      <c r="G183" s="43">
        <v>4.7699999999999996</v>
      </c>
      <c r="H183" s="43">
        <v>4.7699999999999996</v>
      </c>
      <c r="I183" s="43">
        <v>4.7699999999999996</v>
      </c>
      <c r="J183" s="43">
        <v>4.7699999999999996</v>
      </c>
      <c r="K183" s="43">
        <v>4.7699999999999996</v>
      </c>
      <c r="L183" s="43">
        <v>4.7699999999999996</v>
      </c>
      <c r="M183" s="43">
        <v>4.7699999999999996</v>
      </c>
      <c r="N183" s="43">
        <v>4.7699999999999996</v>
      </c>
      <c r="O183" s="43">
        <v>4.7699999999999996</v>
      </c>
      <c r="P183" s="43">
        <v>4.7699999999999996</v>
      </c>
      <c r="Q183" s="43">
        <v>4.7699999999999996</v>
      </c>
      <c r="R183" s="43">
        <v>4.7699999999999996</v>
      </c>
      <c r="S183" s="43">
        <v>4.7699999999999996</v>
      </c>
      <c r="T183" s="43">
        <v>4.7699999999999996</v>
      </c>
      <c r="U183" s="43">
        <v>4.7699999999999996</v>
      </c>
      <c r="V183" s="43">
        <v>4.7699999999999996</v>
      </c>
      <c r="W183" s="43">
        <v>4.7699999999999996</v>
      </c>
      <c r="X183" s="43">
        <v>4.7699999999999996</v>
      </c>
      <c r="Y183" s="43">
        <v>4.7699999999999996</v>
      </c>
      <c r="Z183" s="43">
        <v>4.7699999999999996</v>
      </c>
      <c r="AA183" s="43">
        <v>4.7699999999999996</v>
      </c>
    </row>
    <row r="184" spans="1:27" ht="12.75" hidden="1" customHeight="1" outlineLevel="1" x14ac:dyDescent="0.2">
      <c r="A184" s="92" t="s">
        <v>979</v>
      </c>
      <c r="B184" s="62" t="s">
        <v>79</v>
      </c>
      <c r="C184" s="42" t="s">
        <v>77</v>
      </c>
      <c r="D184" s="43">
        <f>$D$11</f>
        <v>110.23</v>
      </c>
      <c r="E184" s="43">
        <f t="shared" ref="E184:AA184" si="104">$D$11</f>
        <v>110.23</v>
      </c>
      <c r="F184" s="43">
        <f t="shared" si="104"/>
        <v>110.23</v>
      </c>
      <c r="G184" s="43">
        <f t="shared" si="104"/>
        <v>110.23</v>
      </c>
      <c r="H184" s="43">
        <f t="shared" si="104"/>
        <v>110.23</v>
      </c>
      <c r="I184" s="43">
        <f t="shared" si="104"/>
        <v>110.23</v>
      </c>
      <c r="J184" s="43">
        <f t="shared" si="104"/>
        <v>110.23</v>
      </c>
      <c r="K184" s="43">
        <f t="shared" si="104"/>
        <v>110.23</v>
      </c>
      <c r="L184" s="43">
        <f t="shared" si="104"/>
        <v>110.23</v>
      </c>
      <c r="M184" s="43">
        <f t="shared" si="104"/>
        <v>110.23</v>
      </c>
      <c r="N184" s="43">
        <f t="shared" si="104"/>
        <v>110.23</v>
      </c>
      <c r="O184" s="43">
        <f t="shared" si="104"/>
        <v>110.23</v>
      </c>
      <c r="P184" s="43">
        <f t="shared" si="104"/>
        <v>110.23</v>
      </c>
      <c r="Q184" s="43">
        <f t="shared" si="104"/>
        <v>110.23</v>
      </c>
      <c r="R184" s="43">
        <f t="shared" si="104"/>
        <v>110.23</v>
      </c>
      <c r="S184" s="43">
        <f t="shared" si="104"/>
        <v>110.23</v>
      </c>
      <c r="T184" s="43">
        <f t="shared" si="104"/>
        <v>110.23</v>
      </c>
      <c r="U184" s="43">
        <f t="shared" si="104"/>
        <v>110.23</v>
      </c>
      <c r="V184" s="43">
        <f t="shared" si="104"/>
        <v>110.23</v>
      </c>
      <c r="W184" s="43">
        <f t="shared" si="104"/>
        <v>110.23</v>
      </c>
      <c r="X184" s="43">
        <f t="shared" si="104"/>
        <v>110.23</v>
      </c>
      <c r="Y184" s="43">
        <f t="shared" si="104"/>
        <v>110.23</v>
      </c>
      <c r="Z184" s="43">
        <f t="shared" si="104"/>
        <v>110.23</v>
      </c>
      <c r="AA184" s="43">
        <f t="shared" si="104"/>
        <v>110.23</v>
      </c>
    </row>
    <row r="185" spans="1:27" ht="12.75" customHeight="1" collapsed="1" x14ac:dyDescent="0.2">
      <c r="A185" s="91" t="s">
        <v>980</v>
      </c>
      <c r="B185" s="27" t="str">
        <f>"08"&amp;"."&amp;$B$599&amp;"."&amp;$B$600</f>
        <v>08.02.2023</v>
      </c>
      <c r="C185" s="83" t="s">
        <v>74</v>
      </c>
      <c r="D185" s="84">
        <f>ROUND(((D186+D187+D189+D188)/1000),5)</f>
        <v>1.3411599999999999</v>
      </c>
      <c r="E185" s="84">
        <f>ROUND(((E186+E187+E189+E188)/1000),5)</f>
        <v>1.3058700000000001</v>
      </c>
      <c r="F185" s="84">
        <f>ROUND(((F186+F187+F189+F188)/1000),5)</f>
        <v>1.2652699999999999</v>
      </c>
      <c r="G185" s="84">
        <f t="shared" ref="G185:AA185" si="105">ROUND(((G186+G187+G189+G188)/1000),5)</f>
        <v>1.2840499999999999</v>
      </c>
      <c r="H185" s="84">
        <f t="shared" si="105"/>
        <v>1.3185</v>
      </c>
      <c r="I185" s="84">
        <f t="shared" si="105"/>
        <v>1.3900699999999999</v>
      </c>
      <c r="J185" s="84">
        <f t="shared" si="105"/>
        <v>1.6639699999999999</v>
      </c>
      <c r="K185" s="84">
        <f t="shared" si="105"/>
        <v>1.86941</v>
      </c>
      <c r="L185" s="84">
        <f t="shared" si="105"/>
        <v>1.9233100000000001</v>
      </c>
      <c r="M185" s="84">
        <f t="shared" si="105"/>
        <v>1.9346399999999999</v>
      </c>
      <c r="N185" s="84">
        <f t="shared" si="105"/>
        <v>1.9421299999999999</v>
      </c>
      <c r="O185" s="84">
        <f t="shared" si="105"/>
        <v>1.9624999999999999</v>
      </c>
      <c r="P185" s="84">
        <f t="shared" si="105"/>
        <v>1.9553</v>
      </c>
      <c r="Q185" s="84">
        <f t="shared" si="105"/>
        <v>1.98471</v>
      </c>
      <c r="R185" s="84">
        <f t="shared" si="105"/>
        <v>1.9801599999999999</v>
      </c>
      <c r="S185" s="84">
        <f t="shared" si="105"/>
        <v>1.94292</v>
      </c>
      <c r="T185" s="84">
        <f t="shared" si="105"/>
        <v>1.92405</v>
      </c>
      <c r="U185" s="84">
        <f t="shared" si="105"/>
        <v>1.9402900000000001</v>
      </c>
      <c r="V185" s="84">
        <f t="shared" si="105"/>
        <v>1.94696</v>
      </c>
      <c r="W185" s="84">
        <f t="shared" si="105"/>
        <v>1.95705</v>
      </c>
      <c r="X185" s="84">
        <f t="shared" si="105"/>
        <v>1.93099</v>
      </c>
      <c r="Y185" s="84">
        <f t="shared" si="105"/>
        <v>1.8850199999999999</v>
      </c>
      <c r="Z185" s="84">
        <f t="shared" si="105"/>
        <v>1.63425</v>
      </c>
      <c r="AA185" s="84">
        <f t="shared" si="105"/>
        <v>1.4475899999999999</v>
      </c>
    </row>
    <row r="186" spans="1:27" ht="12.75" hidden="1" customHeight="1" outlineLevel="1" x14ac:dyDescent="0.2">
      <c r="A186" s="92" t="s">
        <v>981</v>
      </c>
      <c r="B186" s="62" t="s">
        <v>231</v>
      </c>
      <c r="C186" s="42" t="s">
        <v>77</v>
      </c>
      <c r="D186" s="43">
        <v>1113.04</v>
      </c>
      <c r="E186" s="43">
        <v>1077.75</v>
      </c>
      <c r="F186" s="43">
        <v>1037.1500000000001</v>
      </c>
      <c r="G186" s="43">
        <v>1055.93</v>
      </c>
      <c r="H186" s="43">
        <v>1090.3800000000001</v>
      </c>
      <c r="I186" s="43">
        <v>1161.95</v>
      </c>
      <c r="J186" s="43">
        <v>1435.85</v>
      </c>
      <c r="K186" s="43">
        <v>1641.29</v>
      </c>
      <c r="L186" s="43">
        <v>1695.19</v>
      </c>
      <c r="M186" s="43">
        <v>1706.52</v>
      </c>
      <c r="N186" s="43">
        <v>1714.01</v>
      </c>
      <c r="O186" s="43">
        <v>1734.38</v>
      </c>
      <c r="P186" s="43">
        <v>1727.18</v>
      </c>
      <c r="Q186" s="43">
        <v>1756.59</v>
      </c>
      <c r="R186" s="43">
        <v>1752.04</v>
      </c>
      <c r="S186" s="43">
        <v>1714.8</v>
      </c>
      <c r="T186" s="43">
        <v>1695.93</v>
      </c>
      <c r="U186" s="43">
        <v>1712.17</v>
      </c>
      <c r="V186" s="43">
        <v>1718.84</v>
      </c>
      <c r="W186" s="43">
        <v>1728.93</v>
      </c>
      <c r="X186" s="43">
        <v>1702.87</v>
      </c>
      <c r="Y186" s="43">
        <v>1656.9</v>
      </c>
      <c r="Z186" s="43">
        <v>1406.13</v>
      </c>
      <c r="AA186" s="43">
        <v>1219.47</v>
      </c>
    </row>
    <row r="187" spans="1:27" ht="12.75" hidden="1" customHeight="1" outlineLevel="1" x14ac:dyDescent="0.2">
      <c r="A187" s="92" t="s">
        <v>982</v>
      </c>
      <c r="B187" s="62" t="s">
        <v>88</v>
      </c>
      <c r="C187" s="42" t="s">
        <v>77</v>
      </c>
      <c r="D187" s="43">
        <f>$D$152</f>
        <v>113.12</v>
      </c>
      <c r="E187" s="43">
        <f>$D$152</f>
        <v>113.12</v>
      </c>
      <c r="F187" s="43">
        <f t="shared" ref="F187:AA187" si="106">$D$152</f>
        <v>113.12</v>
      </c>
      <c r="G187" s="43">
        <f t="shared" si="106"/>
        <v>113.12</v>
      </c>
      <c r="H187" s="43">
        <f t="shared" si="106"/>
        <v>113.12</v>
      </c>
      <c r="I187" s="43">
        <f t="shared" si="106"/>
        <v>113.12</v>
      </c>
      <c r="J187" s="43">
        <f t="shared" si="106"/>
        <v>113.12</v>
      </c>
      <c r="K187" s="43">
        <f t="shared" si="106"/>
        <v>113.12</v>
      </c>
      <c r="L187" s="43">
        <f t="shared" si="106"/>
        <v>113.12</v>
      </c>
      <c r="M187" s="43">
        <f t="shared" si="106"/>
        <v>113.12</v>
      </c>
      <c r="N187" s="43">
        <f t="shared" si="106"/>
        <v>113.12</v>
      </c>
      <c r="O187" s="43">
        <f t="shared" si="106"/>
        <v>113.12</v>
      </c>
      <c r="P187" s="43">
        <f t="shared" si="106"/>
        <v>113.12</v>
      </c>
      <c r="Q187" s="43">
        <f t="shared" si="106"/>
        <v>113.12</v>
      </c>
      <c r="R187" s="43">
        <f t="shared" si="106"/>
        <v>113.12</v>
      </c>
      <c r="S187" s="43">
        <f t="shared" si="106"/>
        <v>113.12</v>
      </c>
      <c r="T187" s="43">
        <f t="shared" si="106"/>
        <v>113.12</v>
      </c>
      <c r="U187" s="43">
        <f t="shared" si="106"/>
        <v>113.12</v>
      </c>
      <c r="V187" s="43">
        <f t="shared" si="106"/>
        <v>113.12</v>
      </c>
      <c r="W187" s="43">
        <f t="shared" si="106"/>
        <v>113.12</v>
      </c>
      <c r="X187" s="43">
        <f t="shared" si="106"/>
        <v>113.12</v>
      </c>
      <c r="Y187" s="43">
        <f t="shared" si="106"/>
        <v>113.12</v>
      </c>
      <c r="Z187" s="43">
        <f t="shared" si="106"/>
        <v>113.12</v>
      </c>
      <c r="AA187" s="43">
        <f t="shared" si="106"/>
        <v>113.12</v>
      </c>
    </row>
    <row r="188" spans="1:27" ht="12.75" hidden="1" customHeight="1" outlineLevel="1" x14ac:dyDescent="0.2">
      <c r="A188" s="92" t="s">
        <v>983</v>
      </c>
      <c r="B188" s="62" t="s">
        <v>81</v>
      </c>
      <c r="C188" s="42" t="s">
        <v>77</v>
      </c>
      <c r="D188" s="43">
        <v>4.7699999999999996</v>
      </c>
      <c r="E188" s="43">
        <v>4.7699999999999996</v>
      </c>
      <c r="F188" s="43">
        <v>4.7699999999999996</v>
      </c>
      <c r="G188" s="43">
        <v>4.7699999999999996</v>
      </c>
      <c r="H188" s="43">
        <v>4.7699999999999996</v>
      </c>
      <c r="I188" s="43">
        <v>4.7699999999999996</v>
      </c>
      <c r="J188" s="43">
        <v>4.7699999999999996</v>
      </c>
      <c r="K188" s="43">
        <v>4.7699999999999996</v>
      </c>
      <c r="L188" s="43">
        <v>4.7699999999999996</v>
      </c>
      <c r="M188" s="43">
        <v>4.7699999999999996</v>
      </c>
      <c r="N188" s="43">
        <v>4.7699999999999996</v>
      </c>
      <c r="O188" s="43">
        <v>4.7699999999999996</v>
      </c>
      <c r="P188" s="43">
        <v>4.7699999999999996</v>
      </c>
      <c r="Q188" s="43">
        <v>4.7699999999999996</v>
      </c>
      <c r="R188" s="43">
        <v>4.7699999999999996</v>
      </c>
      <c r="S188" s="43">
        <v>4.7699999999999996</v>
      </c>
      <c r="T188" s="43">
        <v>4.7699999999999996</v>
      </c>
      <c r="U188" s="43">
        <v>4.7699999999999996</v>
      </c>
      <c r="V188" s="43">
        <v>4.7699999999999996</v>
      </c>
      <c r="W188" s="43">
        <v>4.7699999999999996</v>
      </c>
      <c r="X188" s="43">
        <v>4.7699999999999996</v>
      </c>
      <c r="Y188" s="43">
        <v>4.7699999999999996</v>
      </c>
      <c r="Z188" s="43">
        <v>4.7699999999999996</v>
      </c>
      <c r="AA188" s="43">
        <v>4.7699999999999996</v>
      </c>
    </row>
    <row r="189" spans="1:27" ht="12.75" hidden="1" customHeight="1" outlineLevel="1" x14ac:dyDescent="0.2">
      <c r="A189" s="92" t="s">
        <v>984</v>
      </c>
      <c r="B189" s="62" t="s">
        <v>79</v>
      </c>
      <c r="C189" s="42" t="s">
        <v>77</v>
      </c>
      <c r="D189" s="43">
        <f>$D$11</f>
        <v>110.23</v>
      </c>
      <c r="E189" s="43">
        <f t="shared" ref="E189:AA189" si="107">$D$11</f>
        <v>110.23</v>
      </c>
      <c r="F189" s="43">
        <f t="shared" si="107"/>
        <v>110.23</v>
      </c>
      <c r="G189" s="43">
        <f t="shared" si="107"/>
        <v>110.23</v>
      </c>
      <c r="H189" s="43">
        <f t="shared" si="107"/>
        <v>110.23</v>
      </c>
      <c r="I189" s="43">
        <f t="shared" si="107"/>
        <v>110.23</v>
      </c>
      <c r="J189" s="43">
        <f t="shared" si="107"/>
        <v>110.23</v>
      </c>
      <c r="K189" s="43">
        <f t="shared" si="107"/>
        <v>110.23</v>
      </c>
      <c r="L189" s="43">
        <f t="shared" si="107"/>
        <v>110.23</v>
      </c>
      <c r="M189" s="43">
        <f t="shared" si="107"/>
        <v>110.23</v>
      </c>
      <c r="N189" s="43">
        <f t="shared" si="107"/>
        <v>110.23</v>
      </c>
      <c r="O189" s="43">
        <f t="shared" si="107"/>
        <v>110.23</v>
      </c>
      <c r="P189" s="43">
        <f t="shared" si="107"/>
        <v>110.23</v>
      </c>
      <c r="Q189" s="43">
        <f t="shared" si="107"/>
        <v>110.23</v>
      </c>
      <c r="R189" s="43">
        <f t="shared" si="107"/>
        <v>110.23</v>
      </c>
      <c r="S189" s="43">
        <f t="shared" si="107"/>
        <v>110.23</v>
      </c>
      <c r="T189" s="43">
        <f t="shared" si="107"/>
        <v>110.23</v>
      </c>
      <c r="U189" s="43">
        <f t="shared" si="107"/>
        <v>110.23</v>
      </c>
      <c r="V189" s="43">
        <f t="shared" si="107"/>
        <v>110.23</v>
      </c>
      <c r="W189" s="43">
        <f t="shared" si="107"/>
        <v>110.23</v>
      </c>
      <c r="X189" s="43">
        <f t="shared" si="107"/>
        <v>110.23</v>
      </c>
      <c r="Y189" s="43">
        <f t="shared" si="107"/>
        <v>110.23</v>
      </c>
      <c r="Z189" s="43">
        <f t="shared" si="107"/>
        <v>110.23</v>
      </c>
      <c r="AA189" s="43">
        <f t="shared" si="107"/>
        <v>110.23</v>
      </c>
    </row>
    <row r="190" spans="1:27" ht="12.75" customHeight="1" collapsed="1" x14ac:dyDescent="0.2">
      <c r="A190" s="91" t="s">
        <v>985</v>
      </c>
      <c r="B190" s="27" t="str">
        <f>"09"&amp;"."&amp;$B$599&amp;"."&amp;$B$600</f>
        <v>09.02.2023</v>
      </c>
      <c r="C190" s="83" t="s">
        <v>74</v>
      </c>
      <c r="D190" s="84">
        <f>ROUND(((D191+D192+D194+D193)/1000),5)</f>
        <v>1.34205</v>
      </c>
      <c r="E190" s="84">
        <f>ROUND(((E191+E192+E194+E193)/1000),5)</f>
        <v>1.31047</v>
      </c>
      <c r="F190" s="84">
        <f>ROUND(((F191+F192+F194+F193)/1000),5)</f>
        <v>1.3088</v>
      </c>
      <c r="G190" s="84">
        <f t="shared" ref="G190:AA190" si="108">ROUND(((G191+G192+G194+G193)/1000),5)</f>
        <v>1.3123800000000001</v>
      </c>
      <c r="H190" s="84">
        <f t="shared" si="108"/>
        <v>1.3502700000000001</v>
      </c>
      <c r="I190" s="84">
        <f t="shared" si="108"/>
        <v>1.43309</v>
      </c>
      <c r="J190" s="84">
        <f t="shared" si="108"/>
        <v>1.6896500000000001</v>
      </c>
      <c r="K190" s="84">
        <f t="shared" si="108"/>
        <v>1.8780300000000001</v>
      </c>
      <c r="L190" s="84">
        <f t="shared" si="108"/>
        <v>1.9934700000000001</v>
      </c>
      <c r="M190" s="84">
        <f t="shared" si="108"/>
        <v>2.0143200000000001</v>
      </c>
      <c r="N190" s="84">
        <f t="shared" si="108"/>
        <v>2.0248300000000001</v>
      </c>
      <c r="O190" s="84">
        <f t="shared" si="108"/>
        <v>2.0630600000000001</v>
      </c>
      <c r="P190" s="84">
        <f t="shared" si="108"/>
        <v>2.0432800000000002</v>
      </c>
      <c r="Q190" s="84">
        <f t="shared" si="108"/>
        <v>2.02433</v>
      </c>
      <c r="R190" s="84">
        <f t="shared" si="108"/>
        <v>2.02101</v>
      </c>
      <c r="S190" s="84">
        <f t="shared" si="108"/>
        <v>2.01369</v>
      </c>
      <c r="T190" s="84">
        <f t="shared" si="108"/>
        <v>1.9817499999999999</v>
      </c>
      <c r="U190" s="84">
        <f t="shared" si="108"/>
        <v>2.0045099999999998</v>
      </c>
      <c r="V190" s="84">
        <f t="shared" si="108"/>
        <v>2.0184199999999999</v>
      </c>
      <c r="W190" s="84">
        <f t="shared" si="108"/>
        <v>2.0401500000000001</v>
      </c>
      <c r="X190" s="84">
        <f t="shared" si="108"/>
        <v>1.98661</v>
      </c>
      <c r="Y190" s="84">
        <f t="shared" si="108"/>
        <v>1.8859399999999999</v>
      </c>
      <c r="Z190" s="84">
        <f t="shared" si="108"/>
        <v>1.7500599999999999</v>
      </c>
      <c r="AA190" s="84">
        <f t="shared" si="108"/>
        <v>1.4633</v>
      </c>
    </row>
    <row r="191" spans="1:27" ht="12.75" hidden="1" customHeight="1" outlineLevel="1" x14ac:dyDescent="0.2">
      <c r="A191" s="92" t="s">
        <v>986</v>
      </c>
      <c r="B191" s="62" t="s">
        <v>231</v>
      </c>
      <c r="C191" s="42" t="s">
        <v>77</v>
      </c>
      <c r="D191" s="43">
        <v>1113.93</v>
      </c>
      <c r="E191" s="43">
        <v>1082.3499999999999</v>
      </c>
      <c r="F191" s="43">
        <v>1080.68</v>
      </c>
      <c r="G191" s="43">
        <v>1084.26</v>
      </c>
      <c r="H191" s="43">
        <v>1122.1500000000001</v>
      </c>
      <c r="I191" s="43">
        <v>1204.97</v>
      </c>
      <c r="J191" s="43">
        <v>1461.53</v>
      </c>
      <c r="K191" s="43">
        <v>1649.91</v>
      </c>
      <c r="L191" s="43">
        <v>1765.35</v>
      </c>
      <c r="M191" s="43">
        <v>1786.2</v>
      </c>
      <c r="N191" s="43">
        <v>1796.71</v>
      </c>
      <c r="O191" s="43">
        <v>1834.94</v>
      </c>
      <c r="P191" s="43">
        <v>1815.16</v>
      </c>
      <c r="Q191" s="43">
        <v>1796.21</v>
      </c>
      <c r="R191" s="43">
        <v>1792.89</v>
      </c>
      <c r="S191" s="43">
        <v>1785.57</v>
      </c>
      <c r="T191" s="43">
        <v>1753.63</v>
      </c>
      <c r="U191" s="43">
        <v>1776.39</v>
      </c>
      <c r="V191" s="43">
        <v>1790.3</v>
      </c>
      <c r="W191" s="43">
        <v>1812.03</v>
      </c>
      <c r="X191" s="43">
        <v>1758.49</v>
      </c>
      <c r="Y191" s="43">
        <v>1657.82</v>
      </c>
      <c r="Z191" s="43">
        <v>1521.94</v>
      </c>
      <c r="AA191" s="43">
        <v>1235.18</v>
      </c>
    </row>
    <row r="192" spans="1:27" ht="12.75" hidden="1" customHeight="1" outlineLevel="1" x14ac:dyDescent="0.2">
      <c r="A192" s="92" t="s">
        <v>987</v>
      </c>
      <c r="B192" s="62" t="s">
        <v>88</v>
      </c>
      <c r="C192" s="42" t="s">
        <v>77</v>
      </c>
      <c r="D192" s="43">
        <f>$D$152</f>
        <v>113.12</v>
      </c>
      <c r="E192" s="43">
        <f>$D$152</f>
        <v>113.12</v>
      </c>
      <c r="F192" s="43">
        <f t="shared" ref="F192:AA192" si="109">$D$152</f>
        <v>113.12</v>
      </c>
      <c r="G192" s="43">
        <f t="shared" si="109"/>
        <v>113.12</v>
      </c>
      <c r="H192" s="43">
        <f t="shared" si="109"/>
        <v>113.12</v>
      </c>
      <c r="I192" s="43">
        <f t="shared" si="109"/>
        <v>113.12</v>
      </c>
      <c r="J192" s="43">
        <f t="shared" si="109"/>
        <v>113.12</v>
      </c>
      <c r="K192" s="43">
        <f t="shared" si="109"/>
        <v>113.12</v>
      </c>
      <c r="L192" s="43">
        <f t="shared" si="109"/>
        <v>113.12</v>
      </c>
      <c r="M192" s="43">
        <f t="shared" si="109"/>
        <v>113.12</v>
      </c>
      <c r="N192" s="43">
        <f t="shared" si="109"/>
        <v>113.12</v>
      </c>
      <c r="O192" s="43">
        <f t="shared" si="109"/>
        <v>113.12</v>
      </c>
      <c r="P192" s="43">
        <f t="shared" si="109"/>
        <v>113.12</v>
      </c>
      <c r="Q192" s="43">
        <f t="shared" si="109"/>
        <v>113.12</v>
      </c>
      <c r="R192" s="43">
        <f t="shared" si="109"/>
        <v>113.12</v>
      </c>
      <c r="S192" s="43">
        <f t="shared" si="109"/>
        <v>113.12</v>
      </c>
      <c r="T192" s="43">
        <f t="shared" si="109"/>
        <v>113.12</v>
      </c>
      <c r="U192" s="43">
        <f t="shared" si="109"/>
        <v>113.12</v>
      </c>
      <c r="V192" s="43">
        <f t="shared" si="109"/>
        <v>113.12</v>
      </c>
      <c r="W192" s="43">
        <f t="shared" si="109"/>
        <v>113.12</v>
      </c>
      <c r="X192" s="43">
        <f t="shared" si="109"/>
        <v>113.12</v>
      </c>
      <c r="Y192" s="43">
        <f t="shared" si="109"/>
        <v>113.12</v>
      </c>
      <c r="Z192" s="43">
        <f t="shared" si="109"/>
        <v>113.12</v>
      </c>
      <c r="AA192" s="43">
        <f t="shared" si="109"/>
        <v>113.12</v>
      </c>
    </row>
    <row r="193" spans="1:27" ht="12.75" hidden="1" customHeight="1" outlineLevel="1" x14ac:dyDescent="0.2">
      <c r="A193" s="92" t="s">
        <v>988</v>
      </c>
      <c r="B193" s="62" t="s">
        <v>81</v>
      </c>
      <c r="C193" s="42" t="s">
        <v>77</v>
      </c>
      <c r="D193" s="43">
        <v>4.7699999999999996</v>
      </c>
      <c r="E193" s="43">
        <v>4.7699999999999996</v>
      </c>
      <c r="F193" s="43">
        <v>4.7699999999999996</v>
      </c>
      <c r="G193" s="43">
        <v>4.7699999999999996</v>
      </c>
      <c r="H193" s="43">
        <v>4.7699999999999996</v>
      </c>
      <c r="I193" s="43">
        <v>4.7699999999999996</v>
      </c>
      <c r="J193" s="43">
        <v>4.7699999999999996</v>
      </c>
      <c r="K193" s="43">
        <v>4.7699999999999996</v>
      </c>
      <c r="L193" s="43">
        <v>4.7699999999999996</v>
      </c>
      <c r="M193" s="43">
        <v>4.7699999999999996</v>
      </c>
      <c r="N193" s="43">
        <v>4.7699999999999996</v>
      </c>
      <c r="O193" s="43">
        <v>4.7699999999999996</v>
      </c>
      <c r="P193" s="43">
        <v>4.7699999999999996</v>
      </c>
      <c r="Q193" s="43">
        <v>4.7699999999999996</v>
      </c>
      <c r="R193" s="43">
        <v>4.7699999999999996</v>
      </c>
      <c r="S193" s="43">
        <v>4.7699999999999996</v>
      </c>
      <c r="T193" s="43">
        <v>4.7699999999999996</v>
      </c>
      <c r="U193" s="43">
        <v>4.7699999999999996</v>
      </c>
      <c r="V193" s="43">
        <v>4.7699999999999996</v>
      </c>
      <c r="W193" s="43">
        <v>4.7699999999999996</v>
      </c>
      <c r="X193" s="43">
        <v>4.7699999999999996</v>
      </c>
      <c r="Y193" s="43">
        <v>4.7699999999999996</v>
      </c>
      <c r="Z193" s="43">
        <v>4.7699999999999996</v>
      </c>
      <c r="AA193" s="43">
        <v>4.7699999999999996</v>
      </c>
    </row>
    <row r="194" spans="1:27" ht="12.75" hidden="1" customHeight="1" outlineLevel="1" x14ac:dyDescent="0.2">
      <c r="A194" s="92" t="s">
        <v>989</v>
      </c>
      <c r="B194" s="62" t="s">
        <v>79</v>
      </c>
      <c r="C194" s="42" t="s">
        <v>77</v>
      </c>
      <c r="D194" s="43">
        <f>$D$11</f>
        <v>110.23</v>
      </c>
      <c r="E194" s="43">
        <f t="shared" ref="E194:AA194" si="110">$D$11</f>
        <v>110.23</v>
      </c>
      <c r="F194" s="43">
        <f t="shared" si="110"/>
        <v>110.23</v>
      </c>
      <c r="G194" s="43">
        <f t="shared" si="110"/>
        <v>110.23</v>
      </c>
      <c r="H194" s="43">
        <f t="shared" si="110"/>
        <v>110.23</v>
      </c>
      <c r="I194" s="43">
        <f t="shared" si="110"/>
        <v>110.23</v>
      </c>
      <c r="J194" s="43">
        <f t="shared" si="110"/>
        <v>110.23</v>
      </c>
      <c r="K194" s="43">
        <f t="shared" si="110"/>
        <v>110.23</v>
      </c>
      <c r="L194" s="43">
        <f t="shared" si="110"/>
        <v>110.23</v>
      </c>
      <c r="M194" s="43">
        <f t="shared" si="110"/>
        <v>110.23</v>
      </c>
      <c r="N194" s="43">
        <f t="shared" si="110"/>
        <v>110.23</v>
      </c>
      <c r="O194" s="43">
        <f t="shared" si="110"/>
        <v>110.23</v>
      </c>
      <c r="P194" s="43">
        <f t="shared" si="110"/>
        <v>110.23</v>
      </c>
      <c r="Q194" s="43">
        <f t="shared" si="110"/>
        <v>110.23</v>
      </c>
      <c r="R194" s="43">
        <f t="shared" si="110"/>
        <v>110.23</v>
      </c>
      <c r="S194" s="43">
        <f t="shared" si="110"/>
        <v>110.23</v>
      </c>
      <c r="T194" s="43">
        <f t="shared" si="110"/>
        <v>110.23</v>
      </c>
      <c r="U194" s="43">
        <f t="shared" si="110"/>
        <v>110.23</v>
      </c>
      <c r="V194" s="43">
        <f t="shared" si="110"/>
        <v>110.23</v>
      </c>
      <c r="W194" s="43">
        <f t="shared" si="110"/>
        <v>110.23</v>
      </c>
      <c r="X194" s="43">
        <f t="shared" si="110"/>
        <v>110.23</v>
      </c>
      <c r="Y194" s="43">
        <f t="shared" si="110"/>
        <v>110.23</v>
      </c>
      <c r="Z194" s="43">
        <f t="shared" si="110"/>
        <v>110.23</v>
      </c>
      <c r="AA194" s="43">
        <f t="shared" si="110"/>
        <v>110.23</v>
      </c>
    </row>
    <row r="195" spans="1:27" ht="12.75" customHeight="1" collapsed="1" x14ac:dyDescent="0.2">
      <c r="A195" s="91" t="s">
        <v>990</v>
      </c>
      <c r="B195" s="27" t="str">
        <f>"10"&amp;"."&amp;$B$599&amp;"."&amp;$B$600</f>
        <v>10.02.2023</v>
      </c>
      <c r="C195" s="83" t="s">
        <v>74</v>
      </c>
      <c r="D195" s="84">
        <f>ROUND(((D196+D197+D199+D198)/1000),5)</f>
        <v>1.41008</v>
      </c>
      <c r="E195" s="84">
        <f>ROUND(((E196+E197+E199+E198)/1000),5)</f>
        <v>1.36158</v>
      </c>
      <c r="F195" s="84">
        <f>ROUND(((F196+F197+F199+F198)/1000),5)</f>
        <v>1.33029</v>
      </c>
      <c r="G195" s="84">
        <f t="shared" ref="G195:AA195" si="111">ROUND(((G196+G197+G199+G198)/1000),5)</f>
        <v>1.33101</v>
      </c>
      <c r="H195" s="84">
        <f t="shared" si="111"/>
        <v>1.39544</v>
      </c>
      <c r="I195" s="84">
        <f t="shared" si="111"/>
        <v>1.4689300000000001</v>
      </c>
      <c r="J195" s="84">
        <f t="shared" si="111"/>
        <v>1.7601199999999999</v>
      </c>
      <c r="K195" s="84">
        <f t="shared" si="111"/>
        <v>1.8759399999999999</v>
      </c>
      <c r="L195" s="84">
        <f t="shared" si="111"/>
        <v>1.9644200000000001</v>
      </c>
      <c r="M195" s="84">
        <f t="shared" si="111"/>
        <v>2.0039400000000001</v>
      </c>
      <c r="N195" s="84">
        <f t="shared" si="111"/>
        <v>2.0231699999999999</v>
      </c>
      <c r="O195" s="84">
        <f t="shared" si="111"/>
        <v>2.0486599999999999</v>
      </c>
      <c r="P195" s="84">
        <f t="shared" si="111"/>
        <v>2.0309599999999999</v>
      </c>
      <c r="Q195" s="84">
        <f t="shared" si="111"/>
        <v>2.0388099999999998</v>
      </c>
      <c r="R195" s="84">
        <f t="shared" si="111"/>
        <v>2.02962</v>
      </c>
      <c r="S195" s="84">
        <f t="shared" si="111"/>
        <v>1.9876</v>
      </c>
      <c r="T195" s="84">
        <f t="shared" si="111"/>
        <v>1.96261</v>
      </c>
      <c r="U195" s="84">
        <f t="shared" si="111"/>
        <v>1.9932300000000001</v>
      </c>
      <c r="V195" s="84">
        <f t="shared" si="111"/>
        <v>2.0184000000000002</v>
      </c>
      <c r="W195" s="84">
        <f t="shared" si="111"/>
        <v>2.0080900000000002</v>
      </c>
      <c r="X195" s="84">
        <f t="shared" si="111"/>
        <v>1.9807699999999999</v>
      </c>
      <c r="Y195" s="84">
        <f t="shared" si="111"/>
        <v>1.9200699999999999</v>
      </c>
      <c r="Z195" s="84">
        <f t="shared" si="111"/>
        <v>1.8106500000000001</v>
      </c>
      <c r="AA195" s="84">
        <f t="shared" si="111"/>
        <v>1.6374500000000001</v>
      </c>
    </row>
    <row r="196" spans="1:27" ht="12.75" hidden="1" customHeight="1" outlineLevel="1" x14ac:dyDescent="0.2">
      <c r="A196" s="92" t="s">
        <v>991</v>
      </c>
      <c r="B196" s="62" t="s">
        <v>231</v>
      </c>
      <c r="C196" s="42" t="s">
        <v>77</v>
      </c>
      <c r="D196" s="43">
        <v>1181.96</v>
      </c>
      <c r="E196" s="43">
        <v>1133.46</v>
      </c>
      <c r="F196" s="43">
        <v>1102.17</v>
      </c>
      <c r="G196" s="43">
        <v>1102.8900000000001</v>
      </c>
      <c r="H196" s="43">
        <v>1167.32</v>
      </c>
      <c r="I196" s="43">
        <v>1240.81</v>
      </c>
      <c r="J196" s="43">
        <v>1532</v>
      </c>
      <c r="K196" s="43">
        <v>1647.82</v>
      </c>
      <c r="L196" s="43">
        <v>1736.3</v>
      </c>
      <c r="M196" s="43">
        <v>1775.82</v>
      </c>
      <c r="N196" s="43">
        <v>1795.05</v>
      </c>
      <c r="O196" s="43">
        <v>1820.54</v>
      </c>
      <c r="P196" s="43">
        <v>1802.84</v>
      </c>
      <c r="Q196" s="43">
        <v>1810.69</v>
      </c>
      <c r="R196" s="43">
        <v>1801.5</v>
      </c>
      <c r="S196" s="43">
        <v>1759.48</v>
      </c>
      <c r="T196" s="43">
        <v>1734.49</v>
      </c>
      <c r="U196" s="43">
        <v>1765.11</v>
      </c>
      <c r="V196" s="43">
        <v>1790.28</v>
      </c>
      <c r="W196" s="43">
        <v>1779.97</v>
      </c>
      <c r="X196" s="43">
        <v>1752.65</v>
      </c>
      <c r="Y196" s="43">
        <v>1691.95</v>
      </c>
      <c r="Z196" s="43">
        <v>1582.53</v>
      </c>
      <c r="AA196" s="43">
        <v>1409.33</v>
      </c>
    </row>
    <row r="197" spans="1:27" ht="12.75" hidden="1" customHeight="1" outlineLevel="1" x14ac:dyDescent="0.2">
      <c r="A197" s="92" t="s">
        <v>992</v>
      </c>
      <c r="B197" s="62" t="s">
        <v>88</v>
      </c>
      <c r="C197" s="42" t="s">
        <v>77</v>
      </c>
      <c r="D197" s="43">
        <f>$D$152</f>
        <v>113.12</v>
      </c>
      <c r="E197" s="43">
        <f>$D$152</f>
        <v>113.12</v>
      </c>
      <c r="F197" s="43">
        <f t="shared" ref="F197:AA197" si="112">$D$152</f>
        <v>113.12</v>
      </c>
      <c r="G197" s="43">
        <f t="shared" si="112"/>
        <v>113.12</v>
      </c>
      <c r="H197" s="43">
        <f t="shared" si="112"/>
        <v>113.12</v>
      </c>
      <c r="I197" s="43">
        <f t="shared" si="112"/>
        <v>113.12</v>
      </c>
      <c r="J197" s="43">
        <f t="shared" si="112"/>
        <v>113.12</v>
      </c>
      <c r="K197" s="43">
        <f t="shared" si="112"/>
        <v>113.12</v>
      </c>
      <c r="L197" s="43">
        <f t="shared" si="112"/>
        <v>113.12</v>
      </c>
      <c r="M197" s="43">
        <f t="shared" si="112"/>
        <v>113.12</v>
      </c>
      <c r="N197" s="43">
        <f t="shared" si="112"/>
        <v>113.12</v>
      </c>
      <c r="O197" s="43">
        <f t="shared" si="112"/>
        <v>113.12</v>
      </c>
      <c r="P197" s="43">
        <f t="shared" si="112"/>
        <v>113.12</v>
      </c>
      <c r="Q197" s="43">
        <f t="shared" si="112"/>
        <v>113.12</v>
      </c>
      <c r="R197" s="43">
        <f t="shared" si="112"/>
        <v>113.12</v>
      </c>
      <c r="S197" s="43">
        <f t="shared" si="112"/>
        <v>113.12</v>
      </c>
      <c r="T197" s="43">
        <f t="shared" si="112"/>
        <v>113.12</v>
      </c>
      <c r="U197" s="43">
        <f t="shared" si="112"/>
        <v>113.12</v>
      </c>
      <c r="V197" s="43">
        <f t="shared" si="112"/>
        <v>113.12</v>
      </c>
      <c r="W197" s="43">
        <f t="shared" si="112"/>
        <v>113.12</v>
      </c>
      <c r="X197" s="43">
        <f t="shared" si="112"/>
        <v>113.12</v>
      </c>
      <c r="Y197" s="43">
        <f t="shared" si="112"/>
        <v>113.12</v>
      </c>
      <c r="Z197" s="43">
        <f t="shared" si="112"/>
        <v>113.12</v>
      </c>
      <c r="AA197" s="43">
        <f t="shared" si="112"/>
        <v>113.12</v>
      </c>
    </row>
    <row r="198" spans="1:27" ht="12.75" hidden="1" customHeight="1" outlineLevel="1" x14ac:dyDescent="0.2">
      <c r="A198" s="92" t="s">
        <v>993</v>
      </c>
      <c r="B198" s="62" t="s">
        <v>81</v>
      </c>
      <c r="C198" s="42" t="s">
        <v>77</v>
      </c>
      <c r="D198" s="43">
        <v>4.7699999999999996</v>
      </c>
      <c r="E198" s="43">
        <v>4.7699999999999996</v>
      </c>
      <c r="F198" s="43">
        <v>4.7699999999999996</v>
      </c>
      <c r="G198" s="43">
        <v>4.7699999999999996</v>
      </c>
      <c r="H198" s="43">
        <v>4.7699999999999996</v>
      </c>
      <c r="I198" s="43">
        <v>4.7699999999999996</v>
      </c>
      <c r="J198" s="43">
        <v>4.7699999999999996</v>
      </c>
      <c r="K198" s="43">
        <v>4.7699999999999996</v>
      </c>
      <c r="L198" s="43">
        <v>4.7699999999999996</v>
      </c>
      <c r="M198" s="43">
        <v>4.7699999999999996</v>
      </c>
      <c r="N198" s="43">
        <v>4.7699999999999996</v>
      </c>
      <c r="O198" s="43">
        <v>4.7699999999999996</v>
      </c>
      <c r="P198" s="43">
        <v>4.7699999999999996</v>
      </c>
      <c r="Q198" s="43">
        <v>4.7699999999999996</v>
      </c>
      <c r="R198" s="43">
        <v>4.7699999999999996</v>
      </c>
      <c r="S198" s="43">
        <v>4.7699999999999996</v>
      </c>
      <c r="T198" s="43">
        <v>4.7699999999999996</v>
      </c>
      <c r="U198" s="43">
        <v>4.7699999999999996</v>
      </c>
      <c r="V198" s="43">
        <v>4.7699999999999996</v>
      </c>
      <c r="W198" s="43">
        <v>4.7699999999999996</v>
      </c>
      <c r="X198" s="43">
        <v>4.7699999999999996</v>
      </c>
      <c r="Y198" s="43">
        <v>4.7699999999999996</v>
      </c>
      <c r="Z198" s="43">
        <v>4.7699999999999996</v>
      </c>
      <c r="AA198" s="43">
        <v>4.7699999999999996</v>
      </c>
    </row>
    <row r="199" spans="1:27" ht="12.75" hidden="1" customHeight="1" outlineLevel="1" x14ac:dyDescent="0.2">
      <c r="A199" s="92" t="s">
        <v>994</v>
      </c>
      <c r="B199" s="62" t="s">
        <v>79</v>
      </c>
      <c r="C199" s="42" t="s">
        <v>77</v>
      </c>
      <c r="D199" s="43">
        <f>$D$11</f>
        <v>110.23</v>
      </c>
      <c r="E199" s="43">
        <f t="shared" ref="E199:AA199" si="113">$D$11</f>
        <v>110.23</v>
      </c>
      <c r="F199" s="43">
        <f t="shared" si="113"/>
        <v>110.23</v>
      </c>
      <c r="G199" s="43">
        <f t="shared" si="113"/>
        <v>110.23</v>
      </c>
      <c r="H199" s="43">
        <f t="shared" si="113"/>
        <v>110.23</v>
      </c>
      <c r="I199" s="43">
        <f t="shared" si="113"/>
        <v>110.23</v>
      </c>
      <c r="J199" s="43">
        <f t="shared" si="113"/>
        <v>110.23</v>
      </c>
      <c r="K199" s="43">
        <f t="shared" si="113"/>
        <v>110.23</v>
      </c>
      <c r="L199" s="43">
        <f t="shared" si="113"/>
        <v>110.23</v>
      </c>
      <c r="M199" s="43">
        <f t="shared" si="113"/>
        <v>110.23</v>
      </c>
      <c r="N199" s="43">
        <f t="shared" si="113"/>
        <v>110.23</v>
      </c>
      <c r="O199" s="43">
        <f t="shared" si="113"/>
        <v>110.23</v>
      </c>
      <c r="P199" s="43">
        <f t="shared" si="113"/>
        <v>110.23</v>
      </c>
      <c r="Q199" s="43">
        <f t="shared" si="113"/>
        <v>110.23</v>
      </c>
      <c r="R199" s="43">
        <f t="shared" si="113"/>
        <v>110.23</v>
      </c>
      <c r="S199" s="43">
        <f t="shared" si="113"/>
        <v>110.23</v>
      </c>
      <c r="T199" s="43">
        <f t="shared" si="113"/>
        <v>110.23</v>
      </c>
      <c r="U199" s="43">
        <f t="shared" si="113"/>
        <v>110.23</v>
      </c>
      <c r="V199" s="43">
        <f t="shared" si="113"/>
        <v>110.23</v>
      </c>
      <c r="W199" s="43">
        <f t="shared" si="113"/>
        <v>110.23</v>
      </c>
      <c r="X199" s="43">
        <f t="shared" si="113"/>
        <v>110.23</v>
      </c>
      <c r="Y199" s="43">
        <f t="shared" si="113"/>
        <v>110.23</v>
      </c>
      <c r="Z199" s="43">
        <f t="shared" si="113"/>
        <v>110.23</v>
      </c>
      <c r="AA199" s="43">
        <f t="shared" si="113"/>
        <v>110.23</v>
      </c>
    </row>
    <row r="200" spans="1:27" ht="12.75" customHeight="1" collapsed="1" x14ac:dyDescent="0.2">
      <c r="A200" s="91" t="s">
        <v>995</v>
      </c>
      <c r="B200" s="27" t="str">
        <f>"11"&amp;"."&amp;$B$599&amp;"."&amp;$B$600</f>
        <v>11.02.2023</v>
      </c>
      <c r="C200" s="83" t="s">
        <v>74</v>
      </c>
      <c r="D200" s="84">
        <f>ROUND(((D201+D202+D204+D203)/1000),5)</f>
        <v>1.5021599999999999</v>
      </c>
      <c r="E200" s="84">
        <f>ROUND(((E201+E202+E204+E203)/1000),5)</f>
        <v>1.46428</v>
      </c>
      <c r="F200" s="84">
        <f>ROUND(((F201+F202+F204+F203)/1000),5)</f>
        <v>1.4437</v>
      </c>
      <c r="G200" s="84">
        <f t="shared" ref="G200:AA200" si="114">ROUND(((G201+G202+G204+G203)/1000),5)</f>
        <v>1.43021</v>
      </c>
      <c r="H200" s="84">
        <f t="shared" si="114"/>
        <v>1.4428399999999999</v>
      </c>
      <c r="I200" s="84">
        <f t="shared" si="114"/>
        <v>1.4596</v>
      </c>
      <c r="J200" s="84">
        <f t="shared" si="114"/>
        <v>1.5218499999999999</v>
      </c>
      <c r="K200" s="84">
        <f t="shared" si="114"/>
        <v>1.7860199999999999</v>
      </c>
      <c r="L200" s="84">
        <f t="shared" si="114"/>
        <v>1.88161</v>
      </c>
      <c r="M200" s="84">
        <f t="shared" si="114"/>
        <v>2.0240200000000002</v>
      </c>
      <c r="N200" s="84">
        <f t="shared" si="114"/>
        <v>2.06995</v>
      </c>
      <c r="O200" s="84">
        <f t="shared" si="114"/>
        <v>2.0824699999999998</v>
      </c>
      <c r="P200" s="84">
        <f t="shared" si="114"/>
        <v>2.0789399999999998</v>
      </c>
      <c r="Q200" s="84">
        <f t="shared" si="114"/>
        <v>2.07517</v>
      </c>
      <c r="R200" s="84">
        <f t="shared" si="114"/>
        <v>2.0687899999999999</v>
      </c>
      <c r="S200" s="84">
        <f t="shared" si="114"/>
        <v>2.0306899999999999</v>
      </c>
      <c r="T200" s="84">
        <f t="shared" si="114"/>
        <v>2.0530400000000002</v>
      </c>
      <c r="U200" s="84">
        <f t="shared" si="114"/>
        <v>2.0876100000000002</v>
      </c>
      <c r="V200" s="84">
        <f t="shared" si="114"/>
        <v>2.1112199999999999</v>
      </c>
      <c r="W200" s="84">
        <f t="shared" si="114"/>
        <v>2.07952</v>
      </c>
      <c r="X200" s="84">
        <f t="shared" si="114"/>
        <v>2.0644800000000001</v>
      </c>
      <c r="Y200" s="84">
        <f t="shared" si="114"/>
        <v>1.95017</v>
      </c>
      <c r="Z200" s="84">
        <f t="shared" si="114"/>
        <v>1.84395</v>
      </c>
      <c r="AA200" s="84">
        <f t="shared" si="114"/>
        <v>1.7300899999999999</v>
      </c>
    </row>
    <row r="201" spans="1:27" ht="12.75" hidden="1" customHeight="1" outlineLevel="1" x14ac:dyDescent="0.2">
      <c r="A201" s="92" t="s">
        <v>996</v>
      </c>
      <c r="B201" s="62" t="s">
        <v>231</v>
      </c>
      <c r="C201" s="42" t="s">
        <v>77</v>
      </c>
      <c r="D201" s="43">
        <v>1274.04</v>
      </c>
      <c r="E201" s="43">
        <v>1236.1600000000001</v>
      </c>
      <c r="F201" s="43">
        <v>1215.58</v>
      </c>
      <c r="G201" s="43">
        <v>1202.0899999999999</v>
      </c>
      <c r="H201" s="43">
        <v>1214.72</v>
      </c>
      <c r="I201" s="43">
        <v>1231.48</v>
      </c>
      <c r="J201" s="43">
        <v>1293.73</v>
      </c>
      <c r="K201" s="43">
        <v>1557.9</v>
      </c>
      <c r="L201" s="43">
        <v>1653.49</v>
      </c>
      <c r="M201" s="43">
        <v>1795.9</v>
      </c>
      <c r="N201" s="43">
        <v>1841.83</v>
      </c>
      <c r="O201" s="43">
        <v>1854.35</v>
      </c>
      <c r="P201" s="43">
        <v>1850.82</v>
      </c>
      <c r="Q201" s="43">
        <v>1847.05</v>
      </c>
      <c r="R201" s="43">
        <v>1840.67</v>
      </c>
      <c r="S201" s="43">
        <v>1802.57</v>
      </c>
      <c r="T201" s="43">
        <v>1824.92</v>
      </c>
      <c r="U201" s="43">
        <v>1859.49</v>
      </c>
      <c r="V201" s="43">
        <v>1883.1</v>
      </c>
      <c r="W201" s="43">
        <v>1851.4</v>
      </c>
      <c r="X201" s="43">
        <v>1836.36</v>
      </c>
      <c r="Y201" s="43">
        <v>1722.05</v>
      </c>
      <c r="Z201" s="43">
        <v>1615.83</v>
      </c>
      <c r="AA201" s="43">
        <v>1501.97</v>
      </c>
    </row>
    <row r="202" spans="1:27" ht="12.75" hidden="1" customHeight="1" outlineLevel="1" x14ac:dyDescent="0.2">
      <c r="A202" s="92" t="s">
        <v>997</v>
      </c>
      <c r="B202" s="62" t="s">
        <v>88</v>
      </c>
      <c r="C202" s="42" t="s">
        <v>77</v>
      </c>
      <c r="D202" s="43">
        <f>$D$152</f>
        <v>113.12</v>
      </c>
      <c r="E202" s="43">
        <f>$D$152</f>
        <v>113.12</v>
      </c>
      <c r="F202" s="43">
        <f t="shared" ref="F202:AA202" si="115">$D$152</f>
        <v>113.12</v>
      </c>
      <c r="G202" s="43">
        <f t="shared" si="115"/>
        <v>113.12</v>
      </c>
      <c r="H202" s="43">
        <f t="shared" si="115"/>
        <v>113.12</v>
      </c>
      <c r="I202" s="43">
        <f t="shared" si="115"/>
        <v>113.12</v>
      </c>
      <c r="J202" s="43">
        <f t="shared" si="115"/>
        <v>113.12</v>
      </c>
      <c r="K202" s="43">
        <f t="shared" si="115"/>
        <v>113.12</v>
      </c>
      <c r="L202" s="43">
        <f t="shared" si="115"/>
        <v>113.12</v>
      </c>
      <c r="M202" s="43">
        <f t="shared" si="115"/>
        <v>113.12</v>
      </c>
      <c r="N202" s="43">
        <f t="shared" si="115"/>
        <v>113.12</v>
      </c>
      <c r="O202" s="43">
        <f t="shared" si="115"/>
        <v>113.12</v>
      </c>
      <c r="P202" s="43">
        <f t="shared" si="115"/>
        <v>113.12</v>
      </c>
      <c r="Q202" s="43">
        <f t="shared" si="115"/>
        <v>113.12</v>
      </c>
      <c r="R202" s="43">
        <f t="shared" si="115"/>
        <v>113.12</v>
      </c>
      <c r="S202" s="43">
        <f t="shared" si="115"/>
        <v>113.12</v>
      </c>
      <c r="T202" s="43">
        <f t="shared" si="115"/>
        <v>113.12</v>
      </c>
      <c r="U202" s="43">
        <f t="shared" si="115"/>
        <v>113.12</v>
      </c>
      <c r="V202" s="43">
        <f t="shared" si="115"/>
        <v>113.12</v>
      </c>
      <c r="W202" s="43">
        <f t="shared" si="115"/>
        <v>113.12</v>
      </c>
      <c r="X202" s="43">
        <f t="shared" si="115"/>
        <v>113.12</v>
      </c>
      <c r="Y202" s="43">
        <f t="shared" si="115"/>
        <v>113.12</v>
      </c>
      <c r="Z202" s="43">
        <f t="shared" si="115"/>
        <v>113.12</v>
      </c>
      <c r="AA202" s="43">
        <f t="shared" si="115"/>
        <v>113.12</v>
      </c>
    </row>
    <row r="203" spans="1:27" ht="12.75" hidden="1" customHeight="1" outlineLevel="1" x14ac:dyDescent="0.2">
      <c r="A203" s="92" t="s">
        <v>998</v>
      </c>
      <c r="B203" s="62" t="s">
        <v>81</v>
      </c>
      <c r="C203" s="42" t="s">
        <v>77</v>
      </c>
      <c r="D203" s="43">
        <v>4.7699999999999996</v>
      </c>
      <c r="E203" s="43">
        <v>4.7699999999999996</v>
      </c>
      <c r="F203" s="43">
        <v>4.7699999999999996</v>
      </c>
      <c r="G203" s="43">
        <v>4.7699999999999996</v>
      </c>
      <c r="H203" s="43">
        <v>4.7699999999999996</v>
      </c>
      <c r="I203" s="43">
        <v>4.7699999999999996</v>
      </c>
      <c r="J203" s="43">
        <v>4.7699999999999996</v>
      </c>
      <c r="K203" s="43">
        <v>4.7699999999999996</v>
      </c>
      <c r="L203" s="43">
        <v>4.7699999999999996</v>
      </c>
      <c r="M203" s="43">
        <v>4.7699999999999996</v>
      </c>
      <c r="N203" s="43">
        <v>4.7699999999999996</v>
      </c>
      <c r="O203" s="43">
        <v>4.7699999999999996</v>
      </c>
      <c r="P203" s="43">
        <v>4.7699999999999996</v>
      </c>
      <c r="Q203" s="43">
        <v>4.7699999999999996</v>
      </c>
      <c r="R203" s="43">
        <v>4.7699999999999996</v>
      </c>
      <c r="S203" s="43">
        <v>4.7699999999999996</v>
      </c>
      <c r="T203" s="43">
        <v>4.7699999999999996</v>
      </c>
      <c r="U203" s="43">
        <v>4.7699999999999996</v>
      </c>
      <c r="V203" s="43">
        <v>4.7699999999999996</v>
      </c>
      <c r="W203" s="43">
        <v>4.7699999999999996</v>
      </c>
      <c r="X203" s="43">
        <v>4.7699999999999996</v>
      </c>
      <c r="Y203" s="43">
        <v>4.7699999999999996</v>
      </c>
      <c r="Z203" s="43">
        <v>4.7699999999999996</v>
      </c>
      <c r="AA203" s="43">
        <v>4.7699999999999996</v>
      </c>
    </row>
    <row r="204" spans="1:27" ht="12.75" hidden="1" customHeight="1" outlineLevel="1" x14ac:dyDescent="0.2">
      <c r="A204" s="92" t="s">
        <v>999</v>
      </c>
      <c r="B204" s="62" t="s">
        <v>79</v>
      </c>
      <c r="C204" s="42" t="s">
        <v>77</v>
      </c>
      <c r="D204" s="43">
        <f>$D$11</f>
        <v>110.23</v>
      </c>
      <c r="E204" s="43">
        <f t="shared" ref="E204:AA204" si="116">$D$11</f>
        <v>110.23</v>
      </c>
      <c r="F204" s="43">
        <f t="shared" si="116"/>
        <v>110.23</v>
      </c>
      <c r="G204" s="43">
        <f t="shared" si="116"/>
        <v>110.23</v>
      </c>
      <c r="H204" s="43">
        <f t="shared" si="116"/>
        <v>110.23</v>
      </c>
      <c r="I204" s="43">
        <f t="shared" si="116"/>
        <v>110.23</v>
      </c>
      <c r="J204" s="43">
        <f t="shared" si="116"/>
        <v>110.23</v>
      </c>
      <c r="K204" s="43">
        <f t="shared" si="116"/>
        <v>110.23</v>
      </c>
      <c r="L204" s="43">
        <f t="shared" si="116"/>
        <v>110.23</v>
      </c>
      <c r="M204" s="43">
        <f t="shared" si="116"/>
        <v>110.23</v>
      </c>
      <c r="N204" s="43">
        <f t="shared" si="116"/>
        <v>110.23</v>
      </c>
      <c r="O204" s="43">
        <f t="shared" si="116"/>
        <v>110.23</v>
      </c>
      <c r="P204" s="43">
        <f t="shared" si="116"/>
        <v>110.23</v>
      </c>
      <c r="Q204" s="43">
        <f t="shared" si="116"/>
        <v>110.23</v>
      </c>
      <c r="R204" s="43">
        <f t="shared" si="116"/>
        <v>110.23</v>
      </c>
      <c r="S204" s="43">
        <f t="shared" si="116"/>
        <v>110.23</v>
      </c>
      <c r="T204" s="43">
        <f t="shared" si="116"/>
        <v>110.23</v>
      </c>
      <c r="U204" s="43">
        <f t="shared" si="116"/>
        <v>110.23</v>
      </c>
      <c r="V204" s="43">
        <f t="shared" si="116"/>
        <v>110.23</v>
      </c>
      <c r="W204" s="43">
        <f t="shared" si="116"/>
        <v>110.23</v>
      </c>
      <c r="X204" s="43">
        <f t="shared" si="116"/>
        <v>110.23</v>
      </c>
      <c r="Y204" s="43">
        <f t="shared" si="116"/>
        <v>110.23</v>
      </c>
      <c r="Z204" s="43">
        <f t="shared" si="116"/>
        <v>110.23</v>
      </c>
      <c r="AA204" s="43">
        <f t="shared" si="116"/>
        <v>110.23</v>
      </c>
    </row>
    <row r="205" spans="1:27" ht="12.75" customHeight="1" collapsed="1" x14ac:dyDescent="0.2">
      <c r="A205" s="91" t="s">
        <v>1000</v>
      </c>
      <c r="B205" s="27" t="str">
        <f>"12"&amp;"."&amp;$B$599&amp;"."&amp;$B$600</f>
        <v>12.02.2023</v>
      </c>
      <c r="C205" s="83" t="s">
        <v>74</v>
      </c>
      <c r="D205" s="84">
        <f>ROUND(((D206+D207+D209+D208)/1000),5)</f>
        <v>1.48645</v>
      </c>
      <c r="E205" s="84">
        <f>ROUND(((E206+E207+E209+E208)/1000),5)</f>
        <v>1.4351499999999999</v>
      </c>
      <c r="F205" s="84">
        <f>ROUND(((F206+F207+F209+F208)/1000),5)</f>
        <v>1.4319500000000001</v>
      </c>
      <c r="G205" s="84">
        <f t="shared" ref="G205:AA205" si="117">ROUND(((G206+G207+G209+G208)/1000),5)</f>
        <v>1.42062</v>
      </c>
      <c r="H205" s="84">
        <f t="shared" si="117"/>
        <v>1.4238299999999999</v>
      </c>
      <c r="I205" s="84">
        <f t="shared" si="117"/>
        <v>1.43397</v>
      </c>
      <c r="J205" s="84">
        <f t="shared" si="117"/>
        <v>1.43432</v>
      </c>
      <c r="K205" s="84">
        <f t="shared" si="117"/>
        <v>1.5347299999999999</v>
      </c>
      <c r="L205" s="84">
        <f t="shared" si="117"/>
        <v>1.79871</v>
      </c>
      <c r="M205" s="84">
        <f t="shared" si="117"/>
        <v>1.9131400000000001</v>
      </c>
      <c r="N205" s="84">
        <f t="shared" si="117"/>
        <v>1.9613100000000001</v>
      </c>
      <c r="O205" s="84">
        <f t="shared" si="117"/>
        <v>1.9798100000000001</v>
      </c>
      <c r="P205" s="84">
        <f t="shared" si="117"/>
        <v>1.9801299999999999</v>
      </c>
      <c r="Q205" s="84">
        <f t="shared" si="117"/>
        <v>1.98112</v>
      </c>
      <c r="R205" s="84">
        <f t="shared" si="117"/>
        <v>2.0255999999999998</v>
      </c>
      <c r="S205" s="84">
        <f t="shared" si="117"/>
        <v>2.0133299999999998</v>
      </c>
      <c r="T205" s="84">
        <f t="shared" si="117"/>
        <v>2.0875300000000001</v>
      </c>
      <c r="U205" s="84">
        <f t="shared" si="117"/>
        <v>2.1103999999999998</v>
      </c>
      <c r="V205" s="84">
        <f t="shared" si="117"/>
        <v>2.1530499999999999</v>
      </c>
      <c r="W205" s="84">
        <f t="shared" si="117"/>
        <v>2.1274000000000002</v>
      </c>
      <c r="X205" s="84">
        <f t="shared" si="117"/>
        <v>2.0839099999999999</v>
      </c>
      <c r="Y205" s="84">
        <f t="shared" si="117"/>
        <v>1.9924599999999999</v>
      </c>
      <c r="Z205" s="84">
        <f t="shared" si="117"/>
        <v>1.8586499999999999</v>
      </c>
      <c r="AA205" s="84">
        <f t="shared" si="117"/>
        <v>1.60599</v>
      </c>
    </row>
    <row r="206" spans="1:27" ht="12.75" hidden="1" customHeight="1" outlineLevel="1" x14ac:dyDescent="0.2">
      <c r="A206" s="92" t="s">
        <v>1001</v>
      </c>
      <c r="B206" s="62" t="s">
        <v>231</v>
      </c>
      <c r="C206" s="42" t="s">
        <v>77</v>
      </c>
      <c r="D206" s="43">
        <v>1258.33</v>
      </c>
      <c r="E206" s="43">
        <v>1207.03</v>
      </c>
      <c r="F206" s="43">
        <v>1203.83</v>
      </c>
      <c r="G206" s="43">
        <v>1192.5</v>
      </c>
      <c r="H206" s="43">
        <v>1195.71</v>
      </c>
      <c r="I206" s="43">
        <v>1205.8499999999999</v>
      </c>
      <c r="J206" s="43">
        <v>1206.2</v>
      </c>
      <c r="K206" s="43">
        <v>1306.6099999999999</v>
      </c>
      <c r="L206" s="43">
        <v>1570.59</v>
      </c>
      <c r="M206" s="43">
        <v>1685.02</v>
      </c>
      <c r="N206" s="43">
        <v>1733.19</v>
      </c>
      <c r="O206" s="43">
        <v>1751.69</v>
      </c>
      <c r="P206" s="43">
        <v>1752.01</v>
      </c>
      <c r="Q206" s="43">
        <v>1753</v>
      </c>
      <c r="R206" s="43">
        <v>1797.48</v>
      </c>
      <c r="S206" s="43">
        <v>1785.21</v>
      </c>
      <c r="T206" s="43">
        <v>1859.41</v>
      </c>
      <c r="U206" s="43">
        <v>1882.28</v>
      </c>
      <c r="V206" s="43">
        <v>1924.93</v>
      </c>
      <c r="W206" s="43">
        <v>1899.28</v>
      </c>
      <c r="X206" s="43">
        <v>1855.79</v>
      </c>
      <c r="Y206" s="43">
        <v>1764.34</v>
      </c>
      <c r="Z206" s="43">
        <v>1630.53</v>
      </c>
      <c r="AA206" s="43">
        <v>1377.87</v>
      </c>
    </row>
    <row r="207" spans="1:27" ht="12.75" hidden="1" customHeight="1" outlineLevel="1" x14ac:dyDescent="0.2">
      <c r="A207" s="92" t="s">
        <v>1002</v>
      </c>
      <c r="B207" s="62" t="s">
        <v>88</v>
      </c>
      <c r="C207" s="42" t="s">
        <v>77</v>
      </c>
      <c r="D207" s="43">
        <f>$D$152</f>
        <v>113.12</v>
      </c>
      <c r="E207" s="43">
        <f>$D$152</f>
        <v>113.12</v>
      </c>
      <c r="F207" s="43">
        <f t="shared" ref="F207:AA207" si="118">$D$152</f>
        <v>113.12</v>
      </c>
      <c r="G207" s="43">
        <f t="shared" si="118"/>
        <v>113.12</v>
      </c>
      <c r="H207" s="43">
        <f t="shared" si="118"/>
        <v>113.12</v>
      </c>
      <c r="I207" s="43">
        <f t="shared" si="118"/>
        <v>113.12</v>
      </c>
      <c r="J207" s="43">
        <f t="shared" si="118"/>
        <v>113.12</v>
      </c>
      <c r="K207" s="43">
        <f t="shared" si="118"/>
        <v>113.12</v>
      </c>
      <c r="L207" s="43">
        <f t="shared" si="118"/>
        <v>113.12</v>
      </c>
      <c r="M207" s="43">
        <f t="shared" si="118"/>
        <v>113.12</v>
      </c>
      <c r="N207" s="43">
        <f t="shared" si="118"/>
        <v>113.12</v>
      </c>
      <c r="O207" s="43">
        <f t="shared" si="118"/>
        <v>113.12</v>
      </c>
      <c r="P207" s="43">
        <f t="shared" si="118"/>
        <v>113.12</v>
      </c>
      <c r="Q207" s="43">
        <f t="shared" si="118"/>
        <v>113.12</v>
      </c>
      <c r="R207" s="43">
        <f t="shared" si="118"/>
        <v>113.12</v>
      </c>
      <c r="S207" s="43">
        <f t="shared" si="118"/>
        <v>113.12</v>
      </c>
      <c r="T207" s="43">
        <f t="shared" si="118"/>
        <v>113.12</v>
      </c>
      <c r="U207" s="43">
        <f t="shared" si="118"/>
        <v>113.12</v>
      </c>
      <c r="V207" s="43">
        <f t="shared" si="118"/>
        <v>113.12</v>
      </c>
      <c r="W207" s="43">
        <f t="shared" si="118"/>
        <v>113.12</v>
      </c>
      <c r="X207" s="43">
        <f t="shared" si="118"/>
        <v>113.12</v>
      </c>
      <c r="Y207" s="43">
        <f t="shared" si="118"/>
        <v>113.12</v>
      </c>
      <c r="Z207" s="43">
        <f t="shared" si="118"/>
        <v>113.12</v>
      </c>
      <c r="AA207" s="43">
        <f t="shared" si="118"/>
        <v>113.12</v>
      </c>
    </row>
    <row r="208" spans="1:27" ht="12.75" hidden="1" customHeight="1" outlineLevel="1" x14ac:dyDescent="0.2">
      <c r="A208" s="92" t="s">
        <v>1003</v>
      </c>
      <c r="B208" s="62" t="s">
        <v>81</v>
      </c>
      <c r="C208" s="42" t="s">
        <v>77</v>
      </c>
      <c r="D208" s="43">
        <v>4.7699999999999996</v>
      </c>
      <c r="E208" s="43">
        <v>4.7699999999999996</v>
      </c>
      <c r="F208" s="43">
        <v>4.7699999999999996</v>
      </c>
      <c r="G208" s="43">
        <v>4.7699999999999996</v>
      </c>
      <c r="H208" s="43">
        <v>4.7699999999999996</v>
      </c>
      <c r="I208" s="43">
        <v>4.7699999999999996</v>
      </c>
      <c r="J208" s="43">
        <v>4.7699999999999996</v>
      </c>
      <c r="K208" s="43">
        <v>4.7699999999999996</v>
      </c>
      <c r="L208" s="43">
        <v>4.7699999999999996</v>
      </c>
      <c r="M208" s="43">
        <v>4.7699999999999996</v>
      </c>
      <c r="N208" s="43">
        <v>4.7699999999999996</v>
      </c>
      <c r="O208" s="43">
        <v>4.7699999999999996</v>
      </c>
      <c r="P208" s="43">
        <v>4.7699999999999996</v>
      </c>
      <c r="Q208" s="43">
        <v>4.7699999999999996</v>
      </c>
      <c r="R208" s="43">
        <v>4.7699999999999996</v>
      </c>
      <c r="S208" s="43">
        <v>4.7699999999999996</v>
      </c>
      <c r="T208" s="43">
        <v>4.7699999999999996</v>
      </c>
      <c r="U208" s="43">
        <v>4.7699999999999996</v>
      </c>
      <c r="V208" s="43">
        <v>4.7699999999999996</v>
      </c>
      <c r="W208" s="43">
        <v>4.7699999999999996</v>
      </c>
      <c r="X208" s="43">
        <v>4.7699999999999996</v>
      </c>
      <c r="Y208" s="43">
        <v>4.7699999999999996</v>
      </c>
      <c r="Z208" s="43">
        <v>4.7699999999999996</v>
      </c>
      <c r="AA208" s="43">
        <v>4.7699999999999996</v>
      </c>
    </row>
    <row r="209" spans="1:27" ht="12.75" hidden="1" customHeight="1" outlineLevel="1" x14ac:dyDescent="0.2">
      <c r="A209" s="92" t="s">
        <v>1004</v>
      </c>
      <c r="B209" s="62" t="s">
        <v>79</v>
      </c>
      <c r="C209" s="42" t="s">
        <v>77</v>
      </c>
      <c r="D209" s="43">
        <f>$D$11</f>
        <v>110.23</v>
      </c>
      <c r="E209" s="43">
        <f t="shared" ref="E209:AA209" si="119">$D$11</f>
        <v>110.23</v>
      </c>
      <c r="F209" s="43">
        <f t="shared" si="119"/>
        <v>110.23</v>
      </c>
      <c r="G209" s="43">
        <f t="shared" si="119"/>
        <v>110.23</v>
      </c>
      <c r="H209" s="43">
        <f t="shared" si="119"/>
        <v>110.23</v>
      </c>
      <c r="I209" s="43">
        <f t="shared" si="119"/>
        <v>110.23</v>
      </c>
      <c r="J209" s="43">
        <f t="shared" si="119"/>
        <v>110.23</v>
      </c>
      <c r="K209" s="43">
        <f t="shared" si="119"/>
        <v>110.23</v>
      </c>
      <c r="L209" s="43">
        <f t="shared" si="119"/>
        <v>110.23</v>
      </c>
      <c r="M209" s="43">
        <f t="shared" si="119"/>
        <v>110.23</v>
      </c>
      <c r="N209" s="43">
        <f t="shared" si="119"/>
        <v>110.23</v>
      </c>
      <c r="O209" s="43">
        <f t="shared" si="119"/>
        <v>110.23</v>
      </c>
      <c r="P209" s="43">
        <f t="shared" si="119"/>
        <v>110.23</v>
      </c>
      <c r="Q209" s="43">
        <f t="shared" si="119"/>
        <v>110.23</v>
      </c>
      <c r="R209" s="43">
        <f t="shared" si="119"/>
        <v>110.23</v>
      </c>
      <c r="S209" s="43">
        <f t="shared" si="119"/>
        <v>110.23</v>
      </c>
      <c r="T209" s="43">
        <f t="shared" si="119"/>
        <v>110.23</v>
      </c>
      <c r="U209" s="43">
        <f t="shared" si="119"/>
        <v>110.23</v>
      </c>
      <c r="V209" s="43">
        <f t="shared" si="119"/>
        <v>110.23</v>
      </c>
      <c r="W209" s="43">
        <f t="shared" si="119"/>
        <v>110.23</v>
      </c>
      <c r="X209" s="43">
        <f t="shared" si="119"/>
        <v>110.23</v>
      </c>
      <c r="Y209" s="43">
        <f t="shared" si="119"/>
        <v>110.23</v>
      </c>
      <c r="Z209" s="43">
        <f t="shared" si="119"/>
        <v>110.23</v>
      </c>
      <c r="AA209" s="43">
        <f t="shared" si="119"/>
        <v>110.23</v>
      </c>
    </row>
    <row r="210" spans="1:27" ht="12.75" customHeight="1" collapsed="1" x14ac:dyDescent="0.2">
      <c r="A210" s="91" t="s">
        <v>1005</v>
      </c>
      <c r="B210" s="27" t="str">
        <f>"13"&amp;"."&amp;$B$599&amp;"."&amp;$B$600</f>
        <v>13.02.2023</v>
      </c>
      <c r="C210" s="83" t="s">
        <v>74</v>
      </c>
      <c r="D210" s="84">
        <f>ROUND(((D211+D212+D214+D213)/1000),5)</f>
        <v>1.4585600000000001</v>
      </c>
      <c r="E210" s="84">
        <f>ROUND(((E211+E212+E214+E213)/1000),5)</f>
        <v>1.4350000000000001</v>
      </c>
      <c r="F210" s="84">
        <f>ROUND(((F211+F212+F214+F213)/1000),5)</f>
        <v>1.3915500000000001</v>
      </c>
      <c r="G210" s="84">
        <f t="shared" ref="G210:AA210" si="120">ROUND(((G211+G212+G214+G213)/1000),5)</f>
        <v>1.35561</v>
      </c>
      <c r="H210" s="84">
        <f t="shared" si="120"/>
        <v>1.42764</v>
      </c>
      <c r="I210" s="84">
        <f t="shared" si="120"/>
        <v>1.51834</v>
      </c>
      <c r="J210" s="84">
        <f t="shared" si="120"/>
        <v>1.8169900000000001</v>
      </c>
      <c r="K210" s="84">
        <f t="shared" si="120"/>
        <v>1.9710399999999999</v>
      </c>
      <c r="L210" s="84">
        <f t="shared" si="120"/>
        <v>2.1092599999999999</v>
      </c>
      <c r="M210" s="84">
        <f t="shared" si="120"/>
        <v>2.1445599999999998</v>
      </c>
      <c r="N210" s="84">
        <f t="shared" si="120"/>
        <v>2.1778599999999999</v>
      </c>
      <c r="O210" s="84">
        <f t="shared" si="120"/>
        <v>2.165</v>
      </c>
      <c r="P210" s="84">
        <f t="shared" si="120"/>
        <v>2.1436000000000002</v>
      </c>
      <c r="Q210" s="84">
        <f t="shared" si="120"/>
        <v>2.1495600000000001</v>
      </c>
      <c r="R210" s="84">
        <f t="shared" si="120"/>
        <v>2.1408900000000002</v>
      </c>
      <c r="S210" s="84">
        <f t="shared" si="120"/>
        <v>2.0669200000000001</v>
      </c>
      <c r="T210" s="84">
        <f t="shared" si="120"/>
        <v>2.0518000000000001</v>
      </c>
      <c r="U210" s="84">
        <f t="shared" si="120"/>
        <v>2.0564100000000001</v>
      </c>
      <c r="V210" s="84">
        <f t="shared" si="120"/>
        <v>2.09796</v>
      </c>
      <c r="W210" s="84">
        <f t="shared" si="120"/>
        <v>2.0540799999999999</v>
      </c>
      <c r="X210" s="84">
        <f t="shared" si="120"/>
        <v>2.0738599999999998</v>
      </c>
      <c r="Y210" s="84">
        <f t="shared" si="120"/>
        <v>1.94977</v>
      </c>
      <c r="Z210" s="84">
        <f t="shared" si="120"/>
        <v>1.82222</v>
      </c>
      <c r="AA210" s="84">
        <f t="shared" si="120"/>
        <v>1.59836</v>
      </c>
    </row>
    <row r="211" spans="1:27" ht="12.75" hidden="1" customHeight="1" outlineLevel="1" x14ac:dyDescent="0.2">
      <c r="A211" s="92" t="s">
        <v>1006</v>
      </c>
      <c r="B211" s="62" t="s">
        <v>231</v>
      </c>
      <c r="C211" s="42" t="s">
        <v>77</v>
      </c>
      <c r="D211" s="43">
        <v>1230.44</v>
      </c>
      <c r="E211" s="43">
        <v>1206.8800000000001</v>
      </c>
      <c r="F211" s="43">
        <v>1163.43</v>
      </c>
      <c r="G211" s="43">
        <v>1127.49</v>
      </c>
      <c r="H211" s="43">
        <v>1199.52</v>
      </c>
      <c r="I211" s="43">
        <v>1290.22</v>
      </c>
      <c r="J211" s="43">
        <v>1588.87</v>
      </c>
      <c r="K211" s="43">
        <v>1742.92</v>
      </c>
      <c r="L211" s="43">
        <v>1881.14</v>
      </c>
      <c r="M211" s="43">
        <v>1916.44</v>
      </c>
      <c r="N211" s="43">
        <v>1949.74</v>
      </c>
      <c r="O211" s="43">
        <v>1936.88</v>
      </c>
      <c r="P211" s="43">
        <v>1915.48</v>
      </c>
      <c r="Q211" s="43">
        <v>1921.44</v>
      </c>
      <c r="R211" s="43">
        <v>1912.77</v>
      </c>
      <c r="S211" s="43">
        <v>1838.8</v>
      </c>
      <c r="T211" s="43">
        <v>1823.68</v>
      </c>
      <c r="U211" s="43">
        <v>1828.29</v>
      </c>
      <c r="V211" s="43">
        <v>1869.84</v>
      </c>
      <c r="W211" s="43">
        <v>1825.96</v>
      </c>
      <c r="X211" s="43">
        <v>1845.74</v>
      </c>
      <c r="Y211" s="43">
        <v>1721.65</v>
      </c>
      <c r="Z211" s="43">
        <v>1594.1</v>
      </c>
      <c r="AA211" s="43">
        <v>1370.24</v>
      </c>
    </row>
    <row r="212" spans="1:27" ht="12.75" hidden="1" customHeight="1" outlineLevel="1" x14ac:dyDescent="0.2">
      <c r="A212" s="92" t="s">
        <v>1007</v>
      </c>
      <c r="B212" s="62" t="s">
        <v>88</v>
      </c>
      <c r="C212" s="42" t="s">
        <v>77</v>
      </c>
      <c r="D212" s="43">
        <f>$D$152</f>
        <v>113.12</v>
      </c>
      <c r="E212" s="43">
        <f>$D$152</f>
        <v>113.12</v>
      </c>
      <c r="F212" s="43">
        <f t="shared" ref="F212:AA212" si="121">$D$152</f>
        <v>113.12</v>
      </c>
      <c r="G212" s="43">
        <f t="shared" si="121"/>
        <v>113.12</v>
      </c>
      <c r="H212" s="43">
        <f t="shared" si="121"/>
        <v>113.12</v>
      </c>
      <c r="I212" s="43">
        <f t="shared" si="121"/>
        <v>113.12</v>
      </c>
      <c r="J212" s="43">
        <f t="shared" si="121"/>
        <v>113.12</v>
      </c>
      <c r="K212" s="43">
        <f t="shared" si="121"/>
        <v>113.12</v>
      </c>
      <c r="L212" s="43">
        <f t="shared" si="121"/>
        <v>113.12</v>
      </c>
      <c r="M212" s="43">
        <f t="shared" si="121"/>
        <v>113.12</v>
      </c>
      <c r="N212" s="43">
        <f t="shared" si="121"/>
        <v>113.12</v>
      </c>
      <c r="O212" s="43">
        <f t="shared" si="121"/>
        <v>113.12</v>
      </c>
      <c r="P212" s="43">
        <f t="shared" si="121"/>
        <v>113.12</v>
      </c>
      <c r="Q212" s="43">
        <f t="shared" si="121"/>
        <v>113.12</v>
      </c>
      <c r="R212" s="43">
        <f t="shared" si="121"/>
        <v>113.12</v>
      </c>
      <c r="S212" s="43">
        <f t="shared" si="121"/>
        <v>113.12</v>
      </c>
      <c r="T212" s="43">
        <f t="shared" si="121"/>
        <v>113.12</v>
      </c>
      <c r="U212" s="43">
        <f t="shared" si="121"/>
        <v>113.12</v>
      </c>
      <c r="V212" s="43">
        <f t="shared" si="121"/>
        <v>113.12</v>
      </c>
      <c r="W212" s="43">
        <f t="shared" si="121"/>
        <v>113.12</v>
      </c>
      <c r="X212" s="43">
        <f t="shared" si="121"/>
        <v>113.12</v>
      </c>
      <c r="Y212" s="43">
        <f t="shared" si="121"/>
        <v>113.12</v>
      </c>
      <c r="Z212" s="43">
        <f t="shared" si="121"/>
        <v>113.12</v>
      </c>
      <c r="AA212" s="43">
        <f t="shared" si="121"/>
        <v>113.12</v>
      </c>
    </row>
    <row r="213" spans="1:27" ht="12.75" hidden="1" customHeight="1" outlineLevel="1" x14ac:dyDescent="0.2">
      <c r="A213" s="92" t="s">
        <v>1008</v>
      </c>
      <c r="B213" s="62" t="s">
        <v>81</v>
      </c>
      <c r="C213" s="42" t="s">
        <v>77</v>
      </c>
      <c r="D213" s="43">
        <v>4.7699999999999996</v>
      </c>
      <c r="E213" s="43">
        <v>4.7699999999999996</v>
      </c>
      <c r="F213" s="43">
        <v>4.7699999999999996</v>
      </c>
      <c r="G213" s="43">
        <v>4.7699999999999996</v>
      </c>
      <c r="H213" s="43">
        <v>4.7699999999999996</v>
      </c>
      <c r="I213" s="43">
        <v>4.7699999999999996</v>
      </c>
      <c r="J213" s="43">
        <v>4.7699999999999996</v>
      </c>
      <c r="K213" s="43">
        <v>4.7699999999999996</v>
      </c>
      <c r="L213" s="43">
        <v>4.7699999999999996</v>
      </c>
      <c r="M213" s="43">
        <v>4.7699999999999996</v>
      </c>
      <c r="N213" s="43">
        <v>4.7699999999999996</v>
      </c>
      <c r="O213" s="43">
        <v>4.7699999999999996</v>
      </c>
      <c r="P213" s="43">
        <v>4.7699999999999996</v>
      </c>
      <c r="Q213" s="43">
        <v>4.7699999999999996</v>
      </c>
      <c r="R213" s="43">
        <v>4.7699999999999996</v>
      </c>
      <c r="S213" s="43">
        <v>4.7699999999999996</v>
      </c>
      <c r="T213" s="43">
        <v>4.7699999999999996</v>
      </c>
      <c r="U213" s="43">
        <v>4.7699999999999996</v>
      </c>
      <c r="V213" s="43">
        <v>4.7699999999999996</v>
      </c>
      <c r="W213" s="43">
        <v>4.7699999999999996</v>
      </c>
      <c r="X213" s="43">
        <v>4.7699999999999996</v>
      </c>
      <c r="Y213" s="43">
        <v>4.7699999999999996</v>
      </c>
      <c r="Z213" s="43">
        <v>4.7699999999999996</v>
      </c>
      <c r="AA213" s="43">
        <v>4.7699999999999996</v>
      </c>
    </row>
    <row r="214" spans="1:27" ht="12.75" hidden="1" customHeight="1" outlineLevel="1" x14ac:dyDescent="0.2">
      <c r="A214" s="92" t="s">
        <v>1009</v>
      </c>
      <c r="B214" s="62" t="s">
        <v>79</v>
      </c>
      <c r="C214" s="42" t="s">
        <v>77</v>
      </c>
      <c r="D214" s="43">
        <f>$D$11</f>
        <v>110.23</v>
      </c>
      <c r="E214" s="43">
        <f t="shared" ref="E214:AA214" si="122">$D$11</f>
        <v>110.23</v>
      </c>
      <c r="F214" s="43">
        <f t="shared" si="122"/>
        <v>110.23</v>
      </c>
      <c r="G214" s="43">
        <f t="shared" si="122"/>
        <v>110.23</v>
      </c>
      <c r="H214" s="43">
        <f t="shared" si="122"/>
        <v>110.23</v>
      </c>
      <c r="I214" s="43">
        <f t="shared" si="122"/>
        <v>110.23</v>
      </c>
      <c r="J214" s="43">
        <f t="shared" si="122"/>
        <v>110.23</v>
      </c>
      <c r="K214" s="43">
        <f t="shared" si="122"/>
        <v>110.23</v>
      </c>
      <c r="L214" s="43">
        <f t="shared" si="122"/>
        <v>110.23</v>
      </c>
      <c r="M214" s="43">
        <f t="shared" si="122"/>
        <v>110.23</v>
      </c>
      <c r="N214" s="43">
        <f t="shared" si="122"/>
        <v>110.23</v>
      </c>
      <c r="O214" s="43">
        <f t="shared" si="122"/>
        <v>110.23</v>
      </c>
      <c r="P214" s="43">
        <f t="shared" si="122"/>
        <v>110.23</v>
      </c>
      <c r="Q214" s="43">
        <f t="shared" si="122"/>
        <v>110.23</v>
      </c>
      <c r="R214" s="43">
        <f t="shared" si="122"/>
        <v>110.23</v>
      </c>
      <c r="S214" s="43">
        <f t="shared" si="122"/>
        <v>110.23</v>
      </c>
      <c r="T214" s="43">
        <f t="shared" si="122"/>
        <v>110.23</v>
      </c>
      <c r="U214" s="43">
        <f t="shared" si="122"/>
        <v>110.23</v>
      </c>
      <c r="V214" s="43">
        <f t="shared" si="122"/>
        <v>110.23</v>
      </c>
      <c r="W214" s="43">
        <f t="shared" si="122"/>
        <v>110.23</v>
      </c>
      <c r="X214" s="43">
        <f t="shared" si="122"/>
        <v>110.23</v>
      </c>
      <c r="Y214" s="43">
        <f t="shared" si="122"/>
        <v>110.23</v>
      </c>
      <c r="Z214" s="43">
        <f t="shared" si="122"/>
        <v>110.23</v>
      </c>
      <c r="AA214" s="43">
        <f t="shared" si="122"/>
        <v>110.23</v>
      </c>
    </row>
    <row r="215" spans="1:27" ht="12.75" customHeight="1" collapsed="1" x14ac:dyDescent="0.2">
      <c r="A215" s="91" t="s">
        <v>1010</v>
      </c>
      <c r="B215" s="27" t="str">
        <f>"14"&amp;"."&amp;$B$599&amp;"."&amp;$B$600</f>
        <v>14.02.2023</v>
      </c>
      <c r="C215" s="83" t="s">
        <v>74</v>
      </c>
      <c r="D215" s="84">
        <f>ROUND(((D216+D217+D219+D218)/1000),5)</f>
        <v>1.44974</v>
      </c>
      <c r="E215" s="84">
        <f>ROUND(((E216+E217+E219+E218)/1000),5)</f>
        <v>1.3954</v>
      </c>
      <c r="F215" s="84">
        <f>ROUND(((F216+F217+F219+F218)/1000),5)</f>
        <v>1.35388</v>
      </c>
      <c r="G215" s="84">
        <f t="shared" ref="G215:AA215" si="123">ROUND(((G216+G217+G219+G218)/1000),5)</f>
        <v>1.3518600000000001</v>
      </c>
      <c r="H215" s="84">
        <f t="shared" si="123"/>
        <v>1.39774</v>
      </c>
      <c r="I215" s="84">
        <f t="shared" si="123"/>
        <v>1.4919500000000001</v>
      </c>
      <c r="J215" s="84">
        <f t="shared" si="123"/>
        <v>1.7880100000000001</v>
      </c>
      <c r="K215" s="84">
        <f t="shared" si="123"/>
        <v>1.9020699999999999</v>
      </c>
      <c r="L215" s="84">
        <f t="shared" si="123"/>
        <v>1.9839100000000001</v>
      </c>
      <c r="M215" s="84">
        <f t="shared" si="123"/>
        <v>2.14262</v>
      </c>
      <c r="N215" s="84">
        <f t="shared" si="123"/>
        <v>2.1543100000000002</v>
      </c>
      <c r="O215" s="84">
        <f t="shared" si="123"/>
        <v>2.1530499999999999</v>
      </c>
      <c r="P215" s="84">
        <f t="shared" si="123"/>
        <v>2.1308500000000001</v>
      </c>
      <c r="Q215" s="84">
        <f t="shared" si="123"/>
        <v>2.1374599999999999</v>
      </c>
      <c r="R215" s="84">
        <f t="shared" si="123"/>
        <v>2.13245</v>
      </c>
      <c r="S215" s="84">
        <f t="shared" si="123"/>
        <v>2.1236999999999999</v>
      </c>
      <c r="T215" s="84">
        <f t="shared" si="123"/>
        <v>2.1259999999999999</v>
      </c>
      <c r="U215" s="84">
        <f t="shared" si="123"/>
        <v>2.1411799999999999</v>
      </c>
      <c r="V215" s="84">
        <f t="shared" si="123"/>
        <v>2.1477400000000002</v>
      </c>
      <c r="W215" s="84">
        <f t="shared" si="123"/>
        <v>2.1397300000000001</v>
      </c>
      <c r="X215" s="84">
        <f t="shared" si="123"/>
        <v>2.1006900000000002</v>
      </c>
      <c r="Y215" s="84">
        <f t="shared" si="123"/>
        <v>1.9207700000000001</v>
      </c>
      <c r="Z215" s="84">
        <f t="shared" si="123"/>
        <v>1.8237099999999999</v>
      </c>
      <c r="AA215" s="84">
        <f t="shared" si="123"/>
        <v>1.6511899999999999</v>
      </c>
    </row>
    <row r="216" spans="1:27" ht="12.75" hidden="1" customHeight="1" outlineLevel="1" x14ac:dyDescent="0.2">
      <c r="A216" s="92" t="s">
        <v>1011</v>
      </c>
      <c r="B216" s="62" t="s">
        <v>231</v>
      </c>
      <c r="C216" s="42" t="s">
        <v>77</v>
      </c>
      <c r="D216" s="43">
        <v>1221.6199999999999</v>
      </c>
      <c r="E216" s="43">
        <v>1167.28</v>
      </c>
      <c r="F216" s="43">
        <v>1125.76</v>
      </c>
      <c r="G216" s="43">
        <v>1123.74</v>
      </c>
      <c r="H216" s="43">
        <v>1169.6199999999999</v>
      </c>
      <c r="I216" s="43">
        <v>1263.83</v>
      </c>
      <c r="J216" s="43">
        <v>1559.89</v>
      </c>
      <c r="K216" s="43">
        <v>1673.95</v>
      </c>
      <c r="L216" s="43">
        <v>1755.79</v>
      </c>
      <c r="M216" s="43">
        <v>1914.5</v>
      </c>
      <c r="N216" s="43">
        <v>1926.19</v>
      </c>
      <c r="O216" s="43">
        <v>1924.93</v>
      </c>
      <c r="P216" s="43">
        <v>1902.73</v>
      </c>
      <c r="Q216" s="43">
        <v>1909.34</v>
      </c>
      <c r="R216" s="43">
        <v>1904.33</v>
      </c>
      <c r="S216" s="43">
        <v>1895.58</v>
      </c>
      <c r="T216" s="43">
        <v>1897.88</v>
      </c>
      <c r="U216" s="43">
        <v>1913.06</v>
      </c>
      <c r="V216" s="43">
        <v>1919.62</v>
      </c>
      <c r="W216" s="43">
        <v>1911.61</v>
      </c>
      <c r="X216" s="43">
        <v>1872.57</v>
      </c>
      <c r="Y216" s="43">
        <v>1692.65</v>
      </c>
      <c r="Z216" s="43">
        <v>1595.59</v>
      </c>
      <c r="AA216" s="43">
        <v>1423.07</v>
      </c>
    </row>
    <row r="217" spans="1:27" ht="12.75" hidden="1" customHeight="1" outlineLevel="1" x14ac:dyDescent="0.2">
      <c r="A217" s="92" t="s">
        <v>1012</v>
      </c>
      <c r="B217" s="62" t="s">
        <v>88</v>
      </c>
      <c r="C217" s="42" t="s">
        <v>77</v>
      </c>
      <c r="D217" s="43">
        <f>$D$152</f>
        <v>113.12</v>
      </c>
      <c r="E217" s="43">
        <f>$D$152</f>
        <v>113.12</v>
      </c>
      <c r="F217" s="43">
        <f t="shared" ref="F217:AA217" si="124">$D$152</f>
        <v>113.12</v>
      </c>
      <c r="G217" s="43">
        <f t="shared" si="124"/>
        <v>113.12</v>
      </c>
      <c r="H217" s="43">
        <f t="shared" si="124"/>
        <v>113.12</v>
      </c>
      <c r="I217" s="43">
        <f t="shared" si="124"/>
        <v>113.12</v>
      </c>
      <c r="J217" s="43">
        <f t="shared" si="124"/>
        <v>113.12</v>
      </c>
      <c r="K217" s="43">
        <f t="shared" si="124"/>
        <v>113.12</v>
      </c>
      <c r="L217" s="43">
        <f t="shared" si="124"/>
        <v>113.12</v>
      </c>
      <c r="M217" s="43">
        <f t="shared" si="124"/>
        <v>113.12</v>
      </c>
      <c r="N217" s="43">
        <f t="shared" si="124"/>
        <v>113.12</v>
      </c>
      <c r="O217" s="43">
        <f t="shared" si="124"/>
        <v>113.12</v>
      </c>
      <c r="P217" s="43">
        <f t="shared" si="124"/>
        <v>113.12</v>
      </c>
      <c r="Q217" s="43">
        <f t="shared" si="124"/>
        <v>113.12</v>
      </c>
      <c r="R217" s="43">
        <f t="shared" si="124"/>
        <v>113.12</v>
      </c>
      <c r="S217" s="43">
        <f t="shared" si="124"/>
        <v>113.12</v>
      </c>
      <c r="T217" s="43">
        <f t="shared" si="124"/>
        <v>113.12</v>
      </c>
      <c r="U217" s="43">
        <f t="shared" si="124"/>
        <v>113.12</v>
      </c>
      <c r="V217" s="43">
        <f t="shared" si="124"/>
        <v>113.12</v>
      </c>
      <c r="W217" s="43">
        <f t="shared" si="124"/>
        <v>113.12</v>
      </c>
      <c r="X217" s="43">
        <f t="shared" si="124"/>
        <v>113.12</v>
      </c>
      <c r="Y217" s="43">
        <f t="shared" si="124"/>
        <v>113.12</v>
      </c>
      <c r="Z217" s="43">
        <f t="shared" si="124"/>
        <v>113.12</v>
      </c>
      <c r="AA217" s="43">
        <f t="shared" si="124"/>
        <v>113.12</v>
      </c>
    </row>
    <row r="218" spans="1:27" ht="12.75" hidden="1" customHeight="1" outlineLevel="1" x14ac:dyDescent="0.2">
      <c r="A218" s="92" t="s">
        <v>1013</v>
      </c>
      <c r="B218" s="62" t="s">
        <v>81</v>
      </c>
      <c r="C218" s="42" t="s">
        <v>77</v>
      </c>
      <c r="D218" s="43">
        <v>4.7699999999999996</v>
      </c>
      <c r="E218" s="43">
        <v>4.7699999999999996</v>
      </c>
      <c r="F218" s="43">
        <v>4.7699999999999996</v>
      </c>
      <c r="G218" s="43">
        <v>4.7699999999999996</v>
      </c>
      <c r="H218" s="43">
        <v>4.7699999999999996</v>
      </c>
      <c r="I218" s="43">
        <v>4.7699999999999996</v>
      </c>
      <c r="J218" s="43">
        <v>4.7699999999999996</v>
      </c>
      <c r="K218" s="43">
        <v>4.7699999999999996</v>
      </c>
      <c r="L218" s="43">
        <v>4.7699999999999996</v>
      </c>
      <c r="M218" s="43">
        <v>4.7699999999999996</v>
      </c>
      <c r="N218" s="43">
        <v>4.7699999999999996</v>
      </c>
      <c r="O218" s="43">
        <v>4.7699999999999996</v>
      </c>
      <c r="P218" s="43">
        <v>4.7699999999999996</v>
      </c>
      <c r="Q218" s="43">
        <v>4.7699999999999996</v>
      </c>
      <c r="R218" s="43">
        <v>4.7699999999999996</v>
      </c>
      <c r="S218" s="43">
        <v>4.7699999999999996</v>
      </c>
      <c r="T218" s="43">
        <v>4.7699999999999996</v>
      </c>
      <c r="U218" s="43">
        <v>4.7699999999999996</v>
      </c>
      <c r="V218" s="43">
        <v>4.7699999999999996</v>
      </c>
      <c r="W218" s="43">
        <v>4.7699999999999996</v>
      </c>
      <c r="X218" s="43">
        <v>4.7699999999999996</v>
      </c>
      <c r="Y218" s="43">
        <v>4.7699999999999996</v>
      </c>
      <c r="Z218" s="43">
        <v>4.7699999999999996</v>
      </c>
      <c r="AA218" s="43">
        <v>4.7699999999999996</v>
      </c>
    </row>
    <row r="219" spans="1:27" ht="12.75" hidden="1" customHeight="1" outlineLevel="1" x14ac:dyDescent="0.2">
      <c r="A219" s="92" t="s">
        <v>1014</v>
      </c>
      <c r="B219" s="62" t="s">
        <v>79</v>
      </c>
      <c r="C219" s="42" t="s">
        <v>77</v>
      </c>
      <c r="D219" s="43">
        <f>$D$11</f>
        <v>110.23</v>
      </c>
      <c r="E219" s="43">
        <f t="shared" ref="E219:AA219" si="125">$D$11</f>
        <v>110.23</v>
      </c>
      <c r="F219" s="43">
        <f t="shared" si="125"/>
        <v>110.23</v>
      </c>
      <c r="G219" s="43">
        <f t="shared" si="125"/>
        <v>110.23</v>
      </c>
      <c r="H219" s="43">
        <f t="shared" si="125"/>
        <v>110.23</v>
      </c>
      <c r="I219" s="43">
        <f t="shared" si="125"/>
        <v>110.23</v>
      </c>
      <c r="J219" s="43">
        <f t="shared" si="125"/>
        <v>110.23</v>
      </c>
      <c r="K219" s="43">
        <f t="shared" si="125"/>
        <v>110.23</v>
      </c>
      <c r="L219" s="43">
        <f t="shared" si="125"/>
        <v>110.23</v>
      </c>
      <c r="M219" s="43">
        <f t="shared" si="125"/>
        <v>110.23</v>
      </c>
      <c r="N219" s="43">
        <f t="shared" si="125"/>
        <v>110.23</v>
      </c>
      <c r="O219" s="43">
        <f t="shared" si="125"/>
        <v>110.23</v>
      </c>
      <c r="P219" s="43">
        <f t="shared" si="125"/>
        <v>110.23</v>
      </c>
      <c r="Q219" s="43">
        <f t="shared" si="125"/>
        <v>110.23</v>
      </c>
      <c r="R219" s="43">
        <f t="shared" si="125"/>
        <v>110.23</v>
      </c>
      <c r="S219" s="43">
        <f t="shared" si="125"/>
        <v>110.23</v>
      </c>
      <c r="T219" s="43">
        <f t="shared" si="125"/>
        <v>110.23</v>
      </c>
      <c r="U219" s="43">
        <f t="shared" si="125"/>
        <v>110.23</v>
      </c>
      <c r="V219" s="43">
        <f t="shared" si="125"/>
        <v>110.23</v>
      </c>
      <c r="W219" s="43">
        <f t="shared" si="125"/>
        <v>110.23</v>
      </c>
      <c r="X219" s="43">
        <f t="shared" si="125"/>
        <v>110.23</v>
      </c>
      <c r="Y219" s="43">
        <f t="shared" si="125"/>
        <v>110.23</v>
      </c>
      <c r="Z219" s="43">
        <f t="shared" si="125"/>
        <v>110.23</v>
      </c>
      <c r="AA219" s="43">
        <f t="shared" si="125"/>
        <v>110.23</v>
      </c>
    </row>
    <row r="220" spans="1:27" ht="12.75" customHeight="1" collapsed="1" x14ac:dyDescent="0.2">
      <c r="A220" s="91" t="s">
        <v>1015</v>
      </c>
      <c r="B220" s="27" t="str">
        <f>"15"&amp;"."&amp;$B$599&amp;"."&amp;$B$600</f>
        <v>15.02.2023</v>
      </c>
      <c r="C220" s="83" t="s">
        <v>74</v>
      </c>
      <c r="D220" s="84">
        <f>ROUND(((D221+D222+D224+D223)/1000),5)</f>
        <v>1.45749</v>
      </c>
      <c r="E220" s="84">
        <f>ROUND(((E221+E222+E224+E223)/1000),5)</f>
        <v>1.37984</v>
      </c>
      <c r="F220" s="84">
        <f>ROUND(((F221+F222+F224+F223)/1000),5)</f>
        <v>1.3528899999999999</v>
      </c>
      <c r="G220" s="84">
        <f t="shared" ref="G220:AA220" si="126">ROUND(((G221+G222+G224+G223)/1000),5)</f>
        <v>1.3537300000000001</v>
      </c>
      <c r="H220" s="84">
        <f t="shared" si="126"/>
        <v>1.3984300000000001</v>
      </c>
      <c r="I220" s="84">
        <f t="shared" si="126"/>
        <v>1.4975400000000001</v>
      </c>
      <c r="J220" s="84">
        <f t="shared" si="126"/>
        <v>1.7593099999999999</v>
      </c>
      <c r="K220" s="84">
        <f t="shared" si="126"/>
        <v>1.9072100000000001</v>
      </c>
      <c r="L220" s="84">
        <f t="shared" si="126"/>
        <v>1.96275</v>
      </c>
      <c r="M220" s="84">
        <f t="shared" si="126"/>
        <v>1.99333</v>
      </c>
      <c r="N220" s="84">
        <f t="shared" si="126"/>
        <v>2.0254400000000001</v>
      </c>
      <c r="O220" s="84">
        <f t="shared" si="126"/>
        <v>2.1305499999999999</v>
      </c>
      <c r="P220" s="84">
        <f t="shared" si="126"/>
        <v>2.04644</v>
      </c>
      <c r="Q220" s="84">
        <f t="shared" si="126"/>
        <v>2.0777000000000001</v>
      </c>
      <c r="R220" s="84">
        <f t="shared" si="126"/>
        <v>2.0510700000000002</v>
      </c>
      <c r="S220" s="84">
        <f t="shared" si="126"/>
        <v>1.99915</v>
      </c>
      <c r="T220" s="84">
        <f t="shared" si="126"/>
        <v>1.9636199999999999</v>
      </c>
      <c r="U220" s="84">
        <f t="shared" si="126"/>
        <v>1.9831399999999999</v>
      </c>
      <c r="V220" s="84">
        <f t="shared" si="126"/>
        <v>2.0532300000000001</v>
      </c>
      <c r="W220" s="84">
        <f t="shared" si="126"/>
        <v>2.0544199999999999</v>
      </c>
      <c r="X220" s="84">
        <f t="shared" si="126"/>
        <v>2.0252699999999999</v>
      </c>
      <c r="Y220" s="84">
        <f t="shared" si="126"/>
        <v>1.95452</v>
      </c>
      <c r="Z220" s="84">
        <f t="shared" si="126"/>
        <v>1.81297</v>
      </c>
      <c r="AA220" s="84">
        <f t="shared" si="126"/>
        <v>1.5951900000000001</v>
      </c>
    </row>
    <row r="221" spans="1:27" ht="12.75" hidden="1" customHeight="1" outlineLevel="1" x14ac:dyDescent="0.2">
      <c r="A221" s="92" t="s">
        <v>1016</v>
      </c>
      <c r="B221" s="62" t="s">
        <v>231</v>
      </c>
      <c r="C221" s="42" t="s">
        <v>77</v>
      </c>
      <c r="D221" s="43">
        <v>1229.3699999999999</v>
      </c>
      <c r="E221" s="43">
        <v>1151.72</v>
      </c>
      <c r="F221" s="43">
        <v>1124.77</v>
      </c>
      <c r="G221" s="43">
        <v>1125.6099999999999</v>
      </c>
      <c r="H221" s="43">
        <v>1170.31</v>
      </c>
      <c r="I221" s="43">
        <v>1269.42</v>
      </c>
      <c r="J221" s="43">
        <v>1531.19</v>
      </c>
      <c r="K221" s="43">
        <v>1679.09</v>
      </c>
      <c r="L221" s="43">
        <v>1734.63</v>
      </c>
      <c r="M221" s="43">
        <v>1765.21</v>
      </c>
      <c r="N221" s="43">
        <v>1797.32</v>
      </c>
      <c r="O221" s="43">
        <v>1902.43</v>
      </c>
      <c r="P221" s="43">
        <v>1818.32</v>
      </c>
      <c r="Q221" s="43">
        <v>1849.58</v>
      </c>
      <c r="R221" s="43">
        <v>1822.95</v>
      </c>
      <c r="S221" s="43">
        <v>1771.03</v>
      </c>
      <c r="T221" s="43">
        <v>1735.5</v>
      </c>
      <c r="U221" s="43">
        <v>1755.02</v>
      </c>
      <c r="V221" s="43">
        <v>1825.11</v>
      </c>
      <c r="W221" s="43">
        <v>1826.3</v>
      </c>
      <c r="X221" s="43">
        <v>1797.15</v>
      </c>
      <c r="Y221" s="43">
        <v>1726.4</v>
      </c>
      <c r="Z221" s="43">
        <v>1584.85</v>
      </c>
      <c r="AA221" s="43">
        <v>1367.07</v>
      </c>
    </row>
    <row r="222" spans="1:27" ht="12.75" hidden="1" customHeight="1" outlineLevel="1" x14ac:dyDescent="0.2">
      <c r="A222" s="92" t="s">
        <v>1017</v>
      </c>
      <c r="B222" s="62" t="s">
        <v>88</v>
      </c>
      <c r="C222" s="42" t="s">
        <v>77</v>
      </c>
      <c r="D222" s="43">
        <f>$D$152</f>
        <v>113.12</v>
      </c>
      <c r="E222" s="43">
        <f>$D$152</f>
        <v>113.12</v>
      </c>
      <c r="F222" s="43">
        <f t="shared" ref="F222:AA222" si="127">$D$152</f>
        <v>113.12</v>
      </c>
      <c r="G222" s="43">
        <f t="shared" si="127"/>
        <v>113.12</v>
      </c>
      <c r="H222" s="43">
        <f t="shared" si="127"/>
        <v>113.12</v>
      </c>
      <c r="I222" s="43">
        <f t="shared" si="127"/>
        <v>113.12</v>
      </c>
      <c r="J222" s="43">
        <f t="shared" si="127"/>
        <v>113.12</v>
      </c>
      <c r="K222" s="43">
        <f t="shared" si="127"/>
        <v>113.12</v>
      </c>
      <c r="L222" s="43">
        <f t="shared" si="127"/>
        <v>113.12</v>
      </c>
      <c r="M222" s="43">
        <f t="shared" si="127"/>
        <v>113.12</v>
      </c>
      <c r="N222" s="43">
        <f t="shared" si="127"/>
        <v>113.12</v>
      </c>
      <c r="O222" s="43">
        <f t="shared" si="127"/>
        <v>113.12</v>
      </c>
      <c r="P222" s="43">
        <f t="shared" si="127"/>
        <v>113.12</v>
      </c>
      <c r="Q222" s="43">
        <f t="shared" si="127"/>
        <v>113.12</v>
      </c>
      <c r="R222" s="43">
        <f t="shared" si="127"/>
        <v>113.12</v>
      </c>
      <c r="S222" s="43">
        <f t="shared" si="127"/>
        <v>113.12</v>
      </c>
      <c r="T222" s="43">
        <f t="shared" si="127"/>
        <v>113.12</v>
      </c>
      <c r="U222" s="43">
        <f t="shared" si="127"/>
        <v>113.12</v>
      </c>
      <c r="V222" s="43">
        <f t="shared" si="127"/>
        <v>113.12</v>
      </c>
      <c r="W222" s="43">
        <f t="shared" si="127"/>
        <v>113.12</v>
      </c>
      <c r="X222" s="43">
        <f t="shared" si="127"/>
        <v>113.12</v>
      </c>
      <c r="Y222" s="43">
        <f t="shared" si="127"/>
        <v>113.12</v>
      </c>
      <c r="Z222" s="43">
        <f t="shared" si="127"/>
        <v>113.12</v>
      </c>
      <c r="AA222" s="43">
        <f t="shared" si="127"/>
        <v>113.12</v>
      </c>
    </row>
    <row r="223" spans="1:27" ht="12.75" hidden="1" customHeight="1" outlineLevel="1" x14ac:dyDescent="0.2">
      <c r="A223" s="92" t="s">
        <v>1018</v>
      </c>
      <c r="B223" s="62" t="s">
        <v>81</v>
      </c>
      <c r="C223" s="42" t="s">
        <v>77</v>
      </c>
      <c r="D223" s="43">
        <v>4.7699999999999996</v>
      </c>
      <c r="E223" s="43">
        <v>4.7699999999999996</v>
      </c>
      <c r="F223" s="43">
        <v>4.7699999999999996</v>
      </c>
      <c r="G223" s="43">
        <v>4.7699999999999996</v>
      </c>
      <c r="H223" s="43">
        <v>4.7699999999999996</v>
      </c>
      <c r="I223" s="43">
        <v>4.7699999999999996</v>
      </c>
      <c r="J223" s="43">
        <v>4.7699999999999996</v>
      </c>
      <c r="K223" s="43">
        <v>4.7699999999999996</v>
      </c>
      <c r="L223" s="43">
        <v>4.7699999999999996</v>
      </c>
      <c r="M223" s="43">
        <v>4.7699999999999996</v>
      </c>
      <c r="N223" s="43">
        <v>4.7699999999999996</v>
      </c>
      <c r="O223" s="43">
        <v>4.7699999999999996</v>
      </c>
      <c r="P223" s="43">
        <v>4.7699999999999996</v>
      </c>
      <c r="Q223" s="43">
        <v>4.7699999999999996</v>
      </c>
      <c r="R223" s="43">
        <v>4.7699999999999996</v>
      </c>
      <c r="S223" s="43">
        <v>4.7699999999999996</v>
      </c>
      <c r="T223" s="43">
        <v>4.7699999999999996</v>
      </c>
      <c r="U223" s="43">
        <v>4.7699999999999996</v>
      </c>
      <c r="V223" s="43">
        <v>4.7699999999999996</v>
      </c>
      <c r="W223" s="43">
        <v>4.7699999999999996</v>
      </c>
      <c r="X223" s="43">
        <v>4.7699999999999996</v>
      </c>
      <c r="Y223" s="43">
        <v>4.7699999999999996</v>
      </c>
      <c r="Z223" s="43">
        <v>4.7699999999999996</v>
      </c>
      <c r="AA223" s="43">
        <v>4.7699999999999996</v>
      </c>
    </row>
    <row r="224" spans="1:27" ht="12.75" hidden="1" customHeight="1" outlineLevel="1" x14ac:dyDescent="0.2">
      <c r="A224" s="92" t="s">
        <v>1019</v>
      </c>
      <c r="B224" s="62" t="s">
        <v>79</v>
      </c>
      <c r="C224" s="42" t="s">
        <v>77</v>
      </c>
      <c r="D224" s="43">
        <f>$D$11</f>
        <v>110.23</v>
      </c>
      <c r="E224" s="43">
        <f t="shared" ref="E224:AA224" si="128">$D$11</f>
        <v>110.23</v>
      </c>
      <c r="F224" s="43">
        <f t="shared" si="128"/>
        <v>110.23</v>
      </c>
      <c r="G224" s="43">
        <f t="shared" si="128"/>
        <v>110.23</v>
      </c>
      <c r="H224" s="43">
        <f t="shared" si="128"/>
        <v>110.23</v>
      </c>
      <c r="I224" s="43">
        <f t="shared" si="128"/>
        <v>110.23</v>
      </c>
      <c r="J224" s="43">
        <f t="shared" si="128"/>
        <v>110.23</v>
      </c>
      <c r="K224" s="43">
        <f t="shared" si="128"/>
        <v>110.23</v>
      </c>
      <c r="L224" s="43">
        <f t="shared" si="128"/>
        <v>110.23</v>
      </c>
      <c r="M224" s="43">
        <f t="shared" si="128"/>
        <v>110.23</v>
      </c>
      <c r="N224" s="43">
        <f t="shared" si="128"/>
        <v>110.23</v>
      </c>
      <c r="O224" s="43">
        <f t="shared" si="128"/>
        <v>110.23</v>
      </c>
      <c r="P224" s="43">
        <f t="shared" si="128"/>
        <v>110.23</v>
      </c>
      <c r="Q224" s="43">
        <f t="shared" si="128"/>
        <v>110.23</v>
      </c>
      <c r="R224" s="43">
        <f t="shared" si="128"/>
        <v>110.23</v>
      </c>
      <c r="S224" s="43">
        <f t="shared" si="128"/>
        <v>110.23</v>
      </c>
      <c r="T224" s="43">
        <f t="shared" si="128"/>
        <v>110.23</v>
      </c>
      <c r="U224" s="43">
        <f t="shared" si="128"/>
        <v>110.23</v>
      </c>
      <c r="V224" s="43">
        <f t="shared" si="128"/>
        <v>110.23</v>
      </c>
      <c r="W224" s="43">
        <f t="shared" si="128"/>
        <v>110.23</v>
      </c>
      <c r="X224" s="43">
        <f t="shared" si="128"/>
        <v>110.23</v>
      </c>
      <c r="Y224" s="43">
        <f t="shared" si="128"/>
        <v>110.23</v>
      </c>
      <c r="Z224" s="43">
        <f t="shared" si="128"/>
        <v>110.23</v>
      </c>
      <c r="AA224" s="43">
        <f t="shared" si="128"/>
        <v>110.23</v>
      </c>
    </row>
    <row r="225" spans="1:27" ht="12.75" customHeight="1" collapsed="1" x14ac:dyDescent="0.2">
      <c r="A225" s="91" t="s">
        <v>1020</v>
      </c>
      <c r="B225" s="27" t="str">
        <f>"16"&amp;"."&amp;$B$599&amp;"."&amp;$B$600</f>
        <v>16.02.2023</v>
      </c>
      <c r="C225" s="83" t="s">
        <v>74</v>
      </c>
      <c r="D225" s="84">
        <f>ROUND(((D226+D227+D229+D228)/1000),5)</f>
        <v>1.43442</v>
      </c>
      <c r="E225" s="84">
        <f>ROUND(((E226+E227+E229+E228)/1000),5)</f>
        <v>1.3847100000000001</v>
      </c>
      <c r="F225" s="84">
        <f>ROUND(((F226+F227+F229+F228)/1000),5)</f>
        <v>1.35405</v>
      </c>
      <c r="G225" s="84">
        <f t="shared" ref="G225:AA225" si="129">ROUND(((G226+G227+G229+G228)/1000),5)</f>
        <v>1.35806</v>
      </c>
      <c r="H225" s="84">
        <f t="shared" si="129"/>
        <v>1.4135500000000001</v>
      </c>
      <c r="I225" s="84">
        <f t="shared" si="129"/>
        <v>1.5250900000000001</v>
      </c>
      <c r="J225" s="84">
        <f t="shared" si="129"/>
        <v>1.75217</v>
      </c>
      <c r="K225" s="84">
        <f t="shared" si="129"/>
        <v>1.8827700000000001</v>
      </c>
      <c r="L225" s="84">
        <f t="shared" si="129"/>
        <v>1.92581</v>
      </c>
      <c r="M225" s="84">
        <f t="shared" si="129"/>
        <v>1.93957</v>
      </c>
      <c r="N225" s="84">
        <f t="shared" si="129"/>
        <v>1.9594199999999999</v>
      </c>
      <c r="O225" s="84">
        <f t="shared" si="129"/>
        <v>1.9948600000000001</v>
      </c>
      <c r="P225" s="84">
        <f t="shared" si="129"/>
        <v>1.9705299999999999</v>
      </c>
      <c r="Q225" s="84">
        <f t="shared" si="129"/>
        <v>1.9679500000000001</v>
      </c>
      <c r="R225" s="84">
        <f t="shared" si="129"/>
        <v>1.9639</v>
      </c>
      <c r="S225" s="84">
        <f t="shared" si="129"/>
        <v>1.93266</v>
      </c>
      <c r="T225" s="84">
        <f t="shared" si="129"/>
        <v>1.9110100000000001</v>
      </c>
      <c r="U225" s="84">
        <f t="shared" si="129"/>
        <v>1.92791</v>
      </c>
      <c r="V225" s="84">
        <f t="shared" si="129"/>
        <v>1.95503</v>
      </c>
      <c r="W225" s="84">
        <f t="shared" si="129"/>
        <v>1.97759</v>
      </c>
      <c r="X225" s="84">
        <f t="shared" si="129"/>
        <v>1.95679</v>
      </c>
      <c r="Y225" s="84">
        <f t="shared" si="129"/>
        <v>1.9298299999999999</v>
      </c>
      <c r="Z225" s="84">
        <f t="shared" si="129"/>
        <v>1.80525</v>
      </c>
      <c r="AA225" s="84">
        <f t="shared" si="129"/>
        <v>1.54132</v>
      </c>
    </row>
    <row r="226" spans="1:27" ht="12.75" hidden="1" customHeight="1" outlineLevel="1" x14ac:dyDescent="0.2">
      <c r="A226" s="92" t="s">
        <v>1021</v>
      </c>
      <c r="B226" s="62" t="s">
        <v>231</v>
      </c>
      <c r="C226" s="42" t="s">
        <v>77</v>
      </c>
      <c r="D226" s="43">
        <v>1206.3</v>
      </c>
      <c r="E226" s="43">
        <v>1156.5899999999999</v>
      </c>
      <c r="F226" s="43">
        <v>1125.93</v>
      </c>
      <c r="G226" s="43">
        <v>1129.94</v>
      </c>
      <c r="H226" s="43">
        <v>1185.43</v>
      </c>
      <c r="I226" s="43">
        <v>1296.97</v>
      </c>
      <c r="J226" s="43">
        <v>1524.05</v>
      </c>
      <c r="K226" s="43">
        <v>1654.65</v>
      </c>
      <c r="L226" s="43">
        <v>1697.69</v>
      </c>
      <c r="M226" s="43">
        <v>1711.45</v>
      </c>
      <c r="N226" s="43">
        <v>1731.3</v>
      </c>
      <c r="O226" s="43">
        <v>1766.74</v>
      </c>
      <c r="P226" s="43">
        <v>1742.41</v>
      </c>
      <c r="Q226" s="43">
        <v>1739.83</v>
      </c>
      <c r="R226" s="43">
        <v>1735.78</v>
      </c>
      <c r="S226" s="43">
        <v>1704.54</v>
      </c>
      <c r="T226" s="43">
        <v>1682.89</v>
      </c>
      <c r="U226" s="43">
        <v>1699.79</v>
      </c>
      <c r="V226" s="43">
        <v>1726.91</v>
      </c>
      <c r="W226" s="43">
        <v>1749.47</v>
      </c>
      <c r="X226" s="43">
        <v>1728.67</v>
      </c>
      <c r="Y226" s="43">
        <v>1701.71</v>
      </c>
      <c r="Z226" s="43">
        <v>1577.13</v>
      </c>
      <c r="AA226" s="43">
        <v>1313.2</v>
      </c>
    </row>
    <row r="227" spans="1:27" ht="12.75" hidden="1" customHeight="1" outlineLevel="1" x14ac:dyDescent="0.2">
      <c r="A227" s="92" t="s">
        <v>1022</v>
      </c>
      <c r="B227" s="62" t="s">
        <v>88</v>
      </c>
      <c r="C227" s="42" t="s">
        <v>77</v>
      </c>
      <c r="D227" s="43">
        <f>$D$152</f>
        <v>113.12</v>
      </c>
      <c r="E227" s="43">
        <f>$D$152</f>
        <v>113.12</v>
      </c>
      <c r="F227" s="43">
        <f t="shared" ref="F227:AA227" si="130">$D$152</f>
        <v>113.12</v>
      </c>
      <c r="G227" s="43">
        <f t="shared" si="130"/>
        <v>113.12</v>
      </c>
      <c r="H227" s="43">
        <f t="shared" si="130"/>
        <v>113.12</v>
      </c>
      <c r="I227" s="43">
        <f t="shared" si="130"/>
        <v>113.12</v>
      </c>
      <c r="J227" s="43">
        <f t="shared" si="130"/>
        <v>113.12</v>
      </c>
      <c r="K227" s="43">
        <f t="shared" si="130"/>
        <v>113.12</v>
      </c>
      <c r="L227" s="43">
        <f t="shared" si="130"/>
        <v>113.12</v>
      </c>
      <c r="M227" s="43">
        <f t="shared" si="130"/>
        <v>113.12</v>
      </c>
      <c r="N227" s="43">
        <f t="shared" si="130"/>
        <v>113.12</v>
      </c>
      <c r="O227" s="43">
        <f t="shared" si="130"/>
        <v>113.12</v>
      </c>
      <c r="P227" s="43">
        <f t="shared" si="130"/>
        <v>113.12</v>
      </c>
      <c r="Q227" s="43">
        <f t="shared" si="130"/>
        <v>113.12</v>
      </c>
      <c r="R227" s="43">
        <f t="shared" si="130"/>
        <v>113.12</v>
      </c>
      <c r="S227" s="43">
        <f t="shared" si="130"/>
        <v>113.12</v>
      </c>
      <c r="T227" s="43">
        <f t="shared" si="130"/>
        <v>113.12</v>
      </c>
      <c r="U227" s="43">
        <f t="shared" si="130"/>
        <v>113.12</v>
      </c>
      <c r="V227" s="43">
        <f t="shared" si="130"/>
        <v>113.12</v>
      </c>
      <c r="W227" s="43">
        <f t="shared" si="130"/>
        <v>113.12</v>
      </c>
      <c r="X227" s="43">
        <f t="shared" si="130"/>
        <v>113.12</v>
      </c>
      <c r="Y227" s="43">
        <f t="shared" si="130"/>
        <v>113.12</v>
      </c>
      <c r="Z227" s="43">
        <f t="shared" si="130"/>
        <v>113.12</v>
      </c>
      <c r="AA227" s="43">
        <f t="shared" si="130"/>
        <v>113.12</v>
      </c>
    </row>
    <row r="228" spans="1:27" ht="12.75" hidden="1" customHeight="1" outlineLevel="1" x14ac:dyDescent="0.2">
      <c r="A228" s="92" t="s">
        <v>1023</v>
      </c>
      <c r="B228" s="62" t="s">
        <v>81</v>
      </c>
      <c r="C228" s="42" t="s">
        <v>77</v>
      </c>
      <c r="D228" s="43">
        <v>4.7699999999999996</v>
      </c>
      <c r="E228" s="43">
        <v>4.7699999999999996</v>
      </c>
      <c r="F228" s="43">
        <v>4.7699999999999996</v>
      </c>
      <c r="G228" s="43">
        <v>4.7699999999999996</v>
      </c>
      <c r="H228" s="43">
        <v>4.7699999999999996</v>
      </c>
      <c r="I228" s="43">
        <v>4.7699999999999996</v>
      </c>
      <c r="J228" s="43">
        <v>4.7699999999999996</v>
      </c>
      <c r="K228" s="43">
        <v>4.7699999999999996</v>
      </c>
      <c r="L228" s="43">
        <v>4.7699999999999996</v>
      </c>
      <c r="M228" s="43">
        <v>4.7699999999999996</v>
      </c>
      <c r="N228" s="43">
        <v>4.7699999999999996</v>
      </c>
      <c r="O228" s="43">
        <v>4.7699999999999996</v>
      </c>
      <c r="P228" s="43">
        <v>4.7699999999999996</v>
      </c>
      <c r="Q228" s="43">
        <v>4.7699999999999996</v>
      </c>
      <c r="R228" s="43">
        <v>4.7699999999999996</v>
      </c>
      <c r="S228" s="43">
        <v>4.7699999999999996</v>
      </c>
      <c r="T228" s="43">
        <v>4.7699999999999996</v>
      </c>
      <c r="U228" s="43">
        <v>4.7699999999999996</v>
      </c>
      <c r="V228" s="43">
        <v>4.7699999999999996</v>
      </c>
      <c r="W228" s="43">
        <v>4.7699999999999996</v>
      </c>
      <c r="X228" s="43">
        <v>4.7699999999999996</v>
      </c>
      <c r="Y228" s="43">
        <v>4.7699999999999996</v>
      </c>
      <c r="Z228" s="43">
        <v>4.7699999999999996</v>
      </c>
      <c r="AA228" s="43">
        <v>4.7699999999999996</v>
      </c>
    </row>
    <row r="229" spans="1:27" ht="12.75" hidden="1" customHeight="1" outlineLevel="1" x14ac:dyDescent="0.2">
      <c r="A229" s="92" t="s">
        <v>1024</v>
      </c>
      <c r="B229" s="62" t="s">
        <v>79</v>
      </c>
      <c r="C229" s="42" t="s">
        <v>77</v>
      </c>
      <c r="D229" s="43">
        <f>$D$11</f>
        <v>110.23</v>
      </c>
      <c r="E229" s="43">
        <f t="shared" ref="E229:AA229" si="131">$D$11</f>
        <v>110.23</v>
      </c>
      <c r="F229" s="43">
        <f t="shared" si="131"/>
        <v>110.23</v>
      </c>
      <c r="G229" s="43">
        <f t="shared" si="131"/>
        <v>110.23</v>
      </c>
      <c r="H229" s="43">
        <f t="shared" si="131"/>
        <v>110.23</v>
      </c>
      <c r="I229" s="43">
        <f t="shared" si="131"/>
        <v>110.23</v>
      </c>
      <c r="J229" s="43">
        <f t="shared" si="131"/>
        <v>110.23</v>
      </c>
      <c r="K229" s="43">
        <f t="shared" si="131"/>
        <v>110.23</v>
      </c>
      <c r="L229" s="43">
        <f t="shared" si="131"/>
        <v>110.23</v>
      </c>
      <c r="M229" s="43">
        <f t="shared" si="131"/>
        <v>110.23</v>
      </c>
      <c r="N229" s="43">
        <f t="shared" si="131"/>
        <v>110.23</v>
      </c>
      <c r="O229" s="43">
        <f t="shared" si="131"/>
        <v>110.23</v>
      </c>
      <c r="P229" s="43">
        <f t="shared" si="131"/>
        <v>110.23</v>
      </c>
      <c r="Q229" s="43">
        <f t="shared" si="131"/>
        <v>110.23</v>
      </c>
      <c r="R229" s="43">
        <f t="shared" si="131"/>
        <v>110.23</v>
      </c>
      <c r="S229" s="43">
        <f t="shared" si="131"/>
        <v>110.23</v>
      </c>
      <c r="T229" s="43">
        <f t="shared" si="131"/>
        <v>110.23</v>
      </c>
      <c r="U229" s="43">
        <f t="shared" si="131"/>
        <v>110.23</v>
      </c>
      <c r="V229" s="43">
        <f t="shared" si="131"/>
        <v>110.23</v>
      </c>
      <c r="W229" s="43">
        <f t="shared" si="131"/>
        <v>110.23</v>
      </c>
      <c r="X229" s="43">
        <f t="shared" si="131"/>
        <v>110.23</v>
      </c>
      <c r="Y229" s="43">
        <f t="shared" si="131"/>
        <v>110.23</v>
      </c>
      <c r="Z229" s="43">
        <f t="shared" si="131"/>
        <v>110.23</v>
      </c>
      <c r="AA229" s="43">
        <f t="shared" si="131"/>
        <v>110.23</v>
      </c>
    </row>
    <row r="230" spans="1:27" ht="12.75" customHeight="1" collapsed="1" x14ac:dyDescent="0.2">
      <c r="A230" s="91" t="s">
        <v>1025</v>
      </c>
      <c r="B230" s="27" t="str">
        <f>"17"&amp;"."&amp;$B$599&amp;"."&amp;$B$600</f>
        <v>17.02.2023</v>
      </c>
      <c r="C230" s="83" t="s">
        <v>74</v>
      </c>
      <c r="D230" s="84">
        <f>ROUND(((D231+D232+D234+D233)/1000),5)</f>
        <v>1.4773099999999999</v>
      </c>
      <c r="E230" s="84">
        <f>ROUND(((E231+E232+E234+E233)/1000),5)</f>
        <v>1.3749</v>
      </c>
      <c r="F230" s="84">
        <f>ROUND(((F231+F232+F234+F233)/1000),5)</f>
        <v>1.33874</v>
      </c>
      <c r="G230" s="84">
        <f t="shared" ref="G230:AA230" si="132">ROUND(((G231+G232+G234+G233)/1000),5)</f>
        <v>1.3478399999999999</v>
      </c>
      <c r="H230" s="84">
        <f t="shared" si="132"/>
        <v>1.4180999999999999</v>
      </c>
      <c r="I230" s="84">
        <f t="shared" si="132"/>
        <v>1.58318</v>
      </c>
      <c r="J230" s="84">
        <f t="shared" si="132"/>
        <v>1.83372</v>
      </c>
      <c r="K230" s="84">
        <f t="shared" si="132"/>
        <v>1.97153</v>
      </c>
      <c r="L230" s="84">
        <f t="shared" si="132"/>
        <v>2.0496799999999999</v>
      </c>
      <c r="M230" s="84">
        <f t="shared" si="132"/>
        <v>2.0730300000000002</v>
      </c>
      <c r="N230" s="84">
        <f t="shared" si="132"/>
        <v>2.13334</v>
      </c>
      <c r="O230" s="84">
        <f t="shared" si="132"/>
        <v>2.1476099999999998</v>
      </c>
      <c r="P230" s="84">
        <f t="shared" si="132"/>
        <v>2.1106400000000001</v>
      </c>
      <c r="Q230" s="84">
        <f t="shared" si="132"/>
        <v>2.1164999999999998</v>
      </c>
      <c r="R230" s="84">
        <f t="shared" si="132"/>
        <v>2.0989399999999998</v>
      </c>
      <c r="S230" s="84">
        <f t="shared" si="132"/>
        <v>2.06141</v>
      </c>
      <c r="T230" s="84">
        <f t="shared" si="132"/>
        <v>2.03179</v>
      </c>
      <c r="U230" s="84">
        <f t="shared" si="132"/>
        <v>2.0586799999999998</v>
      </c>
      <c r="V230" s="84">
        <f t="shared" si="132"/>
        <v>2.1062500000000002</v>
      </c>
      <c r="W230" s="84">
        <f t="shared" si="132"/>
        <v>2.1034199999999998</v>
      </c>
      <c r="X230" s="84">
        <f t="shared" si="132"/>
        <v>2.08988</v>
      </c>
      <c r="Y230" s="84">
        <f t="shared" si="132"/>
        <v>2.0606100000000001</v>
      </c>
      <c r="Z230" s="84">
        <f t="shared" si="132"/>
        <v>1.92286</v>
      </c>
      <c r="AA230" s="84">
        <f t="shared" si="132"/>
        <v>1.82484</v>
      </c>
    </row>
    <row r="231" spans="1:27" ht="12.75" hidden="1" customHeight="1" outlineLevel="1" x14ac:dyDescent="0.2">
      <c r="A231" s="92" t="s">
        <v>1026</v>
      </c>
      <c r="B231" s="62" t="s">
        <v>231</v>
      </c>
      <c r="C231" s="42" t="s">
        <v>77</v>
      </c>
      <c r="D231" s="43">
        <v>1249.19</v>
      </c>
      <c r="E231" s="43">
        <v>1146.78</v>
      </c>
      <c r="F231" s="43">
        <v>1110.6199999999999</v>
      </c>
      <c r="G231" s="43">
        <v>1119.72</v>
      </c>
      <c r="H231" s="43">
        <v>1189.98</v>
      </c>
      <c r="I231" s="43">
        <v>1355.06</v>
      </c>
      <c r="J231" s="43">
        <v>1605.6</v>
      </c>
      <c r="K231" s="43">
        <v>1743.41</v>
      </c>
      <c r="L231" s="43">
        <v>1821.56</v>
      </c>
      <c r="M231" s="43">
        <v>1844.91</v>
      </c>
      <c r="N231" s="43">
        <v>1905.22</v>
      </c>
      <c r="O231" s="43">
        <v>1919.49</v>
      </c>
      <c r="P231" s="43">
        <v>1882.52</v>
      </c>
      <c r="Q231" s="43">
        <v>1888.38</v>
      </c>
      <c r="R231" s="43">
        <v>1870.82</v>
      </c>
      <c r="S231" s="43">
        <v>1833.29</v>
      </c>
      <c r="T231" s="43">
        <v>1803.67</v>
      </c>
      <c r="U231" s="43">
        <v>1830.56</v>
      </c>
      <c r="V231" s="43">
        <v>1878.13</v>
      </c>
      <c r="W231" s="43">
        <v>1875.3</v>
      </c>
      <c r="X231" s="43">
        <v>1861.76</v>
      </c>
      <c r="Y231" s="43">
        <v>1832.49</v>
      </c>
      <c r="Z231" s="43">
        <v>1694.74</v>
      </c>
      <c r="AA231" s="43">
        <v>1596.72</v>
      </c>
    </row>
    <row r="232" spans="1:27" ht="12.75" hidden="1" customHeight="1" outlineLevel="1" x14ac:dyDescent="0.2">
      <c r="A232" s="92" t="s">
        <v>1027</v>
      </c>
      <c r="B232" s="62" t="s">
        <v>88</v>
      </c>
      <c r="C232" s="42" t="s">
        <v>77</v>
      </c>
      <c r="D232" s="43">
        <f>$D$152</f>
        <v>113.12</v>
      </c>
      <c r="E232" s="43">
        <f>$D$152</f>
        <v>113.12</v>
      </c>
      <c r="F232" s="43">
        <f t="shared" ref="F232:AA232" si="133">$D$152</f>
        <v>113.12</v>
      </c>
      <c r="G232" s="43">
        <f t="shared" si="133"/>
        <v>113.12</v>
      </c>
      <c r="H232" s="43">
        <f t="shared" si="133"/>
        <v>113.12</v>
      </c>
      <c r="I232" s="43">
        <f t="shared" si="133"/>
        <v>113.12</v>
      </c>
      <c r="J232" s="43">
        <f t="shared" si="133"/>
        <v>113.12</v>
      </c>
      <c r="K232" s="43">
        <f t="shared" si="133"/>
        <v>113.12</v>
      </c>
      <c r="L232" s="43">
        <f t="shared" si="133"/>
        <v>113.12</v>
      </c>
      <c r="M232" s="43">
        <f t="shared" si="133"/>
        <v>113.12</v>
      </c>
      <c r="N232" s="43">
        <f t="shared" si="133"/>
        <v>113.12</v>
      </c>
      <c r="O232" s="43">
        <f t="shared" si="133"/>
        <v>113.12</v>
      </c>
      <c r="P232" s="43">
        <f t="shared" si="133"/>
        <v>113.12</v>
      </c>
      <c r="Q232" s="43">
        <f t="shared" si="133"/>
        <v>113.12</v>
      </c>
      <c r="R232" s="43">
        <f t="shared" si="133"/>
        <v>113.12</v>
      </c>
      <c r="S232" s="43">
        <f t="shared" si="133"/>
        <v>113.12</v>
      </c>
      <c r="T232" s="43">
        <f t="shared" si="133"/>
        <v>113.12</v>
      </c>
      <c r="U232" s="43">
        <f t="shared" si="133"/>
        <v>113.12</v>
      </c>
      <c r="V232" s="43">
        <f t="shared" si="133"/>
        <v>113.12</v>
      </c>
      <c r="W232" s="43">
        <f t="shared" si="133"/>
        <v>113.12</v>
      </c>
      <c r="X232" s="43">
        <f t="shared" si="133"/>
        <v>113.12</v>
      </c>
      <c r="Y232" s="43">
        <f t="shared" si="133"/>
        <v>113.12</v>
      </c>
      <c r="Z232" s="43">
        <f t="shared" si="133"/>
        <v>113.12</v>
      </c>
      <c r="AA232" s="43">
        <f t="shared" si="133"/>
        <v>113.12</v>
      </c>
    </row>
    <row r="233" spans="1:27" ht="12.75" hidden="1" customHeight="1" outlineLevel="1" x14ac:dyDescent="0.2">
      <c r="A233" s="92" t="s">
        <v>1028</v>
      </c>
      <c r="B233" s="62" t="s">
        <v>81</v>
      </c>
      <c r="C233" s="42" t="s">
        <v>77</v>
      </c>
      <c r="D233" s="43">
        <v>4.7699999999999996</v>
      </c>
      <c r="E233" s="43">
        <v>4.7699999999999996</v>
      </c>
      <c r="F233" s="43">
        <v>4.7699999999999996</v>
      </c>
      <c r="G233" s="43">
        <v>4.7699999999999996</v>
      </c>
      <c r="H233" s="43">
        <v>4.7699999999999996</v>
      </c>
      <c r="I233" s="43">
        <v>4.7699999999999996</v>
      </c>
      <c r="J233" s="43">
        <v>4.7699999999999996</v>
      </c>
      <c r="K233" s="43">
        <v>4.7699999999999996</v>
      </c>
      <c r="L233" s="43">
        <v>4.7699999999999996</v>
      </c>
      <c r="M233" s="43">
        <v>4.7699999999999996</v>
      </c>
      <c r="N233" s="43">
        <v>4.7699999999999996</v>
      </c>
      <c r="O233" s="43">
        <v>4.7699999999999996</v>
      </c>
      <c r="P233" s="43">
        <v>4.7699999999999996</v>
      </c>
      <c r="Q233" s="43">
        <v>4.7699999999999996</v>
      </c>
      <c r="R233" s="43">
        <v>4.7699999999999996</v>
      </c>
      <c r="S233" s="43">
        <v>4.7699999999999996</v>
      </c>
      <c r="T233" s="43">
        <v>4.7699999999999996</v>
      </c>
      <c r="U233" s="43">
        <v>4.7699999999999996</v>
      </c>
      <c r="V233" s="43">
        <v>4.7699999999999996</v>
      </c>
      <c r="W233" s="43">
        <v>4.7699999999999996</v>
      </c>
      <c r="X233" s="43">
        <v>4.7699999999999996</v>
      </c>
      <c r="Y233" s="43">
        <v>4.7699999999999996</v>
      </c>
      <c r="Z233" s="43">
        <v>4.7699999999999996</v>
      </c>
      <c r="AA233" s="43">
        <v>4.7699999999999996</v>
      </c>
    </row>
    <row r="234" spans="1:27" ht="12.75" hidden="1" customHeight="1" outlineLevel="1" x14ac:dyDescent="0.2">
      <c r="A234" s="92" t="s">
        <v>1029</v>
      </c>
      <c r="B234" s="62" t="s">
        <v>79</v>
      </c>
      <c r="C234" s="42" t="s">
        <v>77</v>
      </c>
      <c r="D234" s="43">
        <f>$D$11</f>
        <v>110.23</v>
      </c>
      <c r="E234" s="43">
        <f t="shared" ref="E234:AA234" si="134">$D$11</f>
        <v>110.23</v>
      </c>
      <c r="F234" s="43">
        <f t="shared" si="134"/>
        <v>110.23</v>
      </c>
      <c r="G234" s="43">
        <f t="shared" si="134"/>
        <v>110.23</v>
      </c>
      <c r="H234" s="43">
        <f t="shared" si="134"/>
        <v>110.23</v>
      </c>
      <c r="I234" s="43">
        <f t="shared" si="134"/>
        <v>110.23</v>
      </c>
      <c r="J234" s="43">
        <f t="shared" si="134"/>
        <v>110.23</v>
      </c>
      <c r="K234" s="43">
        <f t="shared" si="134"/>
        <v>110.23</v>
      </c>
      <c r="L234" s="43">
        <f t="shared" si="134"/>
        <v>110.23</v>
      </c>
      <c r="M234" s="43">
        <f t="shared" si="134"/>
        <v>110.23</v>
      </c>
      <c r="N234" s="43">
        <f t="shared" si="134"/>
        <v>110.23</v>
      </c>
      <c r="O234" s="43">
        <f t="shared" si="134"/>
        <v>110.23</v>
      </c>
      <c r="P234" s="43">
        <f t="shared" si="134"/>
        <v>110.23</v>
      </c>
      <c r="Q234" s="43">
        <f t="shared" si="134"/>
        <v>110.23</v>
      </c>
      <c r="R234" s="43">
        <f t="shared" si="134"/>
        <v>110.23</v>
      </c>
      <c r="S234" s="43">
        <f t="shared" si="134"/>
        <v>110.23</v>
      </c>
      <c r="T234" s="43">
        <f t="shared" si="134"/>
        <v>110.23</v>
      </c>
      <c r="U234" s="43">
        <f t="shared" si="134"/>
        <v>110.23</v>
      </c>
      <c r="V234" s="43">
        <f t="shared" si="134"/>
        <v>110.23</v>
      </c>
      <c r="W234" s="43">
        <f t="shared" si="134"/>
        <v>110.23</v>
      </c>
      <c r="X234" s="43">
        <f t="shared" si="134"/>
        <v>110.23</v>
      </c>
      <c r="Y234" s="43">
        <f t="shared" si="134"/>
        <v>110.23</v>
      </c>
      <c r="Z234" s="43">
        <f t="shared" si="134"/>
        <v>110.23</v>
      </c>
      <c r="AA234" s="43">
        <f t="shared" si="134"/>
        <v>110.23</v>
      </c>
    </row>
    <row r="235" spans="1:27" ht="12.75" customHeight="1" collapsed="1" x14ac:dyDescent="0.2">
      <c r="A235" s="91" t="s">
        <v>1030</v>
      </c>
      <c r="B235" s="27" t="str">
        <f>"18"&amp;"."&amp;$B$599&amp;"."&amp;$B$600</f>
        <v>18.02.2023</v>
      </c>
      <c r="C235" s="83" t="s">
        <v>74</v>
      </c>
      <c r="D235" s="84">
        <f>ROUND(((D236+D237+D239+D238)/1000),5)</f>
        <v>1.77888</v>
      </c>
      <c r="E235" s="84">
        <f>ROUND(((E236+E237+E239+E238)/1000),5)</f>
        <v>1.5175399999999999</v>
      </c>
      <c r="F235" s="84">
        <f>ROUND(((F236+F237+F239+F238)/1000),5)</f>
        <v>1.47383</v>
      </c>
      <c r="G235" s="84">
        <f t="shared" ref="G235:AA235" si="135">ROUND(((G236+G237+G239+G238)/1000),5)</f>
        <v>1.46319</v>
      </c>
      <c r="H235" s="84">
        <f t="shared" si="135"/>
        <v>1.4970399999999999</v>
      </c>
      <c r="I235" s="84">
        <f t="shared" si="135"/>
        <v>1.6058699999999999</v>
      </c>
      <c r="J235" s="84">
        <f t="shared" si="135"/>
        <v>1.7271300000000001</v>
      </c>
      <c r="K235" s="84">
        <f t="shared" si="135"/>
        <v>1.8503400000000001</v>
      </c>
      <c r="L235" s="84">
        <f t="shared" si="135"/>
        <v>1.9257200000000001</v>
      </c>
      <c r="M235" s="84">
        <f t="shared" si="135"/>
        <v>1.9890399999999999</v>
      </c>
      <c r="N235" s="84">
        <f t="shared" si="135"/>
        <v>2.0300199999999999</v>
      </c>
      <c r="O235" s="84">
        <f t="shared" si="135"/>
        <v>2.06772</v>
      </c>
      <c r="P235" s="84">
        <f t="shared" si="135"/>
        <v>2.0966499999999999</v>
      </c>
      <c r="Q235" s="84">
        <f t="shared" si="135"/>
        <v>2.0653199999999998</v>
      </c>
      <c r="R235" s="84">
        <f t="shared" si="135"/>
        <v>2.0505399999999998</v>
      </c>
      <c r="S235" s="84">
        <f t="shared" si="135"/>
        <v>2.0510000000000002</v>
      </c>
      <c r="T235" s="84">
        <f t="shared" si="135"/>
        <v>2.0273400000000001</v>
      </c>
      <c r="U235" s="84">
        <f t="shared" si="135"/>
        <v>2.0545800000000001</v>
      </c>
      <c r="V235" s="84">
        <f t="shared" si="135"/>
        <v>2.0849799999999998</v>
      </c>
      <c r="W235" s="84">
        <f t="shared" si="135"/>
        <v>2.0674899999999998</v>
      </c>
      <c r="X235" s="84">
        <f t="shared" si="135"/>
        <v>2.08684</v>
      </c>
      <c r="Y235" s="84">
        <f t="shared" si="135"/>
        <v>2.03098</v>
      </c>
      <c r="Z235" s="84">
        <f t="shared" si="135"/>
        <v>1.8753200000000001</v>
      </c>
      <c r="AA235" s="84">
        <f t="shared" si="135"/>
        <v>1.8001799999999999</v>
      </c>
    </row>
    <row r="236" spans="1:27" ht="12.75" hidden="1" customHeight="1" outlineLevel="1" x14ac:dyDescent="0.2">
      <c r="A236" s="92" t="s">
        <v>1031</v>
      </c>
      <c r="B236" s="62" t="s">
        <v>231</v>
      </c>
      <c r="C236" s="42" t="s">
        <v>77</v>
      </c>
      <c r="D236" s="43">
        <v>1550.76</v>
      </c>
      <c r="E236" s="43">
        <v>1289.42</v>
      </c>
      <c r="F236" s="43">
        <v>1245.71</v>
      </c>
      <c r="G236" s="43">
        <v>1235.07</v>
      </c>
      <c r="H236" s="43">
        <v>1268.92</v>
      </c>
      <c r="I236" s="43">
        <v>1377.75</v>
      </c>
      <c r="J236" s="43">
        <v>1499.01</v>
      </c>
      <c r="K236" s="43">
        <v>1622.22</v>
      </c>
      <c r="L236" s="43">
        <v>1697.6</v>
      </c>
      <c r="M236" s="43">
        <v>1760.92</v>
      </c>
      <c r="N236" s="43">
        <v>1801.9</v>
      </c>
      <c r="O236" s="43">
        <v>1839.6</v>
      </c>
      <c r="P236" s="43">
        <v>1868.53</v>
      </c>
      <c r="Q236" s="43">
        <v>1837.2</v>
      </c>
      <c r="R236" s="43">
        <v>1822.42</v>
      </c>
      <c r="S236" s="43">
        <v>1822.88</v>
      </c>
      <c r="T236" s="43">
        <v>1799.22</v>
      </c>
      <c r="U236" s="43">
        <v>1826.46</v>
      </c>
      <c r="V236" s="43">
        <v>1856.86</v>
      </c>
      <c r="W236" s="43">
        <v>1839.37</v>
      </c>
      <c r="X236" s="43">
        <v>1858.72</v>
      </c>
      <c r="Y236" s="43">
        <v>1802.86</v>
      </c>
      <c r="Z236" s="43">
        <v>1647.2</v>
      </c>
      <c r="AA236" s="43">
        <v>1572.06</v>
      </c>
    </row>
    <row r="237" spans="1:27" ht="12.75" hidden="1" customHeight="1" outlineLevel="1" x14ac:dyDescent="0.2">
      <c r="A237" s="92" t="s">
        <v>1032</v>
      </c>
      <c r="B237" s="62" t="s">
        <v>88</v>
      </c>
      <c r="C237" s="42" t="s">
        <v>77</v>
      </c>
      <c r="D237" s="43">
        <f>$D$152</f>
        <v>113.12</v>
      </c>
      <c r="E237" s="43">
        <f>$D$152</f>
        <v>113.12</v>
      </c>
      <c r="F237" s="43">
        <f t="shared" ref="F237:AA237" si="136">$D$152</f>
        <v>113.12</v>
      </c>
      <c r="G237" s="43">
        <f t="shared" si="136"/>
        <v>113.12</v>
      </c>
      <c r="H237" s="43">
        <f t="shared" si="136"/>
        <v>113.12</v>
      </c>
      <c r="I237" s="43">
        <f t="shared" si="136"/>
        <v>113.12</v>
      </c>
      <c r="J237" s="43">
        <f t="shared" si="136"/>
        <v>113.12</v>
      </c>
      <c r="K237" s="43">
        <f t="shared" si="136"/>
        <v>113.12</v>
      </c>
      <c r="L237" s="43">
        <f t="shared" si="136"/>
        <v>113.12</v>
      </c>
      <c r="M237" s="43">
        <f t="shared" si="136"/>
        <v>113.12</v>
      </c>
      <c r="N237" s="43">
        <f t="shared" si="136"/>
        <v>113.12</v>
      </c>
      <c r="O237" s="43">
        <f t="shared" si="136"/>
        <v>113.12</v>
      </c>
      <c r="P237" s="43">
        <f t="shared" si="136"/>
        <v>113.12</v>
      </c>
      <c r="Q237" s="43">
        <f t="shared" si="136"/>
        <v>113.12</v>
      </c>
      <c r="R237" s="43">
        <f t="shared" si="136"/>
        <v>113.12</v>
      </c>
      <c r="S237" s="43">
        <f t="shared" si="136"/>
        <v>113.12</v>
      </c>
      <c r="T237" s="43">
        <f t="shared" si="136"/>
        <v>113.12</v>
      </c>
      <c r="U237" s="43">
        <f t="shared" si="136"/>
        <v>113.12</v>
      </c>
      <c r="V237" s="43">
        <f t="shared" si="136"/>
        <v>113.12</v>
      </c>
      <c r="W237" s="43">
        <f t="shared" si="136"/>
        <v>113.12</v>
      </c>
      <c r="X237" s="43">
        <f t="shared" si="136"/>
        <v>113.12</v>
      </c>
      <c r="Y237" s="43">
        <f t="shared" si="136"/>
        <v>113.12</v>
      </c>
      <c r="Z237" s="43">
        <f t="shared" si="136"/>
        <v>113.12</v>
      </c>
      <c r="AA237" s="43">
        <f t="shared" si="136"/>
        <v>113.12</v>
      </c>
    </row>
    <row r="238" spans="1:27" ht="12.75" hidden="1" customHeight="1" outlineLevel="1" x14ac:dyDescent="0.2">
      <c r="A238" s="92" t="s">
        <v>1033</v>
      </c>
      <c r="B238" s="62" t="s">
        <v>81</v>
      </c>
      <c r="C238" s="42" t="s">
        <v>77</v>
      </c>
      <c r="D238" s="43">
        <v>4.7699999999999996</v>
      </c>
      <c r="E238" s="43">
        <v>4.7699999999999996</v>
      </c>
      <c r="F238" s="43">
        <v>4.7699999999999996</v>
      </c>
      <c r="G238" s="43">
        <v>4.7699999999999996</v>
      </c>
      <c r="H238" s="43">
        <v>4.7699999999999996</v>
      </c>
      <c r="I238" s="43">
        <v>4.7699999999999996</v>
      </c>
      <c r="J238" s="43">
        <v>4.7699999999999996</v>
      </c>
      <c r="K238" s="43">
        <v>4.7699999999999996</v>
      </c>
      <c r="L238" s="43">
        <v>4.7699999999999996</v>
      </c>
      <c r="M238" s="43">
        <v>4.7699999999999996</v>
      </c>
      <c r="N238" s="43">
        <v>4.7699999999999996</v>
      </c>
      <c r="O238" s="43">
        <v>4.7699999999999996</v>
      </c>
      <c r="P238" s="43">
        <v>4.7699999999999996</v>
      </c>
      <c r="Q238" s="43">
        <v>4.7699999999999996</v>
      </c>
      <c r="R238" s="43">
        <v>4.7699999999999996</v>
      </c>
      <c r="S238" s="43">
        <v>4.7699999999999996</v>
      </c>
      <c r="T238" s="43">
        <v>4.7699999999999996</v>
      </c>
      <c r="U238" s="43">
        <v>4.7699999999999996</v>
      </c>
      <c r="V238" s="43">
        <v>4.7699999999999996</v>
      </c>
      <c r="W238" s="43">
        <v>4.7699999999999996</v>
      </c>
      <c r="X238" s="43">
        <v>4.7699999999999996</v>
      </c>
      <c r="Y238" s="43">
        <v>4.7699999999999996</v>
      </c>
      <c r="Z238" s="43">
        <v>4.7699999999999996</v>
      </c>
      <c r="AA238" s="43">
        <v>4.7699999999999996</v>
      </c>
    </row>
    <row r="239" spans="1:27" ht="12.75" hidden="1" customHeight="1" outlineLevel="1" x14ac:dyDescent="0.2">
      <c r="A239" s="92" t="s">
        <v>1034</v>
      </c>
      <c r="B239" s="62" t="s">
        <v>79</v>
      </c>
      <c r="C239" s="42" t="s">
        <v>77</v>
      </c>
      <c r="D239" s="43">
        <f>$D$11</f>
        <v>110.23</v>
      </c>
      <c r="E239" s="43">
        <f t="shared" ref="E239:AA239" si="137">$D$11</f>
        <v>110.23</v>
      </c>
      <c r="F239" s="43">
        <f t="shared" si="137"/>
        <v>110.23</v>
      </c>
      <c r="G239" s="43">
        <f t="shared" si="137"/>
        <v>110.23</v>
      </c>
      <c r="H239" s="43">
        <f t="shared" si="137"/>
        <v>110.23</v>
      </c>
      <c r="I239" s="43">
        <f t="shared" si="137"/>
        <v>110.23</v>
      </c>
      <c r="J239" s="43">
        <f t="shared" si="137"/>
        <v>110.23</v>
      </c>
      <c r="K239" s="43">
        <f t="shared" si="137"/>
        <v>110.23</v>
      </c>
      <c r="L239" s="43">
        <f t="shared" si="137"/>
        <v>110.23</v>
      </c>
      <c r="M239" s="43">
        <f t="shared" si="137"/>
        <v>110.23</v>
      </c>
      <c r="N239" s="43">
        <f t="shared" si="137"/>
        <v>110.23</v>
      </c>
      <c r="O239" s="43">
        <f t="shared" si="137"/>
        <v>110.23</v>
      </c>
      <c r="P239" s="43">
        <f t="shared" si="137"/>
        <v>110.23</v>
      </c>
      <c r="Q239" s="43">
        <f t="shared" si="137"/>
        <v>110.23</v>
      </c>
      <c r="R239" s="43">
        <f t="shared" si="137"/>
        <v>110.23</v>
      </c>
      <c r="S239" s="43">
        <f t="shared" si="137"/>
        <v>110.23</v>
      </c>
      <c r="T239" s="43">
        <f t="shared" si="137"/>
        <v>110.23</v>
      </c>
      <c r="U239" s="43">
        <f t="shared" si="137"/>
        <v>110.23</v>
      </c>
      <c r="V239" s="43">
        <f t="shared" si="137"/>
        <v>110.23</v>
      </c>
      <c r="W239" s="43">
        <f t="shared" si="137"/>
        <v>110.23</v>
      </c>
      <c r="X239" s="43">
        <f t="shared" si="137"/>
        <v>110.23</v>
      </c>
      <c r="Y239" s="43">
        <f t="shared" si="137"/>
        <v>110.23</v>
      </c>
      <c r="Z239" s="43">
        <f t="shared" si="137"/>
        <v>110.23</v>
      </c>
      <c r="AA239" s="43">
        <f t="shared" si="137"/>
        <v>110.23</v>
      </c>
    </row>
    <row r="240" spans="1:27" ht="12.75" customHeight="1" collapsed="1" x14ac:dyDescent="0.2">
      <c r="A240" s="91" t="s">
        <v>1035</v>
      </c>
      <c r="B240" s="27" t="str">
        <f>"19"&amp;"."&amp;$B$599&amp;"."&amp;$B$600</f>
        <v>19.02.2023</v>
      </c>
      <c r="C240" s="83" t="s">
        <v>74</v>
      </c>
      <c r="D240" s="84">
        <f>ROUND(((D241+D242+D244+D243)/1000),5)</f>
        <v>1.5400799999999999</v>
      </c>
      <c r="E240" s="84">
        <f>ROUND(((E241+E242+E244+E243)/1000),5)</f>
        <v>1.4562900000000001</v>
      </c>
      <c r="F240" s="84">
        <f>ROUND(((F241+F242+F244+F243)/1000),5)</f>
        <v>1.4162600000000001</v>
      </c>
      <c r="G240" s="84">
        <f t="shared" ref="G240:AA240" si="138">ROUND(((G241+G242+G244+G243)/1000),5)</f>
        <v>1.3967799999999999</v>
      </c>
      <c r="H240" s="84">
        <f t="shared" si="138"/>
        <v>1.4202399999999999</v>
      </c>
      <c r="I240" s="84">
        <f t="shared" si="138"/>
        <v>1.4535</v>
      </c>
      <c r="J240" s="84">
        <f t="shared" si="138"/>
        <v>1.45601</v>
      </c>
      <c r="K240" s="84">
        <f t="shared" si="138"/>
        <v>1.6061300000000001</v>
      </c>
      <c r="L240" s="84">
        <f t="shared" si="138"/>
        <v>1.8303100000000001</v>
      </c>
      <c r="M240" s="84">
        <f t="shared" si="138"/>
        <v>1.88897</v>
      </c>
      <c r="N240" s="84">
        <f t="shared" si="138"/>
        <v>1.95024</v>
      </c>
      <c r="O240" s="84">
        <f t="shared" si="138"/>
        <v>2.0136799999999999</v>
      </c>
      <c r="P240" s="84">
        <f t="shared" si="138"/>
        <v>2.0127199999999998</v>
      </c>
      <c r="Q240" s="84">
        <f t="shared" si="138"/>
        <v>2.0103300000000002</v>
      </c>
      <c r="R240" s="84">
        <f t="shared" si="138"/>
        <v>2.0057200000000002</v>
      </c>
      <c r="S240" s="84">
        <f t="shared" si="138"/>
        <v>1.9900199999999999</v>
      </c>
      <c r="T240" s="84">
        <f t="shared" si="138"/>
        <v>1.97332</v>
      </c>
      <c r="U240" s="84">
        <f t="shared" si="138"/>
        <v>2.00468</v>
      </c>
      <c r="V240" s="84">
        <f t="shared" si="138"/>
        <v>2.05586</v>
      </c>
      <c r="W240" s="84">
        <f t="shared" si="138"/>
        <v>2.0871900000000001</v>
      </c>
      <c r="X240" s="84">
        <f t="shared" si="138"/>
        <v>2.0463800000000001</v>
      </c>
      <c r="Y240" s="84">
        <f t="shared" si="138"/>
        <v>1.99152</v>
      </c>
      <c r="Z240" s="84">
        <f t="shared" si="138"/>
        <v>1.8849400000000001</v>
      </c>
      <c r="AA240" s="84">
        <f t="shared" si="138"/>
        <v>1.80339</v>
      </c>
    </row>
    <row r="241" spans="1:27" ht="12.75" hidden="1" customHeight="1" outlineLevel="1" x14ac:dyDescent="0.2">
      <c r="A241" s="92" t="s">
        <v>1036</v>
      </c>
      <c r="B241" s="62" t="s">
        <v>231</v>
      </c>
      <c r="C241" s="42" t="s">
        <v>77</v>
      </c>
      <c r="D241" s="43">
        <v>1311.96</v>
      </c>
      <c r="E241" s="43">
        <v>1228.17</v>
      </c>
      <c r="F241" s="43">
        <v>1188.1400000000001</v>
      </c>
      <c r="G241" s="43">
        <v>1168.6600000000001</v>
      </c>
      <c r="H241" s="43">
        <v>1192.1199999999999</v>
      </c>
      <c r="I241" s="43">
        <v>1225.3800000000001</v>
      </c>
      <c r="J241" s="43">
        <v>1227.8900000000001</v>
      </c>
      <c r="K241" s="43">
        <v>1378.01</v>
      </c>
      <c r="L241" s="43">
        <v>1602.19</v>
      </c>
      <c r="M241" s="43">
        <v>1660.85</v>
      </c>
      <c r="N241" s="43">
        <v>1722.12</v>
      </c>
      <c r="O241" s="43">
        <v>1785.56</v>
      </c>
      <c r="P241" s="43">
        <v>1784.6</v>
      </c>
      <c r="Q241" s="43">
        <v>1782.21</v>
      </c>
      <c r="R241" s="43">
        <v>1777.6</v>
      </c>
      <c r="S241" s="43">
        <v>1761.9</v>
      </c>
      <c r="T241" s="43">
        <v>1745.2</v>
      </c>
      <c r="U241" s="43">
        <v>1776.56</v>
      </c>
      <c r="V241" s="43">
        <v>1827.74</v>
      </c>
      <c r="W241" s="43">
        <v>1859.07</v>
      </c>
      <c r="X241" s="43">
        <v>1818.26</v>
      </c>
      <c r="Y241" s="43">
        <v>1763.4</v>
      </c>
      <c r="Z241" s="43">
        <v>1656.82</v>
      </c>
      <c r="AA241" s="43">
        <v>1575.27</v>
      </c>
    </row>
    <row r="242" spans="1:27" ht="12.75" hidden="1" customHeight="1" outlineLevel="1" x14ac:dyDescent="0.2">
      <c r="A242" s="92" t="s">
        <v>1037</v>
      </c>
      <c r="B242" s="62" t="s">
        <v>88</v>
      </c>
      <c r="C242" s="42" t="s">
        <v>77</v>
      </c>
      <c r="D242" s="43">
        <f>$D$152</f>
        <v>113.12</v>
      </c>
      <c r="E242" s="43">
        <f>$D$152</f>
        <v>113.12</v>
      </c>
      <c r="F242" s="43">
        <f t="shared" ref="F242:AA242" si="139">$D$152</f>
        <v>113.12</v>
      </c>
      <c r="G242" s="43">
        <f t="shared" si="139"/>
        <v>113.12</v>
      </c>
      <c r="H242" s="43">
        <f t="shared" si="139"/>
        <v>113.12</v>
      </c>
      <c r="I242" s="43">
        <f t="shared" si="139"/>
        <v>113.12</v>
      </c>
      <c r="J242" s="43">
        <f t="shared" si="139"/>
        <v>113.12</v>
      </c>
      <c r="K242" s="43">
        <f t="shared" si="139"/>
        <v>113.12</v>
      </c>
      <c r="L242" s="43">
        <f t="shared" si="139"/>
        <v>113.12</v>
      </c>
      <c r="M242" s="43">
        <f t="shared" si="139"/>
        <v>113.12</v>
      </c>
      <c r="N242" s="43">
        <f t="shared" si="139"/>
        <v>113.12</v>
      </c>
      <c r="O242" s="43">
        <f t="shared" si="139"/>
        <v>113.12</v>
      </c>
      <c r="P242" s="43">
        <f t="shared" si="139"/>
        <v>113.12</v>
      </c>
      <c r="Q242" s="43">
        <f t="shared" si="139"/>
        <v>113.12</v>
      </c>
      <c r="R242" s="43">
        <f t="shared" si="139"/>
        <v>113.12</v>
      </c>
      <c r="S242" s="43">
        <f t="shared" si="139"/>
        <v>113.12</v>
      </c>
      <c r="T242" s="43">
        <f t="shared" si="139"/>
        <v>113.12</v>
      </c>
      <c r="U242" s="43">
        <f t="shared" si="139"/>
        <v>113.12</v>
      </c>
      <c r="V242" s="43">
        <f t="shared" si="139"/>
        <v>113.12</v>
      </c>
      <c r="W242" s="43">
        <f t="shared" si="139"/>
        <v>113.12</v>
      </c>
      <c r="X242" s="43">
        <f t="shared" si="139"/>
        <v>113.12</v>
      </c>
      <c r="Y242" s="43">
        <f t="shared" si="139"/>
        <v>113.12</v>
      </c>
      <c r="Z242" s="43">
        <f t="shared" si="139"/>
        <v>113.12</v>
      </c>
      <c r="AA242" s="43">
        <f t="shared" si="139"/>
        <v>113.12</v>
      </c>
    </row>
    <row r="243" spans="1:27" ht="12.75" hidden="1" customHeight="1" outlineLevel="1" x14ac:dyDescent="0.2">
      <c r="A243" s="92" t="s">
        <v>1038</v>
      </c>
      <c r="B243" s="62" t="s">
        <v>81</v>
      </c>
      <c r="C243" s="42" t="s">
        <v>77</v>
      </c>
      <c r="D243" s="43">
        <v>4.7699999999999996</v>
      </c>
      <c r="E243" s="43">
        <v>4.7699999999999996</v>
      </c>
      <c r="F243" s="43">
        <v>4.7699999999999996</v>
      </c>
      <c r="G243" s="43">
        <v>4.7699999999999996</v>
      </c>
      <c r="H243" s="43">
        <v>4.7699999999999996</v>
      </c>
      <c r="I243" s="43">
        <v>4.7699999999999996</v>
      </c>
      <c r="J243" s="43">
        <v>4.7699999999999996</v>
      </c>
      <c r="K243" s="43">
        <v>4.7699999999999996</v>
      </c>
      <c r="L243" s="43">
        <v>4.7699999999999996</v>
      </c>
      <c r="M243" s="43">
        <v>4.7699999999999996</v>
      </c>
      <c r="N243" s="43">
        <v>4.7699999999999996</v>
      </c>
      <c r="O243" s="43">
        <v>4.7699999999999996</v>
      </c>
      <c r="P243" s="43">
        <v>4.7699999999999996</v>
      </c>
      <c r="Q243" s="43">
        <v>4.7699999999999996</v>
      </c>
      <c r="R243" s="43">
        <v>4.7699999999999996</v>
      </c>
      <c r="S243" s="43">
        <v>4.7699999999999996</v>
      </c>
      <c r="T243" s="43">
        <v>4.7699999999999996</v>
      </c>
      <c r="U243" s="43">
        <v>4.7699999999999996</v>
      </c>
      <c r="V243" s="43">
        <v>4.7699999999999996</v>
      </c>
      <c r="W243" s="43">
        <v>4.7699999999999996</v>
      </c>
      <c r="X243" s="43">
        <v>4.7699999999999996</v>
      </c>
      <c r="Y243" s="43">
        <v>4.7699999999999996</v>
      </c>
      <c r="Z243" s="43">
        <v>4.7699999999999996</v>
      </c>
      <c r="AA243" s="43">
        <v>4.7699999999999996</v>
      </c>
    </row>
    <row r="244" spans="1:27" ht="12.75" hidden="1" customHeight="1" outlineLevel="1" x14ac:dyDescent="0.2">
      <c r="A244" s="92" t="s">
        <v>1039</v>
      </c>
      <c r="B244" s="62" t="s">
        <v>79</v>
      </c>
      <c r="C244" s="42" t="s">
        <v>77</v>
      </c>
      <c r="D244" s="43">
        <f>$D$11</f>
        <v>110.23</v>
      </c>
      <c r="E244" s="43">
        <f t="shared" ref="E244:AA244" si="140">$D$11</f>
        <v>110.23</v>
      </c>
      <c r="F244" s="43">
        <f t="shared" si="140"/>
        <v>110.23</v>
      </c>
      <c r="G244" s="43">
        <f t="shared" si="140"/>
        <v>110.23</v>
      </c>
      <c r="H244" s="43">
        <f t="shared" si="140"/>
        <v>110.23</v>
      </c>
      <c r="I244" s="43">
        <f t="shared" si="140"/>
        <v>110.23</v>
      </c>
      <c r="J244" s="43">
        <f t="shared" si="140"/>
        <v>110.23</v>
      </c>
      <c r="K244" s="43">
        <f t="shared" si="140"/>
        <v>110.23</v>
      </c>
      <c r="L244" s="43">
        <f t="shared" si="140"/>
        <v>110.23</v>
      </c>
      <c r="M244" s="43">
        <f t="shared" si="140"/>
        <v>110.23</v>
      </c>
      <c r="N244" s="43">
        <f t="shared" si="140"/>
        <v>110.23</v>
      </c>
      <c r="O244" s="43">
        <f t="shared" si="140"/>
        <v>110.23</v>
      </c>
      <c r="P244" s="43">
        <f t="shared" si="140"/>
        <v>110.23</v>
      </c>
      <c r="Q244" s="43">
        <f t="shared" si="140"/>
        <v>110.23</v>
      </c>
      <c r="R244" s="43">
        <f t="shared" si="140"/>
        <v>110.23</v>
      </c>
      <c r="S244" s="43">
        <f t="shared" si="140"/>
        <v>110.23</v>
      </c>
      <c r="T244" s="43">
        <f t="shared" si="140"/>
        <v>110.23</v>
      </c>
      <c r="U244" s="43">
        <f t="shared" si="140"/>
        <v>110.23</v>
      </c>
      <c r="V244" s="43">
        <f t="shared" si="140"/>
        <v>110.23</v>
      </c>
      <c r="W244" s="43">
        <f t="shared" si="140"/>
        <v>110.23</v>
      </c>
      <c r="X244" s="43">
        <f t="shared" si="140"/>
        <v>110.23</v>
      </c>
      <c r="Y244" s="43">
        <f t="shared" si="140"/>
        <v>110.23</v>
      </c>
      <c r="Z244" s="43">
        <f t="shared" si="140"/>
        <v>110.23</v>
      </c>
      <c r="AA244" s="43">
        <f t="shared" si="140"/>
        <v>110.23</v>
      </c>
    </row>
    <row r="245" spans="1:27" ht="12.75" customHeight="1" collapsed="1" x14ac:dyDescent="0.2">
      <c r="A245" s="91" t="s">
        <v>1040</v>
      </c>
      <c r="B245" s="27" t="str">
        <f>"20"&amp;"."&amp;$B$599&amp;"."&amp;$B$600</f>
        <v>20.02.2023</v>
      </c>
      <c r="C245" s="83" t="s">
        <v>74</v>
      </c>
      <c r="D245" s="84">
        <f>ROUND(((D246+D247+D249+D248)/1000),5)</f>
        <v>1.51007</v>
      </c>
      <c r="E245" s="84">
        <f>ROUND(((E246+E247+E249+E248)/1000),5)</f>
        <v>1.4533400000000001</v>
      </c>
      <c r="F245" s="84">
        <f>ROUND(((F246+F247+F249+F248)/1000),5)</f>
        <v>1.4044300000000001</v>
      </c>
      <c r="G245" s="84">
        <f t="shared" ref="G245:AA245" si="141">ROUND(((G246+G247+G249+G248)/1000),5)</f>
        <v>1.4036</v>
      </c>
      <c r="H245" s="84">
        <f t="shared" si="141"/>
        <v>1.4761299999999999</v>
      </c>
      <c r="I245" s="84">
        <f t="shared" si="141"/>
        <v>1.6128400000000001</v>
      </c>
      <c r="J245" s="84">
        <f t="shared" si="141"/>
        <v>1.7895300000000001</v>
      </c>
      <c r="K245" s="84">
        <f t="shared" si="141"/>
        <v>1.93414</v>
      </c>
      <c r="L245" s="84">
        <f t="shared" si="141"/>
        <v>2.0782400000000001</v>
      </c>
      <c r="M245" s="84">
        <f t="shared" si="141"/>
        <v>2.1033900000000001</v>
      </c>
      <c r="N245" s="84">
        <f t="shared" si="141"/>
        <v>2.1426400000000001</v>
      </c>
      <c r="O245" s="84">
        <f t="shared" si="141"/>
        <v>2.1745399999999999</v>
      </c>
      <c r="P245" s="84">
        <f t="shared" si="141"/>
        <v>2.1244999999999998</v>
      </c>
      <c r="Q245" s="84">
        <f t="shared" si="141"/>
        <v>2.0905900000000002</v>
      </c>
      <c r="R245" s="84">
        <f t="shared" si="141"/>
        <v>2.0887799999999999</v>
      </c>
      <c r="S245" s="84">
        <f t="shared" si="141"/>
        <v>2.08908</v>
      </c>
      <c r="T245" s="84">
        <f t="shared" si="141"/>
        <v>2.0510100000000002</v>
      </c>
      <c r="U245" s="84">
        <f t="shared" si="141"/>
        <v>2.07273</v>
      </c>
      <c r="V245" s="84">
        <f t="shared" si="141"/>
        <v>2.11016</v>
      </c>
      <c r="W245" s="84">
        <f t="shared" si="141"/>
        <v>2.1002399999999999</v>
      </c>
      <c r="X245" s="84">
        <f t="shared" si="141"/>
        <v>2.0541700000000001</v>
      </c>
      <c r="Y245" s="84">
        <f t="shared" si="141"/>
        <v>1.9691799999999999</v>
      </c>
      <c r="Z245" s="84">
        <f t="shared" si="141"/>
        <v>1.8063</v>
      </c>
      <c r="AA245" s="84">
        <f t="shared" si="141"/>
        <v>1.5402</v>
      </c>
    </row>
    <row r="246" spans="1:27" ht="12.75" hidden="1" customHeight="1" outlineLevel="1" x14ac:dyDescent="0.2">
      <c r="A246" s="92" t="s">
        <v>1041</v>
      </c>
      <c r="B246" s="62" t="s">
        <v>231</v>
      </c>
      <c r="C246" s="42" t="s">
        <v>77</v>
      </c>
      <c r="D246" s="43">
        <v>1281.95</v>
      </c>
      <c r="E246" s="43">
        <v>1225.22</v>
      </c>
      <c r="F246" s="43">
        <v>1176.31</v>
      </c>
      <c r="G246" s="43">
        <v>1175.48</v>
      </c>
      <c r="H246" s="43">
        <v>1248.01</v>
      </c>
      <c r="I246" s="43">
        <v>1384.72</v>
      </c>
      <c r="J246" s="43">
        <v>1561.41</v>
      </c>
      <c r="K246" s="43">
        <v>1706.02</v>
      </c>
      <c r="L246" s="43">
        <v>1850.12</v>
      </c>
      <c r="M246" s="43">
        <v>1875.27</v>
      </c>
      <c r="N246" s="43">
        <v>1914.52</v>
      </c>
      <c r="O246" s="43">
        <v>1946.42</v>
      </c>
      <c r="P246" s="43">
        <v>1896.38</v>
      </c>
      <c r="Q246" s="43">
        <v>1862.47</v>
      </c>
      <c r="R246" s="43">
        <v>1860.66</v>
      </c>
      <c r="S246" s="43">
        <v>1860.96</v>
      </c>
      <c r="T246" s="43">
        <v>1822.89</v>
      </c>
      <c r="U246" s="43">
        <v>1844.61</v>
      </c>
      <c r="V246" s="43">
        <v>1882.04</v>
      </c>
      <c r="W246" s="43">
        <v>1872.12</v>
      </c>
      <c r="X246" s="43">
        <v>1826.05</v>
      </c>
      <c r="Y246" s="43">
        <v>1741.06</v>
      </c>
      <c r="Z246" s="43">
        <v>1578.18</v>
      </c>
      <c r="AA246" s="43">
        <v>1312.08</v>
      </c>
    </row>
    <row r="247" spans="1:27" ht="12.75" hidden="1" customHeight="1" outlineLevel="1" x14ac:dyDescent="0.2">
      <c r="A247" s="92" t="s">
        <v>1042</v>
      </c>
      <c r="B247" s="62" t="s">
        <v>88</v>
      </c>
      <c r="C247" s="42" t="s">
        <v>77</v>
      </c>
      <c r="D247" s="43">
        <f>$D$152</f>
        <v>113.12</v>
      </c>
      <c r="E247" s="43">
        <f>$D$152</f>
        <v>113.12</v>
      </c>
      <c r="F247" s="43">
        <f t="shared" ref="F247:AA247" si="142">$D$152</f>
        <v>113.12</v>
      </c>
      <c r="G247" s="43">
        <f t="shared" si="142"/>
        <v>113.12</v>
      </c>
      <c r="H247" s="43">
        <f t="shared" si="142"/>
        <v>113.12</v>
      </c>
      <c r="I247" s="43">
        <f t="shared" si="142"/>
        <v>113.12</v>
      </c>
      <c r="J247" s="43">
        <f t="shared" si="142"/>
        <v>113.12</v>
      </c>
      <c r="K247" s="43">
        <f t="shared" si="142"/>
        <v>113.12</v>
      </c>
      <c r="L247" s="43">
        <f t="shared" si="142"/>
        <v>113.12</v>
      </c>
      <c r="M247" s="43">
        <f t="shared" si="142"/>
        <v>113.12</v>
      </c>
      <c r="N247" s="43">
        <f t="shared" si="142"/>
        <v>113.12</v>
      </c>
      <c r="O247" s="43">
        <f t="shared" si="142"/>
        <v>113.12</v>
      </c>
      <c r="P247" s="43">
        <f t="shared" si="142"/>
        <v>113.12</v>
      </c>
      <c r="Q247" s="43">
        <f t="shared" si="142"/>
        <v>113.12</v>
      </c>
      <c r="R247" s="43">
        <f t="shared" si="142"/>
        <v>113.12</v>
      </c>
      <c r="S247" s="43">
        <f t="shared" si="142"/>
        <v>113.12</v>
      </c>
      <c r="T247" s="43">
        <f t="shared" si="142"/>
        <v>113.12</v>
      </c>
      <c r="U247" s="43">
        <f t="shared" si="142"/>
        <v>113.12</v>
      </c>
      <c r="V247" s="43">
        <f t="shared" si="142"/>
        <v>113.12</v>
      </c>
      <c r="W247" s="43">
        <f t="shared" si="142"/>
        <v>113.12</v>
      </c>
      <c r="X247" s="43">
        <f t="shared" si="142"/>
        <v>113.12</v>
      </c>
      <c r="Y247" s="43">
        <f t="shared" si="142"/>
        <v>113.12</v>
      </c>
      <c r="Z247" s="43">
        <f t="shared" si="142"/>
        <v>113.12</v>
      </c>
      <c r="AA247" s="43">
        <f t="shared" si="142"/>
        <v>113.12</v>
      </c>
    </row>
    <row r="248" spans="1:27" ht="12.75" hidden="1" customHeight="1" outlineLevel="1" x14ac:dyDescent="0.2">
      <c r="A248" s="92" t="s">
        <v>1043</v>
      </c>
      <c r="B248" s="62" t="s">
        <v>81</v>
      </c>
      <c r="C248" s="42" t="s">
        <v>77</v>
      </c>
      <c r="D248" s="43">
        <v>4.7699999999999996</v>
      </c>
      <c r="E248" s="43">
        <v>4.7699999999999996</v>
      </c>
      <c r="F248" s="43">
        <v>4.7699999999999996</v>
      </c>
      <c r="G248" s="43">
        <v>4.7699999999999996</v>
      </c>
      <c r="H248" s="43">
        <v>4.7699999999999996</v>
      </c>
      <c r="I248" s="43">
        <v>4.7699999999999996</v>
      </c>
      <c r="J248" s="43">
        <v>4.7699999999999996</v>
      </c>
      <c r="K248" s="43">
        <v>4.7699999999999996</v>
      </c>
      <c r="L248" s="43">
        <v>4.7699999999999996</v>
      </c>
      <c r="M248" s="43">
        <v>4.7699999999999996</v>
      </c>
      <c r="N248" s="43">
        <v>4.7699999999999996</v>
      </c>
      <c r="O248" s="43">
        <v>4.7699999999999996</v>
      </c>
      <c r="P248" s="43">
        <v>4.7699999999999996</v>
      </c>
      <c r="Q248" s="43">
        <v>4.7699999999999996</v>
      </c>
      <c r="R248" s="43">
        <v>4.7699999999999996</v>
      </c>
      <c r="S248" s="43">
        <v>4.7699999999999996</v>
      </c>
      <c r="T248" s="43">
        <v>4.7699999999999996</v>
      </c>
      <c r="U248" s="43">
        <v>4.7699999999999996</v>
      </c>
      <c r="V248" s="43">
        <v>4.7699999999999996</v>
      </c>
      <c r="W248" s="43">
        <v>4.7699999999999996</v>
      </c>
      <c r="X248" s="43">
        <v>4.7699999999999996</v>
      </c>
      <c r="Y248" s="43">
        <v>4.7699999999999996</v>
      </c>
      <c r="Z248" s="43">
        <v>4.7699999999999996</v>
      </c>
      <c r="AA248" s="43">
        <v>4.7699999999999996</v>
      </c>
    </row>
    <row r="249" spans="1:27" ht="12.75" hidden="1" customHeight="1" outlineLevel="1" x14ac:dyDescent="0.2">
      <c r="A249" s="92" t="s">
        <v>1044</v>
      </c>
      <c r="B249" s="62" t="s">
        <v>79</v>
      </c>
      <c r="C249" s="42" t="s">
        <v>77</v>
      </c>
      <c r="D249" s="43">
        <f>$D$11</f>
        <v>110.23</v>
      </c>
      <c r="E249" s="43">
        <f t="shared" ref="E249:AA249" si="143">$D$11</f>
        <v>110.23</v>
      </c>
      <c r="F249" s="43">
        <f t="shared" si="143"/>
        <v>110.23</v>
      </c>
      <c r="G249" s="43">
        <f t="shared" si="143"/>
        <v>110.23</v>
      </c>
      <c r="H249" s="43">
        <f t="shared" si="143"/>
        <v>110.23</v>
      </c>
      <c r="I249" s="43">
        <f t="shared" si="143"/>
        <v>110.23</v>
      </c>
      <c r="J249" s="43">
        <f t="shared" si="143"/>
        <v>110.23</v>
      </c>
      <c r="K249" s="43">
        <f t="shared" si="143"/>
        <v>110.23</v>
      </c>
      <c r="L249" s="43">
        <f t="shared" si="143"/>
        <v>110.23</v>
      </c>
      <c r="M249" s="43">
        <f t="shared" si="143"/>
        <v>110.23</v>
      </c>
      <c r="N249" s="43">
        <f t="shared" si="143"/>
        <v>110.23</v>
      </c>
      <c r="O249" s="43">
        <f t="shared" si="143"/>
        <v>110.23</v>
      </c>
      <c r="P249" s="43">
        <f t="shared" si="143"/>
        <v>110.23</v>
      </c>
      <c r="Q249" s="43">
        <f t="shared" si="143"/>
        <v>110.23</v>
      </c>
      <c r="R249" s="43">
        <f t="shared" si="143"/>
        <v>110.23</v>
      </c>
      <c r="S249" s="43">
        <f t="shared" si="143"/>
        <v>110.23</v>
      </c>
      <c r="T249" s="43">
        <f t="shared" si="143"/>
        <v>110.23</v>
      </c>
      <c r="U249" s="43">
        <f t="shared" si="143"/>
        <v>110.23</v>
      </c>
      <c r="V249" s="43">
        <f t="shared" si="143"/>
        <v>110.23</v>
      </c>
      <c r="W249" s="43">
        <f t="shared" si="143"/>
        <v>110.23</v>
      </c>
      <c r="X249" s="43">
        <f t="shared" si="143"/>
        <v>110.23</v>
      </c>
      <c r="Y249" s="43">
        <f t="shared" si="143"/>
        <v>110.23</v>
      </c>
      <c r="Z249" s="43">
        <f t="shared" si="143"/>
        <v>110.23</v>
      </c>
      <c r="AA249" s="43">
        <f t="shared" si="143"/>
        <v>110.23</v>
      </c>
    </row>
    <row r="250" spans="1:27" ht="12.75" customHeight="1" collapsed="1" x14ac:dyDescent="0.2">
      <c r="A250" s="91" t="s">
        <v>1045</v>
      </c>
      <c r="B250" s="27" t="str">
        <f>"21"&amp;"."&amp;$B$599&amp;"."&amp;$B$600</f>
        <v>21.02.2023</v>
      </c>
      <c r="C250" s="83" t="s">
        <v>74</v>
      </c>
      <c r="D250" s="84">
        <f>ROUND(((D251+D252+D254+D253)/1000),5)</f>
        <v>1.4357</v>
      </c>
      <c r="E250" s="84">
        <f>ROUND(((E251+E252+E254+E253)/1000),5)</f>
        <v>1.35362</v>
      </c>
      <c r="F250" s="84">
        <f>ROUND(((F251+F252+F254+F253)/1000),5)</f>
        <v>1.3361000000000001</v>
      </c>
      <c r="G250" s="84">
        <f t="shared" ref="G250:AA250" si="144">ROUND(((G251+G252+G254+G253)/1000),5)</f>
        <v>1.3365899999999999</v>
      </c>
      <c r="H250" s="84">
        <f t="shared" si="144"/>
        <v>1.36002</v>
      </c>
      <c r="I250" s="84">
        <f t="shared" si="144"/>
        <v>1.47746</v>
      </c>
      <c r="J250" s="84">
        <f t="shared" si="144"/>
        <v>1.73142</v>
      </c>
      <c r="K250" s="84">
        <f t="shared" si="144"/>
        <v>1.88723</v>
      </c>
      <c r="L250" s="84">
        <f t="shared" si="144"/>
        <v>1.99373</v>
      </c>
      <c r="M250" s="84">
        <f t="shared" si="144"/>
        <v>2.0392899999999998</v>
      </c>
      <c r="N250" s="84">
        <f t="shared" si="144"/>
        <v>2.0554999999999999</v>
      </c>
      <c r="O250" s="84">
        <f t="shared" si="144"/>
        <v>2.1295000000000002</v>
      </c>
      <c r="P250" s="84">
        <f t="shared" si="144"/>
        <v>2.0741299999999998</v>
      </c>
      <c r="Q250" s="84">
        <f t="shared" si="144"/>
        <v>2.0609000000000002</v>
      </c>
      <c r="R250" s="84">
        <f t="shared" si="144"/>
        <v>2.12385</v>
      </c>
      <c r="S250" s="84">
        <f t="shared" si="144"/>
        <v>2.0290300000000001</v>
      </c>
      <c r="T250" s="84">
        <f t="shared" si="144"/>
        <v>1.98733</v>
      </c>
      <c r="U250" s="84">
        <f t="shared" si="144"/>
        <v>2.0033699999999999</v>
      </c>
      <c r="V250" s="84">
        <f t="shared" si="144"/>
        <v>2.0458799999999999</v>
      </c>
      <c r="W250" s="84">
        <f t="shared" si="144"/>
        <v>2.0675300000000001</v>
      </c>
      <c r="X250" s="84">
        <f t="shared" si="144"/>
        <v>2.0130499999999998</v>
      </c>
      <c r="Y250" s="84">
        <f t="shared" si="144"/>
        <v>1.9655</v>
      </c>
      <c r="Z250" s="84">
        <f t="shared" si="144"/>
        <v>1.81426</v>
      </c>
      <c r="AA250" s="84">
        <f t="shared" si="144"/>
        <v>1.5698799999999999</v>
      </c>
    </row>
    <row r="251" spans="1:27" ht="12.75" hidden="1" customHeight="1" outlineLevel="1" x14ac:dyDescent="0.2">
      <c r="A251" s="92" t="s">
        <v>1046</v>
      </c>
      <c r="B251" s="62" t="s">
        <v>231</v>
      </c>
      <c r="C251" s="42" t="s">
        <v>77</v>
      </c>
      <c r="D251" s="43">
        <v>1207.58</v>
      </c>
      <c r="E251" s="43">
        <v>1125.5</v>
      </c>
      <c r="F251" s="43">
        <v>1107.98</v>
      </c>
      <c r="G251" s="43">
        <v>1108.47</v>
      </c>
      <c r="H251" s="43">
        <v>1131.9000000000001</v>
      </c>
      <c r="I251" s="43">
        <v>1249.3399999999999</v>
      </c>
      <c r="J251" s="43">
        <v>1503.3</v>
      </c>
      <c r="K251" s="43">
        <v>1659.11</v>
      </c>
      <c r="L251" s="43">
        <v>1765.61</v>
      </c>
      <c r="M251" s="43">
        <v>1811.17</v>
      </c>
      <c r="N251" s="43">
        <v>1827.38</v>
      </c>
      <c r="O251" s="43">
        <v>1901.38</v>
      </c>
      <c r="P251" s="43">
        <v>1846.01</v>
      </c>
      <c r="Q251" s="43">
        <v>1832.78</v>
      </c>
      <c r="R251" s="43">
        <v>1895.73</v>
      </c>
      <c r="S251" s="43">
        <v>1800.91</v>
      </c>
      <c r="T251" s="43">
        <v>1759.21</v>
      </c>
      <c r="U251" s="43">
        <v>1775.25</v>
      </c>
      <c r="V251" s="43">
        <v>1817.76</v>
      </c>
      <c r="W251" s="43">
        <v>1839.41</v>
      </c>
      <c r="X251" s="43">
        <v>1784.93</v>
      </c>
      <c r="Y251" s="43">
        <v>1737.38</v>
      </c>
      <c r="Z251" s="43">
        <v>1586.14</v>
      </c>
      <c r="AA251" s="43">
        <v>1341.76</v>
      </c>
    </row>
    <row r="252" spans="1:27" ht="12.75" hidden="1" customHeight="1" outlineLevel="1" x14ac:dyDescent="0.2">
      <c r="A252" s="92" t="s">
        <v>1047</v>
      </c>
      <c r="B252" s="62" t="s">
        <v>88</v>
      </c>
      <c r="C252" s="42" t="s">
        <v>77</v>
      </c>
      <c r="D252" s="43">
        <f>$D$152</f>
        <v>113.12</v>
      </c>
      <c r="E252" s="43">
        <f>$D$152</f>
        <v>113.12</v>
      </c>
      <c r="F252" s="43">
        <f t="shared" ref="F252:AA252" si="145">$D$152</f>
        <v>113.12</v>
      </c>
      <c r="G252" s="43">
        <f t="shared" si="145"/>
        <v>113.12</v>
      </c>
      <c r="H252" s="43">
        <f t="shared" si="145"/>
        <v>113.12</v>
      </c>
      <c r="I252" s="43">
        <f t="shared" si="145"/>
        <v>113.12</v>
      </c>
      <c r="J252" s="43">
        <f t="shared" si="145"/>
        <v>113.12</v>
      </c>
      <c r="K252" s="43">
        <f t="shared" si="145"/>
        <v>113.12</v>
      </c>
      <c r="L252" s="43">
        <f t="shared" si="145"/>
        <v>113.12</v>
      </c>
      <c r="M252" s="43">
        <f t="shared" si="145"/>
        <v>113.12</v>
      </c>
      <c r="N252" s="43">
        <f t="shared" si="145"/>
        <v>113.12</v>
      </c>
      <c r="O252" s="43">
        <f t="shared" si="145"/>
        <v>113.12</v>
      </c>
      <c r="P252" s="43">
        <f t="shared" si="145"/>
        <v>113.12</v>
      </c>
      <c r="Q252" s="43">
        <f t="shared" si="145"/>
        <v>113.12</v>
      </c>
      <c r="R252" s="43">
        <f t="shared" si="145"/>
        <v>113.12</v>
      </c>
      <c r="S252" s="43">
        <f t="shared" si="145"/>
        <v>113.12</v>
      </c>
      <c r="T252" s="43">
        <f t="shared" si="145"/>
        <v>113.12</v>
      </c>
      <c r="U252" s="43">
        <f t="shared" si="145"/>
        <v>113.12</v>
      </c>
      <c r="V252" s="43">
        <f t="shared" si="145"/>
        <v>113.12</v>
      </c>
      <c r="W252" s="43">
        <f t="shared" si="145"/>
        <v>113.12</v>
      </c>
      <c r="X252" s="43">
        <f t="shared" si="145"/>
        <v>113.12</v>
      </c>
      <c r="Y252" s="43">
        <f t="shared" si="145"/>
        <v>113.12</v>
      </c>
      <c r="Z252" s="43">
        <f t="shared" si="145"/>
        <v>113.12</v>
      </c>
      <c r="AA252" s="43">
        <f t="shared" si="145"/>
        <v>113.12</v>
      </c>
    </row>
    <row r="253" spans="1:27" ht="12.75" hidden="1" customHeight="1" outlineLevel="1" x14ac:dyDescent="0.2">
      <c r="A253" s="92" t="s">
        <v>1048</v>
      </c>
      <c r="B253" s="62" t="s">
        <v>81</v>
      </c>
      <c r="C253" s="42" t="s">
        <v>77</v>
      </c>
      <c r="D253" s="43">
        <v>4.7699999999999996</v>
      </c>
      <c r="E253" s="43">
        <v>4.7699999999999996</v>
      </c>
      <c r="F253" s="43">
        <v>4.7699999999999996</v>
      </c>
      <c r="G253" s="43">
        <v>4.7699999999999996</v>
      </c>
      <c r="H253" s="43">
        <v>4.7699999999999996</v>
      </c>
      <c r="I253" s="43">
        <v>4.7699999999999996</v>
      </c>
      <c r="J253" s="43">
        <v>4.7699999999999996</v>
      </c>
      <c r="K253" s="43">
        <v>4.7699999999999996</v>
      </c>
      <c r="L253" s="43">
        <v>4.7699999999999996</v>
      </c>
      <c r="M253" s="43">
        <v>4.7699999999999996</v>
      </c>
      <c r="N253" s="43">
        <v>4.7699999999999996</v>
      </c>
      <c r="O253" s="43">
        <v>4.7699999999999996</v>
      </c>
      <c r="P253" s="43">
        <v>4.7699999999999996</v>
      </c>
      <c r="Q253" s="43">
        <v>4.7699999999999996</v>
      </c>
      <c r="R253" s="43">
        <v>4.7699999999999996</v>
      </c>
      <c r="S253" s="43">
        <v>4.7699999999999996</v>
      </c>
      <c r="T253" s="43">
        <v>4.7699999999999996</v>
      </c>
      <c r="U253" s="43">
        <v>4.7699999999999996</v>
      </c>
      <c r="V253" s="43">
        <v>4.7699999999999996</v>
      </c>
      <c r="W253" s="43">
        <v>4.7699999999999996</v>
      </c>
      <c r="X253" s="43">
        <v>4.7699999999999996</v>
      </c>
      <c r="Y253" s="43">
        <v>4.7699999999999996</v>
      </c>
      <c r="Z253" s="43">
        <v>4.7699999999999996</v>
      </c>
      <c r="AA253" s="43">
        <v>4.7699999999999996</v>
      </c>
    </row>
    <row r="254" spans="1:27" ht="12.75" hidden="1" customHeight="1" outlineLevel="1" x14ac:dyDescent="0.2">
      <c r="A254" s="92" t="s">
        <v>1049</v>
      </c>
      <c r="B254" s="62" t="s">
        <v>79</v>
      </c>
      <c r="C254" s="42" t="s">
        <v>77</v>
      </c>
      <c r="D254" s="43">
        <f>$D$11</f>
        <v>110.23</v>
      </c>
      <c r="E254" s="43">
        <f t="shared" ref="E254:AA254" si="146">$D$11</f>
        <v>110.23</v>
      </c>
      <c r="F254" s="43">
        <f t="shared" si="146"/>
        <v>110.23</v>
      </c>
      <c r="G254" s="43">
        <f t="shared" si="146"/>
        <v>110.23</v>
      </c>
      <c r="H254" s="43">
        <f t="shared" si="146"/>
        <v>110.23</v>
      </c>
      <c r="I254" s="43">
        <f t="shared" si="146"/>
        <v>110.23</v>
      </c>
      <c r="J254" s="43">
        <f t="shared" si="146"/>
        <v>110.23</v>
      </c>
      <c r="K254" s="43">
        <f t="shared" si="146"/>
        <v>110.23</v>
      </c>
      <c r="L254" s="43">
        <f t="shared" si="146"/>
        <v>110.23</v>
      </c>
      <c r="M254" s="43">
        <f t="shared" si="146"/>
        <v>110.23</v>
      </c>
      <c r="N254" s="43">
        <f t="shared" si="146"/>
        <v>110.23</v>
      </c>
      <c r="O254" s="43">
        <f t="shared" si="146"/>
        <v>110.23</v>
      </c>
      <c r="P254" s="43">
        <f t="shared" si="146"/>
        <v>110.23</v>
      </c>
      <c r="Q254" s="43">
        <f t="shared" si="146"/>
        <v>110.23</v>
      </c>
      <c r="R254" s="43">
        <f t="shared" si="146"/>
        <v>110.23</v>
      </c>
      <c r="S254" s="43">
        <f t="shared" si="146"/>
        <v>110.23</v>
      </c>
      <c r="T254" s="43">
        <f t="shared" si="146"/>
        <v>110.23</v>
      </c>
      <c r="U254" s="43">
        <f t="shared" si="146"/>
        <v>110.23</v>
      </c>
      <c r="V254" s="43">
        <f t="shared" si="146"/>
        <v>110.23</v>
      </c>
      <c r="W254" s="43">
        <f t="shared" si="146"/>
        <v>110.23</v>
      </c>
      <c r="X254" s="43">
        <f t="shared" si="146"/>
        <v>110.23</v>
      </c>
      <c r="Y254" s="43">
        <f t="shared" si="146"/>
        <v>110.23</v>
      </c>
      <c r="Z254" s="43">
        <f t="shared" si="146"/>
        <v>110.23</v>
      </c>
      <c r="AA254" s="43">
        <f t="shared" si="146"/>
        <v>110.23</v>
      </c>
    </row>
    <row r="255" spans="1:27" ht="12.75" customHeight="1" collapsed="1" x14ac:dyDescent="0.2">
      <c r="A255" s="91" t="s">
        <v>1050</v>
      </c>
      <c r="B255" s="27" t="str">
        <f>"22"&amp;"."&amp;$B$599&amp;"."&amp;$B$600</f>
        <v>22.02.2023</v>
      </c>
      <c r="C255" s="83" t="s">
        <v>74</v>
      </c>
      <c r="D255" s="84">
        <f>ROUND(((D256+D257+D259+D258)/1000),5)</f>
        <v>1.45543</v>
      </c>
      <c r="E255" s="84">
        <f>ROUND(((E256+E257+E259+E258)/1000),5)</f>
        <v>1.3568</v>
      </c>
      <c r="F255" s="84">
        <f>ROUND(((F256+F257+F259+F258)/1000),5)</f>
        <v>1.35016</v>
      </c>
      <c r="G255" s="84">
        <f t="shared" ref="G255:AA255" si="147">ROUND(((G256+G257+G259+G258)/1000),5)</f>
        <v>1.3506400000000001</v>
      </c>
      <c r="H255" s="84">
        <f t="shared" si="147"/>
        <v>1.4096900000000001</v>
      </c>
      <c r="I255" s="84">
        <f t="shared" si="147"/>
        <v>1.5126500000000001</v>
      </c>
      <c r="J255" s="84">
        <f t="shared" si="147"/>
        <v>1.7685</v>
      </c>
      <c r="K255" s="84">
        <f t="shared" si="147"/>
        <v>1.91394</v>
      </c>
      <c r="L255" s="84">
        <f t="shared" si="147"/>
        <v>2.0646499999999999</v>
      </c>
      <c r="M255" s="84">
        <f t="shared" si="147"/>
        <v>2.1003500000000002</v>
      </c>
      <c r="N255" s="84">
        <f t="shared" si="147"/>
        <v>2.1183700000000001</v>
      </c>
      <c r="O255" s="84">
        <f t="shared" si="147"/>
        <v>2.1516600000000001</v>
      </c>
      <c r="P255" s="84">
        <f t="shared" si="147"/>
        <v>2.1306099999999999</v>
      </c>
      <c r="Q255" s="84">
        <f t="shared" si="147"/>
        <v>2.1065499999999999</v>
      </c>
      <c r="R255" s="84">
        <f t="shared" si="147"/>
        <v>2.1341600000000001</v>
      </c>
      <c r="S255" s="84">
        <f t="shared" si="147"/>
        <v>2.0804900000000002</v>
      </c>
      <c r="T255" s="84">
        <f t="shared" si="147"/>
        <v>2.0441799999999999</v>
      </c>
      <c r="U255" s="84">
        <f t="shared" si="147"/>
        <v>2.0558000000000001</v>
      </c>
      <c r="V255" s="84">
        <f t="shared" si="147"/>
        <v>2.1107499999999999</v>
      </c>
      <c r="W255" s="84">
        <f t="shared" si="147"/>
        <v>2.1509100000000001</v>
      </c>
      <c r="X255" s="84">
        <f t="shared" si="147"/>
        <v>2.1010599999999999</v>
      </c>
      <c r="Y255" s="84">
        <f t="shared" si="147"/>
        <v>2.06114</v>
      </c>
      <c r="Z255" s="84">
        <f t="shared" si="147"/>
        <v>1.88924</v>
      </c>
      <c r="AA255" s="84">
        <f t="shared" si="147"/>
        <v>1.81965</v>
      </c>
    </row>
    <row r="256" spans="1:27" ht="12.75" hidden="1" customHeight="1" outlineLevel="1" x14ac:dyDescent="0.2">
      <c r="A256" s="92" t="s">
        <v>1051</v>
      </c>
      <c r="B256" s="62" t="s">
        <v>231</v>
      </c>
      <c r="C256" s="42" t="s">
        <v>77</v>
      </c>
      <c r="D256" s="43">
        <v>1227.31</v>
      </c>
      <c r="E256" s="43">
        <v>1128.68</v>
      </c>
      <c r="F256" s="43">
        <v>1122.04</v>
      </c>
      <c r="G256" s="43">
        <v>1122.52</v>
      </c>
      <c r="H256" s="43">
        <v>1181.57</v>
      </c>
      <c r="I256" s="43">
        <v>1284.53</v>
      </c>
      <c r="J256" s="43">
        <v>1540.38</v>
      </c>
      <c r="K256" s="43">
        <v>1685.82</v>
      </c>
      <c r="L256" s="43">
        <v>1836.53</v>
      </c>
      <c r="M256" s="43">
        <v>1872.23</v>
      </c>
      <c r="N256" s="43">
        <v>1890.25</v>
      </c>
      <c r="O256" s="43">
        <v>1923.54</v>
      </c>
      <c r="P256" s="43">
        <v>1902.49</v>
      </c>
      <c r="Q256" s="43">
        <v>1878.43</v>
      </c>
      <c r="R256" s="43">
        <v>1906.04</v>
      </c>
      <c r="S256" s="43">
        <v>1852.37</v>
      </c>
      <c r="T256" s="43">
        <v>1816.06</v>
      </c>
      <c r="U256" s="43">
        <v>1827.68</v>
      </c>
      <c r="V256" s="43">
        <v>1882.63</v>
      </c>
      <c r="W256" s="43">
        <v>1922.79</v>
      </c>
      <c r="X256" s="43">
        <v>1872.94</v>
      </c>
      <c r="Y256" s="43">
        <v>1833.02</v>
      </c>
      <c r="Z256" s="43">
        <v>1661.12</v>
      </c>
      <c r="AA256" s="43">
        <v>1591.53</v>
      </c>
    </row>
    <row r="257" spans="1:27" ht="12.75" hidden="1" customHeight="1" outlineLevel="1" x14ac:dyDescent="0.2">
      <c r="A257" s="92" t="s">
        <v>1052</v>
      </c>
      <c r="B257" s="62" t="s">
        <v>88</v>
      </c>
      <c r="C257" s="42" t="s">
        <v>77</v>
      </c>
      <c r="D257" s="43">
        <f>$D$152</f>
        <v>113.12</v>
      </c>
      <c r="E257" s="43">
        <f>$D$152</f>
        <v>113.12</v>
      </c>
      <c r="F257" s="43">
        <f t="shared" ref="F257:AA257" si="148">$D$152</f>
        <v>113.12</v>
      </c>
      <c r="G257" s="43">
        <f t="shared" si="148"/>
        <v>113.12</v>
      </c>
      <c r="H257" s="43">
        <f t="shared" si="148"/>
        <v>113.12</v>
      </c>
      <c r="I257" s="43">
        <f t="shared" si="148"/>
        <v>113.12</v>
      </c>
      <c r="J257" s="43">
        <f t="shared" si="148"/>
        <v>113.12</v>
      </c>
      <c r="K257" s="43">
        <f t="shared" si="148"/>
        <v>113.12</v>
      </c>
      <c r="L257" s="43">
        <f t="shared" si="148"/>
        <v>113.12</v>
      </c>
      <c r="M257" s="43">
        <f t="shared" si="148"/>
        <v>113.12</v>
      </c>
      <c r="N257" s="43">
        <f t="shared" si="148"/>
        <v>113.12</v>
      </c>
      <c r="O257" s="43">
        <f t="shared" si="148"/>
        <v>113.12</v>
      </c>
      <c r="P257" s="43">
        <f t="shared" si="148"/>
        <v>113.12</v>
      </c>
      <c r="Q257" s="43">
        <f t="shared" si="148"/>
        <v>113.12</v>
      </c>
      <c r="R257" s="43">
        <f t="shared" si="148"/>
        <v>113.12</v>
      </c>
      <c r="S257" s="43">
        <f t="shared" si="148"/>
        <v>113.12</v>
      </c>
      <c r="T257" s="43">
        <f t="shared" si="148"/>
        <v>113.12</v>
      </c>
      <c r="U257" s="43">
        <f t="shared" si="148"/>
        <v>113.12</v>
      </c>
      <c r="V257" s="43">
        <f t="shared" si="148"/>
        <v>113.12</v>
      </c>
      <c r="W257" s="43">
        <f t="shared" si="148"/>
        <v>113.12</v>
      </c>
      <c r="X257" s="43">
        <f t="shared" si="148"/>
        <v>113.12</v>
      </c>
      <c r="Y257" s="43">
        <f t="shared" si="148"/>
        <v>113.12</v>
      </c>
      <c r="Z257" s="43">
        <f t="shared" si="148"/>
        <v>113.12</v>
      </c>
      <c r="AA257" s="43">
        <f t="shared" si="148"/>
        <v>113.12</v>
      </c>
    </row>
    <row r="258" spans="1:27" ht="12.75" hidden="1" customHeight="1" outlineLevel="1" x14ac:dyDescent="0.2">
      <c r="A258" s="92" t="s">
        <v>1053</v>
      </c>
      <c r="B258" s="62" t="s">
        <v>81</v>
      </c>
      <c r="C258" s="42" t="s">
        <v>77</v>
      </c>
      <c r="D258" s="43">
        <v>4.7699999999999996</v>
      </c>
      <c r="E258" s="43">
        <v>4.7699999999999996</v>
      </c>
      <c r="F258" s="43">
        <v>4.7699999999999996</v>
      </c>
      <c r="G258" s="43">
        <v>4.7699999999999996</v>
      </c>
      <c r="H258" s="43">
        <v>4.7699999999999996</v>
      </c>
      <c r="I258" s="43">
        <v>4.7699999999999996</v>
      </c>
      <c r="J258" s="43">
        <v>4.7699999999999996</v>
      </c>
      <c r="K258" s="43">
        <v>4.7699999999999996</v>
      </c>
      <c r="L258" s="43">
        <v>4.7699999999999996</v>
      </c>
      <c r="M258" s="43">
        <v>4.7699999999999996</v>
      </c>
      <c r="N258" s="43">
        <v>4.7699999999999996</v>
      </c>
      <c r="O258" s="43">
        <v>4.7699999999999996</v>
      </c>
      <c r="P258" s="43">
        <v>4.7699999999999996</v>
      </c>
      <c r="Q258" s="43">
        <v>4.7699999999999996</v>
      </c>
      <c r="R258" s="43">
        <v>4.7699999999999996</v>
      </c>
      <c r="S258" s="43">
        <v>4.7699999999999996</v>
      </c>
      <c r="T258" s="43">
        <v>4.7699999999999996</v>
      </c>
      <c r="U258" s="43">
        <v>4.7699999999999996</v>
      </c>
      <c r="V258" s="43">
        <v>4.7699999999999996</v>
      </c>
      <c r="W258" s="43">
        <v>4.7699999999999996</v>
      </c>
      <c r="X258" s="43">
        <v>4.7699999999999996</v>
      </c>
      <c r="Y258" s="43">
        <v>4.7699999999999996</v>
      </c>
      <c r="Z258" s="43">
        <v>4.7699999999999996</v>
      </c>
      <c r="AA258" s="43">
        <v>4.7699999999999996</v>
      </c>
    </row>
    <row r="259" spans="1:27" ht="12.75" hidden="1" customHeight="1" outlineLevel="1" x14ac:dyDescent="0.2">
      <c r="A259" s="92" t="s">
        <v>1054</v>
      </c>
      <c r="B259" s="62" t="s">
        <v>79</v>
      </c>
      <c r="C259" s="42" t="s">
        <v>77</v>
      </c>
      <c r="D259" s="43">
        <f>$D$11</f>
        <v>110.23</v>
      </c>
      <c r="E259" s="43">
        <f t="shared" ref="E259:AA259" si="149">$D$11</f>
        <v>110.23</v>
      </c>
      <c r="F259" s="43">
        <f t="shared" si="149"/>
        <v>110.23</v>
      </c>
      <c r="G259" s="43">
        <f t="shared" si="149"/>
        <v>110.23</v>
      </c>
      <c r="H259" s="43">
        <f t="shared" si="149"/>
        <v>110.23</v>
      </c>
      <c r="I259" s="43">
        <f t="shared" si="149"/>
        <v>110.23</v>
      </c>
      <c r="J259" s="43">
        <f t="shared" si="149"/>
        <v>110.23</v>
      </c>
      <c r="K259" s="43">
        <f t="shared" si="149"/>
        <v>110.23</v>
      </c>
      <c r="L259" s="43">
        <f t="shared" si="149"/>
        <v>110.23</v>
      </c>
      <c r="M259" s="43">
        <f t="shared" si="149"/>
        <v>110.23</v>
      </c>
      <c r="N259" s="43">
        <f t="shared" si="149"/>
        <v>110.23</v>
      </c>
      <c r="O259" s="43">
        <f t="shared" si="149"/>
        <v>110.23</v>
      </c>
      <c r="P259" s="43">
        <f t="shared" si="149"/>
        <v>110.23</v>
      </c>
      <c r="Q259" s="43">
        <f t="shared" si="149"/>
        <v>110.23</v>
      </c>
      <c r="R259" s="43">
        <f t="shared" si="149"/>
        <v>110.23</v>
      </c>
      <c r="S259" s="43">
        <f t="shared" si="149"/>
        <v>110.23</v>
      </c>
      <c r="T259" s="43">
        <f t="shared" si="149"/>
        <v>110.23</v>
      </c>
      <c r="U259" s="43">
        <f t="shared" si="149"/>
        <v>110.23</v>
      </c>
      <c r="V259" s="43">
        <f t="shared" si="149"/>
        <v>110.23</v>
      </c>
      <c r="W259" s="43">
        <f t="shared" si="149"/>
        <v>110.23</v>
      </c>
      <c r="X259" s="43">
        <f t="shared" si="149"/>
        <v>110.23</v>
      </c>
      <c r="Y259" s="43">
        <f t="shared" si="149"/>
        <v>110.23</v>
      </c>
      <c r="Z259" s="43">
        <f t="shared" si="149"/>
        <v>110.23</v>
      </c>
      <c r="AA259" s="43">
        <f t="shared" si="149"/>
        <v>110.23</v>
      </c>
    </row>
    <row r="260" spans="1:27" ht="12.75" customHeight="1" collapsed="1" x14ac:dyDescent="0.2">
      <c r="A260" s="91" t="s">
        <v>1055</v>
      </c>
      <c r="B260" s="27" t="str">
        <f>"23"&amp;"."&amp;$B$599&amp;"."&amp;$B$600</f>
        <v>23.02.2023</v>
      </c>
      <c r="C260" s="83" t="s">
        <v>74</v>
      </c>
      <c r="D260" s="84">
        <f>ROUND(((D261+D262+D264+D263)/1000),5)</f>
        <v>1.74224</v>
      </c>
      <c r="E260" s="84">
        <f>ROUND(((E261+E262+E264+E263)/1000),5)</f>
        <v>1.52102</v>
      </c>
      <c r="F260" s="84">
        <f>ROUND(((F261+F262+F264+F263)/1000),5)</f>
        <v>1.4827600000000001</v>
      </c>
      <c r="G260" s="84">
        <f t="shared" ref="G260:AA260" si="150">ROUND(((G261+G262+G264+G263)/1000),5)</f>
        <v>1.46506</v>
      </c>
      <c r="H260" s="84">
        <f t="shared" si="150"/>
        <v>1.49485</v>
      </c>
      <c r="I260" s="84">
        <f t="shared" si="150"/>
        <v>1.5282500000000001</v>
      </c>
      <c r="J260" s="84">
        <f t="shared" si="150"/>
        <v>1.63218</v>
      </c>
      <c r="K260" s="84">
        <f t="shared" si="150"/>
        <v>1.7621199999999999</v>
      </c>
      <c r="L260" s="84">
        <f t="shared" si="150"/>
        <v>1.87347</v>
      </c>
      <c r="M260" s="84">
        <f t="shared" si="150"/>
        <v>1.9859899999999999</v>
      </c>
      <c r="N260" s="84">
        <f t="shared" si="150"/>
        <v>2.0322900000000002</v>
      </c>
      <c r="O260" s="84">
        <f t="shared" si="150"/>
        <v>2.0453299999999999</v>
      </c>
      <c r="P260" s="84">
        <f t="shared" si="150"/>
        <v>2.0352199999999998</v>
      </c>
      <c r="Q260" s="84">
        <f t="shared" si="150"/>
        <v>2.0295700000000001</v>
      </c>
      <c r="R260" s="84">
        <f t="shared" si="150"/>
        <v>1.9879</v>
      </c>
      <c r="S260" s="84">
        <f t="shared" si="150"/>
        <v>1.98298</v>
      </c>
      <c r="T260" s="84">
        <f t="shared" si="150"/>
        <v>1.9777400000000001</v>
      </c>
      <c r="U260" s="84">
        <f t="shared" si="150"/>
        <v>2.0064500000000001</v>
      </c>
      <c r="V260" s="84">
        <f t="shared" si="150"/>
        <v>2.0597099999999999</v>
      </c>
      <c r="W260" s="84">
        <f t="shared" si="150"/>
        <v>2.0626799999999998</v>
      </c>
      <c r="X260" s="84">
        <f t="shared" si="150"/>
        <v>2.0739800000000002</v>
      </c>
      <c r="Y260" s="84">
        <f t="shared" si="150"/>
        <v>2.0161199999999999</v>
      </c>
      <c r="Z260" s="84">
        <f t="shared" si="150"/>
        <v>1.88524</v>
      </c>
      <c r="AA260" s="84">
        <f t="shared" si="150"/>
        <v>1.83267</v>
      </c>
    </row>
    <row r="261" spans="1:27" ht="12.75" hidden="1" customHeight="1" outlineLevel="1" x14ac:dyDescent="0.2">
      <c r="A261" s="92" t="s">
        <v>1056</v>
      </c>
      <c r="B261" s="62" t="s">
        <v>231</v>
      </c>
      <c r="C261" s="42" t="s">
        <v>77</v>
      </c>
      <c r="D261" s="43">
        <v>1514.12</v>
      </c>
      <c r="E261" s="43">
        <v>1292.9000000000001</v>
      </c>
      <c r="F261" s="43">
        <v>1254.6400000000001</v>
      </c>
      <c r="G261" s="43">
        <v>1236.94</v>
      </c>
      <c r="H261" s="43">
        <v>1266.73</v>
      </c>
      <c r="I261" s="43">
        <v>1300.1300000000001</v>
      </c>
      <c r="J261" s="43">
        <v>1404.06</v>
      </c>
      <c r="K261" s="43">
        <v>1534</v>
      </c>
      <c r="L261" s="43">
        <v>1645.35</v>
      </c>
      <c r="M261" s="43">
        <v>1757.87</v>
      </c>
      <c r="N261" s="43">
        <v>1804.17</v>
      </c>
      <c r="O261" s="43">
        <v>1817.21</v>
      </c>
      <c r="P261" s="43">
        <v>1807.1</v>
      </c>
      <c r="Q261" s="43">
        <v>1801.45</v>
      </c>
      <c r="R261" s="43">
        <v>1759.78</v>
      </c>
      <c r="S261" s="43">
        <v>1754.86</v>
      </c>
      <c r="T261" s="43">
        <v>1749.62</v>
      </c>
      <c r="U261" s="43">
        <v>1778.33</v>
      </c>
      <c r="V261" s="43">
        <v>1831.59</v>
      </c>
      <c r="W261" s="43">
        <v>1834.56</v>
      </c>
      <c r="X261" s="43">
        <v>1845.86</v>
      </c>
      <c r="Y261" s="43">
        <v>1788</v>
      </c>
      <c r="Z261" s="43">
        <v>1657.12</v>
      </c>
      <c r="AA261" s="43">
        <v>1604.55</v>
      </c>
    </row>
    <row r="262" spans="1:27" ht="12.75" hidden="1" customHeight="1" outlineLevel="1" x14ac:dyDescent="0.2">
      <c r="A262" s="92" t="s">
        <v>1057</v>
      </c>
      <c r="B262" s="62" t="s">
        <v>88</v>
      </c>
      <c r="C262" s="42" t="s">
        <v>77</v>
      </c>
      <c r="D262" s="43">
        <f>$D$152</f>
        <v>113.12</v>
      </c>
      <c r="E262" s="43">
        <f>$D$152</f>
        <v>113.12</v>
      </c>
      <c r="F262" s="43">
        <f t="shared" ref="F262:AA262" si="151">$D$152</f>
        <v>113.12</v>
      </c>
      <c r="G262" s="43">
        <f t="shared" si="151"/>
        <v>113.12</v>
      </c>
      <c r="H262" s="43">
        <f t="shared" si="151"/>
        <v>113.12</v>
      </c>
      <c r="I262" s="43">
        <f t="shared" si="151"/>
        <v>113.12</v>
      </c>
      <c r="J262" s="43">
        <f t="shared" si="151"/>
        <v>113.12</v>
      </c>
      <c r="K262" s="43">
        <f t="shared" si="151"/>
        <v>113.12</v>
      </c>
      <c r="L262" s="43">
        <f t="shared" si="151"/>
        <v>113.12</v>
      </c>
      <c r="M262" s="43">
        <f t="shared" si="151"/>
        <v>113.12</v>
      </c>
      <c r="N262" s="43">
        <f t="shared" si="151"/>
        <v>113.12</v>
      </c>
      <c r="O262" s="43">
        <f t="shared" si="151"/>
        <v>113.12</v>
      </c>
      <c r="P262" s="43">
        <f t="shared" si="151"/>
        <v>113.12</v>
      </c>
      <c r="Q262" s="43">
        <f t="shared" si="151"/>
        <v>113.12</v>
      </c>
      <c r="R262" s="43">
        <f t="shared" si="151"/>
        <v>113.12</v>
      </c>
      <c r="S262" s="43">
        <f t="shared" si="151"/>
        <v>113.12</v>
      </c>
      <c r="T262" s="43">
        <f t="shared" si="151"/>
        <v>113.12</v>
      </c>
      <c r="U262" s="43">
        <f t="shared" si="151"/>
        <v>113.12</v>
      </c>
      <c r="V262" s="43">
        <f t="shared" si="151"/>
        <v>113.12</v>
      </c>
      <c r="W262" s="43">
        <f t="shared" si="151"/>
        <v>113.12</v>
      </c>
      <c r="X262" s="43">
        <f t="shared" si="151"/>
        <v>113.12</v>
      </c>
      <c r="Y262" s="43">
        <f t="shared" si="151"/>
        <v>113.12</v>
      </c>
      <c r="Z262" s="43">
        <f t="shared" si="151"/>
        <v>113.12</v>
      </c>
      <c r="AA262" s="43">
        <f t="shared" si="151"/>
        <v>113.12</v>
      </c>
    </row>
    <row r="263" spans="1:27" ht="12.75" hidden="1" customHeight="1" outlineLevel="1" x14ac:dyDescent="0.2">
      <c r="A263" s="92" t="s">
        <v>1058</v>
      </c>
      <c r="B263" s="62" t="s">
        <v>81</v>
      </c>
      <c r="C263" s="42" t="s">
        <v>77</v>
      </c>
      <c r="D263" s="43">
        <v>4.7699999999999996</v>
      </c>
      <c r="E263" s="43">
        <v>4.7699999999999996</v>
      </c>
      <c r="F263" s="43">
        <v>4.7699999999999996</v>
      </c>
      <c r="G263" s="43">
        <v>4.7699999999999996</v>
      </c>
      <c r="H263" s="43">
        <v>4.7699999999999996</v>
      </c>
      <c r="I263" s="43">
        <v>4.7699999999999996</v>
      </c>
      <c r="J263" s="43">
        <v>4.7699999999999996</v>
      </c>
      <c r="K263" s="43">
        <v>4.7699999999999996</v>
      </c>
      <c r="L263" s="43">
        <v>4.7699999999999996</v>
      </c>
      <c r="M263" s="43">
        <v>4.7699999999999996</v>
      </c>
      <c r="N263" s="43">
        <v>4.7699999999999996</v>
      </c>
      <c r="O263" s="43">
        <v>4.7699999999999996</v>
      </c>
      <c r="P263" s="43">
        <v>4.7699999999999996</v>
      </c>
      <c r="Q263" s="43">
        <v>4.7699999999999996</v>
      </c>
      <c r="R263" s="43">
        <v>4.7699999999999996</v>
      </c>
      <c r="S263" s="43">
        <v>4.7699999999999996</v>
      </c>
      <c r="T263" s="43">
        <v>4.7699999999999996</v>
      </c>
      <c r="U263" s="43">
        <v>4.7699999999999996</v>
      </c>
      <c r="V263" s="43">
        <v>4.7699999999999996</v>
      </c>
      <c r="W263" s="43">
        <v>4.7699999999999996</v>
      </c>
      <c r="X263" s="43">
        <v>4.7699999999999996</v>
      </c>
      <c r="Y263" s="43">
        <v>4.7699999999999996</v>
      </c>
      <c r="Z263" s="43">
        <v>4.7699999999999996</v>
      </c>
      <c r="AA263" s="43">
        <v>4.7699999999999996</v>
      </c>
    </row>
    <row r="264" spans="1:27" ht="12.75" hidden="1" customHeight="1" outlineLevel="1" x14ac:dyDescent="0.2">
      <c r="A264" s="92" t="s">
        <v>1059</v>
      </c>
      <c r="B264" s="62" t="s">
        <v>79</v>
      </c>
      <c r="C264" s="42" t="s">
        <v>77</v>
      </c>
      <c r="D264" s="43">
        <f>$D$11</f>
        <v>110.23</v>
      </c>
      <c r="E264" s="43">
        <f t="shared" ref="E264:AA264" si="152">$D$11</f>
        <v>110.23</v>
      </c>
      <c r="F264" s="43">
        <f t="shared" si="152"/>
        <v>110.23</v>
      </c>
      <c r="G264" s="43">
        <f t="shared" si="152"/>
        <v>110.23</v>
      </c>
      <c r="H264" s="43">
        <f t="shared" si="152"/>
        <v>110.23</v>
      </c>
      <c r="I264" s="43">
        <f t="shared" si="152"/>
        <v>110.23</v>
      </c>
      <c r="J264" s="43">
        <f t="shared" si="152"/>
        <v>110.23</v>
      </c>
      <c r="K264" s="43">
        <f t="shared" si="152"/>
        <v>110.23</v>
      </c>
      <c r="L264" s="43">
        <f t="shared" si="152"/>
        <v>110.23</v>
      </c>
      <c r="M264" s="43">
        <f t="shared" si="152"/>
        <v>110.23</v>
      </c>
      <c r="N264" s="43">
        <f t="shared" si="152"/>
        <v>110.23</v>
      </c>
      <c r="O264" s="43">
        <f t="shared" si="152"/>
        <v>110.23</v>
      </c>
      <c r="P264" s="43">
        <f t="shared" si="152"/>
        <v>110.23</v>
      </c>
      <c r="Q264" s="43">
        <f t="shared" si="152"/>
        <v>110.23</v>
      </c>
      <c r="R264" s="43">
        <f t="shared" si="152"/>
        <v>110.23</v>
      </c>
      <c r="S264" s="43">
        <f t="shared" si="152"/>
        <v>110.23</v>
      </c>
      <c r="T264" s="43">
        <f t="shared" si="152"/>
        <v>110.23</v>
      </c>
      <c r="U264" s="43">
        <f t="shared" si="152"/>
        <v>110.23</v>
      </c>
      <c r="V264" s="43">
        <f t="shared" si="152"/>
        <v>110.23</v>
      </c>
      <c r="W264" s="43">
        <f t="shared" si="152"/>
        <v>110.23</v>
      </c>
      <c r="X264" s="43">
        <f t="shared" si="152"/>
        <v>110.23</v>
      </c>
      <c r="Y264" s="43">
        <f t="shared" si="152"/>
        <v>110.23</v>
      </c>
      <c r="Z264" s="43">
        <f t="shared" si="152"/>
        <v>110.23</v>
      </c>
      <c r="AA264" s="43">
        <f t="shared" si="152"/>
        <v>110.23</v>
      </c>
    </row>
    <row r="265" spans="1:27" ht="12.75" customHeight="1" collapsed="1" x14ac:dyDescent="0.2">
      <c r="A265" s="91" t="s">
        <v>1060</v>
      </c>
      <c r="B265" s="27" t="str">
        <f>"24"&amp;"."&amp;$B$599&amp;"."&amp;$B$600</f>
        <v>24.02.2023</v>
      </c>
      <c r="C265" s="83" t="s">
        <v>74</v>
      </c>
      <c r="D265" s="84">
        <f>ROUND(((D266+D267+D269+D268)/1000),5)</f>
        <v>1.7618100000000001</v>
      </c>
      <c r="E265" s="84">
        <f>ROUND(((E266+E267+E269+E268)/1000),5)</f>
        <v>1.5853900000000001</v>
      </c>
      <c r="F265" s="84">
        <f>ROUND(((F266+F267+F269+F268)/1000),5)</f>
        <v>1.49543</v>
      </c>
      <c r="G265" s="84">
        <f t="shared" ref="G265:AA265" si="153">ROUND(((G266+G267+G269+G268)/1000),5)</f>
        <v>1.4587399999999999</v>
      </c>
      <c r="H265" s="84">
        <f t="shared" si="153"/>
        <v>1.49377</v>
      </c>
      <c r="I265" s="84">
        <f t="shared" si="153"/>
        <v>1.5809</v>
      </c>
      <c r="J265" s="84">
        <f t="shared" si="153"/>
        <v>1.69069</v>
      </c>
      <c r="K265" s="84">
        <f t="shared" si="153"/>
        <v>1.82046</v>
      </c>
      <c r="L265" s="84">
        <f t="shared" si="153"/>
        <v>1.9157999999999999</v>
      </c>
      <c r="M265" s="84">
        <f t="shared" si="153"/>
        <v>2.0704500000000001</v>
      </c>
      <c r="N265" s="84">
        <f t="shared" si="153"/>
        <v>2.11084</v>
      </c>
      <c r="O265" s="84">
        <f t="shared" si="153"/>
        <v>2.1246499999999999</v>
      </c>
      <c r="P265" s="84">
        <f t="shared" si="153"/>
        <v>2.1234099999999998</v>
      </c>
      <c r="Q265" s="84">
        <f t="shared" si="153"/>
        <v>2.1193900000000001</v>
      </c>
      <c r="R265" s="84">
        <f t="shared" si="153"/>
        <v>2.0826699999999998</v>
      </c>
      <c r="S265" s="84">
        <f t="shared" si="153"/>
        <v>2.0785300000000002</v>
      </c>
      <c r="T265" s="84">
        <f t="shared" si="153"/>
        <v>2.0701800000000001</v>
      </c>
      <c r="U265" s="84">
        <f t="shared" si="153"/>
        <v>2.09931</v>
      </c>
      <c r="V265" s="84">
        <f t="shared" si="153"/>
        <v>2.1309100000000001</v>
      </c>
      <c r="W265" s="84">
        <f t="shared" si="153"/>
        <v>2.1278899999999998</v>
      </c>
      <c r="X265" s="84">
        <f t="shared" si="153"/>
        <v>2.1347700000000001</v>
      </c>
      <c r="Y265" s="84">
        <f t="shared" si="153"/>
        <v>2.0937000000000001</v>
      </c>
      <c r="Z265" s="84">
        <f t="shared" si="153"/>
        <v>1.8885799999999999</v>
      </c>
      <c r="AA265" s="84">
        <f t="shared" si="153"/>
        <v>1.84863</v>
      </c>
    </row>
    <row r="266" spans="1:27" ht="12.75" hidden="1" customHeight="1" outlineLevel="1" x14ac:dyDescent="0.2">
      <c r="A266" s="92" t="s">
        <v>1061</v>
      </c>
      <c r="B266" s="62" t="s">
        <v>231</v>
      </c>
      <c r="C266" s="42" t="s">
        <v>77</v>
      </c>
      <c r="D266" s="43">
        <v>1533.69</v>
      </c>
      <c r="E266" s="43">
        <v>1357.27</v>
      </c>
      <c r="F266" s="43">
        <v>1267.31</v>
      </c>
      <c r="G266" s="43">
        <v>1230.6199999999999</v>
      </c>
      <c r="H266" s="43">
        <v>1265.6500000000001</v>
      </c>
      <c r="I266" s="43">
        <v>1352.78</v>
      </c>
      <c r="J266" s="43">
        <v>1462.57</v>
      </c>
      <c r="K266" s="43">
        <v>1592.34</v>
      </c>
      <c r="L266" s="43">
        <v>1687.68</v>
      </c>
      <c r="M266" s="43">
        <v>1842.33</v>
      </c>
      <c r="N266" s="43">
        <v>1882.72</v>
      </c>
      <c r="O266" s="43">
        <v>1896.53</v>
      </c>
      <c r="P266" s="43">
        <v>1895.29</v>
      </c>
      <c r="Q266" s="43">
        <v>1891.27</v>
      </c>
      <c r="R266" s="43">
        <v>1854.55</v>
      </c>
      <c r="S266" s="43">
        <v>1850.41</v>
      </c>
      <c r="T266" s="43">
        <v>1842.06</v>
      </c>
      <c r="U266" s="43">
        <v>1871.19</v>
      </c>
      <c r="V266" s="43">
        <v>1902.79</v>
      </c>
      <c r="W266" s="43">
        <v>1899.77</v>
      </c>
      <c r="X266" s="43">
        <v>1906.65</v>
      </c>
      <c r="Y266" s="43">
        <v>1865.58</v>
      </c>
      <c r="Z266" s="43">
        <v>1660.46</v>
      </c>
      <c r="AA266" s="43">
        <v>1620.51</v>
      </c>
    </row>
    <row r="267" spans="1:27" ht="12.75" hidden="1" customHeight="1" outlineLevel="1" x14ac:dyDescent="0.2">
      <c r="A267" s="92" t="s">
        <v>1062</v>
      </c>
      <c r="B267" s="62" t="s">
        <v>88</v>
      </c>
      <c r="C267" s="42" t="s">
        <v>77</v>
      </c>
      <c r="D267" s="43">
        <f>$D$152</f>
        <v>113.12</v>
      </c>
      <c r="E267" s="43">
        <f>$D$152</f>
        <v>113.12</v>
      </c>
      <c r="F267" s="43">
        <f t="shared" ref="F267:AA267" si="154">$D$152</f>
        <v>113.12</v>
      </c>
      <c r="G267" s="43">
        <f t="shared" si="154"/>
        <v>113.12</v>
      </c>
      <c r="H267" s="43">
        <f t="shared" si="154"/>
        <v>113.12</v>
      </c>
      <c r="I267" s="43">
        <f t="shared" si="154"/>
        <v>113.12</v>
      </c>
      <c r="J267" s="43">
        <f t="shared" si="154"/>
        <v>113.12</v>
      </c>
      <c r="K267" s="43">
        <f t="shared" si="154"/>
        <v>113.12</v>
      </c>
      <c r="L267" s="43">
        <f t="shared" si="154"/>
        <v>113.12</v>
      </c>
      <c r="M267" s="43">
        <f t="shared" si="154"/>
        <v>113.12</v>
      </c>
      <c r="N267" s="43">
        <f t="shared" si="154"/>
        <v>113.12</v>
      </c>
      <c r="O267" s="43">
        <f t="shared" si="154"/>
        <v>113.12</v>
      </c>
      <c r="P267" s="43">
        <f t="shared" si="154"/>
        <v>113.12</v>
      </c>
      <c r="Q267" s="43">
        <f t="shared" si="154"/>
        <v>113.12</v>
      </c>
      <c r="R267" s="43">
        <f t="shared" si="154"/>
        <v>113.12</v>
      </c>
      <c r="S267" s="43">
        <f t="shared" si="154"/>
        <v>113.12</v>
      </c>
      <c r="T267" s="43">
        <f t="shared" si="154"/>
        <v>113.12</v>
      </c>
      <c r="U267" s="43">
        <f t="shared" si="154"/>
        <v>113.12</v>
      </c>
      <c r="V267" s="43">
        <f t="shared" si="154"/>
        <v>113.12</v>
      </c>
      <c r="W267" s="43">
        <f t="shared" si="154"/>
        <v>113.12</v>
      </c>
      <c r="X267" s="43">
        <f t="shared" si="154"/>
        <v>113.12</v>
      </c>
      <c r="Y267" s="43">
        <f t="shared" si="154"/>
        <v>113.12</v>
      </c>
      <c r="Z267" s="43">
        <f t="shared" si="154"/>
        <v>113.12</v>
      </c>
      <c r="AA267" s="43">
        <f t="shared" si="154"/>
        <v>113.12</v>
      </c>
    </row>
    <row r="268" spans="1:27" ht="12.75" hidden="1" customHeight="1" outlineLevel="1" x14ac:dyDescent="0.2">
      <c r="A268" s="92" t="s">
        <v>1063</v>
      </c>
      <c r="B268" s="62" t="s">
        <v>81</v>
      </c>
      <c r="C268" s="42" t="s">
        <v>77</v>
      </c>
      <c r="D268" s="43">
        <v>4.7699999999999996</v>
      </c>
      <c r="E268" s="43">
        <v>4.7699999999999996</v>
      </c>
      <c r="F268" s="43">
        <v>4.7699999999999996</v>
      </c>
      <c r="G268" s="43">
        <v>4.7699999999999996</v>
      </c>
      <c r="H268" s="43">
        <v>4.7699999999999996</v>
      </c>
      <c r="I268" s="43">
        <v>4.7699999999999996</v>
      </c>
      <c r="J268" s="43">
        <v>4.7699999999999996</v>
      </c>
      <c r="K268" s="43">
        <v>4.7699999999999996</v>
      </c>
      <c r="L268" s="43">
        <v>4.7699999999999996</v>
      </c>
      <c r="M268" s="43">
        <v>4.7699999999999996</v>
      </c>
      <c r="N268" s="43">
        <v>4.7699999999999996</v>
      </c>
      <c r="O268" s="43">
        <v>4.7699999999999996</v>
      </c>
      <c r="P268" s="43">
        <v>4.7699999999999996</v>
      </c>
      <c r="Q268" s="43">
        <v>4.7699999999999996</v>
      </c>
      <c r="R268" s="43">
        <v>4.7699999999999996</v>
      </c>
      <c r="S268" s="43">
        <v>4.7699999999999996</v>
      </c>
      <c r="T268" s="43">
        <v>4.7699999999999996</v>
      </c>
      <c r="U268" s="43">
        <v>4.7699999999999996</v>
      </c>
      <c r="V268" s="43">
        <v>4.7699999999999996</v>
      </c>
      <c r="W268" s="43">
        <v>4.7699999999999996</v>
      </c>
      <c r="X268" s="43">
        <v>4.7699999999999996</v>
      </c>
      <c r="Y268" s="43">
        <v>4.7699999999999996</v>
      </c>
      <c r="Z268" s="43">
        <v>4.7699999999999996</v>
      </c>
      <c r="AA268" s="43">
        <v>4.7699999999999996</v>
      </c>
    </row>
    <row r="269" spans="1:27" ht="12.75" hidden="1" customHeight="1" outlineLevel="1" x14ac:dyDescent="0.2">
      <c r="A269" s="92" t="s">
        <v>1064</v>
      </c>
      <c r="B269" s="62" t="s">
        <v>79</v>
      </c>
      <c r="C269" s="42" t="s">
        <v>77</v>
      </c>
      <c r="D269" s="43">
        <f>$D$11</f>
        <v>110.23</v>
      </c>
      <c r="E269" s="43">
        <f t="shared" ref="E269:AA269" si="155">$D$11</f>
        <v>110.23</v>
      </c>
      <c r="F269" s="43">
        <f t="shared" si="155"/>
        <v>110.23</v>
      </c>
      <c r="G269" s="43">
        <f t="shared" si="155"/>
        <v>110.23</v>
      </c>
      <c r="H269" s="43">
        <f t="shared" si="155"/>
        <v>110.23</v>
      </c>
      <c r="I269" s="43">
        <f t="shared" si="155"/>
        <v>110.23</v>
      </c>
      <c r="J269" s="43">
        <f t="shared" si="155"/>
        <v>110.23</v>
      </c>
      <c r="K269" s="43">
        <f t="shared" si="155"/>
        <v>110.23</v>
      </c>
      <c r="L269" s="43">
        <f t="shared" si="155"/>
        <v>110.23</v>
      </c>
      <c r="M269" s="43">
        <f t="shared" si="155"/>
        <v>110.23</v>
      </c>
      <c r="N269" s="43">
        <f t="shared" si="155"/>
        <v>110.23</v>
      </c>
      <c r="O269" s="43">
        <f t="shared" si="155"/>
        <v>110.23</v>
      </c>
      <c r="P269" s="43">
        <f t="shared" si="155"/>
        <v>110.23</v>
      </c>
      <c r="Q269" s="43">
        <f t="shared" si="155"/>
        <v>110.23</v>
      </c>
      <c r="R269" s="43">
        <f t="shared" si="155"/>
        <v>110.23</v>
      </c>
      <c r="S269" s="43">
        <f t="shared" si="155"/>
        <v>110.23</v>
      </c>
      <c r="T269" s="43">
        <f t="shared" si="155"/>
        <v>110.23</v>
      </c>
      <c r="U269" s="43">
        <f t="shared" si="155"/>
        <v>110.23</v>
      </c>
      <c r="V269" s="43">
        <f t="shared" si="155"/>
        <v>110.23</v>
      </c>
      <c r="W269" s="43">
        <f t="shared" si="155"/>
        <v>110.23</v>
      </c>
      <c r="X269" s="43">
        <f t="shared" si="155"/>
        <v>110.23</v>
      </c>
      <c r="Y269" s="43">
        <f t="shared" si="155"/>
        <v>110.23</v>
      </c>
      <c r="Z269" s="43">
        <f t="shared" si="155"/>
        <v>110.23</v>
      </c>
      <c r="AA269" s="43">
        <f t="shared" si="155"/>
        <v>110.23</v>
      </c>
    </row>
    <row r="270" spans="1:27" ht="12.75" customHeight="1" collapsed="1" x14ac:dyDescent="0.2">
      <c r="A270" s="91" t="s">
        <v>1065</v>
      </c>
      <c r="B270" s="27" t="str">
        <f>"25"&amp;"."&amp;$B$599&amp;"."&amp;$B$600</f>
        <v>25.02.2023</v>
      </c>
      <c r="C270" s="83" t="s">
        <v>74</v>
      </c>
      <c r="D270" s="84">
        <f>ROUND(((D271+D272+D274+D273)/1000),5)</f>
        <v>1.7477799999999999</v>
      </c>
      <c r="E270" s="84">
        <f>ROUND(((E271+E272+E274+E273)/1000),5)</f>
        <v>1.5041599999999999</v>
      </c>
      <c r="F270" s="84">
        <f>ROUND(((F271+F272+F274+F273)/1000),5)</f>
        <v>1.4494400000000001</v>
      </c>
      <c r="G270" s="84">
        <f t="shared" ref="G270:AA270" si="156">ROUND(((G271+G272+G274+G273)/1000),5)</f>
        <v>1.41692</v>
      </c>
      <c r="H270" s="84">
        <f t="shared" si="156"/>
        <v>1.4504600000000001</v>
      </c>
      <c r="I270" s="84">
        <f t="shared" si="156"/>
        <v>1.53216</v>
      </c>
      <c r="J270" s="84">
        <f t="shared" si="156"/>
        <v>1.6092299999999999</v>
      </c>
      <c r="K270" s="84">
        <f t="shared" si="156"/>
        <v>1.7738799999999999</v>
      </c>
      <c r="L270" s="84">
        <f t="shared" si="156"/>
        <v>1.94041</v>
      </c>
      <c r="M270" s="84">
        <f t="shared" si="156"/>
        <v>2.06854</v>
      </c>
      <c r="N270" s="84">
        <f t="shared" si="156"/>
        <v>2.10955</v>
      </c>
      <c r="O270" s="84">
        <f t="shared" si="156"/>
        <v>2.1223000000000001</v>
      </c>
      <c r="P270" s="84">
        <f t="shared" si="156"/>
        <v>2.1153400000000002</v>
      </c>
      <c r="Q270" s="84">
        <f t="shared" si="156"/>
        <v>2.1097100000000002</v>
      </c>
      <c r="R270" s="84">
        <f t="shared" si="156"/>
        <v>2.0664400000000001</v>
      </c>
      <c r="S270" s="84">
        <f t="shared" si="156"/>
        <v>2.0609899999999999</v>
      </c>
      <c r="T270" s="84">
        <f t="shared" si="156"/>
        <v>2.0528599999999999</v>
      </c>
      <c r="U270" s="84">
        <f t="shared" si="156"/>
        <v>2.0949800000000001</v>
      </c>
      <c r="V270" s="84">
        <f t="shared" si="156"/>
        <v>2.20513</v>
      </c>
      <c r="W270" s="84">
        <f t="shared" si="156"/>
        <v>2.1096499999999998</v>
      </c>
      <c r="X270" s="84">
        <f t="shared" si="156"/>
        <v>2.10486</v>
      </c>
      <c r="Y270" s="84">
        <f t="shared" si="156"/>
        <v>2.0407299999999999</v>
      </c>
      <c r="Z270" s="84">
        <f t="shared" si="156"/>
        <v>1.8734200000000001</v>
      </c>
      <c r="AA270" s="84">
        <f t="shared" si="156"/>
        <v>1.8169</v>
      </c>
    </row>
    <row r="271" spans="1:27" ht="12.75" hidden="1" customHeight="1" outlineLevel="1" x14ac:dyDescent="0.2">
      <c r="A271" s="92" t="s">
        <v>1066</v>
      </c>
      <c r="B271" s="62" t="s">
        <v>231</v>
      </c>
      <c r="C271" s="42" t="s">
        <v>77</v>
      </c>
      <c r="D271" s="43">
        <v>1519.66</v>
      </c>
      <c r="E271" s="43">
        <v>1276.04</v>
      </c>
      <c r="F271" s="43">
        <v>1221.32</v>
      </c>
      <c r="G271" s="43">
        <v>1188.8</v>
      </c>
      <c r="H271" s="43">
        <v>1222.3399999999999</v>
      </c>
      <c r="I271" s="43">
        <v>1304.04</v>
      </c>
      <c r="J271" s="43">
        <v>1381.11</v>
      </c>
      <c r="K271" s="43">
        <v>1545.76</v>
      </c>
      <c r="L271" s="43">
        <v>1712.29</v>
      </c>
      <c r="M271" s="43">
        <v>1840.42</v>
      </c>
      <c r="N271" s="43">
        <v>1881.43</v>
      </c>
      <c r="O271" s="43">
        <v>1894.18</v>
      </c>
      <c r="P271" s="43">
        <v>1887.22</v>
      </c>
      <c r="Q271" s="43">
        <v>1881.59</v>
      </c>
      <c r="R271" s="43">
        <v>1838.32</v>
      </c>
      <c r="S271" s="43">
        <v>1832.87</v>
      </c>
      <c r="T271" s="43">
        <v>1824.74</v>
      </c>
      <c r="U271" s="43">
        <v>1866.86</v>
      </c>
      <c r="V271" s="43">
        <v>1977.01</v>
      </c>
      <c r="W271" s="43">
        <v>1881.53</v>
      </c>
      <c r="X271" s="43">
        <v>1876.74</v>
      </c>
      <c r="Y271" s="43">
        <v>1812.61</v>
      </c>
      <c r="Z271" s="43">
        <v>1645.3</v>
      </c>
      <c r="AA271" s="43">
        <v>1588.78</v>
      </c>
    </row>
    <row r="272" spans="1:27" ht="12.75" hidden="1" customHeight="1" outlineLevel="1" x14ac:dyDescent="0.2">
      <c r="A272" s="92" t="s">
        <v>1067</v>
      </c>
      <c r="B272" s="62" t="s">
        <v>88</v>
      </c>
      <c r="C272" s="42" t="s">
        <v>77</v>
      </c>
      <c r="D272" s="43">
        <f>$D$152</f>
        <v>113.12</v>
      </c>
      <c r="E272" s="43">
        <f>$D$152</f>
        <v>113.12</v>
      </c>
      <c r="F272" s="43">
        <f t="shared" ref="F272:AA272" si="157">$D$152</f>
        <v>113.12</v>
      </c>
      <c r="G272" s="43">
        <f t="shared" si="157"/>
        <v>113.12</v>
      </c>
      <c r="H272" s="43">
        <f t="shared" si="157"/>
        <v>113.12</v>
      </c>
      <c r="I272" s="43">
        <f t="shared" si="157"/>
        <v>113.12</v>
      </c>
      <c r="J272" s="43">
        <f t="shared" si="157"/>
        <v>113.12</v>
      </c>
      <c r="K272" s="43">
        <f t="shared" si="157"/>
        <v>113.12</v>
      </c>
      <c r="L272" s="43">
        <f t="shared" si="157"/>
        <v>113.12</v>
      </c>
      <c r="M272" s="43">
        <f t="shared" si="157"/>
        <v>113.12</v>
      </c>
      <c r="N272" s="43">
        <f t="shared" si="157"/>
        <v>113.12</v>
      </c>
      <c r="O272" s="43">
        <f t="shared" si="157"/>
        <v>113.12</v>
      </c>
      <c r="P272" s="43">
        <f t="shared" si="157"/>
        <v>113.12</v>
      </c>
      <c r="Q272" s="43">
        <f t="shared" si="157"/>
        <v>113.12</v>
      </c>
      <c r="R272" s="43">
        <f t="shared" si="157"/>
        <v>113.12</v>
      </c>
      <c r="S272" s="43">
        <f t="shared" si="157"/>
        <v>113.12</v>
      </c>
      <c r="T272" s="43">
        <f t="shared" si="157"/>
        <v>113.12</v>
      </c>
      <c r="U272" s="43">
        <f t="shared" si="157"/>
        <v>113.12</v>
      </c>
      <c r="V272" s="43">
        <f t="shared" si="157"/>
        <v>113.12</v>
      </c>
      <c r="W272" s="43">
        <f t="shared" si="157"/>
        <v>113.12</v>
      </c>
      <c r="X272" s="43">
        <f t="shared" si="157"/>
        <v>113.12</v>
      </c>
      <c r="Y272" s="43">
        <f t="shared" si="157"/>
        <v>113.12</v>
      </c>
      <c r="Z272" s="43">
        <f t="shared" si="157"/>
        <v>113.12</v>
      </c>
      <c r="AA272" s="43">
        <f t="shared" si="157"/>
        <v>113.12</v>
      </c>
    </row>
    <row r="273" spans="1:27" ht="12.75" hidden="1" customHeight="1" outlineLevel="1" x14ac:dyDescent="0.2">
      <c r="A273" s="92" t="s">
        <v>1068</v>
      </c>
      <c r="B273" s="62" t="s">
        <v>81</v>
      </c>
      <c r="C273" s="42" t="s">
        <v>77</v>
      </c>
      <c r="D273" s="43">
        <v>4.7699999999999996</v>
      </c>
      <c r="E273" s="43">
        <v>4.7699999999999996</v>
      </c>
      <c r="F273" s="43">
        <v>4.7699999999999996</v>
      </c>
      <c r="G273" s="43">
        <v>4.7699999999999996</v>
      </c>
      <c r="H273" s="43">
        <v>4.7699999999999996</v>
      </c>
      <c r="I273" s="43">
        <v>4.7699999999999996</v>
      </c>
      <c r="J273" s="43">
        <v>4.7699999999999996</v>
      </c>
      <c r="K273" s="43">
        <v>4.7699999999999996</v>
      </c>
      <c r="L273" s="43">
        <v>4.7699999999999996</v>
      </c>
      <c r="M273" s="43">
        <v>4.7699999999999996</v>
      </c>
      <c r="N273" s="43">
        <v>4.7699999999999996</v>
      </c>
      <c r="O273" s="43">
        <v>4.7699999999999996</v>
      </c>
      <c r="P273" s="43">
        <v>4.7699999999999996</v>
      </c>
      <c r="Q273" s="43">
        <v>4.7699999999999996</v>
      </c>
      <c r="R273" s="43">
        <v>4.7699999999999996</v>
      </c>
      <c r="S273" s="43">
        <v>4.7699999999999996</v>
      </c>
      <c r="T273" s="43">
        <v>4.7699999999999996</v>
      </c>
      <c r="U273" s="43">
        <v>4.7699999999999996</v>
      </c>
      <c r="V273" s="43">
        <v>4.7699999999999996</v>
      </c>
      <c r="W273" s="43">
        <v>4.7699999999999996</v>
      </c>
      <c r="X273" s="43">
        <v>4.7699999999999996</v>
      </c>
      <c r="Y273" s="43">
        <v>4.7699999999999996</v>
      </c>
      <c r="Z273" s="43">
        <v>4.7699999999999996</v>
      </c>
      <c r="AA273" s="43">
        <v>4.7699999999999996</v>
      </c>
    </row>
    <row r="274" spans="1:27" ht="12.75" hidden="1" customHeight="1" outlineLevel="1" x14ac:dyDescent="0.2">
      <c r="A274" s="92" t="s">
        <v>1069</v>
      </c>
      <c r="B274" s="62" t="s">
        <v>79</v>
      </c>
      <c r="C274" s="42" t="s">
        <v>77</v>
      </c>
      <c r="D274" s="43">
        <f>$D$11</f>
        <v>110.23</v>
      </c>
      <c r="E274" s="43">
        <f t="shared" ref="E274:AA274" si="158">$D$11</f>
        <v>110.23</v>
      </c>
      <c r="F274" s="43">
        <f t="shared" si="158"/>
        <v>110.23</v>
      </c>
      <c r="G274" s="43">
        <f t="shared" si="158"/>
        <v>110.23</v>
      </c>
      <c r="H274" s="43">
        <f t="shared" si="158"/>
        <v>110.23</v>
      </c>
      <c r="I274" s="43">
        <f t="shared" si="158"/>
        <v>110.23</v>
      </c>
      <c r="J274" s="43">
        <f t="shared" si="158"/>
        <v>110.23</v>
      </c>
      <c r="K274" s="43">
        <f t="shared" si="158"/>
        <v>110.23</v>
      </c>
      <c r="L274" s="43">
        <f t="shared" si="158"/>
        <v>110.23</v>
      </c>
      <c r="M274" s="43">
        <f t="shared" si="158"/>
        <v>110.23</v>
      </c>
      <c r="N274" s="43">
        <f t="shared" si="158"/>
        <v>110.23</v>
      </c>
      <c r="O274" s="43">
        <f t="shared" si="158"/>
        <v>110.23</v>
      </c>
      <c r="P274" s="43">
        <f t="shared" si="158"/>
        <v>110.23</v>
      </c>
      <c r="Q274" s="43">
        <f t="shared" si="158"/>
        <v>110.23</v>
      </c>
      <c r="R274" s="43">
        <f t="shared" si="158"/>
        <v>110.23</v>
      </c>
      <c r="S274" s="43">
        <f t="shared" si="158"/>
        <v>110.23</v>
      </c>
      <c r="T274" s="43">
        <f t="shared" si="158"/>
        <v>110.23</v>
      </c>
      <c r="U274" s="43">
        <f t="shared" si="158"/>
        <v>110.23</v>
      </c>
      <c r="V274" s="43">
        <f t="shared" si="158"/>
        <v>110.23</v>
      </c>
      <c r="W274" s="43">
        <f t="shared" si="158"/>
        <v>110.23</v>
      </c>
      <c r="X274" s="43">
        <f t="shared" si="158"/>
        <v>110.23</v>
      </c>
      <c r="Y274" s="43">
        <f t="shared" si="158"/>
        <v>110.23</v>
      </c>
      <c r="Z274" s="43">
        <f t="shared" si="158"/>
        <v>110.23</v>
      </c>
      <c r="AA274" s="43">
        <f t="shared" si="158"/>
        <v>110.23</v>
      </c>
    </row>
    <row r="275" spans="1:27" ht="12.75" customHeight="1" collapsed="1" x14ac:dyDescent="0.2">
      <c r="A275" s="91" t="s">
        <v>1070</v>
      </c>
      <c r="B275" s="27" t="str">
        <f>"26"&amp;"."&amp;$B$599&amp;"."&amp;$B$600</f>
        <v>26.02.2023</v>
      </c>
      <c r="C275" s="83" t="s">
        <v>74</v>
      </c>
      <c r="D275" s="84">
        <f>ROUND(((D276+D277+D279+D278)/1000),5)</f>
        <v>1.63062</v>
      </c>
      <c r="E275" s="84">
        <f>ROUND(((E276+E277+E279+E278)/1000),5)</f>
        <v>1.45007</v>
      </c>
      <c r="F275" s="84">
        <f>ROUND(((F276+F277+F279+F278)/1000),5)</f>
        <v>1.4108000000000001</v>
      </c>
      <c r="G275" s="84">
        <f t="shared" ref="G275:AA275" si="159">ROUND(((G276+G277+G279+G278)/1000),5)</f>
        <v>1.3915599999999999</v>
      </c>
      <c r="H275" s="84">
        <f t="shared" si="159"/>
        <v>1.40863</v>
      </c>
      <c r="I275" s="84">
        <f t="shared" si="159"/>
        <v>1.4220299999999999</v>
      </c>
      <c r="J275" s="84">
        <f t="shared" si="159"/>
        <v>1.4442600000000001</v>
      </c>
      <c r="K275" s="84">
        <f t="shared" si="159"/>
        <v>1.5961700000000001</v>
      </c>
      <c r="L275" s="84">
        <f t="shared" si="159"/>
        <v>1.80393</v>
      </c>
      <c r="M275" s="84">
        <f t="shared" si="159"/>
        <v>1.88818</v>
      </c>
      <c r="N275" s="84">
        <f t="shared" si="159"/>
        <v>1.9143300000000001</v>
      </c>
      <c r="O275" s="84">
        <f t="shared" si="159"/>
        <v>1.92805</v>
      </c>
      <c r="P275" s="84">
        <f t="shared" si="159"/>
        <v>1.9273100000000001</v>
      </c>
      <c r="Q275" s="84">
        <f t="shared" si="159"/>
        <v>1.9247799999999999</v>
      </c>
      <c r="R275" s="84">
        <f t="shared" si="159"/>
        <v>1.92056</v>
      </c>
      <c r="S275" s="84">
        <f t="shared" si="159"/>
        <v>1.8992199999999999</v>
      </c>
      <c r="T275" s="84">
        <f t="shared" si="159"/>
        <v>1.8967799999999999</v>
      </c>
      <c r="U275" s="84">
        <f t="shared" si="159"/>
        <v>1.9437500000000001</v>
      </c>
      <c r="V275" s="84">
        <f t="shared" si="159"/>
        <v>2.0728599999999999</v>
      </c>
      <c r="W275" s="84">
        <f t="shared" si="159"/>
        <v>2.0314700000000001</v>
      </c>
      <c r="X275" s="84">
        <f t="shared" si="159"/>
        <v>1.9635</v>
      </c>
      <c r="Y275" s="84">
        <f t="shared" si="159"/>
        <v>1.9159999999999999</v>
      </c>
      <c r="Z275" s="84">
        <f t="shared" si="159"/>
        <v>1.8524799999999999</v>
      </c>
      <c r="AA275" s="84">
        <f t="shared" si="159"/>
        <v>1.7596700000000001</v>
      </c>
    </row>
    <row r="276" spans="1:27" ht="12.75" hidden="1" customHeight="1" outlineLevel="1" x14ac:dyDescent="0.2">
      <c r="A276" s="92" t="s">
        <v>1071</v>
      </c>
      <c r="B276" s="62" t="s">
        <v>231</v>
      </c>
      <c r="C276" s="42" t="s">
        <v>77</v>
      </c>
      <c r="D276" s="43">
        <v>1402.5</v>
      </c>
      <c r="E276" s="43">
        <v>1221.95</v>
      </c>
      <c r="F276" s="43">
        <v>1182.68</v>
      </c>
      <c r="G276" s="43">
        <v>1163.44</v>
      </c>
      <c r="H276" s="43">
        <v>1180.51</v>
      </c>
      <c r="I276" s="43">
        <v>1193.9100000000001</v>
      </c>
      <c r="J276" s="43">
        <v>1216.1400000000001</v>
      </c>
      <c r="K276" s="43">
        <v>1368.05</v>
      </c>
      <c r="L276" s="43">
        <v>1575.81</v>
      </c>
      <c r="M276" s="43">
        <v>1660.06</v>
      </c>
      <c r="N276" s="43">
        <v>1686.21</v>
      </c>
      <c r="O276" s="43">
        <v>1699.93</v>
      </c>
      <c r="P276" s="43">
        <v>1699.19</v>
      </c>
      <c r="Q276" s="43">
        <v>1696.66</v>
      </c>
      <c r="R276" s="43">
        <v>1692.44</v>
      </c>
      <c r="S276" s="43">
        <v>1671.1</v>
      </c>
      <c r="T276" s="43">
        <v>1668.66</v>
      </c>
      <c r="U276" s="43">
        <v>1715.63</v>
      </c>
      <c r="V276" s="43">
        <v>1844.74</v>
      </c>
      <c r="W276" s="43">
        <v>1803.35</v>
      </c>
      <c r="X276" s="43">
        <v>1735.38</v>
      </c>
      <c r="Y276" s="43">
        <v>1687.88</v>
      </c>
      <c r="Z276" s="43">
        <v>1624.36</v>
      </c>
      <c r="AA276" s="43">
        <v>1531.55</v>
      </c>
    </row>
    <row r="277" spans="1:27" ht="12.75" hidden="1" customHeight="1" outlineLevel="1" x14ac:dyDescent="0.2">
      <c r="A277" s="92" t="s">
        <v>1072</v>
      </c>
      <c r="B277" s="62" t="s">
        <v>88</v>
      </c>
      <c r="C277" s="42" t="s">
        <v>77</v>
      </c>
      <c r="D277" s="43">
        <f>$D$152</f>
        <v>113.12</v>
      </c>
      <c r="E277" s="43">
        <f>$D$152</f>
        <v>113.12</v>
      </c>
      <c r="F277" s="43">
        <f t="shared" ref="F277:AA277" si="160">$D$152</f>
        <v>113.12</v>
      </c>
      <c r="G277" s="43">
        <f t="shared" si="160"/>
        <v>113.12</v>
      </c>
      <c r="H277" s="43">
        <f t="shared" si="160"/>
        <v>113.12</v>
      </c>
      <c r="I277" s="43">
        <f t="shared" si="160"/>
        <v>113.12</v>
      </c>
      <c r="J277" s="43">
        <f t="shared" si="160"/>
        <v>113.12</v>
      </c>
      <c r="K277" s="43">
        <f t="shared" si="160"/>
        <v>113.12</v>
      </c>
      <c r="L277" s="43">
        <f t="shared" si="160"/>
        <v>113.12</v>
      </c>
      <c r="M277" s="43">
        <f t="shared" si="160"/>
        <v>113.12</v>
      </c>
      <c r="N277" s="43">
        <f t="shared" si="160"/>
        <v>113.12</v>
      </c>
      <c r="O277" s="43">
        <f t="shared" si="160"/>
        <v>113.12</v>
      </c>
      <c r="P277" s="43">
        <f t="shared" si="160"/>
        <v>113.12</v>
      </c>
      <c r="Q277" s="43">
        <f t="shared" si="160"/>
        <v>113.12</v>
      </c>
      <c r="R277" s="43">
        <f t="shared" si="160"/>
        <v>113.12</v>
      </c>
      <c r="S277" s="43">
        <f t="shared" si="160"/>
        <v>113.12</v>
      </c>
      <c r="T277" s="43">
        <f t="shared" si="160"/>
        <v>113.12</v>
      </c>
      <c r="U277" s="43">
        <f t="shared" si="160"/>
        <v>113.12</v>
      </c>
      <c r="V277" s="43">
        <f t="shared" si="160"/>
        <v>113.12</v>
      </c>
      <c r="W277" s="43">
        <f t="shared" si="160"/>
        <v>113.12</v>
      </c>
      <c r="X277" s="43">
        <f t="shared" si="160"/>
        <v>113.12</v>
      </c>
      <c r="Y277" s="43">
        <f t="shared" si="160"/>
        <v>113.12</v>
      </c>
      <c r="Z277" s="43">
        <f t="shared" si="160"/>
        <v>113.12</v>
      </c>
      <c r="AA277" s="43">
        <f t="shared" si="160"/>
        <v>113.12</v>
      </c>
    </row>
    <row r="278" spans="1:27" ht="12.75" hidden="1" customHeight="1" outlineLevel="1" x14ac:dyDescent="0.2">
      <c r="A278" s="92" t="s">
        <v>1073</v>
      </c>
      <c r="B278" s="62" t="s">
        <v>81</v>
      </c>
      <c r="C278" s="42" t="s">
        <v>77</v>
      </c>
      <c r="D278" s="43">
        <v>4.7699999999999996</v>
      </c>
      <c r="E278" s="43">
        <v>4.7699999999999996</v>
      </c>
      <c r="F278" s="43">
        <v>4.7699999999999996</v>
      </c>
      <c r="G278" s="43">
        <v>4.7699999999999996</v>
      </c>
      <c r="H278" s="43">
        <v>4.7699999999999996</v>
      </c>
      <c r="I278" s="43">
        <v>4.7699999999999996</v>
      </c>
      <c r="J278" s="43">
        <v>4.7699999999999996</v>
      </c>
      <c r="K278" s="43">
        <v>4.7699999999999996</v>
      </c>
      <c r="L278" s="43">
        <v>4.7699999999999996</v>
      </c>
      <c r="M278" s="43">
        <v>4.7699999999999996</v>
      </c>
      <c r="N278" s="43">
        <v>4.7699999999999996</v>
      </c>
      <c r="O278" s="43">
        <v>4.7699999999999996</v>
      </c>
      <c r="P278" s="43">
        <v>4.7699999999999996</v>
      </c>
      <c r="Q278" s="43">
        <v>4.7699999999999996</v>
      </c>
      <c r="R278" s="43">
        <v>4.7699999999999996</v>
      </c>
      <c r="S278" s="43">
        <v>4.7699999999999996</v>
      </c>
      <c r="T278" s="43">
        <v>4.7699999999999996</v>
      </c>
      <c r="U278" s="43">
        <v>4.7699999999999996</v>
      </c>
      <c r="V278" s="43">
        <v>4.7699999999999996</v>
      </c>
      <c r="W278" s="43">
        <v>4.7699999999999996</v>
      </c>
      <c r="X278" s="43">
        <v>4.7699999999999996</v>
      </c>
      <c r="Y278" s="43">
        <v>4.7699999999999996</v>
      </c>
      <c r="Z278" s="43">
        <v>4.7699999999999996</v>
      </c>
      <c r="AA278" s="43">
        <v>4.7699999999999996</v>
      </c>
    </row>
    <row r="279" spans="1:27" ht="12.75" hidden="1" customHeight="1" outlineLevel="1" x14ac:dyDescent="0.2">
      <c r="A279" s="92" t="s">
        <v>1074</v>
      </c>
      <c r="B279" s="62" t="s">
        <v>79</v>
      </c>
      <c r="C279" s="42" t="s">
        <v>77</v>
      </c>
      <c r="D279" s="43">
        <f>$D$11</f>
        <v>110.23</v>
      </c>
      <c r="E279" s="43">
        <f t="shared" ref="E279:AA279" si="161">$D$11</f>
        <v>110.23</v>
      </c>
      <c r="F279" s="43">
        <f t="shared" si="161"/>
        <v>110.23</v>
      </c>
      <c r="G279" s="43">
        <f t="shared" si="161"/>
        <v>110.23</v>
      </c>
      <c r="H279" s="43">
        <f t="shared" si="161"/>
        <v>110.23</v>
      </c>
      <c r="I279" s="43">
        <f t="shared" si="161"/>
        <v>110.23</v>
      </c>
      <c r="J279" s="43">
        <f t="shared" si="161"/>
        <v>110.23</v>
      </c>
      <c r="K279" s="43">
        <f t="shared" si="161"/>
        <v>110.23</v>
      </c>
      <c r="L279" s="43">
        <f t="shared" si="161"/>
        <v>110.23</v>
      </c>
      <c r="M279" s="43">
        <f t="shared" si="161"/>
        <v>110.23</v>
      </c>
      <c r="N279" s="43">
        <f t="shared" si="161"/>
        <v>110.23</v>
      </c>
      <c r="O279" s="43">
        <f t="shared" si="161"/>
        <v>110.23</v>
      </c>
      <c r="P279" s="43">
        <f t="shared" si="161"/>
        <v>110.23</v>
      </c>
      <c r="Q279" s="43">
        <f t="shared" si="161"/>
        <v>110.23</v>
      </c>
      <c r="R279" s="43">
        <f t="shared" si="161"/>
        <v>110.23</v>
      </c>
      <c r="S279" s="43">
        <f t="shared" si="161"/>
        <v>110.23</v>
      </c>
      <c r="T279" s="43">
        <f t="shared" si="161"/>
        <v>110.23</v>
      </c>
      <c r="U279" s="43">
        <f t="shared" si="161"/>
        <v>110.23</v>
      </c>
      <c r="V279" s="43">
        <f t="shared" si="161"/>
        <v>110.23</v>
      </c>
      <c r="W279" s="43">
        <f t="shared" si="161"/>
        <v>110.23</v>
      </c>
      <c r="X279" s="43">
        <f t="shared" si="161"/>
        <v>110.23</v>
      </c>
      <c r="Y279" s="43">
        <f t="shared" si="161"/>
        <v>110.23</v>
      </c>
      <c r="Z279" s="43">
        <f t="shared" si="161"/>
        <v>110.23</v>
      </c>
      <c r="AA279" s="43">
        <f t="shared" si="161"/>
        <v>110.23</v>
      </c>
    </row>
    <row r="280" spans="1:27" ht="12.75" customHeight="1" collapsed="1" x14ac:dyDescent="0.2">
      <c r="A280" s="91" t="s">
        <v>1075</v>
      </c>
      <c r="B280" s="27" t="str">
        <f>"27"&amp;"."&amp;$B$599&amp;"."&amp;$B$600</f>
        <v>27.02.2023</v>
      </c>
      <c r="C280" s="83" t="s">
        <v>74</v>
      </c>
      <c r="D280" s="84">
        <f>ROUND(((D281+D282+D284+D283)/1000),5)</f>
        <v>1.4594100000000001</v>
      </c>
      <c r="E280" s="84">
        <f>ROUND(((E281+E282+E284+E283)/1000),5)</f>
        <v>1.4092100000000001</v>
      </c>
      <c r="F280" s="84">
        <f>ROUND(((F281+F282+F284+F283)/1000),5)</f>
        <v>1.35416</v>
      </c>
      <c r="G280" s="84">
        <f t="shared" ref="G280:AA280" si="162">ROUND(((G281+G282+G284+G283)/1000),5)</f>
        <v>1.3533599999999999</v>
      </c>
      <c r="H280" s="84">
        <f t="shared" si="162"/>
        <v>1.4292499999999999</v>
      </c>
      <c r="I280" s="84">
        <f t="shared" si="162"/>
        <v>1.6010599999999999</v>
      </c>
      <c r="J280" s="84">
        <f t="shared" si="162"/>
        <v>1.8047200000000001</v>
      </c>
      <c r="K280" s="84">
        <f t="shared" si="162"/>
        <v>2.0127899999999999</v>
      </c>
      <c r="L280" s="84">
        <f t="shared" si="162"/>
        <v>2.09388</v>
      </c>
      <c r="M280" s="84">
        <f t="shared" si="162"/>
        <v>2.1242800000000002</v>
      </c>
      <c r="N280" s="84">
        <f t="shared" si="162"/>
        <v>2.1352899999999999</v>
      </c>
      <c r="O280" s="84">
        <f t="shared" si="162"/>
        <v>2.1569799999999999</v>
      </c>
      <c r="P280" s="84">
        <f t="shared" si="162"/>
        <v>2.13327</v>
      </c>
      <c r="Q280" s="84">
        <f t="shared" si="162"/>
        <v>2.1324000000000001</v>
      </c>
      <c r="R280" s="84">
        <f t="shared" si="162"/>
        <v>2.12792</v>
      </c>
      <c r="S280" s="84">
        <f t="shared" si="162"/>
        <v>2.1157599999999999</v>
      </c>
      <c r="T280" s="84">
        <f t="shared" si="162"/>
        <v>2.0780099999999999</v>
      </c>
      <c r="U280" s="84">
        <f t="shared" si="162"/>
        <v>2.0829399999999998</v>
      </c>
      <c r="V280" s="84">
        <f t="shared" si="162"/>
        <v>2.1163799999999999</v>
      </c>
      <c r="W280" s="84">
        <f t="shared" si="162"/>
        <v>2.1195200000000001</v>
      </c>
      <c r="X280" s="84">
        <f t="shared" si="162"/>
        <v>2.1005400000000001</v>
      </c>
      <c r="Y280" s="84">
        <f t="shared" si="162"/>
        <v>2.0465800000000001</v>
      </c>
      <c r="Z280" s="84">
        <f t="shared" si="162"/>
        <v>1.8588100000000001</v>
      </c>
      <c r="AA280" s="84">
        <f t="shared" si="162"/>
        <v>1.7446200000000001</v>
      </c>
    </row>
    <row r="281" spans="1:27" ht="12.75" hidden="1" customHeight="1" outlineLevel="1" x14ac:dyDescent="0.2">
      <c r="A281" s="92" t="s">
        <v>1076</v>
      </c>
      <c r="B281" s="62" t="s">
        <v>231</v>
      </c>
      <c r="C281" s="42" t="s">
        <v>77</v>
      </c>
      <c r="D281" s="43">
        <v>1231.29</v>
      </c>
      <c r="E281" s="43">
        <v>1181.0899999999999</v>
      </c>
      <c r="F281" s="43">
        <v>1126.04</v>
      </c>
      <c r="G281" s="43">
        <v>1125.24</v>
      </c>
      <c r="H281" s="43">
        <v>1201.1300000000001</v>
      </c>
      <c r="I281" s="43">
        <v>1372.94</v>
      </c>
      <c r="J281" s="43">
        <v>1576.6</v>
      </c>
      <c r="K281" s="43">
        <v>1784.67</v>
      </c>
      <c r="L281" s="43">
        <v>1865.76</v>
      </c>
      <c r="M281" s="43">
        <v>1896.16</v>
      </c>
      <c r="N281" s="43">
        <v>1907.17</v>
      </c>
      <c r="O281" s="43">
        <v>1928.86</v>
      </c>
      <c r="P281" s="43">
        <v>1905.15</v>
      </c>
      <c r="Q281" s="43">
        <v>1904.28</v>
      </c>
      <c r="R281" s="43">
        <v>1899.8</v>
      </c>
      <c r="S281" s="43">
        <v>1887.64</v>
      </c>
      <c r="T281" s="43">
        <v>1849.89</v>
      </c>
      <c r="U281" s="43">
        <v>1854.82</v>
      </c>
      <c r="V281" s="43">
        <v>1888.26</v>
      </c>
      <c r="W281" s="43">
        <v>1891.4</v>
      </c>
      <c r="X281" s="43">
        <v>1872.42</v>
      </c>
      <c r="Y281" s="43">
        <v>1818.46</v>
      </c>
      <c r="Z281" s="43">
        <v>1630.69</v>
      </c>
      <c r="AA281" s="43">
        <v>1516.5</v>
      </c>
    </row>
    <row r="282" spans="1:27" ht="12.75" hidden="1" customHeight="1" outlineLevel="1" x14ac:dyDescent="0.2">
      <c r="A282" s="92" t="s">
        <v>1077</v>
      </c>
      <c r="B282" s="62" t="s">
        <v>88</v>
      </c>
      <c r="C282" s="42" t="s">
        <v>77</v>
      </c>
      <c r="D282" s="43">
        <f>$D$152</f>
        <v>113.12</v>
      </c>
      <c r="E282" s="43">
        <f>$D$152</f>
        <v>113.12</v>
      </c>
      <c r="F282" s="43">
        <f t="shared" ref="F282:AA282" si="163">$D$152</f>
        <v>113.12</v>
      </c>
      <c r="G282" s="43">
        <f t="shared" si="163"/>
        <v>113.12</v>
      </c>
      <c r="H282" s="43">
        <f t="shared" si="163"/>
        <v>113.12</v>
      </c>
      <c r="I282" s="43">
        <f t="shared" si="163"/>
        <v>113.12</v>
      </c>
      <c r="J282" s="43">
        <f t="shared" si="163"/>
        <v>113.12</v>
      </c>
      <c r="K282" s="43">
        <f t="shared" si="163"/>
        <v>113.12</v>
      </c>
      <c r="L282" s="43">
        <f t="shared" si="163"/>
        <v>113.12</v>
      </c>
      <c r="M282" s="43">
        <f t="shared" si="163"/>
        <v>113.12</v>
      </c>
      <c r="N282" s="43">
        <f t="shared" si="163"/>
        <v>113.12</v>
      </c>
      <c r="O282" s="43">
        <f t="shared" si="163"/>
        <v>113.12</v>
      </c>
      <c r="P282" s="43">
        <f t="shared" si="163"/>
        <v>113.12</v>
      </c>
      <c r="Q282" s="43">
        <f t="shared" si="163"/>
        <v>113.12</v>
      </c>
      <c r="R282" s="43">
        <f t="shared" si="163"/>
        <v>113.12</v>
      </c>
      <c r="S282" s="43">
        <f t="shared" si="163"/>
        <v>113.12</v>
      </c>
      <c r="T282" s="43">
        <f t="shared" si="163"/>
        <v>113.12</v>
      </c>
      <c r="U282" s="43">
        <f t="shared" si="163"/>
        <v>113.12</v>
      </c>
      <c r="V282" s="43">
        <f t="shared" si="163"/>
        <v>113.12</v>
      </c>
      <c r="W282" s="43">
        <f t="shared" si="163"/>
        <v>113.12</v>
      </c>
      <c r="X282" s="43">
        <f t="shared" si="163"/>
        <v>113.12</v>
      </c>
      <c r="Y282" s="43">
        <f t="shared" si="163"/>
        <v>113.12</v>
      </c>
      <c r="Z282" s="43">
        <f t="shared" si="163"/>
        <v>113.12</v>
      </c>
      <c r="AA282" s="43">
        <f t="shared" si="163"/>
        <v>113.12</v>
      </c>
    </row>
    <row r="283" spans="1:27" ht="12.75" hidden="1" customHeight="1" outlineLevel="1" x14ac:dyDescent="0.2">
      <c r="A283" s="92" t="s">
        <v>1078</v>
      </c>
      <c r="B283" s="62" t="s">
        <v>81</v>
      </c>
      <c r="C283" s="42" t="s">
        <v>77</v>
      </c>
      <c r="D283" s="43">
        <v>4.7699999999999996</v>
      </c>
      <c r="E283" s="43">
        <v>4.7699999999999996</v>
      </c>
      <c r="F283" s="43">
        <v>4.7699999999999996</v>
      </c>
      <c r="G283" s="43">
        <v>4.7699999999999996</v>
      </c>
      <c r="H283" s="43">
        <v>4.7699999999999996</v>
      </c>
      <c r="I283" s="43">
        <v>4.7699999999999996</v>
      </c>
      <c r="J283" s="43">
        <v>4.7699999999999996</v>
      </c>
      <c r="K283" s="43">
        <v>4.7699999999999996</v>
      </c>
      <c r="L283" s="43">
        <v>4.7699999999999996</v>
      </c>
      <c r="M283" s="43">
        <v>4.7699999999999996</v>
      </c>
      <c r="N283" s="43">
        <v>4.7699999999999996</v>
      </c>
      <c r="O283" s="43">
        <v>4.7699999999999996</v>
      </c>
      <c r="P283" s="43">
        <v>4.7699999999999996</v>
      </c>
      <c r="Q283" s="43">
        <v>4.7699999999999996</v>
      </c>
      <c r="R283" s="43">
        <v>4.7699999999999996</v>
      </c>
      <c r="S283" s="43">
        <v>4.7699999999999996</v>
      </c>
      <c r="T283" s="43">
        <v>4.7699999999999996</v>
      </c>
      <c r="U283" s="43">
        <v>4.7699999999999996</v>
      </c>
      <c r="V283" s="43">
        <v>4.7699999999999996</v>
      </c>
      <c r="W283" s="43">
        <v>4.7699999999999996</v>
      </c>
      <c r="X283" s="43">
        <v>4.7699999999999996</v>
      </c>
      <c r="Y283" s="43">
        <v>4.7699999999999996</v>
      </c>
      <c r="Z283" s="43">
        <v>4.7699999999999996</v>
      </c>
      <c r="AA283" s="43">
        <v>4.7699999999999996</v>
      </c>
    </row>
    <row r="284" spans="1:27" ht="12.75" hidden="1" customHeight="1" outlineLevel="1" x14ac:dyDescent="0.2">
      <c r="A284" s="92" t="s">
        <v>1079</v>
      </c>
      <c r="B284" s="62" t="s">
        <v>79</v>
      </c>
      <c r="C284" s="42" t="s">
        <v>77</v>
      </c>
      <c r="D284" s="43">
        <f>$D$11</f>
        <v>110.23</v>
      </c>
      <c r="E284" s="43">
        <f t="shared" ref="E284:AA284" si="164">$D$11</f>
        <v>110.23</v>
      </c>
      <c r="F284" s="43">
        <f t="shared" si="164"/>
        <v>110.23</v>
      </c>
      <c r="G284" s="43">
        <f t="shared" si="164"/>
        <v>110.23</v>
      </c>
      <c r="H284" s="43">
        <f t="shared" si="164"/>
        <v>110.23</v>
      </c>
      <c r="I284" s="43">
        <f t="shared" si="164"/>
        <v>110.23</v>
      </c>
      <c r="J284" s="43">
        <f t="shared" si="164"/>
        <v>110.23</v>
      </c>
      <c r="K284" s="43">
        <f t="shared" si="164"/>
        <v>110.23</v>
      </c>
      <c r="L284" s="43">
        <f t="shared" si="164"/>
        <v>110.23</v>
      </c>
      <c r="M284" s="43">
        <f t="shared" si="164"/>
        <v>110.23</v>
      </c>
      <c r="N284" s="43">
        <f t="shared" si="164"/>
        <v>110.23</v>
      </c>
      <c r="O284" s="43">
        <f t="shared" si="164"/>
        <v>110.23</v>
      </c>
      <c r="P284" s="43">
        <f t="shared" si="164"/>
        <v>110.23</v>
      </c>
      <c r="Q284" s="43">
        <f t="shared" si="164"/>
        <v>110.23</v>
      </c>
      <c r="R284" s="43">
        <f t="shared" si="164"/>
        <v>110.23</v>
      </c>
      <c r="S284" s="43">
        <f t="shared" si="164"/>
        <v>110.23</v>
      </c>
      <c r="T284" s="43">
        <f t="shared" si="164"/>
        <v>110.23</v>
      </c>
      <c r="U284" s="43">
        <f t="shared" si="164"/>
        <v>110.23</v>
      </c>
      <c r="V284" s="43">
        <f t="shared" si="164"/>
        <v>110.23</v>
      </c>
      <c r="W284" s="43">
        <f t="shared" si="164"/>
        <v>110.23</v>
      </c>
      <c r="X284" s="43">
        <f t="shared" si="164"/>
        <v>110.23</v>
      </c>
      <c r="Y284" s="43">
        <f t="shared" si="164"/>
        <v>110.23</v>
      </c>
      <c r="Z284" s="43">
        <f t="shared" si="164"/>
        <v>110.23</v>
      </c>
      <c r="AA284" s="43">
        <f t="shared" si="164"/>
        <v>110.23</v>
      </c>
    </row>
    <row r="285" spans="1:27" ht="12.75" customHeight="1" collapsed="1" x14ac:dyDescent="0.2">
      <c r="A285" s="91" t="s">
        <v>1080</v>
      </c>
      <c r="B285" s="27" t="str">
        <f>"28"&amp;"."&amp;$B$599&amp;"."&amp;$B$600</f>
        <v>28.02.2023</v>
      </c>
      <c r="C285" s="83" t="s">
        <v>74</v>
      </c>
      <c r="D285" s="84">
        <f>ROUND(((D286+D287+D289+D288)/1000),5)</f>
        <v>1.45299</v>
      </c>
      <c r="E285" s="84">
        <f>ROUND(((E286+E287+E289+E288)/1000),5)</f>
        <v>1.4080600000000001</v>
      </c>
      <c r="F285" s="84">
        <f>ROUND(((F286+F287+F289+F288)/1000),5)</f>
        <v>1.36747</v>
      </c>
      <c r="G285" s="84">
        <f t="shared" ref="G285:AA285" si="165">ROUND(((G286+G287+G289+G288)/1000),5)</f>
        <v>1.3688100000000001</v>
      </c>
      <c r="H285" s="84">
        <f t="shared" si="165"/>
        <v>1.43591</v>
      </c>
      <c r="I285" s="84">
        <f t="shared" si="165"/>
        <v>1.6206199999999999</v>
      </c>
      <c r="J285" s="84">
        <f t="shared" si="165"/>
        <v>1.8339099999999999</v>
      </c>
      <c r="K285" s="84">
        <f t="shared" si="165"/>
        <v>2.05118</v>
      </c>
      <c r="L285" s="84">
        <f t="shared" si="165"/>
        <v>2.1285699999999999</v>
      </c>
      <c r="M285" s="84">
        <f t="shared" si="165"/>
        <v>2.15774</v>
      </c>
      <c r="N285" s="84">
        <f t="shared" si="165"/>
        <v>2.1686700000000001</v>
      </c>
      <c r="O285" s="84">
        <f t="shared" si="165"/>
        <v>2.1888999999999998</v>
      </c>
      <c r="P285" s="84">
        <f t="shared" si="165"/>
        <v>2.16737</v>
      </c>
      <c r="Q285" s="84">
        <f t="shared" si="165"/>
        <v>2.17116</v>
      </c>
      <c r="R285" s="84">
        <f t="shared" si="165"/>
        <v>2.1659000000000002</v>
      </c>
      <c r="S285" s="84">
        <f t="shared" si="165"/>
        <v>2.1351399999999998</v>
      </c>
      <c r="T285" s="84">
        <f t="shared" si="165"/>
        <v>2.1180400000000001</v>
      </c>
      <c r="U285" s="84">
        <f t="shared" si="165"/>
        <v>2.1174300000000001</v>
      </c>
      <c r="V285" s="84">
        <f t="shared" si="165"/>
        <v>2.1504099999999999</v>
      </c>
      <c r="W285" s="84">
        <f t="shared" si="165"/>
        <v>2.1430699999999998</v>
      </c>
      <c r="X285" s="84">
        <f t="shared" si="165"/>
        <v>2.1432699999999998</v>
      </c>
      <c r="Y285" s="84">
        <f t="shared" si="165"/>
        <v>2.1006499999999999</v>
      </c>
      <c r="Z285" s="84">
        <f t="shared" si="165"/>
        <v>1.9113100000000001</v>
      </c>
      <c r="AA285" s="84">
        <f t="shared" si="165"/>
        <v>1.76841</v>
      </c>
    </row>
    <row r="286" spans="1:27" ht="12.75" hidden="1" customHeight="1" outlineLevel="1" x14ac:dyDescent="0.2">
      <c r="A286" s="92" t="s">
        <v>1081</v>
      </c>
      <c r="B286" s="62" t="s">
        <v>231</v>
      </c>
      <c r="C286" s="42" t="s">
        <v>77</v>
      </c>
      <c r="D286" s="43">
        <v>1224.8699999999999</v>
      </c>
      <c r="E286" s="43">
        <v>1179.94</v>
      </c>
      <c r="F286" s="43">
        <v>1139.3499999999999</v>
      </c>
      <c r="G286" s="43">
        <v>1140.69</v>
      </c>
      <c r="H286" s="43">
        <v>1207.79</v>
      </c>
      <c r="I286" s="43">
        <v>1392.5</v>
      </c>
      <c r="J286" s="43">
        <v>1605.79</v>
      </c>
      <c r="K286" s="43">
        <v>1823.06</v>
      </c>
      <c r="L286" s="43">
        <v>1900.45</v>
      </c>
      <c r="M286" s="43">
        <v>1929.62</v>
      </c>
      <c r="N286" s="43">
        <v>1940.55</v>
      </c>
      <c r="O286" s="43">
        <v>1960.78</v>
      </c>
      <c r="P286" s="43">
        <v>1939.25</v>
      </c>
      <c r="Q286" s="43">
        <v>1943.04</v>
      </c>
      <c r="R286" s="43">
        <v>1937.78</v>
      </c>
      <c r="S286" s="43">
        <v>1907.02</v>
      </c>
      <c r="T286" s="43">
        <v>1889.92</v>
      </c>
      <c r="U286" s="43">
        <v>1889.31</v>
      </c>
      <c r="V286" s="43">
        <v>1922.29</v>
      </c>
      <c r="W286" s="43">
        <v>1914.95</v>
      </c>
      <c r="X286" s="43">
        <v>1915.15</v>
      </c>
      <c r="Y286" s="43">
        <v>1872.53</v>
      </c>
      <c r="Z286" s="43">
        <v>1683.19</v>
      </c>
      <c r="AA286" s="43">
        <v>1540.29</v>
      </c>
    </row>
    <row r="287" spans="1:27" ht="12.75" hidden="1" customHeight="1" outlineLevel="1" x14ac:dyDescent="0.2">
      <c r="A287" s="92" t="s">
        <v>1082</v>
      </c>
      <c r="B287" s="62" t="s">
        <v>88</v>
      </c>
      <c r="C287" s="42" t="s">
        <v>77</v>
      </c>
      <c r="D287" s="43">
        <f>$D$152</f>
        <v>113.12</v>
      </c>
      <c r="E287" s="43">
        <f>$D$152</f>
        <v>113.12</v>
      </c>
      <c r="F287" s="43">
        <f t="shared" ref="F287:AA287" si="166">$D$152</f>
        <v>113.12</v>
      </c>
      <c r="G287" s="43">
        <f t="shared" si="166"/>
        <v>113.12</v>
      </c>
      <c r="H287" s="43">
        <f t="shared" si="166"/>
        <v>113.12</v>
      </c>
      <c r="I287" s="43">
        <f t="shared" si="166"/>
        <v>113.12</v>
      </c>
      <c r="J287" s="43">
        <f t="shared" si="166"/>
        <v>113.12</v>
      </c>
      <c r="K287" s="43">
        <f t="shared" si="166"/>
        <v>113.12</v>
      </c>
      <c r="L287" s="43">
        <f t="shared" si="166"/>
        <v>113.12</v>
      </c>
      <c r="M287" s="43">
        <f t="shared" si="166"/>
        <v>113.12</v>
      </c>
      <c r="N287" s="43">
        <f t="shared" si="166"/>
        <v>113.12</v>
      </c>
      <c r="O287" s="43">
        <f t="shared" si="166"/>
        <v>113.12</v>
      </c>
      <c r="P287" s="43">
        <f t="shared" si="166"/>
        <v>113.12</v>
      </c>
      <c r="Q287" s="43">
        <f t="shared" si="166"/>
        <v>113.12</v>
      </c>
      <c r="R287" s="43">
        <f t="shared" si="166"/>
        <v>113.12</v>
      </c>
      <c r="S287" s="43">
        <f t="shared" si="166"/>
        <v>113.12</v>
      </c>
      <c r="T287" s="43">
        <f t="shared" si="166"/>
        <v>113.12</v>
      </c>
      <c r="U287" s="43">
        <f t="shared" si="166"/>
        <v>113.12</v>
      </c>
      <c r="V287" s="43">
        <f t="shared" si="166"/>
        <v>113.12</v>
      </c>
      <c r="W287" s="43">
        <f t="shared" si="166"/>
        <v>113.12</v>
      </c>
      <c r="X287" s="43">
        <f t="shared" si="166"/>
        <v>113.12</v>
      </c>
      <c r="Y287" s="43">
        <f t="shared" si="166"/>
        <v>113.12</v>
      </c>
      <c r="Z287" s="43">
        <f t="shared" si="166"/>
        <v>113.12</v>
      </c>
      <c r="AA287" s="43">
        <f t="shared" si="166"/>
        <v>113.12</v>
      </c>
    </row>
    <row r="288" spans="1:27" ht="12.75" hidden="1" customHeight="1" outlineLevel="1" x14ac:dyDescent="0.2">
      <c r="A288" s="92" t="s">
        <v>1083</v>
      </c>
      <c r="B288" s="62" t="s">
        <v>81</v>
      </c>
      <c r="C288" s="42" t="s">
        <v>77</v>
      </c>
      <c r="D288" s="43">
        <v>4.7699999999999996</v>
      </c>
      <c r="E288" s="43">
        <v>4.7699999999999996</v>
      </c>
      <c r="F288" s="43">
        <v>4.7699999999999996</v>
      </c>
      <c r="G288" s="43">
        <v>4.7699999999999996</v>
      </c>
      <c r="H288" s="43">
        <v>4.7699999999999996</v>
      </c>
      <c r="I288" s="43">
        <v>4.7699999999999996</v>
      </c>
      <c r="J288" s="43">
        <v>4.7699999999999996</v>
      </c>
      <c r="K288" s="43">
        <v>4.7699999999999996</v>
      </c>
      <c r="L288" s="43">
        <v>4.7699999999999996</v>
      </c>
      <c r="M288" s="43">
        <v>4.7699999999999996</v>
      </c>
      <c r="N288" s="43">
        <v>4.7699999999999996</v>
      </c>
      <c r="O288" s="43">
        <v>4.7699999999999996</v>
      </c>
      <c r="P288" s="43">
        <v>4.7699999999999996</v>
      </c>
      <c r="Q288" s="43">
        <v>4.7699999999999996</v>
      </c>
      <c r="R288" s="43">
        <v>4.7699999999999996</v>
      </c>
      <c r="S288" s="43">
        <v>4.7699999999999996</v>
      </c>
      <c r="T288" s="43">
        <v>4.7699999999999996</v>
      </c>
      <c r="U288" s="43">
        <v>4.7699999999999996</v>
      </c>
      <c r="V288" s="43">
        <v>4.7699999999999996</v>
      </c>
      <c r="W288" s="43">
        <v>4.7699999999999996</v>
      </c>
      <c r="X288" s="43">
        <v>4.7699999999999996</v>
      </c>
      <c r="Y288" s="43">
        <v>4.7699999999999996</v>
      </c>
      <c r="Z288" s="43">
        <v>4.7699999999999996</v>
      </c>
      <c r="AA288" s="43">
        <v>4.7699999999999996</v>
      </c>
    </row>
    <row r="289" spans="1:27" ht="12.75" hidden="1" customHeight="1" outlineLevel="1" x14ac:dyDescent="0.2">
      <c r="A289" s="92" t="s">
        <v>1084</v>
      </c>
      <c r="B289" s="62" t="s">
        <v>79</v>
      </c>
      <c r="C289" s="42" t="s">
        <v>77</v>
      </c>
      <c r="D289" s="43">
        <f>$D$11</f>
        <v>110.23</v>
      </c>
      <c r="E289" s="43">
        <f t="shared" ref="E289:AA289" si="167">$D$11</f>
        <v>110.23</v>
      </c>
      <c r="F289" s="43">
        <f t="shared" si="167"/>
        <v>110.23</v>
      </c>
      <c r="G289" s="43">
        <f t="shared" si="167"/>
        <v>110.23</v>
      </c>
      <c r="H289" s="43">
        <f t="shared" si="167"/>
        <v>110.23</v>
      </c>
      <c r="I289" s="43">
        <f t="shared" si="167"/>
        <v>110.23</v>
      </c>
      <c r="J289" s="43">
        <f t="shared" si="167"/>
        <v>110.23</v>
      </c>
      <c r="K289" s="43">
        <f t="shared" si="167"/>
        <v>110.23</v>
      </c>
      <c r="L289" s="43">
        <f t="shared" si="167"/>
        <v>110.23</v>
      </c>
      <c r="M289" s="43">
        <f t="shared" si="167"/>
        <v>110.23</v>
      </c>
      <c r="N289" s="43">
        <f t="shared" si="167"/>
        <v>110.23</v>
      </c>
      <c r="O289" s="43">
        <f t="shared" si="167"/>
        <v>110.23</v>
      </c>
      <c r="P289" s="43">
        <f t="shared" si="167"/>
        <v>110.23</v>
      </c>
      <c r="Q289" s="43">
        <f t="shared" si="167"/>
        <v>110.23</v>
      </c>
      <c r="R289" s="43">
        <f t="shared" si="167"/>
        <v>110.23</v>
      </c>
      <c r="S289" s="43">
        <f t="shared" si="167"/>
        <v>110.23</v>
      </c>
      <c r="T289" s="43">
        <f t="shared" si="167"/>
        <v>110.23</v>
      </c>
      <c r="U289" s="43">
        <f t="shared" si="167"/>
        <v>110.23</v>
      </c>
      <c r="V289" s="43">
        <f t="shared" si="167"/>
        <v>110.23</v>
      </c>
      <c r="W289" s="43">
        <f t="shared" si="167"/>
        <v>110.23</v>
      </c>
      <c r="X289" s="43">
        <f t="shared" si="167"/>
        <v>110.23</v>
      </c>
      <c r="Y289" s="43">
        <f t="shared" si="167"/>
        <v>110.23</v>
      </c>
      <c r="Z289" s="43">
        <f t="shared" si="167"/>
        <v>110.23</v>
      </c>
      <c r="AA289" s="43">
        <f t="shared" si="167"/>
        <v>110.23</v>
      </c>
    </row>
    <row r="290" spans="1:27" ht="12.75" customHeight="1" collapsed="1" x14ac:dyDescent="0.2">
      <c r="A290" s="93"/>
      <c r="B290" s="94" t="s">
        <v>370</v>
      </c>
      <c r="C290" s="95"/>
      <c r="D290" s="96"/>
      <c r="E290" s="96"/>
      <c r="F290" s="96"/>
      <c r="G290" s="96"/>
      <c r="I290" s="38"/>
    </row>
    <row r="291" spans="1:27" ht="12.75" customHeight="1" x14ac:dyDescent="0.2">
      <c r="A291" s="171" t="s">
        <v>512</v>
      </c>
      <c r="B291" s="172"/>
      <c r="C291" s="172"/>
      <c r="D291" s="172"/>
      <c r="E291" s="172"/>
      <c r="F291" s="172"/>
      <c r="G291" s="172"/>
      <c r="H291" s="172"/>
      <c r="I291" s="172"/>
      <c r="J291" s="172"/>
      <c r="K291" s="172"/>
      <c r="L291" s="172"/>
      <c r="M291" s="172"/>
      <c r="N291" s="172"/>
      <c r="O291" s="172"/>
      <c r="P291" s="172"/>
      <c r="Q291" s="172"/>
      <c r="R291" s="172"/>
      <c r="S291" s="172"/>
      <c r="T291" s="172"/>
      <c r="U291" s="172"/>
      <c r="V291" s="172"/>
      <c r="W291" s="172"/>
      <c r="X291" s="172"/>
      <c r="Y291" s="172"/>
      <c r="Z291" s="172"/>
      <c r="AA291" s="173"/>
    </row>
    <row r="292" spans="1:27" ht="25.5" x14ac:dyDescent="0.2">
      <c r="A292" s="25" t="s">
        <v>62</v>
      </c>
      <c r="B292" s="26" t="s">
        <v>203</v>
      </c>
      <c r="C292" s="25" t="s">
        <v>204</v>
      </c>
      <c r="D292" s="26" t="s">
        <v>205</v>
      </c>
      <c r="E292" s="26" t="s">
        <v>206</v>
      </c>
      <c r="F292" s="26" t="s">
        <v>207</v>
      </c>
      <c r="G292" s="26" t="s">
        <v>208</v>
      </c>
      <c r="H292" s="26" t="s">
        <v>209</v>
      </c>
      <c r="I292" s="26" t="s">
        <v>210</v>
      </c>
      <c r="J292" s="26" t="s">
        <v>211</v>
      </c>
      <c r="K292" s="26" t="s">
        <v>212</v>
      </c>
      <c r="L292" s="26" t="s">
        <v>213</v>
      </c>
      <c r="M292" s="26" t="s">
        <v>214</v>
      </c>
      <c r="N292" s="26" t="s">
        <v>215</v>
      </c>
      <c r="O292" s="26" t="s">
        <v>216</v>
      </c>
      <c r="P292" s="26" t="s">
        <v>217</v>
      </c>
      <c r="Q292" s="26" t="s">
        <v>218</v>
      </c>
      <c r="R292" s="26" t="s">
        <v>219</v>
      </c>
      <c r="S292" s="26" t="s">
        <v>220</v>
      </c>
      <c r="T292" s="26" t="s">
        <v>221</v>
      </c>
      <c r="U292" s="26" t="s">
        <v>222</v>
      </c>
      <c r="V292" s="26" t="s">
        <v>223</v>
      </c>
      <c r="W292" s="26" t="s">
        <v>224</v>
      </c>
      <c r="X292" s="26" t="s">
        <v>225</v>
      </c>
      <c r="Y292" s="26" t="s">
        <v>226</v>
      </c>
      <c r="Z292" s="26" t="s">
        <v>227</v>
      </c>
      <c r="AA292" s="26" t="s">
        <v>228</v>
      </c>
    </row>
    <row r="293" spans="1:27" ht="12.75" customHeight="1" x14ac:dyDescent="0.2">
      <c r="A293" s="91" t="s">
        <v>1085</v>
      </c>
      <c r="B293" s="27" t="str">
        <f>"01"&amp;"."&amp;$B$599&amp;"."&amp;$B$600</f>
        <v>01.02.2023</v>
      </c>
      <c r="C293" s="83" t="s">
        <v>74</v>
      </c>
      <c r="D293" s="84">
        <f>ROUND(((D294+D295+D297+D296)/1000),5)</f>
        <v>1.4573499999999999</v>
      </c>
      <c r="E293" s="84">
        <f>ROUND(((E294+E295+E297+E296)/1000),5)</f>
        <v>1.41906</v>
      </c>
      <c r="F293" s="84">
        <f>ROUND(((F294+F295+F297+F296)/1000),5)</f>
        <v>1.4079999999999999</v>
      </c>
      <c r="G293" s="84">
        <f t="shared" ref="G293:AA293" si="168">ROUND(((G294+G295+G297+G296)/1000),5)</f>
        <v>1.41154</v>
      </c>
      <c r="H293" s="84">
        <f t="shared" si="168"/>
        <v>1.4557</v>
      </c>
      <c r="I293" s="84">
        <f t="shared" si="168"/>
        <v>1.5198100000000001</v>
      </c>
      <c r="J293" s="84">
        <f t="shared" si="168"/>
        <v>1.79081</v>
      </c>
      <c r="K293" s="84">
        <f t="shared" si="168"/>
        <v>1.99457</v>
      </c>
      <c r="L293" s="84">
        <f t="shared" si="168"/>
        <v>2.11822</v>
      </c>
      <c r="M293" s="84">
        <f t="shared" si="168"/>
        <v>2.17266</v>
      </c>
      <c r="N293" s="84">
        <f t="shared" si="168"/>
        <v>2.23142</v>
      </c>
      <c r="O293" s="84">
        <f t="shared" si="168"/>
        <v>2.2056499999999999</v>
      </c>
      <c r="P293" s="84">
        <f t="shared" si="168"/>
        <v>2.17774</v>
      </c>
      <c r="Q293" s="84">
        <f t="shared" si="168"/>
        <v>2.1846399999999999</v>
      </c>
      <c r="R293" s="84">
        <f t="shared" si="168"/>
        <v>2.18519</v>
      </c>
      <c r="S293" s="84">
        <f t="shared" si="168"/>
        <v>2.1828400000000001</v>
      </c>
      <c r="T293" s="84">
        <f t="shared" si="168"/>
        <v>2.2113</v>
      </c>
      <c r="U293" s="84">
        <f t="shared" si="168"/>
        <v>2.2365300000000001</v>
      </c>
      <c r="V293" s="84">
        <f t="shared" si="168"/>
        <v>2.2271299999999998</v>
      </c>
      <c r="W293" s="84">
        <f t="shared" si="168"/>
        <v>2.18153</v>
      </c>
      <c r="X293" s="84">
        <f t="shared" si="168"/>
        <v>2.1251799999999998</v>
      </c>
      <c r="Y293" s="84">
        <f t="shared" si="168"/>
        <v>1.99644</v>
      </c>
      <c r="Z293" s="84">
        <f t="shared" si="168"/>
        <v>1.73966</v>
      </c>
      <c r="AA293" s="84">
        <f t="shared" si="168"/>
        <v>1.4617199999999999</v>
      </c>
    </row>
    <row r="294" spans="1:27" ht="12.75" hidden="1" customHeight="1" outlineLevel="1" x14ac:dyDescent="0.2">
      <c r="A294" s="92" t="s">
        <v>1086</v>
      </c>
      <c r="B294" s="62" t="s">
        <v>231</v>
      </c>
      <c r="C294" s="42" t="s">
        <v>77</v>
      </c>
      <c r="D294" s="43">
        <v>1125.32</v>
      </c>
      <c r="E294" s="43">
        <v>1087.03</v>
      </c>
      <c r="F294" s="43">
        <v>1075.97</v>
      </c>
      <c r="G294" s="43">
        <v>1079.51</v>
      </c>
      <c r="H294" s="43">
        <v>1123.67</v>
      </c>
      <c r="I294" s="43">
        <v>1187.78</v>
      </c>
      <c r="J294" s="43">
        <v>1458.78</v>
      </c>
      <c r="K294" s="43">
        <v>1662.54</v>
      </c>
      <c r="L294" s="43">
        <v>1786.19</v>
      </c>
      <c r="M294" s="43">
        <v>1840.63</v>
      </c>
      <c r="N294" s="43">
        <v>1899.39</v>
      </c>
      <c r="O294" s="43">
        <v>1873.62</v>
      </c>
      <c r="P294" s="43">
        <v>1845.71</v>
      </c>
      <c r="Q294" s="43">
        <v>1852.61</v>
      </c>
      <c r="R294" s="43">
        <v>1853.16</v>
      </c>
      <c r="S294" s="43">
        <v>1850.81</v>
      </c>
      <c r="T294" s="43">
        <v>1879.27</v>
      </c>
      <c r="U294" s="43">
        <v>1904.5</v>
      </c>
      <c r="V294" s="43">
        <v>1895.1</v>
      </c>
      <c r="W294" s="43">
        <v>1849.5</v>
      </c>
      <c r="X294" s="43">
        <v>1793.15</v>
      </c>
      <c r="Y294" s="43">
        <v>1664.41</v>
      </c>
      <c r="Z294" s="43">
        <v>1407.63</v>
      </c>
      <c r="AA294" s="43">
        <v>1129.69</v>
      </c>
    </row>
    <row r="295" spans="1:27" ht="12.75" hidden="1" customHeight="1" outlineLevel="1" x14ac:dyDescent="0.2">
      <c r="A295" s="92" t="s">
        <v>1087</v>
      </c>
      <c r="B295" s="62" t="s">
        <v>88</v>
      </c>
      <c r="C295" s="42" t="s">
        <v>77</v>
      </c>
      <c r="D295" s="43">
        <v>217.03</v>
      </c>
      <c r="E295" s="43">
        <f>$D$295</f>
        <v>217.03</v>
      </c>
      <c r="F295" s="43">
        <f t="shared" ref="F295:AA295" si="169">$D$295</f>
        <v>217.03</v>
      </c>
      <c r="G295" s="43">
        <f t="shared" si="169"/>
        <v>217.03</v>
      </c>
      <c r="H295" s="43">
        <f t="shared" si="169"/>
        <v>217.03</v>
      </c>
      <c r="I295" s="43">
        <f t="shared" si="169"/>
        <v>217.03</v>
      </c>
      <c r="J295" s="43">
        <f t="shared" si="169"/>
        <v>217.03</v>
      </c>
      <c r="K295" s="43">
        <f t="shared" si="169"/>
        <v>217.03</v>
      </c>
      <c r="L295" s="43">
        <f t="shared" si="169"/>
        <v>217.03</v>
      </c>
      <c r="M295" s="43">
        <f t="shared" si="169"/>
        <v>217.03</v>
      </c>
      <c r="N295" s="43">
        <f t="shared" si="169"/>
        <v>217.03</v>
      </c>
      <c r="O295" s="43">
        <f t="shared" si="169"/>
        <v>217.03</v>
      </c>
      <c r="P295" s="43">
        <f t="shared" si="169"/>
        <v>217.03</v>
      </c>
      <c r="Q295" s="43">
        <f t="shared" si="169"/>
        <v>217.03</v>
      </c>
      <c r="R295" s="43">
        <f t="shared" si="169"/>
        <v>217.03</v>
      </c>
      <c r="S295" s="43">
        <f t="shared" si="169"/>
        <v>217.03</v>
      </c>
      <c r="T295" s="43">
        <f t="shared" si="169"/>
        <v>217.03</v>
      </c>
      <c r="U295" s="43">
        <f t="shared" si="169"/>
        <v>217.03</v>
      </c>
      <c r="V295" s="43">
        <f t="shared" si="169"/>
        <v>217.03</v>
      </c>
      <c r="W295" s="43">
        <f t="shared" si="169"/>
        <v>217.03</v>
      </c>
      <c r="X295" s="43">
        <f t="shared" si="169"/>
        <v>217.03</v>
      </c>
      <c r="Y295" s="43">
        <f t="shared" si="169"/>
        <v>217.03</v>
      </c>
      <c r="Z295" s="43">
        <f t="shared" si="169"/>
        <v>217.03</v>
      </c>
      <c r="AA295" s="43">
        <f t="shared" si="169"/>
        <v>217.03</v>
      </c>
    </row>
    <row r="296" spans="1:27" ht="12.75" hidden="1" customHeight="1" outlineLevel="1" x14ac:dyDescent="0.2">
      <c r="A296" s="92" t="s">
        <v>1088</v>
      </c>
      <c r="B296" s="62" t="s">
        <v>81</v>
      </c>
      <c r="C296" s="42" t="s">
        <v>77</v>
      </c>
      <c r="D296" s="43">
        <v>4.7699999999999996</v>
      </c>
      <c r="E296" s="43">
        <v>4.7699999999999996</v>
      </c>
      <c r="F296" s="43">
        <v>4.7699999999999996</v>
      </c>
      <c r="G296" s="43">
        <v>4.7699999999999996</v>
      </c>
      <c r="H296" s="43">
        <v>4.7699999999999996</v>
      </c>
      <c r="I296" s="43">
        <v>4.7699999999999996</v>
      </c>
      <c r="J296" s="43">
        <v>4.7699999999999996</v>
      </c>
      <c r="K296" s="43">
        <v>4.7699999999999996</v>
      </c>
      <c r="L296" s="43">
        <v>4.7699999999999996</v>
      </c>
      <c r="M296" s="43">
        <v>4.7699999999999996</v>
      </c>
      <c r="N296" s="43">
        <v>4.7699999999999996</v>
      </c>
      <c r="O296" s="43">
        <v>4.7699999999999996</v>
      </c>
      <c r="P296" s="43">
        <v>4.7699999999999996</v>
      </c>
      <c r="Q296" s="43">
        <v>4.7699999999999996</v>
      </c>
      <c r="R296" s="43">
        <v>4.7699999999999996</v>
      </c>
      <c r="S296" s="43">
        <v>4.7699999999999996</v>
      </c>
      <c r="T296" s="43">
        <v>4.7699999999999996</v>
      </c>
      <c r="U296" s="43">
        <v>4.7699999999999996</v>
      </c>
      <c r="V296" s="43">
        <v>4.7699999999999996</v>
      </c>
      <c r="W296" s="43">
        <v>4.7699999999999996</v>
      </c>
      <c r="X296" s="43">
        <v>4.7699999999999996</v>
      </c>
      <c r="Y296" s="43">
        <v>4.7699999999999996</v>
      </c>
      <c r="Z296" s="43">
        <v>4.7699999999999996</v>
      </c>
      <c r="AA296" s="43">
        <v>4.7699999999999996</v>
      </c>
    </row>
    <row r="297" spans="1:27" ht="12.75" hidden="1" customHeight="1" outlineLevel="1" x14ac:dyDescent="0.2">
      <c r="A297" s="92" t="s">
        <v>1089</v>
      </c>
      <c r="B297" s="62" t="s">
        <v>79</v>
      </c>
      <c r="C297" s="42" t="s">
        <v>77</v>
      </c>
      <c r="D297" s="43">
        <f>$D$11</f>
        <v>110.23</v>
      </c>
      <c r="E297" s="43">
        <f t="shared" ref="E297:AA297" si="170">$D$11</f>
        <v>110.23</v>
      </c>
      <c r="F297" s="43">
        <f t="shared" si="170"/>
        <v>110.23</v>
      </c>
      <c r="G297" s="43">
        <f t="shared" si="170"/>
        <v>110.23</v>
      </c>
      <c r="H297" s="43">
        <f t="shared" si="170"/>
        <v>110.23</v>
      </c>
      <c r="I297" s="43">
        <f t="shared" si="170"/>
        <v>110.23</v>
      </c>
      <c r="J297" s="43">
        <f t="shared" si="170"/>
        <v>110.23</v>
      </c>
      <c r="K297" s="43">
        <f t="shared" si="170"/>
        <v>110.23</v>
      </c>
      <c r="L297" s="43">
        <f t="shared" si="170"/>
        <v>110.23</v>
      </c>
      <c r="M297" s="43">
        <f t="shared" si="170"/>
        <v>110.23</v>
      </c>
      <c r="N297" s="43">
        <f t="shared" si="170"/>
        <v>110.23</v>
      </c>
      <c r="O297" s="43">
        <f t="shared" si="170"/>
        <v>110.23</v>
      </c>
      <c r="P297" s="43">
        <f t="shared" si="170"/>
        <v>110.23</v>
      </c>
      <c r="Q297" s="43">
        <f t="shared" si="170"/>
        <v>110.23</v>
      </c>
      <c r="R297" s="43">
        <f t="shared" si="170"/>
        <v>110.23</v>
      </c>
      <c r="S297" s="43">
        <f t="shared" si="170"/>
        <v>110.23</v>
      </c>
      <c r="T297" s="43">
        <f t="shared" si="170"/>
        <v>110.23</v>
      </c>
      <c r="U297" s="43">
        <f t="shared" si="170"/>
        <v>110.23</v>
      </c>
      <c r="V297" s="43">
        <f t="shared" si="170"/>
        <v>110.23</v>
      </c>
      <c r="W297" s="43">
        <f t="shared" si="170"/>
        <v>110.23</v>
      </c>
      <c r="X297" s="43">
        <f t="shared" si="170"/>
        <v>110.23</v>
      </c>
      <c r="Y297" s="43">
        <f t="shared" si="170"/>
        <v>110.23</v>
      </c>
      <c r="Z297" s="43">
        <f t="shared" si="170"/>
        <v>110.23</v>
      </c>
      <c r="AA297" s="43">
        <f t="shared" si="170"/>
        <v>110.23</v>
      </c>
    </row>
    <row r="298" spans="1:27" ht="12.75" customHeight="1" collapsed="1" x14ac:dyDescent="0.2">
      <c r="A298" s="91" t="s">
        <v>1090</v>
      </c>
      <c r="B298" s="27" t="str">
        <f>"02"&amp;"."&amp;$B$599&amp;"."&amp;$B$600</f>
        <v>02.02.2023</v>
      </c>
      <c r="C298" s="83" t="s">
        <v>74</v>
      </c>
      <c r="D298" s="84">
        <f>ROUND(((D299+D300+D302+D301)/1000),5)</f>
        <v>1.45644</v>
      </c>
      <c r="E298" s="84">
        <f>ROUND(((E299+E300+E302+E301)/1000),5)</f>
        <v>1.43425</v>
      </c>
      <c r="F298" s="84">
        <f>ROUND(((F299+F300+F302+F301)/1000),5)</f>
        <v>1.4114800000000001</v>
      </c>
      <c r="G298" s="84">
        <f t="shared" ref="G298:AA298" si="171">ROUND(((G299+G300+G302+G301)/1000),5)</f>
        <v>1.4113599999999999</v>
      </c>
      <c r="H298" s="84">
        <f t="shared" si="171"/>
        <v>1.4514199999999999</v>
      </c>
      <c r="I298" s="84">
        <f t="shared" si="171"/>
        <v>1.5103899999999999</v>
      </c>
      <c r="J298" s="84">
        <f t="shared" si="171"/>
        <v>1.69076</v>
      </c>
      <c r="K298" s="84">
        <f t="shared" si="171"/>
        <v>1.9148099999999999</v>
      </c>
      <c r="L298" s="84">
        <f t="shared" si="171"/>
        <v>2.0543399999999998</v>
      </c>
      <c r="M298" s="84">
        <f t="shared" si="171"/>
        <v>2.0720999999999998</v>
      </c>
      <c r="N298" s="84">
        <f t="shared" si="171"/>
        <v>2.0938300000000001</v>
      </c>
      <c r="O298" s="84">
        <f t="shared" si="171"/>
        <v>2.1347700000000001</v>
      </c>
      <c r="P298" s="84">
        <f t="shared" si="171"/>
        <v>2.1179399999999999</v>
      </c>
      <c r="Q298" s="84">
        <f t="shared" si="171"/>
        <v>2.1274500000000001</v>
      </c>
      <c r="R298" s="84">
        <f t="shared" si="171"/>
        <v>2.1224400000000001</v>
      </c>
      <c r="S298" s="84">
        <f t="shared" si="171"/>
        <v>2.11145</v>
      </c>
      <c r="T298" s="84">
        <f t="shared" si="171"/>
        <v>2.0536500000000002</v>
      </c>
      <c r="U298" s="84">
        <f t="shared" si="171"/>
        <v>2.0787900000000001</v>
      </c>
      <c r="V298" s="84">
        <f t="shared" si="171"/>
        <v>2.0941399999999999</v>
      </c>
      <c r="W298" s="84">
        <f t="shared" si="171"/>
        <v>2.1114000000000002</v>
      </c>
      <c r="X298" s="84">
        <f t="shared" si="171"/>
        <v>2.0357799999999999</v>
      </c>
      <c r="Y298" s="84">
        <f t="shared" si="171"/>
        <v>1.9437</v>
      </c>
      <c r="Z298" s="84">
        <f t="shared" si="171"/>
        <v>1.6555899999999999</v>
      </c>
      <c r="AA298" s="84">
        <f t="shared" si="171"/>
        <v>1.49339</v>
      </c>
    </row>
    <row r="299" spans="1:27" ht="12.75" hidden="1" customHeight="1" outlineLevel="1" x14ac:dyDescent="0.2">
      <c r="A299" s="92" t="s">
        <v>1091</v>
      </c>
      <c r="B299" s="62" t="s">
        <v>231</v>
      </c>
      <c r="C299" s="42" t="s">
        <v>77</v>
      </c>
      <c r="D299" s="43">
        <v>1124.4100000000001</v>
      </c>
      <c r="E299" s="43">
        <v>1102.22</v>
      </c>
      <c r="F299" s="43">
        <v>1079.45</v>
      </c>
      <c r="G299" s="43">
        <v>1079.33</v>
      </c>
      <c r="H299" s="43">
        <v>1119.3900000000001</v>
      </c>
      <c r="I299" s="43">
        <v>1178.3599999999999</v>
      </c>
      <c r="J299" s="43">
        <v>1358.73</v>
      </c>
      <c r="K299" s="43">
        <v>1582.78</v>
      </c>
      <c r="L299" s="43">
        <v>1722.31</v>
      </c>
      <c r="M299" s="43">
        <v>1740.07</v>
      </c>
      <c r="N299" s="43">
        <v>1761.8</v>
      </c>
      <c r="O299" s="43">
        <v>1802.74</v>
      </c>
      <c r="P299" s="43">
        <v>1785.91</v>
      </c>
      <c r="Q299" s="43">
        <v>1795.42</v>
      </c>
      <c r="R299" s="43">
        <v>1790.41</v>
      </c>
      <c r="S299" s="43">
        <v>1779.42</v>
      </c>
      <c r="T299" s="43">
        <v>1721.62</v>
      </c>
      <c r="U299" s="43">
        <v>1746.76</v>
      </c>
      <c r="V299" s="43">
        <v>1762.11</v>
      </c>
      <c r="W299" s="43">
        <v>1779.37</v>
      </c>
      <c r="X299" s="43">
        <v>1703.75</v>
      </c>
      <c r="Y299" s="43">
        <v>1611.67</v>
      </c>
      <c r="Z299" s="43">
        <v>1323.56</v>
      </c>
      <c r="AA299" s="43">
        <v>1161.3599999999999</v>
      </c>
    </row>
    <row r="300" spans="1:27" ht="12.75" hidden="1" customHeight="1" outlineLevel="1" x14ac:dyDescent="0.2">
      <c r="A300" s="92" t="s">
        <v>1092</v>
      </c>
      <c r="B300" s="62" t="s">
        <v>88</v>
      </c>
      <c r="C300" s="42" t="s">
        <v>77</v>
      </c>
      <c r="D300" s="43">
        <f>$D$295</f>
        <v>217.03</v>
      </c>
      <c r="E300" s="43">
        <f t="shared" ref="E300:AA300" si="172">$D$295</f>
        <v>217.03</v>
      </c>
      <c r="F300" s="43">
        <f t="shared" si="172"/>
        <v>217.03</v>
      </c>
      <c r="G300" s="43">
        <f t="shared" si="172"/>
        <v>217.03</v>
      </c>
      <c r="H300" s="43">
        <f t="shared" si="172"/>
        <v>217.03</v>
      </c>
      <c r="I300" s="43">
        <f t="shared" si="172"/>
        <v>217.03</v>
      </c>
      <c r="J300" s="43">
        <f t="shared" si="172"/>
        <v>217.03</v>
      </c>
      <c r="K300" s="43">
        <f t="shared" si="172"/>
        <v>217.03</v>
      </c>
      <c r="L300" s="43">
        <f t="shared" si="172"/>
        <v>217.03</v>
      </c>
      <c r="M300" s="43">
        <f t="shared" si="172"/>
        <v>217.03</v>
      </c>
      <c r="N300" s="43">
        <f t="shared" si="172"/>
        <v>217.03</v>
      </c>
      <c r="O300" s="43">
        <f t="shared" si="172"/>
        <v>217.03</v>
      </c>
      <c r="P300" s="43">
        <f t="shared" si="172"/>
        <v>217.03</v>
      </c>
      <c r="Q300" s="43">
        <f t="shared" si="172"/>
        <v>217.03</v>
      </c>
      <c r="R300" s="43">
        <f t="shared" si="172"/>
        <v>217.03</v>
      </c>
      <c r="S300" s="43">
        <f t="shared" si="172"/>
        <v>217.03</v>
      </c>
      <c r="T300" s="43">
        <f t="shared" si="172"/>
        <v>217.03</v>
      </c>
      <c r="U300" s="43">
        <f t="shared" si="172"/>
        <v>217.03</v>
      </c>
      <c r="V300" s="43">
        <f t="shared" si="172"/>
        <v>217.03</v>
      </c>
      <c r="W300" s="43">
        <f t="shared" si="172"/>
        <v>217.03</v>
      </c>
      <c r="X300" s="43">
        <f t="shared" si="172"/>
        <v>217.03</v>
      </c>
      <c r="Y300" s="43">
        <f t="shared" si="172"/>
        <v>217.03</v>
      </c>
      <c r="Z300" s="43">
        <f t="shared" si="172"/>
        <v>217.03</v>
      </c>
      <c r="AA300" s="43">
        <f t="shared" si="172"/>
        <v>217.03</v>
      </c>
    </row>
    <row r="301" spans="1:27" ht="12.75" hidden="1" customHeight="1" outlineLevel="1" x14ac:dyDescent="0.2">
      <c r="A301" s="92" t="s">
        <v>1093</v>
      </c>
      <c r="B301" s="62" t="s">
        <v>81</v>
      </c>
      <c r="C301" s="42" t="s">
        <v>77</v>
      </c>
      <c r="D301" s="43">
        <v>4.7699999999999996</v>
      </c>
      <c r="E301" s="43">
        <v>4.7699999999999996</v>
      </c>
      <c r="F301" s="43">
        <v>4.7699999999999996</v>
      </c>
      <c r="G301" s="43">
        <v>4.7699999999999996</v>
      </c>
      <c r="H301" s="43">
        <v>4.7699999999999996</v>
      </c>
      <c r="I301" s="43">
        <v>4.7699999999999996</v>
      </c>
      <c r="J301" s="43">
        <v>4.7699999999999996</v>
      </c>
      <c r="K301" s="43">
        <v>4.7699999999999996</v>
      </c>
      <c r="L301" s="43">
        <v>4.7699999999999996</v>
      </c>
      <c r="M301" s="43">
        <v>4.7699999999999996</v>
      </c>
      <c r="N301" s="43">
        <v>4.7699999999999996</v>
      </c>
      <c r="O301" s="43">
        <v>4.7699999999999996</v>
      </c>
      <c r="P301" s="43">
        <v>4.7699999999999996</v>
      </c>
      <c r="Q301" s="43">
        <v>4.7699999999999996</v>
      </c>
      <c r="R301" s="43">
        <v>4.7699999999999996</v>
      </c>
      <c r="S301" s="43">
        <v>4.7699999999999996</v>
      </c>
      <c r="T301" s="43">
        <v>4.7699999999999996</v>
      </c>
      <c r="U301" s="43">
        <v>4.7699999999999996</v>
      </c>
      <c r="V301" s="43">
        <v>4.7699999999999996</v>
      </c>
      <c r="W301" s="43">
        <v>4.7699999999999996</v>
      </c>
      <c r="X301" s="43">
        <v>4.7699999999999996</v>
      </c>
      <c r="Y301" s="43">
        <v>4.7699999999999996</v>
      </c>
      <c r="Z301" s="43">
        <v>4.7699999999999996</v>
      </c>
      <c r="AA301" s="43">
        <v>4.7699999999999996</v>
      </c>
    </row>
    <row r="302" spans="1:27" ht="12.75" hidden="1" customHeight="1" outlineLevel="1" x14ac:dyDescent="0.2">
      <c r="A302" s="92" t="s">
        <v>1094</v>
      </c>
      <c r="B302" s="62" t="s">
        <v>79</v>
      </c>
      <c r="C302" s="42" t="s">
        <v>77</v>
      </c>
      <c r="D302" s="43">
        <f>$D$11</f>
        <v>110.23</v>
      </c>
      <c r="E302" s="43">
        <f t="shared" ref="E302:AA302" si="173">$D$11</f>
        <v>110.23</v>
      </c>
      <c r="F302" s="43">
        <f t="shared" si="173"/>
        <v>110.23</v>
      </c>
      <c r="G302" s="43">
        <f t="shared" si="173"/>
        <v>110.23</v>
      </c>
      <c r="H302" s="43">
        <f t="shared" si="173"/>
        <v>110.23</v>
      </c>
      <c r="I302" s="43">
        <f t="shared" si="173"/>
        <v>110.23</v>
      </c>
      <c r="J302" s="43">
        <f t="shared" si="173"/>
        <v>110.23</v>
      </c>
      <c r="K302" s="43">
        <f t="shared" si="173"/>
        <v>110.23</v>
      </c>
      <c r="L302" s="43">
        <f t="shared" si="173"/>
        <v>110.23</v>
      </c>
      <c r="M302" s="43">
        <f t="shared" si="173"/>
        <v>110.23</v>
      </c>
      <c r="N302" s="43">
        <f t="shared" si="173"/>
        <v>110.23</v>
      </c>
      <c r="O302" s="43">
        <f t="shared" si="173"/>
        <v>110.23</v>
      </c>
      <c r="P302" s="43">
        <f t="shared" si="173"/>
        <v>110.23</v>
      </c>
      <c r="Q302" s="43">
        <f t="shared" si="173"/>
        <v>110.23</v>
      </c>
      <c r="R302" s="43">
        <f t="shared" si="173"/>
        <v>110.23</v>
      </c>
      <c r="S302" s="43">
        <f t="shared" si="173"/>
        <v>110.23</v>
      </c>
      <c r="T302" s="43">
        <f t="shared" si="173"/>
        <v>110.23</v>
      </c>
      <c r="U302" s="43">
        <f t="shared" si="173"/>
        <v>110.23</v>
      </c>
      <c r="V302" s="43">
        <f t="shared" si="173"/>
        <v>110.23</v>
      </c>
      <c r="W302" s="43">
        <f t="shared" si="173"/>
        <v>110.23</v>
      </c>
      <c r="X302" s="43">
        <f t="shared" si="173"/>
        <v>110.23</v>
      </c>
      <c r="Y302" s="43">
        <f t="shared" si="173"/>
        <v>110.23</v>
      </c>
      <c r="Z302" s="43">
        <f t="shared" si="173"/>
        <v>110.23</v>
      </c>
      <c r="AA302" s="43">
        <f t="shared" si="173"/>
        <v>110.23</v>
      </c>
    </row>
    <row r="303" spans="1:27" ht="12.75" customHeight="1" collapsed="1" x14ac:dyDescent="0.2">
      <c r="A303" s="91" t="s">
        <v>1095</v>
      </c>
      <c r="B303" s="27" t="str">
        <f>"03"&amp;"."&amp;$B$599&amp;"."&amp;$B$600</f>
        <v>03.02.2023</v>
      </c>
      <c r="C303" s="83" t="s">
        <v>74</v>
      </c>
      <c r="D303" s="84">
        <f>ROUND(((D304+D305+D307+D306)/1000),5)</f>
        <v>1.5424599999999999</v>
      </c>
      <c r="E303" s="84">
        <f>ROUND(((E304+E305+E307+E306)/1000),5)</f>
        <v>1.5158499999999999</v>
      </c>
      <c r="F303" s="84">
        <f>ROUND(((F304+F305+F307+F306)/1000),5)</f>
        <v>1.4592400000000001</v>
      </c>
      <c r="G303" s="84">
        <f t="shared" ref="G303:AA303" si="174">ROUND(((G304+G305+G307+G306)/1000),5)</f>
        <v>1.45868</v>
      </c>
      <c r="H303" s="84">
        <f t="shared" si="174"/>
        <v>1.5326900000000001</v>
      </c>
      <c r="I303" s="84">
        <f t="shared" si="174"/>
        <v>1.6595899999999999</v>
      </c>
      <c r="J303" s="84">
        <f t="shared" si="174"/>
        <v>1.85876</v>
      </c>
      <c r="K303" s="84">
        <f t="shared" si="174"/>
        <v>2.07816</v>
      </c>
      <c r="L303" s="84">
        <f t="shared" si="174"/>
        <v>2.2341199999999999</v>
      </c>
      <c r="M303" s="84">
        <f t="shared" si="174"/>
        <v>2.2480600000000002</v>
      </c>
      <c r="N303" s="84">
        <f t="shared" si="174"/>
        <v>2.2646099999999998</v>
      </c>
      <c r="O303" s="84">
        <f t="shared" si="174"/>
        <v>2.2966899999999999</v>
      </c>
      <c r="P303" s="84">
        <f t="shared" si="174"/>
        <v>2.2829299999999999</v>
      </c>
      <c r="Q303" s="84">
        <f t="shared" si="174"/>
        <v>2.2865899999999999</v>
      </c>
      <c r="R303" s="84">
        <f t="shared" si="174"/>
        <v>2.2797100000000001</v>
      </c>
      <c r="S303" s="84">
        <f t="shared" si="174"/>
        <v>2.2728600000000001</v>
      </c>
      <c r="T303" s="84">
        <f t="shared" si="174"/>
        <v>2.2276099999999999</v>
      </c>
      <c r="U303" s="84">
        <f t="shared" si="174"/>
        <v>2.2450700000000001</v>
      </c>
      <c r="V303" s="84">
        <f t="shared" si="174"/>
        <v>2.25861</v>
      </c>
      <c r="W303" s="84">
        <f t="shared" si="174"/>
        <v>2.2726899999999999</v>
      </c>
      <c r="X303" s="84">
        <f t="shared" si="174"/>
        <v>2.2337500000000001</v>
      </c>
      <c r="Y303" s="84">
        <f t="shared" si="174"/>
        <v>2.0794700000000002</v>
      </c>
      <c r="Z303" s="84">
        <f t="shared" si="174"/>
        <v>1.93607</v>
      </c>
      <c r="AA303" s="84">
        <f t="shared" si="174"/>
        <v>1.7388399999999999</v>
      </c>
    </row>
    <row r="304" spans="1:27" ht="12.75" hidden="1" customHeight="1" outlineLevel="1" x14ac:dyDescent="0.2">
      <c r="A304" s="92" t="s">
        <v>1096</v>
      </c>
      <c r="B304" s="62" t="s">
        <v>231</v>
      </c>
      <c r="C304" s="42" t="s">
        <v>77</v>
      </c>
      <c r="D304" s="43">
        <v>1210.43</v>
      </c>
      <c r="E304" s="43">
        <v>1183.82</v>
      </c>
      <c r="F304" s="43">
        <v>1127.21</v>
      </c>
      <c r="G304" s="43">
        <v>1126.6500000000001</v>
      </c>
      <c r="H304" s="43">
        <v>1200.6600000000001</v>
      </c>
      <c r="I304" s="43">
        <v>1327.56</v>
      </c>
      <c r="J304" s="43">
        <v>1526.73</v>
      </c>
      <c r="K304" s="43">
        <v>1746.13</v>
      </c>
      <c r="L304" s="43">
        <v>1902.09</v>
      </c>
      <c r="M304" s="43">
        <v>1916.03</v>
      </c>
      <c r="N304" s="43">
        <v>1932.58</v>
      </c>
      <c r="O304" s="43">
        <v>1964.66</v>
      </c>
      <c r="P304" s="43">
        <v>1950.9</v>
      </c>
      <c r="Q304" s="43">
        <v>1954.56</v>
      </c>
      <c r="R304" s="43">
        <v>1947.68</v>
      </c>
      <c r="S304" s="43">
        <v>1940.83</v>
      </c>
      <c r="T304" s="43">
        <v>1895.58</v>
      </c>
      <c r="U304" s="43">
        <v>1913.04</v>
      </c>
      <c r="V304" s="43">
        <v>1926.58</v>
      </c>
      <c r="W304" s="43">
        <v>1940.66</v>
      </c>
      <c r="X304" s="43">
        <v>1901.72</v>
      </c>
      <c r="Y304" s="43">
        <v>1747.44</v>
      </c>
      <c r="Z304" s="43">
        <v>1604.04</v>
      </c>
      <c r="AA304" s="43">
        <v>1406.81</v>
      </c>
    </row>
    <row r="305" spans="1:27" ht="12.75" hidden="1" customHeight="1" outlineLevel="1" x14ac:dyDescent="0.2">
      <c r="A305" s="92" t="s">
        <v>1097</v>
      </c>
      <c r="B305" s="62" t="s">
        <v>88</v>
      </c>
      <c r="C305" s="42" t="s">
        <v>77</v>
      </c>
      <c r="D305" s="43">
        <f>$D$295</f>
        <v>217.03</v>
      </c>
      <c r="E305" s="43">
        <f t="shared" ref="E305:AA305" si="175">$D$295</f>
        <v>217.03</v>
      </c>
      <c r="F305" s="43">
        <f t="shared" si="175"/>
        <v>217.03</v>
      </c>
      <c r="G305" s="43">
        <f t="shared" si="175"/>
        <v>217.03</v>
      </c>
      <c r="H305" s="43">
        <f t="shared" si="175"/>
        <v>217.03</v>
      </c>
      <c r="I305" s="43">
        <f t="shared" si="175"/>
        <v>217.03</v>
      </c>
      <c r="J305" s="43">
        <f t="shared" si="175"/>
        <v>217.03</v>
      </c>
      <c r="K305" s="43">
        <f t="shared" si="175"/>
        <v>217.03</v>
      </c>
      <c r="L305" s="43">
        <f t="shared" si="175"/>
        <v>217.03</v>
      </c>
      <c r="M305" s="43">
        <f t="shared" si="175"/>
        <v>217.03</v>
      </c>
      <c r="N305" s="43">
        <f t="shared" si="175"/>
        <v>217.03</v>
      </c>
      <c r="O305" s="43">
        <f t="shared" si="175"/>
        <v>217.03</v>
      </c>
      <c r="P305" s="43">
        <f t="shared" si="175"/>
        <v>217.03</v>
      </c>
      <c r="Q305" s="43">
        <f t="shared" si="175"/>
        <v>217.03</v>
      </c>
      <c r="R305" s="43">
        <f t="shared" si="175"/>
        <v>217.03</v>
      </c>
      <c r="S305" s="43">
        <f t="shared" si="175"/>
        <v>217.03</v>
      </c>
      <c r="T305" s="43">
        <f t="shared" si="175"/>
        <v>217.03</v>
      </c>
      <c r="U305" s="43">
        <f t="shared" si="175"/>
        <v>217.03</v>
      </c>
      <c r="V305" s="43">
        <f t="shared" si="175"/>
        <v>217.03</v>
      </c>
      <c r="W305" s="43">
        <f t="shared" si="175"/>
        <v>217.03</v>
      </c>
      <c r="X305" s="43">
        <f t="shared" si="175"/>
        <v>217.03</v>
      </c>
      <c r="Y305" s="43">
        <f t="shared" si="175"/>
        <v>217.03</v>
      </c>
      <c r="Z305" s="43">
        <f t="shared" si="175"/>
        <v>217.03</v>
      </c>
      <c r="AA305" s="43">
        <f t="shared" si="175"/>
        <v>217.03</v>
      </c>
    </row>
    <row r="306" spans="1:27" ht="12.75" hidden="1" customHeight="1" outlineLevel="1" x14ac:dyDescent="0.2">
      <c r="A306" s="92" t="s">
        <v>1098</v>
      </c>
      <c r="B306" s="62" t="s">
        <v>81</v>
      </c>
      <c r="C306" s="42" t="s">
        <v>77</v>
      </c>
      <c r="D306" s="43">
        <v>4.7699999999999996</v>
      </c>
      <c r="E306" s="43">
        <v>4.7699999999999996</v>
      </c>
      <c r="F306" s="43">
        <v>4.7699999999999996</v>
      </c>
      <c r="G306" s="43">
        <v>4.7699999999999996</v>
      </c>
      <c r="H306" s="43">
        <v>4.7699999999999996</v>
      </c>
      <c r="I306" s="43">
        <v>4.7699999999999996</v>
      </c>
      <c r="J306" s="43">
        <v>4.7699999999999996</v>
      </c>
      <c r="K306" s="43">
        <v>4.7699999999999996</v>
      </c>
      <c r="L306" s="43">
        <v>4.7699999999999996</v>
      </c>
      <c r="M306" s="43">
        <v>4.7699999999999996</v>
      </c>
      <c r="N306" s="43">
        <v>4.7699999999999996</v>
      </c>
      <c r="O306" s="43">
        <v>4.7699999999999996</v>
      </c>
      <c r="P306" s="43">
        <v>4.7699999999999996</v>
      </c>
      <c r="Q306" s="43">
        <v>4.7699999999999996</v>
      </c>
      <c r="R306" s="43">
        <v>4.7699999999999996</v>
      </c>
      <c r="S306" s="43">
        <v>4.7699999999999996</v>
      </c>
      <c r="T306" s="43">
        <v>4.7699999999999996</v>
      </c>
      <c r="U306" s="43">
        <v>4.7699999999999996</v>
      </c>
      <c r="V306" s="43">
        <v>4.7699999999999996</v>
      </c>
      <c r="W306" s="43">
        <v>4.7699999999999996</v>
      </c>
      <c r="X306" s="43">
        <v>4.7699999999999996</v>
      </c>
      <c r="Y306" s="43">
        <v>4.7699999999999996</v>
      </c>
      <c r="Z306" s="43">
        <v>4.7699999999999996</v>
      </c>
      <c r="AA306" s="43">
        <v>4.7699999999999996</v>
      </c>
    </row>
    <row r="307" spans="1:27" ht="12.75" hidden="1" customHeight="1" outlineLevel="1" x14ac:dyDescent="0.2">
      <c r="A307" s="92" t="s">
        <v>1099</v>
      </c>
      <c r="B307" s="62" t="s">
        <v>79</v>
      </c>
      <c r="C307" s="42" t="s">
        <v>77</v>
      </c>
      <c r="D307" s="43">
        <f>$D$11</f>
        <v>110.23</v>
      </c>
      <c r="E307" s="43">
        <f t="shared" ref="E307:AA307" si="176">$D$11</f>
        <v>110.23</v>
      </c>
      <c r="F307" s="43">
        <f t="shared" si="176"/>
        <v>110.23</v>
      </c>
      <c r="G307" s="43">
        <f t="shared" si="176"/>
        <v>110.23</v>
      </c>
      <c r="H307" s="43">
        <f t="shared" si="176"/>
        <v>110.23</v>
      </c>
      <c r="I307" s="43">
        <f t="shared" si="176"/>
        <v>110.23</v>
      </c>
      <c r="J307" s="43">
        <f t="shared" si="176"/>
        <v>110.23</v>
      </c>
      <c r="K307" s="43">
        <f t="shared" si="176"/>
        <v>110.23</v>
      </c>
      <c r="L307" s="43">
        <f t="shared" si="176"/>
        <v>110.23</v>
      </c>
      <c r="M307" s="43">
        <f t="shared" si="176"/>
        <v>110.23</v>
      </c>
      <c r="N307" s="43">
        <f t="shared" si="176"/>
        <v>110.23</v>
      </c>
      <c r="O307" s="43">
        <f t="shared" si="176"/>
        <v>110.23</v>
      </c>
      <c r="P307" s="43">
        <f t="shared" si="176"/>
        <v>110.23</v>
      </c>
      <c r="Q307" s="43">
        <f t="shared" si="176"/>
        <v>110.23</v>
      </c>
      <c r="R307" s="43">
        <f t="shared" si="176"/>
        <v>110.23</v>
      </c>
      <c r="S307" s="43">
        <f t="shared" si="176"/>
        <v>110.23</v>
      </c>
      <c r="T307" s="43">
        <f t="shared" si="176"/>
        <v>110.23</v>
      </c>
      <c r="U307" s="43">
        <f t="shared" si="176"/>
        <v>110.23</v>
      </c>
      <c r="V307" s="43">
        <f t="shared" si="176"/>
        <v>110.23</v>
      </c>
      <c r="W307" s="43">
        <f t="shared" si="176"/>
        <v>110.23</v>
      </c>
      <c r="X307" s="43">
        <f t="shared" si="176"/>
        <v>110.23</v>
      </c>
      <c r="Y307" s="43">
        <f t="shared" si="176"/>
        <v>110.23</v>
      </c>
      <c r="Z307" s="43">
        <f t="shared" si="176"/>
        <v>110.23</v>
      </c>
      <c r="AA307" s="43">
        <f t="shared" si="176"/>
        <v>110.23</v>
      </c>
    </row>
    <row r="308" spans="1:27" ht="12.75" customHeight="1" collapsed="1" x14ac:dyDescent="0.2">
      <c r="A308" s="91" t="s">
        <v>1100</v>
      </c>
      <c r="B308" s="27" t="str">
        <f>"04"&amp;"."&amp;$B$599&amp;"."&amp;$B$600</f>
        <v>04.02.2023</v>
      </c>
      <c r="C308" s="83" t="s">
        <v>74</v>
      </c>
      <c r="D308" s="84">
        <f>ROUND(((D309+D310+D312+D311)/1000),5)</f>
        <v>1.8617900000000001</v>
      </c>
      <c r="E308" s="84">
        <f>ROUND(((E309+E310+E312+E311)/1000),5)</f>
        <v>1.75145</v>
      </c>
      <c r="F308" s="84">
        <f>ROUND(((F309+F310+F312+F311)/1000),5)</f>
        <v>1.6196900000000001</v>
      </c>
      <c r="G308" s="84">
        <f t="shared" ref="G308:AA308" si="177">ROUND(((G309+G310+G312+G311)/1000),5)</f>
        <v>1.58843</v>
      </c>
      <c r="H308" s="84">
        <f t="shared" si="177"/>
        <v>1.6494</v>
      </c>
      <c r="I308" s="84">
        <f t="shared" si="177"/>
        <v>1.6840900000000001</v>
      </c>
      <c r="J308" s="84">
        <f t="shared" si="177"/>
        <v>1.80871</v>
      </c>
      <c r="K308" s="84">
        <f t="shared" si="177"/>
        <v>1.9222900000000001</v>
      </c>
      <c r="L308" s="84">
        <f t="shared" si="177"/>
        <v>2.11748</v>
      </c>
      <c r="M308" s="84">
        <f t="shared" si="177"/>
        <v>2.2321499999999999</v>
      </c>
      <c r="N308" s="84">
        <f t="shared" si="177"/>
        <v>2.2645900000000001</v>
      </c>
      <c r="O308" s="84">
        <f t="shared" si="177"/>
        <v>2.2747199999999999</v>
      </c>
      <c r="P308" s="84">
        <f t="shared" si="177"/>
        <v>2.27271</v>
      </c>
      <c r="Q308" s="84">
        <f t="shared" si="177"/>
        <v>2.2701199999999999</v>
      </c>
      <c r="R308" s="84">
        <f t="shared" si="177"/>
        <v>2.2645400000000002</v>
      </c>
      <c r="S308" s="84">
        <f t="shared" si="177"/>
        <v>2.2327599999999999</v>
      </c>
      <c r="T308" s="84">
        <f t="shared" si="177"/>
        <v>2.2321</v>
      </c>
      <c r="U308" s="84">
        <f t="shared" si="177"/>
        <v>2.2607900000000001</v>
      </c>
      <c r="V308" s="84">
        <f t="shared" si="177"/>
        <v>2.2675100000000001</v>
      </c>
      <c r="W308" s="84">
        <f t="shared" si="177"/>
        <v>2.2644600000000001</v>
      </c>
      <c r="X308" s="84">
        <f t="shared" si="177"/>
        <v>2.26267</v>
      </c>
      <c r="Y308" s="84">
        <f t="shared" si="177"/>
        <v>2.1465100000000001</v>
      </c>
      <c r="Z308" s="84">
        <f t="shared" si="177"/>
        <v>1.9543200000000001</v>
      </c>
      <c r="AA308" s="84">
        <f t="shared" si="177"/>
        <v>1.8119799999999999</v>
      </c>
    </row>
    <row r="309" spans="1:27" ht="12.75" hidden="1" customHeight="1" outlineLevel="1" x14ac:dyDescent="0.2">
      <c r="A309" s="92" t="s">
        <v>1101</v>
      </c>
      <c r="B309" s="62" t="s">
        <v>231</v>
      </c>
      <c r="C309" s="42" t="s">
        <v>77</v>
      </c>
      <c r="D309" s="43">
        <v>1529.76</v>
      </c>
      <c r="E309" s="43">
        <v>1419.42</v>
      </c>
      <c r="F309" s="43">
        <v>1287.6600000000001</v>
      </c>
      <c r="G309" s="43">
        <v>1256.4000000000001</v>
      </c>
      <c r="H309" s="43">
        <v>1317.37</v>
      </c>
      <c r="I309" s="43">
        <v>1352.06</v>
      </c>
      <c r="J309" s="43">
        <v>1476.68</v>
      </c>
      <c r="K309" s="43">
        <v>1590.26</v>
      </c>
      <c r="L309" s="43">
        <v>1785.45</v>
      </c>
      <c r="M309" s="43">
        <v>1900.12</v>
      </c>
      <c r="N309" s="43">
        <v>1932.56</v>
      </c>
      <c r="O309" s="43">
        <v>1942.69</v>
      </c>
      <c r="P309" s="43">
        <v>1940.68</v>
      </c>
      <c r="Q309" s="43">
        <v>1938.09</v>
      </c>
      <c r="R309" s="43">
        <v>1932.51</v>
      </c>
      <c r="S309" s="43">
        <v>1900.73</v>
      </c>
      <c r="T309" s="43">
        <v>1900.07</v>
      </c>
      <c r="U309" s="43">
        <v>1928.76</v>
      </c>
      <c r="V309" s="43">
        <v>1935.48</v>
      </c>
      <c r="W309" s="43">
        <v>1932.43</v>
      </c>
      <c r="X309" s="43">
        <v>1930.64</v>
      </c>
      <c r="Y309" s="43">
        <v>1814.48</v>
      </c>
      <c r="Z309" s="43">
        <v>1622.29</v>
      </c>
      <c r="AA309" s="43">
        <v>1479.95</v>
      </c>
    </row>
    <row r="310" spans="1:27" ht="12.75" hidden="1" customHeight="1" outlineLevel="1" x14ac:dyDescent="0.2">
      <c r="A310" s="92" t="s">
        <v>1102</v>
      </c>
      <c r="B310" s="62" t="s">
        <v>88</v>
      </c>
      <c r="C310" s="42" t="s">
        <v>77</v>
      </c>
      <c r="D310" s="43">
        <f>$D$295</f>
        <v>217.03</v>
      </c>
      <c r="E310" s="43">
        <f t="shared" ref="E310:AA310" si="178">$D$295</f>
        <v>217.03</v>
      </c>
      <c r="F310" s="43">
        <f t="shared" si="178"/>
        <v>217.03</v>
      </c>
      <c r="G310" s="43">
        <f t="shared" si="178"/>
        <v>217.03</v>
      </c>
      <c r="H310" s="43">
        <f t="shared" si="178"/>
        <v>217.03</v>
      </c>
      <c r="I310" s="43">
        <f t="shared" si="178"/>
        <v>217.03</v>
      </c>
      <c r="J310" s="43">
        <f t="shared" si="178"/>
        <v>217.03</v>
      </c>
      <c r="K310" s="43">
        <f t="shared" si="178"/>
        <v>217.03</v>
      </c>
      <c r="L310" s="43">
        <f t="shared" si="178"/>
        <v>217.03</v>
      </c>
      <c r="M310" s="43">
        <f t="shared" si="178"/>
        <v>217.03</v>
      </c>
      <c r="N310" s="43">
        <f t="shared" si="178"/>
        <v>217.03</v>
      </c>
      <c r="O310" s="43">
        <f t="shared" si="178"/>
        <v>217.03</v>
      </c>
      <c r="P310" s="43">
        <f t="shared" si="178"/>
        <v>217.03</v>
      </c>
      <c r="Q310" s="43">
        <f t="shared" si="178"/>
        <v>217.03</v>
      </c>
      <c r="R310" s="43">
        <f t="shared" si="178"/>
        <v>217.03</v>
      </c>
      <c r="S310" s="43">
        <f t="shared" si="178"/>
        <v>217.03</v>
      </c>
      <c r="T310" s="43">
        <f t="shared" si="178"/>
        <v>217.03</v>
      </c>
      <c r="U310" s="43">
        <f t="shared" si="178"/>
        <v>217.03</v>
      </c>
      <c r="V310" s="43">
        <f t="shared" si="178"/>
        <v>217.03</v>
      </c>
      <c r="W310" s="43">
        <f t="shared" si="178"/>
        <v>217.03</v>
      </c>
      <c r="X310" s="43">
        <f t="shared" si="178"/>
        <v>217.03</v>
      </c>
      <c r="Y310" s="43">
        <f t="shared" si="178"/>
        <v>217.03</v>
      </c>
      <c r="Z310" s="43">
        <f t="shared" si="178"/>
        <v>217.03</v>
      </c>
      <c r="AA310" s="43">
        <f t="shared" si="178"/>
        <v>217.03</v>
      </c>
    </row>
    <row r="311" spans="1:27" ht="12.75" hidden="1" customHeight="1" outlineLevel="1" x14ac:dyDescent="0.2">
      <c r="A311" s="92" t="s">
        <v>1103</v>
      </c>
      <c r="B311" s="62" t="s">
        <v>81</v>
      </c>
      <c r="C311" s="42" t="s">
        <v>77</v>
      </c>
      <c r="D311" s="43">
        <v>4.7699999999999996</v>
      </c>
      <c r="E311" s="43">
        <v>4.7699999999999996</v>
      </c>
      <c r="F311" s="43">
        <v>4.7699999999999996</v>
      </c>
      <c r="G311" s="43">
        <v>4.7699999999999996</v>
      </c>
      <c r="H311" s="43">
        <v>4.7699999999999996</v>
      </c>
      <c r="I311" s="43">
        <v>4.7699999999999996</v>
      </c>
      <c r="J311" s="43">
        <v>4.7699999999999996</v>
      </c>
      <c r="K311" s="43">
        <v>4.7699999999999996</v>
      </c>
      <c r="L311" s="43">
        <v>4.7699999999999996</v>
      </c>
      <c r="M311" s="43">
        <v>4.7699999999999996</v>
      </c>
      <c r="N311" s="43">
        <v>4.7699999999999996</v>
      </c>
      <c r="O311" s="43">
        <v>4.7699999999999996</v>
      </c>
      <c r="P311" s="43">
        <v>4.7699999999999996</v>
      </c>
      <c r="Q311" s="43">
        <v>4.7699999999999996</v>
      </c>
      <c r="R311" s="43">
        <v>4.7699999999999996</v>
      </c>
      <c r="S311" s="43">
        <v>4.7699999999999996</v>
      </c>
      <c r="T311" s="43">
        <v>4.7699999999999996</v>
      </c>
      <c r="U311" s="43">
        <v>4.7699999999999996</v>
      </c>
      <c r="V311" s="43">
        <v>4.7699999999999996</v>
      </c>
      <c r="W311" s="43">
        <v>4.7699999999999996</v>
      </c>
      <c r="X311" s="43">
        <v>4.7699999999999996</v>
      </c>
      <c r="Y311" s="43">
        <v>4.7699999999999996</v>
      </c>
      <c r="Z311" s="43">
        <v>4.7699999999999996</v>
      </c>
      <c r="AA311" s="43">
        <v>4.7699999999999996</v>
      </c>
    </row>
    <row r="312" spans="1:27" ht="12.75" hidden="1" customHeight="1" outlineLevel="1" x14ac:dyDescent="0.2">
      <c r="A312" s="92" t="s">
        <v>1104</v>
      </c>
      <c r="B312" s="62" t="s">
        <v>79</v>
      </c>
      <c r="C312" s="42" t="s">
        <v>77</v>
      </c>
      <c r="D312" s="43">
        <f>$D$11</f>
        <v>110.23</v>
      </c>
      <c r="E312" s="43">
        <f t="shared" ref="E312:AA312" si="179">$D$11</f>
        <v>110.23</v>
      </c>
      <c r="F312" s="43">
        <f t="shared" si="179"/>
        <v>110.23</v>
      </c>
      <c r="G312" s="43">
        <f t="shared" si="179"/>
        <v>110.23</v>
      </c>
      <c r="H312" s="43">
        <f t="shared" si="179"/>
        <v>110.23</v>
      </c>
      <c r="I312" s="43">
        <f t="shared" si="179"/>
        <v>110.23</v>
      </c>
      <c r="J312" s="43">
        <f t="shared" si="179"/>
        <v>110.23</v>
      </c>
      <c r="K312" s="43">
        <f t="shared" si="179"/>
        <v>110.23</v>
      </c>
      <c r="L312" s="43">
        <f t="shared" si="179"/>
        <v>110.23</v>
      </c>
      <c r="M312" s="43">
        <f t="shared" si="179"/>
        <v>110.23</v>
      </c>
      <c r="N312" s="43">
        <f t="shared" si="179"/>
        <v>110.23</v>
      </c>
      <c r="O312" s="43">
        <f t="shared" si="179"/>
        <v>110.23</v>
      </c>
      <c r="P312" s="43">
        <f t="shared" si="179"/>
        <v>110.23</v>
      </c>
      <c r="Q312" s="43">
        <f t="shared" si="179"/>
        <v>110.23</v>
      </c>
      <c r="R312" s="43">
        <f t="shared" si="179"/>
        <v>110.23</v>
      </c>
      <c r="S312" s="43">
        <f t="shared" si="179"/>
        <v>110.23</v>
      </c>
      <c r="T312" s="43">
        <f t="shared" si="179"/>
        <v>110.23</v>
      </c>
      <c r="U312" s="43">
        <f t="shared" si="179"/>
        <v>110.23</v>
      </c>
      <c r="V312" s="43">
        <f t="shared" si="179"/>
        <v>110.23</v>
      </c>
      <c r="W312" s="43">
        <f t="shared" si="179"/>
        <v>110.23</v>
      </c>
      <c r="X312" s="43">
        <f t="shared" si="179"/>
        <v>110.23</v>
      </c>
      <c r="Y312" s="43">
        <f t="shared" si="179"/>
        <v>110.23</v>
      </c>
      <c r="Z312" s="43">
        <f t="shared" si="179"/>
        <v>110.23</v>
      </c>
      <c r="AA312" s="43">
        <f t="shared" si="179"/>
        <v>110.23</v>
      </c>
    </row>
    <row r="313" spans="1:27" ht="12.75" customHeight="1" collapsed="1" x14ac:dyDescent="0.2">
      <c r="A313" s="91" t="s">
        <v>1105</v>
      </c>
      <c r="B313" s="27" t="str">
        <f>"05"&amp;"."&amp;$B$599&amp;"."&amp;$B$600</f>
        <v>05.02.2023</v>
      </c>
      <c r="C313" s="83" t="s">
        <v>74</v>
      </c>
      <c r="D313" s="84">
        <f>ROUND(((D314+D315+D317+D316)/1000),5)</f>
        <v>1.57247</v>
      </c>
      <c r="E313" s="84">
        <f>ROUND(((E314+E315+E317+E316)/1000),5)</f>
        <v>1.5228699999999999</v>
      </c>
      <c r="F313" s="84">
        <f>ROUND(((F314+F315+F317+F316)/1000),5)</f>
        <v>1.4805200000000001</v>
      </c>
      <c r="G313" s="84">
        <f t="shared" ref="G313:AA313" si="180">ROUND(((G314+G315+G317+G316)/1000),5)</f>
        <v>1.46539</v>
      </c>
      <c r="H313" s="84">
        <f t="shared" si="180"/>
        <v>1.4978400000000001</v>
      </c>
      <c r="I313" s="84">
        <f t="shared" si="180"/>
        <v>1.5031099999999999</v>
      </c>
      <c r="J313" s="84">
        <f t="shared" si="180"/>
        <v>1.51953</v>
      </c>
      <c r="K313" s="84">
        <f t="shared" si="180"/>
        <v>1.6405799999999999</v>
      </c>
      <c r="L313" s="84">
        <f t="shared" si="180"/>
        <v>1.83409</v>
      </c>
      <c r="M313" s="84">
        <f t="shared" si="180"/>
        <v>1.93814</v>
      </c>
      <c r="N313" s="84">
        <f t="shared" si="180"/>
        <v>1.98394</v>
      </c>
      <c r="O313" s="84">
        <f t="shared" si="180"/>
        <v>2.0113599999999998</v>
      </c>
      <c r="P313" s="84">
        <f t="shared" si="180"/>
        <v>2.0115400000000001</v>
      </c>
      <c r="Q313" s="84">
        <f t="shared" si="180"/>
        <v>2.0235699999999999</v>
      </c>
      <c r="R313" s="84">
        <f t="shared" si="180"/>
        <v>2.02122</v>
      </c>
      <c r="S313" s="84">
        <f t="shared" si="180"/>
        <v>1.9839</v>
      </c>
      <c r="T313" s="84">
        <f t="shared" si="180"/>
        <v>1.99312</v>
      </c>
      <c r="U313" s="84">
        <f t="shared" si="180"/>
        <v>2.0408300000000001</v>
      </c>
      <c r="V313" s="84">
        <f t="shared" si="180"/>
        <v>2.05809</v>
      </c>
      <c r="W313" s="84">
        <f t="shared" si="180"/>
        <v>2.0591400000000002</v>
      </c>
      <c r="X313" s="84">
        <f t="shared" si="180"/>
        <v>2.0589400000000002</v>
      </c>
      <c r="Y313" s="84">
        <f t="shared" si="180"/>
        <v>1.9992099999999999</v>
      </c>
      <c r="Z313" s="84">
        <f t="shared" si="180"/>
        <v>1.8707</v>
      </c>
      <c r="AA313" s="84">
        <f t="shared" si="180"/>
        <v>1.54488</v>
      </c>
    </row>
    <row r="314" spans="1:27" ht="12.75" hidden="1" customHeight="1" outlineLevel="1" x14ac:dyDescent="0.2">
      <c r="A314" s="92" t="s">
        <v>1106</v>
      </c>
      <c r="B314" s="62" t="s">
        <v>231</v>
      </c>
      <c r="C314" s="42" t="s">
        <v>77</v>
      </c>
      <c r="D314" s="43">
        <v>1240.44</v>
      </c>
      <c r="E314" s="43">
        <v>1190.8399999999999</v>
      </c>
      <c r="F314" s="43">
        <v>1148.49</v>
      </c>
      <c r="G314" s="43">
        <v>1133.3599999999999</v>
      </c>
      <c r="H314" s="43">
        <v>1165.81</v>
      </c>
      <c r="I314" s="43">
        <v>1171.08</v>
      </c>
      <c r="J314" s="43">
        <v>1187.5</v>
      </c>
      <c r="K314" s="43">
        <v>1308.55</v>
      </c>
      <c r="L314" s="43">
        <v>1502.06</v>
      </c>
      <c r="M314" s="43">
        <v>1606.11</v>
      </c>
      <c r="N314" s="43">
        <v>1651.91</v>
      </c>
      <c r="O314" s="43">
        <v>1679.33</v>
      </c>
      <c r="P314" s="43">
        <v>1679.51</v>
      </c>
      <c r="Q314" s="43">
        <v>1691.54</v>
      </c>
      <c r="R314" s="43">
        <v>1689.19</v>
      </c>
      <c r="S314" s="43">
        <v>1651.87</v>
      </c>
      <c r="T314" s="43">
        <v>1661.09</v>
      </c>
      <c r="U314" s="43">
        <v>1708.8</v>
      </c>
      <c r="V314" s="43">
        <v>1726.06</v>
      </c>
      <c r="W314" s="43">
        <v>1727.11</v>
      </c>
      <c r="X314" s="43">
        <v>1726.91</v>
      </c>
      <c r="Y314" s="43">
        <v>1667.18</v>
      </c>
      <c r="Z314" s="43">
        <v>1538.67</v>
      </c>
      <c r="AA314" s="43">
        <v>1212.8499999999999</v>
      </c>
    </row>
    <row r="315" spans="1:27" ht="12.75" hidden="1" customHeight="1" outlineLevel="1" x14ac:dyDescent="0.2">
      <c r="A315" s="92" t="s">
        <v>1107</v>
      </c>
      <c r="B315" s="62" t="s">
        <v>88</v>
      </c>
      <c r="C315" s="42" t="s">
        <v>77</v>
      </c>
      <c r="D315" s="43">
        <f>$D$295</f>
        <v>217.03</v>
      </c>
      <c r="E315" s="43">
        <f t="shared" ref="E315:AA315" si="181">$D$295</f>
        <v>217.03</v>
      </c>
      <c r="F315" s="43">
        <f t="shared" si="181"/>
        <v>217.03</v>
      </c>
      <c r="G315" s="43">
        <f t="shared" si="181"/>
        <v>217.03</v>
      </c>
      <c r="H315" s="43">
        <f t="shared" si="181"/>
        <v>217.03</v>
      </c>
      <c r="I315" s="43">
        <f t="shared" si="181"/>
        <v>217.03</v>
      </c>
      <c r="J315" s="43">
        <f t="shared" si="181"/>
        <v>217.03</v>
      </c>
      <c r="K315" s="43">
        <f t="shared" si="181"/>
        <v>217.03</v>
      </c>
      <c r="L315" s="43">
        <f t="shared" si="181"/>
        <v>217.03</v>
      </c>
      <c r="M315" s="43">
        <f t="shared" si="181"/>
        <v>217.03</v>
      </c>
      <c r="N315" s="43">
        <f t="shared" si="181"/>
        <v>217.03</v>
      </c>
      <c r="O315" s="43">
        <f t="shared" si="181"/>
        <v>217.03</v>
      </c>
      <c r="P315" s="43">
        <f t="shared" si="181"/>
        <v>217.03</v>
      </c>
      <c r="Q315" s="43">
        <f t="shared" si="181"/>
        <v>217.03</v>
      </c>
      <c r="R315" s="43">
        <f t="shared" si="181"/>
        <v>217.03</v>
      </c>
      <c r="S315" s="43">
        <f t="shared" si="181"/>
        <v>217.03</v>
      </c>
      <c r="T315" s="43">
        <f t="shared" si="181"/>
        <v>217.03</v>
      </c>
      <c r="U315" s="43">
        <f t="shared" si="181"/>
        <v>217.03</v>
      </c>
      <c r="V315" s="43">
        <f t="shared" si="181"/>
        <v>217.03</v>
      </c>
      <c r="W315" s="43">
        <f t="shared" si="181"/>
        <v>217.03</v>
      </c>
      <c r="X315" s="43">
        <f t="shared" si="181"/>
        <v>217.03</v>
      </c>
      <c r="Y315" s="43">
        <f t="shared" si="181"/>
        <v>217.03</v>
      </c>
      <c r="Z315" s="43">
        <f t="shared" si="181"/>
        <v>217.03</v>
      </c>
      <c r="AA315" s="43">
        <f t="shared" si="181"/>
        <v>217.03</v>
      </c>
    </row>
    <row r="316" spans="1:27" ht="12.75" hidden="1" customHeight="1" outlineLevel="1" x14ac:dyDescent="0.2">
      <c r="A316" s="92" t="s">
        <v>1108</v>
      </c>
      <c r="B316" s="62" t="s">
        <v>81</v>
      </c>
      <c r="C316" s="42" t="s">
        <v>77</v>
      </c>
      <c r="D316" s="43">
        <v>4.7699999999999996</v>
      </c>
      <c r="E316" s="43">
        <v>4.7699999999999996</v>
      </c>
      <c r="F316" s="43">
        <v>4.7699999999999996</v>
      </c>
      <c r="G316" s="43">
        <v>4.7699999999999996</v>
      </c>
      <c r="H316" s="43">
        <v>4.7699999999999996</v>
      </c>
      <c r="I316" s="43">
        <v>4.7699999999999996</v>
      </c>
      <c r="J316" s="43">
        <v>4.7699999999999996</v>
      </c>
      <c r="K316" s="43">
        <v>4.7699999999999996</v>
      </c>
      <c r="L316" s="43">
        <v>4.7699999999999996</v>
      </c>
      <c r="M316" s="43">
        <v>4.7699999999999996</v>
      </c>
      <c r="N316" s="43">
        <v>4.7699999999999996</v>
      </c>
      <c r="O316" s="43">
        <v>4.7699999999999996</v>
      </c>
      <c r="P316" s="43">
        <v>4.7699999999999996</v>
      </c>
      <c r="Q316" s="43">
        <v>4.7699999999999996</v>
      </c>
      <c r="R316" s="43">
        <v>4.7699999999999996</v>
      </c>
      <c r="S316" s="43">
        <v>4.7699999999999996</v>
      </c>
      <c r="T316" s="43">
        <v>4.7699999999999996</v>
      </c>
      <c r="U316" s="43">
        <v>4.7699999999999996</v>
      </c>
      <c r="V316" s="43">
        <v>4.7699999999999996</v>
      </c>
      <c r="W316" s="43">
        <v>4.7699999999999996</v>
      </c>
      <c r="X316" s="43">
        <v>4.7699999999999996</v>
      </c>
      <c r="Y316" s="43">
        <v>4.7699999999999996</v>
      </c>
      <c r="Z316" s="43">
        <v>4.7699999999999996</v>
      </c>
      <c r="AA316" s="43">
        <v>4.7699999999999996</v>
      </c>
    </row>
    <row r="317" spans="1:27" ht="12.75" hidden="1" customHeight="1" outlineLevel="1" x14ac:dyDescent="0.2">
      <c r="A317" s="92" t="s">
        <v>1109</v>
      </c>
      <c r="B317" s="62" t="s">
        <v>79</v>
      </c>
      <c r="C317" s="42" t="s">
        <v>77</v>
      </c>
      <c r="D317" s="43">
        <f>$D$11</f>
        <v>110.23</v>
      </c>
      <c r="E317" s="43">
        <f t="shared" ref="E317:AA317" si="182">$D$11</f>
        <v>110.23</v>
      </c>
      <c r="F317" s="43">
        <f t="shared" si="182"/>
        <v>110.23</v>
      </c>
      <c r="G317" s="43">
        <f t="shared" si="182"/>
        <v>110.23</v>
      </c>
      <c r="H317" s="43">
        <f t="shared" si="182"/>
        <v>110.23</v>
      </c>
      <c r="I317" s="43">
        <f t="shared" si="182"/>
        <v>110.23</v>
      </c>
      <c r="J317" s="43">
        <f t="shared" si="182"/>
        <v>110.23</v>
      </c>
      <c r="K317" s="43">
        <f t="shared" si="182"/>
        <v>110.23</v>
      </c>
      <c r="L317" s="43">
        <f t="shared" si="182"/>
        <v>110.23</v>
      </c>
      <c r="M317" s="43">
        <f t="shared" si="182"/>
        <v>110.23</v>
      </c>
      <c r="N317" s="43">
        <f t="shared" si="182"/>
        <v>110.23</v>
      </c>
      <c r="O317" s="43">
        <f t="shared" si="182"/>
        <v>110.23</v>
      </c>
      <c r="P317" s="43">
        <f t="shared" si="182"/>
        <v>110.23</v>
      </c>
      <c r="Q317" s="43">
        <f t="shared" si="182"/>
        <v>110.23</v>
      </c>
      <c r="R317" s="43">
        <f t="shared" si="182"/>
        <v>110.23</v>
      </c>
      <c r="S317" s="43">
        <f t="shared" si="182"/>
        <v>110.23</v>
      </c>
      <c r="T317" s="43">
        <f t="shared" si="182"/>
        <v>110.23</v>
      </c>
      <c r="U317" s="43">
        <f t="shared" si="182"/>
        <v>110.23</v>
      </c>
      <c r="V317" s="43">
        <f t="shared" si="182"/>
        <v>110.23</v>
      </c>
      <c r="W317" s="43">
        <f t="shared" si="182"/>
        <v>110.23</v>
      </c>
      <c r="X317" s="43">
        <f t="shared" si="182"/>
        <v>110.23</v>
      </c>
      <c r="Y317" s="43">
        <f t="shared" si="182"/>
        <v>110.23</v>
      </c>
      <c r="Z317" s="43">
        <f t="shared" si="182"/>
        <v>110.23</v>
      </c>
      <c r="AA317" s="43">
        <f t="shared" si="182"/>
        <v>110.23</v>
      </c>
    </row>
    <row r="318" spans="1:27" ht="12.75" customHeight="1" collapsed="1" x14ac:dyDescent="0.2">
      <c r="A318" s="91" t="s">
        <v>1110</v>
      </c>
      <c r="B318" s="27" t="str">
        <f>"06"&amp;"."&amp;$B$599&amp;"."&amp;$B$600</f>
        <v>06.02.2023</v>
      </c>
      <c r="C318" s="83" t="s">
        <v>74</v>
      </c>
      <c r="D318" s="84">
        <f>ROUND(((D319+D320+D322+D321)/1000),5)</f>
        <v>1.5016</v>
      </c>
      <c r="E318" s="84">
        <f>ROUND(((E319+E320+E322+E321)/1000),5)</f>
        <v>1.4536199999999999</v>
      </c>
      <c r="F318" s="84">
        <f>ROUND(((F319+F320+F322+F321)/1000),5)</f>
        <v>1.4228000000000001</v>
      </c>
      <c r="G318" s="84">
        <f t="shared" ref="G318:AA318" si="183">ROUND(((G319+G320+G322+G321)/1000),5)</f>
        <v>1.4076</v>
      </c>
      <c r="H318" s="84">
        <f t="shared" si="183"/>
        <v>1.43682</v>
      </c>
      <c r="I318" s="84">
        <f t="shared" si="183"/>
        <v>1.50027</v>
      </c>
      <c r="J318" s="84">
        <f t="shared" si="183"/>
        <v>1.6972100000000001</v>
      </c>
      <c r="K318" s="84">
        <f t="shared" si="183"/>
        <v>1.9579599999999999</v>
      </c>
      <c r="L318" s="84">
        <f t="shared" si="183"/>
        <v>2.0476999999999999</v>
      </c>
      <c r="M318" s="84">
        <f t="shared" si="183"/>
        <v>2.0718399999999999</v>
      </c>
      <c r="N318" s="84">
        <f t="shared" si="183"/>
        <v>2.0960100000000002</v>
      </c>
      <c r="O318" s="84">
        <f t="shared" si="183"/>
        <v>2.14337</v>
      </c>
      <c r="P318" s="84">
        <f t="shared" si="183"/>
        <v>2.1083599999999998</v>
      </c>
      <c r="Q318" s="84">
        <f t="shared" si="183"/>
        <v>2.1164700000000001</v>
      </c>
      <c r="R318" s="84">
        <f t="shared" si="183"/>
        <v>2.1082800000000002</v>
      </c>
      <c r="S318" s="84">
        <f t="shared" si="183"/>
        <v>2.0833200000000001</v>
      </c>
      <c r="T318" s="84">
        <f t="shared" si="183"/>
        <v>2.0515300000000001</v>
      </c>
      <c r="U318" s="84">
        <f t="shared" si="183"/>
        <v>2.0720499999999999</v>
      </c>
      <c r="V318" s="84">
        <f t="shared" si="183"/>
        <v>2.0852400000000002</v>
      </c>
      <c r="W318" s="84">
        <f t="shared" si="183"/>
        <v>2.1081400000000001</v>
      </c>
      <c r="X318" s="84">
        <f t="shared" si="183"/>
        <v>2.0343300000000002</v>
      </c>
      <c r="Y318" s="84">
        <f t="shared" si="183"/>
        <v>1.97749</v>
      </c>
      <c r="Z318" s="84">
        <f t="shared" si="183"/>
        <v>1.6447400000000001</v>
      </c>
      <c r="AA318" s="84">
        <f t="shared" si="183"/>
        <v>1.50393</v>
      </c>
    </row>
    <row r="319" spans="1:27" ht="12.75" hidden="1" customHeight="1" outlineLevel="1" x14ac:dyDescent="0.2">
      <c r="A319" s="92" t="s">
        <v>1111</v>
      </c>
      <c r="B319" s="62" t="s">
        <v>231</v>
      </c>
      <c r="C319" s="42" t="s">
        <v>77</v>
      </c>
      <c r="D319" s="43">
        <v>1169.57</v>
      </c>
      <c r="E319" s="43">
        <v>1121.5899999999999</v>
      </c>
      <c r="F319" s="43">
        <v>1090.77</v>
      </c>
      <c r="G319" s="43">
        <v>1075.57</v>
      </c>
      <c r="H319" s="43">
        <v>1104.79</v>
      </c>
      <c r="I319" s="43">
        <v>1168.24</v>
      </c>
      <c r="J319" s="43">
        <v>1365.18</v>
      </c>
      <c r="K319" s="43">
        <v>1625.93</v>
      </c>
      <c r="L319" s="43">
        <v>1715.67</v>
      </c>
      <c r="M319" s="43">
        <v>1739.81</v>
      </c>
      <c r="N319" s="43">
        <v>1763.98</v>
      </c>
      <c r="O319" s="43">
        <v>1811.34</v>
      </c>
      <c r="P319" s="43">
        <v>1776.33</v>
      </c>
      <c r="Q319" s="43">
        <v>1784.44</v>
      </c>
      <c r="R319" s="43">
        <v>1776.25</v>
      </c>
      <c r="S319" s="43">
        <v>1751.29</v>
      </c>
      <c r="T319" s="43">
        <v>1719.5</v>
      </c>
      <c r="U319" s="43">
        <v>1740.02</v>
      </c>
      <c r="V319" s="43">
        <v>1753.21</v>
      </c>
      <c r="W319" s="43">
        <v>1776.11</v>
      </c>
      <c r="X319" s="43">
        <v>1702.3</v>
      </c>
      <c r="Y319" s="43">
        <v>1645.46</v>
      </c>
      <c r="Z319" s="43">
        <v>1312.71</v>
      </c>
      <c r="AA319" s="43">
        <v>1171.9000000000001</v>
      </c>
    </row>
    <row r="320" spans="1:27" ht="12.75" hidden="1" customHeight="1" outlineLevel="1" x14ac:dyDescent="0.2">
      <c r="A320" s="92" t="s">
        <v>1112</v>
      </c>
      <c r="B320" s="62" t="s">
        <v>88</v>
      </c>
      <c r="C320" s="42" t="s">
        <v>77</v>
      </c>
      <c r="D320" s="43">
        <f>$D$295</f>
        <v>217.03</v>
      </c>
      <c r="E320" s="43">
        <f t="shared" ref="E320:AA320" si="184">$D$295</f>
        <v>217.03</v>
      </c>
      <c r="F320" s="43">
        <f t="shared" si="184"/>
        <v>217.03</v>
      </c>
      <c r="G320" s="43">
        <f t="shared" si="184"/>
        <v>217.03</v>
      </c>
      <c r="H320" s="43">
        <f t="shared" si="184"/>
        <v>217.03</v>
      </c>
      <c r="I320" s="43">
        <f t="shared" si="184"/>
        <v>217.03</v>
      </c>
      <c r="J320" s="43">
        <f t="shared" si="184"/>
        <v>217.03</v>
      </c>
      <c r="K320" s="43">
        <f t="shared" si="184"/>
        <v>217.03</v>
      </c>
      <c r="L320" s="43">
        <f t="shared" si="184"/>
        <v>217.03</v>
      </c>
      <c r="M320" s="43">
        <f t="shared" si="184"/>
        <v>217.03</v>
      </c>
      <c r="N320" s="43">
        <f t="shared" si="184"/>
        <v>217.03</v>
      </c>
      <c r="O320" s="43">
        <f t="shared" si="184"/>
        <v>217.03</v>
      </c>
      <c r="P320" s="43">
        <f t="shared" si="184"/>
        <v>217.03</v>
      </c>
      <c r="Q320" s="43">
        <f t="shared" si="184"/>
        <v>217.03</v>
      </c>
      <c r="R320" s="43">
        <f t="shared" si="184"/>
        <v>217.03</v>
      </c>
      <c r="S320" s="43">
        <f t="shared" si="184"/>
        <v>217.03</v>
      </c>
      <c r="T320" s="43">
        <f t="shared" si="184"/>
        <v>217.03</v>
      </c>
      <c r="U320" s="43">
        <f t="shared" si="184"/>
        <v>217.03</v>
      </c>
      <c r="V320" s="43">
        <f t="shared" si="184"/>
        <v>217.03</v>
      </c>
      <c r="W320" s="43">
        <f t="shared" si="184"/>
        <v>217.03</v>
      </c>
      <c r="X320" s="43">
        <f t="shared" si="184"/>
        <v>217.03</v>
      </c>
      <c r="Y320" s="43">
        <f t="shared" si="184"/>
        <v>217.03</v>
      </c>
      <c r="Z320" s="43">
        <f t="shared" si="184"/>
        <v>217.03</v>
      </c>
      <c r="AA320" s="43">
        <f t="shared" si="184"/>
        <v>217.03</v>
      </c>
    </row>
    <row r="321" spans="1:27" ht="12.75" hidden="1" customHeight="1" outlineLevel="1" x14ac:dyDescent="0.2">
      <c r="A321" s="92" t="s">
        <v>1113</v>
      </c>
      <c r="B321" s="62" t="s">
        <v>81</v>
      </c>
      <c r="C321" s="42" t="s">
        <v>77</v>
      </c>
      <c r="D321" s="43">
        <v>4.7699999999999996</v>
      </c>
      <c r="E321" s="43">
        <v>4.7699999999999996</v>
      </c>
      <c r="F321" s="43">
        <v>4.7699999999999996</v>
      </c>
      <c r="G321" s="43">
        <v>4.7699999999999996</v>
      </c>
      <c r="H321" s="43">
        <v>4.7699999999999996</v>
      </c>
      <c r="I321" s="43">
        <v>4.7699999999999996</v>
      </c>
      <c r="J321" s="43">
        <v>4.7699999999999996</v>
      </c>
      <c r="K321" s="43">
        <v>4.7699999999999996</v>
      </c>
      <c r="L321" s="43">
        <v>4.7699999999999996</v>
      </c>
      <c r="M321" s="43">
        <v>4.7699999999999996</v>
      </c>
      <c r="N321" s="43">
        <v>4.7699999999999996</v>
      </c>
      <c r="O321" s="43">
        <v>4.7699999999999996</v>
      </c>
      <c r="P321" s="43">
        <v>4.7699999999999996</v>
      </c>
      <c r="Q321" s="43">
        <v>4.7699999999999996</v>
      </c>
      <c r="R321" s="43">
        <v>4.7699999999999996</v>
      </c>
      <c r="S321" s="43">
        <v>4.7699999999999996</v>
      </c>
      <c r="T321" s="43">
        <v>4.7699999999999996</v>
      </c>
      <c r="U321" s="43">
        <v>4.7699999999999996</v>
      </c>
      <c r="V321" s="43">
        <v>4.7699999999999996</v>
      </c>
      <c r="W321" s="43">
        <v>4.7699999999999996</v>
      </c>
      <c r="X321" s="43">
        <v>4.7699999999999996</v>
      </c>
      <c r="Y321" s="43">
        <v>4.7699999999999996</v>
      </c>
      <c r="Z321" s="43">
        <v>4.7699999999999996</v>
      </c>
      <c r="AA321" s="43">
        <v>4.7699999999999996</v>
      </c>
    </row>
    <row r="322" spans="1:27" ht="12.75" hidden="1" customHeight="1" outlineLevel="1" x14ac:dyDescent="0.2">
      <c r="A322" s="92" t="s">
        <v>1114</v>
      </c>
      <c r="B322" s="62" t="s">
        <v>79</v>
      </c>
      <c r="C322" s="42" t="s">
        <v>77</v>
      </c>
      <c r="D322" s="43">
        <f>$D$11</f>
        <v>110.23</v>
      </c>
      <c r="E322" s="43">
        <f t="shared" ref="E322:AA322" si="185">$D$11</f>
        <v>110.23</v>
      </c>
      <c r="F322" s="43">
        <f t="shared" si="185"/>
        <v>110.23</v>
      </c>
      <c r="G322" s="43">
        <f t="shared" si="185"/>
        <v>110.23</v>
      </c>
      <c r="H322" s="43">
        <f t="shared" si="185"/>
        <v>110.23</v>
      </c>
      <c r="I322" s="43">
        <f t="shared" si="185"/>
        <v>110.23</v>
      </c>
      <c r="J322" s="43">
        <f t="shared" si="185"/>
        <v>110.23</v>
      </c>
      <c r="K322" s="43">
        <f t="shared" si="185"/>
        <v>110.23</v>
      </c>
      <c r="L322" s="43">
        <f t="shared" si="185"/>
        <v>110.23</v>
      </c>
      <c r="M322" s="43">
        <f t="shared" si="185"/>
        <v>110.23</v>
      </c>
      <c r="N322" s="43">
        <f t="shared" si="185"/>
        <v>110.23</v>
      </c>
      <c r="O322" s="43">
        <f t="shared" si="185"/>
        <v>110.23</v>
      </c>
      <c r="P322" s="43">
        <f t="shared" si="185"/>
        <v>110.23</v>
      </c>
      <c r="Q322" s="43">
        <f t="shared" si="185"/>
        <v>110.23</v>
      </c>
      <c r="R322" s="43">
        <f t="shared" si="185"/>
        <v>110.23</v>
      </c>
      <c r="S322" s="43">
        <f t="shared" si="185"/>
        <v>110.23</v>
      </c>
      <c r="T322" s="43">
        <f t="shared" si="185"/>
        <v>110.23</v>
      </c>
      <c r="U322" s="43">
        <f t="shared" si="185"/>
        <v>110.23</v>
      </c>
      <c r="V322" s="43">
        <f t="shared" si="185"/>
        <v>110.23</v>
      </c>
      <c r="W322" s="43">
        <f t="shared" si="185"/>
        <v>110.23</v>
      </c>
      <c r="X322" s="43">
        <f t="shared" si="185"/>
        <v>110.23</v>
      </c>
      <c r="Y322" s="43">
        <f t="shared" si="185"/>
        <v>110.23</v>
      </c>
      <c r="Z322" s="43">
        <f t="shared" si="185"/>
        <v>110.23</v>
      </c>
      <c r="AA322" s="43">
        <f t="shared" si="185"/>
        <v>110.23</v>
      </c>
    </row>
    <row r="323" spans="1:27" ht="12.75" customHeight="1" collapsed="1" x14ac:dyDescent="0.2">
      <c r="A323" s="91" t="s">
        <v>1115</v>
      </c>
      <c r="B323" s="27" t="str">
        <f>"07"&amp;"."&amp;$B$599&amp;"."&amp;$B$600</f>
        <v>07.02.2023</v>
      </c>
      <c r="C323" s="83" t="s">
        <v>74</v>
      </c>
      <c r="D323" s="84">
        <f>ROUND(((D324+D325+D327+D326)/1000),5)</f>
        <v>1.43788</v>
      </c>
      <c r="E323" s="84">
        <f>ROUND(((E324+E325+E327+E326)/1000),5)</f>
        <v>1.3660300000000001</v>
      </c>
      <c r="F323" s="84">
        <f>ROUND(((F324+F325+F327+F326)/1000),5)</f>
        <v>1.31935</v>
      </c>
      <c r="G323" s="84">
        <f t="shared" ref="G323:AA323" si="186">ROUND(((G324+G325+G327+G326)/1000),5)</f>
        <v>1.31575</v>
      </c>
      <c r="H323" s="84">
        <f t="shared" si="186"/>
        <v>1.4157299999999999</v>
      </c>
      <c r="I323" s="84">
        <f t="shared" si="186"/>
        <v>1.46506</v>
      </c>
      <c r="J323" s="84">
        <f t="shared" si="186"/>
        <v>1.68266</v>
      </c>
      <c r="K323" s="84">
        <f t="shared" si="186"/>
        <v>1.96017</v>
      </c>
      <c r="L323" s="84">
        <f t="shared" si="186"/>
        <v>2.0128400000000002</v>
      </c>
      <c r="M323" s="84">
        <f t="shared" si="186"/>
        <v>2.0269699999999999</v>
      </c>
      <c r="N323" s="84">
        <f t="shared" si="186"/>
        <v>2.0388299999999999</v>
      </c>
      <c r="O323" s="84">
        <f t="shared" si="186"/>
        <v>2.07368</v>
      </c>
      <c r="P323" s="84">
        <f t="shared" si="186"/>
        <v>2.0534300000000001</v>
      </c>
      <c r="Q323" s="84">
        <f t="shared" si="186"/>
        <v>2.0602</v>
      </c>
      <c r="R323" s="84">
        <f t="shared" si="186"/>
        <v>2.0543</v>
      </c>
      <c r="S323" s="84">
        <f t="shared" si="186"/>
        <v>2.0335700000000001</v>
      </c>
      <c r="T323" s="84">
        <f t="shared" si="186"/>
        <v>2.0213999999999999</v>
      </c>
      <c r="U323" s="84">
        <f t="shared" si="186"/>
        <v>2.0370400000000002</v>
      </c>
      <c r="V323" s="84">
        <f t="shared" si="186"/>
        <v>2.0466500000000001</v>
      </c>
      <c r="W323" s="84">
        <f t="shared" si="186"/>
        <v>2.0558200000000002</v>
      </c>
      <c r="X323" s="84">
        <f t="shared" si="186"/>
        <v>2.0233599999999998</v>
      </c>
      <c r="Y323" s="84">
        <f t="shared" si="186"/>
        <v>1.97698</v>
      </c>
      <c r="Z323" s="84">
        <f t="shared" si="186"/>
        <v>1.6918599999999999</v>
      </c>
      <c r="AA323" s="84">
        <f t="shared" si="186"/>
        <v>1.5276799999999999</v>
      </c>
    </row>
    <row r="324" spans="1:27" ht="12.75" hidden="1" customHeight="1" outlineLevel="1" x14ac:dyDescent="0.2">
      <c r="A324" s="92" t="s">
        <v>1116</v>
      </c>
      <c r="B324" s="62" t="s">
        <v>231</v>
      </c>
      <c r="C324" s="42" t="s">
        <v>77</v>
      </c>
      <c r="D324" s="43">
        <v>1105.8499999999999</v>
      </c>
      <c r="E324" s="43">
        <v>1034</v>
      </c>
      <c r="F324" s="43">
        <v>987.32</v>
      </c>
      <c r="G324" s="43">
        <v>983.72</v>
      </c>
      <c r="H324" s="43">
        <v>1083.7</v>
      </c>
      <c r="I324" s="43">
        <v>1133.03</v>
      </c>
      <c r="J324" s="43">
        <v>1350.63</v>
      </c>
      <c r="K324" s="43">
        <v>1628.14</v>
      </c>
      <c r="L324" s="43">
        <v>1680.81</v>
      </c>
      <c r="M324" s="43">
        <v>1694.94</v>
      </c>
      <c r="N324" s="43">
        <v>1706.8</v>
      </c>
      <c r="O324" s="43">
        <v>1741.65</v>
      </c>
      <c r="P324" s="43">
        <v>1721.4</v>
      </c>
      <c r="Q324" s="43">
        <v>1728.17</v>
      </c>
      <c r="R324" s="43">
        <v>1722.27</v>
      </c>
      <c r="S324" s="43">
        <v>1701.54</v>
      </c>
      <c r="T324" s="43">
        <v>1689.37</v>
      </c>
      <c r="U324" s="43">
        <v>1705.01</v>
      </c>
      <c r="V324" s="43">
        <v>1714.62</v>
      </c>
      <c r="W324" s="43">
        <v>1723.79</v>
      </c>
      <c r="X324" s="43">
        <v>1691.33</v>
      </c>
      <c r="Y324" s="43">
        <v>1644.95</v>
      </c>
      <c r="Z324" s="43">
        <v>1359.83</v>
      </c>
      <c r="AA324" s="43">
        <v>1195.6500000000001</v>
      </c>
    </row>
    <row r="325" spans="1:27" ht="12.75" hidden="1" customHeight="1" outlineLevel="1" x14ac:dyDescent="0.2">
      <c r="A325" s="92" t="s">
        <v>1117</v>
      </c>
      <c r="B325" s="62" t="s">
        <v>88</v>
      </c>
      <c r="C325" s="42" t="s">
        <v>77</v>
      </c>
      <c r="D325" s="43">
        <f>$D$295</f>
        <v>217.03</v>
      </c>
      <c r="E325" s="43">
        <f t="shared" ref="E325:AA325" si="187">$D$295</f>
        <v>217.03</v>
      </c>
      <c r="F325" s="43">
        <f t="shared" si="187"/>
        <v>217.03</v>
      </c>
      <c r="G325" s="43">
        <f t="shared" si="187"/>
        <v>217.03</v>
      </c>
      <c r="H325" s="43">
        <f t="shared" si="187"/>
        <v>217.03</v>
      </c>
      <c r="I325" s="43">
        <f t="shared" si="187"/>
        <v>217.03</v>
      </c>
      <c r="J325" s="43">
        <f t="shared" si="187"/>
        <v>217.03</v>
      </c>
      <c r="K325" s="43">
        <f t="shared" si="187"/>
        <v>217.03</v>
      </c>
      <c r="L325" s="43">
        <f t="shared" si="187"/>
        <v>217.03</v>
      </c>
      <c r="M325" s="43">
        <f t="shared" si="187"/>
        <v>217.03</v>
      </c>
      <c r="N325" s="43">
        <f t="shared" si="187"/>
        <v>217.03</v>
      </c>
      <c r="O325" s="43">
        <f t="shared" si="187"/>
        <v>217.03</v>
      </c>
      <c r="P325" s="43">
        <f t="shared" si="187"/>
        <v>217.03</v>
      </c>
      <c r="Q325" s="43">
        <f t="shared" si="187"/>
        <v>217.03</v>
      </c>
      <c r="R325" s="43">
        <f t="shared" si="187"/>
        <v>217.03</v>
      </c>
      <c r="S325" s="43">
        <f t="shared" si="187"/>
        <v>217.03</v>
      </c>
      <c r="T325" s="43">
        <f t="shared" si="187"/>
        <v>217.03</v>
      </c>
      <c r="U325" s="43">
        <f t="shared" si="187"/>
        <v>217.03</v>
      </c>
      <c r="V325" s="43">
        <f t="shared" si="187"/>
        <v>217.03</v>
      </c>
      <c r="W325" s="43">
        <f t="shared" si="187"/>
        <v>217.03</v>
      </c>
      <c r="X325" s="43">
        <f t="shared" si="187"/>
        <v>217.03</v>
      </c>
      <c r="Y325" s="43">
        <f t="shared" si="187"/>
        <v>217.03</v>
      </c>
      <c r="Z325" s="43">
        <f t="shared" si="187"/>
        <v>217.03</v>
      </c>
      <c r="AA325" s="43">
        <f t="shared" si="187"/>
        <v>217.03</v>
      </c>
    </row>
    <row r="326" spans="1:27" ht="12.75" hidden="1" customHeight="1" outlineLevel="1" x14ac:dyDescent="0.2">
      <c r="A326" s="92" t="s">
        <v>1118</v>
      </c>
      <c r="B326" s="62" t="s">
        <v>81</v>
      </c>
      <c r="C326" s="42" t="s">
        <v>77</v>
      </c>
      <c r="D326" s="43">
        <v>4.7699999999999996</v>
      </c>
      <c r="E326" s="43">
        <v>4.7699999999999996</v>
      </c>
      <c r="F326" s="43">
        <v>4.7699999999999996</v>
      </c>
      <c r="G326" s="43">
        <v>4.7699999999999996</v>
      </c>
      <c r="H326" s="43">
        <v>4.7699999999999996</v>
      </c>
      <c r="I326" s="43">
        <v>4.7699999999999996</v>
      </c>
      <c r="J326" s="43">
        <v>4.7699999999999996</v>
      </c>
      <c r="K326" s="43">
        <v>4.7699999999999996</v>
      </c>
      <c r="L326" s="43">
        <v>4.7699999999999996</v>
      </c>
      <c r="M326" s="43">
        <v>4.7699999999999996</v>
      </c>
      <c r="N326" s="43">
        <v>4.7699999999999996</v>
      </c>
      <c r="O326" s="43">
        <v>4.7699999999999996</v>
      </c>
      <c r="P326" s="43">
        <v>4.7699999999999996</v>
      </c>
      <c r="Q326" s="43">
        <v>4.7699999999999996</v>
      </c>
      <c r="R326" s="43">
        <v>4.7699999999999996</v>
      </c>
      <c r="S326" s="43">
        <v>4.7699999999999996</v>
      </c>
      <c r="T326" s="43">
        <v>4.7699999999999996</v>
      </c>
      <c r="U326" s="43">
        <v>4.7699999999999996</v>
      </c>
      <c r="V326" s="43">
        <v>4.7699999999999996</v>
      </c>
      <c r="W326" s="43">
        <v>4.7699999999999996</v>
      </c>
      <c r="X326" s="43">
        <v>4.7699999999999996</v>
      </c>
      <c r="Y326" s="43">
        <v>4.7699999999999996</v>
      </c>
      <c r="Z326" s="43">
        <v>4.7699999999999996</v>
      </c>
      <c r="AA326" s="43">
        <v>4.7699999999999996</v>
      </c>
    </row>
    <row r="327" spans="1:27" ht="12.75" hidden="1" customHeight="1" outlineLevel="1" x14ac:dyDescent="0.2">
      <c r="A327" s="92" t="s">
        <v>1119</v>
      </c>
      <c r="B327" s="62" t="s">
        <v>79</v>
      </c>
      <c r="C327" s="42" t="s">
        <v>77</v>
      </c>
      <c r="D327" s="43">
        <f>$D$11</f>
        <v>110.23</v>
      </c>
      <c r="E327" s="43">
        <f t="shared" ref="E327:AA327" si="188">$D$11</f>
        <v>110.23</v>
      </c>
      <c r="F327" s="43">
        <f t="shared" si="188"/>
        <v>110.23</v>
      </c>
      <c r="G327" s="43">
        <f t="shared" si="188"/>
        <v>110.23</v>
      </c>
      <c r="H327" s="43">
        <f t="shared" si="188"/>
        <v>110.23</v>
      </c>
      <c r="I327" s="43">
        <f t="shared" si="188"/>
        <v>110.23</v>
      </c>
      <c r="J327" s="43">
        <f t="shared" si="188"/>
        <v>110.23</v>
      </c>
      <c r="K327" s="43">
        <f t="shared" si="188"/>
        <v>110.23</v>
      </c>
      <c r="L327" s="43">
        <f t="shared" si="188"/>
        <v>110.23</v>
      </c>
      <c r="M327" s="43">
        <f t="shared" si="188"/>
        <v>110.23</v>
      </c>
      <c r="N327" s="43">
        <f t="shared" si="188"/>
        <v>110.23</v>
      </c>
      <c r="O327" s="43">
        <f t="shared" si="188"/>
        <v>110.23</v>
      </c>
      <c r="P327" s="43">
        <f t="shared" si="188"/>
        <v>110.23</v>
      </c>
      <c r="Q327" s="43">
        <f t="shared" si="188"/>
        <v>110.23</v>
      </c>
      <c r="R327" s="43">
        <f t="shared" si="188"/>
        <v>110.23</v>
      </c>
      <c r="S327" s="43">
        <f t="shared" si="188"/>
        <v>110.23</v>
      </c>
      <c r="T327" s="43">
        <f t="shared" si="188"/>
        <v>110.23</v>
      </c>
      <c r="U327" s="43">
        <f t="shared" si="188"/>
        <v>110.23</v>
      </c>
      <c r="V327" s="43">
        <f t="shared" si="188"/>
        <v>110.23</v>
      </c>
      <c r="W327" s="43">
        <f t="shared" si="188"/>
        <v>110.23</v>
      </c>
      <c r="X327" s="43">
        <f t="shared" si="188"/>
        <v>110.23</v>
      </c>
      <c r="Y327" s="43">
        <f t="shared" si="188"/>
        <v>110.23</v>
      </c>
      <c r="Z327" s="43">
        <f t="shared" si="188"/>
        <v>110.23</v>
      </c>
      <c r="AA327" s="43">
        <f t="shared" si="188"/>
        <v>110.23</v>
      </c>
    </row>
    <row r="328" spans="1:27" ht="12.75" customHeight="1" collapsed="1" x14ac:dyDescent="0.2">
      <c r="A328" s="91" t="s">
        <v>1120</v>
      </c>
      <c r="B328" s="27" t="str">
        <f>"08"&amp;"."&amp;$B$599&amp;"."&amp;$B$600</f>
        <v>08.02.2023</v>
      </c>
      <c r="C328" s="83" t="s">
        <v>74</v>
      </c>
      <c r="D328" s="84">
        <f>ROUND(((D329+D330+D332+D331)/1000),5)</f>
        <v>1.4450700000000001</v>
      </c>
      <c r="E328" s="84">
        <f>ROUND(((E329+E330+E332+E331)/1000),5)</f>
        <v>1.40978</v>
      </c>
      <c r="F328" s="84">
        <f>ROUND(((F329+F330+F332+F331)/1000),5)</f>
        <v>1.3691800000000001</v>
      </c>
      <c r="G328" s="84">
        <f t="shared" ref="G328:AA328" si="189">ROUND(((G329+G330+G332+G331)/1000),5)</f>
        <v>1.3879600000000001</v>
      </c>
      <c r="H328" s="84">
        <f t="shared" si="189"/>
        <v>1.42241</v>
      </c>
      <c r="I328" s="84">
        <f t="shared" si="189"/>
        <v>1.4939800000000001</v>
      </c>
      <c r="J328" s="84">
        <f t="shared" si="189"/>
        <v>1.7678799999999999</v>
      </c>
      <c r="K328" s="84">
        <f t="shared" si="189"/>
        <v>1.97332</v>
      </c>
      <c r="L328" s="84">
        <f t="shared" si="189"/>
        <v>2.0272199999999998</v>
      </c>
      <c r="M328" s="84">
        <f t="shared" si="189"/>
        <v>2.0385499999999999</v>
      </c>
      <c r="N328" s="84">
        <f t="shared" si="189"/>
        <v>2.0460400000000001</v>
      </c>
      <c r="O328" s="84">
        <f t="shared" si="189"/>
        <v>2.0664099999999999</v>
      </c>
      <c r="P328" s="84">
        <f t="shared" si="189"/>
        <v>2.0592100000000002</v>
      </c>
      <c r="Q328" s="84">
        <f t="shared" si="189"/>
        <v>2.0886200000000001</v>
      </c>
      <c r="R328" s="84">
        <f t="shared" si="189"/>
        <v>2.0840700000000001</v>
      </c>
      <c r="S328" s="84">
        <f t="shared" si="189"/>
        <v>2.0468299999999999</v>
      </c>
      <c r="T328" s="84">
        <f t="shared" si="189"/>
        <v>2.0279600000000002</v>
      </c>
      <c r="U328" s="84">
        <f t="shared" si="189"/>
        <v>2.0442</v>
      </c>
      <c r="V328" s="84">
        <f t="shared" si="189"/>
        <v>2.0508700000000002</v>
      </c>
      <c r="W328" s="84">
        <f t="shared" si="189"/>
        <v>2.0609600000000001</v>
      </c>
      <c r="X328" s="84">
        <f t="shared" si="189"/>
        <v>2.0348999999999999</v>
      </c>
      <c r="Y328" s="84">
        <f t="shared" si="189"/>
        <v>1.9889300000000001</v>
      </c>
      <c r="Z328" s="84">
        <f t="shared" si="189"/>
        <v>1.7381599999999999</v>
      </c>
      <c r="AA328" s="84">
        <f t="shared" si="189"/>
        <v>1.5515000000000001</v>
      </c>
    </row>
    <row r="329" spans="1:27" ht="12.75" hidden="1" customHeight="1" outlineLevel="1" x14ac:dyDescent="0.2">
      <c r="A329" s="92" t="s">
        <v>1121</v>
      </c>
      <c r="B329" s="62" t="s">
        <v>231</v>
      </c>
      <c r="C329" s="42" t="s">
        <v>77</v>
      </c>
      <c r="D329" s="43">
        <v>1113.04</v>
      </c>
      <c r="E329" s="43">
        <v>1077.75</v>
      </c>
      <c r="F329" s="43">
        <v>1037.1500000000001</v>
      </c>
      <c r="G329" s="43">
        <v>1055.93</v>
      </c>
      <c r="H329" s="43">
        <v>1090.3800000000001</v>
      </c>
      <c r="I329" s="43">
        <v>1161.95</v>
      </c>
      <c r="J329" s="43">
        <v>1435.85</v>
      </c>
      <c r="K329" s="43">
        <v>1641.29</v>
      </c>
      <c r="L329" s="43">
        <v>1695.19</v>
      </c>
      <c r="M329" s="43">
        <v>1706.52</v>
      </c>
      <c r="N329" s="43">
        <v>1714.01</v>
      </c>
      <c r="O329" s="43">
        <v>1734.38</v>
      </c>
      <c r="P329" s="43">
        <v>1727.18</v>
      </c>
      <c r="Q329" s="43">
        <v>1756.59</v>
      </c>
      <c r="R329" s="43">
        <v>1752.04</v>
      </c>
      <c r="S329" s="43">
        <v>1714.8</v>
      </c>
      <c r="T329" s="43">
        <v>1695.93</v>
      </c>
      <c r="U329" s="43">
        <v>1712.17</v>
      </c>
      <c r="V329" s="43">
        <v>1718.84</v>
      </c>
      <c r="W329" s="43">
        <v>1728.93</v>
      </c>
      <c r="X329" s="43">
        <v>1702.87</v>
      </c>
      <c r="Y329" s="43">
        <v>1656.9</v>
      </c>
      <c r="Z329" s="43">
        <v>1406.13</v>
      </c>
      <c r="AA329" s="43">
        <v>1219.47</v>
      </c>
    </row>
    <row r="330" spans="1:27" ht="12.75" hidden="1" customHeight="1" outlineLevel="1" x14ac:dyDescent="0.2">
      <c r="A330" s="92" t="s">
        <v>1122</v>
      </c>
      <c r="B330" s="62" t="s">
        <v>88</v>
      </c>
      <c r="C330" s="42" t="s">
        <v>77</v>
      </c>
      <c r="D330" s="43">
        <f>$D$295</f>
        <v>217.03</v>
      </c>
      <c r="E330" s="43">
        <f t="shared" ref="E330:AA330" si="190">$D$295</f>
        <v>217.03</v>
      </c>
      <c r="F330" s="43">
        <f t="shared" si="190"/>
        <v>217.03</v>
      </c>
      <c r="G330" s="43">
        <f t="shared" si="190"/>
        <v>217.03</v>
      </c>
      <c r="H330" s="43">
        <f t="shared" si="190"/>
        <v>217.03</v>
      </c>
      <c r="I330" s="43">
        <f t="shared" si="190"/>
        <v>217.03</v>
      </c>
      <c r="J330" s="43">
        <f t="shared" si="190"/>
        <v>217.03</v>
      </c>
      <c r="K330" s="43">
        <f t="shared" si="190"/>
        <v>217.03</v>
      </c>
      <c r="L330" s="43">
        <f t="shared" si="190"/>
        <v>217.03</v>
      </c>
      <c r="M330" s="43">
        <f t="shared" si="190"/>
        <v>217.03</v>
      </c>
      <c r="N330" s="43">
        <f t="shared" si="190"/>
        <v>217.03</v>
      </c>
      <c r="O330" s="43">
        <f t="shared" si="190"/>
        <v>217.03</v>
      </c>
      <c r="P330" s="43">
        <f t="shared" si="190"/>
        <v>217.03</v>
      </c>
      <c r="Q330" s="43">
        <f t="shared" si="190"/>
        <v>217.03</v>
      </c>
      <c r="R330" s="43">
        <f t="shared" si="190"/>
        <v>217.03</v>
      </c>
      <c r="S330" s="43">
        <f t="shared" si="190"/>
        <v>217.03</v>
      </c>
      <c r="T330" s="43">
        <f t="shared" si="190"/>
        <v>217.03</v>
      </c>
      <c r="U330" s="43">
        <f t="shared" si="190"/>
        <v>217.03</v>
      </c>
      <c r="V330" s="43">
        <f t="shared" si="190"/>
        <v>217.03</v>
      </c>
      <c r="W330" s="43">
        <f t="shared" si="190"/>
        <v>217.03</v>
      </c>
      <c r="X330" s="43">
        <f t="shared" si="190"/>
        <v>217.03</v>
      </c>
      <c r="Y330" s="43">
        <f t="shared" si="190"/>
        <v>217.03</v>
      </c>
      <c r="Z330" s="43">
        <f t="shared" si="190"/>
        <v>217.03</v>
      </c>
      <c r="AA330" s="43">
        <f t="shared" si="190"/>
        <v>217.03</v>
      </c>
    </row>
    <row r="331" spans="1:27" ht="12.75" hidden="1" customHeight="1" outlineLevel="1" x14ac:dyDescent="0.2">
      <c r="A331" s="92" t="s">
        <v>1123</v>
      </c>
      <c r="B331" s="62" t="s">
        <v>81</v>
      </c>
      <c r="C331" s="42" t="s">
        <v>77</v>
      </c>
      <c r="D331" s="43">
        <v>4.7699999999999996</v>
      </c>
      <c r="E331" s="43">
        <v>4.7699999999999996</v>
      </c>
      <c r="F331" s="43">
        <v>4.7699999999999996</v>
      </c>
      <c r="G331" s="43">
        <v>4.7699999999999996</v>
      </c>
      <c r="H331" s="43">
        <v>4.7699999999999996</v>
      </c>
      <c r="I331" s="43">
        <v>4.7699999999999996</v>
      </c>
      <c r="J331" s="43">
        <v>4.7699999999999996</v>
      </c>
      <c r="K331" s="43">
        <v>4.7699999999999996</v>
      </c>
      <c r="L331" s="43">
        <v>4.7699999999999996</v>
      </c>
      <c r="M331" s="43">
        <v>4.7699999999999996</v>
      </c>
      <c r="N331" s="43">
        <v>4.7699999999999996</v>
      </c>
      <c r="O331" s="43">
        <v>4.7699999999999996</v>
      </c>
      <c r="P331" s="43">
        <v>4.7699999999999996</v>
      </c>
      <c r="Q331" s="43">
        <v>4.7699999999999996</v>
      </c>
      <c r="R331" s="43">
        <v>4.7699999999999996</v>
      </c>
      <c r="S331" s="43">
        <v>4.7699999999999996</v>
      </c>
      <c r="T331" s="43">
        <v>4.7699999999999996</v>
      </c>
      <c r="U331" s="43">
        <v>4.7699999999999996</v>
      </c>
      <c r="V331" s="43">
        <v>4.7699999999999996</v>
      </c>
      <c r="W331" s="43">
        <v>4.7699999999999996</v>
      </c>
      <c r="X331" s="43">
        <v>4.7699999999999996</v>
      </c>
      <c r="Y331" s="43">
        <v>4.7699999999999996</v>
      </c>
      <c r="Z331" s="43">
        <v>4.7699999999999996</v>
      </c>
      <c r="AA331" s="43">
        <v>4.7699999999999996</v>
      </c>
    </row>
    <row r="332" spans="1:27" ht="12.75" hidden="1" customHeight="1" outlineLevel="1" x14ac:dyDescent="0.2">
      <c r="A332" s="92" t="s">
        <v>1124</v>
      </c>
      <c r="B332" s="62" t="s">
        <v>79</v>
      </c>
      <c r="C332" s="42" t="s">
        <v>77</v>
      </c>
      <c r="D332" s="43">
        <f>$D$11</f>
        <v>110.23</v>
      </c>
      <c r="E332" s="43">
        <f t="shared" ref="E332:AA332" si="191">$D$11</f>
        <v>110.23</v>
      </c>
      <c r="F332" s="43">
        <f t="shared" si="191"/>
        <v>110.23</v>
      </c>
      <c r="G332" s="43">
        <f t="shared" si="191"/>
        <v>110.23</v>
      </c>
      <c r="H332" s="43">
        <f t="shared" si="191"/>
        <v>110.23</v>
      </c>
      <c r="I332" s="43">
        <f t="shared" si="191"/>
        <v>110.23</v>
      </c>
      <c r="J332" s="43">
        <f t="shared" si="191"/>
        <v>110.23</v>
      </c>
      <c r="K332" s="43">
        <f t="shared" si="191"/>
        <v>110.23</v>
      </c>
      <c r="L332" s="43">
        <f t="shared" si="191"/>
        <v>110.23</v>
      </c>
      <c r="M332" s="43">
        <f t="shared" si="191"/>
        <v>110.23</v>
      </c>
      <c r="N332" s="43">
        <f t="shared" si="191"/>
        <v>110.23</v>
      </c>
      <c r="O332" s="43">
        <f t="shared" si="191"/>
        <v>110.23</v>
      </c>
      <c r="P332" s="43">
        <f t="shared" si="191"/>
        <v>110.23</v>
      </c>
      <c r="Q332" s="43">
        <f t="shared" si="191"/>
        <v>110.23</v>
      </c>
      <c r="R332" s="43">
        <f t="shared" si="191"/>
        <v>110.23</v>
      </c>
      <c r="S332" s="43">
        <f t="shared" si="191"/>
        <v>110.23</v>
      </c>
      <c r="T332" s="43">
        <f t="shared" si="191"/>
        <v>110.23</v>
      </c>
      <c r="U332" s="43">
        <f t="shared" si="191"/>
        <v>110.23</v>
      </c>
      <c r="V332" s="43">
        <f t="shared" si="191"/>
        <v>110.23</v>
      </c>
      <c r="W332" s="43">
        <f t="shared" si="191"/>
        <v>110.23</v>
      </c>
      <c r="X332" s="43">
        <f t="shared" si="191"/>
        <v>110.23</v>
      </c>
      <c r="Y332" s="43">
        <f t="shared" si="191"/>
        <v>110.23</v>
      </c>
      <c r="Z332" s="43">
        <f t="shared" si="191"/>
        <v>110.23</v>
      </c>
      <c r="AA332" s="43">
        <f t="shared" si="191"/>
        <v>110.23</v>
      </c>
    </row>
    <row r="333" spans="1:27" ht="12.75" customHeight="1" collapsed="1" x14ac:dyDescent="0.2">
      <c r="A333" s="91" t="s">
        <v>1125</v>
      </c>
      <c r="B333" s="27" t="str">
        <f>"09"&amp;"."&amp;$B$599&amp;"."&amp;$B$600</f>
        <v>09.02.2023</v>
      </c>
      <c r="C333" s="83" t="s">
        <v>74</v>
      </c>
      <c r="D333" s="84">
        <f>ROUND(((D334+D335+D337+D336)/1000),5)</f>
        <v>1.4459599999999999</v>
      </c>
      <c r="E333" s="84">
        <f>ROUND(((E334+E335+E337+E336)/1000),5)</f>
        <v>1.41438</v>
      </c>
      <c r="F333" s="84">
        <f>ROUND(((F334+F335+F337+F336)/1000),5)</f>
        <v>1.4127099999999999</v>
      </c>
      <c r="G333" s="84">
        <f t="shared" ref="G333:AA333" si="192">ROUND(((G334+G335+G337+G336)/1000),5)</f>
        <v>1.41629</v>
      </c>
      <c r="H333" s="84">
        <f t="shared" si="192"/>
        <v>1.45418</v>
      </c>
      <c r="I333" s="84">
        <f t="shared" si="192"/>
        <v>1.5369999999999999</v>
      </c>
      <c r="J333" s="84">
        <f t="shared" si="192"/>
        <v>1.79356</v>
      </c>
      <c r="K333" s="84">
        <f t="shared" si="192"/>
        <v>1.98194</v>
      </c>
      <c r="L333" s="84">
        <f t="shared" si="192"/>
        <v>2.0973799999999998</v>
      </c>
      <c r="M333" s="84">
        <f t="shared" si="192"/>
        <v>2.1182300000000001</v>
      </c>
      <c r="N333" s="84">
        <f t="shared" si="192"/>
        <v>2.1287400000000001</v>
      </c>
      <c r="O333" s="84">
        <f t="shared" si="192"/>
        <v>2.1669700000000001</v>
      </c>
      <c r="P333" s="84">
        <f t="shared" si="192"/>
        <v>2.1471900000000002</v>
      </c>
      <c r="Q333" s="84">
        <f t="shared" si="192"/>
        <v>2.1282399999999999</v>
      </c>
      <c r="R333" s="84">
        <f t="shared" si="192"/>
        <v>2.1249199999999999</v>
      </c>
      <c r="S333" s="84">
        <f t="shared" si="192"/>
        <v>2.1175999999999999</v>
      </c>
      <c r="T333" s="84">
        <f t="shared" si="192"/>
        <v>2.0856599999999998</v>
      </c>
      <c r="U333" s="84">
        <f t="shared" si="192"/>
        <v>2.1084200000000002</v>
      </c>
      <c r="V333" s="84">
        <f t="shared" si="192"/>
        <v>2.1223299999999998</v>
      </c>
      <c r="W333" s="84">
        <f t="shared" si="192"/>
        <v>2.1440600000000001</v>
      </c>
      <c r="X333" s="84">
        <f t="shared" si="192"/>
        <v>2.0905200000000002</v>
      </c>
      <c r="Y333" s="84">
        <f t="shared" si="192"/>
        <v>1.9898499999999999</v>
      </c>
      <c r="Z333" s="84">
        <f t="shared" si="192"/>
        <v>1.8539699999999999</v>
      </c>
      <c r="AA333" s="84">
        <f t="shared" si="192"/>
        <v>1.56721</v>
      </c>
    </row>
    <row r="334" spans="1:27" ht="12.75" hidden="1" customHeight="1" outlineLevel="1" x14ac:dyDescent="0.2">
      <c r="A334" s="92" t="s">
        <v>1126</v>
      </c>
      <c r="B334" s="62" t="s">
        <v>231</v>
      </c>
      <c r="C334" s="42" t="s">
        <v>77</v>
      </c>
      <c r="D334" s="43">
        <v>1113.93</v>
      </c>
      <c r="E334" s="43">
        <v>1082.3499999999999</v>
      </c>
      <c r="F334" s="43">
        <v>1080.68</v>
      </c>
      <c r="G334" s="43">
        <v>1084.26</v>
      </c>
      <c r="H334" s="43">
        <v>1122.1500000000001</v>
      </c>
      <c r="I334" s="43">
        <v>1204.97</v>
      </c>
      <c r="J334" s="43">
        <v>1461.53</v>
      </c>
      <c r="K334" s="43">
        <v>1649.91</v>
      </c>
      <c r="L334" s="43">
        <v>1765.35</v>
      </c>
      <c r="M334" s="43">
        <v>1786.2</v>
      </c>
      <c r="N334" s="43">
        <v>1796.71</v>
      </c>
      <c r="O334" s="43">
        <v>1834.94</v>
      </c>
      <c r="P334" s="43">
        <v>1815.16</v>
      </c>
      <c r="Q334" s="43">
        <v>1796.21</v>
      </c>
      <c r="R334" s="43">
        <v>1792.89</v>
      </c>
      <c r="S334" s="43">
        <v>1785.57</v>
      </c>
      <c r="T334" s="43">
        <v>1753.63</v>
      </c>
      <c r="U334" s="43">
        <v>1776.39</v>
      </c>
      <c r="V334" s="43">
        <v>1790.3</v>
      </c>
      <c r="W334" s="43">
        <v>1812.03</v>
      </c>
      <c r="X334" s="43">
        <v>1758.49</v>
      </c>
      <c r="Y334" s="43">
        <v>1657.82</v>
      </c>
      <c r="Z334" s="43">
        <v>1521.94</v>
      </c>
      <c r="AA334" s="43">
        <v>1235.18</v>
      </c>
    </row>
    <row r="335" spans="1:27" ht="12.75" hidden="1" customHeight="1" outlineLevel="1" x14ac:dyDescent="0.2">
      <c r="A335" s="92" t="s">
        <v>1127</v>
      </c>
      <c r="B335" s="62" t="s">
        <v>88</v>
      </c>
      <c r="C335" s="42" t="s">
        <v>77</v>
      </c>
      <c r="D335" s="43">
        <f>$D$295</f>
        <v>217.03</v>
      </c>
      <c r="E335" s="43">
        <f t="shared" ref="E335:AA335" si="193">$D$295</f>
        <v>217.03</v>
      </c>
      <c r="F335" s="43">
        <f t="shared" si="193"/>
        <v>217.03</v>
      </c>
      <c r="G335" s="43">
        <f t="shared" si="193"/>
        <v>217.03</v>
      </c>
      <c r="H335" s="43">
        <f t="shared" si="193"/>
        <v>217.03</v>
      </c>
      <c r="I335" s="43">
        <f t="shared" si="193"/>
        <v>217.03</v>
      </c>
      <c r="J335" s="43">
        <f t="shared" si="193"/>
        <v>217.03</v>
      </c>
      <c r="K335" s="43">
        <f t="shared" si="193"/>
        <v>217.03</v>
      </c>
      <c r="L335" s="43">
        <f t="shared" si="193"/>
        <v>217.03</v>
      </c>
      <c r="M335" s="43">
        <f t="shared" si="193"/>
        <v>217.03</v>
      </c>
      <c r="N335" s="43">
        <f t="shared" si="193"/>
        <v>217.03</v>
      </c>
      <c r="O335" s="43">
        <f t="shared" si="193"/>
        <v>217.03</v>
      </c>
      <c r="P335" s="43">
        <f t="shared" si="193"/>
        <v>217.03</v>
      </c>
      <c r="Q335" s="43">
        <f t="shared" si="193"/>
        <v>217.03</v>
      </c>
      <c r="R335" s="43">
        <f t="shared" si="193"/>
        <v>217.03</v>
      </c>
      <c r="S335" s="43">
        <f t="shared" si="193"/>
        <v>217.03</v>
      </c>
      <c r="T335" s="43">
        <f t="shared" si="193"/>
        <v>217.03</v>
      </c>
      <c r="U335" s="43">
        <f t="shared" si="193"/>
        <v>217.03</v>
      </c>
      <c r="V335" s="43">
        <f t="shared" si="193"/>
        <v>217.03</v>
      </c>
      <c r="W335" s="43">
        <f t="shared" si="193"/>
        <v>217.03</v>
      </c>
      <c r="X335" s="43">
        <f t="shared" si="193"/>
        <v>217.03</v>
      </c>
      <c r="Y335" s="43">
        <f t="shared" si="193"/>
        <v>217.03</v>
      </c>
      <c r="Z335" s="43">
        <f t="shared" si="193"/>
        <v>217.03</v>
      </c>
      <c r="AA335" s="43">
        <f t="shared" si="193"/>
        <v>217.03</v>
      </c>
    </row>
    <row r="336" spans="1:27" ht="12.75" hidden="1" customHeight="1" outlineLevel="1" x14ac:dyDescent="0.2">
      <c r="A336" s="92" t="s">
        <v>1128</v>
      </c>
      <c r="B336" s="62" t="s">
        <v>81</v>
      </c>
      <c r="C336" s="42" t="s">
        <v>77</v>
      </c>
      <c r="D336" s="43">
        <v>4.7699999999999996</v>
      </c>
      <c r="E336" s="43">
        <v>4.7699999999999996</v>
      </c>
      <c r="F336" s="43">
        <v>4.7699999999999996</v>
      </c>
      <c r="G336" s="43">
        <v>4.7699999999999996</v>
      </c>
      <c r="H336" s="43">
        <v>4.7699999999999996</v>
      </c>
      <c r="I336" s="43">
        <v>4.7699999999999996</v>
      </c>
      <c r="J336" s="43">
        <v>4.7699999999999996</v>
      </c>
      <c r="K336" s="43">
        <v>4.7699999999999996</v>
      </c>
      <c r="L336" s="43">
        <v>4.7699999999999996</v>
      </c>
      <c r="M336" s="43">
        <v>4.7699999999999996</v>
      </c>
      <c r="N336" s="43">
        <v>4.7699999999999996</v>
      </c>
      <c r="O336" s="43">
        <v>4.7699999999999996</v>
      </c>
      <c r="P336" s="43">
        <v>4.7699999999999996</v>
      </c>
      <c r="Q336" s="43">
        <v>4.7699999999999996</v>
      </c>
      <c r="R336" s="43">
        <v>4.7699999999999996</v>
      </c>
      <c r="S336" s="43">
        <v>4.7699999999999996</v>
      </c>
      <c r="T336" s="43">
        <v>4.7699999999999996</v>
      </c>
      <c r="U336" s="43">
        <v>4.7699999999999996</v>
      </c>
      <c r="V336" s="43">
        <v>4.7699999999999996</v>
      </c>
      <c r="W336" s="43">
        <v>4.7699999999999996</v>
      </c>
      <c r="X336" s="43">
        <v>4.7699999999999996</v>
      </c>
      <c r="Y336" s="43">
        <v>4.7699999999999996</v>
      </c>
      <c r="Z336" s="43">
        <v>4.7699999999999996</v>
      </c>
      <c r="AA336" s="43">
        <v>4.7699999999999996</v>
      </c>
    </row>
    <row r="337" spans="1:27" ht="12.75" hidden="1" customHeight="1" outlineLevel="1" x14ac:dyDescent="0.2">
      <c r="A337" s="92" t="s">
        <v>1129</v>
      </c>
      <c r="B337" s="62" t="s">
        <v>79</v>
      </c>
      <c r="C337" s="42" t="s">
        <v>77</v>
      </c>
      <c r="D337" s="43">
        <f>$D$11</f>
        <v>110.23</v>
      </c>
      <c r="E337" s="43">
        <f t="shared" ref="E337:AA337" si="194">$D$11</f>
        <v>110.23</v>
      </c>
      <c r="F337" s="43">
        <f t="shared" si="194"/>
        <v>110.23</v>
      </c>
      <c r="G337" s="43">
        <f t="shared" si="194"/>
        <v>110.23</v>
      </c>
      <c r="H337" s="43">
        <f t="shared" si="194"/>
        <v>110.23</v>
      </c>
      <c r="I337" s="43">
        <f t="shared" si="194"/>
        <v>110.23</v>
      </c>
      <c r="J337" s="43">
        <f t="shared" si="194"/>
        <v>110.23</v>
      </c>
      <c r="K337" s="43">
        <f t="shared" si="194"/>
        <v>110.23</v>
      </c>
      <c r="L337" s="43">
        <f t="shared" si="194"/>
        <v>110.23</v>
      </c>
      <c r="M337" s="43">
        <f t="shared" si="194"/>
        <v>110.23</v>
      </c>
      <c r="N337" s="43">
        <f t="shared" si="194"/>
        <v>110.23</v>
      </c>
      <c r="O337" s="43">
        <f t="shared" si="194"/>
        <v>110.23</v>
      </c>
      <c r="P337" s="43">
        <f t="shared" si="194"/>
        <v>110.23</v>
      </c>
      <c r="Q337" s="43">
        <f t="shared" si="194"/>
        <v>110.23</v>
      </c>
      <c r="R337" s="43">
        <f t="shared" si="194"/>
        <v>110.23</v>
      </c>
      <c r="S337" s="43">
        <f t="shared" si="194"/>
        <v>110.23</v>
      </c>
      <c r="T337" s="43">
        <f t="shared" si="194"/>
        <v>110.23</v>
      </c>
      <c r="U337" s="43">
        <f t="shared" si="194"/>
        <v>110.23</v>
      </c>
      <c r="V337" s="43">
        <f t="shared" si="194"/>
        <v>110.23</v>
      </c>
      <c r="W337" s="43">
        <f t="shared" si="194"/>
        <v>110.23</v>
      </c>
      <c r="X337" s="43">
        <f t="shared" si="194"/>
        <v>110.23</v>
      </c>
      <c r="Y337" s="43">
        <f t="shared" si="194"/>
        <v>110.23</v>
      </c>
      <c r="Z337" s="43">
        <f t="shared" si="194"/>
        <v>110.23</v>
      </c>
      <c r="AA337" s="43">
        <f t="shared" si="194"/>
        <v>110.23</v>
      </c>
    </row>
    <row r="338" spans="1:27" ht="12.75" customHeight="1" collapsed="1" x14ac:dyDescent="0.2">
      <c r="A338" s="91" t="s">
        <v>1130</v>
      </c>
      <c r="B338" s="27" t="str">
        <f>"10"&amp;"."&amp;$B$599&amp;"."&amp;$B$600</f>
        <v>10.02.2023</v>
      </c>
      <c r="C338" s="83" t="s">
        <v>74</v>
      </c>
      <c r="D338" s="84">
        <f>ROUND(((D339+D340+D342+D341)/1000),5)</f>
        <v>1.5139899999999999</v>
      </c>
      <c r="E338" s="84">
        <f>ROUND(((E339+E340+E342+E341)/1000),5)</f>
        <v>1.46549</v>
      </c>
      <c r="F338" s="84">
        <f>ROUND(((F339+F340+F342+F341)/1000),5)</f>
        <v>1.4341999999999999</v>
      </c>
      <c r="G338" s="84">
        <f t="shared" ref="G338:AA338" si="195">ROUND(((G339+G340+G342+G341)/1000),5)</f>
        <v>1.43492</v>
      </c>
      <c r="H338" s="84">
        <f t="shared" si="195"/>
        <v>1.49935</v>
      </c>
      <c r="I338" s="84">
        <f t="shared" si="195"/>
        <v>1.57284</v>
      </c>
      <c r="J338" s="84">
        <f t="shared" si="195"/>
        <v>1.8640300000000001</v>
      </c>
      <c r="K338" s="84">
        <f t="shared" si="195"/>
        <v>1.9798500000000001</v>
      </c>
      <c r="L338" s="84">
        <f t="shared" si="195"/>
        <v>2.06833</v>
      </c>
      <c r="M338" s="84">
        <f t="shared" si="195"/>
        <v>2.10785</v>
      </c>
      <c r="N338" s="84">
        <f t="shared" si="195"/>
        <v>2.1270799999999999</v>
      </c>
      <c r="O338" s="84">
        <f t="shared" si="195"/>
        <v>2.1525699999999999</v>
      </c>
      <c r="P338" s="84">
        <f t="shared" si="195"/>
        <v>2.1348699999999998</v>
      </c>
      <c r="Q338" s="84">
        <f t="shared" si="195"/>
        <v>2.1427200000000002</v>
      </c>
      <c r="R338" s="84">
        <f t="shared" si="195"/>
        <v>2.1335299999999999</v>
      </c>
      <c r="S338" s="84">
        <f t="shared" si="195"/>
        <v>2.09151</v>
      </c>
      <c r="T338" s="84">
        <f t="shared" si="195"/>
        <v>2.0665200000000001</v>
      </c>
      <c r="U338" s="84">
        <f t="shared" si="195"/>
        <v>2.09714</v>
      </c>
      <c r="V338" s="84">
        <f t="shared" si="195"/>
        <v>2.1223100000000001</v>
      </c>
      <c r="W338" s="84">
        <f t="shared" si="195"/>
        <v>2.1120000000000001</v>
      </c>
      <c r="X338" s="84">
        <f t="shared" si="195"/>
        <v>2.0846800000000001</v>
      </c>
      <c r="Y338" s="84">
        <f t="shared" si="195"/>
        <v>2.0239799999999999</v>
      </c>
      <c r="Z338" s="84">
        <f t="shared" si="195"/>
        <v>1.91456</v>
      </c>
      <c r="AA338" s="84">
        <f t="shared" si="195"/>
        <v>1.74136</v>
      </c>
    </row>
    <row r="339" spans="1:27" ht="12.75" hidden="1" customHeight="1" outlineLevel="1" x14ac:dyDescent="0.2">
      <c r="A339" s="92" t="s">
        <v>1131</v>
      </c>
      <c r="B339" s="62" t="s">
        <v>231</v>
      </c>
      <c r="C339" s="42" t="s">
        <v>77</v>
      </c>
      <c r="D339" s="43">
        <v>1181.96</v>
      </c>
      <c r="E339" s="43">
        <v>1133.46</v>
      </c>
      <c r="F339" s="43">
        <v>1102.17</v>
      </c>
      <c r="G339" s="43">
        <v>1102.8900000000001</v>
      </c>
      <c r="H339" s="43">
        <v>1167.32</v>
      </c>
      <c r="I339" s="43">
        <v>1240.81</v>
      </c>
      <c r="J339" s="43">
        <v>1532</v>
      </c>
      <c r="K339" s="43">
        <v>1647.82</v>
      </c>
      <c r="L339" s="43">
        <v>1736.3</v>
      </c>
      <c r="M339" s="43">
        <v>1775.82</v>
      </c>
      <c r="N339" s="43">
        <v>1795.05</v>
      </c>
      <c r="O339" s="43">
        <v>1820.54</v>
      </c>
      <c r="P339" s="43">
        <v>1802.84</v>
      </c>
      <c r="Q339" s="43">
        <v>1810.69</v>
      </c>
      <c r="R339" s="43">
        <v>1801.5</v>
      </c>
      <c r="S339" s="43">
        <v>1759.48</v>
      </c>
      <c r="T339" s="43">
        <v>1734.49</v>
      </c>
      <c r="U339" s="43">
        <v>1765.11</v>
      </c>
      <c r="V339" s="43">
        <v>1790.28</v>
      </c>
      <c r="W339" s="43">
        <v>1779.97</v>
      </c>
      <c r="X339" s="43">
        <v>1752.65</v>
      </c>
      <c r="Y339" s="43">
        <v>1691.95</v>
      </c>
      <c r="Z339" s="43">
        <v>1582.53</v>
      </c>
      <c r="AA339" s="43">
        <v>1409.33</v>
      </c>
    </row>
    <row r="340" spans="1:27" ht="12.75" hidden="1" customHeight="1" outlineLevel="1" x14ac:dyDescent="0.2">
      <c r="A340" s="92" t="s">
        <v>1132</v>
      </c>
      <c r="B340" s="62" t="s">
        <v>88</v>
      </c>
      <c r="C340" s="42" t="s">
        <v>77</v>
      </c>
      <c r="D340" s="43">
        <f>$D$295</f>
        <v>217.03</v>
      </c>
      <c r="E340" s="43">
        <f t="shared" ref="E340:AA340" si="196">$D$295</f>
        <v>217.03</v>
      </c>
      <c r="F340" s="43">
        <f t="shared" si="196"/>
        <v>217.03</v>
      </c>
      <c r="G340" s="43">
        <f t="shared" si="196"/>
        <v>217.03</v>
      </c>
      <c r="H340" s="43">
        <f t="shared" si="196"/>
        <v>217.03</v>
      </c>
      <c r="I340" s="43">
        <f t="shared" si="196"/>
        <v>217.03</v>
      </c>
      <c r="J340" s="43">
        <f t="shared" si="196"/>
        <v>217.03</v>
      </c>
      <c r="K340" s="43">
        <f t="shared" si="196"/>
        <v>217.03</v>
      </c>
      <c r="L340" s="43">
        <f t="shared" si="196"/>
        <v>217.03</v>
      </c>
      <c r="M340" s="43">
        <f t="shared" si="196"/>
        <v>217.03</v>
      </c>
      <c r="N340" s="43">
        <f t="shared" si="196"/>
        <v>217.03</v>
      </c>
      <c r="O340" s="43">
        <f t="shared" si="196"/>
        <v>217.03</v>
      </c>
      <c r="P340" s="43">
        <f t="shared" si="196"/>
        <v>217.03</v>
      </c>
      <c r="Q340" s="43">
        <f t="shared" si="196"/>
        <v>217.03</v>
      </c>
      <c r="R340" s="43">
        <f t="shared" si="196"/>
        <v>217.03</v>
      </c>
      <c r="S340" s="43">
        <f t="shared" si="196"/>
        <v>217.03</v>
      </c>
      <c r="T340" s="43">
        <f t="shared" si="196"/>
        <v>217.03</v>
      </c>
      <c r="U340" s="43">
        <f t="shared" si="196"/>
        <v>217.03</v>
      </c>
      <c r="V340" s="43">
        <f t="shared" si="196"/>
        <v>217.03</v>
      </c>
      <c r="W340" s="43">
        <f t="shared" si="196"/>
        <v>217.03</v>
      </c>
      <c r="X340" s="43">
        <f t="shared" si="196"/>
        <v>217.03</v>
      </c>
      <c r="Y340" s="43">
        <f t="shared" si="196"/>
        <v>217.03</v>
      </c>
      <c r="Z340" s="43">
        <f t="shared" si="196"/>
        <v>217.03</v>
      </c>
      <c r="AA340" s="43">
        <f t="shared" si="196"/>
        <v>217.03</v>
      </c>
    </row>
    <row r="341" spans="1:27" ht="12.75" hidden="1" customHeight="1" outlineLevel="1" x14ac:dyDescent="0.2">
      <c r="A341" s="92" t="s">
        <v>1133</v>
      </c>
      <c r="B341" s="62" t="s">
        <v>81</v>
      </c>
      <c r="C341" s="42" t="s">
        <v>77</v>
      </c>
      <c r="D341" s="43">
        <v>4.7699999999999996</v>
      </c>
      <c r="E341" s="43">
        <v>4.7699999999999996</v>
      </c>
      <c r="F341" s="43">
        <v>4.7699999999999996</v>
      </c>
      <c r="G341" s="43">
        <v>4.7699999999999996</v>
      </c>
      <c r="H341" s="43">
        <v>4.7699999999999996</v>
      </c>
      <c r="I341" s="43">
        <v>4.7699999999999996</v>
      </c>
      <c r="J341" s="43">
        <v>4.7699999999999996</v>
      </c>
      <c r="K341" s="43">
        <v>4.7699999999999996</v>
      </c>
      <c r="L341" s="43">
        <v>4.7699999999999996</v>
      </c>
      <c r="M341" s="43">
        <v>4.7699999999999996</v>
      </c>
      <c r="N341" s="43">
        <v>4.7699999999999996</v>
      </c>
      <c r="O341" s="43">
        <v>4.7699999999999996</v>
      </c>
      <c r="P341" s="43">
        <v>4.7699999999999996</v>
      </c>
      <c r="Q341" s="43">
        <v>4.7699999999999996</v>
      </c>
      <c r="R341" s="43">
        <v>4.7699999999999996</v>
      </c>
      <c r="S341" s="43">
        <v>4.7699999999999996</v>
      </c>
      <c r="T341" s="43">
        <v>4.7699999999999996</v>
      </c>
      <c r="U341" s="43">
        <v>4.7699999999999996</v>
      </c>
      <c r="V341" s="43">
        <v>4.7699999999999996</v>
      </c>
      <c r="W341" s="43">
        <v>4.7699999999999996</v>
      </c>
      <c r="X341" s="43">
        <v>4.7699999999999996</v>
      </c>
      <c r="Y341" s="43">
        <v>4.7699999999999996</v>
      </c>
      <c r="Z341" s="43">
        <v>4.7699999999999996</v>
      </c>
      <c r="AA341" s="43">
        <v>4.7699999999999996</v>
      </c>
    </row>
    <row r="342" spans="1:27" ht="12.75" hidden="1" customHeight="1" outlineLevel="1" x14ac:dyDescent="0.2">
      <c r="A342" s="92" t="s">
        <v>1134</v>
      </c>
      <c r="B342" s="62" t="s">
        <v>79</v>
      </c>
      <c r="C342" s="42" t="s">
        <v>77</v>
      </c>
      <c r="D342" s="43">
        <f>$D$11</f>
        <v>110.23</v>
      </c>
      <c r="E342" s="43">
        <f t="shared" ref="E342:AA342" si="197">$D$11</f>
        <v>110.23</v>
      </c>
      <c r="F342" s="43">
        <f t="shared" si="197"/>
        <v>110.23</v>
      </c>
      <c r="G342" s="43">
        <f t="shared" si="197"/>
        <v>110.23</v>
      </c>
      <c r="H342" s="43">
        <f t="shared" si="197"/>
        <v>110.23</v>
      </c>
      <c r="I342" s="43">
        <f t="shared" si="197"/>
        <v>110.23</v>
      </c>
      <c r="J342" s="43">
        <f t="shared" si="197"/>
        <v>110.23</v>
      </c>
      <c r="K342" s="43">
        <f t="shared" si="197"/>
        <v>110.23</v>
      </c>
      <c r="L342" s="43">
        <f t="shared" si="197"/>
        <v>110.23</v>
      </c>
      <c r="M342" s="43">
        <f t="shared" si="197"/>
        <v>110.23</v>
      </c>
      <c r="N342" s="43">
        <f t="shared" si="197"/>
        <v>110.23</v>
      </c>
      <c r="O342" s="43">
        <f t="shared" si="197"/>
        <v>110.23</v>
      </c>
      <c r="P342" s="43">
        <f t="shared" si="197"/>
        <v>110.23</v>
      </c>
      <c r="Q342" s="43">
        <f t="shared" si="197"/>
        <v>110.23</v>
      </c>
      <c r="R342" s="43">
        <f t="shared" si="197"/>
        <v>110.23</v>
      </c>
      <c r="S342" s="43">
        <f t="shared" si="197"/>
        <v>110.23</v>
      </c>
      <c r="T342" s="43">
        <f t="shared" si="197"/>
        <v>110.23</v>
      </c>
      <c r="U342" s="43">
        <f t="shared" si="197"/>
        <v>110.23</v>
      </c>
      <c r="V342" s="43">
        <f t="shared" si="197"/>
        <v>110.23</v>
      </c>
      <c r="W342" s="43">
        <f t="shared" si="197"/>
        <v>110.23</v>
      </c>
      <c r="X342" s="43">
        <f t="shared" si="197"/>
        <v>110.23</v>
      </c>
      <c r="Y342" s="43">
        <f t="shared" si="197"/>
        <v>110.23</v>
      </c>
      <c r="Z342" s="43">
        <f t="shared" si="197"/>
        <v>110.23</v>
      </c>
      <c r="AA342" s="43">
        <f t="shared" si="197"/>
        <v>110.23</v>
      </c>
    </row>
    <row r="343" spans="1:27" ht="12.75" customHeight="1" collapsed="1" x14ac:dyDescent="0.2">
      <c r="A343" s="91" t="s">
        <v>1135</v>
      </c>
      <c r="B343" s="27" t="str">
        <f>"11"&amp;"."&amp;$B$599&amp;"."&amp;$B$600</f>
        <v>11.02.2023</v>
      </c>
      <c r="C343" s="83" t="s">
        <v>74</v>
      </c>
      <c r="D343" s="84">
        <f>ROUND(((D344+D345+D347+D346)/1000),5)</f>
        <v>1.6060700000000001</v>
      </c>
      <c r="E343" s="84">
        <f>ROUND(((E344+E345+E347+E346)/1000),5)</f>
        <v>1.56819</v>
      </c>
      <c r="F343" s="84">
        <f>ROUND(((F344+F345+F347+F346)/1000),5)</f>
        <v>1.5476099999999999</v>
      </c>
      <c r="G343" s="84">
        <f t="shared" ref="G343:AA343" si="198">ROUND(((G344+G345+G347+G346)/1000),5)</f>
        <v>1.5341199999999999</v>
      </c>
      <c r="H343" s="84">
        <f t="shared" si="198"/>
        <v>1.5467500000000001</v>
      </c>
      <c r="I343" s="84">
        <f t="shared" si="198"/>
        <v>1.56351</v>
      </c>
      <c r="J343" s="84">
        <f t="shared" si="198"/>
        <v>1.6257600000000001</v>
      </c>
      <c r="K343" s="84">
        <f t="shared" si="198"/>
        <v>1.8899300000000001</v>
      </c>
      <c r="L343" s="84">
        <f t="shared" si="198"/>
        <v>1.98552</v>
      </c>
      <c r="M343" s="84">
        <f t="shared" si="198"/>
        <v>2.1279300000000001</v>
      </c>
      <c r="N343" s="84">
        <f t="shared" si="198"/>
        <v>2.1738599999999999</v>
      </c>
      <c r="O343" s="84">
        <f t="shared" si="198"/>
        <v>2.1863800000000002</v>
      </c>
      <c r="P343" s="84">
        <f t="shared" si="198"/>
        <v>2.1828500000000002</v>
      </c>
      <c r="Q343" s="84">
        <f t="shared" si="198"/>
        <v>2.1790799999999999</v>
      </c>
      <c r="R343" s="84">
        <f t="shared" si="198"/>
        <v>2.1726999999999999</v>
      </c>
      <c r="S343" s="84">
        <f t="shared" si="198"/>
        <v>2.1345999999999998</v>
      </c>
      <c r="T343" s="84">
        <f t="shared" si="198"/>
        <v>2.1569500000000001</v>
      </c>
      <c r="U343" s="84">
        <f t="shared" si="198"/>
        <v>2.1915200000000001</v>
      </c>
      <c r="V343" s="84">
        <f t="shared" si="198"/>
        <v>2.2151299999999998</v>
      </c>
      <c r="W343" s="84">
        <f t="shared" si="198"/>
        <v>2.18343</v>
      </c>
      <c r="X343" s="84">
        <f t="shared" si="198"/>
        <v>2.16839</v>
      </c>
      <c r="Y343" s="84">
        <f t="shared" si="198"/>
        <v>2.0540799999999999</v>
      </c>
      <c r="Z343" s="84">
        <f t="shared" si="198"/>
        <v>1.9478599999999999</v>
      </c>
      <c r="AA343" s="84">
        <f t="shared" si="198"/>
        <v>1.8340000000000001</v>
      </c>
    </row>
    <row r="344" spans="1:27" ht="12.75" hidden="1" customHeight="1" outlineLevel="1" x14ac:dyDescent="0.2">
      <c r="A344" s="92" t="s">
        <v>1136</v>
      </c>
      <c r="B344" s="62" t="s">
        <v>231</v>
      </c>
      <c r="C344" s="42" t="s">
        <v>77</v>
      </c>
      <c r="D344" s="43">
        <v>1274.04</v>
      </c>
      <c r="E344" s="43">
        <v>1236.1600000000001</v>
      </c>
      <c r="F344" s="43">
        <v>1215.58</v>
      </c>
      <c r="G344" s="43">
        <v>1202.0899999999999</v>
      </c>
      <c r="H344" s="43">
        <v>1214.72</v>
      </c>
      <c r="I344" s="43">
        <v>1231.48</v>
      </c>
      <c r="J344" s="43">
        <v>1293.73</v>
      </c>
      <c r="K344" s="43">
        <v>1557.9</v>
      </c>
      <c r="L344" s="43">
        <v>1653.49</v>
      </c>
      <c r="M344" s="43">
        <v>1795.9</v>
      </c>
      <c r="N344" s="43">
        <v>1841.83</v>
      </c>
      <c r="O344" s="43">
        <v>1854.35</v>
      </c>
      <c r="P344" s="43">
        <v>1850.82</v>
      </c>
      <c r="Q344" s="43">
        <v>1847.05</v>
      </c>
      <c r="R344" s="43">
        <v>1840.67</v>
      </c>
      <c r="S344" s="43">
        <v>1802.57</v>
      </c>
      <c r="T344" s="43">
        <v>1824.92</v>
      </c>
      <c r="U344" s="43">
        <v>1859.49</v>
      </c>
      <c r="V344" s="43">
        <v>1883.1</v>
      </c>
      <c r="W344" s="43">
        <v>1851.4</v>
      </c>
      <c r="X344" s="43">
        <v>1836.36</v>
      </c>
      <c r="Y344" s="43">
        <v>1722.05</v>
      </c>
      <c r="Z344" s="43">
        <v>1615.83</v>
      </c>
      <c r="AA344" s="43">
        <v>1501.97</v>
      </c>
    </row>
    <row r="345" spans="1:27" ht="12.75" hidden="1" customHeight="1" outlineLevel="1" x14ac:dyDescent="0.2">
      <c r="A345" s="92" t="s">
        <v>1137</v>
      </c>
      <c r="B345" s="62" t="s">
        <v>88</v>
      </c>
      <c r="C345" s="42" t="s">
        <v>77</v>
      </c>
      <c r="D345" s="43">
        <f>$D$295</f>
        <v>217.03</v>
      </c>
      <c r="E345" s="43">
        <f t="shared" ref="E345:AA345" si="199">$D$295</f>
        <v>217.03</v>
      </c>
      <c r="F345" s="43">
        <f t="shared" si="199"/>
        <v>217.03</v>
      </c>
      <c r="G345" s="43">
        <f t="shared" si="199"/>
        <v>217.03</v>
      </c>
      <c r="H345" s="43">
        <f t="shared" si="199"/>
        <v>217.03</v>
      </c>
      <c r="I345" s="43">
        <f t="shared" si="199"/>
        <v>217.03</v>
      </c>
      <c r="J345" s="43">
        <f t="shared" si="199"/>
        <v>217.03</v>
      </c>
      <c r="K345" s="43">
        <f t="shared" si="199"/>
        <v>217.03</v>
      </c>
      <c r="L345" s="43">
        <f t="shared" si="199"/>
        <v>217.03</v>
      </c>
      <c r="M345" s="43">
        <f t="shared" si="199"/>
        <v>217.03</v>
      </c>
      <c r="N345" s="43">
        <f t="shared" si="199"/>
        <v>217.03</v>
      </c>
      <c r="O345" s="43">
        <f t="shared" si="199"/>
        <v>217.03</v>
      </c>
      <c r="P345" s="43">
        <f t="shared" si="199"/>
        <v>217.03</v>
      </c>
      <c r="Q345" s="43">
        <f t="shared" si="199"/>
        <v>217.03</v>
      </c>
      <c r="R345" s="43">
        <f t="shared" si="199"/>
        <v>217.03</v>
      </c>
      <c r="S345" s="43">
        <f t="shared" si="199"/>
        <v>217.03</v>
      </c>
      <c r="T345" s="43">
        <f t="shared" si="199"/>
        <v>217.03</v>
      </c>
      <c r="U345" s="43">
        <f t="shared" si="199"/>
        <v>217.03</v>
      </c>
      <c r="V345" s="43">
        <f t="shared" si="199"/>
        <v>217.03</v>
      </c>
      <c r="W345" s="43">
        <f t="shared" si="199"/>
        <v>217.03</v>
      </c>
      <c r="X345" s="43">
        <f t="shared" si="199"/>
        <v>217.03</v>
      </c>
      <c r="Y345" s="43">
        <f t="shared" si="199"/>
        <v>217.03</v>
      </c>
      <c r="Z345" s="43">
        <f t="shared" si="199"/>
        <v>217.03</v>
      </c>
      <c r="AA345" s="43">
        <f t="shared" si="199"/>
        <v>217.03</v>
      </c>
    </row>
    <row r="346" spans="1:27" ht="12.75" hidden="1" customHeight="1" outlineLevel="1" x14ac:dyDescent="0.2">
      <c r="A346" s="92" t="s">
        <v>1138</v>
      </c>
      <c r="B346" s="62" t="s">
        <v>81</v>
      </c>
      <c r="C346" s="42" t="s">
        <v>77</v>
      </c>
      <c r="D346" s="43">
        <v>4.7699999999999996</v>
      </c>
      <c r="E346" s="43">
        <v>4.7699999999999996</v>
      </c>
      <c r="F346" s="43">
        <v>4.7699999999999996</v>
      </c>
      <c r="G346" s="43">
        <v>4.7699999999999996</v>
      </c>
      <c r="H346" s="43">
        <v>4.7699999999999996</v>
      </c>
      <c r="I346" s="43">
        <v>4.7699999999999996</v>
      </c>
      <c r="J346" s="43">
        <v>4.7699999999999996</v>
      </c>
      <c r="K346" s="43">
        <v>4.7699999999999996</v>
      </c>
      <c r="L346" s="43">
        <v>4.7699999999999996</v>
      </c>
      <c r="M346" s="43">
        <v>4.7699999999999996</v>
      </c>
      <c r="N346" s="43">
        <v>4.7699999999999996</v>
      </c>
      <c r="O346" s="43">
        <v>4.7699999999999996</v>
      </c>
      <c r="P346" s="43">
        <v>4.7699999999999996</v>
      </c>
      <c r="Q346" s="43">
        <v>4.7699999999999996</v>
      </c>
      <c r="R346" s="43">
        <v>4.7699999999999996</v>
      </c>
      <c r="S346" s="43">
        <v>4.7699999999999996</v>
      </c>
      <c r="T346" s="43">
        <v>4.7699999999999996</v>
      </c>
      <c r="U346" s="43">
        <v>4.7699999999999996</v>
      </c>
      <c r="V346" s="43">
        <v>4.7699999999999996</v>
      </c>
      <c r="W346" s="43">
        <v>4.7699999999999996</v>
      </c>
      <c r="X346" s="43">
        <v>4.7699999999999996</v>
      </c>
      <c r="Y346" s="43">
        <v>4.7699999999999996</v>
      </c>
      <c r="Z346" s="43">
        <v>4.7699999999999996</v>
      </c>
      <c r="AA346" s="43">
        <v>4.7699999999999996</v>
      </c>
    </row>
    <row r="347" spans="1:27" ht="12.75" hidden="1" customHeight="1" outlineLevel="1" x14ac:dyDescent="0.2">
      <c r="A347" s="92" t="s">
        <v>1139</v>
      </c>
      <c r="B347" s="62" t="s">
        <v>79</v>
      </c>
      <c r="C347" s="42" t="s">
        <v>77</v>
      </c>
      <c r="D347" s="43">
        <f>$D$11</f>
        <v>110.23</v>
      </c>
      <c r="E347" s="43">
        <f t="shared" ref="E347:AA347" si="200">$D$11</f>
        <v>110.23</v>
      </c>
      <c r="F347" s="43">
        <f t="shared" si="200"/>
        <v>110.23</v>
      </c>
      <c r="G347" s="43">
        <f t="shared" si="200"/>
        <v>110.23</v>
      </c>
      <c r="H347" s="43">
        <f t="shared" si="200"/>
        <v>110.23</v>
      </c>
      <c r="I347" s="43">
        <f t="shared" si="200"/>
        <v>110.23</v>
      </c>
      <c r="J347" s="43">
        <f t="shared" si="200"/>
        <v>110.23</v>
      </c>
      <c r="K347" s="43">
        <f t="shared" si="200"/>
        <v>110.23</v>
      </c>
      <c r="L347" s="43">
        <f t="shared" si="200"/>
        <v>110.23</v>
      </c>
      <c r="M347" s="43">
        <f t="shared" si="200"/>
        <v>110.23</v>
      </c>
      <c r="N347" s="43">
        <f t="shared" si="200"/>
        <v>110.23</v>
      </c>
      <c r="O347" s="43">
        <f t="shared" si="200"/>
        <v>110.23</v>
      </c>
      <c r="P347" s="43">
        <f t="shared" si="200"/>
        <v>110.23</v>
      </c>
      <c r="Q347" s="43">
        <f t="shared" si="200"/>
        <v>110.23</v>
      </c>
      <c r="R347" s="43">
        <f t="shared" si="200"/>
        <v>110.23</v>
      </c>
      <c r="S347" s="43">
        <f t="shared" si="200"/>
        <v>110.23</v>
      </c>
      <c r="T347" s="43">
        <f t="shared" si="200"/>
        <v>110.23</v>
      </c>
      <c r="U347" s="43">
        <f t="shared" si="200"/>
        <v>110.23</v>
      </c>
      <c r="V347" s="43">
        <f t="shared" si="200"/>
        <v>110.23</v>
      </c>
      <c r="W347" s="43">
        <f t="shared" si="200"/>
        <v>110.23</v>
      </c>
      <c r="X347" s="43">
        <f t="shared" si="200"/>
        <v>110.23</v>
      </c>
      <c r="Y347" s="43">
        <f t="shared" si="200"/>
        <v>110.23</v>
      </c>
      <c r="Z347" s="43">
        <f t="shared" si="200"/>
        <v>110.23</v>
      </c>
      <c r="AA347" s="43">
        <f t="shared" si="200"/>
        <v>110.23</v>
      </c>
    </row>
    <row r="348" spans="1:27" ht="12.75" customHeight="1" collapsed="1" x14ac:dyDescent="0.2">
      <c r="A348" s="91" t="s">
        <v>1140</v>
      </c>
      <c r="B348" s="27" t="str">
        <f>"12"&amp;"."&amp;$B$599&amp;"."&amp;$B$600</f>
        <v>12.02.2023</v>
      </c>
      <c r="C348" s="83" t="s">
        <v>74</v>
      </c>
      <c r="D348" s="84">
        <f>ROUND(((D349+D350+D352+D351)/1000),5)</f>
        <v>1.59036</v>
      </c>
      <c r="E348" s="84">
        <f>ROUND(((E349+E350+E352+E351)/1000),5)</f>
        <v>1.5390600000000001</v>
      </c>
      <c r="F348" s="84">
        <f>ROUND(((F349+F350+F352+F351)/1000),5)</f>
        <v>1.53586</v>
      </c>
      <c r="G348" s="84">
        <f t="shared" ref="G348:AA348" si="201">ROUND(((G349+G350+G352+G351)/1000),5)</f>
        <v>1.5245299999999999</v>
      </c>
      <c r="H348" s="84">
        <f t="shared" si="201"/>
        <v>1.5277400000000001</v>
      </c>
      <c r="I348" s="84">
        <f t="shared" si="201"/>
        <v>1.5378799999999999</v>
      </c>
      <c r="J348" s="84">
        <f t="shared" si="201"/>
        <v>1.53823</v>
      </c>
      <c r="K348" s="84">
        <f t="shared" si="201"/>
        <v>1.6386400000000001</v>
      </c>
      <c r="L348" s="84">
        <f t="shared" si="201"/>
        <v>1.90262</v>
      </c>
      <c r="M348" s="84">
        <f t="shared" si="201"/>
        <v>2.0170499999999998</v>
      </c>
      <c r="N348" s="84">
        <f t="shared" si="201"/>
        <v>2.0652200000000001</v>
      </c>
      <c r="O348" s="84">
        <f t="shared" si="201"/>
        <v>2.08372</v>
      </c>
      <c r="P348" s="84">
        <f t="shared" si="201"/>
        <v>2.0840399999999999</v>
      </c>
      <c r="Q348" s="84">
        <f t="shared" si="201"/>
        <v>2.0850300000000002</v>
      </c>
      <c r="R348" s="84">
        <f t="shared" si="201"/>
        <v>2.1295099999999998</v>
      </c>
      <c r="S348" s="84">
        <f t="shared" si="201"/>
        <v>2.1172399999999998</v>
      </c>
      <c r="T348" s="84">
        <f t="shared" si="201"/>
        <v>2.1914400000000001</v>
      </c>
      <c r="U348" s="84">
        <f t="shared" si="201"/>
        <v>2.2143099999999998</v>
      </c>
      <c r="V348" s="84">
        <f t="shared" si="201"/>
        <v>2.2569599999999999</v>
      </c>
      <c r="W348" s="84">
        <f t="shared" si="201"/>
        <v>2.2313100000000001</v>
      </c>
      <c r="X348" s="84">
        <f t="shared" si="201"/>
        <v>2.1878199999999999</v>
      </c>
      <c r="Y348" s="84">
        <f t="shared" si="201"/>
        <v>2.0963699999999998</v>
      </c>
      <c r="Z348" s="84">
        <f t="shared" si="201"/>
        <v>1.9625600000000001</v>
      </c>
      <c r="AA348" s="84">
        <f t="shared" si="201"/>
        <v>1.7099</v>
      </c>
    </row>
    <row r="349" spans="1:27" ht="12.75" hidden="1" customHeight="1" outlineLevel="1" x14ac:dyDescent="0.2">
      <c r="A349" s="92" t="s">
        <v>1141</v>
      </c>
      <c r="B349" s="62" t="s">
        <v>231</v>
      </c>
      <c r="C349" s="42" t="s">
        <v>77</v>
      </c>
      <c r="D349" s="43">
        <v>1258.33</v>
      </c>
      <c r="E349" s="43">
        <v>1207.03</v>
      </c>
      <c r="F349" s="43">
        <v>1203.83</v>
      </c>
      <c r="G349" s="43">
        <v>1192.5</v>
      </c>
      <c r="H349" s="43">
        <v>1195.71</v>
      </c>
      <c r="I349" s="43">
        <v>1205.8499999999999</v>
      </c>
      <c r="J349" s="43">
        <v>1206.2</v>
      </c>
      <c r="K349" s="43">
        <v>1306.6099999999999</v>
      </c>
      <c r="L349" s="43">
        <v>1570.59</v>
      </c>
      <c r="M349" s="43">
        <v>1685.02</v>
      </c>
      <c r="N349" s="43">
        <v>1733.19</v>
      </c>
      <c r="O349" s="43">
        <v>1751.69</v>
      </c>
      <c r="P349" s="43">
        <v>1752.01</v>
      </c>
      <c r="Q349" s="43">
        <v>1753</v>
      </c>
      <c r="R349" s="43">
        <v>1797.48</v>
      </c>
      <c r="S349" s="43">
        <v>1785.21</v>
      </c>
      <c r="T349" s="43">
        <v>1859.41</v>
      </c>
      <c r="U349" s="43">
        <v>1882.28</v>
      </c>
      <c r="V349" s="43">
        <v>1924.93</v>
      </c>
      <c r="W349" s="43">
        <v>1899.28</v>
      </c>
      <c r="X349" s="43">
        <v>1855.79</v>
      </c>
      <c r="Y349" s="43">
        <v>1764.34</v>
      </c>
      <c r="Z349" s="43">
        <v>1630.53</v>
      </c>
      <c r="AA349" s="43">
        <v>1377.87</v>
      </c>
    </row>
    <row r="350" spans="1:27" ht="12.75" hidden="1" customHeight="1" outlineLevel="1" x14ac:dyDescent="0.2">
      <c r="A350" s="92" t="s">
        <v>1142</v>
      </c>
      <c r="B350" s="62" t="s">
        <v>88</v>
      </c>
      <c r="C350" s="42" t="s">
        <v>77</v>
      </c>
      <c r="D350" s="43">
        <f>$D$295</f>
        <v>217.03</v>
      </c>
      <c r="E350" s="43">
        <f t="shared" ref="E350:AA350" si="202">$D$295</f>
        <v>217.03</v>
      </c>
      <c r="F350" s="43">
        <f t="shared" si="202"/>
        <v>217.03</v>
      </c>
      <c r="G350" s="43">
        <f t="shared" si="202"/>
        <v>217.03</v>
      </c>
      <c r="H350" s="43">
        <f t="shared" si="202"/>
        <v>217.03</v>
      </c>
      <c r="I350" s="43">
        <f t="shared" si="202"/>
        <v>217.03</v>
      </c>
      <c r="J350" s="43">
        <f t="shared" si="202"/>
        <v>217.03</v>
      </c>
      <c r="K350" s="43">
        <f t="shared" si="202"/>
        <v>217.03</v>
      </c>
      <c r="L350" s="43">
        <f t="shared" si="202"/>
        <v>217.03</v>
      </c>
      <c r="M350" s="43">
        <f t="shared" si="202"/>
        <v>217.03</v>
      </c>
      <c r="N350" s="43">
        <f t="shared" si="202"/>
        <v>217.03</v>
      </c>
      <c r="O350" s="43">
        <f t="shared" si="202"/>
        <v>217.03</v>
      </c>
      <c r="P350" s="43">
        <f t="shared" si="202"/>
        <v>217.03</v>
      </c>
      <c r="Q350" s="43">
        <f t="shared" si="202"/>
        <v>217.03</v>
      </c>
      <c r="R350" s="43">
        <f t="shared" si="202"/>
        <v>217.03</v>
      </c>
      <c r="S350" s="43">
        <f t="shared" si="202"/>
        <v>217.03</v>
      </c>
      <c r="T350" s="43">
        <f t="shared" si="202"/>
        <v>217.03</v>
      </c>
      <c r="U350" s="43">
        <f t="shared" si="202"/>
        <v>217.03</v>
      </c>
      <c r="V350" s="43">
        <f t="shared" si="202"/>
        <v>217.03</v>
      </c>
      <c r="W350" s="43">
        <f t="shared" si="202"/>
        <v>217.03</v>
      </c>
      <c r="X350" s="43">
        <f t="shared" si="202"/>
        <v>217.03</v>
      </c>
      <c r="Y350" s="43">
        <f t="shared" si="202"/>
        <v>217.03</v>
      </c>
      <c r="Z350" s="43">
        <f t="shared" si="202"/>
        <v>217.03</v>
      </c>
      <c r="AA350" s="43">
        <f t="shared" si="202"/>
        <v>217.03</v>
      </c>
    </row>
    <row r="351" spans="1:27" ht="12.75" hidden="1" customHeight="1" outlineLevel="1" x14ac:dyDescent="0.2">
      <c r="A351" s="92" t="s">
        <v>1143</v>
      </c>
      <c r="B351" s="62" t="s">
        <v>81</v>
      </c>
      <c r="C351" s="42" t="s">
        <v>77</v>
      </c>
      <c r="D351" s="43">
        <v>4.7699999999999996</v>
      </c>
      <c r="E351" s="43">
        <v>4.7699999999999996</v>
      </c>
      <c r="F351" s="43">
        <v>4.7699999999999996</v>
      </c>
      <c r="G351" s="43">
        <v>4.7699999999999996</v>
      </c>
      <c r="H351" s="43">
        <v>4.7699999999999996</v>
      </c>
      <c r="I351" s="43">
        <v>4.7699999999999996</v>
      </c>
      <c r="J351" s="43">
        <v>4.7699999999999996</v>
      </c>
      <c r="K351" s="43">
        <v>4.7699999999999996</v>
      </c>
      <c r="L351" s="43">
        <v>4.7699999999999996</v>
      </c>
      <c r="M351" s="43">
        <v>4.7699999999999996</v>
      </c>
      <c r="N351" s="43">
        <v>4.7699999999999996</v>
      </c>
      <c r="O351" s="43">
        <v>4.7699999999999996</v>
      </c>
      <c r="P351" s="43">
        <v>4.7699999999999996</v>
      </c>
      <c r="Q351" s="43">
        <v>4.7699999999999996</v>
      </c>
      <c r="R351" s="43">
        <v>4.7699999999999996</v>
      </c>
      <c r="S351" s="43">
        <v>4.7699999999999996</v>
      </c>
      <c r="T351" s="43">
        <v>4.7699999999999996</v>
      </c>
      <c r="U351" s="43">
        <v>4.7699999999999996</v>
      </c>
      <c r="V351" s="43">
        <v>4.7699999999999996</v>
      </c>
      <c r="W351" s="43">
        <v>4.7699999999999996</v>
      </c>
      <c r="X351" s="43">
        <v>4.7699999999999996</v>
      </c>
      <c r="Y351" s="43">
        <v>4.7699999999999996</v>
      </c>
      <c r="Z351" s="43">
        <v>4.7699999999999996</v>
      </c>
      <c r="AA351" s="43">
        <v>4.7699999999999996</v>
      </c>
    </row>
    <row r="352" spans="1:27" ht="12.75" hidden="1" customHeight="1" outlineLevel="1" x14ac:dyDescent="0.2">
      <c r="A352" s="92" t="s">
        <v>1144</v>
      </c>
      <c r="B352" s="62" t="s">
        <v>79</v>
      </c>
      <c r="C352" s="42" t="s">
        <v>77</v>
      </c>
      <c r="D352" s="43">
        <f>$D$11</f>
        <v>110.23</v>
      </c>
      <c r="E352" s="43">
        <f t="shared" ref="E352:AA352" si="203">$D$11</f>
        <v>110.23</v>
      </c>
      <c r="F352" s="43">
        <f t="shared" si="203"/>
        <v>110.23</v>
      </c>
      <c r="G352" s="43">
        <f t="shared" si="203"/>
        <v>110.23</v>
      </c>
      <c r="H352" s="43">
        <f t="shared" si="203"/>
        <v>110.23</v>
      </c>
      <c r="I352" s="43">
        <f t="shared" si="203"/>
        <v>110.23</v>
      </c>
      <c r="J352" s="43">
        <f t="shared" si="203"/>
        <v>110.23</v>
      </c>
      <c r="K352" s="43">
        <f t="shared" si="203"/>
        <v>110.23</v>
      </c>
      <c r="L352" s="43">
        <f t="shared" si="203"/>
        <v>110.23</v>
      </c>
      <c r="M352" s="43">
        <f t="shared" si="203"/>
        <v>110.23</v>
      </c>
      <c r="N352" s="43">
        <f t="shared" si="203"/>
        <v>110.23</v>
      </c>
      <c r="O352" s="43">
        <f t="shared" si="203"/>
        <v>110.23</v>
      </c>
      <c r="P352" s="43">
        <f t="shared" si="203"/>
        <v>110.23</v>
      </c>
      <c r="Q352" s="43">
        <f t="shared" si="203"/>
        <v>110.23</v>
      </c>
      <c r="R352" s="43">
        <f t="shared" si="203"/>
        <v>110.23</v>
      </c>
      <c r="S352" s="43">
        <f t="shared" si="203"/>
        <v>110.23</v>
      </c>
      <c r="T352" s="43">
        <f t="shared" si="203"/>
        <v>110.23</v>
      </c>
      <c r="U352" s="43">
        <f t="shared" si="203"/>
        <v>110.23</v>
      </c>
      <c r="V352" s="43">
        <f t="shared" si="203"/>
        <v>110.23</v>
      </c>
      <c r="W352" s="43">
        <f t="shared" si="203"/>
        <v>110.23</v>
      </c>
      <c r="X352" s="43">
        <f t="shared" si="203"/>
        <v>110.23</v>
      </c>
      <c r="Y352" s="43">
        <f t="shared" si="203"/>
        <v>110.23</v>
      </c>
      <c r="Z352" s="43">
        <f t="shared" si="203"/>
        <v>110.23</v>
      </c>
      <c r="AA352" s="43">
        <f t="shared" si="203"/>
        <v>110.23</v>
      </c>
    </row>
    <row r="353" spans="1:27" ht="12.75" customHeight="1" collapsed="1" x14ac:dyDescent="0.2">
      <c r="A353" s="91" t="s">
        <v>1145</v>
      </c>
      <c r="B353" s="27" t="str">
        <f>"13"&amp;"."&amp;$B$599&amp;"."&amp;$B$600</f>
        <v>13.02.2023</v>
      </c>
      <c r="C353" s="83" t="s">
        <v>74</v>
      </c>
      <c r="D353" s="84">
        <f>ROUND(((D354+D355+D357+D356)/1000),5)</f>
        <v>1.56247</v>
      </c>
      <c r="E353" s="84">
        <f>ROUND(((E354+E355+E357+E356)/1000),5)</f>
        <v>1.53891</v>
      </c>
      <c r="F353" s="84">
        <f>ROUND(((F354+F355+F357+F356)/1000),5)</f>
        <v>1.49546</v>
      </c>
      <c r="G353" s="84">
        <f t="shared" ref="G353:AA353" si="204">ROUND(((G354+G355+G357+G356)/1000),5)</f>
        <v>1.4595199999999999</v>
      </c>
      <c r="H353" s="84">
        <f t="shared" si="204"/>
        <v>1.53155</v>
      </c>
      <c r="I353" s="84">
        <f t="shared" si="204"/>
        <v>1.62225</v>
      </c>
      <c r="J353" s="84">
        <f t="shared" si="204"/>
        <v>1.9209000000000001</v>
      </c>
      <c r="K353" s="84">
        <f t="shared" si="204"/>
        <v>2.0749499999999999</v>
      </c>
      <c r="L353" s="84">
        <f t="shared" si="204"/>
        <v>2.2131699999999999</v>
      </c>
      <c r="M353" s="84">
        <f t="shared" si="204"/>
        <v>2.2484700000000002</v>
      </c>
      <c r="N353" s="84">
        <f t="shared" si="204"/>
        <v>2.2817699999999999</v>
      </c>
      <c r="O353" s="84">
        <f t="shared" si="204"/>
        <v>2.26891</v>
      </c>
      <c r="P353" s="84">
        <f t="shared" si="204"/>
        <v>2.2475100000000001</v>
      </c>
      <c r="Q353" s="84">
        <f t="shared" si="204"/>
        <v>2.2534700000000001</v>
      </c>
      <c r="R353" s="84">
        <f t="shared" si="204"/>
        <v>2.2448000000000001</v>
      </c>
      <c r="S353" s="84">
        <f t="shared" si="204"/>
        <v>2.17083</v>
      </c>
      <c r="T353" s="84">
        <f t="shared" si="204"/>
        <v>2.15571</v>
      </c>
      <c r="U353" s="84">
        <f t="shared" si="204"/>
        <v>2.16032</v>
      </c>
      <c r="V353" s="84">
        <f t="shared" si="204"/>
        <v>2.20187</v>
      </c>
      <c r="W353" s="84">
        <f t="shared" si="204"/>
        <v>2.1579899999999999</v>
      </c>
      <c r="X353" s="84">
        <f t="shared" si="204"/>
        <v>2.1777700000000002</v>
      </c>
      <c r="Y353" s="84">
        <f t="shared" si="204"/>
        <v>2.0536799999999999</v>
      </c>
      <c r="Z353" s="84">
        <f t="shared" si="204"/>
        <v>1.9261299999999999</v>
      </c>
      <c r="AA353" s="84">
        <f t="shared" si="204"/>
        <v>1.7022699999999999</v>
      </c>
    </row>
    <row r="354" spans="1:27" ht="12.75" hidden="1" customHeight="1" outlineLevel="1" x14ac:dyDescent="0.2">
      <c r="A354" s="92" t="s">
        <v>1146</v>
      </c>
      <c r="B354" s="62" t="s">
        <v>231</v>
      </c>
      <c r="C354" s="42" t="s">
        <v>77</v>
      </c>
      <c r="D354" s="43">
        <v>1230.44</v>
      </c>
      <c r="E354" s="43">
        <v>1206.8800000000001</v>
      </c>
      <c r="F354" s="43">
        <v>1163.43</v>
      </c>
      <c r="G354" s="43">
        <v>1127.49</v>
      </c>
      <c r="H354" s="43">
        <v>1199.52</v>
      </c>
      <c r="I354" s="43">
        <v>1290.22</v>
      </c>
      <c r="J354" s="43">
        <v>1588.87</v>
      </c>
      <c r="K354" s="43">
        <v>1742.92</v>
      </c>
      <c r="L354" s="43">
        <v>1881.14</v>
      </c>
      <c r="M354" s="43">
        <v>1916.44</v>
      </c>
      <c r="N354" s="43">
        <v>1949.74</v>
      </c>
      <c r="O354" s="43">
        <v>1936.88</v>
      </c>
      <c r="P354" s="43">
        <v>1915.48</v>
      </c>
      <c r="Q354" s="43">
        <v>1921.44</v>
      </c>
      <c r="R354" s="43">
        <v>1912.77</v>
      </c>
      <c r="S354" s="43">
        <v>1838.8</v>
      </c>
      <c r="T354" s="43">
        <v>1823.68</v>
      </c>
      <c r="U354" s="43">
        <v>1828.29</v>
      </c>
      <c r="V354" s="43">
        <v>1869.84</v>
      </c>
      <c r="W354" s="43">
        <v>1825.96</v>
      </c>
      <c r="X354" s="43">
        <v>1845.74</v>
      </c>
      <c r="Y354" s="43">
        <v>1721.65</v>
      </c>
      <c r="Z354" s="43">
        <v>1594.1</v>
      </c>
      <c r="AA354" s="43">
        <v>1370.24</v>
      </c>
    </row>
    <row r="355" spans="1:27" ht="12.75" hidden="1" customHeight="1" outlineLevel="1" x14ac:dyDescent="0.2">
      <c r="A355" s="92" t="s">
        <v>1147</v>
      </c>
      <c r="B355" s="62" t="s">
        <v>88</v>
      </c>
      <c r="C355" s="42" t="s">
        <v>77</v>
      </c>
      <c r="D355" s="43">
        <f>$D$295</f>
        <v>217.03</v>
      </c>
      <c r="E355" s="43">
        <f t="shared" ref="E355:AA355" si="205">$D$295</f>
        <v>217.03</v>
      </c>
      <c r="F355" s="43">
        <f t="shared" si="205"/>
        <v>217.03</v>
      </c>
      <c r="G355" s="43">
        <f t="shared" si="205"/>
        <v>217.03</v>
      </c>
      <c r="H355" s="43">
        <f t="shared" si="205"/>
        <v>217.03</v>
      </c>
      <c r="I355" s="43">
        <f t="shared" si="205"/>
        <v>217.03</v>
      </c>
      <c r="J355" s="43">
        <f t="shared" si="205"/>
        <v>217.03</v>
      </c>
      <c r="K355" s="43">
        <f t="shared" si="205"/>
        <v>217.03</v>
      </c>
      <c r="L355" s="43">
        <f t="shared" si="205"/>
        <v>217.03</v>
      </c>
      <c r="M355" s="43">
        <f t="shared" si="205"/>
        <v>217.03</v>
      </c>
      <c r="N355" s="43">
        <f t="shared" si="205"/>
        <v>217.03</v>
      </c>
      <c r="O355" s="43">
        <f t="shared" si="205"/>
        <v>217.03</v>
      </c>
      <c r="P355" s="43">
        <f t="shared" si="205"/>
        <v>217.03</v>
      </c>
      <c r="Q355" s="43">
        <f t="shared" si="205"/>
        <v>217.03</v>
      </c>
      <c r="R355" s="43">
        <f t="shared" si="205"/>
        <v>217.03</v>
      </c>
      <c r="S355" s="43">
        <f t="shared" si="205"/>
        <v>217.03</v>
      </c>
      <c r="T355" s="43">
        <f t="shared" si="205"/>
        <v>217.03</v>
      </c>
      <c r="U355" s="43">
        <f t="shared" si="205"/>
        <v>217.03</v>
      </c>
      <c r="V355" s="43">
        <f t="shared" si="205"/>
        <v>217.03</v>
      </c>
      <c r="W355" s="43">
        <f t="shared" si="205"/>
        <v>217.03</v>
      </c>
      <c r="X355" s="43">
        <f t="shared" si="205"/>
        <v>217.03</v>
      </c>
      <c r="Y355" s="43">
        <f t="shared" si="205"/>
        <v>217.03</v>
      </c>
      <c r="Z355" s="43">
        <f t="shared" si="205"/>
        <v>217.03</v>
      </c>
      <c r="AA355" s="43">
        <f t="shared" si="205"/>
        <v>217.03</v>
      </c>
    </row>
    <row r="356" spans="1:27" ht="12.75" hidden="1" customHeight="1" outlineLevel="1" x14ac:dyDescent="0.2">
      <c r="A356" s="92" t="s">
        <v>1148</v>
      </c>
      <c r="B356" s="62" t="s">
        <v>81</v>
      </c>
      <c r="C356" s="42" t="s">
        <v>77</v>
      </c>
      <c r="D356" s="43">
        <v>4.7699999999999996</v>
      </c>
      <c r="E356" s="43">
        <v>4.7699999999999996</v>
      </c>
      <c r="F356" s="43">
        <v>4.7699999999999996</v>
      </c>
      <c r="G356" s="43">
        <v>4.7699999999999996</v>
      </c>
      <c r="H356" s="43">
        <v>4.7699999999999996</v>
      </c>
      <c r="I356" s="43">
        <v>4.7699999999999996</v>
      </c>
      <c r="J356" s="43">
        <v>4.7699999999999996</v>
      </c>
      <c r="K356" s="43">
        <v>4.7699999999999996</v>
      </c>
      <c r="L356" s="43">
        <v>4.7699999999999996</v>
      </c>
      <c r="M356" s="43">
        <v>4.7699999999999996</v>
      </c>
      <c r="N356" s="43">
        <v>4.7699999999999996</v>
      </c>
      <c r="O356" s="43">
        <v>4.7699999999999996</v>
      </c>
      <c r="P356" s="43">
        <v>4.7699999999999996</v>
      </c>
      <c r="Q356" s="43">
        <v>4.7699999999999996</v>
      </c>
      <c r="R356" s="43">
        <v>4.7699999999999996</v>
      </c>
      <c r="S356" s="43">
        <v>4.7699999999999996</v>
      </c>
      <c r="T356" s="43">
        <v>4.7699999999999996</v>
      </c>
      <c r="U356" s="43">
        <v>4.7699999999999996</v>
      </c>
      <c r="V356" s="43">
        <v>4.7699999999999996</v>
      </c>
      <c r="W356" s="43">
        <v>4.7699999999999996</v>
      </c>
      <c r="X356" s="43">
        <v>4.7699999999999996</v>
      </c>
      <c r="Y356" s="43">
        <v>4.7699999999999996</v>
      </c>
      <c r="Z356" s="43">
        <v>4.7699999999999996</v>
      </c>
      <c r="AA356" s="43">
        <v>4.7699999999999996</v>
      </c>
    </row>
    <row r="357" spans="1:27" ht="12.75" hidden="1" customHeight="1" outlineLevel="1" x14ac:dyDescent="0.2">
      <c r="A357" s="92" t="s">
        <v>1149</v>
      </c>
      <c r="B357" s="62" t="s">
        <v>79</v>
      </c>
      <c r="C357" s="42" t="s">
        <v>77</v>
      </c>
      <c r="D357" s="43">
        <f>$D$11</f>
        <v>110.23</v>
      </c>
      <c r="E357" s="43">
        <f t="shared" ref="E357:AA357" si="206">$D$11</f>
        <v>110.23</v>
      </c>
      <c r="F357" s="43">
        <f t="shared" si="206"/>
        <v>110.23</v>
      </c>
      <c r="G357" s="43">
        <f t="shared" si="206"/>
        <v>110.23</v>
      </c>
      <c r="H357" s="43">
        <f t="shared" si="206"/>
        <v>110.23</v>
      </c>
      <c r="I357" s="43">
        <f t="shared" si="206"/>
        <v>110.23</v>
      </c>
      <c r="J357" s="43">
        <f t="shared" si="206"/>
        <v>110.23</v>
      </c>
      <c r="K357" s="43">
        <f t="shared" si="206"/>
        <v>110.23</v>
      </c>
      <c r="L357" s="43">
        <f t="shared" si="206"/>
        <v>110.23</v>
      </c>
      <c r="M357" s="43">
        <f t="shared" si="206"/>
        <v>110.23</v>
      </c>
      <c r="N357" s="43">
        <f t="shared" si="206"/>
        <v>110.23</v>
      </c>
      <c r="O357" s="43">
        <f t="shared" si="206"/>
        <v>110.23</v>
      </c>
      <c r="P357" s="43">
        <f t="shared" si="206"/>
        <v>110.23</v>
      </c>
      <c r="Q357" s="43">
        <f t="shared" si="206"/>
        <v>110.23</v>
      </c>
      <c r="R357" s="43">
        <f t="shared" si="206"/>
        <v>110.23</v>
      </c>
      <c r="S357" s="43">
        <f t="shared" si="206"/>
        <v>110.23</v>
      </c>
      <c r="T357" s="43">
        <f t="shared" si="206"/>
        <v>110.23</v>
      </c>
      <c r="U357" s="43">
        <f t="shared" si="206"/>
        <v>110.23</v>
      </c>
      <c r="V357" s="43">
        <f t="shared" si="206"/>
        <v>110.23</v>
      </c>
      <c r="W357" s="43">
        <f t="shared" si="206"/>
        <v>110.23</v>
      </c>
      <c r="X357" s="43">
        <f t="shared" si="206"/>
        <v>110.23</v>
      </c>
      <c r="Y357" s="43">
        <f t="shared" si="206"/>
        <v>110.23</v>
      </c>
      <c r="Z357" s="43">
        <f t="shared" si="206"/>
        <v>110.23</v>
      </c>
      <c r="AA357" s="43">
        <f t="shared" si="206"/>
        <v>110.23</v>
      </c>
    </row>
    <row r="358" spans="1:27" ht="12.75" customHeight="1" collapsed="1" x14ac:dyDescent="0.2">
      <c r="A358" s="91" t="s">
        <v>1150</v>
      </c>
      <c r="B358" s="27" t="str">
        <f>"14"&amp;"."&amp;$B$599&amp;"."&amp;$B$600</f>
        <v>14.02.2023</v>
      </c>
      <c r="C358" s="83" t="s">
        <v>74</v>
      </c>
      <c r="D358" s="84">
        <f>ROUND(((D359+D360+D362+D361)/1000),5)</f>
        <v>1.55365</v>
      </c>
      <c r="E358" s="84">
        <f>ROUND(((E359+E360+E362+E361)/1000),5)</f>
        <v>1.4993099999999999</v>
      </c>
      <c r="F358" s="84">
        <f>ROUND(((F359+F360+F362+F361)/1000),5)</f>
        <v>1.4577899999999999</v>
      </c>
      <c r="G358" s="84">
        <f t="shared" ref="G358:AA358" si="207">ROUND(((G359+G360+G362+G361)/1000),5)</f>
        <v>1.45577</v>
      </c>
      <c r="H358" s="84">
        <f t="shared" si="207"/>
        <v>1.5016499999999999</v>
      </c>
      <c r="I358" s="84">
        <f t="shared" si="207"/>
        <v>1.5958600000000001</v>
      </c>
      <c r="J358" s="84">
        <f t="shared" si="207"/>
        <v>1.89192</v>
      </c>
      <c r="K358" s="84">
        <f t="shared" si="207"/>
        <v>2.0059800000000001</v>
      </c>
      <c r="L358" s="84">
        <f t="shared" si="207"/>
        <v>2.0878199999999998</v>
      </c>
      <c r="M358" s="84">
        <f t="shared" si="207"/>
        <v>2.2465299999999999</v>
      </c>
      <c r="N358" s="84">
        <f t="shared" si="207"/>
        <v>2.2582200000000001</v>
      </c>
      <c r="O358" s="84">
        <f t="shared" si="207"/>
        <v>2.2569599999999999</v>
      </c>
      <c r="P358" s="84">
        <f t="shared" si="207"/>
        <v>2.2347600000000001</v>
      </c>
      <c r="Q358" s="84">
        <f t="shared" si="207"/>
        <v>2.2413699999999999</v>
      </c>
      <c r="R358" s="84">
        <f t="shared" si="207"/>
        <v>2.2363599999999999</v>
      </c>
      <c r="S358" s="84">
        <f t="shared" si="207"/>
        <v>2.2276099999999999</v>
      </c>
      <c r="T358" s="84">
        <f t="shared" si="207"/>
        <v>2.2299099999999998</v>
      </c>
      <c r="U358" s="84">
        <f t="shared" si="207"/>
        <v>2.2450899999999998</v>
      </c>
      <c r="V358" s="84">
        <f t="shared" si="207"/>
        <v>2.2516500000000002</v>
      </c>
      <c r="W358" s="84">
        <f t="shared" si="207"/>
        <v>2.2436400000000001</v>
      </c>
      <c r="X358" s="84">
        <f t="shared" si="207"/>
        <v>2.2046000000000001</v>
      </c>
      <c r="Y358" s="84">
        <f t="shared" si="207"/>
        <v>2.02468</v>
      </c>
      <c r="Z358" s="84">
        <f t="shared" si="207"/>
        <v>1.9276199999999999</v>
      </c>
      <c r="AA358" s="84">
        <f t="shared" si="207"/>
        <v>1.7551000000000001</v>
      </c>
    </row>
    <row r="359" spans="1:27" ht="12.75" hidden="1" customHeight="1" outlineLevel="1" x14ac:dyDescent="0.2">
      <c r="A359" s="92" t="s">
        <v>1151</v>
      </c>
      <c r="B359" s="62" t="s">
        <v>231</v>
      </c>
      <c r="C359" s="42" t="s">
        <v>77</v>
      </c>
      <c r="D359" s="43">
        <v>1221.6199999999999</v>
      </c>
      <c r="E359" s="43">
        <v>1167.28</v>
      </c>
      <c r="F359" s="43">
        <v>1125.76</v>
      </c>
      <c r="G359" s="43">
        <v>1123.74</v>
      </c>
      <c r="H359" s="43">
        <v>1169.6199999999999</v>
      </c>
      <c r="I359" s="43">
        <v>1263.83</v>
      </c>
      <c r="J359" s="43">
        <v>1559.89</v>
      </c>
      <c r="K359" s="43">
        <v>1673.95</v>
      </c>
      <c r="L359" s="43">
        <v>1755.79</v>
      </c>
      <c r="M359" s="43">
        <v>1914.5</v>
      </c>
      <c r="N359" s="43">
        <v>1926.19</v>
      </c>
      <c r="O359" s="43">
        <v>1924.93</v>
      </c>
      <c r="P359" s="43">
        <v>1902.73</v>
      </c>
      <c r="Q359" s="43">
        <v>1909.34</v>
      </c>
      <c r="R359" s="43">
        <v>1904.33</v>
      </c>
      <c r="S359" s="43">
        <v>1895.58</v>
      </c>
      <c r="T359" s="43">
        <v>1897.88</v>
      </c>
      <c r="U359" s="43">
        <v>1913.06</v>
      </c>
      <c r="V359" s="43">
        <v>1919.62</v>
      </c>
      <c r="W359" s="43">
        <v>1911.61</v>
      </c>
      <c r="X359" s="43">
        <v>1872.57</v>
      </c>
      <c r="Y359" s="43">
        <v>1692.65</v>
      </c>
      <c r="Z359" s="43">
        <v>1595.59</v>
      </c>
      <c r="AA359" s="43">
        <v>1423.07</v>
      </c>
    </row>
    <row r="360" spans="1:27" ht="12.75" hidden="1" customHeight="1" outlineLevel="1" x14ac:dyDescent="0.2">
      <c r="A360" s="92" t="s">
        <v>1152</v>
      </c>
      <c r="B360" s="62" t="s">
        <v>88</v>
      </c>
      <c r="C360" s="42" t="s">
        <v>77</v>
      </c>
      <c r="D360" s="43">
        <f>$D$295</f>
        <v>217.03</v>
      </c>
      <c r="E360" s="43">
        <f t="shared" ref="E360:AA360" si="208">$D$295</f>
        <v>217.03</v>
      </c>
      <c r="F360" s="43">
        <f t="shared" si="208"/>
        <v>217.03</v>
      </c>
      <c r="G360" s="43">
        <f t="shared" si="208"/>
        <v>217.03</v>
      </c>
      <c r="H360" s="43">
        <f t="shared" si="208"/>
        <v>217.03</v>
      </c>
      <c r="I360" s="43">
        <f t="shared" si="208"/>
        <v>217.03</v>
      </c>
      <c r="J360" s="43">
        <f t="shared" si="208"/>
        <v>217.03</v>
      </c>
      <c r="K360" s="43">
        <f t="shared" si="208"/>
        <v>217.03</v>
      </c>
      <c r="L360" s="43">
        <f t="shared" si="208"/>
        <v>217.03</v>
      </c>
      <c r="M360" s="43">
        <f t="shared" si="208"/>
        <v>217.03</v>
      </c>
      <c r="N360" s="43">
        <f t="shared" si="208"/>
        <v>217.03</v>
      </c>
      <c r="O360" s="43">
        <f t="shared" si="208"/>
        <v>217.03</v>
      </c>
      <c r="P360" s="43">
        <f t="shared" si="208"/>
        <v>217.03</v>
      </c>
      <c r="Q360" s="43">
        <f t="shared" si="208"/>
        <v>217.03</v>
      </c>
      <c r="R360" s="43">
        <f t="shared" si="208"/>
        <v>217.03</v>
      </c>
      <c r="S360" s="43">
        <f t="shared" si="208"/>
        <v>217.03</v>
      </c>
      <c r="T360" s="43">
        <f t="shared" si="208"/>
        <v>217.03</v>
      </c>
      <c r="U360" s="43">
        <f t="shared" si="208"/>
        <v>217.03</v>
      </c>
      <c r="V360" s="43">
        <f t="shared" si="208"/>
        <v>217.03</v>
      </c>
      <c r="W360" s="43">
        <f t="shared" si="208"/>
        <v>217.03</v>
      </c>
      <c r="X360" s="43">
        <f t="shared" si="208"/>
        <v>217.03</v>
      </c>
      <c r="Y360" s="43">
        <f t="shared" si="208"/>
        <v>217.03</v>
      </c>
      <c r="Z360" s="43">
        <f t="shared" si="208"/>
        <v>217.03</v>
      </c>
      <c r="AA360" s="43">
        <f t="shared" si="208"/>
        <v>217.03</v>
      </c>
    </row>
    <row r="361" spans="1:27" ht="12.75" hidden="1" customHeight="1" outlineLevel="1" x14ac:dyDescent="0.2">
      <c r="A361" s="92" t="s">
        <v>1153</v>
      </c>
      <c r="B361" s="62" t="s">
        <v>81</v>
      </c>
      <c r="C361" s="42" t="s">
        <v>77</v>
      </c>
      <c r="D361" s="43">
        <v>4.7699999999999996</v>
      </c>
      <c r="E361" s="43">
        <v>4.7699999999999996</v>
      </c>
      <c r="F361" s="43">
        <v>4.7699999999999996</v>
      </c>
      <c r="G361" s="43">
        <v>4.7699999999999996</v>
      </c>
      <c r="H361" s="43">
        <v>4.7699999999999996</v>
      </c>
      <c r="I361" s="43">
        <v>4.7699999999999996</v>
      </c>
      <c r="J361" s="43">
        <v>4.7699999999999996</v>
      </c>
      <c r="K361" s="43">
        <v>4.7699999999999996</v>
      </c>
      <c r="L361" s="43">
        <v>4.7699999999999996</v>
      </c>
      <c r="M361" s="43">
        <v>4.7699999999999996</v>
      </c>
      <c r="N361" s="43">
        <v>4.7699999999999996</v>
      </c>
      <c r="O361" s="43">
        <v>4.7699999999999996</v>
      </c>
      <c r="P361" s="43">
        <v>4.7699999999999996</v>
      </c>
      <c r="Q361" s="43">
        <v>4.7699999999999996</v>
      </c>
      <c r="R361" s="43">
        <v>4.7699999999999996</v>
      </c>
      <c r="S361" s="43">
        <v>4.7699999999999996</v>
      </c>
      <c r="T361" s="43">
        <v>4.7699999999999996</v>
      </c>
      <c r="U361" s="43">
        <v>4.7699999999999996</v>
      </c>
      <c r="V361" s="43">
        <v>4.7699999999999996</v>
      </c>
      <c r="W361" s="43">
        <v>4.7699999999999996</v>
      </c>
      <c r="X361" s="43">
        <v>4.7699999999999996</v>
      </c>
      <c r="Y361" s="43">
        <v>4.7699999999999996</v>
      </c>
      <c r="Z361" s="43">
        <v>4.7699999999999996</v>
      </c>
      <c r="AA361" s="43">
        <v>4.7699999999999996</v>
      </c>
    </row>
    <row r="362" spans="1:27" ht="12.75" hidden="1" customHeight="1" outlineLevel="1" x14ac:dyDescent="0.2">
      <c r="A362" s="92" t="s">
        <v>1154</v>
      </c>
      <c r="B362" s="62" t="s">
        <v>79</v>
      </c>
      <c r="C362" s="42" t="s">
        <v>77</v>
      </c>
      <c r="D362" s="43">
        <f>$D$11</f>
        <v>110.23</v>
      </c>
      <c r="E362" s="43">
        <f t="shared" ref="E362:AA362" si="209">$D$11</f>
        <v>110.23</v>
      </c>
      <c r="F362" s="43">
        <f t="shared" si="209"/>
        <v>110.23</v>
      </c>
      <c r="G362" s="43">
        <f t="shared" si="209"/>
        <v>110.23</v>
      </c>
      <c r="H362" s="43">
        <f t="shared" si="209"/>
        <v>110.23</v>
      </c>
      <c r="I362" s="43">
        <f t="shared" si="209"/>
        <v>110.23</v>
      </c>
      <c r="J362" s="43">
        <f t="shared" si="209"/>
        <v>110.23</v>
      </c>
      <c r="K362" s="43">
        <f t="shared" si="209"/>
        <v>110.23</v>
      </c>
      <c r="L362" s="43">
        <f t="shared" si="209"/>
        <v>110.23</v>
      </c>
      <c r="M362" s="43">
        <f t="shared" si="209"/>
        <v>110.23</v>
      </c>
      <c r="N362" s="43">
        <f t="shared" si="209"/>
        <v>110.23</v>
      </c>
      <c r="O362" s="43">
        <f t="shared" si="209"/>
        <v>110.23</v>
      </c>
      <c r="P362" s="43">
        <f t="shared" si="209"/>
        <v>110.23</v>
      </c>
      <c r="Q362" s="43">
        <f t="shared" si="209"/>
        <v>110.23</v>
      </c>
      <c r="R362" s="43">
        <f t="shared" si="209"/>
        <v>110.23</v>
      </c>
      <c r="S362" s="43">
        <f t="shared" si="209"/>
        <v>110.23</v>
      </c>
      <c r="T362" s="43">
        <f t="shared" si="209"/>
        <v>110.23</v>
      </c>
      <c r="U362" s="43">
        <f t="shared" si="209"/>
        <v>110.23</v>
      </c>
      <c r="V362" s="43">
        <f t="shared" si="209"/>
        <v>110.23</v>
      </c>
      <c r="W362" s="43">
        <f t="shared" si="209"/>
        <v>110.23</v>
      </c>
      <c r="X362" s="43">
        <f t="shared" si="209"/>
        <v>110.23</v>
      </c>
      <c r="Y362" s="43">
        <f t="shared" si="209"/>
        <v>110.23</v>
      </c>
      <c r="Z362" s="43">
        <f t="shared" si="209"/>
        <v>110.23</v>
      </c>
      <c r="AA362" s="43">
        <f t="shared" si="209"/>
        <v>110.23</v>
      </c>
    </row>
    <row r="363" spans="1:27" ht="12.75" customHeight="1" collapsed="1" x14ac:dyDescent="0.2">
      <c r="A363" s="91" t="s">
        <v>1155</v>
      </c>
      <c r="B363" s="27" t="str">
        <f>"15"&amp;"."&amp;$B$599&amp;"."&amp;$B$600</f>
        <v>15.02.2023</v>
      </c>
      <c r="C363" s="83" t="s">
        <v>74</v>
      </c>
      <c r="D363" s="84">
        <f>ROUND(((D364+D365+D367+D366)/1000),5)</f>
        <v>1.5613999999999999</v>
      </c>
      <c r="E363" s="84">
        <f>ROUND(((E364+E365+E367+E366)/1000),5)</f>
        <v>1.4837499999999999</v>
      </c>
      <c r="F363" s="84">
        <f>ROUND(((F364+F365+F367+F366)/1000),5)</f>
        <v>1.4568000000000001</v>
      </c>
      <c r="G363" s="84">
        <f t="shared" ref="G363:AA363" si="210">ROUND(((G364+G365+G367+G366)/1000),5)</f>
        <v>1.45764</v>
      </c>
      <c r="H363" s="84">
        <f t="shared" si="210"/>
        <v>1.50234</v>
      </c>
      <c r="I363" s="84">
        <f t="shared" si="210"/>
        <v>1.60145</v>
      </c>
      <c r="J363" s="84">
        <f t="shared" si="210"/>
        <v>1.8632200000000001</v>
      </c>
      <c r="K363" s="84">
        <f t="shared" si="210"/>
        <v>2.01112</v>
      </c>
      <c r="L363" s="84">
        <f t="shared" si="210"/>
        <v>2.0666600000000002</v>
      </c>
      <c r="M363" s="84">
        <f t="shared" si="210"/>
        <v>2.0972400000000002</v>
      </c>
      <c r="N363" s="84">
        <f t="shared" si="210"/>
        <v>2.1293500000000001</v>
      </c>
      <c r="O363" s="84">
        <f t="shared" si="210"/>
        <v>2.2344599999999999</v>
      </c>
      <c r="P363" s="84">
        <f t="shared" si="210"/>
        <v>2.15035</v>
      </c>
      <c r="Q363" s="84">
        <f t="shared" si="210"/>
        <v>2.18161</v>
      </c>
      <c r="R363" s="84">
        <f t="shared" si="210"/>
        <v>2.1549800000000001</v>
      </c>
      <c r="S363" s="84">
        <f t="shared" si="210"/>
        <v>2.1030600000000002</v>
      </c>
      <c r="T363" s="84">
        <f t="shared" si="210"/>
        <v>2.0675300000000001</v>
      </c>
      <c r="U363" s="84">
        <f t="shared" si="210"/>
        <v>2.0870500000000001</v>
      </c>
      <c r="V363" s="84">
        <f t="shared" si="210"/>
        <v>2.1571400000000001</v>
      </c>
      <c r="W363" s="84">
        <f t="shared" si="210"/>
        <v>2.1583299999999999</v>
      </c>
      <c r="X363" s="84">
        <f t="shared" si="210"/>
        <v>2.1291799999999999</v>
      </c>
      <c r="Y363" s="84">
        <f t="shared" si="210"/>
        <v>2.05843</v>
      </c>
      <c r="Z363" s="84">
        <f t="shared" si="210"/>
        <v>1.9168799999999999</v>
      </c>
      <c r="AA363" s="84">
        <f t="shared" si="210"/>
        <v>1.6991000000000001</v>
      </c>
    </row>
    <row r="364" spans="1:27" ht="12.75" hidden="1" customHeight="1" outlineLevel="1" x14ac:dyDescent="0.2">
      <c r="A364" s="92" t="s">
        <v>1156</v>
      </c>
      <c r="B364" s="62" t="s">
        <v>231</v>
      </c>
      <c r="C364" s="42" t="s">
        <v>77</v>
      </c>
      <c r="D364" s="43">
        <v>1229.3699999999999</v>
      </c>
      <c r="E364" s="43">
        <v>1151.72</v>
      </c>
      <c r="F364" s="43">
        <v>1124.77</v>
      </c>
      <c r="G364" s="43">
        <v>1125.6099999999999</v>
      </c>
      <c r="H364" s="43">
        <v>1170.31</v>
      </c>
      <c r="I364" s="43">
        <v>1269.42</v>
      </c>
      <c r="J364" s="43">
        <v>1531.19</v>
      </c>
      <c r="K364" s="43">
        <v>1679.09</v>
      </c>
      <c r="L364" s="43">
        <v>1734.63</v>
      </c>
      <c r="M364" s="43">
        <v>1765.21</v>
      </c>
      <c r="N364" s="43">
        <v>1797.32</v>
      </c>
      <c r="O364" s="43">
        <v>1902.43</v>
      </c>
      <c r="P364" s="43">
        <v>1818.32</v>
      </c>
      <c r="Q364" s="43">
        <v>1849.58</v>
      </c>
      <c r="R364" s="43">
        <v>1822.95</v>
      </c>
      <c r="S364" s="43">
        <v>1771.03</v>
      </c>
      <c r="T364" s="43">
        <v>1735.5</v>
      </c>
      <c r="U364" s="43">
        <v>1755.02</v>
      </c>
      <c r="V364" s="43">
        <v>1825.11</v>
      </c>
      <c r="W364" s="43">
        <v>1826.3</v>
      </c>
      <c r="X364" s="43">
        <v>1797.15</v>
      </c>
      <c r="Y364" s="43">
        <v>1726.4</v>
      </c>
      <c r="Z364" s="43">
        <v>1584.85</v>
      </c>
      <c r="AA364" s="43">
        <v>1367.07</v>
      </c>
    </row>
    <row r="365" spans="1:27" ht="12.75" hidden="1" customHeight="1" outlineLevel="1" x14ac:dyDescent="0.2">
      <c r="A365" s="92" t="s">
        <v>1157</v>
      </c>
      <c r="B365" s="62" t="s">
        <v>88</v>
      </c>
      <c r="C365" s="42" t="s">
        <v>77</v>
      </c>
      <c r="D365" s="43">
        <f>$D$295</f>
        <v>217.03</v>
      </c>
      <c r="E365" s="43">
        <f t="shared" ref="E365:AA365" si="211">$D$295</f>
        <v>217.03</v>
      </c>
      <c r="F365" s="43">
        <f t="shared" si="211"/>
        <v>217.03</v>
      </c>
      <c r="G365" s="43">
        <f t="shared" si="211"/>
        <v>217.03</v>
      </c>
      <c r="H365" s="43">
        <f t="shared" si="211"/>
        <v>217.03</v>
      </c>
      <c r="I365" s="43">
        <f t="shared" si="211"/>
        <v>217.03</v>
      </c>
      <c r="J365" s="43">
        <f t="shared" si="211"/>
        <v>217.03</v>
      </c>
      <c r="K365" s="43">
        <f t="shared" si="211"/>
        <v>217.03</v>
      </c>
      <c r="L365" s="43">
        <f t="shared" si="211"/>
        <v>217.03</v>
      </c>
      <c r="M365" s="43">
        <f t="shared" si="211"/>
        <v>217.03</v>
      </c>
      <c r="N365" s="43">
        <f t="shared" si="211"/>
        <v>217.03</v>
      </c>
      <c r="O365" s="43">
        <f t="shared" si="211"/>
        <v>217.03</v>
      </c>
      <c r="P365" s="43">
        <f t="shared" si="211"/>
        <v>217.03</v>
      </c>
      <c r="Q365" s="43">
        <f t="shared" si="211"/>
        <v>217.03</v>
      </c>
      <c r="R365" s="43">
        <f t="shared" si="211"/>
        <v>217.03</v>
      </c>
      <c r="S365" s="43">
        <f t="shared" si="211"/>
        <v>217.03</v>
      </c>
      <c r="T365" s="43">
        <f t="shared" si="211"/>
        <v>217.03</v>
      </c>
      <c r="U365" s="43">
        <f t="shared" si="211"/>
        <v>217.03</v>
      </c>
      <c r="V365" s="43">
        <f t="shared" si="211"/>
        <v>217.03</v>
      </c>
      <c r="W365" s="43">
        <f t="shared" si="211"/>
        <v>217.03</v>
      </c>
      <c r="X365" s="43">
        <f t="shared" si="211"/>
        <v>217.03</v>
      </c>
      <c r="Y365" s="43">
        <f t="shared" si="211"/>
        <v>217.03</v>
      </c>
      <c r="Z365" s="43">
        <f t="shared" si="211"/>
        <v>217.03</v>
      </c>
      <c r="AA365" s="43">
        <f t="shared" si="211"/>
        <v>217.03</v>
      </c>
    </row>
    <row r="366" spans="1:27" ht="12.75" hidden="1" customHeight="1" outlineLevel="1" x14ac:dyDescent="0.2">
      <c r="A366" s="92" t="s">
        <v>1158</v>
      </c>
      <c r="B366" s="62" t="s">
        <v>81</v>
      </c>
      <c r="C366" s="42" t="s">
        <v>77</v>
      </c>
      <c r="D366" s="43">
        <v>4.7699999999999996</v>
      </c>
      <c r="E366" s="43">
        <v>4.7699999999999996</v>
      </c>
      <c r="F366" s="43">
        <v>4.7699999999999996</v>
      </c>
      <c r="G366" s="43">
        <v>4.7699999999999996</v>
      </c>
      <c r="H366" s="43">
        <v>4.7699999999999996</v>
      </c>
      <c r="I366" s="43">
        <v>4.7699999999999996</v>
      </c>
      <c r="J366" s="43">
        <v>4.7699999999999996</v>
      </c>
      <c r="K366" s="43">
        <v>4.7699999999999996</v>
      </c>
      <c r="L366" s="43">
        <v>4.7699999999999996</v>
      </c>
      <c r="M366" s="43">
        <v>4.7699999999999996</v>
      </c>
      <c r="N366" s="43">
        <v>4.7699999999999996</v>
      </c>
      <c r="O366" s="43">
        <v>4.7699999999999996</v>
      </c>
      <c r="P366" s="43">
        <v>4.7699999999999996</v>
      </c>
      <c r="Q366" s="43">
        <v>4.7699999999999996</v>
      </c>
      <c r="R366" s="43">
        <v>4.7699999999999996</v>
      </c>
      <c r="S366" s="43">
        <v>4.7699999999999996</v>
      </c>
      <c r="T366" s="43">
        <v>4.7699999999999996</v>
      </c>
      <c r="U366" s="43">
        <v>4.7699999999999996</v>
      </c>
      <c r="V366" s="43">
        <v>4.7699999999999996</v>
      </c>
      <c r="W366" s="43">
        <v>4.7699999999999996</v>
      </c>
      <c r="X366" s="43">
        <v>4.7699999999999996</v>
      </c>
      <c r="Y366" s="43">
        <v>4.7699999999999996</v>
      </c>
      <c r="Z366" s="43">
        <v>4.7699999999999996</v>
      </c>
      <c r="AA366" s="43">
        <v>4.7699999999999996</v>
      </c>
    </row>
    <row r="367" spans="1:27" ht="12.75" hidden="1" customHeight="1" outlineLevel="1" x14ac:dyDescent="0.2">
      <c r="A367" s="92" t="s">
        <v>1159</v>
      </c>
      <c r="B367" s="62" t="s">
        <v>79</v>
      </c>
      <c r="C367" s="42" t="s">
        <v>77</v>
      </c>
      <c r="D367" s="43">
        <f>$D$11</f>
        <v>110.23</v>
      </c>
      <c r="E367" s="43">
        <f t="shared" ref="E367:AA367" si="212">$D$11</f>
        <v>110.23</v>
      </c>
      <c r="F367" s="43">
        <f t="shared" si="212"/>
        <v>110.23</v>
      </c>
      <c r="G367" s="43">
        <f t="shared" si="212"/>
        <v>110.23</v>
      </c>
      <c r="H367" s="43">
        <f t="shared" si="212"/>
        <v>110.23</v>
      </c>
      <c r="I367" s="43">
        <f t="shared" si="212"/>
        <v>110.23</v>
      </c>
      <c r="J367" s="43">
        <f t="shared" si="212"/>
        <v>110.23</v>
      </c>
      <c r="K367" s="43">
        <f t="shared" si="212"/>
        <v>110.23</v>
      </c>
      <c r="L367" s="43">
        <f t="shared" si="212"/>
        <v>110.23</v>
      </c>
      <c r="M367" s="43">
        <f t="shared" si="212"/>
        <v>110.23</v>
      </c>
      <c r="N367" s="43">
        <f t="shared" si="212"/>
        <v>110.23</v>
      </c>
      <c r="O367" s="43">
        <f t="shared" si="212"/>
        <v>110.23</v>
      </c>
      <c r="P367" s="43">
        <f t="shared" si="212"/>
        <v>110.23</v>
      </c>
      <c r="Q367" s="43">
        <f t="shared" si="212"/>
        <v>110.23</v>
      </c>
      <c r="R367" s="43">
        <f t="shared" si="212"/>
        <v>110.23</v>
      </c>
      <c r="S367" s="43">
        <f t="shared" si="212"/>
        <v>110.23</v>
      </c>
      <c r="T367" s="43">
        <f t="shared" si="212"/>
        <v>110.23</v>
      </c>
      <c r="U367" s="43">
        <f t="shared" si="212"/>
        <v>110.23</v>
      </c>
      <c r="V367" s="43">
        <f t="shared" si="212"/>
        <v>110.23</v>
      </c>
      <c r="W367" s="43">
        <f t="shared" si="212"/>
        <v>110.23</v>
      </c>
      <c r="X367" s="43">
        <f t="shared" si="212"/>
        <v>110.23</v>
      </c>
      <c r="Y367" s="43">
        <f t="shared" si="212"/>
        <v>110.23</v>
      </c>
      <c r="Z367" s="43">
        <f t="shared" si="212"/>
        <v>110.23</v>
      </c>
      <c r="AA367" s="43">
        <f t="shared" si="212"/>
        <v>110.23</v>
      </c>
    </row>
    <row r="368" spans="1:27" ht="12.75" customHeight="1" collapsed="1" x14ac:dyDescent="0.2">
      <c r="A368" s="91" t="s">
        <v>1160</v>
      </c>
      <c r="B368" s="27" t="str">
        <f>"16"&amp;"."&amp;$B$599&amp;"."&amp;$B$600</f>
        <v>16.02.2023</v>
      </c>
      <c r="C368" s="83" t="s">
        <v>74</v>
      </c>
      <c r="D368" s="84">
        <f>ROUND(((D369+D370+D372+D371)/1000),5)</f>
        <v>1.53833</v>
      </c>
      <c r="E368" s="84">
        <f>ROUND(((E369+E370+E372+E371)/1000),5)</f>
        <v>1.4886200000000001</v>
      </c>
      <c r="F368" s="84">
        <f>ROUND(((F369+F370+F372+F371)/1000),5)</f>
        <v>1.4579599999999999</v>
      </c>
      <c r="G368" s="84">
        <f t="shared" ref="G368:AA368" si="213">ROUND(((G369+G370+G372+G371)/1000),5)</f>
        <v>1.46197</v>
      </c>
      <c r="H368" s="84">
        <f t="shared" si="213"/>
        <v>1.51746</v>
      </c>
      <c r="I368" s="84">
        <f t="shared" si="213"/>
        <v>1.629</v>
      </c>
      <c r="J368" s="84">
        <f t="shared" si="213"/>
        <v>1.85608</v>
      </c>
      <c r="K368" s="84">
        <f t="shared" si="213"/>
        <v>1.98668</v>
      </c>
      <c r="L368" s="84">
        <f t="shared" si="213"/>
        <v>2.0297200000000002</v>
      </c>
      <c r="M368" s="84">
        <f t="shared" si="213"/>
        <v>2.0434800000000002</v>
      </c>
      <c r="N368" s="84">
        <f t="shared" si="213"/>
        <v>2.0633300000000001</v>
      </c>
      <c r="O368" s="84">
        <f t="shared" si="213"/>
        <v>2.09877</v>
      </c>
      <c r="P368" s="84">
        <f t="shared" si="213"/>
        <v>2.0744400000000001</v>
      </c>
      <c r="Q368" s="84">
        <f t="shared" si="213"/>
        <v>2.07186</v>
      </c>
      <c r="R368" s="84">
        <f t="shared" si="213"/>
        <v>2.0678100000000001</v>
      </c>
      <c r="S368" s="84">
        <f t="shared" si="213"/>
        <v>2.0365700000000002</v>
      </c>
      <c r="T368" s="84">
        <f t="shared" si="213"/>
        <v>2.01492</v>
      </c>
      <c r="U368" s="84">
        <f t="shared" si="213"/>
        <v>2.0318200000000002</v>
      </c>
      <c r="V368" s="84">
        <f t="shared" si="213"/>
        <v>2.0589400000000002</v>
      </c>
      <c r="W368" s="84">
        <f t="shared" si="213"/>
        <v>2.0815000000000001</v>
      </c>
      <c r="X368" s="84">
        <f t="shared" si="213"/>
        <v>2.0607000000000002</v>
      </c>
      <c r="Y368" s="84">
        <f t="shared" si="213"/>
        <v>2.0337399999999999</v>
      </c>
      <c r="Z368" s="84">
        <f t="shared" si="213"/>
        <v>1.90916</v>
      </c>
      <c r="AA368" s="84">
        <f t="shared" si="213"/>
        <v>1.64523</v>
      </c>
    </row>
    <row r="369" spans="1:27" ht="12.75" hidden="1" customHeight="1" outlineLevel="1" x14ac:dyDescent="0.2">
      <c r="A369" s="92" t="s">
        <v>1161</v>
      </c>
      <c r="B369" s="62" t="s">
        <v>231</v>
      </c>
      <c r="C369" s="42" t="s">
        <v>77</v>
      </c>
      <c r="D369" s="43">
        <v>1206.3</v>
      </c>
      <c r="E369" s="43">
        <v>1156.5899999999999</v>
      </c>
      <c r="F369" s="43">
        <v>1125.93</v>
      </c>
      <c r="G369" s="43">
        <v>1129.94</v>
      </c>
      <c r="H369" s="43">
        <v>1185.43</v>
      </c>
      <c r="I369" s="43">
        <v>1296.97</v>
      </c>
      <c r="J369" s="43">
        <v>1524.05</v>
      </c>
      <c r="K369" s="43">
        <v>1654.65</v>
      </c>
      <c r="L369" s="43">
        <v>1697.69</v>
      </c>
      <c r="M369" s="43">
        <v>1711.45</v>
      </c>
      <c r="N369" s="43">
        <v>1731.3</v>
      </c>
      <c r="O369" s="43">
        <v>1766.74</v>
      </c>
      <c r="P369" s="43">
        <v>1742.41</v>
      </c>
      <c r="Q369" s="43">
        <v>1739.83</v>
      </c>
      <c r="R369" s="43">
        <v>1735.78</v>
      </c>
      <c r="S369" s="43">
        <v>1704.54</v>
      </c>
      <c r="T369" s="43">
        <v>1682.89</v>
      </c>
      <c r="U369" s="43">
        <v>1699.79</v>
      </c>
      <c r="V369" s="43">
        <v>1726.91</v>
      </c>
      <c r="W369" s="43">
        <v>1749.47</v>
      </c>
      <c r="X369" s="43">
        <v>1728.67</v>
      </c>
      <c r="Y369" s="43">
        <v>1701.71</v>
      </c>
      <c r="Z369" s="43">
        <v>1577.13</v>
      </c>
      <c r="AA369" s="43">
        <v>1313.2</v>
      </c>
    </row>
    <row r="370" spans="1:27" ht="12.75" hidden="1" customHeight="1" outlineLevel="1" x14ac:dyDescent="0.2">
      <c r="A370" s="92" t="s">
        <v>1162</v>
      </c>
      <c r="B370" s="62" t="s">
        <v>88</v>
      </c>
      <c r="C370" s="42" t="s">
        <v>77</v>
      </c>
      <c r="D370" s="43">
        <f>$D$295</f>
        <v>217.03</v>
      </c>
      <c r="E370" s="43">
        <f t="shared" ref="E370:AA370" si="214">$D$295</f>
        <v>217.03</v>
      </c>
      <c r="F370" s="43">
        <f t="shared" si="214"/>
        <v>217.03</v>
      </c>
      <c r="G370" s="43">
        <f t="shared" si="214"/>
        <v>217.03</v>
      </c>
      <c r="H370" s="43">
        <f t="shared" si="214"/>
        <v>217.03</v>
      </c>
      <c r="I370" s="43">
        <f t="shared" si="214"/>
        <v>217.03</v>
      </c>
      <c r="J370" s="43">
        <f t="shared" si="214"/>
        <v>217.03</v>
      </c>
      <c r="K370" s="43">
        <f t="shared" si="214"/>
        <v>217.03</v>
      </c>
      <c r="L370" s="43">
        <f t="shared" si="214"/>
        <v>217.03</v>
      </c>
      <c r="M370" s="43">
        <f t="shared" si="214"/>
        <v>217.03</v>
      </c>
      <c r="N370" s="43">
        <f t="shared" si="214"/>
        <v>217.03</v>
      </c>
      <c r="O370" s="43">
        <f t="shared" si="214"/>
        <v>217.03</v>
      </c>
      <c r="P370" s="43">
        <f t="shared" si="214"/>
        <v>217.03</v>
      </c>
      <c r="Q370" s="43">
        <f t="shared" si="214"/>
        <v>217.03</v>
      </c>
      <c r="R370" s="43">
        <f t="shared" si="214"/>
        <v>217.03</v>
      </c>
      <c r="S370" s="43">
        <f t="shared" si="214"/>
        <v>217.03</v>
      </c>
      <c r="T370" s="43">
        <f t="shared" si="214"/>
        <v>217.03</v>
      </c>
      <c r="U370" s="43">
        <f t="shared" si="214"/>
        <v>217.03</v>
      </c>
      <c r="V370" s="43">
        <f t="shared" si="214"/>
        <v>217.03</v>
      </c>
      <c r="W370" s="43">
        <f t="shared" si="214"/>
        <v>217.03</v>
      </c>
      <c r="X370" s="43">
        <f t="shared" si="214"/>
        <v>217.03</v>
      </c>
      <c r="Y370" s="43">
        <f t="shared" si="214"/>
        <v>217.03</v>
      </c>
      <c r="Z370" s="43">
        <f t="shared" si="214"/>
        <v>217.03</v>
      </c>
      <c r="AA370" s="43">
        <f t="shared" si="214"/>
        <v>217.03</v>
      </c>
    </row>
    <row r="371" spans="1:27" ht="12.75" hidden="1" customHeight="1" outlineLevel="1" x14ac:dyDescent="0.2">
      <c r="A371" s="92" t="s">
        <v>1163</v>
      </c>
      <c r="B371" s="62" t="s">
        <v>81</v>
      </c>
      <c r="C371" s="42" t="s">
        <v>77</v>
      </c>
      <c r="D371" s="43">
        <v>4.7699999999999996</v>
      </c>
      <c r="E371" s="43">
        <v>4.7699999999999996</v>
      </c>
      <c r="F371" s="43">
        <v>4.7699999999999996</v>
      </c>
      <c r="G371" s="43">
        <v>4.7699999999999996</v>
      </c>
      <c r="H371" s="43">
        <v>4.7699999999999996</v>
      </c>
      <c r="I371" s="43">
        <v>4.7699999999999996</v>
      </c>
      <c r="J371" s="43">
        <v>4.7699999999999996</v>
      </c>
      <c r="K371" s="43">
        <v>4.7699999999999996</v>
      </c>
      <c r="L371" s="43">
        <v>4.7699999999999996</v>
      </c>
      <c r="M371" s="43">
        <v>4.7699999999999996</v>
      </c>
      <c r="N371" s="43">
        <v>4.7699999999999996</v>
      </c>
      <c r="O371" s="43">
        <v>4.7699999999999996</v>
      </c>
      <c r="P371" s="43">
        <v>4.7699999999999996</v>
      </c>
      <c r="Q371" s="43">
        <v>4.7699999999999996</v>
      </c>
      <c r="R371" s="43">
        <v>4.7699999999999996</v>
      </c>
      <c r="S371" s="43">
        <v>4.7699999999999996</v>
      </c>
      <c r="T371" s="43">
        <v>4.7699999999999996</v>
      </c>
      <c r="U371" s="43">
        <v>4.7699999999999996</v>
      </c>
      <c r="V371" s="43">
        <v>4.7699999999999996</v>
      </c>
      <c r="W371" s="43">
        <v>4.7699999999999996</v>
      </c>
      <c r="X371" s="43">
        <v>4.7699999999999996</v>
      </c>
      <c r="Y371" s="43">
        <v>4.7699999999999996</v>
      </c>
      <c r="Z371" s="43">
        <v>4.7699999999999996</v>
      </c>
      <c r="AA371" s="43">
        <v>4.7699999999999996</v>
      </c>
    </row>
    <row r="372" spans="1:27" ht="12.75" hidden="1" customHeight="1" outlineLevel="1" x14ac:dyDescent="0.2">
      <c r="A372" s="92" t="s">
        <v>1164</v>
      </c>
      <c r="B372" s="62" t="s">
        <v>79</v>
      </c>
      <c r="C372" s="42" t="s">
        <v>77</v>
      </c>
      <c r="D372" s="43">
        <f>$D$11</f>
        <v>110.23</v>
      </c>
      <c r="E372" s="43">
        <f t="shared" ref="E372:AA372" si="215">$D$11</f>
        <v>110.23</v>
      </c>
      <c r="F372" s="43">
        <f t="shared" si="215"/>
        <v>110.23</v>
      </c>
      <c r="G372" s="43">
        <f t="shared" si="215"/>
        <v>110.23</v>
      </c>
      <c r="H372" s="43">
        <f t="shared" si="215"/>
        <v>110.23</v>
      </c>
      <c r="I372" s="43">
        <f t="shared" si="215"/>
        <v>110.23</v>
      </c>
      <c r="J372" s="43">
        <f t="shared" si="215"/>
        <v>110.23</v>
      </c>
      <c r="K372" s="43">
        <f t="shared" si="215"/>
        <v>110.23</v>
      </c>
      <c r="L372" s="43">
        <f t="shared" si="215"/>
        <v>110.23</v>
      </c>
      <c r="M372" s="43">
        <f t="shared" si="215"/>
        <v>110.23</v>
      </c>
      <c r="N372" s="43">
        <f t="shared" si="215"/>
        <v>110.23</v>
      </c>
      <c r="O372" s="43">
        <f t="shared" si="215"/>
        <v>110.23</v>
      </c>
      <c r="P372" s="43">
        <f t="shared" si="215"/>
        <v>110.23</v>
      </c>
      <c r="Q372" s="43">
        <f t="shared" si="215"/>
        <v>110.23</v>
      </c>
      <c r="R372" s="43">
        <f t="shared" si="215"/>
        <v>110.23</v>
      </c>
      <c r="S372" s="43">
        <f t="shared" si="215"/>
        <v>110.23</v>
      </c>
      <c r="T372" s="43">
        <f t="shared" si="215"/>
        <v>110.23</v>
      </c>
      <c r="U372" s="43">
        <f t="shared" si="215"/>
        <v>110.23</v>
      </c>
      <c r="V372" s="43">
        <f t="shared" si="215"/>
        <v>110.23</v>
      </c>
      <c r="W372" s="43">
        <f t="shared" si="215"/>
        <v>110.23</v>
      </c>
      <c r="X372" s="43">
        <f t="shared" si="215"/>
        <v>110.23</v>
      </c>
      <c r="Y372" s="43">
        <f t="shared" si="215"/>
        <v>110.23</v>
      </c>
      <c r="Z372" s="43">
        <f t="shared" si="215"/>
        <v>110.23</v>
      </c>
      <c r="AA372" s="43">
        <f t="shared" si="215"/>
        <v>110.23</v>
      </c>
    </row>
    <row r="373" spans="1:27" ht="12.75" customHeight="1" collapsed="1" x14ac:dyDescent="0.2">
      <c r="A373" s="91" t="s">
        <v>1165</v>
      </c>
      <c r="B373" s="27" t="str">
        <f>"17"&amp;"."&amp;$B$599&amp;"."&amp;$B$600</f>
        <v>17.02.2023</v>
      </c>
      <c r="C373" s="83" t="s">
        <v>74</v>
      </c>
      <c r="D373" s="84">
        <f>ROUND(((D374+D375+D377+D376)/1000),5)</f>
        <v>1.5812200000000001</v>
      </c>
      <c r="E373" s="84">
        <f>ROUND(((E374+E375+E377+E376)/1000),5)</f>
        <v>1.47881</v>
      </c>
      <c r="F373" s="84">
        <f>ROUND(((F374+F375+F377+F376)/1000),5)</f>
        <v>1.44265</v>
      </c>
      <c r="G373" s="84">
        <f t="shared" ref="G373:AA373" si="216">ROUND(((G374+G375+G377+G376)/1000),5)</f>
        <v>1.4517500000000001</v>
      </c>
      <c r="H373" s="84">
        <f t="shared" si="216"/>
        <v>1.5220100000000001</v>
      </c>
      <c r="I373" s="84">
        <f t="shared" si="216"/>
        <v>1.68709</v>
      </c>
      <c r="J373" s="84">
        <f t="shared" si="216"/>
        <v>1.93763</v>
      </c>
      <c r="K373" s="84">
        <f t="shared" si="216"/>
        <v>2.07544</v>
      </c>
      <c r="L373" s="84">
        <f t="shared" si="216"/>
        <v>2.1535899999999999</v>
      </c>
      <c r="M373" s="84">
        <f t="shared" si="216"/>
        <v>2.1769400000000001</v>
      </c>
      <c r="N373" s="84">
        <f t="shared" si="216"/>
        <v>2.23725</v>
      </c>
      <c r="O373" s="84">
        <f t="shared" si="216"/>
        <v>2.2515200000000002</v>
      </c>
      <c r="P373" s="84">
        <f t="shared" si="216"/>
        <v>2.21455</v>
      </c>
      <c r="Q373" s="84">
        <f t="shared" si="216"/>
        <v>2.2204100000000002</v>
      </c>
      <c r="R373" s="84">
        <f t="shared" si="216"/>
        <v>2.2028500000000002</v>
      </c>
      <c r="S373" s="84">
        <f t="shared" si="216"/>
        <v>2.1653199999999999</v>
      </c>
      <c r="T373" s="84">
        <f t="shared" si="216"/>
        <v>2.1356999999999999</v>
      </c>
      <c r="U373" s="84">
        <f t="shared" si="216"/>
        <v>2.1625899999999998</v>
      </c>
      <c r="V373" s="84">
        <f t="shared" si="216"/>
        <v>2.2101600000000001</v>
      </c>
      <c r="W373" s="84">
        <f t="shared" si="216"/>
        <v>2.2073299999999998</v>
      </c>
      <c r="X373" s="84">
        <f t="shared" si="216"/>
        <v>2.1937899999999999</v>
      </c>
      <c r="Y373" s="84">
        <f t="shared" si="216"/>
        <v>2.16452</v>
      </c>
      <c r="Z373" s="84">
        <f t="shared" si="216"/>
        <v>2.02677</v>
      </c>
      <c r="AA373" s="84">
        <f t="shared" si="216"/>
        <v>1.92875</v>
      </c>
    </row>
    <row r="374" spans="1:27" ht="12.75" hidden="1" customHeight="1" outlineLevel="1" x14ac:dyDescent="0.2">
      <c r="A374" s="92" t="s">
        <v>1166</v>
      </c>
      <c r="B374" s="62" t="s">
        <v>231</v>
      </c>
      <c r="C374" s="42" t="s">
        <v>77</v>
      </c>
      <c r="D374" s="43">
        <v>1249.19</v>
      </c>
      <c r="E374" s="43">
        <v>1146.78</v>
      </c>
      <c r="F374" s="43">
        <v>1110.6199999999999</v>
      </c>
      <c r="G374" s="43">
        <v>1119.72</v>
      </c>
      <c r="H374" s="43">
        <v>1189.98</v>
      </c>
      <c r="I374" s="43">
        <v>1355.06</v>
      </c>
      <c r="J374" s="43">
        <v>1605.6</v>
      </c>
      <c r="K374" s="43">
        <v>1743.41</v>
      </c>
      <c r="L374" s="43">
        <v>1821.56</v>
      </c>
      <c r="M374" s="43">
        <v>1844.91</v>
      </c>
      <c r="N374" s="43">
        <v>1905.22</v>
      </c>
      <c r="O374" s="43">
        <v>1919.49</v>
      </c>
      <c r="P374" s="43">
        <v>1882.52</v>
      </c>
      <c r="Q374" s="43">
        <v>1888.38</v>
      </c>
      <c r="R374" s="43">
        <v>1870.82</v>
      </c>
      <c r="S374" s="43">
        <v>1833.29</v>
      </c>
      <c r="T374" s="43">
        <v>1803.67</v>
      </c>
      <c r="U374" s="43">
        <v>1830.56</v>
      </c>
      <c r="V374" s="43">
        <v>1878.13</v>
      </c>
      <c r="W374" s="43">
        <v>1875.3</v>
      </c>
      <c r="X374" s="43">
        <v>1861.76</v>
      </c>
      <c r="Y374" s="43">
        <v>1832.49</v>
      </c>
      <c r="Z374" s="43">
        <v>1694.74</v>
      </c>
      <c r="AA374" s="43">
        <v>1596.72</v>
      </c>
    </row>
    <row r="375" spans="1:27" ht="12.75" hidden="1" customHeight="1" outlineLevel="1" x14ac:dyDescent="0.2">
      <c r="A375" s="92" t="s">
        <v>1167</v>
      </c>
      <c r="B375" s="62" t="s">
        <v>88</v>
      </c>
      <c r="C375" s="42" t="s">
        <v>77</v>
      </c>
      <c r="D375" s="43">
        <f>$D$295</f>
        <v>217.03</v>
      </c>
      <c r="E375" s="43">
        <f t="shared" ref="E375:AA375" si="217">$D$295</f>
        <v>217.03</v>
      </c>
      <c r="F375" s="43">
        <f t="shared" si="217"/>
        <v>217.03</v>
      </c>
      <c r="G375" s="43">
        <f t="shared" si="217"/>
        <v>217.03</v>
      </c>
      <c r="H375" s="43">
        <f t="shared" si="217"/>
        <v>217.03</v>
      </c>
      <c r="I375" s="43">
        <f t="shared" si="217"/>
        <v>217.03</v>
      </c>
      <c r="J375" s="43">
        <f t="shared" si="217"/>
        <v>217.03</v>
      </c>
      <c r="K375" s="43">
        <f t="shared" si="217"/>
        <v>217.03</v>
      </c>
      <c r="L375" s="43">
        <f t="shared" si="217"/>
        <v>217.03</v>
      </c>
      <c r="M375" s="43">
        <f t="shared" si="217"/>
        <v>217.03</v>
      </c>
      <c r="N375" s="43">
        <f t="shared" si="217"/>
        <v>217.03</v>
      </c>
      <c r="O375" s="43">
        <f t="shared" si="217"/>
        <v>217.03</v>
      </c>
      <c r="P375" s="43">
        <f t="shared" si="217"/>
        <v>217.03</v>
      </c>
      <c r="Q375" s="43">
        <f t="shared" si="217"/>
        <v>217.03</v>
      </c>
      <c r="R375" s="43">
        <f t="shared" si="217"/>
        <v>217.03</v>
      </c>
      <c r="S375" s="43">
        <f t="shared" si="217"/>
        <v>217.03</v>
      </c>
      <c r="T375" s="43">
        <f t="shared" si="217"/>
        <v>217.03</v>
      </c>
      <c r="U375" s="43">
        <f t="shared" si="217"/>
        <v>217.03</v>
      </c>
      <c r="V375" s="43">
        <f t="shared" si="217"/>
        <v>217.03</v>
      </c>
      <c r="W375" s="43">
        <f t="shared" si="217"/>
        <v>217.03</v>
      </c>
      <c r="X375" s="43">
        <f t="shared" si="217"/>
        <v>217.03</v>
      </c>
      <c r="Y375" s="43">
        <f t="shared" si="217"/>
        <v>217.03</v>
      </c>
      <c r="Z375" s="43">
        <f t="shared" si="217"/>
        <v>217.03</v>
      </c>
      <c r="AA375" s="43">
        <f t="shared" si="217"/>
        <v>217.03</v>
      </c>
    </row>
    <row r="376" spans="1:27" ht="12.75" hidden="1" customHeight="1" outlineLevel="1" x14ac:dyDescent="0.2">
      <c r="A376" s="92" t="s">
        <v>1168</v>
      </c>
      <c r="B376" s="62" t="s">
        <v>81</v>
      </c>
      <c r="C376" s="42" t="s">
        <v>77</v>
      </c>
      <c r="D376" s="43">
        <v>4.7699999999999996</v>
      </c>
      <c r="E376" s="43">
        <v>4.7699999999999996</v>
      </c>
      <c r="F376" s="43">
        <v>4.7699999999999996</v>
      </c>
      <c r="G376" s="43">
        <v>4.7699999999999996</v>
      </c>
      <c r="H376" s="43">
        <v>4.7699999999999996</v>
      </c>
      <c r="I376" s="43">
        <v>4.7699999999999996</v>
      </c>
      <c r="J376" s="43">
        <v>4.7699999999999996</v>
      </c>
      <c r="K376" s="43">
        <v>4.7699999999999996</v>
      </c>
      <c r="L376" s="43">
        <v>4.7699999999999996</v>
      </c>
      <c r="M376" s="43">
        <v>4.7699999999999996</v>
      </c>
      <c r="N376" s="43">
        <v>4.7699999999999996</v>
      </c>
      <c r="O376" s="43">
        <v>4.7699999999999996</v>
      </c>
      <c r="P376" s="43">
        <v>4.7699999999999996</v>
      </c>
      <c r="Q376" s="43">
        <v>4.7699999999999996</v>
      </c>
      <c r="R376" s="43">
        <v>4.7699999999999996</v>
      </c>
      <c r="S376" s="43">
        <v>4.7699999999999996</v>
      </c>
      <c r="T376" s="43">
        <v>4.7699999999999996</v>
      </c>
      <c r="U376" s="43">
        <v>4.7699999999999996</v>
      </c>
      <c r="V376" s="43">
        <v>4.7699999999999996</v>
      </c>
      <c r="W376" s="43">
        <v>4.7699999999999996</v>
      </c>
      <c r="X376" s="43">
        <v>4.7699999999999996</v>
      </c>
      <c r="Y376" s="43">
        <v>4.7699999999999996</v>
      </c>
      <c r="Z376" s="43">
        <v>4.7699999999999996</v>
      </c>
      <c r="AA376" s="43">
        <v>4.7699999999999996</v>
      </c>
    </row>
    <row r="377" spans="1:27" ht="12.75" hidden="1" customHeight="1" outlineLevel="1" x14ac:dyDescent="0.2">
      <c r="A377" s="92" t="s">
        <v>1169</v>
      </c>
      <c r="B377" s="62" t="s">
        <v>79</v>
      </c>
      <c r="C377" s="42" t="s">
        <v>77</v>
      </c>
      <c r="D377" s="43">
        <f>$D$11</f>
        <v>110.23</v>
      </c>
      <c r="E377" s="43">
        <f t="shared" ref="E377:AA377" si="218">$D$11</f>
        <v>110.23</v>
      </c>
      <c r="F377" s="43">
        <f t="shared" si="218"/>
        <v>110.23</v>
      </c>
      <c r="G377" s="43">
        <f t="shared" si="218"/>
        <v>110.23</v>
      </c>
      <c r="H377" s="43">
        <f t="shared" si="218"/>
        <v>110.23</v>
      </c>
      <c r="I377" s="43">
        <f t="shared" si="218"/>
        <v>110.23</v>
      </c>
      <c r="J377" s="43">
        <f t="shared" si="218"/>
        <v>110.23</v>
      </c>
      <c r="K377" s="43">
        <f t="shared" si="218"/>
        <v>110.23</v>
      </c>
      <c r="L377" s="43">
        <f t="shared" si="218"/>
        <v>110.23</v>
      </c>
      <c r="M377" s="43">
        <f t="shared" si="218"/>
        <v>110.23</v>
      </c>
      <c r="N377" s="43">
        <f t="shared" si="218"/>
        <v>110.23</v>
      </c>
      <c r="O377" s="43">
        <f t="shared" si="218"/>
        <v>110.23</v>
      </c>
      <c r="P377" s="43">
        <f t="shared" si="218"/>
        <v>110.23</v>
      </c>
      <c r="Q377" s="43">
        <f t="shared" si="218"/>
        <v>110.23</v>
      </c>
      <c r="R377" s="43">
        <f t="shared" si="218"/>
        <v>110.23</v>
      </c>
      <c r="S377" s="43">
        <f t="shared" si="218"/>
        <v>110.23</v>
      </c>
      <c r="T377" s="43">
        <f t="shared" si="218"/>
        <v>110.23</v>
      </c>
      <c r="U377" s="43">
        <f t="shared" si="218"/>
        <v>110.23</v>
      </c>
      <c r="V377" s="43">
        <f t="shared" si="218"/>
        <v>110.23</v>
      </c>
      <c r="W377" s="43">
        <f t="shared" si="218"/>
        <v>110.23</v>
      </c>
      <c r="X377" s="43">
        <f t="shared" si="218"/>
        <v>110.23</v>
      </c>
      <c r="Y377" s="43">
        <f t="shared" si="218"/>
        <v>110.23</v>
      </c>
      <c r="Z377" s="43">
        <f t="shared" si="218"/>
        <v>110.23</v>
      </c>
      <c r="AA377" s="43">
        <f t="shared" si="218"/>
        <v>110.23</v>
      </c>
    </row>
    <row r="378" spans="1:27" ht="12.75" customHeight="1" collapsed="1" x14ac:dyDescent="0.2">
      <c r="A378" s="91" t="s">
        <v>1170</v>
      </c>
      <c r="B378" s="27" t="str">
        <f>"18"&amp;"."&amp;$B$599&amp;"."&amp;$B$600</f>
        <v>18.02.2023</v>
      </c>
      <c r="C378" s="83" t="s">
        <v>74</v>
      </c>
      <c r="D378" s="84">
        <f>ROUND(((D379+D380+D382+D381)/1000),5)</f>
        <v>1.88279</v>
      </c>
      <c r="E378" s="84">
        <f>ROUND(((E379+E380+E382+E381)/1000),5)</f>
        <v>1.6214500000000001</v>
      </c>
      <c r="F378" s="84">
        <f>ROUND(((F379+F380+F382+F381)/1000),5)</f>
        <v>1.5777399999999999</v>
      </c>
      <c r="G378" s="84">
        <f t="shared" ref="G378:AA378" si="219">ROUND(((G379+G380+G382+G381)/1000),5)</f>
        <v>1.5670999999999999</v>
      </c>
      <c r="H378" s="84">
        <f t="shared" si="219"/>
        <v>1.6009500000000001</v>
      </c>
      <c r="I378" s="84">
        <f t="shared" si="219"/>
        <v>1.7097800000000001</v>
      </c>
      <c r="J378" s="84">
        <f t="shared" si="219"/>
        <v>1.83104</v>
      </c>
      <c r="K378" s="84">
        <f t="shared" si="219"/>
        <v>1.95425</v>
      </c>
      <c r="L378" s="84">
        <f t="shared" si="219"/>
        <v>2.02963</v>
      </c>
      <c r="M378" s="84">
        <f t="shared" si="219"/>
        <v>2.0929500000000001</v>
      </c>
      <c r="N378" s="84">
        <f t="shared" si="219"/>
        <v>2.1339299999999999</v>
      </c>
      <c r="O378" s="84">
        <f t="shared" si="219"/>
        <v>2.1716299999999999</v>
      </c>
      <c r="P378" s="84">
        <f t="shared" si="219"/>
        <v>2.2005599999999998</v>
      </c>
      <c r="Q378" s="84">
        <f t="shared" si="219"/>
        <v>2.1692300000000002</v>
      </c>
      <c r="R378" s="84">
        <f t="shared" si="219"/>
        <v>2.1544500000000002</v>
      </c>
      <c r="S378" s="84">
        <f t="shared" si="219"/>
        <v>2.1549100000000001</v>
      </c>
      <c r="T378" s="84">
        <f t="shared" si="219"/>
        <v>2.1312500000000001</v>
      </c>
      <c r="U378" s="84">
        <f t="shared" si="219"/>
        <v>2.15849</v>
      </c>
      <c r="V378" s="84">
        <f t="shared" si="219"/>
        <v>2.1888899999999998</v>
      </c>
      <c r="W378" s="84">
        <f t="shared" si="219"/>
        <v>2.1714000000000002</v>
      </c>
      <c r="X378" s="84">
        <f t="shared" si="219"/>
        <v>2.19075</v>
      </c>
      <c r="Y378" s="84">
        <f t="shared" si="219"/>
        <v>2.13489</v>
      </c>
      <c r="Z378" s="84">
        <f t="shared" si="219"/>
        <v>1.97923</v>
      </c>
      <c r="AA378" s="84">
        <f t="shared" si="219"/>
        <v>1.9040900000000001</v>
      </c>
    </row>
    <row r="379" spans="1:27" ht="12.75" hidden="1" customHeight="1" outlineLevel="1" x14ac:dyDescent="0.2">
      <c r="A379" s="92" t="s">
        <v>1171</v>
      </c>
      <c r="B379" s="62" t="s">
        <v>231</v>
      </c>
      <c r="C379" s="42" t="s">
        <v>77</v>
      </c>
      <c r="D379" s="43">
        <v>1550.76</v>
      </c>
      <c r="E379" s="43">
        <v>1289.42</v>
      </c>
      <c r="F379" s="43">
        <v>1245.71</v>
      </c>
      <c r="G379" s="43">
        <v>1235.07</v>
      </c>
      <c r="H379" s="43">
        <v>1268.92</v>
      </c>
      <c r="I379" s="43">
        <v>1377.75</v>
      </c>
      <c r="J379" s="43">
        <v>1499.01</v>
      </c>
      <c r="K379" s="43">
        <v>1622.22</v>
      </c>
      <c r="L379" s="43">
        <v>1697.6</v>
      </c>
      <c r="M379" s="43">
        <v>1760.92</v>
      </c>
      <c r="N379" s="43">
        <v>1801.9</v>
      </c>
      <c r="O379" s="43">
        <v>1839.6</v>
      </c>
      <c r="P379" s="43">
        <v>1868.53</v>
      </c>
      <c r="Q379" s="43">
        <v>1837.2</v>
      </c>
      <c r="R379" s="43">
        <v>1822.42</v>
      </c>
      <c r="S379" s="43">
        <v>1822.88</v>
      </c>
      <c r="T379" s="43">
        <v>1799.22</v>
      </c>
      <c r="U379" s="43">
        <v>1826.46</v>
      </c>
      <c r="V379" s="43">
        <v>1856.86</v>
      </c>
      <c r="W379" s="43">
        <v>1839.37</v>
      </c>
      <c r="X379" s="43">
        <v>1858.72</v>
      </c>
      <c r="Y379" s="43">
        <v>1802.86</v>
      </c>
      <c r="Z379" s="43">
        <v>1647.2</v>
      </c>
      <c r="AA379" s="43">
        <v>1572.06</v>
      </c>
    </row>
    <row r="380" spans="1:27" ht="12.75" hidden="1" customHeight="1" outlineLevel="1" x14ac:dyDescent="0.2">
      <c r="A380" s="92" t="s">
        <v>1172</v>
      </c>
      <c r="B380" s="62" t="s">
        <v>88</v>
      </c>
      <c r="C380" s="42" t="s">
        <v>77</v>
      </c>
      <c r="D380" s="43">
        <f>$D$295</f>
        <v>217.03</v>
      </c>
      <c r="E380" s="43">
        <f t="shared" ref="E380:AA380" si="220">$D$295</f>
        <v>217.03</v>
      </c>
      <c r="F380" s="43">
        <f t="shared" si="220"/>
        <v>217.03</v>
      </c>
      <c r="G380" s="43">
        <f t="shared" si="220"/>
        <v>217.03</v>
      </c>
      <c r="H380" s="43">
        <f t="shared" si="220"/>
        <v>217.03</v>
      </c>
      <c r="I380" s="43">
        <f t="shared" si="220"/>
        <v>217.03</v>
      </c>
      <c r="J380" s="43">
        <f t="shared" si="220"/>
        <v>217.03</v>
      </c>
      <c r="K380" s="43">
        <f t="shared" si="220"/>
        <v>217.03</v>
      </c>
      <c r="L380" s="43">
        <f t="shared" si="220"/>
        <v>217.03</v>
      </c>
      <c r="M380" s="43">
        <f t="shared" si="220"/>
        <v>217.03</v>
      </c>
      <c r="N380" s="43">
        <f t="shared" si="220"/>
        <v>217.03</v>
      </c>
      <c r="O380" s="43">
        <f t="shared" si="220"/>
        <v>217.03</v>
      </c>
      <c r="P380" s="43">
        <f t="shared" si="220"/>
        <v>217.03</v>
      </c>
      <c r="Q380" s="43">
        <f t="shared" si="220"/>
        <v>217.03</v>
      </c>
      <c r="R380" s="43">
        <f t="shared" si="220"/>
        <v>217.03</v>
      </c>
      <c r="S380" s="43">
        <f t="shared" si="220"/>
        <v>217.03</v>
      </c>
      <c r="T380" s="43">
        <f t="shared" si="220"/>
        <v>217.03</v>
      </c>
      <c r="U380" s="43">
        <f t="shared" si="220"/>
        <v>217.03</v>
      </c>
      <c r="V380" s="43">
        <f t="shared" si="220"/>
        <v>217.03</v>
      </c>
      <c r="W380" s="43">
        <f t="shared" si="220"/>
        <v>217.03</v>
      </c>
      <c r="X380" s="43">
        <f t="shared" si="220"/>
        <v>217.03</v>
      </c>
      <c r="Y380" s="43">
        <f t="shared" si="220"/>
        <v>217.03</v>
      </c>
      <c r="Z380" s="43">
        <f t="shared" si="220"/>
        <v>217.03</v>
      </c>
      <c r="AA380" s="43">
        <f t="shared" si="220"/>
        <v>217.03</v>
      </c>
    </row>
    <row r="381" spans="1:27" ht="12.75" hidden="1" customHeight="1" outlineLevel="1" x14ac:dyDescent="0.2">
      <c r="A381" s="92" t="s">
        <v>1173</v>
      </c>
      <c r="B381" s="62" t="s">
        <v>81</v>
      </c>
      <c r="C381" s="42" t="s">
        <v>77</v>
      </c>
      <c r="D381" s="43">
        <v>4.7699999999999996</v>
      </c>
      <c r="E381" s="43">
        <v>4.7699999999999996</v>
      </c>
      <c r="F381" s="43">
        <v>4.7699999999999996</v>
      </c>
      <c r="G381" s="43">
        <v>4.7699999999999996</v>
      </c>
      <c r="H381" s="43">
        <v>4.7699999999999996</v>
      </c>
      <c r="I381" s="43">
        <v>4.7699999999999996</v>
      </c>
      <c r="J381" s="43">
        <v>4.7699999999999996</v>
      </c>
      <c r="K381" s="43">
        <v>4.7699999999999996</v>
      </c>
      <c r="L381" s="43">
        <v>4.7699999999999996</v>
      </c>
      <c r="M381" s="43">
        <v>4.7699999999999996</v>
      </c>
      <c r="N381" s="43">
        <v>4.7699999999999996</v>
      </c>
      <c r="O381" s="43">
        <v>4.7699999999999996</v>
      </c>
      <c r="P381" s="43">
        <v>4.7699999999999996</v>
      </c>
      <c r="Q381" s="43">
        <v>4.7699999999999996</v>
      </c>
      <c r="R381" s="43">
        <v>4.7699999999999996</v>
      </c>
      <c r="S381" s="43">
        <v>4.7699999999999996</v>
      </c>
      <c r="T381" s="43">
        <v>4.7699999999999996</v>
      </c>
      <c r="U381" s="43">
        <v>4.7699999999999996</v>
      </c>
      <c r="V381" s="43">
        <v>4.7699999999999996</v>
      </c>
      <c r="W381" s="43">
        <v>4.7699999999999996</v>
      </c>
      <c r="X381" s="43">
        <v>4.7699999999999996</v>
      </c>
      <c r="Y381" s="43">
        <v>4.7699999999999996</v>
      </c>
      <c r="Z381" s="43">
        <v>4.7699999999999996</v>
      </c>
      <c r="AA381" s="43">
        <v>4.7699999999999996</v>
      </c>
    </row>
    <row r="382" spans="1:27" ht="12.75" hidden="1" customHeight="1" outlineLevel="1" x14ac:dyDescent="0.2">
      <c r="A382" s="92" t="s">
        <v>1174</v>
      </c>
      <c r="B382" s="62" t="s">
        <v>79</v>
      </c>
      <c r="C382" s="42" t="s">
        <v>77</v>
      </c>
      <c r="D382" s="43">
        <f>$D$11</f>
        <v>110.23</v>
      </c>
      <c r="E382" s="43">
        <f t="shared" ref="E382:AA382" si="221">$D$11</f>
        <v>110.23</v>
      </c>
      <c r="F382" s="43">
        <f t="shared" si="221"/>
        <v>110.23</v>
      </c>
      <c r="G382" s="43">
        <f t="shared" si="221"/>
        <v>110.23</v>
      </c>
      <c r="H382" s="43">
        <f t="shared" si="221"/>
        <v>110.23</v>
      </c>
      <c r="I382" s="43">
        <f t="shared" si="221"/>
        <v>110.23</v>
      </c>
      <c r="J382" s="43">
        <f t="shared" si="221"/>
        <v>110.23</v>
      </c>
      <c r="K382" s="43">
        <f t="shared" si="221"/>
        <v>110.23</v>
      </c>
      <c r="L382" s="43">
        <f t="shared" si="221"/>
        <v>110.23</v>
      </c>
      <c r="M382" s="43">
        <f t="shared" si="221"/>
        <v>110.23</v>
      </c>
      <c r="N382" s="43">
        <f t="shared" si="221"/>
        <v>110.23</v>
      </c>
      <c r="O382" s="43">
        <f t="shared" si="221"/>
        <v>110.23</v>
      </c>
      <c r="P382" s="43">
        <f t="shared" si="221"/>
        <v>110.23</v>
      </c>
      <c r="Q382" s="43">
        <f t="shared" si="221"/>
        <v>110.23</v>
      </c>
      <c r="R382" s="43">
        <f t="shared" si="221"/>
        <v>110.23</v>
      </c>
      <c r="S382" s="43">
        <f t="shared" si="221"/>
        <v>110.23</v>
      </c>
      <c r="T382" s="43">
        <f t="shared" si="221"/>
        <v>110.23</v>
      </c>
      <c r="U382" s="43">
        <f t="shared" si="221"/>
        <v>110.23</v>
      </c>
      <c r="V382" s="43">
        <f t="shared" si="221"/>
        <v>110.23</v>
      </c>
      <c r="W382" s="43">
        <f t="shared" si="221"/>
        <v>110.23</v>
      </c>
      <c r="X382" s="43">
        <f t="shared" si="221"/>
        <v>110.23</v>
      </c>
      <c r="Y382" s="43">
        <f t="shared" si="221"/>
        <v>110.23</v>
      </c>
      <c r="Z382" s="43">
        <f t="shared" si="221"/>
        <v>110.23</v>
      </c>
      <c r="AA382" s="43">
        <f t="shared" si="221"/>
        <v>110.23</v>
      </c>
    </row>
    <row r="383" spans="1:27" ht="12.75" customHeight="1" collapsed="1" x14ac:dyDescent="0.2">
      <c r="A383" s="91" t="s">
        <v>1175</v>
      </c>
      <c r="B383" s="27" t="str">
        <f>"19"&amp;"."&amp;$B$599&amp;"."&amp;$B$600</f>
        <v>19.02.2023</v>
      </c>
      <c r="C383" s="83" t="s">
        <v>74</v>
      </c>
      <c r="D383" s="84">
        <f>ROUND(((D384+D385+D387+D386)/1000),5)</f>
        <v>1.6439900000000001</v>
      </c>
      <c r="E383" s="84">
        <f>ROUND(((E384+E385+E387+E386)/1000),5)</f>
        <v>1.5602</v>
      </c>
      <c r="F383" s="84">
        <f>ROUND(((F384+F385+F387+F386)/1000),5)</f>
        <v>1.52017</v>
      </c>
      <c r="G383" s="84">
        <f t="shared" ref="G383:AA383" si="222">ROUND(((G384+G385+G387+G386)/1000),5)</f>
        <v>1.5006900000000001</v>
      </c>
      <c r="H383" s="84">
        <f t="shared" si="222"/>
        <v>1.5241499999999999</v>
      </c>
      <c r="I383" s="84">
        <f t="shared" si="222"/>
        <v>1.55741</v>
      </c>
      <c r="J383" s="84">
        <f t="shared" si="222"/>
        <v>1.55992</v>
      </c>
      <c r="K383" s="84">
        <f t="shared" si="222"/>
        <v>1.71004</v>
      </c>
      <c r="L383" s="84">
        <f t="shared" si="222"/>
        <v>1.9342200000000001</v>
      </c>
      <c r="M383" s="84">
        <f t="shared" si="222"/>
        <v>1.99288</v>
      </c>
      <c r="N383" s="84">
        <f t="shared" si="222"/>
        <v>2.0541499999999999</v>
      </c>
      <c r="O383" s="84">
        <f t="shared" si="222"/>
        <v>2.1175899999999999</v>
      </c>
      <c r="P383" s="84">
        <f t="shared" si="222"/>
        <v>2.1166299999999998</v>
      </c>
      <c r="Q383" s="84">
        <f t="shared" si="222"/>
        <v>2.1142400000000001</v>
      </c>
      <c r="R383" s="84">
        <f t="shared" si="222"/>
        <v>2.1096300000000001</v>
      </c>
      <c r="S383" s="84">
        <f t="shared" si="222"/>
        <v>2.0939299999999998</v>
      </c>
      <c r="T383" s="84">
        <f t="shared" si="222"/>
        <v>2.0772300000000001</v>
      </c>
      <c r="U383" s="84">
        <f t="shared" si="222"/>
        <v>2.10859</v>
      </c>
      <c r="V383" s="84">
        <f t="shared" si="222"/>
        <v>2.15977</v>
      </c>
      <c r="W383" s="84">
        <f t="shared" si="222"/>
        <v>2.1911</v>
      </c>
      <c r="X383" s="84">
        <f t="shared" si="222"/>
        <v>2.15029</v>
      </c>
      <c r="Y383" s="84">
        <f t="shared" si="222"/>
        <v>2.0954299999999999</v>
      </c>
      <c r="Z383" s="84">
        <f t="shared" si="222"/>
        <v>1.98885</v>
      </c>
      <c r="AA383" s="84">
        <f t="shared" si="222"/>
        <v>1.9073</v>
      </c>
    </row>
    <row r="384" spans="1:27" ht="12.75" hidden="1" customHeight="1" outlineLevel="1" x14ac:dyDescent="0.2">
      <c r="A384" s="92" t="s">
        <v>1176</v>
      </c>
      <c r="B384" s="62" t="s">
        <v>231</v>
      </c>
      <c r="C384" s="42" t="s">
        <v>77</v>
      </c>
      <c r="D384" s="43">
        <v>1311.96</v>
      </c>
      <c r="E384" s="43">
        <v>1228.17</v>
      </c>
      <c r="F384" s="43">
        <v>1188.1400000000001</v>
      </c>
      <c r="G384" s="43">
        <v>1168.6600000000001</v>
      </c>
      <c r="H384" s="43">
        <v>1192.1199999999999</v>
      </c>
      <c r="I384" s="43">
        <v>1225.3800000000001</v>
      </c>
      <c r="J384" s="43">
        <v>1227.8900000000001</v>
      </c>
      <c r="K384" s="43">
        <v>1378.01</v>
      </c>
      <c r="L384" s="43">
        <v>1602.19</v>
      </c>
      <c r="M384" s="43">
        <v>1660.85</v>
      </c>
      <c r="N384" s="43">
        <v>1722.12</v>
      </c>
      <c r="O384" s="43">
        <v>1785.56</v>
      </c>
      <c r="P384" s="43">
        <v>1784.6</v>
      </c>
      <c r="Q384" s="43">
        <v>1782.21</v>
      </c>
      <c r="R384" s="43">
        <v>1777.6</v>
      </c>
      <c r="S384" s="43">
        <v>1761.9</v>
      </c>
      <c r="T384" s="43">
        <v>1745.2</v>
      </c>
      <c r="U384" s="43">
        <v>1776.56</v>
      </c>
      <c r="V384" s="43">
        <v>1827.74</v>
      </c>
      <c r="W384" s="43">
        <v>1859.07</v>
      </c>
      <c r="X384" s="43">
        <v>1818.26</v>
      </c>
      <c r="Y384" s="43">
        <v>1763.4</v>
      </c>
      <c r="Z384" s="43">
        <v>1656.82</v>
      </c>
      <c r="AA384" s="43">
        <v>1575.27</v>
      </c>
    </row>
    <row r="385" spans="1:27" ht="12.75" hidden="1" customHeight="1" outlineLevel="1" x14ac:dyDescent="0.2">
      <c r="A385" s="92" t="s">
        <v>1177</v>
      </c>
      <c r="B385" s="62" t="s">
        <v>88</v>
      </c>
      <c r="C385" s="42" t="s">
        <v>77</v>
      </c>
      <c r="D385" s="43">
        <f>$D$295</f>
        <v>217.03</v>
      </c>
      <c r="E385" s="43">
        <f t="shared" ref="E385:AA385" si="223">$D$295</f>
        <v>217.03</v>
      </c>
      <c r="F385" s="43">
        <f t="shared" si="223"/>
        <v>217.03</v>
      </c>
      <c r="G385" s="43">
        <f t="shared" si="223"/>
        <v>217.03</v>
      </c>
      <c r="H385" s="43">
        <f t="shared" si="223"/>
        <v>217.03</v>
      </c>
      <c r="I385" s="43">
        <f t="shared" si="223"/>
        <v>217.03</v>
      </c>
      <c r="J385" s="43">
        <f t="shared" si="223"/>
        <v>217.03</v>
      </c>
      <c r="K385" s="43">
        <f t="shared" si="223"/>
        <v>217.03</v>
      </c>
      <c r="L385" s="43">
        <f t="shared" si="223"/>
        <v>217.03</v>
      </c>
      <c r="M385" s="43">
        <f t="shared" si="223"/>
        <v>217.03</v>
      </c>
      <c r="N385" s="43">
        <f t="shared" si="223"/>
        <v>217.03</v>
      </c>
      <c r="O385" s="43">
        <f t="shared" si="223"/>
        <v>217.03</v>
      </c>
      <c r="P385" s="43">
        <f t="shared" si="223"/>
        <v>217.03</v>
      </c>
      <c r="Q385" s="43">
        <f t="shared" si="223"/>
        <v>217.03</v>
      </c>
      <c r="R385" s="43">
        <f t="shared" si="223"/>
        <v>217.03</v>
      </c>
      <c r="S385" s="43">
        <f t="shared" si="223"/>
        <v>217.03</v>
      </c>
      <c r="T385" s="43">
        <f t="shared" si="223"/>
        <v>217.03</v>
      </c>
      <c r="U385" s="43">
        <f t="shared" si="223"/>
        <v>217.03</v>
      </c>
      <c r="V385" s="43">
        <f t="shared" si="223"/>
        <v>217.03</v>
      </c>
      <c r="W385" s="43">
        <f t="shared" si="223"/>
        <v>217.03</v>
      </c>
      <c r="X385" s="43">
        <f t="shared" si="223"/>
        <v>217.03</v>
      </c>
      <c r="Y385" s="43">
        <f t="shared" si="223"/>
        <v>217.03</v>
      </c>
      <c r="Z385" s="43">
        <f t="shared" si="223"/>
        <v>217.03</v>
      </c>
      <c r="AA385" s="43">
        <f t="shared" si="223"/>
        <v>217.03</v>
      </c>
    </row>
    <row r="386" spans="1:27" ht="12.75" hidden="1" customHeight="1" outlineLevel="1" x14ac:dyDescent="0.2">
      <c r="A386" s="92" t="s">
        <v>1178</v>
      </c>
      <c r="B386" s="62" t="s">
        <v>81</v>
      </c>
      <c r="C386" s="42" t="s">
        <v>77</v>
      </c>
      <c r="D386" s="104">
        <v>4.7699999999999996</v>
      </c>
      <c r="E386" s="104">
        <v>4.7699999999999996</v>
      </c>
      <c r="F386" s="104">
        <v>4.7699999999999996</v>
      </c>
      <c r="G386" s="104">
        <v>4.7699999999999996</v>
      </c>
      <c r="H386" s="104">
        <v>4.7699999999999996</v>
      </c>
      <c r="I386" s="104">
        <v>4.7699999999999996</v>
      </c>
      <c r="J386" s="104">
        <v>4.7699999999999996</v>
      </c>
      <c r="K386" s="104">
        <v>4.7699999999999996</v>
      </c>
      <c r="L386" s="104">
        <v>4.7699999999999996</v>
      </c>
      <c r="M386" s="104">
        <v>4.7699999999999996</v>
      </c>
      <c r="N386" s="104">
        <v>4.7699999999999996</v>
      </c>
      <c r="O386" s="104">
        <v>4.7699999999999996</v>
      </c>
      <c r="P386" s="104">
        <v>4.7699999999999996</v>
      </c>
      <c r="Q386" s="104">
        <v>4.7699999999999996</v>
      </c>
      <c r="R386" s="104">
        <v>4.7699999999999996</v>
      </c>
      <c r="S386" s="104">
        <v>4.7699999999999996</v>
      </c>
      <c r="T386" s="104">
        <v>4.7699999999999996</v>
      </c>
      <c r="U386" s="104">
        <v>4.7699999999999996</v>
      </c>
      <c r="V386" s="104">
        <v>4.7699999999999996</v>
      </c>
      <c r="W386" s="104">
        <v>4.7699999999999996</v>
      </c>
      <c r="X386" s="104">
        <v>4.7699999999999996</v>
      </c>
      <c r="Y386" s="104">
        <v>4.7699999999999996</v>
      </c>
      <c r="Z386" s="104">
        <v>4.7699999999999996</v>
      </c>
      <c r="AA386" s="104">
        <v>4.7699999999999996</v>
      </c>
    </row>
    <row r="387" spans="1:27" ht="12.75" hidden="1" customHeight="1" outlineLevel="1" x14ac:dyDescent="0.2">
      <c r="A387" s="92" t="s">
        <v>1179</v>
      </c>
      <c r="B387" s="62" t="s">
        <v>79</v>
      </c>
      <c r="C387" s="42" t="s">
        <v>77</v>
      </c>
      <c r="D387" s="43">
        <f>$D$11</f>
        <v>110.23</v>
      </c>
      <c r="E387" s="43">
        <f t="shared" ref="E387:AA387" si="224">$D$11</f>
        <v>110.23</v>
      </c>
      <c r="F387" s="43">
        <f t="shared" si="224"/>
        <v>110.23</v>
      </c>
      <c r="G387" s="43">
        <f t="shared" si="224"/>
        <v>110.23</v>
      </c>
      <c r="H387" s="43">
        <f t="shared" si="224"/>
        <v>110.23</v>
      </c>
      <c r="I387" s="43">
        <f t="shared" si="224"/>
        <v>110.23</v>
      </c>
      <c r="J387" s="43">
        <f t="shared" si="224"/>
        <v>110.23</v>
      </c>
      <c r="K387" s="43">
        <f t="shared" si="224"/>
        <v>110.23</v>
      </c>
      <c r="L387" s="43">
        <f t="shared" si="224"/>
        <v>110.23</v>
      </c>
      <c r="M387" s="43">
        <f t="shared" si="224"/>
        <v>110.23</v>
      </c>
      <c r="N387" s="43">
        <f t="shared" si="224"/>
        <v>110.23</v>
      </c>
      <c r="O387" s="43">
        <f t="shared" si="224"/>
        <v>110.23</v>
      </c>
      <c r="P387" s="43">
        <f t="shared" si="224"/>
        <v>110.23</v>
      </c>
      <c r="Q387" s="43">
        <f t="shared" si="224"/>
        <v>110.23</v>
      </c>
      <c r="R387" s="43">
        <f t="shared" si="224"/>
        <v>110.23</v>
      </c>
      <c r="S387" s="43">
        <f t="shared" si="224"/>
        <v>110.23</v>
      </c>
      <c r="T387" s="43">
        <f t="shared" si="224"/>
        <v>110.23</v>
      </c>
      <c r="U387" s="43">
        <f t="shared" si="224"/>
        <v>110.23</v>
      </c>
      <c r="V387" s="43">
        <f t="shared" si="224"/>
        <v>110.23</v>
      </c>
      <c r="W387" s="43">
        <f t="shared" si="224"/>
        <v>110.23</v>
      </c>
      <c r="X387" s="43">
        <f t="shared" si="224"/>
        <v>110.23</v>
      </c>
      <c r="Y387" s="43">
        <f t="shared" si="224"/>
        <v>110.23</v>
      </c>
      <c r="Z387" s="43">
        <f t="shared" si="224"/>
        <v>110.23</v>
      </c>
      <c r="AA387" s="43">
        <f t="shared" si="224"/>
        <v>110.23</v>
      </c>
    </row>
    <row r="388" spans="1:27" ht="12.75" customHeight="1" collapsed="1" x14ac:dyDescent="0.2">
      <c r="A388" s="91" t="s">
        <v>1180</v>
      </c>
      <c r="B388" s="27" t="str">
        <f>"20"&amp;"."&amp;$B$599&amp;"."&amp;$B$600</f>
        <v>20.02.2023</v>
      </c>
      <c r="C388" s="83" t="s">
        <v>74</v>
      </c>
      <c r="D388" s="84">
        <f>ROUND(((D389+D390+D392+D391)/1000),5)</f>
        <v>1.61398</v>
      </c>
      <c r="E388" s="84">
        <f>ROUND(((E389+E390+E392+E391)/1000),5)</f>
        <v>1.55725</v>
      </c>
      <c r="F388" s="84">
        <f>ROUND(((F389+F390+F392+F391)/1000),5)</f>
        <v>1.50834</v>
      </c>
      <c r="G388" s="84">
        <f t="shared" ref="G388:AA388" si="225">ROUND(((G389+G390+G392+G391)/1000),5)</f>
        <v>1.5075099999999999</v>
      </c>
      <c r="H388" s="84">
        <f t="shared" si="225"/>
        <v>1.5800399999999999</v>
      </c>
      <c r="I388" s="84">
        <f t="shared" si="225"/>
        <v>1.71675</v>
      </c>
      <c r="J388" s="84">
        <f t="shared" si="225"/>
        <v>1.89344</v>
      </c>
      <c r="K388" s="84">
        <f t="shared" si="225"/>
        <v>2.0380500000000001</v>
      </c>
      <c r="L388" s="84">
        <f t="shared" si="225"/>
        <v>2.18215</v>
      </c>
      <c r="M388" s="84">
        <f t="shared" si="225"/>
        <v>2.2073</v>
      </c>
      <c r="N388" s="84">
        <f t="shared" si="225"/>
        <v>2.24655</v>
      </c>
      <c r="O388" s="84">
        <f t="shared" si="225"/>
        <v>2.2784499999999999</v>
      </c>
      <c r="P388" s="84">
        <f t="shared" si="225"/>
        <v>2.2284099999999998</v>
      </c>
      <c r="Q388" s="84">
        <f t="shared" si="225"/>
        <v>2.1945000000000001</v>
      </c>
      <c r="R388" s="84">
        <f t="shared" si="225"/>
        <v>2.1926899999999998</v>
      </c>
      <c r="S388" s="84">
        <f t="shared" si="225"/>
        <v>2.19299</v>
      </c>
      <c r="T388" s="84">
        <f t="shared" si="225"/>
        <v>2.1549200000000002</v>
      </c>
      <c r="U388" s="84">
        <f t="shared" si="225"/>
        <v>2.1766399999999999</v>
      </c>
      <c r="V388" s="84">
        <f t="shared" si="225"/>
        <v>2.21407</v>
      </c>
      <c r="W388" s="84">
        <f t="shared" si="225"/>
        <v>2.2041499999999998</v>
      </c>
      <c r="X388" s="84">
        <f t="shared" si="225"/>
        <v>2.15808</v>
      </c>
      <c r="Y388" s="84">
        <f t="shared" si="225"/>
        <v>2.0730900000000001</v>
      </c>
      <c r="Z388" s="84">
        <f t="shared" si="225"/>
        <v>1.91021</v>
      </c>
      <c r="AA388" s="84">
        <f t="shared" si="225"/>
        <v>1.64411</v>
      </c>
    </row>
    <row r="389" spans="1:27" ht="12.75" hidden="1" customHeight="1" outlineLevel="1" x14ac:dyDescent="0.2">
      <c r="A389" s="92" t="s">
        <v>1181</v>
      </c>
      <c r="B389" s="62" t="s">
        <v>231</v>
      </c>
      <c r="C389" s="42" t="s">
        <v>77</v>
      </c>
      <c r="D389" s="43">
        <v>1281.95</v>
      </c>
      <c r="E389" s="43">
        <v>1225.22</v>
      </c>
      <c r="F389" s="43">
        <v>1176.31</v>
      </c>
      <c r="G389" s="43">
        <v>1175.48</v>
      </c>
      <c r="H389" s="43">
        <v>1248.01</v>
      </c>
      <c r="I389" s="43">
        <v>1384.72</v>
      </c>
      <c r="J389" s="43">
        <v>1561.41</v>
      </c>
      <c r="K389" s="43">
        <v>1706.02</v>
      </c>
      <c r="L389" s="43">
        <v>1850.12</v>
      </c>
      <c r="M389" s="43">
        <v>1875.27</v>
      </c>
      <c r="N389" s="43">
        <v>1914.52</v>
      </c>
      <c r="O389" s="43">
        <v>1946.42</v>
      </c>
      <c r="P389" s="43">
        <v>1896.38</v>
      </c>
      <c r="Q389" s="43">
        <v>1862.47</v>
      </c>
      <c r="R389" s="43">
        <v>1860.66</v>
      </c>
      <c r="S389" s="43">
        <v>1860.96</v>
      </c>
      <c r="T389" s="43">
        <v>1822.89</v>
      </c>
      <c r="U389" s="43">
        <v>1844.61</v>
      </c>
      <c r="V389" s="43">
        <v>1882.04</v>
      </c>
      <c r="W389" s="43">
        <v>1872.12</v>
      </c>
      <c r="X389" s="43">
        <v>1826.05</v>
      </c>
      <c r="Y389" s="43">
        <v>1741.06</v>
      </c>
      <c r="Z389" s="43">
        <v>1578.18</v>
      </c>
      <c r="AA389" s="43">
        <v>1312.08</v>
      </c>
    </row>
    <row r="390" spans="1:27" ht="12.75" hidden="1" customHeight="1" outlineLevel="1" x14ac:dyDescent="0.2">
      <c r="A390" s="92" t="s">
        <v>1182</v>
      </c>
      <c r="B390" s="62" t="s">
        <v>88</v>
      </c>
      <c r="C390" s="42" t="s">
        <v>77</v>
      </c>
      <c r="D390" s="43">
        <f>$D$295</f>
        <v>217.03</v>
      </c>
      <c r="E390" s="43">
        <f t="shared" ref="E390:AA390" si="226">$D$295</f>
        <v>217.03</v>
      </c>
      <c r="F390" s="43">
        <f t="shared" si="226"/>
        <v>217.03</v>
      </c>
      <c r="G390" s="43">
        <f t="shared" si="226"/>
        <v>217.03</v>
      </c>
      <c r="H390" s="43">
        <f t="shared" si="226"/>
        <v>217.03</v>
      </c>
      <c r="I390" s="43">
        <f t="shared" si="226"/>
        <v>217.03</v>
      </c>
      <c r="J390" s="43">
        <f t="shared" si="226"/>
        <v>217.03</v>
      </c>
      <c r="K390" s="43">
        <f t="shared" si="226"/>
        <v>217.03</v>
      </c>
      <c r="L390" s="43">
        <f t="shared" si="226"/>
        <v>217.03</v>
      </c>
      <c r="M390" s="43">
        <f t="shared" si="226"/>
        <v>217.03</v>
      </c>
      <c r="N390" s="43">
        <f t="shared" si="226"/>
        <v>217.03</v>
      </c>
      <c r="O390" s="43">
        <f t="shared" si="226"/>
        <v>217.03</v>
      </c>
      <c r="P390" s="43">
        <f t="shared" si="226"/>
        <v>217.03</v>
      </c>
      <c r="Q390" s="43">
        <f t="shared" si="226"/>
        <v>217.03</v>
      </c>
      <c r="R390" s="43">
        <f t="shared" si="226"/>
        <v>217.03</v>
      </c>
      <c r="S390" s="43">
        <f t="shared" si="226"/>
        <v>217.03</v>
      </c>
      <c r="T390" s="43">
        <f t="shared" si="226"/>
        <v>217.03</v>
      </c>
      <c r="U390" s="43">
        <f t="shared" si="226"/>
        <v>217.03</v>
      </c>
      <c r="V390" s="43">
        <f t="shared" si="226"/>
        <v>217.03</v>
      </c>
      <c r="W390" s="43">
        <f t="shared" si="226"/>
        <v>217.03</v>
      </c>
      <c r="X390" s="43">
        <f t="shared" si="226"/>
        <v>217.03</v>
      </c>
      <c r="Y390" s="43">
        <f t="shared" si="226"/>
        <v>217.03</v>
      </c>
      <c r="Z390" s="43">
        <f t="shared" si="226"/>
        <v>217.03</v>
      </c>
      <c r="AA390" s="43">
        <f t="shared" si="226"/>
        <v>217.03</v>
      </c>
    </row>
    <row r="391" spans="1:27" ht="12.75" hidden="1" customHeight="1" outlineLevel="1" x14ac:dyDescent="0.2">
      <c r="A391" s="92" t="s">
        <v>1183</v>
      </c>
      <c r="B391" s="62" t="s">
        <v>81</v>
      </c>
      <c r="C391" s="42" t="s">
        <v>77</v>
      </c>
      <c r="D391" s="43">
        <v>4.7699999999999996</v>
      </c>
      <c r="E391" s="43">
        <v>4.7699999999999996</v>
      </c>
      <c r="F391" s="43">
        <v>4.7699999999999996</v>
      </c>
      <c r="G391" s="43">
        <v>4.7699999999999996</v>
      </c>
      <c r="H391" s="43">
        <v>4.7699999999999996</v>
      </c>
      <c r="I391" s="43">
        <v>4.7699999999999996</v>
      </c>
      <c r="J391" s="43">
        <v>4.7699999999999996</v>
      </c>
      <c r="K391" s="43">
        <v>4.7699999999999996</v>
      </c>
      <c r="L391" s="43">
        <v>4.7699999999999996</v>
      </c>
      <c r="M391" s="43">
        <v>4.7699999999999996</v>
      </c>
      <c r="N391" s="43">
        <v>4.7699999999999996</v>
      </c>
      <c r="O391" s="43">
        <v>4.7699999999999996</v>
      </c>
      <c r="P391" s="43">
        <v>4.7699999999999996</v>
      </c>
      <c r="Q391" s="43">
        <v>4.7699999999999996</v>
      </c>
      <c r="R391" s="43">
        <v>4.7699999999999996</v>
      </c>
      <c r="S391" s="43">
        <v>4.7699999999999996</v>
      </c>
      <c r="T391" s="43">
        <v>4.7699999999999996</v>
      </c>
      <c r="U391" s="43">
        <v>4.7699999999999996</v>
      </c>
      <c r="V391" s="43">
        <v>4.7699999999999996</v>
      </c>
      <c r="W391" s="43">
        <v>4.7699999999999996</v>
      </c>
      <c r="X391" s="43">
        <v>4.7699999999999996</v>
      </c>
      <c r="Y391" s="43">
        <v>4.7699999999999996</v>
      </c>
      <c r="Z391" s="43">
        <v>4.7699999999999996</v>
      </c>
      <c r="AA391" s="43">
        <v>4.7699999999999996</v>
      </c>
    </row>
    <row r="392" spans="1:27" ht="12.75" hidden="1" customHeight="1" outlineLevel="1" x14ac:dyDescent="0.2">
      <c r="A392" s="92" t="s">
        <v>1184</v>
      </c>
      <c r="B392" s="62" t="s">
        <v>79</v>
      </c>
      <c r="C392" s="42" t="s">
        <v>77</v>
      </c>
      <c r="D392" s="43">
        <f>$D$11</f>
        <v>110.23</v>
      </c>
      <c r="E392" s="43">
        <f t="shared" ref="E392:AA392" si="227">$D$11</f>
        <v>110.23</v>
      </c>
      <c r="F392" s="43">
        <f t="shared" si="227"/>
        <v>110.23</v>
      </c>
      <c r="G392" s="43">
        <f t="shared" si="227"/>
        <v>110.23</v>
      </c>
      <c r="H392" s="43">
        <f t="shared" si="227"/>
        <v>110.23</v>
      </c>
      <c r="I392" s="43">
        <f t="shared" si="227"/>
        <v>110.23</v>
      </c>
      <c r="J392" s="43">
        <f t="shared" si="227"/>
        <v>110.23</v>
      </c>
      <c r="K392" s="43">
        <f t="shared" si="227"/>
        <v>110.23</v>
      </c>
      <c r="L392" s="43">
        <f t="shared" si="227"/>
        <v>110.23</v>
      </c>
      <c r="M392" s="43">
        <f t="shared" si="227"/>
        <v>110.23</v>
      </c>
      <c r="N392" s="43">
        <f t="shared" si="227"/>
        <v>110.23</v>
      </c>
      <c r="O392" s="43">
        <f t="shared" si="227"/>
        <v>110.23</v>
      </c>
      <c r="P392" s="43">
        <f t="shared" si="227"/>
        <v>110.23</v>
      </c>
      <c r="Q392" s="43">
        <f t="shared" si="227"/>
        <v>110.23</v>
      </c>
      <c r="R392" s="43">
        <f t="shared" si="227"/>
        <v>110.23</v>
      </c>
      <c r="S392" s="43">
        <f t="shared" si="227"/>
        <v>110.23</v>
      </c>
      <c r="T392" s="43">
        <f t="shared" si="227"/>
        <v>110.23</v>
      </c>
      <c r="U392" s="43">
        <f t="shared" si="227"/>
        <v>110.23</v>
      </c>
      <c r="V392" s="43">
        <f t="shared" si="227"/>
        <v>110.23</v>
      </c>
      <c r="W392" s="43">
        <f t="shared" si="227"/>
        <v>110.23</v>
      </c>
      <c r="X392" s="43">
        <f t="shared" si="227"/>
        <v>110.23</v>
      </c>
      <c r="Y392" s="43">
        <f t="shared" si="227"/>
        <v>110.23</v>
      </c>
      <c r="Z392" s="43">
        <f t="shared" si="227"/>
        <v>110.23</v>
      </c>
      <c r="AA392" s="43">
        <f t="shared" si="227"/>
        <v>110.23</v>
      </c>
    </row>
    <row r="393" spans="1:27" ht="12.75" customHeight="1" collapsed="1" x14ac:dyDescent="0.2">
      <c r="A393" s="91" t="s">
        <v>1185</v>
      </c>
      <c r="B393" s="27" t="str">
        <f>"21"&amp;"."&amp;$B$599&amp;"."&amp;$B$600</f>
        <v>21.02.2023</v>
      </c>
      <c r="C393" s="83" t="s">
        <v>74</v>
      </c>
      <c r="D393" s="84">
        <f>ROUND(((D394+D395+D397+D396)/1000),5)</f>
        <v>1.5396099999999999</v>
      </c>
      <c r="E393" s="84">
        <f>ROUND(((E394+E395+E397+E396)/1000),5)</f>
        <v>1.45753</v>
      </c>
      <c r="F393" s="84">
        <f>ROUND(((F394+F395+F397+F396)/1000),5)</f>
        <v>1.44001</v>
      </c>
      <c r="G393" s="84">
        <f t="shared" ref="G393:AA393" si="228">ROUND(((G394+G395+G397+G396)/1000),5)</f>
        <v>1.4404999999999999</v>
      </c>
      <c r="H393" s="84">
        <f t="shared" si="228"/>
        <v>1.46393</v>
      </c>
      <c r="I393" s="84">
        <f t="shared" si="228"/>
        <v>1.5813699999999999</v>
      </c>
      <c r="J393" s="84">
        <f t="shared" si="228"/>
        <v>1.8353299999999999</v>
      </c>
      <c r="K393" s="84">
        <f t="shared" si="228"/>
        <v>1.9911399999999999</v>
      </c>
      <c r="L393" s="84">
        <f t="shared" si="228"/>
        <v>2.0976400000000002</v>
      </c>
      <c r="M393" s="84">
        <f t="shared" si="228"/>
        <v>2.1432000000000002</v>
      </c>
      <c r="N393" s="84">
        <f t="shared" si="228"/>
        <v>2.1594099999999998</v>
      </c>
      <c r="O393" s="84">
        <f t="shared" si="228"/>
        <v>2.2334100000000001</v>
      </c>
      <c r="P393" s="84">
        <f t="shared" si="228"/>
        <v>2.1780400000000002</v>
      </c>
      <c r="Q393" s="84">
        <f t="shared" si="228"/>
        <v>2.1648100000000001</v>
      </c>
      <c r="R393" s="84">
        <f t="shared" si="228"/>
        <v>2.22776</v>
      </c>
      <c r="S393" s="84">
        <f t="shared" si="228"/>
        <v>2.1329400000000001</v>
      </c>
      <c r="T393" s="84">
        <f t="shared" si="228"/>
        <v>2.09124</v>
      </c>
      <c r="U393" s="84">
        <f t="shared" si="228"/>
        <v>2.1072799999999998</v>
      </c>
      <c r="V393" s="84">
        <f t="shared" si="228"/>
        <v>2.1497899999999999</v>
      </c>
      <c r="W393" s="84">
        <f t="shared" si="228"/>
        <v>2.17144</v>
      </c>
      <c r="X393" s="84">
        <f t="shared" si="228"/>
        <v>2.1169600000000002</v>
      </c>
      <c r="Y393" s="84">
        <f t="shared" si="228"/>
        <v>2.06941</v>
      </c>
      <c r="Z393" s="84">
        <f t="shared" si="228"/>
        <v>1.9181699999999999</v>
      </c>
      <c r="AA393" s="84">
        <f t="shared" si="228"/>
        <v>1.6737899999999999</v>
      </c>
    </row>
    <row r="394" spans="1:27" ht="12.75" hidden="1" customHeight="1" outlineLevel="1" x14ac:dyDescent="0.2">
      <c r="A394" s="92" t="s">
        <v>1186</v>
      </c>
      <c r="B394" s="62" t="s">
        <v>231</v>
      </c>
      <c r="C394" s="42" t="s">
        <v>77</v>
      </c>
      <c r="D394" s="43">
        <v>1207.58</v>
      </c>
      <c r="E394" s="43">
        <v>1125.5</v>
      </c>
      <c r="F394" s="43">
        <v>1107.98</v>
      </c>
      <c r="G394" s="43">
        <v>1108.47</v>
      </c>
      <c r="H394" s="43">
        <v>1131.9000000000001</v>
      </c>
      <c r="I394" s="43">
        <v>1249.3399999999999</v>
      </c>
      <c r="J394" s="43">
        <v>1503.3</v>
      </c>
      <c r="K394" s="43">
        <v>1659.11</v>
      </c>
      <c r="L394" s="43">
        <v>1765.61</v>
      </c>
      <c r="M394" s="43">
        <v>1811.17</v>
      </c>
      <c r="N394" s="43">
        <v>1827.38</v>
      </c>
      <c r="O394" s="43">
        <v>1901.38</v>
      </c>
      <c r="P394" s="43">
        <v>1846.01</v>
      </c>
      <c r="Q394" s="43">
        <v>1832.78</v>
      </c>
      <c r="R394" s="43">
        <v>1895.73</v>
      </c>
      <c r="S394" s="43">
        <v>1800.91</v>
      </c>
      <c r="T394" s="43">
        <v>1759.21</v>
      </c>
      <c r="U394" s="43">
        <v>1775.25</v>
      </c>
      <c r="V394" s="43">
        <v>1817.76</v>
      </c>
      <c r="W394" s="43">
        <v>1839.41</v>
      </c>
      <c r="X394" s="43">
        <v>1784.93</v>
      </c>
      <c r="Y394" s="43">
        <v>1737.38</v>
      </c>
      <c r="Z394" s="43">
        <v>1586.14</v>
      </c>
      <c r="AA394" s="43">
        <v>1341.76</v>
      </c>
    </row>
    <row r="395" spans="1:27" ht="12.75" hidden="1" customHeight="1" outlineLevel="1" x14ac:dyDescent="0.2">
      <c r="A395" s="92" t="s">
        <v>1187</v>
      </c>
      <c r="B395" s="62" t="s">
        <v>88</v>
      </c>
      <c r="C395" s="42" t="s">
        <v>77</v>
      </c>
      <c r="D395" s="43">
        <f>$D$295</f>
        <v>217.03</v>
      </c>
      <c r="E395" s="43">
        <f t="shared" ref="E395:AA395" si="229">$D$295</f>
        <v>217.03</v>
      </c>
      <c r="F395" s="43">
        <f t="shared" si="229"/>
        <v>217.03</v>
      </c>
      <c r="G395" s="43">
        <f t="shared" si="229"/>
        <v>217.03</v>
      </c>
      <c r="H395" s="43">
        <f t="shared" si="229"/>
        <v>217.03</v>
      </c>
      <c r="I395" s="43">
        <f t="shared" si="229"/>
        <v>217.03</v>
      </c>
      <c r="J395" s="43">
        <f t="shared" si="229"/>
        <v>217.03</v>
      </c>
      <c r="K395" s="43">
        <f t="shared" si="229"/>
        <v>217.03</v>
      </c>
      <c r="L395" s="43">
        <f t="shared" si="229"/>
        <v>217.03</v>
      </c>
      <c r="M395" s="43">
        <f t="shared" si="229"/>
        <v>217.03</v>
      </c>
      <c r="N395" s="43">
        <f t="shared" si="229"/>
        <v>217.03</v>
      </c>
      <c r="O395" s="43">
        <f t="shared" si="229"/>
        <v>217.03</v>
      </c>
      <c r="P395" s="43">
        <f t="shared" si="229"/>
        <v>217.03</v>
      </c>
      <c r="Q395" s="43">
        <f t="shared" si="229"/>
        <v>217.03</v>
      </c>
      <c r="R395" s="43">
        <f t="shared" si="229"/>
        <v>217.03</v>
      </c>
      <c r="S395" s="43">
        <f t="shared" si="229"/>
        <v>217.03</v>
      </c>
      <c r="T395" s="43">
        <f t="shared" si="229"/>
        <v>217.03</v>
      </c>
      <c r="U395" s="43">
        <f t="shared" si="229"/>
        <v>217.03</v>
      </c>
      <c r="V395" s="43">
        <f t="shared" si="229"/>
        <v>217.03</v>
      </c>
      <c r="W395" s="43">
        <f t="shared" si="229"/>
        <v>217.03</v>
      </c>
      <c r="X395" s="43">
        <f t="shared" si="229"/>
        <v>217.03</v>
      </c>
      <c r="Y395" s="43">
        <f t="shared" si="229"/>
        <v>217.03</v>
      </c>
      <c r="Z395" s="43">
        <f t="shared" si="229"/>
        <v>217.03</v>
      </c>
      <c r="AA395" s="43">
        <f t="shared" si="229"/>
        <v>217.03</v>
      </c>
    </row>
    <row r="396" spans="1:27" ht="12.75" hidden="1" customHeight="1" outlineLevel="1" x14ac:dyDescent="0.2">
      <c r="A396" s="92" t="s">
        <v>1188</v>
      </c>
      <c r="B396" s="62" t="s">
        <v>81</v>
      </c>
      <c r="C396" s="42" t="s">
        <v>77</v>
      </c>
      <c r="D396" s="43">
        <v>4.7699999999999996</v>
      </c>
      <c r="E396" s="43">
        <v>4.7699999999999996</v>
      </c>
      <c r="F396" s="43">
        <v>4.7699999999999996</v>
      </c>
      <c r="G396" s="43">
        <v>4.7699999999999996</v>
      </c>
      <c r="H396" s="43">
        <v>4.7699999999999996</v>
      </c>
      <c r="I396" s="43">
        <v>4.7699999999999996</v>
      </c>
      <c r="J396" s="43">
        <v>4.7699999999999996</v>
      </c>
      <c r="K396" s="43">
        <v>4.7699999999999996</v>
      </c>
      <c r="L396" s="43">
        <v>4.7699999999999996</v>
      </c>
      <c r="M396" s="43">
        <v>4.7699999999999996</v>
      </c>
      <c r="N396" s="43">
        <v>4.7699999999999996</v>
      </c>
      <c r="O396" s="43">
        <v>4.7699999999999996</v>
      </c>
      <c r="P396" s="43">
        <v>4.7699999999999996</v>
      </c>
      <c r="Q396" s="43">
        <v>4.7699999999999996</v>
      </c>
      <c r="R396" s="43">
        <v>4.7699999999999996</v>
      </c>
      <c r="S396" s="43">
        <v>4.7699999999999996</v>
      </c>
      <c r="T396" s="43">
        <v>4.7699999999999996</v>
      </c>
      <c r="U396" s="43">
        <v>4.7699999999999996</v>
      </c>
      <c r="V396" s="43">
        <v>4.7699999999999996</v>
      </c>
      <c r="W396" s="43">
        <v>4.7699999999999996</v>
      </c>
      <c r="X396" s="43">
        <v>4.7699999999999996</v>
      </c>
      <c r="Y396" s="43">
        <v>4.7699999999999996</v>
      </c>
      <c r="Z396" s="43">
        <v>4.7699999999999996</v>
      </c>
      <c r="AA396" s="43">
        <v>4.7699999999999996</v>
      </c>
    </row>
    <row r="397" spans="1:27" ht="12.75" hidden="1" customHeight="1" outlineLevel="1" x14ac:dyDescent="0.2">
      <c r="A397" s="92" t="s">
        <v>1189</v>
      </c>
      <c r="B397" s="62" t="s">
        <v>79</v>
      </c>
      <c r="C397" s="42" t="s">
        <v>77</v>
      </c>
      <c r="D397" s="43">
        <f>$D$11</f>
        <v>110.23</v>
      </c>
      <c r="E397" s="43">
        <f t="shared" ref="E397:AA397" si="230">$D$11</f>
        <v>110.23</v>
      </c>
      <c r="F397" s="43">
        <f t="shared" si="230"/>
        <v>110.23</v>
      </c>
      <c r="G397" s="43">
        <f t="shared" si="230"/>
        <v>110.23</v>
      </c>
      <c r="H397" s="43">
        <f t="shared" si="230"/>
        <v>110.23</v>
      </c>
      <c r="I397" s="43">
        <f t="shared" si="230"/>
        <v>110.23</v>
      </c>
      <c r="J397" s="43">
        <f t="shared" si="230"/>
        <v>110.23</v>
      </c>
      <c r="K397" s="43">
        <f t="shared" si="230"/>
        <v>110.23</v>
      </c>
      <c r="L397" s="43">
        <f t="shared" si="230"/>
        <v>110.23</v>
      </c>
      <c r="M397" s="43">
        <f t="shared" si="230"/>
        <v>110.23</v>
      </c>
      <c r="N397" s="43">
        <f t="shared" si="230"/>
        <v>110.23</v>
      </c>
      <c r="O397" s="43">
        <f t="shared" si="230"/>
        <v>110.23</v>
      </c>
      <c r="P397" s="43">
        <f t="shared" si="230"/>
        <v>110.23</v>
      </c>
      <c r="Q397" s="43">
        <f t="shared" si="230"/>
        <v>110.23</v>
      </c>
      <c r="R397" s="43">
        <f t="shared" si="230"/>
        <v>110.23</v>
      </c>
      <c r="S397" s="43">
        <f t="shared" si="230"/>
        <v>110.23</v>
      </c>
      <c r="T397" s="43">
        <f t="shared" si="230"/>
        <v>110.23</v>
      </c>
      <c r="U397" s="43">
        <f t="shared" si="230"/>
        <v>110.23</v>
      </c>
      <c r="V397" s="43">
        <f t="shared" si="230"/>
        <v>110.23</v>
      </c>
      <c r="W397" s="43">
        <f t="shared" si="230"/>
        <v>110.23</v>
      </c>
      <c r="X397" s="43">
        <f t="shared" si="230"/>
        <v>110.23</v>
      </c>
      <c r="Y397" s="43">
        <f t="shared" si="230"/>
        <v>110.23</v>
      </c>
      <c r="Z397" s="43">
        <f t="shared" si="230"/>
        <v>110.23</v>
      </c>
      <c r="AA397" s="43">
        <f t="shared" si="230"/>
        <v>110.23</v>
      </c>
    </row>
    <row r="398" spans="1:27" ht="12.75" customHeight="1" collapsed="1" x14ac:dyDescent="0.2">
      <c r="A398" s="91" t="s">
        <v>1190</v>
      </c>
      <c r="B398" s="27" t="str">
        <f>"22"&amp;"."&amp;$B$599&amp;"."&amp;$B$600</f>
        <v>22.02.2023</v>
      </c>
      <c r="C398" s="83" t="s">
        <v>74</v>
      </c>
      <c r="D398" s="84">
        <f>ROUND(((D399+D400+D402+D401)/1000),5)</f>
        <v>1.5593399999999999</v>
      </c>
      <c r="E398" s="84">
        <f>ROUND(((E399+E400+E402+E401)/1000),5)</f>
        <v>1.46071</v>
      </c>
      <c r="F398" s="84">
        <f>ROUND(((F399+F400+F402+F401)/1000),5)</f>
        <v>1.45407</v>
      </c>
      <c r="G398" s="84">
        <f t="shared" ref="G398:AA398" si="231">ROUND(((G399+G400+G402+G401)/1000),5)</f>
        <v>1.45455</v>
      </c>
      <c r="H398" s="84">
        <f t="shared" si="231"/>
        <v>1.5136000000000001</v>
      </c>
      <c r="I398" s="84">
        <f t="shared" si="231"/>
        <v>1.61656</v>
      </c>
      <c r="J398" s="84">
        <f t="shared" si="231"/>
        <v>1.8724099999999999</v>
      </c>
      <c r="K398" s="84">
        <f t="shared" si="231"/>
        <v>2.0178500000000001</v>
      </c>
      <c r="L398" s="84">
        <f t="shared" si="231"/>
        <v>2.1685599999999998</v>
      </c>
      <c r="M398" s="84">
        <f t="shared" si="231"/>
        <v>2.2042600000000001</v>
      </c>
      <c r="N398" s="84">
        <f t="shared" si="231"/>
        <v>2.22228</v>
      </c>
      <c r="O398" s="84">
        <f t="shared" si="231"/>
        <v>2.2555700000000001</v>
      </c>
      <c r="P398" s="84">
        <f t="shared" si="231"/>
        <v>2.2345199999999998</v>
      </c>
      <c r="Q398" s="84">
        <f t="shared" si="231"/>
        <v>2.2104599999999999</v>
      </c>
      <c r="R398" s="84">
        <f t="shared" si="231"/>
        <v>2.23807</v>
      </c>
      <c r="S398" s="84">
        <f t="shared" si="231"/>
        <v>2.1844000000000001</v>
      </c>
      <c r="T398" s="84">
        <f t="shared" si="231"/>
        <v>2.1480899999999998</v>
      </c>
      <c r="U398" s="84">
        <f t="shared" si="231"/>
        <v>2.15971</v>
      </c>
      <c r="V398" s="84">
        <f t="shared" si="231"/>
        <v>2.2146599999999999</v>
      </c>
      <c r="W398" s="84">
        <f t="shared" si="231"/>
        <v>2.25482</v>
      </c>
      <c r="X398" s="84">
        <f t="shared" si="231"/>
        <v>2.2049699999999999</v>
      </c>
      <c r="Y398" s="84">
        <f t="shared" si="231"/>
        <v>2.1650499999999999</v>
      </c>
      <c r="Z398" s="84">
        <f t="shared" si="231"/>
        <v>1.99315</v>
      </c>
      <c r="AA398" s="84">
        <f t="shared" si="231"/>
        <v>1.9235599999999999</v>
      </c>
    </row>
    <row r="399" spans="1:27" ht="12.75" hidden="1" customHeight="1" outlineLevel="1" x14ac:dyDescent="0.2">
      <c r="A399" s="92" t="s">
        <v>1191</v>
      </c>
      <c r="B399" s="62" t="s">
        <v>231</v>
      </c>
      <c r="C399" s="42" t="s">
        <v>77</v>
      </c>
      <c r="D399" s="43">
        <v>1227.31</v>
      </c>
      <c r="E399" s="43">
        <v>1128.68</v>
      </c>
      <c r="F399" s="43">
        <v>1122.04</v>
      </c>
      <c r="G399" s="43">
        <v>1122.52</v>
      </c>
      <c r="H399" s="43">
        <v>1181.57</v>
      </c>
      <c r="I399" s="43">
        <v>1284.53</v>
      </c>
      <c r="J399" s="43">
        <v>1540.38</v>
      </c>
      <c r="K399" s="43">
        <v>1685.82</v>
      </c>
      <c r="L399" s="43">
        <v>1836.53</v>
      </c>
      <c r="M399" s="43">
        <v>1872.23</v>
      </c>
      <c r="N399" s="43">
        <v>1890.25</v>
      </c>
      <c r="O399" s="43">
        <v>1923.54</v>
      </c>
      <c r="P399" s="43">
        <v>1902.49</v>
      </c>
      <c r="Q399" s="43">
        <v>1878.43</v>
      </c>
      <c r="R399" s="43">
        <v>1906.04</v>
      </c>
      <c r="S399" s="43">
        <v>1852.37</v>
      </c>
      <c r="T399" s="43">
        <v>1816.06</v>
      </c>
      <c r="U399" s="43">
        <v>1827.68</v>
      </c>
      <c r="V399" s="43">
        <v>1882.63</v>
      </c>
      <c r="W399" s="43">
        <v>1922.79</v>
      </c>
      <c r="X399" s="43">
        <v>1872.94</v>
      </c>
      <c r="Y399" s="43">
        <v>1833.02</v>
      </c>
      <c r="Z399" s="43">
        <v>1661.12</v>
      </c>
      <c r="AA399" s="43">
        <v>1591.53</v>
      </c>
    </row>
    <row r="400" spans="1:27" ht="12.75" hidden="1" customHeight="1" outlineLevel="1" x14ac:dyDescent="0.2">
      <c r="A400" s="92" t="s">
        <v>1192</v>
      </c>
      <c r="B400" s="62" t="s">
        <v>88</v>
      </c>
      <c r="C400" s="42" t="s">
        <v>77</v>
      </c>
      <c r="D400" s="43">
        <f>$D$295</f>
        <v>217.03</v>
      </c>
      <c r="E400" s="43">
        <f t="shared" ref="E400:AA400" si="232">$D$295</f>
        <v>217.03</v>
      </c>
      <c r="F400" s="43">
        <f t="shared" si="232"/>
        <v>217.03</v>
      </c>
      <c r="G400" s="43">
        <f t="shared" si="232"/>
        <v>217.03</v>
      </c>
      <c r="H400" s="43">
        <f t="shared" si="232"/>
        <v>217.03</v>
      </c>
      <c r="I400" s="43">
        <f t="shared" si="232"/>
        <v>217.03</v>
      </c>
      <c r="J400" s="43">
        <f t="shared" si="232"/>
        <v>217.03</v>
      </c>
      <c r="K400" s="43">
        <f t="shared" si="232"/>
        <v>217.03</v>
      </c>
      <c r="L400" s="43">
        <f t="shared" si="232"/>
        <v>217.03</v>
      </c>
      <c r="M400" s="43">
        <f t="shared" si="232"/>
        <v>217.03</v>
      </c>
      <c r="N400" s="43">
        <f t="shared" si="232"/>
        <v>217.03</v>
      </c>
      <c r="O400" s="43">
        <f t="shared" si="232"/>
        <v>217.03</v>
      </c>
      <c r="P400" s="43">
        <f t="shared" si="232"/>
        <v>217.03</v>
      </c>
      <c r="Q400" s="43">
        <f t="shared" si="232"/>
        <v>217.03</v>
      </c>
      <c r="R400" s="43">
        <f t="shared" si="232"/>
        <v>217.03</v>
      </c>
      <c r="S400" s="43">
        <f t="shared" si="232"/>
        <v>217.03</v>
      </c>
      <c r="T400" s="43">
        <f t="shared" si="232"/>
        <v>217.03</v>
      </c>
      <c r="U400" s="43">
        <f t="shared" si="232"/>
        <v>217.03</v>
      </c>
      <c r="V400" s="43">
        <f t="shared" si="232"/>
        <v>217.03</v>
      </c>
      <c r="W400" s="43">
        <f t="shared" si="232"/>
        <v>217.03</v>
      </c>
      <c r="X400" s="43">
        <f t="shared" si="232"/>
        <v>217.03</v>
      </c>
      <c r="Y400" s="43">
        <f t="shared" si="232"/>
        <v>217.03</v>
      </c>
      <c r="Z400" s="43">
        <f t="shared" si="232"/>
        <v>217.03</v>
      </c>
      <c r="AA400" s="43">
        <f t="shared" si="232"/>
        <v>217.03</v>
      </c>
    </row>
    <row r="401" spans="1:27" ht="12.75" hidden="1" customHeight="1" outlineLevel="1" x14ac:dyDescent="0.2">
      <c r="A401" s="92" t="s">
        <v>1193</v>
      </c>
      <c r="B401" s="62" t="s">
        <v>81</v>
      </c>
      <c r="C401" s="42" t="s">
        <v>77</v>
      </c>
      <c r="D401" s="43">
        <v>4.7699999999999996</v>
      </c>
      <c r="E401" s="43">
        <v>4.7699999999999996</v>
      </c>
      <c r="F401" s="43">
        <v>4.7699999999999996</v>
      </c>
      <c r="G401" s="43">
        <v>4.7699999999999996</v>
      </c>
      <c r="H401" s="43">
        <v>4.7699999999999996</v>
      </c>
      <c r="I401" s="43">
        <v>4.7699999999999996</v>
      </c>
      <c r="J401" s="43">
        <v>4.7699999999999996</v>
      </c>
      <c r="K401" s="43">
        <v>4.7699999999999996</v>
      </c>
      <c r="L401" s="43">
        <v>4.7699999999999996</v>
      </c>
      <c r="M401" s="43">
        <v>4.7699999999999996</v>
      </c>
      <c r="N401" s="43">
        <v>4.7699999999999996</v>
      </c>
      <c r="O401" s="43">
        <v>4.7699999999999996</v>
      </c>
      <c r="P401" s="43">
        <v>4.7699999999999996</v>
      </c>
      <c r="Q401" s="43">
        <v>4.7699999999999996</v>
      </c>
      <c r="R401" s="43">
        <v>4.7699999999999996</v>
      </c>
      <c r="S401" s="43">
        <v>4.7699999999999996</v>
      </c>
      <c r="T401" s="43">
        <v>4.7699999999999996</v>
      </c>
      <c r="U401" s="43">
        <v>4.7699999999999996</v>
      </c>
      <c r="V401" s="43">
        <v>4.7699999999999996</v>
      </c>
      <c r="W401" s="43">
        <v>4.7699999999999996</v>
      </c>
      <c r="X401" s="43">
        <v>4.7699999999999996</v>
      </c>
      <c r="Y401" s="43">
        <v>4.7699999999999996</v>
      </c>
      <c r="Z401" s="43">
        <v>4.7699999999999996</v>
      </c>
      <c r="AA401" s="43">
        <v>4.7699999999999996</v>
      </c>
    </row>
    <row r="402" spans="1:27" ht="12.75" hidden="1" customHeight="1" outlineLevel="1" x14ac:dyDescent="0.2">
      <c r="A402" s="92" t="s">
        <v>1194</v>
      </c>
      <c r="B402" s="62" t="s">
        <v>79</v>
      </c>
      <c r="C402" s="42" t="s">
        <v>77</v>
      </c>
      <c r="D402" s="43">
        <f>$D$11</f>
        <v>110.23</v>
      </c>
      <c r="E402" s="43">
        <f t="shared" ref="E402:AA402" si="233">$D$11</f>
        <v>110.23</v>
      </c>
      <c r="F402" s="43">
        <f t="shared" si="233"/>
        <v>110.23</v>
      </c>
      <c r="G402" s="43">
        <f t="shared" si="233"/>
        <v>110.23</v>
      </c>
      <c r="H402" s="43">
        <f t="shared" si="233"/>
        <v>110.23</v>
      </c>
      <c r="I402" s="43">
        <f t="shared" si="233"/>
        <v>110.23</v>
      </c>
      <c r="J402" s="43">
        <f t="shared" si="233"/>
        <v>110.23</v>
      </c>
      <c r="K402" s="43">
        <f t="shared" si="233"/>
        <v>110.23</v>
      </c>
      <c r="L402" s="43">
        <f t="shared" si="233"/>
        <v>110.23</v>
      </c>
      <c r="M402" s="43">
        <f t="shared" si="233"/>
        <v>110.23</v>
      </c>
      <c r="N402" s="43">
        <f t="shared" si="233"/>
        <v>110.23</v>
      </c>
      <c r="O402" s="43">
        <f t="shared" si="233"/>
        <v>110.23</v>
      </c>
      <c r="P402" s="43">
        <f t="shared" si="233"/>
        <v>110.23</v>
      </c>
      <c r="Q402" s="43">
        <f t="shared" si="233"/>
        <v>110.23</v>
      </c>
      <c r="R402" s="43">
        <f t="shared" si="233"/>
        <v>110.23</v>
      </c>
      <c r="S402" s="43">
        <f t="shared" si="233"/>
        <v>110.23</v>
      </c>
      <c r="T402" s="43">
        <f t="shared" si="233"/>
        <v>110.23</v>
      </c>
      <c r="U402" s="43">
        <f t="shared" si="233"/>
        <v>110.23</v>
      </c>
      <c r="V402" s="43">
        <f t="shared" si="233"/>
        <v>110.23</v>
      </c>
      <c r="W402" s="43">
        <f t="shared" si="233"/>
        <v>110.23</v>
      </c>
      <c r="X402" s="43">
        <f t="shared" si="233"/>
        <v>110.23</v>
      </c>
      <c r="Y402" s="43">
        <f t="shared" si="233"/>
        <v>110.23</v>
      </c>
      <c r="Z402" s="43">
        <f t="shared" si="233"/>
        <v>110.23</v>
      </c>
      <c r="AA402" s="43">
        <f t="shared" si="233"/>
        <v>110.23</v>
      </c>
    </row>
    <row r="403" spans="1:27" ht="12.75" customHeight="1" collapsed="1" x14ac:dyDescent="0.2">
      <c r="A403" s="91" t="s">
        <v>1195</v>
      </c>
      <c r="B403" s="27" t="str">
        <f>"23"&amp;"."&amp;$B$599&amp;"."&amp;$B$600</f>
        <v>23.02.2023</v>
      </c>
      <c r="C403" s="83" t="s">
        <v>74</v>
      </c>
      <c r="D403" s="84">
        <f>ROUND(((D404+D405+D407+D406)/1000),5)</f>
        <v>1.84615</v>
      </c>
      <c r="E403" s="84">
        <f>ROUND(((E404+E405+E407+E406)/1000),5)</f>
        <v>1.62493</v>
      </c>
      <c r="F403" s="84">
        <f>ROUND(((F404+F405+F407+F406)/1000),5)</f>
        <v>1.58667</v>
      </c>
      <c r="G403" s="84">
        <f t="shared" ref="G403:AA403" si="234">ROUND(((G404+G405+G407+G406)/1000),5)</f>
        <v>1.56897</v>
      </c>
      <c r="H403" s="84">
        <f t="shared" si="234"/>
        <v>1.59876</v>
      </c>
      <c r="I403" s="84">
        <f t="shared" si="234"/>
        <v>1.6321600000000001</v>
      </c>
      <c r="J403" s="84">
        <f t="shared" si="234"/>
        <v>1.7360899999999999</v>
      </c>
      <c r="K403" s="84">
        <f t="shared" si="234"/>
        <v>1.8660300000000001</v>
      </c>
      <c r="L403" s="84">
        <f t="shared" si="234"/>
        <v>1.9773799999999999</v>
      </c>
      <c r="M403" s="84">
        <f t="shared" si="234"/>
        <v>2.0899000000000001</v>
      </c>
      <c r="N403" s="84">
        <f t="shared" si="234"/>
        <v>2.1362000000000001</v>
      </c>
      <c r="O403" s="84">
        <f t="shared" si="234"/>
        <v>2.1492399999999998</v>
      </c>
      <c r="P403" s="84">
        <f t="shared" si="234"/>
        <v>2.1391300000000002</v>
      </c>
      <c r="Q403" s="84">
        <f t="shared" si="234"/>
        <v>2.13348</v>
      </c>
      <c r="R403" s="84">
        <f t="shared" si="234"/>
        <v>2.0918100000000002</v>
      </c>
      <c r="S403" s="84">
        <f t="shared" si="234"/>
        <v>2.0868899999999999</v>
      </c>
      <c r="T403" s="84">
        <f t="shared" si="234"/>
        <v>2.0816499999999998</v>
      </c>
      <c r="U403" s="84">
        <f t="shared" si="234"/>
        <v>2.11036</v>
      </c>
      <c r="V403" s="84">
        <f t="shared" si="234"/>
        <v>2.1636199999999999</v>
      </c>
      <c r="W403" s="84">
        <f t="shared" si="234"/>
        <v>2.1665899999999998</v>
      </c>
      <c r="X403" s="84">
        <f t="shared" si="234"/>
        <v>2.1778900000000001</v>
      </c>
      <c r="Y403" s="84">
        <f t="shared" si="234"/>
        <v>2.1200299999999999</v>
      </c>
      <c r="Z403" s="84">
        <f t="shared" si="234"/>
        <v>1.98915</v>
      </c>
      <c r="AA403" s="84">
        <f t="shared" si="234"/>
        <v>1.93658</v>
      </c>
    </row>
    <row r="404" spans="1:27" ht="12.75" hidden="1" customHeight="1" outlineLevel="1" x14ac:dyDescent="0.2">
      <c r="A404" s="92" t="s">
        <v>1196</v>
      </c>
      <c r="B404" s="62" t="s">
        <v>231</v>
      </c>
      <c r="C404" s="42" t="s">
        <v>77</v>
      </c>
      <c r="D404" s="43">
        <v>1514.12</v>
      </c>
      <c r="E404" s="43">
        <v>1292.9000000000001</v>
      </c>
      <c r="F404" s="43">
        <v>1254.6400000000001</v>
      </c>
      <c r="G404" s="43">
        <v>1236.94</v>
      </c>
      <c r="H404" s="43">
        <v>1266.73</v>
      </c>
      <c r="I404" s="43">
        <v>1300.1300000000001</v>
      </c>
      <c r="J404" s="43">
        <v>1404.06</v>
      </c>
      <c r="K404" s="43">
        <v>1534</v>
      </c>
      <c r="L404" s="43">
        <v>1645.35</v>
      </c>
      <c r="M404" s="43">
        <v>1757.87</v>
      </c>
      <c r="N404" s="43">
        <v>1804.17</v>
      </c>
      <c r="O404" s="43">
        <v>1817.21</v>
      </c>
      <c r="P404" s="43">
        <v>1807.1</v>
      </c>
      <c r="Q404" s="43">
        <v>1801.45</v>
      </c>
      <c r="R404" s="43">
        <v>1759.78</v>
      </c>
      <c r="S404" s="43">
        <v>1754.86</v>
      </c>
      <c r="T404" s="43">
        <v>1749.62</v>
      </c>
      <c r="U404" s="43">
        <v>1778.33</v>
      </c>
      <c r="V404" s="43">
        <v>1831.59</v>
      </c>
      <c r="W404" s="43">
        <v>1834.56</v>
      </c>
      <c r="X404" s="43">
        <v>1845.86</v>
      </c>
      <c r="Y404" s="43">
        <v>1788</v>
      </c>
      <c r="Z404" s="43">
        <v>1657.12</v>
      </c>
      <c r="AA404" s="43">
        <v>1604.55</v>
      </c>
    </row>
    <row r="405" spans="1:27" ht="12.75" hidden="1" customHeight="1" outlineLevel="1" x14ac:dyDescent="0.2">
      <c r="A405" s="92" t="s">
        <v>1197</v>
      </c>
      <c r="B405" s="62" t="s">
        <v>88</v>
      </c>
      <c r="C405" s="42" t="s">
        <v>77</v>
      </c>
      <c r="D405" s="43">
        <f>$D$295</f>
        <v>217.03</v>
      </c>
      <c r="E405" s="43">
        <f t="shared" ref="E405:AA405" si="235">$D$295</f>
        <v>217.03</v>
      </c>
      <c r="F405" s="43">
        <f t="shared" si="235"/>
        <v>217.03</v>
      </c>
      <c r="G405" s="43">
        <f t="shared" si="235"/>
        <v>217.03</v>
      </c>
      <c r="H405" s="43">
        <f t="shared" si="235"/>
        <v>217.03</v>
      </c>
      <c r="I405" s="43">
        <f t="shared" si="235"/>
        <v>217.03</v>
      </c>
      <c r="J405" s="43">
        <f t="shared" si="235"/>
        <v>217.03</v>
      </c>
      <c r="K405" s="43">
        <f t="shared" si="235"/>
        <v>217.03</v>
      </c>
      <c r="L405" s="43">
        <f t="shared" si="235"/>
        <v>217.03</v>
      </c>
      <c r="M405" s="43">
        <f t="shared" si="235"/>
        <v>217.03</v>
      </c>
      <c r="N405" s="43">
        <f t="shared" si="235"/>
        <v>217.03</v>
      </c>
      <c r="O405" s="43">
        <f t="shared" si="235"/>
        <v>217.03</v>
      </c>
      <c r="P405" s="43">
        <f t="shared" si="235"/>
        <v>217.03</v>
      </c>
      <c r="Q405" s="43">
        <f t="shared" si="235"/>
        <v>217.03</v>
      </c>
      <c r="R405" s="43">
        <f t="shared" si="235"/>
        <v>217.03</v>
      </c>
      <c r="S405" s="43">
        <f t="shared" si="235"/>
        <v>217.03</v>
      </c>
      <c r="T405" s="43">
        <f t="shared" si="235"/>
        <v>217.03</v>
      </c>
      <c r="U405" s="43">
        <f t="shared" si="235"/>
        <v>217.03</v>
      </c>
      <c r="V405" s="43">
        <f t="shared" si="235"/>
        <v>217.03</v>
      </c>
      <c r="W405" s="43">
        <f t="shared" si="235"/>
        <v>217.03</v>
      </c>
      <c r="X405" s="43">
        <f t="shared" si="235"/>
        <v>217.03</v>
      </c>
      <c r="Y405" s="43">
        <f t="shared" si="235"/>
        <v>217.03</v>
      </c>
      <c r="Z405" s="43">
        <f t="shared" si="235"/>
        <v>217.03</v>
      </c>
      <c r="AA405" s="43">
        <f t="shared" si="235"/>
        <v>217.03</v>
      </c>
    </row>
    <row r="406" spans="1:27" ht="12.75" hidden="1" customHeight="1" outlineLevel="1" x14ac:dyDescent="0.2">
      <c r="A406" s="92" t="s">
        <v>1198</v>
      </c>
      <c r="B406" s="62" t="s">
        <v>81</v>
      </c>
      <c r="C406" s="42" t="s">
        <v>77</v>
      </c>
      <c r="D406" s="43">
        <v>4.7699999999999996</v>
      </c>
      <c r="E406" s="43">
        <v>4.7699999999999996</v>
      </c>
      <c r="F406" s="43">
        <v>4.7699999999999996</v>
      </c>
      <c r="G406" s="43">
        <v>4.7699999999999996</v>
      </c>
      <c r="H406" s="43">
        <v>4.7699999999999996</v>
      </c>
      <c r="I406" s="43">
        <v>4.7699999999999996</v>
      </c>
      <c r="J406" s="43">
        <v>4.7699999999999996</v>
      </c>
      <c r="K406" s="43">
        <v>4.7699999999999996</v>
      </c>
      <c r="L406" s="43">
        <v>4.7699999999999996</v>
      </c>
      <c r="M406" s="43">
        <v>4.7699999999999996</v>
      </c>
      <c r="N406" s="43">
        <v>4.7699999999999996</v>
      </c>
      <c r="O406" s="43">
        <v>4.7699999999999996</v>
      </c>
      <c r="P406" s="43">
        <v>4.7699999999999996</v>
      </c>
      <c r="Q406" s="43">
        <v>4.7699999999999996</v>
      </c>
      <c r="R406" s="43">
        <v>4.7699999999999996</v>
      </c>
      <c r="S406" s="43">
        <v>4.7699999999999996</v>
      </c>
      <c r="T406" s="43">
        <v>4.7699999999999996</v>
      </c>
      <c r="U406" s="43">
        <v>4.7699999999999996</v>
      </c>
      <c r="V406" s="43">
        <v>4.7699999999999996</v>
      </c>
      <c r="W406" s="43">
        <v>4.7699999999999996</v>
      </c>
      <c r="X406" s="43">
        <v>4.7699999999999996</v>
      </c>
      <c r="Y406" s="43">
        <v>4.7699999999999996</v>
      </c>
      <c r="Z406" s="43">
        <v>4.7699999999999996</v>
      </c>
      <c r="AA406" s="43">
        <v>4.7699999999999996</v>
      </c>
    </row>
    <row r="407" spans="1:27" ht="12.75" hidden="1" customHeight="1" outlineLevel="1" x14ac:dyDescent="0.2">
      <c r="A407" s="92" t="s">
        <v>1199</v>
      </c>
      <c r="B407" s="62" t="s">
        <v>79</v>
      </c>
      <c r="C407" s="42" t="s">
        <v>77</v>
      </c>
      <c r="D407" s="43">
        <f>$D$11</f>
        <v>110.23</v>
      </c>
      <c r="E407" s="43">
        <f t="shared" ref="E407:AA407" si="236">$D$11</f>
        <v>110.23</v>
      </c>
      <c r="F407" s="43">
        <f t="shared" si="236"/>
        <v>110.23</v>
      </c>
      <c r="G407" s="43">
        <f t="shared" si="236"/>
        <v>110.23</v>
      </c>
      <c r="H407" s="43">
        <f t="shared" si="236"/>
        <v>110.23</v>
      </c>
      <c r="I407" s="43">
        <f t="shared" si="236"/>
        <v>110.23</v>
      </c>
      <c r="J407" s="43">
        <f t="shared" si="236"/>
        <v>110.23</v>
      </c>
      <c r="K407" s="43">
        <f t="shared" si="236"/>
        <v>110.23</v>
      </c>
      <c r="L407" s="43">
        <f t="shared" si="236"/>
        <v>110.23</v>
      </c>
      <c r="M407" s="43">
        <f t="shared" si="236"/>
        <v>110.23</v>
      </c>
      <c r="N407" s="43">
        <f t="shared" si="236"/>
        <v>110.23</v>
      </c>
      <c r="O407" s="43">
        <f t="shared" si="236"/>
        <v>110.23</v>
      </c>
      <c r="P407" s="43">
        <f t="shared" si="236"/>
        <v>110.23</v>
      </c>
      <c r="Q407" s="43">
        <f t="shared" si="236"/>
        <v>110.23</v>
      </c>
      <c r="R407" s="43">
        <f t="shared" si="236"/>
        <v>110.23</v>
      </c>
      <c r="S407" s="43">
        <f t="shared" si="236"/>
        <v>110.23</v>
      </c>
      <c r="T407" s="43">
        <f t="shared" si="236"/>
        <v>110.23</v>
      </c>
      <c r="U407" s="43">
        <f t="shared" si="236"/>
        <v>110.23</v>
      </c>
      <c r="V407" s="43">
        <f t="shared" si="236"/>
        <v>110.23</v>
      </c>
      <c r="W407" s="43">
        <f t="shared" si="236"/>
        <v>110.23</v>
      </c>
      <c r="X407" s="43">
        <f t="shared" si="236"/>
        <v>110.23</v>
      </c>
      <c r="Y407" s="43">
        <f t="shared" si="236"/>
        <v>110.23</v>
      </c>
      <c r="Z407" s="43">
        <f t="shared" si="236"/>
        <v>110.23</v>
      </c>
      <c r="AA407" s="43">
        <f t="shared" si="236"/>
        <v>110.23</v>
      </c>
    </row>
    <row r="408" spans="1:27" ht="12.75" customHeight="1" collapsed="1" x14ac:dyDescent="0.2">
      <c r="A408" s="91" t="s">
        <v>1200</v>
      </c>
      <c r="B408" s="27" t="str">
        <f>"24"&amp;"."&amp;$B$599&amp;"."&amp;$B$600</f>
        <v>24.02.2023</v>
      </c>
      <c r="C408" s="83" t="s">
        <v>74</v>
      </c>
      <c r="D408" s="84">
        <f>ROUND(((D409+D410+D412+D411)/1000),5)</f>
        <v>1.86572</v>
      </c>
      <c r="E408" s="84">
        <f>ROUND(((E409+E410+E412+E411)/1000),5)</f>
        <v>1.6893</v>
      </c>
      <c r="F408" s="84">
        <f>ROUND(((F409+F410+F412+F411)/1000),5)</f>
        <v>1.59934</v>
      </c>
      <c r="G408" s="84">
        <f t="shared" ref="G408:AA408" si="237">ROUND(((G409+G410+G412+G411)/1000),5)</f>
        <v>1.5626500000000001</v>
      </c>
      <c r="H408" s="84">
        <f t="shared" si="237"/>
        <v>1.59768</v>
      </c>
      <c r="I408" s="84">
        <f t="shared" si="237"/>
        <v>1.6848099999999999</v>
      </c>
      <c r="J408" s="84">
        <f t="shared" si="237"/>
        <v>1.7946</v>
      </c>
      <c r="K408" s="84">
        <f t="shared" si="237"/>
        <v>1.9243699999999999</v>
      </c>
      <c r="L408" s="84">
        <f t="shared" si="237"/>
        <v>2.0197099999999999</v>
      </c>
      <c r="M408" s="84">
        <f t="shared" si="237"/>
        <v>2.1743600000000001</v>
      </c>
      <c r="N408" s="84">
        <f t="shared" si="237"/>
        <v>2.21475</v>
      </c>
      <c r="O408" s="84">
        <f t="shared" si="237"/>
        <v>2.2285599999999999</v>
      </c>
      <c r="P408" s="84">
        <f t="shared" si="237"/>
        <v>2.2273200000000002</v>
      </c>
      <c r="Q408" s="84">
        <f t="shared" si="237"/>
        <v>2.2233000000000001</v>
      </c>
      <c r="R408" s="84">
        <f t="shared" si="237"/>
        <v>2.1865800000000002</v>
      </c>
      <c r="S408" s="84">
        <f t="shared" si="237"/>
        <v>2.1824400000000002</v>
      </c>
      <c r="T408" s="84">
        <f t="shared" si="237"/>
        <v>2.1740900000000001</v>
      </c>
      <c r="U408" s="84">
        <f t="shared" si="237"/>
        <v>2.20322</v>
      </c>
      <c r="V408" s="84">
        <f t="shared" si="237"/>
        <v>2.23482</v>
      </c>
      <c r="W408" s="84">
        <f t="shared" si="237"/>
        <v>2.2317999999999998</v>
      </c>
      <c r="X408" s="84">
        <f t="shared" si="237"/>
        <v>2.23868</v>
      </c>
      <c r="Y408" s="84">
        <f t="shared" si="237"/>
        <v>2.1976100000000001</v>
      </c>
      <c r="Z408" s="84">
        <f t="shared" si="237"/>
        <v>1.9924900000000001</v>
      </c>
      <c r="AA408" s="84">
        <f t="shared" si="237"/>
        <v>1.9525399999999999</v>
      </c>
    </row>
    <row r="409" spans="1:27" ht="12.75" hidden="1" customHeight="1" outlineLevel="1" x14ac:dyDescent="0.2">
      <c r="A409" s="92" t="s">
        <v>1201</v>
      </c>
      <c r="B409" s="62" t="s">
        <v>231</v>
      </c>
      <c r="C409" s="42" t="s">
        <v>77</v>
      </c>
      <c r="D409" s="43">
        <v>1533.69</v>
      </c>
      <c r="E409" s="43">
        <v>1357.27</v>
      </c>
      <c r="F409" s="43">
        <v>1267.31</v>
      </c>
      <c r="G409" s="43">
        <v>1230.6199999999999</v>
      </c>
      <c r="H409" s="43">
        <v>1265.6500000000001</v>
      </c>
      <c r="I409" s="43">
        <v>1352.78</v>
      </c>
      <c r="J409" s="43">
        <v>1462.57</v>
      </c>
      <c r="K409" s="43">
        <v>1592.34</v>
      </c>
      <c r="L409" s="43">
        <v>1687.68</v>
      </c>
      <c r="M409" s="43">
        <v>1842.33</v>
      </c>
      <c r="N409" s="43">
        <v>1882.72</v>
      </c>
      <c r="O409" s="43">
        <v>1896.53</v>
      </c>
      <c r="P409" s="43">
        <v>1895.29</v>
      </c>
      <c r="Q409" s="43">
        <v>1891.27</v>
      </c>
      <c r="R409" s="43">
        <v>1854.55</v>
      </c>
      <c r="S409" s="43">
        <v>1850.41</v>
      </c>
      <c r="T409" s="43">
        <v>1842.06</v>
      </c>
      <c r="U409" s="43">
        <v>1871.19</v>
      </c>
      <c r="V409" s="43">
        <v>1902.79</v>
      </c>
      <c r="W409" s="43">
        <v>1899.77</v>
      </c>
      <c r="X409" s="43">
        <v>1906.65</v>
      </c>
      <c r="Y409" s="43">
        <v>1865.58</v>
      </c>
      <c r="Z409" s="43">
        <v>1660.46</v>
      </c>
      <c r="AA409" s="43">
        <v>1620.51</v>
      </c>
    </row>
    <row r="410" spans="1:27" ht="12.75" hidden="1" customHeight="1" outlineLevel="1" x14ac:dyDescent="0.2">
      <c r="A410" s="92" t="s">
        <v>1202</v>
      </c>
      <c r="B410" s="62" t="s">
        <v>88</v>
      </c>
      <c r="C410" s="42" t="s">
        <v>77</v>
      </c>
      <c r="D410" s="43">
        <f>$D$295</f>
        <v>217.03</v>
      </c>
      <c r="E410" s="43">
        <f t="shared" ref="E410:AA410" si="238">$D$295</f>
        <v>217.03</v>
      </c>
      <c r="F410" s="43">
        <f t="shared" si="238"/>
        <v>217.03</v>
      </c>
      <c r="G410" s="43">
        <f t="shared" si="238"/>
        <v>217.03</v>
      </c>
      <c r="H410" s="43">
        <f t="shared" si="238"/>
        <v>217.03</v>
      </c>
      <c r="I410" s="43">
        <f t="shared" si="238"/>
        <v>217.03</v>
      </c>
      <c r="J410" s="43">
        <f t="shared" si="238"/>
        <v>217.03</v>
      </c>
      <c r="K410" s="43">
        <f t="shared" si="238"/>
        <v>217.03</v>
      </c>
      <c r="L410" s="43">
        <f t="shared" si="238"/>
        <v>217.03</v>
      </c>
      <c r="M410" s="43">
        <f t="shared" si="238"/>
        <v>217.03</v>
      </c>
      <c r="N410" s="43">
        <f t="shared" si="238"/>
        <v>217.03</v>
      </c>
      <c r="O410" s="43">
        <f t="shared" si="238"/>
        <v>217.03</v>
      </c>
      <c r="P410" s="43">
        <f t="shared" si="238"/>
        <v>217.03</v>
      </c>
      <c r="Q410" s="43">
        <f t="shared" si="238"/>
        <v>217.03</v>
      </c>
      <c r="R410" s="43">
        <f t="shared" si="238"/>
        <v>217.03</v>
      </c>
      <c r="S410" s="43">
        <f t="shared" si="238"/>
        <v>217.03</v>
      </c>
      <c r="T410" s="43">
        <f t="shared" si="238"/>
        <v>217.03</v>
      </c>
      <c r="U410" s="43">
        <f t="shared" si="238"/>
        <v>217.03</v>
      </c>
      <c r="V410" s="43">
        <f t="shared" si="238"/>
        <v>217.03</v>
      </c>
      <c r="W410" s="43">
        <f t="shared" si="238"/>
        <v>217.03</v>
      </c>
      <c r="X410" s="43">
        <f t="shared" si="238"/>
        <v>217.03</v>
      </c>
      <c r="Y410" s="43">
        <f t="shared" si="238"/>
        <v>217.03</v>
      </c>
      <c r="Z410" s="43">
        <f t="shared" si="238"/>
        <v>217.03</v>
      </c>
      <c r="AA410" s="43">
        <f t="shared" si="238"/>
        <v>217.03</v>
      </c>
    </row>
    <row r="411" spans="1:27" ht="12.75" hidden="1" customHeight="1" outlineLevel="1" x14ac:dyDescent="0.2">
      <c r="A411" s="92" t="s">
        <v>1203</v>
      </c>
      <c r="B411" s="62" t="s">
        <v>81</v>
      </c>
      <c r="C411" s="42" t="s">
        <v>77</v>
      </c>
      <c r="D411" s="43">
        <v>4.7699999999999996</v>
      </c>
      <c r="E411" s="43">
        <v>4.7699999999999996</v>
      </c>
      <c r="F411" s="43">
        <v>4.7699999999999996</v>
      </c>
      <c r="G411" s="43">
        <v>4.7699999999999996</v>
      </c>
      <c r="H411" s="43">
        <v>4.7699999999999996</v>
      </c>
      <c r="I411" s="43">
        <v>4.7699999999999996</v>
      </c>
      <c r="J411" s="43">
        <v>4.7699999999999996</v>
      </c>
      <c r="K411" s="43">
        <v>4.7699999999999996</v>
      </c>
      <c r="L411" s="43">
        <v>4.7699999999999996</v>
      </c>
      <c r="M411" s="43">
        <v>4.7699999999999996</v>
      </c>
      <c r="N411" s="43">
        <v>4.7699999999999996</v>
      </c>
      <c r="O411" s="43">
        <v>4.7699999999999996</v>
      </c>
      <c r="P411" s="43">
        <v>4.7699999999999996</v>
      </c>
      <c r="Q411" s="43">
        <v>4.7699999999999996</v>
      </c>
      <c r="R411" s="43">
        <v>4.7699999999999996</v>
      </c>
      <c r="S411" s="43">
        <v>4.7699999999999996</v>
      </c>
      <c r="T411" s="43">
        <v>4.7699999999999996</v>
      </c>
      <c r="U411" s="43">
        <v>4.7699999999999996</v>
      </c>
      <c r="V411" s="43">
        <v>4.7699999999999996</v>
      </c>
      <c r="W411" s="43">
        <v>4.7699999999999996</v>
      </c>
      <c r="X411" s="43">
        <v>4.7699999999999996</v>
      </c>
      <c r="Y411" s="43">
        <v>4.7699999999999996</v>
      </c>
      <c r="Z411" s="43">
        <v>4.7699999999999996</v>
      </c>
      <c r="AA411" s="43">
        <v>4.7699999999999996</v>
      </c>
    </row>
    <row r="412" spans="1:27" ht="12.75" hidden="1" customHeight="1" outlineLevel="1" x14ac:dyDescent="0.2">
      <c r="A412" s="92" t="s">
        <v>1204</v>
      </c>
      <c r="B412" s="62" t="s">
        <v>79</v>
      </c>
      <c r="C412" s="42" t="s">
        <v>77</v>
      </c>
      <c r="D412" s="43">
        <f>$D$11</f>
        <v>110.23</v>
      </c>
      <c r="E412" s="43">
        <f t="shared" ref="E412:AA412" si="239">$D$11</f>
        <v>110.23</v>
      </c>
      <c r="F412" s="43">
        <f t="shared" si="239"/>
        <v>110.23</v>
      </c>
      <c r="G412" s="43">
        <f t="shared" si="239"/>
        <v>110.23</v>
      </c>
      <c r="H412" s="43">
        <f t="shared" si="239"/>
        <v>110.23</v>
      </c>
      <c r="I412" s="43">
        <f t="shared" si="239"/>
        <v>110.23</v>
      </c>
      <c r="J412" s="43">
        <f t="shared" si="239"/>
        <v>110.23</v>
      </c>
      <c r="K412" s="43">
        <f t="shared" si="239"/>
        <v>110.23</v>
      </c>
      <c r="L412" s="43">
        <f t="shared" si="239"/>
        <v>110.23</v>
      </c>
      <c r="M412" s="43">
        <f t="shared" si="239"/>
        <v>110.23</v>
      </c>
      <c r="N412" s="43">
        <f t="shared" si="239"/>
        <v>110.23</v>
      </c>
      <c r="O412" s="43">
        <f t="shared" si="239"/>
        <v>110.23</v>
      </c>
      <c r="P412" s="43">
        <f t="shared" si="239"/>
        <v>110.23</v>
      </c>
      <c r="Q412" s="43">
        <f t="shared" si="239"/>
        <v>110.23</v>
      </c>
      <c r="R412" s="43">
        <f t="shared" si="239"/>
        <v>110.23</v>
      </c>
      <c r="S412" s="43">
        <f t="shared" si="239"/>
        <v>110.23</v>
      </c>
      <c r="T412" s="43">
        <f t="shared" si="239"/>
        <v>110.23</v>
      </c>
      <c r="U412" s="43">
        <f t="shared" si="239"/>
        <v>110.23</v>
      </c>
      <c r="V412" s="43">
        <f t="shared" si="239"/>
        <v>110.23</v>
      </c>
      <c r="W412" s="43">
        <f t="shared" si="239"/>
        <v>110.23</v>
      </c>
      <c r="X412" s="43">
        <f t="shared" si="239"/>
        <v>110.23</v>
      </c>
      <c r="Y412" s="43">
        <f t="shared" si="239"/>
        <v>110.23</v>
      </c>
      <c r="Z412" s="43">
        <f t="shared" si="239"/>
        <v>110.23</v>
      </c>
      <c r="AA412" s="43">
        <f t="shared" si="239"/>
        <v>110.23</v>
      </c>
    </row>
    <row r="413" spans="1:27" collapsed="1" x14ac:dyDescent="0.2">
      <c r="A413" s="91" t="s">
        <v>1205</v>
      </c>
      <c r="B413" s="27" t="str">
        <f>"25"&amp;"."&amp;$B$599&amp;"."&amp;$B$600</f>
        <v>25.02.2023</v>
      </c>
      <c r="C413" s="83" t="s">
        <v>74</v>
      </c>
      <c r="D413" s="84">
        <f>ROUND(((D414+D415+D417+D416)/1000),5)</f>
        <v>1.8516900000000001</v>
      </c>
      <c r="E413" s="84">
        <f>ROUND(((E414+E415+E417+E416)/1000),5)</f>
        <v>1.6080700000000001</v>
      </c>
      <c r="F413" s="84">
        <f>ROUND(((F414+F415+F417+F416)/1000),5)</f>
        <v>1.55335</v>
      </c>
      <c r="G413" s="84">
        <f t="shared" ref="G413:AA413" si="240">ROUND(((G414+G415+G417+G416)/1000),5)</f>
        <v>1.5208299999999999</v>
      </c>
      <c r="H413" s="84">
        <f t="shared" si="240"/>
        <v>1.55437</v>
      </c>
      <c r="I413" s="84">
        <f t="shared" si="240"/>
        <v>1.6360699999999999</v>
      </c>
      <c r="J413" s="84">
        <f t="shared" si="240"/>
        <v>1.7131400000000001</v>
      </c>
      <c r="K413" s="84">
        <f t="shared" si="240"/>
        <v>1.8777900000000001</v>
      </c>
      <c r="L413" s="84">
        <f t="shared" si="240"/>
        <v>2.0443199999999999</v>
      </c>
      <c r="M413" s="84">
        <f t="shared" si="240"/>
        <v>2.17245</v>
      </c>
      <c r="N413" s="84">
        <f t="shared" si="240"/>
        <v>2.21346</v>
      </c>
      <c r="O413" s="84">
        <f t="shared" si="240"/>
        <v>2.22621</v>
      </c>
      <c r="P413" s="84">
        <f t="shared" si="240"/>
        <v>2.2192500000000002</v>
      </c>
      <c r="Q413" s="84">
        <f t="shared" si="240"/>
        <v>2.2136200000000001</v>
      </c>
      <c r="R413" s="84">
        <f t="shared" si="240"/>
        <v>2.17035</v>
      </c>
      <c r="S413" s="84">
        <f t="shared" si="240"/>
        <v>2.1648999999999998</v>
      </c>
      <c r="T413" s="84">
        <f t="shared" si="240"/>
        <v>2.1567699999999999</v>
      </c>
      <c r="U413" s="84">
        <f t="shared" si="240"/>
        <v>2.19889</v>
      </c>
      <c r="V413" s="84">
        <f t="shared" si="240"/>
        <v>2.30904</v>
      </c>
      <c r="W413" s="84">
        <f t="shared" si="240"/>
        <v>2.2135600000000002</v>
      </c>
      <c r="X413" s="84">
        <f t="shared" si="240"/>
        <v>2.2087699999999999</v>
      </c>
      <c r="Y413" s="84">
        <f t="shared" si="240"/>
        <v>2.1446399999999999</v>
      </c>
      <c r="Z413" s="84">
        <f t="shared" si="240"/>
        <v>1.97733</v>
      </c>
      <c r="AA413" s="84">
        <f t="shared" si="240"/>
        <v>1.9208099999999999</v>
      </c>
    </row>
    <row r="414" spans="1:27" ht="12.75" hidden="1" customHeight="1" outlineLevel="1" x14ac:dyDescent="0.2">
      <c r="A414" s="92" t="s">
        <v>1206</v>
      </c>
      <c r="B414" s="62" t="s">
        <v>231</v>
      </c>
      <c r="C414" s="42" t="s">
        <v>77</v>
      </c>
      <c r="D414" s="43">
        <v>1519.66</v>
      </c>
      <c r="E414" s="43">
        <v>1276.04</v>
      </c>
      <c r="F414" s="43">
        <v>1221.32</v>
      </c>
      <c r="G414" s="43">
        <v>1188.8</v>
      </c>
      <c r="H414" s="43">
        <v>1222.3399999999999</v>
      </c>
      <c r="I414" s="43">
        <v>1304.04</v>
      </c>
      <c r="J414" s="43">
        <v>1381.11</v>
      </c>
      <c r="K414" s="43">
        <v>1545.76</v>
      </c>
      <c r="L414" s="43">
        <v>1712.29</v>
      </c>
      <c r="M414" s="43">
        <v>1840.42</v>
      </c>
      <c r="N414" s="43">
        <v>1881.43</v>
      </c>
      <c r="O414" s="43">
        <v>1894.18</v>
      </c>
      <c r="P414" s="43">
        <v>1887.22</v>
      </c>
      <c r="Q414" s="43">
        <v>1881.59</v>
      </c>
      <c r="R414" s="43">
        <v>1838.32</v>
      </c>
      <c r="S414" s="43">
        <v>1832.87</v>
      </c>
      <c r="T414" s="43">
        <v>1824.74</v>
      </c>
      <c r="U414" s="43">
        <v>1866.86</v>
      </c>
      <c r="V414" s="43">
        <v>1977.01</v>
      </c>
      <c r="W414" s="43">
        <v>1881.53</v>
      </c>
      <c r="X414" s="43">
        <v>1876.74</v>
      </c>
      <c r="Y414" s="43">
        <v>1812.61</v>
      </c>
      <c r="Z414" s="43">
        <v>1645.3</v>
      </c>
      <c r="AA414" s="43">
        <v>1588.78</v>
      </c>
    </row>
    <row r="415" spans="1:27" ht="12.75" hidden="1" customHeight="1" outlineLevel="1" x14ac:dyDescent="0.2">
      <c r="A415" s="92" t="s">
        <v>1207</v>
      </c>
      <c r="B415" s="62" t="s">
        <v>88</v>
      </c>
      <c r="C415" s="42" t="s">
        <v>77</v>
      </c>
      <c r="D415" s="43">
        <f>$D$295</f>
        <v>217.03</v>
      </c>
      <c r="E415" s="43">
        <f t="shared" ref="E415:AA415" si="241">$D$295</f>
        <v>217.03</v>
      </c>
      <c r="F415" s="43">
        <f t="shared" si="241"/>
        <v>217.03</v>
      </c>
      <c r="G415" s="43">
        <f t="shared" si="241"/>
        <v>217.03</v>
      </c>
      <c r="H415" s="43">
        <f t="shared" si="241"/>
        <v>217.03</v>
      </c>
      <c r="I415" s="43">
        <f t="shared" si="241"/>
        <v>217.03</v>
      </c>
      <c r="J415" s="43">
        <f t="shared" si="241"/>
        <v>217.03</v>
      </c>
      <c r="K415" s="43">
        <f t="shared" si="241"/>
        <v>217.03</v>
      </c>
      <c r="L415" s="43">
        <f t="shared" si="241"/>
        <v>217.03</v>
      </c>
      <c r="M415" s="43">
        <f t="shared" si="241"/>
        <v>217.03</v>
      </c>
      <c r="N415" s="43">
        <f t="shared" si="241"/>
        <v>217.03</v>
      </c>
      <c r="O415" s="43">
        <f t="shared" si="241"/>
        <v>217.03</v>
      </c>
      <c r="P415" s="43">
        <f t="shared" si="241"/>
        <v>217.03</v>
      </c>
      <c r="Q415" s="43">
        <f t="shared" si="241"/>
        <v>217.03</v>
      </c>
      <c r="R415" s="43">
        <f t="shared" si="241"/>
        <v>217.03</v>
      </c>
      <c r="S415" s="43">
        <f t="shared" si="241"/>
        <v>217.03</v>
      </c>
      <c r="T415" s="43">
        <f t="shared" si="241"/>
        <v>217.03</v>
      </c>
      <c r="U415" s="43">
        <f t="shared" si="241"/>
        <v>217.03</v>
      </c>
      <c r="V415" s="43">
        <f t="shared" si="241"/>
        <v>217.03</v>
      </c>
      <c r="W415" s="43">
        <f t="shared" si="241"/>
        <v>217.03</v>
      </c>
      <c r="X415" s="43">
        <f t="shared" si="241"/>
        <v>217.03</v>
      </c>
      <c r="Y415" s="43">
        <f t="shared" si="241"/>
        <v>217.03</v>
      </c>
      <c r="Z415" s="43">
        <f t="shared" si="241"/>
        <v>217.03</v>
      </c>
      <c r="AA415" s="43">
        <f t="shared" si="241"/>
        <v>217.03</v>
      </c>
    </row>
    <row r="416" spans="1:27" ht="12.75" hidden="1" customHeight="1" outlineLevel="1" x14ac:dyDescent="0.2">
      <c r="A416" s="92" t="s">
        <v>1208</v>
      </c>
      <c r="B416" s="62" t="s">
        <v>81</v>
      </c>
      <c r="C416" s="42" t="s">
        <v>77</v>
      </c>
      <c r="D416" s="43">
        <v>4.7699999999999996</v>
      </c>
      <c r="E416" s="43">
        <v>4.7699999999999996</v>
      </c>
      <c r="F416" s="43">
        <v>4.7699999999999996</v>
      </c>
      <c r="G416" s="43">
        <v>4.7699999999999996</v>
      </c>
      <c r="H416" s="43">
        <v>4.7699999999999996</v>
      </c>
      <c r="I416" s="43">
        <v>4.7699999999999996</v>
      </c>
      <c r="J416" s="43">
        <v>4.7699999999999996</v>
      </c>
      <c r="K416" s="43">
        <v>4.7699999999999996</v>
      </c>
      <c r="L416" s="43">
        <v>4.7699999999999996</v>
      </c>
      <c r="M416" s="43">
        <v>4.7699999999999996</v>
      </c>
      <c r="N416" s="43">
        <v>4.7699999999999996</v>
      </c>
      <c r="O416" s="43">
        <v>4.7699999999999996</v>
      </c>
      <c r="P416" s="43">
        <v>4.7699999999999996</v>
      </c>
      <c r="Q416" s="43">
        <v>4.7699999999999996</v>
      </c>
      <c r="R416" s="43">
        <v>4.7699999999999996</v>
      </c>
      <c r="S416" s="43">
        <v>4.7699999999999996</v>
      </c>
      <c r="T416" s="43">
        <v>4.7699999999999996</v>
      </c>
      <c r="U416" s="43">
        <v>4.7699999999999996</v>
      </c>
      <c r="V416" s="43">
        <v>4.7699999999999996</v>
      </c>
      <c r="W416" s="43">
        <v>4.7699999999999996</v>
      </c>
      <c r="X416" s="43">
        <v>4.7699999999999996</v>
      </c>
      <c r="Y416" s="43">
        <v>4.7699999999999996</v>
      </c>
      <c r="Z416" s="43">
        <v>4.7699999999999996</v>
      </c>
      <c r="AA416" s="43">
        <v>4.7699999999999996</v>
      </c>
    </row>
    <row r="417" spans="1:27" ht="12.75" hidden="1" customHeight="1" outlineLevel="1" x14ac:dyDescent="0.2">
      <c r="A417" s="92" t="s">
        <v>1209</v>
      </c>
      <c r="B417" s="62" t="s">
        <v>79</v>
      </c>
      <c r="C417" s="42" t="s">
        <v>77</v>
      </c>
      <c r="D417" s="43">
        <f>$D$11</f>
        <v>110.23</v>
      </c>
      <c r="E417" s="43">
        <f t="shared" ref="E417:AA417" si="242">$D$11</f>
        <v>110.23</v>
      </c>
      <c r="F417" s="43">
        <f t="shared" si="242"/>
        <v>110.23</v>
      </c>
      <c r="G417" s="43">
        <f t="shared" si="242"/>
        <v>110.23</v>
      </c>
      <c r="H417" s="43">
        <f t="shared" si="242"/>
        <v>110.23</v>
      </c>
      <c r="I417" s="43">
        <f t="shared" si="242"/>
        <v>110.23</v>
      </c>
      <c r="J417" s="43">
        <f t="shared" si="242"/>
        <v>110.23</v>
      </c>
      <c r="K417" s="43">
        <f t="shared" si="242"/>
        <v>110.23</v>
      </c>
      <c r="L417" s="43">
        <f t="shared" si="242"/>
        <v>110.23</v>
      </c>
      <c r="M417" s="43">
        <f t="shared" si="242"/>
        <v>110.23</v>
      </c>
      <c r="N417" s="43">
        <f t="shared" si="242"/>
        <v>110.23</v>
      </c>
      <c r="O417" s="43">
        <f t="shared" si="242"/>
        <v>110.23</v>
      </c>
      <c r="P417" s="43">
        <f t="shared" si="242"/>
        <v>110.23</v>
      </c>
      <c r="Q417" s="43">
        <f t="shared" si="242"/>
        <v>110.23</v>
      </c>
      <c r="R417" s="43">
        <f t="shared" si="242"/>
        <v>110.23</v>
      </c>
      <c r="S417" s="43">
        <f t="shared" si="242"/>
        <v>110.23</v>
      </c>
      <c r="T417" s="43">
        <f t="shared" si="242"/>
        <v>110.23</v>
      </c>
      <c r="U417" s="43">
        <f t="shared" si="242"/>
        <v>110.23</v>
      </c>
      <c r="V417" s="43">
        <f t="shared" si="242"/>
        <v>110.23</v>
      </c>
      <c r="W417" s="43">
        <f t="shared" si="242"/>
        <v>110.23</v>
      </c>
      <c r="X417" s="43">
        <f t="shared" si="242"/>
        <v>110.23</v>
      </c>
      <c r="Y417" s="43">
        <f t="shared" si="242"/>
        <v>110.23</v>
      </c>
      <c r="Z417" s="43">
        <f t="shared" si="242"/>
        <v>110.23</v>
      </c>
      <c r="AA417" s="43">
        <f t="shared" si="242"/>
        <v>110.23</v>
      </c>
    </row>
    <row r="418" spans="1:27" collapsed="1" x14ac:dyDescent="0.2">
      <c r="A418" s="91" t="s">
        <v>1210</v>
      </c>
      <c r="B418" s="27" t="str">
        <f>"26"&amp;"."&amp;$B$599&amp;"."&amp;$B$600</f>
        <v>26.02.2023</v>
      </c>
      <c r="C418" s="83" t="s">
        <v>74</v>
      </c>
      <c r="D418" s="84">
        <f>ROUND(((D419+D420+D422+D421)/1000),5)</f>
        <v>1.7345299999999999</v>
      </c>
      <c r="E418" s="84">
        <f>ROUND(((E419+E420+E422+E421)/1000),5)</f>
        <v>1.5539799999999999</v>
      </c>
      <c r="F418" s="84">
        <f>ROUND(((F419+F420+F422+F421)/1000),5)</f>
        <v>1.51471</v>
      </c>
      <c r="G418" s="84">
        <f t="shared" ref="G418:AA418" si="243">ROUND(((G419+G420+G422+G421)/1000),5)</f>
        <v>1.4954700000000001</v>
      </c>
      <c r="H418" s="84">
        <f t="shared" si="243"/>
        <v>1.51254</v>
      </c>
      <c r="I418" s="84">
        <f t="shared" si="243"/>
        <v>1.5259400000000001</v>
      </c>
      <c r="J418" s="84">
        <f t="shared" si="243"/>
        <v>1.54817</v>
      </c>
      <c r="K418" s="84">
        <f t="shared" si="243"/>
        <v>1.70008</v>
      </c>
      <c r="L418" s="84">
        <f t="shared" si="243"/>
        <v>1.90784</v>
      </c>
      <c r="M418" s="84">
        <f t="shared" si="243"/>
        <v>1.9920899999999999</v>
      </c>
      <c r="N418" s="84">
        <f t="shared" si="243"/>
        <v>2.01824</v>
      </c>
      <c r="O418" s="84">
        <f t="shared" si="243"/>
        <v>2.0319600000000002</v>
      </c>
      <c r="P418" s="84">
        <f t="shared" si="243"/>
        <v>2.0312199999999998</v>
      </c>
      <c r="Q418" s="84">
        <f t="shared" si="243"/>
        <v>2.0286900000000001</v>
      </c>
      <c r="R418" s="84">
        <f t="shared" si="243"/>
        <v>2.02447</v>
      </c>
      <c r="S418" s="84">
        <f t="shared" si="243"/>
        <v>2.0031300000000001</v>
      </c>
      <c r="T418" s="84">
        <f t="shared" si="243"/>
        <v>2.0006900000000001</v>
      </c>
      <c r="U418" s="84">
        <f t="shared" si="243"/>
        <v>2.04766</v>
      </c>
      <c r="V418" s="84">
        <f t="shared" si="243"/>
        <v>2.1767699999999999</v>
      </c>
      <c r="W418" s="84">
        <f t="shared" si="243"/>
        <v>2.1353800000000001</v>
      </c>
      <c r="X418" s="84">
        <f t="shared" si="243"/>
        <v>2.0674100000000002</v>
      </c>
      <c r="Y418" s="84">
        <f t="shared" si="243"/>
        <v>2.0199099999999999</v>
      </c>
      <c r="Z418" s="84">
        <f t="shared" si="243"/>
        <v>1.9563900000000001</v>
      </c>
      <c r="AA418" s="84">
        <f t="shared" si="243"/>
        <v>1.86358</v>
      </c>
    </row>
    <row r="419" spans="1:27" ht="12.75" hidden="1" customHeight="1" outlineLevel="1" x14ac:dyDescent="0.2">
      <c r="A419" s="92" t="s">
        <v>1211</v>
      </c>
      <c r="B419" s="62" t="s">
        <v>231</v>
      </c>
      <c r="C419" s="42" t="s">
        <v>77</v>
      </c>
      <c r="D419" s="43">
        <v>1402.5</v>
      </c>
      <c r="E419" s="43">
        <v>1221.95</v>
      </c>
      <c r="F419" s="43">
        <v>1182.68</v>
      </c>
      <c r="G419" s="43">
        <v>1163.44</v>
      </c>
      <c r="H419" s="43">
        <v>1180.51</v>
      </c>
      <c r="I419" s="43">
        <v>1193.9100000000001</v>
      </c>
      <c r="J419" s="43">
        <v>1216.1400000000001</v>
      </c>
      <c r="K419" s="43">
        <v>1368.05</v>
      </c>
      <c r="L419" s="43">
        <v>1575.81</v>
      </c>
      <c r="M419" s="43">
        <v>1660.06</v>
      </c>
      <c r="N419" s="43">
        <v>1686.21</v>
      </c>
      <c r="O419" s="43">
        <v>1699.93</v>
      </c>
      <c r="P419" s="43">
        <v>1699.19</v>
      </c>
      <c r="Q419" s="43">
        <v>1696.66</v>
      </c>
      <c r="R419" s="43">
        <v>1692.44</v>
      </c>
      <c r="S419" s="43">
        <v>1671.1</v>
      </c>
      <c r="T419" s="43">
        <v>1668.66</v>
      </c>
      <c r="U419" s="43">
        <v>1715.63</v>
      </c>
      <c r="V419" s="43">
        <v>1844.74</v>
      </c>
      <c r="W419" s="43">
        <v>1803.35</v>
      </c>
      <c r="X419" s="43">
        <v>1735.38</v>
      </c>
      <c r="Y419" s="43">
        <v>1687.88</v>
      </c>
      <c r="Z419" s="43">
        <v>1624.36</v>
      </c>
      <c r="AA419" s="43">
        <v>1531.55</v>
      </c>
    </row>
    <row r="420" spans="1:27" ht="12.75" hidden="1" customHeight="1" outlineLevel="1" x14ac:dyDescent="0.2">
      <c r="A420" s="92" t="s">
        <v>1212</v>
      </c>
      <c r="B420" s="62" t="s">
        <v>88</v>
      </c>
      <c r="C420" s="42" t="s">
        <v>77</v>
      </c>
      <c r="D420" s="43">
        <f>$D$295</f>
        <v>217.03</v>
      </c>
      <c r="E420" s="43">
        <f t="shared" ref="E420:AA420" si="244">$D$295</f>
        <v>217.03</v>
      </c>
      <c r="F420" s="43">
        <f t="shared" si="244"/>
        <v>217.03</v>
      </c>
      <c r="G420" s="43">
        <f t="shared" si="244"/>
        <v>217.03</v>
      </c>
      <c r="H420" s="43">
        <f t="shared" si="244"/>
        <v>217.03</v>
      </c>
      <c r="I420" s="43">
        <f t="shared" si="244"/>
        <v>217.03</v>
      </c>
      <c r="J420" s="43">
        <f t="shared" si="244"/>
        <v>217.03</v>
      </c>
      <c r="K420" s="43">
        <f t="shared" si="244"/>
        <v>217.03</v>
      </c>
      <c r="L420" s="43">
        <f t="shared" si="244"/>
        <v>217.03</v>
      </c>
      <c r="M420" s="43">
        <f t="shared" si="244"/>
        <v>217.03</v>
      </c>
      <c r="N420" s="43">
        <f t="shared" si="244"/>
        <v>217.03</v>
      </c>
      <c r="O420" s="43">
        <f t="shared" si="244"/>
        <v>217.03</v>
      </c>
      <c r="P420" s="43">
        <f t="shared" si="244"/>
        <v>217.03</v>
      </c>
      <c r="Q420" s="43">
        <f t="shared" si="244"/>
        <v>217.03</v>
      </c>
      <c r="R420" s="43">
        <f t="shared" si="244"/>
        <v>217.03</v>
      </c>
      <c r="S420" s="43">
        <f t="shared" si="244"/>
        <v>217.03</v>
      </c>
      <c r="T420" s="43">
        <f t="shared" si="244"/>
        <v>217.03</v>
      </c>
      <c r="U420" s="43">
        <f t="shared" si="244"/>
        <v>217.03</v>
      </c>
      <c r="V420" s="43">
        <f t="shared" si="244"/>
        <v>217.03</v>
      </c>
      <c r="W420" s="43">
        <f t="shared" si="244"/>
        <v>217.03</v>
      </c>
      <c r="X420" s="43">
        <f t="shared" si="244"/>
        <v>217.03</v>
      </c>
      <c r="Y420" s="43">
        <f t="shared" si="244"/>
        <v>217.03</v>
      </c>
      <c r="Z420" s="43">
        <f t="shared" si="244"/>
        <v>217.03</v>
      </c>
      <c r="AA420" s="43">
        <f t="shared" si="244"/>
        <v>217.03</v>
      </c>
    </row>
    <row r="421" spans="1:27" ht="12.75" hidden="1" customHeight="1" outlineLevel="1" x14ac:dyDescent="0.2">
      <c r="A421" s="92" t="s">
        <v>1213</v>
      </c>
      <c r="B421" s="62" t="s">
        <v>81</v>
      </c>
      <c r="C421" s="42" t="s">
        <v>77</v>
      </c>
      <c r="D421" s="43">
        <v>4.7699999999999996</v>
      </c>
      <c r="E421" s="43">
        <v>4.7699999999999996</v>
      </c>
      <c r="F421" s="43">
        <v>4.7699999999999996</v>
      </c>
      <c r="G421" s="43">
        <v>4.7699999999999996</v>
      </c>
      <c r="H421" s="43">
        <v>4.7699999999999996</v>
      </c>
      <c r="I421" s="43">
        <v>4.7699999999999996</v>
      </c>
      <c r="J421" s="43">
        <v>4.7699999999999996</v>
      </c>
      <c r="K421" s="43">
        <v>4.7699999999999996</v>
      </c>
      <c r="L421" s="43">
        <v>4.7699999999999996</v>
      </c>
      <c r="M421" s="43">
        <v>4.7699999999999996</v>
      </c>
      <c r="N421" s="43">
        <v>4.7699999999999996</v>
      </c>
      <c r="O421" s="43">
        <v>4.7699999999999996</v>
      </c>
      <c r="P421" s="43">
        <v>4.7699999999999996</v>
      </c>
      <c r="Q421" s="43">
        <v>4.7699999999999996</v>
      </c>
      <c r="R421" s="43">
        <v>4.7699999999999996</v>
      </c>
      <c r="S421" s="43">
        <v>4.7699999999999996</v>
      </c>
      <c r="T421" s="43">
        <v>4.7699999999999996</v>
      </c>
      <c r="U421" s="43">
        <v>4.7699999999999996</v>
      </c>
      <c r="V421" s="43">
        <v>4.7699999999999996</v>
      </c>
      <c r="W421" s="43">
        <v>4.7699999999999996</v>
      </c>
      <c r="X421" s="43">
        <v>4.7699999999999996</v>
      </c>
      <c r="Y421" s="43">
        <v>4.7699999999999996</v>
      </c>
      <c r="Z421" s="43">
        <v>4.7699999999999996</v>
      </c>
      <c r="AA421" s="43">
        <v>4.7699999999999996</v>
      </c>
    </row>
    <row r="422" spans="1:27" ht="12.75" hidden="1" customHeight="1" outlineLevel="1" x14ac:dyDescent="0.2">
      <c r="A422" s="92" t="s">
        <v>1214</v>
      </c>
      <c r="B422" s="62" t="s">
        <v>79</v>
      </c>
      <c r="C422" s="42" t="s">
        <v>77</v>
      </c>
      <c r="D422" s="43">
        <f>$D$11</f>
        <v>110.23</v>
      </c>
      <c r="E422" s="43">
        <f t="shared" ref="E422:AA422" si="245">$D$11</f>
        <v>110.23</v>
      </c>
      <c r="F422" s="43">
        <f t="shared" si="245"/>
        <v>110.23</v>
      </c>
      <c r="G422" s="43">
        <f t="shared" si="245"/>
        <v>110.23</v>
      </c>
      <c r="H422" s="43">
        <f t="shared" si="245"/>
        <v>110.23</v>
      </c>
      <c r="I422" s="43">
        <f t="shared" si="245"/>
        <v>110.23</v>
      </c>
      <c r="J422" s="43">
        <f t="shared" si="245"/>
        <v>110.23</v>
      </c>
      <c r="K422" s="43">
        <f t="shared" si="245"/>
        <v>110.23</v>
      </c>
      <c r="L422" s="43">
        <f t="shared" si="245"/>
        <v>110.23</v>
      </c>
      <c r="M422" s="43">
        <f t="shared" si="245"/>
        <v>110.23</v>
      </c>
      <c r="N422" s="43">
        <f t="shared" si="245"/>
        <v>110.23</v>
      </c>
      <c r="O422" s="43">
        <f t="shared" si="245"/>
        <v>110.23</v>
      </c>
      <c r="P422" s="43">
        <f t="shared" si="245"/>
        <v>110.23</v>
      </c>
      <c r="Q422" s="43">
        <f t="shared" si="245"/>
        <v>110.23</v>
      </c>
      <c r="R422" s="43">
        <f t="shared" si="245"/>
        <v>110.23</v>
      </c>
      <c r="S422" s="43">
        <f t="shared" si="245"/>
        <v>110.23</v>
      </c>
      <c r="T422" s="43">
        <f t="shared" si="245"/>
        <v>110.23</v>
      </c>
      <c r="U422" s="43">
        <f t="shared" si="245"/>
        <v>110.23</v>
      </c>
      <c r="V422" s="43">
        <f t="shared" si="245"/>
        <v>110.23</v>
      </c>
      <c r="W422" s="43">
        <f t="shared" si="245"/>
        <v>110.23</v>
      </c>
      <c r="X422" s="43">
        <f t="shared" si="245"/>
        <v>110.23</v>
      </c>
      <c r="Y422" s="43">
        <f t="shared" si="245"/>
        <v>110.23</v>
      </c>
      <c r="Z422" s="43">
        <f t="shared" si="245"/>
        <v>110.23</v>
      </c>
      <c r="AA422" s="43">
        <f t="shared" si="245"/>
        <v>110.23</v>
      </c>
    </row>
    <row r="423" spans="1:27" collapsed="1" x14ac:dyDescent="0.2">
      <c r="A423" s="91" t="s">
        <v>1215</v>
      </c>
      <c r="B423" s="27" t="str">
        <f>"27"&amp;"."&amp;$B$599&amp;"."&amp;$B$600</f>
        <v>27.02.2023</v>
      </c>
      <c r="C423" s="83" t="s">
        <v>74</v>
      </c>
      <c r="D423" s="84">
        <f>ROUND(((D424+D425+D427+D426)/1000),5)</f>
        <v>1.56332</v>
      </c>
      <c r="E423" s="84">
        <f>ROUND(((E424+E425+E427+E426)/1000),5)</f>
        <v>1.51312</v>
      </c>
      <c r="F423" s="84">
        <f>ROUND(((F424+F425+F427+F426)/1000),5)</f>
        <v>1.45807</v>
      </c>
      <c r="G423" s="84">
        <f t="shared" ref="G423:AA423" si="246">ROUND(((G424+G425+G427+G426)/1000),5)</f>
        <v>1.4572700000000001</v>
      </c>
      <c r="H423" s="84">
        <f t="shared" si="246"/>
        <v>1.5331600000000001</v>
      </c>
      <c r="I423" s="84">
        <f t="shared" si="246"/>
        <v>1.7049700000000001</v>
      </c>
      <c r="J423" s="84">
        <f t="shared" si="246"/>
        <v>1.90863</v>
      </c>
      <c r="K423" s="84">
        <f t="shared" si="246"/>
        <v>2.1166999999999998</v>
      </c>
      <c r="L423" s="84">
        <f t="shared" si="246"/>
        <v>2.1977899999999999</v>
      </c>
      <c r="M423" s="84">
        <f t="shared" si="246"/>
        <v>2.2281900000000001</v>
      </c>
      <c r="N423" s="84">
        <f t="shared" si="246"/>
        <v>2.2391999999999999</v>
      </c>
      <c r="O423" s="84">
        <f t="shared" si="246"/>
        <v>2.2608899999999998</v>
      </c>
      <c r="P423" s="84">
        <f t="shared" si="246"/>
        <v>2.2371799999999999</v>
      </c>
      <c r="Q423" s="84">
        <f t="shared" si="246"/>
        <v>2.23631</v>
      </c>
      <c r="R423" s="84">
        <f t="shared" si="246"/>
        <v>2.23183</v>
      </c>
      <c r="S423" s="84">
        <f t="shared" si="246"/>
        <v>2.2196699999999998</v>
      </c>
      <c r="T423" s="84">
        <f t="shared" si="246"/>
        <v>2.1819199999999999</v>
      </c>
      <c r="U423" s="84">
        <f t="shared" si="246"/>
        <v>2.1868500000000002</v>
      </c>
      <c r="V423" s="84">
        <f t="shared" si="246"/>
        <v>2.2202899999999999</v>
      </c>
      <c r="W423" s="84">
        <f t="shared" si="246"/>
        <v>2.22343</v>
      </c>
      <c r="X423" s="84">
        <f t="shared" si="246"/>
        <v>2.20445</v>
      </c>
      <c r="Y423" s="84">
        <f t="shared" si="246"/>
        <v>2.15049</v>
      </c>
      <c r="Z423" s="84">
        <f t="shared" si="246"/>
        <v>1.96272</v>
      </c>
      <c r="AA423" s="84">
        <f t="shared" si="246"/>
        <v>1.84853</v>
      </c>
    </row>
    <row r="424" spans="1:27" ht="12.75" hidden="1" customHeight="1" outlineLevel="1" x14ac:dyDescent="0.2">
      <c r="A424" s="92" t="s">
        <v>1216</v>
      </c>
      <c r="B424" s="62" t="s">
        <v>231</v>
      </c>
      <c r="C424" s="42" t="s">
        <v>77</v>
      </c>
      <c r="D424" s="43">
        <v>1231.29</v>
      </c>
      <c r="E424" s="43">
        <v>1181.0899999999999</v>
      </c>
      <c r="F424" s="43">
        <v>1126.04</v>
      </c>
      <c r="G424" s="43">
        <v>1125.24</v>
      </c>
      <c r="H424" s="43">
        <v>1201.1300000000001</v>
      </c>
      <c r="I424" s="43">
        <v>1372.94</v>
      </c>
      <c r="J424" s="43">
        <v>1576.6</v>
      </c>
      <c r="K424" s="43">
        <v>1784.67</v>
      </c>
      <c r="L424" s="43">
        <v>1865.76</v>
      </c>
      <c r="M424" s="43">
        <v>1896.16</v>
      </c>
      <c r="N424" s="43">
        <v>1907.17</v>
      </c>
      <c r="O424" s="43">
        <v>1928.86</v>
      </c>
      <c r="P424" s="43">
        <v>1905.15</v>
      </c>
      <c r="Q424" s="43">
        <v>1904.28</v>
      </c>
      <c r="R424" s="43">
        <v>1899.8</v>
      </c>
      <c r="S424" s="43">
        <v>1887.64</v>
      </c>
      <c r="T424" s="43">
        <v>1849.89</v>
      </c>
      <c r="U424" s="43">
        <v>1854.82</v>
      </c>
      <c r="V424" s="43">
        <v>1888.26</v>
      </c>
      <c r="W424" s="43">
        <v>1891.4</v>
      </c>
      <c r="X424" s="43">
        <v>1872.42</v>
      </c>
      <c r="Y424" s="43">
        <v>1818.46</v>
      </c>
      <c r="Z424" s="43">
        <v>1630.69</v>
      </c>
      <c r="AA424" s="43">
        <v>1516.5</v>
      </c>
    </row>
    <row r="425" spans="1:27" ht="12.75" hidden="1" customHeight="1" outlineLevel="1" x14ac:dyDescent="0.2">
      <c r="A425" s="92" t="s">
        <v>1217</v>
      </c>
      <c r="B425" s="62" t="s">
        <v>88</v>
      </c>
      <c r="C425" s="42" t="s">
        <v>77</v>
      </c>
      <c r="D425" s="43">
        <f>$D$295</f>
        <v>217.03</v>
      </c>
      <c r="E425" s="43">
        <f t="shared" ref="E425:AA425" si="247">$D$295</f>
        <v>217.03</v>
      </c>
      <c r="F425" s="43">
        <f t="shared" si="247"/>
        <v>217.03</v>
      </c>
      <c r="G425" s="43">
        <f t="shared" si="247"/>
        <v>217.03</v>
      </c>
      <c r="H425" s="43">
        <f t="shared" si="247"/>
        <v>217.03</v>
      </c>
      <c r="I425" s="43">
        <f t="shared" si="247"/>
        <v>217.03</v>
      </c>
      <c r="J425" s="43">
        <f t="shared" si="247"/>
        <v>217.03</v>
      </c>
      <c r="K425" s="43">
        <f t="shared" si="247"/>
        <v>217.03</v>
      </c>
      <c r="L425" s="43">
        <f t="shared" si="247"/>
        <v>217.03</v>
      </c>
      <c r="M425" s="43">
        <f t="shared" si="247"/>
        <v>217.03</v>
      </c>
      <c r="N425" s="43">
        <f t="shared" si="247"/>
        <v>217.03</v>
      </c>
      <c r="O425" s="43">
        <f t="shared" si="247"/>
        <v>217.03</v>
      </c>
      <c r="P425" s="43">
        <f t="shared" si="247"/>
        <v>217.03</v>
      </c>
      <c r="Q425" s="43">
        <f t="shared" si="247"/>
        <v>217.03</v>
      </c>
      <c r="R425" s="43">
        <f t="shared" si="247"/>
        <v>217.03</v>
      </c>
      <c r="S425" s="43">
        <f t="shared" si="247"/>
        <v>217.03</v>
      </c>
      <c r="T425" s="43">
        <f t="shared" si="247"/>
        <v>217.03</v>
      </c>
      <c r="U425" s="43">
        <f t="shared" si="247"/>
        <v>217.03</v>
      </c>
      <c r="V425" s="43">
        <f t="shared" si="247"/>
        <v>217.03</v>
      </c>
      <c r="W425" s="43">
        <f t="shared" si="247"/>
        <v>217.03</v>
      </c>
      <c r="X425" s="43">
        <f t="shared" si="247"/>
        <v>217.03</v>
      </c>
      <c r="Y425" s="43">
        <f t="shared" si="247"/>
        <v>217.03</v>
      </c>
      <c r="Z425" s="43">
        <f t="shared" si="247"/>
        <v>217.03</v>
      </c>
      <c r="AA425" s="43">
        <f t="shared" si="247"/>
        <v>217.03</v>
      </c>
    </row>
    <row r="426" spans="1:27" ht="12.75" hidden="1" customHeight="1" outlineLevel="1" x14ac:dyDescent="0.2">
      <c r="A426" s="92" t="s">
        <v>1218</v>
      </c>
      <c r="B426" s="62" t="s">
        <v>81</v>
      </c>
      <c r="C426" s="42" t="s">
        <v>77</v>
      </c>
      <c r="D426" s="43">
        <v>4.7699999999999996</v>
      </c>
      <c r="E426" s="43">
        <v>4.7699999999999996</v>
      </c>
      <c r="F426" s="43">
        <v>4.7699999999999996</v>
      </c>
      <c r="G426" s="43">
        <v>4.7699999999999996</v>
      </c>
      <c r="H426" s="43">
        <v>4.7699999999999996</v>
      </c>
      <c r="I426" s="43">
        <v>4.7699999999999996</v>
      </c>
      <c r="J426" s="43">
        <v>4.7699999999999996</v>
      </c>
      <c r="K426" s="43">
        <v>4.7699999999999996</v>
      </c>
      <c r="L426" s="43">
        <v>4.7699999999999996</v>
      </c>
      <c r="M426" s="43">
        <v>4.7699999999999996</v>
      </c>
      <c r="N426" s="43">
        <v>4.7699999999999996</v>
      </c>
      <c r="O426" s="43">
        <v>4.7699999999999996</v>
      </c>
      <c r="P426" s="43">
        <v>4.7699999999999996</v>
      </c>
      <c r="Q426" s="43">
        <v>4.7699999999999996</v>
      </c>
      <c r="R426" s="43">
        <v>4.7699999999999996</v>
      </c>
      <c r="S426" s="43">
        <v>4.7699999999999996</v>
      </c>
      <c r="T426" s="43">
        <v>4.7699999999999996</v>
      </c>
      <c r="U426" s="43">
        <v>4.7699999999999996</v>
      </c>
      <c r="V426" s="43">
        <v>4.7699999999999996</v>
      </c>
      <c r="W426" s="43">
        <v>4.7699999999999996</v>
      </c>
      <c r="X426" s="43">
        <v>4.7699999999999996</v>
      </c>
      <c r="Y426" s="43">
        <v>4.7699999999999996</v>
      </c>
      <c r="Z426" s="43">
        <v>4.7699999999999996</v>
      </c>
      <c r="AA426" s="43">
        <v>4.7699999999999996</v>
      </c>
    </row>
    <row r="427" spans="1:27" ht="12.75" hidden="1" customHeight="1" outlineLevel="1" x14ac:dyDescent="0.2">
      <c r="A427" s="92" t="s">
        <v>1219</v>
      </c>
      <c r="B427" s="62" t="s">
        <v>79</v>
      </c>
      <c r="C427" s="42" t="s">
        <v>77</v>
      </c>
      <c r="D427" s="43">
        <f>$D$11</f>
        <v>110.23</v>
      </c>
      <c r="E427" s="43">
        <f t="shared" ref="E427:AA427" si="248">$D$11</f>
        <v>110.23</v>
      </c>
      <c r="F427" s="43">
        <f t="shared" si="248"/>
        <v>110.23</v>
      </c>
      <c r="G427" s="43">
        <f t="shared" si="248"/>
        <v>110.23</v>
      </c>
      <c r="H427" s="43">
        <f t="shared" si="248"/>
        <v>110.23</v>
      </c>
      <c r="I427" s="43">
        <f t="shared" si="248"/>
        <v>110.23</v>
      </c>
      <c r="J427" s="43">
        <f t="shared" si="248"/>
        <v>110.23</v>
      </c>
      <c r="K427" s="43">
        <f t="shared" si="248"/>
        <v>110.23</v>
      </c>
      <c r="L427" s="43">
        <f t="shared" si="248"/>
        <v>110.23</v>
      </c>
      <c r="M427" s="43">
        <f t="shared" si="248"/>
        <v>110.23</v>
      </c>
      <c r="N427" s="43">
        <f t="shared" si="248"/>
        <v>110.23</v>
      </c>
      <c r="O427" s="43">
        <f t="shared" si="248"/>
        <v>110.23</v>
      </c>
      <c r="P427" s="43">
        <f t="shared" si="248"/>
        <v>110.23</v>
      </c>
      <c r="Q427" s="43">
        <f t="shared" si="248"/>
        <v>110.23</v>
      </c>
      <c r="R427" s="43">
        <f t="shared" si="248"/>
        <v>110.23</v>
      </c>
      <c r="S427" s="43">
        <f t="shared" si="248"/>
        <v>110.23</v>
      </c>
      <c r="T427" s="43">
        <f t="shared" si="248"/>
        <v>110.23</v>
      </c>
      <c r="U427" s="43">
        <f t="shared" si="248"/>
        <v>110.23</v>
      </c>
      <c r="V427" s="43">
        <f t="shared" si="248"/>
        <v>110.23</v>
      </c>
      <c r="W427" s="43">
        <f t="shared" si="248"/>
        <v>110.23</v>
      </c>
      <c r="X427" s="43">
        <f t="shared" si="248"/>
        <v>110.23</v>
      </c>
      <c r="Y427" s="43">
        <f t="shared" si="248"/>
        <v>110.23</v>
      </c>
      <c r="Z427" s="43">
        <f t="shared" si="248"/>
        <v>110.23</v>
      </c>
      <c r="AA427" s="43">
        <f t="shared" si="248"/>
        <v>110.23</v>
      </c>
    </row>
    <row r="428" spans="1:27" collapsed="1" x14ac:dyDescent="0.2">
      <c r="A428" s="91" t="s">
        <v>1220</v>
      </c>
      <c r="B428" s="27" t="str">
        <f>"28"&amp;"."&amp;$B$599&amp;"."&amp;$B$600</f>
        <v>28.02.2023</v>
      </c>
      <c r="C428" s="83" t="s">
        <v>74</v>
      </c>
      <c r="D428" s="84">
        <f>ROUND(((D429+D430+D432+D431)/1000),5)</f>
        <v>1.5569</v>
      </c>
      <c r="E428" s="84">
        <f>ROUND(((E429+E430+E432+E431)/1000),5)</f>
        <v>1.51197</v>
      </c>
      <c r="F428" s="84">
        <f>ROUND(((F429+F430+F432+F431)/1000),5)</f>
        <v>1.4713799999999999</v>
      </c>
      <c r="G428" s="84">
        <f t="shared" ref="G428:AA428" si="249">ROUND(((G429+G430+G432+G431)/1000),5)</f>
        <v>1.47272</v>
      </c>
      <c r="H428" s="84">
        <f t="shared" si="249"/>
        <v>1.53982</v>
      </c>
      <c r="I428" s="84">
        <f t="shared" si="249"/>
        <v>1.7245299999999999</v>
      </c>
      <c r="J428" s="84">
        <f t="shared" si="249"/>
        <v>1.9378200000000001</v>
      </c>
      <c r="K428" s="84">
        <f t="shared" si="249"/>
        <v>2.15509</v>
      </c>
      <c r="L428" s="84">
        <f t="shared" si="249"/>
        <v>2.2324799999999998</v>
      </c>
      <c r="M428" s="84">
        <f t="shared" si="249"/>
        <v>2.2616499999999999</v>
      </c>
      <c r="N428" s="84">
        <f t="shared" si="249"/>
        <v>2.27258</v>
      </c>
      <c r="O428" s="84">
        <f t="shared" si="249"/>
        <v>2.2928099999999998</v>
      </c>
      <c r="P428" s="84">
        <f t="shared" si="249"/>
        <v>2.27128</v>
      </c>
      <c r="Q428" s="84">
        <f t="shared" si="249"/>
        <v>2.2750699999999999</v>
      </c>
      <c r="R428" s="84">
        <f t="shared" si="249"/>
        <v>2.2698100000000001</v>
      </c>
      <c r="S428" s="84">
        <f t="shared" si="249"/>
        <v>2.2390500000000002</v>
      </c>
      <c r="T428" s="84">
        <f t="shared" si="249"/>
        <v>2.2219500000000001</v>
      </c>
      <c r="U428" s="84">
        <f t="shared" si="249"/>
        <v>2.2213400000000001</v>
      </c>
      <c r="V428" s="84">
        <f t="shared" si="249"/>
        <v>2.2543199999999999</v>
      </c>
      <c r="W428" s="84">
        <f t="shared" si="249"/>
        <v>2.2469800000000002</v>
      </c>
      <c r="X428" s="84">
        <f t="shared" si="249"/>
        <v>2.2471800000000002</v>
      </c>
      <c r="Y428" s="84">
        <f t="shared" si="249"/>
        <v>2.2045599999999999</v>
      </c>
      <c r="Z428" s="84">
        <f t="shared" si="249"/>
        <v>2.0152199999999998</v>
      </c>
      <c r="AA428" s="84">
        <f t="shared" si="249"/>
        <v>1.87232</v>
      </c>
    </row>
    <row r="429" spans="1:27" ht="12.75" hidden="1" customHeight="1" outlineLevel="1" x14ac:dyDescent="0.2">
      <c r="A429" s="92" t="s">
        <v>1221</v>
      </c>
      <c r="B429" s="62" t="s">
        <v>231</v>
      </c>
      <c r="C429" s="42" t="s">
        <v>77</v>
      </c>
      <c r="D429" s="43">
        <v>1224.8699999999999</v>
      </c>
      <c r="E429" s="43">
        <v>1179.94</v>
      </c>
      <c r="F429" s="43">
        <v>1139.3499999999999</v>
      </c>
      <c r="G429" s="43">
        <v>1140.69</v>
      </c>
      <c r="H429" s="43">
        <v>1207.79</v>
      </c>
      <c r="I429" s="43">
        <v>1392.5</v>
      </c>
      <c r="J429" s="43">
        <v>1605.79</v>
      </c>
      <c r="K429" s="43">
        <v>1823.06</v>
      </c>
      <c r="L429" s="43">
        <v>1900.45</v>
      </c>
      <c r="M429" s="43">
        <v>1929.62</v>
      </c>
      <c r="N429" s="43">
        <v>1940.55</v>
      </c>
      <c r="O429" s="43">
        <v>1960.78</v>
      </c>
      <c r="P429" s="43">
        <v>1939.25</v>
      </c>
      <c r="Q429" s="43">
        <v>1943.04</v>
      </c>
      <c r="R429" s="43">
        <v>1937.78</v>
      </c>
      <c r="S429" s="43">
        <v>1907.02</v>
      </c>
      <c r="T429" s="43">
        <v>1889.92</v>
      </c>
      <c r="U429" s="43">
        <v>1889.31</v>
      </c>
      <c r="V429" s="43">
        <v>1922.29</v>
      </c>
      <c r="W429" s="43">
        <v>1914.95</v>
      </c>
      <c r="X429" s="43">
        <v>1915.15</v>
      </c>
      <c r="Y429" s="43">
        <v>1872.53</v>
      </c>
      <c r="Z429" s="43">
        <v>1683.19</v>
      </c>
      <c r="AA429" s="43">
        <v>1540.29</v>
      </c>
    </row>
    <row r="430" spans="1:27" ht="12.75" hidden="1" customHeight="1" outlineLevel="1" x14ac:dyDescent="0.2">
      <c r="A430" s="92" t="s">
        <v>1222</v>
      </c>
      <c r="B430" s="62" t="s">
        <v>88</v>
      </c>
      <c r="C430" s="42" t="s">
        <v>77</v>
      </c>
      <c r="D430" s="43">
        <f>$D$295</f>
        <v>217.03</v>
      </c>
      <c r="E430" s="43">
        <f t="shared" ref="E430:AA430" si="250">$D$295</f>
        <v>217.03</v>
      </c>
      <c r="F430" s="43">
        <f t="shared" si="250"/>
        <v>217.03</v>
      </c>
      <c r="G430" s="43">
        <f t="shared" si="250"/>
        <v>217.03</v>
      </c>
      <c r="H430" s="43">
        <f t="shared" si="250"/>
        <v>217.03</v>
      </c>
      <c r="I430" s="43">
        <f t="shared" si="250"/>
        <v>217.03</v>
      </c>
      <c r="J430" s="43">
        <f t="shared" si="250"/>
        <v>217.03</v>
      </c>
      <c r="K430" s="43">
        <f t="shared" si="250"/>
        <v>217.03</v>
      </c>
      <c r="L430" s="43">
        <f t="shared" si="250"/>
        <v>217.03</v>
      </c>
      <c r="M430" s="43">
        <f t="shared" si="250"/>
        <v>217.03</v>
      </c>
      <c r="N430" s="43">
        <f t="shared" si="250"/>
        <v>217.03</v>
      </c>
      <c r="O430" s="43">
        <f t="shared" si="250"/>
        <v>217.03</v>
      </c>
      <c r="P430" s="43">
        <f t="shared" si="250"/>
        <v>217.03</v>
      </c>
      <c r="Q430" s="43">
        <f t="shared" si="250"/>
        <v>217.03</v>
      </c>
      <c r="R430" s="43">
        <f t="shared" si="250"/>
        <v>217.03</v>
      </c>
      <c r="S430" s="43">
        <f t="shared" si="250"/>
        <v>217.03</v>
      </c>
      <c r="T430" s="43">
        <f t="shared" si="250"/>
        <v>217.03</v>
      </c>
      <c r="U430" s="43">
        <f t="shared" si="250"/>
        <v>217.03</v>
      </c>
      <c r="V430" s="43">
        <f t="shared" si="250"/>
        <v>217.03</v>
      </c>
      <c r="W430" s="43">
        <f t="shared" si="250"/>
        <v>217.03</v>
      </c>
      <c r="X430" s="43">
        <f t="shared" si="250"/>
        <v>217.03</v>
      </c>
      <c r="Y430" s="43">
        <f t="shared" si="250"/>
        <v>217.03</v>
      </c>
      <c r="Z430" s="43">
        <f t="shared" si="250"/>
        <v>217.03</v>
      </c>
      <c r="AA430" s="43">
        <f t="shared" si="250"/>
        <v>217.03</v>
      </c>
    </row>
    <row r="431" spans="1:27" ht="12.75" hidden="1" customHeight="1" outlineLevel="1" x14ac:dyDescent="0.2">
      <c r="A431" s="92" t="s">
        <v>1223</v>
      </c>
      <c r="B431" s="62" t="s">
        <v>81</v>
      </c>
      <c r="C431" s="42" t="s">
        <v>77</v>
      </c>
      <c r="D431" s="43">
        <v>4.7699999999999996</v>
      </c>
      <c r="E431" s="43">
        <v>4.7699999999999996</v>
      </c>
      <c r="F431" s="43">
        <v>4.7699999999999996</v>
      </c>
      <c r="G431" s="43">
        <v>4.7699999999999996</v>
      </c>
      <c r="H431" s="43">
        <v>4.7699999999999996</v>
      </c>
      <c r="I431" s="43">
        <v>4.7699999999999996</v>
      </c>
      <c r="J431" s="43">
        <v>4.7699999999999996</v>
      </c>
      <c r="K431" s="43">
        <v>4.7699999999999996</v>
      </c>
      <c r="L431" s="43">
        <v>4.7699999999999996</v>
      </c>
      <c r="M431" s="43">
        <v>4.7699999999999996</v>
      </c>
      <c r="N431" s="43">
        <v>4.7699999999999996</v>
      </c>
      <c r="O431" s="43">
        <v>4.7699999999999996</v>
      </c>
      <c r="P431" s="43">
        <v>4.7699999999999996</v>
      </c>
      <c r="Q431" s="43">
        <v>4.7699999999999996</v>
      </c>
      <c r="R431" s="43">
        <v>4.7699999999999996</v>
      </c>
      <c r="S431" s="43">
        <v>4.7699999999999996</v>
      </c>
      <c r="T431" s="43">
        <v>4.7699999999999996</v>
      </c>
      <c r="U431" s="43">
        <v>4.7699999999999996</v>
      </c>
      <c r="V431" s="43">
        <v>4.7699999999999996</v>
      </c>
      <c r="W431" s="43">
        <v>4.7699999999999996</v>
      </c>
      <c r="X431" s="43">
        <v>4.7699999999999996</v>
      </c>
      <c r="Y431" s="43">
        <v>4.7699999999999996</v>
      </c>
      <c r="Z431" s="43">
        <v>4.7699999999999996</v>
      </c>
      <c r="AA431" s="43">
        <v>4.7699999999999996</v>
      </c>
    </row>
    <row r="432" spans="1:27" ht="12.75" hidden="1" customHeight="1" outlineLevel="1" x14ac:dyDescent="0.2">
      <c r="A432" s="92" t="s">
        <v>1224</v>
      </c>
      <c r="B432" s="62" t="s">
        <v>79</v>
      </c>
      <c r="C432" s="42" t="s">
        <v>77</v>
      </c>
      <c r="D432" s="43">
        <f>$D$11</f>
        <v>110.23</v>
      </c>
      <c r="E432" s="43">
        <f t="shared" ref="E432:AA432" si="251">$D$11</f>
        <v>110.23</v>
      </c>
      <c r="F432" s="43">
        <f t="shared" si="251"/>
        <v>110.23</v>
      </c>
      <c r="G432" s="43">
        <f t="shared" si="251"/>
        <v>110.23</v>
      </c>
      <c r="H432" s="43">
        <f t="shared" si="251"/>
        <v>110.23</v>
      </c>
      <c r="I432" s="43">
        <f t="shared" si="251"/>
        <v>110.23</v>
      </c>
      <c r="J432" s="43">
        <f t="shared" si="251"/>
        <v>110.23</v>
      </c>
      <c r="K432" s="43">
        <f t="shared" si="251"/>
        <v>110.23</v>
      </c>
      <c r="L432" s="43">
        <f t="shared" si="251"/>
        <v>110.23</v>
      </c>
      <c r="M432" s="43">
        <f t="shared" si="251"/>
        <v>110.23</v>
      </c>
      <c r="N432" s="43">
        <f t="shared" si="251"/>
        <v>110.23</v>
      </c>
      <c r="O432" s="43">
        <f t="shared" si="251"/>
        <v>110.23</v>
      </c>
      <c r="P432" s="43">
        <f t="shared" si="251"/>
        <v>110.23</v>
      </c>
      <c r="Q432" s="43">
        <f t="shared" si="251"/>
        <v>110.23</v>
      </c>
      <c r="R432" s="43">
        <f t="shared" si="251"/>
        <v>110.23</v>
      </c>
      <c r="S432" s="43">
        <f t="shared" si="251"/>
        <v>110.23</v>
      </c>
      <c r="T432" s="43">
        <f t="shared" si="251"/>
        <v>110.23</v>
      </c>
      <c r="U432" s="43">
        <f t="shared" si="251"/>
        <v>110.23</v>
      </c>
      <c r="V432" s="43">
        <f t="shared" si="251"/>
        <v>110.23</v>
      </c>
      <c r="W432" s="43">
        <f t="shared" si="251"/>
        <v>110.23</v>
      </c>
      <c r="X432" s="43">
        <f t="shared" si="251"/>
        <v>110.23</v>
      </c>
      <c r="Y432" s="43">
        <f t="shared" si="251"/>
        <v>110.23</v>
      </c>
      <c r="Z432" s="43">
        <f t="shared" si="251"/>
        <v>110.23</v>
      </c>
      <c r="AA432" s="43">
        <f t="shared" si="251"/>
        <v>110.23</v>
      </c>
    </row>
    <row r="433" spans="1:27" collapsed="1" x14ac:dyDescent="0.2">
      <c r="B433" s="94" t="s">
        <v>370</v>
      </c>
    </row>
    <row r="434" spans="1:27" x14ac:dyDescent="0.2">
      <c r="A434" s="171" t="s">
        <v>653</v>
      </c>
      <c r="B434" s="172"/>
      <c r="C434" s="172"/>
      <c r="D434" s="172"/>
      <c r="E434" s="172"/>
      <c r="F434" s="172"/>
      <c r="G434" s="172"/>
      <c r="H434" s="172"/>
      <c r="I434" s="172"/>
      <c r="J434" s="172"/>
      <c r="K434" s="172"/>
      <c r="L434" s="172"/>
      <c r="M434" s="172"/>
      <c r="N434" s="172"/>
      <c r="O434" s="172"/>
      <c r="P434" s="172"/>
      <c r="Q434" s="172"/>
      <c r="R434" s="172"/>
      <c r="S434" s="172"/>
      <c r="T434" s="172"/>
      <c r="U434" s="172"/>
      <c r="V434" s="172"/>
      <c r="W434" s="172"/>
      <c r="X434" s="172"/>
      <c r="Y434" s="172"/>
      <c r="Z434" s="172"/>
      <c r="AA434" s="173"/>
    </row>
    <row r="435" spans="1:27" ht="25.5" x14ac:dyDescent="0.2">
      <c r="A435" s="25" t="s">
        <v>62</v>
      </c>
      <c r="B435" s="26" t="s">
        <v>203</v>
      </c>
      <c r="C435" s="25" t="s">
        <v>204</v>
      </c>
      <c r="D435" s="26" t="s">
        <v>205</v>
      </c>
      <c r="E435" s="26" t="s">
        <v>206</v>
      </c>
      <c r="F435" s="26" t="s">
        <v>207</v>
      </c>
      <c r="G435" s="26" t="s">
        <v>208</v>
      </c>
      <c r="H435" s="26" t="s">
        <v>209</v>
      </c>
      <c r="I435" s="26" t="s">
        <v>210</v>
      </c>
      <c r="J435" s="26" t="s">
        <v>211</v>
      </c>
      <c r="K435" s="26" t="s">
        <v>212</v>
      </c>
      <c r="L435" s="26" t="s">
        <v>213</v>
      </c>
      <c r="M435" s="26" t="s">
        <v>214</v>
      </c>
      <c r="N435" s="26" t="s">
        <v>215</v>
      </c>
      <c r="O435" s="26" t="s">
        <v>216</v>
      </c>
      <c r="P435" s="26" t="s">
        <v>217</v>
      </c>
      <c r="Q435" s="26" t="s">
        <v>218</v>
      </c>
      <c r="R435" s="26" t="s">
        <v>219</v>
      </c>
      <c r="S435" s="26" t="s">
        <v>220</v>
      </c>
      <c r="T435" s="26" t="s">
        <v>221</v>
      </c>
      <c r="U435" s="26" t="s">
        <v>222</v>
      </c>
      <c r="V435" s="26" t="s">
        <v>223</v>
      </c>
      <c r="W435" s="26" t="s">
        <v>224</v>
      </c>
      <c r="X435" s="26" t="s">
        <v>225</v>
      </c>
      <c r="Y435" s="26" t="s">
        <v>226</v>
      </c>
      <c r="Z435" s="26" t="s">
        <v>227</v>
      </c>
      <c r="AA435" s="26" t="s">
        <v>228</v>
      </c>
    </row>
    <row r="436" spans="1:27" x14ac:dyDescent="0.2">
      <c r="A436" s="91" t="s">
        <v>1225</v>
      </c>
      <c r="B436" s="27" t="str">
        <f>"01"&amp;"."&amp;$B$599&amp;"."&amp;$B$600</f>
        <v>01.02.2023</v>
      </c>
      <c r="C436" s="83" t="s">
        <v>74</v>
      </c>
      <c r="D436" s="84">
        <f>ROUND(((D437+D438+D440+D439)/1000),5)</f>
        <v>1.6745000000000001</v>
      </c>
      <c r="E436" s="84">
        <f>ROUND(((E437+E438+E440+E439)/1000),5)</f>
        <v>1.6362099999999999</v>
      </c>
      <c r="F436" s="84">
        <f>ROUND(((F437+F438+F440+F439)/1000),5)</f>
        <v>1.6251500000000001</v>
      </c>
      <c r="G436" s="84">
        <f t="shared" ref="G436:AA436" si="252">ROUND(((G437+G438+G440+G439)/1000),5)</f>
        <v>1.62869</v>
      </c>
      <c r="H436" s="84">
        <f t="shared" si="252"/>
        <v>1.6728499999999999</v>
      </c>
      <c r="I436" s="84">
        <f t="shared" si="252"/>
        <v>1.7369600000000001</v>
      </c>
      <c r="J436" s="84">
        <f t="shared" si="252"/>
        <v>2.0079600000000002</v>
      </c>
      <c r="K436" s="84">
        <f t="shared" si="252"/>
        <v>2.2117200000000001</v>
      </c>
      <c r="L436" s="84">
        <f t="shared" si="252"/>
        <v>2.3353700000000002</v>
      </c>
      <c r="M436" s="84">
        <f t="shared" si="252"/>
        <v>2.3898100000000002</v>
      </c>
      <c r="N436" s="84">
        <f t="shared" si="252"/>
        <v>2.4485700000000001</v>
      </c>
      <c r="O436" s="84">
        <f t="shared" si="252"/>
        <v>2.4228000000000001</v>
      </c>
      <c r="P436" s="84">
        <f t="shared" si="252"/>
        <v>2.3948900000000002</v>
      </c>
      <c r="Q436" s="84">
        <f t="shared" si="252"/>
        <v>2.4017900000000001</v>
      </c>
      <c r="R436" s="84">
        <f t="shared" si="252"/>
        <v>2.4023400000000001</v>
      </c>
      <c r="S436" s="84">
        <f t="shared" si="252"/>
        <v>2.3999899999999998</v>
      </c>
      <c r="T436" s="84">
        <f t="shared" si="252"/>
        <v>2.4284500000000002</v>
      </c>
      <c r="U436" s="84">
        <f t="shared" si="252"/>
        <v>2.4536799999999999</v>
      </c>
      <c r="V436" s="84">
        <f t="shared" si="252"/>
        <v>2.44428</v>
      </c>
      <c r="W436" s="84">
        <f t="shared" si="252"/>
        <v>2.3986800000000001</v>
      </c>
      <c r="X436" s="84">
        <f t="shared" si="252"/>
        <v>2.34233</v>
      </c>
      <c r="Y436" s="84">
        <f t="shared" si="252"/>
        <v>2.2135899999999999</v>
      </c>
      <c r="Z436" s="84">
        <f t="shared" si="252"/>
        <v>1.9568099999999999</v>
      </c>
      <c r="AA436" s="84">
        <f t="shared" si="252"/>
        <v>1.6788700000000001</v>
      </c>
    </row>
    <row r="437" spans="1:27" ht="12.75" hidden="1" customHeight="1" outlineLevel="1" x14ac:dyDescent="0.2">
      <c r="A437" s="92" t="s">
        <v>1226</v>
      </c>
      <c r="B437" s="62" t="s">
        <v>231</v>
      </c>
      <c r="C437" s="42" t="s">
        <v>77</v>
      </c>
      <c r="D437" s="43">
        <v>1125.32</v>
      </c>
      <c r="E437" s="43">
        <v>1087.03</v>
      </c>
      <c r="F437" s="43">
        <v>1075.97</v>
      </c>
      <c r="G437" s="43">
        <v>1079.51</v>
      </c>
      <c r="H437" s="43">
        <v>1123.67</v>
      </c>
      <c r="I437" s="43">
        <v>1187.78</v>
      </c>
      <c r="J437" s="43">
        <v>1458.78</v>
      </c>
      <c r="K437" s="43">
        <v>1662.54</v>
      </c>
      <c r="L437" s="43">
        <v>1786.19</v>
      </c>
      <c r="M437" s="43">
        <v>1840.63</v>
      </c>
      <c r="N437" s="43">
        <v>1899.39</v>
      </c>
      <c r="O437" s="43">
        <v>1873.62</v>
      </c>
      <c r="P437" s="43">
        <v>1845.71</v>
      </c>
      <c r="Q437" s="43">
        <v>1852.61</v>
      </c>
      <c r="R437" s="43">
        <v>1853.16</v>
      </c>
      <c r="S437" s="43">
        <v>1850.81</v>
      </c>
      <c r="T437" s="43">
        <v>1879.27</v>
      </c>
      <c r="U437" s="43">
        <v>1904.5</v>
      </c>
      <c r="V437" s="43">
        <v>1895.1</v>
      </c>
      <c r="W437" s="43">
        <v>1849.5</v>
      </c>
      <c r="X437" s="43">
        <v>1793.15</v>
      </c>
      <c r="Y437" s="43">
        <v>1664.41</v>
      </c>
      <c r="Z437" s="43">
        <v>1407.63</v>
      </c>
      <c r="AA437" s="43">
        <v>1129.69</v>
      </c>
    </row>
    <row r="438" spans="1:27" ht="12.75" hidden="1" customHeight="1" outlineLevel="1" x14ac:dyDescent="0.2">
      <c r="A438" s="92" t="s">
        <v>1227</v>
      </c>
      <c r="B438" s="62" t="s">
        <v>88</v>
      </c>
      <c r="C438" s="42" t="s">
        <v>77</v>
      </c>
      <c r="D438" s="43">
        <v>434.18</v>
      </c>
      <c r="E438" s="43">
        <f>$D$438</f>
        <v>434.18</v>
      </c>
      <c r="F438" s="43">
        <f t="shared" ref="F438:AA438" si="253">$D$438</f>
        <v>434.18</v>
      </c>
      <c r="G438" s="43">
        <f t="shared" si="253"/>
        <v>434.18</v>
      </c>
      <c r="H438" s="43">
        <f t="shared" si="253"/>
        <v>434.18</v>
      </c>
      <c r="I438" s="43">
        <f t="shared" si="253"/>
        <v>434.18</v>
      </c>
      <c r="J438" s="43">
        <f t="shared" si="253"/>
        <v>434.18</v>
      </c>
      <c r="K438" s="43">
        <f t="shared" si="253"/>
        <v>434.18</v>
      </c>
      <c r="L438" s="43">
        <f t="shared" si="253"/>
        <v>434.18</v>
      </c>
      <c r="M438" s="43">
        <f t="shared" si="253"/>
        <v>434.18</v>
      </c>
      <c r="N438" s="43">
        <f t="shared" si="253"/>
        <v>434.18</v>
      </c>
      <c r="O438" s="43">
        <f t="shared" si="253"/>
        <v>434.18</v>
      </c>
      <c r="P438" s="43">
        <f t="shared" si="253"/>
        <v>434.18</v>
      </c>
      <c r="Q438" s="43">
        <f t="shared" si="253"/>
        <v>434.18</v>
      </c>
      <c r="R438" s="43">
        <f t="shared" si="253"/>
        <v>434.18</v>
      </c>
      <c r="S438" s="43">
        <f t="shared" si="253"/>
        <v>434.18</v>
      </c>
      <c r="T438" s="43">
        <f t="shared" si="253"/>
        <v>434.18</v>
      </c>
      <c r="U438" s="43">
        <f t="shared" si="253"/>
        <v>434.18</v>
      </c>
      <c r="V438" s="43">
        <f t="shared" si="253"/>
        <v>434.18</v>
      </c>
      <c r="W438" s="43">
        <f t="shared" si="253"/>
        <v>434.18</v>
      </c>
      <c r="X438" s="43">
        <f t="shared" si="253"/>
        <v>434.18</v>
      </c>
      <c r="Y438" s="43">
        <f t="shared" si="253"/>
        <v>434.18</v>
      </c>
      <c r="Z438" s="43">
        <f t="shared" si="253"/>
        <v>434.18</v>
      </c>
      <c r="AA438" s="43">
        <f t="shared" si="253"/>
        <v>434.18</v>
      </c>
    </row>
    <row r="439" spans="1:27" ht="12.75" hidden="1" customHeight="1" outlineLevel="1" x14ac:dyDescent="0.2">
      <c r="A439" s="92" t="s">
        <v>1228</v>
      </c>
      <c r="B439" s="62" t="s">
        <v>81</v>
      </c>
      <c r="C439" s="42" t="s">
        <v>77</v>
      </c>
      <c r="D439" s="43">
        <v>4.7699999999999996</v>
      </c>
      <c r="E439" s="43">
        <v>4.7699999999999996</v>
      </c>
      <c r="F439" s="43">
        <v>4.7699999999999996</v>
      </c>
      <c r="G439" s="43">
        <v>4.7699999999999996</v>
      </c>
      <c r="H439" s="43">
        <v>4.7699999999999996</v>
      </c>
      <c r="I439" s="43">
        <v>4.7699999999999996</v>
      </c>
      <c r="J439" s="43">
        <v>4.7699999999999996</v>
      </c>
      <c r="K439" s="43">
        <v>4.7699999999999996</v>
      </c>
      <c r="L439" s="43">
        <v>4.7699999999999996</v>
      </c>
      <c r="M439" s="43">
        <v>4.7699999999999996</v>
      </c>
      <c r="N439" s="43">
        <v>4.7699999999999996</v>
      </c>
      <c r="O439" s="43">
        <v>4.7699999999999996</v>
      </c>
      <c r="P439" s="43">
        <v>4.7699999999999996</v>
      </c>
      <c r="Q439" s="43">
        <v>4.7699999999999996</v>
      </c>
      <c r="R439" s="43">
        <v>4.7699999999999996</v>
      </c>
      <c r="S439" s="43">
        <v>4.7699999999999996</v>
      </c>
      <c r="T439" s="43">
        <v>4.7699999999999996</v>
      </c>
      <c r="U439" s="43">
        <v>4.7699999999999996</v>
      </c>
      <c r="V439" s="43">
        <v>4.7699999999999996</v>
      </c>
      <c r="W439" s="43">
        <v>4.7699999999999996</v>
      </c>
      <c r="X439" s="43">
        <v>4.7699999999999996</v>
      </c>
      <c r="Y439" s="43">
        <v>4.7699999999999996</v>
      </c>
      <c r="Z439" s="43">
        <v>4.7699999999999996</v>
      </c>
      <c r="AA439" s="43">
        <v>4.7699999999999996</v>
      </c>
    </row>
    <row r="440" spans="1:27" ht="12.75" hidden="1" customHeight="1" outlineLevel="1" x14ac:dyDescent="0.2">
      <c r="A440" s="92" t="s">
        <v>1229</v>
      </c>
      <c r="B440" s="62" t="s">
        <v>79</v>
      </c>
      <c r="C440" s="42" t="s">
        <v>77</v>
      </c>
      <c r="D440" s="43">
        <f>$D$11</f>
        <v>110.23</v>
      </c>
      <c r="E440" s="43">
        <f t="shared" ref="E440:AA440" si="254">$D$11</f>
        <v>110.23</v>
      </c>
      <c r="F440" s="43">
        <f t="shared" si="254"/>
        <v>110.23</v>
      </c>
      <c r="G440" s="43">
        <f t="shared" si="254"/>
        <v>110.23</v>
      </c>
      <c r="H440" s="43">
        <f t="shared" si="254"/>
        <v>110.23</v>
      </c>
      <c r="I440" s="43">
        <f t="shared" si="254"/>
        <v>110.23</v>
      </c>
      <c r="J440" s="43">
        <f t="shared" si="254"/>
        <v>110.23</v>
      </c>
      <c r="K440" s="43">
        <f t="shared" si="254"/>
        <v>110.23</v>
      </c>
      <c r="L440" s="43">
        <f t="shared" si="254"/>
        <v>110.23</v>
      </c>
      <c r="M440" s="43">
        <f t="shared" si="254"/>
        <v>110.23</v>
      </c>
      <c r="N440" s="43">
        <f t="shared" si="254"/>
        <v>110.23</v>
      </c>
      <c r="O440" s="43">
        <f t="shared" si="254"/>
        <v>110.23</v>
      </c>
      <c r="P440" s="43">
        <f t="shared" si="254"/>
        <v>110.23</v>
      </c>
      <c r="Q440" s="43">
        <f t="shared" si="254"/>
        <v>110.23</v>
      </c>
      <c r="R440" s="43">
        <f t="shared" si="254"/>
        <v>110.23</v>
      </c>
      <c r="S440" s="43">
        <f t="shared" si="254"/>
        <v>110.23</v>
      </c>
      <c r="T440" s="43">
        <f t="shared" si="254"/>
        <v>110.23</v>
      </c>
      <c r="U440" s="43">
        <f t="shared" si="254"/>
        <v>110.23</v>
      </c>
      <c r="V440" s="43">
        <f t="shared" si="254"/>
        <v>110.23</v>
      </c>
      <c r="W440" s="43">
        <f t="shared" si="254"/>
        <v>110.23</v>
      </c>
      <c r="X440" s="43">
        <f t="shared" si="254"/>
        <v>110.23</v>
      </c>
      <c r="Y440" s="43">
        <f t="shared" si="254"/>
        <v>110.23</v>
      </c>
      <c r="Z440" s="43">
        <f t="shared" si="254"/>
        <v>110.23</v>
      </c>
      <c r="AA440" s="43">
        <f t="shared" si="254"/>
        <v>110.23</v>
      </c>
    </row>
    <row r="441" spans="1:27" collapsed="1" x14ac:dyDescent="0.2">
      <c r="A441" s="91" t="s">
        <v>1230</v>
      </c>
      <c r="B441" s="27" t="str">
        <f>"02"&amp;"."&amp;$B$599&amp;"."&amp;$B$600</f>
        <v>02.02.2023</v>
      </c>
      <c r="C441" s="83" t="s">
        <v>74</v>
      </c>
      <c r="D441" s="84">
        <f>ROUND(((D442+D443+D445+D444)/1000),5)</f>
        <v>1.6735899999999999</v>
      </c>
      <c r="E441" s="84">
        <f>ROUND(((E442+E443+E445+E444)/1000),5)</f>
        <v>1.6514</v>
      </c>
      <c r="F441" s="84">
        <f>ROUND(((F442+F443+F445+F444)/1000),5)</f>
        <v>1.62863</v>
      </c>
      <c r="G441" s="84">
        <f t="shared" ref="G441:AA441" si="255">ROUND(((G442+G443+G445+G444)/1000),5)</f>
        <v>1.6285099999999999</v>
      </c>
      <c r="H441" s="84">
        <f t="shared" si="255"/>
        <v>1.6685700000000001</v>
      </c>
      <c r="I441" s="84">
        <f t="shared" si="255"/>
        <v>1.7275400000000001</v>
      </c>
      <c r="J441" s="84">
        <f t="shared" si="255"/>
        <v>1.90791</v>
      </c>
      <c r="K441" s="84">
        <f t="shared" si="255"/>
        <v>2.1319599999999999</v>
      </c>
      <c r="L441" s="84">
        <f t="shared" si="255"/>
        <v>2.27149</v>
      </c>
      <c r="M441" s="84">
        <f t="shared" si="255"/>
        <v>2.28925</v>
      </c>
      <c r="N441" s="84">
        <f t="shared" si="255"/>
        <v>2.3109799999999998</v>
      </c>
      <c r="O441" s="84">
        <f t="shared" si="255"/>
        <v>2.3519199999999998</v>
      </c>
      <c r="P441" s="84">
        <f t="shared" si="255"/>
        <v>2.3350900000000001</v>
      </c>
      <c r="Q441" s="84">
        <f t="shared" si="255"/>
        <v>2.3445999999999998</v>
      </c>
      <c r="R441" s="84">
        <f t="shared" si="255"/>
        <v>2.3395899999999998</v>
      </c>
      <c r="S441" s="84">
        <f t="shared" si="255"/>
        <v>2.3285999999999998</v>
      </c>
      <c r="T441" s="84">
        <f t="shared" si="255"/>
        <v>2.2707999999999999</v>
      </c>
      <c r="U441" s="84">
        <f t="shared" si="255"/>
        <v>2.2959399999999999</v>
      </c>
      <c r="V441" s="84">
        <f t="shared" si="255"/>
        <v>2.3112900000000001</v>
      </c>
      <c r="W441" s="84">
        <f t="shared" si="255"/>
        <v>2.3285499999999999</v>
      </c>
      <c r="X441" s="84">
        <f t="shared" si="255"/>
        <v>2.2529300000000001</v>
      </c>
      <c r="Y441" s="84">
        <f t="shared" si="255"/>
        <v>2.1608499999999999</v>
      </c>
      <c r="Z441" s="84">
        <f t="shared" si="255"/>
        <v>1.8727400000000001</v>
      </c>
      <c r="AA441" s="84">
        <f t="shared" si="255"/>
        <v>1.7105399999999999</v>
      </c>
    </row>
    <row r="442" spans="1:27" ht="12.75" hidden="1" customHeight="1" outlineLevel="1" x14ac:dyDescent="0.2">
      <c r="A442" s="92" t="s">
        <v>1231</v>
      </c>
      <c r="B442" s="62" t="s">
        <v>231</v>
      </c>
      <c r="C442" s="42" t="s">
        <v>77</v>
      </c>
      <c r="D442" s="43">
        <v>1124.4100000000001</v>
      </c>
      <c r="E442" s="43">
        <v>1102.22</v>
      </c>
      <c r="F442" s="43">
        <v>1079.45</v>
      </c>
      <c r="G442" s="43">
        <v>1079.33</v>
      </c>
      <c r="H442" s="43">
        <v>1119.3900000000001</v>
      </c>
      <c r="I442" s="43">
        <v>1178.3599999999999</v>
      </c>
      <c r="J442" s="43">
        <v>1358.73</v>
      </c>
      <c r="K442" s="43">
        <v>1582.78</v>
      </c>
      <c r="L442" s="43">
        <v>1722.31</v>
      </c>
      <c r="M442" s="43">
        <v>1740.07</v>
      </c>
      <c r="N442" s="43">
        <v>1761.8</v>
      </c>
      <c r="O442" s="43">
        <v>1802.74</v>
      </c>
      <c r="P442" s="43">
        <v>1785.91</v>
      </c>
      <c r="Q442" s="43">
        <v>1795.42</v>
      </c>
      <c r="R442" s="43">
        <v>1790.41</v>
      </c>
      <c r="S442" s="43">
        <v>1779.42</v>
      </c>
      <c r="T442" s="43">
        <v>1721.62</v>
      </c>
      <c r="U442" s="43">
        <v>1746.76</v>
      </c>
      <c r="V442" s="43">
        <v>1762.11</v>
      </c>
      <c r="W442" s="43">
        <v>1779.37</v>
      </c>
      <c r="X442" s="43">
        <v>1703.75</v>
      </c>
      <c r="Y442" s="43">
        <v>1611.67</v>
      </c>
      <c r="Z442" s="43">
        <v>1323.56</v>
      </c>
      <c r="AA442" s="43">
        <v>1161.3599999999999</v>
      </c>
    </row>
    <row r="443" spans="1:27" ht="12.75" hidden="1" customHeight="1" outlineLevel="1" x14ac:dyDescent="0.2">
      <c r="A443" s="92" t="s">
        <v>1232</v>
      </c>
      <c r="B443" s="62" t="s">
        <v>88</v>
      </c>
      <c r="C443" s="42" t="s">
        <v>77</v>
      </c>
      <c r="D443" s="43">
        <f>$D$438</f>
        <v>434.18</v>
      </c>
      <c r="E443" s="43">
        <f t="shared" ref="E443:AA443" si="256">$D$438</f>
        <v>434.18</v>
      </c>
      <c r="F443" s="43">
        <f t="shared" si="256"/>
        <v>434.18</v>
      </c>
      <c r="G443" s="43">
        <f t="shared" si="256"/>
        <v>434.18</v>
      </c>
      <c r="H443" s="43">
        <f t="shared" si="256"/>
        <v>434.18</v>
      </c>
      <c r="I443" s="43">
        <f t="shared" si="256"/>
        <v>434.18</v>
      </c>
      <c r="J443" s="43">
        <f t="shared" si="256"/>
        <v>434.18</v>
      </c>
      <c r="K443" s="43">
        <f t="shared" si="256"/>
        <v>434.18</v>
      </c>
      <c r="L443" s="43">
        <f t="shared" si="256"/>
        <v>434.18</v>
      </c>
      <c r="M443" s="43">
        <f t="shared" si="256"/>
        <v>434.18</v>
      </c>
      <c r="N443" s="43">
        <f t="shared" si="256"/>
        <v>434.18</v>
      </c>
      <c r="O443" s="43">
        <f t="shared" si="256"/>
        <v>434.18</v>
      </c>
      <c r="P443" s="43">
        <f t="shared" si="256"/>
        <v>434.18</v>
      </c>
      <c r="Q443" s="43">
        <f t="shared" si="256"/>
        <v>434.18</v>
      </c>
      <c r="R443" s="43">
        <f t="shared" si="256"/>
        <v>434.18</v>
      </c>
      <c r="S443" s="43">
        <f t="shared" si="256"/>
        <v>434.18</v>
      </c>
      <c r="T443" s="43">
        <f t="shared" si="256"/>
        <v>434.18</v>
      </c>
      <c r="U443" s="43">
        <f t="shared" si="256"/>
        <v>434.18</v>
      </c>
      <c r="V443" s="43">
        <f t="shared" si="256"/>
        <v>434.18</v>
      </c>
      <c r="W443" s="43">
        <f t="shared" si="256"/>
        <v>434.18</v>
      </c>
      <c r="X443" s="43">
        <f t="shared" si="256"/>
        <v>434.18</v>
      </c>
      <c r="Y443" s="43">
        <f t="shared" si="256"/>
        <v>434.18</v>
      </c>
      <c r="Z443" s="43">
        <f t="shared" si="256"/>
        <v>434.18</v>
      </c>
      <c r="AA443" s="43">
        <f t="shared" si="256"/>
        <v>434.18</v>
      </c>
    </row>
    <row r="444" spans="1:27" ht="12.75" hidden="1" customHeight="1" outlineLevel="1" x14ac:dyDescent="0.2">
      <c r="A444" s="92" t="s">
        <v>1233</v>
      </c>
      <c r="B444" s="62" t="s">
        <v>81</v>
      </c>
      <c r="C444" s="42" t="s">
        <v>77</v>
      </c>
      <c r="D444" s="43">
        <v>4.7699999999999996</v>
      </c>
      <c r="E444" s="43">
        <v>4.7699999999999996</v>
      </c>
      <c r="F444" s="43">
        <v>4.7699999999999996</v>
      </c>
      <c r="G444" s="43">
        <v>4.7699999999999996</v>
      </c>
      <c r="H444" s="43">
        <v>4.7699999999999996</v>
      </c>
      <c r="I444" s="43">
        <v>4.7699999999999996</v>
      </c>
      <c r="J444" s="43">
        <v>4.7699999999999996</v>
      </c>
      <c r="K444" s="43">
        <v>4.7699999999999996</v>
      </c>
      <c r="L444" s="43">
        <v>4.7699999999999996</v>
      </c>
      <c r="M444" s="43">
        <v>4.7699999999999996</v>
      </c>
      <c r="N444" s="43">
        <v>4.7699999999999996</v>
      </c>
      <c r="O444" s="43">
        <v>4.7699999999999996</v>
      </c>
      <c r="P444" s="43">
        <v>4.7699999999999996</v>
      </c>
      <c r="Q444" s="43">
        <v>4.7699999999999996</v>
      </c>
      <c r="R444" s="43">
        <v>4.7699999999999996</v>
      </c>
      <c r="S444" s="43">
        <v>4.7699999999999996</v>
      </c>
      <c r="T444" s="43">
        <v>4.7699999999999996</v>
      </c>
      <c r="U444" s="43">
        <v>4.7699999999999996</v>
      </c>
      <c r="V444" s="43">
        <v>4.7699999999999996</v>
      </c>
      <c r="W444" s="43">
        <v>4.7699999999999996</v>
      </c>
      <c r="X444" s="43">
        <v>4.7699999999999996</v>
      </c>
      <c r="Y444" s="43">
        <v>4.7699999999999996</v>
      </c>
      <c r="Z444" s="43">
        <v>4.7699999999999996</v>
      </c>
      <c r="AA444" s="43">
        <v>4.7699999999999996</v>
      </c>
    </row>
    <row r="445" spans="1:27" ht="12.75" hidden="1" customHeight="1" outlineLevel="1" x14ac:dyDescent="0.2">
      <c r="A445" s="92" t="s">
        <v>1234</v>
      </c>
      <c r="B445" s="62" t="s">
        <v>79</v>
      </c>
      <c r="C445" s="42" t="s">
        <v>77</v>
      </c>
      <c r="D445" s="43">
        <f>$D$11</f>
        <v>110.23</v>
      </c>
      <c r="E445" s="43">
        <f t="shared" ref="E445:AA445" si="257">$D$11</f>
        <v>110.23</v>
      </c>
      <c r="F445" s="43">
        <f t="shared" si="257"/>
        <v>110.23</v>
      </c>
      <c r="G445" s="43">
        <f t="shared" si="257"/>
        <v>110.23</v>
      </c>
      <c r="H445" s="43">
        <f t="shared" si="257"/>
        <v>110.23</v>
      </c>
      <c r="I445" s="43">
        <f t="shared" si="257"/>
        <v>110.23</v>
      </c>
      <c r="J445" s="43">
        <f t="shared" si="257"/>
        <v>110.23</v>
      </c>
      <c r="K445" s="43">
        <f t="shared" si="257"/>
        <v>110.23</v>
      </c>
      <c r="L445" s="43">
        <f t="shared" si="257"/>
        <v>110.23</v>
      </c>
      <c r="M445" s="43">
        <f t="shared" si="257"/>
        <v>110.23</v>
      </c>
      <c r="N445" s="43">
        <f t="shared" si="257"/>
        <v>110.23</v>
      </c>
      <c r="O445" s="43">
        <f t="shared" si="257"/>
        <v>110.23</v>
      </c>
      <c r="P445" s="43">
        <f t="shared" si="257"/>
        <v>110.23</v>
      </c>
      <c r="Q445" s="43">
        <f t="shared" si="257"/>
        <v>110.23</v>
      </c>
      <c r="R445" s="43">
        <f t="shared" si="257"/>
        <v>110.23</v>
      </c>
      <c r="S445" s="43">
        <f t="shared" si="257"/>
        <v>110.23</v>
      </c>
      <c r="T445" s="43">
        <f t="shared" si="257"/>
        <v>110.23</v>
      </c>
      <c r="U445" s="43">
        <f t="shared" si="257"/>
        <v>110.23</v>
      </c>
      <c r="V445" s="43">
        <f t="shared" si="257"/>
        <v>110.23</v>
      </c>
      <c r="W445" s="43">
        <f t="shared" si="257"/>
        <v>110.23</v>
      </c>
      <c r="X445" s="43">
        <f t="shared" si="257"/>
        <v>110.23</v>
      </c>
      <c r="Y445" s="43">
        <f t="shared" si="257"/>
        <v>110.23</v>
      </c>
      <c r="Z445" s="43">
        <f t="shared" si="257"/>
        <v>110.23</v>
      </c>
      <c r="AA445" s="43">
        <f t="shared" si="257"/>
        <v>110.23</v>
      </c>
    </row>
    <row r="446" spans="1:27" collapsed="1" x14ac:dyDescent="0.2">
      <c r="A446" s="91" t="s">
        <v>1235</v>
      </c>
      <c r="B446" s="27" t="str">
        <f>"03"&amp;"."&amp;$B$599&amp;"."&amp;$B$600</f>
        <v>03.02.2023</v>
      </c>
      <c r="C446" s="83" t="s">
        <v>74</v>
      </c>
      <c r="D446" s="84">
        <f>ROUND(((D447+D448+D450+D449)/1000),5)</f>
        <v>1.7596099999999999</v>
      </c>
      <c r="E446" s="84">
        <f>ROUND(((E447+E448+E450+E449)/1000),5)</f>
        <v>1.7330000000000001</v>
      </c>
      <c r="F446" s="84">
        <f>ROUND(((F447+F448+F450+F449)/1000),5)</f>
        <v>1.67639</v>
      </c>
      <c r="G446" s="84">
        <f t="shared" ref="G446:AA446" si="258">ROUND(((G447+G448+G450+G449)/1000),5)</f>
        <v>1.6758299999999999</v>
      </c>
      <c r="H446" s="84">
        <f t="shared" si="258"/>
        <v>1.7498400000000001</v>
      </c>
      <c r="I446" s="84">
        <f t="shared" si="258"/>
        <v>1.8767400000000001</v>
      </c>
      <c r="J446" s="84">
        <f t="shared" si="258"/>
        <v>2.0759099999999999</v>
      </c>
      <c r="K446" s="84">
        <f t="shared" si="258"/>
        <v>2.2953100000000002</v>
      </c>
      <c r="L446" s="84">
        <f t="shared" si="258"/>
        <v>2.4512700000000001</v>
      </c>
      <c r="M446" s="84">
        <f t="shared" si="258"/>
        <v>2.4652099999999999</v>
      </c>
      <c r="N446" s="84">
        <f t="shared" si="258"/>
        <v>2.48176</v>
      </c>
      <c r="O446" s="84">
        <f t="shared" si="258"/>
        <v>2.5138400000000001</v>
      </c>
      <c r="P446" s="84">
        <f t="shared" si="258"/>
        <v>2.5000800000000001</v>
      </c>
      <c r="Q446" s="84">
        <f t="shared" si="258"/>
        <v>2.5037400000000001</v>
      </c>
      <c r="R446" s="84">
        <f t="shared" si="258"/>
        <v>2.4968599999999999</v>
      </c>
      <c r="S446" s="84">
        <f t="shared" si="258"/>
        <v>2.4900099999999998</v>
      </c>
      <c r="T446" s="84">
        <f t="shared" si="258"/>
        <v>2.44476</v>
      </c>
      <c r="U446" s="84">
        <f t="shared" si="258"/>
        <v>2.4622199999999999</v>
      </c>
      <c r="V446" s="84">
        <f t="shared" si="258"/>
        <v>2.4757600000000002</v>
      </c>
      <c r="W446" s="84">
        <f t="shared" si="258"/>
        <v>2.4898400000000001</v>
      </c>
      <c r="X446" s="84">
        <f t="shared" si="258"/>
        <v>2.4508999999999999</v>
      </c>
      <c r="Y446" s="84">
        <f t="shared" si="258"/>
        <v>2.2966199999999999</v>
      </c>
      <c r="Z446" s="84">
        <f t="shared" si="258"/>
        <v>2.1532200000000001</v>
      </c>
      <c r="AA446" s="84">
        <f t="shared" si="258"/>
        <v>1.9559899999999999</v>
      </c>
    </row>
    <row r="447" spans="1:27" ht="12.75" hidden="1" customHeight="1" outlineLevel="1" x14ac:dyDescent="0.2">
      <c r="A447" s="92" t="s">
        <v>1236</v>
      </c>
      <c r="B447" s="62" t="s">
        <v>231</v>
      </c>
      <c r="C447" s="42" t="s">
        <v>77</v>
      </c>
      <c r="D447" s="43">
        <v>1210.43</v>
      </c>
      <c r="E447" s="43">
        <v>1183.82</v>
      </c>
      <c r="F447" s="43">
        <v>1127.21</v>
      </c>
      <c r="G447" s="43">
        <v>1126.6500000000001</v>
      </c>
      <c r="H447" s="43">
        <v>1200.6600000000001</v>
      </c>
      <c r="I447" s="43">
        <v>1327.56</v>
      </c>
      <c r="J447" s="43">
        <v>1526.73</v>
      </c>
      <c r="K447" s="43">
        <v>1746.13</v>
      </c>
      <c r="L447" s="43">
        <v>1902.09</v>
      </c>
      <c r="M447" s="43">
        <v>1916.03</v>
      </c>
      <c r="N447" s="43">
        <v>1932.58</v>
      </c>
      <c r="O447" s="43">
        <v>1964.66</v>
      </c>
      <c r="P447" s="43">
        <v>1950.9</v>
      </c>
      <c r="Q447" s="43">
        <v>1954.56</v>
      </c>
      <c r="R447" s="43">
        <v>1947.68</v>
      </c>
      <c r="S447" s="43">
        <v>1940.83</v>
      </c>
      <c r="T447" s="43">
        <v>1895.58</v>
      </c>
      <c r="U447" s="43">
        <v>1913.04</v>
      </c>
      <c r="V447" s="43">
        <v>1926.58</v>
      </c>
      <c r="W447" s="43">
        <v>1940.66</v>
      </c>
      <c r="X447" s="43">
        <v>1901.72</v>
      </c>
      <c r="Y447" s="43">
        <v>1747.44</v>
      </c>
      <c r="Z447" s="43">
        <v>1604.04</v>
      </c>
      <c r="AA447" s="43">
        <v>1406.81</v>
      </c>
    </row>
    <row r="448" spans="1:27" ht="12.75" hidden="1" customHeight="1" outlineLevel="1" x14ac:dyDescent="0.2">
      <c r="A448" s="92" t="s">
        <v>1237</v>
      </c>
      <c r="B448" s="62" t="s">
        <v>88</v>
      </c>
      <c r="C448" s="42" t="s">
        <v>77</v>
      </c>
      <c r="D448" s="43">
        <f>$D$438</f>
        <v>434.18</v>
      </c>
      <c r="E448" s="43">
        <f t="shared" ref="E448:AA448" si="259">$D$438</f>
        <v>434.18</v>
      </c>
      <c r="F448" s="43">
        <f t="shared" si="259"/>
        <v>434.18</v>
      </c>
      <c r="G448" s="43">
        <f t="shared" si="259"/>
        <v>434.18</v>
      </c>
      <c r="H448" s="43">
        <f t="shared" si="259"/>
        <v>434.18</v>
      </c>
      <c r="I448" s="43">
        <f t="shared" si="259"/>
        <v>434.18</v>
      </c>
      <c r="J448" s="43">
        <f t="shared" si="259"/>
        <v>434.18</v>
      </c>
      <c r="K448" s="43">
        <f t="shared" si="259"/>
        <v>434.18</v>
      </c>
      <c r="L448" s="43">
        <f t="shared" si="259"/>
        <v>434.18</v>
      </c>
      <c r="M448" s="43">
        <f t="shared" si="259"/>
        <v>434.18</v>
      </c>
      <c r="N448" s="43">
        <f t="shared" si="259"/>
        <v>434.18</v>
      </c>
      <c r="O448" s="43">
        <f t="shared" si="259"/>
        <v>434.18</v>
      </c>
      <c r="P448" s="43">
        <f t="shared" si="259"/>
        <v>434.18</v>
      </c>
      <c r="Q448" s="43">
        <f t="shared" si="259"/>
        <v>434.18</v>
      </c>
      <c r="R448" s="43">
        <f t="shared" si="259"/>
        <v>434.18</v>
      </c>
      <c r="S448" s="43">
        <f t="shared" si="259"/>
        <v>434.18</v>
      </c>
      <c r="T448" s="43">
        <f t="shared" si="259"/>
        <v>434.18</v>
      </c>
      <c r="U448" s="43">
        <f t="shared" si="259"/>
        <v>434.18</v>
      </c>
      <c r="V448" s="43">
        <f t="shared" si="259"/>
        <v>434.18</v>
      </c>
      <c r="W448" s="43">
        <f t="shared" si="259"/>
        <v>434.18</v>
      </c>
      <c r="X448" s="43">
        <f t="shared" si="259"/>
        <v>434.18</v>
      </c>
      <c r="Y448" s="43">
        <f t="shared" si="259"/>
        <v>434.18</v>
      </c>
      <c r="Z448" s="43">
        <f t="shared" si="259"/>
        <v>434.18</v>
      </c>
      <c r="AA448" s="43">
        <f t="shared" si="259"/>
        <v>434.18</v>
      </c>
    </row>
    <row r="449" spans="1:27" ht="12.75" hidden="1" customHeight="1" outlineLevel="1" x14ac:dyDescent="0.2">
      <c r="A449" s="92" t="s">
        <v>1238</v>
      </c>
      <c r="B449" s="62" t="s">
        <v>81</v>
      </c>
      <c r="C449" s="42" t="s">
        <v>77</v>
      </c>
      <c r="D449" s="43">
        <v>4.7699999999999996</v>
      </c>
      <c r="E449" s="43">
        <v>4.7699999999999996</v>
      </c>
      <c r="F449" s="43">
        <v>4.7699999999999996</v>
      </c>
      <c r="G449" s="43">
        <v>4.7699999999999996</v>
      </c>
      <c r="H449" s="43">
        <v>4.7699999999999996</v>
      </c>
      <c r="I449" s="43">
        <v>4.7699999999999996</v>
      </c>
      <c r="J449" s="43">
        <v>4.7699999999999996</v>
      </c>
      <c r="K449" s="43">
        <v>4.7699999999999996</v>
      </c>
      <c r="L449" s="43">
        <v>4.7699999999999996</v>
      </c>
      <c r="M449" s="43">
        <v>4.7699999999999996</v>
      </c>
      <c r="N449" s="43">
        <v>4.7699999999999996</v>
      </c>
      <c r="O449" s="43">
        <v>4.7699999999999996</v>
      </c>
      <c r="P449" s="43">
        <v>4.7699999999999996</v>
      </c>
      <c r="Q449" s="43">
        <v>4.7699999999999996</v>
      </c>
      <c r="R449" s="43">
        <v>4.7699999999999996</v>
      </c>
      <c r="S449" s="43">
        <v>4.7699999999999996</v>
      </c>
      <c r="T449" s="43">
        <v>4.7699999999999996</v>
      </c>
      <c r="U449" s="43">
        <v>4.7699999999999996</v>
      </c>
      <c r="V449" s="43">
        <v>4.7699999999999996</v>
      </c>
      <c r="W449" s="43">
        <v>4.7699999999999996</v>
      </c>
      <c r="X449" s="43">
        <v>4.7699999999999996</v>
      </c>
      <c r="Y449" s="43">
        <v>4.7699999999999996</v>
      </c>
      <c r="Z449" s="43">
        <v>4.7699999999999996</v>
      </c>
      <c r="AA449" s="43">
        <v>4.7699999999999996</v>
      </c>
    </row>
    <row r="450" spans="1:27" ht="12.75" hidden="1" customHeight="1" outlineLevel="1" x14ac:dyDescent="0.2">
      <c r="A450" s="92" t="s">
        <v>1239</v>
      </c>
      <c r="B450" s="62" t="s">
        <v>79</v>
      </c>
      <c r="C450" s="42" t="s">
        <v>77</v>
      </c>
      <c r="D450" s="43">
        <f>$D$11</f>
        <v>110.23</v>
      </c>
      <c r="E450" s="43">
        <f t="shared" ref="E450:AA450" si="260">$D$11</f>
        <v>110.23</v>
      </c>
      <c r="F450" s="43">
        <f t="shared" si="260"/>
        <v>110.23</v>
      </c>
      <c r="G450" s="43">
        <f t="shared" si="260"/>
        <v>110.23</v>
      </c>
      <c r="H450" s="43">
        <f t="shared" si="260"/>
        <v>110.23</v>
      </c>
      <c r="I450" s="43">
        <f t="shared" si="260"/>
        <v>110.23</v>
      </c>
      <c r="J450" s="43">
        <f t="shared" si="260"/>
        <v>110.23</v>
      </c>
      <c r="K450" s="43">
        <f t="shared" si="260"/>
        <v>110.23</v>
      </c>
      <c r="L450" s="43">
        <f t="shared" si="260"/>
        <v>110.23</v>
      </c>
      <c r="M450" s="43">
        <f t="shared" si="260"/>
        <v>110.23</v>
      </c>
      <c r="N450" s="43">
        <f t="shared" si="260"/>
        <v>110.23</v>
      </c>
      <c r="O450" s="43">
        <f t="shared" si="260"/>
        <v>110.23</v>
      </c>
      <c r="P450" s="43">
        <f t="shared" si="260"/>
        <v>110.23</v>
      </c>
      <c r="Q450" s="43">
        <f t="shared" si="260"/>
        <v>110.23</v>
      </c>
      <c r="R450" s="43">
        <f t="shared" si="260"/>
        <v>110.23</v>
      </c>
      <c r="S450" s="43">
        <f t="shared" si="260"/>
        <v>110.23</v>
      </c>
      <c r="T450" s="43">
        <f t="shared" si="260"/>
        <v>110.23</v>
      </c>
      <c r="U450" s="43">
        <f t="shared" si="260"/>
        <v>110.23</v>
      </c>
      <c r="V450" s="43">
        <f t="shared" si="260"/>
        <v>110.23</v>
      </c>
      <c r="W450" s="43">
        <f t="shared" si="260"/>
        <v>110.23</v>
      </c>
      <c r="X450" s="43">
        <f t="shared" si="260"/>
        <v>110.23</v>
      </c>
      <c r="Y450" s="43">
        <f t="shared" si="260"/>
        <v>110.23</v>
      </c>
      <c r="Z450" s="43">
        <f t="shared" si="260"/>
        <v>110.23</v>
      </c>
      <c r="AA450" s="43">
        <f t="shared" si="260"/>
        <v>110.23</v>
      </c>
    </row>
    <row r="451" spans="1:27" collapsed="1" x14ac:dyDescent="0.2">
      <c r="A451" s="91" t="s">
        <v>1240</v>
      </c>
      <c r="B451" s="27" t="str">
        <f>"04"&amp;"."&amp;$B$599&amp;"."&amp;$B$600</f>
        <v>04.02.2023</v>
      </c>
      <c r="C451" s="83" t="s">
        <v>74</v>
      </c>
      <c r="D451" s="84">
        <f>ROUND(((D452+D453+D455+D454)/1000),5)</f>
        <v>2.0789399999999998</v>
      </c>
      <c r="E451" s="84">
        <f>ROUND(((E452+E453+E455+E454)/1000),5)</f>
        <v>1.9685999999999999</v>
      </c>
      <c r="F451" s="84">
        <f>ROUND(((F452+F453+F455+F454)/1000),5)</f>
        <v>1.83684</v>
      </c>
      <c r="G451" s="84">
        <f t="shared" ref="G451:AA451" si="261">ROUND(((G452+G453+G455+G454)/1000),5)</f>
        <v>1.80558</v>
      </c>
      <c r="H451" s="84">
        <f t="shared" si="261"/>
        <v>1.8665499999999999</v>
      </c>
      <c r="I451" s="84">
        <f t="shared" si="261"/>
        <v>1.90124</v>
      </c>
      <c r="J451" s="84">
        <f t="shared" si="261"/>
        <v>2.0258600000000002</v>
      </c>
      <c r="K451" s="84">
        <f t="shared" si="261"/>
        <v>2.13944</v>
      </c>
      <c r="L451" s="84">
        <f t="shared" si="261"/>
        <v>2.3346300000000002</v>
      </c>
      <c r="M451" s="84">
        <f t="shared" si="261"/>
        <v>2.4493</v>
      </c>
      <c r="N451" s="84">
        <f t="shared" si="261"/>
        <v>2.4817399999999998</v>
      </c>
      <c r="O451" s="84">
        <f t="shared" si="261"/>
        <v>2.49187</v>
      </c>
      <c r="P451" s="84">
        <f t="shared" si="261"/>
        <v>2.4898600000000002</v>
      </c>
      <c r="Q451" s="84">
        <f t="shared" si="261"/>
        <v>2.4872700000000001</v>
      </c>
      <c r="R451" s="84">
        <f t="shared" si="261"/>
        <v>2.48169</v>
      </c>
      <c r="S451" s="84">
        <f t="shared" si="261"/>
        <v>2.44991</v>
      </c>
      <c r="T451" s="84">
        <f t="shared" si="261"/>
        <v>2.4492500000000001</v>
      </c>
      <c r="U451" s="84">
        <f t="shared" si="261"/>
        <v>2.4779399999999998</v>
      </c>
      <c r="V451" s="84">
        <f t="shared" si="261"/>
        <v>2.4846599999999999</v>
      </c>
      <c r="W451" s="84">
        <f t="shared" si="261"/>
        <v>2.4816099999999999</v>
      </c>
      <c r="X451" s="84">
        <f t="shared" si="261"/>
        <v>2.4798200000000001</v>
      </c>
      <c r="Y451" s="84">
        <f t="shared" si="261"/>
        <v>2.3636599999999999</v>
      </c>
      <c r="Z451" s="84">
        <f t="shared" si="261"/>
        <v>2.1714699999999998</v>
      </c>
      <c r="AA451" s="84">
        <f t="shared" si="261"/>
        <v>2.0291299999999999</v>
      </c>
    </row>
    <row r="452" spans="1:27" ht="12.75" hidden="1" customHeight="1" outlineLevel="1" x14ac:dyDescent="0.2">
      <c r="A452" s="92" t="s">
        <v>1241</v>
      </c>
      <c r="B452" s="62" t="s">
        <v>231</v>
      </c>
      <c r="C452" s="42" t="s">
        <v>77</v>
      </c>
      <c r="D452" s="43">
        <v>1529.76</v>
      </c>
      <c r="E452" s="43">
        <v>1419.42</v>
      </c>
      <c r="F452" s="43">
        <v>1287.6600000000001</v>
      </c>
      <c r="G452" s="43">
        <v>1256.4000000000001</v>
      </c>
      <c r="H452" s="43">
        <v>1317.37</v>
      </c>
      <c r="I452" s="43">
        <v>1352.06</v>
      </c>
      <c r="J452" s="43">
        <v>1476.68</v>
      </c>
      <c r="K452" s="43">
        <v>1590.26</v>
      </c>
      <c r="L452" s="43">
        <v>1785.45</v>
      </c>
      <c r="M452" s="43">
        <v>1900.12</v>
      </c>
      <c r="N452" s="43">
        <v>1932.56</v>
      </c>
      <c r="O452" s="43">
        <v>1942.69</v>
      </c>
      <c r="P452" s="43">
        <v>1940.68</v>
      </c>
      <c r="Q452" s="43">
        <v>1938.09</v>
      </c>
      <c r="R452" s="43">
        <v>1932.51</v>
      </c>
      <c r="S452" s="43">
        <v>1900.73</v>
      </c>
      <c r="T452" s="43">
        <v>1900.07</v>
      </c>
      <c r="U452" s="43">
        <v>1928.76</v>
      </c>
      <c r="V452" s="43">
        <v>1935.48</v>
      </c>
      <c r="W452" s="43">
        <v>1932.43</v>
      </c>
      <c r="X452" s="43">
        <v>1930.64</v>
      </c>
      <c r="Y452" s="43">
        <v>1814.48</v>
      </c>
      <c r="Z452" s="43">
        <v>1622.29</v>
      </c>
      <c r="AA452" s="43">
        <v>1479.95</v>
      </c>
    </row>
    <row r="453" spans="1:27" ht="12.75" hidden="1" customHeight="1" outlineLevel="1" x14ac:dyDescent="0.2">
      <c r="A453" s="92" t="s">
        <v>1242</v>
      </c>
      <c r="B453" s="62" t="s">
        <v>88</v>
      </c>
      <c r="C453" s="42" t="s">
        <v>77</v>
      </c>
      <c r="D453" s="43">
        <f>$D$438</f>
        <v>434.18</v>
      </c>
      <c r="E453" s="43">
        <f t="shared" ref="E453:AA453" si="262">$D$438</f>
        <v>434.18</v>
      </c>
      <c r="F453" s="43">
        <f t="shared" si="262"/>
        <v>434.18</v>
      </c>
      <c r="G453" s="43">
        <f t="shared" si="262"/>
        <v>434.18</v>
      </c>
      <c r="H453" s="43">
        <f t="shared" si="262"/>
        <v>434.18</v>
      </c>
      <c r="I453" s="43">
        <f t="shared" si="262"/>
        <v>434.18</v>
      </c>
      <c r="J453" s="43">
        <f t="shared" si="262"/>
        <v>434.18</v>
      </c>
      <c r="K453" s="43">
        <f t="shared" si="262"/>
        <v>434.18</v>
      </c>
      <c r="L453" s="43">
        <f t="shared" si="262"/>
        <v>434.18</v>
      </c>
      <c r="M453" s="43">
        <f t="shared" si="262"/>
        <v>434.18</v>
      </c>
      <c r="N453" s="43">
        <f t="shared" si="262"/>
        <v>434.18</v>
      </c>
      <c r="O453" s="43">
        <f t="shared" si="262"/>
        <v>434.18</v>
      </c>
      <c r="P453" s="43">
        <f t="shared" si="262"/>
        <v>434.18</v>
      </c>
      <c r="Q453" s="43">
        <f t="shared" si="262"/>
        <v>434.18</v>
      </c>
      <c r="R453" s="43">
        <f t="shared" si="262"/>
        <v>434.18</v>
      </c>
      <c r="S453" s="43">
        <f t="shared" si="262"/>
        <v>434.18</v>
      </c>
      <c r="T453" s="43">
        <f t="shared" si="262"/>
        <v>434.18</v>
      </c>
      <c r="U453" s="43">
        <f t="shared" si="262"/>
        <v>434.18</v>
      </c>
      <c r="V453" s="43">
        <f t="shared" si="262"/>
        <v>434.18</v>
      </c>
      <c r="W453" s="43">
        <f t="shared" si="262"/>
        <v>434.18</v>
      </c>
      <c r="X453" s="43">
        <f t="shared" si="262"/>
        <v>434.18</v>
      </c>
      <c r="Y453" s="43">
        <f t="shared" si="262"/>
        <v>434.18</v>
      </c>
      <c r="Z453" s="43">
        <f t="shared" si="262"/>
        <v>434.18</v>
      </c>
      <c r="AA453" s="43">
        <f t="shared" si="262"/>
        <v>434.18</v>
      </c>
    </row>
    <row r="454" spans="1:27" ht="12.75" hidden="1" customHeight="1" outlineLevel="1" x14ac:dyDescent="0.2">
      <c r="A454" s="92" t="s">
        <v>1243</v>
      </c>
      <c r="B454" s="62" t="s">
        <v>81</v>
      </c>
      <c r="C454" s="42" t="s">
        <v>77</v>
      </c>
      <c r="D454" s="43">
        <v>4.7699999999999996</v>
      </c>
      <c r="E454" s="43">
        <v>4.7699999999999996</v>
      </c>
      <c r="F454" s="43">
        <v>4.7699999999999996</v>
      </c>
      <c r="G454" s="43">
        <v>4.7699999999999996</v>
      </c>
      <c r="H454" s="43">
        <v>4.7699999999999996</v>
      </c>
      <c r="I454" s="43">
        <v>4.7699999999999996</v>
      </c>
      <c r="J454" s="43">
        <v>4.7699999999999996</v>
      </c>
      <c r="K454" s="43">
        <v>4.7699999999999996</v>
      </c>
      <c r="L454" s="43">
        <v>4.7699999999999996</v>
      </c>
      <c r="M454" s="43">
        <v>4.7699999999999996</v>
      </c>
      <c r="N454" s="43">
        <v>4.7699999999999996</v>
      </c>
      <c r="O454" s="43">
        <v>4.7699999999999996</v>
      </c>
      <c r="P454" s="43">
        <v>4.7699999999999996</v>
      </c>
      <c r="Q454" s="43">
        <v>4.7699999999999996</v>
      </c>
      <c r="R454" s="43">
        <v>4.7699999999999996</v>
      </c>
      <c r="S454" s="43">
        <v>4.7699999999999996</v>
      </c>
      <c r="T454" s="43">
        <v>4.7699999999999996</v>
      </c>
      <c r="U454" s="43">
        <v>4.7699999999999996</v>
      </c>
      <c r="V454" s="43">
        <v>4.7699999999999996</v>
      </c>
      <c r="W454" s="43">
        <v>4.7699999999999996</v>
      </c>
      <c r="X454" s="43">
        <v>4.7699999999999996</v>
      </c>
      <c r="Y454" s="43">
        <v>4.7699999999999996</v>
      </c>
      <c r="Z454" s="43">
        <v>4.7699999999999996</v>
      </c>
      <c r="AA454" s="43">
        <v>4.7699999999999996</v>
      </c>
    </row>
    <row r="455" spans="1:27" ht="12.75" hidden="1" customHeight="1" outlineLevel="1" x14ac:dyDescent="0.2">
      <c r="A455" s="92" t="s">
        <v>1244</v>
      </c>
      <c r="B455" s="62" t="s">
        <v>79</v>
      </c>
      <c r="C455" s="42" t="s">
        <v>77</v>
      </c>
      <c r="D455" s="43">
        <f>$D$11</f>
        <v>110.23</v>
      </c>
      <c r="E455" s="43">
        <f t="shared" ref="E455:AA455" si="263">$D$11</f>
        <v>110.23</v>
      </c>
      <c r="F455" s="43">
        <f t="shared" si="263"/>
        <v>110.23</v>
      </c>
      <c r="G455" s="43">
        <f t="shared" si="263"/>
        <v>110.23</v>
      </c>
      <c r="H455" s="43">
        <f t="shared" si="263"/>
        <v>110.23</v>
      </c>
      <c r="I455" s="43">
        <f t="shared" si="263"/>
        <v>110.23</v>
      </c>
      <c r="J455" s="43">
        <f t="shared" si="263"/>
        <v>110.23</v>
      </c>
      <c r="K455" s="43">
        <f t="shared" si="263"/>
        <v>110.23</v>
      </c>
      <c r="L455" s="43">
        <f t="shared" si="263"/>
        <v>110.23</v>
      </c>
      <c r="M455" s="43">
        <f t="shared" si="263"/>
        <v>110.23</v>
      </c>
      <c r="N455" s="43">
        <f t="shared" si="263"/>
        <v>110.23</v>
      </c>
      <c r="O455" s="43">
        <f t="shared" si="263"/>
        <v>110.23</v>
      </c>
      <c r="P455" s="43">
        <f t="shared" si="263"/>
        <v>110.23</v>
      </c>
      <c r="Q455" s="43">
        <f t="shared" si="263"/>
        <v>110.23</v>
      </c>
      <c r="R455" s="43">
        <f t="shared" si="263"/>
        <v>110.23</v>
      </c>
      <c r="S455" s="43">
        <f t="shared" si="263"/>
        <v>110.23</v>
      </c>
      <c r="T455" s="43">
        <f t="shared" si="263"/>
        <v>110.23</v>
      </c>
      <c r="U455" s="43">
        <f t="shared" si="263"/>
        <v>110.23</v>
      </c>
      <c r="V455" s="43">
        <f t="shared" si="263"/>
        <v>110.23</v>
      </c>
      <c r="W455" s="43">
        <f t="shared" si="263"/>
        <v>110.23</v>
      </c>
      <c r="X455" s="43">
        <f t="shared" si="263"/>
        <v>110.23</v>
      </c>
      <c r="Y455" s="43">
        <f t="shared" si="263"/>
        <v>110.23</v>
      </c>
      <c r="Z455" s="43">
        <f t="shared" si="263"/>
        <v>110.23</v>
      </c>
      <c r="AA455" s="43">
        <f t="shared" si="263"/>
        <v>110.23</v>
      </c>
    </row>
    <row r="456" spans="1:27" collapsed="1" x14ac:dyDescent="0.2">
      <c r="A456" s="91" t="s">
        <v>1245</v>
      </c>
      <c r="B456" s="27" t="str">
        <f>"05"&amp;"."&amp;$B$599&amp;"."&amp;$B$600</f>
        <v>05.02.2023</v>
      </c>
      <c r="C456" s="83" t="s">
        <v>74</v>
      </c>
      <c r="D456" s="84">
        <f>ROUND(((D457+D458+D460+D459)/1000),5)</f>
        <v>1.78962</v>
      </c>
      <c r="E456" s="84">
        <f>ROUND(((E457+E458+E460+E459)/1000),5)</f>
        <v>1.7400199999999999</v>
      </c>
      <c r="F456" s="84">
        <f>ROUND(((F457+F458+F460+F459)/1000),5)</f>
        <v>1.69767</v>
      </c>
      <c r="G456" s="84">
        <f t="shared" ref="G456:AA456" si="264">ROUND(((G457+G458+G460+G459)/1000),5)</f>
        <v>1.6825399999999999</v>
      </c>
      <c r="H456" s="84">
        <f t="shared" si="264"/>
        <v>1.71499</v>
      </c>
      <c r="I456" s="84">
        <f t="shared" si="264"/>
        <v>1.7202599999999999</v>
      </c>
      <c r="J456" s="84">
        <f t="shared" si="264"/>
        <v>1.73668</v>
      </c>
      <c r="K456" s="84">
        <f t="shared" si="264"/>
        <v>1.8577300000000001</v>
      </c>
      <c r="L456" s="84">
        <f t="shared" si="264"/>
        <v>2.05124</v>
      </c>
      <c r="M456" s="84">
        <f t="shared" si="264"/>
        <v>2.1552899999999999</v>
      </c>
      <c r="N456" s="84">
        <f t="shared" si="264"/>
        <v>2.2010900000000002</v>
      </c>
      <c r="O456" s="84">
        <f t="shared" si="264"/>
        <v>2.22851</v>
      </c>
      <c r="P456" s="84">
        <f t="shared" si="264"/>
        <v>2.2286899999999998</v>
      </c>
      <c r="Q456" s="84">
        <f t="shared" si="264"/>
        <v>2.24072</v>
      </c>
      <c r="R456" s="84">
        <f t="shared" si="264"/>
        <v>2.2383700000000002</v>
      </c>
      <c r="S456" s="84">
        <f t="shared" si="264"/>
        <v>2.20105</v>
      </c>
      <c r="T456" s="84">
        <f t="shared" si="264"/>
        <v>2.21027</v>
      </c>
      <c r="U456" s="84">
        <f t="shared" si="264"/>
        <v>2.2579799999999999</v>
      </c>
      <c r="V456" s="84">
        <f t="shared" si="264"/>
        <v>2.2752400000000002</v>
      </c>
      <c r="W456" s="84">
        <f t="shared" si="264"/>
        <v>2.2762899999999999</v>
      </c>
      <c r="X456" s="84">
        <f t="shared" si="264"/>
        <v>2.2760899999999999</v>
      </c>
      <c r="Y456" s="84">
        <f t="shared" si="264"/>
        <v>2.2163599999999999</v>
      </c>
      <c r="Z456" s="84">
        <f t="shared" si="264"/>
        <v>2.08785</v>
      </c>
      <c r="AA456" s="84">
        <f t="shared" si="264"/>
        <v>1.76203</v>
      </c>
    </row>
    <row r="457" spans="1:27" ht="12.75" hidden="1" customHeight="1" outlineLevel="1" x14ac:dyDescent="0.2">
      <c r="A457" s="92" t="s">
        <v>1246</v>
      </c>
      <c r="B457" s="62" t="s">
        <v>231</v>
      </c>
      <c r="C457" s="42" t="s">
        <v>77</v>
      </c>
      <c r="D457" s="43">
        <v>1240.44</v>
      </c>
      <c r="E457" s="43">
        <v>1190.8399999999999</v>
      </c>
      <c r="F457" s="43">
        <v>1148.49</v>
      </c>
      <c r="G457" s="43">
        <v>1133.3599999999999</v>
      </c>
      <c r="H457" s="43">
        <v>1165.81</v>
      </c>
      <c r="I457" s="43">
        <v>1171.08</v>
      </c>
      <c r="J457" s="43">
        <v>1187.5</v>
      </c>
      <c r="K457" s="43">
        <v>1308.55</v>
      </c>
      <c r="L457" s="43">
        <v>1502.06</v>
      </c>
      <c r="M457" s="43">
        <v>1606.11</v>
      </c>
      <c r="N457" s="43">
        <v>1651.91</v>
      </c>
      <c r="O457" s="43">
        <v>1679.33</v>
      </c>
      <c r="P457" s="43">
        <v>1679.51</v>
      </c>
      <c r="Q457" s="43">
        <v>1691.54</v>
      </c>
      <c r="R457" s="43">
        <v>1689.19</v>
      </c>
      <c r="S457" s="43">
        <v>1651.87</v>
      </c>
      <c r="T457" s="43">
        <v>1661.09</v>
      </c>
      <c r="U457" s="43">
        <v>1708.8</v>
      </c>
      <c r="V457" s="43">
        <v>1726.06</v>
      </c>
      <c r="W457" s="43">
        <v>1727.11</v>
      </c>
      <c r="X457" s="43">
        <v>1726.91</v>
      </c>
      <c r="Y457" s="43">
        <v>1667.18</v>
      </c>
      <c r="Z457" s="43">
        <v>1538.67</v>
      </c>
      <c r="AA457" s="43">
        <v>1212.8499999999999</v>
      </c>
    </row>
    <row r="458" spans="1:27" ht="12.75" hidden="1" customHeight="1" outlineLevel="1" x14ac:dyDescent="0.2">
      <c r="A458" s="92" t="s">
        <v>1247</v>
      </c>
      <c r="B458" s="62" t="s">
        <v>88</v>
      </c>
      <c r="C458" s="42" t="s">
        <v>77</v>
      </c>
      <c r="D458" s="43">
        <f>$D$438</f>
        <v>434.18</v>
      </c>
      <c r="E458" s="43">
        <f t="shared" ref="E458:AA458" si="265">$D$438</f>
        <v>434.18</v>
      </c>
      <c r="F458" s="43">
        <f t="shared" si="265"/>
        <v>434.18</v>
      </c>
      <c r="G458" s="43">
        <f t="shared" si="265"/>
        <v>434.18</v>
      </c>
      <c r="H458" s="43">
        <f t="shared" si="265"/>
        <v>434.18</v>
      </c>
      <c r="I458" s="43">
        <f t="shared" si="265"/>
        <v>434.18</v>
      </c>
      <c r="J458" s="43">
        <f t="shared" si="265"/>
        <v>434.18</v>
      </c>
      <c r="K458" s="43">
        <f t="shared" si="265"/>
        <v>434.18</v>
      </c>
      <c r="L458" s="43">
        <f t="shared" si="265"/>
        <v>434.18</v>
      </c>
      <c r="M458" s="43">
        <f t="shared" si="265"/>
        <v>434.18</v>
      </c>
      <c r="N458" s="43">
        <f t="shared" si="265"/>
        <v>434.18</v>
      </c>
      <c r="O458" s="43">
        <f t="shared" si="265"/>
        <v>434.18</v>
      </c>
      <c r="P458" s="43">
        <f t="shared" si="265"/>
        <v>434.18</v>
      </c>
      <c r="Q458" s="43">
        <f t="shared" si="265"/>
        <v>434.18</v>
      </c>
      <c r="R458" s="43">
        <f t="shared" si="265"/>
        <v>434.18</v>
      </c>
      <c r="S458" s="43">
        <f t="shared" si="265"/>
        <v>434.18</v>
      </c>
      <c r="T458" s="43">
        <f t="shared" si="265"/>
        <v>434.18</v>
      </c>
      <c r="U458" s="43">
        <f t="shared" si="265"/>
        <v>434.18</v>
      </c>
      <c r="V458" s="43">
        <f t="shared" si="265"/>
        <v>434.18</v>
      </c>
      <c r="W458" s="43">
        <f t="shared" si="265"/>
        <v>434.18</v>
      </c>
      <c r="X458" s="43">
        <f t="shared" si="265"/>
        <v>434.18</v>
      </c>
      <c r="Y458" s="43">
        <f t="shared" si="265"/>
        <v>434.18</v>
      </c>
      <c r="Z458" s="43">
        <f t="shared" si="265"/>
        <v>434.18</v>
      </c>
      <c r="AA458" s="43">
        <f t="shared" si="265"/>
        <v>434.18</v>
      </c>
    </row>
    <row r="459" spans="1:27" ht="12.75" hidden="1" customHeight="1" outlineLevel="1" x14ac:dyDescent="0.2">
      <c r="A459" s="92" t="s">
        <v>1248</v>
      </c>
      <c r="B459" s="62" t="s">
        <v>81</v>
      </c>
      <c r="C459" s="42" t="s">
        <v>77</v>
      </c>
      <c r="D459" s="43">
        <v>4.7699999999999996</v>
      </c>
      <c r="E459" s="43">
        <v>4.7699999999999996</v>
      </c>
      <c r="F459" s="43">
        <v>4.7699999999999996</v>
      </c>
      <c r="G459" s="43">
        <v>4.7699999999999996</v>
      </c>
      <c r="H459" s="43">
        <v>4.7699999999999996</v>
      </c>
      <c r="I459" s="43">
        <v>4.7699999999999996</v>
      </c>
      <c r="J459" s="43">
        <v>4.7699999999999996</v>
      </c>
      <c r="K459" s="43">
        <v>4.7699999999999996</v>
      </c>
      <c r="L459" s="43">
        <v>4.7699999999999996</v>
      </c>
      <c r="M459" s="43">
        <v>4.7699999999999996</v>
      </c>
      <c r="N459" s="43">
        <v>4.7699999999999996</v>
      </c>
      <c r="O459" s="43">
        <v>4.7699999999999996</v>
      </c>
      <c r="P459" s="43">
        <v>4.7699999999999996</v>
      </c>
      <c r="Q459" s="43">
        <v>4.7699999999999996</v>
      </c>
      <c r="R459" s="43">
        <v>4.7699999999999996</v>
      </c>
      <c r="S459" s="43">
        <v>4.7699999999999996</v>
      </c>
      <c r="T459" s="43">
        <v>4.7699999999999996</v>
      </c>
      <c r="U459" s="43">
        <v>4.7699999999999996</v>
      </c>
      <c r="V459" s="43">
        <v>4.7699999999999996</v>
      </c>
      <c r="W459" s="43">
        <v>4.7699999999999996</v>
      </c>
      <c r="X459" s="43">
        <v>4.7699999999999996</v>
      </c>
      <c r="Y459" s="43">
        <v>4.7699999999999996</v>
      </c>
      <c r="Z459" s="43">
        <v>4.7699999999999996</v>
      </c>
      <c r="AA459" s="43">
        <v>4.7699999999999996</v>
      </c>
    </row>
    <row r="460" spans="1:27" ht="12.75" hidden="1" customHeight="1" outlineLevel="1" x14ac:dyDescent="0.2">
      <c r="A460" s="92" t="s">
        <v>1249</v>
      </c>
      <c r="B460" s="62" t="s">
        <v>79</v>
      </c>
      <c r="C460" s="42" t="s">
        <v>77</v>
      </c>
      <c r="D460" s="43">
        <f>$D$11</f>
        <v>110.23</v>
      </c>
      <c r="E460" s="43">
        <f t="shared" ref="E460:AA460" si="266">$D$11</f>
        <v>110.23</v>
      </c>
      <c r="F460" s="43">
        <f t="shared" si="266"/>
        <v>110.23</v>
      </c>
      <c r="G460" s="43">
        <f t="shared" si="266"/>
        <v>110.23</v>
      </c>
      <c r="H460" s="43">
        <f t="shared" si="266"/>
        <v>110.23</v>
      </c>
      <c r="I460" s="43">
        <f t="shared" si="266"/>
        <v>110.23</v>
      </c>
      <c r="J460" s="43">
        <f t="shared" si="266"/>
        <v>110.23</v>
      </c>
      <c r="K460" s="43">
        <f t="shared" si="266"/>
        <v>110.23</v>
      </c>
      <c r="L460" s="43">
        <f t="shared" si="266"/>
        <v>110.23</v>
      </c>
      <c r="M460" s="43">
        <f t="shared" si="266"/>
        <v>110.23</v>
      </c>
      <c r="N460" s="43">
        <f t="shared" si="266"/>
        <v>110.23</v>
      </c>
      <c r="O460" s="43">
        <f t="shared" si="266"/>
        <v>110.23</v>
      </c>
      <c r="P460" s="43">
        <f t="shared" si="266"/>
        <v>110.23</v>
      </c>
      <c r="Q460" s="43">
        <f t="shared" si="266"/>
        <v>110.23</v>
      </c>
      <c r="R460" s="43">
        <f t="shared" si="266"/>
        <v>110.23</v>
      </c>
      <c r="S460" s="43">
        <f t="shared" si="266"/>
        <v>110.23</v>
      </c>
      <c r="T460" s="43">
        <f t="shared" si="266"/>
        <v>110.23</v>
      </c>
      <c r="U460" s="43">
        <f t="shared" si="266"/>
        <v>110.23</v>
      </c>
      <c r="V460" s="43">
        <f t="shared" si="266"/>
        <v>110.23</v>
      </c>
      <c r="W460" s="43">
        <f t="shared" si="266"/>
        <v>110.23</v>
      </c>
      <c r="X460" s="43">
        <f t="shared" si="266"/>
        <v>110.23</v>
      </c>
      <c r="Y460" s="43">
        <f t="shared" si="266"/>
        <v>110.23</v>
      </c>
      <c r="Z460" s="43">
        <f t="shared" si="266"/>
        <v>110.23</v>
      </c>
      <c r="AA460" s="43">
        <f t="shared" si="266"/>
        <v>110.23</v>
      </c>
    </row>
    <row r="461" spans="1:27" collapsed="1" x14ac:dyDescent="0.2">
      <c r="A461" s="91" t="s">
        <v>1250</v>
      </c>
      <c r="B461" s="27" t="str">
        <f>"06"&amp;"."&amp;$B$599&amp;"."&amp;$B$600</f>
        <v>06.02.2023</v>
      </c>
      <c r="C461" s="83" t="s">
        <v>74</v>
      </c>
      <c r="D461" s="84">
        <f>ROUND(((D462+D463+D465+D464)/1000),5)</f>
        <v>1.71875</v>
      </c>
      <c r="E461" s="84">
        <f>ROUND(((E462+E463+E465+E464)/1000),5)</f>
        <v>1.6707700000000001</v>
      </c>
      <c r="F461" s="84">
        <f>ROUND(((F462+F463+F465+F464)/1000),5)</f>
        <v>1.63995</v>
      </c>
      <c r="G461" s="84">
        <f t="shared" ref="G461:AA461" si="267">ROUND(((G462+G463+G465+G464)/1000),5)</f>
        <v>1.6247499999999999</v>
      </c>
      <c r="H461" s="84">
        <f t="shared" si="267"/>
        <v>1.6539699999999999</v>
      </c>
      <c r="I461" s="84">
        <f t="shared" si="267"/>
        <v>1.7174199999999999</v>
      </c>
      <c r="J461" s="84">
        <f t="shared" si="267"/>
        <v>1.9143600000000001</v>
      </c>
      <c r="K461" s="84">
        <f t="shared" si="267"/>
        <v>2.1751100000000001</v>
      </c>
      <c r="L461" s="84">
        <f t="shared" si="267"/>
        <v>2.26485</v>
      </c>
      <c r="M461" s="84">
        <f t="shared" si="267"/>
        <v>2.2889900000000001</v>
      </c>
      <c r="N461" s="84">
        <f t="shared" si="267"/>
        <v>2.3131599999999999</v>
      </c>
      <c r="O461" s="84">
        <f t="shared" si="267"/>
        <v>2.3605200000000002</v>
      </c>
      <c r="P461" s="84">
        <f t="shared" si="267"/>
        <v>2.32551</v>
      </c>
      <c r="Q461" s="84">
        <f t="shared" si="267"/>
        <v>2.3336199999999998</v>
      </c>
      <c r="R461" s="84">
        <f t="shared" si="267"/>
        <v>2.3254299999999999</v>
      </c>
      <c r="S461" s="84">
        <f t="shared" si="267"/>
        <v>2.3004699999999998</v>
      </c>
      <c r="T461" s="84">
        <f t="shared" si="267"/>
        <v>2.2686799999999998</v>
      </c>
      <c r="U461" s="84">
        <f t="shared" si="267"/>
        <v>2.2892000000000001</v>
      </c>
      <c r="V461" s="84">
        <f t="shared" si="267"/>
        <v>2.3023899999999999</v>
      </c>
      <c r="W461" s="84">
        <f t="shared" si="267"/>
        <v>2.3252899999999999</v>
      </c>
      <c r="X461" s="84">
        <f t="shared" si="267"/>
        <v>2.2514799999999999</v>
      </c>
      <c r="Y461" s="84">
        <f t="shared" si="267"/>
        <v>2.1946400000000001</v>
      </c>
      <c r="Z461" s="84">
        <f t="shared" si="267"/>
        <v>1.86189</v>
      </c>
      <c r="AA461" s="84">
        <f t="shared" si="267"/>
        <v>1.7210799999999999</v>
      </c>
    </row>
    <row r="462" spans="1:27" ht="12.75" hidden="1" customHeight="1" outlineLevel="1" x14ac:dyDescent="0.2">
      <c r="A462" s="92" t="s">
        <v>1251</v>
      </c>
      <c r="B462" s="62" t="s">
        <v>231</v>
      </c>
      <c r="C462" s="42" t="s">
        <v>77</v>
      </c>
      <c r="D462" s="43">
        <v>1169.57</v>
      </c>
      <c r="E462" s="43">
        <v>1121.5899999999999</v>
      </c>
      <c r="F462" s="43">
        <v>1090.77</v>
      </c>
      <c r="G462" s="43">
        <v>1075.57</v>
      </c>
      <c r="H462" s="43">
        <v>1104.79</v>
      </c>
      <c r="I462" s="43">
        <v>1168.24</v>
      </c>
      <c r="J462" s="43">
        <v>1365.18</v>
      </c>
      <c r="K462" s="43">
        <v>1625.93</v>
      </c>
      <c r="L462" s="43">
        <v>1715.67</v>
      </c>
      <c r="M462" s="43">
        <v>1739.81</v>
      </c>
      <c r="N462" s="43">
        <v>1763.98</v>
      </c>
      <c r="O462" s="43">
        <v>1811.34</v>
      </c>
      <c r="P462" s="43">
        <v>1776.33</v>
      </c>
      <c r="Q462" s="43">
        <v>1784.44</v>
      </c>
      <c r="R462" s="43">
        <v>1776.25</v>
      </c>
      <c r="S462" s="43">
        <v>1751.29</v>
      </c>
      <c r="T462" s="43">
        <v>1719.5</v>
      </c>
      <c r="U462" s="43">
        <v>1740.02</v>
      </c>
      <c r="V462" s="43">
        <v>1753.21</v>
      </c>
      <c r="W462" s="43">
        <v>1776.11</v>
      </c>
      <c r="X462" s="43">
        <v>1702.3</v>
      </c>
      <c r="Y462" s="43">
        <v>1645.46</v>
      </c>
      <c r="Z462" s="43">
        <v>1312.71</v>
      </c>
      <c r="AA462" s="43">
        <v>1171.9000000000001</v>
      </c>
    </row>
    <row r="463" spans="1:27" ht="12.75" hidden="1" customHeight="1" outlineLevel="1" x14ac:dyDescent="0.2">
      <c r="A463" s="92" t="s">
        <v>1252</v>
      </c>
      <c r="B463" s="62" t="s">
        <v>88</v>
      </c>
      <c r="C463" s="42" t="s">
        <v>77</v>
      </c>
      <c r="D463" s="43">
        <f>$D$438</f>
        <v>434.18</v>
      </c>
      <c r="E463" s="43">
        <f t="shared" ref="E463:AA463" si="268">$D$438</f>
        <v>434.18</v>
      </c>
      <c r="F463" s="43">
        <f t="shared" si="268"/>
        <v>434.18</v>
      </c>
      <c r="G463" s="43">
        <f t="shared" si="268"/>
        <v>434.18</v>
      </c>
      <c r="H463" s="43">
        <f t="shared" si="268"/>
        <v>434.18</v>
      </c>
      <c r="I463" s="43">
        <f t="shared" si="268"/>
        <v>434.18</v>
      </c>
      <c r="J463" s="43">
        <f t="shared" si="268"/>
        <v>434.18</v>
      </c>
      <c r="K463" s="43">
        <f t="shared" si="268"/>
        <v>434.18</v>
      </c>
      <c r="L463" s="43">
        <f t="shared" si="268"/>
        <v>434.18</v>
      </c>
      <c r="M463" s="43">
        <f t="shared" si="268"/>
        <v>434.18</v>
      </c>
      <c r="N463" s="43">
        <f t="shared" si="268"/>
        <v>434.18</v>
      </c>
      <c r="O463" s="43">
        <f t="shared" si="268"/>
        <v>434.18</v>
      </c>
      <c r="P463" s="43">
        <f t="shared" si="268"/>
        <v>434.18</v>
      </c>
      <c r="Q463" s="43">
        <f t="shared" si="268"/>
        <v>434.18</v>
      </c>
      <c r="R463" s="43">
        <f t="shared" si="268"/>
        <v>434.18</v>
      </c>
      <c r="S463" s="43">
        <f t="shared" si="268"/>
        <v>434.18</v>
      </c>
      <c r="T463" s="43">
        <f t="shared" si="268"/>
        <v>434.18</v>
      </c>
      <c r="U463" s="43">
        <f t="shared" si="268"/>
        <v>434.18</v>
      </c>
      <c r="V463" s="43">
        <f t="shared" si="268"/>
        <v>434.18</v>
      </c>
      <c r="W463" s="43">
        <f t="shared" si="268"/>
        <v>434.18</v>
      </c>
      <c r="X463" s="43">
        <f t="shared" si="268"/>
        <v>434.18</v>
      </c>
      <c r="Y463" s="43">
        <f t="shared" si="268"/>
        <v>434.18</v>
      </c>
      <c r="Z463" s="43">
        <f t="shared" si="268"/>
        <v>434.18</v>
      </c>
      <c r="AA463" s="43">
        <f t="shared" si="268"/>
        <v>434.18</v>
      </c>
    </row>
    <row r="464" spans="1:27" ht="12.75" hidden="1" customHeight="1" outlineLevel="1" x14ac:dyDescent="0.2">
      <c r="A464" s="92" t="s">
        <v>1253</v>
      </c>
      <c r="B464" s="62" t="s">
        <v>81</v>
      </c>
      <c r="C464" s="42" t="s">
        <v>77</v>
      </c>
      <c r="D464" s="43">
        <v>4.7699999999999996</v>
      </c>
      <c r="E464" s="43">
        <v>4.7699999999999996</v>
      </c>
      <c r="F464" s="43">
        <v>4.7699999999999996</v>
      </c>
      <c r="G464" s="43">
        <v>4.7699999999999996</v>
      </c>
      <c r="H464" s="43">
        <v>4.7699999999999996</v>
      </c>
      <c r="I464" s="43">
        <v>4.7699999999999996</v>
      </c>
      <c r="J464" s="43">
        <v>4.7699999999999996</v>
      </c>
      <c r="K464" s="43">
        <v>4.7699999999999996</v>
      </c>
      <c r="L464" s="43">
        <v>4.7699999999999996</v>
      </c>
      <c r="M464" s="43">
        <v>4.7699999999999996</v>
      </c>
      <c r="N464" s="43">
        <v>4.7699999999999996</v>
      </c>
      <c r="O464" s="43">
        <v>4.7699999999999996</v>
      </c>
      <c r="P464" s="43">
        <v>4.7699999999999996</v>
      </c>
      <c r="Q464" s="43">
        <v>4.7699999999999996</v>
      </c>
      <c r="R464" s="43">
        <v>4.7699999999999996</v>
      </c>
      <c r="S464" s="43">
        <v>4.7699999999999996</v>
      </c>
      <c r="T464" s="43">
        <v>4.7699999999999996</v>
      </c>
      <c r="U464" s="43">
        <v>4.7699999999999996</v>
      </c>
      <c r="V464" s="43">
        <v>4.7699999999999996</v>
      </c>
      <c r="W464" s="43">
        <v>4.7699999999999996</v>
      </c>
      <c r="X464" s="43">
        <v>4.7699999999999996</v>
      </c>
      <c r="Y464" s="43">
        <v>4.7699999999999996</v>
      </c>
      <c r="Z464" s="43">
        <v>4.7699999999999996</v>
      </c>
      <c r="AA464" s="43">
        <v>4.7699999999999996</v>
      </c>
    </row>
    <row r="465" spans="1:27" ht="12.75" hidden="1" customHeight="1" outlineLevel="1" x14ac:dyDescent="0.2">
      <c r="A465" s="92" t="s">
        <v>1254</v>
      </c>
      <c r="B465" s="62" t="s">
        <v>79</v>
      </c>
      <c r="C465" s="42" t="s">
        <v>77</v>
      </c>
      <c r="D465" s="43">
        <f>$D$11</f>
        <v>110.23</v>
      </c>
      <c r="E465" s="43">
        <f t="shared" ref="E465:AA465" si="269">$D$11</f>
        <v>110.23</v>
      </c>
      <c r="F465" s="43">
        <f t="shared" si="269"/>
        <v>110.23</v>
      </c>
      <c r="G465" s="43">
        <f t="shared" si="269"/>
        <v>110.23</v>
      </c>
      <c r="H465" s="43">
        <f t="shared" si="269"/>
        <v>110.23</v>
      </c>
      <c r="I465" s="43">
        <f t="shared" si="269"/>
        <v>110.23</v>
      </c>
      <c r="J465" s="43">
        <f t="shared" si="269"/>
        <v>110.23</v>
      </c>
      <c r="K465" s="43">
        <f t="shared" si="269"/>
        <v>110.23</v>
      </c>
      <c r="L465" s="43">
        <f t="shared" si="269"/>
        <v>110.23</v>
      </c>
      <c r="M465" s="43">
        <f t="shared" si="269"/>
        <v>110.23</v>
      </c>
      <c r="N465" s="43">
        <f t="shared" si="269"/>
        <v>110.23</v>
      </c>
      <c r="O465" s="43">
        <f t="shared" si="269"/>
        <v>110.23</v>
      </c>
      <c r="P465" s="43">
        <f t="shared" si="269"/>
        <v>110.23</v>
      </c>
      <c r="Q465" s="43">
        <f t="shared" si="269"/>
        <v>110.23</v>
      </c>
      <c r="R465" s="43">
        <f t="shared" si="269"/>
        <v>110.23</v>
      </c>
      <c r="S465" s="43">
        <f t="shared" si="269"/>
        <v>110.23</v>
      </c>
      <c r="T465" s="43">
        <f t="shared" si="269"/>
        <v>110.23</v>
      </c>
      <c r="U465" s="43">
        <f t="shared" si="269"/>
        <v>110.23</v>
      </c>
      <c r="V465" s="43">
        <f t="shared" si="269"/>
        <v>110.23</v>
      </c>
      <c r="W465" s="43">
        <f t="shared" si="269"/>
        <v>110.23</v>
      </c>
      <c r="X465" s="43">
        <f t="shared" si="269"/>
        <v>110.23</v>
      </c>
      <c r="Y465" s="43">
        <f t="shared" si="269"/>
        <v>110.23</v>
      </c>
      <c r="Z465" s="43">
        <f t="shared" si="269"/>
        <v>110.23</v>
      </c>
      <c r="AA465" s="43">
        <f t="shared" si="269"/>
        <v>110.23</v>
      </c>
    </row>
    <row r="466" spans="1:27" collapsed="1" x14ac:dyDescent="0.2">
      <c r="A466" s="91" t="s">
        <v>1255</v>
      </c>
      <c r="B466" s="27" t="str">
        <f>"07"&amp;"."&amp;$B$599&amp;"."&amp;$B$600</f>
        <v>07.02.2023</v>
      </c>
      <c r="C466" s="83" t="s">
        <v>74</v>
      </c>
      <c r="D466" s="84">
        <f>ROUND(((D467+D468+D470+D469)/1000),5)</f>
        <v>1.65503</v>
      </c>
      <c r="E466" s="84">
        <f>ROUND(((E467+E468+E470+E469)/1000),5)</f>
        <v>1.58318</v>
      </c>
      <c r="F466" s="84">
        <f>ROUND(((F467+F468+F470+F469)/1000),5)</f>
        <v>1.5365</v>
      </c>
      <c r="G466" s="84">
        <f t="shared" ref="G466:AA466" si="270">ROUND(((G467+G468+G470+G469)/1000),5)</f>
        <v>1.5328999999999999</v>
      </c>
      <c r="H466" s="84">
        <f t="shared" si="270"/>
        <v>1.6328800000000001</v>
      </c>
      <c r="I466" s="84">
        <f t="shared" si="270"/>
        <v>1.68221</v>
      </c>
      <c r="J466" s="84">
        <f t="shared" si="270"/>
        <v>1.89981</v>
      </c>
      <c r="K466" s="84">
        <f t="shared" si="270"/>
        <v>2.1773199999999999</v>
      </c>
      <c r="L466" s="84">
        <f t="shared" si="270"/>
        <v>2.2299899999999999</v>
      </c>
      <c r="M466" s="84">
        <f t="shared" si="270"/>
        <v>2.2441200000000001</v>
      </c>
      <c r="N466" s="84">
        <f t="shared" si="270"/>
        <v>2.2559800000000001</v>
      </c>
      <c r="O466" s="84">
        <f t="shared" si="270"/>
        <v>2.2908300000000001</v>
      </c>
      <c r="P466" s="84">
        <f t="shared" si="270"/>
        <v>2.2705799999999998</v>
      </c>
      <c r="Q466" s="84">
        <f t="shared" si="270"/>
        <v>2.2773500000000002</v>
      </c>
      <c r="R466" s="84">
        <f t="shared" si="270"/>
        <v>2.2714500000000002</v>
      </c>
      <c r="S466" s="84">
        <f t="shared" si="270"/>
        <v>2.2507199999999998</v>
      </c>
      <c r="T466" s="84">
        <f t="shared" si="270"/>
        <v>2.23855</v>
      </c>
      <c r="U466" s="84">
        <f t="shared" si="270"/>
        <v>2.2541899999999999</v>
      </c>
      <c r="V466" s="84">
        <f t="shared" si="270"/>
        <v>2.2637999999999998</v>
      </c>
      <c r="W466" s="84">
        <f t="shared" si="270"/>
        <v>2.2729699999999999</v>
      </c>
      <c r="X466" s="84">
        <f t="shared" si="270"/>
        <v>2.24051</v>
      </c>
      <c r="Y466" s="84">
        <f t="shared" si="270"/>
        <v>2.1941299999999999</v>
      </c>
      <c r="Z466" s="84">
        <f t="shared" si="270"/>
        <v>1.9090100000000001</v>
      </c>
      <c r="AA466" s="84">
        <f t="shared" si="270"/>
        <v>1.7448300000000001</v>
      </c>
    </row>
    <row r="467" spans="1:27" ht="12.75" hidden="1" customHeight="1" outlineLevel="1" x14ac:dyDescent="0.2">
      <c r="A467" s="92" t="s">
        <v>1256</v>
      </c>
      <c r="B467" s="62" t="s">
        <v>231</v>
      </c>
      <c r="C467" s="42" t="s">
        <v>77</v>
      </c>
      <c r="D467" s="43">
        <v>1105.8499999999999</v>
      </c>
      <c r="E467" s="43">
        <v>1034</v>
      </c>
      <c r="F467" s="43">
        <v>987.32</v>
      </c>
      <c r="G467" s="43">
        <v>983.72</v>
      </c>
      <c r="H467" s="43">
        <v>1083.7</v>
      </c>
      <c r="I467" s="43">
        <v>1133.03</v>
      </c>
      <c r="J467" s="43">
        <v>1350.63</v>
      </c>
      <c r="K467" s="43">
        <v>1628.14</v>
      </c>
      <c r="L467" s="43">
        <v>1680.81</v>
      </c>
      <c r="M467" s="43">
        <v>1694.94</v>
      </c>
      <c r="N467" s="43">
        <v>1706.8</v>
      </c>
      <c r="O467" s="43">
        <v>1741.65</v>
      </c>
      <c r="P467" s="43">
        <v>1721.4</v>
      </c>
      <c r="Q467" s="43">
        <v>1728.17</v>
      </c>
      <c r="R467" s="43">
        <v>1722.27</v>
      </c>
      <c r="S467" s="43">
        <v>1701.54</v>
      </c>
      <c r="T467" s="43">
        <v>1689.37</v>
      </c>
      <c r="U467" s="43">
        <v>1705.01</v>
      </c>
      <c r="V467" s="43">
        <v>1714.62</v>
      </c>
      <c r="W467" s="43">
        <v>1723.79</v>
      </c>
      <c r="X467" s="43">
        <v>1691.33</v>
      </c>
      <c r="Y467" s="43">
        <v>1644.95</v>
      </c>
      <c r="Z467" s="43">
        <v>1359.83</v>
      </c>
      <c r="AA467" s="43">
        <v>1195.6500000000001</v>
      </c>
    </row>
    <row r="468" spans="1:27" ht="12.75" hidden="1" customHeight="1" outlineLevel="1" x14ac:dyDescent="0.2">
      <c r="A468" s="92" t="s">
        <v>1257</v>
      </c>
      <c r="B468" s="62" t="s">
        <v>88</v>
      </c>
      <c r="C468" s="42" t="s">
        <v>77</v>
      </c>
      <c r="D468" s="43">
        <f>$D$438</f>
        <v>434.18</v>
      </c>
      <c r="E468" s="43">
        <f t="shared" ref="E468:AA468" si="271">$D$438</f>
        <v>434.18</v>
      </c>
      <c r="F468" s="43">
        <f t="shared" si="271"/>
        <v>434.18</v>
      </c>
      <c r="G468" s="43">
        <f t="shared" si="271"/>
        <v>434.18</v>
      </c>
      <c r="H468" s="43">
        <f t="shared" si="271"/>
        <v>434.18</v>
      </c>
      <c r="I468" s="43">
        <f t="shared" si="271"/>
        <v>434.18</v>
      </c>
      <c r="J468" s="43">
        <f t="shared" si="271"/>
        <v>434.18</v>
      </c>
      <c r="K468" s="43">
        <f t="shared" si="271"/>
        <v>434.18</v>
      </c>
      <c r="L468" s="43">
        <f t="shared" si="271"/>
        <v>434.18</v>
      </c>
      <c r="M468" s="43">
        <f t="shared" si="271"/>
        <v>434.18</v>
      </c>
      <c r="N468" s="43">
        <f t="shared" si="271"/>
        <v>434.18</v>
      </c>
      <c r="O468" s="43">
        <f t="shared" si="271"/>
        <v>434.18</v>
      </c>
      <c r="P468" s="43">
        <f t="shared" si="271"/>
        <v>434.18</v>
      </c>
      <c r="Q468" s="43">
        <f t="shared" si="271"/>
        <v>434.18</v>
      </c>
      <c r="R468" s="43">
        <f t="shared" si="271"/>
        <v>434.18</v>
      </c>
      <c r="S468" s="43">
        <f t="shared" si="271"/>
        <v>434.18</v>
      </c>
      <c r="T468" s="43">
        <f t="shared" si="271"/>
        <v>434.18</v>
      </c>
      <c r="U468" s="43">
        <f t="shared" si="271"/>
        <v>434.18</v>
      </c>
      <c r="V468" s="43">
        <f t="shared" si="271"/>
        <v>434.18</v>
      </c>
      <c r="W468" s="43">
        <f t="shared" si="271"/>
        <v>434.18</v>
      </c>
      <c r="X468" s="43">
        <f t="shared" si="271"/>
        <v>434.18</v>
      </c>
      <c r="Y468" s="43">
        <f t="shared" si="271"/>
        <v>434.18</v>
      </c>
      <c r="Z468" s="43">
        <f t="shared" si="271"/>
        <v>434.18</v>
      </c>
      <c r="AA468" s="43">
        <f t="shared" si="271"/>
        <v>434.18</v>
      </c>
    </row>
    <row r="469" spans="1:27" ht="12.75" hidden="1" customHeight="1" outlineLevel="1" x14ac:dyDescent="0.2">
      <c r="A469" s="92" t="s">
        <v>1258</v>
      </c>
      <c r="B469" s="62" t="s">
        <v>81</v>
      </c>
      <c r="C469" s="42" t="s">
        <v>77</v>
      </c>
      <c r="D469" s="43">
        <v>4.7699999999999996</v>
      </c>
      <c r="E469" s="43">
        <v>4.7699999999999996</v>
      </c>
      <c r="F469" s="43">
        <v>4.7699999999999996</v>
      </c>
      <c r="G469" s="43">
        <v>4.7699999999999996</v>
      </c>
      <c r="H469" s="43">
        <v>4.7699999999999996</v>
      </c>
      <c r="I469" s="43">
        <v>4.7699999999999996</v>
      </c>
      <c r="J469" s="43">
        <v>4.7699999999999996</v>
      </c>
      <c r="K469" s="43">
        <v>4.7699999999999996</v>
      </c>
      <c r="L469" s="43">
        <v>4.7699999999999996</v>
      </c>
      <c r="M469" s="43">
        <v>4.7699999999999996</v>
      </c>
      <c r="N469" s="43">
        <v>4.7699999999999996</v>
      </c>
      <c r="O469" s="43">
        <v>4.7699999999999996</v>
      </c>
      <c r="P469" s="43">
        <v>4.7699999999999996</v>
      </c>
      <c r="Q469" s="43">
        <v>4.7699999999999996</v>
      </c>
      <c r="R469" s="43">
        <v>4.7699999999999996</v>
      </c>
      <c r="S469" s="43">
        <v>4.7699999999999996</v>
      </c>
      <c r="T469" s="43">
        <v>4.7699999999999996</v>
      </c>
      <c r="U469" s="43">
        <v>4.7699999999999996</v>
      </c>
      <c r="V469" s="43">
        <v>4.7699999999999996</v>
      </c>
      <c r="W469" s="43">
        <v>4.7699999999999996</v>
      </c>
      <c r="X469" s="43">
        <v>4.7699999999999996</v>
      </c>
      <c r="Y469" s="43">
        <v>4.7699999999999996</v>
      </c>
      <c r="Z469" s="43">
        <v>4.7699999999999996</v>
      </c>
      <c r="AA469" s="43">
        <v>4.7699999999999996</v>
      </c>
    </row>
    <row r="470" spans="1:27" ht="12.75" hidden="1" customHeight="1" outlineLevel="1" x14ac:dyDescent="0.2">
      <c r="A470" s="92" t="s">
        <v>1259</v>
      </c>
      <c r="B470" s="62" t="s">
        <v>79</v>
      </c>
      <c r="C470" s="42" t="s">
        <v>77</v>
      </c>
      <c r="D470" s="43">
        <f>$D$11</f>
        <v>110.23</v>
      </c>
      <c r="E470" s="43">
        <f t="shared" ref="E470:AA470" si="272">$D$11</f>
        <v>110.23</v>
      </c>
      <c r="F470" s="43">
        <f t="shared" si="272"/>
        <v>110.23</v>
      </c>
      <c r="G470" s="43">
        <f t="shared" si="272"/>
        <v>110.23</v>
      </c>
      <c r="H470" s="43">
        <f t="shared" si="272"/>
        <v>110.23</v>
      </c>
      <c r="I470" s="43">
        <f t="shared" si="272"/>
        <v>110.23</v>
      </c>
      <c r="J470" s="43">
        <f t="shared" si="272"/>
        <v>110.23</v>
      </c>
      <c r="K470" s="43">
        <f t="shared" si="272"/>
        <v>110.23</v>
      </c>
      <c r="L470" s="43">
        <f t="shared" si="272"/>
        <v>110.23</v>
      </c>
      <c r="M470" s="43">
        <f t="shared" si="272"/>
        <v>110.23</v>
      </c>
      <c r="N470" s="43">
        <f t="shared" si="272"/>
        <v>110.23</v>
      </c>
      <c r="O470" s="43">
        <f t="shared" si="272"/>
        <v>110.23</v>
      </c>
      <c r="P470" s="43">
        <f t="shared" si="272"/>
        <v>110.23</v>
      </c>
      <c r="Q470" s="43">
        <f t="shared" si="272"/>
        <v>110.23</v>
      </c>
      <c r="R470" s="43">
        <f t="shared" si="272"/>
        <v>110.23</v>
      </c>
      <c r="S470" s="43">
        <f t="shared" si="272"/>
        <v>110.23</v>
      </c>
      <c r="T470" s="43">
        <f t="shared" si="272"/>
        <v>110.23</v>
      </c>
      <c r="U470" s="43">
        <f t="shared" si="272"/>
        <v>110.23</v>
      </c>
      <c r="V470" s="43">
        <f t="shared" si="272"/>
        <v>110.23</v>
      </c>
      <c r="W470" s="43">
        <f t="shared" si="272"/>
        <v>110.23</v>
      </c>
      <c r="X470" s="43">
        <f t="shared" si="272"/>
        <v>110.23</v>
      </c>
      <c r="Y470" s="43">
        <f t="shared" si="272"/>
        <v>110.23</v>
      </c>
      <c r="Z470" s="43">
        <f t="shared" si="272"/>
        <v>110.23</v>
      </c>
      <c r="AA470" s="43">
        <f t="shared" si="272"/>
        <v>110.23</v>
      </c>
    </row>
    <row r="471" spans="1:27" collapsed="1" x14ac:dyDescent="0.2">
      <c r="A471" s="91" t="s">
        <v>1260</v>
      </c>
      <c r="B471" s="27" t="str">
        <f>"08"&amp;"."&amp;$B$599&amp;"."&amp;$B$600</f>
        <v>08.02.2023</v>
      </c>
      <c r="C471" s="83" t="s">
        <v>74</v>
      </c>
      <c r="D471" s="84">
        <f>ROUND(((D472+D473+D475+D474)/1000),5)</f>
        <v>1.66222</v>
      </c>
      <c r="E471" s="84">
        <f>ROUND(((E472+E473+E475+E474)/1000),5)</f>
        <v>1.62693</v>
      </c>
      <c r="F471" s="84">
        <f>ROUND(((F472+F473+F475+F474)/1000),5)</f>
        <v>1.58633</v>
      </c>
      <c r="G471" s="84">
        <f t="shared" ref="G471:AA471" si="273">ROUND(((G472+G473+G475+G474)/1000),5)</f>
        <v>1.60511</v>
      </c>
      <c r="H471" s="84">
        <f t="shared" si="273"/>
        <v>1.6395599999999999</v>
      </c>
      <c r="I471" s="84">
        <f t="shared" si="273"/>
        <v>1.71113</v>
      </c>
      <c r="J471" s="84">
        <f t="shared" si="273"/>
        <v>1.9850300000000001</v>
      </c>
      <c r="K471" s="84">
        <f t="shared" si="273"/>
        <v>2.1904699999999999</v>
      </c>
      <c r="L471" s="84">
        <f t="shared" si="273"/>
        <v>2.24437</v>
      </c>
      <c r="M471" s="84">
        <f t="shared" si="273"/>
        <v>2.2557</v>
      </c>
      <c r="N471" s="84">
        <f t="shared" si="273"/>
        <v>2.2631899999999998</v>
      </c>
      <c r="O471" s="84">
        <f t="shared" si="273"/>
        <v>2.28356</v>
      </c>
      <c r="P471" s="84">
        <f t="shared" si="273"/>
        <v>2.2763599999999999</v>
      </c>
      <c r="Q471" s="84">
        <f t="shared" si="273"/>
        <v>2.3057699999999999</v>
      </c>
      <c r="R471" s="84">
        <f t="shared" si="273"/>
        <v>2.3012199999999998</v>
      </c>
      <c r="S471" s="84">
        <f t="shared" si="273"/>
        <v>2.2639800000000001</v>
      </c>
      <c r="T471" s="84">
        <f t="shared" si="273"/>
        <v>2.2451099999999999</v>
      </c>
      <c r="U471" s="84">
        <f t="shared" si="273"/>
        <v>2.2613500000000002</v>
      </c>
      <c r="V471" s="84">
        <f t="shared" si="273"/>
        <v>2.2680199999999999</v>
      </c>
      <c r="W471" s="84">
        <f t="shared" si="273"/>
        <v>2.2781099999999999</v>
      </c>
      <c r="X471" s="84">
        <f t="shared" si="273"/>
        <v>2.2520500000000001</v>
      </c>
      <c r="Y471" s="84">
        <f t="shared" si="273"/>
        <v>2.20608</v>
      </c>
      <c r="Z471" s="84">
        <f t="shared" si="273"/>
        <v>1.9553100000000001</v>
      </c>
      <c r="AA471" s="84">
        <f t="shared" si="273"/>
        <v>1.7686500000000001</v>
      </c>
    </row>
    <row r="472" spans="1:27" ht="12.75" hidden="1" customHeight="1" outlineLevel="1" x14ac:dyDescent="0.2">
      <c r="A472" s="92" t="s">
        <v>1261</v>
      </c>
      <c r="B472" s="62" t="s">
        <v>231</v>
      </c>
      <c r="C472" s="42" t="s">
        <v>77</v>
      </c>
      <c r="D472" s="43">
        <v>1113.04</v>
      </c>
      <c r="E472" s="43">
        <v>1077.75</v>
      </c>
      <c r="F472" s="43">
        <v>1037.1500000000001</v>
      </c>
      <c r="G472" s="43">
        <v>1055.93</v>
      </c>
      <c r="H472" s="43">
        <v>1090.3800000000001</v>
      </c>
      <c r="I472" s="43">
        <v>1161.95</v>
      </c>
      <c r="J472" s="43">
        <v>1435.85</v>
      </c>
      <c r="K472" s="43">
        <v>1641.29</v>
      </c>
      <c r="L472" s="43">
        <v>1695.19</v>
      </c>
      <c r="M472" s="43">
        <v>1706.52</v>
      </c>
      <c r="N472" s="43">
        <v>1714.01</v>
      </c>
      <c r="O472" s="43">
        <v>1734.38</v>
      </c>
      <c r="P472" s="43">
        <v>1727.18</v>
      </c>
      <c r="Q472" s="43">
        <v>1756.59</v>
      </c>
      <c r="R472" s="43">
        <v>1752.04</v>
      </c>
      <c r="S472" s="43">
        <v>1714.8</v>
      </c>
      <c r="T472" s="43">
        <v>1695.93</v>
      </c>
      <c r="U472" s="43">
        <v>1712.17</v>
      </c>
      <c r="V472" s="43">
        <v>1718.84</v>
      </c>
      <c r="W472" s="43">
        <v>1728.93</v>
      </c>
      <c r="X472" s="43">
        <v>1702.87</v>
      </c>
      <c r="Y472" s="43">
        <v>1656.9</v>
      </c>
      <c r="Z472" s="43">
        <v>1406.13</v>
      </c>
      <c r="AA472" s="43">
        <v>1219.47</v>
      </c>
    </row>
    <row r="473" spans="1:27" ht="12.75" hidden="1" customHeight="1" outlineLevel="1" x14ac:dyDescent="0.2">
      <c r="A473" s="92" t="s">
        <v>1262</v>
      </c>
      <c r="B473" s="62" t="s">
        <v>88</v>
      </c>
      <c r="C473" s="42" t="s">
        <v>77</v>
      </c>
      <c r="D473" s="43">
        <f>$D$438</f>
        <v>434.18</v>
      </c>
      <c r="E473" s="43">
        <f t="shared" ref="E473:AA473" si="274">$D$438</f>
        <v>434.18</v>
      </c>
      <c r="F473" s="43">
        <f t="shared" si="274"/>
        <v>434.18</v>
      </c>
      <c r="G473" s="43">
        <f t="shared" si="274"/>
        <v>434.18</v>
      </c>
      <c r="H473" s="43">
        <f t="shared" si="274"/>
        <v>434.18</v>
      </c>
      <c r="I473" s="43">
        <f t="shared" si="274"/>
        <v>434.18</v>
      </c>
      <c r="J473" s="43">
        <f t="shared" si="274"/>
        <v>434.18</v>
      </c>
      <c r="K473" s="43">
        <f t="shared" si="274"/>
        <v>434.18</v>
      </c>
      <c r="L473" s="43">
        <f t="shared" si="274"/>
        <v>434.18</v>
      </c>
      <c r="M473" s="43">
        <f t="shared" si="274"/>
        <v>434.18</v>
      </c>
      <c r="N473" s="43">
        <f t="shared" si="274"/>
        <v>434.18</v>
      </c>
      <c r="O473" s="43">
        <f t="shared" si="274"/>
        <v>434.18</v>
      </c>
      <c r="P473" s="43">
        <f t="shared" si="274"/>
        <v>434.18</v>
      </c>
      <c r="Q473" s="43">
        <f t="shared" si="274"/>
        <v>434.18</v>
      </c>
      <c r="R473" s="43">
        <f t="shared" si="274"/>
        <v>434.18</v>
      </c>
      <c r="S473" s="43">
        <f t="shared" si="274"/>
        <v>434.18</v>
      </c>
      <c r="T473" s="43">
        <f t="shared" si="274"/>
        <v>434.18</v>
      </c>
      <c r="U473" s="43">
        <f t="shared" si="274"/>
        <v>434.18</v>
      </c>
      <c r="V473" s="43">
        <f t="shared" si="274"/>
        <v>434.18</v>
      </c>
      <c r="W473" s="43">
        <f t="shared" si="274"/>
        <v>434.18</v>
      </c>
      <c r="X473" s="43">
        <f t="shared" si="274"/>
        <v>434.18</v>
      </c>
      <c r="Y473" s="43">
        <f t="shared" si="274"/>
        <v>434.18</v>
      </c>
      <c r="Z473" s="43">
        <f t="shared" si="274"/>
        <v>434.18</v>
      </c>
      <c r="AA473" s="43">
        <f t="shared" si="274"/>
        <v>434.18</v>
      </c>
    </row>
    <row r="474" spans="1:27" ht="12.75" hidden="1" customHeight="1" outlineLevel="1" x14ac:dyDescent="0.2">
      <c r="A474" s="92" t="s">
        <v>1263</v>
      </c>
      <c r="B474" s="62" t="s">
        <v>81</v>
      </c>
      <c r="C474" s="42" t="s">
        <v>77</v>
      </c>
      <c r="D474" s="43">
        <v>4.7699999999999996</v>
      </c>
      <c r="E474" s="43">
        <v>4.7699999999999996</v>
      </c>
      <c r="F474" s="43">
        <v>4.7699999999999996</v>
      </c>
      <c r="G474" s="43">
        <v>4.7699999999999996</v>
      </c>
      <c r="H474" s="43">
        <v>4.7699999999999996</v>
      </c>
      <c r="I474" s="43">
        <v>4.7699999999999996</v>
      </c>
      <c r="J474" s="43">
        <v>4.7699999999999996</v>
      </c>
      <c r="K474" s="43">
        <v>4.7699999999999996</v>
      </c>
      <c r="L474" s="43">
        <v>4.7699999999999996</v>
      </c>
      <c r="M474" s="43">
        <v>4.7699999999999996</v>
      </c>
      <c r="N474" s="43">
        <v>4.7699999999999996</v>
      </c>
      <c r="O474" s="43">
        <v>4.7699999999999996</v>
      </c>
      <c r="P474" s="43">
        <v>4.7699999999999996</v>
      </c>
      <c r="Q474" s="43">
        <v>4.7699999999999996</v>
      </c>
      <c r="R474" s="43">
        <v>4.7699999999999996</v>
      </c>
      <c r="S474" s="43">
        <v>4.7699999999999996</v>
      </c>
      <c r="T474" s="43">
        <v>4.7699999999999996</v>
      </c>
      <c r="U474" s="43">
        <v>4.7699999999999996</v>
      </c>
      <c r="V474" s="43">
        <v>4.7699999999999996</v>
      </c>
      <c r="W474" s="43">
        <v>4.7699999999999996</v>
      </c>
      <c r="X474" s="43">
        <v>4.7699999999999996</v>
      </c>
      <c r="Y474" s="43">
        <v>4.7699999999999996</v>
      </c>
      <c r="Z474" s="43">
        <v>4.7699999999999996</v>
      </c>
      <c r="AA474" s="43">
        <v>4.7699999999999996</v>
      </c>
    </row>
    <row r="475" spans="1:27" ht="12.75" hidden="1" customHeight="1" outlineLevel="1" x14ac:dyDescent="0.2">
      <c r="A475" s="92" t="s">
        <v>1264</v>
      </c>
      <c r="B475" s="62" t="s">
        <v>79</v>
      </c>
      <c r="C475" s="42" t="s">
        <v>77</v>
      </c>
      <c r="D475" s="43">
        <f>$D$11</f>
        <v>110.23</v>
      </c>
      <c r="E475" s="43">
        <f t="shared" ref="E475:AA475" si="275">$D$11</f>
        <v>110.23</v>
      </c>
      <c r="F475" s="43">
        <f t="shared" si="275"/>
        <v>110.23</v>
      </c>
      <c r="G475" s="43">
        <f t="shared" si="275"/>
        <v>110.23</v>
      </c>
      <c r="H475" s="43">
        <f t="shared" si="275"/>
        <v>110.23</v>
      </c>
      <c r="I475" s="43">
        <f t="shared" si="275"/>
        <v>110.23</v>
      </c>
      <c r="J475" s="43">
        <f t="shared" si="275"/>
        <v>110.23</v>
      </c>
      <c r="K475" s="43">
        <f t="shared" si="275"/>
        <v>110.23</v>
      </c>
      <c r="L475" s="43">
        <f t="shared" si="275"/>
        <v>110.23</v>
      </c>
      <c r="M475" s="43">
        <f t="shared" si="275"/>
        <v>110.23</v>
      </c>
      <c r="N475" s="43">
        <f t="shared" si="275"/>
        <v>110.23</v>
      </c>
      <c r="O475" s="43">
        <f t="shared" si="275"/>
        <v>110.23</v>
      </c>
      <c r="P475" s="43">
        <f t="shared" si="275"/>
        <v>110.23</v>
      </c>
      <c r="Q475" s="43">
        <f t="shared" si="275"/>
        <v>110.23</v>
      </c>
      <c r="R475" s="43">
        <f t="shared" si="275"/>
        <v>110.23</v>
      </c>
      <c r="S475" s="43">
        <f t="shared" si="275"/>
        <v>110.23</v>
      </c>
      <c r="T475" s="43">
        <f t="shared" si="275"/>
        <v>110.23</v>
      </c>
      <c r="U475" s="43">
        <f t="shared" si="275"/>
        <v>110.23</v>
      </c>
      <c r="V475" s="43">
        <f t="shared" si="275"/>
        <v>110.23</v>
      </c>
      <c r="W475" s="43">
        <f t="shared" si="275"/>
        <v>110.23</v>
      </c>
      <c r="X475" s="43">
        <f t="shared" si="275"/>
        <v>110.23</v>
      </c>
      <c r="Y475" s="43">
        <f t="shared" si="275"/>
        <v>110.23</v>
      </c>
      <c r="Z475" s="43">
        <f t="shared" si="275"/>
        <v>110.23</v>
      </c>
      <c r="AA475" s="43">
        <f t="shared" si="275"/>
        <v>110.23</v>
      </c>
    </row>
    <row r="476" spans="1:27" collapsed="1" x14ac:dyDescent="0.2">
      <c r="A476" s="91" t="s">
        <v>1265</v>
      </c>
      <c r="B476" s="27" t="str">
        <f>"09"&amp;"."&amp;$B$599&amp;"."&amp;$B$600</f>
        <v>09.02.2023</v>
      </c>
      <c r="C476" s="83" t="s">
        <v>74</v>
      </c>
      <c r="D476" s="84">
        <f>ROUND(((D477+D478+D480+D479)/1000),5)</f>
        <v>1.6631100000000001</v>
      </c>
      <c r="E476" s="84">
        <f>ROUND(((E477+E478+E480+E479)/1000),5)</f>
        <v>1.6315299999999999</v>
      </c>
      <c r="F476" s="84">
        <f>ROUND(((F477+F478+F480+F479)/1000),5)</f>
        <v>1.6298600000000001</v>
      </c>
      <c r="G476" s="84">
        <f t="shared" ref="G476:AA476" si="276">ROUND(((G477+G478+G480+G479)/1000),5)</f>
        <v>1.63344</v>
      </c>
      <c r="H476" s="84">
        <f t="shared" si="276"/>
        <v>1.67133</v>
      </c>
      <c r="I476" s="84">
        <f t="shared" si="276"/>
        <v>1.7541500000000001</v>
      </c>
      <c r="J476" s="84">
        <f t="shared" si="276"/>
        <v>2.01071</v>
      </c>
      <c r="K476" s="84">
        <f t="shared" si="276"/>
        <v>2.19909</v>
      </c>
      <c r="L476" s="84">
        <f t="shared" si="276"/>
        <v>2.31453</v>
      </c>
      <c r="M476" s="84">
        <f t="shared" si="276"/>
        <v>2.3353799999999998</v>
      </c>
      <c r="N476" s="84">
        <f t="shared" si="276"/>
        <v>2.3458899999999998</v>
      </c>
      <c r="O476" s="84">
        <f t="shared" si="276"/>
        <v>2.3841199999999998</v>
      </c>
      <c r="P476" s="84">
        <f t="shared" si="276"/>
        <v>2.3643399999999999</v>
      </c>
      <c r="Q476" s="84">
        <f t="shared" si="276"/>
        <v>2.3453900000000001</v>
      </c>
      <c r="R476" s="84">
        <f t="shared" si="276"/>
        <v>2.3420700000000001</v>
      </c>
      <c r="S476" s="84">
        <f t="shared" si="276"/>
        <v>2.3347500000000001</v>
      </c>
      <c r="T476" s="84">
        <f t="shared" si="276"/>
        <v>2.30281</v>
      </c>
      <c r="U476" s="84">
        <f t="shared" si="276"/>
        <v>2.3255699999999999</v>
      </c>
      <c r="V476" s="84">
        <f t="shared" si="276"/>
        <v>2.33948</v>
      </c>
      <c r="W476" s="84">
        <f t="shared" si="276"/>
        <v>2.3612099999999998</v>
      </c>
      <c r="X476" s="84">
        <f t="shared" si="276"/>
        <v>2.3076699999999999</v>
      </c>
      <c r="Y476" s="84">
        <f t="shared" si="276"/>
        <v>2.2069999999999999</v>
      </c>
      <c r="Z476" s="84">
        <f t="shared" si="276"/>
        <v>2.0711200000000001</v>
      </c>
      <c r="AA476" s="84">
        <f t="shared" si="276"/>
        <v>1.7843599999999999</v>
      </c>
    </row>
    <row r="477" spans="1:27" ht="12.75" hidden="1" customHeight="1" outlineLevel="1" x14ac:dyDescent="0.2">
      <c r="A477" s="92" t="s">
        <v>1266</v>
      </c>
      <c r="B477" s="62" t="s">
        <v>231</v>
      </c>
      <c r="C477" s="42" t="s">
        <v>77</v>
      </c>
      <c r="D477" s="43">
        <v>1113.93</v>
      </c>
      <c r="E477" s="43">
        <v>1082.3499999999999</v>
      </c>
      <c r="F477" s="43">
        <v>1080.68</v>
      </c>
      <c r="G477" s="43">
        <v>1084.26</v>
      </c>
      <c r="H477" s="43">
        <v>1122.1500000000001</v>
      </c>
      <c r="I477" s="43">
        <v>1204.97</v>
      </c>
      <c r="J477" s="43">
        <v>1461.53</v>
      </c>
      <c r="K477" s="43">
        <v>1649.91</v>
      </c>
      <c r="L477" s="43">
        <v>1765.35</v>
      </c>
      <c r="M477" s="43">
        <v>1786.2</v>
      </c>
      <c r="N477" s="43">
        <v>1796.71</v>
      </c>
      <c r="O477" s="43">
        <v>1834.94</v>
      </c>
      <c r="P477" s="43">
        <v>1815.16</v>
      </c>
      <c r="Q477" s="43">
        <v>1796.21</v>
      </c>
      <c r="R477" s="43">
        <v>1792.89</v>
      </c>
      <c r="S477" s="43">
        <v>1785.57</v>
      </c>
      <c r="T477" s="43">
        <v>1753.63</v>
      </c>
      <c r="U477" s="43">
        <v>1776.39</v>
      </c>
      <c r="V477" s="43">
        <v>1790.3</v>
      </c>
      <c r="W477" s="43">
        <v>1812.03</v>
      </c>
      <c r="X477" s="43">
        <v>1758.49</v>
      </c>
      <c r="Y477" s="43">
        <v>1657.82</v>
      </c>
      <c r="Z477" s="43">
        <v>1521.94</v>
      </c>
      <c r="AA477" s="43">
        <v>1235.18</v>
      </c>
    </row>
    <row r="478" spans="1:27" ht="12.75" hidden="1" customHeight="1" outlineLevel="1" x14ac:dyDescent="0.2">
      <c r="A478" s="92" t="s">
        <v>1267</v>
      </c>
      <c r="B478" s="62" t="s">
        <v>88</v>
      </c>
      <c r="C478" s="42" t="s">
        <v>77</v>
      </c>
      <c r="D478" s="43">
        <f>$D$438</f>
        <v>434.18</v>
      </c>
      <c r="E478" s="43">
        <f t="shared" ref="E478:AA478" si="277">$D$438</f>
        <v>434.18</v>
      </c>
      <c r="F478" s="43">
        <f t="shared" si="277"/>
        <v>434.18</v>
      </c>
      <c r="G478" s="43">
        <f t="shared" si="277"/>
        <v>434.18</v>
      </c>
      <c r="H478" s="43">
        <f t="shared" si="277"/>
        <v>434.18</v>
      </c>
      <c r="I478" s="43">
        <f t="shared" si="277"/>
        <v>434.18</v>
      </c>
      <c r="J478" s="43">
        <f t="shared" si="277"/>
        <v>434.18</v>
      </c>
      <c r="K478" s="43">
        <f t="shared" si="277"/>
        <v>434.18</v>
      </c>
      <c r="L478" s="43">
        <f t="shared" si="277"/>
        <v>434.18</v>
      </c>
      <c r="M478" s="43">
        <f t="shared" si="277"/>
        <v>434.18</v>
      </c>
      <c r="N478" s="43">
        <f t="shared" si="277"/>
        <v>434.18</v>
      </c>
      <c r="O478" s="43">
        <f t="shared" si="277"/>
        <v>434.18</v>
      </c>
      <c r="P478" s="43">
        <f t="shared" si="277"/>
        <v>434.18</v>
      </c>
      <c r="Q478" s="43">
        <f t="shared" si="277"/>
        <v>434.18</v>
      </c>
      <c r="R478" s="43">
        <f t="shared" si="277"/>
        <v>434.18</v>
      </c>
      <c r="S478" s="43">
        <f t="shared" si="277"/>
        <v>434.18</v>
      </c>
      <c r="T478" s="43">
        <f t="shared" si="277"/>
        <v>434.18</v>
      </c>
      <c r="U478" s="43">
        <f t="shared" si="277"/>
        <v>434.18</v>
      </c>
      <c r="V478" s="43">
        <f t="shared" si="277"/>
        <v>434.18</v>
      </c>
      <c r="W478" s="43">
        <f t="shared" si="277"/>
        <v>434.18</v>
      </c>
      <c r="X478" s="43">
        <f t="shared" si="277"/>
        <v>434.18</v>
      </c>
      <c r="Y478" s="43">
        <f t="shared" si="277"/>
        <v>434.18</v>
      </c>
      <c r="Z478" s="43">
        <f t="shared" si="277"/>
        <v>434.18</v>
      </c>
      <c r="AA478" s="43">
        <f t="shared" si="277"/>
        <v>434.18</v>
      </c>
    </row>
    <row r="479" spans="1:27" ht="12.75" hidden="1" customHeight="1" outlineLevel="1" x14ac:dyDescent="0.2">
      <c r="A479" s="92" t="s">
        <v>1268</v>
      </c>
      <c r="B479" s="62" t="s">
        <v>81</v>
      </c>
      <c r="C479" s="42" t="s">
        <v>77</v>
      </c>
      <c r="D479" s="43">
        <v>4.7699999999999996</v>
      </c>
      <c r="E479" s="43">
        <v>4.7699999999999996</v>
      </c>
      <c r="F479" s="43">
        <v>4.7699999999999996</v>
      </c>
      <c r="G479" s="43">
        <v>4.7699999999999996</v>
      </c>
      <c r="H479" s="43">
        <v>4.7699999999999996</v>
      </c>
      <c r="I479" s="43">
        <v>4.7699999999999996</v>
      </c>
      <c r="J479" s="43">
        <v>4.7699999999999996</v>
      </c>
      <c r="K479" s="43">
        <v>4.7699999999999996</v>
      </c>
      <c r="L479" s="43">
        <v>4.7699999999999996</v>
      </c>
      <c r="M479" s="43">
        <v>4.7699999999999996</v>
      </c>
      <c r="N479" s="43">
        <v>4.7699999999999996</v>
      </c>
      <c r="O479" s="43">
        <v>4.7699999999999996</v>
      </c>
      <c r="P479" s="43">
        <v>4.7699999999999996</v>
      </c>
      <c r="Q479" s="43">
        <v>4.7699999999999996</v>
      </c>
      <c r="R479" s="43">
        <v>4.7699999999999996</v>
      </c>
      <c r="S479" s="43">
        <v>4.7699999999999996</v>
      </c>
      <c r="T479" s="43">
        <v>4.7699999999999996</v>
      </c>
      <c r="U479" s="43">
        <v>4.7699999999999996</v>
      </c>
      <c r="V479" s="43">
        <v>4.7699999999999996</v>
      </c>
      <c r="W479" s="43">
        <v>4.7699999999999996</v>
      </c>
      <c r="X479" s="43">
        <v>4.7699999999999996</v>
      </c>
      <c r="Y479" s="43">
        <v>4.7699999999999996</v>
      </c>
      <c r="Z479" s="43">
        <v>4.7699999999999996</v>
      </c>
      <c r="AA479" s="43">
        <v>4.7699999999999996</v>
      </c>
    </row>
    <row r="480" spans="1:27" ht="12.75" hidden="1" customHeight="1" outlineLevel="1" x14ac:dyDescent="0.2">
      <c r="A480" s="92" t="s">
        <v>1269</v>
      </c>
      <c r="B480" s="62" t="s">
        <v>79</v>
      </c>
      <c r="C480" s="42" t="s">
        <v>77</v>
      </c>
      <c r="D480" s="43">
        <f>$D$11</f>
        <v>110.23</v>
      </c>
      <c r="E480" s="43">
        <f t="shared" ref="E480:AA480" si="278">$D$11</f>
        <v>110.23</v>
      </c>
      <c r="F480" s="43">
        <f t="shared" si="278"/>
        <v>110.23</v>
      </c>
      <c r="G480" s="43">
        <f t="shared" si="278"/>
        <v>110.23</v>
      </c>
      <c r="H480" s="43">
        <f t="shared" si="278"/>
        <v>110.23</v>
      </c>
      <c r="I480" s="43">
        <f t="shared" si="278"/>
        <v>110.23</v>
      </c>
      <c r="J480" s="43">
        <f t="shared" si="278"/>
        <v>110.23</v>
      </c>
      <c r="K480" s="43">
        <f t="shared" si="278"/>
        <v>110.23</v>
      </c>
      <c r="L480" s="43">
        <f t="shared" si="278"/>
        <v>110.23</v>
      </c>
      <c r="M480" s="43">
        <f t="shared" si="278"/>
        <v>110.23</v>
      </c>
      <c r="N480" s="43">
        <f t="shared" si="278"/>
        <v>110.23</v>
      </c>
      <c r="O480" s="43">
        <f t="shared" si="278"/>
        <v>110.23</v>
      </c>
      <c r="P480" s="43">
        <f t="shared" si="278"/>
        <v>110.23</v>
      </c>
      <c r="Q480" s="43">
        <f t="shared" si="278"/>
        <v>110.23</v>
      </c>
      <c r="R480" s="43">
        <f t="shared" si="278"/>
        <v>110.23</v>
      </c>
      <c r="S480" s="43">
        <f t="shared" si="278"/>
        <v>110.23</v>
      </c>
      <c r="T480" s="43">
        <f t="shared" si="278"/>
        <v>110.23</v>
      </c>
      <c r="U480" s="43">
        <f t="shared" si="278"/>
        <v>110.23</v>
      </c>
      <c r="V480" s="43">
        <f t="shared" si="278"/>
        <v>110.23</v>
      </c>
      <c r="W480" s="43">
        <f t="shared" si="278"/>
        <v>110.23</v>
      </c>
      <c r="X480" s="43">
        <f t="shared" si="278"/>
        <v>110.23</v>
      </c>
      <c r="Y480" s="43">
        <f t="shared" si="278"/>
        <v>110.23</v>
      </c>
      <c r="Z480" s="43">
        <f t="shared" si="278"/>
        <v>110.23</v>
      </c>
      <c r="AA480" s="43">
        <f t="shared" si="278"/>
        <v>110.23</v>
      </c>
    </row>
    <row r="481" spans="1:27" collapsed="1" x14ac:dyDescent="0.2">
      <c r="A481" s="91" t="s">
        <v>1270</v>
      </c>
      <c r="B481" s="27" t="str">
        <f>"10"&amp;"."&amp;$B$599&amp;"."&amp;$B$600</f>
        <v>10.02.2023</v>
      </c>
      <c r="C481" s="83" t="s">
        <v>74</v>
      </c>
      <c r="D481" s="84">
        <f>ROUND(((D482+D483+D485+D484)/1000),5)</f>
        <v>1.7311399999999999</v>
      </c>
      <c r="E481" s="84">
        <f>ROUND(((E482+E483+E485+E484)/1000),5)</f>
        <v>1.6826399999999999</v>
      </c>
      <c r="F481" s="84">
        <f>ROUND(((F482+F483+F485+F484)/1000),5)</f>
        <v>1.6513500000000001</v>
      </c>
      <c r="G481" s="84">
        <f t="shared" ref="G481:AA481" si="279">ROUND(((G482+G483+G485+G484)/1000),5)</f>
        <v>1.6520699999999999</v>
      </c>
      <c r="H481" s="84">
        <f t="shared" si="279"/>
        <v>1.7164999999999999</v>
      </c>
      <c r="I481" s="84">
        <f t="shared" si="279"/>
        <v>1.78999</v>
      </c>
      <c r="J481" s="84">
        <f t="shared" si="279"/>
        <v>2.0811799999999998</v>
      </c>
      <c r="K481" s="84">
        <f t="shared" si="279"/>
        <v>2.1970000000000001</v>
      </c>
      <c r="L481" s="84">
        <f t="shared" si="279"/>
        <v>2.2854800000000002</v>
      </c>
      <c r="M481" s="84">
        <f t="shared" si="279"/>
        <v>2.3250000000000002</v>
      </c>
      <c r="N481" s="84">
        <f t="shared" si="279"/>
        <v>2.34423</v>
      </c>
      <c r="O481" s="84">
        <f t="shared" si="279"/>
        <v>2.36972</v>
      </c>
      <c r="P481" s="84">
        <f t="shared" si="279"/>
        <v>2.35202</v>
      </c>
      <c r="Q481" s="84">
        <f t="shared" si="279"/>
        <v>2.3598699999999999</v>
      </c>
      <c r="R481" s="84">
        <f t="shared" si="279"/>
        <v>2.3506800000000001</v>
      </c>
      <c r="S481" s="84">
        <f t="shared" si="279"/>
        <v>2.3086600000000002</v>
      </c>
      <c r="T481" s="84">
        <f t="shared" si="279"/>
        <v>2.2836699999999999</v>
      </c>
      <c r="U481" s="84">
        <f t="shared" si="279"/>
        <v>2.3142900000000002</v>
      </c>
      <c r="V481" s="84">
        <f t="shared" si="279"/>
        <v>2.3394599999999999</v>
      </c>
      <c r="W481" s="84">
        <f t="shared" si="279"/>
        <v>2.3291499999999998</v>
      </c>
      <c r="X481" s="84">
        <f t="shared" si="279"/>
        <v>2.3018299999999998</v>
      </c>
      <c r="Y481" s="84">
        <f t="shared" si="279"/>
        <v>2.2411300000000001</v>
      </c>
      <c r="Z481" s="84">
        <f t="shared" si="279"/>
        <v>2.13171</v>
      </c>
      <c r="AA481" s="84">
        <f t="shared" si="279"/>
        <v>1.95851</v>
      </c>
    </row>
    <row r="482" spans="1:27" ht="12.75" hidden="1" customHeight="1" outlineLevel="1" x14ac:dyDescent="0.2">
      <c r="A482" s="92" t="s">
        <v>1271</v>
      </c>
      <c r="B482" s="62" t="s">
        <v>231</v>
      </c>
      <c r="C482" s="42" t="s">
        <v>77</v>
      </c>
      <c r="D482" s="43">
        <v>1181.96</v>
      </c>
      <c r="E482" s="43">
        <v>1133.46</v>
      </c>
      <c r="F482" s="43">
        <v>1102.17</v>
      </c>
      <c r="G482" s="43">
        <v>1102.8900000000001</v>
      </c>
      <c r="H482" s="43">
        <v>1167.32</v>
      </c>
      <c r="I482" s="43">
        <v>1240.81</v>
      </c>
      <c r="J482" s="43">
        <v>1532</v>
      </c>
      <c r="K482" s="43">
        <v>1647.82</v>
      </c>
      <c r="L482" s="43">
        <v>1736.3</v>
      </c>
      <c r="M482" s="43">
        <v>1775.82</v>
      </c>
      <c r="N482" s="43">
        <v>1795.05</v>
      </c>
      <c r="O482" s="43">
        <v>1820.54</v>
      </c>
      <c r="P482" s="43">
        <v>1802.84</v>
      </c>
      <c r="Q482" s="43">
        <v>1810.69</v>
      </c>
      <c r="R482" s="43">
        <v>1801.5</v>
      </c>
      <c r="S482" s="43">
        <v>1759.48</v>
      </c>
      <c r="T482" s="43">
        <v>1734.49</v>
      </c>
      <c r="U482" s="43">
        <v>1765.11</v>
      </c>
      <c r="V482" s="43">
        <v>1790.28</v>
      </c>
      <c r="W482" s="43">
        <v>1779.97</v>
      </c>
      <c r="X482" s="43">
        <v>1752.65</v>
      </c>
      <c r="Y482" s="43">
        <v>1691.95</v>
      </c>
      <c r="Z482" s="43">
        <v>1582.53</v>
      </c>
      <c r="AA482" s="43">
        <v>1409.33</v>
      </c>
    </row>
    <row r="483" spans="1:27" ht="12.75" hidden="1" customHeight="1" outlineLevel="1" x14ac:dyDescent="0.2">
      <c r="A483" s="92" t="s">
        <v>1272</v>
      </c>
      <c r="B483" s="62" t="s">
        <v>88</v>
      </c>
      <c r="C483" s="42" t="s">
        <v>77</v>
      </c>
      <c r="D483" s="43">
        <f>$D$438</f>
        <v>434.18</v>
      </c>
      <c r="E483" s="43">
        <f t="shared" ref="E483:AA483" si="280">$D$438</f>
        <v>434.18</v>
      </c>
      <c r="F483" s="43">
        <f t="shared" si="280"/>
        <v>434.18</v>
      </c>
      <c r="G483" s="43">
        <f t="shared" si="280"/>
        <v>434.18</v>
      </c>
      <c r="H483" s="43">
        <f t="shared" si="280"/>
        <v>434.18</v>
      </c>
      <c r="I483" s="43">
        <f t="shared" si="280"/>
        <v>434.18</v>
      </c>
      <c r="J483" s="43">
        <f t="shared" si="280"/>
        <v>434.18</v>
      </c>
      <c r="K483" s="43">
        <f t="shared" si="280"/>
        <v>434.18</v>
      </c>
      <c r="L483" s="43">
        <f t="shared" si="280"/>
        <v>434.18</v>
      </c>
      <c r="M483" s="43">
        <f t="shared" si="280"/>
        <v>434.18</v>
      </c>
      <c r="N483" s="43">
        <f t="shared" si="280"/>
        <v>434.18</v>
      </c>
      <c r="O483" s="43">
        <f t="shared" si="280"/>
        <v>434.18</v>
      </c>
      <c r="P483" s="43">
        <f t="shared" si="280"/>
        <v>434.18</v>
      </c>
      <c r="Q483" s="43">
        <f t="shared" si="280"/>
        <v>434.18</v>
      </c>
      <c r="R483" s="43">
        <f t="shared" si="280"/>
        <v>434.18</v>
      </c>
      <c r="S483" s="43">
        <f t="shared" si="280"/>
        <v>434.18</v>
      </c>
      <c r="T483" s="43">
        <f t="shared" si="280"/>
        <v>434.18</v>
      </c>
      <c r="U483" s="43">
        <f t="shared" si="280"/>
        <v>434.18</v>
      </c>
      <c r="V483" s="43">
        <f t="shared" si="280"/>
        <v>434.18</v>
      </c>
      <c r="W483" s="43">
        <f t="shared" si="280"/>
        <v>434.18</v>
      </c>
      <c r="X483" s="43">
        <f t="shared" si="280"/>
        <v>434.18</v>
      </c>
      <c r="Y483" s="43">
        <f t="shared" si="280"/>
        <v>434.18</v>
      </c>
      <c r="Z483" s="43">
        <f t="shared" si="280"/>
        <v>434.18</v>
      </c>
      <c r="AA483" s="43">
        <f t="shared" si="280"/>
        <v>434.18</v>
      </c>
    </row>
    <row r="484" spans="1:27" ht="12.75" hidden="1" customHeight="1" outlineLevel="1" x14ac:dyDescent="0.2">
      <c r="A484" s="92" t="s">
        <v>1273</v>
      </c>
      <c r="B484" s="62" t="s">
        <v>81</v>
      </c>
      <c r="C484" s="42" t="s">
        <v>77</v>
      </c>
      <c r="D484" s="43">
        <v>4.7699999999999996</v>
      </c>
      <c r="E484" s="43">
        <v>4.7699999999999996</v>
      </c>
      <c r="F484" s="43">
        <v>4.7699999999999996</v>
      </c>
      <c r="G484" s="43">
        <v>4.7699999999999996</v>
      </c>
      <c r="H484" s="43">
        <v>4.7699999999999996</v>
      </c>
      <c r="I484" s="43">
        <v>4.7699999999999996</v>
      </c>
      <c r="J484" s="43">
        <v>4.7699999999999996</v>
      </c>
      <c r="K484" s="43">
        <v>4.7699999999999996</v>
      </c>
      <c r="L484" s="43">
        <v>4.7699999999999996</v>
      </c>
      <c r="M484" s="43">
        <v>4.7699999999999996</v>
      </c>
      <c r="N484" s="43">
        <v>4.7699999999999996</v>
      </c>
      <c r="O484" s="43">
        <v>4.7699999999999996</v>
      </c>
      <c r="P484" s="43">
        <v>4.7699999999999996</v>
      </c>
      <c r="Q484" s="43">
        <v>4.7699999999999996</v>
      </c>
      <c r="R484" s="43">
        <v>4.7699999999999996</v>
      </c>
      <c r="S484" s="43">
        <v>4.7699999999999996</v>
      </c>
      <c r="T484" s="43">
        <v>4.7699999999999996</v>
      </c>
      <c r="U484" s="43">
        <v>4.7699999999999996</v>
      </c>
      <c r="V484" s="43">
        <v>4.7699999999999996</v>
      </c>
      <c r="W484" s="43">
        <v>4.7699999999999996</v>
      </c>
      <c r="X484" s="43">
        <v>4.7699999999999996</v>
      </c>
      <c r="Y484" s="43">
        <v>4.7699999999999996</v>
      </c>
      <c r="Z484" s="43">
        <v>4.7699999999999996</v>
      </c>
      <c r="AA484" s="43">
        <v>4.7699999999999996</v>
      </c>
    </row>
    <row r="485" spans="1:27" ht="12.75" hidden="1" customHeight="1" outlineLevel="1" x14ac:dyDescent="0.2">
      <c r="A485" s="92" t="s">
        <v>1274</v>
      </c>
      <c r="B485" s="62" t="s">
        <v>79</v>
      </c>
      <c r="C485" s="42" t="s">
        <v>77</v>
      </c>
      <c r="D485" s="43">
        <f>$D$11</f>
        <v>110.23</v>
      </c>
      <c r="E485" s="43">
        <f t="shared" ref="E485:AA485" si="281">$D$11</f>
        <v>110.23</v>
      </c>
      <c r="F485" s="43">
        <f t="shared" si="281"/>
        <v>110.23</v>
      </c>
      <c r="G485" s="43">
        <f t="shared" si="281"/>
        <v>110.23</v>
      </c>
      <c r="H485" s="43">
        <f t="shared" si="281"/>
        <v>110.23</v>
      </c>
      <c r="I485" s="43">
        <f t="shared" si="281"/>
        <v>110.23</v>
      </c>
      <c r="J485" s="43">
        <f t="shared" si="281"/>
        <v>110.23</v>
      </c>
      <c r="K485" s="43">
        <f t="shared" si="281"/>
        <v>110.23</v>
      </c>
      <c r="L485" s="43">
        <f t="shared" si="281"/>
        <v>110.23</v>
      </c>
      <c r="M485" s="43">
        <f t="shared" si="281"/>
        <v>110.23</v>
      </c>
      <c r="N485" s="43">
        <f t="shared" si="281"/>
        <v>110.23</v>
      </c>
      <c r="O485" s="43">
        <f t="shared" si="281"/>
        <v>110.23</v>
      </c>
      <c r="P485" s="43">
        <f t="shared" si="281"/>
        <v>110.23</v>
      </c>
      <c r="Q485" s="43">
        <f t="shared" si="281"/>
        <v>110.23</v>
      </c>
      <c r="R485" s="43">
        <f t="shared" si="281"/>
        <v>110.23</v>
      </c>
      <c r="S485" s="43">
        <f t="shared" si="281"/>
        <v>110.23</v>
      </c>
      <c r="T485" s="43">
        <f t="shared" si="281"/>
        <v>110.23</v>
      </c>
      <c r="U485" s="43">
        <f t="shared" si="281"/>
        <v>110.23</v>
      </c>
      <c r="V485" s="43">
        <f t="shared" si="281"/>
        <v>110.23</v>
      </c>
      <c r="W485" s="43">
        <f t="shared" si="281"/>
        <v>110.23</v>
      </c>
      <c r="X485" s="43">
        <f t="shared" si="281"/>
        <v>110.23</v>
      </c>
      <c r="Y485" s="43">
        <f t="shared" si="281"/>
        <v>110.23</v>
      </c>
      <c r="Z485" s="43">
        <f t="shared" si="281"/>
        <v>110.23</v>
      </c>
      <c r="AA485" s="43">
        <f t="shared" si="281"/>
        <v>110.23</v>
      </c>
    </row>
    <row r="486" spans="1:27" collapsed="1" x14ac:dyDescent="0.2">
      <c r="A486" s="91" t="s">
        <v>1275</v>
      </c>
      <c r="B486" s="27" t="str">
        <f>"11"&amp;"."&amp;$B$599&amp;"."&amp;$B$600</f>
        <v>11.02.2023</v>
      </c>
      <c r="C486" s="83" t="s">
        <v>74</v>
      </c>
      <c r="D486" s="84">
        <f>ROUND(((D487+D488+D490+D489)/1000),5)</f>
        <v>1.8232200000000001</v>
      </c>
      <c r="E486" s="84">
        <f>ROUND(((E487+E488+E490+E489)/1000),5)</f>
        <v>1.7853399999999999</v>
      </c>
      <c r="F486" s="84">
        <f>ROUND(((F487+F488+F490+F489)/1000),5)</f>
        <v>1.7647600000000001</v>
      </c>
      <c r="G486" s="84">
        <f t="shared" ref="G486:AA486" si="282">ROUND(((G487+G488+G490+G489)/1000),5)</f>
        <v>1.7512700000000001</v>
      </c>
      <c r="H486" s="84">
        <f t="shared" si="282"/>
        <v>1.7639</v>
      </c>
      <c r="I486" s="84">
        <f t="shared" si="282"/>
        <v>1.7806599999999999</v>
      </c>
      <c r="J486" s="84">
        <f t="shared" si="282"/>
        <v>1.84291</v>
      </c>
      <c r="K486" s="84">
        <f t="shared" si="282"/>
        <v>2.1070799999999998</v>
      </c>
      <c r="L486" s="84">
        <f t="shared" si="282"/>
        <v>2.2026699999999999</v>
      </c>
      <c r="M486" s="84">
        <f t="shared" si="282"/>
        <v>2.3450799999999998</v>
      </c>
      <c r="N486" s="84">
        <f t="shared" si="282"/>
        <v>2.3910100000000001</v>
      </c>
      <c r="O486" s="84">
        <f t="shared" si="282"/>
        <v>2.4035299999999999</v>
      </c>
      <c r="P486" s="84">
        <f t="shared" si="282"/>
        <v>2.4</v>
      </c>
      <c r="Q486" s="84">
        <f t="shared" si="282"/>
        <v>2.3962300000000001</v>
      </c>
      <c r="R486" s="84">
        <f t="shared" si="282"/>
        <v>2.38985</v>
      </c>
      <c r="S486" s="84">
        <f t="shared" si="282"/>
        <v>2.35175</v>
      </c>
      <c r="T486" s="84">
        <f t="shared" si="282"/>
        <v>2.3740999999999999</v>
      </c>
      <c r="U486" s="84">
        <f t="shared" si="282"/>
        <v>2.4086699999999999</v>
      </c>
      <c r="V486" s="84">
        <f t="shared" si="282"/>
        <v>2.43228</v>
      </c>
      <c r="W486" s="84">
        <f t="shared" si="282"/>
        <v>2.4005800000000002</v>
      </c>
      <c r="X486" s="84">
        <f t="shared" si="282"/>
        <v>2.3855400000000002</v>
      </c>
      <c r="Y486" s="84">
        <f t="shared" si="282"/>
        <v>2.2712300000000001</v>
      </c>
      <c r="Z486" s="84">
        <f t="shared" si="282"/>
        <v>2.1650100000000001</v>
      </c>
      <c r="AA486" s="84">
        <f t="shared" si="282"/>
        <v>2.0511499999999998</v>
      </c>
    </row>
    <row r="487" spans="1:27" ht="12.75" hidden="1" customHeight="1" outlineLevel="1" x14ac:dyDescent="0.2">
      <c r="A487" s="92" t="s">
        <v>1276</v>
      </c>
      <c r="B487" s="62" t="s">
        <v>231</v>
      </c>
      <c r="C487" s="42" t="s">
        <v>77</v>
      </c>
      <c r="D487" s="43">
        <v>1274.04</v>
      </c>
      <c r="E487" s="43">
        <v>1236.1600000000001</v>
      </c>
      <c r="F487" s="43">
        <v>1215.58</v>
      </c>
      <c r="G487" s="43">
        <v>1202.0899999999999</v>
      </c>
      <c r="H487" s="43">
        <v>1214.72</v>
      </c>
      <c r="I487" s="43">
        <v>1231.48</v>
      </c>
      <c r="J487" s="43">
        <v>1293.73</v>
      </c>
      <c r="K487" s="43">
        <v>1557.9</v>
      </c>
      <c r="L487" s="43">
        <v>1653.49</v>
      </c>
      <c r="M487" s="43">
        <v>1795.9</v>
      </c>
      <c r="N487" s="43">
        <v>1841.83</v>
      </c>
      <c r="O487" s="43">
        <v>1854.35</v>
      </c>
      <c r="P487" s="43">
        <v>1850.82</v>
      </c>
      <c r="Q487" s="43">
        <v>1847.05</v>
      </c>
      <c r="R487" s="43">
        <v>1840.67</v>
      </c>
      <c r="S487" s="43">
        <v>1802.57</v>
      </c>
      <c r="T487" s="43">
        <v>1824.92</v>
      </c>
      <c r="U487" s="43">
        <v>1859.49</v>
      </c>
      <c r="V487" s="43">
        <v>1883.1</v>
      </c>
      <c r="W487" s="43">
        <v>1851.4</v>
      </c>
      <c r="X487" s="43">
        <v>1836.36</v>
      </c>
      <c r="Y487" s="43">
        <v>1722.05</v>
      </c>
      <c r="Z487" s="43">
        <v>1615.83</v>
      </c>
      <c r="AA487" s="43">
        <v>1501.97</v>
      </c>
    </row>
    <row r="488" spans="1:27" ht="12.75" hidden="1" customHeight="1" outlineLevel="1" x14ac:dyDescent="0.2">
      <c r="A488" s="92" t="s">
        <v>1277</v>
      </c>
      <c r="B488" s="62" t="s">
        <v>88</v>
      </c>
      <c r="C488" s="42" t="s">
        <v>77</v>
      </c>
      <c r="D488" s="43">
        <f>$D$438</f>
        <v>434.18</v>
      </c>
      <c r="E488" s="43">
        <f t="shared" ref="E488:AA488" si="283">$D$438</f>
        <v>434.18</v>
      </c>
      <c r="F488" s="43">
        <f t="shared" si="283"/>
        <v>434.18</v>
      </c>
      <c r="G488" s="43">
        <f t="shared" si="283"/>
        <v>434.18</v>
      </c>
      <c r="H488" s="43">
        <f t="shared" si="283"/>
        <v>434.18</v>
      </c>
      <c r="I488" s="43">
        <f t="shared" si="283"/>
        <v>434.18</v>
      </c>
      <c r="J488" s="43">
        <f t="shared" si="283"/>
        <v>434.18</v>
      </c>
      <c r="K488" s="43">
        <f t="shared" si="283"/>
        <v>434.18</v>
      </c>
      <c r="L488" s="43">
        <f t="shared" si="283"/>
        <v>434.18</v>
      </c>
      <c r="M488" s="43">
        <f t="shared" si="283"/>
        <v>434.18</v>
      </c>
      <c r="N488" s="43">
        <f t="shared" si="283"/>
        <v>434.18</v>
      </c>
      <c r="O488" s="43">
        <f t="shared" si="283"/>
        <v>434.18</v>
      </c>
      <c r="P488" s="43">
        <f t="shared" si="283"/>
        <v>434.18</v>
      </c>
      <c r="Q488" s="43">
        <f t="shared" si="283"/>
        <v>434.18</v>
      </c>
      <c r="R488" s="43">
        <f t="shared" si="283"/>
        <v>434.18</v>
      </c>
      <c r="S488" s="43">
        <f t="shared" si="283"/>
        <v>434.18</v>
      </c>
      <c r="T488" s="43">
        <f t="shared" si="283"/>
        <v>434.18</v>
      </c>
      <c r="U488" s="43">
        <f t="shared" si="283"/>
        <v>434.18</v>
      </c>
      <c r="V488" s="43">
        <f t="shared" si="283"/>
        <v>434.18</v>
      </c>
      <c r="W488" s="43">
        <f t="shared" si="283"/>
        <v>434.18</v>
      </c>
      <c r="X488" s="43">
        <f t="shared" si="283"/>
        <v>434.18</v>
      </c>
      <c r="Y488" s="43">
        <f t="shared" si="283"/>
        <v>434.18</v>
      </c>
      <c r="Z488" s="43">
        <f t="shared" si="283"/>
        <v>434.18</v>
      </c>
      <c r="AA488" s="43">
        <f t="shared" si="283"/>
        <v>434.18</v>
      </c>
    </row>
    <row r="489" spans="1:27" ht="12.75" hidden="1" customHeight="1" outlineLevel="1" x14ac:dyDescent="0.2">
      <c r="A489" s="92" t="s">
        <v>1278</v>
      </c>
      <c r="B489" s="62" t="s">
        <v>81</v>
      </c>
      <c r="C489" s="42" t="s">
        <v>77</v>
      </c>
      <c r="D489" s="43">
        <v>4.7699999999999996</v>
      </c>
      <c r="E489" s="43">
        <v>4.7699999999999996</v>
      </c>
      <c r="F489" s="43">
        <v>4.7699999999999996</v>
      </c>
      <c r="G489" s="43">
        <v>4.7699999999999996</v>
      </c>
      <c r="H489" s="43">
        <v>4.7699999999999996</v>
      </c>
      <c r="I489" s="43">
        <v>4.7699999999999996</v>
      </c>
      <c r="J489" s="43">
        <v>4.7699999999999996</v>
      </c>
      <c r="K489" s="43">
        <v>4.7699999999999996</v>
      </c>
      <c r="L489" s="43">
        <v>4.7699999999999996</v>
      </c>
      <c r="M489" s="43">
        <v>4.7699999999999996</v>
      </c>
      <c r="N489" s="43">
        <v>4.7699999999999996</v>
      </c>
      <c r="O489" s="43">
        <v>4.7699999999999996</v>
      </c>
      <c r="P489" s="43">
        <v>4.7699999999999996</v>
      </c>
      <c r="Q489" s="43">
        <v>4.7699999999999996</v>
      </c>
      <c r="R489" s="43">
        <v>4.7699999999999996</v>
      </c>
      <c r="S489" s="43">
        <v>4.7699999999999996</v>
      </c>
      <c r="T489" s="43">
        <v>4.7699999999999996</v>
      </c>
      <c r="U489" s="43">
        <v>4.7699999999999996</v>
      </c>
      <c r="V489" s="43">
        <v>4.7699999999999996</v>
      </c>
      <c r="W489" s="43">
        <v>4.7699999999999996</v>
      </c>
      <c r="X489" s="43">
        <v>4.7699999999999996</v>
      </c>
      <c r="Y489" s="43">
        <v>4.7699999999999996</v>
      </c>
      <c r="Z489" s="43">
        <v>4.7699999999999996</v>
      </c>
      <c r="AA489" s="43">
        <v>4.7699999999999996</v>
      </c>
    </row>
    <row r="490" spans="1:27" ht="12.75" hidden="1" customHeight="1" outlineLevel="1" x14ac:dyDescent="0.2">
      <c r="A490" s="92" t="s">
        <v>1279</v>
      </c>
      <c r="B490" s="62" t="s">
        <v>79</v>
      </c>
      <c r="C490" s="42" t="s">
        <v>77</v>
      </c>
      <c r="D490" s="43">
        <f>$D$11</f>
        <v>110.23</v>
      </c>
      <c r="E490" s="43">
        <f t="shared" ref="E490:AA490" si="284">$D$11</f>
        <v>110.23</v>
      </c>
      <c r="F490" s="43">
        <f t="shared" si="284"/>
        <v>110.23</v>
      </c>
      <c r="G490" s="43">
        <f t="shared" si="284"/>
        <v>110.23</v>
      </c>
      <c r="H490" s="43">
        <f t="shared" si="284"/>
        <v>110.23</v>
      </c>
      <c r="I490" s="43">
        <f t="shared" si="284"/>
        <v>110.23</v>
      </c>
      <c r="J490" s="43">
        <f t="shared" si="284"/>
        <v>110.23</v>
      </c>
      <c r="K490" s="43">
        <f t="shared" si="284"/>
        <v>110.23</v>
      </c>
      <c r="L490" s="43">
        <f t="shared" si="284"/>
        <v>110.23</v>
      </c>
      <c r="M490" s="43">
        <f t="shared" si="284"/>
        <v>110.23</v>
      </c>
      <c r="N490" s="43">
        <f t="shared" si="284"/>
        <v>110.23</v>
      </c>
      <c r="O490" s="43">
        <f t="shared" si="284"/>
        <v>110.23</v>
      </c>
      <c r="P490" s="43">
        <f t="shared" si="284"/>
        <v>110.23</v>
      </c>
      <c r="Q490" s="43">
        <f t="shared" si="284"/>
        <v>110.23</v>
      </c>
      <c r="R490" s="43">
        <f t="shared" si="284"/>
        <v>110.23</v>
      </c>
      <c r="S490" s="43">
        <f t="shared" si="284"/>
        <v>110.23</v>
      </c>
      <c r="T490" s="43">
        <f t="shared" si="284"/>
        <v>110.23</v>
      </c>
      <c r="U490" s="43">
        <f t="shared" si="284"/>
        <v>110.23</v>
      </c>
      <c r="V490" s="43">
        <f t="shared" si="284"/>
        <v>110.23</v>
      </c>
      <c r="W490" s="43">
        <f t="shared" si="284"/>
        <v>110.23</v>
      </c>
      <c r="X490" s="43">
        <f t="shared" si="284"/>
        <v>110.23</v>
      </c>
      <c r="Y490" s="43">
        <f t="shared" si="284"/>
        <v>110.23</v>
      </c>
      <c r="Z490" s="43">
        <f t="shared" si="284"/>
        <v>110.23</v>
      </c>
      <c r="AA490" s="43">
        <f t="shared" si="284"/>
        <v>110.23</v>
      </c>
    </row>
    <row r="491" spans="1:27" collapsed="1" x14ac:dyDescent="0.2">
      <c r="A491" s="91" t="s">
        <v>1280</v>
      </c>
      <c r="B491" s="27" t="str">
        <f>"12"&amp;"."&amp;$B$599&amp;"."&amp;$B$600</f>
        <v>12.02.2023</v>
      </c>
      <c r="C491" s="83" t="s">
        <v>74</v>
      </c>
      <c r="D491" s="84">
        <f>ROUND(((D492+D493+D495+D494)/1000),5)</f>
        <v>1.80751</v>
      </c>
      <c r="E491" s="84">
        <f>ROUND(((E492+E493+E495+E494)/1000),5)</f>
        <v>1.75621</v>
      </c>
      <c r="F491" s="84">
        <f>ROUND(((F492+F493+F495+F494)/1000),5)</f>
        <v>1.75301</v>
      </c>
      <c r="G491" s="84">
        <f t="shared" ref="G491:AA491" si="285">ROUND(((G492+G493+G495+G494)/1000),5)</f>
        <v>1.7416799999999999</v>
      </c>
      <c r="H491" s="84">
        <f t="shared" si="285"/>
        <v>1.7448900000000001</v>
      </c>
      <c r="I491" s="84">
        <f t="shared" si="285"/>
        <v>1.7550300000000001</v>
      </c>
      <c r="J491" s="84">
        <f t="shared" si="285"/>
        <v>1.7553799999999999</v>
      </c>
      <c r="K491" s="84">
        <f t="shared" si="285"/>
        <v>1.8557900000000001</v>
      </c>
      <c r="L491" s="84">
        <f t="shared" si="285"/>
        <v>2.1197699999999999</v>
      </c>
      <c r="M491" s="84">
        <f t="shared" si="285"/>
        <v>2.2342</v>
      </c>
      <c r="N491" s="84">
        <f t="shared" si="285"/>
        <v>2.2823699999999998</v>
      </c>
      <c r="O491" s="84">
        <f t="shared" si="285"/>
        <v>2.3008700000000002</v>
      </c>
      <c r="P491" s="84">
        <f t="shared" si="285"/>
        <v>2.3011900000000001</v>
      </c>
      <c r="Q491" s="84">
        <f t="shared" si="285"/>
        <v>2.3021799999999999</v>
      </c>
      <c r="R491" s="84">
        <f t="shared" si="285"/>
        <v>2.34666</v>
      </c>
      <c r="S491" s="84">
        <f t="shared" si="285"/>
        <v>2.33439</v>
      </c>
      <c r="T491" s="84">
        <f t="shared" si="285"/>
        <v>2.4085899999999998</v>
      </c>
      <c r="U491" s="84">
        <f t="shared" si="285"/>
        <v>2.43146</v>
      </c>
      <c r="V491" s="84">
        <f t="shared" si="285"/>
        <v>2.47411</v>
      </c>
      <c r="W491" s="84">
        <f t="shared" si="285"/>
        <v>2.4484599999999999</v>
      </c>
      <c r="X491" s="84">
        <f t="shared" si="285"/>
        <v>2.4049700000000001</v>
      </c>
      <c r="Y491" s="84">
        <f t="shared" si="285"/>
        <v>2.31352</v>
      </c>
      <c r="Z491" s="84">
        <f t="shared" si="285"/>
        <v>2.17971</v>
      </c>
      <c r="AA491" s="84">
        <f t="shared" si="285"/>
        <v>1.9270499999999999</v>
      </c>
    </row>
    <row r="492" spans="1:27" ht="12.75" hidden="1" customHeight="1" outlineLevel="1" x14ac:dyDescent="0.2">
      <c r="A492" s="92" t="s">
        <v>1281</v>
      </c>
      <c r="B492" s="62" t="s">
        <v>231</v>
      </c>
      <c r="C492" s="42" t="s">
        <v>77</v>
      </c>
      <c r="D492" s="43">
        <v>1258.33</v>
      </c>
      <c r="E492" s="43">
        <v>1207.03</v>
      </c>
      <c r="F492" s="43">
        <v>1203.83</v>
      </c>
      <c r="G492" s="43">
        <v>1192.5</v>
      </c>
      <c r="H492" s="43">
        <v>1195.71</v>
      </c>
      <c r="I492" s="43">
        <v>1205.8499999999999</v>
      </c>
      <c r="J492" s="43">
        <v>1206.2</v>
      </c>
      <c r="K492" s="43">
        <v>1306.6099999999999</v>
      </c>
      <c r="L492" s="43">
        <v>1570.59</v>
      </c>
      <c r="M492" s="43">
        <v>1685.02</v>
      </c>
      <c r="N492" s="43">
        <v>1733.19</v>
      </c>
      <c r="O492" s="43">
        <v>1751.69</v>
      </c>
      <c r="P492" s="43">
        <v>1752.01</v>
      </c>
      <c r="Q492" s="43">
        <v>1753</v>
      </c>
      <c r="R492" s="43">
        <v>1797.48</v>
      </c>
      <c r="S492" s="43">
        <v>1785.21</v>
      </c>
      <c r="T492" s="43">
        <v>1859.41</v>
      </c>
      <c r="U492" s="43">
        <v>1882.28</v>
      </c>
      <c r="V492" s="43">
        <v>1924.93</v>
      </c>
      <c r="W492" s="43">
        <v>1899.28</v>
      </c>
      <c r="X492" s="43">
        <v>1855.79</v>
      </c>
      <c r="Y492" s="43">
        <v>1764.34</v>
      </c>
      <c r="Z492" s="43">
        <v>1630.53</v>
      </c>
      <c r="AA492" s="43">
        <v>1377.87</v>
      </c>
    </row>
    <row r="493" spans="1:27" ht="12.75" hidden="1" customHeight="1" outlineLevel="1" x14ac:dyDescent="0.2">
      <c r="A493" s="92" t="s">
        <v>1282</v>
      </c>
      <c r="B493" s="62" t="s">
        <v>88</v>
      </c>
      <c r="C493" s="42" t="s">
        <v>77</v>
      </c>
      <c r="D493" s="43">
        <f>$D$438</f>
        <v>434.18</v>
      </c>
      <c r="E493" s="43">
        <f t="shared" ref="E493:AA493" si="286">$D$438</f>
        <v>434.18</v>
      </c>
      <c r="F493" s="43">
        <f t="shared" si="286"/>
        <v>434.18</v>
      </c>
      <c r="G493" s="43">
        <f t="shared" si="286"/>
        <v>434.18</v>
      </c>
      <c r="H493" s="43">
        <f t="shared" si="286"/>
        <v>434.18</v>
      </c>
      <c r="I493" s="43">
        <f t="shared" si="286"/>
        <v>434.18</v>
      </c>
      <c r="J493" s="43">
        <f t="shared" si="286"/>
        <v>434.18</v>
      </c>
      <c r="K493" s="43">
        <f t="shared" si="286"/>
        <v>434.18</v>
      </c>
      <c r="L493" s="43">
        <f t="shared" si="286"/>
        <v>434.18</v>
      </c>
      <c r="M493" s="43">
        <f t="shared" si="286"/>
        <v>434.18</v>
      </c>
      <c r="N493" s="43">
        <f t="shared" si="286"/>
        <v>434.18</v>
      </c>
      <c r="O493" s="43">
        <f t="shared" si="286"/>
        <v>434.18</v>
      </c>
      <c r="P493" s="43">
        <f t="shared" si="286"/>
        <v>434.18</v>
      </c>
      <c r="Q493" s="43">
        <f t="shared" si="286"/>
        <v>434.18</v>
      </c>
      <c r="R493" s="43">
        <f t="shared" si="286"/>
        <v>434.18</v>
      </c>
      <c r="S493" s="43">
        <f t="shared" si="286"/>
        <v>434.18</v>
      </c>
      <c r="T493" s="43">
        <f t="shared" si="286"/>
        <v>434.18</v>
      </c>
      <c r="U493" s="43">
        <f t="shared" si="286"/>
        <v>434.18</v>
      </c>
      <c r="V493" s="43">
        <f t="shared" si="286"/>
        <v>434.18</v>
      </c>
      <c r="W493" s="43">
        <f t="shared" si="286"/>
        <v>434.18</v>
      </c>
      <c r="X493" s="43">
        <f t="shared" si="286"/>
        <v>434.18</v>
      </c>
      <c r="Y493" s="43">
        <f t="shared" si="286"/>
        <v>434.18</v>
      </c>
      <c r="Z493" s="43">
        <f t="shared" si="286"/>
        <v>434.18</v>
      </c>
      <c r="AA493" s="43">
        <f t="shared" si="286"/>
        <v>434.18</v>
      </c>
    </row>
    <row r="494" spans="1:27" ht="12.75" hidden="1" customHeight="1" outlineLevel="1" x14ac:dyDescent="0.2">
      <c r="A494" s="92" t="s">
        <v>1283</v>
      </c>
      <c r="B494" s="62" t="s">
        <v>81</v>
      </c>
      <c r="C494" s="42" t="s">
        <v>77</v>
      </c>
      <c r="D494" s="43">
        <v>4.7699999999999996</v>
      </c>
      <c r="E494" s="43">
        <v>4.7699999999999996</v>
      </c>
      <c r="F494" s="43">
        <v>4.7699999999999996</v>
      </c>
      <c r="G494" s="43">
        <v>4.7699999999999996</v>
      </c>
      <c r="H494" s="43">
        <v>4.7699999999999996</v>
      </c>
      <c r="I494" s="43">
        <v>4.7699999999999996</v>
      </c>
      <c r="J494" s="43">
        <v>4.7699999999999996</v>
      </c>
      <c r="K494" s="43">
        <v>4.7699999999999996</v>
      </c>
      <c r="L494" s="43">
        <v>4.7699999999999996</v>
      </c>
      <c r="M494" s="43">
        <v>4.7699999999999996</v>
      </c>
      <c r="N494" s="43">
        <v>4.7699999999999996</v>
      </c>
      <c r="O494" s="43">
        <v>4.7699999999999996</v>
      </c>
      <c r="P494" s="43">
        <v>4.7699999999999996</v>
      </c>
      <c r="Q494" s="43">
        <v>4.7699999999999996</v>
      </c>
      <c r="R494" s="43">
        <v>4.7699999999999996</v>
      </c>
      <c r="S494" s="43">
        <v>4.7699999999999996</v>
      </c>
      <c r="T494" s="43">
        <v>4.7699999999999996</v>
      </c>
      <c r="U494" s="43">
        <v>4.7699999999999996</v>
      </c>
      <c r="V494" s="43">
        <v>4.7699999999999996</v>
      </c>
      <c r="W494" s="43">
        <v>4.7699999999999996</v>
      </c>
      <c r="X494" s="43">
        <v>4.7699999999999996</v>
      </c>
      <c r="Y494" s="43">
        <v>4.7699999999999996</v>
      </c>
      <c r="Z494" s="43">
        <v>4.7699999999999996</v>
      </c>
      <c r="AA494" s="43">
        <v>4.7699999999999996</v>
      </c>
    </row>
    <row r="495" spans="1:27" ht="12.75" hidden="1" customHeight="1" outlineLevel="1" x14ac:dyDescent="0.2">
      <c r="A495" s="92" t="s">
        <v>1284</v>
      </c>
      <c r="B495" s="62" t="s">
        <v>79</v>
      </c>
      <c r="C495" s="42" t="s">
        <v>77</v>
      </c>
      <c r="D495" s="43">
        <f>$D$11</f>
        <v>110.23</v>
      </c>
      <c r="E495" s="43">
        <f t="shared" ref="E495:AA495" si="287">$D$11</f>
        <v>110.23</v>
      </c>
      <c r="F495" s="43">
        <f t="shared" si="287"/>
        <v>110.23</v>
      </c>
      <c r="G495" s="43">
        <f t="shared" si="287"/>
        <v>110.23</v>
      </c>
      <c r="H495" s="43">
        <f t="shared" si="287"/>
        <v>110.23</v>
      </c>
      <c r="I495" s="43">
        <f t="shared" si="287"/>
        <v>110.23</v>
      </c>
      <c r="J495" s="43">
        <f t="shared" si="287"/>
        <v>110.23</v>
      </c>
      <c r="K495" s="43">
        <f t="shared" si="287"/>
        <v>110.23</v>
      </c>
      <c r="L495" s="43">
        <f t="shared" si="287"/>
        <v>110.23</v>
      </c>
      <c r="M495" s="43">
        <f t="shared" si="287"/>
        <v>110.23</v>
      </c>
      <c r="N495" s="43">
        <f t="shared" si="287"/>
        <v>110.23</v>
      </c>
      <c r="O495" s="43">
        <f t="shared" si="287"/>
        <v>110.23</v>
      </c>
      <c r="P495" s="43">
        <f t="shared" si="287"/>
        <v>110.23</v>
      </c>
      <c r="Q495" s="43">
        <f t="shared" si="287"/>
        <v>110.23</v>
      </c>
      <c r="R495" s="43">
        <f t="shared" si="287"/>
        <v>110.23</v>
      </c>
      <c r="S495" s="43">
        <f t="shared" si="287"/>
        <v>110.23</v>
      </c>
      <c r="T495" s="43">
        <f t="shared" si="287"/>
        <v>110.23</v>
      </c>
      <c r="U495" s="43">
        <f t="shared" si="287"/>
        <v>110.23</v>
      </c>
      <c r="V495" s="43">
        <f t="shared" si="287"/>
        <v>110.23</v>
      </c>
      <c r="W495" s="43">
        <f t="shared" si="287"/>
        <v>110.23</v>
      </c>
      <c r="X495" s="43">
        <f t="shared" si="287"/>
        <v>110.23</v>
      </c>
      <c r="Y495" s="43">
        <f t="shared" si="287"/>
        <v>110.23</v>
      </c>
      <c r="Z495" s="43">
        <f t="shared" si="287"/>
        <v>110.23</v>
      </c>
      <c r="AA495" s="43">
        <f t="shared" si="287"/>
        <v>110.23</v>
      </c>
    </row>
    <row r="496" spans="1:27" collapsed="1" x14ac:dyDescent="0.2">
      <c r="A496" s="91" t="s">
        <v>1285</v>
      </c>
      <c r="B496" s="27" t="str">
        <f>"13"&amp;"."&amp;$B$599&amp;"."&amp;$B$600</f>
        <v>13.02.2023</v>
      </c>
      <c r="C496" s="83" t="s">
        <v>74</v>
      </c>
      <c r="D496" s="84">
        <f>ROUND(((D497+D498+D500+D499)/1000),5)</f>
        <v>1.77962</v>
      </c>
      <c r="E496" s="84">
        <f>ROUND(((E497+E498+E500+E499)/1000),5)</f>
        <v>1.75606</v>
      </c>
      <c r="F496" s="84">
        <f>ROUND(((F497+F498+F500+F499)/1000),5)</f>
        <v>1.71261</v>
      </c>
      <c r="G496" s="84">
        <f t="shared" ref="G496:AA496" si="288">ROUND(((G497+G498+G500+G499)/1000),5)</f>
        <v>1.6766700000000001</v>
      </c>
      <c r="H496" s="84">
        <f t="shared" si="288"/>
        <v>1.7486999999999999</v>
      </c>
      <c r="I496" s="84">
        <f t="shared" si="288"/>
        <v>1.8393999999999999</v>
      </c>
      <c r="J496" s="84">
        <f t="shared" si="288"/>
        <v>2.1380499999999998</v>
      </c>
      <c r="K496" s="84">
        <f t="shared" si="288"/>
        <v>2.2921</v>
      </c>
      <c r="L496" s="84">
        <f t="shared" si="288"/>
        <v>2.43032</v>
      </c>
      <c r="M496" s="84">
        <f t="shared" si="288"/>
        <v>2.4656199999999999</v>
      </c>
      <c r="N496" s="84">
        <f t="shared" si="288"/>
        <v>2.49892</v>
      </c>
      <c r="O496" s="84">
        <f t="shared" si="288"/>
        <v>2.4860600000000002</v>
      </c>
      <c r="P496" s="84">
        <f t="shared" si="288"/>
        <v>2.4646599999999999</v>
      </c>
      <c r="Q496" s="84">
        <f t="shared" si="288"/>
        <v>2.4706199999999998</v>
      </c>
      <c r="R496" s="84">
        <f t="shared" si="288"/>
        <v>2.4619499999999999</v>
      </c>
      <c r="S496" s="84">
        <f t="shared" si="288"/>
        <v>2.3879800000000002</v>
      </c>
      <c r="T496" s="84">
        <f t="shared" si="288"/>
        <v>2.3728600000000002</v>
      </c>
      <c r="U496" s="84">
        <f t="shared" si="288"/>
        <v>2.3774700000000002</v>
      </c>
      <c r="V496" s="84">
        <f t="shared" si="288"/>
        <v>2.4190200000000002</v>
      </c>
      <c r="W496" s="84">
        <f t="shared" si="288"/>
        <v>2.37514</v>
      </c>
      <c r="X496" s="84">
        <f t="shared" si="288"/>
        <v>2.3949199999999999</v>
      </c>
      <c r="Y496" s="84">
        <f t="shared" si="288"/>
        <v>2.2708300000000001</v>
      </c>
      <c r="Z496" s="84">
        <f t="shared" si="288"/>
        <v>2.1432799999999999</v>
      </c>
      <c r="AA496" s="84">
        <f t="shared" si="288"/>
        <v>1.9194199999999999</v>
      </c>
    </row>
    <row r="497" spans="1:27" ht="12.75" hidden="1" customHeight="1" outlineLevel="1" x14ac:dyDescent="0.2">
      <c r="A497" s="92" t="s">
        <v>1286</v>
      </c>
      <c r="B497" s="62" t="s">
        <v>231</v>
      </c>
      <c r="C497" s="42" t="s">
        <v>77</v>
      </c>
      <c r="D497" s="43">
        <v>1230.44</v>
      </c>
      <c r="E497" s="43">
        <v>1206.8800000000001</v>
      </c>
      <c r="F497" s="43">
        <v>1163.43</v>
      </c>
      <c r="G497" s="43">
        <v>1127.49</v>
      </c>
      <c r="H497" s="43">
        <v>1199.52</v>
      </c>
      <c r="I497" s="43">
        <v>1290.22</v>
      </c>
      <c r="J497" s="43">
        <v>1588.87</v>
      </c>
      <c r="K497" s="43">
        <v>1742.92</v>
      </c>
      <c r="L497" s="43">
        <v>1881.14</v>
      </c>
      <c r="M497" s="43">
        <v>1916.44</v>
      </c>
      <c r="N497" s="43">
        <v>1949.74</v>
      </c>
      <c r="O497" s="43">
        <v>1936.88</v>
      </c>
      <c r="P497" s="43">
        <v>1915.48</v>
      </c>
      <c r="Q497" s="43">
        <v>1921.44</v>
      </c>
      <c r="R497" s="43">
        <v>1912.77</v>
      </c>
      <c r="S497" s="43">
        <v>1838.8</v>
      </c>
      <c r="T497" s="43">
        <v>1823.68</v>
      </c>
      <c r="U497" s="43">
        <v>1828.29</v>
      </c>
      <c r="V497" s="43">
        <v>1869.84</v>
      </c>
      <c r="W497" s="43">
        <v>1825.96</v>
      </c>
      <c r="X497" s="43">
        <v>1845.74</v>
      </c>
      <c r="Y497" s="43">
        <v>1721.65</v>
      </c>
      <c r="Z497" s="43">
        <v>1594.1</v>
      </c>
      <c r="AA497" s="43">
        <v>1370.24</v>
      </c>
    </row>
    <row r="498" spans="1:27" ht="12.75" hidden="1" customHeight="1" outlineLevel="1" x14ac:dyDescent="0.2">
      <c r="A498" s="92" t="s">
        <v>1287</v>
      </c>
      <c r="B498" s="62" t="s">
        <v>88</v>
      </c>
      <c r="C498" s="42" t="s">
        <v>77</v>
      </c>
      <c r="D498" s="43">
        <f>$D$438</f>
        <v>434.18</v>
      </c>
      <c r="E498" s="43">
        <f t="shared" ref="E498:AA498" si="289">$D$438</f>
        <v>434.18</v>
      </c>
      <c r="F498" s="43">
        <f t="shared" si="289"/>
        <v>434.18</v>
      </c>
      <c r="G498" s="43">
        <f t="shared" si="289"/>
        <v>434.18</v>
      </c>
      <c r="H498" s="43">
        <f t="shared" si="289"/>
        <v>434.18</v>
      </c>
      <c r="I498" s="43">
        <f t="shared" si="289"/>
        <v>434.18</v>
      </c>
      <c r="J498" s="43">
        <f t="shared" si="289"/>
        <v>434.18</v>
      </c>
      <c r="K498" s="43">
        <f t="shared" si="289"/>
        <v>434.18</v>
      </c>
      <c r="L498" s="43">
        <f t="shared" si="289"/>
        <v>434.18</v>
      </c>
      <c r="M498" s="43">
        <f t="shared" si="289"/>
        <v>434.18</v>
      </c>
      <c r="N498" s="43">
        <f t="shared" si="289"/>
        <v>434.18</v>
      </c>
      <c r="O498" s="43">
        <f t="shared" si="289"/>
        <v>434.18</v>
      </c>
      <c r="P498" s="43">
        <f t="shared" si="289"/>
        <v>434.18</v>
      </c>
      <c r="Q498" s="43">
        <f t="shared" si="289"/>
        <v>434.18</v>
      </c>
      <c r="R498" s="43">
        <f t="shared" si="289"/>
        <v>434.18</v>
      </c>
      <c r="S498" s="43">
        <f t="shared" si="289"/>
        <v>434.18</v>
      </c>
      <c r="T498" s="43">
        <f t="shared" si="289"/>
        <v>434.18</v>
      </c>
      <c r="U498" s="43">
        <f t="shared" si="289"/>
        <v>434.18</v>
      </c>
      <c r="V498" s="43">
        <f t="shared" si="289"/>
        <v>434.18</v>
      </c>
      <c r="W498" s="43">
        <f t="shared" si="289"/>
        <v>434.18</v>
      </c>
      <c r="X498" s="43">
        <f t="shared" si="289"/>
        <v>434.18</v>
      </c>
      <c r="Y498" s="43">
        <f t="shared" si="289"/>
        <v>434.18</v>
      </c>
      <c r="Z498" s="43">
        <f t="shared" si="289"/>
        <v>434.18</v>
      </c>
      <c r="AA498" s="43">
        <f t="shared" si="289"/>
        <v>434.18</v>
      </c>
    </row>
    <row r="499" spans="1:27" ht="12.75" hidden="1" customHeight="1" outlineLevel="1" x14ac:dyDescent="0.2">
      <c r="A499" s="92" t="s">
        <v>1288</v>
      </c>
      <c r="B499" s="62" t="s">
        <v>81</v>
      </c>
      <c r="C499" s="42" t="s">
        <v>77</v>
      </c>
      <c r="D499" s="43">
        <v>4.7699999999999996</v>
      </c>
      <c r="E499" s="43">
        <v>4.7699999999999996</v>
      </c>
      <c r="F499" s="43">
        <v>4.7699999999999996</v>
      </c>
      <c r="G499" s="43">
        <v>4.7699999999999996</v>
      </c>
      <c r="H499" s="43">
        <v>4.7699999999999996</v>
      </c>
      <c r="I499" s="43">
        <v>4.7699999999999996</v>
      </c>
      <c r="J499" s="43">
        <v>4.7699999999999996</v>
      </c>
      <c r="K499" s="43">
        <v>4.7699999999999996</v>
      </c>
      <c r="L499" s="43">
        <v>4.7699999999999996</v>
      </c>
      <c r="M499" s="43">
        <v>4.7699999999999996</v>
      </c>
      <c r="N499" s="43">
        <v>4.7699999999999996</v>
      </c>
      <c r="O499" s="43">
        <v>4.7699999999999996</v>
      </c>
      <c r="P499" s="43">
        <v>4.7699999999999996</v>
      </c>
      <c r="Q499" s="43">
        <v>4.7699999999999996</v>
      </c>
      <c r="R499" s="43">
        <v>4.7699999999999996</v>
      </c>
      <c r="S499" s="43">
        <v>4.7699999999999996</v>
      </c>
      <c r="T499" s="43">
        <v>4.7699999999999996</v>
      </c>
      <c r="U499" s="43">
        <v>4.7699999999999996</v>
      </c>
      <c r="V499" s="43">
        <v>4.7699999999999996</v>
      </c>
      <c r="W499" s="43">
        <v>4.7699999999999996</v>
      </c>
      <c r="X499" s="43">
        <v>4.7699999999999996</v>
      </c>
      <c r="Y499" s="43">
        <v>4.7699999999999996</v>
      </c>
      <c r="Z499" s="43">
        <v>4.7699999999999996</v>
      </c>
      <c r="AA499" s="43">
        <v>4.7699999999999996</v>
      </c>
    </row>
    <row r="500" spans="1:27" ht="12.75" hidden="1" customHeight="1" outlineLevel="1" x14ac:dyDescent="0.2">
      <c r="A500" s="92" t="s">
        <v>1289</v>
      </c>
      <c r="B500" s="62" t="s">
        <v>79</v>
      </c>
      <c r="C500" s="42" t="s">
        <v>77</v>
      </c>
      <c r="D500" s="43">
        <f>$D$11</f>
        <v>110.23</v>
      </c>
      <c r="E500" s="43">
        <f t="shared" ref="E500:AA500" si="290">$D$11</f>
        <v>110.23</v>
      </c>
      <c r="F500" s="43">
        <f t="shared" si="290"/>
        <v>110.23</v>
      </c>
      <c r="G500" s="43">
        <f t="shared" si="290"/>
        <v>110.23</v>
      </c>
      <c r="H500" s="43">
        <f t="shared" si="290"/>
        <v>110.23</v>
      </c>
      <c r="I500" s="43">
        <f t="shared" si="290"/>
        <v>110.23</v>
      </c>
      <c r="J500" s="43">
        <f t="shared" si="290"/>
        <v>110.23</v>
      </c>
      <c r="K500" s="43">
        <f t="shared" si="290"/>
        <v>110.23</v>
      </c>
      <c r="L500" s="43">
        <f t="shared" si="290"/>
        <v>110.23</v>
      </c>
      <c r="M500" s="43">
        <f t="shared" si="290"/>
        <v>110.23</v>
      </c>
      <c r="N500" s="43">
        <f t="shared" si="290"/>
        <v>110.23</v>
      </c>
      <c r="O500" s="43">
        <f t="shared" si="290"/>
        <v>110.23</v>
      </c>
      <c r="P500" s="43">
        <f t="shared" si="290"/>
        <v>110.23</v>
      </c>
      <c r="Q500" s="43">
        <f t="shared" si="290"/>
        <v>110.23</v>
      </c>
      <c r="R500" s="43">
        <f t="shared" si="290"/>
        <v>110.23</v>
      </c>
      <c r="S500" s="43">
        <f t="shared" si="290"/>
        <v>110.23</v>
      </c>
      <c r="T500" s="43">
        <f t="shared" si="290"/>
        <v>110.23</v>
      </c>
      <c r="U500" s="43">
        <f t="shared" si="290"/>
        <v>110.23</v>
      </c>
      <c r="V500" s="43">
        <f t="shared" si="290"/>
        <v>110.23</v>
      </c>
      <c r="W500" s="43">
        <f t="shared" si="290"/>
        <v>110.23</v>
      </c>
      <c r="X500" s="43">
        <f t="shared" si="290"/>
        <v>110.23</v>
      </c>
      <c r="Y500" s="43">
        <f t="shared" si="290"/>
        <v>110.23</v>
      </c>
      <c r="Z500" s="43">
        <f t="shared" si="290"/>
        <v>110.23</v>
      </c>
      <c r="AA500" s="43">
        <f t="shared" si="290"/>
        <v>110.23</v>
      </c>
    </row>
    <row r="501" spans="1:27" collapsed="1" x14ac:dyDescent="0.2">
      <c r="A501" s="91" t="s">
        <v>1290</v>
      </c>
      <c r="B501" s="27" t="str">
        <f>"14"&amp;"."&amp;$B$599&amp;"."&amp;$B$600</f>
        <v>14.02.2023</v>
      </c>
      <c r="C501" s="83" t="s">
        <v>74</v>
      </c>
      <c r="D501" s="84">
        <f>ROUND(((D502+D503+D505+D504)/1000),5)</f>
        <v>1.7707999999999999</v>
      </c>
      <c r="E501" s="84">
        <f>ROUND(((E502+E503+E505+E504)/1000),5)</f>
        <v>1.7164600000000001</v>
      </c>
      <c r="F501" s="84">
        <f>ROUND(((F502+F503+F505+F504)/1000),5)</f>
        <v>1.6749400000000001</v>
      </c>
      <c r="G501" s="84">
        <f t="shared" ref="G501:AA501" si="291">ROUND(((G502+G503+G505+G504)/1000),5)</f>
        <v>1.67292</v>
      </c>
      <c r="H501" s="84">
        <f t="shared" si="291"/>
        <v>1.7188000000000001</v>
      </c>
      <c r="I501" s="84">
        <f t="shared" si="291"/>
        <v>1.81301</v>
      </c>
      <c r="J501" s="84">
        <f t="shared" si="291"/>
        <v>2.10907</v>
      </c>
      <c r="K501" s="84">
        <f t="shared" si="291"/>
        <v>2.2231299999999998</v>
      </c>
      <c r="L501" s="84">
        <f t="shared" si="291"/>
        <v>2.30497</v>
      </c>
      <c r="M501" s="84">
        <f t="shared" si="291"/>
        <v>2.4636800000000001</v>
      </c>
      <c r="N501" s="84">
        <f t="shared" si="291"/>
        <v>2.4753699999999998</v>
      </c>
      <c r="O501" s="84">
        <f t="shared" si="291"/>
        <v>2.47411</v>
      </c>
      <c r="P501" s="84">
        <f t="shared" si="291"/>
        <v>2.4519099999999998</v>
      </c>
      <c r="Q501" s="84">
        <f t="shared" si="291"/>
        <v>2.45852</v>
      </c>
      <c r="R501" s="84">
        <f t="shared" si="291"/>
        <v>2.4535100000000001</v>
      </c>
      <c r="S501" s="84">
        <f t="shared" si="291"/>
        <v>2.44476</v>
      </c>
      <c r="T501" s="84">
        <f t="shared" si="291"/>
        <v>2.44706</v>
      </c>
      <c r="U501" s="84">
        <f t="shared" si="291"/>
        <v>2.46224</v>
      </c>
      <c r="V501" s="84">
        <f t="shared" si="291"/>
        <v>2.4687999999999999</v>
      </c>
      <c r="W501" s="84">
        <f t="shared" si="291"/>
        <v>2.4607899999999998</v>
      </c>
      <c r="X501" s="84">
        <f t="shared" si="291"/>
        <v>2.4217499999999998</v>
      </c>
      <c r="Y501" s="84">
        <f t="shared" si="291"/>
        <v>2.2418300000000002</v>
      </c>
      <c r="Z501" s="84">
        <f t="shared" si="291"/>
        <v>2.1447699999999998</v>
      </c>
      <c r="AA501" s="84">
        <f t="shared" si="291"/>
        <v>1.9722500000000001</v>
      </c>
    </row>
    <row r="502" spans="1:27" ht="12.75" hidden="1" customHeight="1" outlineLevel="1" x14ac:dyDescent="0.2">
      <c r="A502" s="92" t="s">
        <v>1291</v>
      </c>
      <c r="B502" s="62" t="s">
        <v>231</v>
      </c>
      <c r="C502" s="42" t="s">
        <v>77</v>
      </c>
      <c r="D502" s="43">
        <v>1221.6199999999999</v>
      </c>
      <c r="E502" s="43">
        <v>1167.28</v>
      </c>
      <c r="F502" s="43">
        <v>1125.76</v>
      </c>
      <c r="G502" s="43">
        <v>1123.74</v>
      </c>
      <c r="H502" s="43">
        <v>1169.6199999999999</v>
      </c>
      <c r="I502" s="43">
        <v>1263.83</v>
      </c>
      <c r="J502" s="43">
        <v>1559.89</v>
      </c>
      <c r="K502" s="43">
        <v>1673.95</v>
      </c>
      <c r="L502" s="43">
        <v>1755.79</v>
      </c>
      <c r="M502" s="43">
        <v>1914.5</v>
      </c>
      <c r="N502" s="43">
        <v>1926.19</v>
      </c>
      <c r="O502" s="43">
        <v>1924.93</v>
      </c>
      <c r="P502" s="43">
        <v>1902.73</v>
      </c>
      <c r="Q502" s="43">
        <v>1909.34</v>
      </c>
      <c r="R502" s="43">
        <v>1904.33</v>
      </c>
      <c r="S502" s="43">
        <v>1895.58</v>
      </c>
      <c r="T502" s="43">
        <v>1897.88</v>
      </c>
      <c r="U502" s="43">
        <v>1913.06</v>
      </c>
      <c r="V502" s="43">
        <v>1919.62</v>
      </c>
      <c r="W502" s="43">
        <v>1911.61</v>
      </c>
      <c r="X502" s="43">
        <v>1872.57</v>
      </c>
      <c r="Y502" s="43">
        <v>1692.65</v>
      </c>
      <c r="Z502" s="43">
        <v>1595.59</v>
      </c>
      <c r="AA502" s="43">
        <v>1423.07</v>
      </c>
    </row>
    <row r="503" spans="1:27" ht="12.75" hidden="1" customHeight="1" outlineLevel="1" x14ac:dyDescent="0.2">
      <c r="A503" s="92" t="s">
        <v>1292</v>
      </c>
      <c r="B503" s="62" t="s">
        <v>88</v>
      </c>
      <c r="C503" s="42" t="s">
        <v>77</v>
      </c>
      <c r="D503" s="43">
        <f>$D$438</f>
        <v>434.18</v>
      </c>
      <c r="E503" s="43">
        <f t="shared" ref="E503:AA503" si="292">$D$438</f>
        <v>434.18</v>
      </c>
      <c r="F503" s="43">
        <f t="shared" si="292"/>
        <v>434.18</v>
      </c>
      <c r="G503" s="43">
        <f t="shared" si="292"/>
        <v>434.18</v>
      </c>
      <c r="H503" s="43">
        <f t="shared" si="292"/>
        <v>434.18</v>
      </c>
      <c r="I503" s="43">
        <f t="shared" si="292"/>
        <v>434.18</v>
      </c>
      <c r="J503" s="43">
        <f t="shared" si="292"/>
        <v>434.18</v>
      </c>
      <c r="K503" s="43">
        <f t="shared" si="292"/>
        <v>434.18</v>
      </c>
      <c r="L503" s="43">
        <f t="shared" si="292"/>
        <v>434.18</v>
      </c>
      <c r="M503" s="43">
        <f t="shared" si="292"/>
        <v>434.18</v>
      </c>
      <c r="N503" s="43">
        <f t="shared" si="292"/>
        <v>434.18</v>
      </c>
      <c r="O503" s="43">
        <f t="shared" si="292"/>
        <v>434.18</v>
      </c>
      <c r="P503" s="43">
        <f t="shared" si="292"/>
        <v>434.18</v>
      </c>
      <c r="Q503" s="43">
        <f t="shared" si="292"/>
        <v>434.18</v>
      </c>
      <c r="R503" s="43">
        <f t="shared" si="292"/>
        <v>434.18</v>
      </c>
      <c r="S503" s="43">
        <f t="shared" si="292"/>
        <v>434.18</v>
      </c>
      <c r="T503" s="43">
        <f t="shared" si="292"/>
        <v>434.18</v>
      </c>
      <c r="U503" s="43">
        <f t="shared" si="292"/>
        <v>434.18</v>
      </c>
      <c r="V503" s="43">
        <f t="shared" si="292"/>
        <v>434.18</v>
      </c>
      <c r="W503" s="43">
        <f t="shared" si="292"/>
        <v>434.18</v>
      </c>
      <c r="X503" s="43">
        <f t="shared" si="292"/>
        <v>434.18</v>
      </c>
      <c r="Y503" s="43">
        <f t="shared" si="292"/>
        <v>434.18</v>
      </c>
      <c r="Z503" s="43">
        <f t="shared" si="292"/>
        <v>434.18</v>
      </c>
      <c r="AA503" s="43">
        <f t="shared" si="292"/>
        <v>434.18</v>
      </c>
    </row>
    <row r="504" spans="1:27" ht="12.75" hidden="1" customHeight="1" outlineLevel="1" x14ac:dyDescent="0.2">
      <c r="A504" s="92" t="s">
        <v>1293</v>
      </c>
      <c r="B504" s="62" t="s">
        <v>81</v>
      </c>
      <c r="C504" s="42" t="s">
        <v>77</v>
      </c>
      <c r="D504" s="43">
        <v>4.7699999999999996</v>
      </c>
      <c r="E504" s="43">
        <v>4.7699999999999996</v>
      </c>
      <c r="F504" s="43">
        <v>4.7699999999999996</v>
      </c>
      <c r="G504" s="43">
        <v>4.7699999999999996</v>
      </c>
      <c r="H504" s="43">
        <v>4.7699999999999996</v>
      </c>
      <c r="I504" s="43">
        <v>4.7699999999999996</v>
      </c>
      <c r="J504" s="43">
        <v>4.7699999999999996</v>
      </c>
      <c r="K504" s="43">
        <v>4.7699999999999996</v>
      </c>
      <c r="L504" s="43">
        <v>4.7699999999999996</v>
      </c>
      <c r="M504" s="43">
        <v>4.7699999999999996</v>
      </c>
      <c r="N504" s="43">
        <v>4.7699999999999996</v>
      </c>
      <c r="O504" s="43">
        <v>4.7699999999999996</v>
      </c>
      <c r="P504" s="43">
        <v>4.7699999999999996</v>
      </c>
      <c r="Q504" s="43">
        <v>4.7699999999999996</v>
      </c>
      <c r="R504" s="43">
        <v>4.7699999999999996</v>
      </c>
      <c r="S504" s="43">
        <v>4.7699999999999996</v>
      </c>
      <c r="T504" s="43">
        <v>4.7699999999999996</v>
      </c>
      <c r="U504" s="43">
        <v>4.7699999999999996</v>
      </c>
      <c r="V504" s="43">
        <v>4.7699999999999996</v>
      </c>
      <c r="W504" s="43">
        <v>4.7699999999999996</v>
      </c>
      <c r="X504" s="43">
        <v>4.7699999999999996</v>
      </c>
      <c r="Y504" s="43">
        <v>4.7699999999999996</v>
      </c>
      <c r="Z504" s="43">
        <v>4.7699999999999996</v>
      </c>
      <c r="AA504" s="43">
        <v>4.7699999999999996</v>
      </c>
    </row>
    <row r="505" spans="1:27" ht="12.75" hidden="1" customHeight="1" outlineLevel="1" x14ac:dyDescent="0.2">
      <c r="A505" s="92" t="s">
        <v>1294</v>
      </c>
      <c r="B505" s="62" t="s">
        <v>79</v>
      </c>
      <c r="C505" s="42" t="s">
        <v>77</v>
      </c>
      <c r="D505" s="43">
        <f>$D$11</f>
        <v>110.23</v>
      </c>
      <c r="E505" s="43">
        <f t="shared" ref="E505:AA505" si="293">$D$11</f>
        <v>110.23</v>
      </c>
      <c r="F505" s="43">
        <f t="shared" si="293"/>
        <v>110.23</v>
      </c>
      <c r="G505" s="43">
        <f t="shared" si="293"/>
        <v>110.23</v>
      </c>
      <c r="H505" s="43">
        <f t="shared" si="293"/>
        <v>110.23</v>
      </c>
      <c r="I505" s="43">
        <f t="shared" si="293"/>
        <v>110.23</v>
      </c>
      <c r="J505" s="43">
        <f t="shared" si="293"/>
        <v>110.23</v>
      </c>
      <c r="K505" s="43">
        <f t="shared" si="293"/>
        <v>110.23</v>
      </c>
      <c r="L505" s="43">
        <f t="shared" si="293"/>
        <v>110.23</v>
      </c>
      <c r="M505" s="43">
        <f t="shared" si="293"/>
        <v>110.23</v>
      </c>
      <c r="N505" s="43">
        <f t="shared" si="293"/>
        <v>110.23</v>
      </c>
      <c r="O505" s="43">
        <f t="shared" si="293"/>
        <v>110.23</v>
      </c>
      <c r="P505" s="43">
        <f t="shared" si="293"/>
        <v>110.23</v>
      </c>
      <c r="Q505" s="43">
        <f t="shared" si="293"/>
        <v>110.23</v>
      </c>
      <c r="R505" s="43">
        <f t="shared" si="293"/>
        <v>110.23</v>
      </c>
      <c r="S505" s="43">
        <f t="shared" si="293"/>
        <v>110.23</v>
      </c>
      <c r="T505" s="43">
        <f t="shared" si="293"/>
        <v>110.23</v>
      </c>
      <c r="U505" s="43">
        <f t="shared" si="293"/>
        <v>110.23</v>
      </c>
      <c r="V505" s="43">
        <f t="shared" si="293"/>
        <v>110.23</v>
      </c>
      <c r="W505" s="43">
        <f t="shared" si="293"/>
        <v>110.23</v>
      </c>
      <c r="X505" s="43">
        <f t="shared" si="293"/>
        <v>110.23</v>
      </c>
      <c r="Y505" s="43">
        <f t="shared" si="293"/>
        <v>110.23</v>
      </c>
      <c r="Z505" s="43">
        <f t="shared" si="293"/>
        <v>110.23</v>
      </c>
      <c r="AA505" s="43">
        <f t="shared" si="293"/>
        <v>110.23</v>
      </c>
    </row>
    <row r="506" spans="1:27" collapsed="1" x14ac:dyDescent="0.2">
      <c r="A506" s="91" t="s">
        <v>1295</v>
      </c>
      <c r="B506" s="27" t="str">
        <f>"15"&amp;"."&amp;$B$599&amp;"."&amp;$B$600</f>
        <v>15.02.2023</v>
      </c>
      <c r="C506" s="83" t="s">
        <v>74</v>
      </c>
      <c r="D506" s="84">
        <f>ROUND(((D507+D508+D510+D509)/1000),5)</f>
        <v>1.7785500000000001</v>
      </c>
      <c r="E506" s="84">
        <f>ROUND(((E507+E508+E510+E509)/1000),5)</f>
        <v>1.7009000000000001</v>
      </c>
      <c r="F506" s="84">
        <f>ROUND(((F507+F508+F510+F509)/1000),5)</f>
        <v>1.67395</v>
      </c>
      <c r="G506" s="84">
        <f t="shared" ref="G506:AA506" si="294">ROUND(((G507+G508+G510+G509)/1000),5)</f>
        <v>1.67479</v>
      </c>
      <c r="H506" s="84">
        <f t="shared" si="294"/>
        <v>1.71949</v>
      </c>
      <c r="I506" s="84">
        <f t="shared" si="294"/>
        <v>1.8186</v>
      </c>
      <c r="J506" s="84">
        <f t="shared" si="294"/>
        <v>2.0803699999999998</v>
      </c>
      <c r="K506" s="84">
        <f t="shared" si="294"/>
        <v>2.2282700000000002</v>
      </c>
      <c r="L506" s="84">
        <f t="shared" si="294"/>
        <v>2.2838099999999999</v>
      </c>
      <c r="M506" s="84">
        <f t="shared" si="294"/>
        <v>2.3143899999999999</v>
      </c>
      <c r="N506" s="84">
        <f t="shared" si="294"/>
        <v>2.3464999999999998</v>
      </c>
      <c r="O506" s="84">
        <f t="shared" si="294"/>
        <v>2.4516100000000001</v>
      </c>
      <c r="P506" s="84">
        <f t="shared" si="294"/>
        <v>2.3675000000000002</v>
      </c>
      <c r="Q506" s="84">
        <f t="shared" si="294"/>
        <v>2.3987599999999998</v>
      </c>
      <c r="R506" s="84">
        <f t="shared" si="294"/>
        <v>2.3721299999999998</v>
      </c>
      <c r="S506" s="84">
        <f t="shared" si="294"/>
        <v>2.3202099999999999</v>
      </c>
      <c r="T506" s="84">
        <f t="shared" si="294"/>
        <v>2.2846799999999998</v>
      </c>
      <c r="U506" s="84">
        <f t="shared" si="294"/>
        <v>2.3041999999999998</v>
      </c>
      <c r="V506" s="84">
        <f t="shared" si="294"/>
        <v>2.3742899999999998</v>
      </c>
      <c r="W506" s="84">
        <f t="shared" si="294"/>
        <v>2.37548</v>
      </c>
      <c r="X506" s="84">
        <f t="shared" si="294"/>
        <v>2.34633</v>
      </c>
      <c r="Y506" s="84">
        <f t="shared" si="294"/>
        <v>2.2755800000000002</v>
      </c>
      <c r="Z506" s="84">
        <f t="shared" si="294"/>
        <v>2.1340300000000001</v>
      </c>
      <c r="AA506" s="84">
        <f t="shared" si="294"/>
        <v>1.91625</v>
      </c>
    </row>
    <row r="507" spans="1:27" ht="12.75" hidden="1" customHeight="1" outlineLevel="1" x14ac:dyDescent="0.2">
      <c r="A507" s="92" t="s">
        <v>1296</v>
      </c>
      <c r="B507" s="62" t="s">
        <v>231</v>
      </c>
      <c r="C507" s="42" t="s">
        <v>77</v>
      </c>
      <c r="D507" s="43">
        <v>1229.3699999999999</v>
      </c>
      <c r="E507" s="43">
        <v>1151.72</v>
      </c>
      <c r="F507" s="43">
        <v>1124.77</v>
      </c>
      <c r="G507" s="43">
        <v>1125.6099999999999</v>
      </c>
      <c r="H507" s="43">
        <v>1170.31</v>
      </c>
      <c r="I507" s="43">
        <v>1269.42</v>
      </c>
      <c r="J507" s="43">
        <v>1531.19</v>
      </c>
      <c r="K507" s="43">
        <v>1679.09</v>
      </c>
      <c r="L507" s="43">
        <v>1734.63</v>
      </c>
      <c r="M507" s="43">
        <v>1765.21</v>
      </c>
      <c r="N507" s="43">
        <v>1797.32</v>
      </c>
      <c r="O507" s="43">
        <v>1902.43</v>
      </c>
      <c r="P507" s="43">
        <v>1818.32</v>
      </c>
      <c r="Q507" s="43">
        <v>1849.58</v>
      </c>
      <c r="R507" s="43">
        <v>1822.95</v>
      </c>
      <c r="S507" s="43">
        <v>1771.03</v>
      </c>
      <c r="T507" s="43">
        <v>1735.5</v>
      </c>
      <c r="U507" s="43">
        <v>1755.02</v>
      </c>
      <c r="V507" s="43">
        <v>1825.11</v>
      </c>
      <c r="W507" s="43">
        <v>1826.3</v>
      </c>
      <c r="X507" s="43">
        <v>1797.15</v>
      </c>
      <c r="Y507" s="43">
        <v>1726.4</v>
      </c>
      <c r="Z507" s="43">
        <v>1584.85</v>
      </c>
      <c r="AA507" s="43">
        <v>1367.07</v>
      </c>
    </row>
    <row r="508" spans="1:27" ht="12.75" hidden="1" customHeight="1" outlineLevel="1" x14ac:dyDescent="0.2">
      <c r="A508" s="92" t="s">
        <v>1297</v>
      </c>
      <c r="B508" s="62" t="s">
        <v>88</v>
      </c>
      <c r="C508" s="42" t="s">
        <v>77</v>
      </c>
      <c r="D508" s="43">
        <f>$D$438</f>
        <v>434.18</v>
      </c>
      <c r="E508" s="43">
        <f t="shared" ref="E508:AA508" si="295">$D$438</f>
        <v>434.18</v>
      </c>
      <c r="F508" s="43">
        <f t="shared" si="295"/>
        <v>434.18</v>
      </c>
      <c r="G508" s="43">
        <f t="shared" si="295"/>
        <v>434.18</v>
      </c>
      <c r="H508" s="43">
        <f t="shared" si="295"/>
        <v>434.18</v>
      </c>
      <c r="I508" s="43">
        <f t="shared" si="295"/>
        <v>434.18</v>
      </c>
      <c r="J508" s="43">
        <f t="shared" si="295"/>
        <v>434.18</v>
      </c>
      <c r="K508" s="43">
        <f t="shared" si="295"/>
        <v>434.18</v>
      </c>
      <c r="L508" s="43">
        <f t="shared" si="295"/>
        <v>434.18</v>
      </c>
      <c r="M508" s="43">
        <f t="shared" si="295"/>
        <v>434.18</v>
      </c>
      <c r="N508" s="43">
        <f t="shared" si="295"/>
        <v>434.18</v>
      </c>
      <c r="O508" s="43">
        <f t="shared" si="295"/>
        <v>434.18</v>
      </c>
      <c r="P508" s="43">
        <f t="shared" si="295"/>
        <v>434.18</v>
      </c>
      <c r="Q508" s="43">
        <f t="shared" si="295"/>
        <v>434.18</v>
      </c>
      <c r="R508" s="43">
        <f t="shared" si="295"/>
        <v>434.18</v>
      </c>
      <c r="S508" s="43">
        <f t="shared" si="295"/>
        <v>434.18</v>
      </c>
      <c r="T508" s="43">
        <f t="shared" si="295"/>
        <v>434.18</v>
      </c>
      <c r="U508" s="43">
        <f t="shared" si="295"/>
        <v>434.18</v>
      </c>
      <c r="V508" s="43">
        <f t="shared" si="295"/>
        <v>434.18</v>
      </c>
      <c r="W508" s="43">
        <f t="shared" si="295"/>
        <v>434.18</v>
      </c>
      <c r="X508" s="43">
        <f t="shared" si="295"/>
        <v>434.18</v>
      </c>
      <c r="Y508" s="43">
        <f t="shared" si="295"/>
        <v>434.18</v>
      </c>
      <c r="Z508" s="43">
        <f t="shared" si="295"/>
        <v>434.18</v>
      </c>
      <c r="AA508" s="43">
        <f t="shared" si="295"/>
        <v>434.18</v>
      </c>
    </row>
    <row r="509" spans="1:27" ht="12.75" hidden="1" customHeight="1" outlineLevel="1" x14ac:dyDescent="0.2">
      <c r="A509" s="92" t="s">
        <v>1298</v>
      </c>
      <c r="B509" s="62" t="s">
        <v>81</v>
      </c>
      <c r="C509" s="42" t="s">
        <v>77</v>
      </c>
      <c r="D509" s="43">
        <v>4.7699999999999996</v>
      </c>
      <c r="E509" s="43">
        <v>4.7699999999999996</v>
      </c>
      <c r="F509" s="43">
        <v>4.7699999999999996</v>
      </c>
      <c r="G509" s="43">
        <v>4.7699999999999996</v>
      </c>
      <c r="H509" s="43">
        <v>4.7699999999999996</v>
      </c>
      <c r="I509" s="43">
        <v>4.7699999999999996</v>
      </c>
      <c r="J509" s="43">
        <v>4.7699999999999996</v>
      </c>
      <c r="K509" s="43">
        <v>4.7699999999999996</v>
      </c>
      <c r="L509" s="43">
        <v>4.7699999999999996</v>
      </c>
      <c r="M509" s="43">
        <v>4.7699999999999996</v>
      </c>
      <c r="N509" s="43">
        <v>4.7699999999999996</v>
      </c>
      <c r="O509" s="43">
        <v>4.7699999999999996</v>
      </c>
      <c r="P509" s="43">
        <v>4.7699999999999996</v>
      </c>
      <c r="Q509" s="43">
        <v>4.7699999999999996</v>
      </c>
      <c r="R509" s="43">
        <v>4.7699999999999996</v>
      </c>
      <c r="S509" s="43">
        <v>4.7699999999999996</v>
      </c>
      <c r="T509" s="43">
        <v>4.7699999999999996</v>
      </c>
      <c r="U509" s="43">
        <v>4.7699999999999996</v>
      </c>
      <c r="V509" s="43">
        <v>4.7699999999999996</v>
      </c>
      <c r="W509" s="43">
        <v>4.7699999999999996</v>
      </c>
      <c r="X509" s="43">
        <v>4.7699999999999996</v>
      </c>
      <c r="Y509" s="43">
        <v>4.7699999999999996</v>
      </c>
      <c r="Z509" s="43">
        <v>4.7699999999999996</v>
      </c>
      <c r="AA509" s="43">
        <v>4.7699999999999996</v>
      </c>
    </row>
    <row r="510" spans="1:27" ht="12.75" hidden="1" customHeight="1" outlineLevel="1" x14ac:dyDescent="0.2">
      <c r="A510" s="92" t="s">
        <v>1299</v>
      </c>
      <c r="B510" s="62" t="s">
        <v>79</v>
      </c>
      <c r="C510" s="42" t="s">
        <v>77</v>
      </c>
      <c r="D510" s="43">
        <f>$D$11</f>
        <v>110.23</v>
      </c>
      <c r="E510" s="43">
        <f t="shared" ref="E510:AA510" si="296">$D$11</f>
        <v>110.23</v>
      </c>
      <c r="F510" s="43">
        <f t="shared" si="296"/>
        <v>110.23</v>
      </c>
      <c r="G510" s="43">
        <f t="shared" si="296"/>
        <v>110.23</v>
      </c>
      <c r="H510" s="43">
        <f t="shared" si="296"/>
        <v>110.23</v>
      </c>
      <c r="I510" s="43">
        <f t="shared" si="296"/>
        <v>110.23</v>
      </c>
      <c r="J510" s="43">
        <f t="shared" si="296"/>
        <v>110.23</v>
      </c>
      <c r="K510" s="43">
        <f t="shared" si="296"/>
        <v>110.23</v>
      </c>
      <c r="L510" s="43">
        <f t="shared" si="296"/>
        <v>110.23</v>
      </c>
      <c r="M510" s="43">
        <f t="shared" si="296"/>
        <v>110.23</v>
      </c>
      <c r="N510" s="43">
        <f t="shared" si="296"/>
        <v>110.23</v>
      </c>
      <c r="O510" s="43">
        <f t="shared" si="296"/>
        <v>110.23</v>
      </c>
      <c r="P510" s="43">
        <f t="shared" si="296"/>
        <v>110.23</v>
      </c>
      <c r="Q510" s="43">
        <f t="shared" si="296"/>
        <v>110.23</v>
      </c>
      <c r="R510" s="43">
        <f t="shared" si="296"/>
        <v>110.23</v>
      </c>
      <c r="S510" s="43">
        <f t="shared" si="296"/>
        <v>110.23</v>
      </c>
      <c r="T510" s="43">
        <f t="shared" si="296"/>
        <v>110.23</v>
      </c>
      <c r="U510" s="43">
        <f t="shared" si="296"/>
        <v>110.23</v>
      </c>
      <c r="V510" s="43">
        <f t="shared" si="296"/>
        <v>110.23</v>
      </c>
      <c r="W510" s="43">
        <f t="shared" si="296"/>
        <v>110.23</v>
      </c>
      <c r="X510" s="43">
        <f t="shared" si="296"/>
        <v>110.23</v>
      </c>
      <c r="Y510" s="43">
        <f t="shared" si="296"/>
        <v>110.23</v>
      </c>
      <c r="Z510" s="43">
        <f t="shared" si="296"/>
        <v>110.23</v>
      </c>
      <c r="AA510" s="43">
        <f t="shared" si="296"/>
        <v>110.23</v>
      </c>
    </row>
    <row r="511" spans="1:27" collapsed="1" x14ac:dyDescent="0.2">
      <c r="A511" s="91" t="s">
        <v>1300</v>
      </c>
      <c r="B511" s="27" t="str">
        <f>"16"&amp;"."&amp;$B$599&amp;"."&amp;$B$600</f>
        <v>16.02.2023</v>
      </c>
      <c r="C511" s="83" t="s">
        <v>74</v>
      </c>
      <c r="D511" s="84">
        <f>ROUND(((D512+D513+D515+D514)/1000),5)</f>
        <v>1.7554799999999999</v>
      </c>
      <c r="E511" s="84">
        <f>ROUND(((E512+E513+E515+E514)/1000),5)</f>
        <v>1.70577</v>
      </c>
      <c r="F511" s="84">
        <f>ROUND(((F512+F513+F515+F514)/1000),5)</f>
        <v>1.6751100000000001</v>
      </c>
      <c r="G511" s="84">
        <f t="shared" ref="G511:AA511" si="297">ROUND(((G512+G513+G515+G514)/1000),5)</f>
        <v>1.6791199999999999</v>
      </c>
      <c r="H511" s="84">
        <f t="shared" si="297"/>
        <v>1.73461</v>
      </c>
      <c r="I511" s="84">
        <f t="shared" si="297"/>
        <v>1.84615</v>
      </c>
      <c r="J511" s="84">
        <f t="shared" si="297"/>
        <v>2.0732300000000001</v>
      </c>
      <c r="K511" s="84">
        <f t="shared" si="297"/>
        <v>2.20383</v>
      </c>
      <c r="L511" s="84">
        <f t="shared" si="297"/>
        <v>2.2468699999999999</v>
      </c>
      <c r="M511" s="84">
        <f t="shared" si="297"/>
        <v>2.2606299999999999</v>
      </c>
      <c r="N511" s="84">
        <f t="shared" si="297"/>
        <v>2.2804799999999998</v>
      </c>
      <c r="O511" s="84">
        <f t="shared" si="297"/>
        <v>2.3159200000000002</v>
      </c>
      <c r="P511" s="84">
        <f t="shared" si="297"/>
        <v>2.2915899999999998</v>
      </c>
      <c r="Q511" s="84">
        <f t="shared" si="297"/>
        <v>2.2890100000000002</v>
      </c>
      <c r="R511" s="84">
        <f t="shared" si="297"/>
        <v>2.2849599999999999</v>
      </c>
      <c r="S511" s="84">
        <f t="shared" si="297"/>
        <v>2.2537199999999999</v>
      </c>
      <c r="T511" s="84">
        <f t="shared" si="297"/>
        <v>2.2320700000000002</v>
      </c>
      <c r="U511" s="84">
        <f t="shared" si="297"/>
        <v>2.2489699999999999</v>
      </c>
      <c r="V511" s="84">
        <f t="shared" si="297"/>
        <v>2.2760899999999999</v>
      </c>
      <c r="W511" s="84">
        <f t="shared" si="297"/>
        <v>2.2986499999999999</v>
      </c>
      <c r="X511" s="84">
        <f t="shared" si="297"/>
        <v>2.2778499999999999</v>
      </c>
      <c r="Y511" s="84">
        <f t="shared" si="297"/>
        <v>2.2508900000000001</v>
      </c>
      <c r="Z511" s="84">
        <f t="shared" si="297"/>
        <v>2.1263100000000001</v>
      </c>
      <c r="AA511" s="84">
        <f t="shared" si="297"/>
        <v>1.8623799999999999</v>
      </c>
    </row>
    <row r="512" spans="1:27" ht="12.75" hidden="1" customHeight="1" outlineLevel="1" x14ac:dyDescent="0.2">
      <c r="A512" s="92" t="s">
        <v>1301</v>
      </c>
      <c r="B512" s="62" t="s">
        <v>231</v>
      </c>
      <c r="C512" s="42" t="s">
        <v>77</v>
      </c>
      <c r="D512" s="43">
        <v>1206.3</v>
      </c>
      <c r="E512" s="43">
        <v>1156.5899999999999</v>
      </c>
      <c r="F512" s="43">
        <v>1125.93</v>
      </c>
      <c r="G512" s="43">
        <v>1129.94</v>
      </c>
      <c r="H512" s="43">
        <v>1185.43</v>
      </c>
      <c r="I512" s="43">
        <v>1296.97</v>
      </c>
      <c r="J512" s="43">
        <v>1524.05</v>
      </c>
      <c r="K512" s="43">
        <v>1654.65</v>
      </c>
      <c r="L512" s="43">
        <v>1697.69</v>
      </c>
      <c r="M512" s="43">
        <v>1711.45</v>
      </c>
      <c r="N512" s="43">
        <v>1731.3</v>
      </c>
      <c r="O512" s="43">
        <v>1766.74</v>
      </c>
      <c r="P512" s="43">
        <v>1742.41</v>
      </c>
      <c r="Q512" s="43">
        <v>1739.83</v>
      </c>
      <c r="R512" s="43">
        <v>1735.78</v>
      </c>
      <c r="S512" s="43">
        <v>1704.54</v>
      </c>
      <c r="T512" s="43">
        <v>1682.89</v>
      </c>
      <c r="U512" s="43">
        <v>1699.79</v>
      </c>
      <c r="V512" s="43">
        <v>1726.91</v>
      </c>
      <c r="W512" s="43">
        <v>1749.47</v>
      </c>
      <c r="X512" s="43">
        <v>1728.67</v>
      </c>
      <c r="Y512" s="43">
        <v>1701.71</v>
      </c>
      <c r="Z512" s="43">
        <v>1577.13</v>
      </c>
      <c r="AA512" s="43">
        <v>1313.2</v>
      </c>
    </row>
    <row r="513" spans="1:27" ht="12.75" hidden="1" customHeight="1" outlineLevel="1" x14ac:dyDescent="0.2">
      <c r="A513" s="92" t="s">
        <v>1302</v>
      </c>
      <c r="B513" s="62" t="s">
        <v>88</v>
      </c>
      <c r="C513" s="42" t="s">
        <v>77</v>
      </c>
      <c r="D513" s="43">
        <f>$D$438</f>
        <v>434.18</v>
      </c>
      <c r="E513" s="43">
        <f t="shared" ref="E513:AA513" si="298">$D$438</f>
        <v>434.18</v>
      </c>
      <c r="F513" s="43">
        <f t="shared" si="298"/>
        <v>434.18</v>
      </c>
      <c r="G513" s="43">
        <f t="shared" si="298"/>
        <v>434.18</v>
      </c>
      <c r="H513" s="43">
        <f t="shared" si="298"/>
        <v>434.18</v>
      </c>
      <c r="I513" s="43">
        <f t="shared" si="298"/>
        <v>434.18</v>
      </c>
      <c r="J513" s="43">
        <f t="shared" si="298"/>
        <v>434.18</v>
      </c>
      <c r="K513" s="43">
        <f t="shared" si="298"/>
        <v>434.18</v>
      </c>
      <c r="L513" s="43">
        <f t="shared" si="298"/>
        <v>434.18</v>
      </c>
      <c r="M513" s="43">
        <f t="shared" si="298"/>
        <v>434.18</v>
      </c>
      <c r="N513" s="43">
        <f t="shared" si="298"/>
        <v>434.18</v>
      </c>
      <c r="O513" s="43">
        <f t="shared" si="298"/>
        <v>434.18</v>
      </c>
      <c r="P513" s="43">
        <f t="shared" si="298"/>
        <v>434.18</v>
      </c>
      <c r="Q513" s="43">
        <f t="shared" si="298"/>
        <v>434.18</v>
      </c>
      <c r="R513" s="43">
        <f t="shared" si="298"/>
        <v>434.18</v>
      </c>
      <c r="S513" s="43">
        <f t="shared" si="298"/>
        <v>434.18</v>
      </c>
      <c r="T513" s="43">
        <f t="shared" si="298"/>
        <v>434.18</v>
      </c>
      <c r="U513" s="43">
        <f t="shared" si="298"/>
        <v>434.18</v>
      </c>
      <c r="V513" s="43">
        <f t="shared" si="298"/>
        <v>434.18</v>
      </c>
      <c r="W513" s="43">
        <f t="shared" si="298"/>
        <v>434.18</v>
      </c>
      <c r="X513" s="43">
        <f t="shared" si="298"/>
        <v>434.18</v>
      </c>
      <c r="Y513" s="43">
        <f t="shared" si="298"/>
        <v>434.18</v>
      </c>
      <c r="Z513" s="43">
        <f t="shared" si="298"/>
        <v>434.18</v>
      </c>
      <c r="AA513" s="43">
        <f t="shared" si="298"/>
        <v>434.18</v>
      </c>
    </row>
    <row r="514" spans="1:27" ht="12.75" hidden="1" customHeight="1" outlineLevel="1" x14ac:dyDescent="0.2">
      <c r="A514" s="92" t="s">
        <v>1303</v>
      </c>
      <c r="B514" s="62" t="s">
        <v>81</v>
      </c>
      <c r="C514" s="42" t="s">
        <v>77</v>
      </c>
      <c r="D514" s="43">
        <v>4.7699999999999996</v>
      </c>
      <c r="E514" s="43">
        <v>4.7699999999999996</v>
      </c>
      <c r="F514" s="43">
        <v>4.7699999999999996</v>
      </c>
      <c r="G514" s="43">
        <v>4.7699999999999996</v>
      </c>
      <c r="H514" s="43">
        <v>4.7699999999999996</v>
      </c>
      <c r="I514" s="43">
        <v>4.7699999999999996</v>
      </c>
      <c r="J514" s="43">
        <v>4.7699999999999996</v>
      </c>
      <c r="K514" s="43">
        <v>4.7699999999999996</v>
      </c>
      <c r="L514" s="43">
        <v>4.7699999999999996</v>
      </c>
      <c r="M514" s="43">
        <v>4.7699999999999996</v>
      </c>
      <c r="N514" s="43">
        <v>4.7699999999999996</v>
      </c>
      <c r="O514" s="43">
        <v>4.7699999999999996</v>
      </c>
      <c r="P514" s="43">
        <v>4.7699999999999996</v>
      </c>
      <c r="Q514" s="43">
        <v>4.7699999999999996</v>
      </c>
      <c r="R514" s="43">
        <v>4.7699999999999996</v>
      </c>
      <c r="S514" s="43">
        <v>4.7699999999999996</v>
      </c>
      <c r="T514" s="43">
        <v>4.7699999999999996</v>
      </c>
      <c r="U514" s="43">
        <v>4.7699999999999996</v>
      </c>
      <c r="V514" s="43">
        <v>4.7699999999999996</v>
      </c>
      <c r="W514" s="43">
        <v>4.7699999999999996</v>
      </c>
      <c r="X514" s="43">
        <v>4.7699999999999996</v>
      </c>
      <c r="Y514" s="43">
        <v>4.7699999999999996</v>
      </c>
      <c r="Z514" s="43">
        <v>4.7699999999999996</v>
      </c>
      <c r="AA514" s="43">
        <v>4.7699999999999996</v>
      </c>
    </row>
    <row r="515" spans="1:27" ht="12.75" hidden="1" customHeight="1" outlineLevel="1" x14ac:dyDescent="0.2">
      <c r="A515" s="92" t="s">
        <v>1304</v>
      </c>
      <c r="B515" s="62" t="s">
        <v>79</v>
      </c>
      <c r="C515" s="42" t="s">
        <v>77</v>
      </c>
      <c r="D515" s="43">
        <f>$D$11</f>
        <v>110.23</v>
      </c>
      <c r="E515" s="43">
        <f t="shared" ref="E515:AA515" si="299">$D$11</f>
        <v>110.23</v>
      </c>
      <c r="F515" s="43">
        <f t="shared" si="299"/>
        <v>110.23</v>
      </c>
      <c r="G515" s="43">
        <f t="shared" si="299"/>
        <v>110.23</v>
      </c>
      <c r="H515" s="43">
        <f t="shared" si="299"/>
        <v>110.23</v>
      </c>
      <c r="I515" s="43">
        <f t="shared" si="299"/>
        <v>110.23</v>
      </c>
      <c r="J515" s="43">
        <f t="shared" si="299"/>
        <v>110.23</v>
      </c>
      <c r="K515" s="43">
        <f t="shared" si="299"/>
        <v>110.23</v>
      </c>
      <c r="L515" s="43">
        <f t="shared" si="299"/>
        <v>110.23</v>
      </c>
      <c r="M515" s="43">
        <f t="shared" si="299"/>
        <v>110.23</v>
      </c>
      <c r="N515" s="43">
        <f t="shared" si="299"/>
        <v>110.23</v>
      </c>
      <c r="O515" s="43">
        <f t="shared" si="299"/>
        <v>110.23</v>
      </c>
      <c r="P515" s="43">
        <f t="shared" si="299"/>
        <v>110.23</v>
      </c>
      <c r="Q515" s="43">
        <f t="shared" si="299"/>
        <v>110.23</v>
      </c>
      <c r="R515" s="43">
        <f t="shared" si="299"/>
        <v>110.23</v>
      </c>
      <c r="S515" s="43">
        <f t="shared" si="299"/>
        <v>110.23</v>
      </c>
      <c r="T515" s="43">
        <f t="shared" si="299"/>
        <v>110.23</v>
      </c>
      <c r="U515" s="43">
        <f t="shared" si="299"/>
        <v>110.23</v>
      </c>
      <c r="V515" s="43">
        <f t="shared" si="299"/>
        <v>110.23</v>
      </c>
      <c r="W515" s="43">
        <f t="shared" si="299"/>
        <v>110.23</v>
      </c>
      <c r="X515" s="43">
        <f t="shared" si="299"/>
        <v>110.23</v>
      </c>
      <c r="Y515" s="43">
        <f t="shared" si="299"/>
        <v>110.23</v>
      </c>
      <c r="Z515" s="43">
        <f t="shared" si="299"/>
        <v>110.23</v>
      </c>
      <c r="AA515" s="43">
        <f t="shared" si="299"/>
        <v>110.23</v>
      </c>
    </row>
    <row r="516" spans="1:27" collapsed="1" x14ac:dyDescent="0.2">
      <c r="A516" s="91" t="s">
        <v>1305</v>
      </c>
      <c r="B516" s="27" t="str">
        <f>"17"&amp;"."&amp;$B$599&amp;"."&amp;$B$600</f>
        <v>17.02.2023</v>
      </c>
      <c r="C516" s="83" t="s">
        <v>74</v>
      </c>
      <c r="D516" s="84">
        <f>ROUND(((D517+D518+D520+D519)/1000),5)</f>
        <v>1.79837</v>
      </c>
      <c r="E516" s="84">
        <f>ROUND(((E517+E518+E520+E519)/1000),5)</f>
        <v>1.6959599999999999</v>
      </c>
      <c r="F516" s="84">
        <f>ROUND(((F517+F518+F520+F519)/1000),5)</f>
        <v>1.6597999999999999</v>
      </c>
      <c r="G516" s="84">
        <f t="shared" ref="G516:AA516" si="300">ROUND(((G517+G518+G520+G519)/1000),5)</f>
        <v>1.6689000000000001</v>
      </c>
      <c r="H516" s="84">
        <f t="shared" si="300"/>
        <v>1.73916</v>
      </c>
      <c r="I516" s="84">
        <f t="shared" si="300"/>
        <v>1.9042399999999999</v>
      </c>
      <c r="J516" s="84">
        <f t="shared" si="300"/>
        <v>2.1547800000000001</v>
      </c>
      <c r="K516" s="84">
        <f t="shared" si="300"/>
        <v>2.2925900000000001</v>
      </c>
      <c r="L516" s="84">
        <f t="shared" si="300"/>
        <v>2.3707400000000001</v>
      </c>
      <c r="M516" s="84">
        <f t="shared" si="300"/>
        <v>2.3940899999999998</v>
      </c>
      <c r="N516" s="84">
        <f t="shared" si="300"/>
        <v>2.4544000000000001</v>
      </c>
      <c r="O516" s="84">
        <f t="shared" si="300"/>
        <v>2.4686699999999999</v>
      </c>
      <c r="P516" s="84">
        <f t="shared" si="300"/>
        <v>2.4317000000000002</v>
      </c>
      <c r="Q516" s="84">
        <f t="shared" si="300"/>
        <v>2.4375599999999999</v>
      </c>
      <c r="R516" s="84">
        <f t="shared" si="300"/>
        <v>2.42</v>
      </c>
      <c r="S516" s="84">
        <f t="shared" si="300"/>
        <v>2.3824700000000001</v>
      </c>
      <c r="T516" s="84">
        <f t="shared" si="300"/>
        <v>2.3528500000000001</v>
      </c>
      <c r="U516" s="84">
        <f t="shared" si="300"/>
        <v>2.37974</v>
      </c>
      <c r="V516" s="84">
        <f t="shared" si="300"/>
        <v>2.4273099999999999</v>
      </c>
      <c r="W516" s="84">
        <f t="shared" si="300"/>
        <v>2.42448</v>
      </c>
      <c r="X516" s="84">
        <f t="shared" si="300"/>
        <v>2.4109400000000001</v>
      </c>
      <c r="Y516" s="84">
        <f t="shared" si="300"/>
        <v>2.3816700000000002</v>
      </c>
      <c r="Z516" s="84">
        <f t="shared" si="300"/>
        <v>2.2439200000000001</v>
      </c>
      <c r="AA516" s="84">
        <f t="shared" si="300"/>
        <v>2.1459000000000001</v>
      </c>
    </row>
    <row r="517" spans="1:27" ht="12.75" hidden="1" customHeight="1" outlineLevel="1" x14ac:dyDescent="0.2">
      <c r="A517" s="92" t="s">
        <v>1306</v>
      </c>
      <c r="B517" s="62" t="s">
        <v>231</v>
      </c>
      <c r="C517" s="42" t="s">
        <v>77</v>
      </c>
      <c r="D517" s="43">
        <v>1249.19</v>
      </c>
      <c r="E517" s="43">
        <v>1146.78</v>
      </c>
      <c r="F517" s="43">
        <v>1110.6199999999999</v>
      </c>
      <c r="G517" s="43">
        <v>1119.72</v>
      </c>
      <c r="H517" s="43">
        <v>1189.98</v>
      </c>
      <c r="I517" s="43">
        <v>1355.06</v>
      </c>
      <c r="J517" s="43">
        <v>1605.6</v>
      </c>
      <c r="K517" s="43">
        <v>1743.41</v>
      </c>
      <c r="L517" s="43">
        <v>1821.56</v>
      </c>
      <c r="M517" s="43">
        <v>1844.91</v>
      </c>
      <c r="N517" s="43">
        <v>1905.22</v>
      </c>
      <c r="O517" s="43">
        <v>1919.49</v>
      </c>
      <c r="P517" s="43">
        <v>1882.52</v>
      </c>
      <c r="Q517" s="43">
        <v>1888.38</v>
      </c>
      <c r="R517" s="43">
        <v>1870.82</v>
      </c>
      <c r="S517" s="43">
        <v>1833.29</v>
      </c>
      <c r="T517" s="43">
        <v>1803.67</v>
      </c>
      <c r="U517" s="43">
        <v>1830.56</v>
      </c>
      <c r="V517" s="43">
        <v>1878.13</v>
      </c>
      <c r="W517" s="43">
        <v>1875.3</v>
      </c>
      <c r="X517" s="43">
        <v>1861.76</v>
      </c>
      <c r="Y517" s="43">
        <v>1832.49</v>
      </c>
      <c r="Z517" s="43">
        <v>1694.74</v>
      </c>
      <c r="AA517" s="43">
        <v>1596.72</v>
      </c>
    </row>
    <row r="518" spans="1:27" ht="12.75" hidden="1" customHeight="1" outlineLevel="1" x14ac:dyDescent="0.2">
      <c r="A518" s="92" t="s">
        <v>1307</v>
      </c>
      <c r="B518" s="62" t="s">
        <v>88</v>
      </c>
      <c r="C518" s="42" t="s">
        <v>77</v>
      </c>
      <c r="D518" s="43">
        <f>$D$438</f>
        <v>434.18</v>
      </c>
      <c r="E518" s="43">
        <f t="shared" ref="E518:AA518" si="301">$D$438</f>
        <v>434.18</v>
      </c>
      <c r="F518" s="43">
        <f t="shared" si="301"/>
        <v>434.18</v>
      </c>
      <c r="G518" s="43">
        <f t="shared" si="301"/>
        <v>434.18</v>
      </c>
      <c r="H518" s="43">
        <f t="shared" si="301"/>
        <v>434.18</v>
      </c>
      <c r="I518" s="43">
        <f t="shared" si="301"/>
        <v>434.18</v>
      </c>
      <c r="J518" s="43">
        <f t="shared" si="301"/>
        <v>434.18</v>
      </c>
      <c r="K518" s="43">
        <f t="shared" si="301"/>
        <v>434.18</v>
      </c>
      <c r="L518" s="43">
        <f t="shared" si="301"/>
        <v>434.18</v>
      </c>
      <c r="M518" s="43">
        <f t="shared" si="301"/>
        <v>434.18</v>
      </c>
      <c r="N518" s="43">
        <f t="shared" si="301"/>
        <v>434.18</v>
      </c>
      <c r="O518" s="43">
        <f t="shared" si="301"/>
        <v>434.18</v>
      </c>
      <c r="P518" s="43">
        <f t="shared" si="301"/>
        <v>434.18</v>
      </c>
      <c r="Q518" s="43">
        <f t="shared" si="301"/>
        <v>434.18</v>
      </c>
      <c r="R518" s="43">
        <f t="shared" si="301"/>
        <v>434.18</v>
      </c>
      <c r="S518" s="43">
        <f t="shared" si="301"/>
        <v>434.18</v>
      </c>
      <c r="T518" s="43">
        <f t="shared" si="301"/>
        <v>434.18</v>
      </c>
      <c r="U518" s="43">
        <f t="shared" si="301"/>
        <v>434.18</v>
      </c>
      <c r="V518" s="43">
        <f t="shared" si="301"/>
        <v>434.18</v>
      </c>
      <c r="W518" s="43">
        <f t="shared" si="301"/>
        <v>434.18</v>
      </c>
      <c r="X518" s="43">
        <f t="shared" si="301"/>
        <v>434.18</v>
      </c>
      <c r="Y518" s="43">
        <f t="shared" si="301"/>
        <v>434.18</v>
      </c>
      <c r="Z518" s="43">
        <f t="shared" si="301"/>
        <v>434.18</v>
      </c>
      <c r="AA518" s="43">
        <f t="shared" si="301"/>
        <v>434.18</v>
      </c>
    </row>
    <row r="519" spans="1:27" ht="12.75" hidden="1" customHeight="1" outlineLevel="1" x14ac:dyDescent="0.2">
      <c r="A519" s="92" t="s">
        <v>1308</v>
      </c>
      <c r="B519" s="62" t="s">
        <v>81</v>
      </c>
      <c r="C519" s="42" t="s">
        <v>77</v>
      </c>
      <c r="D519" s="43">
        <v>4.7699999999999996</v>
      </c>
      <c r="E519" s="43">
        <v>4.7699999999999996</v>
      </c>
      <c r="F519" s="43">
        <v>4.7699999999999996</v>
      </c>
      <c r="G519" s="43">
        <v>4.7699999999999996</v>
      </c>
      <c r="H519" s="43">
        <v>4.7699999999999996</v>
      </c>
      <c r="I519" s="43">
        <v>4.7699999999999996</v>
      </c>
      <c r="J519" s="43">
        <v>4.7699999999999996</v>
      </c>
      <c r="K519" s="43">
        <v>4.7699999999999996</v>
      </c>
      <c r="L519" s="43">
        <v>4.7699999999999996</v>
      </c>
      <c r="M519" s="43">
        <v>4.7699999999999996</v>
      </c>
      <c r="N519" s="43">
        <v>4.7699999999999996</v>
      </c>
      <c r="O519" s="43">
        <v>4.7699999999999996</v>
      </c>
      <c r="P519" s="43">
        <v>4.7699999999999996</v>
      </c>
      <c r="Q519" s="43">
        <v>4.7699999999999996</v>
      </c>
      <c r="R519" s="43">
        <v>4.7699999999999996</v>
      </c>
      <c r="S519" s="43">
        <v>4.7699999999999996</v>
      </c>
      <c r="T519" s="43">
        <v>4.7699999999999996</v>
      </c>
      <c r="U519" s="43">
        <v>4.7699999999999996</v>
      </c>
      <c r="V519" s="43">
        <v>4.7699999999999996</v>
      </c>
      <c r="W519" s="43">
        <v>4.7699999999999996</v>
      </c>
      <c r="X519" s="43">
        <v>4.7699999999999996</v>
      </c>
      <c r="Y519" s="43">
        <v>4.7699999999999996</v>
      </c>
      <c r="Z519" s="43">
        <v>4.7699999999999996</v>
      </c>
      <c r="AA519" s="43">
        <v>4.7699999999999996</v>
      </c>
    </row>
    <row r="520" spans="1:27" ht="12.75" hidden="1" customHeight="1" outlineLevel="1" x14ac:dyDescent="0.2">
      <c r="A520" s="92" t="s">
        <v>1309</v>
      </c>
      <c r="B520" s="62" t="s">
        <v>79</v>
      </c>
      <c r="C520" s="42" t="s">
        <v>77</v>
      </c>
      <c r="D520" s="43">
        <f>$D$11</f>
        <v>110.23</v>
      </c>
      <c r="E520" s="43">
        <f t="shared" ref="E520:AA520" si="302">$D$11</f>
        <v>110.23</v>
      </c>
      <c r="F520" s="43">
        <f t="shared" si="302"/>
        <v>110.23</v>
      </c>
      <c r="G520" s="43">
        <f t="shared" si="302"/>
        <v>110.23</v>
      </c>
      <c r="H520" s="43">
        <f t="shared" si="302"/>
        <v>110.23</v>
      </c>
      <c r="I520" s="43">
        <f t="shared" si="302"/>
        <v>110.23</v>
      </c>
      <c r="J520" s="43">
        <f t="shared" si="302"/>
        <v>110.23</v>
      </c>
      <c r="K520" s="43">
        <f t="shared" si="302"/>
        <v>110.23</v>
      </c>
      <c r="L520" s="43">
        <f t="shared" si="302"/>
        <v>110.23</v>
      </c>
      <c r="M520" s="43">
        <f t="shared" si="302"/>
        <v>110.23</v>
      </c>
      <c r="N520" s="43">
        <f t="shared" si="302"/>
        <v>110.23</v>
      </c>
      <c r="O520" s="43">
        <f t="shared" si="302"/>
        <v>110.23</v>
      </c>
      <c r="P520" s="43">
        <f t="shared" si="302"/>
        <v>110.23</v>
      </c>
      <c r="Q520" s="43">
        <f t="shared" si="302"/>
        <v>110.23</v>
      </c>
      <c r="R520" s="43">
        <f t="shared" si="302"/>
        <v>110.23</v>
      </c>
      <c r="S520" s="43">
        <f t="shared" si="302"/>
        <v>110.23</v>
      </c>
      <c r="T520" s="43">
        <f t="shared" si="302"/>
        <v>110.23</v>
      </c>
      <c r="U520" s="43">
        <f t="shared" si="302"/>
        <v>110.23</v>
      </c>
      <c r="V520" s="43">
        <f t="shared" si="302"/>
        <v>110.23</v>
      </c>
      <c r="W520" s="43">
        <f t="shared" si="302"/>
        <v>110.23</v>
      </c>
      <c r="X520" s="43">
        <f t="shared" si="302"/>
        <v>110.23</v>
      </c>
      <c r="Y520" s="43">
        <f t="shared" si="302"/>
        <v>110.23</v>
      </c>
      <c r="Z520" s="43">
        <f t="shared" si="302"/>
        <v>110.23</v>
      </c>
      <c r="AA520" s="43">
        <f t="shared" si="302"/>
        <v>110.23</v>
      </c>
    </row>
    <row r="521" spans="1:27" collapsed="1" x14ac:dyDescent="0.2">
      <c r="A521" s="91" t="s">
        <v>1310</v>
      </c>
      <c r="B521" s="27" t="str">
        <f>"18"&amp;"."&amp;$B$599&amp;"."&amp;$B$600</f>
        <v>18.02.2023</v>
      </c>
      <c r="C521" s="83" t="s">
        <v>74</v>
      </c>
      <c r="D521" s="84">
        <f>ROUND(((D522+D523+D525+D524)/1000),5)</f>
        <v>2.0999400000000001</v>
      </c>
      <c r="E521" s="84">
        <f>ROUND(((E522+E523+E525+E524)/1000),5)</f>
        <v>1.8386</v>
      </c>
      <c r="F521" s="84">
        <f>ROUND(((F522+F523+F525+F524)/1000),5)</f>
        <v>1.7948900000000001</v>
      </c>
      <c r="G521" s="84">
        <f t="shared" ref="G521:AA521" si="303">ROUND(((G522+G523+G525+G524)/1000),5)</f>
        <v>1.7842499999999999</v>
      </c>
      <c r="H521" s="84">
        <f t="shared" si="303"/>
        <v>1.8181</v>
      </c>
      <c r="I521" s="84">
        <f t="shared" si="303"/>
        <v>1.92693</v>
      </c>
      <c r="J521" s="84">
        <f t="shared" si="303"/>
        <v>2.04819</v>
      </c>
      <c r="K521" s="84">
        <f t="shared" si="303"/>
        <v>2.1714000000000002</v>
      </c>
      <c r="L521" s="84">
        <f t="shared" si="303"/>
        <v>2.2467800000000002</v>
      </c>
      <c r="M521" s="84">
        <f t="shared" si="303"/>
        <v>2.3100999999999998</v>
      </c>
      <c r="N521" s="84">
        <f t="shared" si="303"/>
        <v>2.3510800000000001</v>
      </c>
      <c r="O521" s="84">
        <f t="shared" si="303"/>
        <v>2.3887800000000001</v>
      </c>
      <c r="P521" s="84">
        <f t="shared" si="303"/>
        <v>2.41771</v>
      </c>
      <c r="Q521" s="84">
        <f t="shared" si="303"/>
        <v>2.3863799999999999</v>
      </c>
      <c r="R521" s="84">
        <f t="shared" si="303"/>
        <v>2.3715999999999999</v>
      </c>
      <c r="S521" s="84">
        <f t="shared" si="303"/>
        <v>2.3720599999999998</v>
      </c>
      <c r="T521" s="84">
        <f t="shared" si="303"/>
        <v>2.3483999999999998</v>
      </c>
      <c r="U521" s="84">
        <f t="shared" si="303"/>
        <v>2.3756400000000002</v>
      </c>
      <c r="V521" s="84">
        <f t="shared" si="303"/>
        <v>2.40604</v>
      </c>
      <c r="W521" s="84">
        <f t="shared" si="303"/>
        <v>2.38855</v>
      </c>
      <c r="X521" s="84">
        <f t="shared" si="303"/>
        <v>2.4079000000000002</v>
      </c>
      <c r="Y521" s="84">
        <f t="shared" si="303"/>
        <v>2.3520400000000001</v>
      </c>
      <c r="Z521" s="84">
        <f t="shared" si="303"/>
        <v>2.19638</v>
      </c>
      <c r="AA521" s="84">
        <f t="shared" si="303"/>
        <v>2.1212399999999998</v>
      </c>
    </row>
    <row r="522" spans="1:27" ht="12.75" hidden="1" customHeight="1" outlineLevel="1" x14ac:dyDescent="0.2">
      <c r="A522" s="92" t="s">
        <v>1311</v>
      </c>
      <c r="B522" s="62" t="s">
        <v>231</v>
      </c>
      <c r="C522" s="42" t="s">
        <v>77</v>
      </c>
      <c r="D522" s="43">
        <v>1550.76</v>
      </c>
      <c r="E522" s="43">
        <v>1289.42</v>
      </c>
      <c r="F522" s="43">
        <v>1245.71</v>
      </c>
      <c r="G522" s="43">
        <v>1235.07</v>
      </c>
      <c r="H522" s="43">
        <v>1268.92</v>
      </c>
      <c r="I522" s="43">
        <v>1377.75</v>
      </c>
      <c r="J522" s="43">
        <v>1499.01</v>
      </c>
      <c r="K522" s="43">
        <v>1622.22</v>
      </c>
      <c r="L522" s="43">
        <v>1697.6</v>
      </c>
      <c r="M522" s="43">
        <v>1760.92</v>
      </c>
      <c r="N522" s="43">
        <v>1801.9</v>
      </c>
      <c r="O522" s="43">
        <v>1839.6</v>
      </c>
      <c r="P522" s="43">
        <v>1868.53</v>
      </c>
      <c r="Q522" s="43">
        <v>1837.2</v>
      </c>
      <c r="R522" s="43">
        <v>1822.42</v>
      </c>
      <c r="S522" s="43">
        <v>1822.88</v>
      </c>
      <c r="T522" s="43">
        <v>1799.22</v>
      </c>
      <c r="U522" s="43">
        <v>1826.46</v>
      </c>
      <c r="V522" s="43">
        <v>1856.86</v>
      </c>
      <c r="W522" s="43">
        <v>1839.37</v>
      </c>
      <c r="X522" s="43">
        <v>1858.72</v>
      </c>
      <c r="Y522" s="43">
        <v>1802.86</v>
      </c>
      <c r="Z522" s="43">
        <v>1647.2</v>
      </c>
      <c r="AA522" s="43">
        <v>1572.06</v>
      </c>
    </row>
    <row r="523" spans="1:27" ht="12.75" hidden="1" customHeight="1" outlineLevel="1" x14ac:dyDescent="0.2">
      <c r="A523" s="92" t="s">
        <v>1312</v>
      </c>
      <c r="B523" s="62" t="s">
        <v>88</v>
      </c>
      <c r="C523" s="42" t="s">
        <v>77</v>
      </c>
      <c r="D523" s="43">
        <f>$D$438</f>
        <v>434.18</v>
      </c>
      <c r="E523" s="43">
        <f t="shared" ref="E523:AA523" si="304">$D$438</f>
        <v>434.18</v>
      </c>
      <c r="F523" s="43">
        <f t="shared" si="304"/>
        <v>434.18</v>
      </c>
      <c r="G523" s="43">
        <f t="shared" si="304"/>
        <v>434.18</v>
      </c>
      <c r="H523" s="43">
        <f t="shared" si="304"/>
        <v>434.18</v>
      </c>
      <c r="I523" s="43">
        <f t="shared" si="304"/>
        <v>434.18</v>
      </c>
      <c r="J523" s="43">
        <f t="shared" si="304"/>
        <v>434.18</v>
      </c>
      <c r="K523" s="43">
        <f t="shared" si="304"/>
        <v>434.18</v>
      </c>
      <c r="L523" s="43">
        <f t="shared" si="304"/>
        <v>434.18</v>
      </c>
      <c r="M523" s="43">
        <f t="shared" si="304"/>
        <v>434.18</v>
      </c>
      <c r="N523" s="43">
        <f t="shared" si="304"/>
        <v>434.18</v>
      </c>
      <c r="O523" s="43">
        <f t="shared" si="304"/>
        <v>434.18</v>
      </c>
      <c r="P523" s="43">
        <f t="shared" si="304"/>
        <v>434.18</v>
      </c>
      <c r="Q523" s="43">
        <f t="shared" si="304"/>
        <v>434.18</v>
      </c>
      <c r="R523" s="43">
        <f t="shared" si="304"/>
        <v>434.18</v>
      </c>
      <c r="S523" s="43">
        <f t="shared" si="304"/>
        <v>434.18</v>
      </c>
      <c r="T523" s="43">
        <f t="shared" si="304"/>
        <v>434.18</v>
      </c>
      <c r="U523" s="43">
        <f t="shared" si="304"/>
        <v>434.18</v>
      </c>
      <c r="V523" s="43">
        <f t="shared" si="304"/>
        <v>434.18</v>
      </c>
      <c r="W523" s="43">
        <f t="shared" si="304"/>
        <v>434.18</v>
      </c>
      <c r="X523" s="43">
        <f t="shared" si="304"/>
        <v>434.18</v>
      </c>
      <c r="Y523" s="43">
        <f t="shared" si="304"/>
        <v>434.18</v>
      </c>
      <c r="Z523" s="43">
        <f t="shared" si="304"/>
        <v>434.18</v>
      </c>
      <c r="AA523" s="43">
        <f t="shared" si="304"/>
        <v>434.18</v>
      </c>
    </row>
    <row r="524" spans="1:27" ht="12.75" hidden="1" customHeight="1" outlineLevel="1" x14ac:dyDescent="0.2">
      <c r="A524" s="92" t="s">
        <v>1313</v>
      </c>
      <c r="B524" s="62" t="s">
        <v>81</v>
      </c>
      <c r="C524" s="42" t="s">
        <v>77</v>
      </c>
      <c r="D524" s="43">
        <v>4.7699999999999996</v>
      </c>
      <c r="E524" s="43">
        <v>4.7699999999999996</v>
      </c>
      <c r="F524" s="43">
        <v>4.7699999999999996</v>
      </c>
      <c r="G524" s="43">
        <v>4.7699999999999996</v>
      </c>
      <c r="H524" s="43">
        <v>4.7699999999999996</v>
      </c>
      <c r="I524" s="43">
        <v>4.7699999999999996</v>
      </c>
      <c r="J524" s="43">
        <v>4.7699999999999996</v>
      </c>
      <c r="K524" s="43">
        <v>4.7699999999999996</v>
      </c>
      <c r="L524" s="43">
        <v>4.7699999999999996</v>
      </c>
      <c r="M524" s="43">
        <v>4.7699999999999996</v>
      </c>
      <c r="N524" s="43">
        <v>4.7699999999999996</v>
      </c>
      <c r="O524" s="43">
        <v>4.7699999999999996</v>
      </c>
      <c r="P524" s="43">
        <v>4.7699999999999996</v>
      </c>
      <c r="Q524" s="43">
        <v>4.7699999999999996</v>
      </c>
      <c r="R524" s="43">
        <v>4.7699999999999996</v>
      </c>
      <c r="S524" s="43">
        <v>4.7699999999999996</v>
      </c>
      <c r="T524" s="43">
        <v>4.7699999999999996</v>
      </c>
      <c r="U524" s="43">
        <v>4.7699999999999996</v>
      </c>
      <c r="V524" s="43">
        <v>4.7699999999999996</v>
      </c>
      <c r="W524" s="43">
        <v>4.7699999999999996</v>
      </c>
      <c r="X524" s="43">
        <v>4.7699999999999996</v>
      </c>
      <c r="Y524" s="43">
        <v>4.7699999999999996</v>
      </c>
      <c r="Z524" s="43">
        <v>4.7699999999999996</v>
      </c>
      <c r="AA524" s="43">
        <v>4.7699999999999996</v>
      </c>
    </row>
    <row r="525" spans="1:27" ht="12.75" hidden="1" customHeight="1" outlineLevel="1" x14ac:dyDescent="0.2">
      <c r="A525" s="92" t="s">
        <v>1314</v>
      </c>
      <c r="B525" s="62" t="s">
        <v>79</v>
      </c>
      <c r="C525" s="42" t="s">
        <v>77</v>
      </c>
      <c r="D525" s="43">
        <f>$D$11</f>
        <v>110.23</v>
      </c>
      <c r="E525" s="43">
        <f t="shared" ref="E525:AA525" si="305">$D$11</f>
        <v>110.23</v>
      </c>
      <c r="F525" s="43">
        <f t="shared" si="305"/>
        <v>110.23</v>
      </c>
      <c r="G525" s="43">
        <f t="shared" si="305"/>
        <v>110.23</v>
      </c>
      <c r="H525" s="43">
        <f t="shared" si="305"/>
        <v>110.23</v>
      </c>
      <c r="I525" s="43">
        <f t="shared" si="305"/>
        <v>110.23</v>
      </c>
      <c r="J525" s="43">
        <f t="shared" si="305"/>
        <v>110.23</v>
      </c>
      <c r="K525" s="43">
        <f t="shared" si="305"/>
        <v>110.23</v>
      </c>
      <c r="L525" s="43">
        <f t="shared" si="305"/>
        <v>110.23</v>
      </c>
      <c r="M525" s="43">
        <f t="shared" si="305"/>
        <v>110.23</v>
      </c>
      <c r="N525" s="43">
        <f t="shared" si="305"/>
        <v>110.23</v>
      </c>
      <c r="O525" s="43">
        <f t="shared" si="305"/>
        <v>110.23</v>
      </c>
      <c r="P525" s="43">
        <f t="shared" si="305"/>
        <v>110.23</v>
      </c>
      <c r="Q525" s="43">
        <f t="shared" si="305"/>
        <v>110.23</v>
      </c>
      <c r="R525" s="43">
        <f t="shared" si="305"/>
        <v>110.23</v>
      </c>
      <c r="S525" s="43">
        <f t="shared" si="305"/>
        <v>110.23</v>
      </c>
      <c r="T525" s="43">
        <f t="shared" si="305"/>
        <v>110.23</v>
      </c>
      <c r="U525" s="43">
        <f t="shared" si="305"/>
        <v>110.23</v>
      </c>
      <c r="V525" s="43">
        <f t="shared" si="305"/>
        <v>110.23</v>
      </c>
      <c r="W525" s="43">
        <f t="shared" si="305"/>
        <v>110.23</v>
      </c>
      <c r="X525" s="43">
        <f t="shared" si="305"/>
        <v>110.23</v>
      </c>
      <c r="Y525" s="43">
        <f t="shared" si="305"/>
        <v>110.23</v>
      </c>
      <c r="Z525" s="43">
        <f t="shared" si="305"/>
        <v>110.23</v>
      </c>
      <c r="AA525" s="43">
        <f t="shared" si="305"/>
        <v>110.23</v>
      </c>
    </row>
    <row r="526" spans="1:27" collapsed="1" x14ac:dyDescent="0.2">
      <c r="A526" s="91" t="s">
        <v>1315</v>
      </c>
      <c r="B526" s="27" t="str">
        <f>"19"&amp;"."&amp;$B$599&amp;"."&amp;$B$600</f>
        <v>19.02.2023</v>
      </c>
      <c r="C526" s="83" t="s">
        <v>74</v>
      </c>
      <c r="D526" s="84">
        <f>ROUND(((D527+D528+D530+D529)/1000),5)</f>
        <v>1.86114</v>
      </c>
      <c r="E526" s="84">
        <f>ROUND(((E527+E528+E530+E529)/1000),5)</f>
        <v>1.77735</v>
      </c>
      <c r="F526" s="84">
        <f>ROUND(((F527+F528+F530+F529)/1000),5)</f>
        <v>1.73732</v>
      </c>
      <c r="G526" s="84">
        <f t="shared" ref="G526:AA526" si="306">ROUND(((G527+G528+G530+G529)/1000),5)</f>
        <v>1.71784</v>
      </c>
      <c r="H526" s="84">
        <f t="shared" si="306"/>
        <v>1.7413000000000001</v>
      </c>
      <c r="I526" s="84">
        <f t="shared" si="306"/>
        <v>1.7745599999999999</v>
      </c>
      <c r="J526" s="84">
        <f t="shared" si="306"/>
        <v>1.7770699999999999</v>
      </c>
      <c r="K526" s="84">
        <f t="shared" si="306"/>
        <v>1.92719</v>
      </c>
      <c r="L526" s="84">
        <f t="shared" si="306"/>
        <v>2.15137</v>
      </c>
      <c r="M526" s="84">
        <f t="shared" si="306"/>
        <v>2.2100300000000002</v>
      </c>
      <c r="N526" s="84">
        <f t="shared" si="306"/>
        <v>2.2713000000000001</v>
      </c>
      <c r="O526" s="84">
        <f t="shared" si="306"/>
        <v>2.33474</v>
      </c>
      <c r="P526" s="84">
        <f t="shared" si="306"/>
        <v>2.33378</v>
      </c>
      <c r="Q526" s="84">
        <f t="shared" si="306"/>
        <v>2.3313899999999999</v>
      </c>
      <c r="R526" s="84">
        <f t="shared" si="306"/>
        <v>2.3267799999999998</v>
      </c>
      <c r="S526" s="84">
        <f t="shared" si="306"/>
        <v>2.31108</v>
      </c>
      <c r="T526" s="84">
        <f t="shared" si="306"/>
        <v>2.2943799999999999</v>
      </c>
      <c r="U526" s="84">
        <f t="shared" si="306"/>
        <v>2.3257400000000001</v>
      </c>
      <c r="V526" s="84">
        <f t="shared" si="306"/>
        <v>2.3769200000000001</v>
      </c>
      <c r="W526" s="84">
        <f t="shared" si="306"/>
        <v>2.4082499999999998</v>
      </c>
      <c r="X526" s="84">
        <f t="shared" si="306"/>
        <v>2.3674400000000002</v>
      </c>
      <c r="Y526" s="84">
        <f t="shared" si="306"/>
        <v>2.3125800000000001</v>
      </c>
      <c r="Z526" s="84">
        <f t="shared" si="306"/>
        <v>2.206</v>
      </c>
      <c r="AA526" s="84">
        <f t="shared" si="306"/>
        <v>2.1244499999999999</v>
      </c>
    </row>
    <row r="527" spans="1:27" ht="12.75" hidden="1" customHeight="1" outlineLevel="1" x14ac:dyDescent="0.2">
      <c r="A527" s="92" t="s">
        <v>1316</v>
      </c>
      <c r="B527" s="62" t="s">
        <v>231</v>
      </c>
      <c r="C527" s="42" t="s">
        <v>77</v>
      </c>
      <c r="D527" s="43">
        <v>1311.96</v>
      </c>
      <c r="E527" s="43">
        <v>1228.17</v>
      </c>
      <c r="F527" s="43">
        <v>1188.1400000000001</v>
      </c>
      <c r="G527" s="43">
        <v>1168.6600000000001</v>
      </c>
      <c r="H527" s="43">
        <v>1192.1199999999999</v>
      </c>
      <c r="I527" s="43">
        <v>1225.3800000000001</v>
      </c>
      <c r="J527" s="43">
        <v>1227.8900000000001</v>
      </c>
      <c r="K527" s="43">
        <v>1378.01</v>
      </c>
      <c r="L527" s="43">
        <v>1602.19</v>
      </c>
      <c r="M527" s="43">
        <v>1660.85</v>
      </c>
      <c r="N527" s="43">
        <v>1722.12</v>
      </c>
      <c r="O527" s="43">
        <v>1785.56</v>
      </c>
      <c r="P527" s="43">
        <v>1784.6</v>
      </c>
      <c r="Q527" s="43">
        <v>1782.21</v>
      </c>
      <c r="R527" s="43">
        <v>1777.6</v>
      </c>
      <c r="S527" s="43">
        <v>1761.9</v>
      </c>
      <c r="T527" s="43">
        <v>1745.2</v>
      </c>
      <c r="U527" s="43">
        <v>1776.56</v>
      </c>
      <c r="V527" s="43">
        <v>1827.74</v>
      </c>
      <c r="W527" s="43">
        <v>1859.07</v>
      </c>
      <c r="X527" s="43">
        <v>1818.26</v>
      </c>
      <c r="Y527" s="43">
        <v>1763.4</v>
      </c>
      <c r="Z527" s="43">
        <v>1656.82</v>
      </c>
      <c r="AA527" s="43">
        <v>1575.27</v>
      </c>
    </row>
    <row r="528" spans="1:27" ht="12.75" hidden="1" customHeight="1" outlineLevel="1" x14ac:dyDescent="0.2">
      <c r="A528" s="92" t="s">
        <v>1317</v>
      </c>
      <c r="B528" s="62" t="s">
        <v>88</v>
      </c>
      <c r="C528" s="42" t="s">
        <v>77</v>
      </c>
      <c r="D528" s="43">
        <f>$D$438</f>
        <v>434.18</v>
      </c>
      <c r="E528" s="43">
        <f t="shared" ref="E528:AA528" si="307">$D$438</f>
        <v>434.18</v>
      </c>
      <c r="F528" s="43">
        <f t="shared" si="307"/>
        <v>434.18</v>
      </c>
      <c r="G528" s="43">
        <f t="shared" si="307"/>
        <v>434.18</v>
      </c>
      <c r="H528" s="43">
        <f t="shared" si="307"/>
        <v>434.18</v>
      </c>
      <c r="I528" s="43">
        <f t="shared" si="307"/>
        <v>434.18</v>
      </c>
      <c r="J528" s="43">
        <f t="shared" si="307"/>
        <v>434.18</v>
      </c>
      <c r="K528" s="43">
        <f t="shared" si="307"/>
        <v>434.18</v>
      </c>
      <c r="L528" s="43">
        <f t="shared" si="307"/>
        <v>434.18</v>
      </c>
      <c r="M528" s="43">
        <f t="shared" si="307"/>
        <v>434.18</v>
      </c>
      <c r="N528" s="43">
        <f t="shared" si="307"/>
        <v>434.18</v>
      </c>
      <c r="O528" s="43">
        <f t="shared" si="307"/>
        <v>434.18</v>
      </c>
      <c r="P528" s="43">
        <f t="shared" si="307"/>
        <v>434.18</v>
      </c>
      <c r="Q528" s="43">
        <f t="shared" si="307"/>
        <v>434.18</v>
      </c>
      <c r="R528" s="43">
        <f t="shared" si="307"/>
        <v>434.18</v>
      </c>
      <c r="S528" s="43">
        <f t="shared" si="307"/>
        <v>434.18</v>
      </c>
      <c r="T528" s="43">
        <f t="shared" si="307"/>
        <v>434.18</v>
      </c>
      <c r="U528" s="43">
        <f t="shared" si="307"/>
        <v>434.18</v>
      </c>
      <c r="V528" s="43">
        <f t="shared" si="307"/>
        <v>434.18</v>
      </c>
      <c r="W528" s="43">
        <f t="shared" si="307"/>
        <v>434.18</v>
      </c>
      <c r="X528" s="43">
        <f t="shared" si="307"/>
        <v>434.18</v>
      </c>
      <c r="Y528" s="43">
        <f t="shared" si="307"/>
        <v>434.18</v>
      </c>
      <c r="Z528" s="43">
        <f t="shared" si="307"/>
        <v>434.18</v>
      </c>
      <c r="AA528" s="43">
        <f t="shared" si="307"/>
        <v>434.18</v>
      </c>
    </row>
    <row r="529" spans="1:27" ht="12.75" hidden="1" customHeight="1" outlineLevel="1" x14ac:dyDescent="0.2">
      <c r="A529" s="92" t="s">
        <v>1318</v>
      </c>
      <c r="B529" s="62" t="s">
        <v>81</v>
      </c>
      <c r="C529" s="42" t="s">
        <v>77</v>
      </c>
      <c r="D529" s="43">
        <v>4.7699999999999996</v>
      </c>
      <c r="E529" s="43">
        <v>4.7699999999999996</v>
      </c>
      <c r="F529" s="43">
        <v>4.7699999999999996</v>
      </c>
      <c r="G529" s="43">
        <v>4.7699999999999996</v>
      </c>
      <c r="H529" s="43">
        <v>4.7699999999999996</v>
      </c>
      <c r="I529" s="43">
        <v>4.7699999999999996</v>
      </c>
      <c r="J529" s="43">
        <v>4.7699999999999996</v>
      </c>
      <c r="K529" s="43">
        <v>4.7699999999999996</v>
      </c>
      <c r="L529" s="43">
        <v>4.7699999999999996</v>
      </c>
      <c r="M529" s="43">
        <v>4.7699999999999996</v>
      </c>
      <c r="N529" s="43">
        <v>4.7699999999999996</v>
      </c>
      <c r="O529" s="43">
        <v>4.7699999999999996</v>
      </c>
      <c r="P529" s="43">
        <v>4.7699999999999996</v>
      </c>
      <c r="Q529" s="43">
        <v>4.7699999999999996</v>
      </c>
      <c r="R529" s="43">
        <v>4.7699999999999996</v>
      </c>
      <c r="S529" s="43">
        <v>4.7699999999999996</v>
      </c>
      <c r="T529" s="43">
        <v>4.7699999999999996</v>
      </c>
      <c r="U529" s="43">
        <v>4.7699999999999996</v>
      </c>
      <c r="V529" s="43">
        <v>4.7699999999999996</v>
      </c>
      <c r="W529" s="43">
        <v>4.7699999999999996</v>
      </c>
      <c r="X529" s="43">
        <v>4.7699999999999996</v>
      </c>
      <c r="Y529" s="43">
        <v>4.7699999999999996</v>
      </c>
      <c r="Z529" s="43">
        <v>4.7699999999999996</v>
      </c>
      <c r="AA529" s="43">
        <v>4.7699999999999996</v>
      </c>
    </row>
    <row r="530" spans="1:27" ht="12.75" hidden="1" customHeight="1" outlineLevel="1" x14ac:dyDescent="0.2">
      <c r="A530" s="92" t="s">
        <v>1319</v>
      </c>
      <c r="B530" s="62" t="s">
        <v>79</v>
      </c>
      <c r="C530" s="42" t="s">
        <v>77</v>
      </c>
      <c r="D530" s="43">
        <f>$D$11</f>
        <v>110.23</v>
      </c>
      <c r="E530" s="43">
        <f t="shared" ref="E530:AA530" si="308">$D$11</f>
        <v>110.23</v>
      </c>
      <c r="F530" s="43">
        <f t="shared" si="308"/>
        <v>110.23</v>
      </c>
      <c r="G530" s="43">
        <f t="shared" si="308"/>
        <v>110.23</v>
      </c>
      <c r="H530" s="43">
        <f t="shared" si="308"/>
        <v>110.23</v>
      </c>
      <c r="I530" s="43">
        <f t="shared" si="308"/>
        <v>110.23</v>
      </c>
      <c r="J530" s="43">
        <f t="shared" si="308"/>
        <v>110.23</v>
      </c>
      <c r="K530" s="43">
        <f t="shared" si="308"/>
        <v>110.23</v>
      </c>
      <c r="L530" s="43">
        <f t="shared" si="308"/>
        <v>110.23</v>
      </c>
      <c r="M530" s="43">
        <f t="shared" si="308"/>
        <v>110.23</v>
      </c>
      <c r="N530" s="43">
        <f t="shared" si="308"/>
        <v>110.23</v>
      </c>
      <c r="O530" s="43">
        <f t="shared" si="308"/>
        <v>110.23</v>
      </c>
      <c r="P530" s="43">
        <f t="shared" si="308"/>
        <v>110.23</v>
      </c>
      <c r="Q530" s="43">
        <f t="shared" si="308"/>
        <v>110.23</v>
      </c>
      <c r="R530" s="43">
        <f t="shared" si="308"/>
        <v>110.23</v>
      </c>
      <c r="S530" s="43">
        <f t="shared" si="308"/>
        <v>110.23</v>
      </c>
      <c r="T530" s="43">
        <f t="shared" si="308"/>
        <v>110.23</v>
      </c>
      <c r="U530" s="43">
        <f t="shared" si="308"/>
        <v>110.23</v>
      </c>
      <c r="V530" s="43">
        <f t="shared" si="308"/>
        <v>110.23</v>
      </c>
      <c r="W530" s="43">
        <f t="shared" si="308"/>
        <v>110.23</v>
      </c>
      <c r="X530" s="43">
        <f t="shared" si="308"/>
        <v>110.23</v>
      </c>
      <c r="Y530" s="43">
        <f t="shared" si="308"/>
        <v>110.23</v>
      </c>
      <c r="Z530" s="43">
        <f t="shared" si="308"/>
        <v>110.23</v>
      </c>
      <c r="AA530" s="43">
        <f t="shared" si="308"/>
        <v>110.23</v>
      </c>
    </row>
    <row r="531" spans="1:27" collapsed="1" x14ac:dyDescent="0.2">
      <c r="A531" s="91" t="s">
        <v>1320</v>
      </c>
      <c r="B531" s="27" t="str">
        <f>"20"&amp;"."&amp;$B$599&amp;"."&amp;$B$600</f>
        <v>20.02.2023</v>
      </c>
      <c r="C531" s="83" t="s">
        <v>74</v>
      </c>
      <c r="D531" s="84">
        <f>ROUND(((D532+D533+D535+D534)/1000),5)</f>
        <v>1.8311299999999999</v>
      </c>
      <c r="E531" s="84">
        <f>ROUND(((E532+E533+E535+E534)/1000),5)</f>
        <v>1.7744</v>
      </c>
      <c r="F531" s="84">
        <f>ROUND(((F532+F533+F535+F534)/1000),5)</f>
        <v>1.72549</v>
      </c>
      <c r="G531" s="84">
        <f t="shared" ref="G531:AA531" si="309">ROUND(((G532+G533+G535+G534)/1000),5)</f>
        <v>1.7246600000000001</v>
      </c>
      <c r="H531" s="84">
        <f t="shared" si="309"/>
        <v>1.7971900000000001</v>
      </c>
      <c r="I531" s="84">
        <f t="shared" si="309"/>
        <v>1.9339</v>
      </c>
      <c r="J531" s="84">
        <f t="shared" si="309"/>
        <v>2.1105900000000002</v>
      </c>
      <c r="K531" s="84">
        <f t="shared" si="309"/>
        <v>2.2551999999999999</v>
      </c>
      <c r="L531" s="84">
        <f t="shared" si="309"/>
        <v>2.3993000000000002</v>
      </c>
      <c r="M531" s="84">
        <f t="shared" si="309"/>
        <v>2.4244500000000002</v>
      </c>
      <c r="N531" s="84">
        <f t="shared" si="309"/>
        <v>2.4636999999999998</v>
      </c>
      <c r="O531" s="84">
        <f t="shared" si="309"/>
        <v>2.4956</v>
      </c>
      <c r="P531" s="84">
        <f t="shared" si="309"/>
        <v>2.44556</v>
      </c>
      <c r="Q531" s="84">
        <f t="shared" si="309"/>
        <v>2.4116499999999998</v>
      </c>
      <c r="R531" s="84">
        <f t="shared" si="309"/>
        <v>2.40984</v>
      </c>
      <c r="S531" s="84">
        <f t="shared" si="309"/>
        <v>2.4101400000000002</v>
      </c>
      <c r="T531" s="84">
        <f t="shared" si="309"/>
        <v>2.3720699999999999</v>
      </c>
      <c r="U531" s="84">
        <f t="shared" si="309"/>
        <v>2.3937900000000001</v>
      </c>
      <c r="V531" s="84">
        <f t="shared" si="309"/>
        <v>2.4312200000000002</v>
      </c>
      <c r="W531" s="84">
        <f t="shared" si="309"/>
        <v>2.4213</v>
      </c>
      <c r="X531" s="84">
        <f t="shared" si="309"/>
        <v>2.3752300000000002</v>
      </c>
      <c r="Y531" s="84">
        <f t="shared" si="309"/>
        <v>2.2902399999999998</v>
      </c>
      <c r="Z531" s="84">
        <f t="shared" si="309"/>
        <v>2.1273599999999999</v>
      </c>
      <c r="AA531" s="84">
        <f t="shared" si="309"/>
        <v>1.8612599999999999</v>
      </c>
    </row>
    <row r="532" spans="1:27" ht="12.75" hidden="1" customHeight="1" outlineLevel="1" x14ac:dyDescent="0.2">
      <c r="A532" s="92" t="s">
        <v>1321</v>
      </c>
      <c r="B532" s="62" t="s">
        <v>231</v>
      </c>
      <c r="C532" s="42" t="s">
        <v>77</v>
      </c>
      <c r="D532" s="43">
        <v>1281.95</v>
      </c>
      <c r="E532" s="43">
        <v>1225.22</v>
      </c>
      <c r="F532" s="43">
        <v>1176.31</v>
      </c>
      <c r="G532" s="43">
        <v>1175.48</v>
      </c>
      <c r="H532" s="43">
        <v>1248.01</v>
      </c>
      <c r="I532" s="43">
        <v>1384.72</v>
      </c>
      <c r="J532" s="43">
        <v>1561.41</v>
      </c>
      <c r="K532" s="43">
        <v>1706.02</v>
      </c>
      <c r="L532" s="43">
        <v>1850.12</v>
      </c>
      <c r="M532" s="43">
        <v>1875.27</v>
      </c>
      <c r="N532" s="43">
        <v>1914.52</v>
      </c>
      <c r="O532" s="43">
        <v>1946.42</v>
      </c>
      <c r="P532" s="43">
        <v>1896.38</v>
      </c>
      <c r="Q532" s="43">
        <v>1862.47</v>
      </c>
      <c r="R532" s="43">
        <v>1860.66</v>
      </c>
      <c r="S532" s="43">
        <v>1860.96</v>
      </c>
      <c r="T532" s="43">
        <v>1822.89</v>
      </c>
      <c r="U532" s="43">
        <v>1844.61</v>
      </c>
      <c r="V532" s="43">
        <v>1882.04</v>
      </c>
      <c r="W532" s="43">
        <v>1872.12</v>
      </c>
      <c r="X532" s="43">
        <v>1826.05</v>
      </c>
      <c r="Y532" s="43">
        <v>1741.06</v>
      </c>
      <c r="Z532" s="43">
        <v>1578.18</v>
      </c>
      <c r="AA532" s="43">
        <v>1312.08</v>
      </c>
    </row>
    <row r="533" spans="1:27" ht="12.75" hidden="1" customHeight="1" outlineLevel="1" x14ac:dyDescent="0.2">
      <c r="A533" s="92" t="s">
        <v>1322</v>
      </c>
      <c r="B533" s="62" t="s">
        <v>88</v>
      </c>
      <c r="C533" s="42" t="s">
        <v>77</v>
      </c>
      <c r="D533" s="43">
        <f>$D$438</f>
        <v>434.18</v>
      </c>
      <c r="E533" s="43">
        <f t="shared" ref="E533:AA533" si="310">$D$438</f>
        <v>434.18</v>
      </c>
      <c r="F533" s="43">
        <f t="shared" si="310"/>
        <v>434.18</v>
      </c>
      <c r="G533" s="43">
        <f t="shared" si="310"/>
        <v>434.18</v>
      </c>
      <c r="H533" s="43">
        <f t="shared" si="310"/>
        <v>434.18</v>
      </c>
      <c r="I533" s="43">
        <f t="shared" si="310"/>
        <v>434.18</v>
      </c>
      <c r="J533" s="43">
        <f t="shared" si="310"/>
        <v>434.18</v>
      </c>
      <c r="K533" s="43">
        <f t="shared" si="310"/>
        <v>434.18</v>
      </c>
      <c r="L533" s="43">
        <f t="shared" si="310"/>
        <v>434.18</v>
      </c>
      <c r="M533" s="43">
        <f t="shared" si="310"/>
        <v>434.18</v>
      </c>
      <c r="N533" s="43">
        <f t="shared" si="310"/>
        <v>434.18</v>
      </c>
      <c r="O533" s="43">
        <f t="shared" si="310"/>
        <v>434.18</v>
      </c>
      <c r="P533" s="43">
        <f t="shared" si="310"/>
        <v>434.18</v>
      </c>
      <c r="Q533" s="43">
        <f t="shared" si="310"/>
        <v>434.18</v>
      </c>
      <c r="R533" s="43">
        <f t="shared" si="310"/>
        <v>434.18</v>
      </c>
      <c r="S533" s="43">
        <f t="shared" si="310"/>
        <v>434.18</v>
      </c>
      <c r="T533" s="43">
        <f t="shared" si="310"/>
        <v>434.18</v>
      </c>
      <c r="U533" s="43">
        <f t="shared" si="310"/>
        <v>434.18</v>
      </c>
      <c r="V533" s="43">
        <f t="shared" si="310"/>
        <v>434.18</v>
      </c>
      <c r="W533" s="43">
        <f t="shared" si="310"/>
        <v>434.18</v>
      </c>
      <c r="X533" s="43">
        <f t="shared" si="310"/>
        <v>434.18</v>
      </c>
      <c r="Y533" s="43">
        <f t="shared" si="310"/>
        <v>434.18</v>
      </c>
      <c r="Z533" s="43">
        <f t="shared" si="310"/>
        <v>434.18</v>
      </c>
      <c r="AA533" s="43">
        <f t="shared" si="310"/>
        <v>434.18</v>
      </c>
    </row>
    <row r="534" spans="1:27" ht="12.75" hidden="1" customHeight="1" outlineLevel="1" x14ac:dyDescent="0.2">
      <c r="A534" s="92" t="s">
        <v>1323</v>
      </c>
      <c r="B534" s="62" t="s">
        <v>81</v>
      </c>
      <c r="C534" s="42" t="s">
        <v>77</v>
      </c>
      <c r="D534" s="43">
        <v>4.7699999999999996</v>
      </c>
      <c r="E534" s="43">
        <v>4.7699999999999996</v>
      </c>
      <c r="F534" s="43">
        <v>4.7699999999999996</v>
      </c>
      <c r="G534" s="43">
        <v>4.7699999999999996</v>
      </c>
      <c r="H534" s="43">
        <v>4.7699999999999996</v>
      </c>
      <c r="I534" s="43">
        <v>4.7699999999999996</v>
      </c>
      <c r="J534" s="43">
        <v>4.7699999999999996</v>
      </c>
      <c r="K534" s="43">
        <v>4.7699999999999996</v>
      </c>
      <c r="L534" s="43">
        <v>4.7699999999999996</v>
      </c>
      <c r="M534" s="43">
        <v>4.7699999999999996</v>
      </c>
      <c r="N534" s="43">
        <v>4.7699999999999996</v>
      </c>
      <c r="O534" s="43">
        <v>4.7699999999999996</v>
      </c>
      <c r="P534" s="43">
        <v>4.7699999999999996</v>
      </c>
      <c r="Q534" s="43">
        <v>4.7699999999999996</v>
      </c>
      <c r="R534" s="43">
        <v>4.7699999999999996</v>
      </c>
      <c r="S534" s="43">
        <v>4.7699999999999996</v>
      </c>
      <c r="T534" s="43">
        <v>4.7699999999999996</v>
      </c>
      <c r="U534" s="43">
        <v>4.7699999999999996</v>
      </c>
      <c r="V534" s="43">
        <v>4.7699999999999996</v>
      </c>
      <c r="W534" s="43">
        <v>4.7699999999999996</v>
      </c>
      <c r="X534" s="43">
        <v>4.7699999999999996</v>
      </c>
      <c r="Y534" s="43">
        <v>4.7699999999999996</v>
      </c>
      <c r="Z534" s="43">
        <v>4.7699999999999996</v>
      </c>
      <c r="AA534" s="43">
        <v>4.7699999999999996</v>
      </c>
    </row>
    <row r="535" spans="1:27" ht="12.75" hidden="1" customHeight="1" outlineLevel="1" x14ac:dyDescent="0.2">
      <c r="A535" s="92" t="s">
        <v>1324</v>
      </c>
      <c r="B535" s="62" t="s">
        <v>79</v>
      </c>
      <c r="C535" s="42" t="s">
        <v>77</v>
      </c>
      <c r="D535" s="43">
        <f>$D$11</f>
        <v>110.23</v>
      </c>
      <c r="E535" s="43">
        <f t="shared" ref="E535:AA535" si="311">$D$11</f>
        <v>110.23</v>
      </c>
      <c r="F535" s="43">
        <f t="shared" si="311"/>
        <v>110.23</v>
      </c>
      <c r="G535" s="43">
        <f t="shared" si="311"/>
        <v>110.23</v>
      </c>
      <c r="H535" s="43">
        <f t="shared" si="311"/>
        <v>110.23</v>
      </c>
      <c r="I535" s="43">
        <f t="shared" si="311"/>
        <v>110.23</v>
      </c>
      <c r="J535" s="43">
        <f t="shared" si="311"/>
        <v>110.23</v>
      </c>
      <c r="K535" s="43">
        <f t="shared" si="311"/>
        <v>110.23</v>
      </c>
      <c r="L535" s="43">
        <f t="shared" si="311"/>
        <v>110.23</v>
      </c>
      <c r="M535" s="43">
        <f t="shared" si="311"/>
        <v>110.23</v>
      </c>
      <c r="N535" s="43">
        <f t="shared" si="311"/>
        <v>110.23</v>
      </c>
      <c r="O535" s="43">
        <f t="shared" si="311"/>
        <v>110.23</v>
      </c>
      <c r="P535" s="43">
        <f t="shared" si="311"/>
        <v>110.23</v>
      </c>
      <c r="Q535" s="43">
        <f t="shared" si="311"/>
        <v>110.23</v>
      </c>
      <c r="R535" s="43">
        <f t="shared" si="311"/>
        <v>110.23</v>
      </c>
      <c r="S535" s="43">
        <f t="shared" si="311"/>
        <v>110.23</v>
      </c>
      <c r="T535" s="43">
        <f t="shared" si="311"/>
        <v>110.23</v>
      </c>
      <c r="U535" s="43">
        <f t="shared" si="311"/>
        <v>110.23</v>
      </c>
      <c r="V535" s="43">
        <f t="shared" si="311"/>
        <v>110.23</v>
      </c>
      <c r="W535" s="43">
        <f t="shared" si="311"/>
        <v>110.23</v>
      </c>
      <c r="X535" s="43">
        <f t="shared" si="311"/>
        <v>110.23</v>
      </c>
      <c r="Y535" s="43">
        <f t="shared" si="311"/>
        <v>110.23</v>
      </c>
      <c r="Z535" s="43">
        <f t="shared" si="311"/>
        <v>110.23</v>
      </c>
      <c r="AA535" s="43">
        <f t="shared" si="311"/>
        <v>110.23</v>
      </c>
    </row>
    <row r="536" spans="1:27" collapsed="1" x14ac:dyDescent="0.2">
      <c r="A536" s="91" t="s">
        <v>1325</v>
      </c>
      <c r="B536" s="27" t="str">
        <f>"21"&amp;"."&amp;$B$599&amp;"."&amp;$B$600</f>
        <v>21.02.2023</v>
      </c>
      <c r="C536" s="83" t="s">
        <v>74</v>
      </c>
      <c r="D536" s="84">
        <f>ROUND(((D537+D538+D540+D539)/1000),5)</f>
        <v>1.7567600000000001</v>
      </c>
      <c r="E536" s="84">
        <f>ROUND(((E537+E538+E540+E539)/1000),5)</f>
        <v>1.6746799999999999</v>
      </c>
      <c r="F536" s="84">
        <f>ROUND(((F537+F538+F540+F539)/1000),5)</f>
        <v>1.65716</v>
      </c>
      <c r="G536" s="84">
        <f t="shared" ref="G536:AA536" si="312">ROUND(((G537+G538+G540+G539)/1000),5)</f>
        <v>1.6576500000000001</v>
      </c>
      <c r="H536" s="84">
        <f t="shared" si="312"/>
        <v>1.6810799999999999</v>
      </c>
      <c r="I536" s="84">
        <f t="shared" si="312"/>
        <v>1.7985199999999999</v>
      </c>
      <c r="J536" s="84">
        <f t="shared" si="312"/>
        <v>2.0524800000000001</v>
      </c>
      <c r="K536" s="84">
        <f t="shared" si="312"/>
        <v>2.2082899999999999</v>
      </c>
      <c r="L536" s="84">
        <f t="shared" si="312"/>
        <v>2.3147899999999999</v>
      </c>
      <c r="M536" s="84">
        <f t="shared" si="312"/>
        <v>2.3603499999999999</v>
      </c>
      <c r="N536" s="84">
        <f t="shared" si="312"/>
        <v>2.37656</v>
      </c>
      <c r="O536" s="84">
        <f t="shared" si="312"/>
        <v>2.4505599999999998</v>
      </c>
      <c r="P536" s="84">
        <f t="shared" si="312"/>
        <v>2.3951899999999999</v>
      </c>
      <c r="Q536" s="84">
        <f t="shared" si="312"/>
        <v>2.3819599999999999</v>
      </c>
      <c r="R536" s="84">
        <f t="shared" si="312"/>
        <v>2.4449100000000001</v>
      </c>
      <c r="S536" s="84">
        <f t="shared" si="312"/>
        <v>2.3500899999999998</v>
      </c>
      <c r="T536" s="84">
        <f t="shared" si="312"/>
        <v>2.3083900000000002</v>
      </c>
      <c r="U536" s="84">
        <f t="shared" si="312"/>
        <v>2.32443</v>
      </c>
      <c r="V536" s="84">
        <f t="shared" si="312"/>
        <v>2.36694</v>
      </c>
      <c r="W536" s="84">
        <f t="shared" si="312"/>
        <v>2.3885900000000002</v>
      </c>
      <c r="X536" s="84">
        <f t="shared" si="312"/>
        <v>2.3341099999999999</v>
      </c>
      <c r="Y536" s="84">
        <f t="shared" si="312"/>
        <v>2.2865600000000001</v>
      </c>
      <c r="Z536" s="84">
        <f t="shared" si="312"/>
        <v>2.1353200000000001</v>
      </c>
      <c r="AA536" s="84">
        <f t="shared" si="312"/>
        <v>1.8909400000000001</v>
      </c>
    </row>
    <row r="537" spans="1:27" ht="12.75" hidden="1" customHeight="1" outlineLevel="1" x14ac:dyDescent="0.2">
      <c r="A537" s="92" t="s">
        <v>1326</v>
      </c>
      <c r="B537" s="62" t="s">
        <v>231</v>
      </c>
      <c r="C537" s="42" t="s">
        <v>77</v>
      </c>
      <c r="D537" s="43">
        <v>1207.58</v>
      </c>
      <c r="E537" s="43">
        <v>1125.5</v>
      </c>
      <c r="F537" s="43">
        <v>1107.98</v>
      </c>
      <c r="G537" s="43">
        <v>1108.47</v>
      </c>
      <c r="H537" s="43">
        <v>1131.9000000000001</v>
      </c>
      <c r="I537" s="43">
        <v>1249.3399999999999</v>
      </c>
      <c r="J537" s="43">
        <v>1503.3</v>
      </c>
      <c r="K537" s="43">
        <v>1659.11</v>
      </c>
      <c r="L537" s="43">
        <v>1765.61</v>
      </c>
      <c r="M537" s="43">
        <v>1811.17</v>
      </c>
      <c r="N537" s="43">
        <v>1827.38</v>
      </c>
      <c r="O537" s="43">
        <v>1901.38</v>
      </c>
      <c r="P537" s="43">
        <v>1846.01</v>
      </c>
      <c r="Q537" s="43">
        <v>1832.78</v>
      </c>
      <c r="R537" s="43">
        <v>1895.73</v>
      </c>
      <c r="S537" s="43">
        <v>1800.91</v>
      </c>
      <c r="T537" s="43">
        <v>1759.21</v>
      </c>
      <c r="U537" s="43">
        <v>1775.25</v>
      </c>
      <c r="V537" s="43">
        <v>1817.76</v>
      </c>
      <c r="W537" s="43">
        <v>1839.41</v>
      </c>
      <c r="X537" s="43">
        <v>1784.93</v>
      </c>
      <c r="Y537" s="43">
        <v>1737.38</v>
      </c>
      <c r="Z537" s="43">
        <v>1586.14</v>
      </c>
      <c r="AA537" s="43">
        <v>1341.76</v>
      </c>
    </row>
    <row r="538" spans="1:27" ht="12.75" hidden="1" customHeight="1" outlineLevel="1" x14ac:dyDescent="0.2">
      <c r="A538" s="92" t="s">
        <v>1327</v>
      </c>
      <c r="B538" s="62" t="s">
        <v>88</v>
      </c>
      <c r="C538" s="42" t="s">
        <v>77</v>
      </c>
      <c r="D538" s="43">
        <f>$D$438</f>
        <v>434.18</v>
      </c>
      <c r="E538" s="43">
        <f t="shared" ref="E538:AA538" si="313">$D$438</f>
        <v>434.18</v>
      </c>
      <c r="F538" s="43">
        <f t="shared" si="313"/>
        <v>434.18</v>
      </c>
      <c r="G538" s="43">
        <f t="shared" si="313"/>
        <v>434.18</v>
      </c>
      <c r="H538" s="43">
        <f t="shared" si="313"/>
        <v>434.18</v>
      </c>
      <c r="I538" s="43">
        <f t="shared" si="313"/>
        <v>434.18</v>
      </c>
      <c r="J538" s="43">
        <f t="shared" si="313"/>
        <v>434.18</v>
      </c>
      <c r="K538" s="43">
        <f t="shared" si="313"/>
        <v>434.18</v>
      </c>
      <c r="L538" s="43">
        <f t="shared" si="313"/>
        <v>434.18</v>
      </c>
      <c r="M538" s="43">
        <f t="shared" si="313"/>
        <v>434.18</v>
      </c>
      <c r="N538" s="43">
        <f t="shared" si="313"/>
        <v>434.18</v>
      </c>
      <c r="O538" s="43">
        <f t="shared" si="313"/>
        <v>434.18</v>
      </c>
      <c r="P538" s="43">
        <f t="shared" si="313"/>
        <v>434.18</v>
      </c>
      <c r="Q538" s="43">
        <f t="shared" si="313"/>
        <v>434.18</v>
      </c>
      <c r="R538" s="43">
        <f t="shared" si="313"/>
        <v>434.18</v>
      </c>
      <c r="S538" s="43">
        <f t="shared" si="313"/>
        <v>434.18</v>
      </c>
      <c r="T538" s="43">
        <f t="shared" si="313"/>
        <v>434.18</v>
      </c>
      <c r="U538" s="43">
        <f t="shared" si="313"/>
        <v>434.18</v>
      </c>
      <c r="V538" s="43">
        <f t="shared" si="313"/>
        <v>434.18</v>
      </c>
      <c r="W538" s="43">
        <f t="shared" si="313"/>
        <v>434.18</v>
      </c>
      <c r="X538" s="43">
        <f t="shared" si="313"/>
        <v>434.18</v>
      </c>
      <c r="Y538" s="43">
        <f t="shared" si="313"/>
        <v>434.18</v>
      </c>
      <c r="Z538" s="43">
        <f t="shared" si="313"/>
        <v>434.18</v>
      </c>
      <c r="AA538" s="43">
        <f t="shared" si="313"/>
        <v>434.18</v>
      </c>
    </row>
    <row r="539" spans="1:27" ht="12.75" hidden="1" customHeight="1" outlineLevel="1" x14ac:dyDescent="0.2">
      <c r="A539" s="92" t="s">
        <v>1328</v>
      </c>
      <c r="B539" s="62" t="s">
        <v>81</v>
      </c>
      <c r="C539" s="42" t="s">
        <v>77</v>
      </c>
      <c r="D539" s="43">
        <v>4.7699999999999996</v>
      </c>
      <c r="E539" s="43">
        <v>4.7699999999999996</v>
      </c>
      <c r="F539" s="43">
        <v>4.7699999999999996</v>
      </c>
      <c r="G539" s="43">
        <v>4.7699999999999996</v>
      </c>
      <c r="H539" s="43">
        <v>4.7699999999999996</v>
      </c>
      <c r="I539" s="43">
        <v>4.7699999999999996</v>
      </c>
      <c r="J539" s="43">
        <v>4.7699999999999996</v>
      </c>
      <c r="K539" s="43">
        <v>4.7699999999999996</v>
      </c>
      <c r="L539" s="43">
        <v>4.7699999999999996</v>
      </c>
      <c r="M539" s="43">
        <v>4.7699999999999996</v>
      </c>
      <c r="N539" s="43">
        <v>4.7699999999999996</v>
      </c>
      <c r="O539" s="43">
        <v>4.7699999999999996</v>
      </c>
      <c r="P539" s="43">
        <v>4.7699999999999996</v>
      </c>
      <c r="Q539" s="43">
        <v>4.7699999999999996</v>
      </c>
      <c r="R539" s="43">
        <v>4.7699999999999996</v>
      </c>
      <c r="S539" s="43">
        <v>4.7699999999999996</v>
      </c>
      <c r="T539" s="43">
        <v>4.7699999999999996</v>
      </c>
      <c r="U539" s="43">
        <v>4.7699999999999996</v>
      </c>
      <c r="V539" s="43">
        <v>4.7699999999999996</v>
      </c>
      <c r="W539" s="43">
        <v>4.7699999999999996</v>
      </c>
      <c r="X539" s="43">
        <v>4.7699999999999996</v>
      </c>
      <c r="Y539" s="43">
        <v>4.7699999999999996</v>
      </c>
      <c r="Z539" s="43">
        <v>4.7699999999999996</v>
      </c>
      <c r="AA539" s="43">
        <v>4.7699999999999996</v>
      </c>
    </row>
    <row r="540" spans="1:27" ht="12.75" hidden="1" customHeight="1" outlineLevel="1" x14ac:dyDescent="0.2">
      <c r="A540" s="92" t="s">
        <v>1329</v>
      </c>
      <c r="B540" s="62" t="s">
        <v>79</v>
      </c>
      <c r="C540" s="42" t="s">
        <v>77</v>
      </c>
      <c r="D540" s="43">
        <f>$D$11</f>
        <v>110.23</v>
      </c>
      <c r="E540" s="43">
        <f t="shared" ref="E540:AA540" si="314">$D$11</f>
        <v>110.23</v>
      </c>
      <c r="F540" s="43">
        <f t="shared" si="314"/>
        <v>110.23</v>
      </c>
      <c r="G540" s="43">
        <f t="shared" si="314"/>
        <v>110.23</v>
      </c>
      <c r="H540" s="43">
        <f t="shared" si="314"/>
        <v>110.23</v>
      </c>
      <c r="I540" s="43">
        <f t="shared" si="314"/>
        <v>110.23</v>
      </c>
      <c r="J540" s="43">
        <f t="shared" si="314"/>
        <v>110.23</v>
      </c>
      <c r="K540" s="43">
        <f t="shared" si="314"/>
        <v>110.23</v>
      </c>
      <c r="L540" s="43">
        <f t="shared" si="314"/>
        <v>110.23</v>
      </c>
      <c r="M540" s="43">
        <f t="shared" si="314"/>
        <v>110.23</v>
      </c>
      <c r="N540" s="43">
        <f t="shared" si="314"/>
        <v>110.23</v>
      </c>
      <c r="O540" s="43">
        <f t="shared" si="314"/>
        <v>110.23</v>
      </c>
      <c r="P540" s="43">
        <f t="shared" si="314"/>
        <v>110.23</v>
      </c>
      <c r="Q540" s="43">
        <f t="shared" si="314"/>
        <v>110.23</v>
      </c>
      <c r="R540" s="43">
        <f t="shared" si="314"/>
        <v>110.23</v>
      </c>
      <c r="S540" s="43">
        <f t="shared" si="314"/>
        <v>110.23</v>
      </c>
      <c r="T540" s="43">
        <f t="shared" si="314"/>
        <v>110.23</v>
      </c>
      <c r="U540" s="43">
        <f t="shared" si="314"/>
        <v>110.23</v>
      </c>
      <c r="V540" s="43">
        <f t="shared" si="314"/>
        <v>110.23</v>
      </c>
      <c r="W540" s="43">
        <f t="shared" si="314"/>
        <v>110.23</v>
      </c>
      <c r="X540" s="43">
        <f t="shared" si="314"/>
        <v>110.23</v>
      </c>
      <c r="Y540" s="43">
        <f t="shared" si="314"/>
        <v>110.23</v>
      </c>
      <c r="Z540" s="43">
        <f t="shared" si="314"/>
        <v>110.23</v>
      </c>
      <c r="AA540" s="43">
        <f t="shared" si="314"/>
        <v>110.23</v>
      </c>
    </row>
    <row r="541" spans="1:27" collapsed="1" x14ac:dyDescent="0.2">
      <c r="A541" s="91" t="s">
        <v>1330</v>
      </c>
      <c r="B541" s="27" t="str">
        <f>"22"&amp;"."&amp;$B$599&amp;"."&amp;$B$600</f>
        <v>22.02.2023</v>
      </c>
      <c r="C541" s="83" t="s">
        <v>74</v>
      </c>
      <c r="D541" s="84">
        <f>ROUND(((D542+D543+D545+D544)/1000),5)</f>
        <v>1.7764899999999999</v>
      </c>
      <c r="E541" s="84">
        <f>ROUND(((E542+E543+E545+E544)/1000),5)</f>
        <v>1.6778599999999999</v>
      </c>
      <c r="F541" s="84">
        <f>ROUND(((F542+F543+F545+F544)/1000),5)</f>
        <v>1.6712199999999999</v>
      </c>
      <c r="G541" s="84">
        <f t="shared" ref="G541:AA541" si="315">ROUND(((G542+G543+G545+G544)/1000),5)</f>
        <v>1.6717</v>
      </c>
      <c r="H541" s="84">
        <f t="shared" si="315"/>
        <v>1.73075</v>
      </c>
      <c r="I541" s="84">
        <f t="shared" si="315"/>
        <v>1.83371</v>
      </c>
      <c r="J541" s="84">
        <f t="shared" si="315"/>
        <v>2.0895600000000001</v>
      </c>
      <c r="K541" s="84">
        <f t="shared" si="315"/>
        <v>2.2349999999999999</v>
      </c>
      <c r="L541" s="84">
        <f t="shared" si="315"/>
        <v>2.38571</v>
      </c>
      <c r="M541" s="84">
        <f t="shared" si="315"/>
        <v>2.4214099999999998</v>
      </c>
      <c r="N541" s="84">
        <f t="shared" si="315"/>
        <v>2.4394300000000002</v>
      </c>
      <c r="O541" s="84">
        <f t="shared" si="315"/>
        <v>2.4727199999999998</v>
      </c>
      <c r="P541" s="84">
        <f t="shared" si="315"/>
        <v>2.45167</v>
      </c>
      <c r="Q541" s="84">
        <f t="shared" si="315"/>
        <v>2.42761</v>
      </c>
      <c r="R541" s="84">
        <f t="shared" si="315"/>
        <v>2.4552200000000002</v>
      </c>
      <c r="S541" s="84">
        <f t="shared" si="315"/>
        <v>2.4015499999999999</v>
      </c>
      <c r="T541" s="84">
        <f t="shared" si="315"/>
        <v>2.36524</v>
      </c>
      <c r="U541" s="84">
        <f t="shared" si="315"/>
        <v>2.3768600000000002</v>
      </c>
      <c r="V541" s="84">
        <f t="shared" si="315"/>
        <v>2.43181</v>
      </c>
      <c r="W541" s="84">
        <f t="shared" si="315"/>
        <v>2.4719699999999998</v>
      </c>
      <c r="X541" s="84">
        <f t="shared" si="315"/>
        <v>2.4221200000000001</v>
      </c>
      <c r="Y541" s="84">
        <f t="shared" si="315"/>
        <v>2.3822000000000001</v>
      </c>
      <c r="Z541" s="84">
        <f t="shared" si="315"/>
        <v>2.2103000000000002</v>
      </c>
      <c r="AA541" s="84">
        <f t="shared" si="315"/>
        <v>2.1407099999999999</v>
      </c>
    </row>
    <row r="542" spans="1:27" ht="12.75" hidden="1" customHeight="1" outlineLevel="1" x14ac:dyDescent="0.2">
      <c r="A542" s="92" t="s">
        <v>1331</v>
      </c>
      <c r="B542" s="62" t="s">
        <v>231</v>
      </c>
      <c r="C542" s="42" t="s">
        <v>77</v>
      </c>
      <c r="D542" s="43">
        <v>1227.31</v>
      </c>
      <c r="E542" s="43">
        <v>1128.68</v>
      </c>
      <c r="F542" s="43">
        <v>1122.04</v>
      </c>
      <c r="G542" s="43">
        <v>1122.52</v>
      </c>
      <c r="H542" s="43">
        <v>1181.57</v>
      </c>
      <c r="I542" s="43">
        <v>1284.53</v>
      </c>
      <c r="J542" s="43">
        <v>1540.38</v>
      </c>
      <c r="K542" s="43">
        <v>1685.82</v>
      </c>
      <c r="L542" s="43">
        <v>1836.53</v>
      </c>
      <c r="M542" s="43">
        <v>1872.23</v>
      </c>
      <c r="N542" s="43">
        <v>1890.25</v>
      </c>
      <c r="O542" s="43">
        <v>1923.54</v>
      </c>
      <c r="P542" s="43">
        <v>1902.49</v>
      </c>
      <c r="Q542" s="43">
        <v>1878.43</v>
      </c>
      <c r="R542" s="43">
        <v>1906.04</v>
      </c>
      <c r="S542" s="43">
        <v>1852.37</v>
      </c>
      <c r="T542" s="43">
        <v>1816.06</v>
      </c>
      <c r="U542" s="43">
        <v>1827.68</v>
      </c>
      <c r="V542" s="43">
        <v>1882.63</v>
      </c>
      <c r="W542" s="43">
        <v>1922.79</v>
      </c>
      <c r="X542" s="43">
        <v>1872.94</v>
      </c>
      <c r="Y542" s="43">
        <v>1833.02</v>
      </c>
      <c r="Z542" s="43">
        <v>1661.12</v>
      </c>
      <c r="AA542" s="43">
        <v>1591.53</v>
      </c>
    </row>
    <row r="543" spans="1:27" ht="12.75" hidden="1" customHeight="1" outlineLevel="1" x14ac:dyDescent="0.2">
      <c r="A543" s="92" t="s">
        <v>1332</v>
      </c>
      <c r="B543" s="62" t="s">
        <v>88</v>
      </c>
      <c r="C543" s="42" t="s">
        <v>77</v>
      </c>
      <c r="D543" s="43">
        <f>$D$438</f>
        <v>434.18</v>
      </c>
      <c r="E543" s="43">
        <f t="shared" ref="E543:AA543" si="316">$D$438</f>
        <v>434.18</v>
      </c>
      <c r="F543" s="43">
        <f t="shared" si="316"/>
        <v>434.18</v>
      </c>
      <c r="G543" s="43">
        <f t="shared" si="316"/>
        <v>434.18</v>
      </c>
      <c r="H543" s="43">
        <f t="shared" si="316"/>
        <v>434.18</v>
      </c>
      <c r="I543" s="43">
        <f t="shared" si="316"/>
        <v>434.18</v>
      </c>
      <c r="J543" s="43">
        <f t="shared" si="316"/>
        <v>434.18</v>
      </c>
      <c r="K543" s="43">
        <f t="shared" si="316"/>
        <v>434.18</v>
      </c>
      <c r="L543" s="43">
        <f t="shared" si="316"/>
        <v>434.18</v>
      </c>
      <c r="M543" s="43">
        <f t="shared" si="316"/>
        <v>434.18</v>
      </c>
      <c r="N543" s="43">
        <f t="shared" si="316"/>
        <v>434.18</v>
      </c>
      <c r="O543" s="43">
        <f t="shared" si="316"/>
        <v>434.18</v>
      </c>
      <c r="P543" s="43">
        <f t="shared" si="316"/>
        <v>434.18</v>
      </c>
      <c r="Q543" s="43">
        <f t="shared" si="316"/>
        <v>434.18</v>
      </c>
      <c r="R543" s="43">
        <f t="shared" si="316"/>
        <v>434.18</v>
      </c>
      <c r="S543" s="43">
        <f t="shared" si="316"/>
        <v>434.18</v>
      </c>
      <c r="T543" s="43">
        <f t="shared" si="316"/>
        <v>434.18</v>
      </c>
      <c r="U543" s="43">
        <f t="shared" si="316"/>
        <v>434.18</v>
      </c>
      <c r="V543" s="43">
        <f t="shared" si="316"/>
        <v>434.18</v>
      </c>
      <c r="W543" s="43">
        <f t="shared" si="316"/>
        <v>434.18</v>
      </c>
      <c r="X543" s="43">
        <f t="shared" si="316"/>
        <v>434.18</v>
      </c>
      <c r="Y543" s="43">
        <f t="shared" si="316"/>
        <v>434.18</v>
      </c>
      <c r="Z543" s="43">
        <f t="shared" si="316"/>
        <v>434.18</v>
      </c>
      <c r="AA543" s="43">
        <f t="shared" si="316"/>
        <v>434.18</v>
      </c>
    </row>
    <row r="544" spans="1:27" ht="12.75" hidden="1" customHeight="1" outlineLevel="1" x14ac:dyDescent="0.2">
      <c r="A544" s="92" t="s">
        <v>1333</v>
      </c>
      <c r="B544" s="62" t="s">
        <v>81</v>
      </c>
      <c r="C544" s="42" t="s">
        <v>77</v>
      </c>
      <c r="D544" s="43">
        <v>4.7699999999999996</v>
      </c>
      <c r="E544" s="43">
        <v>4.7699999999999996</v>
      </c>
      <c r="F544" s="43">
        <v>4.7699999999999996</v>
      </c>
      <c r="G544" s="43">
        <v>4.7699999999999996</v>
      </c>
      <c r="H544" s="43">
        <v>4.7699999999999996</v>
      </c>
      <c r="I544" s="43">
        <v>4.7699999999999996</v>
      </c>
      <c r="J544" s="43">
        <v>4.7699999999999996</v>
      </c>
      <c r="K544" s="43">
        <v>4.7699999999999996</v>
      </c>
      <c r="L544" s="43">
        <v>4.7699999999999996</v>
      </c>
      <c r="M544" s="43">
        <v>4.7699999999999996</v>
      </c>
      <c r="N544" s="43">
        <v>4.7699999999999996</v>
      </c>
      <c r="O544" s="43">
        <v>4.7699999999999996</v>
      </c>
      <c r="P544" s="43">
        <v>4.7699999999999996</v>
      </c>
      <c r="Q544" s="43">
        <v>4.7699999999999996</v>
      </c>
      <c r="R544" s="43">
        <v>4.7699999999999996</v>
      </c>
      <c r="S544" s="43">
        <v>4.7699999999999996</v>
      </c>
      <c r="T544" s="43">
        <v>4.7699999999999996</v>
      </c>
      <c r="U544" s="43">
        <v>4.7699999999999996</v>
      </c>
      <c r="V544" s="43">
        <v>4.7699999999999996</v>
      </c>
      <c r="W544" s="43">
        <v>4.7699999999999996</v>
      </c>
      <c r="X544" s="43">
        <v>4.7699999999999996</v>
      </c>
      <c r="Y544" s="43">
        <v>4.7699999999999996</v>
      </c>
      <c r="Z544" s="43">
        <v>4.7699999999999996</v>
      </c>
      <c r="AA544" s="43">
        <v>4.7699999999999996</v>
      </c>
    </row>
    <row r="545" spans="1:27" ht="12.75" hidden="1" customHeight="1" outlineLevel="1" x14ac:dyDescent="0.2">
      <c r="A545" s="92" t="s">
        <v>1334</v>
      </c>
      <c r="B545" s="62" t="s">
        <v>79</v>
      </c>
      <c r="C545" s="42" t="s">
        <v>77</v>
      </c>
      <c r="D545" s="43">
        <f>$D$11</f>
        <v>110.23</v>
      </c>
      <c r="E545" s="43">
        <f t="shared" ref="E545:AA545" si="317">$D$11</f>
        <v>110.23</v>
      </c>
      <c r="F545" s="43">
        <f t="shared" si="317"/>
        <v>110.23</v>
      </c>
      <c r="G545" s="43">
        <f t="shared" si="317"/>
        <v>110.23</v>
      </c>
      <c r="H545" s="43">
        <f t="shared" si="317"/>
        <v>110.23</v>
      </c>
      <c r="I545" s="43">
        <f t="shared" si="317"/>
        <v>110.23</v>
      </c>
      <c r="J545" s="43">
        <f t="shared" si="317"/>
        <v>110.23</v>
      </c>
      <c r="K545" s="43">
        <f t="shared" si="317"/>
        <v>110.23</v>
      </c>
      <c r="L545" s="43">
        <f t="shared" si="317"/>
        <v>110.23</v>
      </c>
      <c r="M545" s="43">
        <f t="shared" si="317"/>
        <v>110.23</v>
      </c>
      <c r="N545" s="43">
        <f t="shared" si="317"/>
        <v>110.23</v>
      </c>
      <c r="O545" s="43">
        <f t="shared" si="317"/>
        <v>110.23</v>
      </c>
      <c r="P545" s="43">
        <f t="shared" si="317"/>
        <v>110.23</v>
      </c>
      <c r="Q545" s="43">
        <f t="shared" si="317"/>
        <v>110.23</v>
      </c>
      <c r="R545" s="43">
        <f t="shared" si="317"/>
        <v>110.23</v>
      </c>
      <c r="S545" s="43">
        <f t="shared" si="317"/>
        <v>110.23</v>
      </c>
      <c r="T545" s="43">
        <f t="shared" si="317"/>
        <v>110.23</v>
      </c>
      <c r="U545" s="43">
        <f t="shared" si="317"/>
        <v>110.23</v>
      </c>
      <c r="V545" s="43">
        <f t="shared" si="317"/>
        <v>110.23</v>
      </c>
      <c r="W545" s="43">
        <f t="shared" si="317"/>
        <v>110.23</v>
      </c>
      <c r="X545" s="43">
        <f t="shared" si="317"/>
        <v>110.23</v>
      </c>
      <c r="Y545" s="43">
        <f t="shared" si="317"/>
        <v>110.23</v>
      </c>
      <c r="Z545" s="43">
        <f t="shared" si="317"/>
        <v>110.23</v>
      </c>
      <c r="AA545" s="43">
        <f t="shared" si="317"/>
        <v>110.23</v>
      </c>
    </row>
    <row r="546" spans="1:27" collapsed="1" x14ac:dyDescent="0.2">
      <c r="A546" s="91" t="s">
        <v>1335</v>
      </c>
      <c r="B546" s="27" t="str">
        <f>"23"&amp;"."&amp;$B$599&amp;"."&amp;$B$600</f>
        <v>23.02.2023</v>
      </c>
      <c r="C546" s="83" t="s">
        <v>74</v>
      </c>
      <c r="D546" s="84">
        <f>ROUND(((D547+D548+D550+D549)/1000),5)</f>
        <v>2.0632999999999999</v>
      </c>
      <c r="E546" s="84">
        <f>ROUND(((E547+E548+E550+E549)/1000),5)</f>
        <v>1.8420799999999999</v>
      </c>
      <c r="F546" s="84">
        <f>ROUND(((F547+F548+F550+F549)/1000),5)</f>
        <v>1.80382</v>
      </c>
      <c r="G546" s="84">
        <f t="shared" ref="G546:AA546" si="318">ROUND(((G547+G548+G550+G549)/1000),5)</f>
        <v>1.7861199999999999</v>
      </c>
      <c r="H546" s="84">
        <f t="shared" si="318"/>
        <v>1.8159099999999999</v>
      </c>
      <c r="I546" s="84">
        <f t="shared" si="318"/>
        <v>1.84931</v>
      </c>
      <c r="J546" s="84">
        <f t="shared" si="318"/>
        <v>1.9532400000000001</v>
      </c>
      <c r="K546" s="84">
        <f t="shared" si="318"/>
        <v>2.08318</v>
      </c>
      <c r="L546" s="84">
        <f t="shared" si="318"/>
        <v>2.1945299999999999</v>
      </c>
      <c r="M546" s="84">
        <f t="shared" si="318"/>
        <v>2.3070499999999998</v>
      </c>
      <c r="N546" s="84">
        <f t="shared" si="318"/>
        <v>2.3533499999999998</v>
      </c>
      <c r="O546" s="84">
        <f t="shared" si="318"/>
        <v>2.36639</v>
      </c>
      <c r="P546" s="84">
        <f t="shared" si="318"/>
        <v>2.3562799999999999</v>
      </c>
      <c r="Q546" s="84">
        <f t="shared" si="318"/>
        <v>2.3506300000000002</v>
      </c>
      <c r="R546" s="84">
        <f t="shared" si="318"/>
        <v>2.3089599999999999</v>
      </c>
      <c r="S546" s="84">
        <f t="shared" si="318"/>
        <v>2.3040400000000001</v>
      </c>
      <c r="T546" s="84">
        <f t="shared" si="318"/>
        <v>2.2988</v>
      </c>
      <c r="U546" s="84">
        <f t="shared" si="318"/>
        <v>2.3275100000000002</v>
      </c>
      <c r="V546" s="84">
        <f t="shared" si="318"/>
        <v>2.3807700000000001</v>
      </c>
      <c r="W546" s="84">
        <f t="shared" si="318"/>
        <v>2.38374</v>
      </c>
      <c r="X546" s="84">
        <f t="shared" si="318"/>
        <v>2.3950399999999998</v>
      </c>
      <c r="Y546" s="84">
        <f t="shared" si="318"/>
        <v>2.33718</v>
      </c>
      <c r="Z546" s="84">
        <f t="shared" si="318"/>
        <v>2.2063000000000001</v>
      </c>
      <c r="AA546" s="84">
        <f t="shared" si="318"/>
        <v>2.1537299999999999</v>
      </c>
    </row>
    <row r="547" spans="1:27" ht="12.75" hidden="1" customHeight="1" outlineLevel="1" x14ac:dyDescent="0.2">
      <c r="A547" s="92" t="s">
        <v>1336</v>
      </c>
      <c r="B547" s="62" t="s">
        <v>231</v>
      </c>
      <c r="C547" s="42" t="s">
        <v>77</v>
      </c>
      <c r="D547" s="43">
        <v>1514.12</v>
      </c>
      <c r="E547" s="43">
        <v>1292.9000000000001</v>
      </c>
      <c r="F547" s="43">
        <v>1254.6400000000001</v>
      </c>
      <c r="G547" s="43">
        <v>1236.94</v>
      </c>
      <c r="H547" s="43">
        <v>1266.73</v>
      </c>
      <c r="I547" s="43">
        <v>1300.1300000000001</v>
      </c>
      <c r="J547" s="43">
        <v>1404.06</v>
      </c>
      <c r="K547" s="43">
        <v>1534</v>
      </c>
      <c r="L547" s="43">
        <v>1645.35</v>
      </c>
      <c r="M547" s="43">
        <v>1757.87</v>
      </c>
      <c r="N547" s="43">
        <v>1804.17</v>
      </c>
      <c r="O547" s="43">
        <v>1817.21</v>
      </c>
      <c r="P547" s="43">
        <v>1807.1</v>
      </c>
      <c r="Q547" s="43">
        <v>1801.45</v>
      </c>
      <c r="R547" s="43">
        <v>1759.78</v>
      </c>
      <c r="S547" s="43">
        <v>1754.86</v>
      </c>
      <c r="T547" s="43">
        <v>1749.62</v>
      </c>
      <c r="U547" s="43">
        <v>1778.33</v>
      </c>
      <c r="V547" s="43">
        <v>1831.59</v>
      </c>
      <c r="W547" s="43">
        <v>1834.56</v>
      </c>
      <c r="X547" s="43">
        <v>1845.86</v>
      </c>
      <c r="Y547" s="43">
        <v>1788</v>
      </c>
      <c r="Z547" s="43">
        <v>1657.12</v>
      </c>
      <c r="AA547" s="43">
        <v>1604.55</v>
      </c>
    </row>
    <row r="548" spans="1:27" ht="12.75" hidden="1" customHeight="1" outlineLevel="1" x14ac:dyDescent="0.2">
      <c r="A548" s="92" t="s">
        <v>1337</v>
      </c>
      <c r="B548" s="62" t="s">
        <v>88</v>
      </c>
      <c r="C548" s="42" t="s">
        <v>77</v>
      </c>
      <c r="D548" s="43">
        <f>$D$438</f>
        <v>434.18</v>
      </c>
      <c r="E548" s="43">
        <f t="shared" ref="E548:AA548" si="319">$D$438</f>
        <v>434.18</v>
      </c>
      <c r="F548" s="43">
        <f t="shared" si="319"/>
        <v>434.18</v>
      </c>
      <c r="G548" s="43">
        <f t="shared" si="319"/>
        <v>434.18</v>
      </c>
      <c r="H548" s="43">
        <f t="shared" si="319"/>
        <v>434.18</v>
      </c>
      <c r="I548" s="43">
        <f t="shared" si="319"/>
        <v>434.18</v>
      </c>
      <c r="J548" s="43">
        <f t="shared" si="319"/>
        <v>434.18</v>
      </c>
      <c r="K548" s="43">
        <f t="shared" si="319"/>
        <v>434.18</v>
      </c>
      <c r="L548" s="43">
        <f t="shared" si="319"/>
        <v>434.18</v>
      </c>
      <c r="M548" s="43">
        <f t="shared" si="319"/>
        <v>434.18</v>
      </c>
      <c r="N548" s="43">
        <f t="shared" si="319"/>
        <v>434.18</v>
      </c>
      <c r="O548" s="43">
        <f t="shared" si="319"/>
        <v>434.18</v>
      </c>
      <c r="P548" s="43">
        <f t="shared" si="319"/>
        <v>434.18</v>
      </c>
      <c r="Q548" s="43">
        <f t="shared" si="319"/>
        <v>434.18</v>
      </c>
      <c r="R548" s="43">
        <f t="shared" si="319"/>
        <v>434.18</v>
      </c>
      <c r="S548" s="43">
        <f t="shared" si="319"/>
        <v>434.18</v>
      </c>
      <c r="T548" s="43">
        <f t="shared" si="319"/>
        <v>434.18</v>
      </c>
      <c r="U548" s="43">
        <f t="shared" si="319"/>
        <v>434.18</v>
      </c>
      <c r="V548" s="43">
        <f t="shared" si="319"/>
        <v>434.18</v>
      </c>
      <c r="W548" s="43">
        <f t="shared" si="319"/>
        <v>434.18</v>
      </c>
      <c r="X548" s="43">
        <f t="shared" si="319"/>
        <v>434.18</v>
      </c>
      <c r="Y548" s="43">
        <f t="shared" si="319"/>
        <v>434.18</v>
      </c>
      <c r="Z548" s="43">
        <f t="shared" si="319"/>
        <v>434.18</v>
      </c>
      <c r="AA548" s="43">
        <f t="shared" si="319"/>
        <v>434.18</v>
      </c>
    </row>
    <row r="549" spans="1:27" ht="12.75" hidden="1" customHeight="1" outlineLevel="1" x14ac:dyDescent="0.2">
      <c r="A549" s="92" t="s">
        <v>1338</v>
      </c>
      <c r="B549" s="62" t="s">
        <v>81</v>
      </c>
      <c r="C549" s="42" t="s">
        <v>77</v>
      </c>
      <c r="D549" s="43">
        <v>4.7699999999999996</v>
      </c>
      <c r="E549" s="43">
        <v>4.7699999999999996</v>
      </c>
      <c r="F549" s="43">
        <v>4.7699999999999996</v>
      </c>
      <c r="G549" s="43">
        <v>4.7699999999999996</v>
      </c>
      <c r="H549" s="43">
        <v>4.7699999999999996</v>
      </c>
      <c r="I549" s="43">
        <v>4.7699999999999996</v>
      </c>
      <c r="J549" s="43">
        <v>4.7699999999999996</v>
      </c>
      <c r="K549" s="43">
        <v>4.7699999999999996</v>
      </c>
      <c r="L549" s="43">
        <v>4.7699999999999996</v>
      </c>
      <c r="M549" s="43">
        <v>4.7699999999999996</v>
      </c>
      <c r="N549" s="43">
        <v>4.7699999999999996</v>
      </c>
      <c r="O549" s="43">
        <v>4.7699999999999996</v>
      </c>
      <c r="P549" s="43">
        <v>4.7699999999999996</v>
      </c>
      <c r="Q549" s="43">
        <v>4.7699999999999996</v>
      </c>
      <c r="R549" s="43">
        <v>4.7699999999999996</v>
      </c>
      <c r="S549" s="43">
        <v>4.7699999999999996</v>
      </c>
      <c r="T549" s="43">
        <v>4.7699999999999996</v>
      </c>
      <c r="U549" s="43">
        <v>4.7699999999999996</v>
      </c>
      <c r="V549" s="43">
        <v>4.7699999999999996</v>
      </c>
      <c r="W549" s="43">
        <v>4.7699999999999996</v>
      </c>
      <c r="X549" s="43">
        <v>4.7699999999999996</v>
      </c>
      <c r="Y549" s="43">
        <v>4.7699999999999996</v>
      </c>
      <c r="Z549" s="43">
        <v>4.7699999999999996</v>
      </c>
      <c r="AA549" s="43">
        <v>4.7699999999999996</v>
      </c>
    </row>
    <row r="550" spans="1:27" ht="12.75" hidden="1" customHeight="1" outlineLevel="1" x14ac:dyDescent="0.2">
      <c r="A550" s="92" t="s">
        <v>1339</v>
      </c>
      <c r="B550" s="62" t="s">
        <v>79</v>
      </c>
      <c r="C550" s="42" t="s">
        <v>77</v>
      </c>
      <c r="D550" s="43">
        <f>$D$11</f>
        <v>110.23</v>
      </c>
      <c r="E550" s="43">
        <f t="shared" ref="E550:AA550" si="320">$D$11</f>
        <v>110.23</v>
      </c>
      <c r="F550" s="43">
        <f t="shared" si="320"/>
        <v>110.23</v>
      </c>
      <c r="G550" s="43">
        <f t="shared" si="320"/>
        <v>110.23</v>
      </c>
      <c r="H550" s="43">
        <f t="shared" si="320"/>
        <v>110.23</v>
      </c>
      <c r="I550" s="43">
        <f t="shared" si="320"/>
        <v>110.23</v>
      </c>
      <c r="J550" s="43">
        <f t="shared" si="320"/>
        <v>110.23</v>
      </c>
      <c r="K550" s="43">
        <f t="shared" si="320"/>
        <v>110.23</v>
      </c>
      <c r="L550" s="43">
        <f t="shared" si="320"/>
        <v>110.23</v>
      </c>
      <c r="M550" s="43">
        <f t="shared" si="320"/>
        <v>110.23</v>
      </c>
      <c r="N550" s="43">
        <f t="shared" si="320"/>
        <v>110.23</v>
      </c>
      <c r="O550" s="43">
        <f t="shared" si="320"/>
        <v>110.23</v>
      </c>
      <c r="P550" s="43">
        <f t="shared" si="320"/>
        <v>110.23</v>
      </c>
      <c r="Q550" s="43">
        <f t="shared" si="320"/>
        <v>110.23</v>
      </c>
      <c r="R550" s="43">
        <f t="shared" si="320"/>
        <v>110.23</v>
      </c>
      <c r="S550" s="43">
        <f t="shared" si="320"/>
        <v>110.23</v>
      </c>
      <c r="T550" s="43">
        <f t="shared" si="320"/>
        <v>110.23</v>
      </c>
      <c r="U550" s="43">
        <f t="shared" si="320"/>
        <v>110.23</v>
      </c>
      <c r="V550" s="43">
        <f t="shared" si="320"/>
        <v>110.23</v>
      </c>
      <c r="W550" s="43">
        <f t="shared" si="320"/>
        <v>110.23</v>
      </c>
      <c r="X550" s="43">
        <f t="shared" si="320"/>
        <v>110.23</v>
      </c>
      <c r="Y550" s="43">
        <f t="shared" si="320"/>
        <v>110.23</v>
      </c>
      <c r="Z550" s="43">
        <f t="shared" si="320"/>
        <v>110.23</v>
      </c>
      <c r="AA550" s="43">
        <f t="shared" si="320"/>
        <v>110.23</v>
      </c>
    </row>
    <row r="551" spans="1:27" collapsed="1" x14ac:dyDescent="0.2">
      <c r="A551" s="91" t="s">
        <v>1340</v>
      </c>
      <c r="B551" s="27" t="str">
        <f>"24"&amp;"."&amp;$B$599&amp;"."&amp;$B$600</f>
        <v>24.02.2023</v>
      </c>
      <c r="C551" s="83" t="s">
        <v>74</v>
      </c>
      <c r="D551" s="84">
        <f>ROUND(((D552+D553+D555+D554)/1000),5)</f>
        <v>2.0828700000000002</v>
      </c>
      <c r="E551" s="84">
        <f>ROUND(((E552+E553+E555+E554)/1000),5)</f>
        <v>1.90645</v>
      </c>
      <c r="F551" s="84">
        <f>ROUND(((F552+F553+F555+F554)/1000),5)</f>
        <v>1.8164899999999999</v>
      </c>
      <c r="G551" s="84">
        <f t="shared" ref="G551:AA551" si="321">ROUND(((G552+G553+G555+G554)/1000),5)</f>
        <v>1.7798</v>
      </c>
      <c r="H551" s="84">
        <f t="shared" si="321"/>
        <v>1.8148299999999999</v>
      </c>
      <c r="I551" s="84">
        <f t="shared" si="321"/>
        <v>1.9019600000000001</v>
      </c>
      <c r="J551" s="84">
        <f t="shared" si="321"/>
        <v>2.0117500000000001</v>
      </c>
      <c r="K551" s="84">
        <f t="shared" si="321"/>
        <v>2.1415199999999999</v>
      </c>
      <c r="L551" s="84">
        <f t="shared" si="321"/>
        <v>2.2368600000000001</v>
      </c>
      <c r="M551" s="84">
        <f t="shared" si="321"/>
        <v>2.3915099999999998</v>
      </c>
      <c r="N551" s="84">
        <f t="shared" si="321"/>
        <v>2.4319000000000002</v>
      </c>
      <c r="O551" s="84">
        <f t="shared" si="321"/>
        <v>2.4457100000000001</v>
      </c>
      <c r="P551" s="84">
        <f t="shared" si="321"/>
        <v>2.4444699999999999</v>
      </c>
      <c r="Q551" s="84">
        <f t="shared" si="321"/>
        <v>2.4404499999999998</v>
      </c>
      <c r="R551" s="84">
        <f t="shared" si="321"/>
        <v>2.4037299999999999</v>
      </c>
      <c r="S551" s="84">
        <f t="shared" si="321"/>
        <v>2.3995899999999999</v>
      </c>
      <c r="T551" s="84">
        <f t="shared" si="321"/>
        <v>2.3912399999999998</v>
      </c>
      <c r="U551" s="84">
        <f t="shared" si="321"/>
        <v>2.4203700000000001</v>
      </c>
      <c r="V551" s="84">
        <f t="shared" si="321"/>
        <v>2.4519700000000002</v>
      </c>
      <c r="W551" s="84">
        <f t="shared" si="321"/>
        <v>2.44895</v>
      </c>
      <c r="X551" s="84">
        <f t="shared" si="321"/>
        <v>2.4558300000000002</v>
      </c>
      <c r="Y551" s="84">
        <f t="shared" si="321"/>
        <v>2.4147599999999998</v>
      </c>
      <c r="Z551" s="84">
        <f t="shared" si="321"/>
        <v>2.2096399999999998</v>
      </c>
      <c r="AA551" s="84">
        <f t="shared" si="321"/>
        <v>2.1696900000000001</v>
      </c>
    </row>
    <row r="552" spans="1:27" ht="12.75" hidden="1" customHeight="1" outlineLevel="1" x14ac:dyDescent="0.2">
      <c r="A552" s="92" t="s">
        <v>1341</v>
      </c>
      <c r="B552" s="62" t="s">
        <v>231</v>
      </c>
      <c r="C552" s="42" t="s">
        <v>77</v>
      </c>
      <c r="D552" s="43">
        <v>1533.69</v>
      </c>
      <c r="E552" s="43">
        <v>1357.27</v>
      </c>
      <c r="F552" s="43">
        <v>1267.31</v>
      </c>
      <c r="G552" s="43">
        <v>1230.6199999999999</v>
      </c>
      <c r="H552" s="43">
        <v>1265.6500000000001</v>
      </c>
      <c r="I552" s="43">
        <v>1352.78</v>
      </c>
      <c r="J552" s="43">
        <v>1462.57</v>
      </c>
      <c r="K552" s="43">
        <v>1592.34</v>
      </c>
      <c r="L552" s="43">
        <v>1687.68</v>
      </c>
      <c r="M552" s="43">
        <v>1842.33</v>
      </c>
      <c r="N552" s="43">
        <v>1882.72</v>
      </c>
      <c r="O552" s="43">
        <v>1896.53</v>
      </c>
      <c r="P552" s="43">
        <v>1895.29</v>
      </c>
      <c r="Q552" s="43">
        <v>1891.27</v>
      </c>
      <c r="R552" s="43">
        <v>1854.55</v>
      </c>
      <c r="S552" s="43">
        <v>1850.41</v>
      </c>
      <c r="T552" s="43">
        <v>1842.06</v>
      </c>
      <c r="U552" s="43">
        <v>1871.19</v>
      </c>
      <c r="V552" s="43">
        <v>1902.79</v>
      </c>
      <c r="W552" s="43">
        <v>1899.77</v>
      </c>
      <c r="X552" s="43">
        <v>1906.65</v>
      </c>
      <c r="Y552" s="43">
        <v>1865.58</v>
      </c>
      <c r="Z552" s="43">
        <v>1660.46</v>
      </c>
      <c r="AA552" s="43">
        <v>1620.51</v>
      </c>
    </row>
    <row r="553" spans="1:27" ht="12.75" hidden="1" customHeight="1" outlineLevel="1" x14ac:dyDescent="0.2">
      <c r="A553" s="92" t="s">
        <v>1342</v>
      </c>
      <c r="B553" s="62" t="s">
        <v>88</v>
      </c>
      <c r="C553" s="42" t="s">
        <v>77</v>
      </c>
      <c r="D553" s="43">
        <f>$D$438</f>
        <v>434.18</v>
      </c>
      <c r="E553" s="43">
        <f t="shared" ref="E553:AA553" si="322">$D$438</f>
        <v>434.18</v>
      </c>
      <c r="F553" s="43">
        <f t="shared" si="322"/>
        <v>434.18</v>
      </c>
      <c r="G553" s="43">
        <f t="shared" si="322"/>
        <v>434.18</v>
      </c>
      <c r="H553" s="43">
        <f t="shared" si="322"/>
        <v>434.18</v>
      </c>
      <c r="I553" s="43">
        <f t="shared" si="322"/>
        <v>434.18</v>
      </c>
      <c r="J553" s="43">
        <f t="shared" si="322"/>
        <v>434.18</v>
      </c>
      <c r="K553" s="43">
        <f t="shared" si="322"/>
        <v>434.18</v>
      </c>
      <c r="L553" s="43">
        <f t="shared" si="322"/>
        <v>434.18</v>
      </c>
      <c r="M553" s="43">
        <f t="shared" si="322"/>
        <v>434.18</v>
      </c>
      <c r="N553" s="43">
        <f t="shared" si="322"/>
        <v>434.18</v>
      </c>
      <c r="O553" s="43">
        <f t="shared" si="322"/>
        <v>434.18</v>
      </c>
      <c r="P553" s="43">
        <f t="shared" si="322"/>
        <v>434.18</v>
      </c>
      <c r="Q553" s="43">
        <f t="shared" si="322"/>
        <v>434.18</v>
      </c>
      <c r="R553" s="43">
        <f t="shared" si="322"/>
        <v>434.18</v>
      </c>
      <c r="S553" s="43">
        <f t="shared" si="322"/>
        <v>434.18</v>
      </c>
      <c r="T553" s="43">
        <f t="shared" si="322"/>
        <v>434.18</v>
      </c>
      <c r="U553" s="43">
        <f t="shared" si="322"/>
        <v>434.18</v>
      </c>
      <c r="V553" s="43">
        <f t="shared" si="322"/>
        <v>434.18</v>
      </c>
      <c r="W553" s="43">
        <f t="shared" si="322"/>
        <v>434.18</v>
      </c>
      <c r="X553" s="43">
        <f t="shared" si="322"/>
        <v>434.18</v>
      </c>
      <c r="Y553" s="43">
        <f t="shared" si="322"/>
        <v>434.18</v>
      </c>
      <c r="Z553" s="43">
        <f t="shared" si="322"/>
        <v>434.18</v>
      </c>
      <c r="AA553" s="43">
        <f t="shared" si="322"/>
        <v>434.18</v>
      </c>
    </row>
    <row r="554" spans="1:27" ht="12.75" hidden="1" customHeight="1" outlineLevel="1" x14ac:dyDescent="0.2">
      <c r="A554" s="92" t="s">
        <v>1343</v>
      </c>
      <c r="B554" s="62" t="s">
        <v>81</v>
      </c>
      <c r="C554" s="42" t="s">
        <v>77</v>
      </c>
      <c r="D554" s="43">
        <v>4.7699999999999996</v>
      </c>
      <c r="E554" s="43">
        <v>4.7699999999999996</v>
      </c>
      <c r="F554" s="43">
        <v>4.7699999999999996</v>
      </c>
      <c r="G554" s="43">
        <v>4.7699999999999996</v>
      </c>
      <c r="H554" s="43">
        <v>4.7699999999999996</v>
      </c>
      <c r="I554" s="43">
        <v>4.7699999999999996</v>
      </c>
      <c r="J554" s="43">
        <v>4.7699999999999996</v>
      </c>
      <c r="K554" s="43">
        <v>4.7699999999999996</v>
      </c>
      <c r="L554" s="43">
        <v>4.7699999999999996</v>
      </c>
      <c r="M554" s="43">
        <v>4.7699999999999996</v>
      </c>
      <c r="N554" s="43">
        <v>4.7699999999999996</v>
      </c>
      <c r="O554" s="43">
        <v>4.7699999999999996</v>
      </c>
      <c r="P554" s="43">
        <v>4.7699999999999996</v>
      </c>
      <c r="Q554" s="43">
        <v>4.7699999999999996</v>
      </c>
      <c r="R554" s="43">
        <v>4.7699999999999996</v>
      </c>
      <c r="S554" s="43">
        <v>4.7699999999999996</v>
      </c>
      <c r="T554" s="43">
        <v>4.7699999999999996</v>
      </c>
      <c r="U554" s="43">
        <v>4.7699999999999996</v>
      </c>
      <c r="V554" s="43">
        <v>4.7699999999999996</v>
      </c>
      <c r="W554" s="43">
        <v>4.7699999999999996</v>
      </c>
      <c r="X554" s="43">
        <v>4.7699999999999996</v>
      </c>
      <c r="Y554" s="43">
        <v>4.7699999999999996</v>
      </c>
      <c r="Z554" s="43">
        <v>4.7699999999999996</v>
      </c>
      <c r="AA554" s="43">
        <v>4.7699999999999996</v>
      </c>
    </row>
    <row r="555" spans="1:27" ht="12.75" hidden="1" customHeight="1" outlineLevel="1" x14ac:dyDescent="0.2">
      <c r="A555" s="92" t="s">
        <v>1344</v>
      </c>
      <c r="B555" s="62" t="s">
        <v>79</v>
      </c>
      <c r="C555" s="42" t="s">
        <v>77</v>
      </c>
      <c r="D555" s="43">
        <f>$D$11</f>
        <v>110.23</v>
      </c>
      <c r="E555" s="43">
        <f t="shared" ref="E555:AA555" si="323">$D$11</f>
        <v>110.23</v>
      </c>
      <c r="F555" s="43">
        <f t="shared" si="323"/>
        <v>110.23</v>
      </c>
      <c r="G555" s="43">
        <f t="shared" si="323"/>
        <v>110.23</v>
      </c>
      <c r="H555" s="43">
        <f t="shared" si="323"/>
        <v>110.23</v>
      </c>
      <c r="I555" s="43">
        <f t="shared" si="323"/>
        <v>110.23</v>
      </c>
      <c r="J555" s="43">
        <f t="shared" si="323"/>
        <v>110.23</v>
      </c>
      <c r="K555" s="43">
        <f t="shared" si="323"/>
        <v>110.23</v>
      </c>
      <c r="L555" s="43">
        <f t="shared" si="323"/>
        <v>110.23</v>
      </c>
      <c r="M555" s="43">
        <f t="shared" si="323"/>
        <v>110.23</v>
      </c>
      <c r="N555" s="43">
        <f t="shared" si="323"/>
        <v>110.23</v>
      </c>
      <c r="O555" s="43">
        <f t="shared" si="323"/>
        <v>110.23</v>
      </c>
      <c r="P555" s="43">
        <f t="shared" si="323"/>
        <v>110.23</v>
      </c>
      <c r="Q555" s="43">
        <f t="shared" si="323"/>
        <v>110.23</v>
      </c>
      <c r="R555" s="43">
        <f t="shared" si="323"/>
        <v>110.23</v>
      </c>
      <c r="S555" s="43">
        <f t="shared" si="323"/>
        <v>110.23</v>
      </c>
      <c r="T555" s="43">
        <f t="shared" si="323"/>
        <v>110.23</v>
      </c>
      <c r="U555" s="43">
        <f t="shared" si="323"/>
        <v>110.23</v>
      </c>
      <c r="V555" s="43">
        <f t="shared" si="323"/>
        <v>110.23</v>
      </c>
      <c r="W555" s="43">
        <f t="shared" si="323"/>
        <v>110.23</v>
      </c>
      <c r="X555" s="43">
        <f t="shared" si="323"/>
        <v>110.23</v>
      </c>
      <c r="Y555" s="43">
        <f t="shared" si="323"/>
        <v>110.23</v>
      </c>
      <c r="Z555" s="43">
        <f t="shared" si="323"/>
        <v>110.23</v>
      </c>
      <c r="AA555" s="43">
        <f t="shared" si="323"/>
        <v>110.23</v>
      </c>
    </row>
    <row r="556" spans="1:27" collapsed="1" x14ac:dyDescent="0.2">
      <c r="A556" s="91" t="s">
        <v>1345</v>
      </c>
      <c r="B556" s="27" t="str">
        <f>"25"&amp;"."&amp;$B$599&amp;"."&amp;$B$600</f>
        <v>25.02.2023</v>
      </c>
      <c r="C556" s="83" t="s">
        <v>74</v>
      </c>
      <c r="D556" s="84">
        <f>ROUND(((D557+D558+D560+D559)/1000),5)</f>
        <v>2.0688399999999998</v>
      </c>
      <c r="E556" s="84">
        <f>ROUND(((E557+E558+E560+E559)/1000),5)</f>
        <v>1.8252200000000001</v>
      </c>
      <c r="F556" s="84">
        <f>ROUND(((F557+F558+F560+F559)/1000),5)</f>
        <v>1.7705</v>
      </c>
      <c r="G556" s="84">
        <f t="shared" ref="G556:AA556" si="324">ROUND(((G557+G558+G560+G559)/1000),5)</f>
        <v>1.7379800000000001</v>
      </c>
      <c r="H556" s="84">
        <f t="shared" si="324"/>
        <v>1.77152</v>
      </c>
      <c r="I556" s="84">
        <f t="shared" si="324"/>
        <v>1.8532200000000001</v>
      </c>
      <c r="J556" s="84">
        <f t="shared" si="324"/>
        <v>1.9302900000000001</v>
      </c>
      <c r="K556" s="84">
        <f t="shared" si="324"/>
        <v>2.0949399999999998</v>
      </c>
      <c r="L556" s="84">
        <f t="shared" si="324"/>
        <v>2.2614700000000001</v>
      </c>
      <c r="M556" s="84">
        <f t="shared" si="324"/>
        <v>2.3896000000000002</v>
      </c>
      <c r="N556" s="84">
        <f t="shared" si="324"/>
        <v>2.4306100000000002</v>
      </c>
      <c r="O556" s="84">
        <f t="shared" si="324"/>
        <v>2.4433600000000002</v>
      </c>
      <c r="P556" s="84">
        <f t="shared" si="324"/>
        <v>2.4363999999999999</v>
      </c>
      <c r="Q556" s="84">
        <f t="shared" si="324"/>
        <v>2.4307699999999999</v>
      </c>
      <c r="R556" s="84">
        <f t="shared" si="324"/>
        <v>2.3875000000000002</v>
      </c>
      <c r="S556" s="84">
        <f t="shared" si="324"/>
        <v>2.38205</v>
      </c>
      <c r="T556" s="84">
        <f t="shared" si="324"/>
        <v>2.37392</v>
      </c>
      <c r="U556" s="84">
        <f t="shared" si="324"/>
        <v>2.4160400000000002</v>
      </c>
      <c r="V556" s="84">
        <f t="shared" si="324"/>
        <v>2.5261900000000002</v>
      </c>
      <c r="W556" s="84">
        <f t="shared" si="324"/>
        <v>2.4307099999999999</v>
      </c>
      <c r="X556" s="84">
        <f t="shared" si="324"/>
        <v>2.4259200000000001</v>
      </c>
      <c r="Y556" s="84">
        <f t="shared" si="324"/>
        <v>2.3617900000000001</v>
      </c>
      <c r="Z556" s="84">
        <f t="shared" si="324"/>
        <v>2.19448</v>
      </c>
      <c r="AA556" s="84">
        <f t="shared" si="324"/>
        <v>2.1379600000000001</v>
      </c>
    </row>
    <row r="557" spans="1:27" ht="12.75" hidden="1" customHeight="1" outlineLevel="1" x14ac:dyDescent="0.2">
      <c r="A557" s="92" t="s">
        <v>1346</v>
      </c>
      <c r="B557" s="62" t="s">
        <v>231</v>
      </c>
      <c r="C557" s="42" t="s">
        <v>77</v>
      </c>
      <c r="D557" s="43">
        <v>1519.66</v>
      </c>
      <c r="E557" s="43">
        <v>1276.04</v>
      </c>
      <c r="F557" s="43">
        <v>1221.32</v>
      </c>
      <c r="G557" s="43">
        <v>1188.8</v>
      </c>
      <c r="H557" s="43">
        <v>1222.3399999999999</v>
      </c>
      <c r="I557" s="43">
        <v>1304.04</v>
      </c>
      <c r="J557" s="43">
        <v>1381.11</v>
      </c>
      <c r="K557" s="43">
        <v>1545.76</v>
      </c>
      <c r="L557" s="43">
        <v>1712.29</v>
      </c>
      <c r="M557" s="43">
        <v>1840.42</v>
      </c>
      <c r="N557" s="43">
        <v>1881.43</v>
      </c>
      <c r="O557" s="43">
        <v>1894.18</v>
      </c>
      <c r="P557" s="43">
        <v>1887.22</v>
      </c>
      <c r="Q557" s="43">
        <v>1881.59</v>
      </c>
      <c r="R557" s="43">
        <v>1838.32</v>
      </c>
      <c r="S557" s="43">
        <v>1832.87</v>
      </c>
      <c r="T557" s="43">
        <v>1824.74</v>
      </c>
      <c r="U557" s="43">
        <v>1866.86</v>
      </c>
      <c r="V557" s="43">
        <v>1977.01</v>
      </c>
      <c r="W557" s="43">
        <v>1881.53</v>
      </c>
      <c r="X557" s="43">
        <v>1876.74</v>
      </c>
      <c r="Y557" s="43">
        <v>1812.61</v>
      </c>
      <c r="Z557" s="43">
        <v>1645.3</v>
      </c>
      <c r="AA557" s="43">
        <v>1588.78</v>
      </c>
    </row>
    <row r="558" spans="1:27" ht="12.75" hidden="1" customHeight="1" outlineLevel="1" x14ac:dyDescent="0.2">
      <c r="A558" s="92" t="s">
        <v>1347</v>
      </c>
      <c r="B558" s="62" t="s">
        <v>88</v>
      </c>
      <c r="C558" s="42" t="s">
        <v>77</v>
      </c>
      <c r="D558" s="43">
        <f>$D$438</f>
        <v>434.18</v>
      </c>
      <c r="E558" s="43">
        <f t="shared" ref="E558:AA558" si="325">$D$438</f>
        <v>434.18</v>
      </c>
      <c r="F558" s="43">
        <f t="shared" si="325"/>
        <v>434.18</v>
      </c>
      <c r="G558" s="43">
        <f t="shared" si="325"/>
        <v>434.18</v>
      </c>
      <c r="H558" s="43">
        <f t="shared" si="325"/>
        <v>434.18</v>
      </c>
      <c r="I558" s="43">
        <f t="shared" si="325"/>
        <v>434.18</v>
      </c>
      <c r="J558" s="43">
        <f t="shared" si="325"/>
        <v>434.18</v>
      </c>
      <c r="K558" s="43">
        <f t="shared" si="325"/>
        <v>434.18</v>
      </c>
      <c r="L558" s="43">
        <f t="shared" si="325"/>
        <v>434.18</v>
      </c>
      <c r="M558" s="43">
        <f t="shared" si="325"/>
        <v>434.18</v>
      </c>
      <c r="N558" s="43">
        <f t="shared" si="325"/>
        <v>434.18</v>
      </c>
      <c r="O558" s="43">
        <f t="shared" si="325"/>
        <v>434.18</v>
      </c>
      <c r="P558" s="43">
        <f t="shared" si="325"/>
        <v>434.18</v>
      </c>
      <c r="Q558" s="43">
        <f t="shared" si="325"/>
        <v>434.18</v>
      </c>
      <c r="R558" s="43">
        <f t="shared" si="325"/>
        <v>434.18</v>
      </c>
      <c r="S558" s="43">
        <f t="shared" si="325"/>
        <v>434.18</v>
      </c>
      <c r="T558" s="43">
        <f t="shared" si="325"/>
        <v>434.18</v>
      </c>
      <c r="U558" s="43">
        <f t="shared" si="325"/>
        <v>434.18</v>
      </c>
      <c r="V558" s="43">
        <f t="shared" si="325"/>
        <v>434.18</v>
      </c>
      <c r="W558" s="43">
        <f t="shared" si="325"/>
        <v>434.18</v>
      </c>
      <c r="X558" s="43">
        <f t="shared" si="325"/>
        <v>434.18</v>
      </c>
      <c r="Y558" s="43">
        <f t="shared" si="325"/>
        <v>434.18</v>
      </c>
      <c r="Z558" s="43">
        <f t="shared" si="325"/>
        <v>434.18</v>
      </c>
      <c r="AA558" s="43">
        <f t="shared" si="325"/>
        <v>434.18</v>
      </c>
    </row>
    <row r="559" spans="1:27" ht="12.75" hidden="1" customHeight="1" outlineLevel="1" x14ac:dyDescent="0.2">
      <c r="A559" s="92" t="s">
        <v>1348</v>
      </c>
      <c r="B559" s="62" t="s">
        <v>81</v>
      </c>
      <c r="C559" s="42" t="s">
        <v>77</v>
      </c>
      <c r="D559" s="43">
        <v>4.7699999999999996</v>
      </c>
      <c r="E559" s="43">
        <v>4.7699999999999996</v>
      </c>
      <c r="F559" s="43">
        <v>4.7699999999999996</v>
      </c>
      <c r="G559" s="43">
        <v>4.7699999999999996</v>
      </c>
      <c r="H559" s="43">
        <v>4.7699999999999996</v>
      </c>
      <c r="I559" s="43">
        <v>4.7699999999999996</v>
      </c>
      <c r="J559" s="43">
        <v>4.7699999999999996</v>
      </c>
      <c r="K559" s="43">
        <v>4.7699999999999996</v>
      </c>
      <c r="L559" s="43">
        <v>4.7699999999999996</v>
      </c>
      <c r="M559" s="43">
        <v>4.7699999999999996</v>
      </c>
      <c r="N559" s="43">
        <v>4.7699999999999996</v>
      </c>
      <c r="O559" s="43">
        <v>4.7699999999999996</v>
      </c>
      <c r="P559" s="43">
        <v>4.7699999999999996</v>
      </c>
      <c r="Q559" s="43">
        <v>4.7699999999999996</v>
      </c>
      <c r="R559" s="43">
        <v>4.7699999999999996</v>
      </c>
      <c r="S559" s="43">
        <v>4.7699999999999996</v>
      </c>
      <c r="T559" s="43">
        <v>4.7699999999999996</v>
      </c>
      <c r="U559" s="43">
        <v>4.7699999999999996</v>
      </c>
      <c r="V559" s="43">
        <v>4.7699999999999996</v>
      </c>
      <c r="W559" s="43">
        <v>4.7699999999999996</v>
      </c>
      <c r="X559" s="43">
        <v>4.7699999999999996</v>
      </c>
      <c r="Y559" s="43">
        <v>4.7699999999999996</v>
      </c>
      <c r="Z559" s="43">
        <v>4.7699999999999996</v>
      </c>
      <c r="AA559" s="43">
        <v>4.7699999999999996</v>
      </c>
    </row>
    <row r="560" spans="1:27" ht="12.75" hidden="1" customHeight="1" outlineLevel="1" x14ac:dyDescent="0.2">
      <c r="A560" s="92" t="s">
        <v>1349</v>
      </c>
      <c r="B560" s="62" t="s">
        <v>79</v>
      </c>
      <c r="C560" s="42" t="s">
        <v>77</v>
      </c>
      <c r="D560" s="43">
        <f>$D$11</f>
        <v>110.23</v>
      </c>
      <c r="E560" s="43">
        <f t="shared" ref="E560:AA560" si="326">$D$11</f>
        <v>110.23</v>
      </c>
      <c r="F560" s="43">
        <f t="shared" si="326"/>
        <v>110.23</v>
      </c>
      <c r="G560" s="43">
        <f t="shared" si="326"/>
        <v>110.23</v>
      </c>
      <c r="H560" s="43">
        <f t="shared" si="326"/>
        <v>110.23</v>
      </c>
      <c r="I560" s="43">
        <f t="shared" si="326"/>
        <v>110.23</v>
      </c>
      <c r="J560" s="43">
        <f t="shared" si="326"/>
        <v>110.23</v>
      </c>
      <c r="K560" s="43">
        <f t="shared" si="326"/>
        <v>110.23</v>
      </c>
      <c r="L560" s="43">
        <f t="shared" si="326"/>
        <v>110.23</v>
      </c>
      <c r="M560" s="43">
        <f t="shared" si="326"/>
        <v>110.23</v>
      </c>
      <c r="N560" s="43">
        <f t="shared" si="326"/>
        <v>110.23</v>
      </c>
      <c r="O560" s="43">
        <f t="shared" si="326"/>
        <v>110.23</v>
      </c>
      <c r="P560" s="43">
        <f t="shared" si="326"/>
        <v>110.23</v>
      </c>
      <c r="Q560" s="43">
        <f t="shared" si="326"/>
        <v>110.23</v>
      </c>
      <c r="R560" s="43">
        <f t="shared" si="326"/>
        <v>110.23</v>
      </c>
      <c r="S560" s="43">
        <f t="shared" si="326"/>
        <v>110.23</v>
      </c>
      <c r="T560" s="43">
        <f t="shared" si="326"/>
        <v>110.23</v>
      </c>
      <c r="U560" s="43">
        <f t="shared" si="326"/>
        <v>110.23</v>
      </c>
      <c r="V560" s="43">
        <f t="shared" si="326"/>
        <v>110.23</v>
      </c>
      <c r="W560" s="43">
        <f t="shared" si="326"/>
        <v>110.23</v>
      </c>
      <c r="X560" s="43">
        <f t="shared" si="326"/>
        <v>110.23</v>
      </c>
      <c r="Y560" s="43">
        <f t="shared" si="326"/>
        <v>110.23</v>
      </c>
      <c r="Z560" s="43">
        <f t="shared" si="326"/>
        <v>110.23</v>
      </c>
      <c r="AA560" s="43">
        <f t="shared" si="326"/>
        <v>110.23</v>
      </c>
    </row>
    <row r="561" spans="1:27" collapsed="1" x14ac:dyDescent="0.2">
      <c r="A561" s="91" t="s">
        <v>1350</v>
      </c>
      <c r="B561" s="27" t="str">
        <f>"26"&amp;"."&amp;$B$599&amp;"."&amp;$B$600</f>
        <v>26.02.2023</v>
      </c>
      <c r="C561" s="83" t="s">
        <v>74</v>
      </c>
      <c r="D561" s="84">
        <f>ROUND(((D562+D563+D565+D564)/1000),5)</f>
        <v>1.9516800000000001</v>
      </c>
      <c r="E561" s="84">
        <f>ROUND(((E562+E563+E565+E564)/1000),5)</f>
        <v>1.7711300000000001</v>
      </c>
      <c r="F561" s="84">
        <f>ROUND(((F562+F563+F565+F564)/1000),5)</f>
        <v>1.73186</v>
      </c>
      <c r="G561" s="84">
        <f t="shared" ref="G561:AA561" si="327">ROUND(((G562+G563+G565+G564)/1000),5)</f>
        <v>1.71262</v>
      </c>
      <c r="H561" s="84">
        <f t="shared" si="327"/>
        <v>1.7296899999999999</v>
      </c>
      <c r="I561" s="84">
        <f t="shared" si="327"/>
        <v>1.74309</v>
      </c>
      <c r="J561" s="84">
        <f t="shared" si="327"/>
        <v>1.76532</v>
      </c>
      <c r="K561" s="84">
        <f t="shared" si="327"/>
        <v>1.91723</v>
      </c>
      <c r="L561" s="84">
        <f t="shared" si="327"/>
        <v>2.1249899999999999</v>
      </c>
      <c r="M561" s="84">
        <f t="shared" si="327"/>
        <v>2.2092399999999999</v>
      </c>
      <c r="N561" s="84">
        <f t="shared" si="327"/>
        <v>2.2353900000000002</v>
      </c>
      <c r="O561" s="84">
        <f t="shared" si="327"/>
        <v>2.2491099999999999</v>
      </c>
      <c r="P561" s="84">
        <f t="shared" si="327"/>
        <v>2.24837</v>
      </c>
      <c r="Q561" s="84">
        <f t="shared" si="327"/>
        <v>2.2458399999999998</v>
      </c>
      <c r="R561" s="84">
        <f t="shared" si="327"/>
        <v>2.2416200000000002</v>
      </c>
      <c r="S561" s="84">
        <f t="shared" si="327"/>
        <v>2.2202799999999998</v>
      </c>
      <c r="T561" s="84">
        <f t="shared" si="327"/>
        <v>2.2178399999999998</v>
      </c>
      <c r="U561" s="84">
        <f t="shared" si="327"/>
        <v>2.2648100000000002</v>
      </c>
      <c r="V561" s="84">
        <f t="shared" si="327"/>
        <v>2.39392</v>
      </c>
      <c r="W561" s="84">
        <f t="shared" si="327"/>
        <v>2.3525299999999998</v>
      </c>
      <c r="X561" s="84">
        <f t="shared" si="327"/>
        <v>2.2845599999999999</v>
      </c>
      <c r="Y561" s="84">
        <f t="shared" si="327"/>
        <v>2.23706</v>
      </c>
      <c r="Z561" s="84">
        <f t="shared" si="327"/>
        <v>2.17354</v>
      </c>
      <c r="AA561" s="84">
        <f t="shared" si="327"/>
        <v>2.08073</v>
      </c>
    </row>
    <row r="562" spans="1:27" ht="12.75" hidden="1" customHeight="1" outlineLevel="1" x14ac:dyDescent="0.2">
      <c r="A562" s="92" t="s">
        <v>1351</v>
      </c>
      <c r="B562" s="62" t="s">
        <v>231</v>
      </c>
      <c r="C562" s="42" t="s">
        <v>77</v>
      </c>
      <c r="D562" s="43">
        <v>1402.5</v>
      </c>
      <c r="E562" s="43">
        <v>1221.95</v>
      </c>
      <c r="F562" s="43">
        <v>1182.68</v>
      </c>
      <c r="G562" s="43">
        <v>1163.44</v>
      </c>
      <c r="H562" s="43">
        <v>1180.51</v>
      </c>
      <c r="I562" s="43">
        <v>1193.9100000000001</v>
      </c>
      <c r="J562" s="43">
        <v>1216.1400000000001</v>
      </c>
      <c r="K562" s="43">
        <v>1368.05</v>
      </c>
      <c r="L562" s="43">
        <v>1575.81</v>
      </c>
      <c r="M562" s="43">
        <v>1660.06</v>
      </c>
      <c r="N562" s="43">
        <v>1686.21</v>
      </c>
      <c r="O562" s="43">
        <v>1699.93</v>
      </c>
      <c r="P562" s="43">
        <v>1699.19</v>
      </c>
      <c r="Q562" s="43">
        <v>1696.66</v>
      </c>
      <c r="R562" s="43">
        <v>1692.44</v>
      </c>
      <c r="S562" s="43">
        <v>1671.1</v>
      </c>
      <c r="T562" s="43">
        <v>1668.66</v>
      </c>
      <c r="U562" s="43">
        <v>1715.63</v>
      </c>
      <c r="V562" s="43">
        <v>1844.74</v>
      </c>
      <c r="W562" s="43">
        <v>1803.35</v>
      </c>
      <c r="X562" s="43">
        <v>1735.38</v>
      </c>
      <c r="Y562" s="43">
        <v>1687.88</v>
      </c>
      <c r="Z562" s="43">
        <v>1624.36</v>
      </c>
      <c r="AA562" s="43">
        <v>1531.55</v>
      </c>
    </row>
    <row r="563" spans="1:27" ht="12.75" hidden="1" customHeight="1" outlineLevel="1" x14ac:dyDescent="0.2">
      <c r="A563" s="92" t="s">
        <v>1352</v>
      </c>
      <c r="B563" s="62" t="s">
        <v>88</v>
      </c>
      <c r="C563" s="42" t="s">
        <v>77</v>
      </c>
      <c r="D563" s="43">
        <f>$D$438</f>
        <v>434.18</v>
      </c>
      <c r="E563" s="43">
        <f t="shared" ref="E563:AA563" si="328">$D$438</f>
        <v>434.18</v>
      </c>
      <c r="F563" s="43">
        <f t="shared" si="328"/>
        <v>434.18</v>
      </c>
      <c r="G563" s="43">
        <f t="shared" si="328"/>
        <v>434.18</v>
      </c>
      <c r="H563" s="43">
        <f t="shared" si="328"/>
        <v>434.18</v>
      </c>
      <c r="I563" s="43">
        <f t="shared" si="328"/>
        <v>434.18</v>
      </c>
      <c r="J563" s="43">
        <f t="shared" si="328"/>
        <v>434.18</v>
      </c>
      <c r="K563" s="43">
        <f t="shared" si="328"/>
        <v>434.18</v>
      </c>
      <c r="L563" s="43">
        <f t="shared" si="328"/>
        <v>434.18</v>
      </c>
      <c r="M563" s="43">
        <f t="shared" si="328"/>
        <v>434.18</v>
      </c>
      <c r="N563" s="43">
        <f t="shared" si="328"/>
        <v>434.18</v>
      </c>
      <c r="O563" s="43">
        <f t="shared" si="328"/>
        <v>434.18</v>
      </c>
      <c r="P563" s="43">
        <f t="shared" si="328"/>
        <v>434.18</v>
      </c>
      <c r="Q563" s="43">
        <f t="shared" si="328"/>
        <v>434.18</v>
      </c>
      <c r="R563" s="43">
        <f t="shared" si="328"/>
        <v>434.18</v>
      </c>
      <c r="S563" s="43">
        <f t="shared" si="328"/>
        <v>434.18</v>
      </c>
      <c r="T563" s="43">
        <f t="shared" si="328"/>
        <v>434.18</v>
      </c>
      <c r="U563" s="43">
        <f t="shared" si="328"/>
        <v>434.18</v>
      </c>
      <c r="V563" s="43">
        <f t="shared" si="328"/>
        <v>434.18</v>
      </c>
      <c r="W563" s="43">
        <f t="shared" si="328"/>
        <v>434.18</v>
      </c>
      <c r="X563" s="43">
        <f t="shared" si="328"/>
        <v>434.18</v>
      </c>
      <c r="Y563" s="43">
        <f t="shared" si="328"/>
        <v>434.18</v>
      </c>
      <c r="Z563" s="43">
        <f t="shared" si="328"/>
        <v>434.18</v>
      </c>
      <c r="AA563" s="43">
        <f t="shared" si="328"/>
        <v>434.18</v>
      </c>
    </row>
    <row r="564" spans="1:27" ht="12.75" hidden="1" customHeight="1" outlineLevel="1" x14ac:dyDescent="0.2">
      <c r="A564" s="92" t="s">
        <v>1353</v>
      </c>
      <c r="B564" s="62" t="s">
        <v>81</v>
      </c>
      <c r="C564" s="42" t="s">
        <v>77</v>
      </c>
      <c r="D564" s="43">
        <v>4.7699999999999996</v>
      </c>
      <c r="E564" s="43">
        <v>4.7699999999999996</v>
      </c>
      <c r="F564" s="43">
        <v>4.7699999999999996</v>
      </c>
      <c r="G564" s="43">
        <v>4.7699999999999996</v>
      </c>
      <c r="H564" s="43">
        <v>4.7699999999999996</v>
      </c>
      <c r="I564" s="43">
        <v>4.7699999999999996</v>
      </c>
      <c r="J564" s="43">
        <v>4.7699999999999996</v>
      </c>
      <c r="K564" s="43">
        <v>4.7699999999999996</v>
      </c>
      <c r="L564" s="43">
        <v>4.7699999999999996</v>
      </c>
      <c r="M564" s="43">
        <v>4.7699999999999996</v>
      </c>
      <c r="N564" s="43">
        <v>4.7699999999999996</v>
      </c>
      <c r="O564" s="43">
        <v>4.7699999999999996</v>
      </c>
      <c r="P564" s="43">
        <v>4.7699999999999996</v>
      </c>
      <c r="Q564" s="43">
        <v>4.7699999999999996</v>
      </c>
      <c r="R564" s="43">
        <v>4.7699999999999996</v>
      </c>
      <c r="S564" s="43">
        <v>4.7699999999999996</v>
      </c>
      <c r="T564" s="43">
        <v>4.7699999999999996</v>
      </c>
      <c r="U564" s="43">
        <v>4.7699999999999996</v>
      </c>
      <c r="V564" s="43">
        <v>4.7699999999999996</v>
      </c>
      <c r="W564" s="43">
        <v>4.7699999999999996</v>
      </c>
      <c r="X564" s="43">
        <v>4.7699999999999996</v>
      </c>
      <c r="Y564" s="43">
        <v>4.7699999999999996</v>
      </c>
      <c r="Z564" s="43">
        <v>4.7699999999999996</v>
      </c>
      <c r="AA564" s="43">
        <v>4.7699999999999996</v>
      </c>
    </row>
    <row r="565" spans="1:27" ht="12.75" hidden="1" customHeight="1" outlineLevel="1" x14ac:dyDescent="0.2">
      <c r="A565" s="92" t="s">
        <v>1354</v>
      </c>
      <c r="B565" s="62" t="s">
        <v>79</v>
      </c>
      <c r="C565" s="42" t="s">
        <v>77</v>
      </c>
      <c r="D565" s="43">
        <f>$D$11</f>
        <v>110.23</v>
      </c>
      <c r="E565" s="43">
        <f t="shared" ref="E565:AA565" si="329">$D$11</f>
        <v>110.23</v>
      </c>
      <c r="F565" s="43">
        <f t="shared" si="329"/>
        <v>110.23</v>
      </c>
      <c r="G565" s="43">
        <f t="shared" si="329"/>
        <v>110.23</v>
      </c>
      <c r="H565" s="43">
        <f t="shared" si="329"/>
        <v>110.23</v>
      </c>
      <c r="I565" s="43">
        <f t="shared" si="329"/>
        <v>110.23</v>
      </c>
      <c r="J565" s="43">
        <f t="shared" si="329"/>
        <v>110.23</v>
      </c>
      <c r="K565" s="43">
        <f t="shared" si="329"/>
        <v>110.23</v>
      </c>
      <c r="L565" s="43">
        <f t="shared" si="329"/>
        <v>110.23</v>
      </c>
      <c r="M565" s="43">
        <f t="shared" si="329"/>
        <v>110.23</v>
      </c>
      <c r="N565" s="43">
        <f t="shared" si="329"/>
        <v>110.23</v>
      </c>
      <c r="O565" s="43">
        <f t="shared" si="329"/>
        <v>110.23</v>
      </c>
      <c r="P565" s="43">
        <f t="shared" si="329"/>
        <v>110.23</v>
      </c>
      <c r="Q565" s="43">
        <f t="shared" si="329"/>
        <v>110.23</v>
      </c>
      <c r="R565" s="43">
        <f t="shared" si="329"/>
        <v>110.23</v>
      </c>
      <c r="S565" s="43">
        <f t="shared" si="329"/>
        <v>110.23</v>
      </c>
      <c r="T565" s="43">
        <f t="shared" si="329"/>
        <v>110.23</v>
      </c>
      <c r="U565" s="43">
        <f t="shared" si="329"/>
        <v>110.23</v>
      </c>
      <c r="V565" s="43">
        <f t="shared" si="329"/>
        <v>110.23</v>
      </c>
      <c r="W565" s="43">
        <f t="shared" si="329"/>
        <v>110.23</v>
      </c>
      <c r="X565" s="43">
        <f t="shared" si="329"/>
        <v>110.23</v>
      </c>
      <c r="Y565" s="43">
        <f t="shared" si="329"/>
        <v>110.23</v>
      </c>
      <c r="Z565" s="43">
        <f t="shared" si="329"/>
        <v>110.23</v>
      </c>
      <c r="AA565" s="43">
        <f t="shared" si="329"/>
        <v>110.23</v>
      </c>
    </row>
    <row r="566" spans="1:27" collapsed="1" x14ac:dyDescent="0.2">
      <c r="A566" s="91" t="s">
        <v>1355</v>
      </c>
      <c r="B566" s="27" t="str">
        <f>"27"&amp;"."&amp;$B$599&amp;"."&amp;$B$600</f>
        <v>27.02.2023</v>
      </c>
      <c r="C566" s="83" t="s">
        <v>74</v>
      </c>
      <c r="D566" s="84">
        <f>ROUND(((D567+D568+D570+D569)/1000),5)</f>
        <v>1.78047</v>
      </c>
      <c r="E566" s="84">
        <f>ROUND(((E567+E568+E570+E569)/1000),5)</f>
        <v>1.73027</v>
      </c>
      <c r="F566" s="84">
        <f>ROUND(((F567+F568+F570+F569)/1000),5)</f>
        <v>1.6752199999999999</v>
      </c>
      <c r="G566" s="84">
        <f t="shared" ref="G566:AA566" si="330">ROUND(((G567+G568+G570+G569)/1000),5)</f>
        <v>1.67442</v>
      </c>
      <c r="H566" s="84">
        <f t="shared" si="330"/>
        <v>1.75031</v>
      </c>
      <c r="I566" s="84">
        <f t="shared" si="330"/>
        <v>1.9221200000000001</v>
      </c>
      <c r="J566" s="84">
        <f t="shared" si="330"/>
        <v>2.1257799999999998</v>
      </c>
      <c r="K566" s="84">
        <f t="shared" si="330"/>
        <v>2.33385</v>
      </c>
      <c r="L566" s="84">
        <f t="shared" si="330"/>
        <v>2.4149400000000001</v>
      </c>
      <c r="M566" s="84">
        <f t="shared" si="330"/>
        <v>2.4453399999999998</v>
      </c>
      <c r="N566" s="84">
        <f t="shared" si="330"/>
        <v>2.45635</v>
      </c>
      <c r="O566" s="84">
        <f t="shared" si="330"/>
        <v>2.47804</v>
      </c>
      <c r="P566" s="84">
        <f t="shared" si="330"/>
        <v>2.4543300000000001</v>
      </c>
      <c r="Q566" s="84">
        <f t="shared" si="330"/>
        <v>2.4534600000000002</v>
      </c>
      <c r="R566" s="84">
        <f t="shared" si="330"/>
        <v>2.4489800000000002</v>
      </c>
      <c r="S566" s="84">
        <f t="shared" si="330"/>
        <v>2.43682</v>
      </c>
      <c r="T566" s="84">
        <f t="shared" si="330"/>
        <v>2.39907</v>
      </c>
      <c r="U566" s="84">
        <f t="shared" si="330"/>
        <v>2.4039999999999999</v>
      </c>
      <c r="V566" s="84">
        <f t="shared" si="330"/>
        <v>2.4374400000000001</v>
      </c>
      <c r="W566" s="84">
        <f t="shared" si="330"/>
        <v>2.4405800000000002</v>
      </c>
      <c r="X566" s="84">
        <f t="shared" si="330"/>
        <v>2.4216000000000002</v>
      </c>
      <c r="Y566" s="84">
        <f t="shared" si="330"/>
        <v>2.3676400000000002</v>
      </c>
      <c r="Z566" s="84">
        <f t="shared" si="330"/>
        <v>2.1798700000000002</v>
      </c>
      <c r="AA566" s="84">
        <f t="shared" si="330"/>
        <v>2.06568</v>
      </c>
    </row>
    <row r="567" spans="1:27" ht="12.75" hidden="1" customHeight="1" outlineLevel="1" x14ac:dyDescent="0.2">
      <c r="A567" s="92" t="s">
        <v>1356</v>
      </c>
      <c r="B567" s="62" t="s">
        <v>231</v>
      </c>
      <c r="C567" s="42" t="s">
        <v>77</v>
      </c>
      <c r="D567" s="43">
        <v>1231.29</v>
      </c>
      <c r="E567" s="43">
        <v>1181.0899999999999</v>
      </c>
      <c r="F567" s="43">
        <v>1126.04</v>
      </c>
      <c r="G567" s="43">
        <v>1125.24</v>
      </c>
      <c r="H567" s="43">
        <v>1201.1300000000001</v>
      </c>
      <c r="I567" s="43">
        <v>1372.94</v>
      </c>
      <c r="J567" s="43">
        <v>1576.6</v>
      </c>
      <c r="K567" s="43">
        <v>1784.67</v>
      </c>
      <c r="L567" s="43">
        <v>1865.76</v>
      </c>
      <c r="M567" s="43">
        <v>1896.16</v>
      </c>
      <c r="N567" s="43">
        <v>1907.17</v>
      </c>
      <c r="O567" s="43">
        <v>1928.86</v>
      </c>
      <c r="P567" s="43">
        <v>1905.15</v>
      </c>
      <c r="Q567" s="43">
        <v>1904.28</v>
      </c>
      <c r="R567" s="43">
        <v>1899.8</v>
      </c>
      <c r="S567" s="43">
        <v>1887.64</v>
      </c>
      <c r="T567" s="43">
        <v>1849.89</v>
      </c>
      <c r="U567" s="43">
        <v>1854.82</v>
      </c>
      <c r="V567" s="43">
        <v>1888.26</v>
      </c>
      <c r="W567" s="43">
        <v>1891.4</v>
      </c>
      <c r="X567" s="43">
        <v>1872.42</v>
      </c>
      <c r="Y567" s="43">
        <v>1818.46</v>
      </c>
      <c r="Z567" s="43">
        <v>1630.69</v>
      </c>
      <c r="AA567" s="43">
        <v>1516.5</v>
      </c>
    </row>
    <row r="568" spans="1:27" ht="12.75" hidden="1" customHeight="1" outlineLevel="1" x14ac:dyDescent="0.2">
      <c r="A568" s="92" t="s">
        <v>1357</v>
      </c>
      <c r="B568" s="62" t="s">
        <v>88</v>
      </c>
      <c r="C568" s="42" t="s">
        <v>77</v>
      </c>
      <c r="D568" s="43">
        <f>$D$438</f>
        <v>434.18</v>
      </c>
      <c r="E568" s="43">
        <f t="shared" ref="E568:AA568" si="331">$D$438</f>
        <v>434.18</v>
      </c>
      <c r="F568" s="43">
        <f t="shared" si="331"/>
        <v>434.18</v>
      </c>
      <c r="G568" s="43">
        <f t="shared" si="331"/>
        <v>434.18</v>
      </c>
      <c r="H568" s="43">
        <f t="shared" si="331"/>
        <v>434.18</v>
      </c>
      <c r="I568" s="43">
        <f t="shared" si="331"/>
        <v>434.18</v>
      </c>
      <c r="J568" s="43">
        <f t="shared" si="331"/>
        <v>434.18</v>
      </c>
      <c r="K568" s="43">
        <f t="shared" si="331"/>
        <v>434.18</v>
      </c>
      <c r="L568" s="43">
        <f t="shared" si="331"/>
        <v>434.18</v>
      </c>
      <c r="M568" s="43">
        <f t="shared" si="331"/>
        <v>434.18</v>
      </c>
      <c r="N568" s="43">
        <f t="shared" si="331"/>
        <v>434.18</v>
      </c>
      <c r="O568" s="43">
        <f t="shared" si="331"/>
        <v>434.18</v>
      </c>
      <c r="P568" s="43">
        <f t="shared" si="331"/>
        <v>434.18</v>
      </c>
      <c r="Q568" s="43">
        <f t="shared" si="331"/>
        <v>434.18</v>
      </c>
      <c r="R568" s="43">
        <f t="shared" si="331"/>
        <v>434.18</v>
      </c>
      <c r="S568" s="43">
        <f t="shared" si="331"/>
        <v>434.18</v>
      </c>
      <c r="T568" s="43">
        <f t="shared" si="331"/>
        <v>434.18</v>
      </c>
      <c r="U568" s="43">
        <f t="shared" si="331"/>
        <v>434.18</v>
      </c>
      <c r="V568" s="43">
        <f t="shared" si="331"/>
        <v>434.18</v>
      </c>
      <c r="W568" s="43">
        <f t="shared" si="331"/>
        <v>434.18</v>
      </c>
      <c r="X568" s="43">
        <f t="shared" si="331"/>
        <v>434.18</v>
      </c>
      <c r="Y568" s="43">
        <f t="shared" si="331"/>
        <v>434.18</v>
      </c>
      <c r="Z568" s="43">
        <f t="shared" si="331"/>
        <v>434.18</v>
      </c>
      <c r="AA568" s="43">
        <f t="shared" si="331"/>
        <v>434.18</v>
      </c>
    </row>
    <row r="569" spans="1:27" ht="12.75" hidden="1" customHeight="1" outlineLevel="1" x14ac:dyDescent="0.2">
      <c r="A569" s="92" t="s">
        <v>1358</v>
      </c>
      <c r="B569" s="62" t="s">
        <v>81</v>
      </c>
      <c r="C569" s="42" t="s">
        <v>77</v>
      </c>
      <c r="D569" s="43">
        <v>4.7699999999999996</v>
      </c>
      <c r="E569" s="43">
        <v>4.7699999999999996</v>
      </c>
      <c r="F569" s="43">
        <v>4.7699999999999996</v>
      </c>
      <c r="G569" s="43">
        <v>4.7699999999999996</v>
      </c>
      <c r="H569" s="43">
        <v>4.7699999999999996</v>
      </c>
      <c r="I569" s="43">
        <v>4.7699999999999996</v>
      </c>
      <c r="J569" s="43">
        <v>4.7699999999999996</v>
      </c>
      <c r="K569" s="43">
        <v>4.7699999999999996</v>
      </c>
      <c r="L569" s="43">
        <v>4.7699999999999996</v>
      </c>
      <c r="M569" s="43">
        <v>4.7699999999999996</v>
      </c>
      <c r="N569" s="43">
        <v>4.7699999999999996</v>
      </c>
      <c r="O569" s="43">
        <v>4.7699999999999996</v>
      </c>
      <c r="P569" s="43">
        <v>4.7699999999999996</v>
      </c>
      <c r="Q569" s="43">
        <v>4.7699999999999996</v>
      </c>
      <c r="R569" s="43">
        <v>4.7699999999999996</v>
      </c>
      <c r="S569" s="43">
        <v>4.7699999999999996</v>
      </c>
      <c r="T569" s="43">
        <v>4.7699999999999996</v>
      </c>
      <c r="U569" s="43">
        <v>4.7699999999999996</v>
      </c>
      <c r="V569" s="43">
        <v>4.7699999999999996</v>
      </c>
      <c r="W569" s="43">
        <v>4.7699999999999996</v>
      </c>
      <c r="X569" s="43">
        <v>4.7699999999999996</v>
      </c>
      <c r="Y569" s="43">
        <v>4.7699999999999996</v>
      </c>
      <c r="Z569" s="43">
        <v>4.7699999999999996</v>
      </c>
      <c r="AA569" s="43">
        <v>4.7699999999999996</v>
      </c>
    </row>
    <row r="570" spans="1:27" ht="12.75" hidden="1" customHeight="1" outlineLevel="1" x14ac:dyDescent="0.2">
      <c r="A570" s="92" t="s">
        <v>1359</v>
      </c>
      <c r="B570" s="62" t="s">
        <v>79</v>
      </c>
      <c r="C570" s="42" t="s">
        <v>77</v>
      </c>
      <c r="D570" s="43">
        <f>$D$11</f>
        <v>110.23</v>
      </c>
      <c r="E570" s="43">
        <f t="shared" ref="E570:AA570" si="332">$D$11</f>
        <v>110.23</v>
      </c>
      <c r="F570" s="43">
        <f t="shared" si="332"/>
        <v>110.23</v>
      </c>
      <c r="G570" s="43">
        <f t="shared" si="332"/>
        <v>110.23</v>
      </c>
      <c r="H570" s="43">
        <f t="shared" si="332"/>
        <v>110.23</v>
      </c>
      <c r="I570" s="43">
        <f t="shared" si="332"/>
        <v>110.23</v>
      </c>
      <c r="J570" s="43">
        <f t="shared" si="332"/>
        <v>110.23</v>
      </c>
      <c r="K570" s="43">
        <f t="shared" si="332"/>
        <v>110.23</v>
      </c>
      <c r="L570" s="43">
        <f t="shared" si="332"/>
        <v>110.23</v>
      </c>
      <c r="M570" s="43">
        <f t="shared" si="332"/>
        <v>110.23</v>
      </c>
      <c r="N570" s="43">
        <f t="shared" si="332"/>
        <v>110.23</v>
      </c>
      <c r="O570" s="43">
        <f t="shared" si="332"/>
        <v>110.23</v>
      </c>
      <c r="P570" s="43">
        <f t="shared" si="332"/>
        <v>110.23</v>
      </c>
      <c r="Q570" s="43">
        <f t="shared" si="332"/>
        <v>110.23</v>
      </c>
      <c r="R570" s="43">
        <f t="shared" si="332"/>
        <v>110.23</v>
      </c>
      <c r="S570" s="43">
        <f t="shared" si="332"/>
        <v>110.23</v>
      </c>
      <c r="T570" s="43">
        <f t="shared" si="332"/>
        <v>110.23</v>
      </c>
      <c r="U570" s="43">
        <f t="shared" si="332"/>
        <v>110.23</v>
      </c>
      <c r="V570" s="43">
        <f t="shared" si="332"/>
        <v>110.23</v>
      </c>
      <c r="W570" s="43">
        <f t="shared" si="332"/>
        <v>110.23</v>
      </c>
      <c r="X570" s="43">
        <f t="shared" si="332"/>
        <v>110.23</v>
      </c>
      <c r="Y570" s="43">
        <f t="shared" si="332"/>
        <v>110.23</v>
      </c>
      <c r="Z570" s="43">
        <f t="shared" si="332"/>
        <v>110.23</v>
      </c>
      <c r="AA570" s="43">
        <f t="shared" si="332"/>
        <v>110.23</v>
      </c>
    </row>
    <row r="571" spans="1:27" collapsed="1" x14ac:dyDescent="0.2">
      <c r="A571" s="91" t="s">
        <v>1360</v>
      </c>
      <c r="B571" s="27" t="str">
        <f>"28"&amp;"."&amp;$B$599&amp;"."&amp;$B$600</f>
        <v>28.02.2023</v>
      </c>
      <c r="C571" s="83" t="s">
        <v>74</v>
      </c>
      <c r="D571" s="84">
        <f>ROUND(((D572+D573+D575+D574)/1000),5)</f>
        <v>1.7740499999999999</v>
      </c>
      <c r="E571" s="84">
        <f>ROUND(((E572+E573+E575+E574)/1000),5)</f>
        <v>1.72912</v>
      </c>
      <c r="F571" s="84">
        <f>ROUND(((F572+F573+F575+F574)/1000),5)</f>
        <v>1.6885300000000001</v>
      </c>
      <c r="G571" s="84">
        <f t="shared" ref="G571:AA571" si="333">ROUND(((G572+G573+G575+G574)/1000),5)</f>
        <v>1.68987</v>
      </c>
      <c r="H571" s="84">
        <f t="shared" si="333"/>
        <v>1.7569699999999999</v>
      </c>
      <c r="I571" s="84">
        <f t="shared" si="333"/>
        <v>1.9416800000000001</v>
      </c>
      <c r="J571" s="84">
        <f t="shared" si="333"/>
        <v>2.1549700000000001</v>
      </c>
      <c r="K571" s="84">
        <f t="shared" si="333"/>
        <v>2.3722400000000001</v>
      </c>
      <c r="L571" s="84">
        <f t="shared" si="333"/>
        <v>2.44963</v>
      </c>
      <c r="M571" s="84">
        <f t="shared" si="333"/>
        <v>2.4788000000000001</v>
      </c>
      <c r="N571" s="84">
        <f t="shared" si="333"/>
        <v>2.4897300000000002</v>
      </c>
      <c r="O571" s="84">
        <f t="shared" si="333"/>
        <v>2.50996</v>
      </c>
      <c r="P571" s="84">
        <f t="shared" si="333"/>
        <v>2.4884300000000001</v>
      </c>
      <c r="Q571" s="84">
        <f t="shared" si="333"/>
        <v>2.4922200000000001</v>
      </c>
      <c r="R571" s="84">
        <f t="shared" si="333"/>
        <v>2.4869599999999998</v>
      </c>
      <c r="S571" s="84">
        <f t="shared" si="333"/>
        <v>2.4561999999999999</v>
      </c>
      <c r="T571" s="84">
        <f t="shared" si="333"/>
        <v>2.4390999999999998</v>
      </c>
      <c r="U571" s="84">
        <f t="shared" si="333"/>
        <v>2.4384899999999998</v>
      </c>
      <c r="V571" s="84">
        <f t="shared" si="333"/>
        <v>2.4714700000000001</v>
      </c>
      <c r="W571" s="84">
        <f t="shared" si="333"/>
        <v>2.4641299999999999</v>
      </c>
      <c r="X571" s="84">
        <f t="shared" si="333"/>
        <v>2.4643299999999999</v>
      </c>
      <c r="Y571" s="84">
        <f t="shared" si="333"/>
        <v>2.42171</v>
      </c>
      <c r="Z571" s="84">
        <f t="shared" si="333"/>
        <v>2.23237</v>
      </c>
      <c r="AA571" s="84">
        <f t="shared" si="333"/>
        <v>2.0894699999999999</v>
      </c>
    </row>
    <row r="572" spans="1:27" ht="12.75" hidden="1" customHeight="1" outlineLevel="1" x14ac:dyDescent="0.2">
      <c r="A572" s="92" t="s">
        <v>1361</v>
      </c>
      <c r="B572" s="62" t="s">
        <v>231</v>
      </c>
      <c r="C572" s="42" t="s">
        <v>77</v>
      </c>
      <c r="D572" s="43">
        <v>1224.8699999999999</v>
      </c>
      <c r="E572" s="43">
        <v>1179.94</v>
      </c>
      <c r="F572" s="43">
        <v>1139.3499999999999</v>
      </c>
      <c r="G572" s="43">
        <v>1140.69</v>
      </c>
      <c r="H572" s="43">
        <v>1207.79</v>
      </c>
      <c r="I572" s="43">
        <v>1392.5</v>
      </c>
      <c r="J572" s="43">
        <v>1605.79</v>
      </c>
      <c r="K572" s="43">
        <v>1823.06</v>
      </c>
      <c r="L572" s="43">
        <v>1900.45</v>
      </c>
      <c r="M572" s="43">
        <v>1929.62</v>
      </c>
      <c r="N572" s="43">
        <v>1940.55</v>
      </c>
      <c r="O572" s="43">
        <v>1960.78</v>
      </c>
      <c r="P572" s="43">
        <v>1939.25</v>
      </c>
      <c r="Q572" s="43">
        <v>1943.04</v>
      </c>
      <c r="R572" s="43">
        <v>1937.78</v>
      </c>
      <c r="S572" s="43">
        <v>1907.02</v>
      </c>
      <c r="T572" s="43">
        <v>1889.92</v>
      </c>
      <c r="U572" s="43">
        <v>1889.31</v>
      </c>
      <c r="V572" s="43">
        <v>1922.29</v>
      </c>
      <c r="W572" s="43">
        <v>1914.95</v>
      </c>
      <c r="X572" s="43">
        <v>1915.15</v>
      </c>
      <c r="Y572" s="43">
        <v>1872.53</v>
      </c>
      <c r="Z572" s="43">
        <v>1683.19</v>
      </c>
      <c r="AA572" s="43">
        <v>1540.29</v>
      </c>
    </row>
    <row r="573" spans="1:27" ht="12.75" hidden="1" customHeight="1" outlineLevel="1" x14ac:dyDescent="0.2">
      <c r="A573" s="92" t="s">
        <v>1362</v>
      </c>
      <c r="B573" s="62" t="s">
        <v>88</v>
      </c>
      <c r="C573" s="42" t="s">
        <v>77</v>
      </c>
      <c r="D573" s="43">
        <f>$D$438</f>
        <v>434.18</v>
      </c>
      <c r="E573" s="43">
        <f t="shared" ref="E573:AA573" si="334">$D$438</f>
        <v>434.18</v>
      </c>
      <c r="F573" s="43">
        <f t="shared" si="334"/>
        <v>434.18</v>
      </c>
      <c r="G573" s="43">
        <f t="shared" si="334"/>
        <v>434.18</v>
      </c>
      <c r="H573" s="43">
        <f t="shared" si="334"/>
        <v>434.18</v>
      </c>
      <c r="I573" s="43">
        <f t="shared" si="334"/>
        <v>434.18</v>
      </c>
      <c r="J573" s="43">
        <f t="shared" si="334"/>
        <v>434.18</v>
      </c>
      <c r="K573" s="43">
        <f t="shared" si="334"/>
        <v>434.18</v>
      </c>
      <c r="L573" s="43">
        <f t="shared" si="334"/>
        <v>434.18</v>
      </c>
      <c r="M573" s="43">
        <f t="shared" si="334"/>
        <v>434.18</v>
      </c>
      <c r="N573" s="43">
        <f t="shared" si="334"/>
        <v>434.18</v>
      </c>
      <c r="O573" s="43">
        <f t="shared" si="334"/>
        <v>434.18</v>
      </c>
      <c r="P573" s="43">
        <f t="shared" si="334"/>
        <v>434.18</v>
      </c>
      <c r="Q573" s="43">
        <f t="shared" si="334"/>
        <v>434.18</v>
      </c>
      <c r="R573" s="43">
        <f t="shared" si="334"/>
        <v>434.18</v>
      </c>
      <c r="S573" s="43">
        <f t="shared" si="334"/>
        <v>434.18</v>
      </c>
      <c r="T573" s="43">
        <f t="shared" si="334"/>
        <v>434.18</v>
      </c>
      <c r="U573" s="43">
        <f t="shared" si="334"/>
        <v>434.18</v>
      </c>
      <c r="V573" s="43">
        <f t="shared" si="334"/>
        <v>434.18</v>
      </c>
      <c r="W573" s="43">
        <f t="shared" si="334"/>
        <v>434.18</v>
      </c>
      <c r="X573" s="43">
        <f t="shared" si="334"/>
        <v>434.18</v>
      </c>
      <c r="Y573" s="43">
        <f t="shared" si="334"/>
        <v>434.18</v>
      </c>
      <c r="Z573" s="43">
        <f t="shared" si="334"/>
        <v>434.18</v>
      </c>
      <c r="AA573" s="43">
        <f t="shared" si="334"/>
        <v>434.18</v>
      </c>
    </row>
    <row r="574" spans="1:27" ht="12.75" hidden="1" customHeight="1" outlineLevel="1" x14ac:dyDescent="0.2">
      <c r="A574" s="92" t="s">
        <v>1363</v>
      </c>
      <c r="B574" s="62" t="s">
        <v>81</v>
      </c>
      <c r="C574" s="42" t="s">
        <v>77</v>
      </c>
      <c r="D574" s="43">
        <v>4.7699999999999996</v>
      </c>
      <c r="E574" s="43">
        <v>4.7699999999999996</v>
      </c>
      <c r="F574" s="43">
        <v>4.7699999999999996</v>
      </c>
      <c r="G574" s="43">
        <v>4.7699999999999996</v>
      </c>
      <c r="H574" s="43">
        <v>4.7699999999999996</v>
      </c>
      <c r="I574" s="43">
        <v>4.7699999999999996</v>
      </c>
      <c r="J574" s="43">
        <v>4.7699999999999996</v>
      </c>
      <c r="K574" s="43">
        <v>4.7699999999999996</v>
      </c>
      <c r="L574" s="43">
        <v>4.7699999999999996</v>
      </c>
      <c r="M574" s="43">
        <v>4.7699999999999996</v>
      </c>
      <c r="N574" s="43">
        <v>4.7699999999999996</v>
      </c>
      <c r="O574" s="43">
        <v>4.7699999999999996</v>
      </c>
      <c r="P574" s="43">
        <v>4.7699999999999996</v>
      </c>
      <c r="Q574" s="43">
        <v>4.7699999999999996</v>
      </c>
      <c r="R574" s="43">
        <v>4.7699999999999996</v>
      </c>
      <c r="S574" s="43">
        <v>4.7699999999999996</v>
      </c>
      <c r="T574" s="43">
        <v>4.7699999999999996</v>
      </c>
      <c r="U574" s="43">
        <v>4.7699999999999996</v>
      </c>
      <c r="V574" s="43">
        <v>4.7699999999999996</v>
      </c>
      <c r="W574" s="43">
        <v>4.7699999999999996</v>
      </c>
      <c r="X574" s="43">
        <v>4.7699999999999996</v>
      </c>
      <c r="Y574" s="43">
        <v>4.7699999999999996</v>
      </c>
      <c r="Z574" s="43">
        <v>4.7699999999999996</v>
      </c>
      <c r="AA574" s="43">
        <v>4.7699999999999996</v>
      </c>
    </row>
    <row r="575" spans="1:27" ht="12.75" hidden="1" customHeight="1" outlineLevel="1" x14ac:dyDescent="0.2">
      <c r="A575" s="92" t="s">
        <v>1364</v>
      </c>
      <c r="B575" s="62" t="s">
        <v>79</v>
      </c>
      <c r="C575" s="42" t="s">
        <v>77</v>
      </c>
      <c r="D575" s="43">
        <f>$D$11</f>
        <v>110.23</v>
      </c>
      <c r="E575" s="43">
        <f t="shared" ref="E575:AA575" si="335">$D$11</f>
        <v>110.23</v>
      </c>
      <c r="F575" s="43">
        <f t="shared" si="335"/>
        <v>110.23</v>
      </c>
      <c r="G575" s="43">
        <f t="shared" si="335"/>
        <v>110.23</v>
      </c>
      <c r="H575" s="43">
        <f t="shared" si="335"/>
        <v>110.23</v>
      </c>
      <c r="I575" s="43">
        <f t="shared" si="335"/>
        <v>110.23</v>
      </c>
      <c r="J575" s="43">
        <f t="shared" si="335"/>
        <v>110.23</v>
      </c>
      <c r="K575" s="43">
        <f t="shared" si="335"/>
        <v>110.23</v>
      </c>
      <c r="L575" s="43">
        <f t="shared" si="335"/>
        <v>110.23</v>
      </c>
      <c r="M575" s="43">
        <f t="shared" si="335"/>
        <v>110.23</v>
      </c>
      <c r="N575" s="43">
        <f t="shared" si="335"/>
        <v>110.23</v>
      </c>
      <c r="O575" s="43">
        <f t="shared" si="335"/>
        <v>110.23</v>
      </c>
      <c r="P575" s="43">
        <f t="shared" si="335"/>
        <v>110.23</v>
      </c>
      <c r="Q575" s="43">
        <f t="shared" si="335"/>
        <v>110.23</v>
      </c>
      <c r="R575" s="43">
        <f t="shared" si="335"/>
        <v>110.23</v>
      </c>
      <c r="S575" s="43">
        <f t="shared" si="335"/>
        <v>110.23</v>
      </c>
      <c r="T575" s="43">
        <f t="shared" si="335"/>
        <v>110.23</v>
      </c>
      <c r="U575" s="43">
        <f t="shared" si="335"/>
        <v>110.23</v>
      </c>
      <c r="V575" s="43">
        <f t="shared" si="335"/>
        <v>110.23</v>
      </c>
      <c r="W575" s="43">
        <f t="shared" si="335"/>
        <v>110.23</v>
      </c>
      <c r="X575" s="43">
        <f t="shared" si="335"/>
        <v>110.23</v>
      </c>
      <c r="Y575" s="43">
        <f t="shared" si="335"/>
        <v>110.23</v>
      </c>
      <c r="Z575" s="43">
        <f t="shared" si="335"/>
        <v>110.23</v>
      </c>
      <c r="AA575" s="43">
        <f t="shared" si="335"/>
        <v>110.23</v>
      </c>
    </row>
    <row r="576" spans="1:27" collapsed="1" x14ac:dyDescent="0.2">
      <c r="B576" s="94"/>
    </row>
    <row r="577" spans="1:27" x14ac:dyDescent="0.2">
      <c r="A577" s="171" t="s">
        <v>794</v>
      </c>
      <c r="B577" s="172"/>
      <c r="C577" s="172"/>
      <c r="D577" s="172"/>
      <c r="E577" s="172"/>
      <c r="F577" s="172"/>
      <c r="G577" s="172"/>
      <c r="H577" s="172"/>
      <c r="I577" s="172"/>
      <c r="J577" s="172"/>
      <c r="K577" s="172"/>
      <c r="L577" s="172"/>
      <c r="M577" s="172"/>
      <c r="N577" s="172"/>
      <c r="O577" s="172"/>
      <c r="P577" s="172"/>
      <c r="Q577" s="172"/>
      <c r="R577" s="172"/>
      <c r="S577" s="172"/>
      <c r="T577" s="172"/>
      <c r="U577" s="172"/>
      <c r="V577" s="172"/>
      <c r="W577" s="172"/>
      <c r="X577" s="172"/>
      <c r="Y577" s="172"/>
      <c r="Z577" s="172"/>
      <c r="AA577" s="173"/>
    </row>
    <row r="578" spans="1:27" ht="15" customHeight="1" x14ac:dyDescent="0.2">
      <c r="A578" s="174" t="s">
        <v>1365</v>
      </c>
      <c r="B578" s="176" t="s">
        <v>796</v>
      </c>
      <c r="C578" s="178" t="s">
        <v>797</v>
      </c>
      <c r="D578" s="26" t="s">
        <v>67</v>
      </c>
      <c r="E578" s="26" t="s">
        <v>68</v>
      </c>
      <c r="F578" s="26" t="s">
        <v>798</v>
      </c>
      <c r="G578" s="26" t="s">
        <v>799</v>
      </c>
      <c r="H578" s="97"/>
      <c r="I578" s="97"/>
      <c r="J578" s="9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  <c r="AA578" s="97"/>
    </row>
    <row r="579" spans="1:27" x14ac:dyDescent="0.2">
      <c r="A579" s="175"/>
      <c r="B579" s="177"/>
      <c r="C579" s="179"/>
      <c r="D579" s="98">
        <f>SUM(D580:D581)</f>
        <v>1511792.2799999998</v>
      </c>
      <c r="E579" s="98">
        <f>SUM(E580:E581)</f>
        <v>1948328.97</v>
      </c>
      <c r="F579" s="98">
        <f>SUM(F580:F581)</f>
        <v>2032180.4699999997</v>
      </c>
      <c r="G579" s="98">
        <f>SUM(G580:G581)</f>
        <v>2295778.44</v>
      </c>
    </row>
    <row r="580" spans="1:27" ht="12.75" hidden="1" customHeight="1" outlineLevel="1" x14ac:dyDescent="0.2">
      <c r="A580" s="99" t="s">
        <v>1366</v>
      </c>
      <c r="B580" s="100" t="s">
        <v>801</v>
      </c>
      <c r="C580" s="101" t="s">
        <v>797</v>
      </c>
      <c r="D580" s="43">
        <v>939971.82</v>
      </c>
      <c r="E580" s="43">
        <f>$D580</f>
        <v>939971.82</v>
      </c>
      <c r="F580" s="43">
        <f>$D580</f>
        <v>939971.82</v>
      </c>
      <c r="G580" s="43">
        <f>$D580</f>
        <v>939971.82</v>
      </c>
    </row>
    <row r="581" spans="1:27" ht="12.75" hidden="1" customHeight="1" outlineLevel="1" x14ac:dyDescent="0.2">
      <c r="A581" s="99" t="s">
        <v>1367</v>
      </c>
      <c r="B581" s="100" t="s">
        <v>88</v>
      </c>
      <c r="C581" s="101" t="s">
        <v>797</v>
      </c>
      <c r="D581" s="43">
        <v>571820.46</v>
      </c>
      <c r="E581" s="43">
        <v>1008357.15</v>
      </c>
      <c r="F581" s="43">
        <v>1092208.6499999999</v>
      </c>
      <c r="G581" s="43">
        <v>1355806.62</v>
      </c>
    </row>
    <row r="582" spans="1:27" collapsed="1" x14ac:dyDescent="0.2"/>
    <row r="584" spans="1:27" ht="12.75" customHeight="1" x14ac:dyDescent="0.25">
      <c r="A584" s="180" t="s">
        <v>82</v>
      </c>
      <c r="B584" s="180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1:27" ht="12.75" customHeight="1" x14ac:dyDescent="0.25">
      <c r="A585" s="164" t="s">
        <v>2731</v>
      </c>
      <c r="B585" s="164"/>
      <c r="C585" s="164"/>
      <c r="D585" s="164"/>
      <c r="E585" s="164"/>
      <c r="F585" s="164"/>
      <c r="G585" s="164"/>
      <c r="H585" s="164"/>
      <c r="I585" s="164"/>
      <c r="J585" s="164"/>
      <c r="K585" s="164"/>
      <c r="L585" s="164"/>
      <c r="M585" s="164"/>
      <c r="N585" s="164"/>
      <c r="O585" s="164"/>
      <c r="P585"/>
      <c r="Q585"/>
      <c r="R585"/>
      <c r="S585"/>
      <c r="T585"/>
      <c r="U585"/>
      <c r="V585"/>
      <c r="W585"/>
      <c r="X585"/>
      <c r="Y585"/>
      <c r="Z585"/>
      <c r="AA585"/>
    </row>
    <row r="587" spans="1:27" x14ac:dyDescent="0.2">
      <c r="A587" s="53"/>
      <c r="B587" s="54"/>
    </row>
    <row r="588" spans="1:27" x14ac:dyDescent="0.2">
      <c r="A588" s="53"/>
      <c r="B588" s="55"/>
    </row>
    <row r="599" spans="2:2" hidden="1" x14ac:dyDescent="0.2">
      <c r="B599" s="102" t="s">
        <v>2732</v>
      </c>
    </row>
    <row r="600" spans="2:2" hidden="1" x14ac:dyDescent="0.2">
      <c r="B600" s="103" t="s">
        <v>2733</v>
      </c>
    </row>
  </sheetData>
  <autoFilter ref="B6:C530" xr:uid="{00000000-0001-0000-0B00-000000000000}"/>
  <mergeCells count="12">
    <mergeCell ref="A585:O585"/>
    <mergeCell ref="A1:AA3"/>
    <mergeCell ref="A4:AA4"/>
    <mergeCell ref="A5:AA5"/>
    <mergeCell ref="A148:AA148"/>
    <mergeCell ref="A291:AA291"/>
    <mergeCell ref="A434:AA434"/>
    <mergeCell ref="A577:AA577"/>
    <mergeCell ref="A578:A579"/>
    <mergeCell ref="B578:B579"/>
    <mergeCell ref="C578:C579"/>
    <mergeCell ref="A584:B584"/>
  </mergeCells>
  <pageMargins left="0.25" right="0.25" top="0.75" bottom="0.75" header="0.3" footer="0.3"/>
  <pageSetup paperSize="9" scale="41" fitToHeight="0" orientation="landscape" r:id="rId1"/>
  <rowBreaks count="7" manualBreakCount="7">
    <brk id="81" max="26" man="1"/>
    <brk id="147" max="26" man="1"/>
    <brk id="224" max="26" man="1"/>
    <brk id="290" max="26" man="1"/>
    <brk id="367" max="26" man="1"/>
    <brk id="433" max="26" man="1"/>
    <brk id="510" max="26" man="1"/>
  </rowBreaks>
  <colBreaks count="1" manualBreakCount="1">
    <brk id="12" max="64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5DC75-4DA9-469A-95FF-8194E9379602}">
  <sheetPr>
    <tabColor rgb="FFFFC000"/>
    <pageSetUpPr fitToPage="1"/>
  </sheetPr>
  <dimension ref="A1:AA729"/>
  <sheetViews>
    <sheetView view="pageBreakPreview" topLeftCell="P109" zoomScale="76" zoomScaleNormal="100" zoomScaleSheetLayoutView="76" workbookViewId="0">
      <selection activeCell="N33" sqref="N33"/>
    </sheetView>
  </sheetViews>
  <sheetFormatPr defaultRowHeight="12.75" outlineLevelRow="1" x14ac:dyDescent="0.2"/>
  <cols>
    <col min="1" max="1" width="9.140625" style="23"/>
    <col min="2" max="2" width="32.140625" style="23" bestFit="1" customWidth="1"/>
    <col min="3" max="3" width="13.42578125" style="23" customWidth="1"/>
    <col min="4" max="27" width="12" style="23" customWidth="1"/>
    <col min="28" max="16384" width="9.140625" style="23"/>
  </cols>
  <sheetData>
    <row r="1" spans="1:27" ht="12.75" customHeight="1" x14ac:dyDescent="0.2">
      <c r="A1" s="165" t="s">
        <v>1368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</row>
    <row r="2" spans="1:27" x14ac:dyDescent="0.2">
      <c r="A2" s="165"/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</row>
    <row r="3" spans="1:27" x14ac:dyDescent="0.2">
      <c r="A3" s="181"/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</row>
    <row r="4" spans="1:27" ht="15" customHeight="1" x14ac:dyDescent="0.25">
      <c r="A4" s="168" t="s">
        <v>201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83"/>
    </row>
    <row r="5" spans="1:27" x14ac:dyDescent="0.2">
      <c r="A5" s="171" t="s">
        <v>202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3"/>
    </row>
    <row r="6" spans="1:27" ht="27" customHeight="1" x14ac:dyDescent="0.2">
      <c r="A6" s="25" t="s">
        <v>62</v>
      </c>
      <c r="B6" s="26" t="s">
        <v>203</v>
      </c>
      <c r="C6" s="25" t="s">
        <v>204</v>
      </c>
      <c r="D6" s="26" t="s">
        <v>205</v>
      </c>
      <c r="E6" s="26" t="s">
        <v>206</v>
      </c>
      <c r="F6" s="26" t="s">
        <v>207</v>
      </c>
      <c r="G6" s="26" t="s">
        <v>208</v>
      </c>
      <c r="H6" s="26" t="s">
        <v>209</v>
      </c>
      <c r="I6" s="26" t="s">
        <v>210</v>
      </c>
      <c r="J6" s="26" t="s">
        <v>211</v>
      </c>
      <c r="K6" s="26" t="s">
        <v>212</v>
      </c>
      <c r="L6" s="26" t="s">
        <v>213</v>
      </c>
      <c r="M6" s="26" t="s">
        <v>214</v>
      </c>
      <c r="N6" s="26" t="s">
        <v>215</v>
      </c>
      <c r="O6" s="26" t="s">
        <v>216</v>
      </c>
      <c r="P6" s="26" t="s">
        <v>217</v>
      </c>
      <c r="Q6" s="26" t="s">
        <v>218</v>
      </c>
      <c r="R6" s="26" t="s">
        <v>219</v>
      </c>
      <c r="S6" s="26" t="s">
        <v>220</v>
      </c>
      <c r="T6" s="26" t="s">
        <v>221</v>
      </c>
      <c r="U6" s="26" t="s">
        <v>222</v>
      </c>
      <c r="V6" s="26" t="s">
        <v>223</v>
      </c>
      <c r="W6" s="26" t="s">
        <v>224</v>
      </c>
      <c r="X6" s="26" t="s">
        <v>225</v>
      </c>
      <c r="Y6" s="26" t="s">
        <v>226</v>
      </c>
      <c r="Z6" s="26" t="s">
        <v>227</v>
      </c>
      <c r="AA6" s="26" t="s">
        <v>228</v>
      </c>
    </row>
    <row r="7" spans="1:27" x14ac:dyDescent="0.2">
      <c r="A7" s="91" t="s">
        <v>1369</v>
      </c>
      <c r="B7" s="27" t="str">
        <f>"01"&amp;"."&amp;$B$728&amp;"."&amp;$B$729</f>
        <v>01.02.2023</v>
      </c>
      <c r="C7" s="83" t="s">
        <v>74</v>
      </c>
      <c r="D7" s="84">
        <f>ROUND(((D8+D9+D11+D10)/1000),5)</f>
        <v>2.4869599999999998</v>
      </c>
      <c r="E7" s="84">
        <f>ROUND(((E8+E9+E11+E10)/1000),5)</f>
        <v>2.4486699999999999</v>
      </c>
      <c r="F7" s="84">
        <f>ROUND(((F8+F9+F11+F10)/1000),5)</f>
        <v>2.4376099999999998</v>
      </c>
      <c r="G7" s="84">
        <f t="shared" ref="G7:AA7" si="0">ROUND(((G8+G9+G11+G10)/1000),5)</f>
        <v>2.4411499999999999</v>
      </c>
      <c r="H7" s="84">
        <f t="shared" si="0"/>
        <v>2.4853100000000001</v>
      </c>
      <c r="I7" s="84">
        <f t="shared" si="0"/>
        <v>2.54942</v>
      </c>
      <c r="J7" s="84">
        <f t="shared" si="0"/>
        <v>2.8204199999999999</v>
      </c>
      <c r="K7" s="84">
        <f t="shared" si="0"/>
        <v>3.0241799999999999</v>
      </c>
      <c r="L7" s="84">
        <f t="shared" si="0"/>
        <v>3.1478299999999999</v>
      </c>
      <c r="M7" s="84">
        <f t="shared" si="0"/>
        <v>3.2022699999999999</v>
      </c>
      <c r="N7" s="84">
        <f t="shared" si="0"/>
        <v>3.2610299999999999</v>
      </c>
      <c r="O7" s="84">
        <f t="shared" si="0"/>
        <v>3.2352599999999998</v>
      </c>
      <c r="P7" s="84">
        <f t="shared" si="0"/>
        <v>3.2073499999999999</v>
      </c>
      <c r="Q7" s="84">
        <f t="shared" si="0"/>
        <v>3.2142499999999998</v>
      </c>
      <c r="R7" s="84">
        <f t="shared" si="0"/>
        <v>3.2147999999999999</v>
      </c>
      <c r="S7" s="84">
        <f t="shared" si="0"/>
        <v>3.21245</v>
      </c>
      <c r="T7" s="84">
        <f t="shared" si="0"/>
        <v>3.24091</v>
      </c>
      <c r="U7" s="84">
        <f t="shared" si="0"/>
        <v>3.26614</v>
      </c>
      <c r="V7" s="84">
        <f t="shared" si="0"/>
        <v>3.2567400000000002</v>
      </c>
      <c r="W7" s="84">
        <f t="shared" si="0"/>
        <v>3.2111399999999999</v>
      </c>
      <c r="X7" s="84">
        <f t="shared" si="0"/>
        <v>3.1547900000000002</v>
      </c>
      <c r="Y7" s="84">
        <f t="shared" si="0"/>
        <v>3.0260500000000001</v>
      </c>
      <c r="Z7" s="84">
        <f t="shared" si="0"/>
        <v>2.7692700000000001</v>
      </c>
      <c r="AA7" s="84">
        <f t="shared" si="0"/>
        <v>2.49133</v>
      </c>
    </row>
    <row r="8" spans="1:27" ht="12.75" customHeight="1" outlineLevel="1" x14ac:dyDescent="0.2">
      <c r="A8" s="92" t="s">
        <v>1370</v>
      </c>
      <c r="B8" s="62" t="s">
        <v>231</v>
      </c>
      <c r="C8" s="42" t="s">
        <v>77</v>
      </c>
      <c r="D8" s="43">
        <v>1080.08</v>
      </c>
      <c r="E8" s="43">
        <v>1041.79</v>
      </c>
      <c r="F8" s="43">
        <v>1030.73</v>
      </c>
      <c r="G8" s="43">
        <v>1034.27</v>
      </c>
      <c r="H8" s="43">
        <v>1078.43</v>
      </c>
      <c r="I8" s="43">
        <v>1142.54</v>
      </c>
      <c r="J8" s="43">
        <v>1413.54</v>
      </c>
      <c r="K8" s="43">
        <v>1617.3</v>
      </c>
      <c r="L8" s="43">
        <v>1740.95</v>
      </c>
      <c r="M8" s="43">
        <v>1795.39</v>
      </c>
      <c r="N8" s="43">
        <v>1854.15</v>
      </c>
      <c r="O8" s="43">
        <v>1828.38</v>
      </c>
      <c r="P8" s="43">
        <v>1800.47</v>
      </c>
      <c r="Q8" s="43">
        <v>1807.37</v>
      </c>
      <c r="R8" s="43">
        <v>1807.92</v>
      </c>
      <c r="S8" s="43">
        <v>1805.57</v>
      </c>
      <c r="T8" s="43">
        <v>1834.03</v>
      </c>
      <c r="U8" s="43">
        <v>1859.26</v>
      </c>
      <c r="V8" s="43">
        <v>1849.86</v>
      </c>
      <c r="W8" s="43">
        <v>1804.26</v>
      </c>
      <c r="X8" s="43">
        <v>1747.91</v>
      </c>
      <c r="Y8" s="43">
        <v>1619.17</v>
      </c>
      <c r="Z8" s="43">
        <v>1362.39</v>
      </c>
      <c r="AA8" s="43">
        <v>1084.45</v>
      </c>
    </row>
    <row r="9" spans="1:27" ht="12.75" customHeight="1" outlineLevel="1" x14ac:dyDescent="0.2">
      <c r="A9" s="92" t="s">
        <v>1371</v>
      </c>
      <c r="B9" s="62" t="s">
        <v>88</v>
      </c>
      <c r="C9" s="42" t="s">
        <v>77</v>
      </c>
      <c r="D9" s="43">
        <v>1071.42</v>
      </c>
      <c r="E9" s="43">
        <f>$D$9</f>
        <v>1071.42</v>
      </c>
      <c r="F9" s="43">
        <f t="shared" ref="F9:AA9" si="1">$D$9</f>
        <v>1071.42</v>
      </c>
      <c r="G9" s="43">
        <f t="shared" si="1"/>
        <v>1071.42</v>
      </c>
      <c r="H9" s="43">
        <f t="shared" si="1"/>
        <v>1071.42</v>
      </c>
      <c r="I9" s="43">
        <f t="shared" si="1"/>
        <v>1071.42</v>
      </c>
      <c r="J9" s="43">
        <f t="shared" si="1"/>
        <v>1071.42</v>
      </c>
      <c r="K9" s="43">
        <f t="shared" si="1"/>
        <v>1071.42</v>
      </c>
      <c r="L9" s="43">
        <f t="shared" si="1"/>
        <v>1071.42</v>
      </c>
      <c r="M9" s="43">
        <f t="shared" si="1"/>
        <v>1071.42</v>
      </c>
      <c r="N9" s="43">
        <f t="shared" si="1"/>
        <v>1071.42</v>
      </c>
      <c r="O9" s="43">
        <f t="shared" si="1"/>
        <v>1071.42</v>
      </c>
      <c r="P9" s="43">
        <f t="shared" si="1"/>
        <v>1071.42</v>
      </c>
      <c r="Q9" s="43">
        <f t="shared" si="1"/>
        <v>1071.42</v>
      </c>
      <c r="R9" s="43">
        <f t="shared" si="1"/>
        <v>1071.42</v>
      </c>
      <c r="S9" s="43">
        <f t="shared" si="1"/>
        <v>1071.42</v>
      </c>
      <c r="T9" s="43">
        <f t="shared" si="1"/>
        <v>1071.42</v>
      </c>
      <c r="U9" s="43">
        <f t="shared" si="1"/>
        <v>1071.42</v>
      </c>
      <c r="V9" s="43">
        <f t="shared" si="1"/>
        <v>1071.42</v>
      </c>
      <c r="W9" s="43">
        <f t="shared" si="1"/>
        <v>1071.42</v>
      </c>
      <c r="X9" s="43">
        <f t="shared" si="1"/>
        <v>1071.42</v>
      </c>
      <c r="Y9" s="43">
        <f t="shared" si="1"/>
        <v>1071.42</v>
      </c>
      <c r="Z9" s="43">
        <f t="shared" si="1"/>
        <v>1071.42</v>
      </c>
      <c r="AA9" s="43">
        <f t="shared" si="1"/>
        <v>1071.42</v>
      </c>
    </row>
    <row r="10" spans="1:27" ht="12.75" customHeight="1" outlineLevel="1" x14ac:dyDescent="0.2">
      <c r="A10" s="92" t="s">
        <v>1372</v>
      </c>
      <c r="B10" s="62" t="s">
        <v>81</v>
      </c>
      <c r="C10" s="42" t="s">
        <v>77</v>
      </c>
      <c r="D10" s="43">
        <v>4.7699999999999996</v>
      </c>
      <c r="E10" s="43">
        <v>4.7699999999999996</v>
      </c>
      <c r="F10" s="43">
        <v>4.7699999999999996</v>
      </c>
      <c r="G10" s="43">
        <v>4.7699999999999996</v>
      </c>
      <c r="H10" s="43">
        <v>4.7699999999999996</v>
      </c>
      <c r="I10" s="43">
        <v>4.7699999999999996</v>
      </c>
      <c r="J10" s="43">
        <v>4.7699999999999996</v>
      </c>
      <c r="K10" s="43">
        <v>4.7699999999999996</v>
      </c>
      <c r="L10" s="43">
        <v>4.7699999999999996</v>
      </c>
      <c r="M10" s="43">
        <v>4.7699999999999996</v>
      </c>
      <c r="N10" s="43">
        <v>4.7699999999999996</v>
      </c>
      <c r="O10" s="43">
        <v>4.7699999999999996</v>
      </c>
      <c r="P10" s="43">
        <v>4.7699999999999996</v>
      </c>
      <c r="Q10" s="43">
        <v>4.7699999999999996</v>
      </c>
      <c r="R10" s="43">
        <v>4.7699999999999996</v>
      </c>
      <c r="S10" s="43">
        <v>4.7699999999999996</v>
      </c>
      <c r="T10" s="43">
        <v>4.7699999999999996</v>
      </c>
      <c r="U10" s="43">
        <v>4.7699999999999996</v>
      </c>
      <c r="V10" s="43">
        <v>4.7699999999999996</v>
      </c>
      <c r="W10" s="43">
        <v>4.7699999999999996</v>
      </c>
      <c r="X10" s="43">
        <v>4.7699999999999996</v>
      </c>
      <c r="Y10" s="43">
        <v>4.7699999999999996</v>
      </c>
      <c r="Z10" s="43">
        <v>4.7699999999999996</v>
      </c>
      <c r="AA10" s="43">
        <v>4.7699999999999996</v>
      </c>
    </row>
    <row r="11" spans="1:27" ht="12.75" customHeight="1" outlineLevel="1" x14ac:dyDescent="0.2">
      <c r="A11" s="92" t="s">
        <v>1373</v>
      </c>
      <c r="B11" s="62" t="s">
        <v>79</v>
      </c>
      <c r="C11" s="42" t="s">
        <v>77</v>
      </c>
      <c r="D11" s="43">
        <v>330.69</v>
      </c>
      <c r="E11" s="43">
        <f>$D$11</f>
        <v>330.69</v>
      </c>
      <c r="F11" s="43">
        <f t="shared" ref="F11:AA11" si="2">$D$11</f>
        <v>330.69</v>
      </c>
      <c r="G11" s="43">
        <f t="shared" si="2"/>
        <v>330.69</v>
      </c>
      <c r="H11" s="43">
        <f t="shared" si="2"/>
        <v>330.69</v>
      </c>
      <c r="I11" s="43">
        <f t="shared" si="2"/>
        <v>330.69</v>
      </c>
      <c r="J11" s="43">
        <f t="shared" si="2"/>
        <v>330.69</v>
      </c>
      <c r="K11" s="43">
        <f t="shared" si="2"/>
        <v>330.69</v>
      </c>
      <c r="L11" s="43">
        <f t="shared" si="2"/>
        <v>330.69</v>
      </c>
      <c r="M11" s="43">
        <f t="shared" si="2"/>
        <v>330.69</v>
      </c>
      <c r="N11" s="43">
        <f t="shared" si="2"/>
        <v>330.69</v>
      </c>
      <c r="O11" s="43">
        <f t="shared" si="2"/>
        <v>330.69</v>
      </c>
      <c r="P11" s="43">
        <f t="shared" si="2"/>
        <v>330.69</v>
      </c>
      <c r="Q11" s="43">
        <f t="shared" si="2"/>
        <v>330.69</v>
      </c>
      <c r="R11" s="43">
        <f t="shared" si="2"/>
        <v>330.69</v>
      </c>
      <c r="S11" s="43">
        <f t="shared" si="2"/>
        <v>330.69</v>
      </c>
      <c r="T11" s="43">
        <f t="shared" si="2"/>
        <v>330.69</v>
      </c>
      <c r="U11" s="43">
        <f t="shared" si="2"/>
        <v>330.69</v>
      </c>
      <c r="V11" s="43">
        <f t="shared" si="2"/>
        <v>330.69</v>
      </c>
      <c r="W11" s="43">
        <f t="shared" si="2"/>
        <v>330.69</v>
      </c>
      <c r="X11" s="43">
        <f t="shared" si="2"/>
        <v>330.69</v>
      </c>
      <c r="Y11" s="43">
        <f t="shared" si="2"/>
        <v>330.69</v>
      </c>
      <c r="Z11" s="43">
        <f t="shared" si="2"/>
        <v>330.69</v>
      </c>
      <c r="AA11" s="43">
        <f t="shared" si="2"/>
        <v>330.69</v>
      </c>
    </row>
    <row r="12" spans="1:27" x14ac:dyDescent="0.2">
      <c r="A12" s="91" t="s">
        <v>1374</v>
      </c>
      <c r="B12" s="27" t="str">
        <f>"02"&amp;"."&amp;$B$728&amp;"."&amp;$B$729</f>
        <v>02.02.2023</v>
      </c>
      <c r="C12" s="83" t="s">
        <v>74</v>
      </c>
      <c r="D12" s="84">
        <f>ROUND(((D13+D14+D16+D15)/1000),5)</f>
        <v>2.4860500000000001</v>
      </c>
      <c r="E12" s="84">
        <f>ROUND(((E13+E14+E16+E15)/1000),5)</f>
        <v>2.4638599999999999</v>
      </c>
      <c r="F12" s="84">
        <f>ROUND(((F13+F14+F16+F15)/1000),5)</f>
        <v>2.44109</v>
      </c>
      <c r="G12" s="84">
        <f t="shared" ref="G12:AA12" si="3">ROUND(((G13+G14+G16+G15)/1000),5)</f>
        <v>2.4409700000000001</v>
      </c>
      <c r="H12" s="84">
        <f t="shared" si="3"/>
        <v>2.4810300000000001</v>
      </c>
      <c r="I12" s="84">
        <f t="shared" si="3"/>
        <v>2.54</v>
      </c>
      <c r="J12" s="84">
        <f t="shared" si="3"/>
        <v>2.72037</v>
      </c>
      <c r="K12" s="84">
        <f t="shared" si="3"/>
        <v>2.94442</v>
      </c>
      <c r="L12" s="84">
        <f t="shared" si="3"/>
        <v>3.0839500000000002</v>
      </c>
      <c r="M12" s="84">
        <f t="shared" si="3"/>
        <v>3.1017100000000002</v>
      </c>
      <c r="N12" s="84">
        <f t="shared" si="3"/>
        <v>3.12344</v>
      </c>
      <c r="O12" s="84">
        <f t="shared" si="3"/>
        <v>3.16438</v>
      </c>
      <c r="P12" s="84">
        <f t="shared" si="3"/>
        <v>3.1475499999999998</v>
      </c>
      <c r="Q12" s="84">
        <f t="shared" si="3"/>
        <v>3.15706</v>
      </c>
      <c r="R12" s="84">
        <f t="shared" si="3"/>
        <v>3.15205</v>
      </c>
      <c r="S12" s="84">
        <f t="shared" si="3"/>
        <v>3.14106</v>
      </c>
      <c r="T12" s="84">
        <f t="shared" si="3"/>
        <v>3.0832600000000001</v>
      </c>
      <c r="U12" s="84">
        <f t="shared" si="3"/>
        <v>3.1084000000000001</v>
      </c>
      <c r="V12" s="84">
        <f t="shared" si="3"/>
        <v>3.1237499999999998</v>
      </c>
      <c r="W12" s="84">
        <f t="shared" si="3"/>
        <v>3.1410100000000001</v>
      </c>
      <c r="X12" s="84">
        <f t="shared" si="3"/>
        <v>3.0653899999999998</v>
      </c>
      <c r="Y12" s="84">
        <f t="shared" si="3"/>
        <v>2.9733100000000001</v>
      </c>
      <c r="Z12" s="84">
        <f t="shared" si="3"/>
        <v>2.6852</v>
      </c>
      <c r="AA12" s="84">
        <f t="shared" si="3"/>
        <v>2.5230000000000001</v>
      </c>
    </row>
    <row r="13" spans="1:27" ht="12.75" customHeight="1" outlineLevel="1" x14ac:dyDescent="0.2">
      <c r="A13" s="92" t="s">
        <v>1375</v>
      </c>
      <c r="B13" s="62" t="s">
        <v>231</v>
      </c>
      <c r="C13" s="42" t="s">
        <v>77</v>
      </c>
      <c r="D13" s="43">
        <v>1079.17</v>
      </c>
      <c r="E13" s="43">
        <v>1056.98</v>
      </c>
      <c r="F13" s="43">
        <v>1034.21</v>
      </c>
      <c r="G13" s="43">
        <v>1034.0899999999999</v>
      </c>
      <c r="H13" s="43">
        <v>1074.1500000000001</v>
      </c>
      <c r="I13" s="43">
        <v>1133.1199999999999</v>
      </c>
      <c r="J13" s="43">
        <v>1313.49</v>
      </c>
      <c r="K13" s="43">
        <v>1537.54</v>
      </c>
      <c r="L13" s="43">
        <v>1677.07</v>
      </c>
      <c r="M13" s="43">
        <v>1694.83</v>
      </c>
      <c r="N13" s="43">
        <v>1716.56</v>
      </c>
      <c r="O13" s="43">
        <v>1757.5</v>
      </c>
      <c r="P13" s="43">
        <v>1740.67</v>
      </c>
      <c r="Q13" s="43">
        <v>1750.18</v>
      </c>
      <c r="R13" s="43">
        <v>1745.17</v>
      </c>
      <c r="S13" s="43">
        <v>1734.18</v>
      </c>
      <c r="T13" s="43">
        <v>1676.38</v>
      </c>
      <c r="U13" s="43">
        <v>1701.52</v>
      </c>
      <c r="V13" s="43">
        <v>1716.87</v>
      </c>
      <c r="W13" s="43">
        <v>1734.13</v>
      </c>
      <c r="X13" s="43">
        <v>1658.51</v>
      </c>
      <c r="Y13" s="43">
        <v>1566.43</v>
      </c>
      <c r="Z13" s="43">
        <v>1278.32</v>
      </c>
      <c r="AA13" s="43">
        <v>1116.1199999999999</v>
      </c>
    </row>
    <row r="14" spans="1:27" ht="12.75" customHeight="1" outlineLevel="1" x14ac:dyDescent="0.2">
      <c r="A14" s="92" t="s">
        <v>1376</v>
      </c>
      <c r="B14" s="62" t="s">
        <v>88</v>
      </c>
      <c r="C14" s="42" t="s">
        <v>77</v>
      </c>
      <c r="D14" s="43">
        <f t="shared" ref="D14:AA14" si="4">$D$9</f>
        <v>1071.42</v>
      </c>
      <c r="E14" s="43">
        <f t="shared" si="4"/>
        <v>1071.42</v>
      </c>
      <c r="F14" s="43">
        <f t="shared" si="4"/>
        <v>1071.42</v>
      </c>
      <c r="G14" s="43">
        <f t="shared" si="4"/>
        <v>1071.42</v>
      </c>
      <c r="H14" s="43">
        <f t="shared" si="4"/>
        <v>1071.42</v>
      </c>
      <c r="I14" s="43">
        <f t="shared" si="4"/>
        <v>1071.42</v>
      </c>
      <c r="J14" s="43">
        <f t="shared" si="4"/>
        <v>1071.42</v>
      </c>
      <c r="K14" s="43">
        <f t="shared" si="4"/>
        <v>1071.42</v>
      </c>
      <c r="L14" s="43">
        <f t="shared" si="4"/>
        <v>1071.42</v>
      </c>
      <c r="M14" s="43">
        <f t="shared" si="4"/>
        <v>1071.42</v>
      </c>
      <c r="N14" s="43">
        <f t="shared" si="4"/>
        <v>1071.42</v>
      </c>
      <c r="O14" s="43">
        <f t="shared" si="4"/>
        <v>1071.42</v>
      </c>
      <c r="P14" s="43">
        <f t="shared" si="4"/>
        <v>1071.42</v>
      </c>
      <c r="Q14" s="43">
        <f t="shared" si="4"/>
        <v>1071.42</v>
      </c>
      <c r="R14" s="43">
        <f t="shared" si="4"/>
        <v>1071.42</v>
      </c>
      <c r="S14" s="43">
        <f t="shared" si="4"/>
        <v>1071.42</v>
      </c>
      <c r="T14" s="43">
        <f t="shared" si="4"/>
        <v>1071.42</v>
      </c>
      <c r="U14" s="43">
        <f t="shared" si="4"/>
        <v>1071.42</v>
      </c>
      <c r="V14" s="43">
        <f t="shared" si="4"/>
        <v>1071.42</v>
      </c>
      <c r="W14" s="43">
        <f t="shared" si="4"/>
        <v>1071.42</v>
      </c>
      <c r="X14" s="43">
        <f t="shared" si="4"/>
        <v>1071.42</v>
      </c>
      <c r="Y14" s="43">
        <f t="shared" si="4"/>
        <v>1071.42</v>
      </c>
      <c r="Z14" s="43">
        <f t="shared" si="4"/>
        <v>1071.42</v>
      </c>
      <c r="AA14" s="43">
        <f t="shared" si="4"/>
        <v>1071.42</v>
      </c>
    </row>
    <row r="15" spans="1:27" ht="12.75" customHeight="1" outlineLevel="1" x14ac:dyDescent="0.2">
      <c r="A15" s="92" t="s">
        <v>1377</v>
      </c>
      <c r="B15" s="62" t="s">
        <v>81</v>
      </c>
      <c r="C15" s="42" t="s">
        <v>77</v>
      </c>
      <c r="D15" s="43">
        <v>4.7699999999999996</v>
      </c>
      <c r="E15" s="43">
        <v>4.7699999999999996</v>
      </c>
      <c r="F15" s="43">
        <v>4.7699999999999996</v>
      </c>
      <c r="G15" s="43">
        <v>4.7699999999999996</v>
      </c>
      <c r="H15" s="43">
        <v>4.7699999999999996</v>
      </c>
      <c r="I15" s="43">
        <v>4.7699999999999996</v>
      </c>
      <c r="J15" s="43">
        <v>4.7699999999999996</v>
      </c>
      <c r="K15" s="43">
        <v>4.7699999999999996</v>
      </c>
      <c r="L15" s="43">
        <v>4.7699999999999996</v>
      </c>
      <c r="M15" s="43">
        <v>4.7699999999999996</v>
      </c>
      <c r="N15" s="43">
        <v>4.7699999999999996</v>
      </c>
      <c r="O15" s="43">
        <v>4.7699999999999996</v>
      </c>
      <c r="P15" s="43">
        <v>4.7699999999999996</v>
      </c>
      <c r="Q15" s="43">
        <v>4.7699999999999996</v>
      </c>
      <c r="R15" s="43">
        <v>4.7699999999999996</v>
      </c>
      <c r="S15" s="43">
        <v>4.7699999999999996</v>
      </c>
      <c r="T15" s="43">
        <v>4.7699999999999996</v>
      </c>
      <c r="U15" s="43">
        <v>4.7699999999999996</v>
      </c>
      <c r="V15" s="43">
        <v>4.7699999999999996</v>
      </c>
      <c r="W15" s="43">
        <v>4.7699999999999996</v>
      </c>
      <c r="X15" s="43">
        <v>4.7699999999999996</v>
      </c>
      <c r="Y15" s="43">
        <v>4.7699999999999996</v>
      </c>
      <c r="Z15" s="43">
        <v>4.7699999999999996</v>
      </c>
      <c r="AA15" s="43">
        <v>4.7699999999999996</v>
      </c>
    </row>
    <row r="16" spans="1:27" ht="12.75" customHeight="1" outlineLevel="1" x14ac:dyDescent="0.2">
      <c r="A16" s="92" t="s">
        <v>1378</v>
      </c>
      <c r="B16" s="62" t="s">
        <v>79</v>
      </c>
      <c r="C16" s="42" t="s">
        <v>77</v>
      </c>
      <c r="D16" s="43">
        <f>$D$11</f>
        <v>330.69</v>
      </c>
      <c r="E16" s="43">
        <f t="shared" ref="E16:AA16" si="5">$D$11</f>
        <v>330.69</v>
      </c>
      <c r="F16" s="43">
        <f t="shared" si="5"/>
        <v>330.69</v>
      </c>
      <c r="G16" s="43">
        <f t="shared" si="5"/>
        <v>330.69</v>
      </c>
      <c r="H16" s="43">
        <f t="shared" si="5"/>
        <v>330.69</v>
      </c>
      <c r="I16" s="43">
        <f t="shared" si="5"/>
        <v>330.69</v>
      </c>
      <c r="J16" s="43">
        <f t="shared" si="5"/>
        <v>330.69</v>
      </c>
      <c r="K16" s="43">
        <f t="shared" si="5"/>
        <v>330.69</v>
      </c>
      <c r="L16" s="43">
        <f t="shared" si="5"/>
        <v>330.69</v>
      </c>
      <c r="M16" s="43">
        <f t="shared" si="5"/>
        <v>330.69</v>
      </c>
      <c r="N16" s="43">
        <f t="shared" si="5"/>
        <v>330.69</v>
      </c>
      <c r="O16" s="43">
        <f t="shared" si="5"/>
        <v>330.69</v>
      </c>
      <c r="P16" s="43">
        <f t="shared" si="5"/>
        <v>330.69</v>
      </c>
      <c r="Q16" s="43">
        <f t="shared" si="5"/>
        <v>330.69</v>
      </c>
      <c r="R16" s="43">
        <f t="shared" si="5"/>
        <v>330.69</v>
      </c>
      <c r="S16" s="43">
        <f t="shared" si="5"/>
        <v>330.69</v>
      </c>
      <c r="T16" s="43">
        <f t="shared" si="5"/>
        <v>330.69</v>
      </c>
      <c r="U16" s="43">
        <f t="shared" si="5"/>
        <v>330.69</v>
      </c>
      <c r="V16" s="43">
        <f t="shared" si="5"/>
        <v>330.69</v>
      </c>
      <c r="W16" s="43">
        <f t="shared" si="5"/>
        <v>330.69</v>
      </c>
      <c r="X16" s="43">
        <f t="shared" si="5"/>
        <v>330.69</v>
      </c>
      <c r="Y16" s="43">
        <f t="shared" si="5"/>
        <v>330.69</v>
      </c>
      <c r="Z16" s="43">
        <f t="shared" si="5"/>
        <v>330.69</v>
      </c>
      <c r="AA16" s="43">
        <f t="shared" si="5"/>
        <v>330.69</v>
      </c>
    </row>
    <row r="17" spans="1:27" ht="12.75" customHeight="1" x14ac:dyDescent="0.2">
      <c r="A17" s="91" t="s">
        <v>1379</v>
      </c>
      <c r="B17" s="27" t="str">
        <f>"03"&amp;"."&amp;$B$728&amp;"."&amp;$B$729</f>
        <v>03.02.2023</v>
      </c>
      <c r="C17" s="83" t="s">
        <v>74</v>
      </c>
      <c r="D17" s="84">
        <f>ROUND(((D18+D19+D21+D20)/1000),5)</f>
        <v>2.5720700000000001</v>
      </c>
      <c r="E17" s="84">
        <f>ROUND(((E18+E19+E21+E20)/1000),5)</f>
        <v>2.5454599999999998</v>
      </c>
      <c r="F17" s="84">
        <f>ROUND(((F18+F19+F21+F20)/1000),5)</f>
        <v>2.4888499999999998</v>
      </c>
      <c r="G17" s="84">
        <f t="shared" ref="G17:AA17" si="6">ROUND(((G18+G19+G21+G20)/1000),5)</f>
        <v>2.4882900000000001</v>
      </c>
      <c r="H17" s="84">
        <f t="shared" si="6"/>
        <v>2.5623</v>
      </c>
      <c r="I17" s="84">
        <f t="shared" si="6"/>
        <v>2.6892</v>
      </c>
      <c r="J17" s="84">
        <f t="shared" si="6"/>
        <v>2.8883700000000001</v>
      </c>
      <c r="K17" s="84">
        <f t="shared" si="6"/>
        <v>3.1077699999999999</v>
      </c>
      <c r="L17" s="84">
        <f t="shared" si="6"/>
        <v>3.2637299999999998</v>
      </c>
      <c r="M17" s="84">
        <f t="shared" si="6"/>
        <v>3.2776700000000001</v>
      </c>
      <c r="N17" s="84">
        <f t="shared" si="6"/>
        <v>3.2942200000000001</v>
      </c>
      <c r="O17" s="84">
        <f t="shared" si="6"/>
        <v>3.3262999999999998</v>
      </c>
      <c r="P17" s="84">
        <f t="shared" si="6"/>
        <v>3.3125399999999998</v>
      </c>
      <c r="Q17" s="84">
        <f t="shared" si="6"/>
        <v>3.3161999999999998</v>
      </c>
      <c r="R17" s="84">
        <f t="shared" si="6"/>
        <v>3.30932</v>
      </c>
      <c r="S17" s="84">
        <f t="shared" si="6"/>
        <v>3.30247</v>
      </c>
      <c r="T17" s="84">
        <f t="shared" si="6"/>
        <v>3.2572199999999998</v>
      </c>
      <c r="U17" s="84">
        <f t="shared" si="6"/>
        <v>3.27468</v>
      </c>
      <c r="V17" s="84">
        <f t="shared" si="6"/>
        <v>3.2882199999999999</v>
      </c>
      <c r="W17" s="84">
        <f t="shared" si="6"/>
        <v>3.3022999999999998</v>
      </c>
      <c r="X17" s="84">
        <f t="shared" si="6"/>
        <v>3.26336</v>
      </c>
      <c r="Y17" s="84">
        <f t="shared" si="6"/>
        <v>3.1090800000000001</v>
      </c>
      <c r="Z17" s="84">
        <f t="shared" si="6"/>
        <v>2.9656799999999999</v>
      </c>
      <c r="AA17" s="84">
        <f t="shared" si="6"/>
        <v>2.7684500000000001</v>
      </c>
    </row>
    <row r="18" spans="1:27" ht="12.75" customHeight="1" outlineLevel="1" x14ac:dyDescent="0.2">
      <c r="A18" s="92" t="s">
        <v>1380</v>
      </c>
      <c r="B18" s="62" t="s">
        <v>231</v>
      </c>
      <c r="C18" s="42" t="s">
        <v>77</v>
      </c>
      <c r="D18" s="43">
        <v>1165.19</v>
      </c>
      <c r="E18" s="43">
        <v>1138.58</v>
      </c>
      <c r="F18" s="43">
        <v>1081.97</v>
      </c>
      <c r="G18" s="43">
        <v>1081.4100000000001</v>
      </c>
      <c r="H18" s="43">
        <v>1155.42</v>
      </c>
      <c r="I18" s="43">
        <v>1282.32</v>
      </c>
      <c r="J18" s="43">
        <v>1481.49</v>
      </c>
      <c r="K18" s="43">
        <v>1700.89</v>
      </c>
      <c r="L18" s="43">
        <v>1856.85</v>
      </c>
      <c r="M18" s="43">
        <v>1870.79</v>
      </c>
      <c r="N18" s="43">
        <v>1887.34</v>
      </c>
      <c r="O18" s="43">
        <v>1919.42</v>
      </c>
      <c r="P18" s="43">
        <v>1905.66</v>
      </c>
      <c r="Q18" s="43">
        <v>1909.32</v>
      </c>
      <c r="R18" s="43">
        <v>1902.44</v>
      </c>
      <c r="S18" s="43">
        <v>1895.59</v>
      </c>
      <c r="T18" s="43">
        <v>1850.34</v>
      </c>
      <c r="U18" s="43">
        <v>1867.8</v>
      </c>
      <c r="V18" s="43">
        <v>1881.34</v>
      </c>
      <c r="W18" s="43">
        <v>1895.42</v>
      </c>
      <c r="X18" s="43">
        <v>1856.48</v>
      </c>
      <c r="Y18" s="43">
        <v>1702.2</v>
      </c>
      <c r="Z18" s="43">
        <v>1558.8</v>
      </c>
      <c r="AA18" s="43">
        <v>1361.57</v>
      </c>
    </row>
    <row r="19" spans="1:27" ht="12.75" customHeight="1" outlineLevel="1" x14ac:dyDescent="0.2">
      <c r="A19" s="92" t="s">
        <v>1381</v>
      </c>
      <c r="B19" s="62" t="s">
        <v>88</v>
      </c>
      <c r="C19" s="42" t="s">
        <v>77</v>
      </c>
      <c r="D19" s="43">
        <f t="shared" ref="D19:AA19" si="7">$D$9</f>
        <v>1071.42</v>
      </c>
      <c r="E19" s="43">
        <f t="shared" si="7"/>
        <v>1071.42</v>
      </c>
      <c r="F19" s="43">
        <f t="shared" si="7"/>
        <v>1071.42</v>
      </c>
      <c r="G19" s="43">
        <f t="shared" si="7"/>
        <v>1071.42</v>
      </c>
      <c r="H19" s="43">
        <f t="shared" si="7"/>
        <v>1071.42</v>
      </c>
      <c r="I19" s="43">
        <f t="shared" si="7"/>
        <v>1071.42</v>
      </c>
      <c r="J19" s="43">
        <f t="shared" si="7"/>
        <v>1071.42</v>
      </c>
      <c r="K19" s="43">
        <f t="shared" si="7"/>
        <v>1071.42</v>
      </c>
      <c r="L19" s="43">
        <f t="shared" si="7"/>
        <v>1071.42</v>
      </c>
      <c r="M19" s="43">
        <f t="shared" si="7"/>
        <v>1071.42</v>
      </c>
      <c r="N19" s="43">
        <f t="shared" si="7"/>
        <v>1071.42</v>
      </c>
      <c r="O19" s="43">
        <f t="shared" si="7"/>
        <v>1071.42</v>
      </c>
      <c r="P19" s="43">
        <f t="shared" si="7"/>
        <v>1071.42</v>
      </c>
      <c r="Q19" s="43">
        <f t="shared" si="7"/>
        <v>1071.42</v>
      </c>
      <c r="R19" s="43">
        <f t="shared" si="7"/>
        <v>1071.42</v>
      </c>
      <c r="S19" s="43">
        <f t="shared" si="7"/>
        <v>1071.42</v>
      </c>
      <c r="T19" s="43">
        <f t="shared" si="7"/>
        <v>1071.42</v>
      </c>
      <c r="U19" s="43">
        <f t="shared" si="7"/>
        <v>1071.42</v>
      </c>
      <c r="V19" s="43">
        <f t="shared" si="7"/>
        <v>1071.42</v>
      </c>
      <c r="W19" s="43">
        <f t="shared" si="7"/>
        <v>1071.42</v>
      </c>
      <c r="X19" s="43">
        <f t="shared" si="7"/>
        <v>1071.42</v>
      </c>
      <c r="Y19" s="43">
        <f t="shared" si="7"/>
        <v>1071.42</v>
      </c>
      <c r="Z19" s="43">
        <f t="shared" si="7"/>
        <v>1071.42</v>
      </c>
      <c r="AA19" s="43">
        <f t="shared" si="7"/>
        <v>1071.42</v>
      </c>
    </row>
    <row r="20" spans="1:27" ht="12.75" customHeight="1" outlineLevel="1" x14ac:dyDescent="0.2">
      <c r="A20" s="92" t="s">
        <v>1382</v>
      </c>
      <c r="B20" s="62" t="s">
        <v>81</v>
      </c>
      <c r="C20" s="42" t="s">
        <v>77</v>
      </c>
      <c r="D20" s="43">
        <v>4.7699999999999996</v>
      </c>
      <c r="E20" s="43">
        <v>4.7699999999999996</v>
      </c>
      <c r="F20" s="43">
        <v>4.7699999999999996</v>
      </c>
      <c r="G20" s="43">
        <v>4.7699999999999996</v>
      </c>
      <c r="H20" s="43">
        <v>4.7699999999999996</v>
      </c>
      <c r="I20" s="43">
        <v>4.7699999999999996</v>
      </c>
      <c r="J20" s="43">
        <v>4.7699999999999996</v>
      </c>
      <c r="K20" s="43">
        <v>4.7699999999999996</v>
      </c>
      <c r="L20" s="43">
        <v>4.7699999999999996</v>
      </c>
      <c r="M20" s="43">
        <v>4.7699999999999996</v>
      </c>
      <c r="N20" s="43">
        <v>4.7699999999999996</v>
      </c>
      <c r="O20" s="43">
        <v>4.7699999999999996</v>
      </c>
      <c r="P20" s="43">
        <v>4.7699999999999996</v>
      </c>
      <c r="Q20" s="43">
        <v>4.7699999999999996</v>
      </c>
      <c r="R20" s="43">
        <v>4.7699999999999996</v>
      </c>
      <c r="S20" s="43">
        <v>4.7699999999999996</v>
      </c>
      <c r="T20" s="43">
        <v>4.7699999999999996</v>
      </c>
      <c r="U20" s="43">
        <v>4.7699999999999996</v>
      </c>
      <c r="V20" s="43">
        <v>4.7699999999999996</v>
      </c>
      <c r="W20" s="43">
        <v>4.7699999999999996</v>
      </c>
      <c r="X20" s="43">
        <v>4.7699999999999996</v>
      </c>
      <c r="Y20" s="43">
        <v>4.7699999999999996</v>
      </c>
      <c r="Z20" s="43">
        <v>4.7699999999999996</v>
      </c>
      <c r="AA20" s="43">
        <v>4.7699999999999996</v>
      </c>
    </row>
    <row r="21" spans="1:27" ht="12.75" customHeight="1" outlineLevel="1" x14ac:dyDescent="0.2">
      <c r="A21" s="92" t="s">
        <v>1383</v>
      </c>
      <c r="B21" s="62" t="s">
        <v>79</v>
      </c>
      <c r="C21" s="42" t="s">
        <v>77</v>
      </c>
      <c r="D21" s="43">
        <f>$D$11</f>
        <v>330.69</v>
      </c>
      <c r="E21" s="43">
        <f t="shared" ref="E21:AA21" si="8">$D$11</f>
        <v>330.69</v>
      </c>
      <c r="F21" s="43">
        <f t="shared" si="8"/>
        <v>330.69</v>
      </c>
      <c r="G21" s="43">
        <f t="shared" si="8"/>
        <v>330.69</v>
      </c>
      <c r="H21" s="43">
        <f t="shared" si="8"/>
        <v>330.69</v>
      </c>
      <c r="I21" s="43">
        <f t="shared" si="8"/>
        <v>330.69</v>
      </c>
      <c r="J21" s="43">
        <f t="shared" si="8"/>
        <v>330.69</v>
      </c>
      <c r="K21" s="43">
        <f t="shared" si="8"/>
        <v>330.69</v>
      </c>
      <c r="L21" s="43">
        <f t="shared" si="8"/>
        <v>330.69</v>
      </c>
      <c r="M21" s="43">
        <f t="shared" si="8"/>
        <v>330.69</v>
      </c>
      <c r="N21" s="43">
        <f t="shared" si="8"/>
        <v>330.69</v>
      </c>
      <c r="O21" s="43">
        <f t="shared" si="8"/>
        <v>330.69</v>
      </c>
      <c r="P21" s="43">
        <f t="shared" si="8"/>
        <v>330.69</v>
      </c>
      <c r="Q21" s="43">
        <f t="shared" si="8"/>
        <v>330.69</v>
      </c>
      <c r="R21" s="43">
        <f t="shared" si="8"/>
        <v>330.69</v>
      </c>
      <c r="S21" s="43">
        <f t="shared" si="8"/>
        <v>330.69</v>
      </c>
      <c r="T21" s="43">
        <f t="shared" si="8"/>
        <v>330.69</v>
      </c>
      <c r="U21" s="43">
        <f t="shared" si="8"/>
        <v>330.69</v>
      </c>
      <c r="V21" s="43">
        <f t="shared" si="8"/>
        <v>330.69</v>
      </c>
      <c r="W21" s="43">
        <f t="shared" si="8"/>
        <v>330.69</v>
      </c>
      <c r="X21" s="43">
        <f t="shared" si="8"/>
        <v>330.69</v>
      </c>
      <c r="Y21" s="43">
        <f t="shared" si="8"/>
        <v>330.69</v>
      </c>
      <c r="Z21" s="43">
        <f t="shared" si="8"/>
        <v>330.69</v>
      </c>
      <c r="AA21" s="43">
        <f t="shared" si="8"/>
        <v>330.69</v>
      </c>
    </row>
    <row r="22" spans="1:27" ht="12.75" customHeight="1" x14ac:dyDescent="0.2">
      <c r="A22" s="91" t="s">
        <v>1384</v>
      </c>
      <c r="B22" s="27" t="str">
        <f>"04"&amp;"."&amp;$B$728&amp;"."&amp;$B$729</f>
        <v>04.02.2023</v>
      </c>
      <c r="C22" s="83" t="s">
        <v>74</v>
      </c>
      <c r="D22" s="84">
        <f>ROUND(((D23+D24+D26+D25)/1000),5)</f>
        <v>2.8914</v>
      </c>
      <c r="E22" s="84">
        <f>ROUND(((E23+E24+E26+E25)/1000),5)</f>
        <v>2.7810600000000001</v>
      </c>
      <c r="F22" s="84">
        <f>ROUND(((F23+F24+F26+F25)/1000),5)</f>
        <v>2.6493000000000002</v>
      </c>
      <c r="G22" s="84">
        <f t="shared" ref="G22:AA22" si="9">ROUND(((G23+G24+G26+G25)/1000),5)</f>
        <v>2.6180400000000001</v>
      </c>
      <c r="H22" s="84">
        <f t="shared" si="9"/>
        <v>2.6790099999999999</v>
      </c>
      <c r="I22" s="84">
        <f t="shared" si="9"/>
        <v>2.7136999999999998</v>
      </c>
      <c r="J22" s="84">
        <f t="shared" si="9"/>
        <v>2.83832</v>
      </c>
      <c r="K22" s="84">
        <f t="shared" si="9"/>
        <v>2.9519000000000002</v>
      </c>
      <c r="L22" s="84">
        <f t="shared" si="9"/>
        <v>3.1470899999999999</v>
      </c>
      <c r="M22" s="84">
        <f t="shared" si="9"/>
        <v>3.2617600000000002</v>
      </c>
      <c r="N22" s="84">
        <f t="shared" si="9"/>
        <v>3.2942</v>
      </c>
      <c r="O22" s="84">
        <f t="shared" si="9"/>
        <v>3.3043300000000002</v>
      </c>
      <c r="P22" s="84">
        <f t="shared" si="9"/>
        <v>3.3023199999999999</v>
      </c>
      <c r="Q22" s="84">
        <f t="shared" si="9"/>
        <v>3.2997299999999998</v>
      </c>
      <c r="R22" s="84">
        <f t="shared" si="9"/>
        <v>3.2941500000000001</v>
      </c>
      <c r="S22" s="84">
        <f t="shared" si="9"/>
        <v>3.2623700000000002</v>
      </c>
      <c r="T22" s="84">
        <f t="shared" si="9"/>
        <v>3.2617099999999999</v>
      </c>
      <c r="U22" s="84">
        <f t="shared" si="9"/>
        <v>3.2904</v>
      </c>
      <c r="V22" s="84">
        <f t="shared" si="9"/>
        <v>3.2971200000000001</v>
      </c>
      <c r="W22" s="84">
        <f t="shared" si="9"/>
        <v>3.2940700000000001</v>
      </c>
      <c r="X22" s="84">
        <f t="shared" si="9"/>
        <v>3.2922799999999999</v>
      </c>
      <c r="Y22" s="84">
        <f t="shared" si="9"/>
        <v>3.1761200000000001</v>
      </c>
      <c r="Z22" s="84">
        <f t="shared" si="9"/>
        <v>2.98393</v>
      </c>
      <c r="AA22" s="84">
        <f t="shared" si="9"/>
        <v>2.8415900000000001</v>
      </c>
    </row>
    <row r="23" spans="1:27" ht="12.75" customHeight="1" outlineLevel="1" x14ac:dyDescent="0.2">
      <c r="A23" s="92" t="s">
        <v>1385</v>
      </c>
      <c r="B23" s="62" t="s">
        <v>231</v>
      </c>
      <c r="C23" s="42" t="s">
        <v>77</v>
      </c>
      <c r="D23" s="43">
        <v>1484.52</v>
      </c>
      <c r="E23" s="43">
        <v>1374.18</v>
      </c>
      <c r="F23" s="43">
        <v>1242.42</v>
      </c>
      <c r="G23" s="43">
        <v>1211.1600000000001</v>
      </c>
      <c r="H23" s="43">
        <v>1272.1300000000001</v>
      </c>
      <c r="I23" s="43">
        <v>1306.82</v>
      </c>
      <c r="J23" s="43">
        <v>1431.44</v>
      </c>
      <c r="K23" s="43">
        <v>1545.02</v>
      </c>
      <c r="L23" s="43">
        <v>1740.21</v>
      </c>
      <c r="M23" s="43">
        <v>1854.88</v>
      </c>
      <c r="N23" s="43">
        <v>1887.32</v>
      </c>
      <c r="O23" s="43">
        <v>1897.45</v>
      </c>
      <c r="P23" s="43">
        <v>1895.44</v>
      </c>
      <c r="Q23" s="43">
        <v>1892.85</v>
      </c>
      <c r="R23" s="43">
        <v>1887.27</v>
      </c>
      <c r="S23" s="43">
        <v>1855.49</v>
      </c>
      <c r="T23" s="43">
        <v>1854.83</v>
      </c>
      <c r="U23" s="43">
        <v>1883.52</v>
      </c>
      <c r="V23" s="43">
        <v>1890.24</v>
      </c>
      <c r="W23" s="43">
        <v>1887.19</v>
      </c>
      <c r="X23" s="43">
        <v>1885.4</v>
      </c>
      <c r="Y23" s="43">
        <v>1769.24</v>
      </c>
      <c r="Z23" s="43">
        <v>1577.05</v>
      </c>
      <c r="AA23" s="43">
        <v>1434.71</v>
      </c>
    </row>
    <row r="24" spans="1:27" ht="12.75" customHeight="1" outlineLevel="1" x14ac:dyDescent="0.2">
      <c r="A24" s="92" t="s">
        <v>1386</v>
      </c>
      <c r="B24" s="62" t="s">
        <v>88</v>
      </c>
      <c r="C24" s="42" t="s">
        <v>77</v>
      </c>
      <c r="D24" s="43">
        <f t="shared" ref="D24:AA24" si="10">$D$9</f>
        <v>1071.42</v>
      </c>
      <c r="E24" s="43">
        <f t="shared" si="10"/>
        <v>1071.42</v>
      </c>
      <c r="F24" s="43">
        <f t="shared" si="10"/>
        <v>1071.42</v>
      </c>
      <c r="G24" s="43">
        <f t="shared" si="10"/>
        <v>1071.42</v>
      </c>
      <c r="H24" s="43">
        <f t="shared" si="10"/>
        <v>1071.42</v>
      </c>
      <c r="I24" s="43">
        <f t="shared" si="10"/>
        <v>1071.42</v>
      </c>
      <c r="J24" s="43">
        <f t="shared" si="10"/>
        <v>1071.42</v>
      </c>
      <c r="K24" s="43">
        <f t="shared" si="10"/>
        <v>1071.42</v>
      </c>
      <c r="L24" s="43">
        <f t="shared" si="10"/>
        <v>1071.42</v>
      </c>
      <c r="M24" s="43">
        <f t="shared" si="10"/>
        <v>1071.42</v>
      </c>
      <c r="N24" s="43">
        <f t="shared" si="10"/>
        <v>1071.42</v>
      </c>
      <c r="O24" s="43">
        <f t="shared" si="10"/>
        <v>1071.42</v>
      </c>
      <c r="P24" s="43">
        <f t="shared" si="10"/>
        <v>1071.42</v>
      </c>
      <c r="Q24" s="43">
        <f t="shared" si="10"/>
        <v>1071.42</v>
      </c>
      <c r="R24" s="43">
        <f t="shared" si="10"/>
        <v>1071.42</v>
      </c>
      <c r="S24" s="43">
        <f t="shared" si="10"/>
        <v>1071.42</v>
      </c>
      <c r="T24" s="43">
        <f t="shared" si="10"/>
        <v>1071.42</v>
      </c>
      <c r="U24" s="43">
        <f t="shared" si="10"/>
        <v>1071.42</v>
      </c>
      <c r="V24" s="43">
        <f t="shared" si="10"/>
        <v>1071.42</v>
      </c>
      <c r="W24" s="43">
        <f t="shared" si="10"/>
        <v>1071.42</v>
      </c>
      <c r="X24" s="43">
        <f t="shared" si="10"/>
        <v>1071.42</v>
      </c>
      <c r="Y24" s="43">
        <f t="shared" si="10"/>
        <v>1071.42</v>
      </c>
      <c r="Z24" s="43">
        <f t="shared" si="10"/>
        <v>1071.42</v>
      </c>
      <c r="AA24" s="43">
        <f t="shared" si="10"/>
        <v>1071.42</v>
      </c>
    </row>
    <row r="25" spans="1:27" ht="12.75" customHeight="1" outlineLevel="1" x14ac:dyDescent="0.2">
      <c r="A25" s="92" t="s">
        <v>1387</v>
      </c>
      <c r="B25" s="62" t="s">
        <v>81</v>
      </c>
      <c r="C25" s="42" t="s">
        <v>77</v>
      </c>
      <c r="D25" s="43">
        <v>4.7699999999999996</v>
      </c>
      <c r="E25" s="43">
        <v>4.7699999999999996</v>
      </c>
      <c r="F25" s="43">
        <v>4.7699999999999996</v>
      </c>
      <c r="G25" s="43">
        <v>4.7699999999999996</v>
      </c>
      <c r="H25" s="43">
        <v>4.7699999999999996</v>
      </c>
      <c r="I25" s="43">
        <v>4.7699999999999996</v>
      </c>
      <c r="J25" s="43">
        <v>4.7699999999999996</v>
      </c>
      <c r="K25" s="43">
        <v>4.7699999999999996</v>
      </c>
      <c r="L25" s="43">
        <v>4.7699999999999996</v>
      </c>
      <c r="M25" s="43">
        <v>4.7699999999999996</v>
      </c>
      <c r="N25" s="43">
        <v>4.7699999999999996</v>
      </c>
      <c r="O25" s="43">
        <v>4.7699999999999996</v>
      </c>
      <c r="P25" s="43">
        <v>4.7699999999999996</v>
      </c>
      <c r="Q25" s="43">
        <v>4.7699999999999996</v>
      </c>
      <c r="R25" s="43">
        <v>4.7699999999999996</v>
      </c>
      <c r="S25" s="43">
        <v>4.7699999999999996</v>
      </c>
      <c r="T25" s="43">
        <v>4.7699999999999996</v>
      </c>
      <c r="U25" s="43">
        <v>4.7699999999999996</v>
      </c>
      <c r="V25" s="43">
        <v>4.7699999999999996</v>
      </c>
      <c r="W25" s="43">
        <v>4.7699999999999996</v>
      </c>
      <c r="X25" s="43">
        <v>4.7699999999999996</v>
      </c>
      <c r="Y25" s="43">
        <v>4.7699999999999996</v>
      </c>
      <c r="Z25" s="43">
        <v>4.7699999999999996</v>
      </c>
      <c r="AA25" s="43">
        <v>4.7699999999999996</v>
      </c>
    </row>
    <row r="26" spans="1:27" ht="12.75" customHeight="1" outlineLevel="1" x14ac:dyDescent="0.2">
      <c r="A26" s="92" t="s">
        <v>1388</v>
      </c>
      <c r="B26" s="62" t="s">
        <v>79</v>
      </c>
      <c r="C26" s="42" t="s">
        <v>77</v>
      </c>
      <c r="D26" s="43">
        <f>$D$11</f>
        <v>330.69</v>
      </c>
      <c r="E26" s="43">
        <f t="shared" ref="E26:AA26" si="11">$D$11</f>
        <v>330.69</v>
      </c>
      <c r="F26" s="43">
        <f t="shared" si="11"/>
        <v>330.69</v>
      </c>
      <c r="G26" s="43">
        <f t="shared" si="11"/>
        <v>330.69</v>
      </c>
      <c r="H26" s="43">
        <f t="shared" si="11"/>
        <v>330.69</v>
      </c>
      <c r="I26" s="43">
        <f t="shared" si="11"/>
        <v>330.69</v>
      </c>
      <c r="J26" s="43">
        <f t="shared" si="11"/>
        <v>330.69</v>
      </c>
      <c r="K26" s="43">
        <f t="shared" si="11"/>
        <v>330.69</v>
      </c>
      <c r="L26" s="43">
        <f t="shared" si="11"/>
        <v>330.69</v>
      </c>
      <c r="M26" s="43">
        <f t="shared" si="11"/>
        <v>330.69</v>
      </c>
      <c r="N26" s="43">
        <f t="shared" si="11"/>
        <v>330.69</v>
      </c>
      <c r="O26" s="43">
        <f t="shared" si="11"/>
        <v>330.69</v>
      </c>
      <c r="P26" s="43">
        <f t="shared" si="11"/>
        <v>330.69</v>
      </c>
      <c r="Q26" s="43">
        <f t="shared" si="11"/>
        <v>330.69</v>
      </c>
      <c r="R26" s="43">
        <f t="shared" si="11"/>
        <v>330.69</v>
      </c>
      <c r="S26" s="43">
        <f t="shared" si="11"/>
        <v>330.69</v>
      </c>
      <c r="T26" s="43">
        <f t="shared" si="11"/>
        <v>330.69</v>
      </c>
      <c r="U26" s="43">
        <f t="shared" si="11"/>
        <v>330.69</v>
      </c>
      <c r="V26" s="43">
        <f t="shared" si="11"/>
        <v>330.69</v>
      </c>
      <c r="W26" s="43">
        <f t="shared" si="11"/>
        <v>330.69</v>
      </c>
      <c r="X26" s="43">
        <f t="shared" si="11"/>
        <v>330.69</v>
      </c>
      <c r="Y26" s="43">
        <f t="shared" si="11"/>
        <v>330.69</v>
      </c>
      <c r="Z26" s="43">
        <f t="shared" si="11"/>
        <v>330.69</v>
      </c>
      <c r="AA26" s="43">
        <f t="shared" si="11"/>
        <v>330.69</v>
      </c>
    </row>
    <row r="27" spans="1:27" ht="12.75" customHeight="1" x14ac:dyDescent="0.2">
      <c r="A27" s="91" t="s">
        <v>1389</v>
      </c>
      <c r="B27" s="27" t="str">
        <f>"05"&amp;"."&amp;$B$728&amp;"."&amp;$B$729</f>
        <v>05.02.2023</v>
      </c>
      <c r="C27" s="83" t="s">
        <v>74</v>
      </c>
      <c r="D27" s="84">
        <f>ROUND(((D28+D29+D31+D30)/1000),5)</f>
        <v>2.6020799999999999</v>
      </c>
      <c r="E27" s="84">
        <f>ROUND(((E28+E29+E31+E30)/1000),5)</f>
        <v>2.5524800000000001</v>
      </c>
      <c r="F27" s="84">
        <f>ROUND(((F28+F29+F31+F30)/1000),5)</f>
        <v>2.5101300000000002</v>
      </c>
      <c r="G27" s="84">
        <f t="shared" ref="G27:AA27" si="12">ROUND(((G28+G29+G31+G30)/1000),5)</f>
        <v>2.4950000000000001</v>
      </c>
      <c r="H27" s="84">
        <f t="shared" si="12"/>
        <v>2.52745</v>
      </c>
      <c r="I27" s="84">
        <f t="shared" si="12"/>
        <v>2.5327199999999999</v>
      </c>
      <c r="J27" s="84">
        <f t="shared" si="12"/>
        <v>2.54914</v>
      </c>
      <c r="K27" s="84">
        <f t="shared" si="12"/>
        <v>2.6701899999999998</v>
      </c>
      <c r="L27" s="84">
        <f t="shared" si="12"/>
        <v>2.8637000000000001</v>
      </c>
      <c r="M27" s="84">
        <f t="shared" si="12"/>
        <v>2.9677500000000001</v>
      </c>
      <c r="N27" s="84">
        <f t="shared" si="12"/>
        <v>3.01355</v>
      </c>
      <c r="O27" s="84">
        <f t="shared" si="12"/>
        <v>3.0409700000000002</v>
      </c>
      <c r="P27" s="84">
        <f t="shared" si="12"/>
        <v>3.04115</v>
      </c>
      <c r="Q27" s="84">
        <f t="shared" si="12"/>
        <v>3.0531799999999998</v>
      </c>
      <c r="R27" s="84">
        <f t="shared" si="12"/>
        <v>3.0508299999999999</v>
      </c>
      <c r="S27" s="84">
        <f t="shared" si="12"/>
        <v>3.0135100000000001</v>
      </c>
      <c r="T27" s="84">
        <f t="shared" si="12"/>
        <v>3.0227300000000001</v>
      </c>
      <c r="U27" s="84">
        <f t="shared" si="12"/>
        <v>3.0704400000000001</v>
      </c>
      <c r="V27" s="84">
        <f t="shared" si="12"/>
        <v>3.0876999999999999</v>
      </c>
      <c r="W27" s="84">
        <f t="shared" si="12"/>
        <v>3.0887500000000001</v>
      </c>
      <c r="X27" s="84">
        <f t="shared" si="12"/>
        <v>3.0885500000000001</v>
      </c>
      <c r="Y27" s="84">
        <f t="shared" si="12"/>
        <v>3.0288200000000001</v>
      </c>
      <c r="Z27" s="84">
        <f t="shared" si="12"/>
        <v>2.9003100000000002</v>
      </c>
      <c r="AA27" s="84">
        <f t="shared" si="12"/>
        <v>2.5744899999999999</v>
      </c>
    </row>
    <row r="28" spans="1:27" ht="12.75" customHeight="1" outlineLevel="1" x14ac:dyDescent="0.2">
      <c r="A28" s="92" t="s">
        <v>1390</v>
      </c>
      <c r="B28" s="62" t="s">
        <v>231</v>
      </c>
      <c r="C28" s="42" t="s">
        <v>77</v>
      </c>
      <c r="D28" s="43">
        <v>1195.2</v>
      </c>
      <c r="E28" s="43">
        <v>1145.5999999999999</v>
      </c>
      <c r="F28" s="43">
        <v>1103.25</v>
      </c>
      <c r="G28" s="43">
        <v>1088.1199999999999</v>
      </c>
      <c r="H28" s="43">
        <v>1120.57</v>
      </c>
      <c r="I28" s="43">
        <v>1125.8399999999999</v>
      </c>
      <c r="J28" s="43">
        <v>1142.26</v>
      </c>
      <c r="K28" s="43">
        <v>1263.31</v>
      </c>
      <c r="L28" s="43">
        <v>1456.82</v>
      </c>
      <c r="M28" s="43">
        <v>1560.87</v>
      </c>
      <c r="N28" s="43">
        <v>1606.67</v>
      </c>
      <c r="O28" s="43">
        <v>1634.09</v>
      </c>
      <c r="P28" s="43">
        <v>1634.27</v>
      </c>
      <c r="Q28" s="43">
        <v>1646.3</v>
      </c>
      <c r="R28" s="43">
        <v>1643.95</v>
      </c>
      <c r="S28" s="43">
        <v>1606.63</v>
      </c>
      <c r="T28" s="43">
        <v>1615.85</v>
      </c>
      <c r="U28" s="43">
        <v>1663.56</v>
      </c>
      <c r="V28" s="43">
        <v>1680.82</v>
      </c>
      <c r="W28" s="43">
        <v>1681.87</v>
      </c>
      <c r="X28" s="43">
        <v>1681.67</v>
      </c>
      <c r="Y28" s="43">
        <v>1621.94</v>
      </c>
      <c r="Z28" s="43">
        <v>1493.43</v>
      </c>
      <c r="AA28" s="43">
        <v>1167.6099999999999</v>
      </c>
    </row>
    <row r="29" spans="1:27" ht="12.75" customHeight="1" outlineLevel="1" x14ac:dyDescent="0.2">
      <c r="A29" s="92" t="s">
        <v>1391</v>
      </c>
      <c r="B29" s="62" t="s">
        <v>88</v>
      </c>
      <c r="C29" s="42" t="s">
        <v>77</v>
      </c>
      <c r="D29" s="43">
        <f t="shared" ref="D29:AA29" si="13">$D$9</f>
        <v>1071.42</v>
      </c>
      <c r="E29" s="43">
        <f t="shared" si="13"/>
        <v>1071.42</v>
      </c>
      <c r="F29" s="43">
        <f t="shared" si="13"/>
        <v>1071.42</v>
      </c>
      <c r="G29" s="43">
        <f t="shared" si="13"/>
        <v>1071.42</v>
      </c>
      <c r="H29" s="43">
        <f t="shared" si="13"/>
        <v>1071.42</v>
      </c>
      <c r="I29" s="43">
        <f t="shared" si="13"/>
        <v>1071.42</v>
      </c>
      <c r="J29" s="43">
        <f t="shared" si="13"/>
        <v>1071.42</v>
      </c>
      <c r="K29" s="43">
        <f t="shared" si="13"/>
        <v>1071.42</v>
      </c>
      <c r="L29" s="43">
        <f t="shared" si="13"/>
        <v>1071.42</v>
      </c>
      <c r="M29" s="43">
        <f t="shared" si="13"/>
        <v>1071.42</v>
      </c>
      <c r="N29" s="43">
        <f t="shared" si="13"/>
        <v>1071.42</v>
      </c>
      <c r="O29" s="43">
        <f t="shared" si="13"/>
        <v>1071.42</v>
      </c>
      <c r="P29" s="43">
        <f t="shared" si="13"/>
        <v>1071.42</v>
      </c>
      <c r="Q29" s="43">
        <f t="shared" si="13"/>
        <v>1071.42</v>
      </c>
      <c r="R29" s="43">
        <f t="shared" si="13"/>
        <v>1071.42</v>
      </c>
      <c r="S29" s="43">
        <f t="shared" si="13"/>
        <v>1071.42</v>
      </c>
      <c r="T29" s="43">
        <f t="shared" si="13"/>
        <v>1071.42</v>
      </c>
      <c r="U29" s="43">
        <f t="shared" si="13"/>
        <v>1071.42</v>
      </c>
      <c r="V29" s="43">
        <f t="shared" si="13"/>
        <v>1071.42</v>
      </c>
      <c r="W29" s="43">
        <f t="shared" si="13"/>
        <v>1071.42</v>
      </c>
      <c r="X29" s="43">
        <f t="shared" si="13"/>
        <v>1071.42</v>
      </c>
      <c r="Y29" s="43">
        <f t="shared" si="13"/>
        <v>1071.42</v>
      </c>
      <c r="Z29" s="43">
        <f t="shared" si="13"/>
        <v>1071.42</v>
      </c>
      <c r="AA29" s="43">
        <f t="shared" si="13"/>
        <v>1071.42</v>
      </c>
    </row>
    <row r="30" spans="1:27" ht="12.75" customHeight="1" outlineLevel="1" x14ac:dyDescent="0.2">
      <c r="A30" s="92" t="s">
        <v>1392</v>
      </c>
      <c r="B30" s="62" t="s">
        <v>81</v>
      </c>
      <c r="C30" s="42" t="s">
        <v>77</v>
      </c>
      <c r="D30" s="43">
        <v>4.7699999999999996</v>
      </c>
      <c r="E30" s="43">
        <v>4.7699999999999996</v>
      </c>
      <c r="F30" s="43">
        <v>4.7699999999999996</v>
      </c>
      <c r="G30" s="43">
        <v>4.7699999999999996</v>
      </c>
      <c r="H30" s="43">
        <v>4.7699999999999996</v>
      </c>
      <c r="I30" s="43">
        <v>4.7699999999999996</v>
      </c>
      <c r="J30" s="43">
        <v>4.7699999999999996</v>
      </c>
      <c r="K30" s="43">
        <v>4.7699999999999996</v>
      </c>
      <c r="L30" s="43">
        <v>4.7699999999999996</v>
      </c>
      <c r="M30" s="43">
        <v>4.7699999999999996</v>
      </c>
      <c r="N30" s="43">
        <v>4.7699999999999996</v>
      </c>
      <c r="O30" s="43">
        <v>4.7699999999999996</v>
      </c>
      <c r="P30" s="43">
        <v>4.7699999999999996</v>
      </c>
      <c r="Q30" s="43">
        <v>4.7699999999999996</v>
      </c>
      <c r="R30" s="43">
        <v>4.7699999999999996</v>
      </c>
      <c r="S30" s="43">
        <v>4.7699999999999996</v>
      </c>
      <c r="T30" s="43">
        <v>4.7699999999999996</v>
      </c>
      <c r="U30" s="43">
        <v>4.7699999999999996</v>
      </c>
      <c r="V30" s="43">
        <v>4.7699999999999996</v>
      </c>
      <c r="W30" s="43">
        <v>4.7699999999999996</v>
      </c>
      <c r="X30" s="43">
        <v>4.7699999999999996</v>
      </c>
      <c r="Y30" s="43">
        <v>4.7699999999999996</v>
      </c>
      <c r="Z30" s="43">
        <v>4.7699999999999996</v>
      </c>
      <c r="AA30" s="43">
        <v>4.7699999999999996</v>
      </c>
    </row>
    <row r="31" spans="1:27" ht="12.75" customHeight="1" outlineLevel="1" x14ac:dyDescent="0.2">
      <c r="A31" s="92" t="s">
        <v>1393</v>
      </c>
      <c r="B31" s="62" t="s">
        <v>79</v>
      </c>
      <c r="C31" s="42" t="s">
        <v>77</v>
      </c>
      <c r="D31" s="43">
        <f>$D$11</f>
        <v>330.69</v>
      </c>
      <c r="E31" s="43">
        <f t="shared" ref="E31:AA31" si="14">$D$11</f>
        <v>330.69</v>
      </c>
      <c r="F31" s="43">
        <f t="shared" si="14"/>
        <v>330.69</v>
      </c>
      <c r="G31" s="43">
        <f t="shared" si="14"/>
        <v>330.69</v>
      </c>
      <c r="H31" s="43">
        <f t="shared" si="14"/>
        <v>330.69</v>
      </c>
      <c r="I31" s="43">
        <f t="shared" si="14"/>
        <v>330.69</v>
      </c>
      <c r="J31" s="43">
        <f t="shared" si="14"/>
        <v>330.69</v>
      </c>
      <c r="K31" s="43">
        <f t="shared" si="14"/>
        <v>330.69</v>
      </c>
      <c r="L31" s="43">
        <f t="shared" si="14"/>
        <v>330.69</v>
      </c>
      <c r="M31" s="43">
        <f t="shared" si="14"/>
        <v>330.69</v>
      </c>
      <c r="N31" s="43">
        <f t="shared" si="14"/>
        <v>330.69</v>
      </c>
      <c r="O31" s="43">
        <f t="shared" si="14"/>
        <v>330.69</v>
      </c>
      <c r="P31" s="43">
        <f t="shared" si="14"/>
        <v>330.69</v>
      </c>
      <c r="Q31" s="43">
        <f t="shared" si="14"/>
        <v>330.69</v>
      </c>
      <c r="R31" s="43">
        <f t="shared" si="14"/>
        <v>330.69</v>
      </c>
      <c r="S31" s="43">
        <f t="shared" si="14"/>
        <v>330.69</v>
      </c>
      <c r="T31" s="43">
        <f t="shared" si="14"/>
        <v>330.69</v>
      </c>
      <c r="U31" s="43">
        <f t="shared" si="14"/>
        <v>330.69</v>
      </c>
      <c r="V31" s="43">
        <f t="shared" si="14"/>
        <v>330.69</v>
      </c>
      <c r="W31" s="43">
        <f t="shared" si="14"/>
        <v>330.69</v>
      </c>
      <c r="X31" s="43">
        <f t="shared" si="14"/>
        <v>330.69</v>
      </c>
      <c r="Y31" s="43">
        <f t="shared" si="14"/>
        <v>330.69</v>
      </c>
      <c r="Z31" s="43">
        <f t="shared" si="14"/>
        <v>330.69</v>
      </c>
      <c r="AA31" s="43">
        <f t="shared" si="14"/>
        <v>330.69</v>
      </c>
    </row>
    <row r="32" spans="1:27" ht="12.75" customHeight="1" x14ac:dyDescent="0.2">
      <c r="A32" s="91" t="s">
        <v>1394</v>
      </c>
      <c r="B32" s="27" t="str">
        <f>"06"&amp;"."&amp;$B$728&amp;"."&amp;$B$729</f>
        <v>06.02.2023</v>
      </c>
      <c r="C32" s="83" t="s">
        <v>74</v>
      </c>
      <c r="D32" s="84">
        <f>ROUND(((D33+D34+D36+D35)/1000),5)</f>
        <v>2.5312100000000002</v>
      </c>
      <c r="E32" s="84">
        <f>ROUND(((E33+E34+E36+E35)/1000),5)</f>
        <v>2.4832299999999998</v>
      </c>
      <c r="F32" s="84">
        <f>ROUND(((F33+F34+F36+F35)/1000),5)</f>
        <v>2.45241</v>
      </c>
      <c r="G32" s="84">
        <f t="shared" ref="G32:AA32" si="15">ROUND(((G33+G34+G36+G35)/1000),5)</f>
        <v>2.4372099999999999</v>
      </c>
      <c r="H32" s="84">
        <f t="shared" si="15"/>
        <v>2.4664299999999999</v>
      </c>
      <c r="I32" s="84">
        <f t="shared" si="15"/>
        <v>2.5298799999999999</v>
      </c>
      <c r="J32" s="84">
        <f t="shared" si="15"/>
        <v>2.72682</v>
      </c>
      <c r="K32" s="84">
        <f t="shared" si="15"/>
        <v>2.9875699999999998</v>
      </c>
      <c r="L32" s="84">
        <f t="shared" si="15"/>
        <v>3.0773100000000002</v>
      </c>
      <c r="M32" s="84">
        <f t="shared" si="15"/>
        <v>3.1014499999999998</v>
      </c>
      <c r="N32" s="84">
        <f t="shared" si="15"/>
        <v>3.1256200000000001</v>
      </c>
      <c r="O32" s="84">
        <f t="shared" si="15"/>
        <v>3.1729799999999999</v>
      </c>
      <c r="P32" s="84">
        <f t="shared" si="15"/>
        <v>3.1379700000000001</v>
      </c>
      <c r="Q32" s="84">
        <f t="shared" si="15"/>
        <v>3.14608</v>
      </c>
      <c r="R32" s="84">
        <f t="shared" si="15"/>
        <v>3.1378900000000001</v>
      </c>
      <c r="S32" s="84">
        <f t="shared" si="15"/>
        <v>3.11293</v>
      </c>
      <c r="T32" s="84">
        <f t="shared" si="15"/>
        <v>3.08114</v>
      </c>
      <c r="U32" s="84">
        <f t="shared" si="15"/>
        <v>3.1016599999999999</v>
      </c>
      <c r="V32" s="84">
        <f t="shared" si="15"/>
        <v>3.1148500000000001</v>
      </c>
      <c r="W32" s="84">
        <f t="shared" si="15"/>
        <v>3.13775</v>
      </c>
      <c r="X32" s="84">
        <f t="shared" si="15"/>
        <v>3.0639400000000001</v>
      </c>
      <c r="Y32" s="84">
        <f t="shared" si="15"/>
        <v>3.0070999999999999</v>
      </c>
      <c r="Z32" s="84">
        <f t="shared" si="15"/>
        <v>2.67435</v>
      </c>
      <c r="AA32" s="84">
        <f t="shared" si="15"/>
        <v>2.5335399999999999</v>
      </c>
    </row>
    <row r="33" spans="1:27" ht="12.75" customHeight="1" outlineLevel="1" x14ac:dyDescent="0.2">
      <c r="A33" s="92" t="s">
        <v>1395</v>
      </c>
      <c r="B33" s="62" t="s">
        <v>231</v>
      </c>
      <c r="C33" s="42" t="s">
        <v>77</v>
      </c>
      <c r="D33" s="43">
        <v>1124.33</v>
      </c>
      <c r="E33" s="43">
        <v>1076.3499999999999</v>
      </c>
      <c r="F33" s="43">
        <v>1045.53</v>
      </c>
      <c r="G33" s="43">
        <v>1030.33</v>
      </c>
      <c r="H33" s="43">
        <v>1059.55</v>
      </c>
      <c r="I33" s="43">
        <v>1123</v>
      </c>
      <c r="J33" s="43">
        <v>1319.94</v>
      </c>
      <c r="K33" s="43">
        <v>1580.69</v>
      </c>
      <c r="L33" s="43">
        <v>1670.43</v>
      </c>
      <c r="M33" s="43">
        <v>1694.57</v>
      </c>
      <c r="N33" s="43">
        <v>1718.74</v>
      </c>
      <c r="O33" s="43">
        <v>1766.1</v>
      </c>
      <c r="P33" s="43">
        <v>1731.09</v>
      </c>
      <c r="Q33" s="43">
        <v>1739.2</v>
      </c>
      <c r="R33" s="43">
        <v>1731.01</v>
      </c>
      <c r="S33" s="43">
        <v>1706.05</v>
      </c>
      <c r="T33" s="43">
        <v>1674.26</v>
      </c>
      <c r="U33" s="43">
        <v>1694.78</v>
      </c>
      <c r="V33" s="43">
        <v>1707.97</v>
      </c>
      <c r="W33" s="43">
        <v>1730.87</v>
      </c>
      <c r="X33" s="43">
        <v>1657.06</v>
      </c>
      <c r="Y33" s="43">
        <v>1600.22</v>
      </c>
      <c r="Z33" s="43">
        <v>1267.47</v>
      </c>
      <c r="AA33" s="43">
        <v>1126.6600000000001</v>
      </c>
    </row>
    <row r="34" spans="1:27" ht="12.75" customHeight="1" outlineLevel="1" x14ac:dyDescent="0.2">
      <c r="A34" s="92" t="s">
        <v>1396</v>
      </c>
      <c r="B34" s="62" t="s">
        <v>88</v>
      </c>
      <c r="C34" s="42" t="s">
        <v>77</v>
      </c>
      <c r="D34" s="43">
        <f t="shared" ref="D34:AA34" si="16">$D$9</f>
        <v>1071.42</v>
      </c>
      <c r="E34" s="43">
        <f t="shared" si="16"/>
        <v>1071.42</v>
      </c>
      <c r="F34" s="43">
        <f t="shared" si="16"/>
        <v>1071.42</v>
      </c>
      <c r="G34" s="43">
        <f t="shared" si="16"/>
        <v>1071.42</v>
      </c>
      <c r="H34" s="43">
        <f t="shared" si="16"/>
        <v>1071.42</v>
      </c>
      <c r="I34" s="43">
        <f t="shared" si="16"/>
        <v>1071.42</v>
      </c>
      <c r="J34" s="43">
        <f t="shared" si="16"/>
        <v>1071.42</v>
      </c>
      <c r="K34" s="43">
        <f t="shared" si="16"/>
        <v>1071.42</v>
      </c>
      <c r="L34" s="43">
        <f t="shared" si="16"/>
        <v>1071.42</v>
      </c>
      <c r="M34" s="43">
        <f t="shared" si="16"/>
        <v>1071.42</v>
      </c>
      <c r="N34" s="43">
        <f t="shared" si="16"/>
        <v>1071.42</v>
      </c>
      <c r="O34" s="43">
        <f t="shared" si="16"/>
        <v>1071.42</v>
      </c>
      <c r="P34" s="43">
        <f t="shared" si="16"/>
        <v>1071.42</v>
      </c>
      <c r="Q34" s="43">
        <f t="shared" si="16"/>
        <v>1071.42</v>
      </c>
      <c r="R34" s="43">
        <f t="shared" si="16"/>
        <v>1071.42</v>
      </c>
      <c r="S34" s="43">
        <f t="shared" si="16"/>
        <v>1071.42</v>
      </c>
      <c r="T34" s="43">
        <f t="shared" si="16"/>
        <v>1071.42</v>
      </c>
      <c r="U34" s="43">
        <f t="shared" si="16"/>
        <v>1071.42</v>
      </c>
      <c r="V34" s="43">
        <f t="shared" si="16"/>
        <v>1071.42</v>
      </c>
      <c r="W34" s="43">
        <f t="shared" si="16"/>
        <v>1071.42</v>
      </c>
      <c r="X34" s="43">
        <f t="shared" si="16"/>
        <v>1071.42</v>
      </c>
      <c r="Y34" s="43">
        <f t="shared" si="16"/>
        <v>1071.42</v>
      </c>
      <c r="Z34" s="43">
        <f t="shared" si="16"/>
        <v>1071.42</v>
      </c>
      <c r="AA34" s="43">
        <f t="shared" si="16"/>
        <v>1071.42</v>
      </c>
    </row>
    <row r="35" spans="1:27" ht="12.75" customHeight="1" outlineLevel="1" x14ac:dyDescent="0.2">
      <c r="A35" s="92" t="s">
        <v>1397</v>
      </c>
      <c r="B35" s="62" t="s">
        <v>81</v>
      </c>
      <c r="C35" s="42" t="s">
        <v>77</v>
      </c>
      <c r="D35" s="43">
        <v>4.7699999999999996</v>
      </c>
      <c r="E35" s="43">
        <v>4.7699999999999996</v>
      </c>
      <c r="F35" s="43">
        <v>4.7699999999999996</v>
      </c>
      <c r="G35" s="43">
        <v>4.7699999999999996</v>
      </c>
      <c r="H35" s="43">
        <v>4.7699999999999996</v>
      </c>
      <c r="I35" s="43">
        <v>4.7699999999999996</v>
      </c>
      <c r="J35" s="43">
        <v>4.7699999999999996</v>
      </c>
      <c r="K35" s="43">
        <v>4.7699999999999996</v>
      </c>
      <c r="L35" s="43">
        <v>4.7699999999999996</v>
      </c>
      <c r="M35" s="43">
        <v>4.7699999999999996</v>
      </c>
      <c r="N35" s="43">
        <v>4.7699999999999996</v>
      </c>
      <c r="O35" s="43">
        <v>4.7699999999999996</v>
      </c>
      <c r="P35" s="43">
        <v>4.7699999999999996</v>
      </c>
      <c r="Q35" s="43">
        <v>4.7699999999999996</v>
      </c>
      <c r="R35" s="43">
        <v>4.7699999999999996</v>
      </c>
      <c r="S35" s="43">
        <v>4.7699999999999996</v>
      </c>
      <c r="T35" s="43">
        <v>4.7699999999999996</v>
      </c>
      <c r="U35" s="43">
        <v>4.7699999999999996</v>
      </c>
      <c r="V35" s="43">
        <v>4.7699999999999996</v>
      </c>
      <c r="W35" s="43">
        <v>4.7699999999999996</v>
      </c>
      <c r="X35" s="43">
        <v>4.7699999999999996</v>
      </c>
      <c r="Y35" s="43">
        <v>4.7699999999999996</v>
      </c>
      <c r="Z35" s="43">
        <v>4.7699999999999996</v>
      </c>
      <c r="AA35" s="43">
        <v>4.7699999999999996</v>
      </c>
    </row>
    <row r="36" spans="1:27" ht="12.75" customHeight="1" outlineLevel="1" x14ac:dyDescent="0.2">
      <c r="A36" s="92" t="s">
        <v>1398</v>
      </c>
      <c r="B36" s="62" t="s">
        <v>79</v>
      </c>
      <c r="C36" s="42" t="s">
        <v>77</v>
      </c>
      <c r="D36" s="43">
        <f>$D$11</f>
        <v>330.69</v>
      </c>
      <c r="E36" s="43">
        <f t="shared" ref="E36:AA36" si="17">$D$11</f>
        <v>330.69</v>
      </c>
      <c r="F36" s="43">
        <f t="shared" si="17"/>
        <v>330.69</v>
      </c>
      <c r="G36" s="43">
        <f t="shared" si="17"/>
        <v>330.69</v>
      </c>
      <c r="H36" s="43">
        <f t="shared" si="17"/>
        <v>330.69</v>
      </c>
      <c r="I36" s="43">
        <f t="shared" si="17"/>
        <v>330.69</v>
      </c>
      <c r="J36" s="43">
        <f t="shared" si="17"/>
        <v>330.69</v>
      </c>
      <c r="K36" s="43">
        <f t="shared" si="17"/>
        <v>330.69</v>
      </c>
      <c r="L36" s="43">
        <f t="shared" si="17"/>
        <v>330.69</v>
      </c>
      <c r="M36" s="43">
        <f t="shared" si="17"/>
        <v>330.69</v>
      </c>
      <c r="N36" s="43">
        <f t="shared" si="17"/>
        <v>330.69</v>
      </c>
      <c r="O36" s="43">
        <f t="shared" si="17"/>
        <v>330.69</v>
      </c>
      <c r="P36" s="43">
        <f t="shared" si="17"/>
        <v>330.69</v>
      </c>
      <c r="Q36" s="43">
        <f t="shared" si="17"/>
        <v>330.69</v>
      </c>
      <c r="R36" s="43">
        <f t="shared" si="17"/>
        <v>330.69</v>
      </c>
      <c r="S36" s="43">
        <f t="shared" si="17"/>
        <v>330.69</v>
      </c>
      <c r="T36" s="43">
        <f t="shared" si="17"/>
        <v>330.69</v>
      </c>
      <c r="U36" s="43">
        <f t="shared" si="17"/>
        <v>330.69</v>
      </c>
      <c r="V36" s="43">
        <f t="shared" si="17"/>
        <v>330.69</v>
      </c>
      <c r="W36" s="43">
        <f t="shared" si="17"/>
        <v>330.69</v>
      </c>
      <c r="X36" s="43">
        <f t="shared" si="17"/>
        <v>330.69</v>
      </c>
      <c r="Y36" s="43">
        <f t="shared" si="17"/>
        <v>330.69</v>
      </c>
      <c r="Z36" s="43">
        <f t="shared" si="17"/>
        <v>330.69</v>
      </c>
      <c r="AA36" s="43">
        <f t="shared" si="17"/>
        <v>330.69</v>
      </c>
    </row>
    <row r="37" spans="1:27" ht="12.75" customHeight="1" x14ac:dyDescent="0.2">
      <c r="A37" s="91" t="s">
        <v>1399</v>
      </c>
      <c r="B37" s="27" t="str">
        <f>"07"&amp;"."&amp;$B$728&amp;"."&amp;$B$729</f>
        <v>07.02.2023</v>
      </c>
      <c r="C37" s="83" t="s">
        <v>74</v>
      </c>
      <c r="D37" s="84">
        <f>ROUND(((D38+D39+D41+D40)/1000),5)</f>
        <v>2.4674900000000002</v>
      </c>
      <c r="E37" s="84">
        <f>ROUND(((E38+E39+E41+E40)/1000),5)</f>
        <v>2.3956400000000002</v>
      </c>
      <c r="F37" s="84">
        <f>ROUND(((F38+F39+F41+F40)/1000),5)</f>
        <v>2.3489599999999999</v>
      </c>
      <c r="G37" s="84">
        <f t="shared" ref="G37:AA37" si="18">ROUND(((G38+G39+G41+G40)/1000),5)</f>
        <v>2.3453599999999999</v>
      </c>
      <c r="H37" s="84">
        <f t="shared" si="18"/>
        <v>2.4453399999999998</v>
      </c>
      <c r="I37" s="84">
        <f t="shared" si="18"/>
        <v>2.4946700000000002</v>
      </c>
      <c r="J37" s="84">
        <f t="shared" si="18"/>
        <v>2.7122700000000002</v>
      </c>
      <c r="K37" s="84">
        <f t="shared" si="18"/>
        <v>2.9897800000000001</v>
      </c>
      <c r="L37" s="84">
        <f t="shared" si="18"/>
        <v>3.0424500000000001</v>
      </c>
      <c r="M37" s="84">
        <f t="shared" si="18"/>
        <v>3.0565799999999999</v>
      </c>
      <c r="N37" s="84">
        <f t="shared" si="18"/>
        <v>3.0684399999999998</v>
      </c>
      <c r="O37" s="84">
        <f t="shared" si="18"/>
        <v>3.1032899999999999</v>
      </c>
      <c r="P37" s="84">
        <f t="shared" si="18"/>
        <v>3.08304</v>
      </c>
      <c r="Q37" s="84">
        <f t="shared" si="18"/>
        <v>3.0898099999999999</v>
      </c>
      <c r="R37" s="84">
        <f t="shared" si="18"/>
        <v>3.0839099999999999</v>
      </c>
      <c r="S37" s="84">
        <f t="shared" si="18"/>
        <v>3.06318</v>
      </c>
      <c r="T37" s="84">
        <f t="shared" si="18"/>
        <v>3.0510100000000002</v>
      </c>
      <c r="U37" s="84">
        <f t="shared" si="18"/>
        <v>3.0666500000000001</v>
      </c>
      <c r="V37" s="84">
        <f t="shared" si="18"/>
        <v>3.07626</v>
      </c>
      <c r="W37" s="84">
        <f t="shared" si="18"/>
        <v>3.0854300000000001</v>
      </c>
      <c r="X37" s="84">
        <f t="shared" si="18"/>
        <v>3.0529700000000002</v>
      </c>
      <c r="Y37" s="84">
        <f t="shared" si="18"/>
        <v>3.0065900000000001</v>
      </c>
      <c r="Z37" s="84">
        <f t="shared" si="18"/>
        <v>2.7214700000000001</v>
      </c>
      <c r="AA37" s="84">
        <f t="shared" si="18"/>
        <v>2.5572900000000001</v>
      </c>
    </row>
    <row r="38" spans="1:27" ht="12.75" customHeight="1" outlineLevel="1" x14ac:dyDescent="0.2">
      <c r="A38" s="92" t="s">
        <v>1400</v>
      </c>
      <c r="B38" s="62" t="s">
        <v>231</v>
      </c>
      <c r="C38" s="42" t="s">
        <v>77</v>
      </c>
      <c r="D38" s="43">
        <v>1060.6099999999999</v>
      </c>
      <c r="E38" s="43">
        <v>988.76</v>
      </c>
      <c r="F38" s="43">
        <v>942.08</v>
      </c>
      <c r="G38" s="43">
        <v>938.48</v>
      </c>
      <c r="H38" s="43">
        <v>1038.46</v>
      </c>
      <c r="I38" s="43">
        <v>1087.79</v>
      </c>
      <c r="J38" s="43">
        <v>1305.3900000000001</v>
      </c>
      <c r="K38" s="43">
        <v>1582.9</v>
      </c>
      <c r="L38" s="43">
        <v>1635.57</v>
      </c>
      <c r="M38" s="43">
        <v>1649.7</v>
      </c>
      <c r="N38" s="43">
        <v>1661.56</v>
      </c>
      <c r="O38" s="43">
        <v>1696.41</v>
      </c>
      <c r="P38" s="43">
        <v>1676.16</v>
      </c>
      <c r="Q38" s="43">
        <v>1682.93</v>
      </c>
      <c r="R38" s="43">
        <v>1677.03</v>
      </c>
      <c r="S38" s="43">
        <v>1656.3</v>
      </c>
      <c r="T38" s="43">
        <v>1644.13</v>
      </c>
      <c r="U38" s="43">
        <v>1659.77</v>
      </c>
      <c r="V38" s="43">
        <v>1669.38</v>
      </c>
      <c r="W38" s="43">
        <v>1678.55</v>
      </c>
      <c r="X38" s="43">
        <v>1646.09</v>
      </c>
      <c r="Y38" s="43">
        <v>1599.71</v>
      </c>
      <c r="Z38" s="43">
        <v>1314.59</v>
      </c>
      <c r="AA38" s="43">
        <v>1150.4100000000001</v>
      </c>
    </row>
    <row r="39" spans="1:27" ht="12.75" customHeight="1" outlineLevel="1" x14ac:dyDescent="0.2">
      <c r="A39" s="92" t="s">
        <v>1401</v>
      </c>
      <c r="B39" s="62" t="s">
        <v>88</v>
      </c>
      <c r="C39" s="42" t="s">
        <v>77</v>
      </c>
      <c r="D39" s="43">
        <f t="shared" ref="D39:AA39" si="19">$D$9</f>
        <v>1071.42</v>
      </c>
      <c r="E39" s="43">
        <f t="shared" si="19"/>
        <v>1071.42</v>
      </c>
      <c r="F39" s="43">
        <f t="shared" si="19"/>
        <v>1071.42</v>
      </c>
      <c r="G39" s="43">
        <f t="shared" si="19"/>
        <v>1071.42</v>
      </c>
      <c r="H39" s="43">
        <f t="shared" si="19"/>
        <v>1071.42</v>
      </c>
      <c r="I39" s="43">
        <f t="shared" si="19"/>
        <v>1071.42</v>
      </c>
      <c r="J39" s="43">
        <f t="shared" si="19"/>
        <v>1071.42</v>
      </c>
      <c r="K39" s="43">
        <f t="shared" si="19"/>
        <v>1071.42</v>
      </c>
      <c r="L39" s="43">
        <f t="shared" si="19"/>
        <v>1071.42</v>
      </c>
      <c r="M39" s="43">
        <f t="shared" si="19"/>
        <v>1071.42</v>
      </c>
      <c r="N39" s="43">
        <f t="shared" si="19"/>
        <v>1071.42</v>
      </c>
      <c r="O39" s="43">
        <f t="shared" si="19"/>
        <v>1071.42</v>
      </c>
      <c r="P39" s="43">
        <f t="shared" si="19"/>
        <v>1071.42</v>
      </c>
      <c r="Q39" s="43">
        <f t="shared" si="19"/>
        <v>1071.42</v>
      </c>
      <c r="R39" s="43">
        <f t="shared" si="19"/>
        <v>1071.42</v>
      </c>
      <c r="S39" s="43">
        <f t="shared" si="19"/>
        <v>1071.42</v>
      </c>
      <c r="T39" s="43">
        <f t="shared" si="19"/>
        <v>1071.42</v>
      </c>
      <c r="U39" s="43">
        <f t="shared" si="19"/>
        <v>1071.42</v>
      </c>
      <c r="V39" s="43">
        <f t="shared" si="19"/>
        <v>1071.42</v>
      </c>
      <c r="W39" s="43">
        <f t="shared" si="19"/>
        <v>1071.42</v>
      </c>
      <c r="X39" s="43">
        <f t="shared" si="19"/>
        <v>1071.42</v>
      </c>
      <c r="Y39" s="43">
        <f t="shared" si="19"/>
        <v>1071.42</v>
      </c>
      <c r="Z39" s="43">
        <f t="shared" si="19"/>
        <v>1071.42</v>
      </c>
      <c r="AA39" s="43">
        <f t="shared" si="19"/>
        <v>1071.42</v>
      </c>
    </row>
    <row r="40" spans="1:27" ht="12.75" customHeight="1" outlineLevel="1" x14ac:dyDescent="0.2">
      <c r="A40" s="92" t="s">
        <v>1402</v>
      </c>
      <c r="B40" s="62" t="s">
        <v>81</v>
      </c>
      <c r="C40" s="42" t="s">
        <v>77</v>
      </c>
      <c r="D40" s="43">
        <v>4.7699999999999996</v>
      </c>
      <c r="E40" s="43">
        <v>4.7699999999999996</v>
      </c>
      <c r="F40" s="43">
        <v>4.7699999999999996</v>
      </c>
      <c r="G40" s="43">
        <v>4.7699999999999996</v>
      </c>
      <c r="H40" s="43">
        <v>4.7699999999999996</v>
      </c>
      <c r="I40" s="43">
        <v>4.7699999999999996</v>
      </c>
      <c r="J40" s="43">
        <v>4.7699999999999996</v>
      </c>
      <c r="K40" s="43">
        <v>4.7699999999999996</v>
      </c>
      <c r="L40" s="43">
        <v>4.7699999999999996</v>
      </c>
      <c r="M40" s="43">
        <v>4.7699999999999996</v>
      </c>
      <c r="N40" s="43">
        <v>4.7699999999999996</v>
      </c>
      <c r="O40" s="43">
        <v>4.7699999999999996</v>
      </c>
      <c r="P40" s="43">
        <v>4.7699999999999996</v>
      </c>
      <c r="Q40" s="43">
        <v>4.7699999999999996</v>
      </c>
      <c r="R40" s="43">
        <v>4.7699999999999996</v>
      </c>
      <c r="S40" s="43">
        <v>4.7699999999999996</v>
      </c>
      <c r="T40" s="43">
        <v>4.7699999999999996</v>
      </c>
      <c r="U40" s="43">
        <v>4.7699999999999996</v>
      </c>
      <c r="V40" s="43">
        <v>4.7699999999999996</v>
      </c>
      <c r="W40" s="43">
        <v>4.7699999999999996</v>
      </c>
      <c r="X40" s="43">
        <v>4.7699999999999996</v>
      </c>
      <c r="Y40" s="43">
        <v>4.7699999999999996</v>
      </c>
      <c r="Z40" s="43">
        <v>4.7699999999999996</v>
      </c>
      <c r="AA40" s="43">
        <v>4.7699999999999996</v>
      </c>
    </row>
    <row r="41" spans="1:27" ht="12.75" customHeight="1" outlineLevel="1" x14ac:dyDescent="0.2">
      <c r="A41" s="92" t="s">
        <v>1403</v>
      </c>
      <c r="B41" s="62" t="s">
        <v>79</v>
      </c>
      <c r="C41" s="42" t="s">
        <v>77</v>
      </c>
      <c r="D41" s="43">
        <f>$D$11</f>
        <v>330.69</v>
      </c>
      <c r="E41" s="43">
        <f t="shared" ref="E41:AA41" si="20">$D$11</f>
        <v>330.69</v>
      </c>
      <c r="F41" s="43">
        <f t="shared" si="20"/>
        <v>330.69</v>
      </c>
      <c r="G41" s="43">
        <f t="shared" si="20"/>
        <v>330.69</v>
      </c>
      <c r="H41" s="43">
        <f t="shared" si="20"/>
        <v>330.69</v>
      </c>
      <c r="I41" s="43">
        <f t="shared" si="20"/>
        <v>330.69</v>
      </c>
      <c r="J41" s="43">
        <f t="shared" si="20"/>
        <v>330.69</v>
      </c>
      <c r="K41" s="43">
        <f t="shared" si="20"/>
        <v>330.69</v>
      </c>
      <c r="L41" s="43">
        <f t="shared" si="20"/>
        <v>330.69</v>
      </c>
      <c r="M41" s="43">
        <f t="shared" si="20"/>
        <v>330.69</v>
      </c>
      <c r="N41" s="43">
        <f t="shared" si="20"/>
        <v>330.69</v>
      </c>
      <c r="O41" s="43">
        <f t="shared" si="20"/>
        <v>330.69</v>
      </c>
      <c r="P41" s="43">
        <f t="shared" si="20"/>
        <v>330.69</v>
      </c>
      <c r="Q41" s="43">
        <f t="shared" si="20"/>
        <v>330.69</v>
      </c>
      <c r="R41" s="43">
        <f t="shared" si="20"/>
        <v>330.69</v>
      </c>
      <c r="S41" s="43">
        <f t="shared" si="20"/>
        <v>330.69</v>
      </c>
      <c r="T41" s="43">
        <f t="shared" si="20"/>
        <v>330.69</v>
      </c>
      <c r="U41" s="43">
        <f t="shared" si="20"/>
        <v>330.69</v>
      </c>
      <c r="V41" s="43">
        <f t="shared" si="20"/>
        <v>330.69</v>
      </c>
      <c r="W41" s="43">
        <f t="shared" si="20"/>
        <v>330.69</v>
      </c>
      <c r="X41" s="43">
        <f t="shared" si="20"/>
        <v>330.69</v>
      </c>
      <c r="Y41" s="43">
        <f t="shared" si="20"/>
        <v>330.69</v>
      </c>
      <c r="Z41" s="43">
        <f t="shared" si="20"/>
        <v>330.69</v>
      </c>
      <c r="AA41" s="43">
        <f t="shared" si="20"/>
        <v>330.69</v>
      </c>
    </row>
    <row r="42" spans="1:27" ht="12.75" customHeight="1" x14ac:dyDescent="0.2">
      <c r="A42" s="91" t="s">
        <v>1404</v>
      </c>
      <c r="B42" s="27" t="str">
        <f>"08"&amp;"."&amp;$B$728&amp;"."&amp;$B$729</f>
        <v>08.02.2023</v>
      </c>
      <c r="C42" s="83" t="s">
        <v>74</v>
      </c>
      <c r="D42" s="84">
        <f>ROUND(((D43+D44+D46+D45)/1000),5)</f>
        <v>2.4746800000000002</v>
      </c>
      <c r="E42" s="84">
        <f>ROUND(((E43+E44+E46+E45)/1000),5)</f>
        <v>2.4393899999999999</v>
      </c>
      <c r="F42" s="84">
        <f>ROUND(((F43+F44+F46+F45)/1000),5)</f>
        <v>2.39879</v>
      </c>
      <c r="G42" s="84">
        <f t="shared" ref="G42:AA42" si="21">ROUND(((G43+G44+G46+G45)/1000),5)</f>
        <v>2.41757</v>
      </c>
      <c r="H42" s="84">
        <f t="shared" si="21"/>
        <v>2.4520200000000001</v>
      </c>
      <c r="I42" s="84">
        <f t="shared" si="21"/>
        <v>2.52359</v>
      </c>
      <c r="J42" s="84">
        <f t="shared" si="21"/>
        <v>2.7974899999999998</v>
      </c>
      <c r="K42" s="84">
        <f t="shared" si="21"/>
        <v>3.0029300000000001</v>
      </c>
      <c r="L42" s="84">
        <f t="shared" si="21"/>
        <v>3.0568300000000002</v>
      </c>
      <c r="M42" s="84">
        <f t="shared" si="21"/>
        <v>3.0681600000000002</v>
      </c>
      <c r="N42" s="84">
        <f t="shared" si="21"/>
        <v>3.07565</v>
      </c>
      <c r="O42" s="84">
        <f t="shared" si="21"/>
        <v>3.0960200000000002</v>
      </c>
      <c r="P42" s="84">
        <f t="shared" si="21"/>
        <v>3.0888200000000001</v>
      </c>
      <c r="Q42" s="84">
        <f t="shared" si="21"/>
        <v>3.1182300000000001</v>
      </c>
      <c r="R42" s="84">
        <f t="shared" si="21"/>
        <v>3.11368</v>
      </c>
      <c r="S42" s="84">
        <f t="shared" si="21"/>
        <v>3.0764399999999998</v>
      </c>
      <c r="T42" s="84">
        <f t="shared" si="21"/>
        <v>3.0575700000000001</v>
      </c>
      <c r="U42" s="84">
        <f t="shared" si="21"/>
        <v>3.0738099999999999</v>
      </c>
      <c r="V42" s="84">
        <f t="shared" si="21"/>
        <v>3.0804800000000001</v>
      </c>
      <c r="W42" s="84">
        <f t="shared" si="21"/>
        <v>3.09057</v>
      </c>
      <c r="X42" s="84">
        <f t="shared" si="21"/>
        <v>3.0645099999999998</v>
      </c>
      <c r="Y42" s="84">
        <f t="shared" si="21"/>
        <v>3.0185399999999998</v>
      </c>
      <c r="Z42" s="84">
        <f t="shared" si="21"/>
        <v>2.7677700000000001</v>
      </c>
      <c r="AA42" s="84">
        <f t="shared" si="21"/>
        <v>2.5811099999999998</v>
      </c>
    </row>
    <row r="43" spans="1:27" ht="12.75" customHeight="1" outlineLevel="1" x14ac:dyDescent="0.2">
      <c r="A43" s="92" t="s">
        <v>1405</v>
      </c>
      <c r="B43" s="62" t="s">
        <v>231</v>
      </c>
      <c r="C43" s="42" t="s">
        <v>77</v>
      </c>
      <c r="D43" s="43">
        <v>1067.8</v>
      </c>
      <c r="E43" s="43">
        <v>1032.51</v>
      </c>
      <c r="F43" s="43">
        <v>991.91</v>
      </c>
      <c r="G43" s="43">
        <v>1010.69</v>
      </c>
      <c r="H43" s="43">
        <v>1045.1400000000001</v>
      </c>
      <c r="I43" s="43">
        <v>1116.71</v>
      </c>
      <c r="J43" s="43">
        <v>1390.61</v>
      </c>
      <c r="K43" s="43">
        <v>1596.05</v>
      </c>
      <c r="L43" s="43">
        <v>1649.95</v>
      </c>
      <c r="M43" s="43">
        <v>1661.28</v>
      </c>
      <c r="N43" s="43">
        <v>1668.77</v>
      </c>
      <c r="O43" s="43">
        <v>1689.14</v>
      </c>
      <c r="P43" s="43">
        <v>1681.94</v>
      </c>
      <c r="Q43" s="43">
        <v>1711.35</v>
      </c>
      <c r="R43" s="43">
        <v>1706.8</v>
      </c>
      <c r="S43" s="43">
        <v>1669.56</v>
      </c>
      <c r="T43" s="43">
        <v>1650.69</v>
      </c>
      <c r="U43" s="43">
        <v>1666.93</v>
      </c>
      <c r="V43" s="43">
        <v>1673.6</v>
      </c>
      <c r="W43" s="43">
        <v>1683.69</v>
      </c>
      <c r="X43" s="43">
        <v>1657.63</v>
      </c>
      <c r="Y43" s="43">
        <v>1611.66</v>
      </c>
      <c r="Z43" s="43">
        <v>1360.89</v>
      </c>
      <c r="AA43" s="43">
        <v>1174.23</v>
      </c>
    </row>
    <row r="44" spans="1:27" ht="12.75" customHeight="1" outlineLevel="1" x14ac:dyDescent="0.2">
      <c r="A44" s="92" t="s">
        <v>1406</v>
      </c>
      <c r="B44" s="62" t="s">
        <v>88</v>
      </c>
      <c r="C44" s="42" t="s">
        <v>77</v>
      </c>
      <c r="D44" s="43">
        <f t="shared" ref="D44:AA44" si="22">$D$9</f>
        <v>1071.42</v>
      </c>
      <c r="E44" s="43">
        <f t="shared" si="22"/>
        <v>1071.42</v>
      </c>
      <c r="F44" s="43">
        <f t="shared" si="22"/>
        <v>1071.42</v>
      </c>
      <c r="G44" s="43">
        <f t="shared" si="22"/>
        <v>1071.42</v>
      </c>
      <c r="H44" s="43">
        <f t="shared" si="22"/>
        <v>1071.42</v>
      </c>
      <c r="I44" s="43">
        <f t="shared" si="22"/>
        <v>1071.42</v>
      </c>
      <c r="J44" s="43">
        <f t="shared" si="22"/>
        <v>1071.42</v>
      </c>
      <c r="K44" s="43">
        <f t="shared" si="22"/>
        <v>1071.42</v>
      </c>
      <c r="L44" s="43">
        <f t="shared" si="22"/>
        <v>1071.42</v>
      </c>
      <c r="M44" s="43">
        <f t="shared" si="22"/>
        <v>1071.42</v>
      </c>
      <c r="N44" s="43">
        <f t="shared" si="22"/>
        <v>1071.42</v>
      </c>
      <c r="O44" s="43">
        <f t="shared" si="22"/>
        <v>1071.42</v>
      </c>
      <c r="P44" s="43">
        <f t="shared" si="22"/>
        <v>1071.42</v>
      </c>
      <c r="Q44" s="43">
        <f t="shared" si="22"/>
        <v>1071.42</v>
      </c>
      <c r="R44" s="43">
        <f t="shared" si="22"/>
        <v>1071.42</v>
      </c>
      <c r="S44" s="43">
        <f t="shared" si="22"/>
        <v>1071.42</v>
      </c>
      <c r="T44" s="43">
        <f t="shared" si="22"/>
        <v>1071.42</v>
      </c>
      <c r="U44" s="43">
        <f t="shared" si="22"/>
        <v>1071.42</v>
      </c>
      <c r="V44" s="43">
        <f t="shared" si="22"/>
        <v>1071.42</v>
      </c>
      <c r="W44" s="43">
        <f t="shared" si="22"/>
        <v>1071.42</v>
      </c>
      <c r="X44" s="43">
        <f t="shared" si="22"/>
        <v>1071.42</v>
      </c>
      <c r="Y44" s="43">
        <f t="shared" si="22"/>
        <v>1071.42</v>
      </c>
      <c r="Z44" s="43">
        <f t="shared" si="22"/>
        <v>1071.42</v>
      </c>
      <c r="AA44" s="43">
        <f t="shared" si="22"/>
        <v>1071.42</v>
      </c>
    </row>
    <row r="45" spans="1:27" ht="12.75" customHeight="1" outlineLevel="1" x14ac:dyDescent="0.2">
      <c r="A45" s="92" t="s">
        <v>1407</v>
      </c>
      <c r="B45" s="62" t="s">
        <v>81</v>
      </c>
      <c r="C45" s="42" t="s">
        <v>77</v>
      </c>
      <c r="D45" s="43">
        <v>4.7699999999999996</v>
      </c>
      <c r="E45" s="43">
        <v>4.7699999999999996</v>
      </c>
      <c r="F45" s="43">
        <v>4.7699999999999996</v>
      </c>
      <c r="G45" s="43">
        <v>4.7699999999999996</v>
      </c>
      <c r="H45" s="43">
        <v>4.7699999999999996</v>
      </c>
      <c r="I45" s="43">
        <v>4.7699999999999996</v>
      </c>
      <c r="J45" s="43">
        <v>4.7699999999999996</v>
      </c>
      <c r="K45" s="43">
        <v>4.7699999999999996</v>
      </c>
      <c r="L45" s="43">
        <v>4.7699999999999996</v>
      </c>
      <c r="M45" s="43">
        <v>4.7699999999999996</v>
      </c>
      <c r="N45" s="43">
        <v>4.7699999999999996</v>
      </c>
      <c r="O45" s="43">
        <v>4.7699999999999996</v>
      </c>
      <c r="P45" s="43">
        <v>4.7699999999999996</v>
      </c>
      <c r="Q45" s="43">
        <v>4.7699999999999996</v>
      </c>
      <c r="R45" s="43">
        <v>4.7699999999999996</v>
      </c>
      <c r="S45" s="43">
        <v>4.7699999999999996</v>
      </c>
      <c r="T45" s="43">
        <v>4.7699999999999996</v>
      </c>
      <c r="U45" s="43">
        <v>4.7699999999999996</v>
      </c>
      <c r="V45" s="43">
        <v>4.7699999999999996</v>
      </c>
      <c r="W45" s="43">
        <v>4.7699999999999996</v>
      </c>
      <c r="X45" s="43">
        <v>4.7699999999999996</v>
      </c>
      <c r="Y45" s="43">
        <v>4.7699999999999996</v>
      </c>
      <c r="Z45" s="43">
        <v>4.7699999999999996</v>
      </c>
      <c r="AA45" s="43">
        <v>4.7699999999999996</v>
      </c>
    </row>
    <row r="46" spans="1:27" ht="12.75" customHeight="1" outlineLevel="1" x14ac:dyDescent="0.2">
      <c r="A46" s="92" t="s">
        <v>1408</v>
      </c>
      <c r="B46" s="62" t="s">
        <v>79</v>
      </c>
      <c r="C46" s="42" t="s">
        <v>77</v>
      </c>
      <c r="D46" s="43">
        <f>$D$11</f>
        <v>330.69</v>
      </c>
      <c r="E46" s="43">
        <f t="shared" ref="E46:AA46" si="23">$D$11</f>
        <v>330.69</v>
      </c>
      <c r="F46" s="43">
        <f t="shared" si="23"/>
        <v>330.69</v>
      </c>
      <c r="G46" s="43">
        <f t="shared" si="23"/>
        <v>330.69</v>
      </c>
      <c r="H46" s="43">
        <f t="shared" si="23"/>
        <v>330.69</v>
      </c>
      <c r="I46" s="43">
        <f t="shared" si="23"/>
        <v>330.69</v>
      </c>
      <c r="J46" s="43">
        <f t="shared" si="23"/>
        <v>330.69</v>
      </c>
      <c r="K46" s="43">
        <f t="shared" si="23"/>
        <v>330.69</v>
      </c>
      <c r="L46" s="43">
        <f t="shared" si="23"/>
        <v>330.69</v>
      </c>
      <c r="M46" s="43">
        <f t="shared" si="23"/>
        <v>330.69</v>
      </c>
      <c r="N46" s="43">
        <f t="shared" si="23"/>
        <v>330.69</v>
      </c>
      <c r="O46" s="43">
        <f t="shared" si="23"/>
        <v>330.69</v>
      </c>
      <c r="P46" s="43">
        <f t="shared" si="23"/>
        <v>330.69</v>
      </c>
      <c r="Q46" s="43">
        <f t="shared" si="23"/>
        <v>330.69</v>
      </c>
      <c r="R46" s="43">
        <f t="shared" si="23"/>
        <v>330.69</v>
      </c>
      <c r="S46" s="43">
        <f t="shared" si="23"/>
        <v>330.69</v>
      </c>
      <c r="T46" s="43">
        <f t="shared" si="23"/>
        <v>330.69</v>
      </c>
      <c r="U46" s="43">
        <f t="shared" si="23"/>
        <v>330.69</v>
      </c>
      <c r="V46" s="43">
        <f t="shared" si="23"/>
        <v>330.69</v>
      </c>
      <c r="W46" s="43">
        <f t="shared" si="23"/>
        <v>330.69</v>
      </c>
      <c r="X46" s="43">
        <f t="shared" si="23"/>
        <v>330.69</v>
      </c>
      <c r="Y46" s="43">
        <f t="shared" si="23"/>
        <v>330.69</v>
      </c>
      <c r="Z46" s="43">
        <f t="shared" si="23"/>
        <v>330.69</v>
      </c>
      <c r="AA46" s="43">
        <f t="shared" si="23"/>
        <v>330.69</v>
      </c>
    </row>
    <row r="47" spans="1:27" ht="12.75" customHeight="1" x14ac:dyDescent="0.2">
      <c r="A47" s="91" t="s">
        <v>1409</v>
      </c>
      <c r="B47" s="27" t="str">
        <f>"09"&amp;"."&amp;$B$728&amp;"."&amp;$B$729</f>
        <v>09.02.2023</v>
      </c>
      <c r="C47" s="83" t="s">
        <v>74</v>
      </c>
      <c r="D47" s="84">
        <f>ROUND(((D48+D49+D51+D50)/1000),5)</f>
        <v>2.4755699999999998</v>
      </c>
      <c r="E47" s="84">
        <f>ROUND(((E48+E49+E51+E50)/1000),5)</f>
        <v>2.4439899999999999</v>
      </c>
      <c r="F47" s="84">
        <f>ROUND(((F48+F49+F51+F50)/1000),5)</f>
        <v>2.44232</v>
      </c>
      <c r="G47" s="84">
        <f t="shared" ref="G47:AA47" si="24">ROUND(((G48+G49+G51+G50)/1000),5)</f>
        <v>2.4459</v>
      </c>
      <c r="H47" s="84">
        <f t="shared" si="24"/>
        <v>2.4837899999999999</v>
      </c>
      <c r="I47" s="84">
        <f t="shared" si="24"/>
        <v>2.5666099999999998</v>
      </c>
      <c r="J47" s="84">
        <f t="shared" si="24"/>
        <v>2.8231700000000002</v>
      </c>
      <c r="K47" s="84">
        <f t="shared" si="24"/>
        <v>3.0115500000000002</v>
      </c>
      <c r="L47" s="84">
        <f t="shared" si="24"/>
        <v>3.1269900000000002</v>
      </c>
      <c r="M47" s="84">
        <f t="shared" si="24"/>
        <v>3.14784</v>
      </c>
      <c r="N47" s="84">
        <f t="shared" si="24"/>
        <v>3.15835</v>
      </c>
      <c r="O47" s="84">
        <f t="shared" si="24"/>
        <v>3.19658</v>
      </c>
      <c r="P47" s="84">
        <f t="shared" si="24"/>
        <v>3.1768000000000001</v>
      </c>
      <c r="Q47" s="84">
        <f t="shared" si="24"/>
        <v>3.1578499999999998</v>
      </c>
      <c r="R47" s="84">
        <f t="shared" si="24"/>
        <v>3.1545299999999998</v>
      </c>
      <c r="S47" s="84">
        <f t="shared" si="24"/>
        <v>3.1472099999999998</v>
      </c>
      <c r="T47" s="84">
        <f t="shared" si="24"/>
        <v>3.1152700000000002</v>
      </c>
      <c r="U47" s="84">
        <f t="shared" si="24"/>
        <v>3.1380300000000001</v>
      </c>
      <c r="V47" s="84">
        <f t="shared" si="24"/>
        <v>3.1519400000000002</v>
      </c>
      <c r="W47" s="84">
        <f t="shared" si="24"/>
        <v>3.17367</v>
      </c>
      <c r="X47" s="84">
        <f t="shared" si="24"/>
        <v>3.1201300000000001</v>
      </c>
      <c r="Y47" s="84">
        <f t="shared" si="24"/>
        <v>3.01946</v>
      </c>
      <c r="Z47" s="84">
        <f t="shared" si="24"/>
        <v>2.8835799999999998</v>
      </c>
      <c r="AA47" s="84">
        <f t="shared" si="24"/>
        <v>2.5968200000000001</v>
      </c>
    </row>
    <row r="48" spans="1:27" ht="12.75" customHeight="1" outlineLevel="1" x14ac:dyDescent="0.2">
      <c r="A48" s="92" t="s">
        <v>1410</v>
      </c>
      <c r="B48" s="62" t="s">
        <v>231</v>
      </c>
      <c r="C48" s="42" t="s">
        <v>77</v>
      </c>
      <c r="D48" s="43">
        <v>1068.69</v>
      </c>
      <c r="E48" s="43">
        <v>1037.1099999999999</v>
      </c>
      <c r="F48" s="43">
        <v>1035.44</v>
      </c>
      <c r="G48" s="43">
        <v>1039.02</v>
      </c>
      <c r="H48" s="43">
        <v>1076.9100000000001</v>
      </c>
      <c r="I48" s="43">
        <v>1159.73</v>
      </c>
      <c r="J48" s="43">
        <v>1416.29</v>
      </c>
      <c r="K48" s="43">
        <v>1604.67</v>
      </c>
      <c r="L48" s="43">
        <v>1720.11</v>
      </c>
      <c r="M48" s="43">
        <v>1740.96</v>
      </c>
      <c r="N48" s="43">
        <v>1751.47</v>
      </c>
      <c r="O48" s="43">
        <v>1789.7</v>
      </c>
      <c r="P48" s="43">
        <v>1769.92</v>
      </c>
      <c r="Q48" s="43">
        <v>1750.97</v>
      </c>
      <c r="R48" s="43">
        <v>1747.65</v>
      </c>
      <c r="S48" s="43">
        <v>1740.33</v>
      </c>
      <c r="T48" s="43">
        <v>1708.39</v>
      </c>
      <c r="U48" s="43">
        <v>1731.15</v>
      </c>
      <c r="V48" s="43">
        <v>1745.06</v>
      </c>
      <c r="W48" s="43">
        <v>1766.79</v>
      </c>
      <c r="X48" s="43">
        <v>1713.25</v>
      </c>
      <c r="Y48" s="43">
        <v>1612.58</v>
      </c>
      <c r="Z48" s="43">
        <v>1476.7</v>
      </c>
      <c r="AA48" s="43">
        <v>1189.94</v>
      </c>
    </row>
    <row r="49" spans="1:27" ht="12.75" customHeight="1" outlineLevel="1" x14ac:dyDescent="0.2">
      <c r="A49" s="92" t="s">
        <v>1411</v>
      </c>
      <c r="B49" s="62" t="s">
        <v>88</v>
      </c>
      <c r="C49" s="42" t="s">
        <v>77</v>
      </c>
      <c r="D49" s="43">
        <f t="shared" ref="D49:AA49" si="25">$D$9</f>
        <v>1071.42</v>
      </c>
      <c r="E49" s="43">
        <f t="shared" si="25"/>
        <v>1071.42</v>
      </c>
      <c r="F49" s="43">
        <f t="shared" si="25"/>
        <v>1071.42</v>
      </c>
      <c r="G49" s="43">
        <f t="shared" si="25"/>
        <v>1071.42</v>
      </c>
      <c r="H49" s="43">
        <f t="shared" si="25"/>
        <v>1071.42</v>
      </c>
      <c r="I49" s="43">
        <f t="shared" si="25"/>
        <v>1071.42</v>
      </c>
      <c r="J49" s="43">
        <f t="shared" si="25"/>
        <v>1071.42</v>
      </c>
      <c r="K49" s="43">
        <f t="shared" si="25"/>
        <v>1071.42</v>
      </c>
      <c r="L49" s="43">
        <f t="shared" si="25"/>
        <v>1071.42</v>
      </c>
      <c r="M49" s="43">
        <f t="shared" si="25"/>
        <v>1071.42</v>
      </c>
      <c r="N49" s="43">
        <f t="shared" si="25"/>
        <v>1071.42</v>
      </c>
      <c r="O49" s="43">
        <f t="shared" si="25"/>
        <v>1071.42</v>
      </c>
      <c r="P49" s="43">
        <f t="shared" si="25"/>
        <v>1071.42</v>
      </c>
      <c r="Q49" s="43">
        <f t="shared" si="25"/>
        <v>1071.42</v>
      </c>
      <c r="R49" s="43">
        <f t="shared" si="25"/>
        <v>1071.42</v>
      </c>
      <c r="S49" s="43">
        <f t="shared" si="25"/>
        <v>1071.42</v>
      </c>
      <c r="T49" s="43">
        <f t="shared" si="25"/>
        <v>1071.42</v>
      </c>
      <c r="U49" s="43">
        <f t="shared" si="25"/>
        <v>1071.42</v>
      </c>
      <c r="V49" s="43">
        <f t="shared" si="25"/>
        <v>1071.42</v>
      </c>
      <c r="W49" s="43">
        <f t="shared" si="25"/>
        <v>1071.42</v>
      </c>
      <c r="X49" s="43">
        <f t="shared" si="25"/>
        <v>1071.42</v>
      </c>
      <c r="Y49" s="43">
        <f t="shared" si="25"/>
        <v>1071.42</v>
      </c>
      <c r="Z49" s="43">
        <f t="shared" si="25"/>
        <v>1071.42</v>
      </c>
      <c r="AA49" s="43">
        <f t="shared" si="25"/>
        <v>1071.42</v>
      </c>
    </row>
    <row r="50" spans="1:27" ht="12.75" customHeight="1" outlineLevel="1" x14ac:dyDescent="0.2">
      <c r="A50" s="92" t="s">
        <v>1412</v>
      </c>
      <c r="B50" s="62" t="s">
        <v>81</v>
      </c>
      <c r="C50" s="42" t="s">
        <v>77</v>
      </c>
      <c r="D50" s="43">
        <v>4.7699999999999996</v>
      </c>
      <c r="E50" s="43">
        <v>4.7699999999999996</v>
      </c>
      <c r="F50" s="43">
        <v>4.7699999999999996</v>
      </c>
      <c r="G50" s="43">
        <v>4.7699999999999996</v>
      </c>
      <c r="H50" s="43">
        <v>4.7699999999999996</v>
      </c>
      <c r="I50" s="43">
        <v>4.7699999999999996</v>
      </c>
      <c r="J50" s="43">
        <v>4.7699999999999996</v>
      </c>
      <c r="K50" s="43">
        <v>4.7699999999999996</v>
      </c>
      <c r="L50" s="43">
        <v>4.7699999999999996</v>
      </c>
      <c r="M50" s="43">
        <v>4.7699999999999996</v>
      </c>
      <c r="N50" s="43">
        <v>4.7699999999999996</v>
      </c>
      <c r="O50" s="43">
        <v>4.7699999999999996</v>
      </c>
      <c r="P50" s="43">
        <v>4.7699999999999996</v>
      </c>
      <c r="Q50" s="43">
        <v>4.7699999999999996</v>
      </c>
      <c r="R50" s="43">
        <v>4.7699999999999996</v>
      </c>
      <c r="S50" s="43">
        <v>4.7699999999999996</v>
      </c>
      <c r="T50" s="43">
        <v>4.7699999999999996</v>
      </c>
      <c r="U50" s="43">
        <v>4.7699999999999996</v>
      </c>
      <c r="V50" s="43">
        <v>4.7699999999999996</v>
      </c>
      <c r="W50" s="43">
        <v>4.7699999999999996</v>
      </c>
      <c r="X50" s="43">
        <v>4.7699999999999996</v>
      </c>
      <c r="Y50" s="43">
        <v>4.7699999999999996</v>
      </c>
      <c r="Z50" s="43">
        <v>4.7699999999999996</v>
      </c>
      <c r="AA50" s="43">
        <v>4.7699999999999996</v>
      </c>
    </row>
    <row r="51" spans="1:27" ht="12.75" customHeight="1" outlineLevel="1" x14ac:dyDescent="0.2">
      <c r="A51" s="92" t="s">
        <v>1413</v>
      </c>
      <c r="B51" s="62" t="s">
        <v>79</v>
      </c>
      <c r="C51" s="42" t="s">
        <v>77</v>
      </c>
      <c r="D51" s="43">
        <f>$D$11</f>
        <v>330.69</v>
      </c>
      <c r="E51" s="43">
        <f t="shared" ref="E51:AA51" si="26">$D$11</f>
        <v>330.69</v>
      </c>
      <c r="F51" s="43">
        <f t="shared" si="26"/>
        <v>330.69</v>
      </c>
      <c r="G51" s="43">
        <f t="shared" si="26"/>
        <v>330.69</v>
      </c>
      <c r="H51" s="43">
        <f t="shared" si="26"/>
        <v>330.69</v>
      </c>
      <c r="I51" s="43">
        <f t="shared" si="26"/>
        <v>330.69</v>
      </c>
      <c r="J51" s="43">
        <f t="shared" si="26"/>
        <v>330.69</v>
      </c>
      <c r="K51" s="43">
        <f t="shared" si="26"/>
        <v>330.69</v>
      </c>
      <c r="L51" s="43">
        <f t="shared" si="26"/>
        <v>330.69</v>
      </c>
      <c r="M51" s="43">
        <f t="shared" si="26"/>
        <v>330.69</v>
      </c>
      <c r="N51" s="43">
        <f t="shared" si="26"/>
        <v>330.69</v>
      </c>
      <c r="O51" s="43">
        <f t="shared" si="26"/>
        <v>330.69</v>
      </c>
      <c r="P51" s="43">
        <f t="shared" si="26"/>
        <v>330.69</v>
      </c>
      <c r="Q51" s="43">
        <f t="shared" si="26"/>
        <v>330.69</v>
      </c>
      <c r="R51" s="43">
        <f t="shared" si="26"/>
        <v>330.69</v>
      </c>
      <c r="S51" s="43">
        <f t="shared" si="26"/>
        <v>330.69</v>
      </c>
      <c r="T51" s="43">
        <f t="shared" si="26"/>
        <v>330.69</v>
      </c>
      <c r="U51" s="43">
        <f t="shared" si="26"/>
        <v>330.69</v>
      </c>
      <c r="V51" s="43">
        <f t="shared" si="26"/>
        <v>330.69</v>
      </c>
      <c r="W51" s="43">
        <f t="shared" si="26"/>
        <v>330.69</v>
      </c>
      <c r="X51" s="43">
        <f t="shared" si="26"/>
        <v>330.69</v>
      </c>
      <c r="Y51" s="43">
        <f t="shared" si="26"/>
        <v>330.69</v>
      </c>
      <c r="Z51" s="43">
        <f t="shared" si="26"/>
        <v>330.69</v>
      </c>
      <c r="AA51" s="43">
        <f t="shared" si="26"/>
        <v>330.69</v>
      </c>
    </row>
    <row r="52" spans="1:27" ht="12.75" customHeight="1" x14ac:dyDescent="0.2">
      <c r="A52" s="91" t="s">
        <v>1414</v>
      </c>
      <c r="B52" s="27" t="str">
        <f>"10"&amp;"."&amp;$B$728&amp;"."&amp;$B$729</f>
        <v>10.02.2023</v>
      </c>
      <c r="C52" s="83" t="s">
        <v>74</v>
      </c>
      <c r="D52" s="84">
        <f>ROUND(((D53+D54+D56+D55)/1000),5)</f>
        <v>2.5436000000000001</v>
      </c>
      <c r="E52" s="84">
        <f>ROUND(((E53+E54+E56+E55)/1000),5)</f>
        <v>2.4950999999999999</v>
      </c>
      <c r="F52" s="84">
        <f>ROUND(((F53+F54+F56+F55)/1000),5)</f>
        <v>2.4638100000000001</v>
      </c>
      <c r="G52" s="84">
        <f t="shared" ref="G52:AA52" si="27">ROUND(((G53+G54+G56+G55)/1000),5)</f>
        <v>2.4645299999999999</v>
      </c>
      <c r="H52" s="84">
        <f t="shared" si="27"/>
        <v>2.5289600000000001</v>
      </c>
      <c r="I52" s="84">
        <f t="shared" si="27"/>
        <v>2.6024500000000002</v>
      </c>
      <c r="J52" s="84">
        <f t="shared" si="27"/>
        <v>2.89364</v>
      </c>
      <c r="K52" s="84">
        <f t="shared" si="27"/>
        <v>3.0094599999999998</v>
      </c>
      <c r="L52" s="84">
        <f t="shared" si="27"/>
        <v>3.0979399999999999</v>
      </c>
      <c r="M52" s="84">
        <f t="shared" si="27"/>
        <v>3.1374599999999999</v>
      </c>
      <c r="N52" s="84">
        <f t="shared" si="27"/>
        <v>3.1566900000000002</v>
      </c>
      <c r="O52" s="84">
        <f t="shared" si="27"/>
        <v>3.1821799999999998</v>
      </c>
      <c r="P52" s="84">
        <f t="shared" si="27"/>
        <v>3.1644800000000002</v>
      </c>
      <c r="Q52" s="84">
        <f t="shared" si="27"/>
        <v>3.1723300000000001</v>
      </c>
      <c r="R52" s="84">
        <f t="shared" si="27"/>
        <v>3.1631399999999998</v>
      </c>
      <c r="S52" s="84">
        <f t="shared" si="27"/>
        <v>3.1211199999999999</v>
      </c>
      <c r="T52" s="84">
        <f t="shared" si="27"/>
        <v>3.09613</v>
      </c>
      <c r="U52" s="84">
        <f t="shared" si="27"/>
        <v>3.1267499999999999</v>
      </c>
      <c r="V52" s="84">
        <f t="shared" si="27"/>
        <v>3.1519200000000001</v>
      </c>
      <c r="W52" s="84">
        <f t="shared" si="27"/>
        <v>3.14161</v>
      </c>
      <c r="X52" s="84">
        <f t="shared" si="27"/>
        <v>3.11429</v>
      </c>
      <c r="Y52" s="84">
        <f t="shared" si="27"/>
        <v>3.0535899999999998</v>
      </c>
      <c r="Z52" s="84">
        <f t="shared" si="27"/>
        <v>2.9441700000000002</v>
      </c>
      <c r="AA52" s="84">
        <f t="shared" si="27"/>
        <v>2.7709700000000002</v>
      </c>
    </row>
    <row r="53" spans="1:27" ht="12.75" customHeight="1" outlineLevel="1" x14ac:dyDescent="0.2">
      <c r="A53" s="92" t="s">
        <v>1415</v>
      </c>
      <c r="B53" s="62" t="s">
        <v>231</v>
      </c>
      <c r="C53" s="42" t="s">
        <v>77</v>
      </c>
      <c r="D53" s="43">
        <v>1136.72</v>
      </c>
      <c r="E53" s="43">
        <v>1088.22</v>
      </c>
      <c r="F53" s="43">
        <v>1056.93</v>
      </c>
      <c r="G53" s="43">
        <v>1057.6500000000001</v>
      </c>
      <c r="H53" s="43">
        <v>1122.08</v>
      </c>
      <c r="I53" s="43">
        <v>1195.57</v>
      </c>
      <c r="J53" s="43">
        <v>1486.76</v>
      </c>
      <c r="K53" s="43">
        <v>1602.58</v>
      </c>
      <c r="L53" s="43">
        <v>1691.06</v>
      </c>
      <c r="M53" s="43">
        <v>1730.58</v>
      </c>
      <c r="N53" s="43">
        <v>1749.81</v>
      </c>
      <c r="O53" s="43">
        <v>1775.3</v>
      </c>
      <c r="P53" s="43">
        <v>1757.6</v>
      </c>
      <c r="Q53" s="43">
        <v>1765.45</v>
      </c>
      <c r="R53" s="43">
        <v>1756.26</v>
      </c>
      <c r="S53" s="43">
        <v>1714.24</v>
      </c>
      <c r="T53" s="43">
        <v>1689.25</v>
      </c>
      <c r="U53" s="43">
        <v>1719.87</v>
      </c>
      <c r="V53" s="43">
        <v>1745.04</v>
      </c>
      <c r="W53" s="43">
        <v>1734.73</v>
      </c>
      <c r="X53" s="43">
        <v>1707.41</v>
      </c>
      <c r="Y53" s="43">
        <v>1646.71</v>
      </c>
      <c r="Z53" s="43">
        <v>1537.29</v>
      </c>
      <c r="AA53" s="43">
        <v>1364.09</v>
      </c>
    </row>
    <row r="54" spans="1:27" ht="12.75" customHeight="1" outlineLevel="1" x14ac:dyDescent="0.2">
      <c r="A54" s="92" t="s">
        <v>1416</v>
      </c>
      <c r="B54" s="62" t="s">
        <v>88</v>
      </c>
      <c r="C54" s="42" t="s">
        <v>77</v>
      </c>
      <c r="D54" s="43">
        <f t="shared" ref="D54:AA54" si="28">$D$9</f>
        <v>1071.42</v>
      </c>
      <c r="E54" s="43">
        <f t="shared" si="28"/>
        <v>1071.42</v>
      </c>
      <c r="F54" s="43">
        <f t="shared" si="28"/>
        <v>1071.42</v>
      </c>
      <c r="G54" s="43">
        <f t="shared" si="28"/>
        <v>1071.42</v>
      </c>
      <c r="H54" s="43">
        <f t="shared" si="28"/>
        <v>1071.42</v>
      </c>
      <c r="I54" s="43">
        <f t="shared" si="28"/>
        <v>1071.42</v>
      </c>
      <c r="J54" s="43">
        <f t="shared" si="28"/>
        <v>1071.42</v>
      </c>
      <c r="K54" s="43">
        <f t="shared" si="28"/>
        <v>1071.42</v>
      </c>
      <c r="L54" s="43">
        <f t="shared" si="28"/>
        <v>1071.42</v>
      </c>
      <c r="M54" s="43">
        <f t="shared" si="28"/>
        <v>1071.42</v>
      </c>
      <c r="N54" s="43">
        <f t="shared" si="28"/>
        <v>1071.42</v>
      </c>
      <c r="O54" s="43">
        <f t="shared" si="28"/>
        <v>1071.42</v>
      </c>
      <c r="P54" s="43">
        <f t="shared" si="28"/>
        <v>1071.42</v>
      </c>
      <c r="Q54" s="43">
        <f t="shared" si="28"/>
        <v>1071.42</v>
      </c>
      <c r="R54" s="43">
        <f t="shared" si="28"/>
        <v>1071.42</v>
      </c>
      <c r="S54" s="43">
        <f t="shared" si="28"/>
        <v>1071.42</v>
      </c>
      <c r="T54" s="43">
        <f t="shared" si="28"/>
        <v>1071.42</v>
      </c>
      <c r="U54" s="43">
        <f t="shared" si="28"/>
        <v>1071.42</v>
      </c>
      <c r="V54" s="43">
        <f t="shared" si="28"/>
        <v>1071.42</v>
      </c>
      <c r="W54" s="43">
        <f t="shared" si="28"/>
        <v>1071.42</v>
      </c>
      <c r="X54" s="43">
        <f t="shared" si="28"/>
        <v>1071.42</v>
      </c>
      <c r="Y54" s="43">
        <f t="shared" si="28"/>
        <v>1071.42</v>
      </c>
      <c r="Z54" s="43">
        <f t="shared" si="28"/>
        <v>1071.42</v>
      </c>
      <c r="AA54" s="43">
        <f t="shared" si="28"/>
        <v>1071.42</v>
      </c>
    </row>
    <row r="55" spans="1:27" ht="12.75" customHeight="1" outlineLevel="1" x14ac:dyDescent="0.2">
      <c r="A55" s="92" t="s">
        <v>1417</v>
      </c>
      <c r="B55" s="62" t="s">
        <v>81</v>
      </c>
      <c r="C55" s="42" t="s">
        <v>77</v>
      </c>
      <c r="D55" s="43">
        <v>4.7699999999999996</v>
      </c>
      <c r="E55" s="43">
        <v>4.7699999999999996</v>
      </c>
      <c r="F55" s="43">
        <v>4.7699999999999996</v>
      </c>
      <c r="G55" s="43">
        <v>4.7699999999999996</v>
      </c>
      <c r="H55" s="43">
        <v>4.7699999999999996</v>
      </c>
      <c r="I55" s="43">
        <v>4.7699999999999996</v>
      </c>
      <c r="J55" s="43">
        <v>4.7699999999999996</v>
      </c>
      <c r="K55" s="43">
        <v>4.7699999999999996</v>
      </c>
      <c r="L55" s="43">
        <v>4.7699999999999996</v>
      </c>
      <c r="M55" s="43">
        <v>4.7699999999999996</v>
      </c>
      <c r="N55" s="43">
        <v>4.7699999999999996</v>
      </c>
      <c r="O55" s="43">
        <v>4.7699999999999996</v>
      </c>
      <c r="P55" s="43">
        <v>4.7699999999999996</v>
      </c>
      <c r="Q55" s="43">
        <v>4.7699999999999996</v>
      </c>
      <c r="R55" s="43">
        <v>4.7699999999999996</v>
      </c>
      <c r="S55" s="43">
        <v>4.7699999999999996</v>
      </c>
      <c r="T55" s="43">
        <v>4.7699999999999996</v>
      </c>
      <c r="U55" s="43">
        <v>4.7699999999999996</v>
      </c>
      <c r="V55" s="43">
        <v>4.7699999999999996</v>
      </c>
      <c r="W55" s="43">
        <v>4.7699999999999996</v>
      </c>
      <c r="X55" s="43">
        <v>4.7699999999999996</v>
      </c>
      <c r="Y55" s="43">
        <v>4.7699999999999996</v>
      </c>
      <c r="Z55" s="43">
        <v>4.7699999999999996</v>
      </c>
      <c r="AA55" s="43">
        <v>4.7699999999999996</v>
      </c>
    </row>
    <row r="56" spans="1:27" ht="12.75" customHeight="1" outlineLevel="1" x14ac:dyDescent="0.2">
      <c r="A56" s="92" t="s">
        <v>1418</v>
      </c>
      <c r="B56" s="62" t="s">
        <v>79</v>
      </c>
      <c r="C56" s="42" t="s">
        <v>77</v>
      </c>
      <c r="D56" s="43">
        <f>$D$11</f>
        <v>330.69</v>
      </c>
      <c r="E56" s="43">
        <f t="shared" ref="E56:AA56" si="29">$D$11</f>
        <v>330.69</v>
      </c>
      <c r="F56" s="43">
        <f t="shared" si="29"/>
        <v>330.69</v>
      </c>
      <c r="G56" s="43">
        <f t="shared" si="29"/>
        <v>330.69</v>
      </c>
      <c r="H56" s="43">
        <f t="shared" si="29"/>
        <v>330.69</v>
      </c>
      <c r="I56" s="43">
        <f t="shared" si="29"/>
        <v>330.69</v>
      </c>
      <c r="J56" s="43">
        <f t="shared" si="29"/>
        <v>330.69</v>
      </c>
      <c r="K56" s="43">
        <f t="shared" si="29"/>
        <v>330.69</v>
      </c>
      <c r="L56" s="43">
        <f t="shared" si="29"/>
        <v>330.69</v>
      </c>
      <c r="M56" s="43">
        <f t="shared" si="29"/>
        <v>330.69</v>
      </c>
      <c r="N56" s="43">
        <f t="shared" si="29"/>
        <v>330.69</v>
      </c>
      <c r="O56" s="43">
        <f t="shared" si="29"/>
        <v>330.69</v>
      </c>
      <c r="P56" s="43">
        <f t="shared" si="29"/>
        <v>330.69</v>
      </c>
      <c r="Q56" s="43">
        <f t="shared" si="29"/>
        <v>330.69</v>
      </c>
      <c r="R56" s="43">
        <f t="shared" si="29"/>
        <v>330.69</v>
      </c>
      <c r="S56" s="43">
        <f t="shared" si="29"/>
        <v>330.69</v>
      </c>
      <c r="T56" s="43">
        <f t="shared" si="29"/>
        <v>330.69</v>
      </c>
      <c r="U56" s="43">
        <f t="shared" si="29"/>
        <v>330.69</v>
      </c>
      <c r="V56" s="43">
        <f t="shared" si="29"/>
        <v>330.69</v>
      </c>
      <c r="W56" s="43">
        <f t="shared" si="29"/>
        <v>330.69</v>
      </c>
      <c r="X56" s="43">
        <f t="shared" si="29"/>
        <v>330.69</v>
      </c>
      <c r="Y56" s="43">
        <f t="shared" si="29"/>
        <v>330.69</v>
      </c>
      <c r="Z56" s="43">
        <f t="shared" si="29"/>
        <v>330.69</v>
      </c>
      <c r="AA56" s="43">
        <f t="shared" si="29"/>
        <v>330.69</v>
      </c>
    </row>
    <row r="57" spans="1:27" ht="12.75" customHeight="1" x14ac:dyDescent="0.2">
      <c r="A57" s="91" t="s">
        <v>1419</v>
      </c>
      <c r="B57" s="27" t="str">
        <f>"11"&amp;"."&amp;$B$728&amp;"."&amp;$B$729</f>
        <v>11.02.2023</v>
      </c>
      <c r="C57" s="83" t="s">
        <v>74</v>
      </c>
      <c r="D57" s="84">
        <f>ROUND(((D58+D59+D61+D60)/1000),5)</f>
        <v>2.6356799999999998</v>
      </c>
      <c r="E57" s="84">
        <f>ROUND(((E58+E59+E61+E60)/1000),5)</f>
        <v>2.5977999999999999</v>
      </c>
      <c r="F57" s="84">
        <f>ROUND(((F58+F59+F61+F60)/1000),5)</f>
        <v>2.5772200000000001</v>
      </c>
      <c r="G57" s="84">
        <f t="shared" ref="G57:AA57" si="30">ROUND(((G58+G59+G61+G60)/1000),5)</f>
        <v>2.5637300000000001</v>
      </c>
      <c r="H57" s="84">
        <f t="shared" si="30"/>
        <v>2.5763600000000002</v>
      </c>
      <c r="I57" s="84">
        <f t="shared" si="30"/>
        <v>2.5931199999999999</v>
      </c>
      <c r="J57" s="84">
        <f t="shared" si="30"/>
        <v>2.65537</v>
      </c>
      <c r="K57" s="84">
        <f t="shared" si="30"/>
        <v>2.91954</v>
      </c>
      <c r="L57" s="84">
        <f t="shared" si="30"/>
        <v>3.0151300000000001</v>
      </c>
      <c r="M57" s="84">
        <f t="shared" si="30"/>
        <v>3.15754</v>
      </c>
      <c r="N57" s="84">
        <f t="shared" si="30"/>
        <v>3.2034699999999998</v>
      </c>
      <c r="O57" s="84">
        <f t="shared" si="30"/>
        <v>3.2159900000000001</v>
      </c>
      <c r="P57" s="84">
        <f t="shared" si="30"/>
        <v>3.2124600000000001</v>
      </c>
      <c r="Q57" s="84">
        <f t="shared" si="30"/>
        <v>3.2086899999999998</v>
      </c>
      <c r="R57" s="84">
        <f t="shared" si="30"/>
        <v>3.2023100000000002</v>
      </c>
      <c r="S57" s="84">
        <f t="shared" si="30"/>
        <v>3.1642100000000002</v>
      </c>
      <c r="T57" s="84">
        <f t="shared" si="30"/>
        <v>3.1865600000000001</v>
      </c>
      <c r="U57" s="84">
        <f t="shared" si="30"/>
        <v>3.22113</v>
      </c>
      <c r="V57" s="84">
        <f t="shared" si="30"/>
        <v>3.2447400000000002</v>
      </c>
      <c r="W57" s="84">
        <f t="shared" si="30"/>
        <v>3.2130399999999999</v>
      </c>
      <c r="X57" s="84">
        <f t="shared" si="30"/>
        <v>3.198</v>
      </c>
      <c r="Y57" s="84">
        <f t="shared" si="30"/>
        <v>3.0836899999999998</v>
      </c>
      <c r="Z57" s="84">
        <f t="shared" si="30"/>
        <v>2.9774699999999998</v>
      </c>
      <c r="AA57" s="84">
        <f t="shared" si="30"/>
        <v>2.86361</v>
      </c>
    </row>
    <row r="58" spans="1:27" ht="12.75" customHeight="1" outlineLevel="1" x14ac:dyDescent="0.2">
      <c r="A58" s="92" t="s">
        <v>1420</v>
      </c>
      <c r="B58" s="62" t="s">
        <v>231</v>
      </c>
      <c r="C58" s="42" t="s">
        <v>77</v>
      </c>
      <c r="D58" s="43">
        <v>1228.8</v>
      </c>
      <c r="E58" s="43">
        <v>1190.92</v>
      </c>
      <c r="F58" s="43">
        <v>1170.3399999999999</v>
      </c>
      <c r="G58" s="43">
        <v>1156.8499999999999</v>
      </c>
      <c r="H58" s="43">
        <v>1169.48</v>
      </c>
      <c r="I58" s="43">
        <v>1186.24</v>
      </c>
      <c r="J58" s="43">
        <v>1248.49</v>
      </c>
      <c r="K58" s="43">
        <v>1512.66</v>
      </c>
      <c r="L58" s="43">
        <v>1608.25</v>
      </c>
      <c r="M58" s="43">
        <v>1750.66</v>
      </c>
      <c r="N58" s="43">
        <v>1796.59</v>
      </c>
      <c r="O58" s="43">
        <v>1809.11</v>
      </c>
      <c r="P58" s="43">
        <v>1805.58</v>
      </c>
      <c r="Q58" s="43">
        <v>1801.81</v>
      </c>
      <c r="R58" s="43">
        <v>1795.43</v>
      </c>
      <c r="S58" s="43">
        <v>1757.33</v>
      </c>
      <c r="T58" s="43">
        <v>1779.68</v>
      </c>
      <c r="U58" s="43">
        <v>1814.25</v>
      </c>
      <c r="V58" s="43">
        <v>1837.86</v>
      </c>
      <c r="W58" s="43">
        <v>1806.16</v>
      </c>
      <c r="X58" s="43">
        <v>1791.12</v>
      </c>
      <c r="Y58" s="43">
        <v>1676.81</v>
      </c>
      <c r="Z58" s="43">
        <v>1570.59</v>
      </c>
      <c r="AA58" s="43">
        <v>1456.73</v>
      </c>
    </row>
    <row r="59" spans="1:27" ht="12.75" customHeight="1" outlineLevel="1" x14ac:dyDescent="0.2">
      <c r="A59" s="92" t="s">
        <v>1421</v>
      </c>
      <c r="B59" s="62" t="s">
        <v>88</v>
      </c>
      <c r="C59" s="42" t="s">
        <v>77</v>
      </c>
      <c r="D59" s="43">
        <f t="shared" ref="D59:AA59" si="31">$D$9</f>
        <v>1071.42</v>
      </c>
      <c r="E59" s="43">
        <f t="shared" si="31"/>
        <v>1071.42</v>
      </c>
      <c r="F59" s="43">
        <f t="shared" si="31"/>
        <v>1071.42</v>
      </c>
      <c r="G59" s="43">
        <f t="shared" si="31"/>
        <v>1071.42</v>
      </c>
      <c r="H59" s="43">
        <f t="shared" si="31"/>
        <v>1071.42</v>
      </c>
      <c r="I59" s="43">
        <f t="shared" si="31"/>
        <v>1071.42</v>
      </c>
      <c r="J59" s="43">
        <f t="shared" si="31"/>
        <v>1071.42</v>
      </c>
      <c r="K59" s="43">
        <f t="shared" si="31"/>
        <v>1071.42</v>
      </c>
      <c r="L59" s="43">
        <f t="shared" si="31"/>
        <v>1071.42</v>
      </c>
      <c r="M59" s="43">
        <f t="shared" si="31"/>
        <v>1071.42</v>
      </c>
      <c r="N59" s="43">
        <f t="shared" si="31"/>
        <v>1071.42</v>
      </c>
      <c r="O59" s="43">
        <f t="shared" si="31"/>
        <v>1071.42</v>
      </c>
      <c r="P59" s="43">
        <f t="shared" si="31"/>
        <v>1071.42</v>
      </c>
      <c r="Q59" s="43">
        <f t="shared" si="31"/>
        <v>1071.42</v>
      </c>
      <c r="R59" s="43">
        <f t="shared" si="31"/>
        <v>1071.42</v>
      </c>
      <c r="S59" s="43">
        <f t="shared" si="31"/>
        <v>1071.42</v>
      </c>
      <c r="T59" s="43">
        <f t="shared" si="31"/>
        <v>1071.42</v>
      </c>
      <c r="U59" s="43">
        <f t="shared" si="31"/>
        <v>1071.42</v>
      </c>
      <c r="V59" s="43">
        <f t="shared" si="31"/>
        <v>1071.42</v>
      </c>
      <c r="W59" s="43">
        <f t="shared" si="31"/>
        <v>1071.42</v>
      </c>
      <c r="X59" s="43">
        <f t="shared" si="31"/>
        <v>1071.42</v>
      </c>
      <c r="Y59" s="43">
        <f t="shared" si="31"/>
        <v>1071.42</v>
      </c>
      <c r="Z59" s="43">
        <f t="shared" si="31"/>
        <v>1071.42</v>
      </c>
      <c r="AA59" s="43">
        <f t="shared" si="31"/>
        <v>1071.42</v>
      </c>
    </row>
    <row r="60" spans="1:27" ht="12.75" customHeight="1" outlineLevel="1" x14ac:dyDescent="0.2">
      <c r="A60" s="92" t="s">
        <v>1422</v>
      </c>
      <c r="B60" s="62" t="s">
        <v>81</v>
      </c>
      <c r="C60" s="42" t="s">
        <v>77</v>
      </c>
      <c r="D60" s="43">
        <v>4.7699999999999996</v>
      </c>
      <c r="E60" s="43">
        <v>4.7699999999999996</v>
      </c>
      <c r="F60" s="43">
        <v>4.7699999999999996</v>
      </c>
      <c r="G60" s="43">
        <v>4.7699999999999996</v>
      </c>
      <c r="H60" s="43">
        <v>4.7699999999999996</v>
      </c>
      <c r="I60" s="43">
        <v>4.7699999999999996</v>
      </c>
      <c r="J60" s="43">
        <v>4.7699999999999996</v>
      </c>
      <c r="K60" s="43">
        <v>4.7699999999999996</v>
      </c>
      <c r="L60" s="43">
        <v>4.7699999999999996</v>
      </c>
      <c r="M60" s="43">
        <v>4.7699999999999996</v>
      </c>
      <c r="N60" s="43">
        <v>4.7699999999999996</v>
      </c>
      <c r="O60" s="43">
        <v>4.7699999999999996</v>
      </c>
      <c r="P60" s="43">
        <v>4.7699999999999996</v>
      </c>
      <c r="Q60" s="43">
        <v>4.7699999999999996</v>
      </c>
      <c r="R60" s="43">
        <v>4.7699999999999996</v>
      </c>
      <c r="S60" s="43">
        <v>4.7699999999999996</v>
      </c>
      <c r="T60" s="43">
        <v>4.7699999999999996</v>
      </c>
      <c r="U60" s="43">
        <v>4.7699999999999996</v>
      </c>
      <c r="V60" s="43">
        <v>4.7699999999999996</v>
      </c>
      <c r="W60" s="43">
        <v>4.7699999999999996</v>
      </c>
      <c r="X60" s="43">
        <v>4.7699999999999996</v>
      </c>
      <c r="Y60" s="43">
        <v>4.7699999999999996</v>
      </c>
      <c r="Z60" s="43">
        <v>4.7699999999999996</v>
      </c>
      <c r="AA60" s="43">
        <v>4.7699999999999996</v>
      </c>
    </row>
    <row r="61" spans="1:27" ht="12.75" customHeight="1" outlineLevel="1" x14ac:dyDescent="0.2">
      <c r="A61" s="92" t="s">
        <v>1423</v>
      </c>
      <c r="B61" s="62" t="s">
        <v>79</v>
      </c>
      <c r="C61" s="42" t="s">
        <v>77</v>
      </c>
      <c r="D61" s="43">
        <f>$D$11</f>
        <v>330.69</v>
      </c>
      <c r="E61" s="43">
        <f t="shared" ref="E61:AA61" si="32">$D$11</f>
        <v>330.69</v>
      </c>
      <c r="F61" s="43">
        <f t="shared" si="32"/>
        <v>330.69</v>
      </c>
      <c r="G61" s="43">
        <f t="shared" si="32"/>
        <v>330.69</v>
      </c>
      <c r="H61" s="43">
        <f t="shared" si="32"/>
        <v>330.69</v>
      </c>
      <c r="I61" s="43">
        <f t="shared" si="32"/>
        <v>330.69</v>
      </c>
      <c r="J61" s="43">
        <f t="shared" si="32"/>
        <v>330.69</v>
      </c>
      <c r="K61" s="43">
        <f t="shared" si="32"/>
        <v>330.69</v>
      </c>
      <c r="L61" s="43">
        <f t="shared" si="32"/>
        <v>330.69</v>
      </c>
      <c r="M61" s="43">
        <f t="shared" si="32"/>
        <v>330.69</v>
      </c>
      <c r="N61" s="43">
        <f t="shared" si="32"/>
        <v>330.69</v>
      </c>
      <c r="O61" s="43">
        <f t="shared" si="32"/>
        <v>330.69</v>
      </c>
      <c r="P61" s="43">
        <f t="shared" si="32"/>
        <v>330.69</v>
      </c>
      <c r="Q61" s="43">
        <f t="shared" si="32"/>
        <v>330.69</v>
      </c>
      <c r="R61" s="43">
        <f t="shared" si="32"/>
        <v>330.69</v>
      </c>
      <c r="S61" s="43">
        <f t="shared" si="32"/>
        <v>330.69</v>
      </c>
      <c r="T61" s="43">
        <f t="shared" si="32"/>
        <v>330.69</v>
      </c>
      <c r="U61" s="43">
        <f t="shared" si="32"/>
        <v>330.69</v>
      </c>
      <c r="V61" s="43">
        <f t="shared" si="32"/>
        <v>330.69</v>
      </c>
      <c r="W61" s="43">
        <f t="shared" si="32"/>
        <v>330.69</v>
      </c>
      <c r="X61" s="43">
        <f t="shared" si="32"/>
        <v>330.69</v>
      </c>
      <c r="Y61" s="43">
        <f t="shared" si="32"/>
        <v>330.69</v>
      </c>
      <c r="Z61" s="43">
        <f t="shared" si="32"/>
        <v>330.69</v>
      </c>
      <c r="AA61" s="43">
        <f t="shared" si="32"/>
        <v>330.69</v>
      </c>
    </row>
    <row r="62" spans="1:27" ht="12.75" customHeight="1" x14ac:dyDescent="0.2">
      <c r="A62" s="91" t="s">
        <v>1424</v>
      </c>
      <c r="B62" s="27" t="str">
        <f>"12"&amp;"."&amp;$B$728&amp;"."&amp;$B$729</f>
        <v>12.02.2023</v>
      </c>
      <c r="C62" s="83" t="s">
        <v>74</v>
      </c>
      <c r="D62" s="84">
        <f>ROUND(((D63+D64+D66+D65)/1000),5)</f>
        <v>2.6199699999999999</v>
      </c>
      <c r="E62" s="84">
        <f>ROUND(((E63+E64+E66+E65)/1000),5)</f>
        <v>2.56867</v>
      </c>
      <c r="F62" s="84">
        <f>ROUND(((F63+F64+F66+F65)/1000),5)</f>
        <v>2.5654699999999999</v>
      </c>
      <c r="G62" s="84">
        <f t="shared" ref="G62:AA62" si="33">ROUND(((G63+G64+G66+G65)/1000),5)</f>
        <v>2.5541399999999999</v>
      </c>
      <c r="H62" s="84">
        <f t="shared" si="33"/>
        <v>2.55735</v>
      </c>
      <c r="I62" s="84">
        <f t="shared" si="33"/>
        <v>2.5674899999999998</v>
      </c>
      <c r="J62" s="84">
        <f t="shared" si="33"/>
        <v>2.5678399999999999</v>
      </c>
      <c r="K62" s="84">
        <f t="shared" si="33"/>
        <v>2.66825</v>
      </c>
      <c r="L62" s="84">
        <f t="shared" si="33"/>
        <v>2.9322300000000001</v>
      </c>
      <c r="M62" s="84">
        <f t="shared" si="33"/>
        <v>3.0466600000000001</v>
      </c>
      <c r="N62" s="84">
        <f t="shared" si="33"/>
        <v>3.09483</v>
      </c>
      <c r="O62" s="84">
        <f t="shared" si="33"/>
        <v>3.1133299999999999</v>
      </c>
      <c r="P62" s="84">
        <f t="shared" si="33"/>
        <v>3.1136499999999998</v>
      </c>
      <c r="Q62" s="84">
        <f t="shared" si="33"/>
        <v>3.1146400000000001</v>
      </c>
      <c r="R62" s="84">
        <f t="shared" si="33"/>
        <v>3.1591200000000002</v>
      </c>
      <c r="S62" s="84">
        <f t="shared" si="33"/>
        <v>3.1468500000000001</v>
      </c>
      <c r="T62" s="84">
        <f t="shared" si="33"/>
        <v>3.22105</v>
      </c>
      <c r="U62" s="84">
        <f t="shared" si="33"/>
        <v>3.2439200000000001</v>
      </c>
      <c r="V62" s="84">
        <f t="shared" si="33"/>
        <v>3.2865700000000002</v>
      </c>
      <c r="W62" s="84">
        <f t="shared" si="33"/>
        <v>3.26092</v>
      </c>
      <c r="X62" s="84">
        <f t="shared" si="33"/>
        <v>3.2174299999999998</v>
      </c>
      <c r="Y62" s="84">
        <f t="shared" si="33"/>
        <v>3.1259800000000002</v>
      </c>
      <c r="Z62" s="84">
        <f t="shared" si="33"/>
        <v>2.9921700000000002</v>
      </c>
      <c r="AA62" s="84">
        <f t="shared" si="33"/>
        <v>2.7395100000000001</v>
      </c>
    </row>
    <row r="63" spans="1:27" ht="12.75" customHeight="1" outlineLevel="1" x14ac:dyDescent="0.2">
      <c r="A63" s="92" t="s">
        <v>1425</v>
      </c>
      <c r="B63" s="62" t="s">
        <v>231</v>
      </c>
      <c r="C63" s="42" t="s">
        <v>77</v>
      </c>
      <c r="D63" s="43">
        <v>1213.0899999999999</v>
      </c>
      <c r="E63" s="43">
        <v>1161.79</v>
      </c>
      <c r="F63" s="43">
        <v>1158.5899999999999</v>
      </c>
      <c r="G63" s="43">
        <v>1147.26</v>
      </c>
      <c r="H63" s="43">
        <v>1150.47</v>
      </c>
      <c r="I63" s="43">
        <v>1160.6099999999999</v>
      </c>
      <c r="J63" s="43">
        <v>1160.96</v>
      </c>
      <c r="K63" s="43">
        <v>1261.3699999999999</v>
      </c>
      <c r="L63" s="43">
        <v>1525.35</v>
      </c>
      <c r="M63" s="43">
        <v>1639.78</v>
      </c>
      <c r="N63" s="43">
        <v>1687.95</v>
      </c>
      <c r="O63" s="43">
        <v>1706.45</v>
      </c>
      <c r="P63" s="43">
        <v>1706.77</v>
      </c>
      <c r="Q63" s="43">
        <v>1707.76</v>
      </c>
      <c r="R63" s="43">
        <v>1752.24</v>
      </c>
      <c r="S63" s="43">
        <v>1739.97</v>
      </c>
      <c r="T63" s="43">
        <v>1814.17</v>
      </c>
      <c r="U63" s="43">
        <v>1837.04</v>
      </c>
      <c r="V63" s="43">
        <v>1879.69</v>
      </c>
      <c r="W63" s="43">
        <v>1854.04</v>
      </c>
      <c r="X63" s="43">
        <v>1810.55</v>
      </c>
      <c r="Y63" s="43">
        <v>1719.1</v>
      </c>
      <c r="Z63" s="43">
        <v>1585.29</v>
      </c>
      <c r="AA63" s="43">
        <v>1332.63</v>
      </c>
    </row>
    <row r="64" spans="1:27" ht="12.75" customHeight="1" outlineLevel="1" x14ac:dyDescent="0.2">
      <c r="A64" s="92" t="s">
        <v>1426</v>
      </c>
      <c r="B64" s="62" t="s">
        <v>88</v>
      </c>
      <c r="C64" s="42" t="s">
        <v>77</v>
      </c>
      <c r="D64" s="43">
        <f t="shared" ref="D64:AA64" si="34">$D$9</f>
        <v>1071.42</v>
      </c>
      <c r="E64" s="43">
        <f t="shared" si="34"/>
        <v>1071.42</v>
      </c>
      <c r="F64" s="43">
        <f t="shared" si="34"/>
        <v>1071.42</v>
      </c>
      <c r="G64" s="43">
        <f t="shared" si="34"/>
        <v>1071.42</v>
      </c>
      <c r="H64" s="43">
        <f t="shared" si="34"/>
        <v>1071.42</v>
      </c>
      <c r="I64" s="43">
        <f t="shared" si="34"/>
        <v>1071.42</v>
      </c>
      <c r="J64" s="43">
        <f t="shared" si="34"/>
        <v>1071.42</v>
      </c>
      <c r="K64" s="43">
        <f t="shared" si="34"/>
        <v>1071.42</v>
      </c>
      <c r="L64" s="43">
        <f t="shared" si="34"/>
        <v>1071.42</v>
      </c>
      <c r="M64" s="43">
        <f t="shared" si="34"/>
        <v>1071.42</v>
      </c>
      <c r="N64" s="43">
        <f t="shared" si="34"/>
        <v>1071.42</v>
      </c>
      <c r="O64" s="43">
        <f t="shared" si="34"/>
        <v>1071.42</v>
      </c>
      <c r="P64" s="43">
        <f t="shared" si="34"/>
        <v>1071.42</v>
      </c>
      <c r="Q64" s="43">
        <f t="shared" si="34"/>
        <v>1071.42</v>
      </c>
      <c r="R64" s="43">
        <f t="shared" si="34"/>
        <v>1071.42</v>
      </c>
      <c r="S64" s="43">
        <f t="shared" si="34"/>
        <v>1071.42</v>
      </c>
      <c r="T64" s="43">
        <f t="shared" si="34"/>
        <v>1071.42</v>
      </c>
      <c r="U64" s="43">
        <f t="shared" si="34"/>
        <v>1071.42</v>
      </c>
      <c r="V64" s="43">
        <f t="shared" si="34"/>
        <v>1071.42</v>
      </c>
      <c r="W64" s="43">
        <f t="shared" si="34"/>
        <v>1071.42</v>
      </c>
      <c r="X64" s="43">
        <f t="shared" si="34"/>
        <v>1071.42</v>
      </c>
      <c r="Y64" s="43">
        <f t="shared" si="34"/>
        <v>1071.42</v>
      </c>
      <c r="Z64" s="43">
        <f t="shared" si="34"/>
        <v>1071.42</v>
      </c>
      <c r="AA64" s="43">
        <f t="shared" si="34"/>
        <v>1071.42</v>
      </c>
    </row>
    <row r="65" spans="1:27" ht="12.75" customHeight="1" outlineLevel="1" x14ac:dyDescent="0.2">
      <c r="A65" s="92" t="s">
        <v>1427</v>
      </c>
      <c r="B65" s="62" t="s">
        <v>81</v>
      </c>
      <c r="C65" s="42" t="s">
        <v>77</v>
      </c>
      <c r="D65" s="43">
        <v>4.7699999999999996</v>
      </c>
      <c r="E65" s="43">
        <v>4.7699999999999996</v>
      </c>
      <c r="F65" s="43">
        <v>4.7699999999999996</v>
      </c>
      <c r="G65" s="43">
        <v>4.7699999999999996</v>
      </c>
      <c r="H65" s="43">
        <v>4.7699999999999996</v>
      </c>
      <c r="I65" s="43">
        <v>4.7699999999999996</v>
      </c>
      <c r="J65" s="43">
        <v>4.7699999999999996</v>
      </c>
      <c r="K65" s="43">
        <v>4.7699999999999996</v>
      </c>
      <c r="L65" s="43">
        <v>4.7699999999999996</v>
      </c>
      <c r="M65" s="43">
        <v>4.7699999999999996</v>
      </c>
      <c r="N65" s="43">
        <v>4.7699999999999996</v>
      </c>
      <c r="O65" s="43">
        <v>4.7699999999999996</v>
      </c>
      <c r="P65" s="43">
        <v>4.7699999999999996</v>
      </c>
      <c r="Q65" s="43">
        <v>4.7699999999999996</v>
      </c>
      <c r="R65" s="43">
        <v>4.7699999999999996</v>
      </c>
      <c r="S65" s="43">
        <v>4.7699999999999996</v>
      </c>
      <c r="T65" s="43">
        <v>4.7699999999999996</v>
      </c>
      <c r="U65" s="43">
        <v>4.7699999999999996</v>
      </c>
      <c r="V65" s="43">
        <v>4.7699999999999996</v>
      </c>
      <c r="W65" s="43">
        <v>4.7699999999999996</v>
      </c>
      <c r="X65" s="43">
        <v>4.7699999999999996</v>
      </c>
      <c r="Y65" s="43">
        <v>4.7699999999999996</v>
      </c>
      <c r="Z65" s="43">
        <v>4.7699999999999996</v>
      </c>
      <c r="AA65" s="43">
        <v>4.7699999999999996</v>
      </c>
    </row>
    <row r="66" spans="1:27" ht="12.75" customHeight="1" outlineLevel="1" x14ac:dyDescent="0.2">
      <c r="A66" s="92" t="s">
        <v>1428</v>
      </c>
      <c r="B66" s="62" t="s">
        <v>79</v>
      </c>
      <c r="C66" s="42" t="s">
        <v>77</v>
      </c>
      <c r="D66" s="43">
        <f>$D$11</f>
        <v>330.69</v>
      </c>
      <c r="E66" s="43">
        <f t="shared" ref="E66:AA66" si="35">$D$11</f>
        <v>330.69</v>
      </c>
      <c r="F66" s="43">
        <f t="shared" si="35"/>
        <v>330.69</v>
      </c>
      <c r="G66" s="43">
        <f t="shared" si="35"/>
        <v>330.69</v>
      </c>
      <c r="H66" s="43">
        <f t="shared" si="35"/>
        <v>330.69</v>
      </c>
      <c r="I66" s="43">
        <f t="shared" si="35"/>
        <v>330.69</v>
      </c>
      <c r="J66" s="43">
        <f t="shared" si="35"/>
        <v>330.69</v>
      </c>
      <c r="K66" s="43">
        <f t="shared" si="35"/>
        <v>330.69</v>
      </c>
      <c r="L66" s="43">
        <f t="shared" si="35"/>
        <v>330.69</v>
      </c>
      <c r="M66" s="43">
        <f t="shared" si="35"/>
        <v>330.69</v>
      </c>
      <c r="N66" s="43">
        <f t="shared" si="35"/>
        <v>330.69</v>
      </c>
      <c r="O66" s="43">
        <f t="shared" si="35"/>
        <v>330.69</v>
      </c>
      <c r="P66" s="43">
        <f t="shared" si="35"/>
        <v>330.69</v>
      </c>
      <c r="Q66" s="43">
        <f t="shared" si="35"/>
        <v>330.69</v>
      </c>
      <c r="R66" s="43">
        <f t="shared" si="35"/>
        <v>330.69</v>
      </c>
      <c r="S66" s="43">
        <f t="shared" si="35"/>
        <v>330.69</v>
      </c>
      <c r="T66" s="43">
        <f t="shared" si="35"/>
        <v>330.69</v>
      </c>
      <c r="U66" s="43">
        <f t="shared" si="35"/>
        <v>330.69</v>
      </c>
      <c r="V66" s="43">
        <f t="shared" si="35"/>
        <v>330.69</v>
      </c>
      <c r="W66" s="43">
        <f t="shared" si="35"/>
        <v>330.69</v>
      </c>
      <c r="X66" s="43">
        <f t="shared" si="35"/>
        <v>330.69</v>
      </c>
      <c r="Y66" s="43">
        <f t="shared" si="35"/>
        <v>330.69</v>
      </c>
      <c r="Z66" s="43">
        <f t="shared" si="35"/>
        <v>330.69</v>
      </c>
      <c r="AA66" s="43">
        <f t="shared" si="35"/>
        <v>330.69</v>
      </c>
    </row>
    <row r="67" spans="1:27" ht="12.75" customHeight="1" x14ac:dyDescent="0.2">
      <c r="A67" s="91" t="s">
        <v>1429</v>
      </c>
      <c r="B67" s="27" t="str">
        <f>"13"&amp;"."&amp;$B$728&amp;"."&amp;$B$729</f>
        <v>13.02.2023</v>
      </c>
      <c r="C67" s="83" t="s">
        <v>74</v>
      </c>
      <c r="D67" s="84">
        <f>ROUND(((D68+D69+D71+D70)/1000),5)</f>
        <v>2.5920800000000002</v>
      </c>
      <c r="E67" s="84">
        <f>ROUND(((E68+E69+E71+E70)/1000),5)</f>
        <v>2.5685199999999999</v>
      </c>
      <c r="F67" s="84">
        <f>ROUND(((F68+F69+F71+F70)/1000),5)</f>
        <v>2.5250699999999999</v>
      </c>
      <c r="G67" s="84">
        <f t="shared" ref="G67:AA67" si="36">ROUND(((G68+G69+G71+G70)/1000),5)</f>
        <v>2.4891299999999998</v>
      </c>
      <c r="H67" s="84">
        <f t="shared" si="36"/>
        <v>2.5611600000000001</v>
      </c>
      <c r="I67" s="84">
        <f t="shared" si="36"/>
        <v>2.6518600000000001</v>
      </c>
      <c r="J67" s="84">
        <f t="shared" si="36"/>
        <v>2.95051</v>
      </c>
      <c r="K67" s="84">
        <f t="shared" si="36"/>
        <v>3.1045600000000002</v>
      </c>
      <c r="L67" s="84">
        <f t="shared" si="36"/>
        <v>3.2427800000000002</v>
      </c>
      <c r="M67" s="84">
        <f t="shared" si="36"/>
        <v>3.2780800000000001</v>
      </c>
      <c r="N67" s="84">
        <f t="shared" si="36"/>
        <v>3.3113800000000002</v>
      </c>
      <c r="O67" s="84">
        <f t="shared" si="36"/>
        <v>3.2985199999999999</v>
      </c>
      <c r="P67" s="84">
        <f t="shared" si="36"/>
        <v>3.27712</v>
      </c>
      <c r="Q67" s="84">
        <f t="shared" si="36"/>
        <v>3.28308</v>
      </c>
      <c r="R67" s="84">
        <f t="shared" si="36"/>
        <v>3.27441</v>
      </c>
      <c r="S67" s="84">
        <f t="shared" si="36"/>
        <v>3.20044</v>
      </c>
      <c r="T67" s="84">
        <f t="shared" si="36"/>
        <v>3.1853199999999999</v>
      </c>
      <c r="U67" s="84">
        <f t="shared" si="36"/>
        <v>3.1899299999999999</v>
      </c>
      <c r="V67" s="84">
        <f t="shared" si="36"/>
        <v>3.2314799999999999</v>
      </c>
      <c r="W67" s="84">
        <f t="shared" si="36"/>
        <v>3.1876000000000002</v>
      </c>
      <c r="X67" s="84">
        <f t="shared" si="36"/>
        <v>3.2073800000000001</v>
      </c>
      <c r="Y67" s="84">
        <f t="shared" si="36"/>
        <v>3.0832899999999999</v>
      </c>
      <c r="Z67" s="84">
        <f t="shared" si="36"/>
        <v>2.95574</v>
      </c>
      <c r="AA67" s="84">
        <f t="shared" si="36"/>
        <v>2.7318799999999999</v>
      </c>
    </row>
    <row r="68" spans="1:27" ht="12.75" customHeight="1" outlineLevel="1" x14ac:dyDescent="0.2">
      <c r="A68" s="92" t="s">
        <v>1430</v>
      </c>
      <c r="B68" s="62" t="s">
        <v>231</v>
      </c>
      <c r="C68" s="42" t="s">
        <v>77</v>
      </c>
      <c r="D68" s="43">
        <v>1185.2</v>
      </c>
      <c r="E68" s="43">
        <v>1161.6400000000001</v>
      </c>
      <c r="F68" s="43">
        <v>1118.19</v>
      </c>
      <c r="G68" s="43">
        <v>1082.25</v>
      </c>
      <c r="H68" s="43">
        <v>1154.28</v>
      </c>
      <c r="I68" s="43">
        <v>1244.98</v>
      </c>
      <c r="J68" s="43">
        <v>1543.63</v>
      </c>
      <c r="K68" s="43">
        <v>1697.68</v>
      </c>
      <c r="L68" s="43">
        <v>1835.9</v>
      </c>
      <c r="M68" s="43">
        <v>1871.2</v>
      </c>
      <c r="N68" s="43">
        <v>1904.5</v>
      </c>
      <c r="O68" s="43">
        <v>1891.64</v>
      </c>
      <c r="P68" s="43">
        <v>1870.24</v>
      </c>
      <c r="Q68" s="43">
        <v>1876.2</v>
      </c>
      <c r="R68" s="43">
        <v>1867.53</v>
      </c>
      <c r="S68" s="43">
        <v>1793.56</v>
      </c>
      <c r="T68" s="43">
        <v>1778.44</v>
      </c>
      <c r="U68" s="43">
        <v>1783.05</v>
      </c>
      <c r="V68" s="43">
        <v>1824.6</v>
      </c>
      <c r="W68" s="43">
        <v>1780.72</v>
      </c>
      <c r="X68" s="43">
        <v>1800.5</v>
      </c>
      <c r="Y68" s="43">
        <v>1676.41</v>
      </c>
      <c r="Z68" s="43">
        <v>1548.86</v>
      </c>
      <c r="AA68" s="43">
        <v>1325</v>
      </c>
    </row>
    <row r="69" spans="1:27" ht="12.75" customHeight="1" outlineLevel="1" x14ac:dyDescent="0.2">
      <c r="A69" s="92" t="s">
        <v>1431</v>
      </c>
      <c r="B69" s="62" t="s">
        <v>88</v>
      </c>
      <c r="C69" s="42" t="s">
        <v>77</v>
      </c>
      <c r="D69" s="43">
        <f t="shared" ref="D69:AA69" si="37">$D$9</f>
        <v>1071.42</v>
      </c>
      <c r="E69" s="43">
        <f t="shared" si="37"/>
        <v>1071.42</v>
      </c>
      <c r="F69" s="43">
        <f t="shared" si="37"/>
        <v>1071.42</v>
      </c>
      <c r="G69" s="43">
        <f t="shared" si="37"/>
        <v>1071.42</v>
      </c>
      <c r="H69" s="43">
        <f t="shared" si="37"/>
        <v>1071.42</v>
      </c>
      <c r="I69" s="43">
        <f t="shared" si="37"/>
        <v>1071.42</v>
      </c>
      <c r="J69" s="43">
        <f t="shared" si="37"/>
        <v>1071.42</v>
      </c>
      <c r="K69" s="43">
        <f t="shared" si="37"/>
        <v>1071.42</v>
      </c>
      <c r="L69" s="43">
        <f t="shared" si="37"/>
        <v>1071.42</v>
      </c>
      <c r="M69" s="43">
        <f t="shared" si="37"/>
        <v>1071.42</v>
      </c>
      <c r="N69" s="43">
        <f t="shared" si="37"/>
        <v>1071.42</v>
      </c>
      <c r="O69" s="43">
        <f t="shared" si="37"/>
        <v>1071.42</v>
      </c>
      <c r="P69" s="43">
        <f t="shared" si="37"/>
        <v>1071.42</v>
      </c>
      <c r="Q69" s="43">
        <f t="shared" si="37"/>
        <v>1071.42</v>
      </c>
      <c r="R69" s="43">
        <f t="shared" si="37"/>
        <v>1071.42</v>
      </c>
      <c r="S69" s="43">
        <f t="shared" si="37"/>
        <v>1071.42</v>
      </c>
      <c r="T69" s="43">
        <f t="shared" si="37"/>
        <v>1071.42</v>
      </c>
      <c r="U69" s="43">
        <f t="shared" si="37"/>
        <v>1071.42</v>
      </c>
      <c r="V69" s="43">
        <f t="shared" si="37"/>
        <v>1071.42</v>
      </c>
      <c r="W69" s="43">
        <f t="shared" si="37"/>
        <v>1071.42</v>
      </c>
      <c r="X69" s="43">
        <f t="shared" si="37"/>
        <v>1071.42</v>
      </c>
      <c r="Y69" s="43">
        <f t="shared" si="37"/>
        <v>1071.42</v>
      </c>
      <c r="Z69" s="43">
        <f t="shared" si="37"/>
        <v>1071.42</v>
      </c>
      <c r="AA69" s="43">
        <f t="shared" si="37"/>
        <v>1071.42</v>
      </c>
    </row>
    <row r="70" spans="1:27" ht="12.75" customHeight="1" outlineLevel="1" x14ac:dyDescent="0.2">
      <c r="A70" s="92" t="s">
        <v>1432</v>
      </c>
      <c r="B70" s="62" t="s">
        <v>81</v>
      </c>
      <c r="C70" s="42" t="s">
        <v>77</v>
      </c>
      <c r="D70" s="43">
        <v>4.7699999999999996</v>
      </c>
      <c r="E70" s="43">
        <v>4.7699999999999996</v>
      </c>
      <c r="F70" s="43">
        <v>4.7699999999999996</v>
      </c>
      <c r="G70" s="43">
        <v>4.7699999999999996</v>
      </c>
      <c r="H70" s="43">
        <v>4.7699999999999996</v>
      </c>
      <c r="I70" s="43">
        <v>4.7699999999999996</v>
      </c>
      <c r="J70" s="43">
        <v>4.7699999999999996</v>
      </c>
      <c r="K70" s="43">
        <v>4.7699999999999996</v>
      </c>
      <c r="L70" s="43">
        <v>4.7699999999999996</v>
      </c>
      <c r="M70" s="43">
        <v>4.7699999999999996</v>
      </c>
      <c r="N70" s="43">
        <v>4.7699999999999996</v>
      </c>
      <c r="O70" s="43">
        <v>4.7699999999999996</v>
      </c>
      <c r="P70" s="43">
        <v>4.7699999999999996</v>
      </c>
      <c r="Q70" s="43">
        <v>4.7699999999999996</v>
      </c>
      <c r="R70" s="43">
        <v>4.7699999999999996</v>
      </c>
      <c r="S70" s="43">
        <v>4.7699999999999996</v>
      </c>
      <c r="T70" s="43">
        <v>4.7699999999999996</v>
      </c>
      <c r="U70" s="43">
        <v>4.7699999999999996</v>
      </c>
      <c r="V70" s="43">
        <v>4.7699999999999996</v>
      </c>
      <c r="W70" s="43">
        <v>4.7699999999999996</v>
      </c>
      <c r="X70" s="43">
        <v>4.7699999999999996</v>
      </c>
      <c r="Y70" s="43">
        <v>4.7699999999999996</v>
      </c>
      <c r="Z70" s="43">
        <v>4.7699999999999996</v>
      </c>
      <c r="AA70" s="43">
        <v>4.7699999999999996</v>
      </c>
    </row>
    <row r="71" spans="1:27" ht="12.75" customHeight="1" outlineLevel="1" x14ac:dyDescent="0.2">
      <c r="A71" s="92" t="s">
        <v>1433</v>
      </c>
      <c r="B71" s="62" t="s">
        <v>79</v>
      </c>
      <c r="C71" s="42" t="s">
        <v>77</v>
      </c>
      <c r="D71" s="43">
        <f>$D$11</f>
        <v>330.69</v>
      </c>
      <c r="E71" s="43">
        <f t="shared" ref="E71:AA71" si="38">$D$11</f>
        <v>330.69</v>
      </c>
      <c r="F71" s="43">
        <f t="shared" si="38"/>
        <v>330.69</v>
      </c>
      <c r="G71" s="43">
        <f t="shared" si="38"/>
        <v>330.69</v>
      </c>
      <c r="H71" s="43">
        <f t="shared" si="38"/>
        <v>330.69</v>
      </c>
      <c r="I71" s="43">
        <f t="shared" si="38"/>
        <v>330.69</v>
      </c>
      <c r="J71" s="43">
        <f t="shared" si="38"/>
        <v>330.69</v>
      </c>
      <c r="K71" s="43">
        <f t="shared" si="38"/>
        <v>330.69</v>
      </c>
      <c r="L71" s="43">
        <f t="shared" si="38"/>
        <v>330.69</v>
      </c>
      <c r="M71" s="43">
        <f t="shared" si="38"/>
        <v>330.69</v>
      </c>
      <c r="N71" s="43">
        <f t="shared" si="38"/>
        <v>330.69</v>
      </c>
      <c r="O71" s="43">
        <f t="shared" si="38"/>
        <v>330.69</v>
      </c>
      <c r="P71" s="43">
        <f t="shared" si="38"/>
        <v>330.69</v>
      </c>
      <c r="Q71" s="43">
        <f t="shared" si="38"/>
        <v>330.69</v>
      </c>
      <c r="R71" s="43">
        <f t="shared" si="38"/>
        <v>330.69</v>
      </c>
      <c r="S71" s="43">
        <f t="shared" si="38"/>
        <v>330.69</v>
      </c>
      <c r="T71" s="43">
        <f t="shared" si="38"/>
        <v>330.69</v>
      </c>
      <c r="U71" s="43">
        <f t="shared" si="38"/>
        <v>330.69</v>
      </c>
      <c r="V71" s="43">
        <f t="shared" si="38"/>
        <v>330.69</v>
      </c>
      <c r="W71" s="43">
        <f t="shared" si="38"/>
        <v>330.69</v>
      </c>
      <c r="X71" s="43">
        <f t="shared" si="38"/>
        <v>330.69</v>
      </c>
      <c r="Y71" s="43">
        <f t="shared" si="38"/>
        <v>330.69</v>
      </c>
      <c r="Z71" s="43">
        <f t="shared" si="38"/>
        <v>330.69</v>
      </c>
      <c r="AA71" s="43">
        <f t="shared" si="38"/>
        <v>330.69</v>
      </c>
    </row>
    <row r="72" spans="1:27" ht="12.75" customHeight="1" x14ac:dyDescent="0.2">
      <c r="A72" s="91" t="s">
        <v>1434</v>
      </c>
      <c r="B72" s="27" t="str">
        <f>"14"&amp;"."&amp;$B$728&amp;"."&amp;$B$729</f>
        <v>14.02.2023</v>
      </c>
      <c r="C72" s="83" t="s">
        <v>74</v>
      </c>
      <c r="D72" s="84">
        <f>ROUND(((D73+D74+D76+D75)/1000),5)</f>
        <v>2.5832600000000001</v>
      </c>
      <c r="E72" s="84">
        <f>ROUND(((E73+E74+E76+E75)/1000),5)</f>
        <v>2.5289199999999998</v>
      </c>
      <c r="F72" s="84">
        <f>ROUND(((F73+F74+F76+F75)/1000),5)</f>
        <v>2.4874000000000001</v>
      </c>
      <c r="G72" s="84">
        <f t="shared" ref="G72:AA72" si="39">ROUND(((G73+G74+G76+G75)/1000),5)</f>
        <v>2.4853800000000001</v>
      </c>
      <c r="H72" s="84">
        <f t="shared" si="39"/>
        <v>2.5312600000000001</v>
      </c>
      <c r="I72" s="84">
        <f t="shared" si="39"/>
        <v>2.62547</v>
      </c>
      <c r="J72" s="84">
        <f t="shared" si="39"/>
        <v>2.9215300000000002</v>
      </c>
      <c r="K72" s="84">
        <f t="shared" si="39"/>
        <v>3.03559</v>
      </c>
      <c r="L72" s="84">
        <f t="shared" si="39"/>
        <v>3.1174300000000001</v>
      </c>
      <c r="M72" s="84">
        <f t="shared" si="39"/>
        <v>3.2761399999999998</v>
      </c>
      <c r="N72" s="84">
        <f t="shared" si="39"/>
        <v>3.28783</v>
      </c>
      <c r="O72" s="84">
        <f t="shared" si="39"/>
        <v>3.2865700000000002</v>
      </c>
      <c r="P72" s="84">
        <f t="shared" si="39"/>
        <v>3.26437</v>
      </c>
      <c r="Q72" s="84">
        <f t="shared" si="39"/>
        <v>3.2709800000000002</v>
      </c>
      <c r="R72" s="84">
        <f t="shared" si="39"/>
        <v>3.2659699999999998</v>
      </c>
      <c r="S72" s="84">
        <f t="shared" si="39"/>
        <v>3.2572199999999998</v>
      </c>
      <c r="T72" s="84">
        <f t="shared" si="39"/>
        <v>3.2595200000000002</v>
      </c>
      <c r="U72" s="84">
        <f t="shared" si="39"/>
        <v>3.2747000000000002</v>
      </c>
      <c r="V72" s="84">
        <f t="shared" si="39"/>
        <v>3.2812600000000001</v>
      </c>
      <c r="W72" s="84">
        <f t="shared" si="39"/>
        <v>3.27325</v>
      </c>
      <c r="X72" s="84">
        <f t="shared" si="39"/>
        <v>3.23421</v>
      </c>
      <c r="Y72" s="84">
        <f t="shared" si="39"/>
        <v>3.0542899999999999</v>
      </c>
      <c r="Z72" s="84">
        <f t="shared" si="39"/>
        <v>2.95723</v>
      </c>
      <c r="AA72" s="84">
        <f t="shared" si="39"/>
        <v>2.78471</v>
      </c>
    </row>
    <row r="73" spans="1:27" ht="12.75" customHeight="1" outlineLevel="1" x14ac:dyDescent="0.2">
      <c r="A73" s="92" t="s">
        <v>1435</v>
      </c>
      <c r="B73" s="62" t="s">
        <v>231</v>
      </c>
      <c r="C73" s="42" t="s">
        <v>77</v>
      </c>
      <c r="D73" s="43">
        <v>1176.3800000000001</v>
      </c>
      <c r="E73" s="43">
        <v>1122.04</v>
      </c>
      <c r="F73" s="43">
        <v>1080.52</v>
      </c>
      <c r="G73" s="43">
        <v>1078.5</v>
      </c>
      <c r="H73" s="43">
        <v>1124.3800000000001</v>
      </c>
      <c r="I73" s="43">
        <v>1218.5899999999999</v>
      </c>
      <c r="J73" s="43">
        <v>1514.65</v>
      </c>
      <c r="K73" s="43">
        <v>1628.71</v>
      </c>
      <c r="L73" s="43">
        <v>1710.55</v>
      </c>
      <c r="M73" s="43">
        <v>1869.26</v>
      </c>
      <c r="N73" s="43">
        <v>1880.95</v>
      </c>
      <c r="O73" s="43">
        <v>1879.69</v>
      </c>
      <c r="P73" s="43">
        <v>1857.49</v>
      </c>
      <c r="Q73" s="43">
        <v>1864.1</v>
      </c>
      <c r="R73" s="43">
        <v>1859.09</v>
      </c>
      <c r="S73" s="43">
        <v>1850.34</v>
      </c>
      <c r="T73" s="43">
        <v>1852.64</v>
      </c>
      <c r="U73" s="43">
        <v>1867.82</v>
      </c>
      <c r="V73" s="43">
        <v>1874.38</v>
      </c>
      <c r="W73" s="43">
        <v>1866.37</v>
      </c>
      <c r="X73" s="43">
        <v>1827.33</v>
      </c>
      <c r="Y73" s="43">
        <v>1647.41</v>
      </c>
      <c r="Z73" s="43">
        <v>1550.35</v>
      </c>
      <c r="AA73" s="43">
        <v>1377.83</v>
      </c>
    </row>
    <row r="74" spans="1:27" ht="12.75" customHeight="1" outlineLevel="1" x14ac:dyDescent="0.2">
      <c r="A74" s="92" t="s">
        <v>1436</v>
      </c>
      <c r="B74" s="62" t="s">
        <v>88</v>
      </c>
      <c r="C74" s="42" t="s">
        <v>77</v>
      </c>
      <c r="D74" s="43">
        <f t="shared" ref="D74:AA74" si="40">$D$9</f>
        <v>1071.42</v>
      </c>
      <c r="E74" s="43">
        <f t="shared" si="40"/>
        <v>1071.42</v>
      </c>
      <c r="F74" s="43">
        <f t="shared" si="40"/>
        <v>1071.42</v>
      </c>
      <c r="G74" s="43">
        <f t="shared" si="40"/>
        <v>1071.42</v>
      </c>
      <c r="H74" s="43">
        <f t="shared" si="40"/>
        <v>1071.42</v>
      </c>
      <c r="I74" s="43">
        <f t="shared" si="40"/>
        <v>1071.42</v>
      </c>
      <c r="J74" s="43">
        <f t="shared" si="40"/>
        <v>1071.42</v>
      </c>
      <c r="K74" s="43">
        <f t="shared" si="40"/>
        <v>1071.42</v>
      </c>
      <c r="L74" s="43">
        <f t="shared" si="40"/>
        <v>1071.42</v>
      </c>
      <c r="M74" s="43">
        <f t="shared" si="40"/>
        <v>1071.42</v>
      </c>
      <c r="N74" s="43">
        <f t="shared" si="40"/>
        <v>1071.42</v>
      </c>
      <c r="O74" s="43">
        <f t="shared" si="40"/>
        <v>1071.42</v>
      </c>
      <c r="P74" s="43">
        <f t="shared" si="40"/>
        <v>1071.42</v>
      </c>
      <c r="Q74" s="43">
        <f t="shared" si="40"/>
        <v>1071.42</v>
      </c>
      <c r="R74" s="43">
        <f t="shared" si="40"/>
        <v>1071.42</v>
      </c>
      <c r="S74" s="43">
        <f t="shared" si="40"/>
        <v>1071.42</v>
      </c>
      <c r="T74" s="43">
        <f t="shared" si="40"/>
        <v>1071.42</v>
      </c>
      <c r="U74" s="43">
        <f t="shared" si="40"/>
        <v>1071.42</v>
      </c>
      <c r="V74" s="43">
        <f t="shared" si="40"/>
        <v>1071.42</v>
      </c>
      <c r="W74" s="43">
        <f t="shared" si="40"/>
        <v>1071.42</v>
      </c>
      <c r="X74" s="43">
        <f t="shared" si="40"/>
        <v>1071.42</v>
      </c>
      <c r="Y74" s="43">
        <f t="shared" si="40"/>
        <v>1071.42</v>
      </c>
      <c r="Z74" s="43">
        <f t="shared" si="40"/>
        <v>1071.42</v>
      </c>
      <c r="AA74" s="43">
        <f t="shared" si="40"/>
        <v>1071.42</v>
      </c>
    </row>
    <row r="75" spans="1:27" ht="12.75" customHeight="1" outlineLevel="1" x14ac:dyDescent="0.2">
      <c r="A75" s="92" t="s">
        <v>1437</v>
      </c>
      <c r="B75" s="62" t="s">
        <v>81</v>
      </c>
      <c r="C75" s="42" t="s">
        <v>77</v>
      </c>
      <c r="D75" s="43">
        <v>4.7699999999999996</v>
      </c>
      <c r="E75" s="43">
        <v>4.7699999999999996</v>
      </c>
      <c r="F75" s="43">
        <v>4.7699999999999996</v>
      </c>
      <c r="G75" s="43">
        <v>4.7699999999999996</v>
      </c>
      <c r="H75" s="43">
        <v>4.7699999999999996</v>
      </c>
      <c r="I75" s="43">
        <v>4.7699999999999996</v>
      </c>
      <c r="J75" s="43">
        <v>4.7699999999999996</v>
      </c>
      <c r="K75" s="43">
        <v>4.7699999999999996</v>
      </c>
      <c r="L75" s="43">
        <v>4.7699999999999996</v>
      </c>
      <c r="M75" s="43">
        <v>4.7699999999999996</v>
      </c>
      <c r="N75" s="43">
        <v>4.7699999999999996</v>
      </c>
      <c r="O75" s="43">
        <v>4.7699999999999996</v>
      </c>
      <c r="P75" s="43">
        <v>4.7699999999999996</v>
      </c>
      <c r="Q75" s="43">
        <v>4.7699999999999996</v>
      </c>
      <c r="R75" s="43">
        <v>4.7699999999999996</v>
      </c>
      <c r="S75" s="43">
        <v>4.7699999999999996</v>
      </c>
      <c r="T75" s="43">
        <v>4.7699999999999996</v>
      </c>
      <c r="U75" s="43">
        <v>4.7699999999999996</v>
      </c>
      <c r="V75" s="43">
        <v>4.7699999999999996</v>
      </c>
      <c r="W75" s="43">
        <v>4.7699999999999996</v>
      </c>
      <c r="X75" s="43">
        <v>4.7699999999999996</v>
      </c>
      <c r="Y75" s="43">
        <v>4.7699999999999996</v>
      </c>
      <c r="Z75" s="43">
        <v>4.7699999999999996</v>
      </c>
      <c r="AA75" s="43">
        <v>4.7699999999999996</v>
      </c>
    </row>
    <row r="76" spans="1:27" ht="12.75" customHeight="1" outlineLevel="1" x14ac:dyDescent="0.2">
      <c r="A76" s="92" t="s">
        <v>1438</v>
      </c>
      <c r="B76" s="62" t="s">
        <v>79</v>
      </c>
      <c r="C76" s="42" t="s">
        <v>77</v>
      </c>
      <c r="D76" s="43">
        <f>$D$11</f>
        <v>330.69</v>
      </c>
      <c r="E76" s="43">
        <f t="shared" ref="E76:AA76" si="41">$D$11</f>
        <v>330.69</v>
      </c>
      <c r="F76" s="43">
        <f t="shared" si="41"/>
        <v>330.69</v>
      </c>
      <c r="G76" s="43">
        <f t="shared" si="41"/>
        <v>330.69</v>
      </c>
      <c r="H76" s="43">
        <f t="shared" si="41"/>
        <v>330.69</v>
      </c>
      <c r="I76" s="43">
        <f t="shared" si="41"/>
        <v>330.69</v>
      </c>
      <c r="J76" s="43">
        <f t="shared" si="41"/>
        <v>330.69</v>
      </c>
      <c r="K76" s="43">
        <f t="shared" si="41"/>
        <v>330.69</v>
      </c>
      <c r="L76" s="43">
        <f t="shared" si="41"/>
        <v>330.69</v>
      </c>
      <c r="M76" s="43">
        <f t="shared" si="41"/>
        <v>330.69</v>
      </c>
      <c r="N76" s="43">
        <f t="shared" si="41"/>
        <v>330.69</v>
      </c>
      <c r="O76" s="43">
        <f t="shared" si="41"/>
        <v>330.69</v>
      </c>
      <c r="P76" s="43">
        <f t="shared" si="41"/>
        <v>330.69</v>
      </c>
      <c r="Q76" s="43">
        <f t="shared" si="41"/>
        <v>330.69</v>
      </c>
      <c r="R76" s="43">
        <f t="shared" si="41"/>
        <v>330.69</v>
      </c>
      <c r="S76" s="43">
        <f t="shared" si="41"/>
        <v>330.69</v>
      </c>
      <c r="T76" s="43">
        <f t="shared" si="41"/>
        <v>330.69</v>
      </c>
      <c r="U76" s="43">
        <f t="shared" si="41"/>
        <v>330.69</v>
      </c>
      <c r="V76" s="43">
        <f t="shared" si="41"/>
        <v>330.69</v>
      </c>
      <c r="W76" s="43">
        <f t="shared" si="41"/>
        <v>330.69</v>
      </c>
      <c r="X76" s="43">
        <f t="shared" si="41"/>
        <v>330.69</v>
      </c>
      <c r="Y76" s="43">
        <f t="shared" si="41"/>
        <v>330.69</v>
      </c>
      <c r="Z76" s="43">
        <f t="shared" si="41"/>
        <v>330.69</v>
      </c>
      <c r="AA76" s="43">
        <f t="shared" si="41"/>
        <v>330.69</v>
      </c>
    </row>
    <row r="77" spans="1:27" ht="12.75" customHeight="1" x14ac:dyDescent="0.2">
      <c r="A77" s="91" t="s">
        <v>1439</v>
      </c>
      <c r="B77" s="27" t="str">
        <f>"15"&amp;"."&amp;$B$728&amp;"."&amp;$B$729</f>
        <v>15.02.2023</v>
      </c>
      <c r="C77" s="83" t="s">
        <v>74</v>
      </c>
      <c r="D77" s="84">
        <f>ROUND(((D78+D79+D81+D80)/1000),5)</f>
        <v>2.5910099999999998</v>
      </c>
      <c r="E77" s="84">
        <f>ROUND(((E78+E79+E81+E80)/1000),5)</f>
        <v>2.51336</v>
      </c>
      <c r="F77" s="84">
        <f>ROUND(((F78+F79+F81+F80)/1000),5)</f>
        <v>2.4864099999999998</v>
      </c>
      <c r="G77" s="84">
        <f t="shared" ref="G77:AA77" si="42">ROUND(((G78+G79+G81+G80)/1000),5)</f>
        <v>2.48725</v>
      </c>
      <c r="H77" s="84">
        <f t="shared" si="42"/>
        <v>2.5319500000000001</v>
      </c>
      <c r="I77" s="84">
        <f t="shared" si="42"/>
        <v>2.6310600000000002</v>
      </c>
      <c r="J77" s="84">
        <f t="shared" si="42"/>
        <v>2.89283</v>
      </c>
      <c r="K77" s="84">
        <f t="shared" si="42"/>
        <v>3.0407299999999999</v>
      </c>
      <c r="L77" s="84">
        <f t="shared" si="42"/>
        <v>3.0962700000000001</v>
      </c>
      <c r="M77" s="84">
        <f t="shared" si="42"/>
        <v>3.1268500000000001</v>
      </c>
      <c r="N77" s="84">
        <f t="shared" si="42"/>
        <v>3.15896</v>
      </c>
      <c r="O77" s="84">
        <f t="shared" si="42"/>
        <v>3.2640699999999998</v>
      </c>
      <c r="P77" s="84">
        <f t="shared" si="42"/>
        <v>3.1799599999999999</v>
      </c>
      <c r="Q77" s="84">
        <f t="shared" si="42"/>
        <v>3.21122</v>
      </c>
      <c r="R77" s="84">
        <f t="shared" si="42"/>
        <v>3.18459</v>
      </c>
      <c r="S77" s="84">
        <f t="shared" si="42"/>
        <v>3.1326700000000001</v>
      </c>
      <c r="T77" s="84">
        <f t="shared" si="42"/>
        <v>3.09714</v>
      </c>
      <c r="U77" s="84">
        <f t="shared" si="42"/>
        <v>3.11666</v>
      </c>
      <c r="V77" s="84">
        <f t="shared" si="42"/>
        <v>3.18675</v>
      </c>
      <c r="W77" s="84">
        <f t="shared" si="42"/>
        <v>3.1879400000000002</v>
      </c>
      <c r="X77" s="84">
        <f t="shared" si="42"/>
        <v>3.1587900000000002</v>
      </c>
      <c r="Y77" s="84">
        <f t="shared" si="42"/>
        <v>3.0880399999999999</v>
      </c>
      <c r="Z77" s="84">
        <f t="shared" si="42"/>
        <v>2.9464899999999998</v>
      </c>
      <c r="AA77" s="84">
        <f t="shared" si="42"/>
        <v>2.72871</v>
      </c>
    </row>
    <row r="78" spans="1:27" ht="12.75" customHeight="1" outlineLevel="1" x14ac:dyDescent="0.2">
      <c r="A78" s="92" t="s">
        <v>1440</v>
      </c>
      <c r="B78" s="62" t="s">
        <v>231</v>
      </c>
      <c r="C78" s="42" t="s">
        <v>77</v>
      </c>
      <c r="D78" s="43">
        <v>1184.1300000000001</v>
      </c>
      <c r="E78" s="43">
        <v>1106.48</v>
      </c>
      <c r="F78" s="43">
        <v>1079.53</v>
      </c>
      <c r="G78" s="43">
        <v>1080.3699999999999</v>
      </c>
      <c r="H78" s="43">
        <v>1125.07</v>
      </c>
      <c r="I78" s="43">
        <v>1224.18</v>
      </c>
      <c r="J78" s="43">
        <v>1485.95</v>
      </c>
      <c r="K78" s="43">
        <v>1633.85</v>
      </c>
      <c r="L78" s="43">
        <v>1689.39</v>
      </c>
      <c r="M78" s="43">
        <v>1719.97</v>
      </c>
      <c r="N78" s="43">
        <v>1752.08</v>
      </c>
      <c r="O78" s="43">
        <v>1857.19</v>
      </c>
      <c r="P78" s="43">
        <v>1773.08</v>
      </c>
      <c r="Q78" s="43">
        <v>1804.34</v>
      </c>
      <c r="R78" s="43">
        <v>1777.71</v>
      </c>
      <c r="S78" s="43">
        <v>1725.79</v>
      </c>
      <c r="T78" s="43">
        <v>1690.26</v>
      </c>
      <c r="U78" s="43">
        <v>1709.78</v>
      </c>
      <c r="V78" s="43">
        <v>1779.87</v>
      </c>
      <c r="W78" s="43">
        <v>1781.06</v>
      </c>
      <c r="X78" s="43">
        <v>1751.91</v>
      </c>
      <c r="Y78" s="43">
        <v>1681.16</v>
      </c>
      <c r="Z78" s="43">
        <v>1539.61</v>
      </c>
      <c r="AA78" s="43">
        <v>1321.83</v>
      </c>
    </row>
    <row r="79" spans="1:27" ht="12.75" customHeight="1" outlineLevel="1" x14ac:dyDescent="0.2">
      <c r="A79" s="92" t="s">
        <v>1441</v>
      </c>
      <c r="B79" s="62" t="s">
        <v>88</v>
      </c>
      <c r="C79" s="42" t="s">
        <v>77</v>
      </c>
      <c r="D79" s="43">
        <f t="shared" ref="D79:AA79" si="43">$D$9</f>
        <v>1071.42</v>
      </c>
      <c r="E79" s="43">
        <f t="shared" si="43"/>
        <v>1071.42</v>
      </c>
      <c r="F79" s="43">
        <f t="shared" si="43"/>
        <v>1071.42</v>
      </c>
      <c r="G79" s="43">
        <f t="shared" si="43"/>
        <v>1071.42</v>
      </c>
      <c r="H79" s="43">
        <f t="shared" si="43"/>
        <v>1071.42</v>
      </c>
      <c r="I79" s="43">
        <f t="shared" si="43"/>
        <v>1071.42</v>
      </c>
      <c r="J79" s="43">
        <f t="shared" si="43"/>
        <v>1071.42</v>
      </c>
      <c r="K79" s="43">
        <f t="shared" si="43"/>
        <v>1071.42</v>
      </c>
      <c r="L79" s="43">
        <f t="shared" si="43"/>
        <v>1071.42</v>
      </c>
      <c r="M79" s="43">
        <f t="shared" si="43"/>
        <v>1071.42</v>
      </c>
      <c r="N79" s="43">
        <f t="shared" si="43"/>
        <v>1071.42</v>
      </c>
      <c r="O79" s="43">
        <f t="shared" si="43"/>
        <v>1071.42</v>
      </c>
      <c r="P79" s="43">
        <f t="shared" si="43"/>
        <v>1071.42</v>
      </c>
      <c r="Q79" s="43">
        <f t="shared" si="43"/>
        <v>1071.42</v>
      </c>
      <c r="R79" s="43">
        <f t="shared" si="43"/>
        <v>1071.42</v>
      </c>
      <c r="S79" s="43">
        <f t="shared" si="43"/>
        <v>1071.42</v>
      </c>
      <c r="T79" s="43">
        <f t="shared" si="43"/>
        <v>1071.42</v>
      </c>
      <c r="U79" s="43">
        <f t="shared" si="43"/>
        <v>1071.42</v>
      </c>
      <c r="V79" s="43">
        <f t="shared" si="43"/>
        <v>1071.42</v>
      </c>
      <c r="W79" s="43">
        <f t="shared" si="43"/>
        <v>1071.42</v>
      </c>
      <c r="X79" s="43">
        <f t="shared" si="43"/>
        <v>1071.42</v>
      </c>
      <c r="Y79" s="43">
        <f t="shared" si="43"/>
        <v>1071.42</v>
      </c>
      <c r="Z79" s="43">
        <f t="shared" si="43"/>
        <v>1071.42</v>
      </c>
      <c r="AA79" s="43">
        <f t="shared" si="43"/>
        <v>1071.42</v>
      </c>
    </row>
    <row r="80" spans="1:27" ht="12.75" customHeight="1" outlineLevel="1" x14ac:dyDescent="0.2">
      <c r="A80" s="92" t="s">
        <v>1442</v>
      </c>
      <c r="B80" s="62" t="s">
        <v>81</v>
      </c>
      <c r="C80" s="42" t="s">
        <v>77</v>
      </c>
      <c r="D80" s="43">
        <v>4.7699999999999996</v>
      </c>
      <c r="E80" s="43">
        <v>4.7699999999999996</v>
      </c>
      <c r="F80" s="43">
        <v>4.7699999999999996</v>
      </c>
      <c r="G80" s="43">
        <v>4.7699999999999996</v>
      </c>
      <c r="H80" s="43">
        <v>4.7699999999999996</v>
      </c>
      <c r="I80" s="43">
        <v>4.7699999999999996</v>
      </c>
      <c r="J80" s="43">
        <v>4.7699999999999996</v>
      </c>
      <c r="K80" s="43">
        <v>4.7699999999999996</v>
      </c>
      <c r="L80" s="43">
        <v>4.7699999999999996</v>
      </c>
      <c r="M80" s="43">
        <v>4.7699999999999996</v>
      </c>
      <c r="N80" s="43">
        <v>4.7699999999999996</v>
      </c>
      <c r="O80" s="43">
        <v>4.7699999999999996</v>
      </c>
      <c r="P80" s="43">
        <v>4.7699999999999996</v>
      </c>
      <c r="Q80" s="43">
        <v>4.7699999999999996</v>
      </c>
      <c r="R80" s="43">
        <v>4.7699999999999996</v>
      </c>
      <c r="S80" s="43">
        <v>4.7699999999999996</v>
      </c>
      <c r="T80" s="43">
        <v>4.7699999999999996</v>
      </c>
      <c r="U80" s="43">
        <v>4.7699999999999996</v>
      </c>
      <c r="V80" s="43">
        <v>4.7699999999999996</v>
      </c>
      <c r="W80" s="43">
        <v>4.7699999999999996</v>
      </c>
      <c r="X80" s="43">
        <v>4.7699999999999996</v>
      </c>
      <c r="Y80" s="43">
        <v>4.7699999999999996</v>
      </c>
      <c r="Z80" s="43">
        <v>4.7699999999999996</v>
      </c>
      <c r="AA80" s="43">
        <v>4.7699999999999996</v>
      </c>
    </row>
    <row r="81" spans="1:27" ht="12.75" customHeight="1" outlineLevel="1" x14ac:dyDescent="0.2">
      <c r="A81" s="92" t="s">
        <v>1443</v>
      </c>
      <c r="B81" s="62" t="s">
        <v>79</v>
      </c>
      <c r="C81" s="42" t="s">
        <v>77</v>
      </c>
      <c r="D81" s="43">
        <f>$D$11</f>
        <v>330.69</v>
      </c>
      <c r="E81" s="43">
        <f t="shared" ref="E81:AA81" si="44">$D$11</f>
        <v>330.69</v>
      </c>
      <c r="F81" s="43">
        <f t="shared" si="44"/>
        <v>330.69</v>
      </c>
      <c r="G81" s="43">
        <f t="shared" si="44"/>
        <v>330.69</v>
      </c>
      <c r="H81" s="43">
        <f t="shared" si="44"/>
        <v>330.69</v>
      </c>
      <c r="I81" s="43">
        <f t="shared" si="44"/>
        <v>330.69</v>
      </c>
      <c r="J81" s="43">
        <f t="shared" si="44"/>
        <v>330.69</v>
      </c>
      <c r="K81" s="43">
        <f t="shared" si="44"/>
        <v>330.69</v>
      </c>
      <c r="L81" s="43">
        <f t="shared" si="44"/>
        <v>330.69</v>
      </c>
      <c r="M81" s="43">
        <f t="shared" si="44"/>
        <v>330.69</v>
      </c>
      <c r="N81" s="43">
        <f t="shared" si="44"/>
        <v>330.69</v>
      </c>
      <c r="O81" s="43">
        <f t="shared" si="44"/>
        <v>330.69</v>
      </c>
      <c r="P81" s="43">
        <f t="shared" si="44"/>
        <v>330.69</v>
      </c>
      <c r="Q81" s="43">
        <f t="shared" si="44"/>
        <v>330.69</v>
      </c>
      <c r="R81" s="43">
        <f t="shared" si="44"/>
        <v>330.69</v>
      </c>
      <c r="S81" s="43">
        <f t="shared" si="44"/>
        <v>330.69</v>
      </c>
      <c r="T81" s="43">
        <f t="shared" si="44"/>
        <v>330.69</v>
      </c>
      <c r="U81" s="43">
        <f t="shared" si="44"/>
        <v>330.69</v>
      </c>
      <c r="V81" s="43">
        <f t="shared" si="44"/>
        <v>330.69</v>
      </c>
      <c r="W81" s="43">
        <f t="shared" si="44"/>
        <v>330.69</v>
      </c>
      <c r="X81" s="43">
        <f t="shared" si="44"/>
        <v>330.69</v>
      </c>
      <c r="Y81" s="43">
        <f t="shared" si="44"/>
        <v>330.69</v>
      </c>
      <c r="Z81" s="43">
        <f t="shared" si="44"/>
        <v>330.69</v>
      </c>
      <c r="AA81" s="43">
        <f t="shared" si="44"/>
        <v>330.69</v>
      </c>
    </row>
    <row r="82" spans="1:27" ht="12.75" customHeight="1" x14ac:dyDescent="0.2">
      <c r="A82" s="91" t="s">
        <v>1444</v>
      </c>
      <c r="B82" s="27" t="str">
        <f>"16"&amp;"."&amp;$B$728&amp;"."&amp;$B$729</f>
        <v>16.02.2023</v>
      </c>
      <c r="C82" s="83" t="s">
        <v>74</v>
      </c>
      <c r="D82" s="84">
        <f>ROUND(((D83+D84+D86+D85)/1000),5)</f>
        <v>2.5679400000000001</v>
      </c>
      <c r="E82" s="84">
        <f>ROUND(((E83+E84+E86+E85)/1000),5)</f>
        <v>2.51823</v>
      </c>
      <c r="F82" s="84">
        <f>ROUND(((F83+F84+F86+F85)/1000),5)</f>
        <v>2.4875699999999998</v>
      </c>
      <c r="G82" s="84">
        <f t="shared" ref="G82:AA82" si="45">ROUND(((G83+G84+G86+G85)/1000),5)</f>
        <v>2.4915799999999999</v>
      </c>
      <c r="H82" s="84">
        <f t="shared" si="45"/>
        <v>2.5470700000000002</v>
      </c>
      <c r="I82" s="84">
        <f t="shared" si="45"/>
        <v>2.6586099999999999</v>
      </c>
      <c r="J82" s="84">
        <f t="shared" si="45"/>
        <v>2.8856899999999999</v>
      </c>
      <c r="K82" s="84">
        <f t="shared" si="45"/>
        <v>3.0162900000000001</v>
      </c>
      <c r="L82" s="84">
        <f t="shared" si="45"/>
        <v>3.0593300000000001</v>
      </c>
      <c r="M82" s="84">
        <f t="shared" si="45"/>
        <v>3.0730900000000001</v>
      </c>
      <c r="N82" s="84">
        <f t="shared" si="45"/>
        <v>3.09294</v>
      </c>
      <c r="O82" s="84">
        <f t="shared" si="45"/>
        <v>3.1283799999999999</v>
      </c>
      <c r="P82" s="84">
        <f t="shared" si="45"/>
        <v>3.10405</v>
      </c>
      <c r="Q82" s="84">
        <f t="shared" si="45"/>
        <v>3.1014699999999999</v>
      </c>
      <c r="R82" s="84">
        <f t="shared" si="45"/>
        <v>3.0974200000000001</v>
      </c>
      <c r="S82" s="84">
        <f t="shared" si="45"/>
        <v>3.0661800000000001</v>
      </c>
      <c r="T82" s="84">
        <f t="shared" si="45"/>
        <v>3.04453</v>
      </c>
      <c r="U82" s="84">
        <f t="shared" si="45"/>
        <v>3.0614300000000001</v>
      </c>
      <c r="V82" s="84">
        <f t="shared" si="45"/>
        <v>3.0885500000000001</v>
      </c>
      <c r="W82" s="84">
        <f t="shared" si="45"/>
        <v>3.11111</v>
      </c>
      <c r="X82" s="84">
        <f t="shared" si="45"/>
        <v>3.0903100000000001</v>
      </c>
      <c r="Y82" s="84">
        <f t="shared" si="45"/>
        <v>3.0633499999999998</v>
      </c>
      <c r="Z82" s="84">
        <f t="shared" si="45"/>
        <v>2.9387699999999999</v>
      </c>
      <c r="AA82" s="84">
        <f t="shared" si="45"/>
        <v>2.6748400000000001</v>
      </c>
    </row>
    <row r="83" spans="1:27" ht="12.75" customHeight="1" outlineLevel="1" x14ac:dyDescent="0.2">
      <c r="A83" s="92" t="s">
        <v>1445</v>
      </c>
      <c r="B83" s="62" t="s">
        <v>231</v>
      </c>
      <c r="C83" s="42" t="s">
        <v>77</v>
      </c>
      <c r="D83" s="43">
        <v>1161.06</v>
      </c>
      <c r="E83" s="43">
        <v>1111.3499999999999</v>
      </c>
      <c r="F83" s="43">
        <v>1080.69</v>
      </c>
      <c r="G83" s="43">
        <v>1084.7</v>
      </c>
      <c r="H83" s="43">
        <v>1140.19</v>
      </c>
      <c r="I83" s="43">
        <v>1251.73</v>
      </c>
      <c r="J83" s="43">
        <v>1478.81</v>
      </c>
      <c r="K83" s="43">
        <v>1609.41</v>
      </c>
      <c r="L83" s="43">
        <v>1652.45</v>
      </c>
      <c r="M83" s="43">
        <v>1666.21</v>
      </c>
      <c r="N83" s="43">
        <v>1686.06</v>
      </c>
      <c r="O83" s="43">
        <v>1721.5</v>
      </c>
      <c r="P83" s="43">
        <v>1697.17</v>
      </c>
      <c r="Q83" s="43">
        <v>1694.59</v>
      </c>
      <c r="R83" s="43">
        <v>1690.54</v>
      </c>
      <c r="S83" s="43">
        <v>1659.3</v>
      </c>
      <c r="T83" s="43">
        <v>1637.65</v>
      </c>
      <c r="U83" s="43">
        <v>1654.55</v>
      </c>
      <c r="V83" s="43">
        <v>1681.67</v>
      </c>
      <c r="W83" s="43">
        <v>1704.23</v>
      </c>
      <c r="X83" s="43">
        <v>1683.43</v>
      </c>
      <c r="Y83" s="43">
        <v>1656.47</v>
      </c>
      <c r="Z83" s="43">
        <v>1531.89</v>
      </c>
      <c r="AA83" s="43">
        <v>1267.96</v>
      </c>
    </row>
    <row r="84" spans="1:27" ht="12.75" customHeight="1" outlineLevel="1" x14ac:dyDescent="0.2">
      <c r="A84" s="92" t="s">
        <v>1446</v>
      </c>
      <c r="B84" s="62" t="s">
        <v>88</v>
      </c>
      <c r="C84" s="42" t="s">
        <v>77</v>
      </c>
      <c r="D84" s="43">
        <f t="shared" ref="D84:AA84" si="46">$D$9</f>
        <v>1071.42</v>
      </c>
      <c r="E84" s="43">
        <f t="shared" si="46"/>
        <v>1071.42</v>
      </c>
      <c r="F84" s="43">
        <f t="shared" si="46"/>
        <v>1071.42</v>
      </c>
      <c r="G84" s="43">
        <f t="shared" si="46"/>
        <v>1071.42</v>
      </c>
      <c r="H84" s="43">
        <f t="shared" si="46"/>
        <v>1071.42</v>
      </c>
      <c r="I84" s="43">
        <f t="shared" si="46"/>
        <v>1071.42</v>
      </c>
      <c r="J84" s="43">
        <f t="shared" si="46"/>
        <v>1071.42</v>
      </c>
      <c r="K84" s="43">
        <f t="shared" si="46"/>
        <v>1071.42</v>
      </c>
      <c r="L84" s="43">
        <f t="shared" si="46"/>
        <v>1071.42</v>
      </c>
      <c r="M84" s="43">
        <f t="shared" si="46"/>
        <v>1071.42</v>
      </c>
      <c r="N84" s="43">
        <f t="shared" si="46"/>
        <v>1071.42</v>
      </c>
      <c r="O84" s="43">
        <f t="shared" si="46"/>
        <v>1071.42</v>
      </c>
      <c r="P84" s="43">
        <f t="shared" si="46"/>
        <v>1071.42</v>
      </c>
      <c r="Q84" s="43">
        <f t="shared" si="46"/>
        <v>1071.42</v>
      </c>
      <c r="R84" s="43">
        <f t="shared" si="46"/>
        <v>1071.42</v>
      </c>
      <c r="S84" s="43">
        <f t="shared" si="46"/>
        <v>1071.42</v>
      </c>
      <c r="T84" s="43">
        <f t="shared" si="46"/>
        <v>1071.42</v>
      </c>
      <c r="U84" s="43">
        <f t="shared" si="46"/>
        <v>1071.42</v>
      </c>
      <c r="V84" s="43">
        <f t="shared" si="46"/>
        <v>1071.42</v>
      </c>
      <c r="W84" s="43">
        <f t="shared" si="46"/>
        <v>1071.42</v>
      </c>
      <c r="X84" s="43">
        <f t="shared" si="46"/>
        <v>1071.42</v>
      </c>
      <c r="Y84" s="43">
        <f t="shared" si="46"/>
        <v>1071.42</v>
      </c>
      <c r="Z84" s="43">
        <f t="shared" si="46"/>
        <v>1071.42</v>
      </c>
      <c r="AA84" s="43">
        <f t="shared" si="46"/>
        <v>1071.42</v>
      </c>
    </row>
    <row r="85" spans="1:27" ht="12.75" customHeight="1" outlineLevel="1" x14ac:dyDescent="0.2">
      <c r="A85" s="92" t="s">
        <v>1447</v>
      </c>
      <c r="B85" s="62" t="s">
        <v>81</v>
      </c>
      <c r="C85" s="42" t="s">
        <v>77</v>
      </c>
      <c r="D85" s="43">
        <v>4.7699999999999996</v>
      </c>
      <c r="E85" s="43">
        <v>4.7699999999999996</v>
      </c>
      <c r="F85" s="43">
        <v>4.7699999999999996</v>
      </c>
      <c r="G85" s="43">
        <v>4.7699999999999996</v>
      </c>
      <c r="H85" s="43">
        <v>4.7699999999999996</v>
      </c>
      <c r="I85" s="43">
        <v>4.7699999999999996</v>
      </c>
      <c r="J85" s="43">
        <v>4.7699999999999996</v>
      </c>
      <c r="K85" s="43">
        <v>4.7699999999999996</v>
      </c>
      <c r="L85" s="43">
        <v>4.7699999999999996</v>
      </c>
      <c r="M85" s="43">
        <v>4.7699999999999996</v>
      </c>
      <c r="N85" s="43">
        <v>4.7699999999999996</v>
      </c>
      <c r="O85" s="43">
        <v>4.7699999999999996</v>
      </c>
      <c r="P85" s="43">
        <v>4.7699999999999996</v>
      </c>
      <c r="Q85" s="43">
        <v>4.7699999999999996</v>
      </c>
      <c r="R85" s="43">
        <v>4.7699999999999996</v>
      </c>
      <c r="S85" s="43">
        <v>4.7699999999999996</v>
      </c>
      <c r="T85" s="43">
        <v>4.7699999999999996</v>
      </c>
      <c r="U85" s="43">
        <v>4.7699999999999996</v>
      </c>
      <c r="V85" s="43">
        <v>4.7699999999999996</v>
      </c>
      <c r="W85" s="43">
        <v>4.7699999999999996</v>
      </c>
      <c r="X85" s="43">
        <v>4.7699999999999996</v>
      </c>
      <c r="Y85" s="43">
        <v>4.7699999999999996</v>
      </c>
      <c r="Z85" s="43">
        <v>4.7699999999999996</v>
      </c>
      <c r="AA85" s="43">
        <v>4.7699999999999996</v>
      </c>
    </row>
    <row r="86" spans="1:27" ht="12.75" customHeight="1" outlineLevel="1" x14ac:dyDescent="0.2">
      <c r="A86" s="92" t="s">
        <v>1448</v>
      </c>
      <c r="B86" s="62" t="s">
        <v>79</v>
      </c>
      <c r="C86" s="42" t="s">
        <v>77</v>
      </c>
      <c r="D86" s="43">
        <f>$D$11</f>
        <v>330.69</v>
      </c>
      <c r="E86" s="43">
        <f t="shared" ref="E86:AA86" si="47">$D$11</f>
        <v>330.69</v>
      </c>
      <c r="F86" s="43">
        <f t="shared" si="47"/>
        <v>330.69</v>
      </c>
      <c r="G86" s="43">
        <f t="shared" si="47"/>
        <v>330.69</v>
      </c>
      <c r="H86" s="43">
        <f t="shared" si="47"/>
        <v>330.69</v>
      </c>
      <c r="I86" s="43">
        <f t="shared" si="47"/>
        <v>330.69</v>
      </c>
      <c r="J86" s="43">
        <f t="shared" si="47"/>
        <v>330.69</v>
      </c>
      <c r="K86" s="43">
        <f t="shared" si="47"/>
        <v>330.69</v>
      </c>
      <c r="L86" s="43">
        <f t="shared" si="47"/>
        <v>330.69</v>
      </c>
      <c r="M86" s="43">
        <f t="shared" si="47"/>
        <v>330.69</v>
      </c>
      <c r="N86" s="43">
        <f t="shared" si="47"/>
        <v>330.69</v>
      </c>
      <c r="O86" s="43">
        <f t="shared" si="47"/>
        <v>330.69</v>
      </c>
      <c r="P86" s="43">
        <f t="shared" si="47"/>
        <v>330.69</v>
      </c>
      <c r="Q86" s="43">
        <f t="shared" si="47"/>
        <v>330.69</v>
      </c>
      <c r="R86" s="43">
        <f t="shared" si="47"/>
        <v>330.69</v>
      </c>
      <c r="S86" s="43">
        <f t="shared" si="47"/>
        <v>330.69</v>
      </c>
      <c r="T86" s="43">
        <f t="shared" si="47"/>
        <v>330.69</v>
      </c>
      <c r="U86" s="43">
        <f t="shared" si="47"/>
        <v>330.69</v>
      </c>
      <c r="V86" s="43">
        <f t="shared" si="47"/>
        <v>330.69</v>
      </c>
      <c r="W86" s="43">
        <f t="shared" si="47"/>
        <v>330.69</v>
      </c>
      <c r="X86" s="43">
        <f t="shared" si="47"/>
        <v>330.69</v>
      </c>
      <c r="Y86" s="43">
        <f t="shared" si="47"/>
        <v>330.69</v>
      </c>
      <c r="Z86" s="43">
        <f t="shared" si="47"/>
        <v>330.69</v>
      </c>
      <c r="AA86" s="43">
        <f t="shared" si="47"/>
        <v>330.69</v>
      </c>
    </row>
    <row r="87" spans="1:27" ht="12.75" customHeight="1" x14ac:dyDescent="0.2">
      <c r="A87" s="91" t="s">
        <v>1449</v>
      </c>
      <c r="B87" s="27" t="str">
        <f>"17"&amp;"."&amp;$B$728&amp;"."&amp;$B$729</f>
        <v>17.02.2023</v>
      </c>
      <c r="C87" s="83" t="s">
        <v>74</v>
      </c>
      <c r="D87" s="84">
        <f>ROUND(((D88+D89+D91+D90)/1000),5)</f>
        <v>2.61083</v>
      </c>
      <c r="E87" s="84">
        <f>ROUND(((E88+E89+E91+E90)/1000),5)</f>
        <v>2.5084200000000001</v>
      </c>
      <c r="F87" s="84">
        <f>ROUND(((F88+F89+F91+F90)/1000),5)</f>
        <v>2.4722599999999999</v>
      </c>
      <c r="G87" s="84">
        <f t="shared" ref="G87:AA87" si="48">ROUND(((G88+G89+G91+G90)/1000),5)</f>
        <v>2.48136</v>
      </c>
      <c r="H87" s="84">
        <f t="shared" si="48"/>
        <v>2.5516200000000002</v>
      </c>
      <c r="I87" s="84">
        <f t="shared" si="48"/>
        <v>2.7166999999999999</v>
      </c>
      <c r="J87" s="84">
        <f t="shared" si="48"/>
        <v>2.9672399999999999</v>
      </c>
      <c r="K87" s="84">
        <f t="shared" si="48"/>
        <v>3.1050499999999999</v>
      </c>
      <c r="L87" s="84">
        <f t="shared" si="48"/>
        <v>3.1831999999999998</v>
      </c>
      <c r="M87" s="84">
        <f t="shared" si="48"/>
        <v>3.20655</v>
      </c>
      <c r="N87" s="84">
        <f t="shared" si="48"/>
        <v>3.2668599999999999</v>
      </c>
      <c r="O87" s="84">
        <f t="shared" si="48"/>
        <v>3.2811300000000001</v>
      </c>
      <c r="P87" s="84">
        <f t="shared" si="48"/>
        <v>3.2441599999999999</v>
      </c>
      <c r="Q87" s="84">
        <f t="shared" si="48"/>
        <v>3.2500200000000001</v>
      </c>
      <c r="R87" s="84">
        <f t="shared" si="48"/>
        <v>3.2324600000000001</v>
      </c>
      <c r="S87" s="84">
        <f t="shared" si="48"/>
        <v>3.1949299999999998</v>
      </c>
      <c r="T87" s="84">
        <f t="shared" si="48"/>
        <v>3.1653099999999998</v>
      </c>
      <c r="U87" s="84">
        <f t="shared" si="48"/>
        <v>3.1922000000000001</v>
      </c>
      <c r="V87" s="84">
        <f t="shared" si="48"/>
        <v>3.23977</v>
      </c>
      <c r="W87" s="84">
        <f t="shared" si="48"/>
        <v>3.2369400000000002</v>
      </c>
      <c r="X87" s="84">
        <f t="shared" si="48"/>
        <v>3.2233999999999998</v>
      </c>
      <c r="Y87" s="84">
        <f t="shared" si="48"/>
        <v>3.1941299999999999</v>
      </c>
      <c r="Z87" s="84">
        <f t="shared" si="48"/>
        <v>3.0563799999999999</v>
      </c>
      <c r="AA87" s="84">
        <f t="shared" si="48"/>
        <v>2.9583599999999999</v>
      </c>
    </row>
    <row r="88" spans="1:27" ht="12.75" customHeight="1" outlineLevel="1" x14ac:dyDescent="0.2">
      <c r="A88" s="92" t="s">
        <v>1450</v>
      </c>
      <c r="B88" s="62" t="s">
        <v>231</v>
      </c>
      <c r="C88" s="42" t="s">
        <v>77</v>
      </c>
      <c r="D88" s="43">
        <v>1203.95</v>
      </c>
      <c r="E88" s="43">
        <v>1101.54</v>
      </c>
      <c r="F88" s="43">
        <v>1065.3800000000001</v>
      </c>
      <c r="G88" s="43">
        <v>1074.48</v>
      </c>
      <c r="H88" s="43">
        <v>1144.74</v>
      </c>
      <c r="I88" s="43">
        <v>1309.82</v>
      </c>
      <c r="J88" s="43">
        <v>1560.36</v>
      </c>
      <c r="K88" s="43">
        <v>1698.17</v>
      </c>
      <c r="L88" s="43">
        <v>1776.32</v>
      </c>
      <c r="M88" s="43">
        <v>1799.67</v>
      </c>
      <c r="N88" s="43">
        <v>1859.98</v>
      </c>
      <c r="O88" s="43">
        <v>1874.25</v>
      </c>
      <c r="P88" s="43">
        <v>1837.28</v>
      </c>
      <c r="Q88" s="43">
        <v>1843.14</v>
      </c>
      <c r="R88" s="43">
        <v>1825.58</v>
      </c>
      <c r="S88" s="43">
        <v>1788.05</v>
      </c>
      <c r="T88" s="43">
        <v>1758.43</v>
      </c>
      <c r="U88" s="43">
        <v>1785.32</v>
      </c>
      <c r="V88" s="43">
        <v>1832.89</v>
      </c>
      <c r="W88" s="43">
        <v>1830.06</v>
      </c>
      <c r="X88" s="43">
        <v>1816.52</v>
      </c>
      <c r="Y88" s="43">
        <v>1787.25</v>
      </c>
      <c r="Z88" s="43">
        <v>1649.5</v>
      </c>
      <c r="AA88" s="43">
        <v>1551.48</v>
      </c>
    </row>
    <row r="89" spans="1:27" ht="12.75" customHeight="1" outlineLevel="1" x14ac:dyDescent="0.2">
      <c r="A89" s="92" t="s">
        <v>1451</v>
      </c>
      <c r="B89" s="62" t="s">
        <v>88</v>
      </c>
      <c r="C89" s="42" t="s">
        <v>77</v>
      </c>
      <c r="D89" s="43">
        <f t="shared" ref="D89:AA89" si="49">$D$9</f>
        <v>1071.42</v>
      </c>
      <c r="E89" s="43">
        <f t="shared" si="49"/>
        <v>1071.42</v>
      </c>
      <c r="F89" s="43">
        <f t="shared" si="49"/>
        <v>1071.42</v>
      </c>
      <c r="G89" s="43">
        <f t="shared" si="49"/>
        <v>1071.42</v>
      </c>
      <c r="H89" s="43">
        <f t="shared" si="49"/>
        <v>1071.42</v>
      </c>
      <c r="I89" s="43">
        <f t="shared" si="49"/>
        <v>1071.42</v>
      </c>
      <c r="J89" s="43">
        <f t="shared" si="49"/>
        <v>1071.42</v>
      </c>
      <c r="K89" s="43">
        <f t="shared" si="49"/>
        <v>1071.42</v>
      </c>
      <c r="L89" s="43">
        <f t="shared" si="49"/>
        <v>1071.42</v>
      </c>
      <c r="M89" s="43">
        <f t="shared" si="49"/>
        <v>1071.42</v>
      </c>
      <c r="N89" s="43">
        <f t="shared" si="49"/>
        <v>1071.42</v>
      </c>
      <c r="O89" s="43">
        <f t="shared" si="49"/>
        <v>1071.42</v>
      </c>
      <c r="P89" s="43">
        <f t="shared" si="49"/>
        <v>1071.42</v>
      </c>
      <c r="Q89" s="43">
        <f t="shared" si="49"/>
        <v>1071.42</v>
      </c>
      <c r="R89" s="43">
        <f t="shared" si="49"/>
        <v>1071.42</v>
      </c>
      <c r="S89" s="43">
        <f t="shared" si="49"/>
        <v>1071.42</v>
      </c>
      <c r="T89" s="43">
        <f t="shared" si="49"/>
        <v>1071.42</v>
      </c>
      <c r="U89" s="43">
        <f t="shared" si="49"/>
        <v>1071.42</v>
      </c>
      <c r="V89" s="43">
        <f t="shared" si="49"/>
        <v>1071.42</v>
      </c>
      <c r="W89" s="43">
        <f t="shared" si="49"/>
        <v>1071.42</v>
      </c>
      <c r="X89" s="43">
        <f t="shared" si="49"/>
        <v>1071.42</v>
      </c>
      <c r="Y89" s="43">
        <f t="shared" si="49"/>
        <v>1071.42</v>
      </c>
      <c r="Z89" s="43">
        <f t="shared" si="49"/>
        <v>1071.42</v>
      </c>
      <c r="AA89" s="43">
        <f t="shared" si="49"/>
        <v>1071.42</v>
      </c>
    </row>
    <row r="90" spans="1:27" ht="12.75" customHeight="1" outlineLevel="1" x14ac:dyDescent="0.2">
      <c r="A90" s="92" t="s">
        <v>1452</v>
      </c>
      <c r="B90" s="62" t="s">
        <v>81</v>
      </c>
      <c r="C90" s="42" t="s">
        <v>77</v>
      </c>
      <c r="D90" s="43">
        <v>4.7699999999999996</v>
      </c>
      <c r="E90" s="43">
        <v>4.7699999999999996</v>
      </c>
      <c r="F90" s="43">
        <v>4.7699999999999996</v>
      </c>
      <c r="G90" s="43">
        <v>4.7699999999999996</v>
      </c>
      <c r="H90" s="43">
        <v>4.7699999999999996</v>
      </c>
      <c r="I90" s="43">
        <v>4.7699999999999996</v>
      </c>
      <c r="J90" s="43">
        <v>4.7699999999999996</v>
      </c>
      <c r="K90" s="43">
        <v>4.7699999999999996</v>
      </c>
      <c r="L90" s="43">
        <v>4.7699999999999996</v>
      </c>
      <c r="M90" s="43">
        <v>4.7699999999999996</v>
      </c>
      <c r="N90" s="43">
        <v>4.7699999999999996</v>
      </c>
      <c r="O90" s="43">
        <v>4.7699999999999996</v>
      </c>
      <c r="P90" s="43">
        <v>4.7699999999999996</v>
      </c>
      <c r="Q90" s="43">
        <v>4.7699999999999996</v>
      </c>
      <c r="R90" s="43">
        <v>4.7699999999999996</v>
      </c>
      <c r="S90" s="43">
        <v>4.7699999999999996</v>
      </c>
      <c r="T90" s="43">
        <v>4.7699999999999996</v>
      </c>
      <c r="U90" s="43">
        <v>4.7699999999999996</v>
      </c>
      <c r="V90" s="43">
        <v>4.7699999999999996</v>
      </c>
      <c r="W90" s="43">
        <v>4.7699999999999996</v>
      </c>
      <c r="X90" s="43">
        <v>4.7699999999999996</v>
      </c>
      <c r="Y90" s="43">
        <v>4.7699999999999996</v>
      </c>
      <c r="Z90" s="43">
        <v>4.7699999999999996</v>
      </c>
      <c r="AA90" s="43">
        <v>4.7699999999999996</v>
      </c>
    </row>
    <row r="91" spans="1:27" ht="12.75" customHeight="1" outlineLevel="1" x14ac:dyDescent="0.2">
      <c r="A91" s="92" t="s">
        <v>1453</v>
      </c>
      <c r="B91" s="62" t="s">
        <v>79</v>
      </c>
      <c r="C91" s="42" t="s">
        <v>77</v>
      </c>
      <c r="D91" s="43">
        <f>$D$11</f>
        <v>330.69</v>
      </c>
      <c r="E91" s="43">
        <f t="shared" ref="E91:AA91" si="50">$D$11</f>
        <v>330.69</v>
      </c>
      <c r="F91" s="43">
        <f t="shared" si="50"/>
        <v>330.69</v>
      </c>
      <c r="G91" s="43">
        <f t="shared" si="50"/>
        <v>330.69</v>
      </c>
      <c r="H91" s="43">
        <f t="shared" si="50"/>
        <v>330.69</v>
      </c>
      <c r="I91" s="43">
        <f t="shared" si="50"/>
        <v>330.69</v>
      </c>
      <c r="J91" s="43">
        <f t="shared" si="50"/>
        <v>330.69</v>
      </c>
      <c r="K91" s="43">
        <f t="shared" si="50"/>
        <v>330.69</v>
      </c>
      <c r="L91" s="43">
        <f t="shared" si="50"/>
        <v>330.69</v>
      </c>
      <c r="M91" s="43">
        <f t="shared" si="50"/>
        <v>330.69</v>
      </c>
      <c r="N91" s="43">
        <f t="shared" si="50"/>
        <v>330.69</v>
      </c>
      <c r="O91" s="43">
        <f t="shared" si="50"/>
        <v>330.69</v>
      </c>
      <c r="P91" s="43">
        <f t="shared" si="50"/>
        <v>330.69</v>
      </c>
      <c r="Q91" s="43">
        <f t="shared" si="50"/>
        <v>330.69</v>
      </c>
      <c r="R91" s="43">
        <f t="shared" si="50"/>
        <v>330.69</v>
      </c>
      <c r="S91" s="43">
        <f t="shared" si="50"/>
        <v>330.69</v>
      </c>
      <c r="T91" s="43">
        <f t="shared" si="50"/>
        <v>330.69</v>
      </c>
      <c r="U91" s="43">
        <f t="shared" si="50"/>
        <v>330.69</v>
      </c>
      <c r="V91" s="43">
        <f t="shared" si="50"/>
        <v>330.69</v>
      </c>
      <c r="W91" s="43">
        <f t="shared" si="50"/>
        <v>330.69</v>
      </c>
      <c r="X91" s="43">
        <f t="shared" si="50"/>
        <v>330.69</v>
      </c>
      <c r="Y91" s="43">
        <f t="shared" si="50"/>
        <v>330.69</v>
      </c>
      <c r="Z91" s="43">
        <f t="shared" si="50"/>
        <v>330.69</v>
      </c>
      <c r="AA91" s="43">
        <f t="shared" si="50"/>
        <v>330.69</v>
      </c>
    </row>
    <row r="92" spans="1:27" ht="12.75" customHeight="1" x14ac:dyDescent="0.2">
      <c r="A92" s="91" t="s">
        <v>1454</v>
      </c>
      <c r="B92" s="27" t="str">
        <f>"18"&amp;"."&amp;$B$728&amp;"."&amp;$B$729</f>
        <v>18.02.2023</v>
      </c>
      <c r="C92" s="83" t="s">
        <v>74</v>
      </c>
      <c r="D92" s="84">
        <f>ROUND(((D93+D94+D96+D95)/1000),5)</f>
        <v>2.9123999999999999</v>
      </c>
      <c r="E92" s="84">
        <f>ROUND(((E93+E94+E96+E95)/1000),5)</f>
        <v>2.6510600000000002</v>
      </c>
      <c r="F92" s="84">
        <f>ROUND(((F93+F94+F96+F95)/1000),5)</f>
        <v>2.6073499999999998</v>
      </c>
      <c r="G92" s="84">
        <f t="shared" ref="G92:AA92" si="51">ROUND(((G93+G94+G96+G95)/1000),5)</f>
        <v>2.5967099999999999</v>
      </c>
      <c r="H92" s="84">
        <f t="shared" si="51"/>
        <v>2.63056</v>
      </c>
      <c r="I92" s="84">
        <f t="shared" si="51"/>
        <v>2.7393900000000002</v>
      </c>
      <c r="J92" s="84">
        <f t="shared" si="51"/>
        <v>2.8606500000000001</v>
      </c>
      <c r="K92" s="84">
        <f t="shared" si="51"/>
        <v>2.98386</v>
      </c>
      <c r="L92" s="84">
        <f t="shared" si="51"/>
        <v>3.05924</v>
      </c>
      <c r="M92" s="84">
        <f t="shared" si="51"/>
        <v>3.12256</v>
      </c>
      <c r="N92" s="84">
        <f t="shared" si="51"/>
        <v>3.1635399999999998</v>
      </c>
      <c r="O92" s="84">
        <f t="shared" si="51"/>
        <v>3.2012399999999999</v>
      </c>
      <c r="P92" s="84">
        <f t="shared" si="51"/>
        <v>3.2301700000000002</v>
      </c>
      <c r="Q92" s="84">
        <f t="shared" si="51"/>
        <v>3.1988400000000001</v>
      </c>
      <c r="R92" s="84">
        <f t="shared" si="51"/>
        <v>3.1840600000000001</v>
      </c>
      <c r="S92" s="84">
        <f t="shared" si="51"/>
        <v>3.18452</v>
      </c>
      <c r="T92" s="84">
        <f t="shared" si="51"/>
        <v>3.16086</v>
      </c>
      <c r="U92" s="84">
        <f t="shared" si="51"/>
        <v>3.1880999999999999</v>
      </c>
      <c r="V92" s="84">
        <f t="shared" si="51"/>
        <v>3.2185000000000001</v>
      </c>
      <c r="W92" s="84">
        <f t="shared" si="51"/>
        <v>3.2010100000000001</v>
      </c>
      <c r="X92" s="84">
        <f t="shared" si="51"/>
        <v>3.2203599999999999</v>
      </c>
      <c r="Y92" s="84">
        <f t="shared" si="51"/>
        <v>3.1644999999999999</v>
      </c>
      <c r="Z92" s="84">
        <f t="shared" si="51"/>
        <v>3.0088400000000002</v>
      </c>
      <c r="AA92" s="84">
        <f t="shared" si="51"/>
        <v>2.9337</v>
      </c>
    </row>
    <row r="93" spans="1:27" ht="12.75" customHeight="1" outlineLevel="1" x14ac:dyDescent="0.2">
      <c r="A93" s="92" t="s">
        <v>1455</v>
      </c>
      <c r="B93" s="62" t="s">
        <v>231</v>
      </c>
      <c r="C93" s="42" t="s">
        <v>77</v>
      </c>
      <c r="D93" s="43">
        <v>1505.52</v>
      </c>
      <c r="E93" s="43">
        <v>1244.18</v>
      </c>
      <c r="F93" s="43">
        <v>1200.47</v>
      </c>
      <c r="G93" s="43">
        <v>1189.83</v>
      </c>
      <c r="H93" s="43">
        <v>1223.68</v>
      </c>
      <c r="I93" s="43">
        <v>1332.51</v>
      </c>
      <c r="J93" s="43">
        <v>1453.77</v>
      </c>
      <c r="K93" s="43">
        <v>1576.98</v>
      </c>
      <c r="L93" s="43">
        <v>1652.36</v>
      </c>
      <c r="M93" s="43">
        <v>1715.68</v>
      </c>
      <c r="N93" s="43">
        <v>1756.66</v>
      </c>
      <c r="O93" s="43">
        <v>1794.36</v>
      </c>
      <c r="P93" s="43">
        <v>1823.29</v>
      </c>
      <c r="Q93" s="43">
        <v>1791.96</v>
      </c>
      <c r="R93" s="43">
        <v>1777.18</v>
      </c>
      <c r="S93" s="43">
        <v>1777.64</v>
      </c>
      <c r="T93" s="43">
        <v>1753.98</v>
      </c>
      <c r="U93" s="43">
        <v>1781.22</v>
      </c>
      <c r="V93" s="43">
        <v>1811.62</v>
      </c>
      <c r="W93" s="43">
        <v>1794.13</v>
      </c>
      <c r="X93" s="43">
        <v>1813.48</v>
      </c>
      <c r="Y93" s="43">
        <v>1757.62</v>
      </c>
      <c r="Z93" s="43">
        <v>1601.96</v>
      </c>
      <c r="AA93" s="43">
        <v>1526.82</v>
      </c>
    </row>
    <row r="94" spans="1:27" ht="12.75" customHeight="1" outlineLevel="1" x14ac:dyDescent="0.2">
      <c r="A94" s="92" t="s">
        <v>1456</v>
      </c>
      <c r="B94" s="62" t="s">
        <v>88</v>
      </c>
      <c r="C94" s="42" t="s">
        <v>77</v>
      </c>
      <c r="D94" s="43">
        <f t="shared" ref="D94:AA94" si="52">$D$9</f>
        <v>1071.42</v>
      </c>
      <c r="E94" s="43">
        <f t="shared" si="52"/>
        <v>1071.42</v>
      </c>
      <c r="F94" s="43">
        <f t="shared" si="52"/>
        <v>1071.42</v>
      </c>
      <c r="G94" s="43">
        <f t="shared" si="52"/>
        <v>1071.42</v>
      </c>
      <c r="H94" s="43">
        <f t="shared" si="52"/>
        <v>1071.42</v>
      </c>
      <c r="I94" s="43">
        <f t="shared" si="52"/>
        <v>1071.42</v>
      </c>
      <c r="J94" s="43">
        <f t="shared" si="52"/>
        <v>1071.42</v>
      </c>
      <c r="K94" s="43">
        <f t="shared" si="52"/>
        <v>1071.42</v>
      </c>
      <c r="L94" s="43">
        <f t="shared" si="52"/>
        <v>1071.42</v>
      </c>
      <c r="M94" s="43">
        <f t="shared" si="52"/>
        <v>1071.42</v>
      </c>
      <c r="N94" s="43">
        <f t="shared" si="52"/>
        <v>1071.42</v>
      </c>
      <c r="O94" s="43">
        <f t="shared" si="52"/>
        <v>1071.42</v>
      </c>
      <c r="P94" s="43">
        <f t="shared" si="52"/>
        <v>1071.42</v>
      </c>
      <c r="Q94" s="43">
        <f t="shared" si="52"/>
        <v>1071.42</v>
      </c>
      <c r="R94" s="43">
        <f t="shared" si="52"/>
        <v>1071.42</v>
      </c>
      <c r="S94" s="43">
        <f t="shared" si="52"/>
        <v>1071.42</v>
      </c>
      <c r="T94" s="43">
        <f t="shared" si="52"/>
        <v>1071.42</v>
      </c>
      <c r="U94" s="43">
        <f t="shared" si="52"/>
        <v>1071.42</v>
      </c>
      <c r="V94" s="43">
        <f t="shared" si="52"/>
        <v>1071.42</v>
      </c>
      <c r="W94" s="43">
        <f t="shared" si="52"/>
        <v>1071.42</v>
      </c>
      <c r="X94" s="43">
        <f t="shared" si="52"/>
        <v>1071.42</v>
      </c>
      <c r="Y94" s="43">
        <f t="shared" si="52"/>
        <v>1071.42</v>
      </c>
      <c r="Z94" s="43">
        <f t="shared" si="52"/>
        <v>1071.42</v>
      </c>
      <c r="AA94" s="43">
        <f t="shared" si="52"/>
        <v>1071.42</v>
      </c>
    </row>
    <row r="95" spans="1:27" ht="12.75" customHeight="1" outlineLevel="1" x14ac:dyDescent="0.2">
      <c r="A95" s="92" t="s">
        <v>1457</v>
      </c>
      <c r="B95" s="62" t="s">
        <v>81</v>
      </c>
      <c r="C95" s="42" t="s">
        <v>77</v>
      </c>
      <c r="D95" s="43">
        <v>4.7699999999999996</v>
      </c>
      <c r="E95" s="43">
        <v>4.7699999999999996</v>
      </c>
      <c r="F95" s="43">
        <v>4.7699999999999996</v>
      </c>
      <c r="G95" s="43">
        <v>4.7699999999999996</v>
      </c>
      <c r="H95" s="43">
        <v>4.7699999999999996</v>
      </c>
      <c r="I95" s="43">
        <v>4.7699999999999996</v>
      </c>
      <c r="J95" s="43">
        <v>4.7699999999999996</v>
      </c>
      <c r="K95" s="43">
        <v>4.7699999999999996</v>
      </c>
      <c r="L95" s="43">
        <v>4.7699999999999996</v>
      </c>
      <c r="M95" s="43">
        <v>4.7699999999999996</v>
      </c>
      <c r="N95" s="43">
        <v>4.7699999999999996</v>
      </c>
      <c r="O95" s="43">
        <v>4.7699999999999996</v>
      </c>
      <c r="P95" s="43">
        <v>4.7699999999999996</v>
      </c>
      <c r="Q95" s="43">
        <v>4.7699999999999996</v>
      </c>
      <c r="R95" s="43">
        <v>4.7699999999999996</v>
      </c>
      <c r="S95" s="43">
        <v>4.7699999999999996</v>
      </c>
      <c r="T95" s="43">
        <v>4.7699999999999996</v>
      </c>
      <c r="U95" s="43">
        <v>4.7699999999999996</v>
      </c>
      <c r="V95" s="43">
        <v>4.7699999999999996</v>
      </c>
      <c r="W95" s="43">
        <v>4.7699999999999996</v>
      </c>
      <c r="X95" s="43">
        <v>4.7699999999999996</v>
      </c>
      <c r="Y95" s="43">
        <v>4.7699999999999996</v>
      </c>
      <c r="Z95" s="43">
        <v>4.7699999999999996</v>
      </c>
      <c r="AA95" s="43">
        <v>4.7699999999999996</v>
      </c>
    </row>
    <row r="96" spans="1:27" ht="12.75" customHeight="1" outlineLevel="1" x14ac:dyDescent="0.2">
      <c r="A96" s="92" t="s">
        <v>1458</v>
      </c>
      <c r="B96" s="62" t="s">
        <v>79</v>
      </c>
      <c r="C96" s="42" t="s">
        <v>77</v>
      </c>
      <c r="D96" s="43">
        <f>$D$11</f>
        <v>330.69</v>
      </c>
      <c r="E96" s="43">
        <f t="shared" ref="E96:AA96" si="53">$D$11</f>
        <v>330.69</v>
      </c>
      <c r="F96" s="43">
        <f t="shared" si="53"/>
        <v>330.69</v>
      </c>
      <c r="G96" s="43">
        <f t="shared" si="53"/>
        <v>330.69</v>
      </c>
      <c r="H96" s="43">
        <f t="shared" si="53"/>
        <v>330.69</v>
      </c>
      <c r="I96" s="43">
        <f t="shared" si="53"/>
        <v>330.69</v>
      </c>
      <c r="J96" s="43">
        <f t="shared" si="53"/>
        <v>330.69</v>
      </c>
      <c r="K96" s="43">
        <f t="shared" si="53"/>
        <v>330.69</v>
      </c>
      <c r="L96" s="43">
        <f t="shared" si="53"/>
        <v>330.69</v>
      </c>
      <c r="M96" s="43">
        <f t="shared" si="53"/>
        <v>330.69</v>
      </c>
      <c r="N96" s="43">
        <f t="shared" si="53"/>
        <v>330.69</v>
      </c>
      <c r="O96" s="43">
        <f t="shared" si="53"/>
        <v>330.69</v>
      </c>
      <c r="P96" s="43">
        <f t="shared" si="53"/>
        <v>330.69</v>
      </c>
      <c r="Q96" s="43">
        <f t="shared" si="53"/>
        <v>330.69</v>
      </c>
      <c r="R96" s="43">
        <f t="shared" si="53"/>
        <v>330.69</v>
      </c>
      <c r="S96" s="43">
        <f t="shared" si="53"/>
        <v>330.69</v>
      </c>
      <c r="T96" s="43">
        <f t="shared" si="53"/>
        <v>330.69</v>
      </c>
      <c r="U96" s="43">
        <f t="shared" si="53"/>
        <v>330.69</v>
      </c>
      <c r="V96" s="43">
        <f t="shared" si="53"/>
        <v>330.69</v>
      </c>
      <c r="W96" s="43">
        <f t="shared" si="53"/>
        <v>330.69</v>
      </c>
      <c r="X96" s="43">
        <f t="shared" si="53"/>
        <v>330.69</v>
      </c>
      <c r="Y96" s="43">
        <f t="shared" si="53"/>
        <v>330.69</v>
      </c>
      <c r="Z96" s="43">
        <f t="shared" si="53"/>
        <v>330.69</v>
      </c>
      <c r="AA96" s="43">
        <f t="shared" si="53"/>
        <v>330.69</v>
      </c>
    </row>
    <row r="97" spans="1:27" ht="12.75" customHeight="1" x14ac:dyDescent="0.2">
      <c r="A97" s="91" t="s">
        <v>1459</v>
      </c>
      <c r="B97" s="27" t="str">
        <f>"19"&amp;"."&amp;$B$728&amp;"."&amp;$B$729</f>
        <v>19.02.2023</v>
      </c>
      <c r="C97" s="83" t="s">
        <v>74</v>
      </c>
      <c r="D97" s="84">
        <f>ROUND(((D98+D99+D101+D100)/1000),5)</f>
        <v>2.6736</v>
      </c>
      <c r="E97" s="84">
        <f>ROUND(((E98+E99+E101+E100)/1000),5)</f>
        <v>2.5898099999999999</v>
      </c>
      <c r="F97" s="84">
        <f>ROUND(((F98+F99+F101+F100)/1000),5)</f>
        <v>2.5497800000000002</v>
      </c>
      <c r="G97" s="84">
        <f t="shared" ref="G97:AA97" si="54">ROUND(((G98+G99+G101+G100)/1000),5)</f>
        <v>2.5303</v>
      </c>
      <c r="H97" s="84">
        <f t="shared" si="54"/>
        <v>2.55376</v>
      </c>
      <c r="I97" s="84">
        <f t="shared" si="54"/>
        <v>2.5870199999999999</v>
      </c>
      <c r="J97" s="84">
        <f t="shared" si="54"/>
        <v>2.5895299999999999</v>
      </c>
      <c r="K97" s="84">
        <f t="shared" si="54"/>
        <v>2.7396500000000001</v>
      </c>
      <c r="L97" s="84">
        <f t="shared" si="54"/>
        <v>2.9638300000000002</v>
      </c>
      <c r="M97" s="84">
        <f t="shared" si="54"/>
        <v>3.0224899999999999</v>
      </c>
      <c r="N97" s="84">
        <f t="shared" si="54"/>
        <v>3.0837599999999998</v>
      </c>
      <c r="O97" s="84">
        <f t="shared" si="54"/>
        <v>3.1472000000000002</v>
      </c>
      <c r="P97" s="84">
        <f t="shared" si="54"/>
        <v>3.1462400000000001</v>
      </c>
      <c r="Q97" s="84">
        <f t="shared" si="54"/>
        <v>3.14385</v>
      </c>
      <c r="R97" s="84">
        <f t="shared" si="54"/>
        <v>3.13924</v>
      </c>
      <c r="S97" s="84">
        <f t="shared" si="54"/>
        <v>3.1235400000000002</v>
      </c>
      <c r="T97" s="84">
        <f t="shared" si="54"/>
        <v>3.10684</v>
      </c>
      <c r="U97" s="84">
        <f t="shared" si="54"/>
        <v>3.1381999999999999</v>
      </c>
      <c r="V97" s="84">
        <f t="shared" si="54"/>
        <v>3.1893799999999999</v>
      </c>
      <c r="W97" s="84">
        <f t="shared" si="54"/>
        <v>3.22071</v>
      </c>
      <c r="X97" s="84">
        <f t="shared" si="54"/>
        <v>3.1798999999999999</v>
      </c>
      <c r="Y97" s="84">
        <f t="shared" si="54"/>
        <v>3.1250399999999998</v>
      </c>
      <c r="Z97" s="84">
        <f t="shared" si="54"/>
        <v>3.0184600000000001</v>
      </c>
      <c r="AA97" s="84">
        <f t="shared" si="54"/>
        <v>2.9369100000000001</v>
      </c>
    </row>
    <row r="98" spans="1:27" ht="12.75" customHeight="1" outlineLevel="1" x14ac:dyDescent="0.2">
      <c r="A98" s="92" t="s">
        <v>1460</v>
      </c>
      <c r="B98" s="62" t="s">
        <v>231</v>
      </c>
      <c r="C98" s="42" t="s">
        <v>77</v>
      </c>
      <c r="D98" s="43">
        <v>1266.72</v>
      </c>
      <c r="E98" s="43">
        <v>1182.93</v>
      </c>
      <c r="F98" s="43">
        <v>1142.9000000000001</v>
      </c>
      <c r="G98" s="43">
        <v>1123.42</v>
      </c>
      <c r="H98" s="43">
        <v>1146.8800000000001</v>
      </c>
      <c r="I98" s="43">
        <v>1180.1400000000001</v>
      </c>
      <c r="J98" s="43">
        <v>1182.6500000000001</v>
      </c>
      <c r="K98" s="43">
        <v>1332.77</v>
      </c>
      <c r="L98" s="43">
        <v>1556.95</v>
      </c>
      <c r="M98" s="43">
        <v>1615.61</v>
      </c>
      <c r="N98" s="43">
        <v>1676.88</v>
      </c>
      <c r="O98" s="43">
        <v>1740.32</v>
      </c>
      <c r="P98" s="43">
        <v>1739.36</v>
      </c>
      <c r="Q98" s="43">
        <v>1736.97</v>
      </c>
      <c r="R98" s="43">
        <v>1732.36</v>
      </c>
      <c r="S98" s="43">
        <v>1716.66</v>
      </c>
      <c r="T98" s="43">
        <v>1699.96</v>
      </c>
      <c r="U98" s="43">
        <v>1731.32</v>
      </c>
      <c r="V98" s="43">
        <v>1782.5</v>
      </c>
      <c r="W98" s="43">
        <v>1813.83</v>
      </c>
      <c r="X98" s="43">
        <v>1773.02</v>
      </c>
      <c r="Y98" s="43">
        <v>1718.16</v>
      </c>
      <c r="Z98" s="43">
        <v>1611.58</v>
      </c>
      <c r="AA98" s="43">
        <v>1530.03</v>
      </c>
    </row>
    <row r="99" spans="1:27" ht="12.75" customHeight="1" outlineLevel="1" x14ac:dyDescent="0.2">
      <c r="A99" s="92" t="s">
        <v>1461</v>
      </c>
      <c r="B99" s="62" t="s">
        <v>88</v>
      </c>
      <c r="C99" s="42" t="s">
        <v>77</v>
      </c>
      <c r="D99" s="43">
        <f t="shared" ref="D99:AA99" si="55">$D$9</f>
        <v>1071.42</v>
      </c>
      <c r="E99" s="43">
        <f t="shared" si="55"/>
        <v>1071.42</v>
      </c>
      <c r="F99" s="43">
        <f t="shared" si="55"/>
        <v>1071.42</v>
      </c>
      <c r="G99" s="43">
        <f t="shared" si="55"/>
        <v>1071.42</v>
      </c>
      <c r="H99" s="43">
        <f t="shared" si="55"/>
        <v>1071.42</v>
      </c>
      <c r="I99" s="43">
        <f t="shared" si="55"/>
        <v>1071.42</v>
      </c>
      <c r="J99" s="43">
        <f t="shared" si="55"/>
        <v>1071.42</v>
      </c>
      <c r="K99" s="43">
        <f t="shared" si="55"/>
        <v>1071.42</v>
      </c>
      <c r="L99" s="43">
        <f t="shared" si="55"/>
        <v>1071.42</v>
      </c>
      <c r="M99" s="43">
        <f t="shared" si="55"/>
        <v>1071.42</v>
      </c>
      <c r="N99" s="43">
        <f t="shared" si="55"/>
        <v>1071.42</v>
      </c>
      <c r="O99" s="43">
        <f t="shared" si="55"/>
        <v>1071.42</v>
      </c>
      <c r="P99" s="43">
        <f t="shared" si="55"/>
        <v>1071.42</v>
      </c>
      <c r="Q99" s="43">
        <f t="shared" si="55"/>
        <v>1071.42</v>
      </c>
      <c r="R99" s="43">
        <f t="shared" si="55"/>
        <v>1071.42</v>
      </c>
      <c r="S99" s="43">
        <f t="shared" si="55"/>
        <v>1071.42</v>
      </c>
      <c r="T99" s="43">
        <f t="shared" si="55"/>
        <v>1071.42</v>
      </c>
      <c r="U99" s="43">
        <f t="shared" si="55"/>
        <v>1071.42</v>
      </c>
      <c r="V99" s="43">
        <f t="shared" si="55"/>
        <v>1071.42</v>
      </c>
      <c r="W99" s="43">
        <f t="shared" si="55"/>
        <v>1071.42</v>
      </c>
      <c r="X99" s="43">
        <f t="shared" si="55"/>
        <v>1071.42</v>
      </c>
      <c r="Y99" s="43">
        <f t="shared" si="55"/>
        <v>1071.42</v>
      </c>
      <c r="Z99" s="43">
        <f t="shared" si="55"/>
        <v>1071.42</v>
      </c>
      <c r="AA99" s="43">
        <f t="shared" si="55"/>
        <v>1071.42</v>
      </c>
    </row>
    <row r="100" spans="1:27" ht="12.75" customHeight="1" outlineLevel="1" x14ac:dyDescent="0.2">
      <c r="A100" s="92" t="s">
        <v>1462</v>
      </c>
      <c r="B100" s="62" t="s">
        <v>81</v>
      </c>
      <c r="C100" s="42" t="s">
        <v>77</v>
      </c>
      <c r="D100" s="43">
        <v>4.7699999999999996</v>
      </c>
      <c r="E100" s="43">
        <v>4.7699999999999996</v>
      </c>
      <c r="F100" s="43">
        <v>4.7699999999999996</v>
      </c>
      <c r="G100" s="43">
        <v>4.7699999999999996</v>
      </c>
      <c r="H100" s="43">
        <v>4.7699999999999996</v>
      </c>
      <c r="I100" s="43">
        <v>4.7699999999999996</v>
      </c>
      <c r="J100" s="43">
        <v>4.7699999999999996</v>
      </c>
      <c r="K100" s="43">
        <v>4.7699999999999996</v>
      </c>
      <c r="L100" s="43">
        <v>4.7699999999999996</v>
      </c>
      <c r="M100" s="43">
        <v>4.7699999999999996</v>
      </c>
      <c r="N100" s="43">
        <v>4.7699999999999996</v>
      </c>
      <c r="O100" s="43">
        <v>4.7699999999999996</v>
      </c>
      <c r="P100" s="43">
        <v>4.7699999999999996</v>
      </c>
      <c r="Q100" s="43">
        <v>4.7699999999999996</v>
      </c>
      <c r="R100" s="43">
        <v>4.7699999999999996</v>
      </c>
      <c r="S100" s="43">
        <v>4.7699999999999996</v>
      </c>
      <c r="T100" s="43">
        <v>4.7699999999999996</v>
      </c>
      <c r="U100" s="43">
        <v>4.7699999999999996</v>
      </c>
      <c r="V100" s="43">
        <v>4.7699999999999996</v>
      </c>
      <c r="W100" s="43">
        <v>4.7699999999999996</v>
      </c>
      <c r="X100" s="43">
        <v>4.7699999999999996</v>
      </c>
      <c r="Y100" s="43">
        <v>4.7699999999999996</v>
      </c>
      <c r="Z100" s="43">
        <v>4.7699999999999996</v>
      </c>
      <c r="AA100" s="43">
        <v>4.7699999999999996</v>
      </c>
    </row>
    <row r="101" spans="1:27" ht="12.75" customHeight="1" outlineLevel="1" x14ac:dyDescent="0.2">
      <c r="A101" s="92" t="s">
        <v>1463</v>
      </c>
      <c r="B101" s="62" t="s">
        <v>79</v>
      </c>
      <c r="C101" s="42" t="s">
        <v>77</v>
      </c>
      <c r="D101" s="43">
        <f>$D$11</f>
        <v>330.69</v>
      </c>
      <c r="E101" s="43">
        <f t="shared" ref="E101:AA101" si="56">$D$11</f>
        <v>330.69</v>
      </c>
      <c r="F101" s="43">
        <f t="shared" si="56"/>
        <v>330.69</v>
      </c>
      <c r="G101" s="43">
        <f t="shared" si="56"/>
        <v>330.69</v>
      </c>
      <c r="H101" s="43">
        <f t="shared" si="56"/>
        <v>330.69</v>
      </c>
      <c r="I101" s="43">
        <f t="shared" si="56"/>
        <v>330.69</v>
      </c>
      <c r="J101" s="43">
        <f t="shared" si="56"/>
        <v>330.69</v>
      </c>
      <c r="K101" s="43">
        <f t="shared" si="56"/>
        <v>330.69</v>
      </c>
      <c r="L101" s="43">
        <f t="shared" si="56"/>
        <v>330.69</v>
      </c>
      <c r="M101" s="43">
        <f t="shared" si="56"/>
        <v>330.69</v>
      </c>
      <c r="N101" s="43">
        <f t="shared" si="56"/>
        <v>330.69</v>
      </c>
      <c r="O101" s="43">
        <f t="shared" si="56"/>
        <v>330.69</v>
      </c>
      <c r="P101" s="43">
        <f t="shared" si="56"/>
        <v>330.69</v>
      </c>
      <c r="Q101" s="43">
        <f t="shared" si="56"/>
        <v>330.69</v>
      </c>
      <c r="R101" s="43">
        <f t="shared" si="56"/>
        <v>330.69</v>
      </c>
      <c r="S101" s="43">
        <f t="shared" si="56"/>
        <v>330.69</v>
      </c>
      <c r="T101" s="43">
        <f t="shared" si="56"/>
        <v>330.69</v>
      </c>
      <c r="U101" s="43">
        <f t="shared" si="56"/>
        <v>330.69</v>
      </c>
      <c r="V101" s="43">
        <f t="shared" si="56"/>
        <v>330.69</v>
      </c>
      <c r="W101" s="43">
        <f t="shared" si="56"/>
        <v>330.69</v>
      </c>
      <c r="X101" s="43">
        <f t="shared" si="56"/>
        <v>330.69</v>
      </c>
      <c r="Y101" s="43">
        <f t="shared" si="56"/>
        <v>330.69</v>
      </c>
      <c r="Z101" s="43">
        <f t="shared" si="56"/>
        <v>330.69</v>
      </c>
      <c r="AA101" s="43">
        <f t="shared" si="56"/>
        <v>330.69</v>
      </c>
    </row>
    <row r="102" spans="1:27" ht="12.75" customHeight="1" x14ac:dyDescent="0.2">
      <c r="A102" s="91" t="s">
        <v>1464</v>
      </c>
      <c r="B102" s="27" t="str">
        <f>"20"&amp;"."&amp;$B$728&amp;"."&amp;$B$729</f>
        <v>20.02.2023</v>
      </c>
      <c r="C102" s="83" t="s">
        <v>74</v>
      </c>
      <c r="D102" s="84">
        <f>ROUND(((D103+D104+D106+D105)/1000),5)</f>
        <v>2.6435900000000001</v>
      </c>
      <c r="E102" s="84">
        <f>ROUND(((E103+E104+E106+E105)/1000),5)</f>
        <v>2.5868600000000002</v>
      </c>
      <c r="F102" s="84">
        <f>ROUND(((F103+F104+F106+F105)/1000),5)</f>
        <v>2.5379499999999999</v>
      </c>
      <c r="G102" s="84">
        <f t="shared" ref="G102:AA102" si="57">ROUND(((G103+G104+G106+G105)/1000),5)</f>
        <v>2.5371199999999998</v>
      </c>
      <c r="H102" s="84">
        <f t="shared" si="57"/>
        <v>2.6096499999999998</v>
      </c>
      <c r="I102" s="84">
        <f t="shared" si="57"/>
        <v>2.7463600000000001</v>
      </c>
      <c r="J102" s="84">
        <f t="shared" si="57"/>
        <v>2.9230499999999999</v>
      </c>
      <c r="K102" s="84">
        <f t="shared" si="57"/>
        <v>3.0676600000000001</v>
      </c>
      <c r="L102" s="84">
        <f t="shared" si="57"/>
        <v>3.2117599999999999</v>
      </c>
      <c r="M102" s="84">
        <f t="shared" si="57"/>
        <v>3.23691</v>
      </c>
      <c r="N102" s="84">
        <f t="shared" si="57"/>
        <v>3.27616</v>
      </c>
      <c r="O102" s="84">
        <f t="shared" si="57"/>
        <v>3.3080599999999998</v>
      </c>
      <c r="P102" s="84">
        <f t="shared" si="57"/>
        <v>3.2580200000000001</v>
      </c>
      <c r="Q102" s="84">
        <f t="shared" si="57"/>
        <v>3.22411</v>
      </c>
      <c r="R102" s="84">
        <f t="shared" si="57"/>
        <v>3.2223000000000002</v>
      </c>
      <c r="S102" s="84">
        <f t="shared" si="57"/>
        <v>3.2225999999999999</v>
      </c>
      <c r="T102" s="84">
        <f t="shared" si="57"/>
        <v>3.1845300000000001</v>
      </c>
      <c r="U102" s="84">
        <f t="shared" si="57"/>
        <v>3.2062499999999998</v>
      </c>
      <c r="V102" s="84">
        <f t="shared" si="57"/>
        <v>3.2436799999999999</v>
      </c>
      <c r="W102" s="84">
        <f t="shared" si="57"/>
        <v>3.2337600000000002</v>
      </c>
      <c r="X102" s="84">
        <f t="shared" si="57"/>
        <v>3.1876899999999999</v>
      </c>
      <c r="Y102" s="84">
        <f t="shared" si="57"/>
        <v>3.1027</v>
      </c>
      <c r="Z102" s="84">
        <f t="shared" si="57"/>
        <v>2.9398200000000001</v>
      </c>
      <c r="AA102" s="84">
        <f t="shared" si="57"/>
        <v>2.6737199999999999</v>
      </c>
    </row>
    <row r="103" spans="1:27" ht="12.75" customHeight="1" outlineLevel="1" x14ac:dyDescent="0.2">
      <c r="A103" s="92" t="s">
        <v>1465</v>
      </c>
      <c r="B103" s="62" t="s">
        <v>231</v>
      </c>
      <c r="C103" s="42" t="s">
        <v>77</v>
      </c>
      <c r="D103" s="43">
        <v>1236.71</v>
      </c>
      <c r="E103" s="43">
        <v>1179.98</v>
      </c>
      <c r="F103" s="43">
        <v>1131.07</v>
      </c>
      <c r="G103" s="43">
        <v>1130.24</v>
      </c>
      <c r="H103" s="43">
        <v>1202.77</v>
      </c>
      <c r="I103" s="43">
        <v>1339.48</v>
      </c>
      <c r="J103" s="43">
        <v>1516.17</v>
      </c>
      <c r="K103" s="43">
        <v>1660.78</v>
      </c>
      <c r="L103" s="43">
        <v>1804.88</v>
      </c>
      <c r="M103" s="43">
        <v>1830.03</v>
      </c>
      <c r="N103" s="43">
        <v>1869.28</v>
      </c>
      <c r="O103" s="43">
        <v>1901.18</v>
      </c>
      <c r="P103" s="43">
        <v>1851.14</v>
      </c>
      <c r="Q103" s="43">
        <v>1817.23</v>
      </c>
      <c r="R103" s="43">
        <v>1815.42</v>
      </c>
      <c r="S103" s="43">
        <v>1815.72</v>
      </c>
      <c r="T103" s="43">
        <v>1777.65</v>
      </c>
      <c r="U103" s="43">
        <v>1799.37</v>
      </c>
      <c r="V103" s="43">
        <v>1836.8</v>
      </c>
      <c r="W103" s="43">
        <v>1826.88</v>
      </c>
      <c r="X103" s="43">
        <v>1780.81</v>
      </c>
      <c r="Y103" s="43">
        <v>1695.82</v>
      </c>
      <c r="Z103" s="43">
        <v>1532.94</v>
      </c>
      <c r="AA103" s="43">
        <v>1266.8399999999999</v>
      </c>
    </row>
    <row r="104" spans="1:27" ht="12.75" customHeight="1" outlineLevel="1" x14ac:dyDescent="0.2">
      <c r="A104" s="92" t="s">
        <v>1466</v>
      </c>
      <c r="B104" s="62" t="s">
        <v>88</v>
      </c>
      <c r="C104" s="42" t="s">
        <v>77</v>
      </c>
      <c r="D104" s="43">
        <f t="shared" ref="D104:AA104" si="58">$D$9</f>
        <v>1071.42</v>
      </c>
      <c r="E104" s="43">
        <f t="shared" si="58"/>
        <v>1071.42</v>
      </c>
      <c r="F104" s="43">
        <f t="shared" si="58"/>
        <v>1071.42</v>
      </c>
      <c r="G104" s="43">
        <f t="shared" si="58"/>
        <v>1071.42</v>
      </c>
      <c r="H104" s="43">
        <f t="shared" si="58"/>
        <v>1071.42</v>
      </c>
      <c r="I104" s="43">
        <f t="shared" si="58"/>
        <v>1071.42</v>
      </c>
      <c r="J104" s="43">
        <f t="shared" si="58"/>
        <v>1071.42</v>
      </c>
      <c r="K104" s="43">
        <f t="shared" si="58"/>
        <v>1071.42</v>
      </c>
      <c r="L104" s="43">
        <f t="shared" si="58"/>
        <v>1071.42</v>
      </c>
      <c r="M104" s="43">
        <f t="shared" si="58"/>
        <v>1071.42</v>
      </c>
      <c r="N104" s="43">
        <f t="shared" si="58"/>
        <v>1071.42</v>
      </c>
      <c r="O104" s="43">
        <f t="shared" si="58"/>
        <v>1071.42</v>
      </c>
      <c r="P104" s="43">
        <f t="shared" si="58"/>
        <v>1071.42</v>
      </c>
      <c r="Q104" s="43">
        <f t="shared" si="58"/>
        <v>1071.42</v>
      </c>
      <c r="R104" s="43">
        <f t="shared" si="58"/>
        <v>1071.42</v>
      </c>
      <c r="S104" s="43">
        <f t="shared" si="58"/>
        <v>1071.42</v>
      </c>
      <c r="T104" s="43">
        <f t="shared" si="58"/>
        <v>1071.42</v>
      </c>
      <c r="U104" s="43">
        <f t="shared" si="58"/>
        <v>1071.42</v>
      </c>
      <c r="V104" s="43">
        <f t="shared" si="58"/>
        <v>1071.42</v>
      </c>
      <c r="W104" s="43">
        <f t="shared" si="58"/>
        <v>1071.42</v>
      </c>
      <c r="X104" s="43">
        <f t="shared" si="58"/>
        <v>1071.42</v>
      </c>
      <c r="Y104" s="43">
        <f t="shared" si="58"/>
        <v>1071.42</v>
      </c>
      <c r="Z104" s="43">
        <f t="shared" si="58"/>
        <v>1071.42</v>
      </c>
      <c r="AA104" s="43">
        <f t="shared" si="58"/>
        <v>1071.42</v>
      </c>
    </row>
    <row r="105" spans="1:27" ht="12.75" customHeight="1" outlineLevel="1" x14ac:dyDescent="0.2">
      <c r="A105" s="92" t="s">
        <v>1467</v>
      </c>
      <c r="B105" s="62" t="s">
        <v>81</v>
      </c>
      <c r="C105" s="42" t="s">
        <v>77</v>
      </c>
      <c r="D105" s="43">
        <v>4.7699999999999996</v>
      </c>
      <c r="E105" s="43">
        <v>4.7699999999999996</v>
      </c>
      <c r="F105" s="43">
        <v>4.7699999999999996</v>
      </c>
      <c r="G105" s="43">
        <v>4.7699999999999996</v>
      </c>
      <c r="H105" s="43">
        <v>4.7699999999999996</v>
      </c>
      <c r="I105" s="43">
        <v>4.7699999999999996</v>
      </c>
      <c r="J105" s="43">
        <v>4.7699999999999996</v>
      </c>
      <c r="K105" s="43">
        <v>4.7699999999999996</v>
      </c>
      <c r="L105" s="43">
        <v>4.7699999999999996</v>
      </c>
      <c r="M105" s="43">
        <v>4.7699999999999996</v>
      </c>
      <c r="N105" s="43">
        <v>4.7699999999999996</v>
      </c>
      <c r="O105" s="43">
        <v>4.7699999999999996</v>
      </c>
      <c r="P105" s="43">
        <v>4.7699999999999996</v>
      </c>
      <c r="Q105" s="43">
        <v>4.7699999999999996</v>
      </c>
      <c r="R105" s="43">
        <v>4.7699999999999996</v>
      </c>
      <c r="S105" s="43">
        <v>4.7699999999999996</v>
      </c>
      <c r="T105" s="43">
        <v>4.7699999999999996</v>
      </c>
      <c r="U105" s="43">
        <v>4.7699999999999996</v>
      </c>
      <c r="V105" s="43">
        <v>4.7699999999999996</v>
      </c>
      <c r="W105" s="43">
        <v>4.7699999999999996</v>
      </c>
      <c r="X105" s="43">
        <v>4.7699999999999996</v>
      </c>
      <c r="Y105" s="43">
        <v>4.7699999999999996</v>
      </c>
      <c r="Z105" s="43">
        <v>4.7699999999999996</v>
      </c>
      <c r="AA105" s="43">
        <v>4.7699999999999996</v>
      </c>
    </row>
    <row r="106" spans="1:27" ht="12.75" customHeight="1" outlineLevel="1" x14ac:dyDescent="0.2">
      <c r="A106" s="92" t="s">
        <v>1468</v>
      </c>
      <c r="B106" s="62" t="s">
        <v>79</v>
      </c>
      <c r="C106" s="42" t="s">
        <v>77</v>
      </c>
      <c r="D106" s="43">
        <f>$D$11</f>
        <v>330.69</v>
      </c>
      <c r="E106" s="43">
        <f t="shared" ref="E106:AA106" si="59">$D$11</f>
        <v>330.69</v>
      </c>
      <c r="F106" s="43">
        <f t="shared" si="59"/>
        <v>330.69</v>
      </c>
      <c r="G106" s="43">
        <f t="shared" si="59"/>
        <v>330.69</v>
      </c>
      <c r="H106" s="43">
        <f t="shared" si="59"/>
        <v>330.69</v>
      </c>
      <c r="I106" s="43">
        <f t="shared" si="59"/>
        <v>330.69</v>
      </c>
      <c r="J106" s="43">
        <f t="shared" si="59"/>
        <v>330.69</v>
      </c>
      <c r="K106" s="43">
        <f t="shared" si="59"/>
        <v>330.69</v>
      </c>
      <c r="L106" s="43">
        <f t="shared" si="59"/>
        <v>330.69</v>
      </c>
      <c r="M106" s="43">
        <f t="shared" si="59"/>
        <v>330.69</v>
      </c>
      <c r="N106" s="43">
        <f t="shared" si="59"/>
        <v>330.69</v>
      </c>
      <c r="O106" s="43">
        <f t="shared" si="59"/>
        <v>330.69</v>
      </c>
      <c r="P106" s="43">
        <f t="shared" si="59"/>
        <v>330.69</v>
      </c>
      <c r="Q106" s="43">
        <f t="shared" si="59"/>
        <v>330.69</v>
      </c>
      <c r="R106" s="43">
        <f t="shared" si="59"/>
        <v>330.69</v>
      </c>
      <c r="S106" s="43">
        <f t="shared" si="59"/>
        <v>330.69</v>
      </c>
      <c r="T106" s="43">
        <f t="shared" si="59"/>
        <v>330.69</v>
      </c>
      <c r="U106" s="43">
        <f t="shared" si="59"/>
        <v>330.69</v>
      </c>
      <c r="V106" s="43">
        <f t="shared" si="59"/>
        <v>330.69</v>
      </c>
      <c r="W106" s="43">
        <f t="shared" si="59"/>
        <v>330.69</v>
      </c>
      <c r="X106" s="43">
        <f t="shared" si="59"/>
        <v>330.69</v>
      </c>
      <c r="Y106" s="43">
        <f t="shared" si="59"/>
        <v>330.69</v>
      </c>
      <c r="Z106" s="43">
        <f t="shared" si="59"/>
        <v>330.69</v>
      </c>
      <c r="AA106" s="43">
        <f t="shared" si="59"/>
        <v>330.69</v>
      </c>
    </row>
    <row r="107" spans="1:27" ht="12.75" customHeight="1" x14ac:dyDescent="0.2">
      <c r="A107" s="91" t="s">
        <v>1469</v>
      </c>
      <c r="B107" s="27" t="str">
        <f>"21"&amp;"."&amp;$B$728&amp;"."&amp;$B$729</f>
        <v>21.02.2023</v>
      </c>
      <c r="C107" s="83" t="s">
        <v>74</v>
      </c>
      <c r="D107" s="84">
        <f>ROUND(((D108+D109+D111+D110)/1000),5)</f>
        <v>2.5692200000000001</v>
      </c>
      <c r="E107" s="84">
        <f>ROUND(((E108+E109+E111+E110)/1000),5)</f>
        <v>2.4871400000000001</v>
      </c>
      <c r="F107" s="84">
        <f>ROUND(((F108+F109+F111+F110)/1000),5)</f>
        <v>2.4696199999999999</v>
      </c>
      <c r="G107" s="84">
        <f t="shared" ref="G107:AA107" si="60">ROUND(((G108+G109+G111+G110)/1000),5)</f>
        <v>2.47011</v>
      </c>
      <c r="H107" s="84">
        <f t="shared" si="60"/>
        <v>2.4935399999999999</v>
      </c>
      <c r="I107" s="84">
        <f t="shared" si="60"/>
        <v>2.6109800000000001</v>
      </c>
      <c r="J107" s="84">
        <f t="shared" si="60"/>
        <v>2.8649399999999998</v>
      </c>
      <c r="K107" s="84">
        <f t="shared" si="60"/>
        <v>3.02075</v>
      </c>
      <c r="L107" s="84">
        <f t="shared" si="60"/>
        <v>3.1272500000000001</v>
      </c>
      <c r="M107" s="84">
        <f t="shared" si="60"/>
        <v>3.1728100000000001</v>
      </c>
      <c r="N107" s="84">
        <f t="shared" si="60"/>
        <v>3.1890200000000002</v>
      </c>
      <c r="O107" s="84">
        <f t="shared" si="60"/>
        <v>3.26302</v>
      </c>
      <c r="P107" s="84">
        <f t="shared" si="60"/>
        <v>3.2076500000000001</v>
      </c>
      <c r="Q107" s="84">
        <f t="shared" si="60"/>
        <v>3.19442</v>
      </c>
      <c r="R107" s="84">
        <f t="shared" si="60"/>
        <v>3.2573699999999999</v>
      </c>
      <c r="S107" s="84">
        <f t="shared" si="60"/>
        <v>3.16255</v>
      </c>
      <c r="T107" s="84">
        <f t="shared" si="60"/>
        <v>3.1208499999999999</v>
      </c>
      <c r="U107" s="84">
        <f t="shared" si="60"/>
        <v>3.1368900000000002</v>
      </c>
      <c r="V107" s="84">
        <f t="shared" si="60"/>
        <v>3.1793999999999998</v>
      </c>
      <c r="W107" s="84">
        <f t="shared" si="60"/>
        <v>3.20105</v>
      </c>
      <c r="X107" s="84">
        <f t="shared" si="60"/>
        <v>3.1465700000000001</v>
      </c>
      <c r="Y107" s="84">
        <f t="shared" si="60"/>
        <v>3.0990199999999999</v>
      </c>
      <c r="Z107" s="84">
        <f t="shared" si="60"/>
        <v>2.9477799999999998</v>
      </c>
      <c r="AA107" s="84">
        <f t="shared" si="60"/>
        <v>2.7033999999999998</v>
      </c>
    </row>
    <row r="108" spans="1:27" ht="12.75" customHeight="1" outlineLevel="1" x14ac:dyDescent="0.2">
      <c r="A108" s="92" t="s">
        <v>1470</v>
      </c>
      <c r="B108" s="62" t="s">
        <v>231</v>
      </c>
      <c r="C108" s="42" t="s">
        <v>77</v>
      </c>
      <c r="D108" s="43">
        <v>1162.3399999999999</v>
      </c>
      <c r="E108" s="43">
        <v>1080.26</v>
      </c>
      <c r="F108" s="43">
        <v>1062.74</v>
      </c>
      <c r="G108" s="43">
        <v>1063.23</v>
      </c>
      <c r="H108" s="43">
        <v>1086.6600000000001</v>
      </c>
      <c r="I108" s="43">
        <v>1204.0999999999999</v>
      </c>
      <c r="J108" s="43">
        <v>1458.06</v>
      </c>
      <c r="K108" s="43">
        <v>1613.87</v>
      </c>
      <c r="L108" s="43">
        <v>1720.37</v>
      </c>
      <c r="M108" s="43">
        <v>1765.93</v>
      </c>
      <c r="N108" s="43">
        <v>1782.14</v>
      </c>
      <c r="O108" s="43">
        <v>1856.14</v>
      </c>
      <c r="P108" s="43">
        <v>1800.77</v>
      </c>
      <c r="Q108" s="43">
        <v>1787.54</v>
      </c>
      <c r="R108" s="43">
        <v>1850.49</v>
      </c>
      <c r="S108" s="43">
        <v>1755.67</v>
      </c>
      <c r="T108" s="43">
        <v>1713.97</v>
      </c>
      <c r="U108" s="43">
        <v>1730.01</v>
      </c>
      <c r="V108" s="43">
        <v>1772.52</v>
      </c>
      <c r="W108" s="43">
        <v>1794.17</v>
      </c>
      <c r="X108" s="43">
        <v>1739.69</v>
      </c>
      <c r="Y108" s="43">
        <v>1692.14</v>
      </c>
      <c r="Z108" s="43">
        <v>1540.9</v>
      </c>
      <c r="AA108" s="43">
        <v>1296.52</v>
      </c>
    </row>
    <row r="109" spans="1:27" ht="12.75" customHeight="1" outlineLevel="1" x14ac:dyDescent="0.2">
      <c r="A109" s="92" t="s">
        <v>1471</v>
      </c>
      <c r="B109" s="62" t="s">
        <v>88</v>
      </c>
      <c r="C109" s="42" t="s">
        <v>77</v>
      </c>
      <c r="D109" s="43">
        <f t="shared" ref="D109:AA109" si="61">$D$9</f>
        <v>1071.42</v>
      </c>
      <c r="E109" s="43">
        <f t="shared" si="61"/>
        <v>1071.42</v>
      </c>
      <c r="F109" s="43">
        <f t="shared" si="61"/>
        <v>1071.42</v>
      </c>
      <c r="G109" s="43">
        <f t="shared" si="61"/>
        <v>1071.42</v>
      </c>
      <c r="H109" s="43">
        <f t="shared" si="61"/>
        <v>1071.42</v>
      </c>
      <c r="I109" s="43">
        <f t="shared" si="61"/>
        <v>1071.42</v>
      </c>
      <c r="J109" s="43">
        <f t="shared" si="61"/>
        <v>1071.42</v>
      </c>
      <c r="K109" s="43">
        <f t="shared" si="61"/>
        <v>1071.42</v>
      </c>
      <c r="L109" s="43">
        <f t="shared" si="61"/>
        <v>1071.42</v>
      </c>
      <c r="M109" s="43">
        <f t="shared" si="61"/>
        <v>1071.42</v>
      </c>
      <c r="N109" s="43">
        <f t="shared" si="61"/>
        <v>1071.42</v>
      </c>
      <c r="O109" s="43">
        <f t="shared" si="61"/>
        <v>1071.42</v>
      </c>
      <c r="P109" s="43">
        <f t="shared" si="61"/>
        <v>1071.42</v>
      </c>
      <c r="Q109" s="43">
        <f t="shared" si="61"/>
        <v>1071.42</v>
      </c>
      <c r="R109" s="43">
        <f t="shared" si="61"/>
        <v>1071.42</v>
      </c>
      <c r="S109" s="43">
        <f t="shared" si="61"/>
        <v>1071.42</v>
      </c>
      <c r="T109" s="43">
        <f t="shared" si="61"/>
        <v>1071.42</v>
      </c>
      <c r="U109" s="43">
        <f t="shared" si="61"/>
        <v>1071.42</v>
      </c>
      <c r="V109" s="43">
        <f t="shared" si="61"/>
        <v>1071.42</v>
      </c>
      <c r="W109" s="43">
        <f t="shared" si="61"/>
        <v>1071.42</v>
      </c>
      <c r="X109" s="43">
        <f t="shared" si="61"/>
        <v>1071.42</v>
      </c>
      <c r="Y109" s="43">
        <f t="shared" si="61"/>
        <v>1071.42</v>
      </c>
      <c r="Z109" s="43">
        <f t="shared" si="61"/>
        <v>1071.42</v>
      </c>
      <c r="AA109" s="43">
        <f t="shared" si="61"/>
        <v>1071.42</v>
      </c>
    </row>
    <row r="110" spans="1:27" ht="12.75" customHeight="1" outlineLevel="1" x14ac:dyDescent="0.2">
      <c r="A110" s="92" t="s">
        <v>1472</v>
      </c>
      <c r="B110" s="62" t="s">
        <v>81</v>
      </c>
      <c r="C110" s="42" t="s">
        <v>77</v>
      </c>
      <c r="D110" s="43">
        <v>4.7699999999999996</v>
      </c>
      <c r="E110" s="43">
        <v>4.7699999999999996</v>
      </c>
      <c r="F110" s="43">
        <v>4.7699999999999996</v>
      </c>
      <c r="G110" s="43">
        <v>4.7699999999999996</v>
      </c>
      <c r="H110" s="43">
        <v>4.7699999999999996</v>
      </c>
      <c r="I110" s="43">
        <v>4.7699999999999996</v>
      </c>
      <c r="J110" s="43">
        <v>4.7699999999999996</v>
      </c>
      <c r="K110" s="43">
        <v>4.7699999999999996</v>
      </c>
      <c r="L110" s="43">
        <v>4.7699999999999996</v>
      </c>
      <c r="M110" s="43">
        <v>4.7699999999999996</v>
      </c>
      <c r="N110" s="43">
        <v>4.7699999999999996</v>
      </c>
      <c r="O110" s="43">
        <v>4.7699999999999996</v>
      </c>
      <c r="P110" s="43">
        <v>4.7699999999999996</v>
      </c>
      <c r="Q110" s="43">
        <v>4.7699999999999996</v>
      </c>
      <c r="R110" s="43">
        <v>4.7699999999999996</v>
      </c>
      <c r="S110" s="43">
        <v>4.7699999999999996</v>
      </c>
      <c r="T110" s="43">
        <v>4.7699999999999996</v>
      </c>
      <c r="U110" s="43">
        <v>4.7699999999999996</v>
      </c>
      <c r="V110" s="43">
        <v>4.7699999999999996</v>
      </c>
      <c r="W110" s="43">
        <v>4.7699999999999996</v>
      </c>
      <c r="X110" s="43">
        <v>4.7699999999999996</v>
      </c>
      <c r="Y110" s="43">
        <v>4.7699999999999996</v>
      </c>
      <c r="Z110" s="43">
        <v>4.7699999999999996</v>
      </c>
      <c r="AA110" s="43">
        <v>4.7699999999999996</v>
      </c>
    </row>
    <row r="111" spans="1:27" ht="12.75" customHeight="1" outlineLevel="1" x14ac:dyDescent="0.2">
      <c r="A111" s="92" t="s">
        <v>1473</v>
      </c>
      <c r="B111" s="62" t="s">
        <v>79</v>
      </c>
      <c r="C111" s="42" t="s">
        <v>77</v>
      </c>
      <c r="D111" s="43">
        <f>$D$11</f>
        <v>330.69</v>
      </c>
      <c r="E111" s="43">
        <f t="shared" ref="E111:AA111" si="62">$D$11</f>
        <v>330.69</v>
      </c>
      <c r="F111" s="43">
        <f t="shared" si="62"/>
        <v>330.69</v>
      </c>
      <c r="G111" s="43">
        <f t="shared" si="62"/>
        <v>330.69</v>
      </c>
      <c r="H111" s="43">
        <f t="shared" si="62"/>
        <v>330.69</v>
      </c>
      <c r="I111" s="43">
        <f t="shared" si="62"/>
        <v>330.69</v>
      </c>
      <c r="J111" s="43">
        <f t="shared" si="62"/>
        <v>330.69</v>
      </c>
      <c r="K111" s="43">
        <f t="shared" si="62"/>
        <v>330.69</v>
      </c>
      <c r="L111" s="43">
        <f t="shared" si="62"/>
        <v>330.69</v>
      </c>
      <c r="M111" s="43">
        <f t="shared" si="62"/>
        <v>330.69</v>
      </c>
      <c r="N111" s="43">
        <f t="shared" si="62"/>
        <v>330.69</v>
      </c>
      <c r="O111" s="43">
        <f t="shared" si="62"/>
        <v>330.69</v>
      </c>
      <c r="P111" s="43">
        <f t="shared" si="62"/>
        <v>330.69</v>
      </c>
      <c r="Q111" s="43">
        <f t="shared" si="62"/>
        <v>330.69</v>
      </c>
      <c r="R111" s="43">
        <f t="shared" si="62"/>
        <v>330.69</v>
      </c>
      <c r="S111" s="43">
        <f t="shared" si="62"/>
        <v>330.69</v>
      </c>
      <c r="T111" s="43">
        <f t="shared" si="62"/>
        <v>330.69</v>
      </c>
      <c r="U111" s="43">
        <f t="shared" si="62"/>
        <v>330.69</v>
      </c>
      <c r="V111" s="43">
        <f t="shared" si="62"/>
        <v>330.69</v>
      </c>
      <c r="W111" s="43">
        <f t="shared" si="62"/>
        <v>330.69</v>
      </c>
      <c r="X111" s="43">
        <f t="shared" si="62"/>
        <v>330.69</v>
      </c>
      <c r="Y111" s="43">
        <f t="shared" si="62"/>
        <v>330.69</v>
      </c>
      <c r="Z111" s="43">
        <f t="shared" si="62"/>
        <v>330.69</v>
      </c>
      <c r="AA111" s="43">
        <f t="shared" si="62"/>
        <v>330.69</v>
      </c>
    </row>
    <row r="112" spans="1:27" ht="12.75" customHeight="1" x14ac:dyDescent="0.2">
      <c r="A112" s="91" t="s">
        <v>1474</v>
      </c>
      <c r="B112" s="27" t="str">
        <f>"22"&amp;"."&amp;$B$728&amp;"."&amp;$B$729</f>
        <v>22.02.2023</v>
      </c>
      <c r="C112" s="83" t="s">
        <v>74</v>
      </c>
      <c r="D112" s="84">
        <f>ROUND(((D113+D114+D116+D115)/1000),5)</f>
        <v>2.5889500000000001</v>
      </c>
      <c r="E112" s="84">
        <f>ROUND(((E113+E114+E116+E115)/1000),5)</f>
        <v>2.4903200000000001</v>
      </c>
      <c r="F112" s="84">
        <f>ROUND(((F113+F114+F116+F115)/1000),5)</f>
        <v>2.4836800000000001</v>
      </c>
      <c r="G112" s="84">
        <f t="shared" ref="G112:AA112" si="63">ROUND(((G113+G114+G116+G115)/1000),5)</f>
        <v>2.4841600000000001</v>
      </c>
      <c r="H112" s="84">
        <f t="shared" si="63"/>
        <v>2.5432100000000002</v>
      </c>
      <c r="I112" s="84">
        <f t="shared" si="63"/>
        <v>2.6461700000000001</v>
      </c>
      <c r="J112" s="84">
        <f t="shared" si="63"/>
        <v>2.9020199999999998</v>
      </c>
      <c r="K112" s="84">
        <f t="shared" si="63"/>
        <v>3.0474600000000001</v>
      </c>
      <c r="L112" s="84">
        <f t="shared" si="63"/>
        <v>3.1981700000000002</v>
      </c>
      <c r="M112" s="84">
        <f t="shared" si="63"/>
        <v>3.23387</v>
      </c>
      <c r="N112" s="84">
        <f t="shared" si="63"/>
        <v>3.2518899999999999</v>
      </c>
      <c r="O112" s="84">
        <f t="shared" si="63"/>
        <v>3.28518</v>
      </c>
      <c r="P112" s="84">
        <f t="shared" si="63"/>
        <v>3.2641300000000002</v>
      </c>
      <c r="Q112" s="84">
        <f t="shared" si="63"/>
        <v>3.2400699999999998</v>
      </c>
      <c r="R112" s="84">
        <f t="shared" si="63"/>
        <v>3.2676799999999999</v>
      </c>
      <c r="S112" s="84">
        <f t="shared" si="63"/>
        <v>3.21401</v>
      </c>
      <c r="T112" s="84">
        <f t="shared" si="63"/>
        <v>3.1777000000000002</v>
      </c>
      <c r="U112" s="84">
        <f t="shared" si="63"/>
        <v>3.1893199999999999</v>
      </c>
      <c r="V112" s="84">
        <f t="shared" si="63"/>
        <v>3.2442700000000002</v>
      </c>
      <c r="W112" s="84">
        <f t="shared" si="63"/>
        <v>3.28443</v>
      </c>
      <c r="X112" s="84">
        <f t="shared" si="63"/>
        <v>3.2345799999999998</v>
      </c>
      <c r="Y112" s="84">
        <f t="shared" si="63"/>
        <v>3.1946599999999998</v>
      </c>
      <c r="Z112" s="84">
        <f t="shared" si="63"/>
        <v>3.0227599999999999</v>
      </c>
      <c r="AA112" s="84">
        <f t="shared" si="63"/>
        <v>2.9531700000000001</v>
      </c>
    </row>
    <row r="113" spans="1:27" ht="12.75" customHeight="1" outlineLevel="1" x14ac:dyDescent="0.2">
      <c r="A113" s="92" t="s">
        <v>1475</v>
      </c>
      <c r="B113" s="62" t="s">
        <v>231</v>
      </c>
      <c r="C113" s="42" t="s">
        <v>77</v>
      </c>
      <c r="D113" s="43">
        <v>1182.07</v>
      </c>
      <c r="E113" s="43">
        <v>1083.44</v>
      </c>
      <c r="F113" s="43">
        <v>1076.8</v>
      </c>
      <c r="G113" s="43">
        <v>1077.28</v>
      </c>
      <c r="H113" s="43">
        <v>1136.33</v>
      </c>
      <c r="I113" s="43">
        <v>1239.29</v>
      </c>
      <c r="J113" s="43">
        <v>1495.14</v>
      </c>
      <c r="K113" s="43">
        <v>1640.58</v>
      </c>
      <c r="L113" s="43">
        <v>1791.29</v>
      </c>
      <c r="M113" s="43">
        <v>1826.99</v>
      </c>
      <c r="N113" s="43">
        <v>1845.01</v>
      </c>
      <c r="O113" s="43">
        <v>1878.3</v>
      </c>
      <c r="P113" s="43">
        <v>1857.25</v>
      </c>
      <c r="Q113" s="43">
        <v>1833.19</v>
      </c>
      <c r="R113" s="43">
        <v>1860.8</v>
      </c>
      <c r="S113" s="43">
        <v>1807.13</v>
      </c>
      <c r="T113" s="43">
        <v>1770.82</v>
      </c>
      <c r="U113" s="43">
        <v>1782.44</v>
      </c>
      <c r="V113" s="43">
        <v>1837.39</v>
      </c>
      <c r="W113" s="43">
        <v>1877.55</v>
      </c>
      <c r="X113" s="43">
        <v>1827.7</v>
      </c>
      <c r="Y113" s="43">
        <v>1787.78</v>
      </c>
      <c r="Z113" s="43">
        <v>1615.88</v>
      </c>
      <c r="AA113" s="43">
        <v>1546.29</v>
      </c>
    </row>
    <row r="114" spans="1:27" ht="12.75" customHeight="1" outlineLevel="1" x14ac:dyDescent="0.2">
      <c r="A114" s="92" t="s">
        <v>1476</v>
      </c>
      <c r="B114" s="62" t="s">
        <v>88</v>
      </c>
      <c r="C114" s="42" t="s">
        <v>77</v>
      </c>
      <c r="D114" s="43">
        <f t="shared" ref="D114:AA114" si="64">$D$9</f>
        <v>1071.42</v>
      </c>
      <c r="E114" s="43">
        <f t="shared" si="64"/>
        <v>1071.42</v>
      </c>
      <c r="F114" s="43">
        <f t="shared" si="64"/>
        <v>1071.42</v>
      </c>
      <c r="G114" s="43">
        <f t="shared" si="64"/>
        <v>1071.42</v>
      </c>
      <c r="H114" s="43">
        <f t="shared" si="64"/>
        <v>1071.42</v>
      </c>
      <c r="I114" s="43">
        <f t="shared" si="64"/>
        <v>1071.42</v>
      </c>
      <c r="J114" s="43">
        <f t="shared" si="64"/>
        <v>1071.42</v>
      </c>
      <c r="K114" s="43">
        <f t="shared" si="64"/>
        <v>1071.42</v>
      </c>
      <c r="L114" s="43">
        <f t="shared" si="64"/>
        <v>1071.42</v>
      </c>
      <c r="M114" s="43">
        <f t="shared" si="64"/>
        <v>1071.42</v>
      </c>
      <c r="N114" s="43">
        <f t="shared" si="64"/>
        <v>1071.42</v>
      </c>
      <c r="O114" s="43">
        <f t="shared" si="64"/>
        <v>1071.42</v>
      </c>
      <c r="P114" s="43">
        <f t="shared" si="64"/>
        <v>1071.42</v>
      </c>
      <c r="Q114" s="43">
        <f t="shared" si="64"/>
        <v>1071.42</v>
      </c>
      <c r="R114" s="43">
        <f t="shared" si="64"/>
        <v>1071.42</v>
      </c>
      <c r="S114" s="43">
        <f t="shared" si="64"/>
        <v>1071.42</v>
      </c>
      <c r="T114" s="43">
        <f t="shared" si="64"/>
        <v>1071.42</v>
      </c>
      <c r="U114" s="43">
        <f t="shared" si="64"/>
        <v>1071.42</v>
      </c>
      <c r="V114" s="43">
        <f t="shared" si="64"/>
        <v>1071.42</v>
      </c>
      <c r="W114" s="43">
        <f t="shared" si="64"/>
        <v>1071.42</v>
      </c>
      <c r="X114" s="43">
        <f t="shared" si="64"/>
        <v>1071.42</v>
      </c>
      <c r="Y114" s="43">
        <f t="shared" si="64"/>
        <v>1071.42</v>
      </c>
      <c r="Z114" s="43">
        <f t="shared" si="64"/>
        <v>1071.42</v>
      </c>
      <c r="AA114" s="43">
        <f t="shared" si="64"/>
        <v>1071.42</v>
      </c>
    </row>
    <row r="115" spans="1:27" ht="12.75" customHeight="1" outlineLevel="1" x14ac:dyDescent="0.2">
      <c r="A115" s="92" t="s">
        <v>1477</v>
      </c>
      <c r="B115" s="62" t="s">
        <v>81</v>
      </c>
      <c r="C115" s="42" t="s">
        <v>77</v>
      </c>
      <c r="D115" s="43">
        <v>4.7699999999999996</v>
      </c>
      <c r="E115" s="43">
        <v>4.7699999999999996</v>
      </c>
      <c r="F115" s="43">
        <v>4.7699999999999996</v>
      </c>
      <c r="G115" s="43">
        <v>4.7699999999999996</v>
      </c>
      <c r="H115" s="43">
        <v>4.7699999999999996</v>
      </c>
      <c r="I115" s="43">
        <v>4.7699999999999996</v>
      </c>
      <c r="J115" s="43">
        <v>4.7699999999999996</v>
      </c>
      <c r="K115" s="43">
        <v>4.7699999999999996</v>
      </c>
      <c r="L115" s="43">
        <v>4.7699999999999996</v>
      </c>
      <c r="M115" s="43">
        <v>4.7699999999999996</v>
      </c>
      <c r="N115" s="43">
        <v>4.7699999999999996</v>
      </c>
      <c r="O115" s="43">
        <v>4.7699999999999996</v>
      </c>
      <c r="P115" s="43">
        <v>4.7699999999999996</v>
      </c>
      <c r="Q115" s="43">
        <v>4.7699999999999996</v>
      </c>
      <c r="R115" s="43">
        <v>4.7699999999999996</v>
      </c>
      <c r="S115" s="43">
        <v>4.7699999999999996</v>
      </c>
      <c r="T115" s="43">
        <v>4.7699999999999996</v>
      </c>
      <c r="U115" s="43">
        <v>4.7699999999999996</v>
      </c>
      <c r="V115" s="43">
        <v>4.7699999999999996</v>
      </c>
      <c r="W115" s="43">
        <v>4.7699999999999996</v>
      </c>
      <c r="X115" s="43">
        <v>4.7699999999999996</v>
      </c>
      <c r="Y115" s="43">
        <v>4.7699999999999996</v>
      </c>
      <c r="Z115" s="43">
        <v>4.7699999999999996</v>
      </c>
      <c r="AA115" s="43">
        <v>4.7699999999999996</v>
      </c>
    </row>
    <row r="116" spans="1:27" ht="12.75" customHeight="1" outlineLevel="1" x14ac:dyDescent="0.2">
      <c r="A116" s="92" t="s">
        <v>1478</v>
      </c>
      <c r="B116" s="62" t="s">
        <v>79</v>
      </c>
      <c r="C116" s="42" t="s">
        <v>77</v>
      </c>
      <c r="D116" s="43">
        <f>$D$11</f>
        <v>330.69</v>
      </c>
      <c r="E116" s="43">
        <f t="shared" ref="E116:AA116" si="65">$D$11</f>
        <v>330.69</v>
      </c>
      <c r="F116" s="43">
        <f t="shared" si="65"/>
        <v>330.69</v>
      </c>
      <c r="G116" s="43">
        <f t="shared" si="65"/>
        <v>330.69</v>
      </c>
      <c r="H116" s="43">
        <f t="shared" si="65"/>
        <v>330.69</v>
      </c>
      <c r="I116" s="43">
        <f t="shared" si="65"/>
        <v>330.69</v>
      </c>
      <c r="J116" s="43">
        <f t="shared" si="65"/>
        <v>330.69</v>
      </c>
      <c r="K116" s="43">
        <f t="shared" si="65"/>
        <v>330.69</v>
      </c>
      <c r="L116" s="43">
        <f t="shared" si="65"/>
        <v>330.69</v>
      </c>
      <c r="M116" s="43">
        <f t="shared" si="65"/>
        <v>330.69</v>
      </c>
      <c r="N116" s="43">
        <f t="shared" si="65"/>
        <v>330.69</v>
      </c>
      <c r="O116" s="43">
        <f t="shared" si="65"/>
        <v>330.69</v>
      </c>
      <c r="P116" s="43">
        <f t="shared" si="65"/>
        <v>330.69</v>
      </c>
      <c r="Q116" s="43">
        <f t="shared" si="65"/>
        <v>330.69</v>
      </c>
      <c r="R116" s="43">
        <f t="shared" si="65"/>
        <v>330.69</v>
      </c>
      <c r="S116" s="43">
        <f t="shared" si="65"/>
        <v>330.69</v>
      </c>
      <c r="T116" s="43">
        <f t="shared" si="65"/>
        <v>330.69</v>
      </c>
      <c r="U116" s="43">
        <f t="shared" si="65"/>
        <v>330.69</v>
      </c>
      <c r="V116" s="43">
        <f t="shared" si="65"/>
        <v>330.69</v>
      </c>
      <c r="W116" s="43">
        <f t="shared" si="65"/>
        <v>330.69</v>
      </c>
      <c r="X116" s="43">
        <f t="shared" si="65"/>
        <v>330.69</v>
      </c>
      <c r="Y116" s="43">
        <f t="shared" si="65"/>
        <v>330.69</v>
      </c>
      <c r="Z116" s="43">
        <f t="shared" si="65"/>
        <v>330.69</v>
      </c>
      <c r="AA116" s="43">
        <f t="shared" si="65"/>
        <v>330.69</v>
      </c>
    </row>
    <row r="117" spans="1:27" ht="12.75" customHeight="1" x14ac:dyDescent="0.2">
      <c r="A117" s="91" t="s">
        <v>1479</v>
      </c>
      <c r="B117" s="27" t="str">
        <f>"23"&amp;"."&amp;$B$728&amp;"."&amp;$B$729</f>
        <v>23.02.2023</v>
      </c>
      <c r="C117" s="83" t="s">
        <v>74</v>
      </c>
      <c r="D117" s="84">
        <f>ROUND(((D118+D119+D121+D120)/1000),5)</f>
        <v>2.8757600000000001</v>
      </c>
      <c r="E117" s="84">
        <f>ROUND(((E118+E119+E121+E120)/1000),5)</f>
        <v>2.6545399999999999</v>
      </c>
      <c r="F117" s="84">
        <f>ROUND(((F118+F119+F121+F120)/1000),5)</f>
        <v>2.6162800000000002</v>
      </c>
      <c r="G117" s="84">
        <f t="shared" ref="G117:AA117" si="66">ROUND(((G118+G119+G121+G120)/1000),5)</f>
        <v>2.5985800000000001</v>
      </c>
      <c r="H117" s="84">
        <f t="shared" si="66"/>
        <v>2.6283699999999999</v>
      </c>
      <c r="I117" s="84">
        <f t="shared" si="66"/>
        <v>2.6617700000000002</v>
      </c>
      <c r="J117" s="84">
        <f t="shared" si="66"/>
        <v>2.7656999999999998</v>
      </c>
      <c r="K117" s="84">
        <f t="shared" si="66"/>
        <v>2.8956400000000002</v>
      </c>
      <c r="L117" s="84">
        <f t="shared" si="66"/>
        <v>3.0069900000000001</v>
      </c>
      <c r="M117" s="84">
        <f t="shared" si="66"/>
        <v>3.11951</v>
      </c>
      <c r="N117" s="84">
        <f t="shared" si="66"/>
        <v>3.16581</v>
      </c>
      <c r="O117" s="84">
        <f t="shared" si="66"/>
        <v>3.1788500000000002</v>
      </c>
      <c r="P117" s="84">
        <f t="shared" si="66"/>
        <v>3.1687400000000001</v>
      </c>
      <c r="Q117" s="84">
        <f t="shared" si="66"/>
        <v>3.16309</v>
      </c>
      <c r="R117" s="84">
        <f t="shared" si="66"/>
        <v>3.1214200000000001</v>
      </c>
      <c r="S117" s="84">
        <f t="shared" si="66"/>
        <v>3.1164999999999998</v>
      </c>
      <c r="T117" s="84">
        <f t="shared" si="66"/>
        <v>3.1112600000000001</v>
      </c>
      <c r="U117" s="84">
        <f t="shared" si="66"/>
        <v>3.1399699999999999</v>
      </c>
      <c r="V117" s="84">
        <f t="shared" si="66"/>
        <v>3.1932299999999998</v>
      </c>
      <c r="W117" s="84">
        <f t="shared" si="66"/>
        <v>3.1962000000000002</v>
      </c>
      <c r="X117" s="84">
        <f t="shared" si="66"/>
        <v>3.2075</v>
      </c>
      <c r="Y117" s="84">
        <f t="shared" si="66"/>
        <v>3.1496400000000002</v>
      </c>
      <c r="Z117" s="84">
        <f t="shared" si="66"/>
        <v>3.0187599999999999</v>
      </c>
      <c r="AA117" s="84">
        <f t="shared" si="66"/>
        <v>2.9661900000000001</v>
      </c>
    </row>
    <row r="118" spans="1:27" ht="12.75" customHeight="1" outlineLevel="1" x14ac:dyDescent="0.2">
      <c r="A118" s="92" t="s">
        <v>1480</v>
      </c>
      <c r="B118" s="62" t="s">
        <v>231</v>
      </c>
      <c r="C118" s="42" t="s">
        <v>77</v>
      </c>
      <c r="D118" s="43">
        <v>1468.88</v>
      </c>
      <c r="E118" s="43">
        <v>1247.6600000000001</v>
      </c>
      <c r="F118" s="43">
        <v>1209.4000000000001</v>
      </c>
      <c r="G118" s="43">
        <v>1191.7</v>
      </c>
      <c r="H118" s="43">
        <v>1221.49</v>
      </c>
      <c r="I118" s="43">
        <v>1254.8900000000001</v>
      </c>
      <c r="J118" s="43">
        <v>1358.82</v>
      </c>
      <c r="K118" s="43">
        <v>1488.76</v>
      </c>
      <c r="L118" s="43">
        <v>1600.11</v>
      </c>
      <c r="M118" s="43">
        <v>1712.63</v>
      </c>
      <c r="N118" s="43">
        <v>1758.93</v>
      </c>
      <c r="O118" s="43">
        <v>1771.97</v>
      </c>
      <c r="P118" s="43">
        <v>1761.86</v>
      </c>
      <c r="Q118" s="43">
        <v>1756.21</v>
      </c>
      <c r="R118" s="43">
        <v>1714.54</v>
      </c>
      <c r="S118" s="43">
        <v>1709.62</v>
      </c>
      <c r="T118" s="43">
        <v>1704.38</v>
      </c>
      <c r="U118" s="43">
        <v>1733.09</v>
      </c>
      <c r="V118" s="43">
        <v>1786.35</v>
      </c>
      <c r="W118" s="43">
        <v>1789.32</v>
      </c>
      <c r="X118" s="43">
        <v>1800.62</v>
      </c>
      <c r="Y118" s="43">
        <v>1742.76</v>
      </c>
      <c r="Z118" s="43">
        <v>1611.88</v>
      </c>
      <c r="AA118" s="43">
        <v>1559.31</v>
      </c>
    </row>
    <row r="119" spans="1:27" ht="12.75" customHeight="1" outlineLevel="1" x14ac:dyDescent="0.2">
      <c r="A119" s="92" t="s">
        <v>1481</v>
      </c>
      <c r="B119" s="62" t="s">
        <v>88</v>
      </c>
      <c r="C119" s="42" t="s">
        <v>77</v>
      </c>
      <c r="D119" s="43">
        <f t="shared" ref="D119:AA119" si="67">$D$9</f>
        <v>1071.42</v>
      </c>
      <c r="E119" s="43">
        <f t="shared" si="67"/>
        <v>1071.42</v>
      </c>
      <c r="F119" s="43">
        <f t="shared" si="67"/>
        <v>1071.42</v>
      </c>
      <c r="G119" s="43">
        <f t="shared" si="67"/>
        <v>1071.42</v>
      </c>
      <c r="H119" s="43">
        <f t="shared" si="67"/>
        <v>1071.42</v>
      </c>
      <c r="I119" s="43">
        <f t="shared" si="67"/>
        <v>1071.42</v>
      </c>
      <c r="J119" s="43">
        <f t="shared" si="67"/>
        <v>1071.42</v>
      </c>
      <c r="K119" s="43">
        <f t="shared" si="67"/>
        <v>1071.42</v>
      </c>
      <c r="L119" s="43">
        <f t="shared" si="67"/>
        <v>1071.42</v>
      </c>
      <c r="M119" s="43">
        <f t="shared" si="67"/>
        <v>1071.42</v>
      </c>
      <c r="N119" s="43">
        <f t="shared" si="67"/>
        <v>1071.42</v>
      </c>
      <c r="O119" s="43">
        <f t="shared" si="67"/>
        <v>1071.42</v>
      </c>
      <c r="P119" s="43">
        <f t="shared" si="67"/>
        <v>1071.42</v>
      </c>
      <c r="Q119" s="43">
        <f t="shared" si="67"/>
        <v>1071.42</v>
      </c>
      <c r="R119" s="43">
        <f t="shared" si="67"/>
        <v>1071.42</v>
      </c>
      <c r="S119" s="43">
        <f t="shared" si="67"/>
        <v>1071.42</v>
      </c>
      <c r="T119" s="43">
        <f t="shared" si="67"/>
        <v>1071.42</v>
      </c>
      <c r="U119" s="43">
        <f t="shared" si="67"/>
        <v>1071.42</v>
      </c>
      <c r="V119" s="43">
        <f t="shared" si="67"/>
        <v>1071.42</v>
      </c>
      <c r="W119" s="43">
        <f t="shared" si="67"/>
        <v>1071.42</v>
      </c>
      <c r="X119" s="43">
        <f t="shared" si="67"/>
        <v>1071.42</v>
      </c>
      <c r="Y119" s="43">
        <f t="shared" si="67"/>
        <v>1071.42</v>
      </c>
      <c r="Z119" s="43">
        <f t="shared" si="67"/>
        <v>1071.42</v>
      </c>
      <c r="AA119" s="43">
        <f t="shared" si="67"/>
        <v>1071.42</v>
      </c>
    </row>
    <row r="120" spans="1:27" ht="12.75" customHeight="1" outlineLevel="1" x14ac:dyDescent="0.2">
      <c r="A120" s="92" t="s">
        <v>1482</v>
      </c>
      <c r="B120" s="62" t="s">
        <v>81</v>
      </c>
      <c r="C120" s="42" t="s">
        <v>77</v>
      </c>
      <c r="D120" s="43">
        <v>4.7699999999999996</v>
      </c>
      <c r="E120" s="43">
        <v>4.7699999999999996</v>
      </c>
      <c r="F120" s="43">
        <v>4.7699999999999996</v>
      </c>
      <c r="G120" s="43">
        <v>4.7699999999999996</v>
      </c>
      <c r="H120" s="43">
        <v>4.7699999999999996</v>
      </c>
      <c r="I120" s="43">
        <v>4.7699999999999996</v>
      </c>
      <c r="J120" s="43">
        <v>4.7699999999999996</v>
      </c>
      <c r="K120" s="43">
        <v>4.7699999999999996</v>
      </c>
      <c r="L120" s="43">
        <v>4.7699999999999996</v>
      </c>
      <c r="M120" s="43">
        <v>4.7699999999999996</v>
      </c>
      <c r="N120" s="43">
        <v>4.7699999999999996</v>
      </c>
      <c r="O120" s="43">
        <v>4.7699999999999996</v>
      </c>
      <c r="P120" s="43">
        <v>4.7699999999999996</v>
      </c>
      <c r="Q120" s="43">
        <v>4.7699999999999996</v>
      </c>
      <c r="R120" s="43">
        <v>4.7699999999999996</v>
      </c>
      <c r="S120" s="43">
        <v>4.7699999999999996</v>
      </c>
      <c r="T120" s="43">
        <v>4.7699999999999996</v>
      </c>
      <c r="U120" s="43">
        <v>4.7699999999999996</v>
      </c>
      <c r="V120" s="43">
        <v>4.7699999999999996</v>
      </c>
      <c r="W120" s="43">
        <v>4.7699999999999996</v>
      </c>
      <c r="X120" s="43">
        <v>4.7699999999999996</v>
      </c>
      <c r="Y120" s="43">
        <v>4.7699999999999996</v>
      </c>
      <c r="Z120" s="43">
        <v>4.7699999999999996</v>
      </c>
      <c r="AA120" s="43">
        <v>4.7699999999999996</v>
      </c>
    </row>
    <row r="121" spans="1:27" ht="12.75" customHeight="1" outlineLevel="1" x14ac:dyDescent="0.2">
      <c r="A121" s="92" t="s">
        <v>1483</v>
      </c>
      <c r="B121" s="62" t="s">
        <v>79</v>
      </c>
      <c r="C121" s="42" t="s">
        <v>77</v>
      </c>
      <c r="D121" s="43">
        <f>$D$11</f>
        <v>330.69</v>
      </c>
      <c r="E121" s="43">
        <f t="shared" ref="E121:AA121" si="68">$D$11</f>
        <v>330.69</v>
      </c>
      <c r="F121" s="43">
        <f t="shared" si="68"/>
        <v>330.69</v>
      </c>
      <c r="G121" s="43">
        <f t="shared" si="68"/>
        <v>330.69</v>
      </c>
      <c r="H121" s="43">
        <f t="shared" si="68"/>
        <v>330.69</v>
      </c>
      <c r="I121" s="43">
        <f t="shared" si="68"/>
        <v>330.69</v>
      </c>
      <c r="J121" s="43">
        <f t="shared" si="68"/>
        <v>330.69</v>
      </c>
      <c r="K121" s="43">
        <f t="shared" si="68"/>
        <v>330.69</v>
      </c>
      <c r="L121" s="43">
        <f t="shared" si="68"/>
        <v>330.69</v>
      </c>
      <c r="M121" s="43">
        <f t="shared" si="68"/>
        <v>330.69</v>
      </c>
      <c r="N121" s="43">
        <f t="shared" si="68"/>
        <v>330.69</v>
      </c>
      <c r="O121" s="43">
        <f t="shared" si="68"/>
        <v>330.69</v>
      </c>
      <c r="P121" s="43">
        <f t="shared" si="68"/>
        <v>330.69</v>
      </c>
      <c r="Q121" s="43">
        <f t="shared" si="68"/>
        <v>330.69</v>
      </c>
      <c r="R121" s="43">
        <f t="shared" si="68"/>
        <v>330.69</v>
      </c>
      <c r="S121" s="43">
        <f t="shared" si="68"/>
        <v>330.69</v>
      </c>
      <c r="T121" s="43">
        <f t="shared" si="68"/>
        <v>330.69</v>
      </c>
      <c r="U121" s="43">
        <f t="shared" si="68"/>
        <v>330.69</v>
      </c>
      <c r="V121" s="43">
        <f t="shared" si="68"/>
        <v>330.69</v>
      </c>
      <c r="W121" s="43">
        <f t="shared" si="68"/>
        <v>330.69</v>
      </c>
      <c r="X121" s="43">
        <f t="shared" si="68"/>
        <v>330.69</v>
      </c>
      <c r="Y121" s="43">
        <f t="shared" si="68"/>
        <v>330.69</v>
      </c>
      <c r="Z121" s="43">
        <f t="shared" si="68"/>
        <v>330.69</v>
      </c>
      <c r="AA121" s="43">
        <f t="shared" si="68"/>
        <v>330.69</v>
      </c>
    </row>
    <row r="122" spans="1:27" ht="12.75" customHeight="1" x14ac:dyDescent="0.2">
      <c r="A122" s="91" t="s">
        <v>1484</v>
      </c>
      <c r="B122" s="27" t="str">
        <f>"24"&amp;"."&amp;$B$728&amp;"."&amp;$B$729</f>
        <v>24.02.2023</v>
      </c>
      <c r="C122" s="83" t="s">
        <v>74</v>
      </c>
      <c r="D122" s="84">
        <f>ROUND(((D123+D124+D126+D125)/1000),5)</f>
        <v>2.89533</v>
      </c>
      <c r="E122" s="84">
        <f>ROUND(((E123+E124+E126+E125)/1000),5)</f>
        <v>2.7189100000000002</v>
      </c>
      <c r="F122" s="84">
        <f>ROUND(((F123+F124+F126+F125)/1000),5)</f>
        <v>2.6289500000000001</v>
      </c>
      <c r="G122" s="84">
        <f t="shared" ref="G122:AA122" si="69">ROUND(((G123+G124+G126+G125)/1000),5)</f>
        <v>2.59226</v>
      </c>
      <c r="H122" s="84">
        <f t="shared" si="69"/>
        <v>2.6272899999999999</v>
      </c>
      <c r="I122" s="84">
        <f t="shared" si="69"/>
        <v>2.7144200000000001</v>
      </c>
      <c r="J122" s="84">
        <f t="shared" si="69"/>
        <v>2.8242099999999999</v>
      </c>
      <c r="K122" s="84">
        <f t="shared" si="69"/>
        <v>2.9539800000000001</v>
      </c>
      <c r="L122" s="84">
        <f t="shared" si="69"/>
        <v>3.0493199999999998</v>
      </c>
      <c r="M122" s="84">
        <f t="shared" si="69"/>
        <v>3.20397</v>
      </c>
      <c r="N122" s="84">
        <f t="shared" si="69"/>
        <v>3.2443599999999999</v>
      </c>
      <c r="O122" s="84">
        <f t="shared" si="69"/>
        <v>3.2581699999999998</v>
      </c>
      <c r="P122" s="84">
        <f t="shared" si="69"/>
        <v>3.2569300000000001</v>
      </c>
      <c r="Q122" s="84">
        <f t="shared" si="69"/>
        <v>3.25291</v>
      </c>
      <c r="R122" s="84">
        <f t="shared" si="69"/>
        <v>3.2161900000000001</v>
      </c>
      <c r="S122" s="84">
        <f t="shared" si="69"/>
        <v>3.2120500000000001</v>
      </c>
      <c r="T122" s="84">
        <f t="shared" si="69"/>
        <v>3.2037</v>
      </c>
      <c r="U122" s="84">
        <f t="shared" si="69"/>
        <v>3.2328299999999999</v>
      </c>
      <c r="V122" s="84">
        <f t="shared" si="69"/>
        <v>3.2644299999999999</v>
      </c>
      <c r="W122" s="84">
        <f t="shared" si="69"/>
        <v>3.2614100000000001</v>
      </c>
      <c r="X122" s="84">
        <f t="shared" si="69"/>
        <v>3.2682899999999999</v>
      </c>
      <c r="Y122" s="84">
        <f t="shared" si="69"/>
        <v>3.22722</v>
      </c>
      <c r="Z122" s="84">
        <f t="shared" si="69"/>
        <v>3.0221</v>
      </c>
      <c r="AA122" s="84">
        <f t="shared" si="69"/>
        <v>2.9821499999999999</v>
      </c>
    </row>
    <row r="123" spans="1:27" ht="12.75" customHeight="1" outlineLevel="1" x14ac:dyDescent="0.2">
      <c r="A123" s="92" t="s">
        <v>1485</v>
      </c>
      <c r="B123" s="62" t="s">
        <v>231</v>
      </c>
      <c r="C123" s="42" t="s">
        <v>77</v>
      </c>
      <c r="D123" s="43">
        <v>1488.45</v>
      </c>
      <c r="E123" s="43">
        <v>1312.03</v>
      </c>
      <c r="F123" s="43">
        <v>1222.07</v>
      </c>
      <c r="G123" s="43">
        <v>1185.3800000000001</v>
      </c>
      <c r="H123" s="43">
        <v>1220.4100000000001</v>
      </c>
      <c r="I123" s="43">
        <v>1307.54</v>
      </c>
      <c r="J123" s="43">
        <v>1417.33</v>
      </c>
      <c r="K123" s="43">
        <v>1547.1</v>
      </c>
      <c r="L123" s="43">
        <v>1642.44</v>
      </c>
      <c r="M123" s="43">
        <v>1797.09</v>
      </c>
      <c r="N123" s="43">
        <v>1837.48</v>
      </c>
      <c r="O123" s="43">
        <v>1851.29</v>
      </c>
      <c r="P123" s="43">
        <v>1850.05</v>
      </c>
      <c r="Q123" s="43">
        <v>1846.03</v>
      </c>
      <c r="R123" s="43">
        <v>1809.31</v>
      </c>
      <c r="S123" s="43">
        <v>1805.17</v>
      </c>
      <c r="T123" s="43">
        <v>1796.82</v>
      </c>
      <c r="U123" s="43">
        <v>1825.95</v>
      </c>
      <c r="V123" s="43">
        <v>1857.55</v>
      </c>
      <c r="W123" s="43">
        <v>1854.53</v>
      </c>
      <c r="X123" s="43">
        <v>1861.41</v>
      </c>
      <c r="Y123" s="43">
        <v>1820.34</v>
      </c>
      <c r="Z123" s="43">
        <v>1615.22</v>
      </c>
      <c r="AA123" s="43">
        <v>1575.27</v>
      </c>
    </row>
    <row r="124" spans="1:27" ht="12.75" customHeight="1" outlineLevel="1" x14ac:dyDescent="0.2">
      <c r="A124" s="92" t="s">
        <v>1486</v>
      </c>
      <c r="B124" s="62" t="s">
        <v>88</v>
      </c>
      <c r="C124" s="42" t="s">
        <v>77</v>
      </c>
      <c r="D124" s="43">
        <f t="shared" ref="D124:AA124" si="70">$D$9</f>
        <v>1071.42</v>
      </c>
      <c r="E124" s="43">
        <f t="shared" si="70"/>
        <v>1071.42</v>
      </c>
      <c r="F124" s="43">
        <f t="shared" si="70"/>
        <v>1071.42</v>
      </c>
      <c r="G124" s="43">
        <f t="shared" si="70"/>
        <v>1071.42</v>
      </c>
      <c r="H124" s="43">
        <f t="shared" si="70"/>
        <v>1071.42</v>
      </c>
      <c r="I124" s="43">
        <f t="shared" si="70"/>
        <v>1071.42</v>
      </c>
      <c r="J124" s="43">
        <f t="shared" si="70"/>
        <v>1071.42</v>
      </c>
      <c r="K124" s="43">
        <f t="shared" si="70"/>
        <v>1071.42</v>
      </c>
      <c r="L124" s="43">
        <f t="shared" si="70"/>
        <v>1071.42</v>
      </c>
      <c r="M124" s="43">
        <f t="shared" si="70"/>
        <v>1071.42</v>
      </c>
      <c r="N124" s="43">
        <f t="shared" si="70"/>
        <v>1071.42</v>
      </c>
      <c r="O124" s="43">
        <f t="shared" si="70"/>
        <v>1071.42</v>
      </c>
      <c r="P124" s="43">
        <f t="shared" si="70"/>
        <v>1071.42</v>
      </c>
      <c r="Q124" s="43">
        <f t="shared" si="70"/>
        <v>1071.42</v>
      </c>
      <c r="R124" s="43">
        <f t="shared" si="70"/>
        <v>1071.42</v>
      </c>
      <c r="S124" s="43">
        <f t="shared" si="70"/>
        <v>1071.42</v>
      </c>
      <c r="T124" s="43">
        <f t="shared" si="70"/>
        <v>1071.42</v>
      </c>
      <c r="U124" s="43">
        <f t="shared" si="70"/>
        <v>1071.42</v>
      </c>
      <c r="V124" s="43">
        <f t="shared" si="70"/>
        <v>1071.42</v>
      </c>
      <c r="W124" s="43">
        <f t="shared" si="70"/>
        <v>1071.42</v>
      </c>
      <c r="X124" s="43">
        <f t="shared" si="70"/>
        <v>1071.42</v>
      </c>
      <c r="Y124" s="43">
        <f t="shared" si="70"/>
        <v>1071.42</v>
      </c>
      <c r="Z124" s="43">
        <f t="shared" si="70"/>
        <v>1071.42</v>
      </c>
      <c r="AA124" s="43">
        <f t="shared" si="70"/>
        <v>1071.42</v>
      </c>
    </row>
    <row r="125" spans="1:27" ht="12.75" customHeight="1" outlineLevel="1" x14ac:dyDescent="0.2">
      <c r="A125" s="92" t="s">
        <v>1487</v>
      </c>
      <c r="B125" s="62" t="s">
        <v>81</v>
      </c>
      <c r="C125" s="42" t="s">
        <v>77</v>
      </c>
      <c r="D125" s="43">
        <v>4.7699999999999996</v>
      </c>
      <c r="E125" s="43">
        <v>4.7699999999999996</v>
      </c>
      <c r="F125" s="43">
        <v>4.7699999999999996</v>
      </c>
      <c r="G125" s="43">
        <v>4.7699999999999996</v>
      </c>
      <c r="H125" s="43">
        <v>4.7699999999999996</v>
      </c>
      <c r="I125" s="43">
        <v>4.7699999999999996</v>
      </c>
      <c r="J125" s="43">
        <v>4.7699999999999996</v>
      </c>
      <c r="K125" s="43">
        <v>4.7699999999999996</v>
      </c>
      <c r="L125" s="43">
        <v>4.7699999999999996</v>
      </c>
      <c r="M125" s="43">
        <v>4.7699999999999996</v>
      </c>
      <c r="N125" s="43">
        <v>4.7699999999999996</v>
      </c>
      <c r="O125" s="43">
        <v>4.7699999999999996</v>
      </c>
      <c r="P125" s="43">
        <v>4.7699999999999996</v>
      </c>
      <c r="Q125" s="43">
        <v>4.7699999999999996</v>
      </c>
      <c r="R125" s="43">
        <v>4.7699999999999996</v>
      </c>
      <c r="S125" s="43">
        <v>4.7699999999999996</v>
      </c>
      <c r="T125" s="43">
        <v>4.7699999999999996</v>
      </c>
      <c r="U125" s="43">
        <v>4.7699999999999996</v>
      </c>
      <c r="V125" s="43">
        <v>4.7699999999999996</v>
      </c>
      <c r="W125" s="43">
        <v>4.7699999999999996</v>
      </c>
      <c r="X125" s="43">
        <v>4.7699999999999996</v>
      </c>
      <c r="Y125" s="43">
        <v>4.7699999999999996</v>
      </c>
      <c r="Z125" s="43">
        <v>4.7699999999999996</v>
      </c>
      <c r="AA125" s="43">
        <v>4.7699999999999996</v>
      </c>
    </row>
    <row r="126" spans="1:27" ht="12.75" customHeight="1" outlineLevel="1" x14ac:dyDescent="0.2">
      <c r="A126" s="92" t="s">
        <v>1488</v>
      </c>
      <c r="B126" s="62" t="s">
        <v>79</v>
      </c>
      <c r="C126" s="42" t="s">
        <v>77</v>
      </c>
      <c r="D126" s="43">
        <f>$D$11</f>
        <v>330.69</v>
      </c>
      <c r="E126" s="43">
        <f t="shared" ref="E126:AA126" si="71">$D$11</f>
        <v>330.69</v>
      </c>
      <c r="F126" s="43">
        <f t="shared" si="71"/>
        <v>330.69</v>
      </c>
      <c r="G126" s="43">
        <f t="shared" si="71"/>
        <v>330.69</v>
      </c>
      <c r="H126" s="43">
        <f t="shared" si="71"/>
        <v>330.69</v>
      </c>
      <c r="I126" s="43">
        <f t="shared" si="71"/>
        <v>330.69</v>
      </c>
      <c r="J126" s="43">
        <f t="shared" si="71"/>
        <v>330.69</v>
      </c>
      <c r="K126" s="43">
        <f t="shared" si="71"/>
        <v>330.69</v>
      </c>
      <c r="L126" s="43">
        <f t="shared" si="71"/>
        <v>330.69</v>
      </c>
      <c r="M126" s="43">
        <f t="shared" si="71"/>
        <v>330.69</v>
      </c>
      <c r="N126" s="43">
        <f t="shared" si="71"/>
        <v>330.69</v>
      </c>
      <c r="O126" s="43">
        <f t="shared" si="71"/>
        <v>330.69</v>
      </c>
      <c r="P126" s="43">
        <f t="shared" si="71"/>
        <v>330.69</v>
      </c>
      <c r="Q126" s="43">
        <f t="shared" si="71"/>
        <v>330.69</v>
      </c>
      <c r="R126" s="43">
        <f t="shared" si="71"/>
        <v>330.69</v>
      </c>
      <c r="S126" s="43">
        <f t="shared" si="71"/>
        <v>330.69</v>
      </c>
      <c r="T126" s="43">
        <f t="shared" si="71"/>
        <v>330.69</v>
      </c>
      <c r="U126" s="43">
        <f t="shared" si="71"/>
        <v>330.69</v>
      </c>
      <c r="V126" s="43">
        <f t="shared" si="71"/>
        <v>330.69</v>
      </c>
      <c r="W126" s="43">
        <f t="shared" si="71"/>
        <v>330.69</v>
      </c>
      <c r="X126" s="43">
        <f t="shared" si="71"/>
        <v>330.69</v>
      </c>
      <c r="Y126" s="43">
        <f t="shared" si="71"/>
        <v>330.69</v>
      </c>
      <c r="Z126" s="43">
        <f t="shared" si="71"/>
        <v>330.69</v>
      </c>
      <c r="AA126" s="43">
        <f t="shared" si="71"/>
        <v>330.69</v>
      </c>
    </row>
    <row r="127" spans="1:27" ht="12.75" customHeight="1" x14ac:dyDescent="0.2">
      <c r="A127" s="91" t="s">
        <v>1489</v>
      </c>
      <c r="B127" s="27" t="str">
        <f>"25"&amp;"."&amp;$B$728&amp;"."&amp;$B$729</f>
        <v>25.02.2023</v>
      </c>
      <c r="C127" s="83" t="s">
        <v>74</v>
      </c>
      <c r="D127" s="84">
        <f>ROUND(((D128+D129+D131+D130)/1000),5)</f>
        <v>2.8813</v>
      </c>
      <c r="E127" s="84">
        <f>ROUND(((E128+E129+E131+E130)/1000),5)</f>
        <v>2.63768</v>
      </c>
      <c r="F127" s="84">
        <f>ROUND(((F128+F129+F131+F130)/1000),5)</f>
        <v>2.5829599999999999</v>
      </c>
      <c r="G127" s="84">
        <f t="shared" ref="G127:AA127" si="72">ROUND(((G128+G129+G131+G130)/1000),5)</f>
        <v>2.55044</v>
      </c>
      <c r="H127" s="84">
        <f t="shared" si="72"/>
        <v>2.5839799999999999</v>
      </c>
      <c r="I127" s="84">
        <f t="shared" si="72"/>
        <v>2.66568</v>
      </c>
      <c r="J127" s="84">
        <f t="shared" si="72"/>
        <v>2.74275</v>
      </c>
      <c r="K127" s="84">
        <f t="shared" si="72"/>
        <v>2.9074</v>
      </c>
      <c r="L127" s="84">
        <f t="shared" si="72"/>
        <v>3.0739299999999998</v>
      </c>
      <c r="M127" s="84">
        <f t="shared" si="72"/>
        <v>3.2020599999999999</v>
      </c>
      <c r="N127" s="84">
        <f t="shared" si="72"/>
        <v>3.2430699999999999</v>
      </c>
      <c r="O127" s="84">
        <f t="shared" si="72"/>
        <v>3.2558199999999999</v>
      </c>
      <c r="P127" s="84">
        <f t="shared" si="72"/>
        <v>3.2488600000000001</v>
      </c>
      <c r="Q127" s="84">
        <f t="shared" si="72"/>
        <v>3.2432300000000001</v>
      </c>
      <c r="R127" s="84">
        <f t="shared" si="72"/>
        <v>3.1999599999999999</v>
      </c>
      <c r="S127" s="84">
        <f t="shared" si="72"/>
        <v>3.1945100000000002</v>
      </c>
      <c r="T127" s="84">
        <f t="shared" si="72"/>
        <v>3.1863800000000002</v>
      </c>
      <c r="U127" s="84">
        <f t="shared" si="72"/>
        <v>3.2284999999999999</v>
      </c>
      <c r="V127" s="84">
        <f t="shared" si="72"/>
        <v>3.3386499999999999</v>
      </c>
      <c r="W127" s="84">
        <f t="shared" si="72"/>
        <v>3.2431700000000001</v>
      </c>
      <c r="X127" s="84">
        <f t="shared" si="72"/>
        <v>3.2383799999999998</v>
      </c>
      <c r="Y127" s="84">
        <f t="shared" si="72"/>
        <v>3.1742499999999998</v>
      </c>
      <c r="Z127" s="84">
        <f t="shared" si="72"/>
        <v>3.0069400000000002</v>
      </c>
      <c r="AA127" s="84">
        <f t="shared" si="72"/>
        <v>2.9504199999999998</v>
      </c>
    </row>
    <row r="128" spans="1:27" ht="12.75" customHeight="1" outlineLevel="1" x14ac:dyDescent="0.2">
      <c r="A128" s="92" t="s">
        <v>1490</v>
      </c>
      <c r="B128" s="62" t="s">
        <v>231</v>
      </c>
      <c r="C128" s="42" t="s">
        <v>77</v>
      </c>
      <c r="D128" s="43">
        <v>1474.42</v>
      </c>
      <c r="E128" s="43">
        <v>1230.8</v>
      </c>
      <c r="F128" s="43">
        <v>1176.08</v>
      </c>
      <c r="G128" s="43">
        <v>1143.56</v>
      </c>
      <c r="H128" s="43">
        <v>1177.0999999999999</v>
      </c>
      <c r="I128" s="43">
        <v>1258.8</v>
      </c>
      <c r="J128" s="43">
        <v>1335.87</v>
      </c>
      <c r="K128" s="43">
        <v>1500.52</v>
      </c>
      <c r="L128" s="43">
        <v>1667.05</v>
      </c>
      <c r="M128" s="43">
        <v>1795.18</v>
      </c>
      <c r="N128" s="43">
        <v>1836.19</v>
      </c>
      <c r="O128" s="43">
        <v>1848.94</v>
      </c>
      <c r="P128" s="43">
        <v>1841.98</v>
      </c>
      <c r="Q128" s="43">
        <v>1836.35</v>
      </c>
      <c r="R128" s="43">
        <v>1793.08</v>
      </c>
      <c r="S128" s="43">
        <v>1787.63</v>
      </c>
      <c r="T128" s="43">
        <v>1779.5</v>
      </c>
      <c r="U128" s="43">
        <v>1821.62</v>
      </c>
      <c r="V128" s="43">
        <v>1931.77</v>
      </c>
      <c r="W128" s="43">
        <v>1836.29</v>
      </c>
      <c r="X128" s="43">
        <v>1831.5</v>
      </c>
      <c r="Y128" s="43">
        <v>1767.37</v>
      </c>
      <c r="Z128" s="43">
        <v>1600.06</v>
      </c>
      <c r="AA128" s="43">
        <v>1543.54</v>
      </c>
    </row>
    <row r="129" spans="1:27" ht="12.75" customHeight="1" outlineLevel="1" x14ac:dyDescent="0.2">
      <c r="A129" s="92" t="s">
        <v>1491</v>
      </c>
      <c r="B129" s="62" t="s">
        <v>88</v>
      </c>
      <c r="C129" s="42" t="s">
        <v>77</v>
      </c>
      <c r="D129" s="43">
        <f t="shared" ref="D129:AA129" si="73">$D$9</f>
        <v>1071.42</v>
      </c>
      <c r="E129" s="43">
        <f t="shared" si="73"/>
        <v>1071.42</v>
      </c>
      <c r="F129" s="43">
        <f t="shared" si="73"/>
        <v>1071.42</v>
      </c>
      <c r="G129" s="43">
        <f t="shared" si="73"/>
        <v>1071.42</v>
      </c>
      <c r="H129" s="43">
        <f t="shared" si="73"/>
        <v>1071.42</v>
      </c>
      <c r="I129" s="43">
        <f t="shared" si="73"/>
        <v>1071.42</v>
      </c>
      <c r="J129" s="43">
        <f t="shared" si="73"/>
        <v>1071.42</v>
      </c>
      <c r="K129" s="43">
        <f t="shared" si="73"/>
        <v>1071.42</v>
      </c>
      <c r="L129" s="43">
        <f t="shared" si="73"/>
        <v>1071.42</v>
      </c>
      <c r="M129" s="43">
        <f t="shared" si="73"/>
        <v>1071.42</v>
      </c>
      <c r="N129" s="43">
        <f t="shared" si="73"/>
        <v>1071.42</v>
      </c>
      <c r="O129" s="43">
        <f t="shared" si="73"/>
        <v>1071.42</v>
      </c>
      <c r="P129" s="43">
        <f t="shared" si="73"/>
        <v>1071.42</v>
      </c>
      <c r="Q129" s="43">
        <f t="shared" si="73"/>
        <v>1071.42</v>
      </c>
      <c r="R129" s="43">
        <f t="shared" si="73"/>
        <v>1071.42</v>
      </c>
      <c r="S129" s="43">
        <f t="shared" si="73"/>
        <v>1071.42</v>
      </c>
      <c r="T129" s="43">
        <f t="shared" si="73"/>
        <v>1071.42</v>
      </c>
      <c r="U129" s="43">
        <f t="shared" si="73"/>
        <v>1071.42</v>
      </c>
      <c r="V129" s="43">
        <f t="shared" si="73"/>
        <v>1071.42</v>
      </c>
      <c r="W129" s="43">
        <f t="shared" si="73"/>
        <v>1071.42</v>
      </c>
      <c r="X129" s="43">
        <f t="shared" si="73"/>
        <v>1071.42</v>
      </c>
      <c r="Y129" s="43">
        <f t="shared" si="73"/>
        <v>1071.42</v>
      </c>
      <c r="Z129" s="43">
        <f t="shared" si="73"/>
        <v>1071.42</v>
      </c>
      <c r="AA129" s="43">
        <f t="shared" si="73"/>
        <v>1071.42</v>
      </c>
    </row>
    <row r="130" spans="1:27" ht="12.75" customHeight="1" outlineLevel="1" x14ac:dyDescent="0.2">
      <c r="A130" s="92" t="s">
        <v>1492</v>
      </c>
      <c r="B130" s="62" t="s">
        <v>81</v>
      </c>
      <c r="C130" s="42" t="s">
        <v>77</v>
      </c>
      <c r="D130" s="43">
        <v>4.7699999999999996</v>
      </c>
      <c r="E130" s="43">
        <v>4.7699999999999996</v>
      </c>
      <c r="F130" s="43">
        <v>4.7699999999999996</v>
      </c>
      <c r="G130" s="43">
        <v>4.7699999999999996</v>
      </c>
      <c r="H130" s="43">
        <v>4.7699999999999996</v>
      </c>
      <c r="I130" s="43">
        <v>4.7699999999999996</v>
      </c>
      <c r="J130" s="43">
        <v>4.7699999999999996</v>
      </c>
      <c r="K130" s="43">
        <v>4.7699999999999996</v>
      </c>
      <c r="L130" s="43">
        <v>4.7699999999999996</v>
      </c>
      <c r="M130" s="43">
        <v>4.7699999999999996</v>
      </c>
      <c r="N130" s="43">
        <v>4.7699999999999996</v>
      </c>
      <c r="O130" s="43">
        <v>4.7699999999999996</v>
      </c>
      <c r="P130" s="43">
        <v>4.7699999999999996</v>
      </c>
      <c r="Q130" s="43">
        <v>4.7699999999999996</v>
      </c>
      <c r="R130" s="43">
        <v>4.7699999999999996</v>
      </c>
      <c r="S130" s="43">
        <v>4.7699999999999996</v>
      </c>
      <c r="T130" s="43">
        <v>4.7699999999999996</v>
      </c>
      <c r="U130" s="43">
        <v>4.7699999999999996</v>
      </c>
      <c r="V130" s="43">
        <v>4.7699999999999996</v>
      </c>
      <c r="W130" s="43">
        <v>4.7699999999999996</v>
      </c>
      <c r="X130" s="43">
        <v>4.7699999999999996</v>
      </c>
      <c r="Y130" s="43">
        <v>4.7699999999999996</v>
      </c>
      <c r="Z130" s="43">
        <v>4.7699999999999996</v>
      </c>
      <c r="AA130" s="43">
        <v>4.7699999999999996</v>
      </c>
    </row>
    <row r="131" spans="1:27" ht="12.75" customHeight="1" outlineLevel="1" x14ac:dyDescent="0.2">
      <c r="A131" s="92" t="s">
        <v>1493</v>
      </c>
      <c r="B131" s="62" t="s">
        <v>79</v>
      </c>
      <c r="C131" s="42" t="s">
        <v>77</v>
      </c>
      <c r="D131" s="43">
        <f>$D$11</f>
        <v>330.69</v>
      </c>
      <c r="E131" s="43">
        <f t="shared" ref="E131:AA131" si="74">$D$11</f>
        <v>330.69</v>
      </c>
      <c r="F131" s="43">
        <f t="shared" si="74"/>
        <v>330.69</v>
      </c>
      <c r="G131" s="43">
        <f t="shared" si="74"/>
        <v>330.69</v>
      </c>
      <c r="H131" s="43">
        <f t="shared" si="74"/>
        <v>330.69</v>
      </c>
      <c r="I131" s="43">
        <f t="shared" si="74"/>
        <v>330.69</v>
      </c>
      <c r="J131" s="43">
        <f t="shared" si="74"/>
        <v>330.69</v>
      </c>
      <c r="K131" s="43">
        <f t="shared" si="74"/>
        <v>330.69</v>
      </c>
      <c r="L131" s="43">
        <f t="shared" si="74"/>
        <v>330.69</v>
      </c>
      <c r="M131" s="43">
        <f t="shared" si="74"/>
        <v>330.69</v>
      </c>
      <c r="N131" s="43">
        <f t="shared" si="74"/>
        <v>330.69</v>
      </c>
      <c r="O131" s="43">
        <f t="shared" si="74"/>
        <v>330.69</v>
      </c>
      <c r="P131" s="43">
        <f t="shared" si="74"/>
        <v>330.69</v>
      </c>
      <c r="Q131" s="43">
        <f t="shared" si="74"/>
        <v>330.69</v>
      </c>
      <c r="R131" s="43">
        <f t="shared" si="74"/>
        <v>330.69</v>
      </c>
      <c r="S131" s="43">
        <f t="shared" si="74"/>
        <v>330.69</v>
      </c>
      <c r="T131" s="43">
        <f t="shared" si="74"/>
        <v>330.69</v>
      </c>
      <c r="U131" s="43">
        <f t="shared" si="74"/>
        <v>330.69</v>
      </c>
      <c r="V131" s="43">
        <f t="shared" si="74"/>
        <v>330.69</v>
      </c>
      <c r="W131" s="43">
        <f t="shared" si="74"/>
        <v>330.69</v>
      </c>
      <c r="X131" s="43">
        <f t="shared" si="74"/>
        <v>330.69</v>
      </c>
      <c r="Y131" s="43">
        <f t="shared" si="74"/>
        <v>330.69</v>
      </c>
      <c r="Z131" s="43">
        <f t="shared" si="74"/>
        <v>330.69</v>
      </c>
      <c r="AA131" s="43">
        <f t="shared" si="74"/>
        <v>330.69</v>
      </c>
    </row>
    <row r="132" spans="1:27" ht="12.75" customHeight="1" x14ac:dyDescent="0.2">
      <c r="A132" s="91" t="s">
        <v>1494</v>
      </c>
      <c r="B132" s="27" t="str">
        <f>"26"&amp;"."&amp;$B$728&amp;"."&amp;$B$729</f>
        <v>26.02.2023</v>
      </c>
      <c r="C132" s="83" t="s">
        <v>74</v>
      </c>
      <c r="D132" s="84">
        <f>ROUND(((D133+D134+D136+D135)/1000),5)</f>
        <v>2.7641399999999998</v>
      </c>
      <c r="E132" s="84">
        <f>ROUND(((E133+E134+E136+E135)/1000),5)</f>
        <v>2.5835900000000001</v>
      </c>
      <c r="F132" s="84">
        <f>ROUND(((F133+F134+F136+F135)/1000),5)</f>
        <v>2.5443199999999999</v>
      </c>
      <c r="G132" s="84">
        <f t="shared" ref="G132:AA132" si="75">ROUND(((G133+G134+G136+G135)/1000),5)</f>
        <v>2.52508</v>
      </c>
      <c r="H132" s="84">
        <f t="shared" si="75"/>
        <v>2.5421499999999999</v>
      </c>
      <c r="I132" s="84">
        <f t="shared" si="75"/>
        <v>2.5555500000000002</v>
      </c>
      <c r="J132" s="84">
        <f t="shared" si="75"/>
        <v>2.5777800000000002</v>
      </c>
      <c r="K132" s="84">
        <f t="shared" si="75"/>
        <v>2.7296900000000002</v>
      </c>
      <c r="L132" s="84">
        <f t="shared" si="75"/>
        <v>2.9374500000000001</v>
      </c>
      <c r="M132" s="84">
        <f t="shared" si="75"/>
        <v>3.0217000000000001</v>
      </c>
      <c r="N132" s="84">
        <f t="shared" si="75"/>
        <v>3.0478499999999999</v>
      </c>
      <c r="O132" s="84">
        <f t="shared" si="75"/>
        <v>3.0615700000000001</v>
      </c>
      <c r="P132" s="84">
        <f t="shared" si="75"/>
        <v>3.0608300000000002</v>
      </c>
      <c r="Q132" s="84">
        <f t="shared" si="75"/>
        <v>3.0583</v>
      </c>
      <c r="R132" s="84">
        <f t="shared" si="75"/>
        <v>3.0540799999999999</v>
      </c>
      <c r="S132" s="84">
        <f t="shared" si="75"/>
        <v>3.03274</v>
      </c>
      <c r="T132" s="84">
        <f t="shared" si="75"/>
        <v>3.0303</v>
      </c>
      <c r="U132" s="84">
        <f t="shared" si="75"/>
        <v>3.0772699999999999</v>
      </c>
      <c r="V132" s="84">
        <f t="shared" si="75"/>
        <v>3.2063799999999998</v>
      </c>
      <c r="W132" s="84">
        <f t="shared" si="75"/>
        <v>3.16499</v>
      </c>
      <c r="X132" s="84">
        <f t="shared" si="75"/>
        <v>3.0970200000000001</v>
      </c>
      <c r="Y132" s="84">
        <f t="shared" si="75"/>
        <v>3.0495199999999998</v>
      </c>
      <c r="Z132" s="84">
        <f t="shared" si="75"/>
        <v>2.9860000000000002</v>
      </c>
      <c r="AA132" s="84">
        <f t="shared" si="75"/>
        <v>2.8931900000000002</v>
      </c>
    </row>
    <row r="133" spans="1:27" ht="12.75" customHeight="1" outlineLevel="1" x14ac:dyDescent="0.2">
      <c r="A133" s="92" t="s">
        <v>1495</v>
      </c>
      <c r="B133" s="62" t="s">
        <v>231</v>
      </c>
      <c r="C133" s="42" t="s">
        <v>77</v>
      </c>
      <c r="D133" s="43">
        <v>1357.26</v>
      </c>
      <c r="E133" s="43">
        <v>1176.71</v>
      </c>
      <c r="F133" s="43">
        <v>1137.44</v>
      </c>
      <c r="G133" s="43">
        <v>1118.2</v>
      </c>
      <c r="H133" s="43">
        <v>1135.27</v>
      </c>
      <c r="I133" s="43">
        <v>1148.67</v>
      </c>
      <c r="J133" s="43">
        <v>1170.9000000000001</v>
      </c>
      <c r="K133" s="43">
        <v>1322.81</v>
      </c>
      <c r="L133" s="43">
        <v>1530.57</v>
      </c>
      <c r="M133" s="43">
        <v>1614.82</v>
      </c>
      <c r="N133" s="43">
        <v>1640.97</v>
      </c>
      <c r="O133" s="43">
        <v>1654.69</v>
      </c>
      <c r="P133" s="43">
        <v>1653.95</v>
      </c>
      <c r="Q133" s="43">
        <v>1651.42</v>
      </c>
      <c r="R133" s="43">
        <v>1647.2</v>
      </c>
      <c r="S133" s="43">
        <v>1625.86</v>
      </c>
      <c r="T133" s="43">
        <v>1623.42</v>
      </c>
      <c r="U133" s="43">
        <v>1670.39</v>
      </c>
      <c r="V133" s="43">
        <v>1799.5</v>
      </c>
      <c r="W133" s="43">
        <v>1758.11</v>
      </c>
      <c r="X133" s="43">
        <v>1690.14</v>
      </c>
      <c r="Y133" s="43">
        <v>1642.64</v>
      </c>
      <c r="Z133" s="43">
        <v>1579.12</v>
      </c>
      <c r="AA133" s="43">
        <v>1486.31</v>
      </c>
    </row>
    <row r="134" spans="1:27" ht="12.75" customHeight="1" outlineLevel="1" x14ac:dyDescent="0.2">
      <c r="A134" s="92" t="s">
        <v>1496</v>
      </c>
      <c r="B134" s="62" t="s">
        <v>88</v>
      </c>
      <c r="C134" s="42" t="s">
        <v>77</v>
      </c>
      <c r="D134" s="43">
        <f t="shared" ref="D134:AA134" si="76">$D$9</f>
        <v>1071.42</v>
      </c>
      <c r="E134" s="43">
        <f t="shared" si="76"/>
        <v>1071.42</v>
      </c>
      <c r="F134" s="43">
        <f t="shared" si="76"/>
        <v>1071.42</v>
      </c>
      <c r="G134" s="43">
        <f t="shared" si="76"/>
        <v>1071.42</v>
      </c>
      <c r="H134" s="43">
        <f t="shared" si="76"/>
        <v>1071.42</v>
      </c>
      <c r="I134" s="43">
        <f t="shared" si="76"/>
        <v>1071.42</v>
      </c>
      <c r="J134" s="43">
        <f t="shared" si="76"/>
        <v>1071.42</v>
      </c>
      <c r="K134" s="43">
        <f t="shared" si="76"/>
        <v>1071.42</v>
      </c>
      <c r="L134" s="43">
        <f t="shared" si="76"/>
        <v>1071.42</v>
      </c>
      <c r="M134" s="43">
        <f t="shared" si="76"/>
        <v>1071.42</v>
      </c>
      <c r="N134" s="43">
        <f t="shared" si="76"/>
        <v>1071.42</v>
      </c>
      <c r="O134" s="43">
        <f t="shared" si="76"/>
        <v>1071.42</v>
      </c>
      <c r="P134" s="43">
        <f t="shared" si="76"/>
        <v>1071.42</v>
      </c>
      <c r="Q134" s="43">
        <f t="shared" si="76"/>
        <v>1071.42</v>
      </c>
      <c r="R134" s="43">
        <f t="shared" si="76"/>
        <v>1071.42</v>
      </c>
      <c r="S134" s="43">
        <f t="shared" si="76"/>
        <v>1071.42</v>
      </c>
      <c r="T134" s="43">
        <f t="shared" si="76"/>
        <v>1071.42</v>
      </c>
      <c r="U134" s="43">
        <f t="shared" si="76"/>
        <v>1071.42</v>
      </c>
      <c r="V134" s="43">
        <f t="shared" si="76"/>
        <v>1071.42</v>
      </c>
      <c r="W134" s="43">
        <f t="shared" si="76"/>
        <v>1071.42</v>
      </c>
      <c r="X134" s="43">
        <f t="shared" si="76"/>
        <v>1071.42</v>
      </c>
      <c r="Y134" s="43">
        <f t="shared" si="76"/>
        <v>1071.42</v>
      </c>
      <c r="Z134" s="43">
        <f t="shared" si="76"/>
        <v>1071.42</v>
      </c>
      <c r="AA134" s="43">
        <f t="shared" si="76"/>
        <v>1071.42</v>
      </c>
    </row>
    <row r="135" spans="1:27" ht="12.75" customHeight="1" outlineLevel="1" x14ac:dyDescent="0.2">
      <c r="A135" s="92" t="s">
        <v>1497</v>
      </c>
      <c r="B135" s="62" t="s">
        <v>81</v>
      </c>
      <c r="C135" s="42" t="s">
        <v>77</v>
      </c>
      <c r="D135" s="43">
        <v>4.7699999999999996</v>
      </c>
      <c r="E135" s="43">
        <v>4.7699999999999996</v>
      </c>
      <c r="F135" s="43">
        <v>4.7699999999999996</v>
      </c>
      <c r="G135" s="43">
        <v>4.7699999999999996</v>
      </c>
      <c r="H135" s="43">
        <v>4.7699999999999996</v>
      </c>
      <c r="I135" s="43">
        <v>4.7699999999999996</v>
      </c>
      <c r="J135" s="43">
        <v>4.7699999999999996</v>
      </c>
      <c r="K135" s="43">
        <v>4.7699999999999996</v>
      </c>
      <c r="L135" s="43">
        <v>4.7699999999999996</v>
      </c>
      <c r="M135" s="43">
        <v>4.7699999999999996</v>
      </c>
      <c r="N135" s="43">
        <v>4.7699999999999996</v>
      </c>
      <c r="O135" s="43">
        <v>4.7699999999999996</v>
      </c>
      <c r="P135" s="43">
        <v>4.7699999999999996</v>
      </c>
      <c r="Q135" s="43">
        <v>4.7699999999999996</v>
      </c>
      <c r="R135" s="43">
        <v>4.7699999999999996</v>
      </c>
      <c r="S135" s="43">
        <v>4.7699999999999996</v>
      </c>
      <c r="T135" s="43">
        <v>4.7699999999999996</v>
      </c>
      <c r="U135" s="43">
        <v>4.7699999999999996</v>
      </c>
      <c r="V135" s="43">
        <v>4.7699999999999996</v>
      </c>
      <c r="W135" s="43">
        <v>4.7699999999999996</v>
      </c>
      <c r="X135" s="43">
        <v>4.7699999999999996</v>
      </c>
      <c r="Y135" s="43">
        <v>4.7699999999999996</v>
      </c>
      <c r="Z135" s="43">
        <v>4.7699999999999996</v>
      </c>
      <c r="AA135" s="43">
        <v>4.7699999999999996</v>
      </c>
    </row>
    <row r="136" spans="1:27" ht="12.75" customHeight="1" outlineLevel="1" x14ac:dyDescent="0.2">
      <c r="A136" s="92" t="s">
        <v>1498</v>
      </c>
      <c r="B136" s="62" t="s">
        <v>79</v>
      </c>
      <c r="C136" s="42" t="s">
        <v>77</v>
      </c>
      <c r="D136" s="43">
        <f>$D$11</f>
        <v>330.69</v>
      </c>
      <c r="E136" s="43">
        <f t="shared" ref="E136:AA136" si="77">$D$11</f>
        <v>330.69</v>
      </c>
      <c r="F136" s="43">
        <f t="shared" si="77"/>
        <v>330.69</v>
      </c>
      <c r="G136" s="43">
        <f t="shared" si="77"/>
        <v>330.69</v>
      </c>
      <c r="H136" s="43">
        <f t="shared" si="77"/>
        <v>330.69</v>
      </c>
      <c r="I136" s="43">
        <f t="shared" si="77"/>
        <v>330.69</v>
      </c>
      <c r="J136" s="43">
        <f t="shared" si="77"/>
        <v>330.69</v>
      </c>
      <c r="K136" s="43">
        <f t="shared" si="77"/>
        <v>330.69</v>
      </c>
      <c r="L136" s="43">
        <f t="shared" si="77"/>
        <v>330.69</v>
      </c>
      <c r="M136" s="43">
        <f t="shared" si="77"/>
        <v>330.69</v>
      </c>
      <c r="N136" s="43">
        <f t="shared" si="77"/>
        <v>330.69</v>
      </c>
      <c r="O136" s="43">
        <f t="shared" si="77"/>
        <v>330.69</v>
      </c>
      <c r="P136" s="43">
        <f t="shared" si="77"/>
        <v>330.69</v>
      </c>
      <c r="Q136" s="43">
        <f t="shared" si="77"/>
        <v>330.69</v>
      </c>
      <c r="R136" s="43">
        <f t="shared" si="77"/>
        <v>330.69</v>
      </c>
      <c r="S136" s="43">
        <f t="shared" si="77"/>
        <v>330.69</v>
      </c>
      <c r="T136" s="43">
        <f t="shared" si="77"/>
        <v>330.69</v>
      </c>
      <c r="U136" s="43">
        <f t="shared" si="77"/>
        <v>330.69</v>
      </c>
      <c r="V136" s="43">
        <f t="shared" si="77"/>
        <v>330.69</v>
      </c>
      <c r="W136" s="43">
        <f t="shared" si="77"/>
        <v>330.69</v>
      </c>
      <c r="X136" s="43">
        <f t="shared" si="77"/>
        <v>330.69</v>
      </c>
      <c r="Y136" s="43">
        <f t="shared" si="77"/>
        <v>330.69</v>
      </c>
      <c r="Z136" s="43">
        <f t="shared" si="77"/>
        <v>330.69</v>
      </c>
      <c r="AA136" s="43">
        <f t="shared" si="77"/>
        <v>330.69</v>
      </c>
    </row>
    <row r="137" spans="1:27" ht="12.75" customHeight="1" x14ac:dyDescent="0.2">
      <c r="A137" s="91" t="s">
        <v>1499</v>
      </c>
      <c r="B137" s="27" t="str">
        <f>"27"&amp;"."&amp;$B$728&amp;"."&amp;$B$729</f>
        <v>27.02.2023</v>
      </c>
      <c r="C137" s="83" t="s">
        <v>74</v>
      </c>
      <c r="D137" s="84">
        <f>ROUND(((D138+D139+D141+D140)/1000),5)</f>
        <v>2.59293</v>
      </c>
      <c r="E137" s="84">
        <f>ROUND(((E138+E139+E141+E140)/1000),5)</f>
        <v>2.5427300000000002</v>
      </c>
      <c r="F137" s="84">
        <f>ROUND(((F138+F139+F141+F140)/1000),5)</f>
        <v>2.4876800000000001</v>
      </c>
      <c r="G137" s="84">
        <f t="shared" ref="G137:AA137" si="78">ROUND(((G138+G139+G141+G140)/1000),5)</f>
        <v>2.4868800000000002</v>
      </c>
      <c r="H137" s="84">
        <f t="shared" si="78"/>
        <v>2.56277</v>
      </c>
      <c r="I137" s="84">
        <f t="shared" si="78"/>
        <v>2.7345799999999998</v>
      </c>
      <c r="J137" s="84">
        <f t="shared" si="78"/>
        <v>2.93824</v>
      </c>
      <c r="K137" s="84">
        <f t="shared" si="78"/>
        <v>3.1463100000000002</v>
      </c>
      <c r="L137" s="84">
        <f t="shared" si="78"/>
        <v>3.2273999999999998</v>
      </c>
      <c r="M137" s="84">
        <f t="shared" si="78"/>
        <v>3.2578</v>
      </c>
      <c r="N137" s="84">
        <f t="shared" si="78"/>
        <v>3.2688100000000002</v>
      </c>
      <c r="O137" s="84">
        <f t="shared" si="78"/>
        <v>3.2905000000000002</v>
      </c>
      <c r="P137" s="84">
        <f t="shared" si="78"/>
        <v>3.2667899999999999</v>
      </c>
      <c r="Q137" s="84">
        <f t="shared" si="78"/>
        <v>3.2659199999999999</v>
      </c>
      <c r="R137" s="84">
        <f t="shared" si="78"/>
        <v>3.2614399999999999</v>
      </c>
      <c r="S137" s="84">
        <f t="shared" si="78"/>
        <v>3.2492800000000002</v>
      </c>
      <c r="T137" s="84">
        <f t="shared" si="78"/>
        <v>3.2115300000000002</v>
      </c>
      <c r="U137" s="84">
        <f t="shared" si="78"/>
        <v>3.2164600000000001</v>
      </c>
      <c r="V137" s="84">
        <f t="shared" si="78"/>
        <v>3.2498999999999998</v>
      </c>
      <c r="W137" s="84">
        <f t="shared" si="78"/>
        <v>3.2530399999999999</v>
      </c>
      <c r="X137" s="84">
        <f t="shared" si="78"/>
        <v>3.2340599999999999</v>
      </c>
      <c r="Y137" s="84">
        <f t="shared" si="78"/>
        <v>3.1800999999999999</v>
      </c>
      <c r="Z137" s="84">
        <f t="shared" si="78"/>
        <v>2.9923299999999999</v>
      </c>
      <c r="AA137" s="84">
        <f t="shared" si="78"/>
        <v>2.8781400000000001</v>
      </c>
    </row>
    <row r="138" spans="1:27" ht="12.75" customHeight="1" outlineLevel="1" x14ac:dyDescent="0.2">
      <c r="A138" s="92" t="s">
        <v>1500</v>
      </c>
      <c r="B138" s="62" t="s">
        <v>231</v>
      </c>
      <c r="C138" s="42" t="s">
        <v>77</v>
      </c>
      <c r="D138" s="43">
        <v>1186.05</v>
      </c>
      <c r="E138" s="43">
        <v>1135.8499999999999</v>
      </c>
      <c r="F138" s="43">
        <v>1080.8</v>
      </c>
      <c r="G138" s="43">
        <v>1080</v>
      </c>
      <c r="H138" s="43">
        <v>1155.8900000000001</v>
      </c>
      <c r="I138" s="43">
        <v>1327.7</v>
      </c>
      <c r="J138" s="43">
        <v>1531.36</v>
      </c>
      <c r="K138" s="43">
        <v>1739.43</v>
      </c>
      <c r="L138" s="43">
        <v>1820.52</v>
      </c>
      <c r="M138" s="43">
        <v>1850.92</v>
      </c>
      <c r="N138" s="43">
        <v>1861.93</v>
      </c>
      <c r="O138" s="43">
        <v>1883.62</v>
      </c>
      <c r="P138" s="43">
        <v>1859.91</v>
      </c>
      <c r="Q138" s="43">
        <v>1859.04</v>
      </c>
      <c r="R138" s="43">
        <v>1854.56</v>
      </c>
      <c r="S138" s="43">
        <v>1842.4</v>
      </c>
      <c r="T138" s="43">
        <v>1804.65</v>
      </c>
      <c r="U138" s="43">
        <v>1809.58</v>
      </c>
      <c r="V138" s="43">
        <v>1843.02</v>
      </c>
      <c r="W138" s="43">
        <v>1846.16</v>
      </c>
      <c r="X138" s="43">
        <v>1827.18</v>
      </c>
      <c r="Y138" s="43">
        <v>1773.22</v>
      </c>
      <c r="Z138" s="43">
        <v>1585.45</v>
      </c>
      <c r="AA138" s="43">
        <v>1471.26</v>
      </c>
    </row>
    <row r="139" spans="1:27" ht="12.75" customHeight="1" outlineLevel="1" x14ac:dyDescent="0.2">
      <c r="A139" s="92" t="s">
        <v>1501</v>
      </c>
      <c r="B139" s="62" t="s">
        <v>88</v>
      </c>
      <c r="C139" s="42" t="s">
        <v>77</v>
      </c>
      <c r="D139" s="43">
        <f t="shared" ref="D139:AA139" si="79">$D$9</f>
        <v>1071.42</v>
      </c>
      <c r="E139" s="43">
        <f t="shared" si="79"/>
        <v>1071.42</v>
      </c>
      <c r="F139" s="43">
        <f t="shared" si="79"/>
        <v>1071.42</v>
      </c>
      <c r="G139" s="43">
        <f t="shared" si="79"/>
        <v>1071.42</v>
      </c>
      <c r="H139" s="43">
        <f t="shared" si="79"/>
        <v>1071.42</v>
      </c>
      <c r="I139" s="43">
        <f t="shared" si="79"/>
        <v>1071.42</v>
      </c>
      <c r="J139" s="43">
        <f t="shared" si="79"/>
        <v>1071.42</v>
      </c>
      <c r="K139" s="43">
        <f t="shared" si="79"/>
        <v>1071.42</v>
      </c>
      <c r="L139" s="43">
        <f t="shared" si="79"/>
        <v>1071.42</v>
      </c>
      <c r="M139" s="43">
        <f t="shared" si="79"/>
        <v>1071.42</v>
      </c>
      <c r="N139" s="43">
        <f t="shared" si="79"/>
        <v>1071.42</v>
      </c>
      <c r="O139" s="43">
        <f t="shared" si="79"/>
        <v>1071.42</v>
      </c>
      <c r="P139" s="43">
        <f t="shared" si="79"/>
        <v>1071.42</v>
      </c>
      <c r="Q139" s="43">
        <f t="shared" si="79"/>
        <v>1071.42</v>
      </c>
      <c r="R139" s="43">
        <f t="shared" si="79"/>
        <v>1071.42</v>
      </c>
      <c r="S139" s="43">
        <f t="shared" si="79"/>
        <v>1071.42</v>
      </c>
      <c r="T139" s="43">
        <f t="shared" si="79"/>
        <v>1071.42</v>
      </c>
      <c r="U139" s="43">
        <f t="shared" si="79"/>
        <v>1071.42</v>
      </c>
      <c r="V139" s="43">
        <f t="shared" si="79"/>
        <v>1071.42</v>
      </c>
      <c r="W139" s="43">
        <f t="shared" si="79"/>
        <v>1071.42</v>
      </c>
      <c r="X139" s="43">
        <f t="shared" si="79"/>
        <v>1071.42</v>
      </c>
      <c r="Y139" s="43">
        <f t="shared" si="79"/>
        <v>1071.42</v>
      </c>
      <c r="Z139" s="43">
        <f t="shared" si="79"/>
        <v>1071.42</v>
      </c>
      <c r="AA139" s="43">
        <f t="shared" si="79"/>
        <v>1071.42</v>
      </c>
    </row>
    <row r="140" spans="1:27" ht="12.75" customHeight="1" outlineLevel="1" x14ac:dyDescent="0.2">
      <c r="A140" s="92" t="s">
        <v>1502</v>
      </c>
      <c r="B140" s="62" t="s">
        <v>81</v>
      </c>
      <c r="C140" s="42" t="s">
        <v>77</v>
      </c>
      <c r="D140" s="43">
        <v>4.7699999999999996</v>
      </c>
      <c r="E140" s="43">
        <v>4.7699999999999996</v>
      </c>
      <c r="F140" s="43">
        <v>4.7699999999999996</v>
      </c>
      <c r="G140" s="43">
        <v>4.7699999999999996</v>
      </c>
      <c r="H140" s="43">
        <v>4.7699999999999996</v>
      </c>
      <c r="I140" s="43">
        <v>4.7699999999999996</v>
      </c>
      <c r="J140" s="43">
        <v>4.7699999999999996</v>
      </c>
      <c r="K140" s="43">
        <v>4.7699999999999996</v>
      </c>
      <c r="L140" s="43">
        <v>4.7699999999999996</v>
      </c>
      <c r="M140" s="43">
        <v>4.7699999999999996</v>
      </c>
      <c r="N140" s="43">
        <v>4.7699999999999996</v>
      </c>
      <c r="O140" s="43">
        <v>4.7699999999999996</v>
      </c>
      <c r="P140" s="43">
        <v>4.7699999999999996</v>
      </c>
      <c r="Q140" s="43">
        <v>4.7699999999999996</v>
      </c>
      <c r="R140" s="43">
        <v>4.7699999999999996</v>
      </c>
      <c r="S140" s="43">
        <v>4.7699999999999996</v>
      </c>
      <c r="T140" s="43">
        <v>4.7699999999999996</v>
      </c>
      <c r="U140" s="43">
        <v>4.7699999999999996</v>
      </c>
      <c r="V140" s="43">
        <v>4.7699999999999996</v>
      </c>
      <c r="W140" s="43">
        <v>4.7699999999999996</v>
      </c>
      <c r="X140" s="43">
        <v>4.7699999999999996</v>
      </c>
      <c r="Y140" s="43">
        <v>4.7699999999999996</v>
      </c>
      <c r="Z140" s="43">
        <v>4.7699999999999996</v>
      </c>
      <c r="AA140" s="43">
        <v>4.7699999999999996</v>
      </c>
    </row>
    <row r="141" spans="1:27" ht="12.75" customHeight="1" outlineLevel="1" x14ac:dyDescent="0.2">
      <c r="A141" s="92" t="s">
        <v>1503</v>
      </c>
      <c r="B141" s="62" t="s">
        <v>79</v>
      </c>
      <c r="C141" s="42" t="s">
        <v>77</v>
      </c>
      <c r="D141" s="43">
        <f>$D$11</f>
        <v>330.69</v>
      </c>
      <c r="E141" s="43">
        <f t="shared" ref="E141:AA141" si="80">$D$11</f>
        <v>330.69</v>
      </c>
      <c r="F141" s="43">
        <f t="shared" si="80"/>
        <v>330.69</v>
      </c>
      <c r="G141" s="43">
        <f t="shared" si="80"/>
        <v>330.69</v>
      </c>
      <c r="H141" s="43">
        <f t="shared" si="80"/>
        <v>330.69</v>
      </c>
      <c r="I141" s="43">
        <f t="shared" si="80"/>
        <v>330.69</v>
      </c>
      <c r="J141" s="43">
        <f t="shared" si="80"/>
        <v>330.69</v>
      </c>
      <c r="K141" s="43">
        <f t="shared" si="80"/>
        <v>330.69</v>
      </c>
      <c r="L141" s="43">
        <f t="shared" si="80"/>
        <v>330.69</v>
      </c>
      <c r="M141" s="43">
        <f t="shared" si="80"/>
        <v>330.69</v>
      </c>
      <c r="N141" s="43">
        <f t="shared" si="80"/>
        <v>330.69</v>
      </c>
      <c r="O141" s="43">
        <f t="shared" si="80"/>
        <v>330.69</v>
      </c>
      <c r="P141" s="43">
        <f t="shared" si="80"/>
        <v>330.69</v>
      </c>
      <c r="Q141" s="43">
        <f t="shared" si="80"/>
        <v>330.69</v>
      </c>
      <c r="R141" s="43">
        <f t="shared" si="80"/>
        <v>330.69</v>
      </c>
      <c r="S141" s="43">
        <f t="shared" si="80"/>
        <v>330.69</v>
      </c>
      <c r="T141" s="43">
        <f t="shared" si="80"/>
        <v>330.69</v>
      </c>
      <c r="U141" s="43">
        <f t="shared" si="80"/>
        <v>330.69</v>
      </c>
      <c r="V141" s="43">
        <f t="shared" si="80"/>
        <v>330.69</v>
      </c>
      <c r="W141" s="43">
        <f t="shared" si="80"/>
        <v>330.69</v>
      </c>
      <c r="X141" s="43">
        <f t="shared" si="80"/>
        <v>330.69</v>
      </c>
      <c r="Y141" s="43">
        <f t="shared" si="80"/>
        <v>330.69</v>
      </c>
      <c r="Z141" s="43">
        <f t="shared" si="80"/>
        <v>330.69</v>
      </c>
      <c r="AA141" s="43">
        <f t="shared" si="80"/>
        <v>330.69</v>
      </c>
    </row>
    <row r="142" spans="1:27" ht="12.75" customHeight="1" x14ac:dyDescent="0.2">
      <c r="A142" s="91" t="s">
        <v>1504</v>
      </c>
      <c r="B142" s="27" t="str">
        <f>"28"&amp;"."&amp;$B$728&amp;"."&amp;$B$729</f>
        <v>28.02.2023</v>
      </c>
      <c r="C142" s="83" t="s">
        <v>74</v>
      </c>
      <c r="D142" s="84">
        <f>ROUND(((D143+D144+D146+D145)/1000),5)</f>
        <v>2.5865100000000001</v>
      </c>
      <c r="E142" s="84">
        <f>ROUND(((E143+E144+E146+E145)/1000),5)</f>
        <v>2.5415800000000002</v>
      </c>
      <c r="F142" s="84">
        <f>ROUND(((F143+F144+F146+F145)/1000),5)</f>
        <v>2.5009899999999998</v>
      </c>
      <c r="G142" s="84">
        <f t="shared" ref="G142:AA142" si="81">ROUND(((G143+G144+G146+G145)/1000),5)</f>
        <v>2.5023300000000002</v>
      </c>
      <c r="H142" s="84">
        <f t="shared" si="81"/>
        <v>2.5694300000000001</v>
      </c>
      <c r="I142" s="84">
        <f t="shared" si="81"/>
        <v>2.75414</v>
      </c>
      <c r="J142" s="84">
        <f t="shared" si="81"/>
        <v>2.9674299999999998</v>
      </c>
      <c r="K142" s="84">
        <f t="shared" si="81"/>
        <v>3.1846999999999999</v>
      </c>
      <c r="L142" s="84">
        <f t="shared" si="81"/>
        <v>3.2620900000000002</v>
      </c>
      <c r="M142" s="84">
        <f t="shared" si="81"/>
        <v>3.2912599999999999</v>
      </c>
      <c r="N142" s="84">
        <f t="shared" si="81"/>
        <v>3.30219</v>
      </c>
      <c r="O142" s="84">
        <f t="shared" si="81"/>
        <v>3.3224200000000002</v>
      </c>
      <c r="P142" s="84">
        <f t="shared" si="81"/>
        <v>3.3008899999999999</v>
      </c>
      <c r="Q142" s="84">
        <f t="shared" si="81"/>
        <v>3.3046799999999998</v>
      </c>
      <c r="R142" s="84">
        <f t="shared" si="81"/>
        <v>3.29942</v>
      </c>
      <c r="S142" s="84">
        <f t="shared" si="81"/>
        <v>3.2686600000000001</v>
      </c>
      <c r="T142" s="84">
        <f t="shared" si="81"/>
        <v>3.25156</v>
      </c>
      <c r="U142" s="84">
        <f t="shared" si="81"/>
        <v>3.25095</v>
      </c>
      <c r="V142" s="84">
        <f t="shared" si="81"/>
        <v>3.2839299999999998</v>
      </c>
      <c r="W142" s="84">
        <f t="shared" si="81"/>
        <v>3.2765900000000001</v>
      </c>
      <c r="X142" s="84">
        <f t="shared" si="81"/>
        <v>3.2767900000000001</v>
      </c>
      <c r="Y142" s="84">
        <f t="shared" si="81"/>
        <v>3.2341700000000002</v>
      </c>
      <c r="Z142" s="84">
        <f t="shared" si="81"/>
        <v>3.0448300000000001</v>
      </c>
      <c r="AA142" s="84">
        <f t="shared" si="81"/>
        <v>2.9019300000000001</v>
      </c>
    </row>
    <row r="143" spans="1:27" ht="12.75" customHeight="1" outlineLevel="1" x14ac:dyDescent="0.2">
      <c r="A143" s="92" t="s">
        <v>1505</v>
      </c>
      <c r="B143" s="62" t="s">
        <v>231</v>
      </c>
      <c r="C143" s="42" t="s">
        <v>77</v>
      </c>
      <c r="D143" s="43">
        <v>1179.6300000000001</v>
      </c>
      <c r="E143" s="43">
        <v>1134.7</v>
      </c>
      <c r="F143" s="43">
        <v>1094.1099999999999</v>
      </c>
      <c r="G143" s="43">
        <v>1095.45</v>
      </c>
      <c r="H143" s="43">
        <v>1162.55</v>
      </c>
      <c r="I143" s="43">
        <v>1347.26</v>
      </c>
      <c r="J143" s="43">
        <v>1560.55</v>
      </c>
      <c r="K143" s="43">
        <v>1777.82</v>
      </c>
      <c r="L143" s="43">
        <v>1855.21</v>
      </c>
      <c r="M143" s="43">
        <v>1884.38</v>
      </c>
      <c r="N143" s="43">
        <v>1895.31</v>
      </c>
      <c r="O143" s="43">
        <v>1915.54</v>
      </c>
      <c r="P143" s="43">
        <v>1894.01</v>
      </c>
      <c r="Q143" s="43">
        <v>1897.8</v>
      </c>
      <c r="R143" s="43">
        <v>1892.54</v>
      </c>
      <c r="S143" s="43">
        <v>1861.78</v>
      </c>
      <c r="T143" s="43">
        <v>1844.68</v>
      </c>
      <c r="U143" s="43">
        <v>1844.07</v>
      </c>
      <c r="V143" s="43">
        <v>1877.05</v>
      </c>
      <c r="W143" s="43">
        <v>1869.71</v>
      </c>
      <c r="X143" s="43">
        <v>1869.91</v>
      </c>
      <c r="Y143" s="43">
        <v>1827.29</v>
      </c>
      <c r="Z143" s="43">
        <v>1637.95</v>
      </c>
      <c r="AA143" s="43">
        <v>1495.05</v>
      </c>
    </row>
    <row r="144" spans="1:27" ht="12.75" customHeight="1" outlineLevel="1" x14ac:dyDescent="0.2">
      <c r="A144" s="92" t="s">
        <v>1506</v>
      </c>
      <c r="B144" s="62" t="s">
        <v>88</v>
      </c>
      <c r="C144" s="42" t="s">
        <v>77</v>
      </c>
      <c r="D144" s="43">
        <f t="shared" ref="D144:AA144" si="82">$D$9</f>
        <v>1071.42</v>
      </c>
      <c r="E144" s="43">
        <f t="shared" si="82"/>
        <v>1071.42</v>
      </c>
      <c r="F144" s="43">
        <f t="shared" si="82"/>
        <v>1071.42</v>
      </c>
      <c r="G144" s="43">
        <f t="shared" si="82"/>
        <v>1071.42</v>
      </c>
      <c r="H144" s="43">
        <f t="shared" si="82"/>
        <v>1071.42</v>
      </c>
      <c r="I144" s="43">
        <f t="shared" si="82"/>
        <v>1071.42</v>
      </c>
      <c r="J144" s="43">
        <f t="shared" si="82"/>
        <v>1071.42</v>
      </c>
      <c r="K144" s="43">
        <f t="shared" si="82"/>
        <v>1071.42</v>
      </c>
      <c r="L144" s="43">
        <f t="shared" si="82"/>
        <v>1071.42</v>
      </c>
      <c r="M144" s="43">
        <f t="shared" si="82"/>
        <v>1071.42</v>
      </c>
      <c r="N144" s="43">
        <f t="shared" si="82"/>
        <v>1071.42</v>
      </c>
      <c r="O144" s="43">
        <f t="shared" si="82"/>
        <v>1071.42</v>
      </c>
      <c r="P144" s="43">
        <f t="shared" si="82"/>
        <v>1071.42</v>
      </c>
      <c r="Q144" s="43">
        <f t="shared" si="82"/>
        <v>1071.42</v>
      </c>
      <c r="R144" s="43">
        <f t="shared" si="82"/>
        <v>1071.42</v>
      </c>
      <c r="S144" s="43">
        <f t="shared" si="82"/>
        <v>1071.42</v>
      </c>
      <c r="T144" s="43">
        <f t="shared" si="82"/>
        <v>1071.42</v>
      </c>
      <c r="U144" s="43">
        <f t="shared" si="82"/>
        <v>1071.42</v>
      </c>
      <c r="V144" s="43">
        <f t="shared" si="82"/>
        <v>1071.42</v>
      </c>
      <c r="W144" s="43">
        <f t="shared" si="82"/>
        <v>1071.42</v>
      </c>
      <c r="X144" s="43">
        <f t="shared" si="82"/>
        <v>1071.42</v>
      </c>
      <c r="Y144" s="43">
        <f t="shared" si="82"/>
        <v>1071.42</v>
      </c>
      <c r="Z144" s="43">
        <f t="shared" si="82"/>
        <v>1071.42</v>
      </c>
      <c r="AA144" s="43">
        <f t="shared" si="82"/>
        <v>1071.42</v>
      </c>
    </row>
    <row r="145" spans="1:27" ht="12.75" customHeight="1" outlineLevel="1" x14ac:dyDescent="0.2">
      <c r="A145" s="92" t="s">
        <v>1507</v>
      </c>
      <c r="B145" s="62" t="s">
        <v>81</v>
      </c>
      <c r="C145" s="42" t="s">
        <v>77</v>
      </c>
      <c r="D145" s="43">
        <v>4.7699999999999996</v>
      </c>
      <c r="E145" s="43">
        <v>4.7699999999999996</v>
      </c>
      <c r="F145" s="43">
        <v>4.7699999999999996</v>
      </c>
      <c r="G145" s="43">
        <v>4.7699999999999996</v>
      </c>
      <c r="H145" s="43">
        <v>4.7699999999999996</v>
      </c>
      <c r="I145" s="43">
        <v>4.7699999999999996</v>
      </c>
      <c r="J145" s="43">
        <v>4.7699999999999996</v>
      </c>
      <c r="K145" s="43">
        <v>4.7699999999999996</v>
      </c>
      <c r="L145" s="43">
        <v>4.7699999999999996</v>
      </c>
      <c r="M145" s="43">
        <v>4.7699999999999996</v>
      </c>
      <c r="N145" s="43">
        <v>4.7699999999999996</v>
      </c>
      <c r="O145" s="43">
        <v>4.7699999999999996</v>
      </c>
      <c r="P145" s="43">
        <v>4.7699999999999996</v>
      </c>
      <c r="Q145" s="43">
        <v>4.7699999999999996</v>
      </c>
      <c r="R145" s="43">
        <v>4.7699999999999996</v>
      </c>
      <c r="S145" s="43">
        <v>4.7699999999999996</v>
      </c>
      <c r="T145" s="43">
        <v>4.7699999999999996</v>
      </c>
      <c r="U145" s="43">
        <v>4.7699999999999996</v>
      </c>
      <c r="V145" s="43">
        <v>4.7699999999999996</v>
      </c>
      <c r="W145" s="43">
        <v>4.7699999999999996</v>
      </c>
      <c r="X145" s="43">
        <v>4.7699999999999996</v>
      </c>
      <c r="Y145" s="43">
        <v>4.7699999999999996</v>
      </c>
      <c r="Z145" s="43">
        <v>4.7699999999999996</v>
      </c>
      <c r="AA145" s="43">
        <v>4.7699999999999996</v>
      </c>
    </row>
    <row r="146" spans="1:27" ht="12.75" customHeight="1" outlineLevel="1" x14ac:dyDescent="0.2">
      <c r="A146" s="92" t="s">
        <v>1508</v>
      </c>
      <c r="B146" s="62" t="s">
        <v>79</v>
      </c>
      <c r="C146" s="42" t="s">
        <v>77</v>
      </c>
      <c r="D146" s="43">
        <f>$D$11</f>
        <v>330.69</v>
      </c>
      <c r="E146" s="43">
        <f t="shared" ref="E146:AA146" si="83">$D$11</f>
        <v>330.69</v>
      </c>
      <c r="F146" s="43">
        <f t="shared" si="83"/>
        <v>330.69</v>
      </c>
      <c r="G146" s="43">
        <f t="shared" si="83"/>
        <v>330.69</v>
      </c>
      <c r="H146" s="43">
        <f t="shared" si="83"/>
        <v>330.69</v>
      </c>
      <c r="I146" s="43">
        <f t="shared" si="83"/>
        <v>330.69</v>
      </c>
      <c r="J146" s="43">
        <f t="shared" si="83"/>
        <v>330.69</v>
      </c>
      <c r="K146" s="43">
        <f t="shared" si="83"/>
        <v>330.69</v>
      </c>
      <c r="L146" s="43">
        <f t="shared" si="83"/>
        <v>330.69</v>
      </c>
      <c r="M146" s="43">
        <f t="shared" si="83"/>
        <v>330.69</v>
      </c>
      <c r="N146" s="43">
        <f t="shared" si="83"/>
        <v>330.69</v>
      </c>
      <c r="O146" s="43">
        <f t="shared" si="83"/>
        <v>330.69</v>
      </c>
      <c r="P146" s="43">
        <f t="shared" si="83"/>
        <v>330.69</v>
      </c>
      <c r="Q146" s="43">
        <f t="shared" si="83"/>
        <v>330.69</v>
      </c>
      <c r="R146" s="43">
        <f t="shared" si="83"/>
        <v>330.69</v>
      </c>
      <c r="S146" s="43">
        <f t="shared" si="83"/>
        <v>330.69</v>
      </c>
      <c r="T146" s="43">
        <f t="shared" si="83"/>
        <v>330.69</v>
      </c>
      <c r="U146" s="43">
        <f t="shared" si="83"/>
        <v>330.69</v>
      </c>
      <c r="V146" s="43">
        <f t="shared" si="83"/>
        <v>330.69</v>
      </c>
      <c r="W146" s="43">
        <f t="shared" si="83"/>
        <v>330.69</v>
      </c>
      <c r="X146" s="43">
        <f t="shared" si="83"/>
        <v>330.69</v>
      </c>
      <c r="Y146" s="43">
        <f t="shared" si="83"/>
        <v>330.69</v>
      </c>
      <c r="Z146" s="43">
        <f t="shared" si="83"/>
        <v>330.69</v>
      </c>
      <c r="AA146" s="43">
        <f t="shared" si="83"/>
        <v>330.69</v>
      </c>
    </row>
    <row r="147" spans="1:27" ht="12.75" customHeight="1" x14ac:dyDescent="0.2">
      <c r="A147" s="93"/>
      <c r="B147" s="94" t="s">
        <v>370</v>
      </c>
      <c r="C147" s="95"/>
      <c r="D147" s="96"/>
      <c r="E147" s="96"/>
      <c r="F147" s="96"/>
      <c r="G147" s="96"/>
      <c r="I147" s="38"/>
    </row>
    <row r="148" spans="1:27" ht="12.75" customHeight="1" x14ac:dyDescent="0.2">
      <c r="A148" s="93"/>
      <c r="B148" s="94" t="s">
        <v>370</v>
      </c>
      <c r="C148" s="95"/>
      <c r="D148" s="96"/>
      <c r="E148" s="96"/>
      <c r="F148" s="96"/>
      <c r="G148" s="96"/>
      <c r="I148" s="38"/>
    </row>
    <row r="149" spans="1:27" x14ac:dyDescent="0.2">
      <c r="A149" s="171" t="s">
        <v>371</v>
      </c>
      <c r="B149" s="172"/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2"/>
      <c r="Z149" s="172"/>
      <c r="AA149" s="173"/>
    </row>
    <row r="150" spans="1:27" ht="27" customHeight="1" x14ac:dyDescent="0.2">
      <c r="A150" s="25" t="s">
        <v>62</v>
      </c>
      <c r="B150" s="26" t="s">
        <v>203</v>
      </c>
      <c r="C150" s="25" t="s">
        <v>204</v>
      </c>
      <c r="D150" s="26" t="s">
        <v>205</v>
      </c>
      <c r="E150" s="26" t="s">
        <v>206</v>
      </c>
      <c r="F150" s="26" t="s">
        <v>207</v>
      </c>
      <c r="G150" s="26" t="s">
        <v>208</v>
      </c>
      <c r="H150" s="26" t="s">
        <v>209</v>
      </c>
      <c r="I150" s="26" t="s">
        <v>210</v>
      </c>
      <c r="J150" s="26" t="s">
        <v>211</v>
      </c>
      <c r="K150" s="26" t="s">
        <v>212</v>
      </c>
      <c r="L150" s="26" t="s">
        <v>213</v>
      </c>
      <c r="M150" s="26" t="s">
        <v>214</v>
      </c>
      <c r="N150" s="26" t="s">
        <v>215</v>
      </c>
      <c r="O150" s="26" t="s">
        <v>216</v>
      </c>
      <c r="P150" s="26" t="s">
        <v>217</v>
      </c>
      <c r="Q150" s="26" t="s">
        <v>218</v>
      </c>
      <c r="R150" s="26" t="s">
        <v>219</v>
      </c>
      <c r="S150" s="26" t="s">
        <v>220</v>
      </c>
      <c r="T150" s="26" t="s">
        <v>221</v>
      </c>
      <c r="U150" s="26" t="s">
        <v>222</v>
      </c>
      <c r="V150" s="26" t="s">
        <v>223</v>
      </c>
      <c r="W150" s="26" t="s">
        <v>224</v>
      </c>
      <c r="X150" s="26" t="s">
        <v>225</v>
      </c>
      <c r="Y150" s="26" t="s">
        <v>226</v>
      </c>
      <c r="Z150" s="26" t="s">
        <v>227</v>
      </c>
      <c r="AA150" s="26" t="s">
        <v>228</v>
      </c>
    </row>
    <row r="151" spans="1:27" x14ac:dyDescent="0.2">
      <c r="A151" s="91" t="s">
        <v>1509</v>
      </c>
      <c r="B151" s="27" t="str">
        <f>"01"&amp;"."&amp;$B$728&amp;"."&amp;$B$729</f>
        <v>01.02.2023</v>
      </c>
      <c r="C151" s="83" t="s">
        <v>74</v>
      </c>
      <c r="D151" s="84">
        <f>ROUND(((D152+D153+D155+D154)/1000),5)</f>
        <v>3.1325099999999999</v>
      </c>
      <c r="E151" s="84">
        <f>ROUND(((E152+E153+E155+E154)/1000),5)</f>
        <v>3.09422</v>
      </c>
      <c r="F151" s="84">
        <f>ROUND(((F152+F153+F155+F154)/1000),5)</f>
        <v>3.0831599999999999</v>
      </c>
      <c r="G151" s="84">
        <f t="shared" ref="G151:AA151" si="84">ROUND(((G152+G153+G155+G154)/1000),5)</f>
        <v>3.0867</v>
      </c>
      <c r="H151" s="84">
        <f t="shared" si="84"/>
        <v>3.1308600000000002</v>
      </c>
      <c r="I151" s="84">
        <f t="shared" si="84"/>
        <v>3.1949700000000001</v>
      </c>
      <c r="J151" s="84">
        <f t="shared" si="84"/>
        <v>3.46597</v>
      </c>
      <c r="K151" s="84">
        <f t="shared" si="84"/>
        <v>3.6697299999999999</v>
      </c>
      <c r="L151" s="84">
        <f t="shared" si="84"/>
        <v>3.79338</v>
      </c>
      <c r="M151" s="84">
        <f t="shared" si="84"/>
        <v>3.84782</v>
      </c>
      <c r="N151" s="84">
        <f t="shared" si="84"/>
        <v>3.9065799999999999</v>
      </c>
      <c r="O151" s="84">
        <f t="shared" si="84"/>
        <v>3.8808099999999999</v>
      </c>
      <c r="P151" s="84">
        <f t="shared" si="84"/>
        <v>3.8529</v>
      </c>
      <c r="Q151" s="84">
        <f t="shared" si="84"/>
        <v>3.8597999999999999</v>
      </c>
      <c r="R151" s="84">
        <f t="shared" si="84"/>
        <v>3.8603499999999999</v>
      </c>
      <c r="S151" s="84">
        <f t="shared" si="84"/>
        <v>3.8580000000000001</v>
      </c>
      <c r="T151" s="84">
        <f t="shared" si="84"/>
        <v>3.88646</v>
      </c>
      <c r="U151" s="84">
        <f t="shared" si="84"/>
        <v>3.9116900000000001</v>
      </c>
      <c r="V151" s="84">
        <f t="shared" si="84"/>
        <v>3.9022899999999998</v>
      </c>
      <c r="W151" s="84">
        <f t="shared" si="84"/>
        <v>3.85669</v>
      </c>
      <c r="X151" s="84">
        <f t="shared" si="84"/>
        <v>3.8003399999999998</v>
      </c>
      <c r="Y151" s="84">
        <f t="shared" si="84"/>
        <v>3.6716000000000002</v>
      </c>
      <c r="Z151" s="84">
        <f t="shared" si="84"/>
        <v>3.4148200000000002</v>
      </c>
      <c r="AA151" s="84">
        <f t="shared" si="84"/>
        <v>3.1368800000000001</v>
      </c>
    </row>
    <row r="152" spans="1:27" ht="12.75" customHeight="1" outlineLevel="1" x14ac:dyDescent="0.2">
      <c r="A152" s="92" t="s">
        <v>1510</v>
      </c>
      <c r="B152" s="62" t="s">
        <v>231</v>
      </c>
      <c r="C152" s="42" t="s">
        <v>77</v>
      </c>
      <c r="D152" s="43">
        <v>1080.08</v>
      </c>
      <c r="E152" s="43">
        <v>1041.79</v>
      </c>
      <c r="F152" s="43">
        <v>1030.73</v>
      </c>
      <c r="G152" s="43">
        <v>1034.27</v>
      </c>
      <c r="H152" s="43">
        <v>1078.43</v>
      </c>
      <c r="I152" s="43">
        <v>1142.54</v>
      </c>
      <c r="J152" s="43">
        <v>1413.54</v>
      </c>
      <c r="K152" s="43">
        <v>1617.3</v>
      </c>
      <c r="L152" s="43">
        <v>1740.95</v>
      </c>
      <c r="M152" s="43">
        <v>1795.39</v>
      </c>
      <c r="N152" s="43">
        <v>1854.15</v>
      </c>
      <c r="O152" s="43">
        <v>1828.38</v>
      </c>
      <c r="P152" s="43">
        <v>1800.47</v>
      </c>
      <c r="Q152" s="43">
        <v>1807.37</v>
      </c>
      <c r="R152" s="43">
        <v>1807.92</v>
      </c>
      <c r="S152" s="43">
        <v>1805.57</v>
      </c>
      <c r="T152" s="43">
        <v>1834.03</v>
      </c>
      <c r="U152" s="43">
        <v>1859.26</v>
      </c>
      <c r="V152" s="43">
        <v>1849.86</v>
      </c>
      <c r="W152" s="43">
        <v>1804.26</v>
      </c>
      <c r="X152" s="43">
        <v>1747.91</v>
      </c>
      <c r="Y152" s="43">
        <v>1619.17</v>
      </c>
      <c r="Z152" s="43">
        <v>1362.39</v>
      </c>
      <c r="AA152" s="43">
        <v>1084.45</v>
      </c>
    </row>
    <row r="153" spans="1:27" ht="12.75" customHeight="1" outlineLevel="1" x14ac:dyDescent="0.2">
      <c r="A153" s="92" t="s">
        <v>1511</v>
      </c>
      <c r="B153" s="62" t="s">
        <v>88</v>
      </c>
      <c r="C153" s="42" t="s">
        <v>77</v>
      </c>
      <c r="D153" s="43">
        <v>1716.97</v>
      </c>
      <c r="E153" s="43">
        <f>$D$153</f>
        <v>1716.97</v>
      </c>
      <c r="F153" s="43">
        <f t="shared" ref="F153:AA153" si="85">$D$153</f>
        <v>1716.97</v>
      </c>
      <c r="G153" s="43">
        <f t="shared" si="85"/>
        <v>1716.97</v>
      </c>
      <c r="H153" s="43">
        <f t="shared" si="85"/>
        <v>1716.97</v>
      </c>
      <c r="I153" s="43">
        <f t="shared" si="85"/>
        <v>1716.97</v>
      </c>
      <c r="J153" s="43">
        <f t="shared" si="85"/>
        <v>1716.97</v>
      </c>
      <c r="K153" s="43">
        <f t="shared" si="85"/>
        <v>1716.97</v>
      </c>
      <c r="L153" s="43">
        <f t="shared" si="85"/>
        <v>1716.97</v>
      </c>
      <c r="M153" s="43">
        <f t="shared" si="85"/>
        <v>1716.97</v>
      </c>
      <c r="N153" s="43">
        <f t="shared" si="85"/>
        <v>1716.97</v>
      </c>
      <c r="O153" s="43">
        <f t="shared" si="85"/>
        <v>1716.97</v>
      </c>
      <c r="P153" s="43">
        <f t="shared" si="85"/>
        <v>1716.97</v>
      </c>
      <c r="Q153" s="43">
        <f t="shared" si="85"/>
        <v>1716.97</v>
      </c>
      <c r="R153" s="43">
        <f t="shared" si="85"/>
        <v>1716.97</v>
      </c>
      <c r="S153" s="43">
        <f t="shared" si="85"/>
        <v>1716.97</v>
      </c>
      <c r="T153" s="43">
        <f t="shared" si="85"/>
        <v>1716.97</v>
      </c>
      <c r="U153" s="43">
        <f t="shared" si="85"/>
        <v>1716.97</v>
      </c>
      <c r="V153" s="43">
        <f t="shared" si="85"/>
        <v>1716.97</v>
      </c>
      <c r="W153" s="43">
        <f t="shared" si="85"/>
        <v>1716.97</v>
      </c>
      <c r="X153" s="43">
        <f t="shared" si="85"/>
        <v>1716.97</v>
      </c>
      <c r="Y153" s="43">
        <f t="shared" si="85"/>
        <v>1716.97</v>
      </c>
      <c r="Z153" s="43">
        <f t="shared" si="85"/>
        <v>1716.97</v>
      </c>
      <c r="AA153" s="43">
        <f t="shared" si="85"/>
        <v>1716.97</v>
      </c>
    </row>
    <row r="154" spans="1:27" ht="12.75" customHeight="1" outlineLevel="1" x14ac:dyDescent="0.2">
      <c r="A154" s="92" t="s">
        <v>1512</v>
      </c>
      <c r="B154" s="62" t="s">
        <v>81</v>
      </c>
      <c r="C154" s="42" t="s">
        <v>77</v>
      </c>
      <c r="D154" s="43">
        <v>4.7699999999999996</v>
      </c>
      <c r="E154" s="43">
        <v>4.7699999999999996</v>
      </c>
      <c r="F154" s="43">
        <v>4.7699999999999996</v>
      </c>
      <c r="G154" s="43">
        <v>4.7699999999999996</v>
      </c>
      <c r="H154" s="43">
        <v>4.7699999999999996</v>
      </c>
      <c r="I154" s="43">
        <v>4.7699999999999996</v>
      </c>
      <c r="J154" s="43">
        <v>4.7699999999999996</v>
      </c>
      <c r="K154" s="43">
        <v>4.7699999999999996</v>
      </c>
      <c r="L154" s="43">
        <v>4.7699999999999996</v>
      </c>
      <c r="M154" s="43">
        <v>4.7699999999999996</v>
      </c>
      <c r="N154" s="43">
        <v>4.7699999999999996</v>
      </c>
      <c r="O154" s="43">
        <v>4.7699999999999996</v>
      </c>
      <c r="P154" s="43">
        <v>4.7699999999999996</v>
      </c>
      <c r="Q154" s="43">
        <v>4.7699999999999996</v>
      </c>
      <c r="R154" s="43">
        <v>4.7699999999999996</v>
      </c>
      <c r="S154" s="43">
        <v>4.7699999999999996</v>
      </c>
      <c r="T154" s="43">
        <v>4.7699999999999996</v>
      </c>
      <c r="U154" s="43">
        <v>4.7699999999999996</v>
      </c>
      <c r="V154" s="43">
        <v>4.7699999999999996</v>
      </c>
      <c r="W154" s="43">
        <v>4.7699999999999996</v>
      </c>
      <c r="X154" s="43">
        <v>4.7699999999999996</v>
      </c>
      <c r="Y154" s="43">
        <v>4.7699999999999996</v>
      </c>
      <c r="Z154" s="43">
        <v>4.7699999999999996</v>
      </c>
      <c r="AA154" s="43">
        <v>4.7699999999999996</v>
      </c>
    </row>
    <row r="155" spans="1:27" ht="12.75" customHeight="1" outlineLevel="1" x14ac:dyDescent="0.2">
      <c r="A155" s="92" t="s">
        <v>1513</v>
      </c>
      <c r="B155" s="62" t="s">
        <v>79</v>
      </c>
      <c r="C155" s="42" t="s">
        <v>77</v>
      </c>
      <c r="D155" s="43">
        <f>$D$11</f>
        <v>330.69</v>
      </c>
      <c r="E155" s="43">
        <f t="shared" ref="E155:AA155" si="86">$D$11</f>
        <v>330.69</v>
      </c>
      <c r="F155" s="43">
        <f t="shared" si="86"/>
        <v>330.69</v>
      </c>
      <c r="G155" s="43">
        <f t="shared" si="86"/>
        <v>330.69</v>
      </c>
      <c r="H155" s="43">
        <f t="shared" si="86"/>
        <v>330.69</v>
      </c>
      <c r="I155" s="43">
        <f t="shared" si="86"/>
        <v>330.69</v>
      </c>
      <c r="J155" s="43">
        <f t="shared" si="86"/>
        <v>330.69</v>
      </c>
      <c r="K155" s="43">
        <f t="shared" si="86"/>
        <v>330.69</v>
      </c>
      <c r="L155" s="43">
        <f t="shared" si="86"/>
        <v>330.69</v>
      </c>
      <c r="M155" s="43">
        <f t="shared" si="86"/>
        <v>330.69</v>
      </c>
      <c r="N155" s="43">
        <f t="shared" si="86"/>
        <v>330.69</v>
      </c>
      <c r="O155" s="43">
        <f t="shared" si="86"/>
        <v>330.69</v>
      </c>
      <c r="P155" s="43">
        <f t="shared" si="86"/>
        <v>330.69</v>
      </c>
      <c r="Q155" s="43">
        <f t="shared" si="86"/>
        <v>330.69</v>
      </c>
      <c r="R155" s="43">
        <f t="shared" si="86"/>
        <v>330.69</v>
      </c>
      <c r="S155" s="43">
        <f t="shared" si="86"/>
        <v>330.69</v>
      </c>
      <c r="T155" s="43">
        <f t="shared" si="86"/>
        <v>330.69</v>
      </c>
      <c r="U155" s="43">
        <f t="shared" si="86"/>
        <v>330.69</v>
      </c>
      <c r="V155" s="43">
        <f t="shared" si="86"/>
        <v>330.69</v>
      </c>
      <c r="W155" s="43">
        <f t="shared" si="86"/>
        <v>330.69</v>
      </c>
      <c r="X155" s="43">
        <f t="shared" si="86"/>
        <v>330.69</v>
      </c>
      <c r="Y155" s="43">
        <f t="shared" si="86"/>
        <v>330.69</v>
      </c>
      <c r="Z155" s="43">
        <f t="shared" si="86"/>
        <v>330.69</v>
      </c>
      <c r="AA155" s="43">
        <f t="shared" si="86"/>
        <v>330.69</v>
      </c>
    </row>
    <row r="156" spans="1:27" x14ac:dyDescent="0.2">
      <c r="A156" s="91" t="s">
        <v>1514</v>
      </c>
      <c r="B156" s="27" t="str">
        <f>"02"&amp;"."&amp;$B$728&amp;"."&amp;$B$729</f>
        <v>02.02.2023</v>
      </c>
      <c r="C156" s="83" t="s">
        <v>74</v>
      </c>
      <c r="D156" s="84">
        <f>ROUND(((D157+D158+D160+D159)/1000),5)</f>
        <v>3.1316000000000002</v>
      </c>
      <c r="E156" s="84">
        <f>ROUND(((E157+E158+E160+E159)/1000),5)</f>
        <v>3.10941</v>
      </c>
      <c r="F156" s="84">
        <f>ROUND(((F157+F158+F160+F159)/1000),5)</f>
        <v>3.0866400000000001</v>
      </c>
      <c r="G156" s="84">
        <f t="shared" ref="G156:AA156" si="87">ROUND(((G157+G158+G160+G159)/1000),5)</f>
        <v>3.0865200000000002</v>
      </c>
      <c r="H156" s="84">
        <f t="shared" si="87"/>
        <v>3.1265800000000001</v>
      </c>
      <c r="I156" s="84">
        <f t="shared" si="87"/>
        <v>3.1855500000000001</v>
      </c>
      <c r="J156" s="84">
        <f t="shared" si="87"/>
        <v>3.36592</v>
      </c>
      <c r="K156" s="84">
        <f t="shared" si="87"/>
        <v>3.5899700000000001</v>
      </c>
      <c r="L156" s="84">
        <f t="shared" si="87"/>
        <v>3.7294999999999998</v>
      </c>
      <c r="M156" s="84">
        <f t="shared" si="87"/>
        <v>3.7472599999999998</v>
      </c>
      <c r="N156" s="84">
        <f t="shared" si="87"/>
        <v>3.7689900000000001</v>
      </c>
      <c r="O156" s="84">
        <f t="shared" si="87"/>
        <v>3.80993</v>
      </c>
      <c r="P156" s="84">
        <f t="shared" si="87"/>
        <v>3.7930999999999999</v>
      </c>
      <c r="Q156" s="84">
        <f t="shared" si="87"/>
        <v>3.80261</v>
      </c>
      <c r="R156" s="84">
        <f t="shared" si="87"/>
        <v>3.7976000000000001</v>
      </c>
      <c r="S156" s="84">
        <f t="shared" si="87"/>
        <v>3.78661</v>
      </c>
      <c r="T156" s="84">
        <f t="shared" si="87"/>
        <v>3.7288100000000002</v>
      </c>
      <c r="U156" s="84">
        <f t="shared" si="87"/>
        <v>3.7539500000000001</v>
      </c>
      <c r="V156" s="84">
        <f t="shared" si="87"/>
        <v>3.7692999999999999</v>
      </c>
      <c r="W156" s="84">
        <f t="shared" si="87"/>
        <v>3.7865600000000001</v>
      </c>
      <c r="X156" s="84">
        <f t="shared" si="87"/>
        <v>3.7109399999999999</v>
      </c>
      <c r="Y156" s="84">
        <f t="shared" si="87"/>
        <v>3.6188600000000002</v>
      </c>
      <c r="Z156" s="84">
        <f t="shared" si="87"/>
        <v>3.3307500000000001</v>
      </c>
      <c r="AA156" s="84">
        <f t="shared" si="87"/>
        <v>3.1685500000000002</v>
      </c>
    </row>
    <row r="157" spans="1:27" ht="12.75" customHeight="1" outlineLevel="1" x14ac:dyDescent="0.2">
      <c r="A157" s="92" t="s">
        <v>1515</v>
      </c>
      <c r="B157" s="62" t="s">
        <v>231</v>
      </c>
      <c r="C157" s="42" t="s">
        <v>77</v>
      </c>
      <c r="D157" s="43">
        <v>1079.17</v>
      </c>
      <c r="E157" s="43">
        <v>1056.98</v>
      </c>
      <c r="F157" s="43">
        <v>1034.21</v>
      </c>
      <c r="G157" s="43">
        <v>1034.0899999999999</v>
      </c>
      <c r="H157" s="43">
        <v>1074.1500000000001</v>
      </c>
      <c r="I157" s="43">
        <v>1133.1199999999999</v>
      </c>
      <c r="J157" s="43">
        <v>1313.49</v>
      </c>
      <c r="K157" s="43">
        <v>1537.54</v>
      </c>
      <c r="L157" s="43">
        <v>1677.07</v>
      </c>
      <c r="M157" s="43">
        <v>1694.83</v>
      </c>
      <c r="N157" s="43">
        <v>1716.56</v>
      </c>
      <c r="O157" s="43">
        <v>1757.5</v>
      </c>
      <c r="P157" s="43">
        <v>1740.67</v>
      </c>
      <c r="Q157" s="43">
        <v>1750.18</v>
      </c>
      <c r="R157" s="43">
        <v>1745.17</v>
      </c>
      <c r="S157" s="43">
        <v>1734.18</v>
      </c>
      <c r="T157" s="43">
        <v>1676.38</v>
      </c>
      <c r="U157" s="43">
        <v>1701.52</v>
      </c>
      <c r="V157" s="43">
        <v>1716.87</v>
      </c>
      <c r="W157" s="43">
        <v>1734.13</v>
      </c>
      <c r="X157" s="43">
        <v>1658.51</v>
      </c>
      <c r="Y157" s="43">
        <v>1566.43</v>
      </c>
      <c r="Z157" s="43">
        <v>1278.32</v>
      </c>
      <c r="AA157" s="43">
        <v>1116.1199999999999</v>
      </c>
    </row>
    <row r="158" spans="1:27" ht="12.75" customHeight="1" outlineLevel="1" x14ac:dyDescent="0.2">
      <c r="A158" s="92" t="s">
        <v>1516</v>
      </c>
      <c r="B158" s="62" t="s">
        <v>88</v>
      </c>
      <c r="C158" s="42" t="s">
        <v>77</v>
      </c>
      <c r="D158" s="43">
        <f>$D$153</f>
        <v>1716.97</v>
      </c>
      <c r="E158" s="43">
        <f>$D$153</f>
        <v>1716.97</v>
      </c>
      <c r="F158" s="43">
        <f t="shared" ref="F158:AA158" si="88">$D$153</f>
        <v>1716.97</v>
      </c>
      <c r="G158" s="43">
        <f t="shared" si="88"/>
        <v>1716.97</v>
      </c>
      <c r="H158" s="43">
        <f t="shared" si="88"/>
        <v>1716.97</v>
      </c>
      <c r="I158" s="43">
        <f t="shared" si="88"/>
        <v>1716.97</v>
      </c>
      <c r="J158" s="43">
        <f t="shared" si="88"/>
        <v>1716.97</v>
      </c>
      <c r="K158" s="43">
        <f t="shared" si="88"/>
        <v>1716.97</v>
      </c>
      <c r="L158" s="43">
        <f t="shared" si="88"/>
        <v>1716.97</v>
      </c>
      <c r="M158" s="43">
        <f t="shared" si="88"/>
        <v>1716.97</v>
      </c>
      <c r="N158" s="43">
        <f t="shared" si="88"/>
        <v>1716.97</v>
      </c>
      <c r="O158" s="43">
        <f t="shared" si="88"/>
        <v>1716.97</v>
      </c>
      <c r="P158" s="43">
        <f t="shared" si="88"/>
        <v>1716.97</v>
      </c>
      <c r="Q158" s="43">
        <f t="shared" si="88"/>
        <v>1716.97</v>
      </c>
      <c r="R158" s="43">
        <f t="shared" si="88"/>
        <v>1716.97</v>
      </c>
      <c r="S158" s="43">
        <f t="shared" si="88"/>
        <v>1716.97</v>
      </c>
      <c r="T158" s="43">
        <f t="shared" si="88"/>
        <v>1716.97</v>
      </c>
      <c r="U158" s="43">
        <f t="shared" si="88"/>
        <v>1716.97</v>
      </c>
      <c r="V158" s="43">
        <f t="shared" si="88"/>
        <v>1716.97</v>
      </c>
      <c r="W158" s="43">
        <f t="shared" si="88"/>
        <v>1716.97</v>
      </c>
      <c r="X158" s="43">
        <f t="shared" si="88"/>
        <v>1716.97</v>
      </c>
      <c r="Y158" s="43">
        <f t="shared" si="88"/>
        <v>1716.97</v>
      </c>
      <c r="Z158" s="43">
        <f t="shared" si="88"/>
        <v>1716.97</v>
      </c>
      <c r="AA158" s="43">
        <f t="shared" si="88"/>
        <v>1716.97</v>
      </c>
    </row>
    <row r="159" spans="1:27" ht="12.75" customHeight="1" outlineLevel="1" x14ac:dyDescent="0.2">
      <c r="A159" s="92" t="s">
        <v>1517</v>
      </c>
      <c r="B159" s="62" t="s">
        <v>81</v>
      </c>
      <c r="C159" s="42" t="s">
        <v>77</v>
      </c>
      <c r="D159" s="43">
        <v>4.7699999999999996</v>
      </c>
      <c r="E159" s="43">
        <v>4.7699999999999996</v>
      </c>
      <c r="F159" s="43">
        <v>4.7699999999999996</v>
      </c>
      <c r="G159" s="43">
        <v>4.7699999999999996</v>
      </c>
      <c r="H159" s="43">
        <v>4.7699999999999996</v>
      </c>
      <c r="I159" s="43">
        <v>4.7699999999999996</v>
      </c>
      <c r="J159" s="43">
        <v>4.7699999999999996</v>
      </c>
      <c r="K159" s="43">
        <v>4.7699999999999996</v>
      </c>
      <c r="L159" s="43">
        <v>4.7699999999999996</v>
      </c>
      <c r="M159" s="43">
        <v>4.7699999999999996</v>
      </c>
      <c r="N159" s="43">
        <v>4.7699999999999996</v>
      </c>
      <c r="O159" s="43">
        <v>4.7699999999999996</v>
      </c>
      <c r="P159" s="43">
        <v>4.7699999999999996</v>
      </c>
      <c r="Q159" s="43">
        <v>4.7699999999999996</v>
      </c>
      <c r="R159" s="43">
        <v>4.7699999999999996</v>
      </c>
      <c r="S159" s="43">
        <v>4.7699999999999996</v>
      </c>
      <c r="T159" s="43">
        <v>4.7699999999999996</v>
      </c>
      <c r="U159" s="43">
        <v>4.7699999999999996</v>
      </c>
      <c r="V159" s="43">
        <v>4.7699999999999996</v>
      </c>
      <c r="W159" s="43">
        <v>4.7699999999999996</v>
      </c>
      <c r="X159" s="43">
        <v>4.7699999999999996</v>
      </c>
      <c r="Y159" s="43">
        <v>4.7699999999999996</v>
      </c>
      <c r="Z159" s="43">
        <v>4.7699999999999996</v>
      </c>
      <c r="AA159" s="43">
        <v>4.7699999999999996</v>
      </c>
    </row>
    <row r="160" spans="1:27" ht="12.75" customHeight="1" outlineLevel="1" x14ac:dyDescent="0.2">
      <c r="A160" s="92" t="s">
        <v>1518</v>
      </c>
      <c r="B160" s="62" t="s">
        <v>79</v>
      </c>
      <c r="C160" s="42" t="s">
        <v>77</v>
      </c>
      <c r="D160" s="43">
        <f>$D$11</f>
        <v>330.69</v>
      </c>
      <c r="E160" s="43">
        <f t="shared" ref="E160:AA160" si="89">$D$11</f>
        <v>330.69</v>
      </c>
      <c r="F160" s="43">
        <f t="shared" si="89"/>
        <v>330.69</v>
      </c>
      <c r="G160" s="43">
        <f t="shared" si="89"/>
        <v>330.69</v>
      </c>
      <c r="H160" s="43">
        <f t="shared" si="89"/>
        <v>330.69</v>
      </c>
      <c r="I160" s="43">
        <f t="shared" si="89"/>
        <v>330.69</v>
      </c>
      <c r="J160" s="43">
        <f t="shared" si="89"/>
        <v>330.69</v>
      </c>
      <c r="K160" s="43">
        <f t="shared" si="89"/>
        <v>330.69</v>
      </c>
      <c r="L160" s="43">
        <f t="shared" si="89"/>
        <v>330.69</v>
      </c>
      <c r="M160" s="43">
        <f t="shared" si="89"/>
        <v>330.69</v>
      </c>
      <c r="N160" s="43">
        <f t="shared" si="89"/>
        <v>330.69</v>
      </c>
      <c r="O160" s="43">
        <f t="shared" si="89"/>
        <v>330.69</v>
      </c>
      <c r="P160" s="43">
        <f t="shared" si="89"/>
        <v>330.69</v>
      </c>
      <c r="Q160" s="43">
        <f t="shared" si="89"/>
        <v>330.69</v>
      </c>
      <c r="R160" s="43">
        <f t="shared" si="89"/>
        <v>330.69</v>
      </c>
      <c r="S160" s="43">
        <f t="shared" si="89"/>
        <v>330.69</v>
      </c>
      <c r="T160" s="43">
        <f t="shared" si="89"/>
        <v>330.69</v>
      </c>
      <c r="U160" s="43">
        <f t="shared" si="89"/>
        <v>330.69</v>
      </c>
      <c r="V160" s="43">
        <f t="shared" si="89"/>
        <v>330.69</v>
      </c>
      <c r="W160" s="43">
        <f t="shared" si="89"/>
        <v>330.69</v>
      </c>
      <c r="X160" s="43">
        <f t="shared" si="89"/>
        <v>330.69</v>
      </c>
      <c r="Y160" s="43">
        <f t="shared" si="89"/>
        <v>330.69</v>
      </c>
      <c r="Z160" s="43">
        <f t="shared" si="89"/>
        <v>330.69</v>
      </c>
      <c r="AA160" s="43">
        <f t="shared" si="89"/>
        <v>330.69</v>
      </c>
    </row>
    <row r="161" spans="1:27" ht="12.75" customHeight="1" x14ac:dyDescent="0.2">
      <c r="A161" s="91" t="s">
        <v>1519</v>
      </c>
      <c r="B161" s="27" t="str">
        <f>"03"&amp;"."&amp;$B$728&amp;"."&amp;$B$729</f>
        <v>03.02.2023</v>
      </c>
      <c r="C161" s="83" t="s">
        <v>74</v>
      </c>
      <c r="D161" s="84">
        <f>ROUND(((D162+D163+D165+D164)/1000),5)</f>
        <v>3.2176200000000001</v>
      </c>
      <c r="E161" s="84">
        <f>ROUND(((E162+E163+E165+E164)/1000),5)</f>
        <v>3.1910099999999999</v>
      </c>
      <c r="F161" s="84">
        <f>ROUND(((F162+F163+F165+F164)/1000),5)</f>
        <v>3.1343999999999999</v>
      </c>
      <c r="G161" s="84">
        <f t="shared" ref="G161:AA161" si="90">ROUND(((G162+G163+G165+G164)/1000),5)</f>
        <v>3.1338400000000002</v>
      </c>
      <c r="H161" s="84">
        <f t="shared" si="90"/>
        <v>3.2078500000000001</v>
      </c>
      <c r="I161" s="84">
        <f t="shared" si="90"/>
        <v>3.3347500000000001</v>
      </c>
      <c r="J161" s="84">
        <f t="shared" si="90"/>
        <v>3.5339200000000002</v>
      </c>
      <c r="K161" s="84">
        <f t="shared" si="90"/>
        <v>3.75332</v>
      </c>
      <c r="L161" s="84">
        <f t="shared" si="90"/>
        <v>3.9092799999999999</v>
      </c>
      <c r="M161" s="84">
        <f t="shared" si="90"/>
        <v>3.9232200000000002</v>
      </c>
      <c r="N161" s="84">
        <f t="shared" si="90"/>
        <v>3.9397700000000002</v>
      </c>
      <c r="O161" s="84">
        <f t="shared" si="90"/>
        <v>3.9718499999999999</v>
      </c>
      <c r="P161" s="84">
        <f t="shared" si="90"/>
        <v>3.9580899999999999</v>
      </c>
      <c r="Q161" s="84">
        <f t="shared" si="90"/>
        <v>3.9617499999999999</v>
      </c>
      <c r="R161" s="84">
        <f t="shared" si="90"/>
        <v>3.9548700000000001</v>
      </c>
      <c r="S161" s="84">
        <f t="shared" si="90"/>
        <v>3.9480200000000001</v>
      </c>
      <c r="T161" s="84">
        <f t="shared" si="90"/>
        <v>3.9027699999999999</v>
      </c>
      <c r="U161" s="84">
        <f t="shared" si="90"/>
        <v>3.9202300000000001</v>
      </c>
      <c r="V161" s="84">
        <f t="shared" si="90"/>
        <v>3.93377</v>
      </c>
      <c r="W161" s="84">
        <f t="shared" si="90"/>
        <v>3.9478499999999999</v>
      </c>
      <c r="X161" s="84">
        <f t="shared" si="90"/>
        <v>3.9089100000000001</v>
      </c>
      <c r="Y161" s="84">
        <f t="shared" si="90"/>
        <v>3.7546300000000001</v>
      </c>
      <c r="Z161" s="84">
        <f t="shared" si="90"/>
        <v>3.6112299999999999</v>
      </c>
      <c r="AA161" s="84">
        <f t="shared" si="90"/>
        <v>3.4140000000000001</v>
      </c>
    </row>
    <row r="162" spans="1:27" ht="12.75" customHeight="1" outlineLevel="1" x14ac:dyDescent="0.2">
      <c r="A162" s="92" t="s">
        <v>1520</v>
      </c>
      <c r="B162" s="62" t="s">
        <v>231</v>
      </c>
      <c r="C162" s="42" t="s">
        <v>77</v>
      </c>
      <c r="D162" s="43">
        <v>1165.19</v>
      </c>
      <c r="E162" s="43">
        <v>1138.58</v>
      </c>
      <c r="F162" s="43">
        <v>1081.97</v>
      </c>
      <c r="G162" s="43">
        <v>1081.4100000000001</v>
      </c>
      <c r="H162" s="43">
        <v>1155.42</v>
      </c>
      <c r="I162" s="43">
        <v>1282.32</v>
      </c>
      <c r="J162" s="43">
        <v>1481.49</v>
      </c>
      <c r="K162" s="43">
        <v>1700.89</v>
      </c>
      <c r="L162" s="43">
        <v>1856.85</v>
      </c>
      <c r="M162" s="43">
        <v>1870.79</v>
      </c>
      <c r="N162" s="43">
        <v>1887.34</v>
      </c>
      <c r="O162" s="43">
        <v>1919.42</v>
      </c>
      <c r="P162" s="43">
        <v>1905.66</v>
      </c>
      <c r="Q162" s="43">
        <v>1909.32</v>
      </c>
      <c r="R162" s="43">
        <v>1902.44</v>
      </c>
      <c r="S162" s="43">
        <v>1895.59</v>
      </c>
      <c r="T162" s="43">
        <v>1850.34</v>
      </c>
      <c r="U162" s="43">
        <v>1867.8</v>
      </c>
      <c r="V162" s="43">
        <v>1881.34</v>
      </c>
      <c r="W162" s="43">
        <v>1895.42</v>
      </c>
      <c r="X162" s="43">
        <v>1856.48</v>
      </c>
      <c r="Y162" s="43">
        <v>1702.2</v>
      </c>
      <c r="Z162" s="43">
        <v>1558.8</v>
      </c>
      <c r="AA162" s="43">
        <v>1361.57</v>
      </c>
    </row>
    <row r="163" spans="1:27" ht="12.75" customHeight="1" outlineLevel="1" x14ac:dyDescent="0.2">
      <c r="A163" s="92" t="s">
        <v>1521</v>
      </c>
      <c r="B163" s="62" t="s">
        <v>88</v>
      </c>
      <c r="C163" s="42" t="s">
        <v>77</v>
      </c>
      <c r="D163" s="43">
        <f>$D$153</f>
        <v>1716.97</v>
      </c>
      <c r="E163" s="43">
        <f>$D$153</f>
        <v>1716.97</v>
      </c>
      <c r="F163" s="43">
        <f t="shared" ref="F163:AA163" si="91">$D$153</f>
        <v>1716.97</v>
      </c>
      <c r="G163" s="43">
        <f t="shared" si="91"/>
        <v>1716.97</v>
      </c>
      <c r="H163" s="43">
        <f t="shared" si="91"/>
        <v>1716.97</v>
      </c>
      <c r="I163" s="43">
        <f t="shared" si="91"/>
        <v>1716.97</v>
      </c>
      <c r="J163" s="43">
        <f t="shared" si="91"/>
        <v>1716.97</v>
      </c>
      <c r="K163" s="43">
        <f t="shared" si="91"/>
        <v>1716.97</v>
      </c>
      <c r="L163" s="43">
        <f t="shared" si="91"/>
        <v>1716.97</v>
      </c>
      <c r="M163" s="43">
        <f t="shared" si="91"/>
        <v>1716.97</v>
      </c>
      <c r="N163" s="43">
        <f t="shared" si="91"/>
        <v>1716.97</v>
      </c>
      <c r="O163" s="43">
        <f t="shared" si="91"/>
        <v>1716.97</v>
      </c>
      <c r="P163" s="43">
        <f t="shared" si="91"/>
        <v>1716.97</v>
      </c>
      <c r="Q163" s="43">
        <f t="shared" si="91"/>
        <v>1716.97</v>
      </c>
      <c r="R163" s="43">
        <f t="shared" si="91"/>
        <v>1716.97</v>
      </c>
      <c r="S163" s="43">
        <f t="shared" si="91"/>
        <v>1716.97</v>
      </c>
      <c r="T163" s="43">
        <f t="shared" si="91"/>
        <v>1716.97</v>
      </c>
      <c r="U163" s="43">
        <f t="shared" si="91"/>
        <v>1716.97</v>
      </c>
      <c r="V163" s="43">
        <f t="shared" si="91"/>
        <v>1716.97</v>
      </c>
      <c r="W163" s="43">
        <f t="shared" si="91"/>
        <v>1716.97</v>
      </c>
      <c r="X163" s="43">
        <f t="shared" si="91"/>
        <v>1716.97</v>
      </c>
      <c r="Y163" s="43">
        <f t="shared" si="91"/>
        <v>1716.97</v>
      </c>
      <c r="Z163" s="43">
        <f t="shared" si="91"/>
        <v>1716.97</v>
      </c>
      <c r="AA163" s="43">
        <f t="shared" si="91"/>
        <v>1716.97</v>
      </c>
    </row>
    <row r="164" spans="1:27" ht="12.75" customHeight="1" outlineLevel="1" x14ac:dyDescent="0.2">
      <c r="A164" s="92" t="s">
        <v>1522</v>
      </c>
      <c r="B164" s="62" t="s">
        <v>81</v>
      </c>
      <c r="C164" s="42" t="s">
        <v>77</v>
      </c>
      <c r="D164" s="43">
        <v>4.7699999999999996</v>
      </c>
      <c r="E164" s="43">
        <v>4.7699999999999996</v>
      </c>
      <c r="F164" s="43">
        <v>4.7699999999999996</v>
      </c>
      <c r="G164" s="43">
        <v>4.7699999999999996</v>
      </c>
      <c r="H164" s="43">
        <v>4.7699999999999996</v>
      </c>
      <c r="I164" s="43">
        <v>4.7699999999999996</v>
      </c>
      <c r="J164" s="43">
        <v>4.7699999999999996</v>
      </c>
      <c r="K164" s="43">
        <v>4.7699999999999996</v>
      </c>
      <c r="L164" s="43">
        <v>4.7699999999999996</v>
      </c>
      <c r="M164" s="43">
        <v>4.7699999999999996</v>
      </c>
      <c r="N164" s="43">
        <v>4.7699999999999996</v>
      </c>
      <c r="O164" s="43">
        <v>4.7699999999999996</v>
      </c>
      <c r="P164" s="43">
        <v>4.7699999999999996</v>
      </c>
      <c r="Q164" s="43">
        <v>4.7699999999999996</v>
      </c>
      <c r="R164" s="43">
        <v>4.7699999999999996</v>
      </c>
      <c r="S164" s="43">
        <v>4.7699999999999996</v>
      </c>
      <c r="T164" s="43">
        <v>4.7699999999999996</v>
      </c>
      <c r="U164" s="43">
        <v>4.7699999999999996</v>
      </c>
      <c r="V164" s="43">
        <v>4.7699999999999996</v>
      </c>
      <c r="W164" s="43">
        <v>4.7699999999999996</v>
      </c>
      <c r="X164" s="43">
        <v>4.7699999999999996</v>
      </c>
      <c r="Y164" s="43">
        <v>4.7699999999999996</v>
      </c>
      <c r="Z164" s="43">
        <v>4.7699999999999996</v>
      </c>
      <c r="AA164" s="43">
        <v>4.7699999999999996</v>
      </c>
    </row>
    <row r="165" spans="1:27" ht="12.75" customHeight="1" outlineLevel="1" x14ac:dyDescent="0.2">
      <c r="A165" s="92" t="s">
        <v>1523</v>
      </c>
      <c r="B165" s="62" t="s">
        <v>79</v>
      </c>
      <c r="C165" s="42" t="s">
        <v>77</v>
      </c>
      <c r="D165" s="43">
        <f>$D$11</f>
        <v>330.69</v>
      </c>
      <c r="E165" s="43">
        <f t="shared" ref="E165:AA165" si="92">$D$11</f>
        <v>330.69</v>
      </c>
      <c r="F165" s="43">
        <f t="shared" si="92"/>
        <v>330.69</v>
      </c>
      <c r="G165" s="43">
        <f t="shared" si="92"/>
        <v>330.69</v>
      </c>
      <c r="H165" s="43">
        <f t="shared" si="92"/>
        <v>330.69</v>
      </c>
      <c r="I165" s="43">
        <f t="shared" si="92"/>
        <v>330.69</v>
      </c>
      <c r="J165" s="43">
        <f t="shared" si="92"/>
        <v>330.69</v>
      </c>
      <c r="K165" s="43">
        <f t="shared" si="92"/>
        <v>330.69</v>
      </c>
      <c r="L165" s="43">
        <f t="shared" si="92"/>
        <v>330.69</v>
      </c>
      <c r="M165" s="43">
        <f t="shared" si="92"/>
        <v>330.69</v>
      </c>
      <c r="N165" s="43">
        <f t="shared" si="92"/>
        <v>330.69</v>
      </c>
      <c r="O165" s="43">
        <f t="shared" si="92"/>
        <v>330.69</v>
      </c>
      <c r="P165" s="43">
        <f t="shared" si="92"/>
        <v>330.69</v>
      </c>
      <c r="Q165" s="43">
        <f t="shared" si="92"/>
        <v>330.69</v>
      </c>
      <c r="R165" s="43">
        <f t="shared" si="92"/>
        <v>330.69</v>
      </c>
      <c r="S165" s="43">
        <f t="shared" si="92"/>
        <v>330.69</v>
      </c>
      <c r="T165" s="43">
        <f t="shared" si="92"/>
        <v>330.69</v>
      </c>
      <c r="U165" s="43">
        <f t="shared" si="92"/>
        <v>330.69</v>
      </c>
      <c r="V165" s="43">
        <f t="shared" si="92"/>
        <v>330.69</v>
      </c>
      <c r="W165" s="43">
        <f t="shared" si="92"/>
        <v>330.69</v>
      </c>
      <c r="X165" s="43">
        <f t="shared" si="92"/>
        <v>330.69</v>
      </c>
      <c r="Y165" s="43">
        <f t="shared" si="92"/>
        <v>330.69</v>
      </c>
      <c r="Z165" s="43">
        <f t="shared" si="92"/>
        <v>330.69</v>
      </c>
      <c r="AA165" s="43">
        <f t="shared" si="92"/>
        <v>330.69</v>
      </c>
    </row>
    <row r="166" spans="1:27" ht="12.75" customHeight="1" x14ac:dyDescent="0.2">
      <c r="A166" s="91" t="s">
        <v>1524</v>
      </c>
      <c r="B166" s="27" t="str">
        <f>"04"&amp;"."&amp;$B$728&amp;"."&amp;$B$729</f>
        <v>04.02.2023</v>
      </c>
      <c r="C166" s="83" t="s">
        <v>74</v>
      </c>
      <c r="D166" s="84">
        <f>ROUND(((D167+D168+D170+D169)/1000),5)</f>
        <v>3.53695</v>
      </c>
      <c r="E166" s="84">
        <f>ROUND(((E167+E168+E170+E169)/1000),5)</f>
        <v>3.4266100000000002</v>
      </c>
      <c r="F166" s="84">
        <f>ROUND(((F167+F168+F170+F169)/1000),5)</f>
        <v>3.2948499999999998</v>
      </c>
      <c r="G166" s="84">
        <f t="shared" ref="G166:AA166" si="93">ROUND(((G167+G168+G170+G169)/1000),5)</f>
        <v>3.2635900000000002</v>
      </c>
      <c r="H166" s="84">
        <f t="shared" si="93"/>
        <v>3.32456</v>
      </c>
      <c r="I166" s="84">
        <f t="shared" si="93"/>
        <v>3.3592499999999998</v>
      </c>
      <c r="J166" s="84">
        <f t="shared" si="93"/>
        <v>3.48387</v>
      </c>
      <c r="K166" s="84">
        <f t="shared" si="93"/>
        <v>3.5974499999999998</v>
      </c>
      <c r="L166" s="84">
        <f t="shared" si="93"/>
        <v>3.79264</v>
      </c>
      <c r="M166" s="84">
        <f t="shared" si="93"/>
        <v>3.9073099999999998</v>
      </c>
      <c r="N166" s="84">
        <f t="shared" si="93"/>
        <v>3.9397500000000001</v>
      </c>
      <c r="O166" s="84">
        <f t="shared" si="93"/>
        <v>3.9498799999999998</v>
      </c>
      <c r="P166" s="84">
        <f t="shared" si="93"/>
        <v>3.94787</v>
      </c>
      <c r="Q166" s="84">
        <f t="shared" si="93"/>
        <v>3.9452799999999999</v>
      </c>
      <c r="R166" s="84">
        <f t="shared" si="93"/>
        <v>3.9397000000000002</v>
      </c>
      <c r="S166" s="84">
        <f t="shared" si="93"/>
        <v>3.9079199999999998</v>
      </c>
      <c r="T166" s="84">
        <f t="shared" si="93"/>
        <v>3.90726</v>
      </c>
      <c r="U166" s="84">
        <f t="shared" si="93"/>
        <v>3.9359500000000001</v>
      </c>
      <c r="V166" s="84">
        <f t="shared" si="93"/>
        <v>3.9426700000000001</v>
      </c>
      <c r="W166" s="84">
        <f t="shared" si="93"/>
        <v>3.9396200000000001</v>
      </c>
      <c r="X166" s="84">
        <f t="shared" si="93"/>
        <v>3.9378299999999999</v>
      </c>
      <c r="Y166" s="84">
        <f t="shared" si="93"/>
        <v>3.8216700000000001</v>
      </c>
      <c r="Z166" s="84">
        <f t="shared" si="93"/>
        <v>3.62948</v>
      </c>
      <c r="AA166" s="84">
        <f t="shared" si="93"/>
        <v>3.4871400000000001</v>
      </c>
    </row>
    <row r="167" spans="1:27" ht="12.75" customHeight="1" outlineLevel="1" x14ac:dyDescent="0.2">
      <c r="A167" s="92" t="s">
        <v>1525</v>
      </c>
      <c r="B167" s="62" t="s">
        <v>231</v>
      </c>
      <c r="C167" s="42" t="s">
        <v>77</v>
      </c>
      <c r="D167" s="43">
        <v>1484.52</v>
      </c>
      <c r="E167" s="43">
        <v>1374.18</v>
      </c>
      <c r="F167" s="43">
        <v>1242.42</v>
      </c>
      <c r="G167" s="43">
        <v>1211.1600000000001</v>
      </c>
      <c r="H167" s="43">
        <v>1272.1300000000001</v>
      </c>
      <c r="I167" s="43">
        <v>1306.82</v>
      </c>
      <c r="J167" s="43">
        <v>1431.44</v>
      </c>
      <c r="K167" s="43">
        <v>1545.02</v>
      </c>
      <c r="L167" s="43">
        <v>1740.21</v>
      </c>
      <c r="M167" s="43">
        <v>1854.88</v>
      </c>
      <c r="N167" s="43">
        <v>1887.32</v>
      </c>
      <c r="O167" s="43">
        <v>1897.45</v>
      </c>
      <c r="P167" s="43">
        <v>1895.44</v>
      </c>
      <c r="Q167" s="43">
        <v>1892.85</v>
      </c>
      <c r="R167" s="43">
        <v>1887.27</v>
      </c>
      <c r="S167" s="43">
        <v>1855.49</v>
      </c>
      <c r="T167" s="43">
        <v>1854.83</v>
      </c>
      <c r="U167" s="43">
        <v>1883.52</v>
      </c>
      <c r="V167" s="43">
        <v>1890.24</v>
      </c>
      <c r="W167" s="43">
        <v>1887.19</v>
      </c>
      <c r="X167" s="43">
        <v>1885.4</v>
      </c>
      <c r="Y167" s="43">
        <v>1769.24</v>
      </c>
      <c r="Z167" s="43">
        <v>1577.05</v>
      </c>
      <c r="AA167" s="43">
        <v>1434.71</v>
      </c>
    </row>
    <row r="168" spans="1:27" ht="12.75" customHeight="1" outlineLevel="1" x14ac:dyDescent="0.2">
      <c r="A168" s="92" t="s">
        <v>1526</v>
      </c>
      <c r="B168" s="62" t="s">
        <v>88</v>
      </c>
      <c r="C168" s="42" t="s">
        <v>77</v>
      </c>
      <c r="D168" s="43">
        <f>$D$153</f>
        <v>1716.97</v>
      </c>
      <c r="E168" s="43">
        <f>$D$153</f>
        <v>1716.97</v>
      </c>
      <c r="F168" s="43">
        <f t="shared" ref="F168:AA168" si="94">$D$153</f>
        <v>1716.97</v>
      </c>
      <c r="G168" s="43">
        <f t="shared" si="94"/>
        <v>1716.97</v>
      </c>
      <c r="H168" s="43">
        <f t="shared" si="94"/>
        <v>1716.97</v>
      </c>
      <c r="I168" s="43">
        <f t="shared" si="94"/>
        <v>1716.97</v>
      </c>
      <c r="J168" s="43">
        <f t="shared" si="94"/>
        <v>1716.97</v>
      </c>
      <c r="K168" s="43">
        <f t="shared" si="94"/>
        <v>1716.97</v>
      </c>
      <c r="L168" s="43">
        <f t="shared" si="94"/>
        <v>1716.97</v>
      </c>
      <c r="M168" s="43">
        <f t="shared" si="94"/>
        <v>1716.97</v>
      </c>
      <c r="N168" s="43">
        <f t="shared" si="94"/>
        <v>1716.97</v>
      </c>
      <c r="O168" s="43">
        <f t="shared" si="94"/>
        <v>1716.97</v>
      </c>
      <c r="P168" s="43">
        <f t="shared" si="94"/>
        <v>1716.97</v>
      </c>
      <c r="Q168" s="43">
        <f t="shared" si="94"/>
        <v>1716.97</v>
      </c>
      <c r="R168" s="43">
        <f t="shared" si="94"/>
        <v>1716.97</v>
      </c>
      <c r="S168" s="43">
        <f t="shared" si="94"/>
        <v>1716.97</v>
      </c>
      <c r="T168" s="43">
        <f t="shared" si="94"/>
        <v>1716.97</v>
      </c>
      <c r="U168" s="43">
        <f t="shared" si="94"/>
        <v>1716.97</v>
      </c>
      <c r="V168" s="43">
        <f t="shared" si="94"/>
        <v>1716.97</v>
      </c>
      <c r="W168" s="43">
        <f t="shared" si="94"/>
        <v>1716.97</v>
      </c>
      <c r="X168" s="43">
        <f t="shared" si="94"/>
        <v>1716.97</v>
      </c>
      <c r="Y168" s="43">
        <f t="shared" si="94"/>
        <v>1716.97</v>
      </c>
      <c r="Z168" s="43">
        <f t="shared" si="94"/>
        <v>1716.97</v>
      </c>
      <c r="AA168" s="43">
        <f t="shared" si="94"/>
        <v>1716.97</v>
      </c>
    </row>
    <row r="169" spans="1:27" ht="12.75" customHeight="1" outlineLevel="1" x14ac:dyDescent="0.2">
      <c r="A169" s="92" t="s">
        <v>1527</v>
      </c>
      <c r="B169" s="62" t="s">
        <v>81</v>
      </c>
      <c r="C169" s="42" t="s">
        <v>77</v>
      </c>
      <c r="D169" s="43">
        <v>4.7699999999999996</v>
      </c>
      <c r="E169" s="43">
        <v>4.7699999999999996</v>
      </c>
      <c r="F169" s="43">
        <v>4.7699999999999996</v>
      </c>
      <c r="G169" s="43">
        <v>4.7699999999999996</v>
      </c>
      <c r="H169" s="43">
        <v>4.7699999999999996</v>
      </c>
      <c r="I169" s="43">
        <v>4.7699999999999996</v>
      </c>
      <c r="J169" s="43">
        <v>4.7699999999999996</v>
      </c>
      <c r="K169" s="43">
        <v>4.7699999999999996</v>
      </c>
      <c r="L169" s="43">
        <v>4.7699999999999996</v>
      </c>
      <c r="M169" s="43">
        <v>4.7699999999999996</v>
      </c>
      <c r="N169" s="43">
        <v>4.7699999999999996</v>
      </c>
      <c r="O169" s="43">
        <v>4.7699999999999996</v>
      </c>
      <c r="P169" s="43">
        <v>4.7699999999999996</v>
      </c>
      <c r="Q169" s="43">
        <v>4.7699999999999996</v>
      </c>
      <c r="R169" s="43">
        <v>4.7699999999999996</v>
      </c>
      <c r="S169" s="43">
        <v>4.7699999999999996</v>
      </c>
      <c r="T169" s="43">
        <v>4.7699999999999996</v>
      </c>
      <c r="U169" s="43">
        <v>4.7699999999999996</v>
      </c>
      <c r="V169" s="43">
        <v>4.7699999999999996</v>
      </c>
      <c r="W169" s="43">
        <v>4.7699999999999996</v>
      </c>
      <c r="X169" s="43">
        <v>4.7699999999999996</v>
      </c>
      <c r="Y169" s="43">
        <v>4.7699999999999996</v>
      </c>
      <c r="Z169" s="43">
        <v>4.7699999999999996</v>
      </c>
      <c r="AA169" s="43">
        <v>4.7699999999999996</v>
      </c>
    </row>
    <row r="170" spans="1:27" ht="12.75" customHeight="1" outlineLevel="1" x14ac:dyDescent="0.2">
      <c r="A170" s="92" t="s">
        <v>1528</v>
      </c>
      <c r="B170" s="62" t="s">
        <v>79</v>
      </c>
      <c r="C170" s="42" t="s">
        <v>77</v>
      </c>
      <c r="D170" s="43">
        <f>$D$11</f>
        <v>330.69</v>
      </c>
      <c r="E170" s="43">
        <f t="shared" ref="E170:AA170" si="95">$D$11</f>
        <v>330.69</v>
      </c>
      <c r="F170" s="43">
        <f t="shared" si="95"/>
        <v>330.69</v>
      </c>
      <c r="G170" s="43">
        <f t="shared" si="95"/>
        <v>330.69</v>
      </c>
      <c r="H170" s="43">
        <f t="shared" si="95"/>
        <v>330.69</v>
      </c>
      <c r="I170" s="43">
        <f t="shared" si="95"/>
        <v>330.69</v>
      </c>
      <c r="J170" s="43">
        <f t="shared" si="95"/>
        <v>330.69</v>
      </c>
      <c r="K170" s="43">
        <f t="shared" si="95"/>
        <v>330.69</v>
      </c>
      <c r="L170" s="43">
        <f t="shared" si="95"/>
        <v>330.69</v>
      </c>
      <c r="M170" s="43">
        <f t="shared" si="95"/>
        <v>330.69</v>
      </c>
      <c r="N170" s="43">
        <f t="shared" si="95"/>
        <v>330.69</v>
      </c>
      <c r="O170" s="43">
        <f t="shared" si="95"/>
        <v>330.69</v>
      </c>
      <c r="P170" s="43">
        <f t="shared" si="95"/>
        <v>330.69</v>
      </c>
      <c r="Q170" s="43">
        <f t="shared" si="95"/>
        <v>330.69</v>
      </c>
      <c r="R170" s="43">
        <f t="shared" si="95"/>
        <v>330.69</v>
      </c>
      <c r="S170" s="43">
        <f t="shared" si="95"/>
        <v>330.69</v>
      </c>
      <c r="T170" s="43">
        <f t="shared" si="95"/>
        <v>330.69</v>
      </c>
      <c r="U170" s="43">
        <f t="shared" si="95"/>
        <v>330.69</v>
      </c>
      <c r="V170" s="43">
        <f t="shared" si="95"/>
        <v>330.69</v>
      </c>
      <c r="W170" s="43">
        <f t="shared" si="95"/>
        <v>330.69</v>
      </c>
      <c r="X170" s="43">
        <f t="shared" si="95"/>
        <v>330.69</v>
      </c>
      <c r="Y170" s="43">
        <f t="shared" si="95"/>
        <v>330.69</v>
      </c>
      <c r="Z170" s="43">
        <f t="shared" si="95"/>
        <v>330.69</v>
      </c>
      <c r="AA170" s="43">
        <f t="shared" si="95"/>
        <v>330.69</v>
      </c>
    </row>
    <row r="171" spans="1:27" ht="12.75" customHeight="1" x14ac:dyDescent="0.2">
      <c r="A171" s="91" t="s">
        <v>1529</v>
      </c>
      <c r="B171" s="27" t="str">
        <f>"05"&amp;"."&amp;$B$728&amp;"."&amp;$B$729</f>
        <v>05.02.2023</v>
      </c>
      <c r="C171" s="83" t="s">
        <v>74</v>
      </c>
      <c r="D171" s="84">
        <f>ROUND(((D172+D173+D175+D174)/1000),5)</f>
        <v>3.24763</v>
      </c>
      <c r="E171" s="84">
        <f>ROUND(((E172+E173+E175+E174)/1000),5)</f>
        <v>3.1980300000000002</v>
      </c>
      <c r="F171" s="84">
        <f>ROUND(((F172+F173+F175+F174)/1000),5)</f>
        <v>3.1556799999999998</v>
      </c>
      <c r="G171" s="84">
        <f t="shared" ref="G171:AA171" si="96">ROUND(((G172+G173+G175+G174)/1000),5)</f>
        <v>3.1405500000000002</v>
      </c>
      <c r="H171" s="84">
        <f t="shared" si="96"/>
        <v>3.173</v>
      </c>
      <c r="I171" s="84">
        <f t="shared" si="96"/>
        <v>3.1782699999999999</v>
      </c>
      <c r="J171" s="84">
        <f t="shared" si="96"/>
        <v>3.19469</v>
      </c>
      <c r="K171" s="84">
        <f t="shared" si="96"/>
        <v>3.3157399999999999</v>
      </c>
      <c r="L171" s="84">
        <f t="shared" si="96"/>
        <v>3.5092500000000002</v>
      </c>
      <c r="M171" s="84">
        <f t="shared" si="96"/>
        <v>3.6133000000000002</v>
      </c>
      <c r="N171" s="84">
        <f t="shared" si="96"/>
        <v>3.6591</v>
      </c>
      <c r="O171" s="84">
        <f t="shared" si="96"/>
        <v>3.6865199999999998</v>
      </c>
      <c r="P171" s="84">
        <f t="shared" si="96"/>
        <v>3.6867000000000001</v>
      </c>
      <c r="Q171" s="84">
        <f t="shared" si="96"/>
        <v>3.6987299999999999</v>
      </c>
      <c r="R171" s="84">
        <f t="shared" si="96"/>
        <v>3.69638</v>
      </c>
      <c r="S171" s="84">
        <f t="shared" si="96"/>
        <v>3.6590600000000002</v>
      </c>
      <c r="T171" s="84">
        <f t="shared" si="96"/>
        <v>3.6682800000000002</v>
      </c>
      <c r="U171" s="84">
        <f t="shared" si="96"/>
        <v>3.7159900000000001</v>
      </c>
      <c r="V171" s="84">
        <f t="shared" si="96"/>
        <v>3.73325</v>
      </c>
      <c r="W171" s="84">
        <f t="shared" si="96"/>
        <v>3.7343000000000002</v>
      </c>
      <c r="X171" s="84">
        <f t="shared" si="96"/>
        <v>3.7341000000000002</v>
      </c>
      <c r="Y171" s="84">
        <f t="shared" si="96"/>
        <v>3.6743700000000001</v>
      </c>
      <c r="Z171" s="84">
        <f t="shared" si="96"/>
        <v>3.5458599999999998</v>
      </c>
      <c r="AA171" s="84">
        <f t="shared" si="96"/>
        <v>3.22004</v>
      </c>
    </row>
    <row r="172" spans="1:27" ht="12.75" customHeight="1" outlineLevel="1" x14ac:dyDescent="0.2">
      <c r="A172" s="92" t="s">
        <v>1530</v>
      </c>
      <c r="B172" s="62" t="s">
        <v>231</v>
      </c>
      <c r="C172" s="42" t="s">
        <v>77</v>
      </c>
      <c r="D172" s="43">
        <v>1195.2</v>
      </c>
      <c r="E172" s="43">
        <v>1145.5999999999999</v>
      </c>
      <c r="F172" s="43">
        <v>1103.25</v>
      </c>
      <c r="G172" s="43">
        <v>1088.1199999999999</v>
      </c>
      <c r="H172" s="43">
        <v>1120.57</v>
      </c>
      <c r="I172" s="43">
        <v>1125.8399999999999</v>
      </c>
      <c r="J172" s="43">
        <v>1142.26</v>
      </c>
      <c r="K172" s="43">
        <v>1263.31</v>
      </c>
      <c r="L172" s="43">
        <v>1456.82</v>
      </c>
      <c r="M172" s="43">
        <v>1560.87</v>
      </c>
      <c r="N172" s="43">
        <v>1606.67</v>
      </c>
      <c r="O172" s="43">
        <v>1634.09</v>
      </c>
      <c r="P172" s="43">
        <v>1634.27</v>
      </c>
      <c r="Q172" s="43">
        <v>1646.3</v>
      </c>
      <c r="R172" s="43">
        <v>1643.95</v>
      </c>
      <c r="S172" s="43">
        <v>1606.63</v>
      </c>
      <c r="T172" s="43">
        <v>1615.85</v>
      </c>
      <c r="U172" s="43">
        <v>1663.56</v>
      </c>
      <c r="V172" s="43">
        <v>1680.82</v>
      </c>
      <c r="W172" s="43">
        <v>1681.87</v>
      </c>
      <c r="X172" s="43">
        <v>1681.67</v>
      </c>
      <c r="Y172" s="43">
        <v>1621.94</v>
      </c>
      <c r="Z172" s="43">
        <v>1493.43</v>
      </c>
      <c r="AA172" s="43">
        <v>1167.6099999999999</v>
      </c>
    </row>
    <row r="173" spans="1:27" ht="12.75" customHeight="1" outlineLevel="1" x14ac:dyDescent="0.2">
      <c r="A173" s="92" t="s">
        <v>1531</v>
      </c>
      <c r="B173" s="62" t="s">
        <v>88</v>
      </c>
      <c r="C173" s="42" t="s">
        <v>77</v>
      </c>
      <c r="D173" s="43">
        <f>$D$153</f>
        <v>1716.97</v>
      </c>
      <c r="E173" s="43">
        <f>$D$153</f>
        <v>1716.97</v>
      </c>
      <c r="F173" s="43">
        <f t="shared" ref="F173:AA173" si="97">$D$153</f>
        <v>1716.97</v>
      </c>
      <c r="G173" s="43">
        <f t="shared" si="97"/>
        <v>1716.97</v>
      </c>
      <c r="H173" s="43">
        <f t="shared" si="97"/>
        <v>1716.97</v>
      </c>
      <c r="I173" s="43">
        <f t="shared" si="97"/>
        <v>1716.97</v>
      </c>
      <c r="J173" s="43">
        <f t="shared" si="97"/>
        <v>1716.97</v>
      </c>
      <c r="K173" s="43">
        <f t="shared" si="97"/>
        <v>1716.97</v>
      </c>
      <c r="L173" s="43">
        <f t="shared" si="97"/>
        <v>1716.97</v>
      </c>
      <c r="M173" s="43">
        <f t="shared" si="97"/>
        <v>1716.97</v>
      </c>
      <c r="N173" s="43">
        <f t="shared" si="97"/>
        <v>1716.97</v>
      </c>
      <c r="O173" s="43">
        <f t="shared" si="97"/>
        <v>1716.97</v>
      </c>
      <c r="P173" s="43">
        <f t="shared" si="97"/>
        <v>1716.97</v>
      </c>
      <c r="Q173" s="43">
        <f t="shared" si="97"/>
        <v>1716.97</v>
      </c>
      <c r="R173" s="43">
        <f t="shared" si="97"/>
        <v>1716.97</v>
      </c>
      <c r="S173" s="43">
        <f t="shared" si="97"/>
        <v>1716.97</v>
      </c>
      <c r="T173" s="43">
        <f t="shared" si="97"/>
        <v>1716.97</v>
      </c>
      <c r="U173" s="43">
        <f t="shared" si="97"/>
        <v>1716.97</v>
      </c>
      <c r="V173" s="43">
        <f t="shared" si="97"/>
        <v>1716.97</v>
      </c>
      <c r="W173" s="43">
        <f t="shared" si="97"/>
        <v>1716.97</v>
      </c>
      <c r="X173" s="43">
        <f t="shared" si="97"/>
        <v>1716.97</v>
      </c>
      <c r="Y173" s="43">
        <f t="shared" si="97"/>
        <v>1716.97</v>
      </c>
      <c r="Z173" s="43">
        <f t="shared" si="97"/>
        <v>1716.97</v>
      </c>
      <c r="AA173" s="43">
        <f t="shared" si="97"/>
        <v>1716.97</v>
      </c>
    </row>
    <row r="174" spans="1:27" ht="12.75" customHeight="1" outlineLevel="1" x14ac:dyDescent="0.2">
      <c r="A174" s="92" t="s">
        <v>1532</v>
      </c>
      <c r="B174" s="62" t="s">
        <v>81</v>
      </c>
      <c r="C174" s="42" t="s">
        <v>77</v>
      </c>
      <c r="D174" s="43">
        <v>4.7699999999999996</v>
      </c>
      <c r="E174" s="43">
        <v>4.7699999999999996</v>
      </c>
      <c r="F174" s="43">
        <v>4.7699999999999996</v>
      </c>
      <c r="G174" s="43">
        <v>4.7699999999999996</v>
      </c>
      <c r="H174" s="43">
        <v>4.7699999999999996</v>
      </c>
      <c r="I174" s="43">
        <v>4.7699999999999996</v>
      </c>
      <c r="J174" s="43">
        <v>4.7699999999999996</v>
      </c>
      <c r="K174" s="43">
        <v>4.7699999999999996</v>
      </c>
      <c r="L174" s="43">
        <v>4.7699999999999996</v>
      </c>
      <c r="M174" s="43">
        <v>4.7699999999999996</v>
      </c>
      <c r="N174" s="43">
        <v>4.7699999999999996</v>
      </c>
      <c r="O174" s="43">
        <v>4.7699999999999996</v>
      </c>
      <c r="P174" s="43">
        <v>4.7699999999999996</v>
      </c>
      <c r="Q174" s="43">
        <v>4.7699999999999996</v>
      </c>
      <c r="R174" s="43">
        <v>4.7699999999999996</v>
      </c>
      <c r="S174" s="43">
        <v>4.7699999999999996</v>
      </c>
      <c r="T174" s="43">
        <v>4.7699999999999996</v>
      </c>
      <c r="U174" s="43">
        <v>4.7699999999999996</v>
      </c>
      <c r="V174" s="43">
        <v>4.7699999999999996</v>
      </c>
      <c r="W174" s="43">
        <v>4.7699999999999996</v>
      </c>
      <c r="X174" s="43">
        <v>4.7699999999999996</v>
      </c>
      <c r="Y174" s="43">
        <v>4.7699999999999996</v>
      </c>
      <c r="Z174" s="43">
        <v>4.7699999999999996</v>
      </c>
      <c r="AA174" s="43">
        <v>4.7699999999999996</v>
      </c>
    </row>
    <row r="175" spans="1:27" ht="12.75" customHeight="1" outlineLevel="1" x14ac:dyDescent="0.2">
      <c r="A175" s="92" t="s">
        <v>1533</v>
      </c>
      <c r="B175" s="62" t="s">
        <v>79</v>
      </c>
      <c r="C175" s="42" t="s">
        <v>77</v>
      </c>
      <c r="D175" s="43">
        <f>$D$11</f>
        <v>330.69</v>
      </c>
      <c r="E175" s="43">
        <f t="shared" ref="E175:AA175" si="98">$D$11</f>
        <v>330.69</v>
      </c>
      <c r="F175" s="43">
        <f t="shared" si="98"/>
        <v>330.69</v>
      </c>
      <c r="G175" s="43">
        <f t="shared" si="98"/>
        <v>330.69</v>
      </c>
      <c r="H175" s="43">
        <f t="shared" si="98"/>
        <v>330.69</v>
      </c>
      <c r="I175" s="43">
        <f t="shared" si="98"/>
        <v>330.69</v>
      </c>
      <c r="J175" s="43">
        <f t="shared" si="98"/>
        <v>330.69</v>
      </c>
      <c r="K175" s="43">
        <f t="shared" si="98"/>
        <v>330.69</v>
      </c>
      <c r="L175" s="43">
        <f t="shared" si="98"/>
        <v>330.69</v>
      </c>
      <c r="M175" s="43">
        <f t="shared" si="98"/>
        <v>330.69</v>
      </c>
      <c r="N175" s="43">
        <f t="shared" si="98"/>
        <v>330.69</v>
      </c>
      <c r="O175" s="43">
        <f t="shared" si="98"/>
        <v>330.69</v>
      </c>
      <c r="P175" s="43">
        <f t="shared" si="98"/>
        <v>330.69</v>
      </c>
      <c r="Q175" s="43">
        <f t="shared" si="98"/>
        <v>330.69</v>
      </c>
      <c r="R175" s="43">
        <f t="shared" si="98"/>
        <v>330.69</v>
      </c>
      <c r="S175" s="43">
        <f t="shared" si="98"/>
        <v>330.69</v>
      </c>
      <c r="T175" s="43">
        <f t="shared" si="98"/>
        <v>330.69</v>
      </c>
      <c r="U175" s="43">
        <f t="shared" si="98"/>
        <v>330.69</v>
      </c>
      <c r="V175" s="43">
        <f t="shared" si="98"/>
        <v>330.69</v>
      </c>
      <c r="W175" s="43">
        <f t="shared" si="98"/>
        <v>330.69</v>
      </c>
      <c r="X175" s="43">
        <f t="shared" si="98"/>
        <v>330.69</v>
      </c>
      <c r="Y175" s="43">
        <f t="shared" si="98"/>
        <v>330.69</v>
      </c>
      <c r="Z175" s="43">
        <f t="shared" si="98"/>
        <v>330.69</v>
      </c>
      <c r="AA175" s="43">
        <f t="shared" si="98"/>
        <v>330.69</v>
      </c>
    </row>
    <row r="176" spans="1:27" ht="12.75" customHeight="1" x14ac:dyDescent="0.2">
      <c r="A176" s="91" t="s">
        <v>1534</v>
      </c>
      <c r="B176" s="27" t="str">
        <f>"06"&amp;"."&amp;$B$728&amp;"."&amp;$B$729</f>
        <v>06.02.2023</v>
      </c>
      <c r="C176" s="83" t="s">
        <v>74</v>
      </c>
      <c r="D176" s="84">
        <f>ROUND(((D177+D178+D180+D179)/1000),5)</f>
        <v>3.1767599999999998</v>
      </c>
      <c r="E176" s="84">
        <f>ROUND(((E177+E178+E180+E179)/1000),5)</f>
        <v>3.1287799999999999</v>
      </c>
      <c r="F176" s="84">
        <f>ROUND(((F177+F178+F180+F179)/1000),5)</f>
        <v>3.09796</v>
      </c>
      <c r="G176" s="84">
        <f t="shared" ref="G176:AA176" si="99">ROUND(((G177+G178+G180+G179)/1000),5)</f>
        <v>3.0827599999999999</v>
      </c>
      <c r="H176" s="84">
        <f t="shared" si="99"/>
        <v>3.11198</v>
      </c>
      <c r="I176" s="84">
        <f t="shared" si="99"/>
        <v>3.17543</v>
      </c>
      <c r="J176" s="84">
        <f t="shared" si="99"/>
        <v>3.3723700000000001</v>
      </c>
      <c r="K176" s="84">
        <f t="shared" si="99"/>
        <v>3.6331199999999999</v>
      </c>
      <c r="L176" s="84">
        <f t="shared" si="99"/>
        <v>3.7228599999999998</v>
      </c>
      <c r="M176" s="84">
        <f t="shared" si="99"/>
        <v>3.7469999999999999</v>
      </c>
      <c r="N176" s="84">
        <f t="shared" si="99"/>
        <v>3.7711700000000001</v>
      </c>
      <c r="O176" s="84">
        <f t="shared" si="99"/>
        <v>3.81853</v>
      </c>
      <c r="P176" s="84">
        <f t="shared" si="99"/>
        <v>3.7835200000000002</v>
      </c>
      <c r="Q176" s="84">
        <f t="shared" si="99"/>
        <v>3.7916300000000001</v>
      </c>
      <c r="R176" s="84">
        <f t="shared" si="99"/>
        <v>3.7834400000000001</v>
      </c>
      <c r="S176" s="84">
        <f t="shared" si="99"/>
        <v>3.75848</v>
      </c>
      <c r="T176" s="84">
        <f t="shared" si="99"/>
        <v>3.7266900000000001</v>
      </c>
      <c r="U176" s="84">
        <f t="shared" si="99"/>
        <v>3.7472099999999999</v>
      </c>
      <c r="V176" s="84">
        <f t="shared" si="99"/>
        <v>3.7604000000000002</v>
      </c>
      <c r="W176" s="84">
        <f t="shared" si="99"/>
        <v>3.7833000000000001</v>
      </c>
      <c r="X176" s="84">
        <f t="shared" si="99"/>
        <v>3.7094900000000002</v>
      </c>
      <c r="Y176" s="84">
        <f t="shared" si="99"/>
        <v>3.65265</v>
      </c>
      <c r="Z176" s="84">
        <f t="shared" si="99"/>
        <v>3.3199000000000001</v>
      </c>
      <c r="AA176" s="84">
        <f t="shared" si="99"/>
        <v>3.17909</v>
      </c>
    </row>
    <row r="177" spans="1:27" ht="12.75" customHeight="1" outlineLevel="1" x14ac:dyDescent="0.2">
      <c r="A177" s="92" t="s">
        <v>1535</v>
      </c>
      <c r="B177" s="62" t="s">
        <v>231</v>
      </c>
      <c r="C177" s="42" t="s">
        <v>77</v>
      </c>
      <c r="D177" s="43">
        <v>1124.33</v>
      </c>
      <c r="E177" s="43">
        <v>1076.3499999999999</v>
      </c>
      <c r="F177" s="43">
        <v>1045.53</v>
      </c>
      <c r="G177" s="43">
        <v>1030.33</v>
      </c>
      <c r="H177" s="43">
        <v>1059.55</v>
      </c>
      <c r="I177" s="43">
        <v>1123</v>
      </c>
      <c r="J177" s="43">
        <v>1319.94</v>
      </c>
      <c r="K177" s="43">
        <v>1580.69</v>
      </c>
      <c r="L177" s="43">
        <v>1670.43</v>
      </c>
      <c r="M177" s="43">
        <v>1694.57</v>
      </c>
      <c r="N177" s="43">
        <v>1718.74</v>
      </c>
      <c r="O177" s="43">
        <v>1766.1</v>
      </c>
      <c r="P177" s="43">
        <v>1731.09</v>
      </c>
      <c r="Q177" s="43">
        <v>1739.2</v>
      </c>
      <c r="R177" s="43">
        <v>1731.01</v>
      </c>
      <c r="S177" s="43">
        <v>1706.05</v>
      </c>
      <c r="T177" s="43">
        <v>1674.26</v>
      </c>
      <c r="U177" s="43">
        <v>1694.78</v>
      </c>
      <c r="V177" s="43">
        <v>1707.97</v>
      </c>
      <c r="W177" s="43">
        <v>1730.87</v>
      </c>
      <c r="X177" s="43">
        <v>1657.06</v>
      </c>
      <c r="Y177" s="43">
        <v>1600.22</v>
      </c>
      <c r="Z177" s="43">
        <v>1267.47</v>
      </c>
      <c r="AA177" s="43">
        <v>1126.6600000000001</v>
      </c>
    </row>
    <row r="178" spans="1:27" ht="12.75" customHeight="1" outlineLevel="1" x14ac:dyDescent="0.2">
      <c r="A178" s="92" t="s">
        <v>1536</v>
      </c>
      <c r="B178" s="62" t="s">
        <v>88</v>
      </c>
      <c r="C178" s="42" t="s">
        <v>77</v>
      </c>
      <c r="D178" s="43">
        <f>$D$153</f>
        <v>1716.97</v>
      </c>
      <c r="E178" s="43">
        <f>$D$153</f>
        <v>1716.97</v>
      </c>
      <c r="F178" s="43">
        <f t="shared" ref="F178:AA178" si="100">$D$153</f>
        <v>1716.97</v>
      </c>
      <c r="G178" s="43">
        <f t="shared" si="100"/>
        <v>1716.97</v>
      </c>
      <c r="H178" s="43">
        <f t="shared" si="100"/>
        <v>1716.97</v>
      </c>
      <c r="I178" s="43">
        <f t="shared" si="100"/>
        <v>1716.97</v>
      </c>
      <c r="J178" s="43">
        <f t="shared" si="100"/>
        <v>1716.97</v>
      </c>
      <c r="K178" s="43">
        <f t="shared" si="100"/>
        <v>1716.97</v>
      </c>
      <c r="L178" s="43">
        <f t="shared" si="100"/>
        <v>1716.97</v>
      </c>
      <c r="M178" s="43">
        <f t="shared" si="100"/>
        <v>1716.97</v>
      </c>
      <c r="N178" s="43">
        <f t="shared" si="100"/>
        <v>1716.97</v>
      </c>
      <c r="O178" s="43">
        <f t="shared" si="100"/>
        <v>1716.97</v>
      </c>
      <c r="P178" s="43">
        <f t="shared" si="100"/>
        <v>1716.97</v>
      </c>
      <c r="Q178" s="43">
        <f t="shared" si="100"/>
        <v>1716.97</v>
      </c>
      <c r="R178" s="43">
        <f t="shared" si="100"/>
        <v>1716.97</v>
      </c>
      <c r="S178" s="43">
        <f t="shared" si="100"/>
        <v>1716.97</v>
      </c>
      <c r="T178" s="43">
        <f t="shared" si="100"/>
        <v>1716.97</v>
      </c>
      <c r="U178" s="43">
        <f t="shared" si="100"/>
        <v>1716.97</v>
      </c>
      <c r="V178" s="43">
        <f t="shared" si="100"/>
        <v>1716.97</v>
      </c>
      <c r="W178" s="43">
        <f t="shared" si="100"/>
        <v>1716.97</v>
      </c>
      <c r="X178" s="43">
        <f t="shared" si="100"/>
        <v>1716.97</v>
      </c>
      <c r="Y178" s="43">
        <f t="shared" si="100"/>
        <v>1716.97</v>
      </c>
      <c r="Z178" s="43">
        <f t="shared" si="100"/>
        <v>1716.97</v>
      </c>
      <c r="AA178" s="43">
        <f t="shared" si="100"/>
        <v>1716.97</v>
      </c>
    </row>
    <row r="179" spans="1:27" ht="12.75" customHeight="1" outlineLevel="1" x14ac:dyDescent="0.2">
      <c r="A179" s="92" t="s">
        <v>1537</v>
      </c>
      <c r="B179" s="62" t="s">
        <v>81</v>
      </c>
      <c r="C179" s="42" t="s">
        <v>77</v>
      </c>
      <c r="D179" s="43">
        <v>4.7699999999999996</v>
      </c>
      <c r="E179" s="43">
        <v>4.7699999999999996</v>
      </c>
      <c r="F179" s="43">
        <v>4.7699999999999996</v>
      </c>
      <c r="G179" s="43">
        <v>4.7699999999999996</v>
      </c>
      <c r="H179" s="43">
        <v>4.7699999999999996</v>
      </c>
      <c r="I179" s="43">
        <v>4.7699999999999996</v>
      </c>
      <c r="J179" s="43">
        <v>4.7699999999999996</v>
      </c>
      <c r="K179" s="43">
        <v>4.7699999999999996</v>
      </c>
      <c r="L179" s="43">
        <v>4.7699999999999996</v>
      </c>
      <c r="M179" s="43">
        <v>4.7699999999999996</v>
      </c>
      <c r="N179" s="43">
        <v>4.7699999999999996</v>
      </c>
      <c r="O179" s="43">
        <v>4.7699999999999996</v>
      </c>
      <c r="P179" s="43">
        <v>4.7699999999999996</v>
      </c>
      <c r="Q179" s="43">
        <v>4.7699999999999996</v>
      </c>
      <c r="R179" s="43">
        <v>4.7699999999999996</v>
      </c>
      <c r="S179" s="43">
        <v>4.7699999999999996</v>
      </c>
      <c r="T179" s="43">
        <v>4.7699999999999996</v>
      </c>
      <c r="U179" s="43">
        <v>4.7699999999999996</v>
      </c>
      <c r="V179" s="43">
        <v>4.7699999999999996</v>
      </c>
      <c r="W179" s="43">
        <v>4.7699999999999996</v>
      </c>
      <c r="X179" s="43">
        <v>4.7699999999999996</v>
      </c>
      <c r="Y179" s="43">
        <v>4.7699999999999996</v>
      </c>
      <c r="Z179" s="43">
        <v>4.7699999999999996</v>
      </c>
      <c r="AA179" s="43">
        <v>4.7699999999999996</v>
      </c>
    </row>
    <row r="180" spans="1:27" ht="12.75" customHeight="1" outlineLevel="1" x14ac:dyDescent="0.2">
      <c r="A180" s="92" t="s">
        <v>1538</v>
      </c>
      <c r="B180" s="62" t="s">
        <v>79</v>
      </c>
      <c r="C180" s="42" t="s">
        <v>77</v>
      </c>
      <c r="D180" s="43">
        <f>$D$11</f>
        <v>330.69</v>
      </c>
      <c r="E180" s="43">
        <f t="shared" ref="E180:AA180" si="101">$D$11</f>
        <v>330.69</v>
      </c>
      <c r="F180" s="43">
        <f t="shared" si="101"/>
        <v>330.69</v>
      </c>
      <c r="G180" s="43">
        <f t="shared" si="101"/>
        <v>330.69</v>
      </c>
      <c r="H180" s="43">
        <f t="shared" si="101"/>
        <v>330.69</v>
      </c>
      <c r="I180" s="43">
        <f t="shared" si="101"/>
        <v>330.69</v>
      </c>
      <c r="J180" s="43">
        <f t="shared" si="101"/>
        <v>330.69</v>
      </c>
      <c r="K180" s="43">
        <f t="shared" si="101"/>
        <v>330.69</v>
      </c>
      <c r="L180" s="43">
        <f t="shared" si="101"/>
        <v>330.69</v>
      </c>
      <c r="M180" s="43">
        <f t="shared" si="101"/>
        <v>330.69</v>
      </c>
      <c r="N180" s="43">
        <f t="shared" si="101"/>
        <v>330.69</v>
      </c>
      <c r="O180" s="43">
        <f t="shared" si="101"/>
        <v>330.69</v>
      </c>
      <c r="P180" s="43">
        <f t="shared" si="101"/>
        <v>330.69</v>
      </c>
      <c r="Q180" s="43">
        <f t="shared" si="101"/>
        <v>330.69</v>
      </c>
      <c r="R180" s="43">
        <f t="shared" si="101"/>
        <v>330.69</v>
      </c>
      <c r="S180" s="43">
        <f t="shared" si="101"/>
        <v>330.69</v>
      </c>
      <c r="T180" s="43">
        <f t="shared" si="101"/>
        <v>330.69</v>
      </c>
      <c r="U180" s="43">
        <f t="shared" si="101"/>
        <v>330.69</v>
      </c>
      <c r="V180" s="43">
        <f t="shared" si="101"/>
        <v>330.69</v>
      </c>
      <c r="W180" s="43">
        <f t="shared" si="101"/>
        <v>330.69</v>
      </c>
      <c r="X180" s="43">
        <f t="shared" si="101"/>
        <v>330.69</v>
      </c>
      <c r="Y180" s="43">
        <f t="shared" si="101"/>
        <v>330.69</v>
      </c>
      <c r="Z180" s="43">
        <f t="shared" si="101"/>
        <v>330.69</v>
      </c>
      <c r="AA180" s="43">
        <f t="shared" si="101"/>
        <v>330.69</v>
      </c>
    </row>
    <row r="181" spans="1:27" ht="12.75" customHeight="1" x14ac:dyDescent="0.2">
      <c r="A181" s="91" t="s">
        <v>1539</v>
      </c>
      <c r="B181" s="27" t="str">
        <f>"07"&amp;"."&amp;$B$728&amp;"."&amp;$B$729</f>
        <v>07.02.2023</v>
      </c>
      <c r="C181" s="83" t="s">
        <v>74</v>
      </c>
      <c r="D181" s="84">
        <f>ROUND(((D182+D183+D185+D184)/1000),5)</f>
        <v>3.1130399999999998</v>
      </c>
      <c r="E181" s="84">
        <f>ROUND(((E182+E183+E185+E184)/1000),5)</f>
        <v>3.0411899999999998</v>
      </c>
      <c r="F181" s="84">
        <f>ROUND(((F182+F183+F185+F184)/1000),5)</f>
        <v>2.99451</v>
      </c>
      <c r="G181" s="84">
        <f t="shared" ref="G181:AA181" si="102">ROUND(((G182+G183+G185+G184)/1000),5)</f>
        <v>2.99091</v>
      </c>
      <c r="H181" s="84">
        <f t="shared" si="102"/>
        <v>3.0908899999999999</v>
      </c>
      <c r="I181" s="84">
        <f t="shared" si="102"/>
        <v>3.1402199999999998</v>
      </c>
      <c r="J181" s="84">
        <f t="shared" si="102"/>
        <v>3.3578199999999998</v>
      </c>
      <c r="K181" s="84">
        <f t="shared" si="102"/>
        <v>3.6353300000000002</v>
      </c>
      <c r="L181" s="84">
        <f t="shared" si="102"/>
        <v>3.6880000000000002</v>
      </c>
      <c r="M181" s="84">
        <f t="shared" si="102"/>
        <v>3.7021299999999999</v>
      </c>
      <c r="N181" s="84">
        <f t="shared" si="102"/>
        <v>3.7139899999999999</v>
      </c>
      <c r="O181" s="84">
        <f t="shared" si="102"/>
        <v>3.74884</v>
      </c>
      <c r="P181" s="84">
        <f t="shared" si="102"/>
        <v>3.7285900000000001</v>
      </c>
      <c r="Q181" s="84">
        <f t="shared" si="102"/>
        <v>3.73536</v>
      </c>
      <c r="R181" s="84">
        <f t="shared" si="102"/>
        <v>3.72946</v>
      </c>
      <c r="S181" s="84">
        <f t="shared" si="102"/>
        <v>3.7087300000000001</v>
      </c>
      <c r="T181" s="84">
        <f t="shared" si="102"/>
        <v>3.6965599999999998</v>
      </c>
      <c r="U181" s="84">
        <f t="shared" si="102"/>
        <v>3.7122000000000002</v>
      </c>
      <c r="V181" s="84">
        <f t="shared" si="102"/>
        <v>3.7218100000000001</v>
      </c>
      <c r="W181" s="84">
        <f t="shared" si="102"/>
        <v>3.7309800000000002</v>
      </c>
      <c r="X181" s="84">
        <f t="shared" si="102"/>
        <v>3.6985199999999998</v>
      </c>
      <c r="Y181" s="84">
        <f t="shared" si="102"/>
        <v>3.6521400000000002</v>
      </c>
      <c r="Z181" s="84">
        <f t="shared" si="102"/>
        <v>3.3670200000000001</v>
      </c>
      <c r="AA181" s="84">
        <f t="shared" si="102"/>
        <v>3.2028400000000001</v>
      </c>
    </row>
    <row r="182" spans="1:27" ht="12.75" customHeight="1" outlineLevel="1" x14ac:dyDescent="0.2">
      <c r="A182" s="92" t="s">
        <v>1540</v>
      </c>
      <c r="B182" s="62" t="s">
        <v>231</v>
      </c>
      <c r="C182" s="42" t="s">
        <v>77</v>
      </c>
      <c r="D182" s="43">
        <v>1060.6099999999999</v>
      </c>
      <c r="E182" s="43">
        <v>988.76</v>
      </c>
      <c r="F182" s="43">
        <v>942.08</v>
      </c>
      <c r="G182" s="43">
        <v>938.48</v>
      </c>
      <c r="H182" s="43">
        <v>1038.46</v>
      </c>
      <c r="I182" s="43">
        <v>1087.79</v>
      </c>
      <c r="J182" s="43">
        <v>1305.3900000000001</v>
      </c>
      <c r="K182" s="43">
        <v>1582.9</v>
      </c>
      <c r="L182" s="43">
        <v>1635.57</v>
      </c>
      <c r="M182" s="43">
        <v>1649.7</v>
      </c>
      <c r="N182" s="43">
        <v>1661.56</v>
      </c>
      <c r="O182" s="43">
        <v>1696.41</v>
      </c>
      <c r="P182" s="43">
        <v>1676.16</v>
      </c>
      <c r="Q182" s="43">
        <v>1682.93</v>
      </c>
      <c r="R182" s="43">
        <v>1677.03</v>
      </c>
      <c r="S182" s="43">
        <v>1656.3</v>
      </c>
      <c r="T182" s="43">
        <v>1644.13</v>
      </c>
      <c r="U182" s="43">
        <v>1659.77</v>
      </c>
      <c r="V182" s="43">
        <v>1669.38</v>
      </c>
      <c r="W182" s="43">
        <v>1678.55</v>
      </c>
      <c r="X182" s="43">
        <v>1646.09</v>
      </c>
      <c r="Y182" s="43">
        <v>1599.71</v>
      </c>
      <c r="Z182" s="43">
        <v>1314.59</v>
      </c>
      <c r="AA182" s="43">
        <v>1150.4100000000001</v>
      </c>
    </row>
    <row r="183" spans="1:27" ht="12.75" customHeight="1" outlineLevel="1" x14ac:dyDescent="0.2">
      <c r="A183" s="92" t="s">
        <v>1541</v>
      </c>
      <c r="B183" s="62" t="s">
        <v>88</v>
      </c>
      <c r="C183" s="42" t="s">
        <v>77</v>
      </c>
      <c r="D183" s="43">
        <f>$D$153</f>
        <v>1716.97</v>
      </c>
      <c r="E183" s="43">
        <f>$D$153</f>
        <v>1716.97</v>
      </c>
      <c r="F183" s="43">
        <f t="shared" ref="F183:AA183" si="103">$D$153</f>
        <v>1716.97</v>
      </c>
      <c r="G183" s="43">
        <f t="shared" si="103"/>
        <v>1716.97</v>
      </c>
      <c r="H183" s="43">
        <f t="shared" si="103"/>
        <v>1716.97</v>
      </c>
      <c r="I183" s="43">
        <f t="shared" si="103"/>
        <v>1716.97</v>
      </c>
      <c r="J183" s="43">
        <f t="shared" si="103"/>
        <v>1716.97</v>
      </c>
      <c r="K183" s="43">
        <f t="shared" si="103"/>
        <v>1716.97</v>
      </c>
      <c r="L183" s="43">
        <f t="shared" si="103"/>
        <v>1716.97</v>
      </c>
      <c r="M183" s="43">
        <f t="shared" si="103"/>
        <v>1716.97</v>
      </c>
      <c r="N183" s="43">
        <f t="shared" si="103"/>
        <v>1716.97</v>
      </c>
      <c r="O183" s="43">
        <f t="shared" si="103"/>
        <v>1716.97</v>
      </c>
      <c r="P183" s="43">
        <f t="shared" si="103"/>
        <v>1716.97</v>
      </c>
      <c r="Q183" s="43">
        <f t="shared" si="103"/>
        <v>1716.97</v>
      </c>
      <c r="R183" s="43">
        <f t="shared" si="103"/>
        <v>1716.97</v>
      </c>
      <c r="S183" s="43">
        <f t="shared" si="103"/>
        <v>1716.97</v>
      </c>
      <c r="T183" s="43">
        <f t="shared" si="103"/>
        <v>1716.97</v>
      </c>
      <c r="U183" s="43">
        <f t="shared" si="103"/>
        <v>1716.97</v>
      </c>
      <c r="V183" s="43">
        <f t="shared" si="103"/>
        <v>1716.97</v>
      </c>
      <c r="W183" s="43">
        <f t="shared" si="103"/>
        <v>1716.97</v>
      </c>
      <c r="X183" s="43">
        <f t="shared" si="103"/>
        <v>1716.97</v>
      </c>
      <c r="Y183" s="43">
        <f t="shared" si="103"/>
        <v>1716.97</v>
      </c>
      <c r="Z183" s="43">
        <f t="shared" si="103"/>
        <v>1716.97</v>
      </c>
      <c r="AA183" s="43">
        <f t="shared" si="103"/>
        <v>1716.97</v>
      </c>
    </row>
    <row r="184" spans="1:27" ht="12.75" customHeight="1" outlineLevel="1" x14ac:dyDescent="0.2">
      <c r="A184" s="92" t="s">
        <v>1542</v>
      </c>
      <c r="B184" s="62" t="s">
        <v>81</v>
      </c>
      <c r="C184" s="42" t="s">
        <v>77</v>
      </c>
      <c r="D184" s="43">
        <v>4.7699999999999996</v>
      </c>
      <c r="E184" s="43">
        <v>4.7699999999999996</v>
      </c>
      <c r="F184" s="43">
        <v>4.7699999999999996</v>
      </c>
      <c r="G184" s="43">
        <v>4.7699999999999996</v>
      </c>
      <c r="H184" s="43">
        <v>4.7699999999999996</v>
      </c>
      <c r="I184" s="43">
        <v>4.7699999999999996</v>
      </c>
      <c r="J184" s="43">
        <v>4.7699999999999996</v>
      </c>
      <c r="K184" s="43">
        <v>4.7699999999999996</v>
      </c>
      <c r="L184" s="43">
        <v>4.7699999999999996</v>
      </c>
      <c r="M184" s="43">
        <v>4.7699999999999996</v>
      </c>
      <c r="N184" s="43">
        <v>4.7699999999999996</v>
      </c>
      <c r="O184" s="43">
        <v>4.7699999999999996</v>
      </c>
      <c r="P184" s="43">
        <v>4.7699999999999996</v>
      </c>
      <c r="Q184" s="43">
        <v>4.7699999999999996</v>
      </c>
      <c r="R184" s="43">
        <v>4.7699999999999996</v>
      </c>
      <c r="S184" s="43">
        <v>4.7699999999999996</v>
      </c>
      <c r="T184" s="43">
        <v>4.7699999999999996</v>
      </c>
      <c r="U184" s="43">
        <v>4.7699999999999996</v>
      </c>
      <c r="V184" s="43">
        <v>4.7699999999999996</v>
      </c>
      <c r="W184" s="43">
        <v>4.7699999999999996</v>
      </c>
      <c r="X184" s="43">
        <v>4.7699999999999996</v>
      </c>
      <c r="Y184" s="43">
        <v>4.7699999999999996</v>
      </c>
      <c r="Z184" s="43">
        <v>4.7699999999999996</v>
      </c>
      <c r="AA184" s="43">
        <v>4.7699999999999996</v>
      </c>
    </row>
    <row r="185" spans="1:27" ht="12.75" customHeight="1" outlineLevel="1" x14ac:dyDescent="0.2">
      <c r="A185" s="92" t="s">
        <v>1543</v>
      </c>
      <c r="B185" s="62" t="s">
        <v>79</v>
      </c>
      <c r="C185" s="42" t="s">
        <v>77</v>
      </c>
      <c r="D185" s="43">
        <f>$D$11</f>
        <v>330.69</v>
      </c>
      <c r="E185" s="43">
        <f t="shared" ref="E185:AA185" si="104">$D$11</f>
        <v>330.69</v>
      </c>
      <c r="F185" s="43">
        <f t="shared" si="104"/>
        <v>330.69</v>
      </c>
      <c r="G185" s="43">
        <f t="shared" si="104"/>
        <v>330.69</v>
      </c>
      <c r="H185" s="43">
        <f t="shared" si="104"/>
        <v>330.69</v>
      </c>
      <c r="I185" s="43">
        <f t="shared" si="104"/>
        <v>330.69</v>
      </c>
      <c r="J185" s="43">
        <f t="shared" si="104"/>
        <v>330.69</v>
      </c>
      <c r="K185" s="43">
        <f t="shared" si="104"/>
        <v>330.69</v>
      </c>
      <c r="L185" s="43">
        <f t="shared" si="104"/>
        <v>330.69</v>
      </c>
      <c r="M185" s="43">
        <f t="shared" si="104"/>
        <v>330.69</v>
      </c>
      <c r="N185" s="43">
        <f t="shared" si="104"/>
        <v>330.69</v>
      </c>
      <c r="O185" s="43">
        <f t="shared" si="104"/>
        <v>330.69</v>
      </c>
      <c r="P185" s="43">
        <f t="shared" si="104"/>
        <v>330.69</v>
      </c>
      <c r="Q185" s="43">
        <f t="shared" si="104"/>
        <v>330.69</v>
      </c>
      <c r="R185" s="43">
        <f t="shared" si="104"/>
        <v>330.69</v>
      </c>
      <c r="S185" s="43">
        <f t="shared" si="104"/>
        <v>330.69</v>
      </c>
      <c r="T185" s="43">
        <f t="shared" si="104"/>
        <v>330.69</v>
      </c>
      <c r="U185" s="43">
        <f t="shared" si="104"/>
        <v>330.69</v>
      </c>
      <c r="V185" s="43">
        <f t="shared" si="104"/>
        <v>330.69</v>
      </c>
      <c r="W185" s="43">
        <f t="shared" si="104"/>
        <v>330.69</v>
      </c>
      <c r="X185" s="43">
        <f t="shared" si="104"/>
        <v>330.69</v>
      </c>
      <c r="Y185" s="43">
        <f t="shared" si="104"/>
        <v>330.69</v>
      </c>
      <c r="Z185" s="43">
        <f t="shared" si="104"/>
        <v>330.69</v>
      </c>
      <c r="AA185" s="43">
        <f t="shared" si="104"/>
        <v>330.69</v>
      </c>
    </row>
    <row r="186" spans="1:27" ht="12.75" customHeight="1" x14ac:dyDescent="0.2">
      <c r="A186" s="91" t="s">
        <v>1544</v>
      </c>
      <c r="B186" s="27" t="str">
        <f>"08"&amp;"."&amp;$B$728&amp;"."&amp;$B$729</f>
        <v>08.02.2023</v>
      </c>
      <c r="C186" s="83" t="s">
        <v>74</v>
      </c>
      <c r="D186" s="84">
        <f>ROUND(((D187+D188+D190+D189)/1000),5)</f>
        <v>3.1202299999999998</v>
      </c>
      <c r="E186" s="84">
        <f>ROUND(((E187+E188+E190+E189)/1000),5)</f>
        <v>3.08494</v>
      </c>
      <c r="F186" s="84">
        <f>ROUND(((F187+F188+F190+F189)/1000),5)</f>
        <v>3.04434</v>
      </c>
      <c r="G186" s="84">
        <f t="shared" ref="G186:AA186" si="105">ROUND(((G187+G188+G190+G189)/1000),5)</f>
        <v>3.0631200000000001</v>
      </c>
      <c r="H186" s="84">
        <f t="shared" si="105"/>
        <v>3.0975700000000002</v>
      </c>
      <c r="I186" s="84">
        <f t="shared" si="105"/>
        <v>3.1691400000000001</v>
      </c>
      <c r="J186" s="84">
        <f t="shared" si="105"/>
        <v>3.4430399999999999</v>
      </c>
      <c r="K186" s="84">
        <f t="shared" si="105"/>
        <v>3.6484800000000002</v>
      </c>
      <c r="L186" s="84">
        <f t="shared" si="105"/>
        <v>3.7023799999999998</v>
      </c>
      <c r="M186" s="84">
        <f t="shared" si="105"/>
        <v>3.7137099999999998</v>
      </c>
      <c r="N186" s="84">
        <f t="shared" si="105"/>
        <v>3.7212000000000001</v>
      </c>
      <c r="O186" s="84">
        <f t="shared" si="105"/>
        <v>3.7415699999999998</v>
      </c>
      <c r="P186" s="84">
        <f t="shared" si="105"/>
        <v>3.7343700000000002</v>
      </c>
      <c r="Q186" s="84">
        <f t="shared" si="105"/>
        <v>3.7637800000000001</v>
      </c>
      <c r="R186" s="84">
        <f t="shared" si="105"/>
        <v>3.7592300000000001</v>
      </c>
      <c r="S186" s="84">
        <f t="shared" si="105"/>
        <v>3.7219899999999999</v>
      </c>
      <c r="T186" s="84">
        <f t="shared" si="105"/>
        <v>3.7031200000000002</v>
      </c>
      <c r="U186" s="84">
        <f t="shared" si="105"/>
        <v>3.71936</v>
      </c>
      <c r="V186" s="84">
        <f t="shared" si="105"/>
        <v>3.7260300000000002</v>
      </c>
      <c r="W186" s="84">
        <f t="shared" si="105"/>
        <v>3.7361200000000001</v>
      </c>
      <c r="X186" s="84">
        <f t="shared" si="105"/>
        <v>3.7100599999999999</v>
      </c>
      <c r="Y186" s="84">
        <f t="shared" si="105"/>
        <v>3.6640899999999998</v>
      </c>
      <c r="Z186" s="84">
        <f t="shared" si="105"/>
        <v>3.4133200000000001</v>
      </c>
      <c r="AA186" s="84">
        <f t="shared" si="105"/>
        <v>3.2266599999999999</v>
      </c>
    </row>
    <row r="187" spans="1:27" ht="12.75" customHeight="1" outlineLevel="1" x14ac:dyDescent="0.2">
      <c r="A187" s="92" t="s">
        <v>1545</v>
      </c>
      <c r="B187" s="62" t="s">
        <v>231</v>
      </c>
      <c r="C187" s="42" t="s">
        <v>77</v>
      </c>
      <c r="D187" s="43">
        <v>1067.8</v>
      </c>
      <c r="E187" s="43">
        <v>1032.51</v>
      </c>
      <c r="F187" s="43">
        <v>991.91</v>
      </c>
      <c r="G187" s="43">
        <v>1010.69</v>
      </c>
      <c r="H187" s="43">
        <v>1045.1400000000001</v>
      </c>
      <c r="I187" s="43">
        <v>1116.71</v>
      </c>
      <c r="J187" s="43">
        <v>1390.61</v>
      </c>
      <c r="K187" s="43">
        <v>1596.05</v>
      </c>
      <c r="L187" s="43">
        <v>1649.95</v>
      </c>
      <c r="M187" s="43">
        <v>1661.28</v>
      </c>
      <c r="N187" s="43">
        <v>1668.77</v>
      </c>
      <c r="O187" s="43">
        <v>1689.14</v>
      </c>
      <c r="P187" s="43">
        <v>1681.94</v>
      </c>
      <c r="Q187" s="43">
        <v>1711.35</v>
      </c>
      <c r="R187" s="43">
        <v>1706.8</v>
      </c>
      <c r="S187" s="43">
        <v>1669.56</v>
      </c>
      <c r="T187" s="43">
        <v>1650.69</v>
      </c>
      <c r="U187" s="43">
        <v>1666.93</v>
      </c>
      <c r="V187" s="43">
        <v>1673.6</v>
      </c>
      <c r="W187" s="43">
        <v>1683.69</v>
      </c>
      <c r="X187" s="43">
        <v>1657.63</v>
      </c>
      <c r="Y187" s="43">
        <v>1611.66</v>
      </c>
      <c r="Z187" s="43">
        <v>1360.89</v>
      </c>
      <c r="AA187" s="43">
        <v>1174.23</v>
      </c>
    </row>
    <row r="188" spans="1:27" ht="12.75" customHeight="1" outlineLevel="1" x14ac:dyDescent="0.2">
      <c r="A188" s="92" t="s">
        <v>1546</v>
      </c>
      <c r="B188" s="62" t="s">
        <v>88</v>
      </c>
      <c r="C188" s="42" t="s">
        <v>77</v>
      </c>
      <c r="D188" s="43">
        <f>$D$153</f>
        <v>1716.97</v>
      </c>
      <c r="E188" s="43">
        <f>$D$153</f>
        <v>1716.97</v>
      </c>
      <c r="F188" s="43">
        <f t="shared" ref="F188:AA188" si="106">$D$153</f>
        <v>1716.97</v>
      </c>
      <c r="G188" s="43">
        <f t="shared" si="106"/>
        <v>1716.97</v>
      </c>
      <c r="H188" s="43">
        <f t="shared" si="106"/>
        <v>1716.97</v>
      </c>
      <c r="I188" s="43">
        <f t="shared" si="106"/>
        <v>1716.97</v>
      </c>
      <c r="J188" s="43">
        <f t="shared" si="106"/>
        <v>1716.97</v>
      </c>
      <c r="K188" s="43">
        <f t="shared" si="106"/>
        <v>1716.97</v>
      </c>
      <c r="L188" s="43">
        <f t="shared" si="106"/>
        <v>1716.97</v>
      </c>
      <c r="M188" s="43">
        <f t="shared" si="106"/>
        <v>1716.97</v>
      </c>
      <c r="N188" s="43">
        <f t="shared" si="106"/>
        <v>1716.97</v>
      </c>
      <c r="O188" s="43">
        <f t="shared" si="106"/>
        <v>1716.97</v>
      </c>
      <c r="P188" s="43">
        <f t="shared" si="106"/>
        <v>1716.97</v>
      </c>
      <c r="Q188" s="43">
        <f t="shared" si="106"/>
        <v>1716.97</v>
      </c>
      <c r="R188" s="43">
        <f t="shared" si="106"/>
        <v>1716.97</v>
      </c>
      <c r="S188" s="43">
        <f t="shared" si="106"/>
        <v>1716.97</v>
      </c>
      <c r="T188" s="43">
        <f t="shared" si="106"/>
        <v>1716.97</v>
      </c>
      <c r="U188" s="43">
        <f t="shared" si="106"/>
        <v>1716.97</v>
      </c>
      <c r="V188" s="43">
        <f t="shared" si="106"/>
        <v>1716.97</v>
      </c>
      <c r="W188" s="43">
        <f t="shared" si="106"/>
        <v>1716.97</v>
      </c>
      <c r="X188" s="43">
        <f t="shared" si="106"/>
        <v>1716.97</v>
      </c>
      <c r="Y188" s="43">
        <f t="shared" si="106"/>
        <v>1716.97</v>
      </c>
      <c r="Z188" s="43">
        <f t="shared" si="106"/>
        <v>1716.97</v>
      </c>
      <c r="AA188" s="43">
        <f t="shared" si="106"/>
        <v>1716.97</v>
      </c>
    </row>
    <row r="189" spans="1:27" ht="12.75" customHeight="1" outlineLevel="1" x14ac:dyDescent="0.2">
      <c r="A189" s="92" t="s">
        <v>1547</v>
      </c>
      <c r="B189" s="62" t="s">
        <v>81</v>
      </c>
      <c r="C189" s="42" t="s">
        <v>77</v>
      </c>
      <c r="D189" s="43">
        <v>4.7699999999999996</v>
      </c>
      <c r="E189" s="43">
        <v>4.7699999999999996</v>
      </c>
      <c r="F189" s="43">
        <v>4.7699999999999996</v>
      </c>
      <c r="G189" s="43">
        <v>4.7699999999999996</v>
      </c>
      <c r="H189" s="43">
        <v>4.7699999999999996</v>
      </c>
      <c r="I189" s="43">
        <v>4.7699999999999996</v>
      </c>
      <c r="J189" s="43">
        <v>4.7699999999999996</v>
      </c>
      <c r="K189" s="43">
        <v>4.7699999999999996</v>
      </c>
      <c r="L189" s="43">
        <v>4.7699999999999996</v>
      </c>
      <c r="M189" s="43">
        <v>4.7699999999999996</v>
      </c>
      <c r="N189" s="43">
        <v>4.7699999999999996</v>
      </c>
      <c r="O189" s="43">
        <v>4.7699999999999996</v>
      </c>
      <c r="P189" s="43">
        <v>4.7699999999999996</v>
      </c>
      <c r="Q189" s="43">
        <v>4.7699999999999996</v>
      </c>
      <c r="R189" s="43">
        <v>4.7699999999999996</v>
      </c>
      <c r="S189" s="43">
        <v>4.7699999999999996</v>
      </c>
      <c r="T189" s="43">
        <v>4.7699999999999996</v>
      </c>
      <c r="U189" s="43">
        <v>4.7699999999999996</v>
      </c>
      <c r="V189" s="43">
        <v>4.7699999999999996</v>
      </c>
      <c r="W189" s="43">
        <v>4.7699999999999996</v>
      </c>
      <c r="X189" s="43">
        <v>4.7699999999999996</v>
      </c>
      <c r="Y189" s="43">
        <v>4.7699999999999996</v>
      </c>
      <c r="Z189" s="43">
        <v>4.7699999999999996</v>
      </c>
      <c r="AA189" s="43">
        <v>4.7699999999999996</v>
      </c>
    </row>
    <row r="190" spans="1:27" ht="12.75" customHeight="1" outlineLevel="1" x14ac:dyDescent="0.2">
      <c r="A190" s="92" t="s">
        <v>1548</v>
      </c>
      <c r="B190" s="62" t="s">
        <v>79</v>
      </c>
      <c r="C190" s="42" t="s">
        <v>77</v>
      </c>
      <c r="D190" s="43">
        <f>$D$11</f>
        <v>330.69</v>
      </c>
      <c r="E190" s="43">
        <f t="shared" ref="E190:AA190" si="107">$D$11</f>
        <v>330.69</v>
      </c>
      <c r="F190" s="43">
        <f t="shared" si="107"/>
        <v>330.69</v>
      </c>
      <c r="G190" s="43">
        <f t="shared" si="107"/>
        <v>330.69</v>
      </c>
      <c r="H190" s="43">
        <f t="shared" si="107"/>
        <v>330.69</v>
      </c>
      <c r="I190" s="43">
        <f t="shared" si="107"/>
        <v>330.69</v>
      </c>
      <c r="J190" s="43">
        <f t="shared" si="107"/>
        <v>330.69</v>
      </c>
      <c r="K190" s="43">
        <f t="shared" si="107"/>
        <v>330.69</v>
      </c>
      <c r="L190" s="43">
        <f t="shared" si="107"/>
        <v>330.69</v>
      </c>
      <c r="M190" s="43">
        <f t="shared" si="107"/>
        <v>330.69</v>
      </c>
      <c r="N190" s="43">
        <f t="shared" si="107"/>
        <v>330.69</v>
      </c>
      <c r="O190" s="43">
        <f t="shared" si="107"/>
        <v>330.69</v>
      </c>
      <c r="P190" s="43">
        <f t="shared" si="107"/>
        <v>330.69</v>
      </c>
      <c r="Q190" s="43">
        <f t="shared" si="107"/>
        <v>330.69</v>
      </c>
      <c r="R190" s="43">
        <f t="shared" si="107"/>
        <v>330.69</v>
      </c>
      <c r="S190" s="43">
        <f t="shared" si="107"/>
        <v>330.69</v>
      </c>
      <c r="T190" s="43">
        <f t="shared" si="107"/>
        <v>330.69</v>
      </c>
      <c r="U190" s="43">
        <f t="shared" si="107"/>
        <v>330.69</v>
      </c>
      <c r="V190" s="43">
        <f t="shared" si="107"/>
        <v>330.69</v>
      </c>
      <c r="W190" s="43">
        <f t="shared" si="107"/>
        <v>330.69</v>
      </c>
      <c r="X190" s="43">
        <f t="shared" si="107"/>
        <v>330.69</v>
      </c>
      <c r="Y190" s="43">
        <f t="shared" si="107"/>
        <v>330.69</v>
      </c>
      <c r="Z190" s="43">
        <f t="shared" si="107"/>
        <v>330.69</v>
      </c>
      <c r="AA190" s="43">
        <f t="shared" si="107"/>
        <v>330.69</v>
      </c>
    </row>
    <row r="191" spans="1:27" ht="12.75" customHeight="1" x14ac:dyDescent="0.2">
      <c r="A191" s="91" t="s">
        <v>1549</v>
      </c>
      <c r="B191" s="27" t="str">
        <f>"09"&amp;"."&amp;$B$728&amp;"."&amp;$B$729</f>
        <v>09.02.2023</v>
      </c>
      <c r="C191" s="83" t="s">
        <v>74</v>
      </c>
      <c r="D191" s="84">
        <f>ROUND(((D192+D193+D195+D194)/1000),5)</f>
        <v>3.1211199999999999</v>
      </c>
      <c r="E191" s="84">
        <f>ROUND(((E192+E193+E195+E194)/1000),5)</f>
        <v>3.08954</v>
      </c>
      <c r="F191" s="84">
        <f>ROUND(((F192+F193+F195+F194)/1000),5)</f>
        <v>3.0878700000000001</v>
      </c>
      <c r="G191" s="84">
        <f t="shared" ref="G191:AA191" si="108">ROUND(((G192+G193+G195+G194)/1000),5)</f>
        <v>3.09145</v>
      </c>
      <c r="H191" s="84">
        <f t="shared" si="108"/>
        <v>3.12934</v>
      </c>
      <c r="I191" s="84">
        <f t="shared" si="108"/>
        <v>3.2121599999999999</v>
      </c>
      <c r="J191" s="84">
        <f t="shared" si="108"/>
        <v>3.4687199999999998</v>
      </c>
      <c r="K191" s="84">
        <f t="shared" si="108"/>
        <v>3.6570999999999998</v>
      </c>
      <c r="L191" s="84">
        <f t="shared" si="108"/>
        <v>3.7725399999999998</v>
      </c>
      <c r="M191" s="84">
        <f t="shared" si="108"/>
        <v>3.79339</v>
      </c>
      <c r="N191" s="84">
        <f t="shared" si="108"/>
        <v>3.8039000000000001</v>
      </c>
      <c r="O191" s="84">
        <f t="shared" si="108"/>
        <v>3.84213</v>
      </c>
      <c r="P191" s="84">
        <f t="shared" si="108"/>
        <v>3.8223500000000001</v>
      </c>
      <c r="Q191" s="84">
        <f t="shared" si="108"/>
        <v>3.8033999999999999</v>
      </c>
      <c r="R191" s="84">
        <f t="shared" si="108"/>
        <v>3.8000799999999999</v>
      </c>
      <c r="S191" s="84">
        <f t="shared" si="108"/>
        <v>3.7927599999999999</v>
      </c>
      <c r="T191" s="84">
        <f t="shared" si="108"/>
        <v>3.7608199999999998</v>
      </c>
      <c r="U191" s="84">
        <f t="shared" si="108"/>
        <v>3.7835800000000002</v>
      </c>
      <c r="V191" s="84">
        <f t="shared" si="108"/>
        <v>3.7974899999999998</v>
      </c>
      <c r="W191" s="84">
        <f t="shared" si="108"/>
        <v>3.8192200000000001</v>
      </c>
      <c r="X191" s="84">
        <f t="shared" si="108"/>
        <v>3.7656800000000001</v>
      </c>
      <c r="Y191" s="84">
        <f t="shared" si="108"/>
        <v>3.6650100000000001</v>
      </c>
      <c r="Z191" s="84">
        <f t="shared" si="108"/>
        <v>3.5291299999999999</v>
      </c>
      <c r="AA191" s="84">
        <f t="shared" si="108"/>
        <v>3.2423700000000002</v>
      </c>
    </row>
    <row r="192" spans="1:27" ht="12.75" customHeight="1" outlineLevel="1" x14ac:dyDescent="0.2">
      <c r="A192" s="92" t="s">
        <v>1550</v>
      </c>
      <c r="B192" s="62" t="s">
        <v>231</v>
      </c>
      <c r="C192" s="42" t="s">
        <v>77</v>
      </c>
      <c r="D192" s="43">
        <v>1068.69</v>
      </c>
      <c r="E192" s="43">
        <v>1037.1099999999999</v>
      </c>
      <c r="F192" s="43">
        <v>1035.44</v>
      </c>
      <c r="G192" s="43">
        <v>1039.02</v>
      </c>
      <c r="H192" s="43">
        <v>1076.9100000000001</v>
      </c>
      <c r="I192" s="43">
        <v>1159.73</v>
      </c>
      <c r="J192" s="43">
        <v>1416.29</v>
      </c>
      <c r="K192" s="43">
        <v>1604.67</v>
      </c>
      <c r="L192" s="43">
        <v>1720.11</v>
      </c>
      <c r="M192" s="43">
        <v>1740.96</v>
      </c>
      <c r="N192" s="43">
        <v>1751.47</v>
      </c>
      <c r="O192" s="43">
        <v>1789.7</v>
      </c>
      <c r="P192" s="43">
        <v>1769.92</v>
      </c>
      <c r="Q192" s="43">
        <v>1750.97</v>
      </c>
      <c r="R192" s="43">
        <v>1747.65</v>
      </c>
      <c r="S192" s="43">
        <v>1740.33</v>
      </c>
      <c r="T192" s="43">
        <v>1708.39</v>
      </c>
      <c r="U192" s="43">
        <v>1731.15</v>
      </c>
      <c r="V192" s="43">
        <v>1745.06</v>
      </c>
      <c r="W192" s="43">
        <v>1766.79</v>
      </c>
      <c r="X192" s="43">
        <v>1713.25</v>
      </c>
      <c r="Y192" s="43">
        <v>1612.58</v>
      </c>
      <c r="Z192" s="43">
        <v>1476.7</v>
      </c>
      <c r="AA192" s="43">
        <v>1189.94</v>
      </c>
    </row>
    <row r="193" spans="1:27" ht="12.75" customHeight="1" outlineLevel="1" x14ac:dyDescent="0.2">
      <c r="A193" s="92" t="s">
        <v>1551</v>
      </c>
      <c r="B193" s="62" t="s">
        <v>88</v>
      </c>
      <c r="C193" s="42" t="s">
        <v>77</v>
      </c>
      <c r="D193" s="43">
        <f>$D$153</f>
        <v>1716.97</v>
      </c>
      <c r="E193" s="43">
        <f>$D$153</f>
        <v>1716.97</v>
      </c>
      <c r="F193" s="43">
        <f t="shared" ref="F193:AA193" si="109">$D$153</f>
        <v>1716.97</v>
      </c>
      <c r="G193" s="43">
        <f t="shared" si="109"/>
        <v>1716.97</v>
      </c>
      <c r="H193" s="43">
        <f t="shared" si="109"/>
        <v>1716.97</v>
      </c>
      <c r="I193" s="43">
        <f t="shared" si="109"/>
        <v>1716.97</v>
      </c>
      <c r="J193" s="43">
        <f t="shared" si="109"/>
        <v>1716.97</v>
      </c>
      <c r="K193" s="43">
        <f t="shared" si="109"/>
        <v>1716.97</v>
      </c>
      <c r="L193" s="43">
        <f t="shared" si="109"/>
        <v>1716.97</v>
      </c>
      <c r="M193" s="43">
        <f t="shared" si="109"/>
        <v>1716.97</v>
      </c>
      <c r="N193" s="43">
        <f t="shared" si="109"/>
        <v>1716.97</v>
      </c>
      <c r="O193" s="43">
        <f t="shared" si="109"/>
        <v>1716.97</v>
      </c>
      <c r="P193" s="43">
        <f t="shared" si="109"/>
        <v>1716.97</v>
      </c>
      <c r="Q193" s="43">
        <f t="shared" si="109"/>
        <v>1716.97</v>
      </c>
      <c r="R193" s="43">
        <f t="shared" si="109"/>
        <v>1716.97</v>
      </c>
      <c r="S193" s="43">
        <f t="shared" si="109"/>
        <v>1716.97</v>
      </c>
      <c r="T193" s="43">
        <f t="shared" si="109"/>
        <v>1716.97</v>
      </c>
      <c r="U193" s="43">
        <f t="shared" si="109"/>
        <v>1716.97</v>
      </c>
      <c r="V193" s="43">
        <f t="shared" si="109"/>
        <v>1716.97</v>
      </c>
      <c r="W193" s="43">
        <f t="shared" si="109"/>
        <v>1716.97</v>
      </c>
      <c r="X193" s="43">
        <f t="shared" si="109"/>
        <v>1716.97</v>
      </c>
      <c r="Y193" s="43">
        <f t="shared" si="109"/>
        <v>1716.97</v>
      </c>
      <c r="Z193" s="43">
        <f t="shared" si="109"/>
        <v>1716.97</v>
      </c>
      <c r="AA193" s="43">
        <f t="shared" si="109"/>
        <v>1716.97</v>
      </c>
    </row>
    <row r="194" spans="1:27" ht="12.75" customHeight="1" outlineLevel="1" x14ac:dyDescent="0.2">
      <c r="A194" s="92" t="s">
        <v>1552</v>
      </c>
      <c r="B194" s="62" t="s">
        <v>81</v>
      </c>
      <c r="C194" s="42" t="s">
        <v>77</v>
      </c>
      <c r="D194" s="43">
        <v>4.7699999999999996</v>
      </c>
      <c r="E194" s="43">
        <v>4.7699999999999996</v>
      </c>
      <c r="F194" s="43">
        <v>4.7699999999999996</v>
      </c>
      <c r="G194" s="43">
        <v>4.7699999999999996</v>
      </c>
      <c r="H194" s="43">
        <v>4.7699999999999996</v>
      </c>
      <c r="I194" s="43">
        <v>4.7699999999999996</v>
      </c>
      <c r="J194" s="43">
        <v>4.7699999999999996</v>
      </c>
      <c r="K194" s="43">
        <v>4.7699999999999996</v>
      </c>
      <c r="L194" s="43">
        <v>4.7699999999999996</v>
      </c>
      <c r="M194" s="43">
        <v>4.7699999999999996</v>
      </c>
      <c r="N194" s="43">
        <v>4.7699999999999996</v>
      </c>
      <c r="O194" s="43">
        <v>4.7699999999999996</v>
      </c>
      <c r="P194" s="43">
        <v>4.7699999999999996</v>
      </c>
      <c r="Q194" s="43">
        <v>4.7699999999999996</v>
      </c>
      <c r="R194" s="43">
        <v>4.7699999999999996</v>
      </c>
      <c r="S194" s="43">
        <v>4.7699999999999996</v>
      </c>
      <c r="T194" s="43">
        <v>4.7699999999999996</v>
      </c>
      <c r="U194" s="43">
        <v>4.7699999999999996</v>
      </c>
      <c r="V194" s="43">
        <v>4.7699999999999996</v>
      </c>
      <c r="W194" s="43">
        <v>4.7699999999999996</v>
      </c>
      <c r="X194" s="43">
        <v>4.7699999999999996</v>
      </c>
      <c r="Y194" s="43">
        <v>4.7699999999999996</v>
      </c>
      <c r="Z194" s="43">
        <v>4.7699999999999996</v>
      </c>
      <c r="AA194" s="43">
        <v>4.7699999999999996</v>
      </c>
    </row>
    <row r="195" spans="1:27" ht="12.75" customHeight="1" outlineLevel="1" x14ac:dyDescent="0.2">
      <c r="A195" s="92" t="s">
        <v>1553</v>
      </c>
      <c r="B195" s="62" t="s">
        <v>79</v>
      </c>
      <c r="C195" s="42" t="s">
        <v>77</v>
      </c>
      <c r="D195" s="43">
        <f>$D$11</f>
        <v>330.69</v>
      </c>
      <c r="E195" s="43">
        <f t="shared" ref="E195:AA195" si="110">$D$11</f>
        <v>330.69</v>
      </c>
      <c r="F195" s="43">
        <f t="shared" si="110"/>
        <v>330.69</v>
      </c>
      <c r="G195" s="43">
        <f t="shared" si="110"/>
        <v>330.69</v>
      </c>
      <c r="H195" s="43">
        <f t="shared" si="110"/>
        <v>330.69</v>
      </c>
      <c r="I195" s="43">
        <f t="shared" si="110"/>
        <v>330.69</v>
      </c>
      <c r="J195" s="43">
        <f t="shared" si="110"/>
        <v>330.69</v>
      </c>
      <c r="K195" s="43">
        <f t="shared" si="110"/>
        <v>330.69</v>
      </c>
      <c r="L195" s="43">
        <f t="shared" si="110"/>
        <v>330.69</v>
      </c>
      <c r="M195" s="43">
        <f t="shared" si="110"/>
        <v>330.69</v>
      </c>
      <c r="N195" s="43">
        <f t="shared" si="110"/>
        <v>330.69</v>
      </c>
      <c r="O195" s="43">
        <f t="shared" si="110"/>
        <v>330.69</v>
      </c>
      <c r="P195" s="43">
        <f t="shared" si="110"/>
        <v>330.69</v>
      </c>
      <c r="Q195" s="43">
        <f t="shared" si="110"/>
        <v>330.69</v>
      </c>
      <c r="R195" s="43">
        <f t="shared" si="110"/>
        <v>330.69</v>
      </c>
      <c r="S195" s="43">
        <f t="shared" si="110"/>
        <v>330.69</v>
      </c>
      <c r="T195" s="43">
        <f t="shared" si="110"/>
        <v>330.69</v>
      </c>
      <c r="U195" s="43">
        <f t="shared" si="110"/>
        <v>330.69</v>
      </c>
      <c r="V195" s="43">
        <f t="shared" si="110"/>
        <v>330.69</v>
      </c>
      <c r="W195" s="43">
        <f t="shared" si="110"/>
        <v>330.69</v>
      </c>
      <c r="X195" s="43">
        <f t="shared" si="110"/>
        <v>330.69</v>
      </c>
      <c r="Y195" s="43">
        <f t="shared" si="110"/>
        <v>330.69</v>
      </c>
      <c r="Z195" s="43">
        <f t="shared" si="110"/>
        <v>330.69</v>
      </c>
      <c r="AA195" s="43">
        <f t="shared" si="110"/>
        <v>330.69</v>
      </c>
    </row>
    <row r="196" spans="1:27" ht="12.75" customHeight="1" x14ac:dyDescent="0.2">
      <c r="A196" s="91" t="s">
        <v>1554</v>
      </c>
      <c r="B196" s="27" t="str">
        <f>"10"&amp;"."&amp;$B$728&amp;"."&amp;$B$729</f>
        <v>10.02.2023</v>
      </c>
      <c r="C196" s="83" t="s">
        <v>74</v>
      </c>
      <c r="D196" s="84">
        <f>ROUND(((D197+D198+D200+D199)/1000),5)</f>
        <v>3.1891500000000002</v>
      </c>
      <c r="E196" s="84">
        <f>ROUND(((E197+E198+E200+E199)/1000),5)</f>
        <v>3.1406499999999999</v>
      </c>
      <c r="F196" s="84">
        <f>ROUND(((F197+F198+F200+F199)/1000),5)</f>
        <v>3.1093600000000001</v>
      </c>
      <c r="G196" s="84">
        <f t="shared" ref="G196:AA196" si="111">ROUND(((G197+G198+G200+G199)/1000),5)</f>
        <v>3.11008</v>
      </c>
      <c r="H196" s="84">
        <f t="shared" si="111"/>
        <v>3.1745100000000002</v>
      </c>
      <c r="I196" s="84">
        <f t="shared" si="111"/>
        <v>3.2480000000000002</v>
      </c>
      <c r="J196" s="84">
        <f t="shared" si="111"/>
        <v>3.5391900000000001</v>
      </c>
      <c r="K196" s="84">
        <f t="shared" si="111"/>
        <v>3.6550099999999999</v>
      </c>
      <c r="L196" s="84">
        <f t="shared" si="111"/>
        <v>3.74349</v>
      </c>
      <c r="M196" s="84">
        <f t="shared" si="111"/>
        <v>3.78301</v>
      </c>
      <c r="N196" s="84">
        <f t="shared" si="111"/>
        <v>3.8022399999999998</v>
      </c>
      <c r="O196" s="84">
        <f t="shared" si="111"/>
        <v>3.8277299999999999</v>
      </c>
      <c r="P196" s="84">
        <f t="shared" si="111"/>
        <v>3.8100299999999998</v>
      </c>
      <c r="Q196" s="84">
        <f t="shared" si="111"/>
        <v>3.8178800000000002</v>
      </c>
      <c r="R196" s="84">
        <f t="shared" si="111"/>
        <v>3.8086899999999999</v>
      </c>
      <c r="S196" s="84">
        <f t="shared" si="111"/>
        <v>3.76667</v>
      </c>
      <c r="T196" s="84">
        <f t="shared" si="111"/>
        <v>3.7416800000000001</v>
      </c>
      <c r="U196" s="84">
        <f t="shared" si="111"/>
        <v>3.7723</v>
      </c>
      <c r="V196" s="84">
        <f t="shared" si="111"/>
        <v>3.7974700000000001</v>
      </c>
      <c r="W196" s="84">
        <f t="shared" si="111"/>
        <v>3.7871600000000001</v>
      </c>
      <c r="X196" s="84">
        <f t="shared" si="111"/>
        <v>3.7598400000000001</v>
      </c>
      <c r="Y196" s="84">
        <f t="shared" si="111"/>
        <v>3.6991399999999999</v>
      </c>
      <c r="Z196" s="84">
        <f t="shared" si="111"/>
        <v>3.5897199999999998</v>
      </c>
      <c r="AA196" s="84">
        <f t="shared" si="111"/>
        <v>3.4165199999999998</v>
      </c>
    </row>
    <row r="197" spans="1:27" ht="12.75" customHeight="1" outlineLevel="1" x14ac:dyDescent="0.2">
      <c r="A197" s="92" t="s">
        <v>1555</v>
      </c>
      <c r="B197" s="62" t="s">
        <v>231</v>
      </c>
      <c r="C197" s="42" t="s">
        <v>77</v>
      </c>
      <c r="D197" s="43">
        <v>1136.72</v>
      </c>
      <c r="E197" s="43">
        <v>1088.22</v>
      </c>
      <c r="F197" s="43">
        <v>1056.93</v>
      </c>
      <c r="G197" s="43">
        <v>1057.6500000000001</v>
      </c>
      <c r="H197" s="43">
        <v>1122.08</v>
      </c>
      <c r="I197" s="43">
        <v>1195.57</v>
      </c>
      <c r="J197" s="43">
        <v>1486.76</v>
      </c>
      <c r="K197" s="43">
        <v>1602.58</v>
      </c>
      <c r="L197" s="43">
        <v>1691.06</v>
      </c>
      <c r="M197" s="43">
        <v>1730.58</v>
      </c>
      <c r="N197" s="43">
        <v>1749.81</v>
      </c>
      <c r="O197" s="43">
        <v>1775.3</v>
      </c>
      <c r="P197" s="43">
        <v>1757.6</v>
      </c>
      <c r="Q197" s="43">
        <v>1765.45</v>
      </c>
      <c r="R197" s="43">
        <v>1756.26</v>
      </c>
      <c r="S197" s="43">
        <v>1714.24</v>
      </c>
      <c r="T197" s="43">
        <v>1689.25</v>
      </c>
      <c r="U197" s="43">
        <v>1719.87</v>
      </c>
      <c r="V197" s="43">
        <v>1745.04</v>
      </c>
      <c r="W197" s="43">
        <v>1734.73</v>
      </c>
      <c r="X197" s="43">
        <v>1707.41</v>
      </c>
      <c r="Y197" s="43">
        <v>1646.71</v>
      </c>
      <c r="Z197" s="43">
        <v>1537.29</v>
      </c>
      <c r="AA197" s="43">
        <v>1364.09</v>
      </c>
    </row>
    <row r="198" spans="1:27" ht="12.75" customHeight="1" outlineLevel="1" x14ac:dyDescent="0.2">
      <c r="A198" s="92" t="s">
        <v>1556</v>
      </c>
      <c r="B198" s="62" t="s">
        <v>88</v>
      </c>
      <c r="C198" s="42" t="s">
        <v>77</v>
      </c>
      <c r="D198" s="43">
        <f>$D$153</f>
        <v>1716.97</v>
      </c>
      <c r="E198" s="43">
        <f>$D$153</f>
        <v>1716.97</v>
      </c>
      <c r="F198" s="43">
        <f t="shared" ref="F198:AA198" si="112">$D$153</f>
        <v>1716.97</v>
      </c>
      <c r="G198" s="43">
        <f t="shared" si="112"/>
        <v>1716.97</v>
      </c>
      <c r="H198" s="43">
        <f t="shared" si="112"/>
        <v>1716.97</v>
      </c>
      <c r="I198" s="43">
        <f t="shared" si="112"/>
        <v>1716.97</v>
      </c>
      <c r="J198" s="43">
        <f t="shared" si="112"/>
        <v>1716.97</v>
      </c>
      <c r="K198" s="43">
        <f t="shared" si="112"/>
        <v>1716.97</v>
      </c>
      <c r="L198" s="43">
        <f t="shared" si="112"/>
        <v>1716.97</v>
      </c>
      <c r="M198" s="43">
        <f t="shared" si="112"/>
        <v>1716.97</v>
      </c>
      <c r="N198" s="43">
        <f t="shared" si="112"/>
        <v>1716.97</v>
      </c>
      <c r="O198" s="43">
        <f t="shared" si="112"/>
        <v>1716.97</v>
      </c>
      <c r="P198" s="43">
        <f t="shared" si="112"/>
        <v>1716.97</v>
      </c>
      <c r="Q198" s="43">
        <f t="shared" si="112"/>
        <v>1716.97</v>
      </c>
      <c r="R198" s="43">
        <f t="shared" si="112"/>
        <v>1716.97</v>
      </c>
      <c r="S198" s="43">
        <f t="shared" si="112"/>
        <v>1716.97</v>
      </c>
      <c r="T198" s="43">
        <f t="shared" si="112"/>
        <v>1716.97</v>
      </c>
      <c r="U198" s="43">
        <f t="shared" si="112"/>
        <v>1716.97</v>
      </c>
      <c r="V198" s="43">
        <f t="shared" si="112"/>
        <v>1716.97</v>
      </c>
      <c r="W198" s="43">
        <f t="shared" si="112"/>
        <v>1716.97</v>
      </c>
      <c r="X198" s="43">
        <f t="shared" si="112"/>
        <v>1716.97</v>
      </c>
      <c r="Y198" s="43">
        <f t="shared" si="112"/>
        <v>1716.97</v>
      </c>
      <c r="Z198" s="43">
        <f t="shared" si="112"/>
        <v>1716.97</v>
      </c>
      <c r="AA198" s="43">
        <f t="shared" si="112"/>
        <v>1716.97</v>
      </c>
    </row>
    <row r="199" spans="1:27" ht="12.75" customHeight="1" outlineLevel="1" x14ac:dyDescent="0.2">
      <c r="A199" s="92" t="s">
        <v>1557</v>
      </c>
      <c r="B199" s="62" t="s">
        <v>81</v>
      </c>
      <c r="C199" s="42" t="s">
        <v>77</v>
      </c>
      <c r="D199" s="43">
        <v>4.7699999999999996</v>
      </c>
      <c r="E199" s="43">
        <v>4.7699999999999996</v>
      </c>
      <c r="F199" s="43">
        <v>4.7699999999999996</v>
      </c>
      <c r="G199" s="43">
        <v>4.7699999999999996</v>
      </c>
      <c r="H199" s="43">
        <v>4.7699999999999996</v>
      </c>
      <c r="I199" s="43">
        <v>4.7699999999999996</v>
      </c>
      <c r="J199" s="43">
        <v>4.7699999999999996</v>
      </c>
      <c r="K199" s="43">
        <v>4.7699999999999996</v>
      </c>
      <c r="L199" s="43">
        <v>4.7699999999999996</v>
      </c>
      <c r="M199" s="43">
        <v>4.7699999999999996</v>
      </c>
      <c r="N199" s="43">
        <v>4.7699999999999996</v>
      </c>
      <c r="O199" s="43">
        <v>4.7699999999999996</v>
      </c>
      <c r="P199" s="43">
        <v>4.7699999999999996</v>
      </c>
      <c r="Q199" s="43">
        <v>4.7699999999999996</v>
      </c>
      <c r="R199" s="43">
        <v>4.7699999999999996</v>
      </c>
      <c r="S199" s="43">
        <v>4.7699999999999996</v>
      </c>
      <c r="T199" s="43">
        <v>4.7699999999999996</v>
      </c>
      <c r="U199" s="43">
        <v>4.7699999999999996</v>
      </c>
      <c r="V199" s="43">
        <v>4.7699999999999996</v>
      </c>
      <c r="W199" s="43">
        <v>4.7699999999999996</v>
      </c>
      <c r="X199" s="43">
        <v>4.7699999999999996</v>
      </c>
      <c r="Y199" s="43">
        <v>4.7699999999999996</v>
      </c>
      <c r="Z199" s="43">
        <v>4.7699999999999996</v>
      </c>
      <c r="AA199" s="43">
        <v>4.7699999999999996</v>
      </c>
    </row>
    <row r="200" spans="1:27" ht="12.75" customHeight="1" outlineLevel="1" x14ac:dyDescent="0.2">
      <c r="A200" s="92" t="s">
        <v>1558</v>
      </c>
      <c r="B200" s="62" t="s">
        <v>79</v>
      </c>
      <c r="C200" s="42" t="s">
        <v>77</v>
      </c>
      <c r="D200" s="43">
        <f>$D$11</f>
        <v>330.69</v>
      </c>
      <c r="E200" s="43">
        <f t="shared" ref="E200:AA200" si="113">$D$11</f>
        <v>330.69</v>
      </c>
      <c r="F200" s="43">
        <f t="shared" si="113"/>
        <v>330.69</v>
      </c>
      <c r="G200" s="43">
        <f t="shared" si="113"/>
        <v>330.69</v>
      </c>
      <c r="H200" s="43">
        <f t="shared" si="113"/>
        <v>330.69</v>
      </c>
      <c r="I200" s="43">
        <f t="shared" si="113"/>
        <v>330.69</v>
      </c>
      <c r="J200" s="43">
        <f t="shared" si="113"/>
        <v>330.69</v>
      </c>
      <c r="K200" s="43">
        <f t="shared" si="113"/>
        <v>330.69</v>
      </c>
      <c r="L200" s="43">
        <f t="shared" si="113"/>
        <v>330.69</v>
      </c>
      <c r="M200" s="43">
        <f t="shared" si="113"/>
        <v>330.69</v>
      </c>
      <c r="N200" s="43">
        <f t="shared" si="113"/>
        <v>330.69</v>
      </c>
      <c r="O200" s="43">
        <f t="shared" si="113"/>
        <v>330.69</v>
      </c>
      <c r="P200" s="43">
        <f t="shared" si="113"/>
        <v>330.69</v>
      </c>
      <c r="Q200" s="43">
        <f t="shared" si="113"/>
        <v>330.69</v>
      </c>
      <c r="R200" s="43">
        <f t="shared" si="113"/>
        <v>330.69</v>
      </c>
      <c r="S200" s="43">
        <f t="shared" si="113"/>
        <v>330.69</v>
      </c>
      <c r="T200" s="43">
        <f t="shared" si="113"/>
        <v>330.69</v>
      </c>
      <c r="U200" s="43">
        <f t="shared" si="113"/>
        <v>330.69</v>
      </c>
      <c r="V200" s="43">
        <f t="shared" si="113"/>
        <v>330.69</v>
      </c>
      <c r="W200" s="43">
        <f t="shared" si="113"/>
        <v>330.69</v>
      </c>
      <c r="X200" s="43">
        <f t="shared" si="113"/>
        <v>330.69</v>
      </c>
      <c r="Y200" s="43">
        <f t="shared" si="113"/>
        <v>330.69</v>
      </c>
      <c r="Z200" s="43">
        <f t="shared" si="113"/>
        <v>330.69</v>
      </c>
      <c r="AA200" s="43">
        <f t="shared" si="113"/>
        <v>330.69</v>
      </c>
    </row>
    <row r="201" spans="1:27" ht="12.75" customHeight="1" x14ac:dyDescent="0.2">
      <c r="A201" s="91" t="s">
        <v>1559</v>
      </c>
      <c r="B201" s="27" t="str">
        <f>"11"&amp;"."&amp;$B$728&amp;"."&amp;$B$729</f>
        <v>11.02.2023</v>
      </c>
      <c r="C201" s="83" t="s">
        <v>74</v>
      </c>
      <c r="D201" s="84">
        <f>ROUND(((D202+D203+D205+D204)/1000),5)</f>
        <v>3.2812299999999999</v>
      </c>
      <c r="E201" s="84">
        <f>ROUND(((E202+E203+E205+E204)/1000),5)</f>
        <v>3.24335</v>
      </c>
      <c r="F201" s="84">
        <f>ROUND(((F202+F203+F205+F204)/1000),5)</f>
        <v>3.2227700000000001</v>
      </c>
      <c r="G201" s="84">
        <f t="shared" ref="G201:AA201" si="114">ROUND(((G202+G203+G205+G204)/1000),5)</f>
        <v>3.2092800000000001</v>
      </c>
      <c r="H201" s="84">
        <f t="shared" si="114"/>
        <v>3.2219099999999998</v>
      </c>
      <c r="I201" s="84">
        <f t="shared" si="114"/>
        <v>3.2386699999999999</v>
      </c>
      <c r="J201" s="84">
        <f t="shared" si="114"/>
        <v>3.3009200000000001</v>
      </c>
      <c r="K201" s="84">
        <f t="shared" si="114"/>
        <v>3.5650900000000001</v>
      </c>
      <c r="L201" s="84">
        <f t="shared" si="114"/>
        <v>3.6606800000000002</v>
      </c>
      <c r="M201" s="84">
        <f t="shared" si="114"/>
        <v>3.8030900000000001</v>
      </c>
      <c r="N201" s="84">
        <f t="shared" si="114"/>
        <v>3.8490199999999999</v>
      </c>
      <c r="O201" s="84">
        <f t="shared" si="114"/>
        <v>3.8615400000000002</v>
      </c>
      <c r="P201" s="84">
        <f t="shared" si="114"/>
        <v>3.8580100000000002</v>
      </c>
      <c r="Q201" s="84">
        <f t="shared" si="114"/>
        <v>3.8542399999999999</v>
      </c>
      <c r="R201" s="84">
        <f t="shared" si="114"/>
        <v>3.8478599999999998</v>
      </c>
      <c r="S201" s="84">
        <f t="shared" si="114"/>
        <v>3.8097599999999998</v>
      </c>
      <c r="T201" s="84">
        <f t="shared" si="114"/>
        <v>3.8321100000000001</v>
      </c>
      <c r="U201" s="84">
        <f t="shared" si="114"/>
        <v>3.8666800000000001</v>
      </c>
      <c r="V201" s="84">
        <f t="shared" si="114"/>
        <v>3.8902899999999998</v>
      </c>
      <c r="W201" s="84">
        <f t="shared" si="114"/>
        <v>3.85859</v>
      </c>
      <c r="X201" s="84">
        <f t="shared" si="114"/>
        <v>3.84355</v>
      </c>
      <c r="Y201" s="84">
        <f t="shared" si="114"/>
        <v>3.7292399999999999</v>
      </c>
      <c r="Z201" s="84">
        <f t="shared" si="114"/>
        <v>3.6230199999999999</v>
      </c>
      <c r="AA201" s="84">
        <f t="shared" si="114"/>
        <v>3.5091600000000001</v>
      </c>
    </row>
    <row r="202" spans="1:27" ht="12.75" customHeight="1" outlineLevel="1" x14ac:dyDescent="0.2">
      <c r="A202" s="92" t="s">
        <v>1560</v>
      </c>
      <c r="B202" s="62" t="s">
        <v>231</v>
      </c>
      <c r="C202" s="42" t="s">
        <v>77</v>
      </c>
      <c r="D202" s="43">
        <v>1228.8</v>
      </c>
      <c r="E202" s="43">
        <v>1190.92</v>
      </c>
      <c r="F202" s="43">
        <v>1170.3399999999999</v>
      </c>
      <c r="G202" s="43">
        <v>1156.8499999999999</v>
      </c>
      <c r="H202" s="43">
        <v>1169.48</v>
      </c>
      <c r="I202" s="43">
        <v>1186.24</v>
      </c>
      <c r="J202" s="43">
        <v>1248.49</v>
      </c>
      <c r="K202" s="43">
        <v>1512.66</v>
      </c>
      <c r="L202" s="43">
        <v>1608.25</v>
      </c>
      <c r="M202" s="43">
        <v>1750.66</v>
      </c>
      <c r="N202" s="43">
        <v>1796.59</v>
      </c>
      <c r="O202" s="43">
        <v>1809.11</v>
      </c>
      <c r="P202" s="43">
        <v>1805.58</v>
      </c>
      <c r="Q202" s="43">
        <v>1801.81</v>
      </c>
      <c r="R202" s="43">
        <v>1795.43</v>
      </c>
      <c r="S202" s="43">
        <v>1757.33</v>
      </c>
      <c r="T202" s="43">
        <v>1779.68</v>
      </c>
      <c r="U202" s="43">
        <v>1814.25</v>
      </c>
      <c r="V202" s="43">
        <v>1837.86</v>
      </c>
      <c r="W202" s="43">
        <v>1806.16</v>
      </c>
      <c r="X202" s="43">
        <v>1791.12</v>
      </c>
      <c r="Y202" s="43">
        <v>1676.81</v>
      </c>
      <c r="Z202" s="43">
        <v>1570.59</v>
      </c>
      <c r="AA202" s="43">
        <v>1456.73</v>
      </c>
    </row>
    <row r="203" spans="1:27" ht="12.75" customHeight="1" outlineLevel="1" x14ac:dyDescent="0.2">
      <c r="A203" s="92" t="s">
        <v>1561</v>
      </c>
      <c r="B203" s="62" t="s">
        <v>88</v>
      </c>
      <c r="C203" s="42" t="s">
        <v>77</v>
      </c>
      <c r="D203" s="43">
        <f>$D$153</f>
        <v>1716.97</v>
      </c>
      <c r="E203" s="43">
        <f>$D$153</f>
        <v>1716.97</v>
      </c>
      <c r="F203" s="43">
        <f t="shared" ref="F203:AA203" si="115">$D$153</f>
        <v>1716.97</v>
      </c>
      <c r="G203" s="43">
        <f t="shared" si="115"/>
        <v>1716.97</v>
      </c>
      <c r="H203" s="43">
        <f t="shared" si="115"/>
        <v>1716.97</v>
      </c>
      <c r="I203" s="43">
        <f t="shared" si="115"/>
        <v>1716.97</v>
      </c>
      <c r="J203" s="43">
        <f t="shared" si="115"/>
        <v>1716.97</v>
      </c>
      <c r="K203" s="43">
        <f t="shared" si="115"/>
        <v>1716.97</v>
      </c>
      <c r="L203" s="43">
        <f t="shared" si="115"/>
        <v>1716.97</v>
      </c>
      <c r="M203" s="43">
        <f t="shared" si="115"/>
        <v>1716.97</v>
      </c>
      <c r="N203" s="43">
        <f t="shared" si="115"/>
        <v>1716.97</v>
      </c>
      <c r="O203" s="43">
        <f t="shared" si="115"/>
        <v>1716.97</v>
      </c>
      <c r="P203" s="43">
        <f t="shared" si="115"/>
        <v>1716.97</v>
      </c>
      <c r="Q203" s="43">
        <f t="shared" si="115"/>
        <v>1716.97</v>
      </c>
      <c r="R203" s="43">
        <f t="shared" si="115"/>
        <v>1716.97</v>
      </c>
      <c r="S203" s="43">
        <f t="shared" si="115"/>
        <v>1716.97</v>
      </c>
      <c r="T203" s="43">
        <f t="shared" si="115"/>
        <v>1716.97</v>
      </c>
      <c r="U203" s="43">
        <f t="shared" si="115"/>
        <v>1716.97</v>
      </c>
      <c r="V203" s="43">
        <f t="shared" si="115"/>
        <v>1716.97</v>
      </c>
      <c r="W203" s="43">
        <f t="shared" si="115"/>
        <v>1716.97</v>
      </c>
      <c r="X203" s="43">
        <f t="shared" si="115"/>
        <v>1716.97</v>
      </c>
      <c r="Y203" s="43">
        <f t="shared" si="115"/>
        <v>1716.97</v>
      </c>
      <c r="Z203" s="43">
        <f t="shared" si="115"/>
        <v>1716.97</v>
      </c>
      <c r="AA203" s="43">
        <f t="shared" si="115"/>
        <v>1716.97</v>
      </c>
    </row>
    <row r="204" spans="1:27" ht="12.75" customHeight="1" outlineLevel="1" x14ac:dyDescent="0.2">
      <c r="A204" s="92" t="s">
        <v>1562</v>
      </c>
      <c r="B204" s="62" t="s">
        <v>81</v>
      </c>
      <c r="C204" s="42" t="s">
        <v>77</v>
      </c>
      <c r="D204" s="43">
        <v>4.7699999999999996</v>
      </c>
      <c r="E204" s="43">
        <v>4.7699999999999996</v>
      </c>
      <c r="F204" s="43">
        <v>4.7699999999999996</v>
      </c>
      <c r="G204" s="43">
        <v>4.7699999999999996</v>
      </c>
      <c r="H204" s="43">
        <v>4.7699999999999996</v>
      </c>
      <c r="I204" s="43">
        <v>4.7699999999999996</v>
      </c>
      <c r="J204" s="43">
        <v>4.7699999999999996</v>
      </c>
      <c r="K204" s="43">
        <v>4.7699999999999996</v>
      </c>
      <c r="L204" s="43">
        <v>4.7699999999999996</v>
      </c>
      <c r="M204" s="43">
        <v>4.7699999999999996</v>
      </c>
      <c r="N204" s="43">
        <v>4.7699999999999996</v>
      </c>
      <c r="O204" s="43">
        <v>4.7699999999999996</v>
      </c>
      <c r="P204" s="43">
        <v>4.7699999999999996</v>
      </c>
      <c r="Q204" s="43">
        <v>4.7699999999999996</v>
      </c>
      <c r="R204" s="43">
        <v>4.7699999999999996</v>
      </c>
      <c r="S204" s="43">
        <v>4.7699999999999996</v>
      </c>
      <c r="T204" s="43">
        <v>4.7699999999999996</v>
      </c>
      <c r="U204" s="43">
        <v>4.7699999999999996</v>
      </c>
      <c r="V204" s="43">
        <v>4.7699999999999996</v>
      </c>
      <c r="W204" s="43">
        <v>4.7699999999999996</v>
      </c>
      <c r="X204" s="43">
        <v>4.7699999999999996</v>
      </c>
      <c r="Y204" s="43">
        <v>4.7699999999999996</v>
      </c>
      <c r="Z204" s="43">
        <v>4.7699999999999996</v>
      </c>
      <c r="AA204" s="43">
        <v>4.7699999999999996</v>
      </c>
    </row>
    <row r="205" spans="1:27" ht="12.75" customHeight="1" outlineLevel="1" x14ac:dyDescent="0.2">
      <c r="A205" s="92" t="s">
        <v>1563</v>
      </c>
      <c r="B205" s="62" t="s">
        <v>79</v>
      </c>
      <c r="C205" s="42" t="s">
        <v>77</v>
      </c>
      <c r="D205" s="43">
        <f>$D$11</f>
        <v>330.69</v>
      </c>
      <c r="E205" s="43">
        <f t="shared" ref="E205:AA205" si="116">$D$11</f>
        <v>330.69</v>
      </c>
      <c r="F205" s="43">
        <f t="shared" si="116"/>
        <v>330.69</v>
      </c>
      <c r="G205" s="43">
        <f t="shared" si="116"/>
        <v>330.69</v>
      </c>
      <c r="H205" s="43">
        <f t="shared" si="116"/>
        <v>330.69</v>
      </c>
      <c r="I205" s="43">
        <f t="shared" si="116"/>
        <v>330.69</v>
      </c>
      <c r="J205" s="43">
        <f t="shared" si="116"/>
        <v>330.69</v>
      </c>
      <c r="K205" s="43">
        <f t="shared" si="116"/>
        <v>330.69</v>
      </c>
      <c r="L205" s="43">
        <f t="shared" si="116"/>
        <v>330.69</v>
      </c>
      <c r="M205" s="43">
        <f t="shared" si="116"/>
        <v>330.69</v>
      </c>
      <c r="N205" s="43">
        <f t="shared" si="116"/>
        <v>330.69</v>
      </c>
      <c r="O205" s="43">
        <f t="shared" si="116"/>
        <v>330.69</v>
      </c>
      <c r="P205" s="43">
        <f t="shared" si="116"/>
        <v>330.69</v>
      </c>
      <c r="Q205" s="43">
        <f t="shared" si="116"/>
        <v>330.69</v>
      </c>
      <c r="R205" s="43">
        <f t="shared" si="116"/>
        <v>330.69</v>
      </c>
      <c r="S205" s="43">
        <f t="shared" si="116"/>
        <v>330.69</v>
      </c>
      <c r="T205" s="43">
        <f t="shared" si="116"/>
        <v>330.69</v>
      </c>
      <c r="U205" s="43">
        <f t="shared" si="116"/>
        <v>330.69</v>
      </c>
      <c r="V205" s="43">
        <f t="shared" si="116"/>
        <v>330.69</v>
      </c>
      <c r="W205" s="43">
        <f t="shared" si="116"/>
        <v>330.69</v>
      </c>
      <c r="X205" s="43">
        <f t="shared" si="116"/>
        <v>330.69</v>
      </c>
      <c r="Y205" s="43">
        <f t="shared" si="116"/>
        <v>330.69</v>
      </c>
      <c r="Z205" s="43">
        <f t="shared" si="116"/>
        <v>330.69</v>
      </c>
      <c r="AA205" s="43">
        <f t="shared" si="116"/>
        <v>330.69</v>
      </c>
    </row>
    <row r="206" spans="1:27" ht="12.75" customHeight="1" x14ac:dyDescent="0.2">
      <c r="A206" s="91" t="s">
        <v>1564</v>
      </c>
      <c r="B206" s="27" t="str">
        <f>"12"&amp;"."&amp;$B$728&amp;"."&amp;$B$729</f>
        <v>12.02.2023</v>
      </c>
      <c r="C206" s="83" t="s">
        <v>74</v>
      </c>
      <c r="D206" s="84">
        <f>ROUND(((D207+D208+D210+D209)/1000),5)</f>
        <v>3.26552</v>
      </c>
      <c r="E206" s="84">
        <f>ROUND(((E207+E208+E210+E209)/1000),5)</f>
        <v>3.2142200000000001</v>
      </c>
      <c r="F206" s="84">
        <f>ROUND(((F207+F208+F210+F209)/1000),5)</f>
        <v>3.21102</v>
      </c>
      <c r="G206" s="84">
        <f t="shared" ref="G206:AA206" si="117">ROUND(((G207+G208+G210+G209)/1000),5)</f>
        <v>3.1996899999999999</v>
      </c>
      <c r="H206" s="84">
        <f t="shared" si="117"/>
        <v>3.2029000000000001</v>
      </c>
      <c r="I206" s="84">
        <f t="shared" si="117"/>
        <v>3.2130399999999999</v>
      </c>
      <c r="J206" s="84">
        <f t="shared" si="117"/>
        <v>3.21339</v>
      </c>
      <c r="K206" s="84">
        <f t="shared" si="117"/>
        <v>3.3138000000000001</v>
      </c>
      <c r="L206" s="84">
        <f t="shared" si="117"/>
        <v>3.5777800000000002</v>
      </c>
      <c r="M206" s="84">
        <f t="shared" si="117"/>
        <v>3.6922100000000002</v>
      </c>
      <c r="N206" s="84">
        <f t="shared" si="117"/>
        <v>3.74038</v>
      </c>
      <c r="O206" s="84">
        <f t="shared" si="117"/>
        <v>3.75888</v>
      </c>
      <c r="P206" s="84">
        <f t="shared" si="117"/>
        <v>3.7591999999999999</v>
      </c>
      <c r="Q206" s="84">
        <f t="shared" si="117"/>
        <v>3.7601900000000001</v>
      </c>
      <c r="R206" s="84">
        <f t="shared" si="117"/>
        <v>3.8046700000000002</v>
      </c>
      <c r="S206" s="84">
        <f t="shared" si="117"/>
        <v>3.7924000000000002</v>
      </c>
      <c r="T206" s="84">
        <f t="shared" si="117"/>
        <v>3.8666</v>
      </c>
      <c r="U206" s="84">
        <f t="shared" si="117"/>
        <v>3.8894700000000002</v>
      </c>
      <c r="V206" s="84">
        <f t="shared" si="117"/>
        <v>3.9321199999999998</v>
      </c>
      <c r="W206" s="84">
        <f t="shared" si="117"/>
        <v>3.9064700000000001</v>
      </c>
      <c r="X206" s="84">
        <f t="shared" si="117"/>
        <v>3.8629799999999999</v>
      </c>
      <c r="Y206" s="84">
        <f t="shared" si="117"/>
        <v>3.7715299999999998</v>
      </c>
      <c r="Z206" s="84">
        <f t="shared" si="117"/>
        <v>3.6377199999999998</v>
      </c>
      <c r="AA206" s="84">
        <f t="shared" si="117"/>
        <v>3.3850600000000002</v>
      </c>
    </row>
    <row r="207" spans="1:27" ht="12.75" customHeight="1" outlineLevel="1" x14ac:dyDescent="0.2">
      <c r="A207" s="92" t="s">
        <v>1565</v>
      </c>
      <c r="B207" s="62" t="s">
        <v>231</v>
      </c>
      <c r="C207" s="42" t="s">
        <v>77</v>
      </c>
      <c r="D207" s="43">
        <v>1213.0899999999999</v>
      </c>
      <c r="E207" s="43">
        <v>1161.79</v>
      </c>
      <c r="F207" s="43">
        <v>1158.5899999999999</v>
      </c>
      <c r="G207" s="43">
        <v>1147.26</v>
      </c>
      <c r="H207" s="43">
        <v>1150.47</v>
      </c>
      <c r="I207" s="43">
        <v>1160.6099999999999</v>
      </c>
      <c r="J207" s="43">
        <v>1160.96</v>
      </c>
      <c r="K207" s="43">
        <v>1261.3699999999999</v>
      </c>
      <c r="L207" s="43">
        <v>1525.35</v>
      </c>
      <c r="M207" s="43">
        <v>1639.78</v>
      </c>
      <c r="N207" s="43">
        <v>1687.95</v>
      </c>
      <c r="O207" s="43">
        <v>1706.45</v>
      </c>
      <c r="P207" s="43">
        <v>1706.77</v>
      </c>
      <c r="Q207" s="43">
        <v>1707.76</v>
      </c>
      <c r="R207" s="43">
        <v>1752.24</v>
      </c>
      <c r="S207" s="43">
        <v>1739.97</v>
      </c>
      <c r="T207" s="43">
        <v>1814.17</v>
      </c>
      <c r="U207" s="43">
        <v>1837.04</v>
      </c>
      <c r="V207" s="43">
        <v>1879.69</v>
      </c>
      <c r="W207" s="43">
        <v>1854.04</v>
      </c>
      <c r="X207" s="43">
        <v>1810.55</v>
      </c>
      <c r="Y207" s="43">
        <v>1719.1</v>
      </c>
      <c r="Z207" s="43">
        <v>1585.29</v>
      </c>
      <c r="AA207" s="43">
        <v>1332.63</v>
      </c>
    </row>
    <row r="208" spans="1:27" ht="12.75" customHeight="1" outlineLevel="1" x14ac:dyDescent="0.2">
      <c r="A208" s="92" t="s">
        <v>1566</v>
      </c>
      <c r="B208" s="62" t="s">
        <v>88</v>
      </c>
      <c r="C208" s="42" t="s">
        <v>77</v>
      </c>
      <c r="D208" s="43">
        <f>$D$153</f>
        <v>1716.97</v>
      </c>
      <c r="E208" s="43">
        <f>$D$153</f>
        <v>1716.97</v>
      </c>
      <c r="F208" s="43">
        <f t="shared" ref="F208:AA208" si="118">$D$153</f>
        <v>1716.97</v>
      </c>
      <c r="G208" s="43">
        <f t="shared" si="118"/>
        <v>1716.97</v>
      </c>
      <c r="H208" s="43">
        <f t="shared" si="118"/>
        <v>1716.97</v>
      </c>
      <c r="I208" s="43">
        <f t="shared" si="118"/>
        <v>1716.97</v>
      </c>
      <c r="J208" s="43">
        <f t="shared" si="118"/>
        <v>1716.97</v>
      </c>
      <c r="K208" s="43">
        <f t="shared" si="118"/>
        <v>1716.97</v>
      </c>
      <c r="L208" s="43">
        <f t="shared" si="118"/>
        <v>1716.97</v>
      </c>
      <c r="M208" s="43">
        <f t="shared" si="118"/>
        <v>1716.97</v>
      </c>
      <c r="N208" s="43">
        <f t="shared" si="118"/>
        <v>1716.97</v>
      </c>
      <c r="O208" s="43">
        <f t="shared" si="118"/>
        <v>1716.97</v>
      </c>
      <c r="P208" s="43">
        <f t="shared" si="118"/>
        <v>1716.97</v>
      </c>
      <c r="Q208" s="43">
        <f t="shared" si="118"/>
        <v>1716.97</v>
      </c>
      <c r="R208" s="43">
        <f t="shared" si="118"/>
        <v>1716.97</v>
      </c>
      <c r="S208" s="43">
        <f t="shared" si="118"/>
        <v>1716.97</v>
      </c>
      <c r="T208" s="43">
        <f t="shared" si="118"/>
        <v>1716.97</v>
      </c>
      <c r="U208" s="43">
        <f t="shared" si="118"/>
        <v>1716.97</v>
      </c>
      <c r="V208" s="43">
        <f t="shared" si="118"/>
        <v>1716.97</v>
      </c>
      <c r="W208" s="43">
        <f t="shared" si="118"/>
        <v>1716.97</v>
      </c>
      <c r="X208" s="43">
        <f t="shared" si="118"/>
        <v>1716.97</v>
      </c>
      <c r="Y208" s="43">
        <f t="shared" si="118"/>
        <v>1716.97</v>
      </c>
      <c r="Z208" s="43">
        <f t="shared" si="118"/>
        <v>1716.97</v>
      </c>
      <c r="AA208" s="43">
        <f t="shared" si="118"/>
        <v>1716.97</v>
      </c>
    </row>
    <row r="209" spans="1:27" ht="12.75" customHeight="1" outlineLevel="1" x14ac:dyDescent="0.2">
      <c r="A209" s="92" t="s">
        <v>1567</v>
      </c>
      <c r="B209" s="62" t="s">
        <v>81</v>
      </c>
      <c r="C209" s="42" t="s">
        <v>77</v>
      </c>
      <c r="D209" s="43">
        <v>4.7699999999999996</v>
      </c>
      <c r="E209" s="43">
        <v>4.7699999999999996</v>
      </c>
      <c r="F209" s="43">
        <v>4.7699999999999996</v>
      </c>
      <c r="G209" s="43">
        <v>4.7699999999999996</v>
      </c>
      <c r="H209" s="43">
        <v>4.7699999999999996</v>
      </c>
      <c r="I209" s="43">
        <v>4.7699999999999996</v>
      </c>
      <c r="J209" s="43">
        <v>4.7699999999999996</v>
      </c>
      <c r="K209" s="43">
        <v>4.7699999999999996</v>
      </c>
      <c r="L209" s="43">
        <v>4.7699999999999996</v>
      </c>
      <c r="M209" s="43">
        <v>4.7699999999999996</v>
      </c>
      <c r="N209" s="43">
        <v>4.7699999999999996</v>
      </c>
      <c r="O209" s="43">
        <v>4.7699999999999996</v>
      </c>
      <c r="P209" s="43">
        <v>4.7699999999999996</v>
      </c>
      <c r="Q209" s="43">
        <v>4.7699999999999996</v>
      </c>
      <c r="R209" s="43">
        <v>4.7699999999999996</v>
      </c>
      <c r="S209" s="43">
        <v>4.7699999999999996</v>
      </c>
      <c r="T209" s="43">
        <v>4.7699999999999996</v>
      </c>
      <c r="U209" s="43">
        <v>4.7699999999999996</v>
      </c>
      <c r="V209" s="43">
        <v>4.7699999999999996</v>
      </c>
      <c r="W209" s="43">
        <v>4.7699999999999996</v>
      </c>
      <c r="X209" s="43">
        <v>4.7699999999999996</v>
      </c>
      <c r="Y209" s="43">
        <v>4.7699999999999996</v>
      </c>
      <c r="Z209" s="43">
        <v>4.7699999999999996</v>
      </c>
      <c r="AA209" s="43">
        <v>4.7699999999999996</v>
      </c>
    </row>
    <row r="210" spans="1:27" ht="12.75" customHeight="1" outlineLevel="1" x14ac:dyDescent="0.2">
      <c r="A210" s="92" t="s">
        <v>1568</v>
      </c>
      <c r="B210" s="62" t="s">
        <v>79</v>
      </c>
      <c r="C210" s="42" t="s">
        <v>77</v>
      </c>
      <c r="D210" s="43">
        <f>$D$11</f>
        <v>330.69</v>
      </c>
      <c r="E210" s="43">
        <f t="shared" ref="E210:AA210" si="119">$D$11</f>
        <v>330.69</v>
      </c>
      <c r="F210" s="43">
        <f t="shared" si="119"/>
        <v>330.69</v>
      </c>
      <c r="G210" s="43">
        <f t="shared" si="119"/>
        <v>330.69</v>
      </c>
      <c r="H210" s="43">
        <f t="shared" si="119"/>
        <v>330.69</v>
      </c>
      <c r="I210" s="43">
        <f t="shared" si="119"/>
        <v>330.69</v>
      </c>
      <c r="J210" s="43">
        <f t="shared" si="119"/>
        <v>330.69</v>
      </c>
      <c r="K210" s="43">
        <f t="shared" si="119"/>
        <v>330.69</v>
      </c>
      <c r="L210" s="43">
        <f t="shared" si="119"/>
        <v>330.69</v>
      </c>
      <c r="M210" s="43">
        <f t="shared" si="119"/>
        <v>330.69</v>
      </c>
      <c r="N210" s="43">
        <f t="shared" si="119"/>
        <v>330.69</v>
      </c>
      <c r="O210" s="43">
        <f t="shared" si="119"/>
        <v>330.69</v>
      </c>
      <c r="P210" s="43">
        <f t="shared" si="119"/>
        <v>330.69</v>
      </c>
      <c r="Q210" s="43">
        <f t="shared" si="119"/>
        <v>330.69</v>
      </c>
      <c r="R210" s="43">
        <f t="shared" si="119"/>
        <v>330.69</v>
      </c>
      <c r="S210" s="43">
        <f t="shared" si="119"/>
        <v>330.69</v>
      </c>
      <c r="T210" s="43">
        <f t="shared" si="119"/>
        <v>330.69</v>
      </c>
      <c r="U210" s="43">
        <f t="shared" si="119"/>
        <v>330.69</v>
      </c>
      <c r="V210" s="43">
        <f t="shared" si="119"/>
        <v>330.69</v>
      </c>
      <c r="W210" s="43">
        <f t="shared" si="119"/>
        <v>330.69</v>
      </c>
      <c r="X210" s="43">
        <f t="shared" si="119"/>
        <v>330.69</v>
      </c>
      <c r="Y210" s="43">
        <f t="shared" si="119"/>
        <v>330.69</v>
      </c>
      <c r="Z210" s="43">
        <f t="shared" si="119"/>
        <v>330.69</v>
      </c>
      <c r="AA210" s="43">
        <f t="shared" si="119"/>
        <v>330.69</v>
      </c>
    </row>
    <row r="211" spans="1:27" ht="12.75" customHeight="1" x14ac:dyDescent="0.2">
      <c r="A211" s="91" t="s">
        <v>1569</v>
      </c>
      <c r="B211" s="27" t="str">
        <f>"13"&amp;"."&amp;$B$728&amp;"."&amp;$B$729</f>
        <v>13.02.2023</v>
      </c>
      <c r="C211" s="83" t="s">
        <v>74</v>
      </c>
      <c r="D211" s="84">
        <f>ROUND(((D212+D213+D215+D214)/1000),5)</f>
        <v>3.2376299999999998</v>
      </c>
      <c r="E211" s="84">
        <f>ROUND(((E212+E213+E215+E214)/1000),5)</f>
        <v>3.21407</v>
      </c>
      <c r="F211" s="84">
        <f>ROUND(((F212+F213+F215+F214)/1000),5)</f>
        <v>3.17062</v>
      </c>
      <c r="G211" s="84">
        <f t="shared" ref="G211:AA211" si="120">ROUND(((G212+G213+G215+G214)/1000),5)</f>
        <v>3.1346799999999999</v>
      </c>
      <c r="H211" s="84">
        <f t="shared" si="120"/>
        <v>3.2067100000000002</v>
      </c>
      <c r="I211" s="84">
        <f t="shared" si="120"/>
        <v>3.2974100000000002</v>
      </c>
      <c r="J211" s="84">
        <f t="shared" si="120"/>
        <v>3.59606</v>
      </c>
      <c r="K211" s="84">
        <f t="shared" si="120"/>
        <v>3.7501099999999998</v>
      </c>
      <c r="L211" s="84">
        <f t="shared" si="120"/>
        <v>3.8883299999999998</v>
      </c>
      <c r="M211" s="84">
        <f t="shared" si="120"/>
        <v>3.9236300000000002</v>
      </c>
      <c r="N211" s="84">
        <f t="shared" si="120"/>
        <v>3.9569299999999998</v>
      </c>
      <c r="O211" s="84">
        <f t="shared" si="120"/>
        <v>3.94407</v>
      </c>
      <c r="P211" s="84">
        <f t="shared" si="120"/>
        <v>3.9226700000000001</v>
      </c>
      <c r="Q211" s="84">
        <f t="shared" si="120"/>
        <v>3.9286300000000001</v>
      </c>
      <c r="R211" s="84">
        <f t="shared" si="120"/>
        <v>3.9199600000000001</v>
      </c>
      <c r="S211" s="84">
        <f t="shared" si="120"/>
        <v>3.84599</v>
      </c>
      <c r="T211" s="84">
        <f t="shared" si="120"/>
        <v>3.83087</v>
      </c>
      <c r="U211" s="84">
        <f t="shared" si="120"/>
        <v>3.83548</v>
      </c>
      <c r="V211" s="84">
        <f t="shared" si="120"/>
        <v>3.87703</v>
      </c>
      <c r="W211" s="84">
        <f t="shared" si="120"/>
        <v>3.8331499999999998</v>
      </c>
      <c r="X211" s="84">
        <f t="shared" si="120"/>
        <v>3.8529300000000002</v>
      </c>
      <c r="Y211" s="84">
        <f t="shared" si="120"/>
        <v>3.7288399999999999</v>
      </c>
      <c r="Z211" s="84">
        <f t="shared" si="120"/>
        <v>3.6012900000000001</v>
      </c>
      <c r="AA211" s="84">
        <f t="shared" si="120"/>
        <v>3.3774299999999999</v>
      </c>
    </row>
    <row r="212" spans="1:27" ht="12.75" customHeight="1" outlineLevel="1" x14ac:dyDescent="0.2">
      <c r="A212" s="92" t="s">
        <v>1570</v>
      </c>
      <c r="B212" s="62" t="s">
        <v>231</v>
      </c>
      <c r="C212" s="42" t="s">
        <v>77</v>
      </c>
      <c r="D212" s="43">
        <v>1185.2</v>
      </c>
      <c r="E212" s="43">
        <v>1161.6400000000001</v>
      </c>
      <c r="F212" s="43">
        <v>1118.19</v>
      </c>
      <c r="G212" s="43">
        <v>1082.25</v>
      </c>
      <c r="H212" s="43">
        <v>1154.28</v>
      </c>
      <c r="I212" s="43">
        <v>1244.98</v>
      </c>
      <c r="J212" s="43">
        <v>1543.63</v>
      </c>
      <c r="K212" s="43">
        <v>1697.68</v>
      </c>
      <c r="L212" s="43">
        <v>1835.9</v>
      </c>
      <c r="M212" s="43">
        <v>1871.2</v>
      </c>
      <c r="N212" s="43">
        <v>1904.5</v>
      </c>
      <c r="O212" s="43">
        <v>1891.64</v>
      </c>
      <c r="P212" s="43">
        <v>1870.24</v>
      </c>
      <c r="Q212" s="43">
        <v>1876.2</v>
      </c>
      <c r="R212" s="43">
        <v>1867.53</v>
      </c>
      <c r="S212" s="43">
        <v>1793.56</v>
      </c>
      <c r="T212" s="43">
        <v>1778.44</v>
      </c>
      <c r="U212" s="43">
        <v>1783.05</v>
      </c>
      <c r="V212" s="43">
        <v>1824.6</v>
      </c>
      <c r="W212" s="43">
        <v>1780.72</v>
      </c>
      <c r="X212" s="43">
        <v>1800.5</v>
      </c>
      <c r="Y212" s="43">
        <v>1676.41</v>
      </c>
      <c r="Z212" s="43">
        <v>1548.86</v>
      </c>
      <c r="AA212" s="43">
        <v>1325</v>
      </c>
    </row>
    <row r="213" spans="1:27" ht="12.75" customHeight="1" outlineLevel="1" x14ac:dyDescent="0.2">
      <c r="A213" s="92" t="s">
        <v>1571</v>
      </c>
      <c r="B213" s="62" t="s">
        <v>88</v>
      </c>
      <c r="C213" s="42" t="s">
        <v>77</v>
      </c>
      <c r="D213" s="43">
        <f>$D$153</f>
        <v>1716.97</v>
      </c>
      <c r="E213" s="43">
        <f>$D$153</f>
        <v>1716.97</v>
      </c>
      <c r="F213" s="43">
        <f t="shared" ref="F213:AA213" si="121">$D$153</f>
        <v>1716.97</v>
      </c>
      <c r="G213" s="43">
        <f t="shared" si="121"/>
        <v>1716.97</v>
      </c>
      <c r="H213" s="43">
        <f t="shared" si="121"/>
        <v>1716.97</v>
      </c>
      <c r="I213" s="43">
        <f t="shared" si="121"/>
        <v>1716.97</v>
      </c>
      <c r="J213" s="43">
        <f t="shared" si="121"/>
        <v>1716.97</v>
      </c>
      <c r="K213" s="43">
        <f t="shared" si="121"/>
        <v>1716.97</v>
      </c>
      <c r="L213" s="43">
        <f t="shared" si="121"/>
        <v>1716.97</v>
      </c>
      <c r="M213" s="43">
        <f t="shared" si="121"/>
        <v>1716.97</v>
      </c>
      <c r="N213" s="43">
        <f t="shared" si="121"/>
        <v>1716.97</v>
      </c>
      <c r="O213" s="43">
        <f t="shared" si="121"/>
        <v>1716.97</v>
      </c>
      <c r="P213" s="43">
        <f t="shared" si="121"/>
        <v>1716.97</v>
      </c>
      <c r="Q213" s="43">
        <f t="shared" si="121"/>
        <v>1716.97</v>
      </c>
      <c r="R213" s="43">
        <f t="shared" si="121"/>
        <v>1716.97</v>
      </c>
      <c r="S213" s="43">
        <f t="shared" si="121"/>
        <v>1716.97</v>
      </c>
      <c r="T213" s="43">
        <f t="shared" si="121"/>
        <v>1716.97</v>
      </c>
      <c r="U213" s="43">
        <f t="shared" si="121"/>
        <v>1716.97</v>
      </c>
      <c r="V213" s="43">
        <f t="shared" si="121"/>
        <v>1716.97</v>
      </c>
      <c r="W213" s="43">
        <f t="shared" si="121"/>
        <v>1716.97</v>
      </c>
      <c r="X213" s="43">
        <f t="shared" si="121"/>
        <v>1716.97</v>
      </c>
      <c r="Y213" s="43">
        <f t="shared" si="121"/>
        <v>1716.97</v>
      </c>
      <c r="Z213" s="43">
        <f t="shared" si="121"/>
        <v>1716.97</v>
      </c>
      <c r="AA213" s="43">
        <f t="shared" si="121"/>
        <v>1716.97</v>
      </c>
    </row>
    <row r="214" spans="1:27" ht="12.75" customHeight="1" outlineLevel="1" x14ac:dyDescent="0.2">
      <c r="A214" s="92" t="s">
        <v>1572</v>
      </c>
      <c r="B214" s="62" t="s">
        <v>81</v>
      </c>
      <c r="C214" s="42" t="s">
        <v>77</v>
      </c>
      <c r="D214" s="43">
        <v>4.7699999999999996</v>
      </c>
      <c r="E214" s="43">
        <v>4.7699999999999996</v>
      </c>
      <c r="F214" s="43">
        <v>4.7699999999999996</v>
      </c>
      <c r="G214" s="43">
        <v>4.7699999999999996</v>
      </c>
      <c r="H214" s="43">
        <v>4.7699999999999996</v>
      </c>
      <c r="I214" s="43">
        <v>4.7699999999999996</v>
      </c>
      <c r="J214" s="43">
        <v>4.7699999999999996</v>
      </c>
      <c r="K214" s="43">
        <v>4.7699999999999996</v>
      </c>
      <c r="L214" s="43">
        <v>4.7699999999999996</v>
      </c>
      <c r="M214" s="43">
        <v>4.7699999999999996</v>
      </c>
      <c r="N214" s="43">
        <v>4.7699999999999996</v>
      </c>
      <c r="O214" s="43">
        <v>4.7699999999999996</v>
      </c>
      <c r="P214" s="43">
        <v>4.7699999999999996</v>
      </c>
      <c r="Q214" s="43">
        <v>4.7699999999999996</v>
      </c>
      <c r="R214" s="43">
        <v>4.7699999999999996</v>
      </c>
      <c r="S214" s="43">
        <v>4.7699999999999996</v>
      </c>
      <c r="T214" s="43">
        <v>4.7699999999999996</v>
      </c>
      <c r="U214" s="43">
        <v>4.7699999999999996</v>
      </c>
      <c r="V214" s="43">
        <v>4.7699999999999996</v>
      </c>
      <c r="W214" s="43">
        <v>4.7699999999999996</v>
      </c>
      <c r="X214" s="43">
        <v>4.7699999999999996</v>
      </c>
      <c r="Y214" s="43">
        <v>4.7699999999999996</v>
      </c>
      <c r="Z214" s="43">
        <v>4.7699999999999996</v>
      </c>
      <c r="AA214" s="43">
        <v>4.7699999999999996</v>
      </c>
    </row>
    <row r="215" spans="1:27" ht="12.75" customHeight="1" outlineLevel="1" x14ac:dyDescent="0.2">
      <c r="A215" s="92" t="s">
        <v>1573</v>
      </c>
      <c r="B215" s="62" t="s">
        <v>79</v>
      </c>
      <c r="C215" s="42" t="s">
        <v>77</v>
      </c>
      <c r="D215" s="43">
        <f>$D$11</f>
        <v>330.69</v>
      </c>
      <c r="E215" s="43">
        <f t="shared" ref="E215:AA215" si="122">$D$11</f>
        <v>330.69</v>
      </c>
      <c r="F215" s="43">
        <f t="shared" si="122"/>
        <v>330.69</v>
      </c>
      <c r="G215" s="43">
        <f t="shared" si="122"/>
        <v>330.69</v>
      </c>
      <c r="H215" s="43">
        <f t="shared" si="122"/>
        <v>330.69</v>
      </c>
      <c r="I215" s="43">
        <f t="shared" si="122"/>
        <v>330.69</v>
      </c>
      <c r="J215" s="43">
        <f t="shared" si="122"/>
        <v>330.69</v>
      </c>
      <c r="K215" s="43">
        <f t="shared" si="122"/>
        <v>330.69</v>
      </c>
      <c r="L215" s="43">
        <f t="shared" si="122"/>
        <v>330.69</v>
      </c>
      <c r="M215" s="43">
        <f t="shared" si="122"/>
        <v>330.69</v>
      </c>
      <c r="N215" s="43">
        <f t="shared" si="122"/>
        <v>330.69</v>
      </c>
      <c r="O215" s="43">
        <f t="shared" si="122"/>
        <v>330.69</v>
      </c>
      <c r="P215" s="43">
        <f t="shared" si="122"/>
        <v>330.69</v>
      </c>
      <c r="Q215" s="43">
        <f t="shared" si="122"/>
        <v>330.69</v>
      </c>
      <c r="R215" s="43">
        <f t="shared" si="122"/>
        <v>330.69</v>
      </c>
      <c r="S215" s="43">
        <f t="shared" si="122"/>
        <v>330.69</v>
      </c>
      <c r="T215" s="43">
        <f t="shared" si="122"/>
        <v>330.69</v>
      </c>
      <c r="U215" s="43">
        <f t="shared" si="122"/>
        <v>330.69</v>
      </c>
      <c r="V215" s="43">
        <f t="shared" si="122"/>
        <v>330.69</v>
      </c>
      <c r="W215" s="43">
        <f t="shared" si="122"/>
        <v>330.69</v>
      </c>
      <c r="X215" s="43">
        <f t="shared" si="122"/>
        <v>330.69</v>
      </c>
      <c r="Y215" s="43">
        <f t="shared" si="122"/>
        <v>330.69</v>
      </c>
      <c r="Z215" s="43">
        <f t="shared" si="122"/>
        <v>330.69</v>
      </c>
      <c r="AA215" s="43">
        <f t="shared" si="122"/>
        <v>330.69</v>
      </c>
    </row>
    <row r="216" spans="1:27" ht="12.75" customHeight="1" x14ac:dyDescent="0.2">
      <c r="A216" s="91" t="s">
        <v>1574</v>
      </c>
      <c r="B216" s="27" t="str">
        <f>"14"&amp;"."&amp;$B$728&amp;"."&amp;$B$729</f>
        <v>14.02.2023</v>
      </c>
      <c r="C216" s="83" t="s">
        <v>74</v>
      </c>
      <c r="D216" s="84">
        <f>ROUND(((D217+D218+D220+D219)/1000),5)</f>
        <v>3.2288100000000002</v>
      </c>
      <c r="E216" s="84">
        <f>ROUND(((E217+E218+E220+E219)/1000),5)</f>
        <v>3.1744699999999999</v>
      </c>
      <c r="F216" s="84">
        <f>ROUND(((F217+F218+F220+F219)/1000),5)</f>
        <v>3.1329500000000001</v>
      </c>
      <c r="G216" s="84">
        <f t="shared" ref="G216:AA216" si="123">ROUND(((G217+G218+G220+G219)/1000),5)</f>
        <v>3.1309300000000002</v>
      </c>
      <c r="H216" s="84">
        <f t="shared" si="123"/>
        <v>3.1768100000000001</v>
      </c>
      <c r="I216" s="84">
        <f t="shared" si="123"/>
        <v>3.27102</v>
      </c>
      <c r="J216" s="84">
        <f t="shared" si="123"/>
        <v>3.5670799999999998</v>
      </c>
      <c r="K216" s="84">
        <f t="shared" si="123"/>
        <v>3.6811400000000001</v>
      </c>
      <c r="L216" s="84">
        <f t="shared" si="123"/>
        <v>3.7629800000000002</v>
      </c>
      <c r="M216" s="84">
        <f t="shared" si="123"/>
        <v>3.9216899999999999</v>
      </c>
      <c r="N216" s="84">
        <f t="shared" si="123"/>
        <v>3.9333800000000001</v>
      </c>
      <c r="O216" s="84">
        <f t="shared" si="123"/>
        <v>3.9321199999999998</v>
      </c>
      <c r="P216" s="84">
        <f t="shared" si="123"/>
        <v>3.9099200000000001</v>
      </c>
      <c r="Q216" s="84">
        <f t="shared" si="123"/>
        <v>3.9165299999999998</v>
      </c>
      <c r="R216" s="84">
        <f t="shared" si="123"/>
        <v>3.9115199999999999</v>
      </c>
      <c r="S216" s="84">
        <f t="shared" si="123"/>
        <v>3.9027699999999999</v>
      </c>
      <c r="T216" s="84">
        <f t="shared" si="123"/>
        <v>3.9050699999999998</v>
      </c>
      <c r="U216" s="84">
        <f t="shared" si="123"/>
        <v>3.9202499999999998</v>
      </c>
      <c r="V216" s="84">
        <f t="shared" si="123"/>
        <v>3.9268100000000001</v>
      </c>
      <c r="W216" s="84">
        <f t="shared" si="123"/>
        <v>3.9188000000000001</v>
      </c>
      <c r="X216" s="84">
        <f t="shared" si="123"/>
        <v>3.8797600000000001</v>
      </c>
      <c r="Y216" s="84">
        <f t="shared" si="123"/>
        <v>3.69984</v>
      </c>
      <c r="Z216" s="84">
        <f t="shared" si="123"/>
        <v>3.6027800000000001</v>
      </c>
      <c r="AA216" s="84">
        <f t="shared" si="123"/>
        <v>3.4302600000000001</v>
      </c>
    </row>
    <row r="217" spans="1:27" ht="12.75" customHeight="1" outlineLevel="1" x14ac:dyDescent="0.2">
      <c r="A217" s="92" t="s">
        <v>1575</v>
      </c>
      <c r="B217" s="62" t="s">
        <v>231</v>
      </c>
      <c r="C217" s="42" t="s">
        <v>77</v>
      </c>
      <c r="D217" s="43">
        <v>1176.3800000000001</v>
      </c>
      <c r="E217" s="43">
        <v>1122.04</v>
      </c>
      <c r="F217" s="43">
        <v>1080.52</v>
      </c>
      <c r="G217" s="43">
        <v>1078.5</v>
      </c>
      <c r="H217" s="43">
        <v>1124.3800000000001</v>
      </c>
      <c r="I217" s="43">
        <v>1218.5899999999999</v>
      </c>
      <c r="J217" s="43">
        <v>1514.65</v>
      </c>
      <c r="K217" s="43">
        <v>1628.71</v>
      </c>
      <c r="L217" s="43">
        <v>1710.55</v>
      </c>
      <c r="M217" s="43">
        <v>1869.26</v>
      </c>
      <c r="N217" s="43">
        <v>1880.95</v>
      </c>
      <c r="O217" s="43">
        <v>1879.69</v>
      </c>
      <c r="P217" s="43">
        <v>1857.49</v>
      </c>
      <c r="Q217" s="43">
        <v>1864.1</v>
      </c>
      <c r="R217" s="43">
        <v>1859.09</v>
      </c>
      <c r="S217" s="43">
        <v>1850.34</v>
      </c>
      <c r="T217" s="43">
        <v>1852.64</v>
      </c>
      <c r="U217" s="43">
        <v>1867.82</v>
      </c>
      <c r="V217" s="43">
        <v>1874.38</v>
      </c>
      <c r="W217" s="43">
        <v>1866.37</v>
      </c>
      <c r="X217" s="43">
        <v>1827.33</v>
      </c>
      <c r="Y217" s="43">
        <v>1647.41</v>
      </c>
      <c r="Z217" s="43">
        <v>1550.35</v>
      </c>
      <c r="AA217" s="43">
        <v>1377.83</v>
      </c>
    </row>
    <row r="218" spans="1:27" ht="12.75" customHeight="1" outlineLevel="1" x14ac:dyDescent="0.2">
      <c r="A218" s="92" t="s">
        <v>1576</v>
      </c>
      <c r="B218" s="62" t="s">
        <v>88</v>
      </c>
      <c r="C218" s="42" t="s">
        <v>77</v>
      </c>
      <c r="D218" s="43">
        <f>$D$153</f>
        <v>1716.97</v>
      </c>
      <c r="E218" s="43">
        <f>$D$153</f>
        <v>1716.97</v>
      </c>
      <c r="F218" s="43">
        <f t="shared" ref="F218:AA218" si="124">$D$153</f>
        <v>1716.97</v>
      </c>
      <c r="G218" s="43">
        <f t="shared" si="124"/>
        <v>1716.97</v>
      </c>
      <c r="H218" s="43">
        <f t="shared" si="124"/>
        <v>1716.97</v>
      </c>
      <c r="I218" s="43">
        <f t="shared" si="124"/>
        <v>1716.97</v>
      </c>
      <c r="J218" s="43">
        <f t="shared" si="124"/>
        <v>1716.97</v>
      </c>
      <c r="K218" s="43">
        <f t="shared" si="124"/>
        <v>1716.97</v>
      </c>
      <c r="L218" s="43">
        <f t="shared" si="124"/>
        <v>1716.97</v>
      </c>
      <c r="M218" s="43">
        <f t="shared" si="124"/>
        <v>1716.97</v>
      </c>
      <c r="N218" s="43">
        <f t="shared" si="124"/>
        <v>1716.97</v>
      </c>
      <c r="O218" s="43">
        <f t="shared" si="124"/>
        <v>1716.97</v>
      </c>
      <c r="P218" s="43">
        <f t="shared" si="124"/>
        <v>1716.97</v>
      </c>
      <c r="Q218" s="43">
        <f t="shared" si="124"/>
        <v>1716.97</v>
      </c>
      <c r="R218" s="43">
        <f t="shared" si="124"/>
        <v>1716.97</v>
      </c>
      <c r="S218" s="43">
        <f t="shared" si="124"/>
        <v>1716.97</v>
      </c>
      <c r="T218" s="43">
        <f t="shared" si="124"/>
        <v>1716.97</v>
      </c>
      <c r="U218" s="43">
        <f t="shared" si="124"/>
        <v>1716.97</v>
      </c>
      <c r="V218" s="43">
        <f t="shared" si="124"/>
        <v>1716.97</v>
      </c>
      <c r="W218" s="43">
        <f t="shared" si="124"/>
        <v>1716.97</v>
      </c>
      <c r="X218" s="43">
        <f t="shared" si="124"/>
        <v>1716.97</v>
      </c>
      <c r="Y218" s="43">
        <f t="shared" si="124"/>
        <v>1716.97</v>
      </c>
      <c r="Z218" s="43">
        <f t="shared" si="124"/>
        <v>1716.97</v>
      </c>
      <c r="AA218" s="43">
        <f t="shared" si="124"/>
        <v>1716.97</v>
      </c>
    </row>
    <row r="219" spans="1:27" ht="12.75" customHeight="1" outlineLevel="1" x14ac:dyDescent="0.2">
      <c r="A219" s="92" t="s">
        <v>1577</v>
      </c>
      <c r="B219" s="62" t="s">
        <v>81</v>
      </c>
      <c r="C219" s="42" t="s">
        <v>77</v>
      </c>
      <c r="D219" s="43">
        <v>4.7699999999999996</v>
      </c>
      <c r="E219" s="43">
        <v>4.7699999999999996</v>
      </c>
      <c r="F219" s="43">
        <v>4.7699999999999996</v>
      </c>
      <c r="G219" s="43">
        <v>4.7699999999999996</v>
      </c>
      <c r="H219" s="43">
        <v>4.7699999999999996</v>
      </c>
      <c r="I219" s="43">
        <v>4.7699999999999996</v>
      </c>
      <c r="J219" s="43">
        <v>4.7699999999999996</v>
      </c>
      <c r="K219" s="43">
        <v>4.7699999999999996</v>
      </c>
      <c r="L219" s="43">
        <v>4.7699999999999996</v>
      </c>
      <c r="M219" s="43">
        <v>4.7699999999999996</v>
      </c>
      <c r="N219" s="43">
        <v>4.7699999999999996</v>
      </c>
      <c r="O219" s="43">
        <v>4.7699999999999996</v>
      </c>
      <c r="P219" s="43">
        <v>4.7699999999999996</v>
      </c>
      <c r="Q219" s="43">
        <v>4.7699999999999996</v>
      </c>
      <c r="R219" s="43">
        <v>4.7699999999999996</v>
      </c>
      <c r="S219" s="43">
        <v>4.7699999999999996</v>
      </c>
      <c r="T219" s="43">
        <v>4.7699999999999996</v>
      </c>
      <c r="U219" s="43">
        <v>4.7699999999999996</v>
      </c>
      <c r="V219" s="43">
        <v>4.7699999999999996</v>
      </c>
      <c r="W219" s="43">
        <v>4.7699999999999996</v>
      </c>
      <c r="X219" s="43">
        <v>4.7699999999999996</v>
      </c>
      <c r="Y219" s="43">
        <v>4.7699999999999996</v>
      </c>
      <c r="Z219" s="43">
        <v>4.7699999999999996</v>
      </c>
      <c r="AA219" s="43">
        <v>4.7699999999999996</v>
      </c>
    </row>
    <row r="220" spans="1:27" ht="12.75" customHeight="1" outlineLevel="1" x14ac:dyDescent="0.2">
      <c r="A220" s="92" t="s">
        <v>1578</v>
      </c>
      <c r="B220" s="62" t="s">
        <v>79</v>
      </c>
      <c r="C220" s="42" t="s">
        <v>77</v>
      </c>
      <c r="D220" s="43">
        <f>$D$11</f>
        <v>330.69</v>
      </c>
      <c r="E220" s="43">
        <f t="shared" ref="E220:AA220" si="125">$D$11</f>
        <v>330.69</v>
      </c>
      <c r="F220" s="43">
        <f t="shared" si="125"/>
        <v>330.69</v>
      </c>
      <c r="G220" s="43">
        <f t="shared" si="125"/>
        <v>330.69</v>
      </c>
      <c r="H220" s="43">
        <f t="shared" si="125"/>
        <v>330.69</v>
      </c>
      <c r="I220" s="43">
        <f t="shared" si="125"/>
        <v>330.69</v>
      </c>
      <c r="J220" s="43">
        <f t="shared" si="125"/>
        <v>330.69</v>
      </c>
      <c r="K220" s="43">
        <f t="shared" si="125"/>
        <v>330.69</v>
      </c>
      <c r="L220" s="43">
        <f t="shared" si="125"/>
        <v>330.69</v>
      </c>
      <c r="M220" s="43">
        <f t="shared" si="125"/>
        <v>330.69</v>
      </c>
      <c r="N220" s="43">
        <f t="shared" si="125"/>
        <v>330.69</v>
      </c>
      <c r="O220" s="43">
        <f t="shared" si="125"/>
        <v>330.69</v>
      </c>
      <c r="P220" s="43">
        <f t="shared" si="125"/>
        <v>330.69</v>
      </c>
      <c r="Q220" s="43">
        <f t="shared" si="125"/>
        <v>330.69</v>
      </c>
      <c r="R220" s="43">
        <f t="shared" si="125"/>
        <v>330.69</v>
      </c>
      <c r="S220" s="43">
        <f t="shared" si="125"/>
        <v>330.69</v>
      </c>
      <c r="T220" s="43">
        <f t="shared" si="125"/>
        <v>330.69</v>
      </c>
      <c r="U220" s="43">
        <f t="shared" si="125"/>
        <v>330.69</v>
      </c>
      <c r="V220" s="43">
        <f t="shared" si="125"/>
        <v>330.69</v>
      </c>
      <c r="W220" s="43">
        <f t="shared" si="125"/>
        <v>330.69</v>
      </c>
      <c r="X220" s="43">
        <f t="shared" si="125"/>
        <v>330.69</v>
      </c>
      <c r="Y220" s="43">
        <f t="shared" si="125"/>
        <v>330.69</v>
      </c>
      <c r="Z220" s="43">
        <f t="shared" si="125"/>
        <v>330.69</v>
      </c>
      <c r="AA220" s="43">
        <f t="shared" si="125"/>
        <v>330.69</v>
      </c>
    </row>
    <row r="221" spans="1:27" ht="12.75" customHeight="1" x14ac:dyDescent="0.2">
      <c r="A221" s="91" t="s">
        <v>1579</v>
      </c>
      <c r="B221" s="27" t="str">
        <f>"15"&amp;"."&amp;$B$728&amp;"."&amp;$B$729</f>
        <v>15.02.2023</v>
      </c>
      <c r="C221" s="83" t="s">
        <v>74</v>
      </c>
      <c r="D221" s="84">
        <f>ROUND(((D222+D223+D225+D224)/1000),5)</f>
        <v>3.2365599999999999</v>
      </c>
      <c r="E221" s="84">
        <f>ROUND(((E222+E223+E225+E224)/1000),5)</f>
        <v>3.1589100000000001</v>
      </c>
      <c r="F221" s="84">
        <f>ROUND(((F222+F223+F225+F224)/1000),5)</f>
        <v>3.1319599999999999</v>
      </c>
      <c r="G221" s="84">
        <f t="shared" ref="G221:AA221" si="126">ROUND(((G222+G223+G225+G224)/1000),5)</f>
        <v>3.1328</v>
      </c>
      <c r="H221" s="84">
        <f t="shared" si="126"/>
        <v>3.1775000000000002</v>
      </c>
      <c r="I221" s="84">
        <f t="shared" si="126"/>
        <v>3.2766099999999998</v>
      </c>
      <c r="J221" s="84">
        <f t="shared" si="126"/>
        <v>3.5383800000000001</v>
      </c>
      <c r="K221" s="84">
        <f t="shared" si="126"/>
        <v>3.68628</v>
      </c>
      <c r="L221" s="84">
        <f t="shared" si="126"/>
        <v>3.7418200000000001</v>
      </c>
      <c r="M221" s="84">
        <f t="shared" si="126"/>
        <v>3.7724000000000002</v>
      </c>
      <c r="N221" s="84">
        <f t="shared" si="126"/>
        <v>3.8045100000000001</v>
      </c>
      <c r="O221" s="84">
        <f t="shared" si="126"/>
        <v>3.9096199999999999</v>
      </c>
      <c r="P221" s="84">
        <f t="shared" si="126"/>
        <v>3.82551</v>
      </c>
      <c r="Q221" s="84">
        <f t="shared" si="126"/>
        <v>3.85677</v>
      </c>
      <c r="R221" s="84">
        <f t="shared" si="126"/>
        <v>3.8301400000000001</v>
      </c>
      <c r="S221" s="84">
        <f t="shared" si="126"/>
        <v>3.7782200000000001</v>
      </c>
      <c r="T221" s="84">
        <f t="shared" si="126"/>
        <v>3.7426900000000001</v>
      </c>
      <c r="U221" s="84">
        <f t="shared" si="126"/>
        <v>3.7622100000000001</v>
      </c>
      <c r="V221" s="84">
        <f t="shared" si="126"/>
        <v>3.8323</v>
      </c>
      <c r="W221" s="84">
        <f t="shared" si="126"/>
        <v>3.8334899999999998</v>
      </c>
      <c r="X221" s="84">
        <f t="shared" si="126"/>
        <v>3.8043399999999998</v>
      </c>
      <c r="Y221" s="84">
        <f t="shared" si="126"/>
        <v>3.73359</v>
      </c>
      <c r="Z221" s="84">
        <f t="shared" si="126"/>
        <v>3.5920399999999999</v>
      </c>
      <c r="AA221" s="84">
        <f t="shared" si="126"/>
        <v>3.37426</v>
      </c>
    </row>
    <row r="222" spans="1:27" ht="12.75" customHeight="1" outlineLevel="1" x14ac:dyDescent="0.2">
      <c r="A222" s="92" t="s">
        <v>1580</v>
      </c>
      <c r="B222" s="62" t="s">
        <v>231</v>
      </c>
      <c r="C222" s="42" t="s">
        <v>77</v>
      </c>
      <c r="D222" s="43">
        <v>1184.1300000000001</v>
      </c>
      <c r="E222" s="43">
        <v>1106.48</v>
      </c>
      <c r="F222" s="43">
        <v>1079.53</v>
      </c>
      <c r="G222" s="43">
        <v>1080.3699999999999</v>
      </c>
      <c r="H222" s="43">
        <v>1125.07</v>
      </c>
      <c r="I222" s="43">
        <v>1224.18</v>
      </c>
      <c r="J222" s="43">
        <v>1485.95</v>
      </c>
      <c r="K222" s="43">
        <v>1633.85</v>
      </c>
      <c r="L222" s="43">
        <v>1689.39</v>
      </c>
      <c r="M222" s="43">
        <v>1719.97</v>
      </c>
      <c r="N222" s="43">
        <v>1752.08</v>
      </c>
      <c r="O222" s="43">
        <v>1857.19</v>
      </c>
      <c r="P222" s="43">
        <v>1773.08</v>
      </c>
      <c r="Q222" s="43">
        <v>1804.34</v>
      </c>
      <c r="R222" s="43">
        <v>1777.71</v>
      </c>
      <c r="S222" s="43">
        <v>1725.79</v>
      </c>
      <c r="T222" s="43">
        <v>1690.26</v>
      </c>
      <c r="U222" s="43">
        <v>1709.78</v>
      </c>
      <c r="V222" s="43">
        <v>1779.87</v>
      </c>
      <c r="W222" s="43">
        <v>1781.06</v>
      </c>
      <c r="X222" s="43">
        <v>1751.91</v>
      </c>
      <c r="Y222" s="43">
        <v>1681.16</v>
      </c>
      <c r="Z222" s="43">
        <v>1539.61</v>
      </c>
      <c r="AA222" s="43">
        <v>1321.83</v>
      </c>
    </row>
    <row r="223" spans="1:27" ht="12.75" customHeight="1" outlineLevel="1" x14ac:dyDescent="0.2">
      <c r="A223" s="92" t="s">
        <v>1581</v>
      </c>
      <c r="B223" s="62" t="s">
        <v>88</v>
      </c>
      <c r="C223" s="42" t="s">
        <v>77</v>
      </c>
      <c r="D223" s="43">
        <f>$D$153</f>
        <v>1716.97</v>
      </c>
      <c r="E223" s="43">
        <f>$D$153</f>
        <v>1716.97</v>
      </c>
      <c r="F223" s="43">
        <f t="shared" ref="F223:AA223" si="127">$D$153</f>
        <v>1716.97</v>
      </c>
      <c r="G223" s="43">
        <f t="shared" si="127"/>
        <v>1716.97</v>
      </c>
      <c r="H223" s="43">
        <f t="shared" si="127"/>
        <v>1716.97</v>
      </c>
      <c r="I223" s="43">
        <f t="shared" si="127"/>
        <v>1716.97</v>
      </c>
      <c r="J223" s="43">
        <f t="shared" si="127"/>
        <v>1716.97</v>
      </c>
      <c r="K223" s="43">
        <f t="shared" si="127"/>
        <v>1716.97</v>
      </c>
      <c r="L223" s="43">
        <f t="shared" si="127"/>
        <v>1716.97</v>
      </c>
      <c r="M223" s="43">
        <f t="shared" si="127"/>
        <v>1716.97</v>
      </c>
      <c r="N223" s="43">
        <f t="shared" si="127"/>
        <v>1716.97</v>
      </c>
      <c r="O223" s="43">
        <f t="shared" si="127"/>
        <v>1716.97</v>
      </c>
      <c r="P223" s="43">
        <f t="shared" si="127"/>
        <v>1716.97</v>
      </c>
      <c r="Q223" s="43">
        <f t="shared" si="127"/>
        <v>1716.97</v>
      </c>
      <c r="R223" s="43">
        <f t="shared" si="127"/>
        <v>1716.97</v>
      </c>
      <c r="S223" s="43">
        <f t="shared" si="127"/>
        <v>1716.97</v>
      </c>
      <c r="T223" s="43">
        <f t="shared" si="127"/>
        <v>1716.97</v>
      </c>
      <c r="U223" s="43">
        <f t="shared" si="127"/>
        <v>1716.97</v>
      </c>
      <c r="V223" s="43">
        <f t="shared" si="127"/>
        <v>1716.97</v>
      </c>
      <c r="W223" s="43">
        <f t="shared" si="127"/>
        <v>1716.97</v>
      </c>
      <c r="X223" s="43">
        <f t="shared" si="127"/>
        <v>1716.97</v>
      </c>
      <c r="Y223" s="43">
        <f t="shared" si="127"/>
        <v>1716.97</v>
      </c>
      <c r="Z223" s="43">
        <f t="shared" si="127"/>
        <v>1716.97</v>
      </c>
      <c r="AA223" s="43">
        <f t="shared" si="127"/>
        <v>1716.97</v>
      </c>
    </row>
    <row r="224" spans="1:27" ht="12.75" customHeight="1" outlineLevel="1" x14ac:dyDescent="0.2">
      <c r="A224" s="92" t="s">
        <v>1582</v>
      </c>
      <c r="B224" s="62" t="s">
        <v>81</v>
      </c>
      <c r="C224" s="42" t="s">
        <v>77</v>
      </c>
      <c r="D224" s="43">
        <v>4.7699999999999996</v>
      </c>
      <c r="E224" s="43">
        <v>4.7699999999999996</v>
      </c>
      <c r="F224" s="43">
        <v>4.7699999999999996</v>
      </c>
      <c r="G224" s="43">
        <v>4.7699999999999996</v>
      </c>
      <c r="H224" s="43">
        <v>4.7699999999999996</v>
      </c>
      <c r="I224" s="43">
        <v>4.7699999999999996</v>
      </c>
      <c r="J224" s="43">
        <v>4.7699999999999996</v>
      </c>
      <c r="K224" s="43">
        <v>4.7699999999999996</v>
      </c>
      <c r="L224" s="43">
        <v>4.7699999999999996</v>
      </c>
      <c r="M224" s="43">
        <v>4.7699999999999996</v>
      </c>
      <c r="N224" s="43">
        <v>4.7699999999999996</v>
      </c>
      <c r="O224" s="43">
        <v>4.7699999999999996</v>
      </c>
      <c r="P224" s="43">
        <v>4.7699999999999996</v>
      </c>
      <c r="Q224" s="43">
        <v>4.7699999999999996</v>
      </c>
      <c r="R224" s="43">
        <v>4.7699999999999996</v>
      </c>
      <c r="S224" s="43">
        <v>4.7699999999999996</v>
      </c>
      <c r="T224" s="43">
        <v>4.7699999999999996</v>
      </c>
      <c r="U224" s="43">
        <v>4.7699999999999996</v>
      </c>
      <c r="V224" s="43">
        <v>4.7699999999999996</v>
      </c>
      <c r="W224" s="43">
        <v>4.7699999999999996</v>
      </c>
      <c r="X224" s="43">
        <v>4.7699999999999996</v>
      </c>
      <c r="Y224" s="43">
        <v>4.7699999999999996</v>
      </c>
      <c r="Z224" s="43">
        <v>4.7699999999999996</v>
      </c>
      <c r="AA224" s="43">
        <v>4.7699999999999996</v>
      </c>
    </row>
    <row r="225" spans="1:27" ht="12.75" customHeight="1" outlineLevel="1" x14ac:dyDescent="0.2">
      <c r="A225" s="92" t="s">
        <v>1583</v>
      </c>
      <c r="B225" s="62" t="s">
        <v>79</v>
      </c>
      <c r="C225" s="42" t="s">
        <v>77</v>
      </c>
      <c r="D225" s="43">
        <f>$D$11</f>
        <v>330.69</v>
      </c>
      <c r="E225" s="43">
        <f t="shared" ref="E225:AA225" si="128">$D$11</f>
        <v>330.69</v>
      </c>
      <c r="F225" s="43">
        <f t="shared" si="128"/>
        <v>330.69</v>
      </c>
      <c r="G225" s="43">
        <f t="shared" si="128"/>
        <v>330.69</v>
      </c>
      <c r="H225" s="43">
        <f t="shared" si="128"/>
        <v>330.69</v>
      </c>
      <c r="I225" s="43">
        <f t="shared" si="128"/>
        <v>330.69</v>
      </c>
      <c r="J225" s="43">
        <f t="shared" si="128"/>
        <v>330.69</v>
      </c>
      <c r="K225" s="43">
        <f t="shared" si="128"/>
        <v>330.69</v>
      </c>
      <c r="L225" s="43">
        <f t="shared" si="128"/>
        <v>330.69</v>
      </c>
      <c r="M225" s="43">
        <f t="shared" si="128"/>
        <v>330.69</v>
      </c>
      <c r="N225" s="43">
        <f t="shared" si="128"/>
        <v>330.69</v>
      </c>
      <c r="O225" s="43">
        <f t="shared" si="128"/>
        <v>330.69</v>
      </c>
      <c r="P225" s="43">
        <f t="shared" si="128"/>
        <v>330.69</v>
      </c>
      <c r="Q225" s="43">
        <f t="shared" si="128"/>
        <v>330.69</v>
      </c>
      <c r="R225" s="43">
        <f t="shared" si="128"/>
        <v>330.69</v>
      </c>
      <c r="S225" s="43">
        <f t="shared" si="128"/>
        <v>330.69</v>
      </c>
      <c r="T225" s="43">
        <f t="shared" si="128"/>
        <v>330.69</v>
      </c>
      <c r="U225" s="43">
        <f t="shared" si="128"/>
        <v>330.69</v>
      </c>
      <c r="V225" s="43">
        <f t="shared" si="128"/>
        <v>330.69</v>
      </c>
      <c r="W225" s="43">
        <f t="shared" si="128"/>
        <v>330.69</v>
      </c>
      <c r="X225" s="43">
        <f t="shared" si="128"/>
        <v>330.69</v>
      </c>
      <c r="Y225" s="43">
        <f t="shared" si="128"/>
        <v>330.69</v>
      </c>
      <c r="Z225" s="43">
        <f t="shared" si="128"/>
        <v>330.69</v>
      </c>
      <c r="AA225" s="43">
        <f t="shared" si="128"/>
        <v>330.69</v>
      </c>
    </row>
    <row r="226" spans="1:27" ht="12.75" customHeight="1" x14ac:dyDescent="0.2">
      <c r="A226" s="91" t="s">
        <v>1584</v>
      </c>
      <c r="B226" s="27" t="str">
        <f>"16"&amp;"."&amp;$B$728&amp;"."&amp;$B$729</f>
        <v>16.02.2023</v>
      </c>
      <c r="C226" s="83" t="s">
        <v>74</v>
      </c>
      <c r="D226" s="84">
        <f>ROUND(((D227+D228+D230+D229)/1000),5)</f>
        <v>3.2134900000000002</v>
      </c>
      <c r="E226" s="84">
        <f>ROUND(((E227+E228+E230+E229)/1000),5)</f>
        <v>3.16378</v>
      </c>
      <c r="F226" s="84">
        <f>ROUND(((F227+F228+F230+F229)/1000),5)</f>
        <v>3.1331199999999999</v>
      </c>
      <c r="G226" s="84">
        <f t="shared" ref="G226:AA226" si="129">ROUND(((G227+G228+G230+G229)/1000),5)</f>
        <v>3.13713</v>
      </c>
      <c r="H226" s="84">
        <f t="shared" si="129"/>
        <v>3.1926199999999998</v>
      </c>
      <c r="I226" s="84">
        <f t="shared" si="129"/>
        <v>3.30416</v>
      </c>
      <c r="J226" s="84">
        <f t="shared" si="129"/>
        <v>3.5312399999999999</v>
      </c>
      <c r="K226" s="84">
        <f t="shared" si="129"/>
        <v>3.6618400000000002</v>
      </c>
      <c r="L226" s="84">
        <f t="shared" si="129"/>
        <v>3.7048800000000002</v>
      </c>
      <c r="M226" s="84">
        <f t="shared" si="129"/>
        <v>3.7186400000000002</v>
      </c>
      <c r="N226" s="84">
        <f t="shared" si="129"/>
        <v>3.7384900000000001</v>
      </c>
      <c r="O226" s="84">
        <f t="shared" si="129"/>
        <v>3.77393</v>
      </c>
      <c r="P226" s="84">
        <f t="shared" si="129"/>
        <v>3.7496</v>
      </c>
      <c r="Q226" s="84">
        <f t="shared" si="129"/>
        <v>3.74702</v>
      </c>
      <c r="R226" s="84">
        <f t="shared" si="129"/>
        <v>3.7429700000000001</v>
      </c>
      <c r="S226" s="84">
        <f t="shared" si="129"/>
        <v>3.7117300000000002</v>
      </c>
      <c r="T226" s="84">
        <f t="shared" si="129"/>
        <v>3.69008</v>
      </c>
      <c r="U226" s="84">
        <f t="shared" si="129"/>
        <v>3.7069800000000002</v>
      </c>
      <c r="V226" s="84">
        <f t="shared" si="129"/>
        <v>3.7341000000000002</v>
      </c>
      <c r="W226" s="84">
        <f t="shared" si="129"/>
        <v>3.7566600000000001</v>
      </c>
      <c r="X226" s="84">
        <f t="shared" si="129"/>
        <v>3.7358600000000002</v>
      </c>
      <c r="Y226" s="84">
        <f t="shared" si="129"/>
        <v>3.7088999999999999</v>
      </c>
      <c r="Z226" s="84">
        <f t="shared" si="129"/>
        <v>3.58432</v>
      </c>
      <c r="AA226" s="84">
        <f t="shared" si="129"/>
        <v>3.3203900000000002</v>
      </c>
    </row>
    <row r="227" spans="1:27" ht="12.75" customHeight="1" outlineLevel="1" x14ac:dyDescent="0.2">
      <c r="A227" s="92" t="s">
        <v>1585</v>
      </c>
      <c r="B227" s="62" t="s">
        <v>231</v>
      </c>
      <c r="C227" s="42" t="s">
        <v>77</v>
      </c>
      <c r="D227" s="43">
        <v>1161.06</v>
      </c>
      <c r="E227" s="43">
        <v>1111.3499999999999</v>
      </c>
      <c r="F227" s="43">
        <v>1080.69</v>
      </c>
      <c r="G227" s="43">
        <v>1084.7</v>
      </c>
      <c r="H227" s="43">
        <v>1140.19</v>
      </c>
      <c r="I227" s="43">
        <v>1251.73</v>
      </c>
      <c r="J227" s="43">
        <v>1478.81</v>
      </c>
      <c r="K227" s="43">
        <v>1609.41</v>
      </c>
      <c r="L227" s="43">
        <v>1652.45</v>
      </c>
      <c r="M227" s="43">
        <v>1666.21</v>
      </c>
      <c r="N227" s="43">
        <v>1686.06</v>
      </c>
      <c r="O227" s="43">
        <v>1721.5</v>
      </c>
      <c r="P227" s="43">
        <v>1697.17</v>
      </c>
      <c r="Q227" s="43">
        <v>1694.59</v>
      </c>
      <c r="R227" s="43">
        <v>1690.54</v>
      </c>
      <c r="S227" s="43">
        <v>1659.3</v>
      </c>
      <c r="T227" s="43">
        <v>1637.65</v>
      </c>
      <c r="U227" s="43">
        <v>1654.55</v>
      </c>
      <c r="V227" s="43">
        <v>1681.67</v>
      </c>
      <c r="W227" s="43">
        <v>1704.23</v>
      </c>
      <c r="X227" s="43">
        <v>1683.43</v>
      </c>
      <c r="Y227" s="43">
        <v>1656.47</v>
      </c>
      <c r="Z227" s="43">
        <v>1531.89</v>
      </c>
      <c r="AA227" s="43">
        <v>1267.96</v>
      </c>
    </row>
    <row r="228" spans="1:27" ht="12.75" customHeight="1" outlineLevel="1" x14ac:dyDescent="0.2">
      <c r="A228" s="92" t="s">
        <v>1586</v>
      </c>
      <c r="B228" s="62" t="s">
        <v>88</v>
      </c>
      <c r="C228" s="42" t="s">
        <v>77</v>
      </c>
      <c r="D228" s="43">
        <f>$D$153</f>
        <v>1716.97</v>
      </c>
      <c r="E228" s="43">
        <f>$D$153</f>
        <v>1716.97</v>
      </c>
      <c r="F228" s="43">
        <f t="shared" ref="F228:AA228" si="130">$D$153</f>
        <v>1716.97</v>
      </c>
      <c r="G228" s="43">
        <f t="shared" si="130"/>
        <v>1716.97</v>
      </c>
      <c r="H228" s="43">
        <f t="shared" si="130"/>
        <v>1716.97</v>
      </c>
      <c r="I228" s="43">
        <f t="shared" si="130"/>
        <v>1716.97</v>
      </c>
      <c r="J228" s="43">
        <f t="shared" si="130"/>
        <v>1716.97</v>
      </c>
      <c r="K228" s="43">
        <f t="shared" si="130"/>
        <v>1716.97</v>
      </c>
      <c r="L228" s="43">
        <f t="shared" si="130"/>
        <v>1716.97</v>
      </c>
      <c r="M228" s="43">
        <f t="shared" si="130"/>
        <v>1716.97</v>
      </c>
      <c r="N228" s="43">
        <f t="shared" si="130"/>
        <v>1716.97</v>
      </c>
      <c r="O228" s="43">
        <f t="shared" si="130"/>
        <v>1716.97</v>
      </c>
      <c r="P228" s="43">
        <f t="shared" si="130"/>
        <v>1716.97</v>
      </c>
      <c r="Q228" s="43">
        <f t="shared" si="130"/>
        <v>1716.97</v>
      </c>
      <c r="R228" s="43">
        <f t="shared" si="130"/>
        <v>1716.97</v>
      </c>
      <c r="S228" s="43">
        <f t="shared" si="130"/>
        <v>1716.97</v>
      </c>
      <c r="T228" s="43">
        <f t="shared" si="130"/>
        <v>1716.97</v>
      </c>
      <c r="U228" s="43">
        <f t="shared" si="130"/>
        <v>1716.97</v>
      </c>
      <c r="V228" s="43">
        <f t="shared" si="130"/>
        <v>1716.97</v>
      </c>
      <c r="W228" s="43">
        <f t="shared" si="130"/>
        <v>1716.97</v>
      </c>
      <c r="X228" s="43">
        <f t="shared" si="130"/>
        <v>1716.97</v>
      </c>
      <c r="Y228" s="43">
        <f t="shared" si="130"/>
        <v>1716.97</v>
      </c>
      <c r="Z228" s="43">
        <f t="shared" si="130"/>
        <v>1716.97</v>
      </c>
      <c r="AA228" s="43">
        <f t="shared" si="130"/>
        <v>1716.97</v>
      </c>
    </row>
    <row r="229" spans="1:27" ht="12.75" customHeight="1" outlineLevel="1" x14ac:dyDescent="0.2">
      <c r="A229" s="92" t="s">
        <v>1587</v>
      </c>
      <c r="B229" s="62" t="s">
        <v>81</v>
      </c>
      <c r="C229" s="42" t="s">
        <v>77</v>
      </c>
      <c r="D229" s="43">
        <v>4.7699999999999996</v>
      </c>
      <c r="E229" s="43">
        <v>4.7699999999999996</v>
      </c>
      <c r="F229" s="43">
        <v>4.7699999999999996</v>
      </c>
      <c r="G229" s="43">
        <v>4.7699999999999996</v>
      </c>
      <c r="H229" s="43">
        <v>4.7699999999999996</v>
      </c>
      <c r="I229" s="43">
        <v>4.7699999999999996</v>
      </c>
      <c r="J229" s="43">
        <v>4.7699999999999996</v>
      </c>
      <c r="K229" s="43">
        <v>4.7699999999999996</v>
      </c>
      <c r="L229" s="43">
        <v>4.7699999999999996</v>
      </c>
      <c r="M229" s="43">
        <v>4.7699999999999996</v>
      </c>
      <c r="N229" s="43">
        <v>4.7699999999999996</v>
      </c>
      <c r="O229" s="43">
        <v>4.7699999999999996</v>
      </c>
      <c r="P229" s="43">
        <v>4.7699999999999996</v>
      </c>
      <c r="Q229" s="43">
        <v>4.7699999999999996</v>
      </c>
      <c r="R229" s="43">
        <v>4.7699999999999996</v>
      </c>
      <c r="S229" s="43">
        <v>4.7699999999999996</v>
      </c>
      <c r="T229" s="43">
        <v>4.7699999999999996</v>
      </c>
      <c r="U229" s="43">
        <v>4.7699999999999996</v>
      </c>
      <c r="V229" s="43">
        <v>4.7699999999999996</v>
      </c>
      <c r="W229" s="43">
        <v>4.7699999999999996</v>
      </c>
      <c r="X229" s="43">
        <v>4.7699999999999996</v>
      </c>
      <c r="Y229" s="43">
        <v>4.7699999999999996</v>
      </c>
      <c r="Z229" s="43">
        <v>4.7699999999999996</v>
      </c>
      <c r="AA229" s="43">
        <v>4.7699999999999996</v>
      </c>
    </row>
    <row r="230" spans="1:27" ht="12.75" customHeight="1" outlineLevel="1" x14ac:dyDescent="0.2">
      <c r="A230" s="92" t="s">
        <v>1588</v>
      </c>
      <c r="B230" s="62" t="s">
        <v>79</v>
      </c>
      <c r="C230" s="42" t="s">
        <v>77</v>
      </c>
      <c r="D230" s="43">
        <f>$D$11</f>
        <v>330.69</v>
      </c>
      <c r="E230" s="43">
        <f t="shared" ref="E230:AA230" si="131">$D$11</f>
        <v>330.69</v>
      </c>
      <c r="F230" s="43">
        <f t="shared" si="131"/>
        <v>330.69</v>
      </c>
      <c r="G230" s="43">
        <f t="shared" si="131"/>
        <v>330.69</v>
      </c>
      <c r="H230" s="43">
        <f t="shared" si="131"/>
        <v>330.69</v>
      </c>
      <c r="I230" s="43">
        <f t="shared" si="131"/>
        <v>330.69</v>
      </c>
      <c r="J230" s="43">
        <f t="shared" si="131"/>
        <v>330.69</v>
      </c>
      <c r="K230" s="43">
        <f t="shared" si="131"/>
        <v>330.69</v>
      </c>
      <c r="L230" s="43">
        <f t="shared" si="131"/>
        <v>330.69</v>
      </c>
      <c r="M230" s="43">
        <f t="shared" si="131"/>
        <v>330.69</v>
      </c>
      <c r="N230" s="43">
        <f t="shared" si="131"/>
        <v>330.69</v>
      </c>
      <c r="O230" s="43">
        <f t="shared" si="131"/>
        <v>330.69</v>
      </c>
      <c r="P230" s="43">
        <f t="shared" si="131"/>
        <v>330.69</v>
      </c>
      <c r="Q230" s="43">
        <f t="shared" si="131"/>
        <v>330.69</v>
      </c>
      <c r="R230" s="43">
        <f t="shared" si="131"/>
        <v>330.69</v>
      </c>
      <c r="S230" s="43">
        <f t="shared" si="131"/>
        <v>330.69</v>
      </c>
      <c r="T230" s="43">
        <f t="shared" si="131"/>
        <v>330.69</v>
      </c>
      <c r="U230" s="43">
        <f t="shared" si="131"/>
        <v>330.69</v>
      </c>
      <c r="V230" s="43">
        <f t="shared" si="131"/>
        <v>330.69</v>
      </c>
      <c r="W230" s="43">
        <f t="shared" si="131"/>
        <v>330.69</v>
      </c>
      <c r="X230" s="43">
        <f t="shared" si="131"/>
        <v>330.69</v>
      </c>
      <c r="Y230" s="43">
        <f t="shared" si="131"/>
        <v>330.69</v>
      </c>
      <c r="Z230" s="43">
        <f t="shared" si="131"/>
        <v>330.69</v>
      </c>
      <c r="AA230" s="43">
        <f t="shared" si="131"/>
        <v>330.69</v>
      </c>
    </row>
    <row r="231" spans="1:27" ht="12.75" customHeight="1" x14ac:dyDescent="0.2">
      <c r="A231" s="91" t="s">
        <v>1589</v>
      </c>
      <c r="B231" s="27" t="str">
        <f>"17"&amp;"."&amp;$B$728&amp;"."&amp;$B$729</f>
        <v>17.02.2023</v>
      </c>
      <c r="C231" s="83" t="s">
        <v>74</v>
      </c>
      <c r="D231" s="84">
        <f>ROUND(((D232+D233+D235+D234)/1000),5)</f>
        <v>3.2563800000000001</v>
      </c>
      <c r="E231" s="84">
        <f>ROUND(((E232+E233+E235+E234)/1000),5)</f>
        <v>3.1539700000000002</v>
      </c>
      <c r="F231" s="84">
        <f>ROUND(((F232+F233+F235+F234)/1000),5)</f>
        <v>3.11781</v>
      </c>
      <c r="G231" s="84">
        <f t="shared" ref="G231:AA231" si="132">ROUND(((G232+G233+G235+G234)/1000),5)</f>
        <v>3.1269100000000001</v>
      </c>
      <c r="H231" s="84">
        <f t="shared" si="132"/>
        <v>3.1971699999999998</v>
      </c>
      <c r="I231" s="84">
        <f t="shared" si="132"/>
        <v>3.36225</v>
      </c>
      <c r="J231" s="84">
        <f t="shared" si="132"/>
        <v>3.6127899999999999</v>
      </c>
      <c r="K231" s="84">
        <f t="shared" si="132"/>
        <v>3.7505999999999999</v>
      </c>
      <c r="L231" s="84">
        <f t="shared" si="132"/>
        <v>3.8287499999999999</v>
      </c>
      <c r="M231" s="84">
        <f t="shared" si="132"/>
        <v>3.8521000000000001</v>
      </c>
      <c r="N231" s="84">
        <f t="shared" si="132"/>
        <v>3.9124099999999999</v>
      </c>
      <c r="O231" s="84">
        <f t="shared" si="132"/>
        <v>3.9266800000000002</v>
      </c>
      <c r="P231" s="84">
        <f t="shared" si="132"/>
        <v>3.88971</v>
      </c>
      <c r="Q231" s="84">
        <f t="shared" si="132"/>
        <v>3.8955700000000002</v>
      </c>
      <c r="R231" s="84">
        <f t="shared" si="132"/>
        <v>3.8780100000000002</v>
      </c>
      <c r="S231" s="84">
        <f t="shared" si="132"/>
        <v>3.8404799999999999</v>
      </c>
      <c r="T231" s="84">
        <f t="shared" si="132"/>
        <v>3.8108599999999999</v>
      </c>
      <c r="U231" s="84">
        <f t="shared" si="132"/>
        <v>3.8377500000000002</v>
      </c>
      <c r="V231" s="84">
        <f t="shared" si="132"/>
        <v>3.8853200000000001</v>
      </c>
      <c r="W231" s="84">
        <f t="shared" si="132"/>
        <v>3.8824900000000002</v>
      </c>
      <c r="X231" s="84">
        <f t="shared" si="132"/>
        <v>3.8689499999999999</v>
      </c>
      <c r="Y231" s="84">
        <f t="shared" si="132"/>
        <v>3.83968</v>
      </c>
      <c r="Z231" s="84">
        <f t="shared" si="132"/>
        <v>3.7019299999999999</v>
      </c>
      <c r="AA231" s="84">
        <f t="shared" si="132"/>
        <v>3.6039099999999999</v>
      </c>
    </row>
    <row r="232" spans="1:27" ht="12.75" customHeight="1" outlineLevel="1" x14ac:dyDescent="0.2">
      <c r="A232" s="92" t="s">
        <v>1590</v>
      </c>
      <c r="B232" s="62" t="s">
        <v>231</v>
      </c>
      <c r="C232" s="42" t="s">
        <v>77</v>
      </c>
      <c r="D232" s="43">
        <v>1203.95</v>
      </c>
      <c r="E232" s="43">
        <v>1101.54</v>
      </c>
      <c r="F232" s="43">
        <v>1065.3800000000001</v>
      </c>
      <c r="G232" s="43">
        <v>1074.48</v>
      </c>
      <c r="H232" s="43">
        <v>1144.74</v>
      </c>
      <c r="I232" s="43">
        <v>1309.82</v>
      </c>
      <c r="J232" s="43">
        <v>1560.36</v>
      </c>
      <c r="K232" s="43">
        <v>1698.17</v>
      </c>
      <c r="L232" s="43">
        <v>1776.32</v>
      </c>
      <c r="M232" s="43">
        <v>1799.67</v>
      </c>
      <c r="N232" s="43">
        <v>1859.98</v>
      </c>
      <c r="O232" s="43">
        <v>1874.25</v>
      </c>
      <c r="P232" s="43">
        <v>1837.28</v>
      </c>
      <c r="Q232" s="43">
        <v>1843.14</v>
      </c>
      <c r="R232" s="43">
        <v>1825.58</v>
      </c>
      <c r="S232" s="43">
        <v>1788.05</v>
      </c>
      <c r="T232" s="43">
        <v>1758.43</v>
      </c>
      <c r="U232" s="43">
        <v>1785.32</v>
      </c>
      <c r="V232" s="43">
        <v>1832.89</v>
      </c>
      <c r="W232" s="43">
        <v>1830.06</v>
      </c>
      <c r="X232" s="43">
        <v>1816.52</v>
      </c>
      <c r="Y232" s="43">
        <v>1787.25</v>
      </c>
      <c r="Z232" s="43">
        <v>1649.5</v>
      </c>
      <c r="AA232" s="43">
        <v>1551.48</v>
      </c>
    </row>
    <row r="233" spans="1:27" ht="12.75" customHeight="1" outlineLevel="1" x14ac:dyDescent="0.2">
      <c r="A233" s="92" t="s">
        <v>1591</v>
      </c>
      <c r="B233" s="62" t="s">
        <v>88</v>
      </c>
      <c r="C233" s="42" t="s">
        <v>77</v>
      </c>
      <c r="D233" s="43">
        <f>$D$153</f>
        <v>1716.97</v>
      </c>
      <c r="E233" s="43">
        <f>$D$153</f>
        <v>1716.97</v>
      </c>
      <c r="F233" s="43">
        <f t="shared" ref="F233:AA233" si="133">$D$153</f>
        <v>1716.97</v>
      </c>
      <c r="G233" s="43">
        <f t="shared" si="133"/>
        <v>1716.97</v>
      </c>
      <c r="H233" s="43">
        <f t="shared" si="133"/>
        <v>1716.97</v>
      </c>
      <c r="I233" s="43">
        <f t="shared" si="133"/>
        <v>1716.97</v>
      </c>
      <c r="J233" s="43">
        <f t="shared" si="133"/>
        <v>1716.97</v>
      </c>
      <c r="K233" s="43">
        <f t="shared" si="133"/>
        <v>1716.97</v>
      </c>
      <c r="L233" s="43">
        <f t="shared" si="133"/>
        <v>1716.97</v>
      </c>
      <c r="M233" s="43">
        <f t="shared" si="133"/>
        <v>1716.97</v>
      </c>
      <c r="N233" s="43">
        <f t="shared" si="133"/>
        <v>1716.97</v>
      </c>
      <c r="O233" s="43">
        <f t="shared" si="133"/>
        <v>1716.97</v>
      </c>
      <c r="P233" s="43">
        <f t="shared" si="133"/>
        <v>1716.97</v>
      </c>
      <c r="Q233" s="43">
        <f t="shared" si="133"/>
        <v>1716.97</v>
      </c>
      <c r="R233" s="43">
        <f t="shared" si="133"/>
        <v>1716.97</v>
      </c>
      <c r="S233" s="43">
        <f t="shared" si="133"/>
        <v>1716.97</v>
      </c>
      <c r="T233" s="43">
        <f t="shared" si="133"/>
        <v>1716.97</v>
      </c>
      <c r="U233" s="43">
        <f t="shared" si="133"/>
        <v>1716.97</v>
      </c>
      <c r="V233" s="43">
        <f t="shared" si="133"/>
        <v>1716.97</v>
      </c>
      <c r="W233" s="43">
        <f t="shared" si="133"/>
        <v>1716.97</v>
      </c>
      <c r="X233" s="43">
        <f t="shared" si="133"/>
        <v>1716.97</v>
      </c>
      <c r="Y233" s="43">
        <f t="shared" si="133"/>
        <v>1716.97</v>
      </c>
      <c r="Z233" s="43">
        <f t="shared" si="133"/>
        <v>1716.97</v>
      </c>
      <c r="AA233" s="43">
        <f t="shared" si="133"/>
        <v>1716.97</v>
      </c>
    </row>
    <row r="234" spans="1:27" ht="12.75" customHeight="1" outlineLevel="1" x14ac:dyDescent="0.2">
      <c r="A234" s="92" t="s">
        <v>1592</v>
      </c>
      <c r="B234" s="62" t="s">
        <v>81</v>
      </c>
      <c r="C234" s="42" t="s">
        <v>77</v>
      </c>
      <c r="D234" s="43">
        <v>4.7699999999999996</v>
      </c>
      <c r="E234" s="43">
        <v>4.7699999999999996</v>
      </c>
      <c r="F234" s="43">
        <v>4.7699999999999996</v>
      </c>
      <c r="G234" s="43">
        <v>4.7699999999999996</v>
      </c>
      <c r="H234" s="43">
        <v>4.7699999999999996</v>
      </c>
      <c r="I234" s="43">
        <v>4.7699999999999996</v>
      </c>
      <c r="J234" s="43">
        <v>4.7699999999999996</v>
      </c>
      <c r="K234" s="43">
        <v>4.7699999999999996</v>
      </c>
      <c r="L234" s="43">
        <v>4.7699999999999996</v>
      </c>
      <c r="M234" s="43">
        <v>4.7699999999999996</v>
      </c>
      <c r="N234" s="43">
        <v>4.7699999999999996</v>
      </c>
      <c r="O234" s="43">
        <v>4.7699999999999996</v>
      </c>
      <c r="P234" s="43">
        <v>4.7699999999999996</v>
      </c>
      <c r="Q234" s="43">
        <v>4.7699999999999996</v>
      </c>
      <c r="R234" s="43">
        <v>4.7699999999999996</v>
      </c>
      <c r="S234" s="43">
        <v>4.7699999999999996</v>
      </c>
      <c r="T234" s="43">
        <v>4.7699999999999996</v>
      </c>
      <c r="U234" s="43">
        <v>4.7699999999999996</v>
      </c>
      <c r="V234" s="43">
        <v>4.7699999999999996</v>
      </c>
      <c r="W234" s="43">
        <v>4.7699999999999996</v>
      </c>
      <c r="X234" s="43">
        <v>4.7699999999999996</v>
      </c>
      <c r="Y234" s="43">
        <v>4.7699999999999996</v>
      </c>
      <c r="Z234" s="43">
        <v>4.7699999999999996</v>
      </c>
      <c r="AA234" s="43">
        <v>4.7699999999999996</v>
      </c>
    </row>
    <row r="235" spans="1:27" ht="12.75" customHeight="1" outlineLevel="1" x14ac:dyDescent="0.2">
      <c r="A235" s="92" t="s">
        <v>1593</v>
      </c>
      <c r="B235" s="62" t="s">
        <v>79</v>
      </c>
      <c r="C235" s="42" t="s">
        <v>77</v>
      </c>
      <c r="D235" s="43">
        <f>$D$11</f>
        <v>330.69</v>
      </c>
      <c r="E235" s="43">
        <f t="shared" ref="E235:AA235" si="134">$D$11</f>
        <v>330.69</v>
      </c>
      <c r="F235" s="43">
        <f t="shared" si="134"/>
        <v>330.69</v>
      </c>
      <c r="G235" s="43">
        <f t="shared" si="134"/>
        <v>330.69</v>
      </c>
      <c r="H235" s="43">
        <f t="shared" si="134"/>
        <v>330.69</v>
      </c>
      <c r="I235" s="43">
        <f t="shared" si="134"/>
        <v>330.69</v>
      </c>
      <c r="J235" s="43">
        <f t="shared" si="134"/>
        <v>330.69</v>
      </c>
      <c r="K235" s="43">
        <f t="shared" si="134"/>
        <v>330.69</v>
      </c>
      <c r="L235" s="43">
        <f t="shared" si="134"/>
        <v>330.69</v>
      </c>
      <c r="M235" s="43">
        <f t="shared" si="134"/>
        <v>330.69</v>
      </c>
      <c r="N235" s="43">
        <f t="shared" si="134"/>
        <v>330.69</v>
      </c>
      <c r="O235" s="43">
        <f t="shared" si="134"/>
        <v>330.69</v>
      </c>
      <c r="P235" s="43">
        <f t="shared" si="134"/>
        <v>330.69</v>
      </c>
      <c r="Q235" s="43">
        <f t="shared" si="134"/>
        <v>330.69</v>
      </c>
      <c r="R235" s="43">
        <f t="shared" si="134"/>
        <v>330.69</v>
      </c>
      <c r="S235" s="43">
        <f t="shared" si="134"/>
        <v>330.69</v>
      </c>
      <c r="T235" s="43">
        <f t="shared" si="134"/>
        <v>330.69</v>
      </c>
      <c r="U235" s="43">
        <f t="shared" si="134"/>
        <v>330.69</v>
      </c>
      <c r="V235" s="43">
        <f t="shared" si="134"/>
        <v>330.69</v>
      </c>
      <c r="W235" s="43">
        <f t="shared" si="134"/>
        <v>330.69</v>
      </c>
      <c r="X235" s="43">
        <f t="shared" si="134"/>
        <v>330.69</v>
      </c>
      <c r="Y235" s="43">
        <f t="shared" si="134"/>
        <v>330.69</v>
      </c>
      <c r="Z235" s="43">
        <f t="shared" si="134"/>
        <v>330.69</v>
      </c>
      <c r="AA235" s="43">
        <f t="shared" si="134"/>
        <v>330.69</v>
      </c>
    </row>
    <row r="236" spans="1:27" ht="12.75" customHeight="1" x14ac:dyDescent="0.2">
      <c r="A236" s="91" t="s">
        <v>1594</v>
      </c>
      <c r="B236" s="27" t="str">
        <f>"18"&amp;"."&amp;$B$728&amp;"."&amp;$B$729</f>
        <v>18.02.2023</v>
      </c>
      <c r="C236" s="83" t="s">
        <v>74</v>
      </c>
      <c r="D236" s="84">
        <f>ROUND(((D237+D238+D240+D239)/1000),5)</f>
        <v>3.5579499999999999</v>
      </c>
      <c r="E236" s="84">
        <f>ROUND(((E237+E238+E240+E239)/1000),5)</f>
        <v>3.2966099999999998</v>
      </c>
      <c r="F236" s="84">
        <f>ROUND(((F237+F238+F240+F239)/1000),5)</f>
        <v>3.2528999999999999</v>
      </c>
      <c r="G236" s="84">
        <f t="shared" ref="G236:AA236" si="135">ROUND(((G237+G238+G240+G239)/1000),5)</f>
        <v>3.2422599999999999</v>
      </c>
      <c r="H236" s="84">
        <f t="shared" si="135"/>
        <v>3.2761100000000001</v>
      </c>
      <c r="I236" s="84">
        <f t="shared" si="135"/>
        <v>3.3849399999999998</v>
      </c>
      <c r="J236" s="84">
        <f t="shared" si="135"/>
        <v>3.5062000000000002</v>
      </c>
      <c r="K236" s="84">
        <f t="shared" si="135"/>
        <v>3.62941</v>
      </c>
      <c r="L236" s="84">
        <f t="shared" si="135"/>
        <v>3.70479</v>
      </c>
      <c r="M236" s="84">
        <f t="shared" si="135"/>
        <v>3.7681100000000001</v>
      </c>
      <c r="N236" s="84">
        <f t="shared" si="135"/>
        <v>3.8090899999999999</v>
      </c>
      <c r="O236" s="84">
        <f t="shared" si="135"/>
        <v>3.8467899999999999</v>
      </c>
      <c r="P236" s="84">
        <f t="shared" si="135"/>
        <v>3.8757199999999998</v>
      </c>
      <c r="Q236" s="84">
        <f t="shared" si="135"/>
        <v>3.8443900000000002</v>
      </c>
      <c r="R236" s="84">
        <f t="shared" si="135"/>
        <v>3.8296100000000002</v>
      </c>
      <c r="S236" s="84">
        <f t="shared" si="135"/>
        <v>3.8300700000000001</v>
      </c>
      <c r="T236" s="84">
        <f t="shared" si="135"/>
        <v>3.8064100000000001</v>
      </c>
      <c r="U236" s="84">
        <f t="shared" si="135"/>
        <v>3.83365</v>
      </c>
      <c r="V236" s="84">
        <f t="shared" si="135"/>
        <v>3.8640500000000002</v>
      </c>
      <c r="W236" s="84">
        <f t="shared" si="135"/>
        <v>3.8465600000000002</v>
      </c>
      <c r="X236" s="84">
        <f t="shared" si="135"/>
        <v>3.86591</v>
      </c>
      <c r="Y236" s="84">
        <f t="shared" si="135"/>
        <v>3.8100499999999999</v>
      </c>
      <c r="Z236" s="84">
        <f t="shared" si="135"/>
        <v>3.6543899999999998</v>
      </c>
      <c r="AA236" s="84">
        <f t="shared" si="135"/>
        <v>3.57925</v>
      </c>
    </row>
    <row r="237" spans="1:27" ht="12.75" customHeight="1" outlineLevel="1" x14ac:dyDescent="0.2">
      <c r="A237" s="92" t="s">
        <v>1595</v>
      </c>
      <c r="B237" s="62" t="s">
        <v>231</v>
      </c>
      <c r="C237" s="42" t="s">
        <v>77</v>
      </c>
      <c r="D237" s="43">
        <v>1505.52</v>
      </c>
      <c r="E237" s="43">
        <v>1244.18</v>
      </c>
      <c r="F237" s="43">
        <v>1200.47</v>
      </c>
      <c r="G237" s="43">
        <v>1189.83</v>
      </c>
      <c r="H237" s="43">
        <v>1223.68</v>
      </c>
      <c r="I237" s="43">
        <v>1332.51</v>
      </c>
      <c r="J237" s="43">
        <v>1453.77</v>
      </c>
      <c r="K237" s="43">
        <v>1576.98</v>
      </c>
      <c r="L237" s="43">
        <v>1652.36</v>
      </c>
      <c r="M237" s="43">
        <v>1715.68</v>
      </c>
      <c r="N237" s="43">
        <v>1756.66</v>
      </c>
      <c r="O237" s="43">
        <v>1794.36</v>
      </c>
      <c r="P237" s="43">
        <v>1823.29</v>
      </c>
      <c r="Q237" s="43">
        <v>1791.96</v>
      </c>
      <c r="R237" s="43">
        <v>1777.18</v>
      </c>
      <c r="S237" s="43">
        <v>1777.64</v>
      </c>
      <c r="T237" s="43">
        <v>1753.98</v>
      </c>
      <c r="U237" s="43">
        <v>1781.22</v>
      </c>
      <c r="V237" s="43">
        <v>1811.62</v>
      </c>
      <c r="W237" s="43">
        <v>1794.13</v>
      </c>
      <c r="X237" s="43">
        <v>1813.48</v>
      </c>
      <c r="Y237" s="43">
        <v>1757.62</v>
      </c>
      <c r="Z237" s="43">
        <v>1601.96</v>
      </c>
      <c r="AA237" s="43">
        <v>1526.82</v>
      </c>
    </row>
    <row r="238" spans="1:27" ht="12.75" customHeight="1" outlineLevel="1" x14ac:dyDescent="0.2">
      <c r="A238" s="92" t="s">
        <v>1596</v>
      </c>
      <c r="B238" s="62" t="s">
        <v>88</v>
      </c>
      <c r="C238" s="42" t="s">
        <v>77</v>
      </c>
      <c r="D238" s="43">
        <f>$D$153</f>
        <v>1716.97</v>
      </c>
      <c r="E238" s="43">
        <f>$D$153</f>
        <v>1716.97</v>
      </c>
      <c r="F238" s="43">
        <f t="shared" ref="F238:AA238" si="136">$D$153</f>
        <v>1716.97</v>
      </c>
      <c r="G238" s="43">
        <f t="shared" si="136"/>
        <v>1716.97</v>
      </c>
      <c r="H238" s="43">
        <f t="shared" si="136"/>
        <v>1716.97</v>
      </c>
      <c r="I238" s="43">
        <f t="shared" si="136"/>
        <v>1716.97</v>
      </c>
      <c r="J238" s="43">
        <f t="shared" si="136"/>
        <v>1716.97</v>
      </c>
      <c r="K238" s="43">
        <f t="shared" si="136"/>
        <v>1716.97</v>
      </c>
      <c r="L238" s="43">
        <f t="shared" si="136"/>
        <v>1716.97</v>
      </c>
      <c r="M238" s="43">
        <f t="shared" si="136"/>
        <v>1716.97</v>
      </c>
      <c r="N238" s="43">
        <f t="shared" si="136"/>
        <v>1716.97</v>
      </c>
      <c r="O238" s="43">
        <f t="shared" si="136"/>
        <v>1716.97</v>
      </c>
      <c r="P238" s="43">
        <f t="shared" si="136"/>
        <v>1716.97</v>
      </c>
      <c r="Q238" s="43">
        <f t="shared" si="136"/>
        <v>1716.97</v>
      </c>
      <c r="R238" s="43">
        <f t="shared" si="136"/>
        <v>1716.97</v>
      </c>
      <c r="S238" s="43">
        <f t="shared" si="136"/>
        <v>1716.97</v>
      </c>
      <c r="T238" s="43">
        <f t="shared" si="136"/>
        <v>1716.97</v>
      </c>
      <c r="U238" s="43">
        <f t="shared" si="136"/>
        <v>1716.97</v>
      </c>
      <c r="V238" s="43">
        <f t="shared" si="136"/>
        <v>1716.97</v>
      </c>
      <c r="W238" s="43">
        <f t="shared" si="136"/>
        <v>1716.97</v>
      </c>
      <c r="X238" s="43">
        <f t="shared" si="136"/>
        <v>1716.97</v>
      </c>
      <c r="Y238" s="43">
        <f t="shared" si="136"/>
        <v>1716.97</v>
      </c>
      <c r="Z238" s="43">
        <f t="shared" si="136"/>
        <v>1716.97</v>
      </c>
      <c r="AA238" s="43">
        <f t="shared" si="136"/>
        <v>1716.97</v>
      </c>
    </row>
    <row r="239" spans="1:27" ht="12.75" customHeight="1" outlineLevel="1" x14ac:dyDescent="0.2">
      <c r="A239" s="92" t="s">
        <v>1597</v>
      </c>
      <c r="B239" s="62" t="s">
        <v>81</v>
      </c>
      <c r="C239" s="42" t="s">
        <v>77</v>
      </c>
      <c r="D239" s="43">
        <v>4.7699999999999996</v>
      </c>
      <c r="E239" s="43">
        <v>4.7699999999999996</v>
      </c>
      <c r="F239" s="43">
        <v>4.7699999999999996</v>
      </c>
      <c r="G239" s="43">
        <v>4.7699999999999996</v>
      </c>
      <c r="H239" s="43">
        <v>4.7699999999999996</v>
      </c>
      <c r="I239" s="43">
        <v>4.7699999999999996</v>
      </c>
      <c r="J239" s="43">
        <v>4.7699999999999996</v>
      </c>
      <c r="K239" s="43">
        <v>4.7699999999999996</v>
      </c>
      <c r="L239" s="43">
        <v>4.7699999999999996</v>
      </c>
      <c r="M239" s="43">
        <v>4.7699999999999996</v>
      </c>
      <c r="N239" s="43">
        <v>4.7699999999999996</v>
      </c>
      <c r="O239" s="43">
        <v>4.7699999999999996</v>
      </c>
      <c r="P239" s="43">
        <v>4.7699999999999996</v>
      </c>
      <c r="Q239" s="43">
        <v>4.7699999999999996</v>
      </c>
      <c r="R239" s="43">
        <v>4.7699999999999996</v>
      </c>
      <c r="S239" s="43">
        <v>4.7699999999999996</v>
      </c>
      <c r="T239" s="43">
        <v>4.7699999999999996</v>
      </c>
      <c r="U239" s="43">
        <v>4.7699999999999996</v>
      </c>
      <c r="V239" s="43">
        <v>4.7699999999999996</v>
      </c>
      <c r="W239" s="43">
        <v>4.7699999999999996</v>
      </c>
      <c r="X239" s="43">
        <v>4.7699999999999996</v>
      </c>
      <c r="Y239" s="43">
        <v>4.7699999999999996</v>
      </c>
      <c r="Z239" s="43">
        <v>4.7699999999999996</v>
      </c>
      <c r="AA239" s="43">
        <v>4.7699999999999996</v>
      </c>
    </row>
    <row r="240" spans="1:27" ht="12.75" customHeight="1" outlineLevel="1" x14ac:dyDescent="0.2">
      <c r="A240" s="92" t="s">
        <v>1598</v>
      </c>
      <c r="B240" s="62" t="s">
        <v>79</v>
      </c>
      <c r="C240" s="42" t="s">
        <v>77</v>
      </c>
      <c r="D240" s="43">
        <f>$D$11</f>
        <v>330.69</v>
      </c>
      <c r="E240" s="43">
        <f t="shared" ref="E240:AA240" si="137">$D$11</f>
        <v>330.69</v>
      </c>
      <c r="F240" s="43">
        <f t="shared" si="137"/>
        <v>330.69</v>
      </c>
      <c r="G240" s="43">
        <f t="shared" si="137"/>
        <v>330.69</v>
      </c>
      <c r="H240" s="43">
        <f t="shared" si="137"/>
        <v>330.69</v>
      </c>
      <c r="I240" s="43">
        <f t="shared" si="137"/>
        <v>330.69</v>
      </c>
      <c r="J240" s="43">
        <f t="shared" si="137"/>
        <v>330.69</v>
      </c>
      <c r="K240" s="43">
        <f t="shared" si="137"/>
        <v>330.69</v>
      </c>
      <c r="L240" s="43">
        <f t="shared" si="137"/>
        <v>330.69</v>
      </c>
      <c r="M240" s="43">
        <f t="shared" si="137"/>
        <v>330.69</v>
      </c>
      <c r="N240" s="43">
        <f t="shared" si="137"/>
        <v>330.69</v>
      </c>
      <c r="O240" s="43">
        <f t="shared" si="137"/>
        <v>330.69</v>
      </c>
      <c r="P240" s="43">
        <f t="shared" si="137"/>
        <v>330.69</v>
      </c>
      <c r="Q240" s="43">
        <f t="shared" si="137"/>
        <v>330.69</v>
      </c>
      <c r="R240" s="43">
        <f t="shared" si="137"/>
        <v>330.69</v>
      </c>
      <c r="S240" s="43">
        <f t="shared" si="137"/>
        <v>330.69</v>
      </c>
      <c r="T240" s="43">
        <f t="shared" si="137"/>
        <v>330.69</v>
      </c>
      <c r="U240" s="43">
        <f t="shared" si="137"/>
        <v>330.69</v>
      </c>
      <c r="V240" s="43">
        <f t="shared" si="137"/>
        <v>330.69</v>
      </c>
      <c r="W240" s="43">
        <f t="shared" si="137"/>
        <v>330.69</v>
      </c>
      <c r="X240" s="43">
        <f t="shared" si="137"/>
        <v>330.69</v>
      </c>
      <c r="Y240" s="43">
        <f t="shared" si="137"/>
        <v>330.69</v>
      </c>
      <c r="Z240" s="43">
        <f t="shared" si="137"/>
        <v>330.69</v>
      </c>
      <c r="AA240" s="43">
        <f t="shared" si="137"/>
        <v>330.69</v>
      </c>
    </row>
    <row r="241" spans="1:27" ht="12.75" customHeight="1" x14ac:dyDescent="0.2">
      <c r="A241" s="91" t="s">
        <v>1599</v>
      </c>
      <c r="B241" s="27" t="str">
        <f>"19"&amp;"."&amp;$B$728&amp;"."&amp;$B$729</f>
        <v>19.02.2023</v>
      </c>
      <c r="C241" s="83" t="s">
        <v>74</v>
      </c>
      <c r="D241" s="84">
        <f>ROUND(((D242+D243+D245+D244)/1000),5)</f>
        <v>3.31915</v>
      </c>
      <c r="E241" s="84">
        <f>ROUND(((E242+E243+E245+E244)/1000),5)</f>
        <v>3.23536</v>
      </c>
      <c r="F241" s="84">
        <f>ROUND(((F242+F243+F245+F244)/1000),5)</f>
        <v>3.1953299999999998</v>
      </c>
      <c r="G241" s="84">
        <f t="shared" ref="G241:AA241" si="138">ROUND(((G242+G243+G245+G244)/1000),5)</f>
        <v>3.1758500000000001</v>
      </c>
      <c r="H241" s="84">
        <f t="shared" si="138"/>
        <v>3.1993100000000001</v>
      </c>
      <c r="I241" s="84">
        <f t="shared" si="138"/>
        <v>3.2325699999999999</v>
      </c>
      <c r="J241" s="84">
        <f t="shared" si="138"/>
        <v>3.23508</v>
      </c>
      <c r="K241" s="84">
        <f t="shared" si="138"/>
        <v>3.3852000000000002</v>
      </c>
      <c r="L241" s="84">
        <f t="shared" si="138"/>
        <v>3.6093799999999998</v>
      </c>
      <c r="M241" s="84">
        <f t="shared" si="138"/>
        <v>3.66804</v>
      </c>
      <c r="N241" s="84">
        <f t="shared" si="138"/>
        <v>3.7293099999999999</v>
      </c>
      <c r="O241" s="84">
        <f t="shared" si="138"/>
        <v>3.7927499999999998</v>
      </c>
      <c r="P241" s="84">
        <f t="shared" si="138"/>
        <v>3.7917900000000002</v>
      </c>
      <c r="Q241" s="84">
        <f t="shared" si="138"/>
        <v>3.7894000000000001</v>
      </c>
      <c r="R241" s="84">
        <f t="shared" si="138"/>
        <v>3.7847900000000001</v>
      </c>
      <c r="S241" s="84">
        <f t="shared" si="138"/>
        <v>3.7690899999999998</v>
      </c>
      <c r="T241" s="84">
        <f t="shared" si="138"/>
        <v>3.7523900000000001</v>
      </c>
      <c r="U241" s="84">
        <f t="shared" si="138"/>
        <v>3.7837499999999999</v>
      </c>
      <c r="V241" s="84">
        <f t="shared" si="138"/>
        <v>3.8349299999999999</v>
      </c>
      <c r="W241" s="84">
        <f t="shared" si="138"/>
        <v>3.86626</v>
      </c>
      <c r="X241" s="84">
        <f t="shared" si="138"/>
        <v>3.82545</v>
      </c>
      <c r="Y241" s="84">
        <f t="shared" si="138"/>
        <v>3.7705899999999999</v>
      </c>
      <c r="Z241" s="84">
        <f t="shared" si="138"/>
        <v>3.6640100000000002</v>
      </c>
      <c r="AA241" s="84">
        <f t="shared" si="138"/>
        <v>3.5824600000000002</v>
      </c>
    </row>
    <row r="242" spans="1:27" ht="12.75" customHeight="1" outlineLevel="1" x14ac:dyDescent="0.2">
      <c r="A242" s="92" t="s">
        <v>1600</v>
      </c>
      <c r="B242" s="62" t="s">
        <v>231</v>
      </c>
      <c r="C242" s="42" t="s">
        <v>77</v>
      </c>
      <c r="D242" s="43">
        <v>1266.72</v>
      </c>
      <c r="E242" s="43">
        <v>1182.93</v>
      </c>
      <c r="F242" s="43">
        <v>1142.9000000000001</v>
      </c>
      <c r="G242" s="43">
        <v>1123.42</v>
      </c>
      <c r="H242" s="43">
        <v>1146.8800000000001</v>
      </c>
      <c r="I242" s="43">
        <v>1180.1400000000001</v>
      </c>
      <c r="J242" s="43">
        <v>1182.6500000000001</v>
      </c>
      <c r="K242" s="43">
        <v>1332.77</v>
      </c>
      <c r="L242" s="43">
        <v>1556.95</v>
      </c>
      <c r="M242" s="43">
        <v>1615.61</v>
      </c>
      <c r="N242" s="43">
        <v>1676.88</v>
      </c>
      <c r="O242" s="43">
        <v>1740.32</v>
      </c>
      <c r="P242" s="43">
        <v>1739.36</v>
      </c>
      <c r="Q242" s="43">
        <v>1736.97</v>
      </c>
      <c r="R242" s="43">
        <v>1732.36</v>
      </c>
      <c r="S242" s="43">
        <v>1716.66</v>
      </c>
      <c r="T242" s="43">
        <v>1699.96</v>
      </c>
      <c r="U242" s="43">
        <v>1731.32</v>
      </c>
      <c r="V242" s="43">
        <v>1782.5</v>
      </c>
      <c r="W242" s="43">
        <v>1813.83</v>
      </c>
      <c r="X242" s="43">
        <v>1773.02</v>
      </c>
      <c r="Y242" s="43">
        <v>1718.16</v>
      </c>
      <c r="Z242" s="43">
        <v>1611.58</v>
      </c>
      <c r="AA242" s="43">
        <v>1530.03</v>
      </c>
    </row>
    <row r="243" spans="1:27" ht="12.75" customHeight="1" outlineLevel="1" x14ac:dyDescent="0.2">
      <c r="A243" s="92" t="s">
        <v>1601</v>
      </c>
      <c r="B243" s="62" t="s">
        <v>88</v>
      </c>
      <c r="C243" s="42" t="s">
        <v>77</v>
      </c>
      <c r="D243" s="43">
        <f>$D$153</f>
        <v>1716.97</v>
      </c>
      <c r="E243" s="43">
        <f>$D$153</f>
        <v>1716.97</v>
      </c>
      <c r="F243" s="43">
        <f t="shared" ref="F243:AA243" si="139">$D$153</f>
        <v>1716.97</v>
      </c>
      <c r="G243" s="43">
        <f t="shared" si="139"/>
        <v>1716.97</v>
      </c>
      <c r="H243" s="43">
        <f t="shared" si="139"/>
        <v>1716.97</v>
      </c>
      <c r="I243" s="43">
        <f t="shared" si="139"/>
        <v>1716.97</v>
      </c>
      <c r="J243" s="43">
        <f t="shared" si="139"/>
        <v>1716.97</v>
      </c>
      <c r="K243" s="43">
        <f t="shared" si="139"/>
        <v>1716.97</v>
      </c>
      <c r="L243" s="43">
        <f t="shared" si="139"/>
        <v>1716.97</v>
      </c>
      <c r="M243" s="43">
        <f t="shared" si="139"/>
        <v>1716.97</v>
      </c>
      <c r="N243" s="43">
        <f t="shared" si="139"/>
        <v>1716.97</v>
      </c>
      <c r="O243" s="43">
        <f t="shared" si="139"/>
        <v>1716.97</v>
      </c>
      <c r="P243" s="43">
        <f t="shared" si="139"/>
        <v>1716.97</v>
      </c>
      <c r="Q243" s="43">
        <f t="shared" si="139"/>
        <v>1716.97</v>
      </c>
      <c r="R243" s="43">
        <f t="shared" si="139"/>
        <v>1716.97</v>
      </c>
      <c r="S243" s="43">
        <f t="shared" si="139"/>
        <v>1716.97</v>
      </c>
      <c r="T243" s="43">
        <f t="shared" si="139"/>
        <v>1716.97</v>
      </c>
      <c r="U243" s="43">
        <f t="shared" si="139"/>
        <v>1716.97</v>
      </c>
      <c r="V243" s="43">
        <f t="shared" si="139"/>
        <v>1716.97</v>
      </c>
      <c r="W243" s="43">
        <f t="shared" si="139"/>
        <v>1716.97</v>
      </c>
      <c r="X243" s="43">
        <f t="shared" si="139"/>
        <v>1716.97</v>
      </c>
      <c r="Y243" s="43">
        <f t="shared" si="139"/>
        <v>1716.97</v>
      </c>
      <c r="Z243" s="43">
        <f t="shared" si="139"/>
        <v>1716.97</v>
      </c>
      <c r="AA243" s="43">
        <f t="shared" si="139"/>
        <v>1716.97</v>
      </c>
    </row>
    <row r="244" spans="1:27" ht="12.75" customHeight="1" outlineLevel="1" x14ac:dyDescent="0.2">
      <c r="A244" s="92" t="s">
        <v>1602</v>
      </c>
      <c r="B244" s="62" t="s">
        <v>81</v>
      </c>
      <c r="C244" s="42" t="s">
        <v>77</v>
      </c>
      <c r="D244" s="43">
        <v>4.7699999999999996</v>
      </c>
      <c r="E244" s="43">
        <v>4.7699999999999996</v>
      </c>
      <c r="F244" s="43">
        <v>4.7699999999999996</v>
      </c>
      <c r="G244" s="43">
        <v>4.7699999999999996</v>
      </c>
      <c r="H244" s="43">
        <v>4.7699999999999996</v>
      </c>
      <c r="I244" s="43">
        <v>4.7699999999999996</v>
      </c>
      <c r="J244" s="43">
        <v>4.7699999999999996</v>
      </c>
      <c r="K244" s="43">
        <v>4.7699999999999996</v>
      </c>
      <c r="L244" s="43">
        <v>4.7699999999999996</v>
      </c>
      <c r="M244" s="43">
        <v>4.7699999999999996</v>
      </c>
      <c r="N244" s="43">
        <v>4.7699999999999996</v>
      </c>
      <c r="O244" s="43">
        <v>4.7699999999999996</v>
      </c>
      <c r="P244" s="43">
        <v>4.7699999999999996</v>
      </c>
      <c r="Q244" s="43">
        <v>4.7699999999999996</v>
      </c>
      <c r="R244" s="43">
        <v>4.7699999999999996</v>
      </c>
      <c r="S244" s="43">
        <v>4.7699999999999996</v>
      </c>
      <c r="T244" s="43">
        <v>4.7699999999999996</v>
      </c>
      <c r="U244" s="43">
        <v>4.7699999999999996</v>
      </c>
      <c r="V244" s="43">
        <v>4.7699999999999996</v>
      </c>
      <c r="W244" s="43">
        <v>4.7699999999999996</v>
      </c>
      <c r="X244" s="43">
        <v>4.7699999999999996</v>
      </c>
      <c r="Y244" s="43">
        <v>4.7699999999999996</v>
      </c>
      <c r="Z244" s="43">
        <v>4.7699999999999996</v>
      </c>
      <c r="AA244" s="43">
        <v>4.7699999999999996</v>
      </c>
    </row>
    <row r="245" spans="1:27" ht="12.75" customHeight="1" outlineLevel="1" x14ac:dyDescent="0.2">
      <c r="A245" s="92" t="s">
        <v>1603</v>
      </c>
      <c r="B245" s="62" t="s">
        <v>79</v>
      </c>
      <c r="C245" s="42" t="s">
        <v>77</v>
      </c>
      <c r="D245" s="43">
        <f>$D$11</f>
        <v>330.69</v>
      </c>
      <c r="E245" s="43">
        <f t="shared" ref="E245:AA245" si="140">$D$11</f>
        <v>330.69</v>
      </c>
      <c r="F245" s="43">
        <f t="shared" si="140"/>
        <v>330.69</v>
      </c>
      <c r="G245" s="43">
        <f t="shared" si="140"/>
        <v>330.69</v>
      </c>
      <c r="H245" s="43">
        <f t="shared" si="140"/>
        <v>330.69</v>
      </c>
      <c r="I245" s="43">
        <f t="shared" si="140"/>
        <v>330.69</v>
      </c>
      <c r="J245" s="43">
        <f t="shared" si="140"/>
        <v>330.69</v>
      </c>
      <c r="K245" s="43">
        <f t="shared" si="140"/>
        <v>330.69</v>
      </c>
      <c r="L245" s="43">
        <f t="shared" si="140"/>
        <v>330.69</v>
      </c>
      <c r="M245" s="43">
        <f t="shared" si="140"/>
        <v>330.69</v>
      </c>
      <c r="N245" s="43">
        <f t="shared" si="140"/>
        <v>330.69</v>
      </c>
      <c r="O245" s="43">
        <f t="shared" si="140"/>
        <v>330.69</v>
      </c>
      <c r="P245" s="43">
        <f t="shared" si="140"/>
        <v>330.69</v>
      </c>
      <c r="Q245" s="43">
        <f t="shared" si="140"/>
        <v>330.69</v>
      </c>
      <c r="R245" s="43">
        <f t="shared" si="140"/>
        <v>330.69</v>
      </c>
      <c r="S245" s="43">
        <f t="shared" si="140"/>
        <v>330.69</v>
      </c>
      <c r="T245" s="43">
        <f t="shared" si="140"/>
        <v>330.69</v>
      </c>
      <c r="U245" s="43">
        <f t="shared" si="140"/>
        <v>330.69</v>
      </c>
      <c r="V245" s="43">
        <f t="shared" si="140"/>
        <v>330.69</v>
      </c>
      <c r="W245" s="43">
        <f t="shared" si="140"/>
        <v>330.69</v>
      </c>
      <c r="X245" s="43">
        <f t="shared" si="140"/>
        <v>330.69</v>
      </c>
      <c r="Y245" s="43">
        <f t="shared" si="140"/>
        <v>330.69</v>
      </c>
      <c r="Z245" s="43">
        <f t="shared" si="140"/>
        <v>330.69</v>
      </c>
      <c r="AA245" s="43">
        <f t="shared" si="140"/>
        <v>330.69</v>
      </c>
    </row>
    <row r="246" spans="1:27" ht="12.75" customHeight="1" x14ac:dyDescent="0.2">
      <c r="A246" s="91" t="s">
        <v>1604</v>
      </c>
      <c r="B246" s="27" t="str">
        <f>"20"&amp;"."&amp;$B$728&amp;"."&amp;$B$729</f>
        <v>20.02.2023</v>
      </c>
      <c r="C246" s="83" t="s">
        <v>74</v>
      </c>
      <c r="D246" s="84">
        <f>ROUND(((D247+D248+D250+D249)/1000),5)</f>
        <v>3.2891400000000002</v>
      </c>
      <c r="E246" s="84">
        <f>ROUND(((E247+E248+E250+E249)/1000),5)</f>
        <v>3.2324099999999998</v>
      </c>
      <c r="F246" s="84">
        <f>ROUND(((F247+F248+F250+F249)/1000),5)</f>
        <v>3.1835</v>
      </c>
      <c r="G246" s="84">
        <f t="shared" ref="G246:AA246" si="141">ROUND(((G247+G248+G250+G249)/1000),5)</f>
        <v>3.1826699999999999</v>
      </c>
      <c r="H246" s="84">
        <f t="shared" si="141"/>
        <v>3.2551999999999999</v>
      </c>
      <c r="I246" s="84">
        <f t="shared" si="141"/>
        <v>3.3919100000000002</v>
      </c>
      <c r="J246" s="84">
        <f t="shared" si="141"/>
        <v>3.5686</v>
      </c>
      <c r="K246" s="84">
        <f t="shared" si="141"/>
        <v>3.7132100000000001</v>
      </c>
      <c r="L246" s="84">
        <f t="shared" si="141"/>
        <v>3.85731</v>
      </c>
      <c r="M246" s="84">
        <f t="shared" si="141"/>
        <v>3.88246</v>
      </c>
      <c r="N246" s="84">
        <f t="shared" si="141"/>
        <v>3.92171</v>
      </c>
      <c r="O246" s="84">
        <f t="shared" si="141"/>
        <v>3.9536099999999998</v>
      </c>
      <c r="P246" s="84">
        <f t="shared" si="141"/>
        <v>3.9035700000000002</v>
      </c>
      <c r="Q246" s="84">
        <f t="shared" si="141"/>
        <v>3.8696600000000001</v>
      </c>
      <c r="R246" s="84">
        <f t="shared" si="141"/>
        <v>3.8678499999999998</v>
      </c>
      <c r="S246" s="84">
        <f t="shared" si="141"/>
        <v>3.86815</v>
      </c>
      <c r="T246" s="84">
        <f t="shared" si="141"/>
        <v>3.8300800000000002</v>
      </c>
      <c r="U246" s="84">
        <f t="shared" si="141"/>
        <v>3.8517999999999999</v>
      </c>
      <c r="V246" s="84">
        <f t="shared" si="141"/>
        <v>3.88923</v>
      </c>
      <c r="W246" s="84">
        <f t="shared" si="141"/>
        <v>3.8793099999999998</v>
      </c>
      <c r="X246" s="84">
        <f t="shared" si="141"/>
        <v>3.83324</v>
      </c>
      <c r="Y246" s="84">
        <f t="shared" si="141"/>
        <v>3.7482500000000001</v>
      </c>
      <c r="Z246" s="84">
        <f t="shared" si="141"/>
        <v>3.5853700000000002</v>
      </c>
      <c r="AA246" s="84">
        <f t="shared" si="141"/>
        <v>3.3192699999999999</v>
      </c>
    </row>
    <row r="247" spans="1:27" ht="12.75" customHeight="1" outlineLevel="1" x14ac:dyDescent="0.2">
      <c r="A247" s="92" t="s">
        <v>1605</v>
      </c>
      <c r="B247" s="62" t="s">
        <v>231</v>
      </c>
      <c r="C247" s="42" t="s">
        <v>77</v>
      </c>
      <c r="D247" s="43">
        <v>1236.71</v>
      </c>
      <c r="E247" s="43">
        <v>1179.98</v>
      </c>
      <c r="F247" s="43">
        <v>1131.07</v>
      </c>
      <c r="G247" s="43">
        <v>1130.24</v>
      </c>
      <c r="H247" s="43">
        <v>1202.77</v>
      </c>
      <c r="I247" s="43">
        <v>1339.48</v>
      </c>
      <c r="J247" s="43">
        <v>1516.17</v>
      </c>
      <c r="K247" s="43">
        <v>1660.78</v>
      </c>
      <c r="L247" s="43">
        <v>1804.88</v>
      </c>
      <c r="M247" s="43">
        <v>1830.03</v>
      </c>
      <c r="N247" s="43">
        <v>1869.28</v>
      </c>
      <c r="O247" s="43">
        <v>1901.18</v>
      </c>
      <c r="P247" s="43">
        <v>1851.14</v>
      </c>
      <c r="Q247" s="43">
        <v>1817.23</v>
      </c>
      <c r="R247" s="43">
        <v>1815.42</v>
      </c>
      <c r="S247" s="43">
        <v>1815.72</v>
      </c>
      <c r="T247" s="43">
        <v>1777.65</v>
      </c>
      <c r="U247" s="43">
        <v>1799.37</v>
      </c>
      <c r="V247" s="43">
        <v>1836.8</v>
      </c>
      <c r="W247" s="43">
        <v>1826.88</v>
      </c>
      <c r="X247" s="43">
        <v>1780.81</v>
      </c>
      <c r="Y247" s="43">
        <v>1695.82</v>
      </c>
      <c r="Z247" s="43">
        <v>1532.94</v>
      </c>
      <c r="AA247" s="43">
        <v>1266.8399999999999</v>
      </c>
    </row>
    <row r="248" spans="1:27" ht="12.75" customHeight="1" outlineLevel="1" x14ac:dyDescent="0.2">
      <c r="A248" s="92" t="s">
        <v>1606</v>
      </c>
      <c r="B248" s="62" t="s">
        <v>88</v>
      </c>
      <c r="C248" s="42" t="s">
        <v>77</v>
      </c>
      <c r="D248" s="43">
        <f>$D$153</f>
        <v>1716.97</v>
      </c>
      <c r="E248" s="43">
        <f>$D$153</f>
        <v>1716.97</v>
      </c>
      <c r="F248" s="43">
        <f t="shared" ref="F248:AA248" si="142">$D$153</f>
        <v>1716.97</v>
      </c>
      <c r="G248" s="43">
        <f t="shared" si="142"/>
        <v>1716.97</v>
      </c>
      <c r="H248" s="43">
        <f t="shared" si="142"/>
        <v>1716.97</v>
      </c>
      <c r="I248" s="43">
        <f t="shared" si="142"/>
        <v>1716.97</v>
      </c>
      <c r="J248" s="43">
        <f t="shared" si="142"/>
        <v>1716.97</v>
      </c>
      <c r="K248" s="43">
        <f t="shared" si="142"/>
        <v>1716.97</v>
      </c>
      <c r="L248" s="43">
        <f t="shared" si="142"/>
        <v>1716.97</v>
      </c>
      <c r="M248" s="43">
        <f t="shared" si="142"/>
        <v>1716.97</v>
      </c>
      <c r="N248" s="43">
        <f t="shared" si="142"/>
        <v>1716.97</v>
      </c>
      <c r="O248" s="43">
        <f t="shared" si="142"/>
        <v>1716.97</v>
      </c>
      <c r="P248" s="43">
        <f t="shared" si="142"/>
        <v>1716.97</v>
      </c>
      <c r="Q248" s="43">
        <f t="shared" si="142"/>
        <v>1716.97</v>
      </c>
      <c r="R248" s="43">
        <f t="shared" si="142"/>
        <v>1716.97</v>
      </c>
      <c r="S248" s="43">
        <f t="shared" si="142"/>
        <v>1716.97</v>
      </c>
      <c r="T248" s="43">
        <f t="shared" si="142"/>
        <v>1716.97</v>
      </c>
      <c r="U248" s="43">
        <f t="shared" si="142"/>
        <v>1716.97</v>
      </c>
      <c r="V248" s="43">
        <f t="shared" si="142"/>
        <v>1716.97</v>
      </c>
      <c r="W248" s="43">
        <f t="shared" si="142"/>
        <v>1716.97</v>
      </c>
      <c r="X248" s="43">
        <f t="shared" si="142"/>
        <v>1716.97</v>
      </c>
      <c r="Y248" s="43">
        <f t="shared" si="142"/>
        <v>1716.97</v>
      </c>
      <c r="Z248" s="43">
        <f t="shared" si="142"/>
        <v>1716.97</v>
      </c>
      <c r="AA248" s="43">
        <f t="shared" si="142"/>
        <v>1716.97</v>
      </c>
    </row>
    <row r="249" spans="1:27" ht="12.75" customHeight="1" outlineLevel="1" x14ac:dyDescent="0.2">
      <c r="A249" s="92" t="s">
        <v>1607</v>
      </c>
      <c r="B249" s="62" t="s">
        <v>81</v>
      </c>
      <c r="C249" s="42" t="s">
        <v>77</v>
      </c>
      <c r="D249" s="43">
        <v>4.7699999999999996</v>
      </c>
      <c r="E249" s="43">
        <v>4.7699999999999996</v>
      </c>
      <c r="F249" s="43">
        <v>4.7699999999999996</v>
      </c>
      <c r="G249" s="43">
        <v>4.7699999999999996</v>
      </c>
      <c r="H249" s="43">
        <v>4.7699999999999996</v>
      </c>
      <c r="I249" s="43">
        <v>4.7699999999999996</v>
      </c>
      <c r="J249" s="43">
        <v>4.7699999999999996</v>
      </c>
      <c r="K249" s="43">
        <v>4.7699999999999996</v>
      </c>
      <c r="L249" s="43">
        <v>4.7699999999999996</v>
      </c>
      <c r="M249" s="43">
        <v>4.7699999999999996</v>
      </c>
      <c r="N249" s="43">
        <v>4.7699999999999996</v>
      </c>
      <c r="O249" s="43">
        <v>4.7699999999999996</v>
      </c>
      <c r="P249" s="43">
        <v>4.7699999999999996</v>
      </c>
      <c r="Q249" s="43">
        <v>4.7699999999999996</v>
      </c>
      <c r="R249" s="43">
        <v>4.7699999999999996</v>
      </c>
      <c r="S249" s="43">
        <v>4.7699999999999996</v>
      </c>
      <c r="T249" s="43">
        <v>4.7699999999999996</v>
      </c>
      <c r="U249" s="43">
        <v>4.7699999999999996</v>
      </c>
      <c r="V249" s="43">
        <v>4.7699999999999996</v>
      </c>
      <c r="W249" s="43">
        <v>4.7699999999999996</v>
      </c>
      <c r="X249" s="43">
        <v>4.7699999999999996</v>
      </c>
      <c r="Y249" s="43">
        <v>4.7699999999999996</v>
      </c>
      <c r="Z249" s="43">
        <v>4.7699999999999996</v>
      </c>
      <c r="AA249" s="43">
        <v>4.7699999999999996</v>
      </c>
    </row>
    <row r="250" spans="1:27" ht="12.75" customHeight="1" outlineLevel="1" x14ac:dyDescent="0.2">
      <c r="A250" s="92" t="s">
        <v>1608</v>
      </c>
      <c r="B250" s="62" t="s">
        <v>79</v>
      </c>
      <c r="C250" s="42" t="s">
        <v>77</v>
      </c>
      <c r="D250" s="43">
        <f>$D$11</f>
        <v>330.69</v>
      </c>
      <c r="E250" s="43">
        <f t="shared" ref="E250:AA250" si="143">$D$11</f>
        <v>330.69</v>
      </c>
      <c r="F250" s="43">
        <f t="shared" si="143"/>
        <v>330.69</v>
      </c>
      <c r="G250" s="43">
        <f t="shared" si="143"/>
        <v>330.69</v>
      </c>
      <c r="H250" s="43">
        <f t="shared" si="143"/>
        <v>330.69</v>
      </c>
      <c r="I250" s="43">
        <f t="shared" si="143"/>
        <v>330.69</v>
      </c>
      <c r="J250" s="43">
        <f t="shared" si="143"/>
        <v>330.69</v>
      </c>
      <c r="K250" s="43">
        <f t="shared" si="143"/>
        <v>330.69</v>
      </c>
      <c r="L250" s="43">
        <f t="shared" si="143"/>
        <v>330.69</v>
      </c>
      <c r="M250" s="43">
        <f t="shared" si="143"/>
        <v>330.69</v>
      </c>
      <c r="N250" s="43">
        <f t="shared" si="143"/>
        <v>330.69</v>
      </c>
      <c r="O250" s="43">
        <f t="shared" si="143"/>
        <v>330.69</v>
      </c>
      <c r="P250" s="43">
        <f t="shared" si="143"/>
        <v>330.69</v>
      </c>
      <c r="Q250" s="43">
        <f t="shared" si="143"/>
        <v>330.69</v>
      </c>
      <c r="R250" s="43">
        <f t="shared" si="143"/>
        <v>330.69</v>
      </c>
      <c r="S250" s="43">
        <f t="shared" si="143"/>
        <v>330.69</v>
      </c>
      <c r="T250" s="43">
        <f t="shared" si="143"/>
        <v>330.69</v>
      </c>
      <c r="U250" s="43">
        <f t="shared" si="143"/>
        <v>330.69</v>
      </c>
      <c r="V250" s="43">
        <f t="shared" si="143"/>
        <v>330.69</v>
      </c>
      <c r="W250" s="43">
        <f t="shared" si="143"/>
        <v>330.69</v>
      </c>
      <c r="X250" s="43">
        <f t="shared" si="143"/>
        <v>330.69</v>
      </c>
      <c r="Y250" s="43">
        <f t="shared" si="143"/>
        <v>330.69</v>
      </c>
      <c r="Z250" s="43">
        <f t="shared" si="143"/>
        <v>330.69</v>
      </c>
      <c r="AA250" s="43">
        <f t="shared" si="143"/>
        <v>330.69</v>
      </c>
    </row>
    <row r="251" spans="1:27" ht="12.75" customHeight="1" x14ac:dyDescent="0.2">
      <c r="A251" s="91" t="s">
        <v>1609</v>
      </c>
      <c r="B251" s="27" t="str">
        <f>"21"&amp;"."&amp;$B$728&amp;"."&amp;$B$729</f>
        <v>21.02.2023</v>
      </c>
      <c r="C251" s="83" t="s">
        <v>74</v>
      </c>
      <c r="D251" s="84">
        <f>ROUND(((D252+D253+D255+D254)/1000),5)</f>
        <v>3.2147700000000001</v>
      </c>
      <c r="E251" s="84">
        <f>ROUND(((E252+E253+E255+E254)/1000),5)</f>
        <v>3.1326900000000002</v>
      </c>
      <c r="F251" s="84">
        <f>ROUND(((F252+F253+F255+F254)/1000),5)</f>
        <v>3.11517</v>
      </c>
      <c r="G251" s="84">
        <f t="shared" ref="G251:AA251" si="144">ROUND(((G252+G253+G255+G254)/1000),5)</f>
        <v>3.1156600000000001</v>
      </c>
      <c r="H251" s="84">
        <f t="shared" si="144"/>
        <v>3.1390899999999999</v>
      </c>
      <c r="I251" s="84">
        <f t="shared" si="144"/>
        <v>3.2565300000000001</v>
      </c>
      <c r="J251" s="84">
        <f t="shared" si="144"/>
        <v>3.5104899999999999</v>
      </c>
      <c r="K251" s="84">
        <f t="shared" si="144"/>
        <v>3.6663000000000001</v>
      </c>
      <c r="L251" s="84">
        <f t="shared" si="144"/>
        <v>3.7728000000000002</v>
      </c>
      <c r="M251" s="84">
        <f t="shared" si="144"/>
        <v>3.8183600000000002</v>
      </c>
      <c r="N251" s="84">
        <f t="shared" si="144"/>
        <v>3.8345699999999998</v>
      </c>
      <c r="O251" s="84">
        <f t="shared" si="144"/>
        <v>3.9085700000000001</v>
      </c>
      <c r="P251" s="84">
        <f t="shared" si="144"/>
        <v>3.8532000000000002</v>
      </c>
      <c r="Q251" s="84">
        <f t="shared" si="144"/>
        <v>3.8399700000000001</v>
      </c>
      <c r="R251" s="84">
        <f t="shared" si="144"/>
        <v>3.9029199999999999</v>
      </c>
      <c r="S251" s="84">
        <f t="shared" si="144"/>
        <v>3.8081</v>
      </c>
      <c r="T251" s="84">
        <f t="shared" si="144"/>
        <v>3.7664</v>
      </c>
      <c r="U251" s="84">
        <f t="shared" si="144"/>
        <v>3.7824399999999998</v>
      </c>
      <c r="V251" s="84">
        <f t="shared" si="144"/>
        <v>3.8249499999999999</v>
      </c>
      <c r="W251" s="84">
        <f t="shared" si="144"/>
        <v>3.8466</v>
      </c>
      <c r="X251" s="84">
        <f t="shared" si="144"/>
        <v>3.7921200000000002</v>
      </c>
      <c r="Y251" s="84">
        <f t="shared" si="144"/>
        <v>3.74457</v>
      </c>
      <c r="Z251" s="84">
        <f t="shared" si="144"/>
        <v>3.5933299999999999</v>
      </c>
      <c r="AA251" s="84">
        <f t="shared" si="144"/>
        <v>3.3489499999999999</v>
      </c>
    </row>
    <row r="252" spans="1:27" ht="12.75" customHeight="1" outlineLevel="1" x14ac:dyDescent="0.2">
      <c r="A252" s="92" t="s">
        <v>1610</v>
      </c>
      <c r="B252" s="62" t="s">
        <v>231</v>
      </c>
      <c r="C252" s="42" t="s">
        <v>77</v>
      </c>
      <c r="D252" s="43">
        <v>1162.3399999999999</v>
      </c>
      <c r="E252" s="43">
        <v>1080.26</v>
      </c>
      <c r="F252" s="43">
        <v>1062.74</v>
      </c>
      <c r="G252" s="43">
        <v>1063.23</v>
      </c>
      <c r="H252" s="43">
        <v>1086.6600000000001</v>
      </c>
      <c r="I252" s="43">
        <v>1204.0999999999999</v>
      </c>
      <c r="J252" s="43">
        <v>1458.06</v>
      </c>
      <c r="K252" s="43">
        <v>1613.87</v>
      </c>
      <c r="L252" s="43">
        <v>1720.37</v>
      </c>
      <c r="M252" s="43">
        <v>1765.93</v>
      </c>
      <c r="N252" s="43">
        <v>1782.14</v>
      </c>
      <c r="O252" s="43">
        <v>1856.14</v>
      </c>
      <c r="P252" s="43">
        <v>1800.77</v>
      </c>
      <c r="Q252" s="43">
        <v>1787.54</v>
      </c>
      <c r="R252" s="43">
        <v>1850.49</v>
      </c>
      <c r="S252" s="43">
        <v>1755.67</v>
      </c>
      <c r="T252" s="43">
        <v>1713.97</v>
      </c>
      <c r="U252" s="43">
        <v>1730.01</v>
      </c>
      <c r="V252" s="43">
        <v>1772.52</v>
      </c>
      <c r="W252" s="43">
        <v>1794.17</v>
      </c>
      <c r="X252" s="43">
        <v>1739.69</v>
      </c>
      <c r="Y252" s="43">
        <v>1692.14</v>
      </c>
      <c r="Z252" s="43">
        <v>1540.9</v>
      </c>
      <c r="AA252" s="43">
        <v>1296.52</v>
      </c>
    </row>
    <row r="253" spans="1:27" ht="12.75" customHeight="1" outlineLevel="1" x14ac:dyDescent="0.2">
      <c r="A253" s="92" t="s">
        <v>1611</v>
      </c>
      <c r="B253" s="62" t="s">
        <v>88</v>
      </c>
      <c r="C253" s="42" t="s">
        <v>77</v>
      </c>
      <c r="D253" s="43">
        <f>$D$153</f>
        <v>1716.97</v>
      </c>
      <c r="E253" s="43">
        <f>$D$153</f>
        <v>1716.97</v>
      </c>
      <c r="F253" s="43">
        <f t="shared" ref="F253:AA253" si="145">$D$153</f>
        <v>1716.97</v>
      </c>
      <c r="G253" s="43">
        <f t="shared" si="145"/>
        <v>1716.97</v>
      </c>
      <c r="H253" s="43">
        <f t="shared" si="145"/>
        <v>1716.97</v>
      </c>
      <c r="I253" s="43">
        <f t="shared" si="145"/>
        <v>1716.97</v>
      </c>
      <c r="J253" s="43">
        <f t="shared" si="145"/>
        <v>1716.97</v>
      </c>
      <c r="K253" s="43">
        <f t="shared" si="145"/>
        <v>1716.97</v>
      </c>
      <c r="L253" s="43">
        <f t="shared" si="145"/>
        <v>1716.97</v>
      </c>
      <c r="M253" s="43">
        <f t="shared" si="145"/>
        <v>1716.97</v>
      </c>
      <c r="N253" s="43">
        <f t="shared" si="145"/>
        <v>1716.97</v>
      </c>
      <c r="O253" s="43">
        <f t="shared" si="145"/>
        <v>1716.97</v>
      </c>
      <c r="P253" s="43">
        <f t="shared" si="145"/>
        <v>1716.97</v>
      </c>
      <c r="Q253" s="43">
        <f t="shared" si="145"/>
        <v>1716.97</v>
      </c>
      <c r="R253" s="43">
        <f t="shared" si="145"/>
        <v>1716.97</v>
      </c>
      <c r="S253" s="43">
        <f t="shared" si="145"/>
        <v>1716.97</v>
      </c>
      <c r="T253" s="43">
        <f t="shared" si="145"/>
        <v>1716.97</v>
      </c>
      <c r="U253" s="43">
        <f t="shared" si="145"/>
        <v>1716.97</v>
      </c>
      <c r="V253" s="43">
        <f t="shared" si="145"/>
        <v>1716.97</v>
      </c>
      <c r="W253" s="43">
        <f t="shared" si="145"/>
        <v>1716.97</v>
      </c>
      <c r="X253" s="43">
        <f t="shared" si="145"/>
        <v>1716.97</v>
      </c>
      <c r="Y253" s="43">
        <f t="shared" si="145"/>
        <v>1716.97</v>
      </c>
      <c r="Z253" s="43">
        <f t="shared" si="145"/>
        <v>1716.97</v>
      </c>
      <c r="AA253" s="43">
        <f t="shared" si="145"/>
        <v>1716.97</v>
      </c>
    </row>
    <row r="254" spans="1:27" ht="12.75" customHeight="1" outlineLevel="1" x14ac:dyDescent="0.2">
      <c r="A254" s="92" t="s">
        <v>1612</v>
      </c>
      <c r="B254" s="62" t="s">
        <v>81</v>
      </c>
      <c r="C254" s="42" t="s">
        <v>77</v>
      </c>
      <c r="D254" s="43">
        <v>4.7699999999999996</v>
      </c>
      <c r="E254" s="43">
        <v>4.7699999999999996</v>
      </c>
      <c r="F254" s="43">
        <v>4.7699999999999996</v>
      </c>
      <c r="G254" s="43">
        <v>4.7699999999999996</v>
      </c>
      <c r="H254" s="43">
        <v>4.7699999999999996</v>
      </c>
      <c r="I254" s="43">
        <v>4.7699999999999996</v>
      </c>
      <c r="J254" s="43">
        <v>4.7699999999999996</v>
      </c>
      <c r="K254" s="43">
        <v>4.7699999999999996</v>
      </c>
      <c r="L254" s="43">
        <v>4.7699999999999996</v>
      </c>
      <c r="M254" s="43">
        <v>4.7699999999999996</v>
      </c>
      <c r="N254" s="43">
        <v>4.7699999999999996</v>
      </c>
      <c r="O254" s="43">
        <v>4.7699999999999996</v>
      </c>
      <c r="P254" s="43">
        <v>4.7699999999999996</v>
      </c>
      <c r="Q254" s="43">
        <v>4.7699999999999996</v>
      </c>
      <c r="R254" s="43">
        <v>4.7699999999999996</v>
      </c>
      <c r="S254" s="43">
        <v>4.7699999999999996</v>
      </c>
      <c r="T254" s="43">
        <v>4.7699999999999996</v>
      </c>
      <c r="U254" s="43">
        <v>4.7699999999999996</v>
      </c>
      <c r="V254" s="43">
        <v>4.7699999999999996</v>
      </c>
      <c r="W254" s="43">
        <v>4.7699999999999996</v>
      </c>
      <c r="X254" s="43">
        <v>4.7699999999999996</v>
      </c>
      <c r="Y254" s="43">
        <v>4.7699999999999996</v>
      </c>
      <c r="Z254" s="43">
        <v>4.7699999999999996</v>
      </c>
      <c r="AA254" s="43">
        <v>4.7699999999999996</v>
      </c>
    </row>
    <row r="255" spans="1:27" ht="12.75" customHeight="1" outlineLevel="1" x14ac:dyDescent="0.2">
      <c r="A255" s="92" t="s">
        <v>1613</v>
      </c>
      <c r="B255" s="62" t="s">
        <v>79</v>
      </c>
      <c r="C255" s="42" t="s">
        <v>77</v>
      </c>
      <c r="D255" s="43">
        <f>$D$11</f>
        <v>330.69</v>
      </c>
      <c r="E255" s="43">
        <f t="shared" ref="E255:AA255" si="146">$D$11</f>
        <v>330.69</v>
      </c>
      <c r="F255" s="43">
        <f t="shared" si="146"/>
        <v>330.69</v>
      </c>
      <c r="G255" s="43">
        <f t="shared" si="146"/>
        <v>330.69</v>
      </c>
      <c r="H255" s="43">
        <f t="shared" si="146"/>
        <v>330.69</v>
      </c>
      <c r="I255" s="43">
        <f t="shared" si="146"/>
        <v>330.69</v>
      </c>
      <c r="J255" s="43">
        <f t="shared" si="146"/>
        <v>330.69</v>
      </c>
      <c r="K255" s="43">
        <f t="shared" si="146"/>
        <v>330.69</v>
      </c>
      <c r="L255" s="43">
        <f t="shared" si="146"/>
        <v>330.69</v>
      </c>
      <c r="M255" s="43">
        <f t="shared" si="146"/>
        <v>330.69</v>
      </c>
      <c r="N255" s="43">
        <f t="shared" si="146"/>
        <v>330.69</v>
      </c>
      <c r="O255" s="43">
        <f t="shared" si="146"/>
        <v>330.69</v>
      </c>
      <c r="P255" s="43">
        <f t="shared" si="146"/>
        <v>330.69</v>
      </c>
      <c r="Q255" s="43">
        <f t="shared" si="146"/>
        <v>330.69</v>
      </c>
      <c r="R255" s="43">
        <f t="shared" si="146"/>
        <v>330.69</v>
      </c>
      <c r="S255" s="43">
        <f t="shared" si="146"/>
        <v>330.69</v>
      </c>
      <c r="T255" s="43">
        <f t="shared" si="146"/>
        <v>330.69</v>
      </c>
      <c r="U255" s="43">
        <f t="shared" si="146"/>
        <v>330.69</v>
      </c>
      <c r="V255" s="43">
        <f t="shared" si="146"/>
        <v>330.69</v>
      </c>
      <c r="W255" s="43">
        <f t="shared" si="146"/>
        <v>330.69</v>
      </c>
      <c r="X255" s="43">
        <f t="shared" si="146"/>
        <v>330.69</v>
      </c>
      <c r="Y255" s="43">
        <f t="shared" si="146"/>
        <v>330.69</v>
      </c>
      <c r="Z255" s="43">
        <f t="shared" si="146"/>
        <v>330.69</v>
      </c>
      <c r="AA255" s="43">
        <f t="shared" si="146"/>
        <v>330.69</v>
      </c>
    </row>
    <row r="256" spans="1:27" ht="12.75" customHeight="1" x14ac:dyDescent="0.2">
      <c r="A256" s="91" t="s">
        <v>1614</v>
      </c>
      <c r="B256" s="27" t="str">
        <f>"22"&amp;"."&amp;$B$728&amp;"."&amp;$B$729</f>
        <v>22.02.2023</v>
      </c>
      <c r="C256" s="83" t="s">
        <v>74</v>
      </c>
      <c r="D256" s="84">
        <f>ROUND(((D257+D258+D260+D259)/1000),5)</f>
        <v>3.2345000000000002</v>
      </c>
      <c r="E256" s="84">
        <f>ROUND(((E257+E258+E260+E259)/1000),5)</f>
        <v>3.1358700000000002</v>
      </c>
      <c r="F256" s="84">
        <f>ROUND(((F257+F258+F260+F259)/1000),5)</f>
        <v>3.1292300000000002</v>
      </c>
      <c r="G256" s="84">
        <f t="shared" ref="G256:AA256" si="147">ROUND(((G257+G258+G260+G259)/1000),5)</f>
        <v>3.1297100000000002</v>
      </c>
      <c r="H256" s="84">
        <f t="shared" si="147"/>
        <v>3.1887599999999998</v>
      </c>
      <c r="I256" s="84">
        <f t="shared" si="147"/>
        <v>3.2917200000000002</v>
      </c>
      <c r="J256" s="84">
        <f t="shared" si="147"/>
        <v>3.5475699999999999</v>
      </c>
      <c r="K256" s="84">
        <f t="shared" si="147"/>
        <v>3.6930100000000001</v>
      </c>
      <c r="L256" s="84">
        <f t="shared" si="147"/>
        <v>3.8437199999999998</v>
      </c>
      <c r="M256" s="84">
        <f t="shared" si="147"/>
        <v>3.8794200000000001</v>
      </c>
      <c r="N256" s="84">
        <f t="shared" si="147"/>
        <v>3.89744</v>
      </c>
      <c r="O256" s="84">
        <f t="shared" si="147"/>
        <v>3.9307300000000001</v>
      </c>
      <c r="P256" s="84">
        <f t="shared" si="147"/>
        <v>3.9096799999999998</v>
      </c>
      <c r="Q256" s="84">
        <f t="shared" si="147"/>
        <v>3.8856199999999999</v>
      </c>
      <c r="R256" s="84">
        <f t="shared" si="147"/>
        <v>3.91323</v>
      </c>
      <c r="S256" s="84">
        <f t="shared" si="147"/>
        <v>3.8595600000000001</v>
      </c>
      <c r="T256" s="84">
        <f t="shared" si="147"/>
        <v>3.8232499999999998</v>
      </c>
      <c r="U256" s="84">
        <f t="shared" si="147"/>
        <v>3.83487</v>
      </c>
      <c r="V256" s="84">
        <f t="shared" si="147"/>
        <v>3.8898199999999998</v>
      </c>
      <c r="W256" s="84">
        <f t="shared" si="147"/>
        <v>3.92998</v>
      </c>
      <c r="X256" s="84">
        <f t="shared" si="147"/>
        <v>3.8801299999999999</v>
      </c>
      <c r="Y256" s="84">
        <f t="shared" si="147"/>
        <v>3.8402099999999999</v>
      </c>
      <c r="Z256" s="84">
        <f t="shared" si="147"/>
        <v>3.66831</v>
      </c>
      <c r="AA256" s="84">
        <f t="shared" si="147"/>
        <v>3.5987200000000001</v>
      </c>
    </row>
    <row r="257" spans="1:27" ht="12.75" customHeight="1" outlineLevel="1" x14ac:dyDescent="0.2">
      <c r="A257" s="92" t="s">
        <v>1615</v>
      </c>
      <c r="B257" s="62" t="s">
        <v>231</v>
      </c>
      <c r="C257" s="42" t="s">
        <v>77</v>
      </c>
      <c r="D257" s="43">
        <v>1182.07</v>
      </c>
      <c r="E257" s="43">
        <v>1083.44</v>
      </c>
      <c r="F257" s="43">
        <v>1076.8</v>
      </c>
      <c r="G257" s="43">
        <v>1077.28</v>
      </c>
      <c r="H257" s="43">
        <v>1136.33</v>
      </c>
      <c r="I257" s="43">
        <v>1239.29</v>
      </c>
      <c r="J257" s="43">
        <v>1495.14</v>
      </c>
      <c r="K257" s="43">
        <v>1640.58</v>
      </c>
      <c r="L257" s="43">
        <v>1791.29</v>
      </c>
      <c r="M257" s="43">
        <v>1826.99</v>
      </c>
      <c r="N257" s="43">
        <v>1845.01</v>
      </c>
      <c r="O257" s="43">
        <v>1878.3</v>
      </c>
      <c r="P257" s="43">
        <v>1857.25</v>
      </c>
      <c r="Q257" s="43">
        <v>1833.19</v>
      </c>
      <c r="R257" s="43">
        <v>1860.8</v>
      </c>
      <c r="S257" s="43">
        <v>1807.13</v>
      </c>
      <c r="T257" s="43">
        <v>1770.82</v>
      </c>
      <c r="U257" s="43">
        <v>1782.44</v>
      </c>
      <c r="V257" s="43">
        <v>1837.39</v>
      </c>
      <c r="W257" s="43">
        <v>1877.55</v>
      </c>
      <c r="X257" s="43">
        <v>1827.7</v>
      </c>
      <c r="Y257" s="43">
        <v>1787.78</v>
      </c>
      <c r="Z257" s="43">
        <v>1615.88</v>
      </c>
      <c r="AA257" s="43">
        <v>1546.29</v>
      </c>
    </row>
    <row r="258" spans="1:27" ht="12.75" customHeight="1" outlineLevel="1" x14ac:dyDescent="0.2">
      <c r="A258" s="92" t="s">
        <v>1616</v>
      </c>
      <c r="B258" s="62" t="s">
        <v>88</v>
      </c>
      <c r="C258" s="42" t="s">
        <v>77</v>
      </c>
      <c r="D258" s="43">
        <f>$D$153</f>
        <v>1716.97</v>
      </c>
      <c r="E258" s="43">
        <f>$D$153</f>
        <v>1716.97</v>
      </c>
      <c r="F258" s="43">
        <f t="shared" ref="F258:AA258" si="148">$D$153</f>
        <v>1716.97</v>
      </c>
      <c r="G258" s="43">
        <f t="shared" si="148"/>
        <v>1716.97</v>
      </c>
      <c r="H258" s="43">
        <f t="shared" si="148"/>
        <v>1716.97</v>
      </c>
      <c r="I258" s="43">
        <f t="shared" si="148"/>
        <v>1716.97</v>
      </c>
      <c r="J258" s="43">
        <f t="shared" si="148"/>
        <v>1716.97</v>
      </c>
      <c r="K258" s="43">
        <f t="shared" si="148"/>
        <v>1716.97</v>
      </c>
      <c r="L258" s="43">
        <f t="shared" si="148"/>
        <v>1716.97</v>
      </c>
      <c r="M258" s="43">
        <f t="shared" si="148"/>
        <v>1716.97</v>
      </c>
      <c r="N258" s="43">
        <f t="shared" si="148"/>
        <v>1716.97</v>
      </c>
      <c r="O258" s="43">
        <f t="shared" si="148"/>
        <v>1716.97</v>
      </c>
      <c r="P258" s="43">
        <f t="shared" si="148"/>
        <v>1716.97</v>
      </c>
      <c r="Q258" s="43">
        <f t="shared" si="148"/>
        <v>1716.97</v>
      </c>
      <c r="R258" s="43">
        <f t="shared" si="148"/>
        <v>1716.97</v>
      </c>
      <c r="S258" s="43">
        <f t="shared" si="148"/>
        <v>1716.97</v>
      </c>
      <c r="T258" s="43">
        <f t="shared" si="148"/>
        <v>1716.97</v>
      </c>
      <c r="U258" s="43">
        <f t="shared" si="148"/>
        <v>1716.97</v>
      </c>
      <c r="V258" s="43">
        <f t="shared" si="148"/>
        <v>1716.97</v>
      </c>
      <c r="W258" s="43">
        <f t="shared" si="148"/>
        <v>1716.97</v>
      </c>
      <c r="X258" s="43">
        <f t="shared" si="148"/>
        <v>1716.97</v>
      </c>
      <c r="Y258" s="43">
        <f t="shared" si="148"/>
        <v>1716.97</v>
      </c>
      <c r="Z258" s="43">
        <f t="shared" si="148"/>
        <v>1716.97</v>
      </c>
      <c r="AA258" s="43">
        <f t="shared" si="148"/>
        <v>1716.97</v>
      </c>
    </row>
    <row r="259" spans="1:27" ht="12.75" customHeight="1" outlineLevel="1" x14ac:dyDescent="0.2">
      <c r="A259" s="92" t="s">
        <v>1617</v>
      </c>
      <c r="B259" s="62" t="s">
        <v>81</v>
      </c>
      <c r="C259" s="42" t="s">
        <v>77</v>
      </c>
      <c r="D259" s="43">
        <v>4.7699999999999996</v>
      </c>
      <c r="E259" s="43">
        <v>4.7699999999999996</v>
      </c>
      <c r="F259" s="43">
        <v>4.7699999999999996</v>
      </c>
      <c r="G259" s="43">
        <v>4.7699999999999996</v>
      </c>
      <c r="H259" s="43">
        <v>4.7699999999999996</v>
      </c>
      <c r="I259" s="43">
        <v>4.7699999999999996</v>
      </c>
      <c r="J259" s="43">
        <v>4.7699999999999996</v>
      </c>
      <c r="K259" s="43">
        <v>4.7699999999999996</v>
      </c>
      <c r="L259" s="43">
        <v>4.7699999999999996</v>
      </c>
      <c r="M259" s="43">
        <v>4.7699999999999996</v>
      </c>
      <c r="N259" s="43">
        <v>4.7699999999999996</v>
      </c>
      <c r="O259" s="43">
        <v>4.7699999999999996</v>
      </c>
      <c r="P259" s="43">
        <v>4.7699999999999996</v>
      </c>
      <c r="Q259" s="43">
        <v>4.7699999999999996</v>
      </c>
      <c r="R259" s="43">
        <v>4.7699999999999996</v>
      </c>
      <c r="S259" s="43">
        <v>4.7699999999999996</v>
      </c>
      <c r="T259" s="43">
        <v>4.7699999999999996</v>
      </c>
      <c r="U259" s="43">
        <v>4.7699999999999996</v>
      </c>
      <c r="V259" s="43">
        <v>4.7699999999999996</v>
      </c>
      <c r="W259" s="43">
        <v>4.7699999999999996</v>
      </c>
      <c r="X259" s="43">
        <v>4.7699999999999996</v>
      </c>
      <c r="Y259" s="43">
        <v>4.7699999999999996</v>
      </c>
      <c r="Z259" s="43">
        <v>4.7699999999999996</v>
      </c>
      <c r="AA259" s="43">
        <v>4.7699999999999996</v>
      </c>
    </row>
    <row r="260" spans="1:27" ht="12.75" customHeight="1" outlineLevel="1" x14ac:dyDescent="0.2">
      <c r="A260" s="92" t="s">
        <v>1618</v>
      </c>
      <c r="B260" s="62" t="s">
        <v>79</v>
      </c>
      <c r="C260" s="42" t="s">
        <v>77</v>
      </c>
      <c r="D260" s="43">
        <f>$D$11</f>
        <v>330.69</v>
      </c>
      <c r="E260" s="43">
        <f t="shared" ref="E260:AA260" si="149">$D$11</f>
        <v>330.69</v>
      </c>
      <c r="F260" s="43">
        <f t="shared" si="149"/>
        <v>330.69</v>
      </c>
      <c r="G260" s="43">
        <f t="shared" si="149"/>
        <v>330.69</v>
      </c>
      <c r="H260" s="43">
        <f t="shared" si="149"/>
        <v>330.69</v>
      </c>
      <c r="I260" s="43">
        <f t="shared" si="149"/>
        <v>330.69</v>
      </c>
      <c r="J260" s="43">
        <f t="shared" si="149"/>
        <v>330.69</v>
      </c>
      <c r="K260" s="43">
        <f t="shared" si="149"/>
        <v>330.69</v>
      </c>
      <c r="L260" s="43">
        <f t="shared" si="149"/>
        <v>330.69</v>
      </c>
      <c r="M260" s="43">
        <f t="shared" si="149"/>
        <v>330.69</v>
      </c>
      <c r="N260" s="43">
        <f t="shared" si="149"/>
        <v>330.69</v>
      </c>
      <c r="O260" s="43">
        <f t="shared" si="149"/>
        <v>330.69</v>
      </c>
      <c r="P260" s="43">
        <f t="shared" si="149"/>
        <v>330.69</v>
      </c>
      <c r="Q260" s="43">
        <f t="shared" si="149"/>
        <v>330.69</v>
      </c>
      <c r="R260" s="43">
        <f t="shared" si="149"/>
        <v>330.69</v>
      </c>
      <c r="S260" s="43">
        <f t="shared" si="149"/>
        <v>330.69</v>
      </c>
      <c r="T260" s="43">
        <f t="shared" si="149"/>
        <v>330.69</v>
      </c>
      <c r="U260" s="43">
        <f t="shared" si="149"/>
        <v>330.69</v>
      </c>
      <c r="V260" s="43">
        <f t="shared" si="149"/>
        <v>330.69</v>
      </c>
      <c r="W260" s="43">
        <f t="shared" si="149"/>
        <v>330.69</v>
      </c>
      <c r="X260" s="43">
        <f t="shared" si="149"/>
        <v>330.69</v>
      </c>
      <c r="Y260" s="43">
        <f t="shared" si="149"/>
        <v>330.69</v>
      </c>
      <c r="Z260" s="43">
        <f t="shared" si="149"/>
        <v>330.69</v>
      </c>
      <c r="AA260" s="43">
        <f t="shared" si="149"/>
        <v>330.69</v>
      </c>
    </row>
    <row r="261" spans="1:27" ht="12.75" customHeight="1" x14ac:dyDescent="0.2">
      <c r="A261" s="91" t="s">
        <v>1619</v>
      </c>
      <c r="B261" s="27" t="str">
        <f>"23"&amp;"."&amp;$B$728&amp;"."&amp;$B$729</f>
        <v>23.02.2023</v>
      </c>
      <c r="C261" s="83" t="s">
        <v>74</v>
      </c>
      <c r="D261" s="84">
        <f>ROUND(((D262+D263+D265+D264)/1000),5)</f>
        <v>3.5213100000000002</v>
      </c>
      <c r="E261" s="84">
        <f>ROUND(((E262+E263+E265+E264)/1000),5)</f>
        <v>3.30009</v>
      </c>
      <c r="F261" s="84">
        <f>ROUND(((F262+F263+F265+F264)/1000),5)</f>
        <v>3.2618299999999998</v>
      </c>
      <c r="G261" s="84">
        <f t="shared" ref="G261:AA261" si="150">ROUND(((G262+G263+G265+G264)/1000),5)</f>
        <v>3.2441300000000002</v>
      </c>
      <c r="H261" s="84">
        <f t="shared" si="150"/>
        <v>3.2739199999999999</v>
      </c>
      <c r="I261" s="84">
        <f t="shared" si="150"/>
        <v>3.3073199999999998</v>
      </c>
      <c r="J261" s="84">
        <f t="shared" si="150"/>
        <v>3.4112499999999999</v>
      </c>
      <c r="K261" s="84">
        <f t="shared" si="150"/>
        <v>3.5411899999999998</v>
      </c>
      <c r="L261" s="84">
        <f t="shared" si="150"/>
        <v>3.6525400000000001</v>
      </c>
      <c r="M261" s="84">
        <f t="shared" si="150"/>
        <v>3.7650600000000001</v>
      </c>
      <c r="N261" s="84">
        <f t="shared" si="150"/>
        <v>3.8113600000000001</v>
      </c>
      <c r="O261" s="84">
        <f t="shared" si="150"/>
        <v>3.8243999999999998</v>
      </c>
      <c r="P261" s="84">
        <f t="shared" si="150"/>
        <v>3.8142900000000002</v>
      </c>
      <c r="Q261" s="84">
        <f t="shared" si="150"/>
        <v>3.80864</v>
      </c>
      <c r="R261" s="84">
        <f t="shared" si="150"/>
        <v>3.7669700000000002</v>
      </c>
      <c r="S261" s="84">
        <f t="shared" si="150"/>
        <v>3.7620499999999999</v>
      </c>
      <c r="T261" s="84">
        <f t="shared" si="150"/>
        <v>3.7568100000000002</v>
      </c>
      <c r="U261" s="84">
        <f t="shared" si="150"/>
        <v>3.78552</v>
      </c>
      <c r="V261" s="84">
        <f t="shared" si="150"/>
        <v>3.8387799999999999</v>
      </c>
      <c r="W261" s="84">
        <f t="shared" si="150"/>
        <v>3.8417500000000002</v>
      </c>
      <c r="X261" s="84">
        <f t="shared" si="150"/>
        <v>3.8530500000000001</v>
      </c>
      <c r="Y261" s="84">
        <f t="shared" si="150"/>
        <v>3.7951899999999998</v>
      </c>
      <c r="Z261" s="84">
        <f t="shared" si="150"/>
        <v>3.66431</v>
      </c>
      <c r="AA261" s="84">
        <f t="shared" si="150"/>
        <v>3.6117400000000002</v>
      </c>
    </row>
    <row r="262" spans="1:27" ht="12.75" customHeight="1" outlineLevel="1" x14ac:dyDescent="0.2">
      <c r="A262" s="92" t="s">
        <v>1620</v>
      </c>
      <c r="B262" s="62" t="s">
        <v>231</v>
      </c>
      <c r="C262" s="42" t="s">
        <v>77</v>
      </c>
      <c r="D262" s="43">
        <v>1468.88</v>
      </c>
      <c r="E262" s="43">
        <v>1247.6600000000001</v>
      </c>
      <c r="F262" s="43">
        <v>1209.4000000000001</v>
      </c>
      <c r="G262" s="43">
        <v>1191.7</v>
      </c>
      <c r="H262" s="43">
        <v>1221.49</v>
      </c>
      <c r="I262" s="43">
        <v>1254.8900000000001</v>
      </c>
      <c r="J262" s="43">
        <v>1358.82</v>
      </c>
      <c r="K262" s="43">
        <v>1488.76</v>
      </c>
      <c r="L262" s="43">
        <v>1600.11</v>
      </c>
      <c r="M262" s="43">
        <v>1712.63</v>
      </c>
      <c r="N262" s="43">
        <v>1758.93</v>
      </c>
      <c r="O262" s="43">
        <v>1771.97</v>
      </c>
      <c r="P262" s="43">
        <v>1761.86</v>
      </c>
      <c r="Q262" s="43">
        <v>1756.21</v>
      </c>
      <c r="R262" s="43">
        <v>1714.54</v>
      </c>
      <c r="S262" s="43">
        <v>1709.62</v>
      </c>
      <c r="T262" s="43">
        <v>1704.38</v>
      </c>
      <c r="U262" s="43">
        <v>1733.09</v>
      </c>
      <c r="V262" s="43">
        <v>1786.35</v>
      </c>
      <c r="W262" s="43">
        <v>1789.32</v>
      </c>
      <c r="X262" s="43">
        <v>1800.62</v>
      </c>
      <c r="Y262" s="43">
        <v>1742.76</v>
      </c>
      <c r="Z262" s="43">
        <v>1611.88</v>
      </c>
      <c r="AA262" s="43">
        <v>1559.31</v>
      </c>
    </row>
    <row r="263" spans="1:27" ht="12.75" customHeight="1" outlineLevel="1" x14ac:dyDescent="0.2">
      <c r="A263" s="92" t="s">
        <v>1621</v>
      </c>
      <c r="B263" s="62" t="s">
        <v>88</v>
      </c>
      <c r="C263" s="42" t="s">
        <v>77</v>
      </c>
      <c r="D263" s="43">
        <f>$D$153</f>
        <v>1716.97</v>
      </c>
      <c r="E263" s="43">
        <f>$D$153</f>
        <v>1716.97</v>
      </c>
      <c r="F263" s="43">
        <f t="shared" ref="F263:AA263" si="151">$D$153</f>
        <v>1716.97</v>
      </c>
      <c r="G263" s="43">
        <f t="shared" si="151"/>
        <v>1716.97</v>
      </c>
      <c r="H263" s="43">
        <f t="shared" si="151"/>
        <v>1716.97</v>
      </c>
      <c r="I263" s="43">
        <f t="shared" si="151"/>
        <v>1716.97</v>
      </c>
      <c r="J263" s="43">
        <f t="shared" si="151"/>
        <v>1716.97</v>
      </c>
      <c r="K263" s="43">
        <f t="shared" si="151"/>
        <v>1716.97</v>
      </c>
      <c r="L263" s="43">
        <f t="shared" si="151"/>
        <v>1716.97</v>
      </c>
      <c r="M263" s="43">
        <f t="shared" si="151"/>
        <v>1716.97</v>
      </c>
      <c r="N263" s="43">
        <f t="shared" si="151"/>
        <v>1716.97</v>
      </c>
      <c r="O263" s="43">
        <f t="shared" si="151"/>
        <v>1716.97</v>
      </c>
      <c r="P263" s="43">
        <f t="shared" si="151"/>
        <v>1716.97</v>
      </c>
      <c r="Q263" s="43">
        <f t="shared" si="151"/>
        <v>1716.97</v>
      </c>
      <c r="R263" s="43">
        <f t="shared" si="151"/>
        <v>1716.97</v>
      </c>
      <c r="S263" s="43">
        <f t="shared" si="151"/>
        <v>1716.97</v>
      </c>
      <c r="T263" s="43">
        <f t="shared" si="151"/>
        <v>1716.97</v>
      </c>
      <c r="U263" s="43">
        <f t="shared" si="151"/>
        <v>1716.97</v>
      </c>
      <c r="V263" s="43">
        <f t="shared" si="151"/>
        <v>1716.97</v>
      </c>
      <c r="W263" s="43">
        <f t="shared" si="151"/>
        <v>1716.97</v>
      </c>
      <c r="X263" s="43">
        <f t="shared" si="151"/>
        <v>1716.97</v>
      </c>
      <c r="Y263" s="43">
        <f t="shared" si="151"/>
        <v>1716.97</v>
      </c>
      <c r="Z263" s="43">
        <f t="shared" si="151"/>
        <v>1716.97</v>
      </c>
      <c r="AA263" s="43">
        <f t="shared" si="151"/>
        <v>1716.97</v>
      </c>
    </row>
    <row r="264" spans="1:27" ht="12.75" customHeight="1" outlineLevel="1" x14ac:dyDescent="0.2">
      <c r="A264" s="92" t="s">
        <v>1622</v>
      </c>
      <c r="B264" s="62" t="s">
        <v>81</v>
      </c>
      <c r="C264" s="42" t="s">
        <v>77</v>
      </c>
      <c r="D264" s="43">
        <v>4.7699999999999996</v>
      </c>
      <c r="E264" s="43">
        <v>4.7699999999999996</v>
      </c>
      <c r="F264" s="43">
        <v>4.7699999999999996</v>
      </c>
      <c r="G264" s="43">
        <v>4.7699999999999996</v>
      </c>
      <c r="H264" s="43">
        <v>4.7699999999999996</v>
      </c>
      <c r="I264" s="43">
        <v>4.7699999999999996</v>
      </c>
      <c r="J264" s="43">
        <v>4.7699999999999996</v>
      </c>
      <c r="K264" s="43">
        <v>4.7699999999999996</v>
      </c>
      <c r="L264" s="43">
        <v>4.7699999999999996</v>
      </c>
      <c r="M264" s="43">
        <v>4.7699999999999996</v>
      </c>
      <c r="N264" s="43">
        <v>4.7699999999999996</v>
      </c>
      <c r="O264" s="43">
        <v>4.7699999999999996</v>
      </c>
      <c r="P264" s="43">
        <v>4.7699999999999996</v>
      </c>
      <c r="Q264" s="43">
        <v>4.7699999999999996</v>
      </c>
      <c r="R264" s="43">
        <v>4.7699999999999996</v>
      </c>
      <c r="S264" s="43">
        <v>4.7699999999999996</v>
      </c>
      <c r="T264" s="43">
        <v>4.7699999999999996</v>
      </c>
      <c r="U264" s="43">
        <v>4.7699999999999996</v>
      </c>
      <c r="V264" s="43">
        <v>4.7699999999999996</v>
      </c>
      <c r="W264" s="43">
        <v>4.7699999999999996</v>
      </c>
      <c r="X264" s="43">
        <v>4.7699999999999996</v>
      </c>
      <c r="Y264" s="43">
        <v>4.7699999999999996</v>
      </c>
      <c r="Z264" s="43">
        <v>4.7699999999999996</v>
      </c>
      <c r="AA264" s="43">
        <v>4.7699999999999996</v>
      </c>
    </row>
    <row r="265" spans="1:27" ht="12.75" customHeight="1" outlineLevel="1" x14ac:dyDescent="0.2">
      <c r="A265" s="92" t="s">
        <v>1623</v>
      </c>
      <c r="B265" s="62" t="s">
        <v>79</v>
      </c>
      <c r="C265" s="42" t="s">
        <v>77</v>
      </c>
      <c r="D265" s="43">
        <f>$D$11</f>
        <v>330.69</v>
      </c>
      <c r="E265" s="43">
        <f t="shared" ref="E265:AA265" si="152">$D$11</f>
        <v>330.69</v>
      </c>
      <c r="F265" s="43">
        <f t="shared" si="152"/>
        <v>330.69</v>
      </c>
      <c r="G265" s="43">
        <f t="shared" si="152"/>
        <v>330.69</v>
      </c>
      <c r="H265" s="43">
        <f t="shared" si="152"/>
        <v>330.69</v>
      </c>
      <c r="I265" s="43">
        <f t="shared" si="152"/>
        <v>330.69</v>
      </c>
      <c r="J265" s="43">
        <f t="shared" si="152"/>
        <v>330.69</v>
      </c>
      <c r="K265" s="43">
        <f t="shared" si="152"/>
        <v>330.69</v>
      </c>
      <c r="L265" s="43">
        <f t="shared" si="152"/>
        <v>330.69</v>
      </c>
      <c r="M265" s="43">
        <f t="shared" si="152"/>
        <v>330.69</v>
      </c>
      <c r="N265" s="43">
        <f t="shared" si="152"/>
        <v>330.69</v>
      </c>
      <c r="O265" s="43">
        <f t="shared" si="152"/>
        <v>330.69</v>
      </c>
      <c r="P265" s="43">
        <f t="shared" si="152"/>
        <v>330.69</v>
      </c>
      <c r="Q265" s="43">
        <f t="shared" si="152"/>
        <v>330.69</v>
      </c>
      <c r="R265" s="43">
        <f t="shared" si="152"/>
        <v>330.69</v>
      </c>
      <c r="S265" s="43">
        <f t="shared" si="152"/>
        <v>330.69</v>
      </c>
      <c r="T265" s="43">
        <f t="shared" si="152"/>
        <v>330.69</v>
      </c>
      <c r="U265" s="43">
        <f t="shared" si="152"/>
        <v>330.69</v>
      </c>
      <c r="V265" s="43">
        <f t="shared" si="152"/>
        <v>330.69</v>
      </c>
      <c r="W265" s="43">
        <f t="shared" si="152"/>
        <v>330.69</v>
      </c>
      <c r="X265" s="43">
        <f t="shared" si="152"/>
        <v>330.69</v>
      </c>
      <c r="Y265" s="43">
        <f t="shared" si="152"/>
        <v>330.69</v>
      </c>
      <c r="Z265" s="43">
        <f t="shared" si="152"/>
        <v>330.69</v>
      </c>
      <c r="AA265" s="43">
        <f t="shared" si="152"/>
        <v>330.69</v>
      </c>
    </row>
    <row r="266" spans="1:27" ht="12.75" customHeight="1" x14ac:dyDescent="0.2">
      <c r="A266" s="91" t="s">
        <v>1624</v>
      </c>
      <c r="B266" s="27" t="str">
        <f>"24"&amp;"."&amp;$B$728&amp;"."&amp;$B$729</f>
        <v>24.02.2023</v>
      </c>
      <c r="C266" s="83" t="s">
        <v>74</v>
      </c>
      <c r="D266" s="84">
        <f>ROUND(((D267+D268+D270+D269)/1000),5)</f>
        <v>3.54088</v>
      </c>
      <c r="E266" s="84">
        <f>ROUND(((E267+E268+E270+E269)/1000),5)</f>
        <v>3.3644599999999998</v>
      </c>
      <c r="F266" s="84">
        <f>ROUND(((F267+F268+F270+F269)/1000),5)</f>
        <v>3.2745000000000002</v>
      </c>
      <c r="G266" s="84">
        <f t="shared" ref="G266:AA266" si="153">ROUND(((G267+G268+G270+G269)/1000),5)</f>
        <v>3.2378100000000001</v>
      </c>
      <c r="H266" s="84">
        <f t="shared" si="153"/>
        <v>3.27284</v>
      </c>
      <c r="I266" s="84">
        <f t="shared" si="153"/>
        <v>3.3599700000000001</v>
      </c>
      <c r="J266" s="84">
        <f t="shared" si="153"/>
        <v>3.46976</v>
      </c>
      <c r="K266" s="84">
        <f t="shared" si="153"/>
        <v>3.5995300000000001</v>
      </c>
      <c r="L266" s="84">
        <f t="shared" si="153"/>
        <v>3.6948699999999999</v>
      </c>
      <c r="M266" s="84">
        <f t="shared" si="153"/>
        <v>3.8495200000000001</v>
      </c>
      <c r="N266" s="84">
        <f t="shared" si="153"/>
        <v>3.88991</v>
      </c>
      <c r="O266" s="84">
        <f t="shared" si="153"/>
        <v>3.9037199999999999</v>
      </c>
      <c r="P266" s="84">
        <f t="shared" si="153"/>
        <v>3.9024800000000002</v>
      </c>
      <c r="Q266" s="84">
        <f t="shared" si="153"/>
        <v>3.89846</v>
      </c>
      <c r="R266" s="84">
        <f t="shared" si="153"/>
        <v>3.8617400000000002</v>
      </c>
      <c r="S266" s="84">
        <f t="shared" si="153"/>
        <v>3.8576000000000001</v>
      </c>
      <c r="T266" s="84">
        <f t="shared" si="153"/>
        <v>3.8492500000000001</v>
      </c>
      <c r="U266" s="84">
        <f t="shared" si="153"/>
        <v>3.8783799999999999</v>
      </c>
      <c r="V266" s="84">
        <f t="shared" si="153"/>
        <v>3.90998</v>
      </c>
      <c r="W266" s="84">
        <f t="shared" si="153"/>
        <v>3.9069600000000002</v>
      </c>
      <c r="X266" s="84">
        <f t="shared" si="153"/>
        <v>3.91384</v>
      </c>
      <c r="Y266" s="84">
        <f t="shared" si="153"/>
        <v>3.87277</v>
      </c>
      <c r="Z266" s="84">
        <f t="shared" si="153"/>
        <v>3.6676500000000001</v>
      </c>
      <c r="AA266" s="84">
        <f t="shared" si="153"/>
        <v>3.6276999999999999</v>
      </c>
    </row>
    <row r="267" spans="1:27" ht="12.75" customHeight="1" outlineLevel="1" x14ac:dyDescent="0.2">
      <c r="A267" s="92" t="s">
        <v>1625</v>
      </c>
      <c r="B267" s="62" t="s">
        <v>231</v>
      </c>
      <c r="C267" s="42" t="s">
        <v>77</v>
      </c>
      <c r="D267" s="43">
        <v>1488.45</v>
      </c>
      <c r="E267" s="43">
        <v>1312.03</v>
      </c>
      <c r="F267" s="43">
        <v>1222.07</v>
      </c>
      <c r="G267" s="43">
        <v>1185.3800000000001</v>
      </c>
      <c r="H267" s="43">
        <v>1220.4100000000001</v>
      </c>
      <c r="I267" s="43">
        <v>1307.54</v>
      </c>
      <c r="J267" s="43">
        <v>1417.33</v>
      </c>
      <c r="K267" s="43">
        <v>1547.1</v>
      </c>
      <c r="L267" s="43">
        <v>1642.44</v>
      </c>
      <c r="M267" s="43">
        <v>1797.09</v>
      </c>
      <c r="N267" s="43">
        <v>1837.48</v>
      </c>
      <c r="O267" s="43">
        <v>1851.29</v>
      </c>
      <c r="P267" s="43">
        <v>1850.05</v>
      </c>
      <c r="Q267" s="43">
        <v>1846.03</v>
      </c>
      <c r="R267" s="43">
        <v>1809.31</v>
      </c>
      <c r="S267" s="43">
        <v>1805.17</v>
      </c>
      <c r="T267" s="43">
        <v>1796.82</v>
      </c>
      <c r="U267" s="43">
        <v>1825.95</v>
      </c>
      <c r="V267" s="43">
        <v>1857.55</v>
      </c>
      <c r="W267" s="43">
        <v>1854.53</v>
      </c>
      <c r="X267" s="43">
        <v>1861.41</v>
      </c>
      <c r="Y267" s="43">
        <v>1820.34</v>
      </c>
      <c r="Z267" s="43">
        <v>1615.22</v>
      </c>
      <c r="AA267" s="43">
        <v>1575.27</v>
      </c>
    </row>
    <row r="268" spans="1:27" ht="12.75" customHeight="1" outlineLevel="1" x14ac:dyDescent="0.2">
      <c r="A268" s="92" t="s">
        <v>1626</v>
      </c>
      <c r="B268" s="62" t="s">
        <v>88</v>
      </c>
      <c r="C268" s="42" t="s">
        <v>77</v>
      </c>
      <c r="D268" s="43">
        <f>$D$153</f>
        <v>1716.97</v>
      </c>
      <c r="E268" s="43">
        <f>$D$153</f>
        <v>1716.97</v>
      </c>
      <c r="F268" s="43">
        <f t="shared" ref="F268:AA268" si="154">$D$153</f>
        <v>1716.97</v>
      </c>
      <c r="G268" s="43">
        <f t="shared" si="154"/>
        <v>1716.97</v>
      </c>
      <c r="H268" s="43">
        <f t="shared" si="154"/>
        <v>1716.97</v>
      </c>
      <c r="I268" s="43">
        <f t="shared" si="154"/>
        <v>1716.97</v>
      </c>
      <c r="J268" s="43">
        <f t="shared" si="154"/>
        <v>1716.97</v>
      </c>
      <c r="K268" s="43">
        <f t="shared" si="154"/>
        <v>1716.97</v>
      </c>
      <c r="L268" s="43">
        <f t="shared" si="154"/>
        <v>1716.97</v>
      </c>
      <c r="M268" s="43">
        <f t="shared" si="154"/>
        <v>1716.97</v>
      </c>
      <c r="N268" s="43">
        <f t="shared" si="154"/>
        <v>1716.97</v>
      </c>
      <c r="O268" s="43">
        <f t="shared" si="154"/>
        <v>1716.97</v>
      </c>
      <c r="P268" s="43">
        <f t="shared" si="154"/>
        <v>1716.97</v>
      </c>
      <c r="Q268" s="43">
        <f t="shared" si="154"/>
        <v>1716.97</v>
      </c>
      <c r="R268" s="43">
        <f t="shared" si="154"/>
        <v>1716.97</v>
      </c>
      <c r="S268" s="43">
        <f t="shared" si="154"/>
        <v>1716.97</v>
      </c>
      <c r="T268" s="43">
        <f t="shared" si="154"/>
        <v>1716.97</v>
      </c>
      <c r="U268" s="43">
        <f t="shared" si="154"/>
        <v>1716.97</v>
      </c>
      <c r="V268" s="43">
        <f t="shared" si="154"/>
        <v>1716.97</v>
      </c>
      <c r="W268" s="43">
        <f t="shared" si="154"/>
        <v>1716.97</v>
      </c>
      <c r="X268" s="43">
        <f t="shared" si="154"/>
        <v>1716.97</v>
      </c>
      <c r="Y268" s="43">
        <f t="shared" si="154"/>
        <v>1716.97</v>
      </c>
      <c r="Z268" s="43">
        <f t="shared" si="154"/>
        <v>1716.97</v>
      </c>
      <c r="AA268" s="43">
        <f t="shared" si="154"/>
        <v>1716.97</v>
      </c>
    </row>
    <row r="269" spans="1:27" ht="12.75" customHeight="1" outlineLevel="1" x14ac:dyDescent="0.2">
      <c r="A269" s="92" t="s">
        <v>1627</v>
      </c>
      <c r="B269" s="62" t="s">
        <v>81</v>
      </c>
      <c r="C269" s="42" t="s">
        <v>77</v>
      </c>
      <c r="D269" s="43">
        <v>4.7699999999999996</v>
      </c>
      <c r="E269" s="43">
        <v>4.7699999999999996</v>
      </c>
      <c r="F269" s="43">
        <v>4.7699999999999996</v>
      </c>
      <c r="G269" s="43">
        <v>4.7699999999999996</v>
      </c>
      <c r="H269" s="43">
        <v>4.7699999999999996</v>
      </c>
      <c r="I269" s="43">
        <v>4.7699999999999996</v>
      </c>
      <c r="J269" s="43">
        <v>4.7699999999999996</v>
      </c>
      <c r="K269" s="43">
        <v>4.7699999999999996</v>
      </c>
      <c r="L269" s="43">
        <v>4.7699999999999996</v>
      </c>
      <c r="M269" s="43">
        <v>4.7699999999999996</v>
      </c>
      <c r="N269" s="43">
        <v>4.7699999999999996</v>
      </c>
      <c r="O269" s="43">
        <v>4.7699999999999996</v>
      </c>
      <c r="P269" s="43">
        <v>4.7699999999999996</v>
      </c>
      <c r="Q269" s="43">
        <v>4.7699999999999996</v>
      </c>
      <c r="R269" s="43">
        <v>4.7699999999999996</v>
      </c>
      <c r="S269" s="43">
        <v>4.7699999999999996</v>
      </c>
      <c r="T269" s="43">
        <v>4.7699999999999996</v>
      </c>
      <c r="U269" s="43">
        <v>4.7699999999999996</v>
      </c>
      <c r="V269" s="43">
        <v>4.7699999999999996</v>
      </c>
      <c r="W269" s="43">
        <v>4.7699999999999996</v>
      </c>
      <c r="X269" s="43">
        <v>4.7699999999999996</v>
      </c>
      <c r="Y269" s="43">
        <v>4.7699999999999996</v>
      </c>
      <c r="Z269" s="43">
        <v>4.7699999999999996</v>
      </c>
      <c r="AA269" s="43">
        <v>4.7699999999999996</v>
      </c>
    </row>
    <row r="270" spans="1:27" ht="12.75" customHeight="1" outlineLevel="1" x14ac:dyDescent="0.2">
      <c r="A270" s="92" t="s">
        <v>1628</v>
      </c>
      <c r="B270" s="62" t="s">
        <v>79</v>
      </c>
      <c r="C270" s="42" t="s">
        <v>77</v>
      </c>
      <c r="D270" s="43">
        <f>$D$11</f>
        <v>330.69</v>
      </c>
      <c r="E270" s="43">
        <f t="shared" ref="E270:AA270" si="155">$D$11</f>
        <v>330.69</v>
      </c>
      <c r="F270" s="43">
        <f t="shared" si="155"/>
        <v>330.69</v>
      </c>
      <c r="G270" s="43">
        <f t="shared" si="155"/>
        <v>330.69</v>
      </c>
      <c r="H270" s="43">
        <f t="shared" si="155"/>
        <v>330.69</v>
      </c>
      <c r="I270" s="43">
        <f t="shared" si="155"/>
        <v>330.69</v>
      </c>
      <c r="J270" s="43">
        <f t="shared" si="155"/>
        <v>330.69</v>
      </c>
      <c r="K270" s="43">
        <f t="shared" si="155"/>
        <v>330.69</v>
      </c>
      <c r="L270" s="43">
        <f t="shared" si="155"/>
        <v>330.69</v>
      </c>
      <c r="M270" s="43">
        <f t="shared" si="155"/>
        <v>330.69</v>
      </c>
      <c r="N270" s="43">
        <f t="shared" si="155"/>
        <v>330.69</v>
      </c>
      <c r="O270" s="43">
        <f t="shared" si="155"/>
        <v>330.69</v>
      </c>
      <c r="P270" s="43">
        <f t="shared" si="155"/>
        <v>330.69</v>
      </c>
      <c r="Q270" s="43">
        <f t="shared" si="155"/>
        <v>330.69</v>
      </c>
      <c r="R270" s="43">
        <f t="shared" si="155"/>
        <v>330.69</v>
      </c>
      <c r="S270" s="43">
        <f t="shared" si="155"/>
        <v>330.69</v>
      </c>
      <c r="T270" s="43">
        <f t="shared" si="155"/>
        <v>330.69</v>
      </c>
      <c r="U270" s="43">
        <f t="shared" si="155"/>
        <v>330.69</v>
      </c>
      <c r="V270" s="43">
        <f t="shared" si="155"/>
        <v>330.69</v>
      </c>
      <c r="W270" s="43">
        <f t="shared" si="155"/>
        <v>330.69</v>
      </c>
      <c r="X270" s="43">
        <f t="shared" si="155"/>
        <v>330.69</v>
      </c>
      <c r="Y270" s="43">
        <f t="shared" si="155"/>
        <v>330.69</v>
      </c>
      <c r="Z270" s="43">
        <f t="shared" si="155"/>
        <v>330.69</v>
      </c>
      <c r="AA270" s="43">
        <f t="shared" si="155"/>
        <v>330.69</v>
      </c>
    </row>
    <row r="271" spans="1:27" ht="12.75" customHeight="1" x14ac:dyDescent="0.2">
      <c r="A271" s="91" t="s">
        <v>1629</v>
      </c>
      <c r="B271" s="27" t="str">
        <f>"25"&amp;"."&amp;$B$728&amp;"."&amp;$B$729</f>
        <v>25.02.2023</v>
      </c>
      <c r="C271" s="83" t="s">
        <v>74</v>
      </c>
      <c r="D271" s="84">
        <f>ROUND(((D272+D273+D275+D274)/1000),5)</f>
        <v>3.52685</v>
      </c>
      <c r="E271" s="84">
        <f>ROUND(((E272+E273+E275+E274)/1000),5)</f>
        <v>3.2832300000000001</v>
      </c>
      <c r="F271" s="84">
        <f>ROUND(((F272+F273+F275+F274)/1000),5)</f>
        <v>3.22851</v>
      </c>
      <c r="G271" s="84">
        <f t="shared" ref="G271:AA271" si="156">ROUND(((G272+G273+G275+G274)/1000),5)</f>
        <v>3.1959900000000001</v>
      </c>
      <c r="H271" s="84">
        <f t="shared" si="156"/>
        <v>3.22953</v>
      </c>
      <c r="I271" s="84">
        <f t="shared" si="156"/>
        <v>3.3112300000000001</v>
      </c>
      <c r="J271" s="84">
        <f t="shared" si="156"/>
        <v>3.3883000000000001</v>
      </c>
      <c r="K271" s="84">
        <f t="shared" si="156"/>
        <v>3.5529500000000001</v>
      </c>
      <c r="L271" s="84">
        <f t="shared" si="156"/>
        <v>3.7194799999999999</v>
      </c>
      <c r="M271" s="84">
        <f t="shared" si="156"/>
        <v>3.84761</v>
      </c>
      <c r="N271" s="84">
        <f t="shared" si="156"/>
        <v>3.88862</v>
      </c>
      <c r="O271" s="84">
        <f t="shared" si="156"/>
        <v>3.90137</v>
      </c>
      <c r="P271" s="84">
        <f t="shared" si="156"/>
        <v>3.8944100000000001</v>
      </c>
      <c r="Q271" s="84">
        <f t="shared" si="156"/>
        <v>3.8887800000000001</v>
      </c>
      <c r="R271" s="84">
        <f t="shared" si="156"/>
        <v>3.84551</v>
      </c>
      <c r="S271" s="84">
        <f t="shared" si="156"/>
        <v>3.8400599999999998</v>
      </c>
      <c r="T271" s="84">
        <f t="shared" si="156"/>
        <v>3.8319299999999998</v>
      </c>
      <c r="U271" s="84">
        <f t="shared" si="156"/>
        <v>3.87405</v>
      </c>
      <c r="V271" s="84">
        <f t="shared" si="156"/>
        <v>3.9842</v>
      </c>
      <c r="W271" s="84">
        <f t="shared" si="156"/>
        <v>3.8887200000000002</v>
      </c>
      <c r="X271" s="84">
        <f t="shared" si="156"/>
        <v>3.8839299999999999</v>
      </c>
      <c r="Y271" s="84">
        <f t="shared" si="156"/>
        <v>3.8197999999999999</v>
      </c>
      <c r="Z271" s="84">
        <f t="shared" si="156"/>
        <v>3.6524899999999998</v>
      </c>
      <c r="AA271" s="84">
        <f t="shared" si="156"/>
        <v>3.5959699999999999</v>
      </c>
    </row>
    <row r="272" spans="1:27" ht="12.75" customHeight="1" outlineLevel="1" x14ac:dyDescent="0.2">
      <c r="A272" s="92" t="s">
        <v>1630</v>
      </c>
      <c r="B272" s="62" t="s">
        <v>231</v>
      </c>
      <c r="C272" s="42" t="s">
        <v>77</v>
      </c>
      <c r="D272" s="43">
        <v>1474.42</v>
      </c>
      <c r="E272" s="43">
        <v>1230.8</v>
      </c>
      <c r="F272" s="43">
        <v>1176.08</v>
      </c>
      <c r="G272" s="43">
        <v>1143.56</v>
      </c>
      <c r="H272" s="43">
        <v>1177.0999999999999</v>
      </c>
      <c r="I272" s="43">
        <v>1258.8</v>
      </c>
      <c r="J272" s="43">
        <v>1335.87</v>
      </c>
      <c r="K272" s="43">
        <v>1500.52</v>
      </c>
      <c r="L272" s="43">
        <v>1667.05</v>
      </c>
      <c r="M272" s="43">
        <v>1795.18</v>
      </c>
      <c r="N272" s="43">
        <v>1836.19</v>
      </c>
      <c r="O272" s="43">
        <v>1848.94</v>
      </c>
      <c r="P272" s="43">
        <v>1841.98</v>
      </c>
      <c r="Q272" s="43">
        <v>1836.35</v>
      </c>
      <c r="R272" s="43">
        <v>1793.08</v>
      </c>
      <c r="S272" s="43">
        <v>1787.63</v>
      </c>
      <c r="T272" s="43">
        <v>1779.5</v>
      </c>
      <c r="U272" s="43">
        <v>1821.62</v>
      </c>
      <c r="V272" s="43">
        <v>1931.77</v>
      </c>
      <c r="W272" s="43">
        <v>1836.29</v>
      </c>
      <c r="X272" s="43">
        <v>1831.5</v>
      </c>
      <c r="Y272" s="43">
        <v>1767.37</v>
      </c>
      <c r="Z272" s="43">
        <v>1600.06</v>
      </c>
      <c r="AA272" s="43">
        <v>1543.54</v>
      </c>
    </row>
    <row r="273" spans="1:27" ht="12.75" customHeight="1" outlineLevel="1" x14ac:dyDescent="0.2">
      <c r="A273" s="92" t="s">
        <v>1631</v>
      </c>
      <c r="B273" s="62" t="s">
        <v>88</v>
      </c>
      <c r="C273" s="42" t="s">
        <v>77</v>
      </c>
      <c r="D273" s="43">
        <f>$D$153</f>
        <v>1716.97</v>
      </c>
      <c r="E273" s="43">
        <f>$D$153</f>
        <v>1716.97</v>
      </c>
      <c r="F273" s="43">
        <f t="shared" ref="F273:AA273" si="157">$D$153</f>
        <v>1716.97</v>
      </c>
      <c r="G273" s="43">
        <f t="shared" si="157"/>
        <v>1716.97</v>
      </c>
      <c r="H273" s="43">
        <f t="shared" si="157"/>
        <v>1716.97</v>
      </c>
      <c r="I273" s="43">
        <f t="shared" si="157"/>
        <v>1716.97</v>
      </c>
      <c r="J273" s="43">
        <f t="shared" si="157"/>
        <v>1716.97</v>
      </c>
      <c r="K273" s="43">
        <f t="shared" si="157"/>
        <v>1716.97</v>
      </c>
      <c r="L273" s="43">
        <f t="shared" si="157"/>
        <v>1716.97</v>
      </c>
      <c r="M273" s="43">
        <f t="shared" si="157"/>
        <v>1716.97</v>
      </c>
      <c r="N273" s="43">
        <f t="shared" si="157"/>
        <v>1716.97</v>
      </c>
      <c r="O273" s="43">
        <f t="shared" si="157"/>
        <v>1716.97</v>
      </c>
      <c r="P273" s="43">
        <f t="shared" si="157"/>
        <v>1716.97</v>
      </c>
      <c r="Q273" s="43">
        <f t="shared" si="157"/>
        <v>1716.97</v>
      </c>
      <c r="R273" s="43">
        <f t="shared" si="157"/>
        <v>1716.97</v>
      </c>
      <c r="S273" s="43">
        <f t="shared" si="157"/>
        <v>1716.97</v>
      </c>
      <c r="T273" s="43">
        <f t="shared" si="157"/>
        <v>1716.97</v>
      </c>
      <c r="U273" s="43">
        <f t="shared" si="157"/>
        <v>1716.97</v>
      </c>
      <c r="V273" s="43">
        <f t="shared" si="157"/>
        <v>1716.97</v>
      </c>
      <c r="W273" s="43">
        <f t="shared" si="157"/>
        <v>1716.97</v>
      </c>
      <c r="X273" s="43">
        <f t="shared" si="157"/>
        <v>1716.97</v>
      </c>
      <c r="Y273" s="43">
        <f t="shared" si="157"/>
        <v>1716.97</v>
      </c>
      <c r="Z273" s="43">
        <f t="shared" si="157"/>
        <v>1716.97</v>
      </c>
      <c r="AA273" s="43">
        <f t="shared" si="157"/>
        <v>1716.97</v>
      </c>
    </row>
    <row r="274" spans="1:27" ht="12.75" customHeight="1" outlineLevel="1" x14ac:dyDescent="0.2">
      <c r="A274" s="92" t="s">
        <v>1632</v>
      </c>
      <c r="B274" s="62" t="s">
        <v>81</v>
      </c>
      <c r="C274" s="42" t="s">
        <v>77</v>
      </c>
      <c r="D274" s="43">
        <v>4.7699999999999996</v>
      </c>
      <c r="E274" s="43">
        <v>4.7699999999999996</v>
      </c>
      <c r="F274" s="43">
        <v>4.7699999999999996</v>
      </c>
      <c r="G274" s="43">
        <v>4.7699999999999996</v>
      </c>
      <c r="H274" s="43">
        <v>4.7699999999999996</v>
      </c>
      <c r="I274" s="43">
        <v>4.7699999999999996</v>
      </c>
      <c r="J274" s="43">
        <v>4.7699999999999996</v>
      </c>
      <c r="K274" s="43">
        <v>4.7699999999999996</v>
      </c>
      <c r="L274" s="43">
        <v>4.7699999999999996</v>
      </c>
      <c r="M274" s="43">
        <v>4.7699999999999996</v>
      </c>
      <c r="N274" s="43">
        <v>4.7699999999999996</v>
      </c>
      <c r="O274" s="43">
        <v>4.7699999999999996</v>
      </c>
      <c r="P274" s="43">
        <v>4.7699999999999996</v>
      </c>
      <c r="Q274" s="43">
        <v>4.7699999999999996</v>
      </c>
      <c r="R274" s="43">
        <v>4.7699999999999996</v>
      </c>
      <c r="S274" s="43">
        <v>4.7699999999999996</v>
      </c>
      <c r="T274" s="43">
        <v>4.7699999999999996</v>
      </c>
      <c r="U274" s="43">
        <v>4.7699999999999996</v>
      </c>
      <c r="V274" s="43">
        <v>4.7699999999999996</v>
      </c>
      <c r="W274" s="43">
        <v>4.7699999999999996</v>
      </c>
      <c r="X274" s="43">
        <v>4.7699999999999996</v>
      </c>
      <c r="Y274" s="43">
        <v>4.7699999999999996</v>
      </c>
      <c r="Z274" s="43">
        <v>4.7699999999999996</v>
      </c>
      <c r="AA274" s="43">
        <v>4.7699999999999996</v>
      </c>
    </row>
    <row r="275" spans="1:27" ht="12.75" customHeight="1" outlineLevel="1" x14ac:dyDescent="0.2">
      <c r="A275" s="92" t="s">
        <v>1633</v>
      </c>
      <c r="B275" s="62" t="s">
        <v>79</v>
      </c>
      <c r="C275" s="42" t="s">
        <v>77</v>
      </c>
      <c r="D275" s="43">
        <f>$D$11</f>
        <v>330.69</v>
      </c>
      <c r="E275" s="43">
        <f t="shared" ref="E275:AA275" si="158">$D$11</f>
        <v>330.69</v>
      </c>
      <c r="F275" s="43">
        <f t="shared" si="158"/>
        <v>330.69</v>
      </c>
      <c r="G275" s="43">
        <f t="shared" si="158"/>
        <v>330.69</v>
      </c>
      <c r="H275" s="43">
        <f t="shared" si="158"/>
        <v>330.69</v>
      </c>
      <c r="I275" s="43">
        <f t="shared" si="158"/>
        <v>330.69</v>
      </c>
      <c r="J275" s="43">
        <f t="shared" si="158"/>
        <v>330.69</v>
      </c>
      <c r="K275" s="43">
        <f t="shared" si="158"/>
        <v>330.69</v>
      </c>
      <c r="L275" s="43">
        <f t="shared" si="158"/>
        <v>330.69</v>
      </c>
      <c r="M275" s="43">
        <f t="shared" si="158"/>
        <v>330.69</v>
      </c>
      <c r="N275" s="43">
        <f t="shared" si="158"/>
        <v>330.69</v>
      </c>
      <c r="O275" s="43">
        <f t="shared" si="158"/>
        <v>330.69</v>
      </c>
      <c r="P275" s="43">
        <f t="shared" si="158"/>
        <v>330.69</v>
      </c>
      <c r="Q275" s="43">
        <f t="shared" si="158"/>
        <v>330.69</v>
      </c>
      <c r="R275" s="43">
        <f t="shared" si="158"/>
        <v>330.69</v>
      </c>
      <c r="S275" s="43">
        <f t="shared" si="158"/>
        <v>330.69</v>
      </c>
      <c r="T275" s="43">
        <f t="shared" si="158"/>
        <v>330.69</v>
      </c>
      <c r="U275" s="43">
        <f t="shared" si="158"/>
        <v>330.69</v>
      </c>
      <c r="V275" s="43">
        <f t="shared" si="158"/>
        <v>330.69</v>
      </c>
      <c r="W275" s="43">
        <f t="shared" si="158"/>
        <v>330.69</v>
      </c>
      <c r="X275" s="43">
        <f t="shared" si="158"/>
        <v>330.69</v>
      </c>
      <c r="Y275" s="43">
        <f t="shared" si="158"/>
        <v>330.69</v>
      </c>
      <c r="Z275" s="43">
        <f t="shared" si="158"/>
        <v>330.69</v>
      </c>
      <c r="AA275" s="43">
        <f t="shared" si="158"/>
        <v>330.69</v>
      </c>
    </row>
    <row r="276" spans="1:27" ht="12.75" customHeight="1" x14ac:dyDescent="0.2">
      <c r="A276" s="91" t="s">
        <v>1634</v>
      </c>
      <c r="B276" s="27" t="str">
        <f>"26"&amp;"."&amp;$B$728&amp;"."&amp;$B$729</f>
        <v>26.02.2023</v>
      </c>
      <c r="C276" s="83" t="s">
        <v>74</v>
      </c>
      <c r="D276" s="84">
        <f>ROUND(((D277+D278+D280+D279)/1000),5)</f>
        <v>3.4096899999999999</v>
      </c>
      <c r="E276" s="84">
        <f>ROUND(((E277+E278+E280+E279)/1000),5)</f>
        <v>3.2291400000000001</v>
      </c>
      <c r="F276" s="84">
        <f>ROUND(((F277+F278+F280+F279)/1000),5)</f>
        <v>3.18987</v>
      </c>
      <c r="G276" s="84">
        <f t="shared" ref="G276:AA276" si="159">ROUND(((G277+G278+G280+G279)/1000),5)</f>
        <v>3.1706300000000001</v>
      </c>
      <c r="H276" s="84">
        <f t="shared" si="159"/>
        <v>3.1877</v>
      </c>
      <c r="I276" s="84">
        <f t="shared" si="159"/>
        <v>3.2010999999999998</v>
      </c>
      <c r="J276" s="84">
        <f t="shared" si="159"/>
        <v>3.2233299999999998</v>
      </c>
      <c r="K276" s="84">
        <f t="shared" si="159"/>
        <v>3.3752399999999998</v>
      </c>
      <c r="L276" s="84">
        <f t="shared" si="159"/>
        <v>3.5830000000000002</v>
      </c>
      <c r="M276" s="84">
        <f t="shared" si="159"/>
        <v>3.6672500000000001</v>
      </c>
      <c r="N276" s="84">
        <f t="shared" si="159"/>
        <v>3.6934</v>
      </c>
      <c r="O276" s="84">
        <f t="shared" si="159"/>
        <v>3.7071200000000002</v>
      </c>
      <c r="P276" s="84">
        <f t="shared" si="159"/>
        <v>3.7063799999999998</v>
      </c>
      <c r="Q276" s="84">
        <f t="shared" si="159"/>
        <v>3.7038500000000001</v>
      </c>
      <c r="R276" s="84">
        <f t="shared" si="159"/>
        <v>3.69963</v>
      </c>
      <c r="S276" s="84">
        <f t="shared" si="159"/>
        <v>3.6782900000000001</v>
      </c>
      <c r="T276" s="84">
        <f t="shared" si="159"/>
        <v>3.6758500000000001</v>
      </c>
      <c r="U276" s="84">
        <f t="shared" si="159"/>
        <v>3.72282</v>
      </c>
      <c r="V276" s="84">
        <f t="shared" si="159"/>
        <v>3.8519299999999999</v>
      </c>
      <c r="W276" s="84">
        <f t="shared" si="159"/>
        <v>3.81054</v>
      </c>
      <c r="X276" s="84">
        <f t="shared" si="159"/>
        <v>3.7425700000000002</v>
      </c>
      <c r="Y276" s="84">
        <f t="shared" si="159"/>
        <v>3.6950699999999999</v>
      </c>
      <c r="Z276" s="84">
        <f t="shared" si="159"/>
        <v>3.6315499999999998</v>
      </c>
      <c r="AA276" s="84">
        <f t="shared" si="159"/>
        <v>3.5387400000000002</v>
      </c>
    </row>
    <row r="277" spans="1:27" ht="12.75" customHeight="1" outlineLevel="1" x14ac:dyDescent="0.2">
      <c r="A277" s="92" t="s">
        <v>1635</v>
      </c>
      <c r="B277" s="62" t="s">
        <v>231</v>
      </c>
      <c r="C277" s="42" t="s">
        <v>77</v>
      </c>
      <c r="D277" s="43">
        <v>1357.26</v>
      </c>
      <c r="E277" s="43">
        <v>1176.71</v>
      </c>
      <c r="F277" s="43">
        <v>1137.44</v>
      </c>
      <c r="G277" s="43">
        <v>1118.2</v>
      </c>
      <c r="H277" s="43">
        <v>1135.27</v>
      </c>
      <c r="I277" s="43">
        <v>1148.67</v>
      </c>
      <c r="J277" s="43">
        <v>1170.9000000000001</v>
      </c>
      <c r="K277" s="43">
        <v>1322.81</v>
      </c>
      <c r="L277" s="43">
        <v>1530.57</v>
      </c>
      <c r="M277" s="43">
        <v>1614.82</v>
      </c>
      <c r="N277" s="43">
        <v>1640.97</v>
      </c>
      <c r="O277" s="43">
        <v>1654.69</v>
      </c>
      <c r="P277" s="43">
        <v>1653.95</v>
      </c>
      <c r="Q277" s="43">
        <v>1651.42</v>
      </c>
      <c r="R277" s="43">
        <v>1647.2</v>
      </c>
      <c r="S277" s="43">
        <v>1625.86</v>
      </c>
      <c r="T277" s="43">
        <v>1623.42</v>
      </c>
      <c r="U277" s="43">
        <v>1670.39</v>
      </c>
      <c r="V277" s="43">
        <v>1799.5</v>
      </c>
      <c r="W277" s="43">
        <v>1758.11</v>
      </c>
      <c r="X277" s="43">
        <v>1690.14</v>
      </c>
      <c r="Y277" s="43">
        <v>1642.64</v>
      </c>
      <c r="Z277" s="43">
        <v>1579.12</v>
      </c>
      <c r="AA277" s="43">
        <v>1486.31</v>
      </c>
    </row>
    <row r="278" spans="1:27" ht="12.75" customHeight="1" outlineLevel="1" x14ac:dyDescent="0.2">
      <c r="A278" s="92" t="s">
        <v>1636</v>
      </c>
      <c r="B278" s="62" t="s">
        <v>88</v>
      </c>
      <c r="C278" s="42" t="s">
        <v>77</v>
      </c>
      <c r="D278" s="43">
        <f>$D$153</f>
        <v>1716.97</v>
      </c>
      <c r="E278" s="43">
        <f>$D$153</f>
        <v>1716.97</v>
      </c>
      <c r="F278" s="43">
        <f t="shared" ref="F278:AA278" si="160">$D$153</f>
        <v>1716.97</v>
      </c>
      <c r="G278" s="43">
        <f t="shared" si="160"/>
        <v>1716.97</v>
      </c>
      <c r="H278" s="43">
        <f t="shared" si="160"/>
        <v>1716.97</v>
      </c>
      <c r="I278" s="43">
        <f t="shared" si="160"/>
        <v>1716.97</v>
      </c>
      <c r="J278" s="43">
        <f t="shared" si="160"/>
        <v>1716.97</v>
      </c>
      <c r="K278" s="43">
        <f t="shared" si="160"/>
        <v>1716.97</v>
      </c>
      <c r="L278" s="43">
        <f t="shared" si="160"/>
        <v>1716.97</v>
      </c>
      <c r="M278" s="43">
        <f t="shared" si="160"/>
        <v>1716.97</v>
      </c>
      <c r="N278" s="43">
        <f t="shared" si="160"/>
        <v>1716.97</v>
      </c>
      <c r="O278" s="43">
        <f t="shared" si="160"/>
        <v>1716.97</v>
      </c>
      <c r="P278" s="43">
        <f t="shared" si="160"/>
        <v>1716.97</v>
      </c>
      <c r="Q278" s="43">
        <f t="shared" si="160"/>
        <v>1716.97</v>
      </c>
      <c r="R278" s="43">
        <f t="shared" si="160"/>
        <v>1716.97</v>
      </c>
      <c r="S278" s="43">
        <f t="shared" si="160"/>
        <v>1716.97</v>
      </c>
      <c r="T278" s="43">
        <f t="shared" si="160"/>
        <v>1716.97</v>
      </c>
      <c r="U278" s="43">
        <f t="shared" si="160"/>
        <v>1716.97</v>
      </c>
      <c r="V278" s="43">
        <f t="shared" si="160"/>
        <v>1716.97</v>
      </c>
      <c r="W278" s="43">
        <f t="shared" si="160"/>
        <v>1716.97</v>
      </c>
      <c r="X278" s="43">
        <f t="shared" si="160"/>
        <v>1716.97</v>
      </c>
      <c r="Y278" s="43">
        <f t="shared" si="160"/>
        <v>1716.97</v>
      </c>
      <c r="Z278" s="43">
        <f t="shared" si="160"/>
        <v>1716.97</v>
      </c>
      <c r="AA278" s="43">
        <f t="shared" si="160"/>
        <v>1716.97</v>
      </c>
    </row>
    <row r="279" spans="1:27" ht="12.75" customHeight="1" outlineLevel="1" x14ac:dyDescent="0.2">
      <c r="A279" s="92" t="s">
        <v>1637</v>
      </c>
      <c r="B279" s="62" t="s">
        <v>81</v>
      </c>
      <c r="C279" s="42" t="s">
        <v>77</v>
      </c>
      <c r="D279" s="43">
        <v>4.7699999999999996</v>
      </c>
      <c r="E279" s="43">
        <v>4.7699999999999996</v>
      </c>
      <c r="F279" s="43">
        <v>4.7699999999999996</v>
      </c>
      <c r="G279" s="43">
        <v>4.7699999999999996</v>
      </c>
      <c r="H279" s="43">
        <v>4.7699999999999996</v>
      </c>
      <c r="I279" s="43">
        <v>4.7699999999999996</v>
      </c>
      <c r="J279" s="43">
        <v>4.7699999999999996</v>
      </c>
      <c r="K279" s="43">
        <v>4.7699999999999996</v>
      </c>
      <c r="L279" s="43">
        <v>4.7699999999999996</v>
      </c>
      <c r="M279" s="43">
        <v>4.7699999999999996</v>
      </c>
      <c r="N279" s="43">
        <v>4.7699999999999996</v>
      </c>
      <c r="O279" s="43">
        <v>4.7699999999999996</v>
      </c>
      <c r="P279" s="43">
        <v>4.7699999999999996</v>
      </c>
      <c r="Q279" s="43">
        <v>4.7699999999999996</v>
      </c>
      <c r="R279" s="43">
        <v>4.7699999999999996</v>
      </c>
      <c r="S279" s="43">
        <v>4.7699999999999996</v>
      </c>
      <c r="T279" s="43">
        <v>4.7699999999999996</v>
      </c>
      <c r="U279" s="43">
        <v>4.7699999999999996</v>
      </c>
      <c r="V279" s="43">
        <v>4.7699999999999996</v>
      </c>
      <c r="W279" s="43">
        <v>4.7699999999999996</v>
      </c>
      <c r="X279" s="43">
        <v>4.7699999999999996</v>
      </c>
      <c r="Y279" s="43">
        <v>4.7699999999999996</v>
      </c>
      <c r="Z279" s="43">
        <v>4.7699999999999996</v>
      </c>
      <c r="AA279" s="43">
        <v>4.7699999999999996</v>
      </c>
    </row>
    <row r="280" spans="1:27" ht="12.75" customHeight="1" outlineLevel="1" x14ac:dyDescent="0.2">
      <c r="A280" s="92" t="s">
        <v>1638</v>
      </c>
      <c r="B280" s="62" t="s">
        <v>79</v>
      </c>
      <c r="C280" s="42" t="s">
        <v>77</v>
      </c>
      <c r="D280" s="43">
        <f>$D$11</f>
        <v>330.69</v>
      </c>
      <c r="E280" s="43">
        <f t="shared" ref="E280:AA280" si="161">$D$11</f>
        <v>330.69</v>
      </c>
      <c r="F280" s="43">
        <f t="shared" si="161"/>
        <v>330.69</v>
      </c>
      <c r="G280" s="43">
        <f t="shared" si="161"/>
        <v>330.69</v>
      </c>
      <c r="H280" s="43">
        <f t="shared" si="161"/>
        <v>330.69</v>
      </c>
      <c r="I280" s="43">
        <f t="shared" si="161"/>
        <v>330.69</v>
      </c>
      <c r="J280" s="43">
        <f t="shared" si="161"/>
        <v>330.69</v>
      </c>
      <c r="K280" s="43">
        <f t="shared" si="161"/>
        <v>330.69</v>
      </c>
      <c r="L280" s="43">
        <f t="shared" si="161"/>
        <v>330.69</v>
      </c>
      <c r="M280" s="43">
        <f t="shared" si="161"/>
        <v>330.69</v>
      </c>
      <c r="N280" s="43">
        <f t="shared" si="161"/>
        <v>330.69</v>
      </c>
      <c r="O280" s="43">
        <f t="shared" si="161"/>
        <v>330.69</v>
      </c>
      <c r="P280" s="43">
        <f t="shared" si="161"/>
        <v>330.69</v>
      </c>
      <c r="Q280" s="43">
        <f t="shared" si="161"/>
        <v>330.69</v>
      </c>
      <c r="R280" s="43">
        <f t="shared" si="161"/>
        <v>330.69</v>
      </c>
      <c r="S280" s="43">
        <f t="shared" si="161"/>
        <v>330.69</v>
      </c>
      <c r="T280" s="43">
        <f t="shared" si="161"/>
        <v>330.69</v>
      </c>
      <c r="U280" s="43">
        <f t="shared" si="161"/>
        <v>330.69</v>
      </c>
      <c r="V280" s="43">
        <f t="shared" si="161"/>
        <v>330.69</v>
      </c>
      <c r="W280" s="43">
        <f t="shared" si="161"/>
        <v>330.69</v>
      </c>
      <c r="X280" s="43">
        <f t="shared" si="161"/>
        <v>330.69</v>
      </c>
      <c r="Y280" s="43">
        <f t="shared" si="161"/>
        <v>330.69</v>
      </c>
      <c r="Z280" s="43">
        <f t="shared" si="161"/>
        <v>330.69</v>
      </c>
      <c r="AA280" s="43">
        <f t="shared" si="161"/>
        <v>330.69</v>
      </c>
    </row>
    <row r="281" spans="1:27" ht="12.75" customHeight="1" x14ac:dyDescent="0.2">
      <c r="A281" s="91" t="s">
        <v>1639</v>
      </c>
      <c r="B281" s="27" t="str">
        <f>"27"&amp;"."&amp;$B$728&amp;"."&amp;$B$729</f>
        <v>27.02.2023</v>
      </c>
      <c r="C281" s="83" t="s">
        <v>74</v>
      </c>
      <c r="D281" s="84">
        <f>ROUND(((D282+D283+D285+D284)/1000),5)</f>
        <v>3.23848</v>
      </c>
      <c r="E281" s="84">
        <f>ROUND(((E282+E283+E285+E284)/1000),5)</f>
        <v>3.1882799999999998</v>
      </c>
      <c r="F281" s="84">
        <f>ROUND(((F282+F283+F285+F284)/1000),5)</f>
        <v>3.1332300000000002</v>
      </c>
      <c r="G281" s="84">
        <f t="shared" ref="G281:AA281" si="162">ROUND(((G282+G283+G285+G284)/1000),5)</f>
        <v>3.1324299999999998</v>
      </c>
      <c r="H281" s="84">
        <f t="shared" si="162"/>
        <v>3.2083200000000001</v>
      </c>
      <c r="I281" s="84">
        <f t="shared" si="162"/>
        <v>3.3801299999999999</v>
      </c>
      <c r="J281" s="84">
        <f t="shared" si="162"/>
        <v>3.58379</v>
      </c>
      <c r="K281" s="84">
        <f t="shared" si="162"/>
        <v>3.7918599999999998</v>
      </c>
      <c r="L281" s="84">
        <f t="shared" si="162"/>
        <v>3.8729499999999999</v>
      </c>
      <c r="M281" s="84">
        <f t="shared" si="162"/>
        <v>3.9033500000000001</v>
      </c>
      <c r="N281" s="84">
        <f t="shared" si="162"/>
        <v>3.9143599999999998</v>
      </c>
      <c r="O281" s="84">
        <f t="shared" si="162"/>
        <v>3.9360499999999998</v>
      </c>
      <c r="P281" s="84">
        <f t="shared" si="162"/>
        <v>3.9123399999999999</v>
      </c>
      <c r="Q281" s="84">
        <f t="shared" si="162"/>
        <v>3.91147</v>
      </c>
      <c r="R281" s="84">
        <f t="shared" si="162"/>
        <v>3.90699</v>
      </c>
      <c r="S281" s="84">
        <f t="shared" si="162"/>
        <v>3.8948299999999998</v>
      </c>
      <c r="T281" s="84">
        <f t="shared" si="162"/>
        <v>3.8570799999999998</v>
      </c>
      <c r="U281" s="84">
        <f t="shared" si="162"/>
        <v>3.8620100000000002</v>
      </c>
      <c r="V281" s="84">
        <f t="shared" si="162"/>
        <v>3.8954499999999999</v>
      </c>
      <c r="W281" s="84">
        <f t="shared" si="162"/>
        <v>3.89859</v>
      </c>
      <c r="X281" s="84">
        <f t="shared" si="162"/>
        <v>3.87961</v>
      </c>
      <c r="Y281" s="84">
        <f t="shared" si="162"/>
        <v>3.82565</v>
      </c>
      <c r="Z281" s="84">
        <f t="shared" si="162"/>
        <v>3.63788</v>
      </c>
      <c r="AA281" s="84">
        <f t="shared" si="162"/>
        <v>3.5236900000000002</v>
      </c>
    </row>
    <row r="282" spans="1:27" ht="12.75" customHeight="1" outlineLevel="1" x14ac:dyDescent="0.2">
      <c r="A282" s="92" t="s">
        <v>1640</v>
      </c>
      <c r="B282" s="62" t="s">
        <v>231</v>
      </c>
      <c r="C282" s="42" t="s">
        <v>77</v>
      </c>
      <c r="D282" s="43">
        <v>1186.05</v>
      </c>
      <c r="E282" s="43">
        <v>1135.8499999999999</v>
      </c>
      <c r="F282" s="43">
        <v>1080.8</v>
      </c>
      <c r="G282" s="43">
        <v>1080</v>
      </c>
      <c r="H282" s="43">
        <v>1155.8900000000001</v>
      </c>
      <c r="I282" s="43">
        <v>1327.7</v>
      </c>
      <c r="J282" s="43">
        <v>1531.36</v>
      </c>
      <c r="K282" s="43">
        <v>1739.43</v>
      </c>
      <c r="L282" s="43">
        <v>1820.52</v>
      </c>
      <c r="M282" s="43">
        <v>1850.92</v>
      </c>
      <c r="N282" s="43">
        <v>1861.93</v>
      </c>
      <c r="O282" s="43">
        <v>1883.62</v>
      </c>
      <c r="P282" s="43">
        <v>1859.91</v>
      </c>
      <c r="Q282" s="43">
        <v>1859.04</v>
      </c>
      <c r="R282" s="43">
        <v>1854.56</v>
      </c>
      <c r="S282" s="43">
        <v>1842.4</v>
      </c>
      <c r="T282" s="43">
        <v>1804.65</v>
      </c>
      <c r="U282" s="43">
        <v>1809.58</v>
      </c>
      <c r="V282" s="43">
        <v>1843.02</v>
      </c>
      <c r="W282" s="43">
        <v>1846.16</v>
      </c>
      <c r="X282" s="43">
        <v>1827.18</v>
      </c>
      <c r="Y282" s="43">
        <v>1773.22</v>
      </c>
      <c r="Z282" s="43">
        <v>1585.45</v>
      </c>
      <c r="AA282" s="43">
        <v>1471.26</v>
      </c>
    </row>
    <row r="283" spans="1:27" ht="12.75" customHeight="1" outlineLevel="1" x14ac:dyDescent="0.2">
      <c r="A283" s="92" t="s">
        <v>1641</v>
      </c>
      <c r="B283" s="62" t="s">
        <v>88</v>
      </c>
      <c r="C283" s="42" t="s">
        <v>77</v>
      </c>
      <c r="D283" s="43">
        <f>$D$153</f>
        <v>1716.97</v>
      </c>
      <c r="E283" s="43">
        <f>$D$153</f>
        <v>1716.97</v>
      </c>
      <c r="F283" s="43">
        <f t="shared" ref="F283:AA283" si="163">$D$153</f>
        <v>1716.97</v>
      </c>
      <c r="G283" s="43">
        <f t="shared" si="163"/>
        <v>1716.97</v>
      </c>
      <c r="H283" s="43">
        <f t="shared" si="163"/>
        <v>1716.97</v>
      </c>
      <c r="I283" s="43">
        <f t="shared" si="163"/>
        <v>1716.97</v>
      </c>
      <c r="J283" s="43">
        <f t="shared" si="163"/>
        <v>1716.97</v>
      </c>
      <c r="K283" s="43">
        <f t="shared" si="163"/>
        <v>1716.97</v>
      </c>
      <c r="L283" s="43">
        <f t="shared" si="163"/>
        <v>1716.97</v>
      </c>
      <c r="M283" s="43">
        <f t="shared" si="163"/>
        <v>1716.97</v>
      </c>
      <c r="N283" s="43">
        <f t="shared" si="163"/>
        <v>1716.97</v>
      </c>
      <c r="O283" s="43">
        <f t="shared" si="163"/>
        <v>1716.97</v>
      </c>
      <c r="P283" s="43">
        <f t="shared" si="163"/>
        <v>1716.97</v>
      </c>
      <c r="Q283" s="43">
        <f t="shared" si="163"/>
        <v>1716.97</v>
      </c>
      <c r="R283" s="43">
        <f t="shared" si="163"/>
        <v>1716.97</v>
      </c>
      <c r="S283" s="43">
        <f t="shared" si="163"/>
        <v>1716.97</v>
      </c>
      <c r="T283" s="43">
        <f t="shared" si="163"/>
        <v>1716.97</v>
      </c>
      <c r="U283" s="43">
        <f t="shared" si="163"/>
        <v>1716.97</v>
      </c>
      <c r="V283" s="43">
        <f t="shared" si="163"/>
        <v>1716.97</v>
      </c>
      <c r="W283" s="43">
        <f t="shared" si="163"/>
        <v>1716.97</v>
      </c>
      <c r="X283" s="43">
        <f t="shared" si="163"/>
        <v>1716.97</v>
      </c>
      <c r="Y283" s="43">
        <f t="shared" si="163"/>
        <v>1716.97</v>
      </c>
      <c r="Z283" s="43">
        <f t="shared" si="163"/>
        <v>1716.97</v>
      </c>
      <c r="AA283" s="43">
        <f t="shared" si="163"/>
        <v>1716.97</v>
      </c>
    </row>
    <row r="284" spans="1:27" ht="12.75" customHeight="1" outlineLevel="1" x14ac:dyDescent="0.2">
      <c r="A284" s="92" t="s">
        <v>1642</v>
      </c>
      <c r="B284" s="62" t="s">
        <v>81</v>
      </c>
      <c r="C284" s="42" t="s">
        <v>77</v>
      </c>
      <c r="D284" s="43">
        <v>4.7699999999999996</v>
      </c>
      <c r="E284" s="43">
        <v>4.7699999999999996</v>
      </c>
      <c r="F284" s="43">
        <v>4.7699999999999996</v>
      </c>
      <c r="G284" s="43">
        <v>4.7699999999999996</v>
      </c>
      <c r="H284" s="43">
        <v>4.7699999999999996</v>
      </c>
      <c r="I284" s="43">
        <v>4.7699999999999996</v>
      </c>
      <c r="J284" s="43">
        <v>4.7699999999999996</v>
      </c>
      <c r="K284" s="43">
        <v>4.7699999999999996</v>
      </c>
      <c r="L284" s="43">
        <v>4.7699999999999996</v>
      </c>
      <c r="M284" s="43">
        <v>4.7699999999999996</v>
      </c>
      <c r="N284" s="43">
        <v>4.7699999999999996</v>
      </c>
      <c r="O284" s="43">
        <v>4.7699999999999996</v>
      </c>
      <c r="P284" s="43">
        <v>4.7699999999999996</v>
      </c>
      <c r="Q284" s="43">
        <v>4.7699999999999996</v>
      </c>
      <c r="R284" s="43">
        <v>4.7699999999999996</v>
      </c>
      <c r="S284" s="43">
        <v>4.7699999999999996</v>
      </c>
      <c r="T284" s="43">
        <v>4.7699999999999996</v>
      </c>
      <c r="U284" s="43">
        <v>4.7699999999999996</v>
      </c>
      <c r="V284" s="43">
        <v>4.7699999999999996</v>
      </c>
      <c r="W284" s="43">
        <v>4.7699999999999996</v>
      </c>
      <c r="X284" s="43">
        <v>4.7699999999999996</v>
      </c>
      <c r="Y284" s="43">
        <v>4.7699999999999996</v>
      </c>
      <c r="Z284" s="43">
        <v>4.7699999999999996</v>
      </c>
      <c r="AA284" s="43">
        <v>4.7699999999999996</v>
      </c>
    </row>
    <row r="285" spans="1:27" ht="12.75" customHeight="1" outlineLevel="1" x14ac:dyDescent="0.2">
      <c r="A285" s="92" t="s">
        <v>1643</v>
      </c>
      <c r="B285" s="62" t="s">
        <v>79</v>
      </c>
      <c r="C285" s="42" t="s">
        <v>77</v>
      </c>
      <c r="D285" s="43">
        <f>$D$11</f>
        <v>330.69</v>
      </c>
      <c r="E285" s="43">
        <f t="shared" ref="E285:AA285" si="164">$D$11</f>
        <v>330.69</v>
      </c>
      <c r="F285" s="43">
        <f t="shared" si="164"/>
        <v>330.69</v>
      </c>
      <c r="G285" s="43">
        <f t="shared" si="164"/>
        <v>330.69</v>
      </c>
      <c r="H285" s="43">
        <f t="shared" si="164"/>
        <v>330.69</v>
      </c>
      <c r="I285" s="43">
        <f t="shared" si="164"/>
        <v>330.69</v>
      </c>
      <c r="J285" s="43">
        <f t="shared" si="164"/>
        <v>330.69</v>
      </c>
      <c r="K285" s="43">
        <f t="shared" si="164"/>
        <v>330.69</v>
      </c>
      <c r="L285" s="43">
        <f t="shared" si="164"/>
        <v>330.69</v>
      </c>
      <c r="M285" s="43">
        <f t="shared" si="164"/>
        <v>330.69</v>
      </c>
      <c r="N285" s="43">
        <f t="shared" si="164"/>
        <v>330.69</v>
      </c>
      <c r="O285" s="43">
        <f t="shared" si="164"/>
        <v>330.69</v>
      </c>
      <c r="P285" s="43">
        <f t="shared" si="164"/>
        <v>330.69</v>
      </c>
      <c r="Q285" s="43">
        <f t="shared" si="164"/>
        <v>330.69</v>
      </c>
      <c r="R285" s="43">
        <f t="shared" si="164"/>
        <v>330.69</v>
      </c>
      <c r="S285" s="43">
        <f t="shared" si="164"/>
        <v>330.69</v>
      </c>
      <c r="T285" s="43">
        <f t="shared" si="164"/>
        <v>330.69</v>
      </c>
      <c r="U285" s="43">
        <f t="shared" si="164"/>
        <v>330.69</v>
      </c>
      <c r="V285" s="43">
        <f t="shared" si="164"/>
        <v>330.69</v>
      </c>
      <c r="W285" s="43">
        <f t="shared" si="164"/>
        <v>330.69</v>
      </c>
      <c r="X285" s="43">
        <f t="shared" si="164"/>
        <v>330.69</v>
      </c>
      <c r="Y285" s="43">
        <f t="shared" si="164"/>
        <v>330.69</v>
      </c>
      <c r="Z285" s="43">
        <f t="shared" si="164"/>
        <v>330.69</v>
      </c>
      <c r="AA285" s="43">
        <f t="shared" si="164"/>
        <v>330.69</v>
      </c>
    </row>
    <row r="286" spans="1:27" ht="12.75" customHeight="1" x14ac:dyDescent="0.2">
      <c r="A286" s="91" t="s">
        <v>1644</v>
      </c>
      <c r="B286" s="27" t="str">
        <f>"28"&amp;"."&amp;$B$728&amp;"."&amp;$B$729</f>
        <v>28.02.2023</v>
      </c>
      <c r="C286" s="83" t="s">
        <v>74</v>
      </c>
      <c r="D286" s="84">
        <f>ROUND(((D287+D288+D290+D289)/1000),5)</f>
        <v>3.2320600000000002</v>
      </c>
      <c r="E286" s="84">
        <f>ROUND(((E287+E288+E290+E289)/1000),5)</f>
        <v>3.1871299999999998</v>
      </c>
      <c r="F286" s="84">
        <f>ROUND(((F287+F288+F290+F289)/1000),5)</f>
        <v>3.1465399999999999</v>
      </c>
      <c r="G286" s="84">
        <f t="shared" ref="G286:AA286" si="165">ROUND(((G287+G288+G290+G289)/1000),5)</f>
        <v>3.1478799999999998</v>
      </c>
      <c r="H286" s="84">
        <f t="shared" si="165"/>
        <v>3.2149800000000002</v>
      </c>
      <c r="I286" s="84">
        <f t="shared" si="165"/>
        <v>3.3996900000000001</v>
      </c>
      <c r="J286" s="84">
        <f t="shared" si="165"/>
        <v>3.6129799999999999</v>
      </c>
      <c r="K286" s="84">
        <f t="shared" si="165"/>
        <v>3.8302499999999999</v>
      </c>
      <c r="L286" s="84">
        <f t="shared" si="165"/>
        <v>3.9076399999999998</v>
      </c>
      <c r="M286" s="84">
        <f t="shared" si="165"/>
        <v>3.9368099999999999</v>
      </c>
      <c r="N286" s="84">
        <f t="shared" si="165"/>
        <v>3.94774</v>
      </c>
      <c r="O286" s="84">
        <f t="shared" si="165"/>
        <v>3.9679700000000002</v>
      </c>
      <c r="P286" s="84">
        <f t="shared" si="165"/>
        <v>3.9464399999999999</v>
      </c>
      <c r="Q286" s="84">
        <f t="shared" si="165"/>
        <v>3.9502299999999999</v>
      </c>
      <c r="R286" s="84">
        <f t="shared" si="165"/>
        <v>3.9449700000000001</v>
      </c>
      <c r="S286" s="84">
        <f t="shared" si="165"/>
        <v>3.9142100000000002</v>
      </c>
      <c r="T286" s="84">
        <f t="shared" si="165"/>
        <v>3.8971100000000001</v>
      </c>
      <c r="U286" s="84">
        <f t="shared" si="165"/>
        <v>3.8965000000000001</v>
      </c>
      <c r="V286" s="84">
        <f t="shared" si="165"/>
        <v>3.9294799999999999</v>
      </c>
      <c r="W286" s="84">
        <f t="shared" si="165"/>
        <v>3.9221400000000002</v>
      </c>
      <c r="X286" s="84">
        <f t="shared" si="165"/>
        <v>3.9223400000000002</v>
      </c>
      <c r="Y286" s="84">
        <f t="shared" si="165"/>
        <v>3.8797199999999998</v>
      </c>
      <c r="Z286" s="84">
        <f t="shared" si="165"/>
        <v>3.6903800000000002</v>
      </c>
      <c r="AA286" s="84">
        <f t="shared" si="165"/>
        <v>3.5474800000000002</v>
      </c>
    </row>
    <row r="287" spans="1:27" ht="12.75" customHeight="1" outlineLevel="1" x14ac:dyDescent="0.2">
      <c r="A287" s="92" t="s">
        <v>1645</v>
      </c>
      <c r="B287" s="62" t="s">
        <v>231</v>
      </c>
      <c r="C287" s="42" t="s">
        <v>77</v>
      </c>
      <c r="D287" s="43">
        <v>1179.6300000000001</v>
      </c>
      <c r="E287" s="43">
        <v>1134.7</v>
      </c>
      <c r="F287" s="43">
        <v>1094.1099999999999</v>
      </c>
      <c r="G287" s="43">
        <v>1095.45</v>
      </c>
      <c r="H287" s="43">
        <v>1162.55</v>
      </c>
      <c r="I287" s="43">
        <v>1347.26</v>
      </c>
      <c r="J287" s="43">
        <v>1560.55</v>
      </c>
      <c r="K287" s="43">
        <v>1777.82</v>
      </c>
      <c r="L287" s="43">
        <v>1855.21</v>
      </c>
      <c r="M287" s="43">
        <v>1884.38</v>
      </c>
      <c r="N287" s="43">
        <v>1895.31</v>
      </c>
      <c r="O287" s="43">
        <v>1915.54</v>
      </c>
      <c r="P287" s="43">
        <v>1894.01</v>
      </c>
      <c r="Q287" s="43">
        <v>1897.8</v>
      </c>
      <c r="R287" s="43">
        <v>1892.54</v>
      </c>
      <c r="S287" s="43">
        <v>1861.78</v>
      </c>
      <c r="T287" s="43">
        <v>1844.68</v>
      </c>
      <c r="U287" s="43">
        <v>1844.07</v>
      </c>
      <c r="V287" s="43">
        <v>1877.05</v>
      </c>
      <c r="W287" s="43">
        <v>1869.71</v>
      </c>
      <c r="X287" s="43">
        <v>1869.91</v>
      </c>
      <c r="Y287" s="43">
        <v>1827.29</v>
      </c>
      <c r="Z287" s="43">
        <v>1637.95</v>
      </c>
      <c r="AA287" s="43">
        <v>1495.05</v>
      </c>
    </row>
    <row r="288" spans="1:27" ht="12.75" customHeight="1" outlineLevel="1" x14ac:dyDescent="0.2">
      <c r="A288" s="92" t="s">
        <v>1646</v>
      </c>
      <c r="B288" s="62" t="s">
        <v>88</v>
      </c>
      <c r="C288" s="42" t="s">
        <v>77</v>
      </c>
      <c r="D288" s="43">
        <f>$D$153</f>
        <v>1716.97</v>
      </c>
      <c r="E288" s="43">
        <f>$D$153</f>
        <v>1716.97</v>
      </c>
      <c r="F288" s="43">
        <f t="shared" ref="F288:AA288" si="166">$D$153</f>
        <v>1716.97</v>
      </c>
      <c r="G288" s="43">
        <f t="shared" si="166"/>
        <v>1716.97</v>
      </c>
      <c r="H288" s="43">
        <f t="shared" si="166"/>
        <v>1716.97</v>
      </c>
      <c r="I288" s="43">
        <f t="shared" si="166"/>
        <v>1716.97</v>
      </c>
      <c r="J288" s="43">
        <f t="shared" si="166"/>
        <v>1716.97</v>
      </c>
      <c r="K288" s="43">
        <f t="shared" si="166"/>
        <v>1716.97</v>
      </c>
      <c r="L288" s="43">
        <f t="shared" si="166"/>
        <v>1716.97</v>
      </c>
      <c r="M288" s="43">
        <f t="shared" si="166"/>
        <v>1716.97</v>
      </c>
      <c r="N288" s="43">
        <f t="shared" si="166"/>
        <v>1716.97</v>
      </c>
      <c r="O288" s="43">
        <f t="shared" si="166"/>
        <v>1716.97</v>
      </c>
      <c r="P288" s="43">
        <f t="shared" si="166"/>
        <v>1716.97</v>
      </c>
      <c r="Q288" s="43">
        <f t="shared" si="166"/>
        <v>1716.97</v>
      </c>
      <c r="R288" s="43">
        <f t="shared" si="166"/>
        <v>1716.97</v>
      </c>
      <c r="S288" s="43">
        <f t="shared" si="166"/>
        <v>1716.97</v>
      </c>
      <c r="T288" s="43">
        <f t="shared" si="166"/>
        <v>1716.97</v>
      </c>
      <c r="U288" s="43">
        <f t="shared" si="166"/>
        <v>1716.97</v>
      </c>
      <c r="V288" s="43">
        <f t="shared" si="166"/>
        <v>1716.97</v>
      </c>
      <c r="W288" s="43">
        <f t="shared" si="166"/>
        <v>1716.97</v>
      </c>
      <c r="X288" s="43">
        <f t="shared" si="166"/>
        <v>1716.97</v>
      </c>
      <c r="Y288" s="43">
        <f t="shared" si="166"/>
        <v>1716.97</v>
      </c>
      <c r="Z288" s="43">
        <f t="shared" si="166"/>
        <v>1716.97</v>
      </c>
      <c r="AA288" s="43">
        <f t="shared" si="166"/>
        <v>1716.97</v>
      </c>
    </row>
    <row r="289" spans="1:27" ht="12.75" customHeight="1" outlineLevel="1" x14ac:dyDescent="0.2">
      <c r="A289" s="92" t="s">
        <v>1647</v>
      </c>
      <c r="B289" s="62" t="s">
        <v>81</v>
      </c>
      <c r="C289" s="42" t="s">
        <v>77</v>
      </c>
      <c r="D289" s="43">
        <v>4.7699999999999996</v>
      </c>
      <c r="E289" s="43">
        <v>4.7699999999999996</v>
      </c>
      <c r="F289" s="43">
        <v>4.7699999999999996</v>
      </c>
      <c r="G289" s="43">
        <v>4.7699999999999996</v>
      </c>
      <c r="H289" s="43">
        <v>4.7699999999999996</v>
      </c>
      <c r="I289" s="43">
        <v>4.7699999999999996</v>
      </c>
      <c r="J289" s="43">
        <v>4.7699999999999996</v>
      </c>
      <c r="K289" s="43">
        <v>4.7699999999999996</v>
      </c>
      <c r="L289" s="43">
        <v>4.7699999999999996</v>
      </c>
      <c r="M289" s="43">
        <v>4.7699999999999996</v>
      </c>
      <c r="N289" s="43">
        <v>4.7699999999999996</v>
      </c>
      <c r="O289" s="43">
        <v>4.7699999999999996</v>
      </c>
      <c r="P289" s="43">
        <v>4.7699999999999996</v>
      </c>
      <c r="Q289" s="43">
        <v>4.7699999999999996</v>
      </c>
      <c r="R289" s="43">
        <v>4.7699999999999996</v>
      </c>
      <c r="S289" s="43">
        <v>4.7699999999999996</v>
      </c>
      <c r="T289" s="43">
        <v>4.7699999999999996</v>
      </c>
      <c r="U289" s="43">
        <v>4.7699999999999996</v>
      </c>
      <c r="V289" s="43">
        <v>4.7699999999999996</v>
      </c>
      <c r="W289" s="43">
        <v>4.7699999999999996</v>
      </c>
      <c r="X289" s="43">
        <v>4.7699999999999996</v>
      </c>
      <c r="Y289" s="43">
        <v>4.7699999999999996</v>
      </c>
      <c r="Z289" s="43">
        <v>4.7699999999999996</v>
      </c>
      <c r="AA289" s="43">
        <v>4.7699999999999996</v>
      </c>
    </row>
    <row r="290" spans="1:27" ht="12.75" customHeight="1" outlineLevel="1" x14ac:dyDescent="0.2">
      <c r="A290" s="92" t="s">
        <v>1648</v>
      </c>
      <c r="B290" s="62" t="s">
        <v>79</v>
      </c>
      <c r="C290" s="42" t="s">
        <v>77</v>
      </c>
      <c r="D290" s="43">
        <f>$D$11</f>
        <v>330.69</v>
      </c>
      <c r="E290" s="43">
        <f t="shared" ref="E290:AA290" si="167">$D$11</f>
        <v>330.69</v>
      </c>
      <c r="F290" s="43">
        <f t="shared" si="167"/>
        <v>330.69</v>
      </c>
      <c r="G290" s="43">
        <f t="shared" si="167"/>
        <v>330.69</v>
      </c>
      <c r="H290" s="43">
        <f t="shared" si="167"/>
        <v>330.69</v>
      </c>
      <c r="I290" s="43">
        <f t="shared" si="167"/>
        <v>330.69</v>
      </c>
      <c r="J290" s="43">
        <f t="shared" si="167"/>
        <v>330.69</v>
      </c>
      <c r="K290" s="43">
        <f t="shared" si="167"/>
        <v>330.69</v>
      </c>
      <c r="L290" s="43">
        <f t="shared" si="167"/>
        <v>330.69</v>
      </c>
      <c r="M290" s="43">
        <f t="shared" si="167"/>
        <v>330.69</v>
      </c>
      <c r="N290" s="43">
        <f t="shared" si="167"/>
        <v>330.69</v>
      </c>
      <c r="O290" s="43">
        <f t="shared" si="167"/>
        <v>330.69</v>
      </c>
      <c r="P290" s="43">
        <f t="shared" si="167"/>
        <v>330.69</v>
      </c>
      <c r="Q290" s="43">
        <f t="shared" si="167"/>
        <v>330.69</v>
      </c>
      <c r="R290" s="43">
        <f t="shared" si="167"/>
        <v>330.69</v>
      </c>
      <c r="S290" s="43">
        <f t="shared" si="167"/>
        <v>330.69</v>
      </c>
      <c r="T290" s="43">
        <f t="shared" si="167"/>
        <v>330.69</v>
      </c>
      <c r="U290" s="43">
        <f t="shared" si="167"/>
        <v>330.69</v>
      </c>
      <c r="V290" s="43">
        <f t="shared" si="167"/>
        <v>330.69</v>
      </c>
      <c r="W290" s="43">
        <f t="shared" si="167"/>
        <v>330.69</v>
      </c>
      <c r="X290" s="43">
        <f t="shared" si="167"/>
        <v>330.69</v>
      </c>
      <c r="Y290" s="43">
        <f t="shared" si="167"/>
        <v>330.69</v>
      </c>
      <c r="Z290" s="43">
        <f t="shared" si="167"/>
        <v>330.69</v>
      </c>
      <c r="AA290" s="43">
        <f t="shared" si="167"/>
        <v>330.69</v>
      </c>
    </row>
    <row r="291" spans="1:27" ht="12.75" customHeight="1" x14ac:dyDescent="0.2">
      <c r="A291" s="93"/>
      <c r="B291" s="94" t="s">
        <v>370</v>
      </c>
      <c r="C291" s="95"/>
      <c r="D291" s="96"/>
      <c r="E291" s="96"/>
      <c r="F291" s="96"/>
      <c r="G291" s="96"/>
      <c r="I291" s="38"/>
    </row>
    <row r="292" spans="1:27" ht="12.75" customHeight="1" x14ac:dyDescent="0.2">
      <c r="A292" s="93"/>
      <c r="B292" s="94" t="s">
        <v>370</v>
      </c>
      <c r="C292" s="95"/>
      <c r="D292" s="96"/>
      <c r="E292" s="96"/>
      <c r="F292" s="96"/>
      <c r="G292" s="96"/>
      <c r="I292" s="38"/>
    </row>
    <row r="293" spans="1:27" ht="12.75" customHeight="1" x14ac:dyDescent="0.2">
      <c r="A293" s="171" t="s">
        <v>512</v>
      </c>
      <c r="B293" s="172"/>
      <c r="C293" s="172"/>
      <c r="D293" s="172"/>
      <c r="E293" s="172"/>
      <c r="F293" s="172"/>
      <c r="G293" s="172"/>
      <c r="H293" s="172"/>
      <c r="I293" s="172"/>
      <c r="J293" s="172"/>
      <c r="K293" s="172"/>
      <c r="L293" s="172"/>
      <c r="M293" s="172"/>
      <c r="N293" s="172"/>
      <c r="O293" s="172"/>
      <c r="P293" s="172"/>
      <c r="Q293" s="172"/>
      <c r="R293" s="172"/>
      <c r="S293" s="172"/>
      <c r="T293" s="172"/>
      <c r="U293" s="172"/>
      <c r="V293" s="172"/>
      <c r="W293" s="172"/>
      <c r="X293" s="172"/>
      <c r="Y293" s="172"/>
      <c r="Z293" s="172"/>
      <c r="AA293" s="173"/>
    </row>
    <row r="294" spans="1:27" ht="25.5" x14ac:dyDescent="0.2">
      <c r="A294" s="25" t="s">
        <v>62</v>
      </c>
      <c r="B294" s="26" t="s">
        <v>203</v>
      </c>
      <c r="C294" s="25" t="s">
        <v>204</v>
      </c>
      <c r="D294" s="26" t="s">
        <v>205</v>
      </c>
      <c r="E294" s="26" t="s">
        <v>206</v>
      </c>
      <c r="F294" s="26" t="s">
        <v>207</v>
      </c>
      <c r="G294" s="26" t="s">
        <v>208</v>
      </c>
      <c r="H294" s="26" t="s">
        <v>209</v>
      </c>
      <c r="I294" s="26" t="s">
        <v>210</v>
      </c>
      <c r="J294" s="26" t="s">
        <v>211</v>
      </c>
      <c r="K294" s="26" t="s">
        <v>212</v>
      </c>
      <c r="L294" s="26" t="s">
        <v>213</v>
      </c>
      <c r="M294" s="26" t="s">
        <v>214</v>
      </c>
      <c r="N294" s="26" t="s">
        <v>215</v>
      </c>
      <c r="O294" s="26" t="s">
        <v>216</v>
      </c>
      <c r="P294" s="26" t="s">
        <v>217</v>
      </c>
      <c r="Q294" s="26" t="s">
        <v>218</v>
      </c>
      <c r="R294" s="26" t="s">
        <v>219</v>
      </c>
      <c r="S294" s="26" t="s">
        <v>220</v>
      </c>
      <c r="T294" s="26" t="s">
        <v>221</v>
      </c>
      <c r="U294" s="26" t="s">
        <v>222</v>
      </c>
      <c r="V294" s="26" t="s">
        <v>223</v>
      </c>
      <c r="W294" s="26" t="s">
        <v>224</v>
      </c>
      <c r="X294" s="26" t="s">
        <v>225</v>
      </c>
      <c r="Y294" s="26" t="s">
        <v>226</v>
      </c>
      <c r="Z294" s="26" t="s">
        <v>227</v>
      </c>
      <c r="AA294" s="26" t="s">
        <v>228</v>
      </c>
    </row>
    <row r="295" spans="1:27" ht="12.75" customHeight="1" x14ac:dyDescent="0.2">
      <c r="A295" s="91" t="s">
        <v>1649</v>
      </c>
      <c r="B295" s="27" t="str">
        <f>"01"&amp;"."&amp;$B$728&amp;"."&amp;$B$729</f>
        <v>01.02.2023</v>
      </c>
      <c r="C295" s="83" t="s">
        <v>74</v>
      </c>
      <c r="D295" s="84">
        <f>ROUND(((D296+D297+D299+D298)/1000),5)</f>
        <v>3.6384300000000001</v>
      </c>
      <c r="E295" s="84">
        <f>ROUND(((E296+E297+E299+E298)/1000),5)</f>
        <v>3.6001400000000001</v>
      </c>
      <c r="F295" s="84">
        <f>ROUND(((F296+F297+F299+F298)/1000),5)</f>
        <v>3.58908</v>
      </c>
      <c r="G295" s="84">
        <f t="shared" ref="G295:AA295" si="168">ROUND(((G296+G297+G299+G298)/1000),5)</f>
        <v>3.5926200000000001</v>
      </c>
      <c r="H295" s="84">
        <f t="shared" si="168"/>
        <v>3.6367799999999999</v>
      </c>
      <c r="I295" s="84">
        <f t="shared" si="168"/>
        <v>3.7008899999999998</v>
      </c>
      <c r="J295" s="84">
        <f t="shared" si="168"/>
        <v>3.9718900000000001</v>
      </c>
      <c r="K295" s="84">
        <f t="shared" si="168"/>
        <v>4.1756500000000001</v>
      </c>
      <c r="L295" s="84">
        <f t="shared" si="168"/>
        <v>4.2992999999999997</v>
      </c>
      <c r="M295" s="84">
        <f t="shared" si="168"/>
        <v>4.3537400000000002</v>
      </c>
      <c r="N295" s="84">
        <f t="shared" si="168"/>
        <v>4.4124999999999996</v>
      </c>
      <c r="O295" s="84">
        <f t="shared" si="168"/>
        <v>4.38673</v>
      </c>
      <c r="P295" s="84">
        <f t="shared" si="168"/>
        <v>4.3588199999999997</v>
      </c>
      <c r="Q295" s="84">
        <f t="shared" si="168"/>
        <v>4.3657199999999996</v>
      </c>
      <c r="R295" s="84">
        <f t="shared" si="168"/>
        <v>4.3662700000000001</v>
      </c>
      <c r="S295" s="84">
        <f t="shared" si="168"/>
        <v>4.3639200000000002</v>
      </c>
      <c r="T295" s="84">
        <f t="shared" si="168"/>
        <v>4.3923800000000002</v>
      </c>
      <c r="U295" s="84">
        <f t="shared" si="168"/>
        <v>4.4176099999999998</v>
      </c>
      <c r="V295" s="84">
        <f t="shared" si="168"/>
        <v>4.4082100000000004</v>
      </c>
      <c r="W295" s="84">
        <f t="shared" si="168"/>
        <v>4.3626100000000001</v>
      </c>
      <c r="X295" s="84">
        <f t="shared" si="168"/>
        <v>4.30626</v>
      </c>
      <c r="Y295" s="84">
        <f t="shared" si="168"/>
        <v>4.1775200000000003</v>
      </c>
      <c r="Z295" s="84">
        <f t="shared" si="168"/>
        <v>3.9207399999999999</v>
      </c>
      <c r="AA295" s="84">
        <f t="shared" si="168"/>
        <v>3.6427999999999998</v>
      </c>
    </row>
    <row r="296" spans="1:27" ht="12.75" customHeight="1" outlineLevel="1" x14ac:dyDescent="0.2">
      <c r="A296" s="92" t="s">
        <v>1650</v>
      </c>
      <c r="B296" s="62" t="s">
        <v>231</v>
      </c>
      <c r="C296" s="42" t="s">
        <v>77</v>
      </c>
      <c r="D296" s="43">
        <v>1080.08</v>
      </c>
      <c r="E296" s="43">
        <v>1041.79</v>
      </c>
      <c r="F296" s="43">
        <v>1030.73</v>
      </c>
      <c r="G296" s="43">
        <v>1034.27</v>
      </c>
      <c r="H296" s="43">
        <v>1078.43</v>
      </c>
      <c r="I296" s="43">
        <v>1142.54</v>
      </c>
      <c r="J296" s="43">
        <v>1413.54</v>
      </c>
      <c r="K296" s="43">
        <v>1617.3</v>
      </c>
      <c r="L296" s="43">
        <v>1740.95</v>
      </c>
      <c r="M296" s="43">
        <v>1795.39</v>
      </c>
      <c r="N296" s="43">
        <v>1854.15</v>
      </c>
      <c r="O296" s="43">
        <v>1828.38</v>
      </c>
      <c r="P296" s="43">
        <v>1800.47</v>
      </c>
      <c r="Q296" s="43">
        <v>1807.37</v>
      </c>
      <c r="R296" s="43">
        <v>1807.92</v>
      </c>
      <c r="S296" s="43">
        <v>1805.57</v>
      </c>
      <c r="T296" s="43">
        <v>1834.03</v>
      </c>
      <c r="U296" s="43">
        <v>1859.26</v>
      </c>
      <c r="V296" s="43">
        <v>1849.86</v>
      </c>
      <c r="W296" s="43">
        <v>1804.26</v>
      </c>
      <c r="X296" s="43">
        <v>1747.91</v>
      </c>
      <c r="Y296" s="43">
        <v>1619.17</v>
      </c>
      <c r="Z296" s="43">
        <v>1362.39</v>
      </c>
      <c r="AA296" s="43">
        <v>1084.45</v>
      </c>
    </row>
    <row r="297" spans="1:27" ht="12.75" customHeight="1" outlineLevel="1" x14ac:dyDescent="0.2">
      <c r="A297" s="92" t="s">
        <v>1651</v>
      </c>
      <c r="B297" s="62" t="s">
        <v>88</v>
      </c>
      <c r="C297" s="42" t="s">
        <v>77</v>
      </c>
      <c r="D297" s="43">
        <v>2222.89</v>
      </c>
      <c r="E297" s="43">
        <f>$D$297</f>
        <v>2222.89</v>
      </c>
      <c r="F297" s="43">
        <f t="shared" ref="F297:AA297" si="169">$D$297</f>
        <v>2222.89</v>
      </c>
      <c r="G297" s="43">
        <f t="shared" si="169"/>
        <v>2222.89</v>
      </c>
      <c r="H297" s="43">
        <f t="shared" si="169"/>
        <v>2222.89</v>
      </c>
      <c r="I297" s="43">
        <f t="shared" si="169"/>
        <v>2222.89</v>
      </c>
      <c r="J297" s="43">
        <f t="shared" si="169"/>
        <v>2222.89</v>
      </c>
      <c r="K297" s="43">
        <f t="shared" si="169"/>
        <v>2222.89</v>
      </c>
      <c r="L297" s="43">
        <f t="shared" si="169"/>
        <v>2222.89</v>
      </c>
      <c r="M297" s="43">
        <f t="shared" si="169"/>
        <v>2222.89</v>
      </c>
      <c r="N297" s="43">
        <f t="shared" si="169"/>
        <v>2222.89</v>
      </c>
      <c r="O297" s="43">
        <f t="shared" si="169"/>
        <v>2222.89</v>
      </c>
      <c r="P297" s="43">
        <f t="shared" si="169"/>
        <v>2222.89</v>
      </c>
      <c r="Q297" s="43">
        <f t="shared" si="169"/>
        <v>2222.89</v>
      </c>
      <c r="R297" s="43">
        <f t="shared" si="169"/>
        <v>2222.89</v>
      </c>
      <c r="S297" s="43">
        <f t="shared" si="169"/>
        <v>2222.89</v>
      </c>
      <c r="T297" s="43">
        <f t="shared" si="169"/>
        <v>2222.89</v>
      </c>
      <c r="U297" s="43">
        <f t="shared" si="169"/>
        <v>2222.89</v>
      </c>
      <c r="V297" s="43">
        <f t="shared" si="169"/>
        <v>2222.89</v>
      </c>
      <c r="W297" s="43">
        <f t="shared" si="169"/>
        <v>2222.89</v>
      </c>
      <c r="X297" s="43">
        <f t="shared" si="169"/>
        <v>2222.89</v>
      </c>
      <c r="Y297" s="43">
        <f t="shared" si="169"/>
        <v>2222.89</v>
      </c>
      <c r="Z297" s="43">
        <f t="shared" si="169"/>
        <v>2222.89</v>
      </c>
      <c r="AA297" s="43">
        <f t="shared" si="169"/>
        <v>2222.89</v>
      </c>
    </row>
    <row r="298" spans="1:27" ht="12.75" customHeight="1" outlineLevel="1" x14ac:dyDescent="0.2">
      <c r="A298" s="92" t="s">
        <v>1652</v>
      </c>
      <c r="B298" s="62" t="s">
        <v>81</v>
      </c>
      <c r="C298" s="42" t="s">
        <v>77</v>
      </c>
      <c r="D298" s="43">
        <v>4.7699999999999996</v>
      </c>
      <c r="E298" s="43">
        <v>4.7699999999999996</v>
      </c>
      <c r="F298" s="43">
        <v>4.7699999999999996</v>
      </c>
      <c r="G298" s="43">
        <v>4.7699999999999996</v>
      </c>
      <c r="H298" s="43">
        <v>4.7699999999999996</v>
      </c>
      <c r="I298" s="43">
        <v>4.7699999999999996</v>
      </c>
      <c r="J298" s="43">
        <v>4.7699999999999996</v>
      </c>
      <c r="K298" s="43">
        <v>4.7699999999999996</v>
      </c>
      <c r="L298" s="43">
        <v>4.7699999999999996</v>
      </c>
      <c r="M298" s="43">
        <v>4.7699999999999996</v>
      </c>
      <c r="N298" s="43">
        <v>4.7699999999999996</v>
      </c>
      <c r="O298" s="43">
        <v>4.7699999999999996</v>
      </c>
      <c r="P298" s="43">
        <v>4.7699999999999996</v>
      </c>
      <c r="Q298" s="43">
        <v>4.7699999999999996</v>
      </c>
      <c r="R298" s="43">
        <v>4.7699999999999996</v>
      </c>
      <c r="S298" s="43">
        <v>4.7699999999999996</v>
      </c>
      <c r="T298" s="43">
        <v>4.7699999999999996</v>
      </c>
      <c r="U298" s="43">
        <v>4.7699999999999996</v>
      </c>
      <c r="V298" s="43">
        <v>4.7699999999999996</v>
      </c>
      <c r="W298" s="43">
        <v>4.7699999999999996</v>
      </c>
      <c r="X298" s="43">
        <v>4.7699999999999996</v>
      </c>
      <c r="Y298" s="43">
        <v>4.7699999999999996</v>
      </c>
      <c r="Z298" s="43">
        <v>4.7699999999999996</v>
      </c>
      <c r="AA298" s="43">
        <v>4.7699999999999996</v>
      </c>
    </row>
    <row r="299" spans="1:27" ht="12.75" customHeight="1" outlineLevel="1" x14ac:dyDescent="0.2">
      <c r="A299" s="92" t="s">
        <v>1653</v>
      </c>
      <c r="B299" s="62" t="s">
        <v>79</v>
      </c>
      <c r="C299" s="42" t="s">
        <v>77</v>
      </c>
      <c r="D299" s="43">
        <f>$D$11</f>
        <v>330.69</v>
      </c>
      <c r="E299" s="43">
        <f t="shared" ref="E299:AA299" si="170">$D$11</f>
        <v>330.69</v>
      </c>
      <c r="F299" s="43">
        <f t="shared" si="170"/>
        <v>330.69</v>
      </c>
      <c r="G299" s="43">
        <f t="shared" si="170"/>
        <v>330.69</v>
      </c>
      <c r="H299" s="43">
        <f t="shared" si="170"/>
        <v>330.69</v>
      </c>
      <c r="I299" s="43">
        <f t="shared" si="170"/>
        <v>330.69</v>
      </c>
      <c r="J299" s="43">
        <f t="shared" si="170"/>
        <v>330.69</v>
      </c>
      <c r="K299" s="43">
        <f t="shared" si="170"/>
        <v>330.69</v>
      </c>
      <c r="L299" s="43">
        <f t="shared" si="170"/>
        <v>330.69</v>
      </c>
      <c r="M299" s="43">
        <f t="shared" si="170"/>
        <v>330.69</v>
      </c>
      <c r="N299" s="43">
        <f t="shared" si="170"/>
        <v>330.69</v>
      </c>
      <c r="O299" s="43">
        <f t="shared" si="170"/>
        <v>330.69</v>
      </c>
      <c r="P299" s="43">
        <f t="shared" si="170"/>
        <v>330.69</v>
      </c>
      <c r="Q299" s="43">
        <f t="shared" si="170"/>
        <v>330.69</v>
      </c>
      <c r="R299" s="43">
        <f t="shared" si="170"/>
        <v>330.69</v>
      </c>
      <c r="S299" s="43">
        <f t="shared" si="170"/>
        <v>330.69</v>
      </c>
      <c r="T299" s="43">
        <f t="shared" si="170"/>
        <v>330.69</v>
      </c>
      <c r="U299" s="43">
        <f t="shared" si="170"/>
        <v>330.69</v>
      </c>
      <c r="V299" s="43">
        <f t="shared" si="170"/>
        <v>330.69</v>
      </c>
      <c r="W299" s="43">
        <f t="shared" si="170"/>
        <v>330.69</v>
      </c>
      <c r="X299" s="43">
        <f t="shared" si="170"/>
        <v>330.69</v>
      </c>
      <c r="Y299" s="43">
        <f t="shared" si="170"/>
        <v>330.69</v>
      </c>
      <c r="Z299" s="43">
        <f t="shared" si="170"/>
        <v>330.69</v>
      </c>
      <c r="AA299" s="43">
        <f t="shared" si="170"/>
        <v>330.69</v>
      </c>
    </row>
    <row r="300" spans="1:27" ht="12.75" customHeight="1" x14ac:dyDescent="0.2">
      <c r="A300" s="91" t="s">
        <v>1654</v>
      </c>
      <c r="B300" s="27" t="str">
        <f>"02"&amp;"."&amp;$B$728&amp;"."&amp;$B$729</f>
        <v>02.02.2023</v>
      </c>
      <c r="C300" s="83" t="s">
        <v>74</v>
      </c>
      <c r="D300" s="84">
        <f>ROUND(((D301+D302+D304+D303)/1000),5)</f>
        <v>3.6375199999999999</v>
      </c>
      <c r="E300" s="84">
        <f>ROUND(((E301+E302+E304+E303)/1000),5)</f>
        <v>3.6153300000000002</v>
      </c>
      <c r="F300" s="84">
        <f>ROUND(((F301+F302+F304+F303)/1000),5)</f>
        <v>3.5925600000000002</v>
      </c>
      <c r="G300" s="84">
        <f t="shared" ref="G300:AA300" si="171">ROUND(((G301+G302+G304+G303)/1000),5)</f>
        <v>3.5924399999999999</v>
      </c>
      <c r="H300" s="84">
        <f t="shared" si="171"/>
        <v>3.6324999999999998</v>
      </c>
      <c r="I300" s="84">
        <f t="shared" si="171"/>
        <v>3.6914699999999998</v>
      </c>
      <c r="J300" s="84">
        <f t="shared" si="171"/>
        <v>3.8718400000000002</v>
      </c>
      <c r="K300" s="84">
        <f t="shared" si="171"/>
        <v>4.0958899999999998</v>
      </c>
      <c r="L300" s="84">
        <f t="shared" si="171"/>
        <v>4.2354200000000004</v>
      </c>
      <c r="M300" s="84">
        <f t="shared" si="171"/>
        <v>4.2531800000000004</v>
      </c>
      <c r="N300" s="84">
        <f t="shared" si="171"/>
        <v>4.2749100000000002</v>
      </c>
      <c r="O300" s="84">
        <f t="shared" si="171"/>
        <v>4.3158500000000002</v>
      </c>
      <c r="P300" s="84">
        <f t="shared" si="171"/>
        <v>4.2990199999999996</v>
      </c>
      <c r="Q300" s="84">
        <f t="shared" si="171"/>
        <v>4.3085300000000002</v>
      </c>
      <c r="R300" s="84">
        <f t="shared" si="171"/>
        <v>4.3035199999999998</v>
      </c>
      <c r="S300" s="84">
        <f t="shared" si="171"/>
        <v>4.2925300000000002</v>
      </c>
      <c r="T300" s="84">
        <f t="shared" si="171"/>
        <v>4.2347299999999999</v>
      </c>
      <c r="U300" s="84">
        <f t="shared" si="171"/>
        <v>4.2598700000000003</v>
      </c>
      <c r="V300" s="84">
        <f t="shared" si="171"/>
        <v>4.27522</v>
      </c>
      <c r="W300" s="84">
        <f t="shared" si="171"/>
        <v>4.2924800000000003</v>
      </c>
      <c r="X300" s="84">
        <f t="shared" si="171"/>
        <v>4.2168599999999996</v>
      </c>
      <c r="Y300" s="84">
        <f t="shared" si="171"/>
        <v>4.1247800000000003</v>
      </c>
      <c r="Z300" s="84">
        <f t="shared" si="171"/>
        <v>3.8366699999999998</v>
      </c>
      <c r="AA300" s="84">
        <f t="shared" si="171"/>
        <v>3.6744699999999999</v>
      </c>
    </row>
    <row r="301" spans="1:27" ht="12.75" customHeight="1" outlineLevel="1" x14ac:dyDescent="0.2">
      <c r="A301" s="92" t="s">
        <v>1655</v>
      </c>
      <c r="B301" s="62" t="s">
        <v>231</v>
      </c>
      <c r="C301" s="42" t="s">
        <v>77</v>
      </c>
      <c r="D301" s="43">
        <v>1079.17</v>
      </c>
      <c r="E301" s="43">
        <v>1056.98</v>
      </c>
      <c r="F301" s="43">
        <v>1034.21</v>
      </c>
      <c r="G301" s="43">
        <v>1034.0899999999999</v>
      </c>
      <c r="H301" s="43">
        <v>1074.1500000000001</v>
      </c>
      <c r="I301" s="43">
        <v>1133.1199999999999</v>
      </c>
      <c r="J301" s="43">
        <v>1313.49</v>
      </c>
      <c r="K301" s="43">
        <v>1537.54</v>
      </c>
      <c r="L301" s="43">
        <v>1677.07</v>
      </c>
      <c r="M301" s="43">
        <v>1694.83</v>
      </c>
      <c r="N301" s="43">
        <v>1716.56</v>
      </c>
      <c r="O301" s="43">
        <v>1757.5</v>
      </c>
      <c r="P301" s="43">
        <v>1740.67</v>
      </c>
      <c r="Q301" s="43">
        <v>1750.18</v>
      </c>
      <c r="R301" s="43">
        <v>1745.17</v>
      </c>
      <c r="S301" s="43">
        <v>1734.18</v>
      </c>
      <c r="T301" s="43">
        <v>1676.38</v>
      </c>
      <c r="U301" s="43">
        <v>1701.52</v>
      </c>
      <c r="V301" s="43">
        <v>1716.87</v>
      </c>
      <c r="W301" s="43">
        <v>1734.13</v>
      </c>
      <c r="X301" s="43">
        <v>1658.51</v>
      </c>
      <c r="Y301" s="43">
        <v>1566.43</v>
      </c>
      <c r="Z301" s="43">
        <v>1278.32</v>
      </c>
      <c r="AA301" s="43">
        <v>1116.1199999999999</v>
      </c>
    </row>
    <row r="302" spans="1:27" ht="12.75" customHeight="1" outlineLevel="1" x14ac:dyDescent="0.2">
      <c r="A302" s="92" t="s">
        <v>1656</v>
      </c>
      <c r="B302" s="62" t="s">
        <v>88</v>
      </c>
      <c r="C302" s="42" t="s">
        <v>77</v>
      </c>
      <c r="D302" s="43">
        <f>$D$297</f>
        <v>2222.89</v>
      </c>
      <c r="E302" s="43">
        <f t="shared" ref="E302:AA302" si="172">$D$297</f>
        <v>2222.89</v>
      </c>
      <c r="F302" s="43">
        <f t="shared" si="172"/>
        <v>2222.89</v>
      </c>
      <c r="G302" s="43">
        <f t="shared" si="172"/>
        <v>2222.89</v>
      </c>
      <c r="H302" s="43">
        <f t="shared" si="172"/>
        <v>2222.89</v>
      </c>
      <c r="I302" s="43">
        <f t="shared" si="172"/>
        <v>2222.89</v>
      </c>
      <c r="J302" s="43">
        <f t="shared" si="172"/>
        <v>2222.89</v>
      </c>
      <c r="K302" s="43">
        <f t="shared" si="172"/>
        <v>2222.89</v>
      </c>
      <c r="L302" s="43">
        <f t="shared" si="172"/>
        <v>2222.89</v>
      </c>
      <c r="M302" s="43">
        <f t="shared" si="172"/>
        <v>2222.89</v>
      </c>
      <c r="N302" s="43">
        <f t="shared" si="172"/>
        <v>2222.89</v>
      </c>
      <c r="O302" s="43">
        <f t="shared" si="172"/>
        <v>2222.89</v>
      </c>
      <c r="P302" s="43">
        <f t="shared" si="172"/>
        <v>2222.89</v>
      </c>
      <c r="Q302" s="43">
        <f t="shared" si="172"/>
        <v>2222.89</v>
      </c>
      <c r="R302" s="43">
        <f t="shared" si="172"/>
        <v>2222.89</v>
      </c>
      <c r="S302" s="43">
        <f t="shared" si="172"/>
        <v>2222.89</v>
      </c>
      <c r="T302" s="43">
        <f t="shared" si="172"/>
        <v>2222.89</v>
      </c>
      <c r="U302" s="43">
        <f t="shared" si="172"/>
        <v>2222.89</v>
      </c>
      <c r="V302" s="43">
        <f t="shared" si="172"/>
        <v>2222.89</v>
      </c>
      <c r="W302" s="43">
        <f t="shared" si="172"/>
        <v>2222.89</v>
      </c>
      <c r="X302" s="43">
        <f t="shared" si="172"/>
        <v>2222.89</v>
      </c>
      <c r="Y302" s="43">
        <f t="shared" si="172"/>
        <v>2222.89</v>
      </c>
      <c r="Z302" s="43">
        <f t="shared" si="172"/>
        <v>2222.89</v>
      </c>
      <c r="AA302" s="43">
        <f t="shared" si="172"/>
        <v>2222.89</v>
      </c>
    </row>
    <row r="303" spans="1:27" ht="12.75" customHeight="1" outlineLevel="1" x14ac:dyDescent="0.2">
      <c r="A303" s="92" t="s">
        <v>1657</v>
      </c>
      <c r="B303" s="62" t="s">
        <v>81</v>
      </c>
      <c r="C303" s="42" t="s">
        <v>77</v>
      </c>
      <c r="D303" s="43">
        <v>4.7699999999999996</v>
      </c>
      <c r="E303" s="43">
        <v>4.7699999999999996</v>
      </c>
      <c r="F303" s="43">
        <v>4.7699999999999996</v>
      </c>
      <c r="G303" s="43">
        <v>4.7699999999999996</v>
      </c>
      <c r="H303" s="43">
        <v>4.7699999999999996</v>
      </c>
      <c r="I303" s="43">
        <v>4.7699999999999996</v>
      </c>
      <c r="J303" s="43">
        <v>4.7699999999999996</v>
      </c>
      <c r="K303" s="43">
        <v>4.7699999999999996</v>
      </c>
      <c r="L303" s="43">
        <v>4.7699999999999996</v>
      </c>
      <c r="M303" s="43">
        <v>4.7699999999999996</v>
      </c>
      <c r="N303" s="43">
        <v>4.7699999999999996</v>
      </c>
      <c r="O303" s="43">
        <v>4.7699999999999996</v>
      </c>
      <c r="P303" s="43">
        <v>4.7699999999999996</v>
      </c>
      <c r="Q303" s="43">
        <v>4.7699999999999996</v>
      </c>
      <c r="R303" s="43">
        <v>4.7699999999999996</v>
      </c>
      <c r="S303" s="43">
        <v>4.7699999999999996</v>
      </c>
      <c r="T303" s="43">
        <v>4.7699999999999996</v>
      </c>
      <c r="U303" s="43">
        <v>4.7699999999999996</v>
      </c>
      <c r="V303" s="43">
        <v>4.7699999999999996</v>
      </c>
      <c r="W303" s="43">
        <v>4.7699999999999996</v>
      </c>
      <c r="X303" s="43">
        <v>4.7699999999999996</v>
      </c>
      <c r="Y303" s="43">
        <v>4.7699999999999996</v>
      </c>
      <c r="Z303" s="43">
        <v>4.7699999999999996</v>
      </c>
      <c r="AA303" s="43">
        <v>4.7699999999999996</v>
      </c>
    </row>
    <row r="304" spans="1:27" ht="12.75" customHeight="1" outlineLevel="1" x14ac:dyDescent="0.2">
      <c r="A304" s="92" t="s">
        <v>1658</v>
      </c>
      <c r="B304" s="62" t="s">
        <v>79</v>
      </c>
      <c r="C304" s="42" t="s">
        <v>77</v>
      </c>
      <c r="D304" s="43">
        <f>$D$11</f>
        <v>330.69</v>
      </c>
      <c r="E304" s="43">
        <f t="shared" ref="E304:AA304" si="173">$D$11</f>
        <v>330.69</v>
      </c>
      <c r="F304" s="43">
        <f t="shared" si="173"/>
        <v>330.69</v>
      </c>
      <c r="G304" s="43">
        <f t="shared" si="173"/>
        <v>330.69</v>
      </c>
      <c r="H304" s="43">
        <f t="shared" si="173"/>
        <v>330.69</v>
      </c>
      <c r="I304" s="43">
        <f t="shared" si="173"/>
        <v>330.69</v>
      </c>
      <c r="J304" s="43">
        <f t="shared" si="173"/>
        <v>330.69</v>
      </c>
      <c r="K304" s="43">
        <f t="shared" si="173"/>
        <v>330.69</v>
      </c>
      <c r="L304" s="43">
        <f t="shared" si="173"/>
        <v>330.69</v>
      </c>
      <c r="M304" s="43">
        <f t="shared" si="173"/>
        <v>330.69</v>
      </c>
      <c r="N304" s="43">
        <f t="shared" si="173"/>
        <v>330.69</v>
      </c>
      <c r="O304" s="43">
        <f t="shared" si="173"/>
        <v>330.69</v>
      </c>
      <c r="P304" s="43">
        <f t="shared" si="173"/>
        <v>330.69</v>
      </c>
      <c r="Q304" s="43">
        <f t="shared" si="173"/>
        <v>330.69</v>
      </c>
      <c r="R304" s="43">
        <f t="shared" si="173"/>
        <v>330.69</v>
      </c>
      <c r="S304" s="43">
        <f t="shared" si="173"/>
        <v>330.69</v>
      </c>
      <c r="T304" s="43">
        <f t="shared" si="173"/>
        <v>330.69</v>
      </c>
      <c r="U304" s="43">
        <f t="shared" si="173"/>
        <v>330.69</v>
      </c>
      <c r="V304" s="43">
        <f t="shared" si="173"/>
        <v>330.69</v>
      </c>
      <c r="W304" s="43">
        <f t="shared" si="173"/>
        <v>330.69</v>
      </c>
      <c r="X304" s="43">
        <f t="shared" si="173"/>
        <v>330.69</v>
      </c>
      <c r="Y304" s="43">
        <f t="shared" si="173"/>
        <v>330.69</v>
      </c>
      <c r="Z304" s="43">
        <f t="shared" si="173"/>
        <v>330.69</v>
      </c>
      <c r="AA304" s="43">
        <f t="shared" si="173"/>
        <v>330.69</v>
      </c>
    </row>
    <row r="305" spans="1:27" ht="12.75" customHeight="1" x14ac:dyDescent="0.2">
      <c r="A305" s="91" t="s">
        <v>1659</v>
      </c>
      <c r="B305" s="27" t="str">
        <f>"03"&amp;"."&amp;$B$728&amp;"."&amp;$B$729</f>
        <v>03.02.2023</v>
      </c>
      <c r="C305" s="83" t="s">
        <v>74</v>
      </c>
      <c r="D305" s="84">
        <f>ROUND(((D306+D307+D309+D308)/1000),5)</f>
        <v>3.7235399999999998</v>
      </c>
      <c r="E305" s="84">
        <f>ROUND(((E306+E307+E309+E308)/1000),5)</f>
        <v>3.69693</v>
      </c>
      <c r="F305" s="84">
        <f>ROUND(((F306+F307+F309+F308)/1000),5)</f>
        <v>3.64032</v>
      </c>
      <c r="G305" s="84">
        <f t="shared" ref="G305:AA305" si="174">ROUND(((G306+G307+G309+G308)/1000),5)</f>
        <v>3.6397599999999999</v>
      </c>
      <c r="H305" s="84">
        <f t="shared" si="174"/>
        <v>3.7137699999999998</v>
      </c>
      <c r="I305" s="84">
        <f t="shared" si="174"/>
        <v>3.8406699999999998</v>
      </c>
      <c r="J305" s="84">
        <f t="shared" si="174"/>
        <v>4.0398399999999999</v>
      </c>
      <c r="K305" s="84">
        <f t="shared" si="174"/>
        <v>4.2592400000000001</v>
      </c>
      <c r="L305" s="84">
        <f t="shared" si="174"/>
        <v>4.4151999999999996</v>
      </c>
      <c r="M305" s="84">
        <f t="shared" si="174"/>
        <v>4.4291400000000003</v>
      </c>
      <c r="N305" s="84">
        <f t="shared" si="174"/>
        <v>4.4456899999999999</v>
      </c>
      <c r="O305" s="84">
        <f t="shared" si="174"/>
        <v>4.4777699999999996</v>
      </c>
      <c r="P305" s="84">
        <f t="shared" si="174"/>
        <v>4.46401</v>
      </c>
      <c r="Q305" s="84">
        <f t="shared" si="174"/>
        <v>4.46767</v>
      </c>
      <c r="R305" s="84">
        <f t="shared" si="174"/>
        <v>4.4607900000000003</v>
      </c>
      <c r="S305" s="84">
        <f t="shared" si="174"/>
        <v>4.4539400000000002</v>
      </c>
      <c r="T305" s="84">
        <f t="shared" si="174"/>
        <v>4.40869</v>
      </c>
      <c r="U305" s="84">
        <f t="shared" si="174"/>
        <v>4.4261499999999998</v>
      </c>
      <c r="V305" s="84">
        <f t="shared" si="174"/>
        <v>4.4396899999999997</v>
      </c>
      <c r="W305" s="84">
        <f t="shared" si="174"/>
        <v>4.4537699999999996</v>
      </c>
      <c r="X305" s="84">
        <f t="shared" si="174"/>
        <v>4.4148300000000003</v>
      </c>
      <c r="Y305" s="84">
        <f t="shared" si="174"/>
        <v>4.2605500000000003</v>
      </c>
      <c r="Z305" s="84">
        <f t="shared" si="174"/>
        <v>4.1171499999999996</v>
      </c>
      <c r="AA305" s="84">
        <f t="shared" si="174"/>
        <v>3.9199199999999998</v>
      </c>
    </row>
    <row r="306" spans="1:27" ht="12.75" customHeight="1" outlineLevel="1" x14ac:dyDescent="0.2">
      <c r="A306" s="92" t="s">
        <v>1660</v>
      </c>
      <c r="B306" s="62" t="s">
        <v>231</v>
      </c>
      <c r="C306" s="42" t="s">
        <v>77</v>
      </c>
      <c r="D306" s="43">
        <v>1165.19</v>
      </c>
      <c r="E306" s="43">
        <v>1138.58</v>
      </c>
      <c r="F306" s="43">
        <v>1081.97</v>
      </c>
      <c r="G306" s="43">
        <v>1081.4100000000001</v>
      </c>
      <c r="H306" s="43">
        <v>1155.42</v>
      </c>
      <c r="I306" s="43">
        <v>1282.32</v>
      </c>
      <c r="J306" s="43">
        <v>1481.49</v>
      </c>
      <c r="K306" s="43">
        <v>1700.89</v>
      </c>
      <c r="L306" s="43">
        <v>1856.85</v>
      </c>
      <c r="M306" s="43">
        <v>1870.79</v>
      </c>
      <c r="N306" s="43">
        <v>1887.34</v>
      </c>
      <c r="O306" s="43">
        <v>1919.42</v>
      </c>
      <c r="P306" s="43">
        <v>1905.66</v>
      </c>
      <c r="Q306" s="43">
        <v>1909.32</v>
      </c>
      <c r="R306" s="43">
        <v>1902.44</v>
      </c>
      <c r="S306" s="43">
        <v>1895.59</v>
      </c>
      <c r="T306" s="43">
        <v>1850.34</v>
      </c>
      <c r="U306" s="43">
        <v>1867.8</v>
      </c>
      <c r="V306" s="43">
        <v>1881.34</v>
      </c>
      <c r="W306" s="43">
        <v>1895.42</v>
      </c>
      <c r="X306" s="43">
        <v>1856.48</v>
      </c>
      <c r="Y306" s="43">
        <v>1702.2</v>
      </c>
      <c r="Z306" s="43">
        <v>1558.8</v>
      </c>
      <c r="AA306" s="43">
        <v>1361.57</v>
      </c>
    </row>
    <row r="307" spans="1:27" ht="12.75" customHeight="1" outlineLevel="1" x14ac:dyDescent="0.2">
      <c r="A307" s="92" t="s">
        <v>1661</v>
      </c>
      <c r="B307" s="62" t="s">
        <v>88</v>
      </c>
      <c r="C307" s="42" t="s">
        <v>77</v>
      </c>
      <c r="D307" s="43">
        <f>$D$297</f>
        <v>2222.89</v>
      </c>
      <c r="E307" s="43">
        <f t="shared" ref="E307:AA307" si="175">$D$297</f>
        <v>2222.89</v>
      </c>
      <c r="F307" s="43">
        <f t="shared" si="175"/>
        <v>2222.89</v>
      </c>
      <c r="G307" s="43">
        <f t="shared" si="175"/>
        <v>2222.89</v>
      </c>
      <c r="H307" s="43">
        <f t="shared" si="175"/>
        <v>2222.89</v>
      </c>
      <c r="I307" s="43">
        <f t="shared" si="175"/>
        <v>2222.89</v>
      </c>
      <c r="J307" s="43">
        <f t="shared" si="175"/>
        <v>2222.89</v>
      </c>
      <c r="K307" s="43">
        <f t="shared" si="175"/>
        <v>2222.89</v>
      </c>
      <c r="L307" s="43">
        <f t="shared" si="175"/>
        <v>2222.89</v>
      </c>
      <c r="M307" s="43">
        <f t="shared" si="175"/>
        <v>2222.89</v>
      </c>
      <c r="N307" s="43">
        <f t="shared" si="175"/>
        <v>2222.89</v>
      </c>
      <c r="O307" s="43">
        <f t="shared" si="175"/>
        <v>2222.89</v>
      </c>
      <c r="P307" s="43">
        <f t="shared" si="175"/>
        <v>2222.89</v>
      </c>
      <c r="Q307" s="43">
        <f t="shared" si="175"/>
        <v>2222.89</v>
      </c>
      <c r="R307" s="43">
        <f t="shared" si="175"/>
        <v>2222.89</v>
      </c>
      <c r="S307" s="43">
        <f t="shared" si="175"/>
        <v>2222.89</v>
      </c>
      <c r="T307" s="43">
        <f t="shared" si="175"/>
        <v>2222.89</v>
      </c>
      <c r="U307" s="43">
        <f t="shared" si="175"/>
        <v>2222.89</v>
      </c>
      <c r="V307" s="43">
        <f t="shared" si="175"/>
        <v>2222.89</v>
      </c>
      <c r="W307" s="43">
        <f t="shared" si="175"/>
        <v>2222.89</v>
      </c>
      <c r="X307" s="43">
        <f t="shared" si="175"/>
        <v>2222.89</v>
      </c>
      <c r="Y307" s="43">
        <f t="shared" si="175"/>
        <v>2222.89</v>
      </c>
      <c r="Z307" s="43">
        <f t="shared" si="175"/>
        <v>2222.89</v>
      </c>
      <c r="AA307" s="43">
        <f t="shared" si="175"/>
        <v>2222.89</v>
      </c>
    </row>
    <row r="308" spans="1:27" ht="12.75" customHeight="1" outlineLevel="1" x14ac:dyDescent="0.2">
      <c r="A308" s="92" t="s">
        <v>1662</v>
      </c>
      <c r="B308" s="62" t="s">
        <v>81</v>
      </c>
      <c r="C308" s="42" t="s">
        <v>77</v>
      </c>
      <c r="D308" s="43">
        <v>4.7699999999999996</v>
      </c>
      <c r="E308" s="43">
        <v>4.7699999999999996</v>
      </c>
      <c r="F308" s="43">
        <v>4.7699999999999996</v>
      </c>
      <c r="G308" s="43">
        <v>4.7699999999999996</v>
      </c>
      <c r="H308" s="43">
        <v>4.7699999999999996</v>
      </c>
      <c r="I308" s="43">
        <v>4.7699999999999996</v>
      </c>
      <c r="J308" s="43">
        <v>4.7699999999999996</v>
      </c>
      <c r="K308" s="43">
        <v>4.7699999999999996</v>
      </c>
      <c r="L308" s="43">
        <v>4.7699999999999996</v>
      </c>
      <c r="M308" s="43">
        <v>4.7699999999999996</v>
      </c>
      <c r="N308" s="43">
        <v>4.7699999999999996</v>
      </c>
      <c r="O308" s="43">
        <v>4.7699999999999996</v>
      </c>
      <c r="P308" s="43">
        <v>4.7699999999999996</v>
      </c>
      <c r="Q308" s="43">
        <v>4.7699999999999996</v>
      </c>
      <c r="R308" s="43">
        <v>4.7699999999999996</v>
      </c>
      <c r="S308" s="43">
        <v>4.7699999999999996</v>
      </c>
      <c r="T308" s="43">
        <v>4.7699999999999996</v>
      </c>
      <c r="U308" s="43">
        <v>4.7699999999999996</v>
      </c>
      <c r="V308" s="43">
        <v>4.7699999999999996</v>
      </c>
      <c r="W308" s="43">
        <v>4.7699999999999996</v>
      </c>
      <c r="X308" s="43">
        <v>4.7699999999999996</v>
      </c>
      <c r="Y308" s="43">
        <v>4.7699999999999996</v>
      </c>
      <c r="Z308" s="43">
        <v>4.7699999999999996</v>
      </c>
      <c r="AA308" s="43">
        <v>4.7699999999999996</v>
      </c>
    </row>
    <row r="309" spans="1:27" ht="12.75" customHeight="1" outlineLevel="1" x14ac:dyDescent="0.2">
      <c r="A309" s="92" t="s">
        <v>1663</v>
      </c>
      <c r="B309" s="62" t="s">
        <v>79</v>
      </c>
      <c r="C309" s="42" t="s">
        <v>77</v>
      </c>
      <c r="D309" s="43">
        <f>$D$11</f>
        <v>330.69</v>
      </c>
      <c r="E309" s="43">
        <f t="shared" ref="E309:AA309" si="176">$D$11</f>
        <v>330.69</v>
      </c>
      <c r="F309" s="43">
        <f t="shared" si="176"/>
        <v>330.69</v>
      </c>
      <c r="G309" s="43">
        <f t="shared" si="176"/>
        <v>330.69</v>
      </c>
      <c r="H309" s="43">
        <f t="shared" si="176"/>
        <v>330.69</v>
      </c>
      <c r="I309" s="43">
        <f t="shared" si="176"/>
        <v>330.69</v>
      </c>
      <c r="J309" s="43">
        <f t="shared" si="176"/>
        <v>330.69</v>
      </c>
      <c r="K309" s="43">
        <f t="shared" si="176"/>
        <v>330.69</v>
      </c>
      <c r="L309" s="43">
        <f t="shared" si="176"/>
        <v>330.69</v>
      </c>
      <c r="M309" s="43">
        <f t="shared" si="176"/>
        <v>330.69</v>
      </c>
      <c r="N309" s="43">
        <f t="shared" si="176"/>
        <v>330.69</v>
      </c>
      <c r="O309" s="43">
        <f t="shared" si="176"/>
        <v>330.69</v>
      </c>
      <c r="P309" s="43">
        <f t="shared" si="176"/>
        <v>330.69</v>
      </c>
      <c r="Q309" s="43">
        <f t="shared" si="176"/>
        <v>330.69</v>
      </c>
      <c r="R309" s="43">
        <f t="shared" si="176"/>
        <v>330.69</v>
      </c>
      <c r="S309" s="43">
        <f t="shared" si="176"/>
        <v>330.69</v>
      </c>
      <c r="T309" s="43">
        <f t="shared" si="176"/>
        <v>330.69</v>
      </c>
      <c r="U309" s="43">
        <f t="shared" si="176"/>
        <v>330.69</v>
      </c>
      <c r="V309" s="43">
        <f t="shared" si="176"/>
        <v>330.69</v>
      </c>
      <c r="W309" s="43">
        <f t="shared" si="176"/>
        <v>330.69</v>
      </c>
      <c r="X309" s="43">
        <f t="shared" si="176"/>
        <v>330.69</v>
      </c>
      <c r="Y309" s="43">
        <f t="shared" si="176"/>
        <v>330.69</v>
      </c>
      <c r="Z309" s="43">
        <f t="shared" si="176"/>
        <v>330.69</v>
      </c>
      <c r="AA309" s="43">
        <f t="shared" si="176"/>
        <v>330.69</v>
      </c>
    </row>
    <row r="310" spans="1:27" ht="12.75" customHeight="1" x14ac:dyDescent="0.2">
      <c r="A310" s="91" t="s">
        <v>1664</v>
      </c>
      <c r="B310" s="27" t="str">
        <f>"04"&amp;"."&amp;$B$728&amp;"."&amp;$B$729</f>
        <v>04.02.2023</v>
      </c>
      <c r="C310" s="83" t="s">
        <v>74</v>
      </c>
      <c r="D310" s="84">
        <f>ROUND(((D311+D312+D314+D313)/1000),5)</f>
        <v>4.0428699999999997</v>
      </c>
      <c r="E310" s="84">
        <f>ROUND(((E311+E312+E314+E313)/1000),5)</f>
        <v>3.9325299999999999</v>
      </c>
      <c r="F310" s="84">
        <f>ROUND(((F311+F312+F314+F313)/1000),5)</f>
        <v>3.80077</v>
      </c>
      <c r="G310" s="84">
        <f t="shared" ref="G310:AA310" si="177">ROUND(((G311+G312+G314+G313)/1000),5)</f>
        <v>3.7695099999999999</v>
      </c>
      <c r="H310" s="84">
        <f t="shared" si="177"/>
        <v>3.8304800000000001</v>
      </c>
      <c r="I310" s="84">
        <f t="shared" si="177"/>
        <v>3.86517</v>
      </c>
      <c r="J310" s="84">
        <f t="shared" si="177"/>
        <v>3.9897900000000002</v>
      </c>
      <c r="K310" s="84">
        <f t="shared" si="177"/>
        <v>4.10337</v>
      </c>
      <c r="L310" s="84">
        <f t="shared" si="177"/>
        <v>4.2985600000000002</v>
      </c>
      <c r="M310" s="84">
        <f t="shared" si="177"/>
        <v>4.4132300000000004</v>
      </c>
      <c r="N310" s="84">
        <f t="shared" si="177"/>
        <v>4.4456699999999998</v>
      </c>
      <c r="O310" s="84">
        <f t="shared" si="177"/>
        <v>4.4558</v>
      </c>
      <c r="P310" s="84">
        <f t="shared" si="177"/>
        <v>4.4537899999999997</v>
      </c>
      <c r="Q310" s="84">
        <f t="shared" si="177"/>
        <v>4.4512</v>
      </c>
      <c r="R310" s="84">
        <f t="shared" si="177"/>
        <v>4.4456199999999999</v>
      </c>
      <c r="S310" s="84">
        <f t="shared" si="177"/>
        <v>4.4138400000000004</v>
      </c>
      <c r="T310" s="84">
        <f t="shared" si="177"/>
        <v>4.4131799999999997</v>
      </c>
      <c r="U310" s="84">
        <f t="shared" si="177"/>
        <v>4.4418699999999998</v>
      </c>
      <c r="V310" s="84">
        <f t="shared" si="177"/>
        <v>4.4485900000000003</v>
      </c>
      <c r="W310" s="84">
        <f t="shared" si="177"/>
        <v>4.4455400000000003</v>
      </c>
      <c r="X310" s="84">
        <f t="shared" si="177"/>
        <v>4.4437499999999996</v>
      </c>
      <c r="Y310" s="84">
        <f t="shared" si="177"/>
        <v>4.3275899999999998</v>
      </c>
      <c r="Z310" s="84">
        <f t="shared" si="177"/>
        <v>4.1353999999999997</v>
      </c>
      <c r="AA310" s="84">
        <f t="shared" si="177"/>
        <v>3.9930599999999998</v>
      </c>
    </row>
    <row r="311" spans="1:27" ht="12.75" customHeight="1" outlineLevel="1" x14ac:dyDescent="0.2">
      <c r="A311" s="92" t="s">
        <v>1665</v>
      </c>
      <c r="B311" s="62" t="s">
        <v>231</v>
      </c>
      <c r="C311" s="42" t="s">
        <v>77</v>
      </c>
      <c r="D311" s="43">
        <v>1484.52</v>
      </c>
      <c r="E311" s="43">
        <v>1374.18</v>
      </c>
      <c r="F311" s="43">
        <v>1242.42</v>
      </c>
      <c r="G311" s="43">
        <v>1211.1600000000001</v>
      </c>
      <c r="H311" s="43">
        <v>1272.1300000000001</v>
      </c>
      <c r="I311" s="43">
        <v>1306.82</v>
      </c>
      <c r="J311" s="43">
        <v>1431.44</v>
      </c>
      <c r="K311" s="43">
        <v>1545.02</v>
      </c>
      <c r="L311" s="43">
        <v>1740.21</v>
      </c>
      <c r="M311" s="43">
        <v>1854.88</v>
      </c>
      <c r="N311" s="43">
        <v>1887.32</v>
      </c>
      <c r="O311" s="43">
        <v>1897.45</v>
      </c>
      <c r="P311" s="43">
        <v>1895.44</v>
      </c>
      <c r="Q311" s="43">
        <v>1892.85</v>
      </c>
      <c r="R311" s="43">
        <v>1887.27</v>
      </c>
      <c r="S311" s="43">
        <v>1855.49</v>
      </c>
      <c r="T311" s="43">
        <v>1854.83</v>
      </c>
      <c r="U311" s="43">
        <v>1883.52</v>
      </c>
      <c r="V311" s="43">
        <v>1890.24</v>
      </c>
      <c r="W311" s="43">
        <v>1887.19</v>
      </c>
      <c r="X311" s="43">
        <v>1885.4</v>
      </c>
      <c r="Y311" s="43">
        <v>1769.24</v>
      </c>
      <c r="Z311" s="43">
        <v>1577.05</v>
      </c>
      <c r="AA311" s="43">
        <v>1434.71</v>
      </c>
    </row>
    <row r="312" spans="1:27" ht="12.75" customHeight="1" outlineLevel="1" x14ac:dyDescent="0.2">
      <c r="A312" s="92" t="s">
        <v>1666</v>
      </c>
      <c r="B312" s="62" t="s">
        <v>88</v>
      </c>
      <c r="C312" s="42" t="s">
        <v>77</v>
      </c>
      <c r="D312" s="43">
        <f>$D$297</f>
        <v>2222.89</v>
      </c>
      <c r="E312" s="43">
        <f t="shared" ref="E312:AA312" si="178">$D$297</f>
        <v>2222.89</v>
      </c>
      <c r="F312" s="43">
        <f t="shared" si="178"/>
        <v>2222.89</v>
      </c>
      <c r="G312" s="43">
        <f t="shared" si="178"/>
        <v>2222.89</v>
      </c>
      <c r="H312" s="43">
        <f t="shared" si="178"/>
        <v>2222.89</v>
      </c>
      <c r="I312" s="43">
        <f t="shared" si="178"/>
        <v>2222.89</v>
      </c>
      <c r="J312" s="43">
        <f t="shared" si="178"/>
        <v>2222.89</v>
      </c>
      <c r="K312" s="43">
        <f t="shared" si="178"/>
        <v>2222.89</v>
      </c>
      <c r="L312" s="43">
        <f t="shared" si="178"/>
        <v>2222.89</v>
      </c>
      <c r="M312" s="43">
        <f t="shared" si="178"/>
        <v>2222.89</v>
      </c>
      <c r="N312" s="43">
        <f t="shared" si="178"/>
        <v>2222.89</v>
      </c>
      <c r="O312" s="43">
        <f t="shared" si="178"/>
        <v>2222.89</v>
      </c>
      <c r="P312" s="43">
        <f t="shared" si="178"/>
        <v>2222.89</v>
      </c>
      <c r="Q312" s="43">
        <f t="shared" si="178"/>
        <v>2222.89</v>
      </c>
      <c r="R312" s="43">
        <f t="shared" si="178"/>
        <v>2222.89</v>
      </c>
      <c r="S312" s="43">
        <f t="shared" si="178"/>
        <v>2222.89</v>
      </c>
      <c r="T312" s="43">
        <f t="shared" si="178"/>
        <v>2222.89</v>
      </c>
      <c r="U312" s="43">
        <f t="shared" si="178"/>
        <v>2222.89</v>
      </c>
      <c r="V312" s="43">
        <f t="shared" si="178"/>
        <v>2222.89</v>
      </c>
      <c r="W312" s="43">
        <f t="shared" si="178"/>
        <v>2222.89</v>
      </c>
      <c r="X312" s="43">
        <f t="shared" si="178"/>
        <v>2222.89</v>
      </c>
      <c r="Y312" s="43">
        <f t="shared" si="178"/>
        <v>2222.89</v>
      </c>
      <c r="Z312" s="43">
        <f t="shared" si="178"/>
        <v>2222.89</v>
      </c>
      <c r="AA312" s="43">
        <f t="shared" si="178"/>
        <v>2222.89</v>
      </c>
    </row>
    <row r="313" spans="1:27" ht="12.75" customHeight="1" outlineLevel="1" x14ac:dyDescent="0.2">
      <c r="A313" s="92" t="s">
        <v>1667</v>
      </c>
      <c r="B313" s="62" t="s">
        <v>81</v>
      </c>
      <c r="C313" s="42" t="s">
        <v>77</v>
      </c>
      <c r="D313" s="43">
        <v>4.7699999999999996</v>
      </c>
      <c r="E313" s="43">
        <v>4.7699999999999996</v>
      </c>
      <c r="F313" s="43">
        <v>4.7699999999999996</v>
      </c>
      <c r="G313" s="43">
        <v>4.7699999999999996</v>
      </c>
      <c r="H313" s="43">
        <v>4.7699999999999996</v>
      </c>
      <c r="I313" s="43">
        <v>4.7699999999999996</v>
      </c>
      <c r="J313" s="43">
        <v>4.7699999999999996</v>
      </c>
      <c r="K313" s="43">
        <v>4.7699999999999996</v>
      </c>
      <c r="L313" s="43">
        <v>4.7699999999999996</v>
      </c>
      <c r="M313" s="43">
        <v>4.7699999999999996</v>
      </c>
      <c r="N313" s="43">
        <v>4.7699999999999996</v>
      </c>
      <c r="O313" s="43">
        <v>4.7699999999999996</v>
      </c>
      <c r="P313" s="43">
        <v>4.7699999999999996</v>
      </c>
      <c r="Q313" s="43">
        <v>4.7699999999999996</v>
      </c>
      <c r="R313" s="43">
        <v>4.7699999999999996</v>
      </c>
      <c r="S313" s="43">
        <v>4.7699999999999996</v>
      </c>
      <c r="T313" s="43">
        <v>4.7699999999999996</v>
      </c>
      <c r="U313" s="43">
        <v>4.7699999999999996</v>
      </c>
      <c r="V313" s="43">
        <v>4.7699999999999996</v>
      </c>
      <c r="W313" s="43">
        <v>4.7699999999999996</v>
      </c>
      <c r="X313" s="43">
        <v>4.7699999999999996</v>
      </c>
      <c r="Y313" s="43">
        <v>4.7699999999999996</v>
      </c>
      <c r="Z313" s="43">
        <v>4.7699999999999996</v>
      </c>
      <c r="AA313" s="43">
        <v>4.7699999999999996</v>
      </c>
    </row>
    <row r="314" spans="1:27" ht="12.75" customHeight="1" outlineLevel="1" x14ac:dyDescent="0.2">
      <c r="A314" s="92" t="s">
        <v>1668</v>
      </c>
      <c r="B314" s="62" t="s">
        <v>79</v>
      </c>
      <c r="C314" s="42" t="s">
        <v>77</v>
      </c>
      <c r="D314" s="43">
        <f>$D$11</f>
        <v>330.69</v>
      </c>
      <c r="E314" s="43">
        <f t="shared" ref="E314:AA314" si="179">$D$11</f>
        <v>330.69</v>
      </c>
      <c r="F314" s="43">
        <f t="shared" si="179"/>
        <v>330.69</v>
      </c>
      <c r="G314" s="43">
        <f t="shared" si="179"/>
        <v>330.69</v>
      </c>
      <c r="H314" s="43">
        <f t="shared" si="179"/>
        <v>330.69</v>
      </c>
      <c r="I314" s="43">
        <f t="shared" si="179"/>
        <v>330.69</v>
      </c>
      <c r="J314" s="43">
        <f t="shared" si="179"/>
        <v>330.69</v>
      </c>
      <c r="K314" s="43">
        <f t="shared" si="179"/>
        <v>330.69</v>
      </c>
      <c r="L314" s="43">
        <f t="shared" si="179"/>
        <v>330.69</v>
      </c>
      <c r="M314" s="43">
        <f t="shared" si="179"/>
        <v>330.69</v>
      </c>
      <c r="N314" s="43">
        <f t="shared" si="179"/>
        <v>330.69</v>
      </c>
      <c r="O314" s="43">
        <f t="shared" si="179"/>
        <v>330.69</v>
      </c>
      <c r="P314" s="43">
        <f t="shared" si="179"/>
        <v>330.69</v>
      </c>
      <c r="Q314" s="43">
        <f t="shared" si="179"/>
        <v>330.69</v>
      </c>
      <c r="R314" s="43">
        <f t="shared" si="179"/>
        <v>330.69</v>
      </c>
      <c r="S314" s="43">
        <f t="shared" si="179"/>
        <v>330.69</v>
      </c>
      <c r="T314" s="43">
        <f t="shared" si="179"/>
        <v>330.69</v>
      </c>
      <c r="U314" s="43">
        <f t="shared" si="179"/>
        <v>330.69</v>
      </c>
      <c r="V314" s="43">
        <f t="shared" si="179"/>
        <v>330.69</v>
      </c>
      <c r="W314" s="43">
        <f t="shared" si="179"/>
        <v>330.69</v>
      </c>
      <c r="X314" s="43">
        <f t="shared" si="179"/>
        <v>330.69</v>
      </c>
      <c r="Y314" s="43">
        <f t="shared" si="179"/>
        <v>330.69</v>
      </c>
      <c r="Z314" s="43">
        <f t="shared" si="179"/>
        <v>330.69</v>
      </c>
      <c r="AA314" s="43">
        <f t="shared" si="179"/>
        <v>330.69</v>
      </c>
    </row>
    <row r="315" spans="1:27" ht="12.75" customHeight="1" x14ac:dyDescent="0.2">
      <c r="A315" s="91" t="s">
        <v>1669</v>
      </c>
      <c r="B315" s="27" t="str">
        <f>"05"&amp;"."&amp;$B$728&amp;"."&amp;$B$729</f>
        <v>05.02.2023</v>
      </c>
      <c r="C315" s="83" t="s">
        <v>74</v>
      </c>
      <c r="D315" s="84">
        <f>ROUND(((D316+D317+D319+D318)/1000),5)</f>
        <v>3.7535500000000002</v>
      </c>
      <c r="E315" s="84">
        <f>ROUND(((E316+E317+E319+E318)/1000),5)</f>
        <v>3.7039499999999999</v>
      </c>
      <c r="F315" s="84">
        <f>ROUND(((F316+F317+F319+F318)/1000),5)</f>
        <v>3.6616</v>
      </c>
      <c r="G315" s="84">
        <f t="shared" ref="G315:AA315" si="180">ROUND(((G316+G317+G319+G318)/1000),5)</f>
        <v>3.6464699999999999</v>
      </c>
      <c r="H315" s="84">
        <f t="shared" si="180"/>
        <v>3.6789200000000002</v>
      </c>
      <c r="I315" s="84">
        <f t="shared" si="180"/>
        <v>3.6841900000000001</v>
      </c>
      <c r="J315" s="84">
        <f t="shared" si="180"/>
        <v>3.7006100000000002</v>
      </c>
      <c r="K315" s="84">
        <f t="shared" si="180"/>
        <v>3.8216600000000001</v>
      </c>
      <c r="L315" s="84">
        <f t="shared" si="180"/>
        <v>4.0151700000000003</v>
      </c>
      <c r="M315" s="84">
        <f t="shared" si="180"/>
        <v>4.1192200000000003</v>
      </c>
      <c r="N315" s="84">
        <f t="shared" si="180"/>
        <v>4.1650200000000002</v>
      </c>
      <c r="O315" s="84">
        <f t="shared" si="180"/>
        <v>4.1924400000000004</v>
      </c>
      <c r="P315" s="84">
        <f t="shared" si="180"/>
        <v>4.1926199999999998</v>
      </c>
      <c r="Q315" s="84">
        <f t="shared" si="180"/>
        <v>4.20465</v>
      </c>
      <c r="R315" s="84">
        <f t="shared" si="180"/>
        <v>4.2023000000000001</v>
      </c>
      <c r="S315" s="84">
        <f t="shared" si="180"/>
        <v>4.1649799999999999</v>
      </c>
      <c r="T315" s="84">
        <f t="shared" si="180"/>
        <v>4.1741999999999999</v>
      </c>
      <c r="U315" s="84">
        <f t="shared" si="180"/>
        <v>4.2219100000000003</v>
      </c>
      <c r="V315" s="84">
        <f t="shared" si="180"/>
        <v>4.2391699999999997</v>
      </c>
      <c r="W315" s="84">
        <f t="shared" si="180"/>
        <v>4.2402199999999999</v>
      </c>
      <c r="X315" s="84">
        <f t="shared" si="180"/>
        <v>4.2400200000000003</v>
      </c>
      <c r="Y315" s="84">
        <f t="shared" si="180"/>
        <v>4.1802900000000003</v>
      </c>
      <c r="Z315" s="84">
        <f t="shared" si="180"/>
        <v>4.0517799999999999</v>
      </c>
      <c r="AA315" s="84">
        <f t="shared" si="180"/>
        <v>3.7259600000000002</v>
      </c>
    </row>
    <row r="316" spans="1:27" ht="12.75" customHeight="1" outlineLevel="1" x14ac:dyDescent="0.2">
      <c r="A316" s="92" t="s">
        <v>1670</v>
      </c>
      <c r="B316" s="62" t="s">
        <v>231</v>
      </c>
      <c r="C316" s="42" t="s">
        <v>77</v>
      </c>
      <c r="D316" s="43">
        <v>1195.2</v>
      </c>
      <c r="E316" s="43">
        <v>1145.5999999999999</v>
      </c>
      <c r="F316" s="43">
        <v>1103.25</v>
      </c>
      <c r="G316" s="43">
        <v>1088.1199999999999</v>
      </c>
      <c r="H316" s="43">
        <v>1120.57</v>
      </c>
      <c r="I316" s="43">
        <v>1125.8399999999999</v>
      </c>
      <c r="J316" s="43">
        <v>1142.26</v>
      </c>
      <c r="K316" s="43">
        <v>1263.31</v>
      </c>
      <c r="L316" s="43">
        <v>1456.82</v>
      </c>
      <c r="M316" s="43">
        <v>1560.87</v>
      </c>
      <c r="N316" s="43">
        <v>1606.67</v>
      </c>
      <c r="O316" s="43">
        <v>1634.09</v>
      </c>
      <c r="P316" s="43">
        <v>1634.27</v>
      </c>
      <c r="Q316" s="43">
        <v>1646.3</v>
      </c>
      <c r="R316" s="43">
        <v>1643.95</v>
      </c>
      <c r="S316" s="43">
        <v>1606.63</v>
      </c>
      <c r="T316" s="43">
        <v>1615.85</v>
      </c>
      <c r="U316" s="43">
        <v>1663.56</v>
      </c>
      <c r="V316" s="43">
        <v>1680.82</v>
      </c>
      <c r="W316" s="43">
        <v>1681.87</v>
      </c>
      <c r="X316" s="43">
        <v>1681.67</v>
      </c>
      <c r="Y316" s="43">
        <v>1621.94</v>
      </c>
      <c r="Z316" s="43">
        <v>1493.43</v>
      </c>
      <c r="AA316" s="43">
        <v>1167.6099999999999</v>
      </c>
    </row>
    <row r="317" spans="1:27" ht="12.75" customHeight="1" outlineLevel="1" x14ac:dyDescent="0.2">
      <c r="A317" s="92" t="s">
        <v>1671</v>
      </c>
      <c r="B317" s="62" t="s">
        <v>88</v>
      </c>
      <c r="C317" s="42" t="s">
        <v>77</v>
      </c>
      <c r="D317" s="43">
        <f>$D$297</f>
        <v>2222.89</v>
      </c>
      <c r="E317" s="43">
        <f t="shared" ref="E317:AA317" si="181">$D$297</f>
        <v>2222.89</v>
      </c>
      <c r="F317" s="43">
        <f t="shared" si="181"/>
        <v>2222.89</v>
      </c>
      <c r="G317" s="43">
        <f t="shared" si="181"/>
        <v>2222.89</v>
      </c>
      <c r="H317" s="43">
        <f t="shared" si="181"/>
        <v>2222.89</v>
      </c>
      <c r="I317" s="43">
        <f t="shared" si="181"/>
        <v>2222.89</v>
      </c>
      <c r="J317" s="43">
        <f t="shared" si="181"/>
        <v>2222.89</v>
      </c>
      <c r="K317" s="43">
        <f t="shared" si="181"/>
        <v>2222.89</v>
      </c>
      <c r="L317" s="43">
        <f t="shared" si="181"/>
        <v>2222.89</v>
      </c>
      <c r="M317" s="43">
        <f t="shared" si="181"/>
        <v>2222.89</v>
      </c>
      <c r="N317" s="43">
        <f t="shared" si="181"/>
        <v>2222.89</v>
      </c>
      <c r="O317" s="43">
        <f t="shared" si="181"/>
        <v>2222.89</v>
      </c>
      <c r="P317" s="43">
        <f t="shared" si="181"/>
        <v>2222.89</v>
      </c>
      <c r="Q317" s="43">
        <f t="shared" si="181"/>
        <v>2222.89</v>
      </c>
      <c r="R317" s="43">
        <f t="shared" si="181"/>
        <v>2222.89</v>
      </c>
      <c r="S317" s="43">
        <f t="shared" si="181"/>
        <v>2222.89</v>
      </c>
      <c r="T317" s="43">
        <f t="shared" si="181"/>
        <v>2222.89</v>
      </c>
      <c r="U317" s="43">
        <f t="shared" si="181"/>
        <v>2222.89</v>
      </c>
      <c r="V317" s="43">
        <f t="shared" si="181"/>
        <v>2222.89</v>
      </c>
      <c r="W317" s="43">
        <f t="shared" si="181"/>
        <v>2222.89</v>
      </c>
      <c r="X317" s="43">
        <f t="shared" si="181"/>
        <v>2222.89</v>
      </c>
      <c r="Y317" s="43">
        <f t="shared" si="181"/>
        <v>2222.89</v>
      </c>
      <c r="Z317" s="43">
        <f t="shared" si="181"/>
        <v>2222.89</v>
      </c>
      <c r="AA317" s="43">
        <f t="shared" si="181"/>
        <v>2222.89</v>
      </c>
    </row>
    <row r="318" spans="1:27" ht="12.75" customHeight="1" outlineLevel="1" x14ac:dyDescent="0.2">
      <c r="A318" s="92" t="s">
        <v>1672</v>
      </c>
      <c r="B318" s="62" t="s">
        <v>81</v>
      </c>
      <c r="C318" s="42" t="s">
        <v>77</v>
      </c>
      <c r="D318" s="43">
        <v>4.7699999999999996</v>
      </c>
      <c r="E318" s="43">
        <v>4.7699999999999996</v>
      </c>
      <c r="F318" s="43">
        <v>4.7699999999999996</v>
      </c>
      <c r="G318" s="43">
        <v>4.7699999999999996</v>
      </c>
      <c r="H318" s="43">
        <v>4.7699999999999996</v>
      </c>
      <c r="I318" s="43">
        <v>4.7699999999999996</v>
      </c>
      <c r="J318" s="43">
        <v>4.7699999999999996</v>
      </c>
      <c r="K318" s="43">
        <v>4.7699999999999996</v>
      </c>
      <c r="L318" s="43">
        <v>4.7699999999999996</v>
      </c>
      <c r="M318" s="43">
        <v>4.7699999999999996</v>
      </c>
      <c r="N318" s="43">
        <v>4.7699999999999996</v>
      </c>
      <c r="O318" s="43">
        <v>4.7699999999999996</v>
      </c>
      <c r="P318" s="43">
        <v>4.7699999999999996</v>
      </c>
      <c r="Q318" s="43">
        <v>4.7699999999999996</v>
      </c>
      <c r="R318" s="43">
        <v>4.7699999999999996</v>
      </c>
      <c r="S318" s="43">
        <v>4.7699999999999996</v>
      </c>
      <c r="T318" s="43">
        <v>4.7699999999999996</v>
      </c>
      <c r="U318" s="43">
        <v>4.7699999999999996</v>
      </c>
      <c r="V318" s="43">
        <v>4.7699999999999996</v>
      </c>
      <c r="W318" s="43">
        <v>4.7699999999999996</v>
      </c>
      <c r="X318" s="43">
        <v>4.7699999999999996</v>
      </c>
      <c r="Y318" s="43">
        <v>4.7699999999999996</v>
      </c>
      <c r="Z318" s="43">
        <v>4.7699999999999996</v>
      </c>
      <c r="AA318" s="43">
        <v>4.7699999999999996</v>
      </c>
    </row>
    <row r="319" spans="1:27" ht="12.75" customHeight="1" outlineLevel="1" x14ac:dyDescent="0.2">
      <c r="A319" s="92" t="s">
        <v>1673</v>
      </c>
      <c r="B319" s="62" t="s">
        <v>79</v>
      </c>
      <c r="C319" s="42" t="s">
        <v>77</v>
      </c>
      <c r="D319" s="43">
        <f>$D$11</f>
        <v>330.69</v>
      </c>
      <c r="E319" s="43">
        <f t="shared" ref="E319:AA319" si="182">$D$11</f>
        <v>330.69</v>
      </c>
      <c r="F319" s="43">
        <f t="shared" si="182"/>
        <v>330.69</v>
      </c>
      <c r="G319" s="43">
        <f t="shared" si="182"/>
        <v>330.69</v>
      </c>
      <c r="H319" s="43">
        <f t="shared" si="182"/>
        <v>330.69</v>
      </c>
      <c r="I319" s="43">
        <f t="shared" si="182"/>
        <v>330.69</v>
      </c>
      <c r="J319" s="43">
        <f t="shared" si="182"/>
        <v>330.69</v>
      </c>
      <c r="K319" s="43">
        <f t="shared" si="182"/>
        <v>330.69</v>
      </c>
      <c r="L319" s="43">
        <f t="shared" si="182"/>
        <v>330.69</v>
      </c>
      <c r="M319" s="43">
        <f t="shared" si="182"/>
        <v>330.69</v>
      </c>
      <c r="N319" s="43">
        <f t="shared" si="182"/>
        <v>330.69</v>
      </c>
      <c r="O319" s="43">
        <f t="shared" si="182"/>
        <v>330.69</v>
      </c>
      <c r="P319" s="43">
        <f t="shared" si="182"/>
        <v>330.69</v>
      </c>
      <c r="Q319" s="43">
        <f t="shared" si="182"/>
        <v>330.69</v>
      </c>
      <c r="R319" s="43">
        <f t="shared" si="182"/>
        <v>330.69</v>
      </c>
      <c r="S319" s="43">
        <f t="shared" si="182"/>
        <v>330.69</v>
      </c>
      <c r="T319" s="43">
        <f t="shared" si="182"/>
        <v>330.69</v>
      </c>
      <c r="U319" s="43">
        <f t="shared" si="182"/>
        <v>330.69</v>
      </c>
      <c r="V319" s="43">
        <f t="shared" si="182"/>
        <v>330.69</v>
      </c>
      <c r="W319" s="43">
        <f t="shared" si="182"/>
        <v>330.69</v>
      </c>
      <c r="X319" s="43">
        <f t="shared" si="182"/>
        <v>330.69</v>
      </c>
      <c r="Y319" s="43">
        <f t="shared" si="182"/>
        <v>330.69</v>
      </c>
      <c r="Z319" s="43">
        <f t="shared" si="182"/>
        <v>330.69</v>
      </c>
      <c r="AA319" s="43">
        <f t="shared" si="182"/>
        <v>330.69</v>
      </c>
    </row>
    <row r="320" spans="1:27" ht="12.75" customHeight="1" x14ac:dyDescent="0.2">
      <c r="A320" s="91" t="s">
        <v>1674</v>
      </c>
      <c r="B320" s="27" t="str">
        <f>"06"&amp;"."&amp;$B$728&amp;"."&amp;$B$729</f>
        <v>06.02.2023</v>
      </c>
      <c r="C320" s="83" t="s">
        <v>74</v>
      </c>
      <c r="D320" s="84">
        <f>ROUND(((D321+D322+D324+D323)/1000),5)</f>
        <v>3.68268</v>
      </c>
      <c r="E320" s="84">
        <f>ROUND(((E321+E322+E324+E323)/1000),5)</f>
        <v>3.6347</v>
      </c>
      <c r="F320" s="84">
        <f>ROUND(((F321+F322+F324+F323)/1000),5)</f>
        <v>3.6038800000000002</v>
      </c>
      <c r="G320" s="84">
        <f t="shared" ref="G320:AA320" si="183">ROUND(((G321+G322+G324+G323)/1000),5)</f>
        <v>3.5886800000000001</v>
      </c>
      <c r="H320" s="84">
        <f t="shared" si="183"/>
        <v>3.6179000000000001</v>
      </c>
      <c r="I320" s="84">
        <f t="shared" si="183"/>
        <v>3.6813500000000001</v>
      </c>
      <c r="J320" s="84">
        <f t="shared" si="183"/>
        <v>3.8782899999999998</v>
      </c>
      <c r="K320" s="84">
        <f t="shared" si="183"/>
        <v>4.1390399999999996</v>
      </c>
      <c r="L320" s="84">
        <f t="shared" si="183"/>
        <v>4.2287800000000004</v>
      </c>
      <c r="M320" s="84">
        <f t="shared" si="183"/>
        <v>4.2529199999999996</v>
      </c>
      <c r="N320" s="84">
        <f t="shared" si="183"/>
        <v>4.2770900000000003</v>
      </c>
      <c r="O320" s="84">
        <f t="shared" si="183"/>
        <v>4.3244499999999997</v>
      </c>
      <c r="P320" s="84">
        <f t="shared" si="183"/>
        <v>4.2894399999999999</v>
      </c>
      <c r="Q320" s="84">
        <f t="shared" si="183"/>
        <v>4.2975500000000002</v>
      </c>
      <c r="R320" s="84">
        <f t="shared" si="183"/>
        <v>4.2893600000000003</v>
      </c>
      <c r="S320" s="84">
        <f t="shared" si="183"/>
        <v>4.2644000000000002</v>
      </c>
      <c r="T320" s="84">
        <f t="shared" si="183"/>
        <v>4.2326100000000002</v>
      </c>
      <c r="U320" s="84">
        <f t="shared" si="183"/>
        <v>4.2531299999999996</v>
      </c>
      <c r="V320" s="84">
        <f t="shared" si="183"/>
        <v>4.2663200000000003</v>
      </c>
      <c r="W320" s="84">
        <f t="shared" si="183"/>
        <v>4.2892200000000003</v>
      </c>
      <c r="X320" s="84">
        <f t="shared" si="183"/>
        <v>4.2154100000000003</v>
      </c>
      <c r="Y320" s="84">
        <f t="shared" si="183"/>
        <v>4.1585700000000001</v>
      </c>
      <c r="Z320" s="84">
        <f t="shared" si="183"/>
        <v>3.8258200000000002</v>
      </c>
      <c r="AA320" s="84">
        <f t="shared" si="183"/>
        <v>3.6850100000000001</v>
      </c>
    </row>
    <row r="321" spans="1:27" ht="12.75" customHeight="1" outlineLevel="1" x14ac:dyDescent="0.2">
      <c r="A321" s="92" t="s">
        <v>1675</v>
      </c>
      <c r="B321" s="62" t="s">
        <v>231</v>
      </c>
      <c r="C321" s="42" t="s">
        <v>77</v>
      </c>
      <c r="D321" s="43">
        <v>1124.33</v>
      </c>
      <c r="E321" s="43">
        <v>1076.3499999999999</v>
      </c>
      <c r="F321" s="43">
        <v>1045.53</v>
      </c>
      <c r="G321" s="43">
        <v>1030.33</v>
      </c>
      <c r="H321" s="43">
        <v>1059.55</v>
      </c>
      <c r="I321" s="43">
        <v>1123</v>
      </c>
      <c r="J321" s="43">
        <v>1319.94</v>
      </c>
      <c r="K321" s="43">
        <v>1580.69</v>
      </c>
      <c r="L321" s="43">
        <v>1670.43</v>
      </c>
      <c r="M321" s="43">
        <v>1694.57</v>
      </c>
      <c r="N321" s="43">
        <v>1718.74</v>
      </c>
      <c r="O321" s="43">
        <v>1766.1</v>
      </c>
      <c r="P321" s="43">
        <v>1731.09</v>
      </c>
      <c r="Q321" s="43">
        <v>1739.2</v>
      </c>
      <c r="R321" s="43">
        <v>1731.01</v>
      </c>
      <c r="S321" s="43">
        <v>1706.05</v>
      </c>
      <c r="T321" s="43">
        <v>1674.26</v>
      </c>
      <c r="U321" s="43">
        <v>1694.78</v>
      </c>
      <c r="V321" s="43">
        <v>1707.97</v>
      </c>
      <c r="W321" s="43">
        <v>1730.87</v>
      </c>
      <c r="X321" s="43">
        <v>1657.06</v>
      </c>
      <c r="Y321" s="43">
        <v>1600.22</v>
      </c>
      <c r="Z321" s="43">
        <v>1267.47</v>
      </c>
      <c r="AA321" s="43">
        <v>1126.6600000000001</v>
      </c>
    </row>
    <row r="322" spans="1:27" ht="12.75" customHeight="1" outlineLevel="1" x14ac:dyDescent="0.2">
      <c r="A322" s="92" t="s">
        <v>1676</v>
      </c>
      <c r="B322" s="62" t="s">
        <v>88</v>
      </c>
      <c r="C322" s="42" t="s">
        <v>77</v>
      </c>
      <c r="D322" s="43">
        <f>$D$297</f>
        <v>2222.89</v>
      </c>
      <c r="E322" s="43">
        <f t="shared" ref="E322:AA322" si="184">$D$297</f>
        <v>2222.89</v>
      </c>
      <c r="F322" s="43">
        <f t="shared" si="184"/>
        <v>2222.89</v>
      </c>
      <c r="G322" s="43">
        <f t="shared" si="184"/>
        <v>2222.89</v>
      </c>
      <c r="H322" s="43">
        <f t="shared" si="184"/>
        <v>2222.89</v>
      </c>
      <c r="I322" s="43">
        <f t="shared" si="184"/>
        <v>2222.89</v>
      </c>
      <c r="J322" s="43">
        <f t="shared" si="184"/>
        <v>2222.89</v>
      </c>
      <c r="K322" s="43">
        <f t="shared" si="184"/>
        <v>2222.89</v>
      </c>
      <c r="L322" s="43">
        <f t="shared" si="184"/>
        <v>2222.89</v>
      </c>
      <c r="M322" s="43">
        <f t="shared" si="184"/>
        <v>2222.89</v>
      </c>
      <c r="N322" s="43">
        <f t="shared" si="184"/>
        <v>2222.89</v>
      </c>
      <c r="O322" s="43">
        <f t="shared" si="184"/>
        <v>2222.89</v>
      </c>
      <c r="P322" s="43">
        <f t="shared" si="184"/>
        <v>2222.89</v>
      </c>
      <c r="Q322" s="43">
        <f t="shared" si="184"/>
        <v>2222.89</v>
      </c>
      <c r="R322" s="43">
        <f t="shared" si="184"/>
        <v>2222.89</v>
      </c>
      <c r="S322" s="43">
        <f t="shared" si="184"/>
        <v>2222.89</v>
      </c>
      <c r="T322" s="43">
        <f t="shared" si="184"/>
        <v>2222.89</v>
      </c>
      <c r="U322" s="43">
        <f t="shared" si="184"/>
        <v>2222.89</v>
      </c>
      <c r="V322" s="43">
        <f t="shared" si="184"/>
        <v>2222.89</v>
      </c>
      <c r="W322" s="43">
        <f t="shared" si="184"/>
        <v>2222.89</v>
      </c>
      <c r="X322" s="43">
        <f t="shared" si="184"/>
        <v>2222.89</v>
      </c>
      <c r="Y322" s="43">
        <f t="shared" si="184"/>
        <v>2222.89</v>
      </c>
      <c r="Z322" s="43">
        <f t="shared" si="184"/>
        <v>2222.89</v>
      </c>
      <c r="AA322" s="43">
        <f t="shared" si="184"/>
        <v>2222.89</v>
      </c>
    </row>
    <row r="323" spans="1:27" ht="12.75" customHeight="1" outlineLevel="1" x14ac:dyDescent="0.2">
      <c r="A323" s="92" t="s">
        <v>1677</v>
      </c>
      <c r="B323" s="62" t="s">
        <v>81</v>
      </c>
      <c r="C323" s="42" t="s">
        <v>77</v>
      </c>
      <c r="D323" s="43">
        <v>4.7699999999999996</v>
      </c>
      <c r="E323" s="43">
        <v>4.7699999999999996</v>
      </c>
      <c r="F323" s="43">
        <v>4.7699999999999996</v>
      </c>
      <c r="G323" s="43">
        <v>4.7699999999999996</v>
      </c>
      <c r="H323" s="43">
        <v>4.7699999999999996</v>
      </c>
      <c r="I323" s="43">
        <v>4.7699999999999996</v>
      </c>
      <c r="J323" s="43">
        <v>4.7699999999999996</v>
      </c>
      <c r="K323" s="43">
        <v>4.7699999999999996</v>
      </c>
      <c r="L323" s="43">
        <v>4.7699999999999996</v>
      </c>
      <c r="M323" s="43">
        <v>4.7699999999999996</v>
      </c>
      <c r="N323" s="43">
        <v>4.7699999999999996</v>
      </c>
      <c r="O323" s="43">
        <v>4.7699999999999996</v>
      </c>
      <c r="P323" s="43">
        <v>4.7699999999999996</v>
      </c>
      <c r="Q323" s="43">
        <v>4.7699999999999996</v>
      </c>
      <c r="R323" s="43">
        <v>4.7699999999999996</v>
      </c>
      <c r="S323" s="43">
        <v>4.7699999999999996</v>
      </c>
      <c r="T323" s="43">
        <v>4.7699999999999996</v>
      </c>
      <c r="U323" s="43">
        <v>4.7699999999999996</v>
      </c>
      <c r="V323" s="43">
        <v>4.7699999999999996</v>
      </c>
      <c r="W323" s="43">
        <v>4.7699999999999996</v>
      </c>
      <c r="X323" s="43">
        <v>4.7699999999999996</v>
      </c>
      <c r="Y323" s="43">
        <v>4.7699999999999996</v>
      </c>
      <c r="Z323" s="43">
        <v>4.7699999999999996</v>
      </c>
      <c r="AA323" s="43">
        <v>4.7699999999999996</v>
      </c>
    </row>
    <row r="324" spans="1:27" ht="12.75" customHeight="1" outlineLevel="1" x14ac:dyDescent="0.2">
      <c r="A324" s="92" t="s">
        <v>1678</v>
      </c>
      <c r="B324" s="62" t="s">
        <v>79</v>
      </c>
      <c r="C324" s="42" t="s">
        <v>77</v>
      </c>
      <c r="D324" s="43">
        <f>$D$11</f>
        <v>330.69</v>
      </c>
      <c r="E324" s="43">
        <f t="shared" ref="E324:AA324" si="185">$D$11</f>
        <v>330.69</v>
      </c>
      <c r="F324" s="43">
        <f t="shared" si="185"/>
        <v>330.69</v>
      </c>
      <c r="G324" s="43">
        <f t="shared" si="185"/>
        <v>330.69</v>
      </c>
      <c r="H324" s="43">
        <f t="shared" si="185"/>
        <v>330.69</v>
      </c>
      <c r="I324" s="43">
        <f t="shared" si="185"/>
        <v>330.69</v>
      </c>
      <c r="J324" s="43">
        <f t="shared" si="185"/>
        <v>330.69</v>
      </c>
      <c r="K324" s="43">
        <f t="shared" si="185"/>
        <v>330.69</v>
      </c>
      <c r="L324" s="43">
        <f t="shared" si="185"/>
        <v>330.69</v>
      </c>
      <c r="M324" s="43">
        <f t="shared" si="185"/>
        <v>330.69</v>
      </c>
      <c r="N324" s="43">
        <f t="shared" si="185"/>
        <v>330.69</v>
      </c>
      <c r="O324" s="43">
        <f t="shared" si="185"/>
        <v>330.69</v>
      </c>
      <c r="P324" s="43">
        <f t="shared" si="185"/>
        <v>330.69</v>
      </c>
      <c r="Q324" s="43">
        <f t="shared" si="185"/>
        <v>330.69</v>
      </c>
      <c r="R324" s="43">
        <f t="shared" si="185"/>
        <v>330.69</v>
      </c>
      <c r="S324" s="43">
        <f t="shared" si="185"/>
        <v>330.69</v>
      </c>
      <c r="T324" s="43">
        <f t="shared" si="185"/>
        <v>330.69</v>
      </c>
      <c r="U324" s="43">
        <f t="shared" si="185"/>
        <v>330.69</v>
      </c>
      <c r="V324" s="43">
        <f t="shared" si="185"/>
        <v>330.69</v>
      </c>
      <c r="W324" s="43">
        <f t="shared" si="185"/>
        <v>330.69</v>
      </c>
      <c r="X324" s="43">
        <f t="shared" si="185"/>
        <v>330.69</v>
      </c>
      <c r="Y324" s="43">
        <f t="shared" si="185"/>
        <v>330.69</v>
      </c>
      <c r="Z324" s="43">
        <f t="shared" si="185"/>
        <v>330.69</v>
      </c>
      <c r="AA324" s="43">
        <f t="shared" si="185"/>
        <v>330.69</v>
      </c>
    </row>
    <row r="325" spans="1:27" ht="12.75" customHeight="1" x14ac:dyDescent="0.2">
      <c r="A325" s="91" t="s">
        <v>1679</v>
      </c>
      <c r="B325" s="27" t="str">
        <f>"07"&amp;"."&amp;$B$728&amp;"."&amp;$B$729</f>
        <v>07.02.2023</v>
      </c>
      <c r="C325" s="83" t="s">
        <v>74</v>
      </c>
      <c r="D325" s="84">
        <f>ROUND(((D326+D327+D329+D328)/1000),5)</f>
        <v>3.61896</v>
      </c>
      <c r="E325" s="84">
        <f>ROUND(((E326+E327+E329+E328)/1000),5)</f>
        <v>3.54711</v>
      </c>
      <c r="F325" s="84">
        <f>ROUND(((F326+F327+F329+F328)/1000),5)</f>
        <v>3.5004300000000002</v>
      </c>
      <c r="G325" s="84">
        <f t="shared" ref="G325:AA325" si="186">ROUND(((G326+G327+G329+G328)/1000),5)</f>
        <v>3.4968300000000001</v>
      </c>
      <c r="H325" s="84">
        <f t="shared" si="186"/>
        <v>3.5968100000000001</v>
      </c>
      <c r="I325" s="84">
        <f t="shared" si="186"/>
        <v>3.6461399999999999</v>
      </c>
      <c r="J325" s="84">
        <f t="shared" si="186"/>
        <v>3.86374</v>
      </c>
      <c r="K325" s="84">
        <f t="shared" si="186"/>
        <v>4.1412500000000003</v>
      </c>
      <c r="L325" s="84">
        <f t="shared" si="186"/>
        <v>4.1939200000000003</v>
      </c>
      <c r="M325" s="84">
        <f t="shared" si="186"/>
        <v>4.2080500000000001</v>
      </c>
      <c r="N325" s="84">
        <f t="shared" si="186"/>
        <v>4.2199099999999996</v>
      </c>
      <c r="O325" s="84">
        <f t="shared" si="186"/>
        <v>4.2547600000000001</v>
      </c>
      <c r="P325" s="84">
        <f t="shared" si="186"/>
        <v>4.2345100000000002</v>
      </c>
      <c r="Q325" s="84">
        <f t="shared" si="186"/>
        <v>4.2412799999999997</v>
      </c>
      <c r="R325" s="84">
        <f t="shared" si="186"/>
        <v>4.2353800000000001</v>
      </c>
      <c r="S325" s="84">
        <f t="shared" si="186"/>
        <v>4.2146499999999998</v>
      </c>
      <c r="T325" s="84">
        <f t="shared" si="186"/>
        <v>4.2024800000000004</v>
      </c>
      <c r="U325" s="84">
        <f t="shared" si="186"/>
        <v>4.2181199999999999</v>
      </c>
      <c r="V325" s="84">
        <f t="shared" si="186"/>
        <v>4.2277300000000002</v>
      </c>
      <c r="W325" s="84">
        <f t="shared" si="186"/>
        <v>4.2369000000000003</v>
      </c>
      <c r="X325" s="84">
        <f t="shared" si="186"/>
        <v>4.20444</v>
      </c>
      <c r="Y325" s="84">
        <f t="shared" si="186"/>
        <v>4.1580599999999999</v>
      </c>
      <c r="Z325" s="84">
        <f t="shared" si="186"/>
        <v>3.8729399999999998</v>
      </c>
      <c r="AA325" s="84">
        <f t="shared" si="186"/>
        <v>3.7087599999999998</v>
      </c>
    </row>
    <row r="326" spans="1:27" ht="12.75" customHeight="1" outlineLevel="1" x14ac:dyDescent="0.2">
      <c r="A326" s="92" t="s">
        <v>1680</v>
      </c>
      <c r="B326" s="62" t="s">
        <v>231</v>
      </c>
      <c r="C326" s="42" t="s">
        <v>77</v>
      </c>
      <c r="D326" s="43">
        <v>1060.6099999999999</v>
      </c>
      <c r="E326" s="43">
        <v>988.76</v>
      </c>
      <c r="F326" s="43">
        <v>942.08</v>
      </c>
      <c r="G326" s="43">
        <v>938.48</v>
      </c>
      <c r="H326" s="43">
        <v>1038.46</v>
      </c>
      <c r="I326" s="43">
        <v>1087.79</v>
      </c>
      <c r="J326" s="43">
        <v>1305.3900000000001</v>
      </c>
      <c r="K326" s="43">
        <v>1582.9</v>
      </c>
      <c r="L326" s="43">
        <v>1635.57</v>
      </c>
      <c r="M326" s="43">
        <v>1649.7</v>
      </c>
      <c r="N326" s="43">
        <v>1661.56</v>
      </c>
      <c r="O326" s="43">
        <v>1696.41</v>
      </c>
      <c r="P326" s="43">
        <v>1676.16</v>
      </c>
      <c r="Q326" s="43">
        <v>1682.93</v>
      </c>
      <c r="R326" s="43">
        <v>1677.03</v>
      </c>
      <c r="S326" s="43">
        <v>1656.3</v>
      </c>
      <c r="T326" s="43">
        <v>1644.13</v>
      </c>
      <c r="U326" s="43">
        <v>1659.77</v>
      </c>
      <c r="V326" s="43">
        <v>1669.38</v>
      </c>
      <c r="W326" s="43">
        <v>1678.55</v>
      </c>
      <c r="X326" s="43">
        <v>1646.09</v>
      </c>
      <c r="Y326" s="43">
        <v>1599.71</v>
      </c>
      <c r="Z326" s="43">
        <v>1314.59</v>
      </c>
      <c r="AA326" s="43">
        <v>1150.4100000000001</v>
      </c>
    </row>
    <row r="327" spans="1:27" ht="12.75" customHeight="1" outlineLevel="1" x14ac:dyDescent="0.2">
      <c r="A327" s="92" t="s">
        <v>1681</v>
      </c>
      <c r="B327" s="62" t="s">
        <v>88</v>
      </c>
      <c r="C327" s="42" t="s">
        <v>77</v>
      </c>
      <c r="D327" s="43">
        <f>$D$297</f>
        <v>2222.89</v>
      </c>
      <c r="E327" s="43">
        <f t="shared" ref="E327:AA327" si="187">$D$297</f>
        <v>2222.89</v>
      </c>
      <c r="F327" s="43">
        <f t="shared" si="187"/>
        <v>2222.89</v>
      </c>
      <c r="G327" s="43">
        <f t="shared" si="187"/>
        <v>2222.89</v>
      </c>
      <c r="H327" s="43">
        <f t="shared" si="187"/>
        <v>2222.89</v>
      </c>
      <c r="I327" s="43">
        <f t="shared" si="187"/>
        <v>2222.89</v>
      </c>
      <c r="J327" s="43">
        <f t="shared" si="187"/>
        <v>2222.89</v>
      </c>
      <c r="K327" s="43">
        <f t="shared" si="187"/>
        <v>2222.89</v>
      </c>
      <c r="L327" s="43">
        <f t="shared" si="187"/>
        <v>2222.89</v>
      </c>
      <c r="M327" s="43">
        <f t="shared" si="187"/>
        <v>2222.89</v>
      </c>
      <c r="N327" s="43">
        <f t="shared" si="187"/>
        <v>2222.89</v>
      </c>
      <c r="O327" s="43">
        <f t="shared" si="187"/>
        <v>2222.89</v>
      </c>
      <c r="P327" s="43">
        <f t="shared" si="187"/>
        <v>2222.89</v>
      </c>
      <c r="Q327" s="43">
        <f t="shared" si="187"/>
        <v>2222.89</v>
      </c>
      <c r="R327" s="43">
        <f t="shared" si="187"/>
        <v>2222.89</v>
      </c>
      <c r="S327" s="43">
        <f t="shared" si="187"/>
        <v>2222.89</v>
      </c>
      <c r="T327" s="43">
        <f t="shared" si="187"/>
        <v>2222.89</v>
      </c>
      <c r="U327" s="43">
        <f t="shared" si="187"/>
        <v>2222.89</v>
      </c>
      <c r="V327" s="43">
        <f t="shared" si="187"/>
        <v>2222.89</v>
      </c>
      <c r="W327" s="43">
        <f t="shared" si="187"/>
        <v>2222.89</v>
      </c>
      <c r="X327" s="43">
        <f t="shared" si="187"/>
        <v>2222.89</v>
      </c>
      <c r="Y327" s="43">
        <f t="shared" si="187"/>
        <v>2222.89</v>
      </c>
      <c r="Z327" s="43">
        <f t="shared" si="187"/>
        <v>2222.89</v>
      </c>
      <c r="AA327" s="43">
        <f t="shared" si="187"/>
        <v>2222.89</v>
      </c>
    </row>
    <row r="328" spans="1:27" ht="12.75" customHeight="1" outlineLevel="1" x14ac:dyDescent="0.2">
      <c r="A328" s="92" t="s">
        <v>1682</v>
      </c>
      <c r="B328" s="62" t="s">
        <v>81</v>
      </c>
      <c r="C328" s="42" t="s">
        <v>77</v>
      </c>
      <c r="D328" s="43">
        <v>4.7699999999999996</v>
      </c>
      <c r="E328" s="43">
        <v>4.7699999999999996</v>
      </c>
      <c r="F328" s="43">
        <v>4.7699999999999996</v>
      </c>
      <c r="G328" s="43">
        <v>4.7699999999999996</v>
      </c>
      <c r="H328" s="43">
        <v>4.7699999999999996</v>
      </c>
      <c r="I328" s="43">
        <v>4.7699999999999996</v>
      </c>
      <c r="J328" s="43">
        <v>4.7699999999999996</v>
      </c>
      <c r="K328" s="43">
        <v>4.7699999999999996</v>
      </c>
      <c r="L328" s="43">
        <v>4.7699999999999996</v>
      </c>
      <c r="M328" s="43">
        <v>4.7699999999999996</v>
      </c>
      <c r="N328" s="43">
        <v>4.7699999999999996</v>
      </c>
      <c r="O328" s="43">
        <v>4.7699999999999996</v>
      </c>
      <c r="P328" s="43">
        <v>4.7699999999999996</v>
      </c>
      <c r="Q328" s="43">
        <v>4.7699999999999996</v>
      </c>
      <c r="R328" s="43">
        <v>4.7699999999999996</v>
      </c>
      <c r="S328" s="43">
        <v>4.7699999999999996</v>
      </c>
      <c r="T328" s="43">
        <v>4.7699999999999996</v>
      </c>
      <c r="U328" s="43">
        <v>4.7699999999999996</v>
      </c>
      <c r="V328" s="43">
        <v>4.7699999999999996</v>
      </c>
      <c r="W328" s="43">
        <v>4.7699999999999996</v>
      </c>
      <c r="X328" s="43">
        <v>4.7699999999999996</v>
      </c>
      <c r="Y328" s="43">
        <v>4.7699999999999996</v>
      </c>
      <c r="Z328" s="43">
        <v>4.7699999999999996</v>
      </c>
      <c r="AA328" s="43">
        <v>4.7699999999999996</v>
      </c>
    </row>
    <row r="329" spans="1:27" ht="12.75" customHeight="1" outlineLevel="1" x14ac:dyDescent="0.2">
      <c r="A329" s="92" t="s">
        <v>1683</v>
      </c>
      <c r="B329" s="62" t="s">
        <v>79</v>
      </c>
      <c r="C329" s="42" t="s">
        <v>77</v>
      </c>
      <c r="D329" s="43">
        <f>$D$11</f>
        <v>330.69</v>
      </c>
      <c r="E329" s="43">
        <f t="shared" ref="E329:AA329" si="188">$D$11</f>
        <v>330.69</v>
      </c>
      <c r="F329" s="43">
        <f t="shared" si="188"/>
        <v>330.69</v>
      </c>
      <c r="G329" s="43">
        <f t="shared" si="188"/>
        <v>330.69</v>
      </c>
      <c r="H329" s="43">
        <f t="shared" si="188"/>
        <v>330.69</v>
      </c>
      <c r="I329" s="43">
        <f t="shared" si="188"/>
        <v>330.69</v>
      </c>
      <c r="J329" s="43">
        <f t="shared" si="188"/>
        <v>330.69</v>
      </c>
      <c r="K329" s="43">
        <f t="shared" si="188"/>
        <v>330.69</v>
      </c>
      <c r="L329" s="43">
        <f t="shared" si="188"/>
        <v>330.69</v>
      </c>
      <c r="M329" s="43">
        <f t="shared" si="188"/>
        <v>330.69</v>
      </c>
      <c r="N329" s="43">
        <f t="shared" si="188"/>
        <v>330.69</v>
      </c>
      <c r="O329" s="43">
        <f t="shared" si="188"/>
        <v>330.69</v>
      </c>
      <c r="P329" s="43">
        <f t="shared" si="188"/>
        <v>330.69</v>
      </c>
      <c r="Q329" s="43">
        <f t="shared" si="188"/>
        <v>330.69</v>
      </c>
      <c r="R329" s="43">
        <f t="shared" si="188"/>
        <v>330.69</v>
      </c>
      <c r="S329" s="43">
        <f t="shared" si="188"/>
        <v>330.69</v>
      </c>
      <c r="T329" s="43">
        <f t="shared" si="188"/>
        <v>330.69</v>
      </c>
      <c r="U329" s="43">
        <f t="shared" si="188"/>
        <v>330.69</v>
      </c>
      <c r="V329" s="43">
        <f t="shared" si="188"/>
        <v>330.69</v>
      </c>
      <c r="W329" s="43">
        <f t="shared" si="188"/>
        <v>330.69</v>
      </c>
      <c r="X329" s="43">
        <f t="shared" si="188"/>
        <v>330.69</v>
      </c>
      <c r="Y329" s="43">
        <f t="shared" si="188"/>
        <v>330.69</v>
      </c>
      <c r="Z329" s="43">
        <f t="shared" si="188"/>
        <v>330.69</v>
      </c>
      <c r="AA329" s="43">
        <f t="shared" si="188"/>
        <v>330.69</v>
      </c>
    </row>
    <row r="330" spans="1:27" ht="12.75" customHeight="1" x14ac:dyDescent="0.2">
      <c r="A330" s="91" t="s">
        <v>1684</v>
      </c>
      <c r="B330" s="27" t="str">
        <f>"08"&amp;"."&amp;$B$728&amp;"."&amp;$B$729</f>
        <v>08.02.2023</v>
      </c>
      <c r="C330" s="83" t="s">
        <v>74</v>
      </c>
      <c r="D330" s="84">
        <f>ROUND(((D331+D332+D334+D333)/1000),5)</f>
        <v>3.62615</v>
      </c>
      <c r="E330" s="84">
        <f>ROUND(((E331+E332+E334+E333)/1000),5)</f>
        <v>3.5908600000000002</v>
      </c>
      <c r="F330" s="84">
        <f>ROUND(((F331+F332+F334+F333)/1000),5)</f>
        <v>3.5502600000000002</v>
      </c>
      <c r="G330" s="84">
        <f t="shared" ref="G330:AA330" si="189">ROUND(((G331+G332+G334+G333)/1000),5)</f>
        <v>3.5690400000000002</v>
      </c>
      <c r="H330" s="84">
        <f t="shared" si="189"/>
        <v>3.6034899999999999</v>
      </c>
      <c r="I330" s="84">
        <f t="shared" si="189"/>
        <v>3.6750600000000002</v>
      </c>
      <c r="J330" s="84">
        <f t="shared" si="189"/>
        <v>3.94896</v>
      </c>
      <c r="K330" s="84">
        <f t="shared" si="189"/>
        <v>4.1543999999999999</v>
      </c>
      <c r="L330" s="84">
        <f t="shared" si="189"/>
        <v>4.2083000000000004</v>
      </c>
      <c r="M330" s="84">
        <f t="shared" si="189"/>
        <v>4.2196300000000004</v>
      </c>
      <c r="N330" s="84">
        <f t="shared" si="189"/>
        <v>4.2271200000000002</v>
      </c>
      <c r="O330" s="84">
        <f t="shared" si="189"/>
        <v>4.24749</v>
      </c>
      <c r="P330" s="84">
        <f t="shared" si="189"/>
        <v>4.2402899999999999</v>
      </c>
      <c r="Q330" s="84">
        <f t="shared" si="189"/>
        <v>4.2697000000000003</v>
      </c>
      <c r="R330" s="84">
        <f t="shared" si="189"/>
        <v>4.2651500000000002</v>
      </c>
      <c r="S330" s="84">
        <f t="shared" si="189"/>
        <v>4.2279099999999996</v>
      </c>
      <c r="T330" s="84">
        <f t="shared" si="189"/>
        <v>4.2090399999999999</v>
      </c>
      <c r="U330" s="84">
        <f t="shared" si="189"/>
        <v>4.2252799999999997</v>
      </c>
      <c r="V330" s="84">
        <f t="shared" si="189"/>
        <v>4.2319500000000003</v>
      </c>
      <c r="W330" s="84">
        <f t="shared" si="189"/>
        <v>4.2420400000000003</v>
      </c>
      <c r="X330" s="84">
        <f t="shared" si="189"/>
        <v>4.2159800000000001</v>
      </c>
      <c r="Y330" s="84">
        <f t="shared" si="189"/>
        <v>4.1700100000000004</v>
      </c>
      <c r="Z330" s="84">
        <f t="shared" si="189"/>
        <v>3.9192399999999998</v>
      </c>
      <c r="AA330" s="84">
        <f t="shared" si="189"/>
        <v>3.73258</v>
      </c>
    </row>
    <row r="331" spans="1:27" ht="12.75" customHeight="1" outlineLevel="1" x14ac:dyDescent="0.2">
      <c r="A331" s="92" t="s">
        <v>1685</v>
      </c>
      <c r="B331" s="62" t="s">
        <v>231</v>
      </c>
      <c r="C331" s="42" t="s">
        <v>77</v>
      </c>
      <c r="D331" s="43">
        <v>1067.8</v>
      </c>
      <c r="E331" s="43">
        <v>1032.51</v>
      </c>
      <c r="F331" s="43">
        <v>991.91</v>
      </c>
      <c r="G331" s="43">
        <v>1010.69</v>
      </c>
      <c r="H331" s="43">
        <v>1045.1400000000001</v>
      </c>
      <c r="I331" s="43">
        <v>1116.71</v>
      </c>
      <c r="J331" s="43">
        <v>1390.61</v>
      </c>
      <c r="K331" s="43">
        <v>1596.05</v>
      </c>
      <c r="L331" s="43">
        <v>1649.95</v>
      </c>
      <c r="M331" s="43">
        <v>1661.28</v>
      </c>
      <c r="N331" s="43">
        <v>1668.77</v>
      </c>
      <c r="O331" s="43">
        <v>1689.14</v>
      </c>
      <c r="P331" s="43">
        <v>1681.94</v>
      </c>
      <c r="Q331" s="43">
        <v>1711.35</v>
      </c>
      <c r="R331" s="43">
        <v>1706.8</v>
      </c>
      <c r="S331" s="43">
        <v>1669.56</v>
      </c>
      <c r="T331" s="43">
        <v>1650.69</v>
      </c>
      <c r="U331" s="43">
        <v>1666.93</v>
      </c>
      <c r="V331" s="43">
        <v>1673.6</v>
      </c>
      <c r="W331" s="43">
        <v>1683.69</v>
      </c>
      <c r="X331" s="43">
        <v>1657.63</v>
      </c>
      <c r="Y331" s="43">
        <v>1611.66</v>
      </c>
      <c r="Z331" s="43">
        <v>1360.89</v>
      </c>
      <c r="AA331" s="43">
        <v>1174.23</v>
      </c>
    </row>
    <row r="332" spans="1:27" ht="12.75" customHeight="1" outlineLevel="1" x14ac:dyDescent="0.2">
      <c r="A332" s="92" t="s">
        <v>1686</v>
      </c>
      <c r="B332" s="62" t="s">
        <v>88</v>
      </c>
      <c r="C332" s="42" t="s">
        <v>77</v>
      </c>
      <c r="D332" s="43">
        <f>$D$297</f>
        <v>2222.89</v>
      </c>
      <c r="E332" s="43">
        <f t="shared" ref="E332:AA332" si="190">$D$297</f>
        <v>2222.89</v>
      </c>
      <c r="F332" s="43">
        <f t="shared" si="190"/>
        <v>2222.89</v>
      </c>
      <c r="G332" s="43">
        <f t="shared" si="190"/>
        <v>2222.89</v>
      </c>
      <c r="H332" s="43">
        <f t="shared" si="190"/>
        <v>2222.89</v>
      </c>
      <c r="I332" s="43">
        <f t="shared" si="190"/>
        <v>2222.89</v>
      </c>
      <c r="J332" s="43">
        <f t="shared" si="190"/>
        <v>2222.89</v>
      </c>
      <c r="K332" s="43">
        <f t="shared" si="190"/>
        <v>2222.89</v>
      </c>
      <c r="L332" s="43">
        <f t="shared" si="190"/>
        <v>2222.89</v>
      </c>
      <c r="M332" s="43">
        <f t="shared" si="190"/>
        <v>2222.89</v>
      </c>
      <c r="N332" s="43">
        <f t="shared" si="190"/>
        <v>2222.89</v>
      </c>
      <c r="O332" s="43">
        <f t="shared" si="190"/>
        <v>2222.89</v>
      </c>
      <c r="P332" s="43">
        <f t="shared" si="190"/>
        <v>2222.89</v>
      </c>
      <c r="Q332" s="43">
        <f t="shared" si="190"/>
        <v>2222.89</v>
      </c>
      <c r="R332" s="43">
        <f t="shared" si="190"/>
        <v>2222.89</v>
      </c>
      <c r="S332" s="43">
        <f t="shared" si="190"/>
        <v>2222.89</v>
      </c>
      <c r="T332" s="43">
        <f t="shared" si="190"/>
        <v>2222.89</v>
      </c>
      <c r="U332" s="43">
        <f t="shared" si="190"/>
        <v>2222.89</v>
      </c>
      <c r="V332" s="43">
        <f t="shared" si="190"/>
        <v>2222.89</v>
      </c>
      <c r="W332" s="43">
        <f t="shared" si="190"/>
        <v>2222.89</v>
      </c>
      <c r="X332" s="43">
        <f t="shared" si="190"/>
        <v>2222.89</v>
      </c>
      <c r="Y332" s="43">
        <f t="shared" si="190"/>
        <v>2222.89</v>
      </c>
      <c r="Z332" s="43">
        <f t="shared" si="190"/>
        <v>2222.89</v>
      </c>
      <c r="AA332" s="43">
        <f t="shared" si="190"/>
        <v>2222.89</v>
      </c>
    </row>
    <row r="333" spans="1:27" ht="12.75" customHeight="1" outlineLevel="1" x14ac:dyDescent="0.2">
      <c r="A333" s="92" t="s">
        <v>1687</v>
      </c>
      <c r="B333" s="62" t="s">
        <v>81</v>
      </c>
      <c r="C333" s="42" t="s">
        <v>77</v>
      </c>
      <c r="D333" s="43">
        <v>4.7699999999999996</v>
      </c>
      <c r="E333" s="43">
        <v>4.7699999999999996</v>
      </c>
      <c r="F333" s="43">
        <v>4.7699999999999996</v>
      </c>
      <c r="G333" s="43">
        <v>4.7699999999999996</v>
      </c>
      <c r="H333" s="43">
        <v>4.7699999999999996</v>
      </c>
      <c r="I333" s="43">
        <v>4.7699999999999996</v>
      </c>
      <c r="J333" s="43">
        <v>4.7699999999999996</v>
      </c>
      <c r="K333" s="43">
        <v>4.7699999999999996</v>
      </c>
      <c r="L333" s="43">
        <v>4.7699999999999996</v>
      </c>
      <c r="M333" s="43">
        <v>4.7699999999999996</v>
      </c>
      <c r="N333" s="43">
        <v>4.7699999999999996</v>
      </c>
      <c r="O333" s="43">
        <v>4.7699999999999996</v>
      </c>
      <c r="P333" s="43">
        <v>4.7699999999999996</v>
      </c>
      <c r="Q333" s="43">
        <v>4.7699999999999996</v>
      </c>
      <c r="R333" s="43">
        <v>4.7699999999999996</v>
      </c>
      <c r="S333" s="43">
        <v>4.7699999999999996</v>
      </c>
      <c r="T333" s="43">
        <v>4.7699999999999996</v>
      </c>
      <c r="U333" s="43">
        <v>4.7699999999999996</v>
      </c>
      <c r="V333" s="43">
        <v>4.7699999999999996</v>
      </c>
      <c r="W333" s="43">
        <v>4.7699999999999996</v>
      </c>
      <c r="X333" s="43">
        <v>4.7699999999999996</v>
      </c>
      <c r="Y333" s="43">
        <v>4.7699999999999996</v>
      </c>
      <c r="Z333" s="43">
        <v>4.7699999999999996</v>
      </c>
      <c r="AA333" s="43">
        <v>4.7699999999999996</v>
      </c>
    </row>
    <row r="334" spans="1:27" ht="12.75" customHeight="1" outlineLevel="1" x14ac:dyDescent="0.2">
      <c r="A334" s="92" t="s">
        <v>1688</v>
      </c>
      <c r="B334" s="62" t="s">
        <v>79</v>
      </c>
      <c r="C334" s="42" t="s">
        <v>77</v>
      </c>
      <c r="D334" s="43">
        <f>$D$11</f>
        <v>330.69</v>
      </c>
      <c r="E334" s="43">
        <f t="shared" ref="E334:AA334" si="191">$D$11</f>
        <v>330.69</v>
      </c>
      <c r="F334" s="43">
        <f t="shared" si="191"/>
        <v>330.69</v>
      </c>
      <c r="G334" s="43">
        <f t="shared" si="191"/>
        <v>330.69</v>
      </c>
      <c r="H334" s="43">
        <f t="shared" si="191"/>
        <v>330.69</v>
      </c>
      <c r="I334" s="43">
        <f t="shared" si="191"/>
        <v>330.69</v>
      </c>
      <c r="J334" s="43">
        <f t="shared" si="191"/>
        <v>330.69</v>
      </c>
      <c r="K334" s="43">
        <f t="shared" si="191"/>
        <v>330.69</v>
      </c>
      <c r="L334" s="43">
        <f t="shared" si="191"/>
        <v>330.69</v>
      </c>
      <c r="M334" s="43">
        <f t="shared" si="191"/>
        <v>330.69</v>
      </c>
      <c r="N334" s="43">
        <f t="shared" si="191"/>
        <v>330.69</v>
      </c>
      <c r="O334" s="43">
        <f t="shared" si="191"/>
        <v>330.69</v>
      </c>
      <c r="P334" s="43">
        <f t="shared" si="191"/>
        <v>330.69</v>
      </c>
      <c r="Q334" s="43">
        <f t="shared" si="191"/>
        <v>330.69</v>
      </c>
      <c r="R334" s="43">
        <f t="shared" si="191"/>
        <v>330.69</v>
      </c>
      <c r="S334" s="43">
        <f t="shared" si="191"/>
        <v>330.69</v>
      </c>
      <c r="T334" s="43">
        <f t="shared" si="191"/>
        <v>330.69</v>
      </c>
      <c r="U334" s="43">
        <f t="shared" si="191"/>
        <v>330.69</v>
      </c>
      <c r="V334" s="43">
        <f t="shared" si="191"/>
        <v>330.69</v>
      </c>
      <c r="W334" s="43">
        <f t="shared" si="191"/>
        <v>330.69</v>
      </c>
      <c r="X334" s="43">
        <f t="shared" si="191"/>
        <v>330.69</v>
      </c>
      <c r="Y334" s="43">
        <f t="shared" si="191"/>
        <v>330.69</v>
      </c>
      <c r="Z334" s="43">
        <f t="shared" si="191"/>
        <v>330.69</v>
      </c>
      <c r="AA334" s="43">
        <f t="shared" si="191"/>
        <v>330.69</v>
      </c>
    </row>
    <row r="335" spans="1:27" ht="12.75" customHeight="1" x14ac:dyDescent="0.2">
      <c r="A335" s="91" t="s">
        <v>1689</v>
      </c>
      <c r="B335" s="27" t="str">
        <f>"09"&amp;"."&amp;$B$728&amp;"."&amp;$B$729</f>
        <v>09.02.2023</v>
      </c>
      <c r="C335" s="83" t="s">
        <v>74</v>
      </c>
      <c r="D335" s="84">
        <f>ROUND(((D336+D337+D339+D338)/1000),5)</f>
        <v>3.62704</v>
      </c>
      <c r="E335" s="84">
        <f>ROUND(((E336+E337+E339+E338)/1000),5)</f>
        <v>3.5954600000000001</v>
      </c>
      <c r="F335" s="84">
        <f>ROUND(((F336+F337+F339+F338)/1000),5)</f>
        <v>3.5937899999999998</v>
      </c>
      <c r="G335" s="84">
        <f t="shared" ref="G335:AA335" si="192">ROUND(((G336+G337+G339+G338)/1000),5)</f>
        <v>3.5973700000000002</v>
      </c>
      <c r="H335" s="84">
        <f t="shared" si="192"/>
        <v>3.6352600000000002</v>
      </c>
      <c r="I335" s="84">
        <f t="shared" si="192"/>
        <v>3.7180800000000001</v>
      </c>
      <c r="J335" s="84">
        <f t="shared" si="192"/>
        <v>3.97464</v>
      </c>
      <c r="K335" s="84">
        <f t="shared" si="192"/>
        <v>4.1630200000000004</v>
      </c>
      <c r="L335" s="84">
        <f t="shared" si="192"/>
        <v>4.2784599999999999</v>
      </c>
      <c r="M335" s="84">
        <f t="shared" si="192"/>
        <v>4.2993100000000002</v>
      </c>
      <c r="N335" s="84">
        <f t="shared" si="192"/>
        <v>4.3098200000000002</v>
      </c>
      <c r="O335" s="84">
        <f t="shared" si="192"/>
        <v>4.3480499999999997</v>
      </c>
      <c r="P335" s="84">
        <f t="shared" si="192"/>
        <v>4.3282699999999998</v>
      </c>
      <c r="Q335" s="84">
        <f t="shared" si="192"/>
        <v>4.3093199999999996</v>
      </c>
      <c r="R335" s="84">
        <f t="shared" si="192"/>
        <v>4.306</v>
      </c>
      <c r="S335" s="84">
        <f t="shared" si="192"/>
        <v>4.2986800000000001</v>
      </c>
      <c r="T335" s="84">
        <f t="shared" si="192"/>
        <v>4.2667400000000004</v>
      </c>
      <c r="U335" s="84">
        <f t="shared" si="192"/>
        <v>4.2895000000000003</v>
      </c>
      <c r="V335" s="84">
        <f t="shared" si="192"/>
        <v>4.3034100000000004</v>
      </c>
      <c r="W335" s="84">
        <f t="shared" si="192"/>
        <v>4.3251400000000002</v>
      </c>
      <c r="X335" s="84">
        <f t="shared" si="192"/>
        <v>4.2716000000000003</v>
      </c>
      <c r="Y335" s="84">
        <f t="shared" si="192"/>
        <v>4.1709300000000002</v>
      </c>
      <c r="Z335" s="84">
        <f t="shared" si="192"/>
        <v>4.03505</v>
      </c>
      <c r="AA335" s="84">
        <f t="shared" si="192"/>
        <v>3.7482899999999999</v>
      </c>
    </row>
    <row r="336" spans="1:27" ht="12.75" customHeight="1" outlineLevel="1" x14ac:dyDescent="0.2">
      <c r="A336" s="92" t="s">
        <v>1690</v>
      </c>
      <c r="B336" s="62" t="s">
        <v>231</v>
      </c>
      <c r="C336" s="42" t="s">
        <v>77</v>
      </c>
      <c r="D336" s="43">
        <v>1068.69</v>
      </c>
      <c r="E336" s="43">
        <v>1037.1099999999999</v>
      </c>
      <c r="F336" s="43">
        <v>1035.44</v>
      </c>
      <c r="G336" s="43">
        <v>1039.02</v>
      </c>
      <c r="H336" s="43">
        <v>1076.9100000000001</v>
      </c>
      <c r="I336" s="43">
        <v>1159.73</v>
      </c>
      <c r="J336" s="43">
        <v>1416.29</v>
      </c>
      <c r="K336" s="43">
        <v>1604.67</v>
      </c>
      <c r="L336" s="43">
        <v>1720.11</v>
      </c>
      <c r="M336" s="43">
        <v>1740.96</v>
      </c>
      <c r="N336" s="43">
        <v>1751.47</v>
      </c>
      <c r="O336" s="43">
        <v>1789.7</v>
      </c>
      <c r="P336" s="43">
        <v>1769.92</v>
      </c>
      <c r="Q336" s="43">
        <v>1750.97</v>
      </c>
      <c r="R336" s="43">
        <v>1747.65</v>
      </c>
      <c r="S336" s="43">
        <v>1740.33</v>
      </c>
      <c r="T336" s="43">
        <v>1708.39</v>
      </c>
      <c r="U336" s="43">
        <v>1731.15</v>
      </c>
      <c r="V336" s="43">
        <v>1745.06</v>
      </c>
      <c r="W336" s="43">
        <v>1766.79</v>
      </c>
      <c r="X336" s="43">
        <v>1713.25</v>
      </c>
      <c r="Y336" s="43">
        <v>1612.58</v>
      </c>
      <c r="Z336" s="43">
        <v>1476.7</v>
      </c>
      <c r="AA336" s="43">
        <v>1189.94</v>
      </c>
    </row>
    <row r="337" spans="1:27" ht="12.75" customHeight="1" outlineLevel="1" x14ac:dyDescent="0.2">
      <c r="A337" s="92" t="s">
        <v>1691</v>
      </c>
      <c r="B337" s="62" t="s">
        <v>88</v>
      </c>
      <c r="C337" s="42" t="s">
        <v>77</v>
      </c>
      <c r="D337" s="43">
        <f>$D$297</f>
        <v>2222.89</v>
      </c>
      <c r="E337" s="43">
        <f t="shared" ref="E337:AA337" si="193">$D$297</f>
        <v>2222.89</v>
      </c>
      <c r="F337" s="43">
        <f t="shared" si="193"/>
        <v>2222.89</v>
      </c>
      <c r="G337" s="43">
        <f t="shared" si="193"/>
        <v>2222.89</v>
      </c>
      <c r="H337" s="43">
        <f t="shared" si="193"/>
        <v>2222.89</v>
      </c>
      <c r="I337" s="43">
        <f t="shared" si="193"/>
        <v>2222.89</v>
      </c>
      <c r="J337" s="43">
        <f t="shared" si="193"/>
        <v>2222.89</v>
      </c>
      <c r="K337" s="43">
        <f t="shared" si="193"/>
        <v>2222.89</v>
      </c>
      <c r="L337" s="43">
        <f t="shared" si="193"/>
        <v>2222.89</v>
      </c>
      <c r="M337" s="43">
        <f t="shared" si="193"/>
        <v>2222.89</v>
      </c>
      <c r="N337" s="43">
        <f t="shared" si="193"/>
        <v>2222.89</v>
      </c>
      <c r="O337" s="43">
        <f t="shared" si="193"/>
        <v>2222.89</v>
      </c>
      <c r="P337" s="43">
        <f t="shared" si="193"/>
        <v>2222.89</v>
      </c>
      <c r="Q337" s="43">
        <f t="shared" si="193"/>
        <v>2222.89</v>
      </c>
      <c r="R337" s="43">
        <f t="shared" si="193"/>
        <v>2222.89</v>
      </c>
      <c r="S337" s="43">
        <f t="shared" si="193"/>
        <v>2222.89</v>
      </c>
      <c r="T337" s="43">
        <f t="shared" si="193"/>
        <v>2222.89</v>
      </c>
      <c r="U337" s="43">
        <f t="shared" si="193"/>
        <v>2222.89</v>
      </c>
      <c r="V337" s="43">
        <f t="shared" si="193"/>
        <v>2222.89</v>
      </c>
      <c r="W337" s="43">
        <f t="shared" si="193"/>
        <v>2222.89</v>
      </c>
      <c r="X337" s="43">
        <f t="shared" si="193"/>
        <v>2222.89</v>
      </c>
      <c r="Y337" s="43">
        <f t="shared" si="193"/>
        <v>2222.89</v>
      </c>
      <c r="Z337" s="43">
        <f t="shared" si="193"/>
        <v>2222.89</v>
      </c>
      <c r="AA337" s="43">
        <f t="shared" si="193"/>
        <v>2222.89</v>
      </c>
    </row>
    <row r="338" spans="1:27" ht="12.75" customHeight="1" outlineLevel="1" x14ac:dyDescent="0.2">
      <c r="A338" s="92" t="s">
        <v>1692</v>
      </c>
      <c r="B338" s="62" t="s">
        <v>81</v>
      </c>
      <c r="C338" s="42" t="s">
        <v>77</v>
      </c>
      <c r="D338" s="43">
        <v>4.7699999999999996</v>
      </c>
      <c r="E338" s="43">
        <v>4.7699999999999996</v>
      </c>
      <c r="F338" s="43">
        <v>4.7699999999999996</v>
      </c>
      <c r="G338" s="43">
        <v>4.7699999999999996</v>
      </c>
      <c r="H338" s="43">
        <v>4.7699999999999996</v>
      </c>
      <c r="I338" s="43">
        <v>4.7699999999999996</v>
      </c>
      <c r="J338" s="43">
        <v>4.7699999999999996</v>
      </c>
      <c r="K338" s="43">
        <v>4.7699999999999996</v>
      </c>
      <c r="L338" s="43">
        <v>4.7699999999999996</v>
      </c>
      <c r="M338" s="43">
        <v>4.7699999999999996</v>
      </c>
      <c r="N338" s="43">
        <v>4.7699999999999996</v>
      </c>
      <c r="O338" s="43">
        <v>4.7699999999999996</v>
      </c>
      <c r="P338" s="43">
        <v>4.7699999999999996</v>
      </c>
      <c r="Q338" s="43">
        <v>4.7699999999999996</v>
      </c>
      <c r="R338" s="43">
        <v>4.7699999999999996</v>
      </c>
      <c r="S338" s="43">
        <v>4.7699999999999996</v>
      </c>
      <c r="T338" s="43">
        <v>4.7699999999999996</v>
      </c>
      <c r="U338" s="43">
        <v>4.7699999999999996</v>
      </c>
      <c r="V338" s="43">
        <v>4.7699999999999996</v>
      </c>
      <c r="W338" s="43">
        <v>4.7699999999999996</v>
      </c>
      <c r="X338" s="43">
        <v>4.7699999999999996</v>
      </c>
      <c r="Y338" s="43">
        <v>4.7699999999999996</v>
      </c>
      <c r="Z338" s="43">
        <v>4.7699999999999996</v>
      </c>
      <c r="AA338" s="43">
        <v>4.7699999999999996</v>
      </c>
    </row>
    <row r="339" spans="1:27" ht="12.75" customHeight="1" outlineLevel="1" x14ac:dyDescent="0.2">
      <c r="A339" s="92" t="s">
        <v>1693</v>
      </c>
      <c r="B339" s="62" t="s">
        <v>79</v>
      </c>
      <c r="C339" s="42" t="s">
        <v>77</v>
      </c>
      <c r="D339" s="43">
        <f>$D$11</f>
        <v>330.69</v>
      </c>
      <c r="E339" s="43">
        <f t="shared" ref="E339:AA339" si="194">$D$11</f>
        <v>330.69</v>
      </c>
      <c r="F339" s="43">
        <f t="shared" si="194"/>
        <v>330.69</v>
      </c>
      <c r="G339" s="43">
        <f t="shared" si="194"/>
        <v>330.69</v>
      </c>
      <c r="H339" s="43">
        <f t="shared" si="194"/>
        <v>330.69</v>
      </c>
      <c r="I339" s="43">
        <f t="shared" si="194"/>
        <v>330.69</v>
      </c>
      <c r="J339" s="43">
        <f t="shared" si="194"/>
        <v>330.69</v>
      </c>
      <c r="K339" s="43">
        <f t="shared" si="194"/>
        <v>330.69</v>
      </c>
      <c r="L339" s="43">
        <f t="shared" si="194"/>
        <v>330.69</v>
      </c>
      <c r="M339" s="43">
        <f t="shared" si="194"/>
        <v>330.69</v>
      </c>
      <c r="N339" s="43">
        <f t="shared" si="194"/>
        <v>330.69</v>
      </c>
      <c r="O339" s="43">
        <f t="shared" si="194"/>
        <v>330.69</v>
      </c>
      <c r="P339" s="43">
        <f t="shared" si="194"/>
        <v>330.69</v>
      </c>
      <c r="Q339" s="43">
        <f t="shared" si="194"/>
        <v>330.69</v>
      </c>
      <c r="R339" s="43">
        <f t="shared" si="194"/>
        <v>330.69</v>
      </c>
      <c r="S339" s="43">
        <f t="shared" si="194"/>
        <v>330.69</v>
      </c>
      <c r="T339" s="43">
        <f t="shared" si="194"/>
        <v>330.69</v>
      </c>
      <c r="U339" s="43">
        <f t="shared" si="194"/>
        <v>330.69</v>
      </c>
      <c r="V339" s="43">
        <f t="shared" si="194"/>
        <v>330.69</v>
      </c>
      <c r="W339" s="43">
        <f t="shared" si="194"/>
        <v>330.69</v>
      </c>
      <c r="X339" s="43">
        <f t="shared" si="194"/>
        <v>330.69</v>
      </c>
      <c r="Y339" s="43">
        <f t="shared" si="194"/>
        <v>330.69</v>
      </c>
      <c r="Z339" s="43">
        <f t="shared" si="194"/>
        <v>330.69</v>
      </c>
      <c r="AA339" s="43">
        <f t="shared" si="194"/>
        <v>330.69</v>
      </c>
    </row>
    <row r="340" spans="1:27" ht="12.75" customHeight="1" x14ac:dyDescent="0.2">
      <c r="A340" s="91" t="s">
        <v>1694</v>
      </c>
      <c r="B340" s="27" t="str">
        <f>"10"&amp;"."&amp;$B$728&amp;"."&amp;$B$729</f>
        <v>10.02.2023</v>
      </c>
      <c r="C340" s="83" t="s">
        <v>74</v>
      </c>
      <c r="D340" s="84">
        <f>ROUND(((D341+D342+D344+D343)/1000),5)</f>
        <v>3.6950699999999999</v>
      </c>
      <c r="E340" s="84">
        <f>ROUND(((E341+E342+E344+E343)/1000),5)</f>
        <v>3.6465700000000001</v>
      </c>
      <c r="F340" s="84">
        <f>ROUND(((F341+F342+F344+F343)/1000),5)</f>
        <v>3.6152799999999998</v>
      </c>
      <c r="G340" s="84">
        <f t="shared" ref="G340:AA340" si="195">ROUND(((G341+G342+G344+G343)/1000),5)</f>
        <v>3.6160000000000001</v>
      </c>
      <c r="H340" s="84">
        <f t="shared" si="195"/>
        <v>3.6804299999999999</v>
      </c>
      <c r="I340" s="84">
        <f t="shared" si="195"/>
        <v>3.7539199999999999</v>
      </c>
      <c r="J340" s="84">
        <f t="shared" si="195"/>
        <v>4.0451100000000002</v>
      </c>
      <c r="K340" s="84">
        <f t="shared" si="195"/>
        <v>4.1609299999999996</v>
      </c>
      <c r="L340" s="84">
        <f t="shared" si="195"/>
        <v>4.2494100000000001</v>
      </c>
      <c r="M340" s="84">
        <f t="shared" si="195"/>
        <v>4.2889299999999997</v>
      </c>
      <c r="N340" s="84">
        <f t="shared" si="195"/>
        <v>4.30816</v>
      </c>
      <c r="O340" s="84">
        <f t="shared" si="195"/>
        <v>4.3336499999999996</v>
      </c>
      <c r="P340" s="84">
        <f t="shared" si="195"/>
        <v>4.31595</v>
      </c>
      <c r="Q340" s="84">
        <f t="shared" si="195"/>
        <v>4.3238000000000003</v>
      </c>
      <c r="R340" s="84">
        <f t="shared" si="195"/>
        <v>4.3146100000000001</v>
      </c>
      <c r="S340" s="84">
        <f t="shared" si="195"/>
        <v>4.2725900000000001</v>
      </c>
      <c r="T340" s="84">
        <f t="shared" si="195"/>
        <v>4.2476000000000003</v>
      </c>
      <c r="U340" s="84">
        <f t="shared" si="195"/>
        <v>4.2782200000000001</v>
      </c>
      <c r="V340" s="84">
        <f t="shared" si="195"/>
        <v>4.3033900000000003</v>
      </c>
      <c r="W340" s="84">
        <f t="shared" si="195"/>
        <v>4.2930799999999998</v>
      </c>
      <c r="X340" s="84">
        <f t="shared" si="195"/>
        <v>4.2657600000000002</v>
      </c>
      <c r="Y340" s="84">
        <f t="shared" si="195"/>
        <v>4.2050599999999996</v>
      </c>
      <c r="Z340" s="84">
        <f t="shared" si="195"/>
        <v>4.0956400000000004</v>
      </c>
      <c r="AA340" s="84">
        <f t="shared" si="195"/>
        <v>3.9224399999999999</v>
      </c>
    </row>
    <row r="341" spans="1:27" ht="12.75" customHeight="1" outlineLevel="1" x14ac:dyDescent="0.2">
      <c r="A341" s="92" t="s">
        <v>1695</v>
      </c>
      <c r="B341" s="62" t="s">
        <v>231</v>
      </c>
      <c r="C341" s="42" t="s">
        <v>77</v>
      </c>
      <c r="D341" s="43">
        <v>1136.72</v>
      </c>
      <c r="E341" s="43">
        <v>1088.22</v>
      </c>
      <c r="F341" s="43">
        <v>1056.93</v>
      </c>
      <c r="G341" s="43">
        <v>1057.6500000000001</v>
      </c>
      <c r="H341" s="43">
        <v>1122.08</v>
      </c>
      <c r="I341" s="43">
        <v>1195.57</v>
      </c>
      <c r="J341" s="43">
        <v>1486.76</v>
      </c>
      <c r="K341" s="43">
        <v>1602.58</v>
      </c>
      <c r="L341" s="43">
        <v>1691.06</v>
      </c>
      <c r="M341" s="43">
        <v>1730.58</v>
      </c>
      <c r="N341" s="43">
        <v>1749.81</v>
      </c>
      <c r="O341" s="43">
        <v>1775.3</v>
      </c>
      <c r="P341" s="43">
        <v>1757.6</v>
      </c>
      <c r="Q341" s="43">
        <v>1765.45</v>
      </c>
      <c r="R341" s="43">
        <v>1756.26</v>
      </c>
      <c r="S341" s="43">
        <v>1714.24</v>
      </c>
      <c r="T341" s="43">
        <v>1689.25</v>
      </c>
      <c r="U341" s="43">
        <v>1719.87</v>
      </c>
      <c r="V341" s="43">
        <v>1745.04</v>
      </c>
      <c r="W341" s="43">
        <v>1734.73</v>
      </c>
      <c r="X341" s="43">
        <v>1707.41</v>
      </c>
      <c r="Y341" s="43">
        <v>1646.71</v>
      </c>
      <c r="Z341" s="43">
        <v>1537.29</v>
      </c>
      <c r="AA341" s="43">
        <v>1364.09</v>
      </c>
    </row>
    <row r="342" spans="1:27" ht="12.75" customHeight="1" outlineLevel="1" x14ac:dyDescent="0.2">
      <c r="A342" s="92" t="s">
        <v>1696</v>
      </c>
      <c r="B342" s="62" t="s">
        <v>88</v>
      </c>
      <c r="C342" s="42" t="s">
        <v>77</v>
      </c>
      <c r="D342" s="43">
        <f>$D$297</f>
        <v>2222.89</v>
      </c>
      <c r="E342" s="43">
        <f t="shared" ref="E342:AA342" si="196">$D$297</f>
        <v>2222.89</v>
      </c>
      <c r="F342" s="43">
        <f t="shared" si="196"/>
        <v>2222.89</v>
      </c>
      <c r="G342" s="43">
        <f t="shared" si="196"/>
        <v>2222.89</v>
      </c>
      <c r="H342" s="43">
        <f t="shared" si="196"/>
        <v>2222.89</v>
      </c>
      <c r="I342" s="43">
        <f t="shared" si="196"/>
        <v>2222.89</v>
      </c>
      <c r="J342" s="43">
        <f t="shared" si="196"/>
        <v>2222.89</v>
      </c>
      <c r="K342" s="43">
        <f t="shared" si="196"/>
        <v>2222.89</v>
      </c>
      <c r="L342" s="43">
        <f t="shared" si="196"/>
        <v>2222.89</v>
      </c>
      <c r="M342" s="43">
        <f t="shared" si="196"/>
        <v>2222.89</v>
      </c>
      <c r="N342" s="43">
        <f t="shared" si="196"/>
        <v>2222.89</v>
      </c>
      <c r="O342" s="43">
        <f t="shared" si="196"/>
        <v>2222.89</v>
      </c>
      <c r="P342" s="43">
        <f t="shared" si="196"/>
        <v>2222.89</v>
      </c>
      <c r="Q342" s="43">
        <f t="shared" si="196"/>
        <v>2222.89</v>
      </c>
      <c r="R342" s="43">
        <f t="shared" si="196"/>
        <v>2222.89</v>
      </c>
      <c r="S342" s="43">
        <f t="shared" si="196"/>
        <v>2222.89</v>
      </c>
      <c r="T342" s="43">
        <f t="shared" si="196"/>
        <v>2222.89</v>
      </c>
      <c r="U342" s="43">
        <f t="shared" si="196"/>
        <v>2222.89</v>
      </c>
      <c r="V342" s="43">
        <f t="shared" si="196"/>
        <v>2222.89</v>
      </c>
      <c r="W342" s="43">
        <f t="shared" si="196"/>
        <v>2222.89</v>
      </c>
      <c r="X342" s="43">
        <f t="shared" si="196"/>
        <v>2222.89</v>
      </c>
      <c r="Y342" s="43">
        <f t="shared" si="196"/>
        <v>2222.89</v>
      </c>
      <c r="Z342" s="43">
        <f t="shared" si="196"/>
        <v>2222.89</v>
      </c>
      <c r="AA342" s="43">
        <f t="shared" si="196"/>
        <v>2222.89</v>
      </c>
    </row>
    <row r="343" spans="1:27" ht="12.75" customHeight="1" outlineLevel="1" x14ac:dyDescent="0.2">
      <c r="A343" s="92" t="s">
        <v>1697</v>
      </c>
      <c r="B343" s="62" t="s">
        <v>81</v>
      </c>
      <c r="C343" s="42" t="s">
        <v>77</v>
      </c>
      <c r="D343" s="43">
        <v>4.7699999999999996</v>
      </c>
      <c r="E343" s="43">
        <v>4.7699999999999996</v>
      </c>
      <c r="F343" s="43">
        <v>4.7699999999999996</v>
      </c>
      <c r="G343" s="43">
        <v>4.7699999999999996</v>
      </c>
      <c r="H343" s="43">
        <v>4.7699999999999996</v>
      </c>
      <c r="I343" s="43">
        <v>4.7699999999999996</v>
      </c>
      <c r="J343" s="43">
        <v>4.7699999999999996</v>
      </c>
      <c r="K343" s="43">
        <v>4.7699999999999996</v>
      </c>
      <c r="L343" s="43">
        <v>4.7699999999999996</v>
      </c>
      <c r="M343" s="43">
        <v>4.7699999999999996</v>
      </c>
      <c r="N343" s="43">
        <v>4.7699999999999996</v>
      </c>
      <c r="O343" s="43">
        <v>4.7699999999999996</v>
      </c>
      <c r="P343" s="43">
        <v>4.7699999999999996</v>
      </c>
      <c r="Q343" s="43">
        <v>4.7699999999999996</v>
      </c>
      <c r="R343" s="43">
        <v>4.7699999999999996</v>
      </c>
      <c r="S343" s="43">
        <v>4.7699999999999996</v>
      </c>
      <c r="T343" s="43">
        <v>4.7699999999999996</v>
      </c>
      <c r="U343" s="43">
        <v>4.7699999999999996</v>
      </c>
      <c r="V343" s="43">
        <v>4.7699999999999996</v>
      </c>
      <c r="W343" s="43">
        <v>4.7699999999999996</v>
      </c>
      <c r="X343" s="43">
        <v>4.7699999999999996</v>
      </c>
      <c r="Y343" s="43">
        <v>4.7699999999999996</v>
      </c>
      <c r="Z343" s="43">
        <v>4.7699999999999996</v>
      </c>
      <c r="AA343" s="43">
        <v>4.7699999999999996</v>
      </c>
    </row>
    <row r="344" spans="1:27" ht="12.75" customHeight="1" outlineLevel="1" x14ac:dyDescent="0.2">
      <c r="A344" s="92" t="s">
        <v>1698</v>
      </c>
      <c r="B344" s="62" t="s">
        <v>79</v>
      </c>
      <c r="C344" s="42" t="s">
        <v>77</v>
      </c>
      <c r="D344" s="43">
        <f>$D$11</f>
        <v>330.69</v>
      </c>
      <c r="E344" s="43">
        <f t="shared" ref="E344:AA344" si="197">$D$11</f>
        <v>330.69</v>
      </c>
      <c r="F344" s="43">
        <f t="shared" si="197"/>
        <v>330.69</v>
      </c>
      <c r="G344" s="43">
        <f t="shared" si="197"/>
        <v>330.69</v>
      </c>
      <c r="H344" s="43">
        <f t="shared" si="197"/>
        <v>330.69</v>
      </c>
      <c r="I344" s="43">
        <f t="shared" si="197"/>
        <v>330.69</v>
      </c>
      <c r="J344" s="43">
        <f t="shared" si="197"/>
        <v>330.69</v>
      </c>
      <c r="K344" s="43">
        <f t="shared" si="197"/>
        <v>330.69</v>
      </c>
      <c r="L344" s="43">
        <f t="shared" si="197"/>
        <v>330.69</v>
      </c>
      <c r="M344" s="43">
        <f t="shared" si="197"/>
        <v>330.69</v>
      </c>
      <c r="N344" s="43">
        <f t="shared" si="197"/>
        <v>330.69</v>
      </c>
      <c r="O344" s="43">
        <f t="shared" si="197"/>
        <v>330.69</v>
      </c>
      <c r="P344" s="43">
        <f t="shared" si="197"/>
        <v>330.69</v>
      </c>
      <c r="Q344" s="43">
        <f t="shared" si="197"/>
        <v>330.69</v>
      </c>
      <c r="R344" s="43">
        <f t="shared" si="197"/>
        <v>330.69</v>
      </c>
      <c r="S344" s="43">
        <f t="shared" si="197"/>
        <v>330.69</v>
      </c>
      <c r="T344" s="43">
        <f t="shared" si="197"/>
        <v>330.69</v>
      </c>
      <c r="U344" s="43">
        <f t="shared" si="197"/>
        <v>330.69</v>
      </c>
      <c r="V344" s="43">
        <f t="shared" si="197"/>
        <v>330.69</v>
      </c>
      <c r="W344" s="43">
        <f t="shared" si="197"/>
        <v>330.69</v>
      </c>
      <c r="X344" s="43">
        <f t="shared" si="197"/>
        <v>330.69</v>
      </c>
      <c r="Y344" s="43">
        <f t="shared" si="197"/>
        <v>330.69</v>
      </c>
      <c r="Z344" s="43">
        <f t="shared" si="197"/>
        <v>330.69</v>
      </c>
      <c r="AA344" s="43">
        <f t="shared" si="197"/>
        <v>330.69</v>
      </c>
    </row>
    <row r="345" spans="1:27" ht="12.75" customHeight="1" x14ac:dyDescent="0.2">
      <c r="A345" s="91" t="s">
        <v>1699</v>
      </c>
      <c r="B345" s="27" t="str">
        <f>"11"&amp;"."&amp;$B$728&amp;"."&amp;$B$729</f>
        <v>11.02.2023</v>
      </c>
      <c r="C345" s="83" t="s">
        <v>74</v>
      </c>
      <c r="D345" s="84">
        <f>ROUND(((D346+D347+D349+D348)/1000),5)</f>
        <v>3.78715</v>
      </c>
      <c r="E345" s="84">
        <f>ROUND(((E346+E347+E349+E348)/1000),5)</f>
        <v>3.7492700000000001</v>
      </c>
      <c r="F345" s="84">
        <f>ROUND(((F346+F347+F349+F348)/1000),5)</f>
        <v>3.7286899999999998</v>
      </c>
      <c r="G345" s="84">
        <f t="shared" ref="G345:AA345" si="198">ROUND(((G346+G347+G349+G348)/1000),5)</f>
        <v>3.7151999999999998</v>
      </c>
      <c r="H345" s="84">
        <f t="shared" si="198"/>
        <v>3.72783</v>
      </c>
      <c r="I345" s="84">
        <f t="shared" si="198"/>
        <v>3.7445900000000001</v>
      </c>
      <c r="J345" s="84">
        <f t="shared" si="198"/>
        <v>3.8068399999999998</v>
      </c>
      <c r="K345" s="84">
        <f t="shared" si="198"/>
        <v>4.0710100000000002</v>
      </c>
      <c r="L345" s="84">
        <f t="shared" si="198"/>
        <v>4.1665999999999999</v>
      </c>
      <c r="M345" s="84">
        <f t="shared" si="198"/>
        <v>4.3090099999999998</v>
      </c>
      <c r="N345" s="84">
        <f t="shared" si="198"/>
        <v>4.35494</v>
      </c>
      <c r="O345" s="84">
        <f t="shared" si="198"/>
        <v>4.3674600000000003</v>
      </c>
      <c r="P345" s="84">
        <f t="shared" si="198"/>
        <v>4.3639299999999999</v>
      </c>
      <c r="Q345" s="84">
        <f t="shared" si="198"/>
        <v>4.3601599999999996</v>
      </c>
      <c r="R345" s="84">
        <f t="shared" si="198"/>
        <v>4.3537800000000004</v>
      </c>
      <c r="S345" s="84">
        <f t="shared" si="198"/>
        <v>4.3156800000000004</v>
      </c>
      <c r="T345" s="84">
        <f t="shared" si="198"/>
        <v>4.3380299999999998</v>
      </c>
      <c r="U345" s="84">
        <f t="shared" si="198"/>
        <v>4.3726000000000003</v>
      </c>
      <c r="V345" s="84">
        <f t="shared" si="198"/>
        <v>4.39621</v>
      </c>
      <c r="W345" s="84">
        <f t="shared" si="198"/>
        <v>4.3645100000000001</v>
      </c>
      <c r="X345" s="84">
        <f t="shared" si="198"/>
        <v>4.3494700000000002</v>
      </c>
      <c r="Y345" s="84">
        <f t="shared" si="198"/>
        <v>4.2351599999999996</v>
      </c>
      <c r="Z345" s="84">
        <f t="shared" si="198"/>
        <v>4.1289400000000001</v>
      </c>
      <c r="AA345" s="84">
        <f t="shared" si="198"/>
        <v>4.0150800000000002</v>
      </c>
    </row>
    <row r="346" spans="1:27" ht="12.75" customHeight="1" outlineLevel="1" x14ac:dyDescent="0.2">
      <c r="A346" s="92" t="s">
        <v>1700</v>
      </c>
      <c r="B346" s="62" t="s">
        <v>231</v>
      </c>
      <c r="C346" s="42" t="s">
        <v>77</v>
      </c>
      <c r="D346" s="43">
        <v>1228.8</v>
      </c>
      <c r="E346" s="43">
        <v>1190.92</v>
      </c>
      <c r="F346" s="43">
        <v>1170.3399999999999</v>
      </c>
      <c r="G346" s="43">
        <v>1156.8499999999999</v>
      </c>
      <c r="H346" s="43">
        <v>1169.48</v>
      </c>
      <c r="I346" s="43">
        <v>1186.24</v>
      </c>
      <c r="J346" s="43">
        <v>1248.49</v>
      </c>
      <c r="K346" s="43">
        <v>1512.66</v>
      </c>
      <c r="L346" s="43">
        <v>1608.25</v>
      </c>
      <c r="M346" s="43">
        <v>1750.66</v>
      </c>
      <c r="N346" s="43">
        <v>1796.59</v>
      </c>
      <c r="O346" s="43">
        <v>1809.11</v>
      </c>
      <c r="P346" s="43">
        <v>1805.58</v>
      </c>
      <c r="Q346" s="43">
        <v>1801.81</v>
      </c>
      <c r="R346" s="43">
        <v>1795.43</v>
      </c>
      <c r="S346" s="43">
        <v>1757.33</v>
      </c>
      <c r="T346" s="43">
        <v>1779.68</v>
      </c>
      <c r="U346" s="43">
        <v>1814.25</v>
      </c>
      <c r="V346" s="43">
        <v>1837.86</v>
      </c>
      <c r="W346" s="43">
        <v>1806.16</v>
      </c>
      <c r="X346" s="43">
        <v>1791.12</v>
      </c>
      <c r="Y346" s="43">
        <v>1676.81</v>
      </c>
      <c r="Z346" s="43">
        <v>1570.59</v>
      </c>
      <c r="AA346" s="43">
        <v>1456.73</v>
      </c>
    </row>
    <row r="347" spans="1:27" ht="12.75" customHeight="1" outlineLevel="1" x14ac:dyDescent="0.2">
      <c r="A347" s="92" t="s">
        <v>1701</v>
      </c>
      <c r="B347" s="62" t="s">
        <v>88</v>
      </c>
      <c r="C347" s="42" t="s">
        <v>77</v>
      </c>
      <c r="D347" s="43">
        <f>$D$297</f>
        <v>2222.89</v>
      </c>
      <c r="E347" s="43">
        <f t="shared" ref="E347:AA347" si="199">$D$297</f>
        <v>2222.89</v>
      </c>
      <c r="F347" s="43">
        <f t="shared" si="199"/>
        <v>2222.89</v>
      </c>
      <c r="G347" s="43">
        <f t="shared" si="199"/>
        <v>2222.89</v>
      </c>
      <c r="H347" s="43">
        <f t="shared" si="199"/>
        <v>2222.89</v>
      </c>
      <c r="I347" s="43">
        <f t="shared" si="199"/>
        <v>2222.89</v>
      </c>
      <c r="J347" s="43">
        <f t="shared" si="199"/>
        <v>2222.89</v>
      </c>
      <c r="K347" s="43">
        <f t="shared" si="199"/>
        <v>2222.89</v>
      </c>
      <c r="L347" s="43">
        <f t="shared" si="199"/>
        <v>2222.89</v>
      </c>
      <c r="M347" s="43">
        <f t="shared" si="199"/>
        <v>2222.89</v>
      </c>
      <c r="N347" s="43">
        <f t="shared" si="199"/>
        <v>2222.89</v>
      </c>
      <c r="O347" s="43">
        <f t="shared" si="199"/>
        <v>2222.89</v>
      </c>
      <c r="P347" s="43">
        <f t="shared" si="199"/>
        <v>2222.89</v>
      </c>
      <c r="Q347" s="43">
        <f t="shared" si="199"/>
        <v>2222.89</v>
      </c>
      <c r="R347" s="43">
        <f t="shared" si="199"/>
        <v>2222.89</v>
      </c>
      <c r="S347" s="43">
        <f t="shared" si="199"/>
        <v>2222.89</v>
      </c>
      <c r="T347" s="43">
        <f t="shared" si="199"/>
        <v>2222.89</v>
      </c>
      <c r="U347" s="43">
        <f t="shared" si="199"/>
        <v>2222.89</v>
      </c>
      <c r="V347" s="43">
        <f t="shared" si="199"/>
        <v>2222.89</v>
      </c>
      <c r="W347" s="43">
        <f t="shared" si="199"/>
        <v>2222.89</v>
      </c>
      <c r="X347" s="43">
        <f t="shared" si="199"/>
        <v>2222.89</v>
      </c>
      <c r="Y347" s="43">
        <f t="shared" si="199"/>
        <v>2222.89</v>
      </c>
      <c r="Z347" s="43">
        <f t="shared" si="199"/>
        <v>2222.89</v>
      </c>
      <c r="AA347" s="43">
        <f t="shared" si="199"/>
        <v>2222.89</v>
      </c>
    </row>
    <row r="348" spans="1:27" ht="12.75" customHeight="1" outlineLevel="1" x14ac:dyDescent="0.2">
      <c r="A348" s="92" t="s">
        <v>1702</v>
      </c>
      <c r="B348" s="62" t="s">
        <v>81</v>
      </c>
      <c r="C348" s="42" t="s">
        <v>77</v>
      </c>
      <c r="D348" s="43">
        <v>4.7699999999999996</v>
      </c>
      <c r="E348" s="43">
        <v>4.7699999999999996</v>
      </c>
      <c r="F348" s="43">
        <v>4.7699999999999996</v>
      </c>
      <c r="G348" s="43">
        <v>4.7699999999999996</v>
      </c>
      <c r="H348" s="43">
        <v>4.7699999999999996</v>
      </c>
      <c r="I348" s="43">
        <v>4.7699999999999996</v>
      </c>
      <c r="J348" s="43">
        <v>4.7699999999999996</v>
      </c>
      <c r="K348" s="43">
        <v>4.7699999999999996</v>
      </c>
      <c r="L348" s="43">
        <v>4.7699999999999996</v>
      </c>
      <c r="M348" s="43">
        <v>4.7699999999999996</v>
      </c>
      <c r="N348" s="43">
        <v>4.7699999999999996</v>
      </c>
      <c r="O348" s="43">
        <v>4.7699999999999996</v>
      </c>
      <c r="P348" s="43">
        <v>4.7699999999999996</v>
      </c>
      <c r="Q348" s="43">
        <v>4.7699999999999996</v>
      </c>
      <c r="R348" s="43">
        <v>4.7699999999999996</v>
      </c>
      <c r="S348" s="43">
        <v>4.7699999999999996</v>
      </c>
      <c r="T348" s="43">
        <v>4.7699999999999996</v>
      </c>
      <c r="U348" s="43">
        <v>4.7699999999999996</v>
      </c>
      <c r="V348" s="43">
        <v>4.7699999999999996</v>
      </c>
      <c r="W348" s="43">
        <v>4.7699999999999996</v>
      </c>
      <c r="X348" s="43">
        <v>4.7699999999999996</v>
      </c>
      <c r="Y348" s="43">
        <v>4.7699999999999996</v>
      </c>
      <c r="Z348" s="43">
        <v>4.7699999999999996</v>
      </c>
      <c r="AA348" s="43">
        <v>4.7699999999999996</v>
      </c>
    </row>
    <row r="349" spans="1:27" ht="12.75" customHeight="1" outlineLevel="1" x14ac:dyDescent="0.2">
      <c r="A349" s="92" t="s">
        <v>1703</v>
      </c>
      <c r="B349" s="62" t="s">
        <v>79</v>
      </c>
      <c r="C349" s="42" t="s">
        <v>77</v>
      </c>
      <c r="D349" s="43">
        <f>$D$11</f>
        <v>330.69</v>
      </c>
      <c r="E349" s="43">
        <f t="shared" ref="E349:AA349" si="200">$D$11</f>
        <v>330.69</v>
      </c>
      <c r="F349" s="43">
        <f t="shared" si="200"/>
        <v>330.69</v>
      </c>
      <c r="G349" s="43">
        <f t="shared" si="200"/>
        <v>330.69</v>
      </c>
      <c r="H349" s="43">
        <f t="shared" si="200"/>
        <v>330.69</v>
      </c>
      <c r="I349" s="43">
        <f t="shared" si="200"/>
        <v>330.69</v>
      </c>
      <c r="J349" s="43">
        <f t="shared" si="200"/>
        <v>330.69</v>
      </c>
      <c r="K349" s="43">
        <f t="shared" si="200"/>
        <v>330.69</v>
      </c>
      <c r="L349" s="43">
        <f t="shared" si="200"/>
        <v>330.69</v>
      </c>
      <c r="M349" s="43">
        <f t="shared" si="200"/>
        <v>330.69</v>
      </c>
      <c r="N349" s="43">
        <f t="shared" si="200"/>
        <v>330.69</v>
      </c>
      <c r="O349" s="43">
        <f t="shared" si="200"/>
        <v>330.69</v>
      </c>
      <c r="P349" s="43">
        <f t="shared" si="200"/>
        <v>330.69</v>
      </c>
      <c r="Q349" s="43">
        <f t="shared" si="200"/>
        <v>330.69</v>
      </c>
      <c r="R349" s="43">
        <f t="shared" si="200"/>
        <v>330.69</v>
      </c>
      <c r="S349" s="43">
        <f t="shared" si="200"/>
        <v>330.69</v>
      </c>
      <c r="T349" s="43">
        <f t="shared" si="200"/>
        <v>330.69</v>
      </c>
      <c r="U349" s="43">
        <f t="shared" si="200"/>
        <v>330.69</v>
      </c>
      <c r="V349" s="43">
        <f t="shared" si="200"/>
        <v>330.69</v>
      </c>
      <c r="W349" s="43">
        <f t="shared" si="200"/>
        <v>330.69</v>
      </c>
      <c r="X349" s="43">
        <f t="shared" si="200"/>
        <v>330.69</v>
      </c>
      <c r="Y349" s="43">
        <f t="shared" si="200"/>
        <v>330.69</v>
      </c>
      <c r="Z349" s="43">
        <f t="shared" si="200"/>
        <v>330.69</v>
      </c>
      <c r="AA349" s="43">
        <f t="shared" si="200"/>
        <v>330.69</v>
      </c>
    </row>
    <row r="350" spans="1:27" ht="12.75" customHeight="1" x14ac:dyDescent="0.2">
      <c r="A350" s="91" t="s">
        <v>1704</v>
      </c>
      <c r="B350" s="27" t="str">
        <f>"12"&amp;"."&amp;$B$728&amp;"."&amp;$B$729</f>
        <v>12.02.2023</v>
      </c>
      <c r="C350" s="83" t="s">
        <v>74</v>
      </c>
      <c r="D350" s="84">
        <f>ROUND(((D351+D352+D354+D353)/1000),5)</f>
        <v>3.7714400000000001</v>
      </c>
      <c r="E350" s="84">
        <f>ROUND(((E351+E352+E354+E353)/1000),5)</f>
        <v>3.7201399999999998</v>
      </c>
      <c r="F350" s="84">
        <f>ROUND(((F351+F352+F354+F353)/1000),5)</f>
        <v>3.7169400000000001</v>
      </c>
      <c r="G350" s="84">
        <f t="shared" ref="G350:AA350" si="201">ROUND(((G351+G352+G354+G353)/1000),5)</f>
        <v>3.7056100000000001</v>
      </c>
      <c r="H350" s="84">
        <f t="shared" si="201"/>
        <v>3.7088199999999998</v>
      </c>
      <c r="I350" s="84">
        <f t="shared" si="201"/>
        <v>3.71896</v>
      </c>
      <c r="J350" s="84">
        <f t="shared" si="201"/>
        <v>3.7193100000000001</v>
      </c>
      <c r="K350" s="84">
        <f t="shared" si="201"/>
        <v>3.8197199999999998</v>
      </c>
      <c r="L350" s="84">
        <f t="shared" si="201"/>
        <v>4.0837000000000003</v>
      </c>
      <c r="M350" s="84">
        <f t="shared" si="201"/>
        <v>4.1981299999999999</v>
      </c>
      <c r="N350" s="84">
        <f t="shared" si="201"/>
        <v>4.2462999999999997</v>
      </c>
      <c r="O350" s="84">
        <f t="shared" si="201"/>
        <v>4.2648000000000001</v>
      </c>
      <c r="P350" s="84">
        <f t="shared" si="201"/>
        <v>4.2651199999999996</v>
      </c>
      <c r="Q350" s="84">
        <f t="shared" si="201"/>
        <v>4.2661100000000003</v>
      </c>
      <c r="R350" s="84">
        <f t="shared" si="201"/>
        <v>4.3105900000000004</v>
      </c>
      <c r="S350" s="84">
        <f t="shared" si="201"/>
        <v>4.2983200000000004</v>
      </c>
      <c r="T350" s="84">
        <f t="shared" si="201"/>
        <v>4.3725199999999997</v>
      </c>
      <c r="U350" s="84">
        <f t="shared" si="201"/>
        <v>4.3953899999999999</v>
      </c>
      <c r="V350" s="84">
        <f t="shared" si="201"/>
        <v>4.43804</v>
      </c>
      <c r="W350" s="84">
        <f t="shared" si="201"/>
        <v>4.4123900000000003</v>
      </c>
      <c r="X350" s="84">
        <f t="shared" si="201"/>
        <v>4.3689</v>
      </c>
      <c r="Y350" s="84">
        <f t="shared" si="201"/>
        <v>4.27745</v>
      </c>
      <c r="Z350" s="84">
        <f t="shared" si="201"/>
        <v>4.1436400000000004</v>
      </c>
      <c r="AA350" s="84">
        <f t="shared" si="201"/>
        <v>3.8909799999999999</v>
      </c>
    </row>
    <row r="351" spans="1:27" ht="12.75" customHeight="1" outlineLevel="1" x14ac:dyDescent="0.2">
      <c r="A351" s="92" t="s">
        <v>1705</v>
      </c>
      <c r="B351" s="62" t="s">
        <v>231</v>
      </c>
      <c r="C351" s="42" t="s">
        <v>77</v>
      </c>
      <c r="D351" s="43">
        <v>1213.0899999999999</v>
      </c>
      <c r="E351" s="43">
        <v>1161.79</v>
      </c>
      <c r="F351" s="43">
        <v>1158.5899999999999</v>
      </c>
      <c r="G351" s="43">
        <v>1147.26</v>
      </c>
      <c r="H351" s="43">
        <v>1150.47</v>
      </c>
      <c r="I351" s="43">
        <v>1160.6099999999999</v>
      </c>
      <c r="J351" s="43">
        <v>1160.96</v>
      </c>
      <c r="K351" s="43">
        <v>1261.3699999999999</v>
      </c>
      <c r="L351" s="43">
        <v>1525.35</v>
      </c>
      <c r="M351" s="43">
        <v>1639.78</v>
      </c>
      <c r="N351" s="43">
        <v>1687.95</v>
      </c>
      <c r="O351" s="43">
        <v>1706.45</v>
      </c>
      <c r="P351" s="43">
        <v>1706.77</v>
      </c>
      <c r="Q351" s="43">
        <v>1707.76</v>
      </c>
      <c r="R351" s="43">
        <v>1752.24</v>
      </c>
      <c r="S351" s="43">
        <v>1739.97</v>
      </c>
      <c r="T351" s="43">
        <v>1814.17</v>
      </c>
      <c r="U351" s="43">
        <v>1837.04</v>
      </c>
      <c r="V351" s="43">
        <v>1879.69</v>
      </c>
      <c r="W351" s="43">
        <v>1854.04</v>
      </c>
      <c r="X351" s="43">
        <v>1810.55</v>
      </c>
      <c r="Y351" s="43">
        <v>1719.1</v>
      </c>
      <c r="Z351" s="43">
        <v>1585.29</v>
      </c>
      <c r="AA351" s="43">
        <v>1332.63</v>
      </c>
    </row>
    <row r="352" spans="1:27" ht="12.75" customHeight="1" outlineLevel="1" x14ac:dyDescent="0.2">
      <c r="A352" s="92" t="s">
        <v>1706</v>
      </c>
      <c r="B352" s="62" t="s">
        <v>88</v>
      </c>
      <c r="C352" s="42" t="s">
        <v>77</v>
      </c>
      <c r="D352" s="43">
        <f>$D$297</f>
        <v>2222.89</v>
      </c>
      <c r="E352" s="43">
        <f t="shared" ref="E352:AA352" si="202">$D$297</f>
        <v>2222.89</v>
      </c>
      <c r="F352" s="43">
        <f t="shared" si="202"/>
        <v>2222.89</v>
      </c>
      <c r="G352" s="43">
        <f t="shared" si="202"/>
        <v>2222.89</v>
      </c>
      <c r="H352" s="43">
        <f t="shared" si="202"/>
        <v>2222.89</v>
      </c>
      <c r="I352" s="43">
        <f t="shared" si="202"/>
        <v>2222.89</v>
      </c>
      <c r="J352" s="43">
        <f t="shared" si="202"/>
        <v>2222.89</v>
      </c>
      <c r="K352" s="43">
        <f t="shared" si="202"/>
        <v>2222.89</v>
      </c>
      <c r="L352" s="43">
        <f t="shared" si="202"/>
        <v>2222.89</v>
      </c>
      <c r="M352" s="43">
        <f t="shared" si="202"/>
        <v>2222.89</v>
      </c>
      <c r="N352" s="43">
        <f t="shared" si="202"/>
        <v>2222.89</v>
      </c>
      <c r="O352" s="43">
        <f t="shared" si="202"/>
        <v>2222.89</v>
      </c>
      <c r="P352" s="43">
        <f t="shared" si="202"/>
        <v>2222.89</v>
      </c>
      <c r="Q352" s="43">
        <f t="shared" si="202"/>
        <v>2222.89</v>
      </c>
      <c r="R352" s="43">
        <f t="shared" si="202"/>
        <v>2222.89</v>
      </c>
      <c r="S352" s="43">
        <f t="shared" si="202"/>
        <v>2222.89</v>
      </c>
      <c r="T352" s="43">
        <f t="shared" si="202"/>
        <v>2222.89</v>
      </c>
      <c r="U352" s="43">
        <f t="shared" si="202"/>
        <v>2222.89</v>
      </c>
      <c r="V352" s="43">
        <f t="shared" si="202"/>
        <v>2222.89</v>
      </c>
      <c r="W352" s="43">
        <f t="shared" si="202"/>
        <v>2222.89</v>
      </c>
      <c r="X352" s="43">
        <f t="shared" si="202"/>
        <v>2222.89</v>
      </c>
      <c r="Y352" s="43">
        <f t="shared" si="202"/>
        <v>2222.89</v>
      </c>
      <c r="Z352" s="43">
        <f t="shared" si="202"/>
        <v>2222.89</v>
      </c>
      <c r="AA352" s="43">
        <f t="shared" si="202"/>
        <v>2222.89</v>
      </c>
    </row>
    <row r="353" spans="1:27" ht="12.75" customHeight="1" outlineLevel="1" x14ac:dyDescent="0.2">
      <c r="A353" s="92" t="s">
        <v>1707</v>
      </c>
      <c r="B353" s="62" t="s">
        <v>81</v>
      </c>
      <c r="C353" s="42" t="s">
        <v>77</v>
      </c>
      <c r="D353" s="43">
        <v>4.7699999999999996</v>
      </c>
      <c r="E353" s="43">
        <v>4.7699999999999996</v>
      </c>
      <c r="F353" s="43">
        <v>4.7699999999999996</v>
      </c>
      <c r="G353" s="43">
        <v>4.7699999999999996</v>
      </c>
      <c r="H353" s="43">
        <v>4.7699999999999996</v>
      </c>
      <c r="I353" s="43">
        <v>4.7699999999999996</v>
      </c>
      <c r="J353" s="43">
        <v>4.7699999999999996</v>
      </c>
      <c r="K353" s="43">
        <v>4.7699999999999996</v>
      </c>
      <c r="L353" s="43">
        <v>4.7699999999999996</v>
      </c>
      <c r="M353" s="43">
        <v>4.7699999999999996</v>
      </c>
      <c r="N353" s="43">
        <v>4.7699999999999996</v>
      </c>
      <c r="O353" s="43">
        <v>4.7699999999999996</v>
      </c>
      <c r="P353" s="43">
        <v>4.7699999999999996</v>
      </c>
      <c r="Q353" s="43">
        <v>4.7699999999999996</v>
      </c>
      <c r="R353" s="43">
        <v>4.7699999999999996</v>
      </c>
      <c r="S353" s="43">
        <v>4.7699999999999996</v>
      </c>
      <c r="T353" s="43">
        <v>4.7699999999999996</v>
      </c>
      <c r="U353" s="43">
        <v>4.7699999999999996</v>
      </c>
      <c r="V353" s="43">
        <v>4.7699999999999996</v>
      </c>
      <c r="W353" s="43">
        <v>4.7699999999999996</v>
      </c>
      <c r="X353" s="43">
        <v>4.7699999999999996</v>
      </c>
      <c r="Y353" s="43">
        <v>4.7699999999999996</v>
      </c>
      <c r="Z353" s="43">
        <v>4.7699999999999996</v>
      </c>
      <c r="AA353" s="43">
        <v>4.7699999999999996</v>
      </c>
    </row>
    <row r="354" spans="1:27" ht="12.75" customHeight="1" outlineLevel="1" x14ac:dyDescent="0.2">
      <c r="A354" s="92" t="s">
        <v>1708</v>
      </c>
      <c r="B354" s="62" t="s">
        <v>79</v>
      </c>
      <c r="C354" s="42" t="s">
        <v>77</v>
      </c>
      <c r="D354" s="43">
        <f>$D$11</f>
        <v>330.69</v>
      </c>
      <c r="E354" s="43">
        <f t="shared" ref="E354:AA354" si="203">$D$11</f>
        <v>330.69</v>
      </c>
      <c r="F354" s="43">
        <f t="shared" si="203"/>
        <v>330.69</v>
      </c>
      <c r="G354" s="43">
        <f t="shared" si="203"/>
        <v>330.69</v>
      </c>
      <c r="H354" s="43">
        <f t="shared" si="203"/>
        <v>330.69</v>
      </c>
      <c r="I354" s="43">
        <f t="shared" si="203"/>
        <v>330.69</v>
      </c>
      <c r="J354" s="43">
        <f t="shared" si="203"/>
        <v>330.69</v>
      </c>
      <c r="K354" s="43">
        <f t="shared" si="203"/>
        <v>330.69</v>
      </c>
      <c r="L354" s="43">
        <f t="shared" si="203"/>
        <v>330.69</v>
      </c>
      <c r="M354" s="43">
        <f t="shared" si="203"/>
        <v>330.69</v>
      </c>
      <c r="N354" s="43">
        <f t="shared" si="203"/>
        <v>330.69</v>
      </c>
      <c r="O354" s="43">
        <f t="shared" si="203"/>
        <v>330.69</v>
      </c>
      <c r="P354" s="43">
        <f t="shared" si="203"/>
        <v>330.69</v>
      </c>
      <c r="Q354" s="43">
        <f t="shared" si="203"/>
        <v>330.69</v>
      </c>
      <c r="R354" s="43">
        <f t="shared" si="203"/>
        <v>330.69</v>
      </c>
      <c r="S354" s="43">
        <f t="shared" si="203"/>
        <v>330.69</v>
      </c>
      <c r="T354" s="43">
        <f t="shared" si="203"/>
        <v>330.69</v>
      </c>
      <c r="U354" s="43">
        <f t="shared" si="203"/>
        <v>330.69</v>
      </c>
      <c r="V354" s="43">
        <f t="shared" si="203"/>
        <v>330.69</v>
      </c>
      <c r="W354" s="43">
        <f t="shared" si="203"/>
        <v>330.69</v>
      </c>
      <c r="X354" s="43">
        <f t="shared" si="203"/>
        <v>330.69</v>
      </c>
      <c r="Y354" s="43">
        <f t="shared" si="203"/>
        <v>330.69</v>
      </c>
      <c r="Z354" s="43">
        <f t="shared" si="203"/>
        <v>330.69</v>
      </c>
      <c r="AA354" s="43">
        <f t="shared" si="203"/>
        <v>330.69</v>
      </c>
    </row>
    <row r="355" spans="1:27" ht="12.75" customHeight="1" x14ac:dyDescent="0.2">
      <c r="A355" s="91" t="s">
        <v>1709</v>
      </c>
      <c r="B355" s="27" t="str">
        <f>"13"&amp;"."&amp;$B$728&amp;"."&amp;$B$729</f>
        <v>13.02.2023</v>
      </c>
      <c r="C355" s="83" t="s">
        <v>74</v>
      </c>
      <c r="D355" s="84">
        <f>ROUND(((D356+D357+D359+D358)/1000),5)</f>
        <v>3.7435499999999999</v>
      </c>
      <c r="E355" s="84">
        <f>ROUND(((E356+E357+E359+E358)/1000),5)</f>
        <v>3.7199900000000001</v>
      </c>
      <c r="F355" s="84">
        <f>ROUND(((F356+F357+F359+F358)/1000),5)</f>
        <v>3.6765400000000001</v>
      </c>
      <c r="G355" s="84">
        <f t="shared" ref="G355:AA355" si="204">ROUND(((G356+G357+G359+G358)/1000),5)</f>
        <v>3.6406000000000001</v>
      </c>
      <c r="H355" s="84">
        <f t="shared" si="204"/>
        <v>3.7126299999999999</v>
      </c>
      <c r="I355" s="84">
        <f t="shared" si="204"/>
        <v>3.8033299999999999</v>
      </c>
      <c r="J355" s="84">
        <f t="shared" si="204"/>
        <v>4.1019800000000002</v>
      </c>
      <c r="K355" s="84">
        <f t="shared" si="204"/>
        <v>4.25603</v>
      </c>
      <c r="L355" s="84">
        <f t="shared" si="204"/>
        <v>4.3942500000000004</v>
      </c>
      <c r="M355" s="84">
        <f t="shared" si="204"/>
        <v>4.4295499999999999</v>
      </c>
      <c r="N355" s="84">
        <f t="shared" si="204"/>
        <v>4.4628500000000004</v>
      </c>
      <c r="O355" s="84">
        <f t="shared" si="204"/>
        <v>4.4499899999999997</v>
      </c>
      <c r="P355" s="84">
        <f t="shared" si="204"/>
        <v>4.4285899999999998</v>
      </c>
      <c r="Q355" s="84">
        <f t="shared" si="204"/>
        <v>4.4345499999999998</v>
      </c>
      <c r="R355" s="84">
        <f t="shared" si="204"/>
        <v>4.4258800000000003</v>
      </c>
      <c r="S355" s="84">
        <f t="shared" si="204"/>
        <v>4.3519100000000002</v>
      </c>
      <c r="T355" s="84">
        <f t="shared" si="204"/>
        <v>4.3367899999999997</v>
      </c>
      <c r="U355" s="84">
        <f t="shared" si="204"/>
        <v>4.3414000000000001</v>
      </c>
      <c r="V355" s="84">
        <f t="shared" si="204"/>
        <v>4.3829500000000001</v>
      </c>
      <c r="W355" s="84">
        <f t="shared" si="204"/>
        <v>4.3390700000000004</v>
      </c>
      <c r="X355" s="84">
        <f t="shared" si="204"/>
        <v>4.3588500000000003</v>
      </c>
      <c r="Y355" s="84">
        <f t="shared" si="204"/>
        <v>4.2347599999999996</v>
      </c>
      <c r="Z355" s="84">
        <f t="shared" si="204"/>
        <v>4.1072100000000002</v>
      </c>
      <c r="AA355" s="84">
        <f t="shared" si="204"/>
        <v>3.8833500000000001</v>
      </c>
    </row>
    <row r="356" spans="1:27" ht="12.75" customHeight="1" outlineLevel="1" x14ac:dyDescent="0.2">
      <c r="A356" s="92" t="s">
        <v>1710</v>
      </c>
      <c r="B356" s="62" t="s">
        <v>231</v>
      </c>
      <c r="C356" s="42" t="s">
        <v>77</v>
      </c>
      <c r="D356" s="43">
        <v>1185.2</v>
      </c>
      <c r="E356" s="43">
        <v>1161.6400000000001</v>
      </c>
      <c r="F356" s="43">
        <v>1118.19</v>
      </c>
      <c r="G356" s="43">
        <v>1082.25</v>
      </c>
      <c r="H356" s="43">
        <v>1154.28</v>
      </c>
      <c r="I356" s="43">
        <v>1244.98</v>
      </c>
      <c r="J356" s="43">
        <v>1543.63</v>
      </c>
      <c r="K356" s="43">
        <v>1697.68</v>
      </c>
      <c r="L356" s="43">
        <v>1835.9</v>
      </c>
      <c r="M356" s="43">
        <v>1871.2</v>
      </c>
      <c r="N356" s="43">
        <v>1904.5</v>
      </c>
      <c r="O356" s="43">
        <v>1891.64</v>
      </c>
      <c r="P356" s="43">
        <v>1870.24</v>
      </c>
      <c r="Q356" s="43">
        <v>1876.2</v>
      </c>
      <c r="R356" s="43">
        <v>1867.53</v>
      </c>
      <c r="S356" s="43">
        <v>1793.56</v>
      </c>
      <c r="T356" s="43">
        <v>1778.44</v>
      </c>
      <c r="U356" s="43">
        <v>1783.05</v>
      </c>
      <c r="V356" s="43">
        <v>1824.6</v>
      </c>
      <c r="W356" s="43">
        <v>1780.72</v>
      </c>
      <c r="X356" s="43">
        <v>1800.5</v>
      </c>
      <c r="Y356" s="43">
        <v>1676.41</v>
      </c>
      <c r="Z356" s="43">
        <v>1548.86</v>
      </c>
      <c r="AA356" s="43">
        <v>1325</v>
      </c>
    </row>
    <row r="357" spans="1:27" ht="12.75" customHeight="1" outlineLevel="1" x14ac:dyDescent="0.2">
      <c r="A357" s="92" t="s">
        <v>1711</v>
      </c>
      <c r="B357" s="62" t="s">
        <v>88</v>
      </c>
      <c r="C357" s="42" t="s">
        <v>77</v>
      </c>
      <c r="D357" s="43">
        <f>$D$297</f>
        <v>2222.89</v>
      </c>
      <c r="E357" s="43">
        <f t="shared" ref="E357:AA357" si="205">$D$297</f>
        <v>2222.89</v>
      </c>
      <c r="F357" s="43">
        <f t="shared" si="205"/>
        <v>2222.89</v>
      </c>
      <c r="G357" s="43">
        <f t="shared" si="205"/>
        <v>2222.89</v>
      </c>
      <c r="H357" s="43">
        <f t="shared" si="205"/>
        <v>2222.89</v>
      </c>
      <c r="I357" s="43">
        <f t="shared" si="205"/>
        <v>2222.89</v>
      </c>
      <c r="J357" s="43">
        <f t="shared" si="205"/>
        <v>2222.89</v>
      </c>
      <c r="K357" s="43">
        <f t="shared" si="205"/>
        <v>2222.89</v>
      </c>
      <c r="L357" s="43">
        <f t="shared" si="205"/>
        <v>2222.89</v>
      </c>
      <c r="M357" s="43">
        <f t="shared" si="205"/>
        <v>2222.89</v>
      </c>
      <c r="N357" s="43">
        <f t="shared" si="205"/>
        <v>2222.89</v>
      </c>
      <c r="O357" s="43">
        <f t="shared" si="205"/>
        <v>2222.89</v>
      </c>
      <c r="P357" s="43">
        <f t="shared" si="205"/>
        <v>2222.89</v>
      </c>
      <c r="Q357" s="43">
        <f t="shared" si="205"/>
        <v>2222.89</v>
      </c>
      <c r="R357" s="43">
        <f t="shared" si="205"/>
        <v>2222.89</v>
      </c>
      <c r="S357" s="43">
        <f t="shared" si="205"/>
        <v>2222.89</v>
      </c>
      <c r="T357" s="43">
        <f t="shared" si="205"/>
        <v>2222.89</v>
      </c>
      <c r="U357" s="43">
        <f t="shared" si="205"/>
        <v>2222.89</v>
      </c>
      <c r="V357" s="43">
        <f t="shared" si="205"/>
        <v>2222.89</v>
      </c>
      <c r="W357" s="43">
        <f t="shared" si="205"/>
        <v>2222.89</v>
      </c>
      <c r="X357" s="43">
        <f t="shared" si="205"/>
        <v>2222.89</v>
      </c>
      <c r="Y357" s="43">
        <f t="shared" si="205"/>
        <v>2222.89</v>
      </c>
      <c r="Z357" s="43">
        <f t="shared" si="205"/>
        <v>2222.89</v>
      </c>
      <c r="AA357" s="43">
        <f t="shared" si="205"/>
        <v>2222.89</v>
      </c>
    </row>
    <row r="358" spans="1:27" ht="12.75" customHeight="1" outlineLevel="1" x14ac:dyDescent="0.2">
      <c r="A358" s="92" t="s">
        <v>1712</v>
      </c>
      <c r="B358" s="62" t="s">
        <v>81</v>
      </c>
      <c r="C358" s="42" t="s">
        <v>77</v>
      </c>
      <c r="D358" s="43">
        <v>4.7699999999999996</v>
      </c>
      <c r="E358" s="43">
        <v>4.7699999999999996</v>
      </c>
      <c r="F358" s="43">
        <v>4.7699999999999996</v>
      </c>
      <c r="G358" s="43">
        <v>4.7699999999999996</v>
      </c>
      <c r="H358" s="43">
        <v>4.7699999999999996</v>
      </c>
      <c r="I358" s="43">
        <v>4.7699999999999996</v>
      </c>
      <c r="J358" s="43">
        <v>4.7699999999999996</v>
      </c>
      <c r="K358" s="43">
        <v>4.7699999999999996</v>
      </c>
      <c r="L358" s="43">
        <v>4.7699999999999996</v>
      </c>
      <c r="M358" s="43">
        <v>4.7699999999999996</v>
      </c>
      <c r="N358" s="43">
        <v>4.7699999999999996</v>
      </c>
      <c r="O358" s="43">
        <v>4.7699999999999996</v>
      </c>
      <c r="P358" s="43">
        <v>4.7699999999999996</v>
      </c>
      <c r="Q358" s="43">
        <v>4.7699999999999996</v>
      </c>
      <c r="R358" s="43">
        <v>4.7699999999999996</v>
      </c>
      <c r="S358" s="43">
        <v>4.7699999999999996</v>
      </c>
      <c r="T358" s="43">
        <v>4.7699999999999996</v>
      </c>
      <c r="U358" s="43">
        <v>4.7699999999999996</v>
      </c>
      <c r="V358" s="43">
        <v>4.7699999999999996</v>
      </c>
      <c r="W358" s="43">
        <v>4.7699999999999996</v>
      </c>
      <c r="X358" s="43">
        <v>4.7699999999999996</v>
      </c>
      <c r="Y358" s="43">
        <v>4.7699999999999996</v>
      </c>
      <c r="Z358" s="43">
        <v>4.7699999999999996</v>
      </c>
      <c r="AA358" s="43">
        <v>4.7699999999999996</v>
      </c>
    </row>
    <row r="359" spans="1:27" ht="12.75" customHeight="1" outlineLevel="1" x14ac:dyDescent="0.2">
      <c r="A359" s="92" t="s">
        <v>1713</v>
      </c>
      <c r="B359" s="62" t="s">
        <v>79</v>
      </c>
      <c r="C359" s="42" t="s">
        <v>77</v>
      </c>
      <c r="D359" s="43">
        <f>$D$11</f>
        <v>330.69</v>
      </c>
      <c r="E359" s="43">
        <f t="shared" ref="E359:AA359" si="206">$D$11</f>
        <v>330.69</v>
      </c>
      <c r="F359" s="43">
        <f t="shared" si="206"/>
        <v>330.69</v>
      </c>
      <c r="G359" s="43">
        <f t="shared" si="206"/>
        <v>330.69</v>
      </c>
      <c r="H359" s="43">
        <f t="shared" si="206"/>
        <v>330.69</v>
      </c>
      <c r="I359" s="43">
        <f t="shared" si="206"/>
        <v>330.69</v>
      </c>
      <c r="J359" s="43">
        <f t="shared" si="206"/>
        <v>330.69</v>
      </c>
      <c r="K359" s="43">
        <f t="shared" si="206"/>
        <v>330.69</v>
      </c>
      <c r="L359" s="43">
        <f t="shared" si="206"/>
        <v>330.69</v>
      </c>
      <c r="M359" s="43">
        <f t="shared" si="206"/>
        <v>330.69</v>
      </c>
      <c r="N359" s="43">
        <f t="shared" si="206"/>
        <v>330.69</v>
      </c>
      <c r="O359" s="43">
        <f t="shared" si="206"/>
        <v>330.69</v>
      </c>
      <c r="P359" s="43">
        <f t="shared" si="206"/>
        <v>330.69</v>
      </c>
      <c r="Q359" s="43">
        <f t="shared" si="206"/>
        <v>330.69</v>
      </c>
      <c r="R359" s="43">
        <f t="shared" si="206"/>
        <v>330.69</v>
      </c>
      <c r="S359" s="43">
        <f t="shared" si="206"/>
        <v>330.69</v>
      </c>
      <c r="T359" s="43">
        <f t="shared" si="206"/>
        <v>330.69</v>
      </c>
      <c r="U359" s="43">
        <f t="shared" si="206"/>
        <v>330.69</v>
      </c>
      <c r="V359" s="43">
        <f t="shared" si="206"/>
        <v>330.69</v>
      </c>
      <c r="W359" s="43">
        <f t="shared" si="206"/>
        <v>330.69</v>
      </c>
      <c r="X359" s="43">
        <f t="shared" si="206"/>
        <v>330.69</v>
      </c>
      <c r="Y359" s="43">
        <f t="shared" si="206"/>
        <v>330.69</v>
      </c>
      <c r="Z359" s="43">
        <f t="shared" si="206"/>
        <v>330.69</v>
      </c>
      <c r="AA359" s="43">
        <f t="shared" si="206"/>
        <v>330.69</v>
      </c>
    </row>
    <row r="360" spans="1:27" ht="12.75" customHeight="1" x14ac:dyDescent="0.2">
      <c r="A360" s="91" t="s">
        <v>1714</v>
      </c>
      <c r="B360" s="27" t="str">
        <f>"14"&amp;"."&amp;$B$728&amp;"."&amp;$B$729</f>
        <v>14.02.2023</v>
      </c>
      <c r="C360" s="83" t="s">
        <v>74</v>
      </c>
      <c r="D360" s="84">
        <f>ROUND(((D361+D362+D364+D363)/1000),5)</f>
        <v>3.7347299999999999</v>
      </c>
      <c r="E360" s="84">
        <f>ROUND(((E361+E362+E364+E363)/1000),5)</f>
        <v>3.6803900000000001</v>
      </c>
      <c r="F360" s="84">
        <f>ROUND(((F361+F362+F364+F363)/1000),5)</f>
        <v>3.6388699999999998</v>
      </c>
      <c r="G360" s="84">
        <f t="shared" ref="G360:AA360" si="207">ROUND(((G361+G362+G364+G363)/1000),5)</f>
        <v>3.6368499999999999</v>
      </c>
      <c r="H360" s="84">
        <f t="shared" si="207"/>
        <v>3.6827299999999998</v>
      </c>
      <c r="I360" s="84">
        <f t="shared" si="207"/>
        <v>3.7769400000000002</v>
      </c>
      <c r="J360" s="84">
        <f t="shared" si="207"/>
        <v>4.0730000000000004</v>
      </c>
      <c r="K360" s="84">
        <f t="shared" si="207"/>
        <v>4.1870599999999998</v>
      </c>
      <c r="L360" s="84">
        <f t="shared" si="207"/>
        <v>4.2689000000000004</v>
      </c>
      <c r="M360" s="84">
        <f t="shared" si="207"/>
        <v>4.4276099999999996</v>
      </c>
      <c r="N360" s="84">
        <f t="shared" si="207"/>
        <v>4.4393000000000002</v>
      </c>
      <c r="O360" s="84">
        <f t="shared" si="207"/>
        <v>4.43804</v>
      </c>
      <c r="P360" s="84">
        <f t="shared" si="207"/>
        <v>4.4158400000000002</v>
      </c>
      <c r="Q360" s="84">
        <f t="shared" si="207"/>
        <v>4.4224500000000004</v>
      </c>
      <c r="R360" s="84">
        <f t="shared" si="207"/>
        <v>4.41744</v>
      </c>
      <c r="S360" s="84">
        <f t="shared" si="207"/>
        <v>4.40869</v>
      </c>
      <c r="T360" s="84">
        <f t="shared" si="207"/>
        <v>4.41099</v>
      </c>
      <c r="U360" s="84">
        <f t="shared" si="207"/>
        <v>4.4261699999999999</v>
      </c>
      <c r="V360" s="84">
        <f t="shared" si="207"/>
        <v>4.4327300000000003</v>
      </c>
      <c r="W360" s="84">
        <f t="shared" si="207"/>
        <v>4.4247199999999998</v>
      </c>
      <c r="X360" s="84">
        <f t="shared" si="207"/>
        <v>4.3856799999999998</v>
      </c>
      <c r="Y360" s="84">
        <f t="shared" si="207"/>
        <v>4.2057599999999997</v>
      </c>
      <c r="Z360" s="84">
        <f t="shared" si="207"/>
        <v>4.1086999999999998</v>
      </c>
      <c r="AA360" s="84">
        <f t="shared" si="207"/>
        <v>3.9361799999999998</v>
      </c>
    </row>
    <row r="361" spans="1:27" ht="12.75" customHeight="1" outlineLevel="1" x14ac:dyDescent="0.2">
      <c r="A361" s="92" t="s">
        <v>1715</v>
      </c>
      <c r="B361" s="62" t="s">
        <v>231</v>
      </c>
      <c r="C361" s="42" t="s">
        <v>77</v>
      </c>
      <c r="D361" s="43">
        <v>1176.3800000000001</v>
      </c>
      <c r="E361" s="43">
        <v>1122.04</v>
      </c>
      <c r="F361" s="43">
        <v>1080.52</v>
      </c>
      <c r="G361" s="43">
        <v>1078.5</v>
      </c>
      <c r="H361" s="43">
        <v>1124.3800000000001</v>
      </c>
      <c r="I361" s="43">
        <v>1218.5899999999999</v>
      </c>
      <c r="J361" s="43">
        <v>1514.65</v>
      </c>
      <c r="K361" s="43">
        <v>1628.71</v>
      </c>
      <c r="L361" s="43">
        <v>1710.55</v>
      </c>
      <c r="M361" s="43">
        <v>1869.26</v>
      </c>
      <c r="N361" s="43">
        <v>1880.95</v>
      </c>
      <c r="O361" s="43">
        <v>1879.69</v>
      </c>
      <c r="P361" s="43">
        <v>1857.49</v>
      </c>
      <c r="Q361" s="43">
        <v>1864.1</v>
      </c>
      <c r="R361" s="43">
        <v>1859.09</v>
      </c>
      <c r="S361" s="43">
        <v>1850.34</v>
      </c>
      <c r="T361" s="43">
        <v>1852.64</v>
      </c>
      <c r="U361" s="43">
        <v>1867.82</v>
      </c>
      <c r="V361" s="43">
        <v>1874.38</v>
      </c>
      <c r="W361" s="43">
        <v>1866.37</v>
      </c>
      <c r="X361" s="43">
        <v>1827.33</v>
      </c>
      <c r="Y361" s="43">
        <v>1647.41</v>
      </c>
      <c r="Z361" s="43">
        <v>1550.35</v>
      </c>
      <c r="AA361" s="43">
        <v>1377.83</v>
      </c>
    </row>
    <row r="362" spans="1:27" ht="12.75" customHeight="1" outlineLevel="1" x14ac:dyDescent="0.2">
      <c r="A362" s="92" t="s">
        <v>1716</v>
      </c>
      <c r="B362" s="62" t="s">
        <v>88</v>
      </c>
      <c r="C362" s="42" t="s">
        <v>77</v>
      </c>
      <c r="D362" s="43">
        <f>$D$297</f>
        <v>2222.89</v>
      </c>
      <c r="E362" s="43">
        <f t="shared" ref="E362:AA362" si="208">$D$297</f>
        <v>2222.89</v>
      </c>
      <c r="F362" s="43">
        <f t="shared" si="208"/>
        <v>2222.89</v>
      </c>
      <c r="G362" s="43">
        <f t="shared" si="208"/>
        <v>2222.89</v>
      </c>
      <c r="H362" s="43">
        <f t="shared" si="208"/>
        <v>2222.89</v>
      </c>
      <c r="I362" s="43">
        <f t="shared" si="208"/>
        <v>2222.89</v>
      </c>
      <c r="J362" s="43">
        <f t="shared" si="208"/>
        <v>2222.89</v>
      </c>
      <c r="K362" s="43">
        <f t="shared" si="208"/>
        <v>2222.89</v>
      </c>
      <c r="L362" s="43">
        <f t="shared" si="208"/>
        <v>2222.89</v>
      </c>
      <c r="M362" s="43">
        <f t="shared" si="208"/>
        <v>2222.89</v>
      </c>
      <c r="N362" s="43">
        <f t="shared" si="208"/>
        <v>2222.89</v>
      </c>
      <c r="O362" s="43">
        <f t="shared" si="208"/>
        <v>2222.89</v>
      </c>
      <c r="P362" s="43">
        <f t="shared" si="208"/>
        <v>2222.89</v>
      </c>
      <c r="Q362" s="43">
        <f t="shared" si="208"/>
        <v>2222.89</v>
      </c>
      <c r="R362" s="43">
        <f t="shared" si="208"/>
        <v>2222.89</v>
      </c>
      <c r="S362" s="43">
        <f t="shared" si="208"/>
        <v>2222.89</v>
      </c>
      <c r="T362" s="43">
        <f t="shared" si="208"/>
        <v>2222.89</v>
      </c>
      <c r="U362" s="43">
        <f t="shared" si="208"/>
        <v>2222.89</v>
      </c>
      <c r="V362" s="43">
        <f t="shared" si="208"/>
        <v>2222.89</v>
      </c>
      <c r="W362" s="43">
        <f t="shared" si="208"/>
        <v>2222.89</v>
      </c>
      <c r="X362" s="43">
        <f t="shared" si="208"/>
        <v>2222.89</v>
      </c>
      <c r="Y362" s="43">
        <f t="shared" si="208"/>
        <v>2222.89</v>
      </c>
      <c r="Z362" s="43">
        <f t="shared" si="208"/>
        <v>2222.89</v>
      </c>
      <c r="AA362" s="43">
        <f t="shared" si="208"/>
        <v>2222.89</v>
      </c>
    </row>
    <row r="363" spans="1:27" ht="12.75" customHeight="1" outlineLevel="1" x14ac:dyDescent="0.2">
      <c r="A363" s="92" t="s">
        <v>1717</v>
      </c>
      <c r="B363" s="62" t="s">
        <v>81</v>
      </c>
      <c r="C363" s="42" t="s">
        <v>77</v>
      </c>
      <c r="D363" s="43">
        <v>4.7699999999999996</v>
      </c>
      <c r="E363" s="43">
        <v>4.7699999999999996</v>
      </c>
      <c r="F363" s="43">
        <v>4.7699999999999996</v>
      </c>
      <c r="G363" s="43">
        <v>4.7699999999999996</v>
      </c>
      <c r="H363" s="43">
        <v>4.7699999999999996</v>
      </c>
      <c r="I363" s="43">
        <v>4.7699999999999996</v>
      </c>
      <c r="J363" s="43">
        <v>4.7699999999999996</v>
      </c>
      <c r="K363" s="43">
        <v>4.7699999999999996</v>
      </c>
      <c r="L363" s="43">
        <v>4.7699999999999996</v>
      </c>
      <c r="M363" s="43">
        <v>4.7699999999999996</v>
      </c>
      <c r="N363" s="43">
        <v>4.7699999999999996</v>
      </c>
      <c r="O363" s="43">
        <v>4.7699999999999996</v>
      </c>
      <c r="P363" s="43">
        <v>4.7699999999999996</v>
      </c>
      <c r="Q363" s="43">
        <v>4.7699999999999996</v>
      </c>
      <c r="R363" s="43">
        <v>4.7699999999999996</v>
      </c>
      <c r="S363" s="43">
        <v>4.7699999999999996</v>
      </c>
      <c r="T363" s="43">
        <v>4.7699999999999996</v>
      </c>
      <c r="U363" s="43">
        <v>4.7699999999999996</v>
      </c>
      <c r="V363" s="43">
        <v>4.7699999999999996</v>
      </c>
      <c r="W363" s="43">
        <v>4.7699999999999996</v>
      </c>
      <c r="X363" s="43">
        <v>4.7699999999999996</v>
      </c>
      <c r="Y363" s="43">
        <v>4.7699999999999996</v>
      </c>
      <c r="Z363" s="43">
        <v>4.7699999999999996</v>
      </c>
      <c r="AA363" s="43">
        <v>4.7699999999999996</v>
      </c>
    </row>
    <row r="364" spans="1:27" ht="12.75" customHeight="1" outlineLevel="1" x14ac:dyDescent="0.2">
      <c r="A364" s="92" t="s">
        <v>1718</v>
      </c>
      <c r="B364" s="62" t="s">
        <v>79</v>
      </c>
      <c r="C364" s="42" t="s">
        <v>77</v>
      </c>
      <c r="D364" s="43">
        <f>$D$11</f>
        <v>330.69</v>
      </c>
      <c r="E364" s="43">
        <f t="shared" ref="E364:AA364" si="209">$D$11</f>
        <v>330.69</v>
      </c>
      <c r="F364" s="43">
        <f t="shared" si="209"/>
        <v>330.69</v>
      </c>
      <c r="G364" s="43">
        <f t="shared" si="209"/>
        <v>330.69</v>
      </c>
      <c r="H364" s="43">
        <f t="shared" si="209"/>
        <v>330.69</v>
      </c>
      <c r="I364" s="43">
        <f t="shared" si="209"/>
        <v>330.69</v>
      </c>
      <c r="J364" s="43">
        <f t="shared" si="209"/>
        <v>330.69</v>
      </c>
      <c r="K364" s="43">
        <f t="shared" si="209"/>
        <v>330.69</v>
      </c>
      <c r="L364" s="43">
        <f t="shared" si="209"/>
        <v>330.69</v>
      </c>
      <c r="M364" s="43">
        <f t="shared" si="209"/>
        <v>330.69</v>
      </c>
      <c r="N364" s="43">
        <f t="shared" si="209"/>
        <v>330.69</v>
      </c>
      <c r="O364" s="43">
        <f t="shared" si="209"/>
        <v>330.69</v>
      </c>
      <c r="P364" s="43">
        <f t="shared" si="209"/>
        <v>330.69</v>
      </c>
      <c r="Q364" s="43">
        <f t="shared" si="209"/>
        <v>330.69</v>
      </c>
      <c r="R364" s="43">
        <f t="shared" si="209"/>
        <v>330.69</v>
      </c>
      <c r="S364" s="43">
        <f t="shared" si="209"/>
        <v>330.69</v>
      </c>
      <c r="T364" s="43">
        <f t="shared" si="209"/>
        <v>330.69</v>
      </c>
      <c r="U364" s="43">
        <f t="shared" si="209"/>
        <v>330.69</v>
      </c>
      <c r="V364" s="43">
        <f t="shared" si="209"/>
        <v>330.69</v>
      </c>
      <c r="W364" s="43">
        <f t="shared" si="209"/>
        <v>330.69</v>
      </c>
      <c r="X364" s="43">
        <f t="shared" si="209"/>
        <v>330.69</v>
      </c>
      <c r="Y364" s="43">
        <f t="shared" si="209"/>
        <v>330.69</v>
      </c>
      <c r="Z364" s="43">
        <f t="shared" si="209"/>
        <v>330.69</v>
      </c>
      <c r="AA364" s="43">
        <f t="shared" si="209"/>
        <v>330.69</v>
      </c>
    </row>
    <row r="365" spans="1:27" ht="12.75" customHeight="1" x14ac:dyDescent="0.2">
      <c r="A365" s="91" t="s">
        <v>1719</v>
      </c>
      <c r="B365" s="27" t="str">
        <f>"15"&amp;"."&amp;$B$728&amp;"."&amp;$B$729</f>
        <v>15.02.2023</v>
      </c>
      <c r="C365" s="83" t="s">
        <v>74</v>
      </c>
      <c r="D365" s="84">
        <f>ROUND(((D366+D367+D369+D368)/1000),5)</f>
        <v>3.74248</v>
      </c>
      <c r="E365" s="84">
        <f>ROUND(((E366+E367+E369+E368)/1000),5)</f>
        <v>3.6648299999999998</v>
      </c>
      <c r="F365" s="84">
        <f>ROUND(((F366+F367+F369+F368)/1000),5)</f>
        <v>3.63788</v>
      </c>
      <c r="G365" s="84">
        <f t="shared" ref="G365:AA365" si="210">ROUND(((G366+G367+G369+G368)/1000),5)</f>
        <v>3.6387200000000002</v>
      </c>
      <c r="H365" s="84">
        <f t="shared" si="210"/>
        <v>3.6834199999999999</v>
      </c>
      <c r="I365" s="84">
        <f t="shared" si="210"/>
        <v>3.7825299999999999</v>
      </c>
      <c r="J365" s="84">
        <f t="shared" si="210"/>
        <v>4.0442999999999998</v>
      </c>
      <c r="K365" s="84">
        <f t="shared" si="210"/>
        <v>4.1921999999999997</v>
      </c>
      <c r="L365" s="84">
        <f t="shared" si="210"/>
        <v>4.2477400000000003</v>
      </c>
      <c r="M365" s="84">
        <f t="shared" si="210"/>
        <v>4.2783199999999999</v>
      </c>
      <c r="N365" s="84">
        <f t="shared" si="210"/>
        <v>4.3104300000000002</v>
      </c>
      <c r="O365" s="84">
        <f t="shared" si="210"/>
        <v>4.41554</v>
      </c>
      <c r="P365" s="84">
        <f t="shared" si="210"/>
        <v>4.3314300000000001</v>
      </c>
      <c r="Q365" s="84">
        <f t="shared" si="210"/>
        <v>4.3626899999999997</v>
      </c>
      <c r="R365" s="84">
        <f t="shared" si="210"/>
        <v>4.3360599999999998</v>
      </c>
      <c r="S365" s="84">
        <f t="shared" si="210"/>
        <v>4.2841399999999998</v>
      </c>
      <c r="T365" s="84">
        <f t="shared" si="210"/>
        <v>4.2486100000000002</v>
      </c>
      <c r="U365" s="84">
        <f t="shared" si="210"/>
        <v>4.2681300000000002</v>
      </c>
      <c r="V365" s="84">
        <f t="shared" si="210"/>
        <v>4.3382199999999997</v>
      </c>
      <c r="W365" s="84">
        <f t="shared" si="210"/>
        <v>4.33941</v>
      </c>
      <c r="X365" s="84">
        <f t="shared" si="210"/>
        <v>4.3102600000000004</v>
      </c>
      <c r="Y365" s="84">
        <f t="shared" si="210"/>
        <v>4.2395100000000001</v>
      </c>
      <c r="Z365" s="84">
        <f t="shared" si="210"/>
        <v>4.0979599999999996</v>
      </c>
      <c r="AA365" s="84">
        <f t="shared" si="210"/>
        <v>3.8801800000000002</v>
      </c>
    </row>
    <row r="366" spans="1:27" ht="12.75" customHeight="1" outlineLevel="1" x14ac:dyDescent="0.2">
      <c r="A366" s="92" t="s">
        <v>1720</v>
      </c>
      <c r="B366" s="62" t="s">
        <v>231</v>
      </c>
      <c r="C366" s="42" t="s">
        <v>77</v>
      </c>
      <c r="D366" s="43">
        <v>1184.1300000000001</v>
      </c>
      <c r="E366" s="43">
        <v>1106.48</v>
      </c>
      <c r="F366" s="43">
        <v>1079.53</v>
      </c>
      <c r="G366" s="43">
        <v>1080.3699999999999</v>
      </c>
      <c r="H366" s="43">
        <v>1125.07</v>
      </c>
      <c r="I366" s="43">
        <v>1224.18</v>
      </c>
      <c r="J366" s="43">
        <v>1485.95</v>
      </c>
      <c r="K366" s="43">
        <v>1633.85</v>
      </c>
      <c r="L366" s="43">
        <v>1689.39</v>
      </c>
      <c r="M366" s="43">
        <v>1719.97</v>
      </c>
      <c r="N366" s="43">
        <v>1752.08</v>
      </c>
      <c r="O366" s="43">
        <v>1857.19</v>
      </c>
      <c r="P366" s="43">
        <v>1773.08</v>
      </c>
      <c r="Q366" s="43">
        <v>1804.34</v>
      </c>
      <c r="R366" s="43">
        <v>1777.71</v>
      </c>
      <c r="S366" s="43">
        <v>1725.79</v>
      </c>
      <c r="T366" s="43">
        <v>1690.26</v>
      </c>
      <c r="U366" s="43">
        <v>1709.78</v>
      </c>
      <c r="V366" s="43">
        <v>1779.87</v>
      </c>
      <c r="W366" s="43">
        <v>1781.06</v>
      </c>
      <c r="X366" s="43">
        <v>1751.91</v>
      </c>
      <c r="Y366" s="43">
        <v>1681.16</v>
      </c>
      <c r="Z366" s="43">
        <v>1539.61</v>
      </c>
      <c r="AA366" s="43">
        <v>1321.83</v>
      </c>
    </row>
    <row r="367" spans="1:27" ht="12.75" customHeight="1" outlineLevel="1" x14ac:dyDescent="0.2">
      <c r="A367" s="92" t="s">
        <v>1721</v>
      </c>
      <c r="B367" s="62" t="s">
        <v>88</v>
      </c>
      <c r="C367" s="42" t="s">
        <v>77</v>
      </c>
      <c r="D367" s="43">
        <f>$D$297</f>
        <v>2222.89</v>
      </c>
      <c r="E367" s="43">
        <f t="shared" ref="E367:AA367" si="211">$D$297</f>
        <v>2222.89</v>
      </c>
      <c r="F367" s="43">
        <f t="shared" si="211"/>
        <v>2222.89</v>
      </c>
      <c r="G367" s="43">
        <f t="shared" si="211"/>
        <v>2222.89</v>
      </c>
      <c r="H367" s="43">
        <f t="shared" si="211"/>
        <v>2222.89</v>
      </c>
      <c r="I367" s="43">
        <f t="shared" si="211"/>
        <v>2222.89</v>
      </c>
      <c r="J367" s="43">
        <f t="shared" si="211"/>
        <v>2222.89</v>
      </c>
      <c r="K367" s="43">
        <f t="shared" si="211"/>
        <v>2222.89</v>
      </c>
      <c r="L367" s="43">
        <f t="shared" si="211"/>
        <v>2222.89</v>
      </c>
      <c r="M367" s="43">
        <f t="shared" si="211"/>
        <v>2222.89</v>
      </c>
      <c r="N367" s="43">
        <f t="shared" si="211"/>
        <v>2222.89</v>
      </c>
      <c r="O367" s="43">
        <f t="shared" si="211"/>
        <v>2222.89</v>
      </c>
      <c r="P367" s="43">
        <f t="shared" si="211"/>
        <v>2222.89</v>
      </c>
      <c r="Q367" s="43">
        <f t="shared" si="211"/>
        <v>2222.89</v>
      </c>
      <c r="R367" s="43">
        <f t="shared" si="211"/>
        <v>2222.89</v>
      </c>
      <c r="S367" s="43">
        <f t="shared" si="211"/>
        <v>2222.89</v>
      </c>
      <c r="T367" s="43">
        <f t="shared" si="211"/>
        <v>2222.89</v>
      </c>
      <c r="U367" s="43">
        <f t="shared" si="211"/>
        <v>2222.89</v>
      </c>
      <c r="V367" s="43">
        <f t="shared" si="211"/>
        <v>2222.89</v>
      </c>
      <c r="W367" s="43">
        <f t="shared" si="211"/>
        <v>2222.89</v>
      </c>
      <c r="X367" s="43">
        <f t="shared" si="211"/>
        <v>2222.89</v>
      </c>
      <c r="Y367" s="43">
        <f t="shared" si="211"/>
        <v>2222.89</v>
      </c>
      <c r="Z367" s="43">
        <f t="shared" si="211"/>
        <v>2222.89</v>
      </c>
      <c r="AA367" s="43">
        <f t="shared" si="211"/>
        <v>2222.89</v>
      </c>
    </row>
    <row r="368" spans="1:27" ht="12.75" customHeight="1" outlineLevel="1" x14ac:dyDescent="0.2">
      <c r="A368" s="92" t="s">
        <v>1722</v>
      </c>
      <c r="B368" s="62" t="s">
        <v>81</v>
      </c>
      <c r="C368" s="42" t="s">
        <v>77</v>
      </c>
      <c r="D368" s="43">
        <v>4.7699999999999996</v>
      </c>
      <c r="E368" s="43">
        <v>4.7699999999999996</v>
      </c>
      <c r="F368" s="43">
        <v>4.7699999999999996</v>
      </c>
      <c r="G368" s="43">
        <v>4.7699999999999996</v>
      </c>
      <c r="H368" s="43">
        <v>4.7699999999999996</v>
      </c>
      <c r="I368" s="43">
        <v>4.7699999999999996</v>
      </c>
      <c r="J368" s="43">
        <v>4.7699999999999996</v>
      </c>
      <c r="K368" s="43">
        <v>4.7699999999999996</v>
      </c>
      <c r="L368" s="43">
        <v>4.7699999999999996</v>
      </c>
      <c r="M368" s="43">
        <v>4.7699999999999996</v>
      </c>
      <c r="N368" s="43">
        <v>4.7699999999999996</v>
      </c>
      <c r="O368" s="43">
        <v>4.7699999999999996</v>
      </c>
      <c r="P368" s="43">
        <v>4.7699999999999996</v>
      </c>
      <c r="Q368" s="43">
        <v>4.7699999999999996</v>
      </c>
      <c r="R368" s="43">
        <v>4.7699999999999996</v>
      </c>
      <c r="S368" s="43">
        <v>4.7699999999999996</v>
      </c>
      <c r="T368" s="43">
        <v>4.7699999999999996</v>
      </c>
      <c r="U368" s="43">
        <v>4.7699999999999996</v>
      </c>
      <c r="V368" s="43">
        <v>4.7699999999999996</v>
      </c>
      <c r="W368" s="43">
        <v>4.7699999999999996</v>
      </c>
      <c r="X368" s="43">
        <v>4.7699999999999996</v>
      </c>
      <c r="Y368" s="43">
        <v>4.7699999999999996</v>
      </c>
      <c r="Z368" s="43">
        <v>4.7699999999999996</v>
      </c>
      <c r="AA368" s="43">
        <v>4.7699999999999996</v>
      </c>
    </row>
    <row r="369" spans="1:27" ht="12.75" customHeight="1" outlineLevel="1" x14ac:dyDescent="0.2">
      <c r="A369" s="92" t="s">
        <v>1723</v>
      </c>
      <c r="B369" s="62" t="s">
        <v>79</v>
      </c>
      <c r="C369" s="42" t="s">
        <v>77</v>
      </c>
      <c r="D369" s="43">
        <f>$D$11</f>
        <v>330.69</v>
      </c>
      <c r="E369" s="43">
        <f t="shared" ref="E369:AA369" si="212">$D$11</f>
        <v>330.69</v>
      </c>
      <c r="F369" s="43">
        <f t="shared" si="212"/>
        <v>330.69</v>
      </c>
      <c r="G369" s="43">
        <f t="shared" si="212"/>
        <v>330.69</v>
      </c>
      <c r="H369" s="43">
        <f t="shared" si="212"/>
        <v>330.69</v>
      </c>
      <c r="I369" s="43">
        <f t="shared" si="212"/>
        <v>330.69</v>
      </c>
      <c r="J369" s="43">
        <f t="shared" si="212"/>
        <v>330.69</v>
      </c>
      <c r="K369" s="43">
        <f t="shared" si="212"/>
        <v>330.69</v>
      </c>
      <c r="L369" s="43">
        <f t="shared" si="212"/>
        <v>330.69</v>
      </c>
      <c r="M369" s="43">
        <f t="shared" si="212"/>
        <v>330.69</v>
      </c>
      <c r="N369" s="43">
        <f t="shared" si="212"/>
        <v>330.69</v>
      </c>
      <c r="O369" s="43">
        <f t="shared" si="212"/>
        <v>330.69</v>
      </c>
      <c r="P369" s="43">
        <f t="shared" si="212"/>
        <v>330.69</v>
      </c>
      <c r="Q369" s="43">
        <f t="shared" si="212"/>
        <v>330.69</v>
      </c>
      <c r="R369" s="43">
        <f t="shared" si="212"/>
        <v>330.69</v>
      </c>
      <c r="S369" s="43">
        <f t="shared" si="212"/>
        <v>330.69</v>
      </c>
      <c r="T369" s="43">
        <f t="shared" si="212"/>
        <v>330.69</v>
      </c>
      <c r="U369" s="43">
        <f t="shared" si="212"/>
        <v>330.69</v>
      </c>
      <c r="V369" s="43">
        <f t="shared" si="212"/>
        <v>330.69</v>
      </c>
      <c r="W369" s="43">
        <f t="shared" si="212"/>
        <v>330.69</v>
      </c>
      <c r="X369" s="43">
        <f t="shared" si="212"/>
        <v>330.69</v>
      </c>
      <c r="Y369" s="43">
        <f t="shared" si="212"/>
        <v>330.69</v>
      </c>
      <c r="Z369" s="43">
        <f t="shared" si="212"/>
        <v>330.69</v>
      </c>
      <c r="AA369" s="43">
        <f t="shared" si="212"/>
        <v>330.69</v>
      </c>
    </row>
    <row r="370" spans="1:27" ht="12.75" customHeight="1" x14ac:dyDescent="0.2">
      <c r="A370" s="91" t="s">
        <v>1724</v>
      </c>
      <c r="B370" s="27" t="str">
        <f>"16"&amp;"."&amp;$B$728&amp;"."&amp;$B$729</f>
        <v>16.02.2023</v>
      </c>
      <c r="C370" s="83" t="s">
        <v>74</v>
      </c>
      <c r="D370" s="84">
        <f>ROUND(((D371+D372+D374+D373)/1000),5)</f>
        <v>3.7194099999999999</v>
      </c>
      <c r="E370" s="84">
        <f>ROUND(((E371+E372+E374+E373)/1000),5)</f>
        <v>3.6697000000000002</v>
      </c>
      <c r="F370" s="84">
        <f>ROUND(((F371+F372+F374+F373)/1000),5)</f>
        <v>3.6390400000000001</v>
      </c>
      <c r="G370" s="84">
        <f t="shared" ref="G370:AA370" si="213">ROUND(((G371+G372+G374+G373)/1000),5)</f>
        <v>3.6430500000000001</v>
      </c>
      <c r="H370" s="84">
        <f t="shared" si="213"/>
        <v>3.6985399999999999</v>
      </c>
      <c r="I370" s="84">
        <f t="shared" si="213"/>
        <v>3.8100800000000001</v>
      </c>
      <c r="J370" s="84">
        <f t="shared" si="213"/>
        <v>4.0371600000000001</v>
      </c>
      <c r="K370" s="84">
        <f t="shared" si="213"/>
        <v>4.1677600000000004</v>
      </c>
      <c r="L370" s="84">
        <f t="shared" si="213"/>
        <v>4.2107999999999999</v>
      </c>
      <c r="M370" s="84">
        <f t="shared" si="213"/>
        <v>4.2245600000000003</v>
      </c>
      <c r="N370" s="84">
        <f t="shared" si="213"/>
        <v>4.2444100000000002</v>
      </c>
      <c r="O370" s="84">
        <f t="shared" si="213"/>
        <v>4.2798499999999997</v>
      </c>
      <c r="P370" s="84">
        <f t="shared" si="213"/>
        <v>4.2555199999999997</v>
      </c>
      <c r="Q370" s="84">
        <f t="shared" si="213"/>
        <v>4.2529399999999997</v>
      </c>
      <c r="R370" s="84">
        <f t="shared" si="213"/>
        <v>4.2488900000000003</v>
      </c>
      <c r="S370" s="84">
        <f t="shared" si="213"/>
        <v>4.2176499999999999</v>
      </c>
      <c r="T370" s="84">
        <f t="shared" si="213"/>
        <v>4.1959999999999997</v>
      </c>
      <c r="U370" s="84">
        <f t="shared" si="213"/>
        <v>4.2129000000000003</v>
      </c>
      <c r="V370" s="84">
        <f t="shared" si="213"/>
        <v>4.2400200000000003</v>
      </c>
      <c r="W370" s="84">
        <f t="shared" si="213"/>
        <v>4.2625799999999998</v>
      </c>
      <c r="X370" s="84">
        <f t="shared" si="213"/>
        <v>4.2417800000000003</v>
      </c>
      <c r="Y370" s="84">
        <f t="shared" si="213"/>
        <v>4.2148199999999996</v>
      </c>
      <c r="Z370" s="84">
        <f t="shared" si="213"/>
        <v>4.0902399999999997</v>
      </c>
      <c r="AA370" s="84">
        <f t="shared" si="213"/>
        <v>3.8263099999999999</v>
      </c>
    </row>
    <row r="371" spans="1:27" ht="12.75" customHeight="1" outlineLevel="1" x14ac:dyDescent="0.2">
      <c r="A371" s="92" t="s">
        <v>1725</v>
      </c>
      <c r="B371" s="62" t="s">
        <v>231</v>
      </c>
      <c r="C371" s="42" t="s">
        <v>77</v>
      </c>
      <c r="D371" s="43">
        <v>1161.06</v>
      </c>
      <c r="E371" s="43">
        <v>1111.3499999999999</v>
      </c>
      <c r="F371" s="43">
        <v>1080.69</v>
      </c>
      <c r="G371" s="43">
        <v>1084.7</v>
      </c>
      <c r="H371" s="43">
        <v>1140.19</v>
      </c>
      <c r="I371" s="43">
        <v>1251.73</v>
      </c>
      <c r="J371" s="43">
        <v>1478.81</v>
      </c>
      <c r="K371" s="43">
        <v>1609.41</v>
      </c>
      <c r="L371" s="43">
        <v>1652.45</v>
      </c>
      <c r="M371" s="43">
        <v>1666.21</v>
      </c>
      <c r="N371" s="43">
        <v>1686.06</v>
      </c>
      <c r="O371" s="43">
        <v>1721.5</v>
      </c>
      <c r="P371" s="43">
        <v>1697.17</v>
      </c>
      <c r="Q371" s="43">
        <v>1694.59</v>
      </c>
      <c r="R371" s="43">
        <v>1690.54</v>
      </c>
      <c r="S371" s="43">
        <v>1659.3</v>
      </c>
      <c r="T371" s="43">
        <v>1637.65</v>
      </c>
      <c r="U371" s="43">
        <v>1654.55</v>
      </c>
      <c r="V371" s="43">
        <v>1681.67</v>
      </c>
      <c r="W371" s="43">
        <v>1704.23</v>
      </c>
      <c r="X371" s="43">
        <v>1683.43</v>
      </c>
      <c r="Y371" s="43">
        <v>1656.47</v>
      </c>
      <c r="Z371" s="43">
        <v>1531.89</v>
      </c>
      <c r="AA371" s="43">
        <v>1267.96</v>
      </c>
    </row>
    <row r="372" spans="1:27" ht="12.75" customHeight="1" outlineLevel="1" x14ac:dyDescent="0.2">
      <c r="A372" s="92" t="s">
        <v>1726</v>
      </c>
      <c r="B372" s="62" t="s">
        <v>88</v>
      </c>
      <c r="C372" s="42" t="s">
        <v>77</v>
      </c>
      <c r="D372" s="43">
        <f>$D$297</f>
        <v>2222.89</v>
      </c>
      <c r="E372" s="43">
        <f t="shared" ref="E372:AA372" si="214">$D$297</f>
        <v>2222.89</v>
      </c>
      <c r="F372" s="43">
        <f t="shared" si="214"/>
        <v>2222.89</v>
      </c>
      <c r="G372" s="43">
        <f t="shared" si="214"/>
        <v>2222.89</v>
      </c>
      <c r="H372" s="43">
        <f t="shared" si="214"/>
        <v>2222.89</v>
      </c>
      <c r="I372" s="43">
        <f t="shared" si="214"/>
        <v>2222.89</v>
      </c>
      <c r="J372" s="43">
        <f t="shared" si="214"/>
        <v>2222.89</v>
      </c>
      <c r="K372" s="43">
        <f t="shared" si="214"/>
        <v>2222.89</v>
      </c>
      <c r="L372" s="43">
        <f t="shared" si="214"/>
        <v>2222.89</v>
      </c>
      <c r="M372" s="43">
        <f t="shared" si="214"/>
        <v>2222.89</v>
      </c>
      <c r="N372" s="43">
        <f t="shared" si="214"/>
        <v>2222.89</v>
      </c>
      <c r="O372" s="43">
        <f t="shared" si="214"/>
        <v>2222.89</v>
      </c>
      <c r="P372" s="43">
        <f t="shared" si="214"/>
        <v>2222.89</v>
      </c>
      <c r="Q372" s="43">
        <f t="shared" si="214"/>
        <v>2222.89</v>
      </c>
      <c r="R372" s="43">
        <f t="shared" si="214"/>
        <v>2222.89</v>
      </c>
      <c r="S372" s="43">
        <f t="shared" si="214"/>
        <v>2222.89</v>
      </c>
      <c r="T372" s="43">
        <f t="shared" si="214"/>
        <v>2222.89</v>
      </c>
      <c r="U372" s="43">
        <f t="shared" si="214"/>
        <v>2222.89</v>
      </c>
      <c r="V372" s="43">
        <f t="shared" si="214"/>
        <v>2222.89</v>
      </c>
      <c r="W372" s="43">
        <f t="shared" si="214"/>
        <v>2222.89</v>
      </c>
      <c r="X372" s="43">
        <f t="shared" si="214"/>
        <v>2222.89</v>
      </c>
      <c r="Y372" s="43">
        <f t="shared" si="214"/>
        <v>2222.89</v>
      </c>
      <c r="Z372" s="43">
        <f t="shared" si="214"/>
        <v>2222.89</v>
      </c>
      <c r="AA372" s="43">
        <f t="shared" si="214"/>
        <v>2222.89</v>
      </c>
    </row>
    <row r="373" spans="1:27" ht="12.75" customHeight="1" outlineLevel="1" x14ac:dyDescent="0.2">
      <c r="A373" s="92" t="s">
        <v>1727</v>
      </c>
      <c r="B373" s="62" t="s">
        <v>81</v>
      </c>
      <c r="C373" s="42" t="s">
        <v>77</v>
      </c>
      <c r="D373" s="43">
        <v>4.7699999999999996</v>
      </c>
      <c r="E373" s="43">
        <v>4.7699999999999996</v>
      </c>
      <c r="F373" s="43">
        <v>4.7699999999999996</v>
      </c>
      <c r="G373" s="43">
        <v>4.7699999999999996</v>
      </c>
      <c r="H373" s="43">
        <v>4.7699999999999996</v>
      </c>
      <c r="I373" s="43">
        <v>4.7699999999999996</v>
      </c>
      <c r="J373" s="43">
        <v>4.7699999999999996</v>
      </c>
      <c r="K373" s="43">
        <v>4.7699999999999996</v>
      </c>
      <c r="L373" s="43">
        <v>4.7699999999999996</v>
      </c>
      <c r="M373" s="43">
        <v>4.7699999999999996</v>
      </c>
      <c r="N373" s="43">
        <v>4.7699999999999996</v>
      </c>
      <c r="O373" s="43">
        <v>4.7699999999999996</v>
      </c>
      <c r="P373" s="43">
        <v>4.7699999999999996</v>
      </c>
      <c r="Q373" s="43">
        <v>4.7699999999999996</v>
      </c>
      <c r="R373" s="43">
        <v>4.7699999999999996</v>
      </c>
      <c r="S373" s="43">
        <v>4.7699999999999996</v>
      </c>
      <c r="T373" s="43">
        <v>4.7699999999999996</v>
      </c>
      <c r="U373" s="43">
        <v>4.7699999999999996</v>
      </c>
      <c r="V373" s="43">
        <v>4.7699999999999996</v>
      </c>
      <c r="W373" s="43">
        <v>4.7699999999999996</v>
      </c>
      <c r="X373" s="43">
        <v>4.7699999999999996</v>
      </c>
      <c r="Y373" s="43">
        <v>4.7699999999999996</v>
      </c>
      <c r="Z373" s="43">
        <v>4.7699999999999996</v>
      </c>
      <c r="AA373" s="43">
        <v>4.7699999999999996</v>
      </c>
    </row>
    <row r="374" spans="1:27" ht="12.75" customHeight="1" outlineLevel="1" x14ac:dyDescent="0.2">
      <c r="A374" s="92" t="s">
        <v>1728</v>
      </c>
      <c r="B374" s="62" t="s">
        <v>79</v>
      </c>
      <c r="C374" s="42" t="s">
        <v>77</v>
      </c>
      <c r="D374" s="43">
        <f>$D$11</f>
        <v>330.69</v>
      </c>
      <c r="E374" s="43">
        <f t="shared" ref="E374:AA374" si="215">$D$11</f>
        <v>330.69</v>
      </c>
      <c r="F374" s="43">
        <f t="shared" si="215"/>
        <v>330.69</v>
      </c>
      <c r="G374" s="43">
        <f t="shared" si="215"/>
        <v>330.69</v>
      </c>
      <c r="H374" s="43">
        <f t="shared" si="215"/>
        <v>330.69</v>
      </c>
      <c r="I374" s="43">
        <f t="shared" si="215"/>
        <v>330.69</v>
      </c>
      <c r="J374" s="43">
        <f t="shared" si="215"/>
        <v>330.69</v>
      </c>
      <c r="K374" s="43">
        <f t="shared" si="215"/>
        <v>330.69</v>
      </c>
      <c r="L374" s="43">
        <f t="shared" si="215"/>
        <v>330.69</v>
      </c>
      <c r="M374" s="43">
        <f t="shared" si="215"/>
        <v>330.69</v>
      </c>
      <c r="N374" s="43">
        <f t="shared" si="215"/>
        <v>330.69</v>
      </c>
      <c r="O374" s="43">
        <f t="shared" si="215"/>
        <v>330.69</v>
      </c>
      <c r="P374" s="43">
        <f t="shared" si="215"/>
        <v>330.69</v>
      </c>
      <c r="Q374" s="43">
        <f t="shared" si="215"/>
        <v>330.69</v>
      </c>
      <c r="R374" s="43">
        <f t="shared" si="215"/>
        <v>330.69</v>
      </c>
      <c r="S374" s="43">
        <f t="shared" si="215"/>
        <v>330.69</v>
      </c>
      <c r="T374" s="43">
        <f t="shared" si="215"/>
        <v>330.69</v>
      </c>
      <c r="U374" s="43">
        <f t="shared" si="215"/>
        <v>330.69</v>
      </c>
      <c r="V374" s="43">
        <f t="shared" si="215"/>
        <v>330.69</v>
      </c>
      <c r="W374" s="43">
        <f t="shared" si="215"/>
        <v>330.69</v>
      </c>
      <c r="X374" s="43">
        <f t="shared" si="215"/>
        <v>330.69</v>
      </c>
      <c r="Y374" s="43">
        <f t="shared" si="215"/>
        <v>330.69</v>
      </c>
      <c r="Z374" s="43">
        <f t="shared" si="215"/>
        <v>330.69</v>
      </c>
      <c r="AA374" s="43">
        <f t="shared" si="215"/>
        <v>330.69</v>
      </c>
    </row>
    <row r="375" spans="1:27" ht="12.75" customHeight="1" x14ac:dyDescent="0.2">
      <c r="A375" s="91" t="s">
        <v>1729</v>
      </c>
      <c r="B375" s="27" t="str">
        <f>"17"&amp;"."&amp;$B$728&amp;"."&amp;$B$729</f>
        <v>17.02.2023</v>
      </c>
      <c r="C375" s="83" t="s">
        <v>74</v>
      </c>
      <c r="D375" s="84">
        <f>ROUND(((D376+D377+D379+D378)/1000),5)</f>
        <v>3.7623000000000002</v>
      </c>
      <c r="E375" s="84">
        <f>ROUND(((E376+E377+E379+E378)/1000),5)</f>
        <v>3.6598899999999999</v>
      </c>
      <c r="F375" s="84">
        <f>ROUND(((F376+F377+F379+F378)/1000),5)</f>
        <v>3.6237300000000001</v>
      </c>
      <c r="G375" s="84">
        <f t="shared" ref="G375:AA375" si="216">ROUND(((G376+G377+G379+G378)/1000),5)</f>
        <v>3.6328299999999998</v>
      </c>
      <c r="H375" s="84">
        <f t="shared" si="216"/>
        <v>3.70309</v>
      </c>
      <c r="I375" s="84">
        <f t="shared" si="216"/>
        <v>3.8681700000000001</v>
      </c>
      <c r="J375" s="84">
        <f t="shared" si="216"/>
        <v>4.1187100000000001</v>
      </c>
      <c r="K375" s="84">
        <f t="shared" si="216"/>
        <v>4.2565200000000001</v>
      </c>
      <c r="L375" s="84">
        <f t="shared" si="216"/>
        <v>4.33467</v>
      </c>
      <c r="M375" s="84">
        <f t="shared" si="216"/>
        <v>4.3580199999999998</v>
      </c>
      <c r="N375" s="84">
        <f t="shared" si="216"/>
        <v>4.4183300000000001</v>
      </c>
      <c r="O375" s="84">
        <f t="shared" si="216"/>
        <v>4.4325999999999999</v>
      </c>
      <c r="P375" s="84">
        <f t="shared" si="216"/>
        <v>4.3956299999999997</v>
      </c>
      <c r="Q375" s="84">
        <f t="shared" si="216"/>
        <v>4.4014899999999999</v>
      </c>
      <c r="R375" s="84">
        <f t="shared" si="216"/>
        <v>4.3839300000000003</v>
      </c>
      <c r="S375" s="84">
        <f t="shared" si="216"/>
        <v>4.3464</v>
      </c>
      <c r="T375" s="84">
        <f t="shared" si="216"/>
        <v>4.3167799999999996</v>
      </c>
      <c r="U375" s="84">
        <f t="shared" si="216"/>
        <v>4.3436700000000004</v>
      </c>
      <c r="V375" s="84">
        <f t="shared" si="216"/>
        <v>4.3912399999999998</v>
      </c>
      <c r="W375" s="84">
        <f t="shared" si="216"/>
        <v>4.3884100000000004</v>
      </c>
      <c r="X375" s="84">
        <f t="shared" si="216"/>
        <v>4.3748699999999996</v>
      </c>
      <c r="Y375" s="84">
        <f t="shared" si="216"/>
        <v>4.3456000000000001</v>
      </c>
      <c r="Z375" s="84">
        <f t="shared" si="216"/>
        <v>4.2078499999999996</v>
      </c>
      <c r="AA375" s="84">
        <f t="shared" si="216"/>
        <v>4.1098299999999997</v>
      </c>
    </row>
    <row r="376" spans="1:27" ht="12.75" customHeight="1" outlineLevel="1" x14ac:dyDescent="0.2">
      <c r="A376" s="92" t="s">
        <v>1730</v>
      </c>
      <c r="B376" s="62" t="s">
        <v>231</v>
      </c>
      <c r="C376" s="42" t="s">
        <v>77</v>
      </c>
      <c r="D376" s="43">
        <v>1203.95</v>
      </c>
      <c r="E376" s="43">
        <v>1101.54</v>
      </c>
      <c r="F376" s="43">
        <v>1065.3800000000001</v>
      </c>
      <c r="G376" s="43">
        <v>1074.48</v>
      </c>
      <c r="H376" s="43">
        <v>1144.74</v>
      </c>
      <c r="I376" s="43">
        <v>1309.82</v>
      </c>
      <c r="J376" s="43">
        <v>1560.36</v>
      </c>
      <c r="K376" s="43">
        <v>1698.17</v>
      </c>
      <c r="L376" s="43">
        <v>1776.32</v>
      </c>
      <c r="M376" s="43">
        <v>1799.67</v>
      </c>
      <c r="N376" s="43">
        <v>1859.98</v>
      </c>
      <c r="O376" s="43">
        <v>1874.25</v>
      </c>
      <c r="P376" s="43">
        <v>1837.28</v>
      </c>
      <c r="Q376" s="43">
        <v>1843.14</v>
      </c>
      <c r="R376" s="43">
        <v>1825.58</v>
      </c>
      <c r="S376" s="43">
        <v>1788.05</v>
      </c>
      <c r="T376" s="43">
        <v>1758.43</v>
      </c>
      <c r="U376" s="43">
        <v>1785.32</v>
      </c>
      <c r="V376" s="43">
        <v>1832.89</v>
      </c>
      <c r="W376" s="43">
        <v>1830.06</v>
      </c>
      <c r="X376" s="43">
        <v>1816.52</v>
      </c>
      <c r="Y376" s="43">
        <v>1787.25</v>
      </c>
      <c r="Z376" s="43">
        <v>1649.5</v>
      </c>
      <c r="AA376" s="43">
        <v>1551.48</v>
      </c>
    </row>
    <row r="377" spans="1:27" ht="12.75" customHeight="1" outlineLevel="1" x14ac:dyDescent="0.2">
      <c r="A377" s="92" t="s">
        <v>1731</v>
      </c>
      <c r="B377" s="62" t="s">
        <v>88</v>
      </c>
      <c r="C377" s="42" t="s">
        <v>77</v>
      </c>
      <c r="D377" s="43">
        <f>$D$297</f>
        <v>2222.89</v>
      </c>
      <c r="E377" s="43">
        <f t="shared" ref="E377:AA377" si="217">$D$297</f>
        <v>2222.89</v>
      </c>
      <c r="F377" s="43">
        <f t="shared" si="217"/>
        <v>2222.89</v>
      </c>
      <c r="G377" s="43">
        <f t="shared" si="217"/>
        <v>2222.89</v>
      </c>
      <c r="H377" s="43">
        <f t="shared" si="217"/>
        <v>2222.89</v>
      </c>
      <c r="I377" s="43">
        <f t="shared" si="217"/>
        <v>2222.89</v>
      </c>
      <c r="J377" s="43">
        <f t="shared" si="217"/>
        <v>2222.89</v>
      </c>
      <c r="K377" s="43">
        <f t="shared" si="217"/>
        <v>2222.89</v>
      </c>
      <c r="L377" s="43">
        <f t="shared" si="217"/>
        <v>2222.89</v>
      </c>
      <c r="M377" s="43">
        <f t="shared" si="217"/>
        <v>2222.89</v>
      </c>
      <c r="N377" s="43">
        <f t="shared" si="217"/>
        <v>2222.89</v>
      </c>
      <c r="O377" s="43">
        <f t="shared" si="217"/>
        <v>2222.89</v>
      </c>
      <c r="P377" s="43">
        <f t="shared" si="217"/>
        <v>2222.89</v>
      </c>
      <c r="Q377" s="43">
        <f t="shared" si="217"/>
        <v>2222.89</v>
      </c>
      <c r="R377" s="43">
        <f t="shared" si="217"/>
        <v>2222.89</v>
      </c>
      <c r="S377" s="43">
        <f t="shared" si="217"/>
        <v>2222.89</v>
      </c>
      <c r="T377" s="43">
        <f t="shared" si="217"/>
        <v>2222.89</v>
      </c>
      <c r="U377" s="43">
        <f t="shared" si="217"/>
        <v>2222.89</v>
      </c>
      <c r="V377" s="43">
        <f t="shared" si="217"/>
        <v>2222.89</v>
      </c>
      <c r="W377" s="43">
        <f t="shared" si="217"/>
        <v>2222.89</v>
      </c>
      <c r="X377" s="43">
        <f t="shared" si="217"/>
        <v>2222.89</v>
      </c>
      <c r="Y377" s="43">
        <f t="shared" si="217"/>
        <v>2222.89</v>
      </c>
      <c r="Z377" s="43">
        <f t="shared" si="217"/>
        <v>2222.89</v>
      </c>
      <c r="AA377" s="43">
        <f t="shared" si="217"/>
        <v>2222.89</v>
      </c>
    </row>
    <row r="378" spans="1:27" ht="12.75" customHeight="1" outlineLevel="1" x14ac:dyDescent="0.2">
      <c r="A378" s="92" t="s">
        <v>1732</v>
      </c>
      <c r="B378" s="62" t="s">
        <v>81</v>
      </c>
      <c r="C378" s="42" t="s">
        <v>77</v>
      </c>
      <c r="D378" s="43">
        <v>4.7699999999999996</v>
      </c>
      <c r="E378" s="43">
        <v>4.7699999999999996</v>
      </c>
      <c r="F378" s="43">
        <v>4.7699999999999996</v>
      </c>
      <c r="G378" s="43">
        <v>4.7699999999999996</v>
      </c>
      <c r="H378" s="43">
        <v>4.7699999999999996</v>
      </c>
      <c r="I378" s="43">
        <v>4.7699999999999996</v>
      </c>
      <c r="J378" s="43">
        <v>4.7699999999999996</v>
      </c>
      <c r="K378" s="43">
        <v>4.7699999999999996</v>
      </c>
      <c r="L378" s="43">
        <v>4.7699999999999996</v>
      </c>
      <c r="M378" s="43">
        <v>4.7699999999999996</v>
      </c>
      <c r="N378" s="43">
        <v>4.7699999999999996</v>
      </c>
      <c r="O378" s="43">
        <v>4.7699999999999996</v>
      </c>
      <c r="P378" s="43">
        <v>4.7699999999999996</v>
      </c>
      <c r="Q378" s="43">
        <v>4.7699999999999996</v>
      </c>
      <c r="R378" s="43">
        <v>4.7699999999999996</v>
      </c>
      <c r="S378" s="43">
        <v>4.7699999999999996</v>
      </c>
      <c r="T378" s="43">
        <v>4.7699999999999996</v>
      </c>
      <c r="U378" s="43">
        <v>4.7699999999999996</v>
      </c>
      <c r="V378" s="43">
        <v>4.7699999999999996</v>
      </c>
      <c r="W378" s="43">
        <v>4.7699999999999996</v>
      </c>
      <c r="X378" s="43">
        <v>4.7699999999999996</v>
      </c>
      <c r="Y378" s="43">
        <v>4.7699999999999996</v>
      </c>
      <c r="Z378" s="43">
        <v>4.7699999999999996</v>
      </c>
      <c r="AA378" s="43">
        <v>4.7699999999999996</v>
      </c>
    </row>
    <row r="379" spans="1:27" ht="12.75" customHeight="1" outlineLevel="1" x14ac:dyDescent="0.2">
      <c r="A379" s="92" t="s">
        <v>1733</v>
      </c>
      <c r="B379" s="62" t="s">
        <v>79</v>
      </c>
      <c r="C379" s="42" t="s">
        <v>77</v>
      </c>
      <c r="D379" s="43">
        <f>$D$11</f>
        <v>330.69</v>
      </c>
      <c r="E379" s="43">
        <f t="shared" ref="E379:AA379" si="218">$D$11</f>
        <v>330.69</v>
      </c>
      <c r="F379" s="43">
        <f t="shared" si="218"/>
        <v>330.69</v>
      </c>
      <c r="G379" s="43">
        <f t="shared" si="218"/>
        <v>330.69</v>
      </c>
      <c r="H379" s="43">
        <f t="shared" si="218"/>
        <v>330.69</v>
      </c>
      <c r="I379" s="43">
        <f t="shared" si="218"/>
        <v>330.69</v>
      </c>
      <c r="J379" s="43">
        <f t="shared" si="218"/>
        <v>330.69</v>
      </c>
      <c r="K379" s="43">
        <f t="shared" si="218"/>
        <v>330.69</v>
      </c>
      <c r="L379" s="43">
        <f t="shared" si="218"/>
        <v>330.69</v>
      </c>
      <c r="M379" s="43">
        <f t="shared" si="218"/>
        <v>330.69</v>
      </c>
      <c r="N379" s="43">
        <f t="shared" si="218"/>
        <v>330.69</v>
      </c>
      <c r="O379" s="43">
        <f t="shared" si="218"/>
        <v>330.69</v>
      </c>
      <c r="P379" s="43">
        <f t="shared" si="218"/>
        <v>330.69</v>
      </c>
      <c r="Q379" s="43">
        <f t="shared" si="218"/>
        <v>330.69</v>
      </c>
      <c r="R379" s="43">
        <f t="shared" si="218"/>
        <v>330.69</v>
      </c>
      <c r="S379" s="43">
        <f t="shared" si="218"/>
        <v>330.69</v>
      </c>
      <c r="T379" s="43">
        <f t="shared" si="218"/>
        <v>330.69</v>
      </c>
      <c r="U379" s="43">
        <f t="shared" si="218"/>
        <v>330.69</v>
      </c>
      <c r="V379" s="43">
        <f t="shared" si="218"/>
        <v>330.69</v>
      </c>
      <c r="W379" s="43">
        <f t="shared" si="218"/>
        <v>330.69</v>
      </c>
      <c r="X379" s="43">
        <f t="shared" si="218"/>
        <v>330.69</v>
      </c>
      <c r="Y379" s="43">
        <f t="shared" si="218"/>
        <v>330.69</v>
      </c>
      <c r="Z379" s="43">
        <f t="shared" si="218"/>
        <v>330.69</v>
      </c>
      <c r="AA379" s="43">
        <f t="shared" si="218"/>
        <v>330.69</v>
      </c>
    </row>
    <row r="380" spans="1:27" ht="12.75" customHeight="1" x14ac:dyDescent="0.2">
      <c r="A380" s="91" t="s">
        <v>1734</v>
      </c>
      <c r="B380" s="27" t="str">
        <f>"18"&amp;"."&amp;$B$728&amp;"."&amp;$B$729</f>
        <v>18.02.2023</v>
      </c>
      <c r="C380" s="83" t="s">
        <v>74</v>
      </c>
      <c r="D380" s="84">
        <f>ROUND(((D381+D382+D384+D383)/1000),5)</f>
        <v>4.0638699999999996</v>
      </c>
      <c r="E380" s="84">
        <f>ROUND(((E381+E382+E384+E383)/1000),5)</f>
        <v>3.80253</v>
      </c>
      <c r="F380" s="84">
        <f>ROUND(((F381+F382+F384+F383)/1000),5)</f>
        <v>3.7588200000000001</v>
      </c>
      <c r="G380" s="84">
        <f t="shared" ref="G380:AA380" si="219">ROUND(((G381+G382+G384+G383)/1000),5)</f>
        <v>3.7481800000000001</v>
      </c>
      <c r="H380" s="84">
        <f t="shared" si="219"/>
        <v>3.7820299999999998</v>
      </c>
      <c r="I380" s="84">
        <f t="shared" si="219"/>
        <v>3.89086</v>
      </c>
      <c r="J380" s="84">
        <f t="shared" si="219"/>
        <v>4.0121200000000004</v>
      </c>
      <c r="K380" s="84">
        <f t="shared" si="219"/>
        <v>4.1353299999999997</v>
      </c>
      <c r="L380" s="84">
        <f t="shared" si="219"/>
        <v>4.2107099999999997</v>
      </c>
      <c r="M380" s="84">
        <f t="shared" si="219"/>
        <v>4.2740299999999998</v>
      </c>
      <c r="N380" s="84">
        <f t="shared" si="219"/>
        <v>4.31501</v>
      </c>
      <c r="O380" s="84">
        <f t="shared" si="219"/>
        <v>4.3527100000000001</v>
      </c>
      <c r="P380" s="84">
        <f t="shared" si="219"/>
        <v>4.38164</v>
      </c>
      <c r="Q380" s="84">
        <f t="shared" si="219"/>
        <v>4.3503100000000003</v>
      </c>
      <c r="R380" s="84">
        <f t="shared" si="219"/>
        <v>4.3355300000000003</v>
      </c>
      <c r="S380" s="84">
        <f t="shared" si="219"/>
        <v>4.3359899999999998</v>
      </c>
      <c r="T380" s="84">
        <f t="shared" si="219"/>
        <v>4.3123300000000002</v>
      </c>
      <c r="U380" s="84">
        <f t="shared" si="219"/>
        <v>4.3395700000000001</v>
      </c>
      <c r="V380" s="84">
        <f t="shared" si="219"/>
        <v>4.3699700000000004</v>
      </c>
      <c r="W380" s="84">
        <f t="shared" si="219"/>
        <v>4.3524799999999999</v>
      </c>
      <c r="X380" s="84">
        <f t="shared" si="219"/>
        <v>4.3718300000000001</v>
      </c>
      <c r="Y380" s="84">
        <f t="shared" si="219"/>
        <v>4.3159700000000001</v>
      </c>
      <c r="Z380" s="84">
        <f t="shared" si="219"/>
        <v>4.16031</v>
      </c>
      <c r="AA380" s="84">
        <f t="shared" si="219"/>
        <v>4.0851699999999997</v>
      </c>
    </row>
    <row r="381" spans="1:27" ht="12.75" customHeight="1" outlineLevel="1" x14ac:dyDescent="0.2">
      <c r="A381" s="92" t="s">
        <v>1735</v>
      </c>
      <c r="B381" s="62" t="s">
        <v>231</v>
      </c>
      <c r="C381" s="42" t="s">
        <v>77</v>
      </c>
      <c r="D381" s="43">
        <v>1505.52</v>
      </c>
      <c r="E381" s="43">
        <v>1244.18</v>
      </c>
      <c r="F381" s="43">
        <v>1200.47</v>
      </c>
      <c r="G381" s="43">
        <v>1189.83</v>
      </c>
      <c r="H381" s="43">
        <v>1223.68</v>
      </c>
      <c r="I381" s="43">
        <v>1332.51</v>
      </c>
      <c r="J381" s="43">
        <v>1453.77</v>
      </c>
      <c r="K381" s="43">
        <v>1576.98</v>
      </c>
      <c r="L381" s="43">
        <v>1652.36</v>
      </c>
      <c r="M381" s="43">
        <v>1715.68</v>
      </c>
      <c r="N381" s="43">
        <v>1756.66</v>
      </c>
      <c r="O381" s="43">
        <v>1794.36</v>
      </c>
      <c r="P381" s="43">
        <v>1823.29</v>
      </c>
      <c r="Q381" s="43">
        <v>1791.96</v>
      </c>
      <c r="R381" s="43">
        <v>1777.18</v>
      </c>
      <c r="S381" s="43">
        <v>1777.64</v>
      </c>
      <c r="T381" s="43">
        <v>1753.98</v>
      </c>
      <c r="U381" s="43">
        <v>1781.22</v>
      </c>
      <c r="V381" s="43">
        <v>1811.62</v>
      </c>
      <c r="W381" s="43">
        <v>1794.13</v>
      </c>
      <c r="X381" s="43">
        <v>1813.48</v>
      </c>
      <c r="Y381" s="43">
        <v>1757.62</v>
      </c>
      <c r="Z381" s="43">
        <v>1601.96</v>
      </c>
      <c r="AA381" s="43">
        <v>1526.82</v>
      </c>
    </row>
    <row r="382" spans="1:27" ht="12.75" customHeight="1" outlineLevel="1" x14ac:dyDescent="0.2">
      <c r="A382" s="92" t="s">
        <v>1736</v>
      </c>
      <c r="B382" s="62" t="s">
        <v>88</v>
      </c>
      <c r="C382" s="42" t="s">
        <v>77</v>
      </c>
      <c r="D382" s="43">
        <f>$D$297</f>
        <v>2222.89</v>
      </c>
      <c r="E382" s="43">
        <f t="shared" ref="E382:AA382" si="220">$D$297</f>
        <v>2222.89</v>
      </c>
      <c r="F382" s="43">
        <f t="shared" si="220"/>
        <v>2222.89</v>
      </c>
      <c r="G382" s="43">
        <f t="shared" si="220"/>
        <v>2222.89</v>
      </c>
      <c r="H382" s="43">
        <f t="shared" si="220"/>
        <v>2222.89</v>
      </c>
      <c r="I382" s="43">
        <f t="shared" si="220"/>
        <v>2222.89</v>
      </c>
      <c r="J382" s="43">
        <f t="shared" si="220"/>
        <v>2222.89</v>
      </c>
      <c r="K382" s="43">
        <f t="shared" si="220"/>
        <v>2222.89</v>
      </c>
      <c r="L382" s="43">
        <f t="shared" si="220"/>
        <v>2222.89</v>
      </c>
      <c r="M382" s="43">
        <f t="shared" si="220"/>
        <v>2222.89</v>
      </c>
      <c r="N382" s="43">
        <f t="shared" si="220"/>
        <v>2222.89</v>
      </c>
      <c r="O382" s="43">
        <f t="shared" si="220"/>
        <v>2222.89</v>
      </c>
      <c r="P382" s="43">
        <f t="shared" si="220"/>
        <v>2222.89</v>
      </c>
      <c r="Q382" s="43">
        <f t="shared" si="220"/>
        <v>2222.89</v>
      </c>
      <c r="R382" s="43">
        <f t="shared" si="220"/>
        <v>2222.89</v>
      </c>
      <c r="S382" s="43">
        <f t="shared" si="220"/>
        <v>2222.89</v>
      </c>
      <c r="T382" s="43">
        <f t="shared" si="220"/>
        <v>2222.89</v>
      </c>
      <c r="U382" s="43">
        <f t="shared" si="220"/>
        <v>2222.89</v>
      </c>
      <c r="V382" s="43">
        <f t="shared" si="220"/>
        <v>2222.89</v>
      </c>
      <c r="W382" s="43">
        <f t="shared" si="220"/>
        <v>2222.89</v>
      </c>
      <c r="X382" s="43">
        <f t="shared" si="220"/>
        <v>2222.89</v>
      </c>
      <c r="Y382" s="43">
        <f t="shared" si="220"/>
        <v>2222.89</v>
      </c>
      <c r="Z382" s="43">
        <f t="shared" si="220"/>
        <v>2222.89</v>
      </c>
      <c r="AA382" s="43">
        <f t="shared" si="220"/>
        <v>2222.89</v>
      </c>
    </row>
    <row r="383" spans="1:27" ht="12.75" customHeight="1" outlineLevel="1" x14ac:dyDescent="0.2">
      <c r="A383" s="92" t="s">
        <v>1737</v>
      </c>
      <c r="B383" s="62" t="s">
        <v>81</v>
      </c>
      <c r="C383" s="42" t="s">
        <v>77</v>
      </c>
      <c r="D383" s="43">
        <v>4.7699999999999996</v>
      </c>
      <c r="E383" s="43">
        <v>4.7699999999999996</v>
      </c>
      <c r="F383" s="43">
        <v>4.7699999999999996</v>
      </c>
      <c r="G383" s="43">
        <v>4.7699999999999996</v>
      </c>
      <c r="H383" s="43">
        <v>4.7699999999999996</v>
      </c>
      <c r="I383" s="43">
        <v>4.7699999999999996</v>
      </c>
      <c r="J383" s="43">
        <v>4.7699999999999996</v>
      </c>
      <c r="K383" s="43">
        <v>4.7699999999999996</v>
      </c>
      <c r="L383" s="43">
        <v>4.7699999999999996</v>
      </c>
      <c r="M383" s="43">
        <v>4.7699999999999996</v>
      </c>
      <c r="N383" s="43">
        <v>4.7699999999999996</v>
      </c>
      <c r="O383" s="43">
        <v>4.7699999999999996</v>
      </c>
      <c r="P383" s="43">
        <v>4.7699999999999996</v>
      </c>
      <c r="Q383" s="43">
        <v>4.7699999999999996</v>
      </c>
      <c r="R383" s="43">
        <v>4.7699999999999996</v>
      </c>
      <c r="S383" s="43">
        <v>4.7699999999999996</v>
      </c>
      <c r="T383" s="43">
        <v>4.7699999999999996</v>
      </c>
      <c r="U383" s="43">
        <v>4.7699999999999996</v>
      </c>
      <c r="V383" s="43">
        <v>4.7699999999999996</v>
      </c>
      <c r="W383" s="43">
        <v>4.7699999999999996</v>
      </c>
      <c r="X383" s="43">
        <v>4.7699999999999996</v>
      </c>
      <c r="Y383" s="43">
        <v>4.7699999999999996</v>
      </c>
      <c r="Z383" s="43">
        <v>4.7699999999999996</v>
      </c>
      <c r="AA383" s="43">
        <v>4.7699999999999996</v>
      </c>
    </row>
    <row r="384" spans="1:27" ht="12.75" customHeight="1" outlineLevel="1" x14ac:dyDescent="0.2">
      <c r="A384" s="92" t="s">
        <v>1738</v>
      </c>
      <c r="B384" s="62" t="s">
        <v>79</v>
      </c>
      <c r="C384" s="42" t="s">
        <v>77</v>
      </c>
      <c r="D384" s="43">
        <f>$D$11</f>
        <v>330.69</v>
      </c>
      <c r="E384" s="43">
        <f t="shared" ref="E384:AA384" si="221">$D$11</f>
        <v>330.69</v>
      </c>
      <c r="F384" s="43">
        <f t="shared" si="221"/>
        <v>330.69</v>
      </c>
      <c r="G384" s="43">
        <f t="shared" si="221"/>
        <v>330.69</v>
      </c>
      <c r="H384" s="43">
        <f t="shared" si="221"/>
        <v>330.69</v>
      </c>
      <c r="I384" s="43">
        <f t="shared" si="221"/>
        <v>330.69</v>
      </c>
      <c r="J384" s="43">
        <f t="shared" si="221"/>
        <v>330.69</v>
      </c>
      <c r="K384" s="43">
        <f t="shared" si="221"/>
        <v>330.69</v>
      </c>
      <c r="L384" s="43">
        <f t="shared" si="221"/>
        <v>330.69</v>
      </c>
      <c r="M384" s="43">
        <f t="shared" si="221"/>
        <v>330.69</v>
      </c>
      <c r="N384" s="43">
        <f t="shared" si="221"/>
        <v>330.69</v>
      </c>
      <c r="O384" s="43">
        <f t="shared" si="221"/>
        <v>330.69</v>
      </c>
      <c r="P384" s="43">
        <f t="shared" si="221"/>
        <v>330.69</v>
      </c>
      <c r="Q384" s="43">
        <f t="shared" si="221"/>
        <v>330.69</v>
      </c>
      <c r="R384" s="43">
        <f t="shared" si="221"/>
        <v>330.69</v>
      </c>
      <c r="S384" s="43">
        <f t="shared" si="221"/>
        <v>330.69</v>
      </c>
      <c r="T384" s="43">
        <f t="shared" si="221"/>
        <v>330.69</v>
      </c>
      <c r="U384" s="43">
        <f t="shared" si="221"/>
        <v>330.69</v>
      </c>
      <c r="V384" s="43">
        <f t="shared" si="221"/>
        <v>330.69</v>
      </c>
      <c r="W384" s="43">
        <f t="shared" si="221"/>
        <v>330.69</v>
      </c>
      <c r="X384" s="43">
        <f t="shared" si="221"/>
        <v>330.69</v>
      </c>
      <c r="Y384" s="43">
        <f t="shared" si="221"/>
        <v>330.69</v>
      </c>
      <c r="Z384" s="43">
        <f t="shared" si="221"/>
        <v>330.69</v>
      </c>
      <c r="AA384" s="43">
        <f t="shared" si="221"/>
        <v>330.69</v>
      </c>
    </row>
    <row r="385" spans="1:27" ht="12.75" customHeight="1" x14ac:dyDescent="0.2">
      <c r="A385" s="91" t="s">
        <v>1739</v>
      </c>
      <c r="B385" s="27" t="str">
        <f>"19"&amp;"."&amp;$B$728&amp;"."&amp;$B$729</f>
        <v>19.02.2023</v>
      </c>
      <c r="C385" s="83" t="s">
        <v>74</v>
      </c>
      <c r="D385" s="84">
        <f>ROUND(((D386+D387+D389+D388)/1000),5)</f>
        <v>3.8250700000000002</v>
      </c>
      <c r="E385" s="84">
        <f>ROUND(((E386+E387+E389+E388)/1000),5)</f>
        <v>3.7412800000000002</v>
      </c>
      <c r="F385" s="84">
        <f>ROUND(((F386+F387+F389+F388)/1000),5)</f>
        <v>3.7012499999999999</v>
      </c>
      <c r="G385" s="84">
        <f t="shared" ref="G385:AA385" si="222">ROUND(((G386+G387+G389+G388)/1000),5)</f>
        <v>3.6817700000000002</v>
      </c>
      <c r="H385" s="84">
        <f t="shared" si="222"/>
        <v>3.7052299999999998</v>
      </c>
      <c r="I385" s="84">
        <f t="shared" si="222"/>
        <v>3.7384900000000001</v>
      </c>
      <c r="J385" s="84">
        <f t="shared" si="222"/>
        <v>3.7410000000000001</v>
      </c>
      <c r="K385" s="84">
        <f t="shared" si="222"/>
        <v>3.8911199999999999</v>
      </c>
      <c r="L385" s="84">
        <f t="shared" si="222"/>
        <v>4.1153000000000004</v>
      </c>
      <c r="M385" s="84">
        <f t="shared" si="222"/>
        <v>4.1739600000000001</v>
      </c>
      <c r="N385" s="84">
        <f t="shared" si="222"/>
        <v>4.2352299999999996</v>
      </c>
      <c r="O385" s="84">
        <f t="shared" si="222"/>
        <v>4.2986700000000004</v>
      </c>
      <c r="P385" s="84">
        <f t="shared" si="222"/>
        <v>4.2977100000000004</v>
      </c>
      <c r="Q385" s="84">
        <f t="shared" si="222"/>
        <v>4.2953200000000002</v>
      </c>
      <c r="R385" s="84">
        <f t="shared" si="222"/>
        <v>4.2907099999999998</v>
      </c>
      <c r="S385" s="84">
        <f t="shared" si="222"/>
        <v>4.27501</v>
      </c>
      <c r="T385" s="84">
        <f t="shared" si="222"/>
        <v>4.2583099999999998</v>
      </c>
      <c r="U385" s="84">
        <f t="shared" si="222"/>
        <v>4.2896700000000001</v>
      </c>
      <c r="V385" s="84">
        <f t="shared" si="222"/>
        <v>4.3408499999999997</v>
      </c>
      <c r="W385" s="84">
        <f t="shared" si="222"/>
        <v>4.3721800000000002</v>
      </c>
      <c r="X385" s="84">
        <f t="shared" si="222"/>
        <v>4.3313699999999997</v>
      </c>
      <c r="Y385" s="84">
        <f t="shared" si="222"/>
        <v>4.27651</v>
      </c>
      <c r="Z385" s="84">
        <f t="shared" si="222"/>
        <v>4.1699299999999999</v>
      </c>
      <c r="AA385" s="84">
        <f t="shared" si="222"/>
        <v>4.0883799999999999</v>
      </c>
    </row>
    <row r="386" spans="1:27" ht="12.75" customHeight="1" outlineLevel="1" x14ac:dyDescent="0.2">
      <c r="A386" s="92" t="s">
        <v>1740</v>
      </c>
      <c r="B386" s="62" t="s">
        <v>231</v>
      </c>
      <c r="C386" s="42" t="s">
        <v>77</v>
      </c>
      <c r="D386" s="43">
        <v>1266.72</v>
      </c>
      <c r="E386" s="43">
        <v>1182.93</v>
      </c>
      <c r="F386" s="43">
        <v>1142.9000000000001</v>
      </c>
      <c r="G386" s="43">
        <v>1123.42</v>
      </c>
      <c r="H386" s="43">
        <v>1146.8800000000001</v>
      </c>
      <c r="I386" s="43">
        <v>1180.1400000000001</v>
      </c>
      <c r="J386" s="43">
        <v>1182.6500000000001</v>
      </c>
      <c r="K386" s="43">
        <v>1332.77</v>
      </c>
      <c r="L386" s="43">
        <v>1556.95</v>
      </c>
      <c r="M386" s="43">
        <v>1615.61</v>
      </c>
      <c r="N386" s="43">
        <v>1676.88</v>
      </c>
      <c r="O386" s="43">
        <v>1740.32</v>
      </c>
      <c r="P386" s="43">
        <v>1739.36</v>
      </c>
      <c r="Q386" s="43">
        <v>1736.97</v>
      </c>
      <c r="R386" s="43">
        <v>1732.36</v>
      </c>
      <c r="S386" s="43">
        <v>1716.66</v>
      </c>
      <c r="T386" s="43">
        <v>1699.96</v>
      </c>
      <c r="U386" s="43">
        <v>1731.32</v>
      </c>
      <c r="V386" s="43">
        <v>1782.5</v>
      </c>
      <c r="W386" s="43">
        <v>1813.83</v>
      </c>
      <c r="X386" s="43">
        <v>1773.02</v>
      </c>
      <c r="Y386" s="43">
        <v>1718.16</v>
      </c>
      <c r="Z386" s="43">
        <v>1611.58</v>
      </c>
      <c r="AA386" s="43">
        <v>1530.03</v>
      </c>
    </row>
    <row r="387" spans="1:27" ht="12.75" customHeight="1" outlineLevel="1" x14ac:dyDescent="0.2">
      <c r="A387" s="92" t="s">
        <v>1741</v>
      </c>
      <c r="B387" s="62" t="s">
        <v>88</v>
      </c>
      <c r="C387" s="42" t="s">
        <v>77</v>
      </c>
      <c r="D387" s="43">
        <f>$D$297</f>
        <v>2222.89</v>
      </c>
      <c r="E387" s="43">
        <f t="shared" ref="E387:AA387" si="223">$D$297</f>
        <v>2222.89</v>
      </c>
      <c r="F387" s="43">
        <f t="shared" si="223"/>
        <v>2222.89</v>
      </c>
      <c r="G387" s="43">
        <f t="shared" si="223"/>
        <v>2222.89</v>
      </c>
      <c r="H387" s="43">
        <f t="shared" si="223"/>
        <v>2222.89</v>
      </c>
      <c r="I387" s="43">
        <f t="shared" si="223"/>
        <v>2222.89</v>
      </c>
      <c r="J387" s="43">
        <f t="shared" si="223"/>
        <v>2222.89</v>
      </c>
      <c r="K387" s="43">
        <f t="shared" si="223"/>
        <v>2222.89</v>
      </c>
      <c r="L387" s="43">
        <f t="shared" si="223"/>
        <v>2222.89</v>
      </c>
      <c r="M387" s="43">
        <f t="shared" si="223"/>
        <v>2222.89</v>
      </c>
      <c r="N387" s="43">
        <f t="shared" si="223"/>
        <v>2222.89</v>
      </c>
      <c r="O387" s="43">
        <f t="shared" si="223"/>
        <v>2222.89</v>
      </c>
      <c r="P387" s="43">
        <f t="shared" si="223"/>
        <v>2222.89</v>
      </c>
      <c r="Q387" s="43">
        <f t="shared" si="223"/>
        <v>2222.89</v>
      </c>
      <c r="R387" s="43">
        <f t="shared" si="223"/>
        <v>2222.89</v>
      </c>
      <c r="S387" s="43">
        <f t="shared" si="223"/>
        <v>2222.89</v>
      </c>
      <c r="T387" s="43">
        <f t="shared" si="223"/>
        <v>2222.89</v>
      </c>
      <c r="U387" s="43">
        <f t="shared" si="223"/>
        <v>2222.89</v>
      </c>
      <c r="V387" s="43">
        <f t="shared" si="223"/>
        <v>2222.89</v>
      </c>
      <c r="W387" s="43">
        <f t="shared" si="223"/>
        <v>2222.89</v>
      </c>
      <c r="X387" s="43">
        <f t="shared" si="223"/>
        <v>2222.89</v>
      </c>
      <c r="Y387" s="43">
        <f t="shared" si="223"/>
        <v>2222.89</v>
      </c>
      <c r="Z387" s="43">
        <f t="shared" si="223"/>
        <v>2222.89</v>
      </c>
      <c r="AA387" s="43">
        <f t="shared" si="223"/>
        <v>2222.89</v>
      </c>
    </row>
    <row r="388" spans="1:27" ht="12.75" customHeight="1" outlineLevel="1" x14ac:dyDescent="0.2">
      <c r="A388" s="92" t="s">
        <v>1742</v>
      </c>
      <c r="B388" s="62" t="s">
        <v>81</v>
      </c>
      <c r="C388" s="42" t="s">
        <v>77</v>
      </c>
      <c r="D388" s="104">
        <v>4.7699999999999996</v>
      </c>
      <c r="E388" s="104">
        <v>4.7699999999999996</v>
      </c>
      <c r="F388" s="104">
        <v>4.7699999999999996</v>
      </c>
      <c r="G388" s="104">
        <v>4.7699999999999996</v>
      </c>
      <c r="H388" s="104">
        <v>4.7699999999999996</v>
      </c>
      <c r="I388" s="104">
        <v>4.7699999999999996</v>
      </c>
      <c r="J388" s="104">
        <v>4.7699999999999996</v>
      </c>
      <c r="K388" s="104">
        <v>4.7699999999999996</v>
      </c>
      <c r="L388" s="104">
        <v>4.7699999999999996</v>
      </c>
      <c r="M388" s="104">
        <v>4.7699999999999996</v>
      </c>
      <c r="N388" s="104">
        <v>4.7699999999999996</v>
      </c>
      <c r="O388" s="104">
        <v>4.7699999999999996</v>
      </c>
      <c r="P388" s="104">
        <v>4.7699999999999996</v>
      </c>
      <c r="Q388" s="104">
        <v>4.7699999999999996</v>
      </c>
      <c r="R388" s="104">
        <v>4.7699999999999996</v>
      </c>
      <c r="S388" s="104">
        <v>4.7699999999999996</v>
      </c>
      <c r="T388" s="104">
        <v>4.7699999999999996</v>
      </c>
      <c r="U388" s="104">
        <v>4.7699999999999996</v>
      </c>
      <c r="V388" s="104">
        <v>4.7699999999999996</v>
      </c>
      <c r="W388" s="104">
        <v>4.7699999999999996</v>
      </c>
      <c r="X388" s="104">
        <v>4.7699999999999996</v>
      </c>
      <c r="Y388" s="104">
        <v>4.7699999999999996</v>
      </c>
      <c r="Z388" s="104">
        <v>4.7699999999999996</v>
      </c>
      <c r="AA388" s="104">
        <v>4.7699999999999996</v>
      </c>
    </row>
    <row r="389" spans="1:27" ht="12.75" customHeight="1" outlineLevel="1" x14ac:dyDescent="0.2">
      <c r="A389" s="92" t="s">
        <v>1743</v>
      </c>
      <c r="B389" s="62" t="s">
        <v>79</v>
      </c>
      <c r="C389" s="42" t="s">
        <v>77</v>
      </c>
      <c r="D389" s="43">
        <f>$D$11</f>
        <v>330.69</v>
      </c>
      <c r="E389" s="43">
        <f t="shared" ref="E389:AA389" si="224">$D$11</f>
        <v>330.69</v>
      </c>
      <c r="F389" s="43">
        <f t="shared" si="224"/>
        <v>330.69</v>
      </c>
      <c r="G389" s="43">
        <f t="shared" si="224"/>
        <v>330.69</v>
      </c>
      <c r="H389" s="43">
        <f t="shared" si="224"/>
        <v>330.69</v>
      </c>
      <c r="I389" s="43">
        <f t="shared" si="224"/>
        <v>330.69</v>
      </c>
      <c r="J389" s="43">
        <f t="shared" si="224"/>
        <v>330.69</v>
      </c>
      <c r="K389" s="43">
        <f t="shared" si="224"/>
        <v>330.69</v>
      </c>
      <c r="L389" s="43">
        <f t="shared" si="224"/>
        <v>330.69</v>
      </c>
      <c r="M389" s="43">
        <f t="shared" si="224"/>
        <v>330.69</v>
      </c>
      <c r="N389" s="43">
        <f t="shared" si="224"/>
        <v>330.69</v>
      </c>
      <c r="O389" s="43">
        <f t="shared" si="224"/>
        <v>330.69</v>
      </c>
      <c r="P389" s="43">
        <f t="shared" si="224"/>
        <v>330.69</v>
      </c>
      <c r="Q389" s="43">
        <f t="shared" si="224"/>
        <v>330.69</v>
      </c>
      <c r="R389" s="43">
        <f t="shared" si="224"/>
        <v>330.69</v>
      </c>
      <c r="S389" s="43">
        <f t="shared" si="224"/>
        <v>330.69</v>
      </c>
      <c r="T389" s="43">
        <f t="shared" si="224"/>
        <v>330.69</v>
      </c>
      <c r="U389" s="43">
        <f t="shared" si="224"/>
        <v>330.69</v>
      </c>
      <c r="V389" s="43">
        <f t="shared" si="224"/>
        <v>330.69</v>
      </c>
      <c r="W389" s="43">
        <f t="shared" si="224"/>
        <v>330.69</v>
      </c>
      <c r="X389" s="43">
        <f t="shared" si="224"/>
        <v>330.69</v>
      </c>
      <c r="Y389" s="43">
        <f t="shared" si="224"/>
        <v>330.69</v>
      </c>
      <c r="Z389" s="43">
        <f t="shared" si="224"/>
        <v>330.69</v>
      </c>
      <c r="AA389" s="43">
        <f t="shared" si="224"/>
        <v>330.69</v>
      </c>
    </row>
    <row r="390" spans="1:27" ht="12.75" customHeight="1" x14ac:dyDescent="0.2">
      <c r="A390" s="91" t="s">
        <v>1744</v>
      </c>
      <c r="B390" s="27" t="str">
        <f>"20"&amp;"."&amp;$B$728&amp;"."&amp;$B$729</f>
        <v>20.02.2023</v>
      </c>
      <c r="C390" s="83" t="s">
        <v>74</v>
      </c>
      <c r="D390" s="84">
        <f>ROUND(((D391+D392+D394+D393)/1000),5)</f>
        <v>3.7950599999999999</v>
      </c>
      <c r="E390" s="84">
        <f>ROUND(((E391+E392+E394+E393)/1000),5)</f>
        <v>3.7383299999999999</v>
      </c>
      <c r="F390" s="84">
        <f>ROUND(((F391+F392+F394+F393)/1000),5)</f>
        <v>3.6894200000000001</v>
      </c>
      <c r="G390" s="84">
        <f t="shared" ref="G390:AA390" si="225">ROUND(((G391+G392+G394+G393)/1000),5)</f>
        <v>3.68859</v>
      </c>
      <c r="H390" s="84">
        <f t="shared" si="225"/>
        <v>3.76112</v>
      </c>
      <c r="I390" s="84">
        <f t="shared" si="225"/>
        <v>3.8978299999999999</v>
      </c>
      <c r="J390" s="84">
        <f t="shared" si="225"/>
        <v>4.0745199999999997</v>
      </c>
      <c r="K390" s="84">
        <f t="shared" si="225"/>
        <v>4.2191299999999998</v>
      </c>
      <c r="L390" s="84">
        <f t="shared" si="225"/>
        <v>4.3632299999999997</v>
      </c>
      <c r="M390" s="84">
        <f t="shared" si="225"/>
        <v>4.3883799999999997</v>
      </c>
      <c r="N390" s="84">
        <f t="shared" si="225"/>
        <v>4.4276299999999997</v>
      </c>
      <c r="O390" s="84">
        <f t="shared" si="225"/>
        <v>4.45953</v>
      </c>
      <c r="P390" s="84">
        <f t="shared" si="225"/>
        <v>4.4094899999999999</v>
      </c>
      <c r="Q390" s="84">
        <f t="shared" si="225"/>
        <v>4.3755800000000002</v>
      </c>
      <c r="R390" s="84">
        <f t="shared" si="225"/>
        <v>4.3737700000000004</v>
      </c>
      <c r="S390" s="84">
        <f t="shared" si="225"/>
        <v>4.3740699999999997</v>
      </c>
      <c r="T390" s="84">
        <f t="shared" si="225"/>
        <v>4.3360000000000003</v>
      </c>
      <c r="U390" s="84">
        <f t="shared" si="225"/>
        <v>4.3577199999999996</v>
      </c>
      <c r="V390" s="84">
        <f t="shared" si="225"/>
        <v>4.3951500000000001</v>
      </c>
      <c r="W390" s="84">
        <f t="shared" si="225"/>
        <v>4.38523</v>
      </c>
      <c r="X390" s="84">
        <f t="shared" si="225"/>
        <v>4.3391599999999997</v>
      </c>
      <c r="Y390" s="84">
        <f t="shared" si="225"/>
        <v>4.2541700000000002</v>
      </c>
      <c r="Z390" s="84">
        <f t="shared" si="225"/>
        <v>4.0912899999999999</v>
      </c>
      <c r="AA390" s="84">
        <f t="shared" si="225"/>
        <v>3.8251900000000001</v>
      </c>
    </row>
    <row r="391" spans="1:27" ht="12.75" customHeight="1" outlineLevel="1" x14ac:dyDescent="0.2">
      <c r="A391" s="92" t="s">
        <v>1745</v>
      </c>
      <c r="B391" s="62" t="s">
        <v>231</v>
      </c>
      <c r="C391" s="42" t="s">
        <v>77</v>
      </c>
      <c r="D391" s="43">
        <v>1236.71</v>
      </c>
      <c r="E391" s="43">
        <v>1179.98</v>
      </c>
      <c r="F391" s="43">
        <v>1131.07</v>
      </c>
      <c r="G391" s="43">
        <v>1130.24</v>
      </c>
      <c r="H391" s="43">
        <v>1202.77</v>
      </c>
      <c r="I391" s="43">
        <v>1339.48</v>
      </c>
      <c r="J391" s="43">
        <v>1516.17</v>
      </c>
      <c r="K391" s="43">
        <v>1660.78</v>
      </c>
      <c r="L391" s="43">
        <v>1804.88</v>
      </c>
      <c r="M391" s="43">
        <v>1830.03</v>
      </c>
      <c r="N391" s="43">
        <v>1869.28</v>
      </c>
      <c r="O391" s="43">
        <v>1901.18</v>
      </c>
      <c r="P391" s="43">
        <v>1851.14</v>
      </c>
      <c r="Q391" s="43">
        <v>1817.23</v>
      </c>
      <c r="R391" s="43">
        <v>1815.42</v>
      </c>
      <c r="S391" s="43">
        <v>1815.72</v>
      </c>
      <c r="T391" s="43">
        <v>1777.65</v>
      </c>
      <c r="U391" s="43">
        <v>1799.37</v>
      </c>
      <c r="V391" s="43">
        <v>1836.8</v>
      </c>
      <c r="W391" s="43">
        <v>1826.88</v>
      </c>
      <c r="X391" s="43">
        <v>1780.81</v>
      </c>
      <c r="Y391" s="43">
        <v>1695.82</v>
      </c>
      <c r="Z391" s="43">
        <v>1532.94</v>
      </c>
      <c r="AA391" s="43">
        <v>1266.8399999999999</v>
      </c>
    </row>
    <row r="392" spans="1:27" ht="12.75" customHeight="1" outlineLevel="1" x14ac:dyDescent="0.2">
      <c r="A392" s="92" t="s">
        <v>1746</v>
      </c>
      <c r="B392" s="62" t="s">
        <v>88</v>
      </c>
      <c r="C392" s="42" t="s">
        <v>77</v>
      </c>
      <c r="D392" s="43">
        <f>$D$297</f>
        <v>2222.89</v>
      </c>
      <c r="E392" s="43">
        <f t="shared" ref="E392:AA392" si="226">$D$297</f>
        <v>2222.89</v>
      </c>
      <c r="F392" s="43">
        <f t="shared" si="226"/>
        <v>2222.89</v>
      </c>
      <c r="G392" s="43">
        <f t="shared" si="226"/>
        <v>2222.89</v>
      </c>
      <c r="H392" s="43">
        <f t="shared" si="226"/>
        <v>2222.89</v>
      </c>
      <c r="I392" s="43">
        <f t="shared" si="226"/>
        <v>2222.89</v>
      </c>
      <c r="J392" s="43">
        <f t="shared" si="226"/>
        <v>2222.89</v>
      </c>
      <c r="K392" s="43">
        <f t="shared" si="226"/>
        <v>2222.89</v>
      </c>
      <c r="L392" s="43">
        <f t="shared" si="226"/>
        <v>2222.89</v>
      </c>
      <c r="M392" s="43">
        <f t="shared" si="226"/>
        <v>2222.89</v>
      </c>
      <c r="N392" s="43">
        <f t="shared" si="226"/>
        <v>2222.89</v>
      </c>
      <c r="O392" s="43">
        <f t="shared" si="226"/>
        <v>2222.89</v>
      </c>
      <c r="P392" s="43">
        <f t="shared" si="226"/>
        <v>2222.89</v>
      </c>
      <c r="Q392" s="43">
        <f t="shared" si="226"/>
        <v>2222.89</v>
      </c>
      <c r="R392" s="43">
        <f t="shared" si="226"/>
        <v>2222.89</v>
      </c>
      <c r="S392" s="43">
        <f t="shared" si="226"/>
        <v>2222.89</v>
      </c>
      <c r="T392" s="43">
        <f t="shared" si="226"/>
        <v>2222.89</v>
      </c>
      <c r="U392" s="43">
        <f t="shared" si="226"/>
        <v>2222.89</v>
      </c>
      <c r="V392" s="43">
        <f t="shared" si="226"/>
        <v>2222.89</v>
      </c>
      <c r="W392" s="43">
        <f t="shared" si="226"/>
        <v>2222.89</v>
      </c>
      <c r="X392" s="43">
        <f t="shared" si="226"/>
        <v>2222.89</v>
      </c>
      <c r="Y392" s="43">
        <f t="shared" si="226"/>
        <v>2222.89</v>
      </c>
      <c r="Z392" s="43">
        <f t="shared" si="226"/>
        <v>2222.89</v>
      </c>
      <c r="AA392" s="43">
        <f t="shared" si="226"/>
        <v>2222.89</v>
      </c>
    </row>
    <row r="393" spans="1:27" ht="12.75" customHeight="1" outlineLevel="1" x14ac:dyDescent="0.2">
      <c r="A393" s="92" t="s">
        <v>1747</v>
      </c>
      <c r="B393" s="62" t="s">
        <v>81</v>
      </c>
      <c r="C393" s="42" t="s">
        <v>77</v>
      </c>
      <c r="D393" s="43">
        <v>4.7699999999999996</v>
      </c>
      <c r="E393" s="43">
        <v>4.7699999999999996</v>
      </c>
      <c r="F393" s="43">
        <v>4.7699999999999996</v>
      </c>
      <c r="G393" s="43">
        <v>4.7699999999999996</v>
      </c>
      <c r="H393" s="43">
        <v>4.7699999999999996</v>
      </c>
      <c r="I393" s="43">
        <v>4.7699999999999996</v>
      </c>
      <c r="J393" s="43">
        <v>4.7699999999999996</v>
      </c>
      <c r="K393" s="43">
        <v>4.7699999999999996</v>
      </c>
      <c r="L393" s="43">
        <v>4.7699999999999996</v>
      </c>
      <c r="M393" s="43">
        <v>4.7699999999999996</v>
      </c>
      <c r="N393" s="43">
        <v>4.7699999999999996</v>
      </c>
      <c r="O393" s="43">
        <v>4.7699999999999996</v>
      </c>
      <c r="P393" s="43">
        <v>4.7699999999999996</v>
      </c>
      <c r="Q393" s="43">
        <v>4.7699999999999996</v>
      </c>
      <c r="R393" s="43">
        <v>4.7699999999999996</v>
      </c>
      <c r="S393" s="43">
        <v>4.7699999999999996</v>
      </c>
      <c r="T393" s="43">
        <v>4.7699999999999996</v>
      </c>
      <c r="U393" s="43">
        <v>4.7699999999999996</v>
      </c>
      <c r="V393" s="43">
        <v>4.7699999999999996</v>
      </c>
      <c r="W393" s="43">
        <v>4.7699999999999996</v>
      </c>
      <c r="X393" s="43">
        <v>4.7699999999999996</v>
      </c>
      <c r="Y393" s="43">
        <v>4.7699999999999996</v>
      </c>
      <c r="Z393" s="43">
        <v>4.7699999999999996</v>
      </c>
      <c r="AA393" s="43">
        <v>4.7699999999999996</v>
      </c>
    </row>
    <row r="394" spans="1:27" ht="12.75" customHeight="1" outlineLevel="1" x14ac:dyDescent="0.2">
      <c r="A394" s="92" t="s">
        <v>1748</v>
      </c>
      <c r="B394" s="62" t="s">
        <v>79</v>
      </c>
      <c r="C394" s="42" t="s">
        <v>77</v>
      </c>
      <c r="D394" s="43">
        <f>$D$11</f>
        <v>330.69</v>
      </c>
      <c r="E394" s="43">
        <f t="shared" ref="E394:AA394" si="227">$D$11</f>
        <v>330.69</v>
      </c>
      <c r="F394" s="43">
        <f t="shared" si="227"/>
        <v>330.69</v>
      </c>
      <c r="G394" s="43">
        <f t="shared" si="227"/>
        <v>330.69</v>
      </c>
      <c r="H394" s="43">
        <f t="shared" si="227"/>
        <v>330.69</v>
      </c>
      <c r="I394" s="43">
        <f t="shared" si="227"/>
        <v>330.69</v>
      </c>
      <c r="J394" s="43">
        <f t="shared" si="227"/>
        <v>330.69</v>
      </c>
      <c r="K394" s="43">
        <f t="shared" si="227"/>
        <v>330.69</v>
      </c>
      <c r="L394" s="43">
        <f t="shared" si="227"/>
        <v>330.69</v>
      </c>
      <c r="M394" s="43">
        <f t="shared" si="227"/>
        <v>330.69</v>
      </c>
      <c r="N394" s="43">
        <f t="shared" si="227"/>
        <v>330.69</v>
      </c>
      <c r="O394" s="43">
        <f t="shared" si="227"/>
        <v>330.69</v>
      </c>
      <c r="P394" s="43">
        <f t="shared" si="227"/>
        <v>330.69</v>
      </c>
      <c r="Q394" s="43">
        <f t="shared" si="227"/>
        <v>330.69</v>
      </c>
      <c r="R394" s="43">
        <f t="shared" si="227"/>
        <v>330.69</v>
      </c>
      <c r="S394" s="43">
        <f t="shared" si="227"/>
        <v>330.69</v>
      </c>
      <c r="T394" s="43">
        <f t="shared" si="227"/>
        <v>330.69</v>
      </c>
      <c r="U394" s="43">
        <f t="shared" si="227"/>
        <v>330.69</v>
      </c>
      <c r="V394" s="43">
        <f t="shared" si="227"/>
        <v>330.69</v>
      </c>
      <c r="W394" s="43">
        <f t="shared" si="227"/>
        <v>330.69</v>
      </c>
      <c r="X394" s="43">
        <f t="shared" si="227"/>
        <v>330.69</v>
      </c>
      <c r="Y394" s="43">
        <f t="shared" si="227"/>
        <v>330.69</v>
      </c>
      <c r="Z394" s="43">
        <f t="shared" si="227"/>
        <v>330.69</v>
      </c>
      <c r="AA394" s="43">
        <f t="shared" si="227"/>
        <v>330.69</v>
      </c>
    </row>
    <row r="395" spans="1:27" ht="12.75" customHeight="1" x14ac:dyDescent="0.2">
      <c r="A395" s="91" t="s">
        <v>1749</v>
      </c>
      <c r="B395" s="27" t="str">
        <f>"21"&amp;"."&amp;$B$728&amp;"."&amp;$B$729</f>
        <v>21.02.2023</v>
      </c>
      <c r="C395" s="83" t="s">
        <v>74</v>
      </c>
      <c r="D395" s="84">
        <f>ROUND(((D396+D397+D399+D398)/1000),5)</f>
        <v>3.7206899999999998</v>
      </c>
      <c r="E395" s="84">
        <f>ROUND(((E396+E397+E399+E398)/1000),5)</f>
        <v>3.6386099999999999</v>
      </c>
      <c r="F395" s="84">
        <f>ROUND(((F396+F397+F399+F398)/1000),5)</f>
        <v>3.6210900000000001</v>
      </c>
      <c r="G395" s="84">
        <f t="shared" ref="G395:AA395" si="228">ROUND(((G396+G397+G399+G398)/1000),5)</f>
        <v>3.6215799999999998</v>
      </c>
      <c r="H395" s="84">
        <f t="shared" si="228"/>
        <v>3.6450100000000001</v>
      </c>
      <c r="I395" s="84">
        <f t="shared" si="228"/>
        <v>3.7624499999999999</v>
      </c>
      <c r="J395" s="84">
        <f t="shared" si="228"/>
        <v>4.0164099999999996</v>
      </c>
      <c r="K395" s="84">
        <f t="shared" si="228"/>
        <v>4.1722200000000003</v>
      </c>
      <c r="L395" s="84">
        <f t="shared" si="228"/>
        <v>4.2787199999999999</v>
      </c>
      <c r="M395" s="84">
        <f t="shared" si="228"/>
        <v>4.3242799999999999</v>
      </c>
      <c r="N395" s="84">
        <f t="shared" si="228"/>
        <v>4.34049</v>
      </c>
      <c r="O395" s="84">
        <f t="shared" si="228"/>
        <v>4.4144899999999998</v>
      </c>
      <c r="P395" s="84">
        <f t="shared" si="228"/>
        <v>4.3591199999999999</v>
      </c>
      <c r="Q395" s="84">
        <f t="shared" si="228"/>
        <v>4.3458899999999998</v>
      </c>
      <c r="R395" s="84">
        <f t="shared" si="228"/>
        <v>4.4088399999999996</v>
      </c>
      <c r="S395" s="84">
        <f t="shared" si="228"/>
        <v>4.3140200000000002</v>
      </c>
      <c r="T395" s="84">
        <f t="shared" si="228"/>
        <v>4.2723199999999997</v>
      </c>
      <c r="U395" s="84">
        <f t="shared" si="228"/>
        <v>4.2883599999999999</v>
      </c>
      <c r="V395" s="84">
        <f t="shared" si="228"/>
        <v>4.33087</v>
      </c>
      <c r="W395" s="84">
        <f t="shared" si="228"/>
        <v>4.3525200000000002</v>
      </c>
      <c r="X395" s="84">
        <f t="shared" si="228"/>
        <v>4.2980400000000003</v>
      </c>
      <c r="Y395" s="84">
        <f t="shared" si="228"/>
        <v>4.2504900000000001</v>
      </c>
      <c r="Z395" s="84">
        <f t="shared" si="228"/>
        <v>4.0992499999999996</v>
      </c>
      <c r="AA395" s="84">
        <f t="shared" si="228"/>
        <v>3.85487</v>
      </c>
    </row>
    <row r="396" spans="1:27" ht="12.75" customHeight="1" outlineLevel="1" x14ac:dyDescent="0.2">
      <c r="A396" s="92" t="s">
        <v>1750</v>
      </c>
      <c r="B396" s="62" t="s">
        <v>231</v>
      </c>
      <c r="C396" s="42" t="s">
        <v>77</v>
      </c>
      <c r="D396" s="43">
        <v>1162.3399999999999</v>
      </c>
      <c r="E396" s="43">
        <v>1080.26</v>
      </c>
      <c r="F396" s="43">
        <v>1062.74</v>
      </c>
      <c r="G396" s="43">
        <v>1063.23</v>
      </c>
      <c r="H396" s="43">
        <v>1086.6600000000001</v>
      </c>
      <c r="I396" s="43">
        <v>1204.0999999999999</v>
      </c>
      <c r="J396" s="43">
        <v>1458.06</v>
      </c>
      <c r="K396" s="43">
        <v>1613.87</v>
      </c>
      <c r="L396" s="43">
        <v>1720.37</v>
      </c>
      <c r="M396" s="43">
        <v>1765.93</v>
      </c>
      <c r="N396" s="43">
        <v>1782.14</v>
      </c>
      <c r="O396" s="43">
        <v>1856.14</v>
      </c>
      <c r="P396" s="43">
        <v>1800.77</v>
      </c>
      <c r="Q396" s="43">
        <v>1787.54</v>
      </c>
      <c r="R396" s="43">
        <v>1850.49</v>
      </c>
      <c r="S396" s="43">
        <v>1755.67</v>
      </c>
      <c r="T396" s="43">
        <v>1713.97</v>
      </c>
      <c r="U396" s="43">
        <v>1730.01</v>
      </c>
      <c r="V396" s="43">
        <v>1772.52</v>
      </c>
      <c r="W396" s="43">
        <v>1794.17</v>
      </c>
      <c r="X396" s="43">
        <v>1739.69</v>
      </c>
      <c r="Y396" s="43">
        <v>1692.14</v>
      </c>
      <c r="Z396" s="43">
        <v>1540.9</v>
      </c>
      <c r="AA396" s="43">
        <v>1296.52</v>
      </c>
    </row>
    <row r="397" spans="1:27" ht="12.75" customHeight="1" outlineLevel="1" x14ac:dyDescent="0.2">
      <c r="A397" s="92" t="s">
        <v>1751</v>
      </c>
      <c r="B397" s="62" t="s">
        <v>88</v>
      </c>
      <c r="C397" s="42" t="s">
        <v>77</v>
      </c>
      <c r="D397" s="43">
        <f>$D$297</f>
        <v>2222.89</v>
      </c>
      <c r="E397" s="43">
        <f t="shared" ref="E397:AA397" si="229">$D$297</f>
        <v>2222.89</v>
      </c>
      <c r="F397" s="43">
        <f t="shared" si="229"/>
        <v>2222.89</v>
      </c>
      <c r="G397" s="43">
        <f t="shared" si="229"/>
        <v>2222.89</v>
      </c>
      <c r="H397" s="43">
        <f t="shared" si="229"/>
        <v>2222.89</v>
      </c>
      <c r="I397" s="43">
        <f t="shared" si="229"/>
        <v>2222.89</v>
      </c>
      <c r="J397" s="43">
        <f t="shared" si="229"/>
        <v>2222.89</v>
      </c>
      <c r="K397" s="43">
        <f t="shared" si="229"/>
        <v>2222.89</v>
      </c>
      <c r="L397" s="43">
        <f t="shared" si="229"/>
        <v>2222.89</v>
      </c>
      <c r="M397" s="43">
        <f t="shared" si="229"/>
        <v>2222.89</v>
      </c>
      <c r="N397" s="43">
        <f t="shared" si="229"/>
        <v>2222.89</v>
      </c>
      <c r="O397" s="43">
        <f t="shared" si="229"/>
        <v>2222.89</v>
      </c>
      <c r="P397" s="43">
        <f t="shared" si="229"/>
        <v>2222.89</v>
      </c>
      <c r="Q397" s="43">
        <f t="shared" si="229"/>
        <v>2222.89</v>
      </c>
      <c r="R397" s="43">
        <f t="shared" si="229"/>
        <v>2222.89</v>
      </c>
      <c r="S397" s="43">
        <f t="shared" si="229"/>
        <v>2222.89</v>
      </c>
      <c r="T397" s="43">
        <f t="shared" si="229"/>
        <v>2222.89</v>
      </c>
      <c r="U397" s="43">
        <f t="shared" si="229"/>
        <v>2222.89</v>
      </c>
      <c r="V397" s="43">
        <f t="shared" si="229"/>
        <v>2222.89</v>
      </c>
      <c r="W397" s="43">
        <f t="shared" si="229"/>
        <v>2222.89</v>
      </c>
      <c r="X397" s="43">
        <f t="shared" si="229"/>
        <v>2222.89</v>
      </c>
      <c r="Y397" s="43">
        <f t="shared" si="229"/>
        <v>2222.89</v>
      </c>
      <c r="Z397" s="43">
        <f t="shared" si="229"/>
        <v>2222.89</v>
      </c>
      <c r="AA397" s="43">
        <f t="shared" si="229"/>
        <v>2222.89</v>
      </c>
    </row>
    <row r="398" spans="1:27" ht="12.75" customHeight="1" outlineLevel="1" x14ac:dyDescent="0.2">
      <c r="A398" s="92" t="s">
        <v>1752</v>
      </c>
      <c r="B398" s="62" t="s">
        <v>81</v>
      </c>
      <c r="C398" s="42" t="s">
        <v>77</v>
      </c>
      <c r="D398" s="43">
        <v>4.7699999999999996</v>
      </c>
      <c r="E398" s="43">
        <v>4.7699999999999996</v>
      </c>
      <c r="F398" s="43">
        <v>4.7699999999999996</v>
      </c>
      <c r="G398" s="43">
        <v>4.7699999999999996</v>
      </c>
      <c r="H398" s="43">
        <v>4.7699999999999996</v>
      </c>
      <c r="I398" s="43">
        <v>4.7699999999999996</v>
      </c>
      <c r="J398" s="43">
        <v>4.7699999999999996</v>
      </c>
      <c r="K398" s="43">
        <v>4.7699999999999996</v>
      </c>
      <c r="L398" s="43">
        <v>4.7699999999999996</v>
      </c>
      <c r="M398" s="43">
        <v>4.7699999999999996</v>
      </c>
      <c r="N398" s="43">
        <v>4.7699999999999996</v>
      </c>
      <c r="O398" s="43">
        <v>4.7699999999999996</v>
      </c>
      <c r="P398" s="43">
        <v>4.7699999999999996</v>
      </c>
      <c r="Q398" s="43">
        <v>4.7699999999999996</v>
      </c>
      <c r="R398" s="43">
        <v>4.7699999999999996</v>
      </c>
      <c r="S398" s="43">
        <v>4.7699999999999996</v>
      </c>
      <c r="T398" s="43">
        <v>4.7699999999999996</v>
      </c>
      <c r="U398" s="43">
        <v>4.7699999999999996</v>
      </c>
      <c r="V398" s="43">
        <v>4.7699999999999996</v>
      </c>
      <c r="W398" s="43">
        <v>4.7699999999999996</v>
      </c>
      <c r="X398" s="43">
        <v>4.7699999999999996</v>
      </c>
      <c r="Y398" s="43">
        <v>4.7699999999999996</v>
      </c>
      <c r="Z398" s="43">
        <v>4.7699999999999996</v>
      </c>
      <c r="AA398" s="43">
        <v>4.7699999999999996</v>
      </c>
    </row>
    <row r="399" spans="1:27" ht="12.75" customHeight="1" outlineLevel="1" x14ac:dyDescent="0.2">
      <c r="A399" s="92" t="s">
        <v>1753</v>
      </c>
      <c r="B399" s="62" t="s">
        <v>79</v>
      </c>
      <c r="C399" s="42" t="s">
        <v>77</v>
      </c>
      <c r="D399" s="43">
        <f>$D$11</f>
        <v>330.69</v>
      </c>
      <c r="E399" s="43">
        <f t="shared" ref="E399:AA399" si="230">$D$11</f>
        <v>330.69</v>
      </c>
      <c r="F399" s="43">
        <f t="shared" si="230"/>
        <v>330.69</v>
      </c>
      <c r="G399" s="43">
        <f t="shared" si="230"/>
        <v>330.69</v>
      </c>
      <c r="H399" s="43">
        <f t="shared" si="230"/>
        <v>330.69</v>
      </c>
      <c r="I399" s="43">
        <f t="shared" si="230"/>
        <v>330.69</v>
      </c>
      <c r="J399" s="43">
        <f t="shared" si="230"/>
        <v>330.69</v>
      </c>
      <c r="K399" s="43">
        <f t="shared" si="230"/>
        <v>330.69</v>
      </c>
      <c r="L399" s="43">
        <f t="shared" si="230"/>
        <v>330.69</v>
      </c>
      <c r="M399" s="43">
        <f t="shared" si="230"/>
        <v>330.69</v>
      </c>
      <c r="N399" s="43">
        <f t="shared" si="230"/>
        <v>330.69</v>
      </c>
      <c r="O399" s="43">
        <f t="shared" si="230"/>
        <v>330.69</v>
      </c>
      <c r="P399" s="43">
        <f t="shared" si="230"/>
        <v>330.69</v>
      </c>
      <c r="Q399" s="43">
        <f t="shared" si="230"/>
        <v>330.69</v>
      </c>
      <c r="R399" s="43">
        <f t="shared" si="230"/>
        <v>330.69</v>
      </c>
      <c r="S399" s="43">
        <f t="shared" si="230"/>
        <v>330.69</v>
      </c>
      <c r="T399" s="43">
        <f t="shared" si="230"/>
        <v>330.69</v>
      </c>
      <c r="U399" s="43">
        <f t="shared" si="230"/>
        <v>330.69</v>
      </c>
      <c r="V399" s="43">
        <f t="shared" si="230"/>
        <v>330.69</v>
      </c>
      <c r="W399" s="43">
        <f t="shared" si="230"/>
        <v>330.69</v>
      </c>
      <c r="X399" s="43">
        <f t="shared" si="230"/>
        <v>330.69</v>
      </c>
      <c r="Y399" s="43">
        <f t="shared" si="230"/>
        <v>330.69</v>
      </c>
      <c r="Z399" s="43">
        <f t="shared" si="230"/>
        <v>330.69</v>
      </c>
      <c r="AA399" s="43">
        <f t="shared" si="230"/>
        <v>330.69</v>
      </c>
    </row>
    <row r="400" spans="1:27" ht="12.75" customHeight="1" x14ac:dyDescent="0.2">
      <c r="A400" s="91" t="s">
        <v>1754</v>
      </c>
      <c r="B400" s="27" t="str">
        <f>"22"&amp;"."&amp;$B$728&amp;"."&amp;$B$729</f>
        <v>22.02.2023</v>
      </c>
      <c r="C400" s="83" t="s">
        <v>74</v>
      </c>
      <c r="D400" s="84">
        <f>ROUND(((D401+D402+D404+D403)/1000),5)</f>
        <v>3.7404199999999999</v>
      </c>
      <c r="E400" s="84">
        <f>ROUND(((E401+E402+E404+E403)/1000),5)</f>
        <v>3.6417899999999999</v>
      </c>
      <c r="F400" s="84">
        <f>ROUND(((F401+F402+F404+F403)/1000),5)</f>
        <v>3.6351499999999999</v>
      </c>
      <c r="G400" s="84">
        <f t="shared" ref="G400:AA400" si="231">ROUND(((G401+G402+G404+G403)/1000),5)</f>
        <v>3.6356299999999999</v>
      </c>
      <c r="H400" s="84">
        <f t="shared" si="231"/>
        <v>3.69468</v>
      </c>
      <c r="I400" s="84">
        <f t="shared" si="231"/>
        <v>3.7976399999999999</v>
      </c>
      <c r="J400" s="84">
        <f t="shared" si="231"/>
        <v>4.05349</v>
      </c>
      <c r="K400" s="84">
        <f t="shared" si="231"/>
        <v>4.1989299999999998</v>
      </c>
      <c r="L400" s="84">
        <f t="shared" si="231"/>
        <v>4.34964</v>
      </c>
      <c r="M400" s="84">
        <f t="shared" si="231"/>
        <v>4.3853400000000002</v>
      </c>
      <c r="N400" s="84">
        <f t="shared" si="231"/>
        <v>4.4033600000000002</v>
      </c>
      <c r="O400" s="84">
        <f t="shared" si="231"/>
        <v>4.4366500000000002</v>
      </c>
      <c r="P400" s="84">
        <f t="shared" si="231"/>
        <v>4.4156000000000004</v>
      </c>
      <c r="Q400" s="84">
        <f t="shared" si="231"/>
        <v>4.39154</v>
      </c>
      <c r="R400" s="84">
        <f t="shared" si="231"/>
        <v>4.4191500000000001</v>
      </c>
      <c r="S400" s="84">
        <f t="shared" si="231"/>
        <v>4.3654799999999998</v>
      </c>
      <c r="T400" s="84">
        <f t="shared" si="231"/>
        <v>4.3291700000000004</v>
      </c>
      <c r="U400" s="84">
        <f t="shared" si="231"/>
        <v>4.3407900000000001</v>
      </c>
      <c r="V400" s="84">
        <f t="shared" si="231"/>
        <v>4.39574</v>
      </c>
      <c r="W400" s="84">
        <f t="shared" si="231"/>
        <v>4.4359000000000002</v>
      </c>
      <c r="X400" s="84">
        <f t="shared" si="231"/>
        <v>4.38605</v>
      </c>
      <c r="Y400" s="84">
        <f t="shared" si="231"/>
        <v>4.3461299999999996</v>
      </c>
      <c r="Z400" s="84">
        <f t="shared" si="231"/>
        <v>4.1742299999999997</v>
      </c>
      <c r="AA400" s="84">
        <f t="shared" si="231"/>
        <v>4.1046399999999998</v>
      </c>
    </row>
    <row r="401" spans="1:27" ht="12.75" customHeight="1" outlineLevel="1" x14ac:dyDescent="0.2">
      <c r="A401" s="92" t="s">
        <v>1755</v>
      </c>
      <c r="B401" s="62" t="s">
        <v>231</v>
      </c>
      <c r="C401" s="42" t="s">
        <v>77</v>
      </c>
      <c r="D401" s="43">
        <v>1182.07</v>
      </c>
      <c r="E401" s="43">
        <v>1083.44</v>
      </c>
      <c r="F401" s="43">
        <v>1076.8</v>
      </c>
      <c r="G401" s="43">
        <v>1077.28</v>
      </c>
      <c r="H401" s="43">
        <v>1136.33</v>
      </c>
      <c r="I401" s="43">
        <v>1239.29</v>
      </c>
      <c r="J401" s="43">
        <v>1495.14</v>
      </c>
      <c r="K401" s="43">
        <v>1640.58</v>
      </c>
      <c r="L401" s="43">
        <v>1791.29</v>
      </c>
      <c r="M401" s="43">
        <v>1826.99</v>
      </c>
      <c r="N401" s="43">
        <v>1845.01</v>
      </c>
      <c r="O401" s="43">
        <v>1878.3</v>
      </c>
      <c r="P401" s="43">
        <v>1857.25</v>
      </c>
      <c r="Q401" s="43">
        <v>1833.19</v>
      </c>
      <c r="R401" s="43">
        <v>1860.8</v>
      </c>
      <c r="S401" s="43">
        <v>1807.13</v>
      </c>
      <c r="T401" s="43">
        <v>1770.82</v>
      </c>
      <c r="U401" s="43">
        <v>1782.44</v>
      </c>
      <c r="V401" s="43">
        <v>1837.39</v>
      </c>
      <c r="W401" s="43">
        <v>1877.55</v>
      </c>
      <c r="X401" s="43">
        <v>1827.7</v>
      </c>
      <c r="Y401" s="43">
        <v>1787.78</v>
      </c>
      <c r="Z401" s="43">
        <v>1615.88</v>
      </c>
      <c r="AA401" s="43">
        <v>1546.29</v>
      </c>
    </row>
    <row r="402" spans="1:27" ht="12.75" customHeight="1" outlineLevel="1" x14ac:dyDescent="0.2">
      <c r="A402" s="92" t="s">
        <v>1756</v>
      </c>
      <c r="B402" s="62" t="s">
        <v>88</v>
      </c>
      <c r="C402" s="42" t="s">
        <v>77</v>
      </c>
      <c r="D402" s="43">
        <f>$D$297</f>
        <v>2222.89</v>
      </c>
      <c r="E402" s="43">
        <f t="shared" ref="E402:AA402" si="232">$D$297</f>
        <v>2222.89</v>
      </c>
      <c r="F402" s="43">
        <f t="shared" si="232"/>
        <v>2222.89</v>
      </c>
      <c r="G402" s="43">
        <f t="shared" si="232"/>
        <v>2222.89</v>
      </c>
      <c r="H402" s="43">
        <f t="shared" si="232"/>
        <v>2222.89</v>
      </c>
      <c r="I402" s="43">
        <f t="shared" si="232"/>
        <v>2222.89</v>
      </c>
      <c r="J402" s="43">
        <f t="shared" si="232"/>
        <v>2222.89</v>
      </c>
      <c r="K402" s="43">
        <f t="shared" si="232"/>
        <v>2222.89</v>
      </c>
      <c r="L402" s="43">
        <f t="shared" si="232"/>
        <v>2222.89</v>
      </c>
      <c r="M402" s="43">
        <f t="shared" si="232"/>
        <v>2222.89</v>
      </c>
      <c r="N402" s="43">
        <f t="shared" si="232"/>
        <v>2222.89</v>
      </c>
      <c r="O402" s="43">
        <f t="shared" si="232"/>
        <v>2222.89</v>
      </c>
      <c r="P402" s="43">
        <f t="shared" si="232"/>
        <v>2222.89</v>
      </c>
      <c r="Q402" s="43">
        <f t="shared" si="232"/>
        <v>2222.89</v>
      </c>
      <c r="R402" s="43">
        <f t="shared" si="232"/>
        <v>2222.89</v>
      </c>
      <c r="S402" s="43">
        <f t="shared" si="232"/>
        <v>2222.89</v>
      </c>
      <c r="T402" s="43">
        <f t="shared" si="232"/>
        <v>2222.89</v>
      </c>
      <c r="U402" s="43">
        <f t="shared" si="232"/>
        <v>2222.89</v>
      </c>
      <c r="V402" s="43">
        <f t="shared" si="232"/>
        <v>2222.89</v>
      </c>
      <c r="W402" s="43">
        <f t="shared" si="232"/>
        <v>2222.89</v>
      </c>
      <c r="X402" s="43">
        <f t="shared" si="232"/>
        <v>2222.89</v>
      </c>
      <c r="Y402" s="43">
        <f t="shared" si="232"/>
        <v>2222.89</v>
      </c>
      <c r="Z402" s="43">
        <f t="shared" si="232"/>
        <v>2222.89</v>
      </c>
      <c r="AA402" s="43">
        <f t="shared" si="232"/>
        <v>2222.89</v>
      </c>
    </row>
    <row r="403" spans="1:27" ht="12.75" customHeight="1" outlineLevel="1" x14ac:dyDescent="0.2">
      <c r="A403" s="92" t="s">
        <v>1757</v>
      </c>
      <c r="B403" s="62" t="s">
        <v>81</v>
      </c>
      <c r="C403" s="42" t="s">
        <v>77</v>
      </c>
      <c r="D403" s="43">
        <v>4.7699999999999996</v>
      </c>
      <c r="E403" s="43">
        <v>4.7699999999999996</v>
      </c>
      <c r="F403" s="43">
        <v>4.7699999999999996</v>
      </c>
      <c r="G403" s="43">
        <v>4.7699999999999996</v>
      </c>
      <c r="H403" s="43">
        <v>4.7699999999999996</v>
      </c>
      <c r="I403" s="43">
        <v>4.7699999999999996</v>
      </c>
      <c r="J403" s="43">
        <v>4.7699999999999996</v>
      </c>
      <c r="K403" s="43">
        <v>4.7699999999999996</v>
      </c>
      <c r="L403" s="43">
        <v>4.7699999999999996</v>
      </c>
      <c r="M403" s="43">
        <v>4.7699999999999996</v>
      </c>
      <c r="N403" s="43">
        <v>4.7699999999999996</v>
      </c>
      <c r="O403" s="43">
        <v>4.7699999999999996</v>
      </c>
      <c r="P403" s="43">
        <v>4.7699999999999996</v>
      </c>
      <c r="Q403" s="43">
        <v>4.7699999999999996</v>
      </c>
      <c r="R403" s="43">
        <v>4.7699999999999996</v>
      </c>
      <c r="S403" s="43">
        <v>4.7699999999999996</v>
      </c>
      <c r="T403" s="43">
        <v>4.7699999999999996</v>
      </c>
      <c r="U403" s="43">
        <v>4.7699999999999996</v>
      </c>
      <c r="V403" s="43">
        <v>4.7699999999999996</v>
      </c>
      <c r="W403" s="43">
        <v>4.7699999999999996</v>
      </c>
      <c r="X403" s="43">
        <v>4.7699999999999996</v>
      </c>
      <c r="Y403" s="43">
        <v>4.7699999999999996</v>
      </c>
      <c r="Z403" s="43">
        <v>4.7699999999999996</v>
      </c>
      <c r="AA403" s="43">
        <v>4.7699999999999996</v>
      </c>
    </row>
    <row r="404" spans="1:27" ht="12.75" customHeight="1" outlineLevel="1" x14ac:dyDescent="0.2">
      <c r="A404" s="92" t="s">
        <v>1758</v>
      </c>
      <c r="B404" s="62" t="s">
        <v>79</v>
      </c>
      <c r="C404" s="42" t="s">
        <v>77</v>
      </c>
      <c r="D404" s="43">
        <f>$D$11</f>
        <v>330.69</v>
      </c>
      <c r="E404" s="43">
        <f t="shared" ref="E404:AA404" si="233">$D$11</f>
        <v>330.69</v>
      </c>
      <c r="F404" s="43">
        <f t="shared" si="233"/>
        <v>330.69</v>
      </c>
      <c r="G404" s="43">
        <f t="shared" si="233"/>
        <v>330.69</v>
      </c>
      <c r="H404" s="43">
        <f t="shared" si="233"/>
        <v>330.69</v>
      </c>
      <c r="I404" s="43">
        <f t="shared" si="233"/>
        <v>330.69</v>
      </c>
      <c r="J404" s="43">
        <f t="shared" si="233"/>
        <v>330.69</v>
      </c>
      <c r="K404" s="43">
        <f t="shared" si="233"/>
        <v>330.69</v>
      </c>
      <c r="L404" s="43">
        <f t="shared" si="233"/>
        <v>330.69</v>
      </c>
      <c r="M404" s="43">
        <f t="shared" si="233"/>
        <v>330.69</v>
      </c>
      <c r="N404" s="43">
        <f t="shared" si="233"/>
        <v>330.69</v>
      </c>
      <c r="O404" s="43">
        <f t="shared" si="233"/>
        <v>330.69</v>
      </c>
      <c r="P404" s="43">
        <f t="shared" si="233"/>
        <v>330.69</v>
      </c>
      <c r="Q404" s="43">
        <f t="shared" si="233"/>
        <v>330.69</v>
      </c>
      <c r="R404" s="43">
        <f t="shared" si="233"/>
        <v>330.69</v>
      </c>
      <c r="S404" s="43">
        <f t="shared" si="233"/>
        <v>330.69</v>
      </c>
      <c r="T404" s="43">
        <f t="shared" si="233"/>
        <v>330.69</v>
      </c>
      <c r="U404" s="43">
        <f t="shared" si="233"/>
        <v>330.69</v>
      </c>
      <c r="V404" s="43">
        <f t="shared" si="233"/>
        <v>330.69</v>
      </c>
      <c r="W404" s="43">
        <f t="shared" si="233"/>
        <v>330.69</v>
      </c>
      <c r="X404" s="43">
        <f t="shared" si="233"/>
        <v>330.69</v>
      </c>
      <c r="Y404" s="43">
        <f t="shared" si="233"/>
        <v>330.69</v>
      </c>
      <c r="Z404" s="43">
        <f t="shared" si="233"/>
        <v>330.69</v>
      </c>
      <c r="AA404" s="43">
        <f t="shared" si="233"/>
        <v>330.69</v>
      </c>
    </row>
    <row r="405" spans="1:27" ht="12.75" customHeight="1" x14ac:dyDescent="0.2">
      <c r="A405" s="91" t="s">
        <v>1759</v>
      </c>
      <c r="B405" s="27" t="str">
        <f>"23"&amp;"."&amp;$B$728&amp;"."&amp;$B$729</f>
        <v>23.02.2023</v>
      </c>
      <c r="C405" s="83" t="s">
        <v>74</v>
      </c>
      <c r="D405" s="84">
        <f>ROUND(((D406+D407+D409+D408)/1000),5)</f>
        <v>4.0272300000000003</v>
      </c>
      <c r="E405" s="84">
        <f>ROUND(((E406+E407+E409+E408)/1000),5)</f>
        <v>3.8060100000000001</v>
      </c>
      <c r="F405" s="84">
        <f>ROUND(((F406+F407+F409+F408)/1000),5)</f>
        <v>3.7677499999999999</v>
      </c>
      <c r="G405" s="84">
        <f t="shared" ref="G405:AA405" si="234">ROUND(((G406+G407+G409+G408)/1000),5)</f>
        <v>3.7500499999999999</v>
      </c>
      <c r="H405" s="84">
        <f t="shared" si="234"/>
        <v>3.7798400000000001</v>
      </c>
      <c r="I405" s="84">
        <f t="shared" si="234"/>
        <v>3.81324</v>
      </c>
      <c r="J405" s="84">
        <f t="shared" si="234"/>
        <v>3.91717</v>
      </c>
      <c r="K405" s="84">
        <f t="shared" si="234"/>
        <v>4.04711</v>
      </c>
      <c r="L405" s="84">
        <f t="shared" si="234"/>
        <v>4.1584599999999998</v>
      </c>
      <c r="M405" s="84">
        <f t="shared" si="234"/>
        <v>4.2709799999999998</v>
      </c>
      <c r="N405" s="84">
        <f t="shared" si="234"/>
        <v>4.3172800000000002</v>
      </c>
      <c r="O405" s="84">
        <f t="shared" si="234"/>
        <v>4.3303200000000004</v>
      </c>
      <c r="P405" s="84">
        <f t="shared" si="234"/>
        <v>4.3202100000000003</v>
      </c>
      <c r="Q405" s="84">
        <f t="shared" si="234"/>
        <v>4.3145600000000002</v>
      </c>
      <c r="R405" s="84">
        <f t="shared" si="234"/>
        <v>4.2728900000000003</v>
      </c>
      <c r="S405" s="84">
        <f t="shared" si="234"/>
        <v>4.26797</v>
      </c>
      <c r="T405" s="84">
        <f t="shared" si="234"/>
        <v>4.2627300000000004</v>
      </c>
      <c r="U405" s="84">
        <f t="shared" si="234"/>
        <v>4.2914399999999997</v>
      </c>
      <c r="V405" s="84">
        <f t="shared" si="234"/>
        <v>4.3446999999999996</v>
      </c>
      <c r="W405" s="84">
        <f t="shared" si="234"/>
        <v>4.3476699999999999</v>
      </c>
      <c r="X405" s="84">
        <f t="shared" si="234"/>
        <v>4.3589700000000002</v>
      </c>
      <c r="Y405" s="84">
        <f t="shared" si="234"/>
        <v>4.3011100000000004</v>
      </c>
      <c r="Z405" s="84">
        <f t="shared" si="234"/>
        <v>4.1702300000000001</v>
      </c>
      <c r="AA405" s="84">
        <f t="shared" si="234"/>
        <v>4.1176599999999999</v>
      </c>
    </row>
    <row r="406" spans="1:27" ht="12.75" customHeight="1" outlineLevel="1" x14ac:dyDescent="0.2">
      <c r="A406" s="92" t="s">
        <v>1760</v>
      </c>
      <c r="B406" s="62" t="s">
        <v>231</v>
      </c>
      <c r="C406" s="42" t="s">
        <v>77</v>
      </c>
      <c r="D406" s="43">
        <v>1468.88</v>
      </c>
      <c r="E406" s="43">
        <v>1247.6600000000001</v>
      </c>
      <c r="F406" s="43">
        <v>1209.4000000000001</v>
      </c>
      <c r="G406" s="43">
        <v>1191.7</v>
      </c>
      <c r="H406" s="43">
        <v>1221.49</v>
      </c>
      <c r="I406" s="43">
        <v>1254.8900000000001</v>
      </c>
      <c r="J406" s="43">
        <v>1358.82</v>
      </c>
      <c r="K406" s="43">
        <v>1488.76</v>
      </c>
      <c r="L406" s="43">
        <v>1600.11</v>
      </c>
      <c r="M406" s="43">
        <v>1712.63</v>
      </c>
      <c r="N406" s="43">
        <v>1758.93</v>
      </c>
      <c r="O406" s="43">
        <v>1771.97</v>
      </c>
      <c r="P406" s="43">
        <v>1761.86</v>
      </c>
      <c r="Q406" s="43">
        <v>1756.21</v>
      </c>
      <c r="R406" s="43">
        <v>1714.54</v>
      </c>
      <c r="S406" s="43">
        <v>1709.62</v>
      </c>
      <c r="T406" s="43">
        <v>1704.38</v>
      </c>
      <c r="U406" s="43">
        <v>1733.09</v>
      </c>
      <c r="V406" s="43">
        <v>1786.35</v>
      </c>
      <c r="W406" s="43">
        <v>1789.32</v>
      </c>
      <c r="X406" s="43">
        <v>1800.62</v>
      </c>
      <c r="Y406" s="43">
        <v>1742.76</v>
      </c>
      <c r="Z406" s="43">
        <v>1611.88</v>
      </c>
      <c r="AA406" s="43">
        <v>1559.31</v>
      </c>
    </row>
    <row r="407" spans="1:27" ht="12.75" customHeight="1" outlineLevel="1" x14ac:dyDescent="0.2">
      <c r="A407" s="92" t="s">
        <v>1761</v>
      </c>
      <c r="B407" s="62" t="s">
        <v>88</v>
      </c>
      <c r="C407" s="42" t="s">
        <v>77</v>
      </c>
      <c r="D407" s="43">
        <f>$D$297</f>
        <v>2222.89</v>
      </c>
      <c r="E407" s="43">
        <f t="shared" ref="E407:AA407" si="235">$D$297</f>
        <v>2222.89</v>
      </c>
      <c r="F407" s="43">
        <f t="shared" si="235"/>
        <v>2222.89</v>
      </c>
      <c r="G407" s="43">
        <f t="shared" si="235"/>
        <v>2222.89</v>
      </c>
      <c r="H407" s="43">
        <f t="shared" si="235"/>
        <v>2222.89</v>
      </c>
      <c r="I407" s="43">
        <f t="shared" si="235"/>
        <v>2222.89</v>
      </c>
      <c r="J407" s="43">
        <f t="shared" si="235"/>
        <v>2222.89</v>
      </c>
      <c r="K407" s="43">
        <f t="shared" si="235"/>
        <v>2222.89</v>
      </c>
      <c r="L407" s="43">
        <f t="shared" si="235"/>
        <v>2222.89</v>
      </c>
      <c r="M407" s="43">
        <f t="shared" si="235"/>
        <v>2222.89</v>
      </c>
      <c r="N407" s="43">
        <f t="shared" si="235"/>
        <v>2222.89</v>
      </c>
      <c r="O407" s="43">
        <f t="shared" si="235"/>
        <v>2222.89</v>
      </c>
      <c r="P407" s="43">
        <f t="shared" si="235"/>
        <v>2222.89</v>
      </c>
      <c r="Q407" s="43">
        <f t="shared" si="235"/>
        <v>2222.89</v>
      </c>
      <c r="R407" s="43">
        <f t="shared" si="235"/>
        <v>2222.89</v>
      </c>
      <c r="S407" s="43">
        <f t="shared" si="235"/>
        <v>2222.89</v>
      </c>
      <c r="T407" s="43">
        <f t="shared" si="235"/>
        <v>2222.89</v>
      </c>
      <c r="U407" s="43">
        <f t="shared" si="235"/>
        <v>2222.89</v>
      </c>
      <c r="V407" s="43">
        <f t="shared" si="235"/>
        <v>2222.89</v>
      </c>
      <c r="W407" s="43">
        <f t="shared" si="235"/>
        <v>2222.89</v>
      </c>
      <c r="X407" s="43">
        <f t="shared" si="235"/>
        <v>2222.89</v>
      </c>
      <c r="Y407" s="43">
        <f t="shared" si="235"/>
        <v>2222.89</v>
      </c>
      <c r="Z407" s="43">
        <f t="shared" si="235"/>
        <v>2222.89</v>
      </c>
      <c r="AA407" s="43">
        <f t="shared" si="235"/>
        <v>2222.89</v>
      </c>
    </row>
    <row r="408" spans="1:27" ht="12.75" customHeight="1" outlineLevel="1" x14ac:dyDescent="0.2">
      <c r="A408" s="92" t="s">
        <v>1762</v>
      </c>
      <c r="B408" s="62" t="s">
        <v>81</v>
      </c>
      <c r="C408" s="42" t="s">
        <v>77</v>
      </c>
      <c r="D408" s="43">
        <v>4.7699999999999996</v>
      </c>
      <c r="E408" s="43">
        <v>4.7699999999999996</v>
      </c>
      <c r="F408" s="43">
        <v>4.7699999999999996</v>
      </c>
      <c r="G408" s="43">
        <v>4.7699999999999996</v>
      </c>
      <c r="H408" s="43">
        <v>4.7699999999999996</v>
      </c>
      <c r="I408" s="43">
        <v>4.7699999999999996</v>
      </c>
      <c r="J408" s="43">
        <v>4.7699999999999996</v>
      </c>
      <c r="K408" s="43">
        <v>4.7699999999999996</v>
      </c>
      <c r="L408" s="43">
        <v>4.7699999999999996</v>
      </c>
      <c r="M408" s="43">
        <v>4.7699999999999996</v>
      </c>
      <c r="N408" s="43">
        <v>4.7699999999999996</v>
      </c>
      <c r="O408" s="43">
        <v>4.7699999999999996</v>
      </c>
      <c r="P408" s="43">
        <v>4.7699999999999996</v>
      </c>
      <c r="Q408" s="43">
        <v>4.7699999999999996</v>
      </c>
      <c r="R408" s="43">
        <v>4.7699999999999996</v>
      </c>
      <c r="S408" s="43">
        <v>4.7699999999999996</v>
      </c>
      <c r="T408" s="43">
        <v>4.7699999999999996</v>
      </c>
      <c r="U408" s="43">
        <v>4.7699999999999996</v>
      </c>
      <c r="V408" s="43">
        <v>4.7699999999999996</v>
      </c>
      <c r="W408" s="43">
        <v>4.7699999999999996</v>
      </c>
      <c r="X408" s="43">
        <v>4.7699999999999996</v>
      </c>
      <c r="Y408" s="43">
        <v>4.7699999999999996</v>
      </c>
      <c r="Z408" s="43">
        <v>4.7699999999999996</v>
      </c>
      <c r="AA408" s="43">
        <v>4.7699999999999996</v>
      </c>
    </row>
    <row r="409" spans="1:27" ht="12.75" customHeight="1" outlineLevel="1" x14ac:dyDescent="0.2">
      <c r="A409" s="92" t="s">
        <v>1763</v>
      </c>
      <c r="B409" s="62" t="s">
        <v>79</v>
      </c>
      <c r="C409" s="42" t="s">
        <v>77</v>
      </c>
      <c r="D409" s="43">
        <f>$D$11</f>
        <v>330.69</v>
      </c>
      <c r="E409" s="43">
        <f t="shared" ref="E409:AA409" si="236">$D$11</f>
        <v>330.69</v>
      </c>
      <c r="F409" s="43">
        <f t="shared" si="236"/>
        <v>330.69</v>
      </c>
      <c r="G409" s="43">
        <f t="shared" si="236"/>
        <v>330.69</v>
      </c>
      <c r="H409" s="43">
        <f t="shared" si="236"/>
        <v>330.69</v>
      </c>
      <c r="I409" s="43">
        <f t="shared" si="236"/>
        <v>330.69</v>
      </c>
      <c r="J409" s="43">
        <f t="shared" si="236"/>
        <v>330.69</v>
      </c>
      <c r="K409" s="43">
        <f t="shared" si="236"/>
        <v>330.69</v>
      </c>
      <c r="L409" s="43">
        <f t="shared" si="236"/>
        <v>330.69</v>
      </c>
      <c r="M409" s="43">
        <f t="shared" si="236"/>
        <v>330.69</v>
      </c>
      <c r="N409" s="43">
        <f t="shared" si="236"/>
        <v>330.69</v>
      </c>
      <c r="O409" s="43">
        <f t="shared" si="236"/>
        <v>330.69</v>
      </c>
      <c r="P409" s="43">
        <f t="shared" si="236"/>
        <v>330.69</v>
      </c>
      <c r="Q409" s="43">
        <f t="shared" si="236"/>
        <v>330.69</v>
      </c>
      <c r="R409" s="43">
        <f t="shared" si="236"/>
        <v>330.69</v>
      </c>
      <c r="S409" s="43">
        <f t="shared" si="236"/>
        <v>330.69</v>
      </c>
      <c r="T409" s="43">
        <f t="shared" si="236"/>
        <v>330.69</v>
      </c>
      <c r="U409" s="43">
        <f t="shared" si="236"/>
        <v>330.69</v>
      </c>
      <c r="V409" s="43">
        <f t="shared" si="236"/>
        <v>330.69</v>
      </c>
      <c r="W409" s="43">
        <f t="shared" si="236"/>
        <v>330.69</v>
      </c>
      <c r="X409" s="43">
        <f t="shared" si="236"/>
        <v>330.69</v>
      </c>
      <c r="Y409" s="43">
        <f t="shared" si="236"/>
        <v>330.69</v>
      </c>
      <c r="Z409" s="43">
        <f t="shared" si="236"/>
        <v>330.69</v>
      </c>
      <c r="AA409" s="43">
        <f t="shared" si="236"/>
        <v>330.69</v>
      </c>
    </row>
    <row r="410" spans="1:27" ht="12.75" customHeight="1" x14ac:dyDescent="0.2">
      <c r="A410" s="91" t="s">
        <v>1764</v>
      </c>
      <c r="B410" s="27" t="str">
        <f>"24"&amp;"."&amp;$B$728&amp;"."&amp;$B$729</f>
        <v>24.02.2023</v>
      </c>
      <c r="C410" s="83" t="s">
        <v>74</v>
      </c>
      <c r="D410" s="84">
        <f>ROUND(((D411+D412+D414+D413)/1000),5)</f>
        <v>4.0468000000000002</v>
      </c>
      <c r="E410" s="84">
        <f>ROUND(((E411+E412+E414+E413)/1000),5)</f>
        <v>3.8703799999999999</v>
      </c>
      <c r="F410" s="84">
        <f>ROUND(((F411+F412+F414+F413)/1000),5)</f>
        <v>3.7804199999999999</v>
      </c>
      <c r="G410" s="84">
        <f t="shared" ref="G410:AA410" si="237">ROUND(((G411+G412+G414+G413)/1000),5)</f>
        <v>3.7437299999999998</v>
      </c>
      <c r="H410" s="84">
        <f t="shared" si="237"/>
        <v>3.7787600000000001</v>
      </c>
      <c r="I410" s="84">
        <f t="shared" si="237"/>
        <v>3.8658899999999998</v>
      </c>
      <c r="J410" s="84">
        <f t="shared" si="237"/>
        <v>3.9756800000000001</v>
      </c>
      <c r="K410" s="84">
        <f t="shared" si="237"/>
        <v>4.1054500000000003</v>
      </c>
      <c r="L410" s="84">
        <f t="shared" si="237"/>
        <v>4.2007899999999996</v>
      </c>
      <c r="M410" s="84">
        <f t="shared" si="237"/>
        <v>4.3554399999999998</v>
      </c>
      <c r="N410" s="84">
        <f t="shared" si="237"/>
        <v>4.3958300000000001</v>
      </c>
      <c r="O410" s="84">
        <f t="shared" si="237"/>
        <v>4.4096399999999996</v>
      </c>
      <c r="P410" s="84">
        <f t="shared" si="237"/>
        <v>4.4084000000000003</v>
      </c>
      <c r="Q410" s="84">
        <f t="shared" si="237"/>
        <v>4.4043799999999997</v>
      </c>
      <c r="R410" s="84">
        <f t="shared" si="237"/>
        <v>4.3676599999999999</v>
      </c>
      <c r="S410" s="84">
        <f t="shared" si="237"/>
        <v>4.3635200000000003</v>
      </c>
      <c r="T410" s="84">
        <f t="shared" si="237"/>
        <v>4.3551700000000002</v>
      </c>
      <c r="U410" s="84">
        <f t="shared" si="237"/>
        <v>4.3842999999999996</v>
      </c>
      <c r="V410" s="84">
        <f t="shared" si="237"/>
        <v>4.4158999999999997</v>
      </c>
      <c r="W410" s="84">
        <f t="shared" si="237"/>
        <v>4.4128800000000004</v>
      </c>
      <c r="X410" s="84">
        <f t="shared" si="237"/>
        <v>4.4197600000000001</v>
      </c>
      <c r="Y410" s="84">
        <f t="shared" si="237"/>
        <v>4.3786899999999997</v>
      </c>
      <c r="Z410" s="84">
        <f t="shared" si="237"/>
        <v>4.1735699999999998</v>
      </c>
      <c r="AA410" s="84">
        <f t="shared" si="237"/>
        <v>4.1336199999999996</v>
      </c>
    </row>
    <row r="411" spans="1:27" ht="12.75" customHeight="1" outlineLevel="1" x14ac:dyDescent="0.2">
      <c r="A411" s="92" t="s">
        <v>1765</v>
      </c>
      <c r="B411" s="62" t="s">
        <v>231</v>
      </c>
      <c r="C411" s="42" t="s">
        <v>77</v>
      </c>
      <c r="D411" s="43">
        <v>1488.45</v>
      </c>
      <c r="E411" s="43">
        <v>1312.03</v>
      </c>
      <c r="F411" s="43">
        <v>1222.07</v>
      </c>
      <c r="G411" s="43">
        <v>1185.3800000000001</v>
      </c>
      <c r="H411" s="43">
        <v>1220.4100000000001</v>
      </c>
      <c r="I411" s="43">
        <v>1307.54</v>
      </c>
      <c r="J411" s="43">
        <v>1417.33</v>
      </c>
      <c r="K411" s="43">
        <v>1547.1</v>
      </c>
      <c r="L411" s="43">
        <v>1642.44</v>
      </c>
      <c r="M411" s="43">
        <v>1797.09</v>
      </c>
      <c r="N411" s="43">
        <v>1837.48</v>
      </c>
      <c r="O411" s="43">
        <v>1851.29</v>
      </c>
      <c r="P411" s="43">
        <v>1850.05</v>
      </c>
      <c r="Q411" s="43">
        <v>1846.03</v>
      </c>
      <c r="R411" s="43">
        <v>1809.31</v>
      </c>
      <c r="S411" s="43">
        <v>1805.17</v>
      </c>
      <c r="T411" s="43">
        <v>1796.82</v>
      </c>
      <c r="U411" s="43">
        <v>1825.95</v>
      </c>
      <c r="V411" s="43">
        <v>1857.55</v>
      </c>
      <c r="W411" s="43">
        <v>1854.53</v>
      </c>
      <c r="X411" s="43">
        <v>1861.41</v>
      </c>
      <c r="Y411" s="43">
        <v>1820.34</v>
      </c>
      <c r="Z411" s="43">
        <v>1615.22</v>
      </c>
      <c r="AA411" s="43">
        <v>1575.27</v>
      </c>
    </row>
    <row r="412" spans="1:27" ht="12.75" customHeight="1" outlineLevel="1" x14ac:dyDescent="0.2">
      <c r="A412" s="92" t="s">
        <v>1766</v>
      </c>
      <c r="B412" s="62" t="s">
        <v>88</v>
      </c>
      <c r="C412" s="42" t="s">
        <v>77</v>
      </c>
      <c r="D412" s="43">
        <f>$D$297</f>
        <v>2222.89</v>
      </c>
      <c r="E412" s="43">
        <f t="shared" ref="E412:AA412" si="238">$D$297</f>
        <v>2222.89</v>
      </c>
      <c r="F412" s="43">
        <f t="shared" si="238"/>
        <v>2222.89</v>
      </c>
      <c r="G412" s="43">
        <f t="shared" si="238"/>
        <v>2222.89</v>
      </c>
      <c r="H412" s="43">
        <f t="shared" si="238"/>
        <v>2222.89</v>
      </c>
      <c r="I412" s="43">
        <f t="shared" si="238"/>
        <v>2222.89</v>
      </c>
      <c r="J412" s="43">
        <f t="shared" si="238"/>
        <v>2222.89</v>
      </c>
      <c r="K412" s="43">
        <f t="shared" si="238"/>
        <v>2222.89</v>
      </c>
      <c r="L412" s="43">
        <f t="shared" si="238"/>
        <v>2222.89</v>
      </c>
      <c r="M412" s="43">
        <f t="shared" si="238"/>
        <v>2222.89</v>
      </c>
      <c r="N412" s="43">
        <f t="shared" si="238"/>
        <v>2222.89</v>
      </c>
      <c r="O412" s="43">
        <f t="shared" si="238"/>
        <v>2222.89</v>
      </c>
      <c r="P412" s="43">
        <f t="shared" si="238"/>
        <v>2222.89</v>
      </c>
      <c r="Q412" s="43">
        <f t="shared" si="238"/>
        <v>2222.89</v>
      </c>
      <c r="R412" s="43">
        <f t="shared" si="238"/>
        <v>2222.89</v>
      </c>
      <c r="S412" s="43">
        <f t="shared" si="238"/>
        <v>2222.89</v>
      </c>
      <c r="T412" s="43">
        <f t="shared" si="238"/>
        <v>2222.89</v>
      </c>
      <c r="U412" s="43">
        <f t="shared" si="238"/>
        <v>2222.89</v>
      </c>
      <c r="V412" s="43">
        <f t="shared" si="238"/>
        <v>2222.89</v>
      </c>
      <c r="W412" s="43">
        <f t="shared" si="238"/>
        <v>2222.89</v>
      </c>
      <c r="X412" s="43">
        <f t="shared" si="238"/>
        <v>2222.89</v>
      </c>
      <c r="Y412" s="43">
        <f t="shared" si="238"/>
        <v>2222.89</v>
      </c>
      <c r="Z412" s="43">
        <f t="shared" si="238"/>
        <v>2222.89</v>
      </c>
      <c r="AA412" s="43">
        <f t="shared" si="238"/>
        <v>2222.89</v>
      </c>
    </row>
    <row r="413" spans="1:27" ht="12.75" customHeight="1" outlineLevel="1" x14ac:dyDescent="0.2">
      <c r="A413" s="92" t="s">
        <v>1767</v>
      </c>
      <c r="B413" s="62" t="s">
        <v>81</v>
      </c>
      <c r="C413" s="42" t="s">
        <v>77</v>
      </c>
      <c r="D413" s="43">
        <v>4.7699999999999996</v>
      </c>
      <c r="E413" s="43">
        <v>4.7699999999999996</v>
      </c>
      <c r="F413" s="43">
        <v>4.7699999999999996</v>
      </c>
      <c r="G413" s="43">
        <v>4.7699999999999996</v>
      </c>
      <c r="H413" s="43">
        <v>4.7699999999999996</v>
      </c>
      <c r="I413" s="43">
        <v>4.7699999999999996</v>
      </c>
      <c r="J413" s="43">
        <v>4.7699999999999996</v>
      </c>
      <c r="K413" s="43">
        <v>4.7699999999999996</v>
      </c>
      <c r="L413" s="43">
        <v>4.7699999999999996</v>
      </c>
      <c r="M413" s="43">
        <v>4.7699999999999996</v>
      </c>
      <c r="N413" s="43">
        <v>4.7699999999999996</v>
      </c>
      <c r="O413" s="43">
        <v>4.7699999999999996</v>
      </c>
      <c r="P413" s="43">
        <v>4.7699999999999996</v>
      </c>
      <c r="Q413" s="43">
        <v>4.7699999999999996</v>
      </c>
      <c r="R413" s="43">
        <v>4.7699999999999996</v>
      </c>
      <c r="S413" s="43">
        <v>4.7699999999999996</v>
      </c>
      <c r="T413" s="43">
        <v>4.7699999999999996</v>
      </c>
      <c r="U413" s="43">
        <v>4.7699999999999996</v>
      </c>
      <c r="V413" s="43">
        <v>4.7699999999999996</v>
      </c>
      <c r="W413" s="43">
        <v>4.7699999999999996</v>
      </c>
      <c r="X413" s="43">
        <v>4.7699999999999996</v>
      </c>
      <c r="Y413" s="43">
        <v>4.7699999999999996</v>
      </c>
      <c r="Z413" s="43">
        <v>4.7699999999999996</v>
      </c>
      <c r="AA413" s="43">
        <v>4.7699999999999996</v>
      </c>
    </row>
    <row r="414" spans="1:27" ht="12.75" customHeight="1" outlineLevel="1" x14ac:dyDescent="0.2">
      <c r="A414" s="92" t="s">
        <v>1768</v>
      </c>
      <c r="B414" s="62" t="s">
        <v>79</v>
      </c>
      <c r="C414" s="42" t="s">
        <v>77</v>
      </c>
      <c r="D414" s="43">
        <f>$D$11</f>
        <v>330.69</v>
      </c>
      <c r="E414" s="43">
        <f t="shared" ref="E414:AA414" si="239">$D$11</f>
        <v>330.69</v>
      </c>
      <c r="F414" s="43">
        <f t="shared" si="239"/>
        <v>330.69</v>
      </c>
      <c r="G414" s="43">
        <f t="shared" si="239"/>
        <v>330.69</v>
      </c>
      <c r="H414" s="43">
        <f t="shared" si="239"/>
        <v>330.69</v>
      </c>
      <c r="I414" s="43">
        <f t="shared" si="239"/>
        <v>330.69</v>
      </c>
      <c r="J414" s="43">
        <f t="shared" si="239"/>
        <v>330.69</v>
      </c>
      <c r="K414" s="43">
        <f t="shared" si="239"/>
        <v>330.69</v>
      </c>
      <c r="L414" s="43">
        <f t="shared" si="239"/>
        <v>330.69</v>
      </c>
      <c r="M414" s="43">
        <f t="shared" si="239"/>
        <v>330.69</v>
      </c>
      <c r="N414" s="43">
        <f t="shared" si="239"/>
        <v>330.69</v>
      </c>
      <c r="O414" s="43">
        <f t="shared" si="239"/>
        <v>330.69</v>
      </c>
      <c r="P414" s="43">
        <f t="shared" si="239"/>
        <v>330.69</v>
      </c>
      <c r="Q414" s="43">
        <f t="shared" si="239"/>
        <v>330.69</v>
      </c>
      <c r="R414" s="43">
        <f t="shared" si="239"/>
        <v>330.69</v>
      </c>
      <c r="S414" s="43">
        <f t="shared" si="239"/>
        <v>330.69</v>
      </c>
      <c r="T414" s="43">
        <f t="shared" si="239"/>
        <v>330.69</v>
      </c>
      <c r="U414" s="43">
        <f t="shared" si="239"/>
        <v>330.69</v>
      </c>
      <c r="V414" s="43">
        <f t="shared" si="239"/>
        <v>330.69</v>
      </c>
      <c r="W414" s="43">
        <f t="shared" si="239"/>
        <v>330.69</v>
      </c>
      <c r="X414" s="43">
        <f t="shared" si="239"/>
        <v>330.69</v>
      </c>
      <c r="Y414" s="43">
        <f t="shared" si="239"/>
        <v>330.69</v>
      </c>
      <c r="Z414" s="43">
        <f t="shared" si="239"/>
        <v>330.69</v>
      </c>
      <c r="AA414" s="43">
        <f t="shared" si="239"/>
        <v>330.69</v>
      </c>
    </row>
    <row r="415" spans="1:27" x14ac:dyDescent="0.2">
      <c r="A415" s="91" t="s">
        <v>1769</v>
      </c>
      <c r="B415" s="27" t="str">
        <f>"25"&amp;"."&amp;$B$728&amp;"."&amp;$B$729</f>
        <v>25.02.2023</v>
      </c>
      <c r="C415" s="83" t="s">
        <v>74</v>
      </c>
      <c r="D415" s="84">
        <f>ROUND(((D416+D417+D419+D418)/1000),5)</f>
        <v>4.0327700000000002</v>
      </c>
      <c r="E415" s="84">
        <f>ROUND(((E416+E417+E419+E418)/1000),5)</f>
        <v>3.7891499999999998</v>
      </c>
      <c r="F415" s="84">
        <f>ROUND(((F416+F417+F419+F418)/1000),5)</f>
        <v>3.7344300000000001</v>
      </c>
      <c r="G415" s="84">
        <f t="shared" ref="G415:AA415" si="240">ROUND(((G416+G417+G419+G418)/1000),5)</f>
        <v>3.7019099999999998</v>
      </c>
      <c r="H415" s="84">
        <f t="shared" si="240"/>
        <v>3.7354500000000002</v>
      </c>
      <c r="I415" s="84">
        <f t="shared" si="240"/>
        <v>3.8171499999999998</v>
      </c>
      <c r="J415" s="84">
        <f t="shared" si="240"/>
        <v>3.8942199999999998</v>
      </c>
      <c r="K415" s="84">
        <f t="shared" si="240"/>
        <v>4.0588699999999998</v>
      </c>
      <c r="L415" s="84">
        <f t="shared" si="240"/>
        <v>4.2253999999999996</v>
      </c>
      <c r="M415" s="84">
        <f t="shared" si="240"/>
        <v>4.3535300000000001</v>
      </c>
      <c r="N415" s="84">
        <f t="shared" si="240"/>
        <v>4.3945400000000001</v>
      </c>
      <c r="O415" s="84">
        <f t="shared" si="240"/>
        <v>4.4072899999999997</v>
      </c>
      <c r="P415" s="84">
        <f t="shared" si="240"/>
        <v>4.4003300000000003</v>
      </c>
      <c r="Q415" s="84">
        <f t="shared" si="240"/>
        <v>4.3947000000000003</v>
      </c>
      <c r="R415" s="84">
        <f t="shared" si="240"/>
        <v>4.3514299999999997</v>
      </c>
      <c r="S415" s="84">
        <f t="shared" si="240"/>
        <v>4.34598</v>
      </c>
      <c r="T415" s="84">
        <f t="shared" si="240"/>
        <v>4.3378500000000004</v>
      </c>
      <c r="U415" s="84">
        <f t="shared" si="240"/>
        <v>4.3799700000000001</v>
      </c>
      <c r="V415" s="84">
        <f t="shared" si="240"/>
        <v>4.4901200000000001</v>
      </c>
      <c r="W415" s="84">
        <f t="shared" si="240"/>
        <v>4.3946399999999999</v>
      </c>
      <c r="X415" s="84">
        <f t="shared" si="240"/>
        <v>4.38985</v>
      </c>
      <c r="Y415" s="84">
        <f t="shared" si="240"/>
        <v>4.3257199999999996</v>
      </c>
      <c r="Z415" s="84">
        <f t="shared" si="240"/>
        <v>4.1584099999999999</v>
      </c>
      <c r="AA415" s="84">
        <f t="shared" si="240"/>
        <v>4.10189</v>
      </c>
    </row>
    <row r="416" spans="1:27" ht="12.75" customHeight="1" outlineLevel="1" x14ac:dyDescent="0.2">
      <c r="A416" s="92" t="s">
        <v>1770</v>
      </c>
      <c r="B416" s="62" t="s">
        <v>231</v>
      </c>
      <c r="C416" s="42" t="s">
        <v>77</v>
      </c>
      <c r="D416" s="43">
        <v>1474.42</v>
      </c>
      <c r="E416" s="43">
        <v>1230.8</v>
      </c>
      <c r="F416" s="43">
        <v>1176.08</v>
      </c>
      <c r="G416" s="43">
        <v>1143.56</v>
      </c>
      <c r="H416" s="43">
        <v>1177.0999999999999</v>
      </c>
      <c r="I416" s="43">
        <v>1258.8</v>
      </c>
      <c r="J416" s="43">
        <v>1335.87</v>
      </c>
      <c r="K416" s="43">
        <v>1500.52</v>
      </c>
      <c r="L416" s="43">
        <v>1667.05</v>
      </c>
      <c r="M416" s="43">
        <v>1795.18</v>
      </c>
      <c r="N416" s="43">
        <v>1836.19</v>
      </c>
      <c r="O416" s="43">
        <v>1848.94</v>
      </c>
      <c r="P416" s="43">
        <v>1841.98</v>
      </c>
      <c r="Q416" s="43">
        <v>1836.35</v>
      </c>
      <c r="R416" s="43">
        <v>1793.08</v>
      </c>
      <c r="S416" s="43">
        <v>1787.63</v>
      </c>
      <c r="T416" s="43">
        <v>1779.5</v>
      </c>
      <c r="U416" s="43">
        <v>1821.62</v>
      </c>
      <c r="V416" s="43">
        <v>1931.77</v>
      </c>
      <c r="W416" s="43">
        <v>1836.29</v>
      </c>
      <c r="X416" s="43">
        <v>1831.5</v>
      </c>
      <c r="Y416" s="43">
        <v>1767.37</v>
      </c>
      <c r="Z416" s="43">
        <v>1600.06</v>
      </c>
      <c r="AA416" s="43">
        <v>1543.54</v>
      </c>
    </row>
    <row r="417" spans="1:27" ht="12.75" customHeight="1" outlineLevel="1" x14ac:dyDescent="0.2">
      <c r="A417" s="92" t="s">
        <v>1771</v>
      </c>
      <c r="B417" s="62" t="s">
        <v>88</v>
      </c>
      <c r="C417" s="42" t="s">
        <v>77</v>
      </c>
      <c r="D417" s="43">
        <f>$D$297</f>
        <v>2222.89</v>
      </c>
      <c r="E417" s="43">
        <f t="shared" ref="E417:AA417" si="241">$D$297</f>
        <v>2222.89</v>
      </c>
      <c r="F417" s="43">
        <f t="shared" si="241"/>
        <v>2222.89</v>
      </c>
      <c r="G417" s="43">
        <f t="shared" si="241"/>
        <v>2222.89</v>
      </c>
      <c r="H417" s="43">
        <f t="shared" si="241"/>
        <v>2222.89</v>
      </c>
      <c r="I417" s="43">
        <f t="shared" si="241"/>
        <v>2222.89</v>
      </c>
      <c r="J417" s="43">
        <f t="shared" si="241"/>
        <v>2222.89</v>
      </c>
      <c r="K417" s="43">
        <f t="shared" si="241"/>
        <v>2222.89</v>
      </c>
      <c r="L417" s="43">
        <f t="shared" si="241"/>
        <v>2222.89</v>
      </c>
      <c r="M417" s="43">
        <f t="shared" si="241"/>
        <v>2222.89</v>
      </c>
      <c r="N417" s="43">
        <f t="shared" si="241"/>
        <v>2222.89</v>
      </c>
      <c r="O417" s="43">
        <f t="shared" si="241"/>
        <v>2222.89</v>
      </c>
      <c r="P417" s="43">
        <f t="shared" si="241"/>
        <v>2222.89</v>
      </c>
      <c r="Q417" s="43">
        <f t="shared" si="241"/>
        <v>2222.89</v>
      </c>
      <c r="R417" s="43">
        <f t="shared" si="241"/>
        <v>2222.89</v>
      </c>
      <c r="S417" s="43">
        <f t="shared" si="241"/>
        <v>2222.89</v>
      </c>
      <c r="T417" s="43">
        <f t="shared" si="241"/>
        <v>2222.89</v>
      </c>
      <c r="U417" s="43">
        <f t="shared" si="241"/>
        <v>2222.89</v>
      </c>
      <c r="V417" s="43">
        <f t="shared" si="241"/>
        <v>2222.89</v>
      </c>
      <c r="W417" s="43">
        <f t="shared" si="241"/>
        <v>2222.89</v>
      </c>
      <c r="X417" s="43">
        <f t="shared" si="241"/>
        <v>2222.89</v>
      </c>
      <c r="Y417" s="43">
        <f t="shared" si="241"/>
        <v>2222.89</v>
      </c>
      <c r="Z417" s="43">
        <f t="shared" si="241"/>
        <v>2222.89</v>
      </c>
      <c r="AA417" s="43">
        <f t="shared" si="241"/>
        <v>2222.89</v>
      </c>
    </row>
    <row r="418" spans="1:27" ht="12.75" customHeight="1" outlineLevel="1" x14ac:dyDescent="0.2">
      <c r="A418" s="92" t="s">
        <v>1772</v>
      </c>
      <c r="B418" s="62" t="s">
        <v>81</v>
      </c>
      <c r="C418" s="42" t="s">
        <v>77</v>
      </c>
      <c r="D418" s="43">
        <v>4.7699999999999996</v>
      </c>
      <c r="E418" s="43">
        <v>4.7699999999999996</v>
      </c>
      <c r="F418" s="43">
        <v>4.7699999999999996</v>
      </c>
      <c r="G418" s="43">
        <v>4.7699999999999996</v>
      </c>
      <c r="H418" s="43">
        <v>4.7699999999999996</v>
      </c>
      <c r="I418" s="43">
        <v>4.7699999999999996</v>
      </c>
      <c r="J418" s="43">
        <v>4.7699999999999996</v>
      </c>
      <c r="K418" s="43">
        <v>4.7699999999999996</v>
      </c>
      <c r="L418" s="43">
        <v>4.7699999999999996</v>
      </c>
      <c r="M418" s="43">
        <v>4.7699999999999996</v>
      </c>
      <c r="N418" s="43">
        <v>4.7699999999999996</v>
      </c>
      <c r="O418" s="43">
        <v>4.7699999999999996</v>
      </c>
      <c r="P418" s="43">
        <v>4.7699999999999996</v>
      </c>
      <c r="Q418" s="43">
        <v>4.7699999999999996</v>
      </c>
      <c r="R418" s="43">
        <v>4.7699999999999996</v>
      </c>
      <c r="S418" s="43">
        <v>4.7699999999999996</v>
      </c>
      <c r="T418" s="43">
        <v>4.7699999999999996</v>
      </c>
      <c r="U418" s="43">
        <v>4.7699999999999996</v>
      </c>
      <c r="V418" s="43">
        <v>4.7699999999999996</v>
      </c>
      <c r="W418" s="43">
        <v>4.7699999999999996</v>
      </c>
      <c r="X418" s="43">
        <v>4.7699999999999996</v>
      </c>
      <c r="Y418" s="43">
        <v>4.7699999999999996</v>
      </c>
      <c r="Z418" s="43">
        <v>4.7699999999999996</v>
      </c>
      <c r="AA418" s="43">
        <v>4.7699999999999996</v>
      </c>
    </row>
    <row r="419" spans="1:27" ht="12.75" customHeight="1" outlineLevel="1" x14ac:dyDescent="0.2">
      <c r="A419" s="92" t="s">
        <v>1773</v>
      </c>
      <c r="B419" s="62" t="s">
        <v>79</v>
      </c>
      <c r="C419" s="42" t="s">
        <v>77</v>
      </c>
      <c r="D419" s="43">
        <f>$D$11</f>
        <v>330.69</v>
      </c>
      <c r="E419" s="43">
        <f t="shared" ref="E419:AA419" si="242">$D$11</f>
        <v>330.69</v>
      </c>
      <c r="F419" s="43">
        <f t="shared" si="242"/>
        <v>330.69</v>
      </c>
      <c r="G419" s="43">
        <f t="shared" si="242"/>
        <v>330.69</v>
      </c>
      <c r="H419" s="43">
        <f t="shared" si="242"/>
        <v>330.69</v>
      </c>
      <c r="I419" s="43">
        <f t="shared" si="242"/>
        <v>330.69</v>
      </c>
      <c r="J419" s="43">
        <f t="shared" si="242"/>
        <v>330.69</v>
      </c>
      <c r="K419" s="43">
        <f t="shared" si="242"/>
        <v>330.69</v>
      </c>
      <c r="L419" s="43">
        <f t="shared" si="242"/>
        <v>330.69</v>
      </c>
      <c r="M419" s="43">
        <f t="shared" si="242"/>
        <v>330.69</v>
      </c>
      <c r="N419" s="43">
        <f t="shared" si="242"/>
        <v>330.69</v>
      </c>
      <c r="O419" s="43">
        <f t="shared" si="242"/>
        <v>330.69</v>
      </c>
      <c r="P419" s="43">
        <f t="shared" si="242"/>
        <v>330.69</v>
      </c>
      <c r="Q419" s="43">
        <f t="shared" si="242"/>
        <v>330.69</v>
      </c>
      <c r="R419" s="43">
        <f t="shared" si="242"/>
        <v>330.69</v>
      </c>
      <c r="S419" s="43">
        <f t="shared" si="242"/>
        <v>330.69</v>
      </c>
      <c r="T419" s="43">
        <f t="shared" si="242"/>
        <v>330.69</v>
      </c>
      <c r="U419" s="43">
        <f t="shared" si="242"/>
        <v>330.69</v>
      </c>
      <c r="V419" s="43">
        <f t="shared" si="242"/>
        <v>330.69</v>
      </c>
      <c r="W419" s="43">
        <f t="shared" si="242"/>
        <v>330.69</v>
      </c>
      <c r="X419" s="43">
        <f t="shared" si="242"/>
        <v>330.69</v>
      </c>
      <c r="Y419" s="43">
        <f t="shared" si="242"/>
        <v>330.69</v>
      </c>
      <c r="Z419" s="43">
        <f t="shared" si="242"/>
        <v>330.69</v>
      </c>
      <c r="AA419" s="43">
        <f t="shared" si="242"/>
        <v>330.69</v>
      </c>
    </row>
    <row r="420" spans="1:27" x14ac:dyDescent="0.2">
      <c r="A420" s="91" t="s">
        <v>1774</v>
      </c>
      <c r="B420" s="27" t="str">
        <f>"26"&amp;"."&amp;$B$728&amp;"."&amp;$B$729</f>
        <v>26.02.2023</v>
      </c>
      <c r="C420" s="83" t="s">
        <v>74</v>
      </c>
      <c r="D420" s="84">
        <f>ROUND(((D421+D422+D424+D423)/1000),5)</f>
        <v>3.91561</v>
      </c>
      <c r="E420" s="84">
        <f>ROUND(((E421+E422+E424+E423)/1000),5)</f>
        <v>3.7350599999999998</v>
      </c>
      <c r="F420" s="84">
        <f>ROUND(((F421+F422+F424+F423)/1000),5)</f>
        <v>3.6957900000000001</v>
      </c>
      <c r="G420" s="84">
        <f t="shared" ref="G420:AA420" si="243">ROUND(((G421+G422+G424+G423)/1000),5)</f>
        <v>3.6765500000000002</v>
      </c>
      <c r="H420" s="84">
        <f t="shared" si="243"/>
        <v>3.6936200000000001</v>
      </c>
      <c r="I420" s="84">
        <f t="shared" si="243"/>
        <v>3.70702</v>
      </c>
      <c r="J420" s="84">
        <f t="shared" si="243"/>
        <v>3.72925</v>
      </c>
      <c r="K420" s="84">
        <f t="shared" si="243"/>
        <v>3.8811599999999999</v>
      </c>
      <c r="L420" s="84">
        <f t="shared" si="243"/>
        <v>4.0889199999999999</v>
      </c>
      <c r="M420" s="84">
        <f t="shared" si="243"/>
        <v>4.1731699999999998</v>
      </c>
      <c r="N420" s="84">
        <f t="shared" si="243"/>
        <v>4.1993200000000002</v>
      </c>
      <c r="O420" s="84">
        <f t="shared" si="243"/>
        <v>4.2130400000000003</v>
      </c>
      <c r="P420" s="84">
        <f t="shared" si="243"/>
        <v>4.2122999999999999</v>
      </c>
      <c r="Q420" s="84">
        <f t="shared" si="243"/>
        <v>4.2097699999999998</v>
      </c>
      <c r="R420" s="84">
        <f t="shared" si="243"/>
        <v>4.2055499999999997</v>
      </c>
      <c r="S420" s="84">
        <f t="shared" si="243"/>
        <v>4.1842100000000002</v>
      </c>
      <c r="T420" s="84">
        <f t="shared" si="243"/>
        <v>4.1817700000000002</v>
      </c>
      <c r="U420" s="84">
        <f t="shared" si="243"/>
        <v>4.2287400000000002</v>
      </c>
      <c r="V420" s="84">
        <f t="shared" si="243"/>
        <v>4.35785</v>
      </c>
      <c r="W420" s="84">
        <f t="shared" si="243"/>
        <v>4.3164600000000002</v>
      </c>
      <c r="X420" s="84">
        <f t="shared" si="243"/>
        <v>4.2484900000000003</v>
      </c>
      <c r="Y420" s="84">
        <f t="shared" si="243"/>
        <v>4.20099</v>
      </c>
      <c r="Z420" s="84">
        <f t="shared" si="243"/>
        <v>4.1374700000000004</v>
      </c>
      <c r="AA420" s="84">
        <f t="shared" si="243"/>
        <v>4.0446600000000004</v>
      </c>
    </row>
    <row r="421" spans="1:27" ht="12.75" customHeight="1" outlineLevel="1" x14ac:dyDescent="0.2">
      <c r="A421" s="92" t="s">
        <v>1775</v>
      </c>
      <c r="B421" s="62" t="s">
        <v>231</v>
      </c>
      <c r="C421" s="42" t="s">
        <v>77</v>
      </c>
      <c r="D421" s="43">
        <v>1357.26</v>
      </c>
      <c r="E421" s="43">
        <v>1176.71</v>
      </c>
      <c r="F421" s="43">
        <v>1137.44</v>
      </c>
      <c r="G421" s="43">
        <v>1118.2</v>
      </c>
      <c r="H421" s="43">
        <v>1135.27</v>
      </c>
      <c r="I421" s="43">
        <v>1148.67</v>
      </c>
      <c r="J421" s="43">
        <v>1170.9000000000001</v>
      </c>
      <c r="K421" s="43">
        <v>1322.81</v>
      </c>
      <c r="L421" s="43">
        <v>1530.57</v>
      </c>
      <c r="M421" s="43">
        <v>1614.82</v>
      </c>
      <c r="N421" s="43">
        <v>1640.97</v>
      </c>
      <c r="O421" s="43">
        <v>1654.69</v>
      </c>
      <c r="P421" s="43">
        <v>1653.95</v>
      </c>
      <c r="Q421" s="43">
        <v>1651.42</v>
      </c>
      <c r="R421" s="43">
        <v>1647.2</v>
      </c>
      <c r="S421" s="43">
        <v>1625.86</v>
      </c>
      <c r="T421" s="43">
        <v>1623.42</v>
      </c>
      <c r="U421" s="43">
        <v>1670.39</v>
      </c>
      <c r="V421" s="43">
        <v>1799.5</v>
      </c>
      <c r="W421" s="43">
        <v>1758.11</v>
      </c>
      <c r="X421" s="43">
        <v>1690.14</v>
      </c>
      <c r="Y421" s="43">
        <v>1642.64</v>
      </c>
      <c r="Z421" s="43">
        <v>1579.12</v>
      </c>
      <c r="AA421" s="43">
        <v>1486.31</v>
      </c>
    </row>
    <row r="422" spans="1:27" ht="12.75" customHeight="1" outlineLevel="1" x14ac:dyDescent="0.2">
      <c r="A422" s="92" t="s">
        <v>1776</v>
      </c>
      <c r="B422" s="62" t="s">
        <v>88</v>
      </c>
      <c r="C422" s="42" t="s">
        <v>77</v>
      </c>
      <c r="D422" s="43">
        <f>$D$297</f>
        <v>2222.89</v>
      </c>
      <c r="E422" s="43">
        <f t="shared" ref="E422:AA422" si="244">$D$297</f>
        <v>2222.89</v>
      </c>
      <c r="F422" s="43">
        <f t="shared" si="244"/>
        <v>2222.89</v>
      </c>
      <c r="G422" s="43">
        <f t="shared" si="244"/>
        <v>2222.89</v>
      </c>
      <c r="H422" s="43">
        <f t="shared" si="244"/>
        <v>2222.89</v>
      </c>
      <c r="I422" s="43">
        <f t="shared" si="244"/>
        <v>2222.89</v>
      </c>
      <c r="J422" s="43">
        <f t="shared" si="244"/>
        <v>2222.89</v>
      </c>
      <c r="K422" s="43">
        <f t="shared" si="244"/>
        <v>2222.89</v>
      </c>
      <c r="L422" s="43">
        <f t="shared" si="244"/>
        <v>2222.89</v>
      </c>
      <c r="M422" s="43">
        <f t="shared" si="244"/>
        <v>2222.89</v>
      </c>
      <c r="N422" s="43">
        <f t="shared" si="244"/>
        <v>2222.89</v>
      </c>
      <c r="O422" s="43">
        <f t="shared" si="244"/>
        <v>2222.89</v>
      </c>
      <c r="P422" s="43">
        <f t="shared" si="244"/>
        <v>2222.89</v>
      </c>
      <c r="Q422" s="43">
        <f t="shared" si="244"/>
        <v>2222.89</v>
      </c>
      <c r="R422" s="43">
        <f t="shared" si="244"/>
        <v>2222.89</v>
      </c>
      <c r="S422" s="43">
        <f t="shared" si="244"/>
        <v>2222.89</v>
      </c>
      <c r="T422" s="43">
        <f t="shared" si="244"/>
        <v>2222.89</v>
      </c>
      <c r="U422" s="43">
        <f t="shared" si="244"/>
        <v>2222.89</v>
      </c>
      <c r="V422" s="43">
        <f t="shared" si="244"/>
        <v>2222.89</v>
      </c>
      <c r="W422" s="43">
        <f t="shared" si="244"/>
        <v>2222.89</v>
      </c>
      <c r="X422" s="43">
        <f t="shared" si="244"/>
        <v>2222.89</v>
      </c>
      <c r="Y422" s="43">
        <f t="shared" si="244"/>
        <v>2222.89</v>
      </c>
      <c r="Z422" s="43">
        <f t="shared" si="244"/>
        <v>2222.89</v>
      </c>
      <c r="AA422" s="43">
        <f t="shared" si="244"/>
        <v>2222.89</v>
      </c>
    </row>
    <row r="423" spans="1:27" ht="12.75" customHeight="1" outlineLevel="1" x14ac:dyDescent="0.2">
      <c r="A423" s="92" t="s">
        <v>1777</v>
      </c>
      <c r="B423" s="62" t="s">
        <v>81</v>
      </c>
      <c r="C423" s="42" t="s">
        <v>77</v>
      </c>
      <c r="D423" s="43">
        <v>4.7699999999999996</v>
      </c>
      <c r="E423" s="43">
        <v>4.7699999999999996</v>
      </c>
      <c r="F423" s="43">
        <v>4.7699999999999996</v>
      </c>
      <c r="G423" s="43">
        <v>4.7699999999999996</v>
      </c>
      <c r="H423" s="43">
        <v>4.7699999999999996</v>
      </c>
      <c r="I423" s="43">
        <v>4.7699999999999996</v>
      </c>
      <c r="J423" s="43">
        <v>4.7699999999999996</v>
      </c>
      <c r="K423" s="43">
        <v>4.7699999999999996</v>
      </c>
      <c r="L423" s="43">
        <v>4.7699999999999996</v>
      </c>
      <c r="M423" s="43">
        <v>4.7699999999999996</v>
      </c>
      <c r="N423" s="43">
        <v>4.7699999999999996</v>
      </c>
      <c r="O423" s="43">
        <v>4.7699999999999996</v>
      </c>
      <c r="P423" s="43">
        <v>4.7699999999999996</v>
      </c>
      <c r="Q423" s="43">
        <v>4.7699999999999996</v>
      </c>
      <c r="R423" s="43">
        <v>4.7699999999999996</v>
      </c>
      <c r="S423" s="43">
        <v>4.7699999999999996</v>
      </c>
      <c r="T423" s="43">
        <v>4.7699999999999996</v>
      </c>
      <c r="U423" s="43">
        <v>4.7699999999999996</v>
      </c>
      <c r="V423" s="43">
        <v>4.7699999999999996</v>
      </c>
      <c r="W423" s="43">
        <v>4.7699999999999996</v>
      </c>
      <c r="X423" s="43">
        <v>4.7699999999999996</v>
      </c>
      <c r="Y423" s="43">
        <v>4.7699999999999996</v>
      </c>
      <c r="Z423" s="43">
        <v>4.7699999999999996</v>
      </c>
      <c r="AA423" s="43">
        <v>4.7699999999999996</v>
      </c>
    </row>
    <row r="424" spans="1:27" ht="12.75" customHeight="1" outlineLevel="1" x14ac:dyDescent="0.2">
      <c r="A424" s="92" t="s">
        <v>1778</v>
      </c>
      <c r="B424" s="62" t="s">
        <v>79</v>
      </c>
      <c r="C424" s="42" t="s">
        <v>77</v>
      </c>
      <c r="D424" s="43">
        <f>$D$11</f>
        <v>330.69</v>
      </c>
      <c r="E424" s="43">
        <f t="shared" ref="E424:AA424" si="245">$D$11</f>
        <v>330.69</v>
      </c>
      <c r="F424" s="43">
        <f t="shared" si="245"/>
        <v>330.69</v>
      </c>
      <c r="G424" s="43">
        <f t="shared" si="245"/>
        <v>330.69</v>
      </c>
      <c r="H424" s="43">
        <f t="shared" si="245"/>
        <v>330.69</v>
      </c>
      <c r="I424" s="43">
        <f t="shared" si="245"/>
        <v>330.69</v>
      </c>
      <c r="J424" s="43">
        <f t="shared" si="245"/>
        <v>330.69</v>
      </c>
      <c r="K424" s="43">
        <f t="shared" si="245"/>
        <v>330.69</v>
      </c>
      <c r="L424" s="43">
        <f t="shared" si="245"/>
        <v>330.69</v>
      </c>
      <c r="M424" s="43">
        <f t="shared" si="245"/>
        <v>330.69</v>
      </c>
      <c r="N424" s="43">
        <f t="shared" si="245"/>
        <v>330.69</v>
      </c>
      <c r="O424" s="43">
        <f t="shared" si="245"/>
        <v>330.69</v>
      </c>
      <c r="P424" s="43">
        <f t="shared" si="245"/>
        <v>330.69</v>
      </c>
      <c r="Q424" s="43">
        <f t="shared" si="245"/>
        <v>330.69</v>
      </c>
      <c r="R424" s="43">
        <f t="shared" si="245"/>
        <v>330.69</v>
      </c>
      <c r="S424" s="43">
        <f t="shared" si="245"/>
        <v>330.69</v>
      </c>
      <c r="T424" s="43">
        <f t="shared" si="245"/>
        <v>330.69</v>
      </c>
      <c r="U424" s="43">
        <f t="shared" si="245"/>
        <v>330.69</v>
      </c>
      <c r="V424" s="43">
        <f t="shared" si="245"/>
        <v>330.69</v>
      </c>
      <c r="W424" s="43">
        <f t="shared" si="245"/>
        <v>330.69</v>
      </c>
      <c r="X424" s="43">
        <f t="shared" si="245"/>
        <v>330.69</v>
      </c>
      <c r="Y424" s="43">
        <f t="shared" si="245"/>
        <v>330.69</v>
      </c>
      <c r="Z424" s="43">
        <f t="shared" si="245"/>
        <v>330.69</v>
      </c>
      <c r="AA424" s="43">
        <f t="shared" si="245"/>
        <v>330.69</v>
      </c>
    </row>
    <row r="425" spans="1:27" x14ac:dyDescent="0.2">
      <c r="A425" s="91" t="s">
        <v>1779</v>
      </c>
      <c r="B425" s="27" t="str">
        <f>"27"&amp;"."&amp;$B$728&amp;"."&amp;$B$729</f>
        <v>27.02.2023</v>
      </c>
      <c r="C425" s="83" t="s">
        <v>74</v>
      </c>
      <c r="D425" s="84">
        <f>ROUND(((D426+D427+D429+D428)/1000),5)</f>
        <v>3.7444000000000002</v>
      </c>
      <c r="E425" s="84">
        <f>ROUND(((E426+E427+E429+E428)/1000),5)</f>
        <v>3.6941999999999999</v>
      </c>
      <c r="F425" s="84">
        <f>ROUND(((F426+F427+F429+F428)/1000),5)</f>
        <v>3.6391499999999999</v>
      </c>
      <c r="G425" s="84">
        <f t="shared" ref="G425:AA425" si="246">ROUND(((G426+G427+G429+G428)/1000),5)</f>
        <v>3.63835</v>
      </c>
      <c r="H425" s="84">
        <f t="shared" si="246"/>
        <v>3.7142400000000002</v>
      </c>
      <c r="I425" s="84">
        <f t="shared" si="246"/>
        <v>3.88605</v>
      </c>
      <c r="J425" s="84">
        <f t="shared" si="246"/>
        <v>4.0897100000000002</v>
      </c>
      <c r="K425" s="84">
        <f t="shared" si="246"/>
        <v>4.2977800000000004</v>
      </c>
      <c r="L425" s="84">
        <f t="shared" si="246"/>
        <v>4.37887</v>
      </c>
      <c r="M425" s="84">
        <f t="shared" si="246"/>
        <v>4.4092700000000002</v>
      </c>
      <c r="N425" s="84">
        <f t="shared" si="246"/>
        <v>4.42028</v>
      </c>
      <c r="O425" s="84">
        <f t="shared" si="246"/>
        <v>4.4419700000000004</v>
      </c>
      <c r="P425" s="84">
        <f t="shared" si="246"/>
        <v>4.4182600000000001</v>
      </c>
      <c r="Q425" s="84">
        <f t="shared" si="246"/>
        <v>4.4173900000000001</v>
      </c>
      <c r="R425" s="84">
        <f t="shared" si="246"/>
        <v>4.4129100000000001</v>
      </c>
      <c r="S425" s="84">
        <f t="shared" si="246"/>
        <v>4.4007500000000004</v>
      </c>
      <c r="T425" s="84">
        <f t="shared" si="246"/>
        <v>4.3630000000000004</v>
      </c>
      <c r="U425" s="84">
        <f t="shared" si="246"/>
        <v>4.3679300000000003</v>
      </c>
      <c r="V425" s="84">
        <f t="shared" si="246"/>
        <v>4.40137</v>
      </c>
      <c r="W425" s="84">
        <f t="shared" si="246"/>
        <v>4.4045100000000001</v>
      </c>
      <c r="X425" s="84">
        <f t="shared" si="246"/>
        <v>4.3855300000000002</v>
      </c>
      <c r="Y425" s="84">
        <f t="shared" si="246"/>
        <v>4.3315700000000001</v>
      </c>
      <c r="Z425" s="84">
        <f t="shared" si="246"/>
        <v>4.1437999999999997</v>
      </c>
      <c r="AA425" s="84">
        <f t="shared" si="246"/>
        <v>4.0296099999999999</v>
      </c>
    </row>
    <row r="426" spans="1:27" ht="12.75" customHeight="1" outlineLevel="1" x14ac:dyDescent="0.2">
      <c r="A426" s="92" t="s">
        <v>1780</v>
      </c>
      <c r="B426" s="62" t="s">
        <v>231</v>
      </c>
      <c r="C426" s="42" t="s">
        <v>77</v>
      </c>
      <c r="D426" s="43">
        <v>1186.05</v>
      </c>
      <c r="E426" s="43">
        <v>1135.8499999999999</v>
      </c>
      <c r="F426" s="43">
        <v>1080.8</v>
      </c>
      <c r="G426" s="43">
        <v>1080</v>
      </c>
      <c r="H426" s="43">
        <v>1155.8900000000001</v>
      </c>
      <c r="I426" s="43">
        <v>1327.7</v>
      </c>
      <c r="J426" s="43">
        <v>1531.36</v>
      </c>
      <c r="K426" s="43">
        <v>1739.43</v>
      </c>
      <c r="L426" s="43">
        <v>1820.52</v>
      </c>
      <c r="M426" s="43">
        <v>1850.92</v>
      </c>
      <c r="N426" s="43">
        <v>1861.93</v>
      </c>
      <c r="O426" s="43">
        <v>1883.62</v>
      </c>
      <c r="P426" s="43">
        <v>1859.91</v>
      </c>
      <c r="Q426" s="43">
        <v>1859.04</v>
      </c>
      <c r="R426" s="43">
        <v>1854.56</v>
      </c>
      <c r="S426" s="43">
        <v>1842.4</v>
      </c>
      <c r="T426" s="43">
        <v>1804.65</v>
      </c>
      <c r="U426" s="43">
        <v>1809.58</v>
      </c>
      <c r="V426" s="43">
        <v>1843.02</v>
      </c>
      <c r="W426" s="43">
        <v>1846.16</v>
      </c>
      <c r="X426" s="43">
        <v>1827.18</v>
      </c>
      <c r="Y426" s="43">
        <v>1773.22</v>
      </c>
      <c r="Z426" s="43">
        <v>1585.45</v>
      </c>
      <c r="AA426" s="43">
        <v>1471.26</v>
      </c>
    </row>
    <row r="427" spans="1:27" ht="12.75" customHeight="1" outlineLevel="1" x14ac:dyDescent="0.2">
      <c r="A427" s="92" t="s">
        <v>1781</v>
      </c>
      <c r="B427" s="62" t="s">
        <v>88</v>
      </c>
      <c r="C427" s="42" t="s">
        <v>77</v>
      </c>
      <c r="D427" s="43">
        <f>$D$297</f>
        <v>2222.89</v>
      </c>
      <c r="E427" s="43">
        <f t="shared" ref="E427:AA427" si="247">$D$297</f>
        <v>2222.89</v>
      </c>
      <c r="F427" s="43">
        <f t="shared" si="247"/>
        <v>2222.89</v>
      </c>
      <c r="G427" s="43">
        <f t="shared" si="247"/>
        <v>2222.89</v>
      </c>
      <c r="H427" s="43">
        <f t="shared" si="247"/>
        <v>2222.89</v>
      </c>
      <c r="I427" s="43">
        <f t="shared" si="247"/>
        <v>2222.89</v>
      </c>
      <c r="J427" s="43">
        <f t="shared" si="247"/>
        <v>2222.89</v>
      </c>
      <c r="K427" s="43">
        <f t="shared" si="247"/>
        <v>2222.89</v>
      </c>
      <c r="L427" s="43">
        <f t="shared" si="247"/>
        <v>2222.89</v>
      </c>
      <c r="M427" s="43">
        <f t="shared" si="247"/>
        <v>2222.89</v>
      </c>
      <c r="N427" s="43">
        <f t="shared" si="247"/>
        <v>2222.89</v>
      </c>
      <c r="O427" s="43">
        <f t="shared" si="247"/>
        <v>2222.89</v>
      </c>
      <c r="P427" s="43">
        <f t="shared" si="247"/>
        <v>2222.89</v>
      </c>
      <c r="Q427" s="43">
        <f t="shared" si="247"/>
        <v>2222.89</v>
      </c>
      <c r="R427" s="43">
        <f t="shared" si="247"/>
        <v>2222.89</v>
      </c>
      <c r="S427" s="43">
        <f t="shared" si="247"/>
        <v>2222.89</v>
      </c>
      <c r="T427" s="43">
        <f t="shared" si="247"/>
        <v>2222.89</v>
      </c>
      <c r="U427" s="43">
        <f t="shared" si="247"/>
        <v>2222.89</v>
      </c>
      <c r="V427" s="43">
        <f t="shared" si="247"/>
        <v>2222.89</v>
      </c>
      <c r="W427" s="43">
        <f t="shared" si="247"/>
        <v>2222.89</v>
      </c>
      <c r="X427" s="43">
        <f t="shared" si="247"/>
        <v>2222.89</v>
      </c>
      <c r="Y427" s="43">
        <f t="shared" si="247"/>
        <v>2222.89</v>
      </c>
      <c r="Z427" s="43">
        <f t="shared" si="247"/>
        <v>2222.89</v>
      </c>
      <c r="AA427" s="43">
        <f t="shared" si="247"/>
        <v>2222.89</v>
      </c>
    </row>
    <row r="428" spans="1:27" ht="12.75" customHeight="1" outlineLevel="1" x14ac:dyDescent="0.2">
      <c r="A428" s="92" t="s">
        <v>1782</v>
      </c>
      <c r="B428" s="62" t="s">
        <v>81</v>
      </c>
      <c r="C428" s="42" t="s">
        <v>77</v>
      </c>
      <c r="D428" s="43">
        <v>4.7699999999999996</v>
      </c>
      <c r="E428" s="43">
        <v>4.7699999999999996</v>
      </c>
      <c r="F428" s="43">
        <v>4.7699999999999996</v>
      </c>
      <c r="G428" s="43">
        <v>4.7699999999999996</v>
      </c>
      <c r="H428" s="43">
        <v>4.7699999999999996</v>
      </c>
      <c r="I428" s="43">
        <v>4.7699999999999996</v>
      </c>
      <c r="J428" s="43">
        <v>4.7699999999999996</v>
      </c>
      <c r="K428" s="43">
        <v>4.7699999999999996</v>
      </c>
      <c r="L428" s="43">
        <v>4.7699999999999996</v>
      </c>
      <c r="M428" s="43">
        <v>4.7699999999999996</v>
      </c>
      <c r="N428" s="43">
        <v>4.7699999999999996</v>
      </c>
      <c r="O428" s="43">
        <v>4.7699999999999996</v>
      </c>
      <c r="P428" s="43">
        <v>4.7699999999999996</v>
      </c>
      <c r="Q428" s="43">
        <v>4.7699999999999996</v>
      </c>
      <c r="R428" s="43">
        <v>4.7699999999999996</v>
      </c>
      <c r="S428" s="43">
        <v>4.7699999999999996</v>
      </c>
      <c r="T428" s="43">
        <v>4.7699999999999996</v>
      </c>
      <c r="U428" s="43">
        <v>4.7699999999999996</v>
      </c>
      <c r="V428" s="43">
        <v>4.7699999999999996</v>
      </c>
      <c r="W428" s="43">
        <v>4.7699999999999996</v>
      </c>
      <c r="X428" s="43">
        <v>4.7699999999999996</v>
      </c>
      <c r="Y428" s="43">
        <v>4.7699999999999996</v>
      </c>
      <c r="Z428" s="43">
        <v>4.7699999999999996</v>
      </c>
      <c r="AA428" s="43">
        <v>4.7699999999999996</v>
      </c>
    </row>
    <row r="429" spans="1:27" ht="12.75" customHeight="1" outlineLevel="1" x14ac:dyDescent="0.2">
      <c r="A429" s="92" t="s">
        <v>1783</v>
      </c>
      <c r="B429" s="62" t="s">
        <v>79</v>
      </c>
      <c r="C429" s="42" t="s">
        <v>77</v>
      </c>
      <c r="D429" s="43">
        <f>$D$11</f>
        <v>330.69</v>
      </c>
      <c r="E429" s="43">
        <f t="shared" ref="E429:AA429" si="248">$D$11</f>
        <v>330.69</v>
      </c>
      <c r="F429" s="43">
        <f t="shared" si="248"/>
        <v>330.69</v>
      </c>
      <c r="G429" s="43">
        <f t="shared" si="248"/>
        <v>330.69</v>
      </c>
      <c r="H429" s="43">
        <f t="shared" si="248"/>
        <v>330.69</v>
      </c>
      <c r="I429" s="43">
        <f t="shared" si="248"/>
        <v>330.69</v>
      </c>
      <c r="J429" s="43">
        <f t="shared" si="248"/>
        <v>330.69</v>
      </c>
      <c r="K429" s="43">
        <f t="shared" si="248"/>
        <v>330.69</v>
      </c>
      <c r="L429" s="43">
        <f t="shared" si="248"/>
        <v>330.69</v>
      </c>
      <c r="M429" s="43">
        <f t="shared" si="248"/>
        <v>330.69</v>
      </c>
      <c r="N429" s="43">
        <f t="shared" si="248"/>
        <v>330.69</v>
      </c>
      <c r="O429" s="43">
        <f t="shared" si="248"/>
        <v>330.69</v>
      </c>
      <c r="P429" s="43">
        <f t="shared" si="248"/>
        <v>330.69</v>
      </c>
      <c r="Q429" s="43">
        <f t="shared" si="248"/>
        <v>330.69</v>
      </c>
      <c r="R429" s="43">
        <f t="shared" si="248"/>
        <v>330.69</v>
      </c>
      <c r="S429" s="43">
        <f t="shared" si="248"/>
        <v>330.69</v>
      </c>
      <c r="T429" s="43">
        <f t="shared" si="248"/>
        <v>330.69</v>
      </c>
      <c r="U429" s="43">
        <f t="shared" si="248"/>
        <v>330.69</v>
      </c>
      <c r="V429" s="43">
        <f t="shared" si="248"/>
        <v>330.69</v>
      </c>
      <c r="W429" s="43">
        <f t="shared" si="248"/>
        <v>330.69</v>
      </c>
      <c r="X429" s="43">
        <f t="shared" si="248"/>
        <v>330.69</v>
      </c>
      <c r="Y429" s="43">
        <f t="shared" si="248"/>
        <v>330.69</v>
      </c>
      <c r="Z429" s="43">
        <f t="shared" si="248"/>
        <v>330.69</v>
      </c>
      <c r="AA429" s="43">
        <f t="shared" si="248"/>
        <v>330.69</v>
      </c>
    </row>
    <row r="430" spans="1:27" x14ac:dyDescent="0.2">
      <c r="A430" s="91" t="s">
        <v>1784</v>
      </c>
      <c r="B430" s="27" t="str">
        <f>"28"&amp;"."&amp;$B$728&amp;"."&amp;$B$729</f>
        <v>28.02.2023</v>
      </c>
      <c r="C430" s="83" t="s">
        <v>74</v>
      </c>
      <c r="D430" s="84">
        <f>ROUND(((D431+D432+D434+D433)/1000),5)</f>
        <v>3.7379799999999999</v>
      </c>
      <c r="E430" s="84">
        <f>ROUND(((E431+E432+E434+E433)/1000),5)</f>
        <v>3.6930499999999999</v>
      </c>
      <c r="F430" s="84">
        <f>ROUND(((F431+F432+F434+F433)/1000),5)</f>
        <v>3.65246</v>
      </c>
      <c r="G430" s="84">
        <f t="shared" ref="G430:AA430" si="249">ROUND(((G431+G432+G434+G433)/1000),5)</f>
        <v>3.6537999999999999</v>
      </c>
      <c r="H430" s="84">
        <f t="shared" si="249"/>
        <v>3.7208999999999999</v>
      </c>
      <c r="I430" s="84">
        <f t="shared" si="249"/>
        <v>3.9056099999999998</v>
      </c>
      <c r="J430" s="84">
        <f t="shared" si="249"/>
        <v>4.1189</v>
      </c>
      <c r="K430" s="84">
        <f t="shared" si="249"/>
        <v>4.3361700000000001</v>
      </c>
      <c r="L430" s="84">
        <f t="shared" si="249"/>
        <v>4.4135600000000004</v>
      </c>
      <c r="M430" s="84">
        <f t="shared" si="249"/>
        <v>4.4427300000000001</v>
      </c>
      <c r="N430" s="84">
        <f t="shared" si="249"/>
        <v>4.4536600000000002</v>
      </c>
      <c r="O430" s="84">
        <f t="shared" si="249"/>
        <v>4.4738899999999999</v>
      </c>
      <c r="P430" s="84">
        <f t="shared" si="249"/>
        <v>4.4523599999999997</v>
      </c>
      <c r="Q430" s="84">
        <f t="shared" si="249"/>
        <v>4.4561500000000001</v>
      </c>
      <c r="R430" s="84">
        <f t="shared" si="249"/>
        <v>4.4508900000000002</v>
      </c>
      <c r="S430" s="84">
        <f t="shared" si="249"/>
        <v>4.4201300000000003</v>
      </c>
      <c r="T430" s="84">
        <f t="shared" si="249"/>
        <v>4.4030300000000002</v>
      </c>
      <c r="U430" s="84">
        <f t="shared" si="249"/>
        <v>4.4024200000000002</v>
      </c>
      <c r="V430" s="84">
        <f t="shared" si="249"/>
        <v>4.4353999999999996</v>
      </c>
      <c r="W430" s="84">
        <f t="shared" si="249"/>
        <v>4.4280600000000003</v>
      </c>
      <c r="X430" s="84">
        <f t="shared" si="249"/>
        <v>4.4282599999999999</v>
      </c>
      <c r="Y430" s="84">
        <f t="shared" si="249"/>
        <v>4.3856400000000004</v>
      </c>
      <c r="Z430" s="84">
        <f t="shared" si="249"/>
        <v>4.1962999999999999</v>
      </c>
      <c r="AA430" s="84">
        <f t="shared" si="249"/>
        <v>4.0533999999999999</v>
      </c>
    </row>
    <row r="431" spans="1:27" ht="12.75" customHeight="1" outlineLevel="1" x14ac:dyDescent="0.2">
      <c r="A431" s="92" t="s">
        <v>1785</v>
      </c>
      <c r="B431" s="62" t="s">
        <v>231</v>
      </c>
      <c r="C431" s="42" t="s">
        <v>77</v>
      </c>
      <c r="D431" s="43">
        <v>1179.6300000000001</v>
      </c>
      <c r="E431" s="43">
        <v>1134.7</v>
      </c>
      <c r="F431" s="43">
        <v>1094.1099999999999</v>
      </c>
      <c r="G431" s="43">
        <v>1095.45</v>
      </c>
      <c r="H431" s="43">
        <v>1162.55</v>
      </c>
      <c r="I431" s="43">
        <v>1347.26</v>
      </c>
      <c r="J431" s="43">
        <v>1560.55</v>
      </c>
      <c r="K431" s="43">
        <v>1777.82</v>
      </c>
      <c r="L431" s="43">
        <v>1855.21</v>
      </c>
      <c r="M431" s="43">
        <v>1884.38</v>
      </c>
      <c r="N431" s="43">
        <v>1895.31</v>
      </c>
      <c r="O431" s="43">
        <v>1915.54</v>
      </c>
      <c r="P431" s="43">
        <v>1894.01</v>
      </c>
      <c r="Q431" s="43">
        <v>1897.8</v>
      </c>
      <c r="R431" s="43">
        <v>1892.54</v>
      </c>
      <c r="S431" s="43">
        <v>1861.78</v>
      </c>
      <c r="T431" s="43">
        <v>1844.68</v>
      </c>
      <c r="U431" s="43">
        <v>1844.07</v>
      </c>
      <c r="V431" s="43">
        <v>1877.05</v>
      </c>
      <c r="W431" s="43">
        <v>1869.71</v>
      </c>
      <c r="X431" s="43">
        <v>1869.91</v>
      </c>
      <c r="Y431" s="43">
        <v>1827.29</v>
      </c>
      <c r="Z431" s="43">
        <v>1637.95</v>
      </c>
      <c r="AA431" s="43">
        <v>1495.05</v>
      </c>
    </row>
    <row r="432" spans="1:27" ht="12.75" customHeight="1" outlineLevel="1" x14ac:dyDescent="0.2">
      <c r="A432" s="92" t="s">
        <v>1786</v>
      </c>
      <c r="B432" s="62" t="s">
        <v>88</v>
      </c>
      <c r="C432" s="42" t="s">
        <v>77</v>
      </c>
      <c r="D432" s="43">
        <f>$D$297</f>
        <v>2222.89</v>
      </c>
      <c r="E432" s="43">
        <f t="shared" ref="E432:AA432" si="250">$D$297</f>
        <v>2222.89</v>
      </c>
      <c r="F432" s="43">
        <f t="shared" si="250"/>
        <v>2222.89</v>
      </c>
      <c r="G432" s="43">
        <f t="shared" si="250"/>
        <v>2222.89</v>
      </c>
      <c r="H432" s="43">
        <f t="shared" si="250"/>
        <v>2222.89</v>
      </c>
      <c r="I432" s="43">
        <f t="shared" si="250"/>
        <v>2222.89</v>
      </c>
      <c r="J432" s="43">
        <f t="shared" si="250"/>
        <v>2222.89</v>
      </c>
      <c r="K432" s="43">
        <f t="shared" si="250"/>
        <v>2222.89</v>
      </c>
      <c r="L432" s="43">
        <f t="shared" si="250"/>
        <v>2222.89</v>
      </c>
      <c r="M432" s="43">
        <f t="shared" si="250"/>
        <v>2222.89</v>
      </c>
      <c r="N432" s="43">
        <f t="shared" si="250"/>
        <v>2222.89</v>
      </c>
      <c r="O432" s="43">
        <f t="shared" si="250"/>
        <v>2222.89</v>
      </c>
      <c r="P432" s="43">
        <f t="shared" si="250"/>
        <v>2222.89</v>
      </c>
      <c r="Q432" s="43">
        <f t="shared" si="250"/>
        <v>2222.89</v>
      </c>
      <c r="R432" s="43">
        <f t="shared" si="250"/>
        <v>2222.89</v>
      </c>
      <c r="S432" s="43">
        <f t="shared" si="250"/>
        <v>2222.89</v>
      </c>
      <c r="T432" s="43">
        <f t="shared" si="250"/>
        <v>2222.89</v>
      </c>
      <c r="U432" s="43">
        <f t="shared" si="250"/>
        <v>2222.89</v>
      </c>
      <c r="V432" s="43">
        <f t="shared" si="250"/>
        <v>2222.89</v>
      </c>
      <c r="W432" s="43">
        <f t="shared" si="250"/>
        <v>2222.89</v>
      </c>
      <c r="X432" s="43">
        <f t="shared" si="250"/>
        <v>2222.89</v>
      </c>
      <c r="Y432" s="43">
        <f t="shared" si="250"/>
        <v>2222.89</v>
      </c>
      <c r="Z432" s="43">
        <f t="shared" si="250"/>
        <v>2222.89</v>
      </c>
      <c r="AA432" s="43">
        <f t="shared" si="250"/>
        <v>2222.89</v>
      </c>
    </row>
    <row r="433" spans="1:27" ht="12.75" customHeight="1" outlineLevel="1" x14ac:dyDescent="0.2">
      <c r="A433" s="92" t="s">
        <v>1787</v>
      </c>
      <c r="B433" s="62" t="s">
        <v>81</v>
      </c>
      <c r="C433" s="42" t="s">
        <v>77</v>
      </c>
      <c r="D433" s="43">
        <v>4.7699999999999996</v>
      </c>
      <c r="E433" s="43">
        <v>4.7699999999999996</v>
      </c>
      <c r="F433" s="43">
        <v>4.7699999999999996</v>
      </c>
      <c r="G433" s="43">
        <v>4.7699999999999996</v>
      </c>
      <c r="H433" s="43">
        <v>4.7699999999999996</v>
      </c>
      <c r="I433" s="43">
        <v>4.7699999999999996</v>
      </c>
      <c r="J433" s="43">
        <v>4.7699999999999996</v>
      </c>
      <c r="K433" s="43">
        <v>4.7699999999999996</v>
      </c>
      <c r="L433" s="43">
        <v>4.7699999999999996</v>
      </c>
      <c r="M433" s="43">
        <v>4.7699999999999996</v>
      </c>
      <c r="N433" s="43">
        <v>4.7699999999999996</v>
      </c>
      <c r="O433" s="43">
        <v>4.7699999999999996</v>
      </c>
      <c r="P433" s="43">
        <v>4.7699999999999996</v>
      </c>
      <c r="Q433" s="43">
        <v>4.7699999999999996</v>
      </c>
      <c r="R433" s="43">
        <v>4.7699999999999996</v>
      </c>
      <c r="S433" s="43">
        <v>4.7699999999999996</v>
      </c>
      <c r="T433" s="43">
        <v>4.7699999999999996</v>
      </c>
      <c r="U433" s="43">
        <v>4.7699999999999996</v>
      </c>
      <c r="V433" s="43">
        <v>4.7699999999999996</v>
      </c>
      <c r="W433" s="43">
        <v>4.7699999999999996</v>
      </c>
      <c r="X433" s="43">
        <v>4.7699999999999996</v>
      </c>
      <c r="Y433" s="43">
        <v>4.7699999999999996</v>
      </c>
      <c r="Z433" s="43">
        <v>4.7699999999999996</v>
      </c>
      <c r="AA433" s="43">
        <v>4.7699999999999996</v>
      </c>
    </row>
    <row r="434" spans="1:27" ht="12.75" customHeight="1" outlineLevel="1" x14ac:dyDescent="0.2">
      <c r="A434" s="92" t="s">
        <v>1788</v>
      </c>
      <c r="B434" s="62" t="s">
        <v>79</v>
      </c>
      <c r="C434" s="42" t="s">
        <v>77</v>
      </c>
      <c r="D434" s="43">
        <f>$D$11</f>
        <v>330.69</v>
      </c>
      <c r="E434" s="43">
        <f t="shared" ref="E434:AA434" si="251">$D$11</f>
        <v>330.69</v>
      </c>
      <c r="F434" s="43">
        <f t="shared" si="251"/>
        <v>330.69</v>
      </c>
      <c r="G434" s="43">
        <f t="shared" si="251"/>
        <v>330.69</v>
      </c>
      <c r="H434" s="43">
        <f t="shared" si="251"/>
        <v>330.69</v>
      </c>
      <c r="I434" s="43">
        <f t="shared" si="251"/>
        <v>330.69</v>
      </c>
      <c r="J434" s="43">
        <f t="shared" si="251"/>
        <v>330.69</v>
      </c>
      <c r="K434" s="43">
        <f t="shared" si="251"/>
        <v>330.69</v>
      </c>
      <c r="L434" s="43">
        <f t="shared" si="251"/>
        <v>330.69</v>
      </c>
      <c r="M434" s="43">
        <f t="shared" si="251"/>
        <v>330.69</v>
      </c>
      <c r="N434" s="43">
        <f t="shared" si="251"/>
        <v>330.69</v>
      </c>
      <c r="O434" s="43">
        <f t="shared" si="251"/>
        <v>330.69</v>
      </c>
      <c r="P434" s="43">
        <f t="shared" si="251"/>
        <v>330.69</v>
      </c>
      <c r="Q434" s="43">
        <f t="shared" si="251"/>
        <v>330.69</v>
      </c>
      <c r="R434" s="43">
        <f t="shared" si="251"/>
        <v>330.69</v>
      </c>
      <c r="S434" s="43">
        <f t="shared" si="251"/>
        <v>330.69</v>
      </c>
      <c r="T434" s="43">
        <f t="shared" si="251"/>
        <v>330.69</v>
      </c>
      <c r="U434" s="43">
        <f t="shared" si="251"/>
        <v>330.69</v>
      </c>
      <c r="V434" s="43">
        <f t="shared" si="251"/>
        <v>330.69</v>
      </c>
      <c r="W434" s="43">
        <f t="shared" si="251"/>
        <v>330.69</v>
      </c>
      <c r="X434" s="43">
        <f t="shared" si="251"/>
        <v>330.69</v>
      </c>
      <c r="Y434" s="43">
        <f t="shared" si="251"/>
        <v>330.69</v>
      </c>
      <c r="Z434" s="43">
        <f t="shared" si="251"/>
        <v>330.69</v>
      </c>
      <c r="AA434" s="43">
        <f t="shared" si="251"/>
        <v>330.69</v>
      </c>
    </row>
    <row r="435" spans="1:27" x14ac:dyDescent="0.2">
      <c r="B435" s="94" t="s">
        <v>370</v>
      </c>
    </row>
    <row r="436" spans="1:27" x14ac:dyDescent="0.2">
      <c r="B436" s="94" t="s">
        <v>370</v>
      </c>
    </row>
    <row r="437" spans="1:27" x14ac:dyDescent="0.2">
      <c r="A437" s="171" t="s">
        <v>653</v>
      </c>
      <c r="B437" s="172"/>
      <c r="C437" s="172"/>
      <c r="D437" s="172"/>
      <c r="E437" s="172"/>
      <c r="F437" s="172"/>
      <c r="G437" s="172"/>
      <c r="H437" s="172"/>
      <c r="I437" s="172"/>
      <c r="J437" s="172"/>
      <c r="K437" s="172"/>
      <c r="L437" s="172"/>
      <c r="M437" s="172"/>
      <c r="N437" s="172"/>
      <c r="O437" s="172"/>
      <c r="P437" s="172"/>
      <c r="Q437" s="172"/>
      <c r="R437" s="172"/>
      <c r="S437" s="172"/>
      <c r="T437" s="172"/>
      <c r="U437" s="172"/>
      <c r="V437" s="172"/>
      <c r="W437" s="172"/>
      <c r="X437" s="172"/>
      <c r="Y437" s="172"/>
      <c r="Z437" s="172"/>
      <c r="AA437" s="173"/>
    </row>
    <row r="438" spans="1:27" ht="25.5" x14ac:dyDescent="0.2">
      <c r="A438" s="25" t="s">
        <v>62</v>
      </c>
      <c r="B438" s="26" t="s">
        <v>203</v>
      </c>
      <c r="C438" s="25" t="s">
        <v>204</v>
      </c>
      <c r="D438" s="26" t="s">
        <v>205</v>
      </c>
      <c r="E438" s="26" t="s">
        <v>206</v>
      </c>
      <c r="F438" s="26" t="s">
        <v>207</v>
      </c>
      <c r="G438" s="26" t="s">
        <v>208</v>
      </c>
      <c r="H438" s="26" t="s">
        <v>209</v>
      </c>
      <c r="I438" s="26" t="s">
        <v>210</v>
      </c>
      <c r="J438" s="26" t="s">
        <v>211</v>
      </c>
      <c r="K438" s="26" t="s">
        <v>212</v>
      </c>
      <c r="L438" s="26" t="s">
        <v>213</v>
      </c>
      <c r="M438" s="26" t="s">
        <v>214</v>
      </c>
      <c r="N438" s="26" t="s">
        <v>215</v>
      </c>
      <c r="O438" s="26" t="s">
        <v>216</v>
      </c>
      <c r="P438" s="26" t="s">
        <v>217</v>
      </c>
      <c r="Q438" s="26" t="s">
        <v>218</v>
      </c>
      <c r="R438" s="26" t="s">
        <v>219</v>
      </c>
      <c r="S438" s="26" t="s">
        <v>220</v>
      </c>
      <c r="T438" s="26" t="s">
        <v>221</v>
      </c>
      <c r="U438" s="26" t="s">
        <v>222</v>
      </c>
      <c r="V438" s="26" t="s">
        <v>223</v>
      </c>
      <c r="W438" s="26" t="s">
        <v>224</v>
      </c>
      <c r="X438" s="26" t="s">
        <v>225</v>
      </c>
      <c r="Y438" s="26" t="s">
        <v>226</v>
      </c>
      <c r="Z438" s="26" t="s">
        <v>227</v>
      </c>
      <c r="AA438" s="26" t="s">
        <v>228</v>
      </c>
    </row>
    <row r="439" spans="1:27" x14ac:dyDescent="0.2">
      <c r="A439" s="91" t="s">
        <v>1789</v>
      </c>
      <c r="B439" s="27" t="str">
        <f>"01"&amp;"."&amp;$B$728&amp;"."&amp;$B$729</f>
        <v>01.02.2023</v>
      </c>
      <c r="C439" s="83" t="s">
        <v>74</v>
      </c>
      <c r="D439" s="84">
        <f>ROUND(((D440+D441+D443+D442)/1000),5)</f>
        <v>4.9753100000000003</v>
      </c>
      <c r="E439" s="84">
        <f>ROUND(((E440+E441+E443+E442)/1000),5)</f>
        <v>4.9370200000000004</v>
      </c>
      <c r="F439" s="84">
        <f>ROUND(((F440+F441+F443+F442)/1000),5)</f>
        <v>4.9259599999999999</v>
      </c>
      <c r="G439" s="84">
        <f t="shared" ref="G439:AA439" si="252">ROUND(((G440+G441+G443+G442)/1000),5)</f>
        <v>4.9295</v>
      </c>
      <c r="H439" s="84">
        <f t="shared" si="252"/>
        <v>4.9736599999999997</v>
      </c>
      <c r="I439" s="84">
        <f t="shared" si="252"/>
        <v>5.0377700000000001</v>
      </c>
      <c r="J439" s="84">
        <f t="shared" si="252"/>
        <v>5.30877</v>
      </c>
      <c r="K439" s="84">
        <f t="shared" si="252"/>
        <v>5.5125299999999999</v>
      </c>
      <c r="L439" s="84">
        <f t="shared" si="252"/>
        <v>5.6361800000000004</v>
      </c>
      <c r="M439" s="84">
        <f t="shared" si="252"/>
        <v>5.69062</v>
      </c>
      <c r="N439" s="84">
        <f t="shared" si="252"/>
        <v>5.7493800000000004</v>
      </c>
      <c r="O439" s="84">
        <f t="shared" si="252"/>
        <v>5.7236099999999999</v>
      </c>
      <c r="P439" s="84">
        <f t="shared" si="252"/>
        <v>5.6957000000000004</v>
      </c>
      <c r="Q439" s="84">
        <f t="shared" si="252"/>
        <v>5.7026000000000003</v>
      </c>
      <c r="R439" s="84">
        <f t="shared" si="252"/>
        <v>5.7031499999999999</v>
      </c>
      <c r="S439" s="84">
        <f t="shared" si="252"/>
        <v>5.7008000000000001</v>
      </c>
      <c r="T439" s="84">
        <f t="shared" si="252"/>
        <v>5.72926</v>
      </c>
      <c r="U439" s="84">
        <f t="shared" si="252"/>
        <v>5.7544899999999997</v>
      </c>
      <c r="V439" s="84">
        <f t="shared" si="252"/>
        <v>5.7450900000000003</v>
      </c>
      <c r="W439" s="84">
        <f t="shared" si="252"/>
        <v>5.6994899999999999</v>
      </c>
      <c r="X439" s="84">
        <f t="shared" si="252"/>
        <v>5.6431399999999998</v>
      </c>
      <c r="Y439" s="84">
        <f t="shared" si="252"/>
        <v>5.5144000000000002</v>
      </c>
      <c r="Z439" s="84">
        <f t="shared" si="252"/>
        <v>5.2576200000000002</v>
      </c>
      <c r="AA439" s="84">
        <f t="shared" si="252"/>
        <v>4.9796800000000001</v>
      </c>
    </row>
    <row r="440" spans="1:27" ht="12.75" customHeight="1" outlineLevel="1" x14ac:dyDescent="0.2">
      <c r="A440" s="92" t="s">
        <v>1790</v>
      </c>
      <c r="B440" s="62" t="s">
        <v>231</v>
      </c>
      <c r="C440" s="42" t="s">
        <v>77</v>
      </c>
      <c r="D440" s="43">
        <v>1080.08</v>
      </c>
      <c r="E440" s="43">
        <v>1041.79</v>
      </c>
      <c r="F440" s="43">
        <v>1030.73</v>
      </c>
      <c r="G440" s="43">
        <v>1034.27</v>
      </c>
      <c r="H440" s="43">
        <v>1078.43</v>
      </c>
      <c r="I440" s="43">
        <v>1142.54</v>
      </c>
      <c r="J440" s="43">
        <v>1413.54</v>
      </c>
      <c r="K440" s="43">
        <v>1617.3</v>
      </c>
      <c r="L440" s="43">
        <v>1740.95</v>
      </c>
      <c r="M440" s="43">
        <v>1795.39</v>
      </c>
      <c r="N440" s="43">
        <v>1854.15</v>
      </c>
      <c r="O440" s="43">
        <v>1828.38</v>
      </c>
      <c r="P440" s="43">
        <v>1800.47</v>
      </c>
      <c r="Q440" s="43">
        <v>1807.37</v>
      </c>
      <c r="R440" s="43">
        <v>1807.92</v>
      </c>
      <c r="S440" s="43">
        <v>1805.57</v>
      </c>
      <c r="T440" s="43">
        <v>1834.03</v>
      </c>
      <c r="U440" s="43">
        <v>1859.26</v>
      </c>
      <c r="V440" s="43">
        <v>1849.86</v>
      </c>
      <c r="W440" s="43">
        <v>1804.26</v>
      </c>
      <c r="X440" s="43">
        <v>1747.91</v>
      </c>
      <c r="Y440" s="43">
        <v>1619.17</v>
      </c>
      <c r="Z440" s="43">
        <v>1362.39</v>
      </c>
      <c r="AA440" s="43">
        <v>1084.45</v>
      </c>
    </row>
    <row r="441" spans="1:27" ht="12.75" customHeight="1" outlineLevel="1" x14ac:dyDescent="0.2">
      <c r="A441" s="92" t="s">
        <v>1791</v>
      </c>
      <c r="B441" s="62" t="s">
        <v>88</v>
      </c>
      <c r="C441" s="42" t="s">
        <v>77</v>
      </c>
      <c r="D441" s="43">
        <v>3559.77</v>
      </c>
      <c r="E441" s="43">
        <f>$D$441</f>
        <v>3559.77</v>
      </c>
      <c r="F441" s="43">
        <f t="shared" ref="F441:AA441" si="253">$D$441</f>
        <v>3559.77</v>
      </c>
      <c r="G441" s="43">
        <f t="shared" si="253"/>
        <v>3559.77</v>
      </c>
      <c r="H441" s="43">
        <f t="shared" si="253"/>
        <v>3559.77</v>
      </c>
      <c r="I441" s="43">
        <f t="shared" si="253"/>
        <v>3559.77</v>
      </c>
      <c r="J441" s="43">
        <f t="shared" si="253"/>
        <v>3559.77</v>
      </c>
      <c r="K441" s="43">
        <f t="shared" si="253"/>
        <v>3559.77</v>
      </c>
      <c r="L441" s="43">
        <f t="shared" si="253"/>
        <v>3559.77</v>
      </c>
      <c r="M441" s="43">
        <f t="shared" si="253"/>
        <v>3559.77</v>
      </c>
      <c r="N441" s="43">
        <f t="shared" si="253"/>
        <v>3559.77</v>
      </c>
      <c r="O441" s="43">
        <f t="shared" si="253"/>
        <v>3559.77</v>
      </c>
      <c r="P441" s="43">
        <f t="shared" si="253"/>
        <v>3559.77</v>
      </c>
      <c r="Q441" s="43">
        <f t="shared" si="253"/>
        <v>3559.77</v>
      </c>
      <c r="R441" s="43">
        <f t="shared" si="253"/>
        <v>3559.77</v>
      </c>
      <c r="S441" s="43">
        <f t="shared" si="253"/>
        <v>3559.77</v>
      </c>
      <c r="T441" s="43">
        <f t="shared" si="253"/>
        <v>3559.77</v>
      </c>
      <c r="U441" s="43">
        <f t="shared" si="253"/>
        <v>3559.77</v>
      </c>
      <c r="V441" s="43">
        <f t="shared" si="253"/>
        <v>3559.77</v>
      </c>
      <c r="W441" s="43">
        <f t="shared" si="253"/>
        <v>3559.77</v>
      </c>
      <c r="X441" s="43">
        <f t="shared" si="253"/>
        <v>3559.77</v>
      </c>
      <c r="Y441" s="43">
        <f t="shared" si="253"/>
        <v>3559.77</v>
      </c>
      <c r="Z441" s="43">
        <f t="shared" si="253"/>
        <v>3559.77</v>
      </c>
      <c r="AA441" s="43">
        <f t="shared" si="253"/>
        <v>3559.77</v>
      </c>
    </row>
    <row r="442" spans="1:27" ht="12.75" customHeight="1" outlineLevel="1" x14ac:dyDescent="0.2">
      <c r="A442" s="92" t="s">
        <v>1792</v>
      </c>
      <c r="B442" s="62" t="s">
        <v>81</v>
      </c>
      <c r="C442" s="42" t="s">
        <v>77</v>
      </c>
      <c r="D442" s="43">
        <v>4.7699999999999996</v>
      </c>
      <c r="E442" s="43">
        <v>4.7699999999999996</v>
      </c>
      <c r="F442" s="43">
        <v>4.7699999999999996</v>
      </c>
      <c r="G442" s="43">
        <v>4.7699999999999996</v>
      </c>
      <c r="H442" s="43">
        <v>4.7699999999999996</v>
      </c>
      <c r="I442" s="43">
        <v>4.7699999999999996</v>
      </c>
      <c r="J442" s="43">
        <v>4.7699999999999996</v>
      </c>
      <c r="K442" s="43">
        <v>4.7699999999999996</v>
      </c>
      <c r="L442" s="43">
        <v>4.7699999999999996</v>
      </c>
      <c r="M442" s="43">
        <v>4.7699999999999996</v>
      </c>
      <c r="N442" s="43">
        <v>4.7699999999999996</v>
      </c>
      <c r="O442" s="43">
        <v>4.7699999999999996</v>
      </c>
      <c r="P442" s="43">
        <v>4.7699999999999996</v>
      </c>
      <c r="Q442" s="43">
        <v>4.7699999999999996</v>
      </c>
      <c r="R442" s="43">
        <v>4.7699999999999996</v>
      </c>
      <c r="S442" s="43">
        <v>4.7699999999999996</v>
      </c>
      <c r="T442" s="43">
        <v>4.7699999999999996</v>
      </c>
      <c r="U442" s="43">
        <v>4.7699999999999996</v>
      </c>
      <c r="V442" s="43">
        <v>4.7699999999999996</v>
      </c>
      <c r="W442" s="43">
        <v>4.7699999999999996</v>
      </c>
      <c r="X442" s="43">
        <v>4.7699999999999996</v>
      </c>
      <c r="Y442" s="43">
        <v>4.7699999999999996</v>
      </c>
      <c r="Z442" s="43">
        <v>4.7699999999999996</v>
      </c>
      <c r="AA442" s="43">
        <v>4.7699999999999996</v>
      </c>
    </row>
    <row r="443" spans="1:27" ht="12.75" customHeight="1" outlineLevel="1" x14ac:dyDescent="0.2">
      <c r="A443" s="92" t="s">
        <v>1793</v>
      </c>
      <c r="B443" s="62" t="s">
        <v>79</v>
      </c>
      <c r="C443" s="42" t="s">
        <v>77</v>
      </c>
      <c r="D443" s="43">
        <f>$D$11</f>
        <v>330.69</v>
      </c>
      <c r="E443" s="43">
        <f t="shared" ref="E443:AA443" si="254">$D$11</f>
        <v>330.69</v>
      </c>
      <c r="F443" s="43">
        <f t="shared" si="254"/>
        <v>330.69</v>
      </c>
      <c r="G443" s="43">
        <f t="shared" si="254"/>
        <v>330.69</v>
      </c>
      <c r="H443" s="43">
        <f t="shared" si="254"/>
        <v>330.69</v>
      </c>
      <c r="I443" s="43">
        <f t="shared" si="254"/>
        <v>330.69</v>
      </c>
      <c r="J443" s="43">
        <f t="shared" si="254"/>
        <v>330.69</v>
      </c>
      <c r="K443" s="43">
        <f t="shared" si="254"/>
        <v>330.69</v>
      </c>
      <c r="L443" s="43">
        <f t="shared" si="254"/>
        <v>330.69</v>
      </c>
      <c r="M443" s="43">
        <f t="shared" si="254"/>
        <v>330.69</v>
      </c>
      <c r="N443" s="43">
        <f t="shared" si="254"/>
        <v>330.69</v>
      </c>
      <c r="O443" s="43">
        <f t="shared" si="254"/>
        <v>330.69</v>
      </c>
      <c r="P443" s="43">
        <f t="shared" si="254"/>
        <v>330.69</v>
      </c>
      <c r="Q443" s="43">
        <f t="shared" si="254"/>
        <v>330.69</v>
      </c>
      <c r="R443" s="43">
        <f t="shared" si="254"/>
        <v>330.69</v>
      </c>
      <c r="S443" s="43">
        <f t="shared" si="254"/>
        <v>330.69</v>
      </c>
      <c r="T443" s="43">
        <f t="shared" si="254"/>
        <v>330.69</v>
      </c>
      <c r="U443" s="43">
        <f t="shared" si="254"/>
        <v>330.69</v>
      </c>
      <c r="V443" s="43">
        <f t="shared" si="254"/>
        <v>330.69</v>
      </c>
      <c r="W443" s="43">
        <f t="shared" si="254"/>
        <v>330.69</v>
      </c>
      <c r="X443" s="43">
        <f t="shared" si="254"/>
        <v>330.69</v>
      </c>
      <c r="Y443" s="43">
        <f t="shared" si="254"/>
        <v>330.69</v>
      </c>
      <c r="Z443" s="43">
        <f t="shared" si="254"/>
        <v>330.69</v>
      </c>
      <c r="AA443" s="43">
        <f t="shared" si="254"/>
        <v>330.69</v>
      </c>
    </row>
    <row r="444" spans="1:27" x14ac:dyDescent="0.2">
      <c r="A444" s="91" t="s">
        <v>1794</v>
      </c>
      <c r="B444" s="27" t="str">
        <f>"02"&amp;"."&amp;$B$728&amp;"."&amp;$B$729</f>
        <v>02.02.2023</v>
      </c>
      <c r="C444" s="83" t="s">
        <v>74</v>
      </c>
      <c r="D444" s="84">
        <f>ROUND(((D445+D446+D448+D447)/1000),5)</f>
        <v>4.9744000000000002</v>
      </c>
      <c r="E444" s="84">
        <f>ROUND(((E445+E446+E448+E447)/1000),5)</f>
        <v>4.95221</v>
      </c>
      <c r="F444" s="84">
        <f>ROUND(((F445+F446+F448+F447)/1000),5)</f>
        <v>4.9294399999999996</v>
      </c>
      <c r="G444" s="84">
        <f t="shared" ref="G444:AA444" si="255">ROUND(((G445+G446+G448+G447)/1000),5)</f>
        <v>4.9293199999999997</v>
      </c>
      <c r="H444" s="84">
        <f t="shared" si="255"/>
        <v>4.9693800000000001</v>
      </c>
      <c r="I444" s="84">
        <f t="shared" si="255"/>
        <v>5.0283499999999997</v>
      </c>
      <c r="J444" s="84">
        <f t="shared" si="255"/>
        <v>5.2087199999999996</v>
      </c>
      <c r="K444" s="84">
        <f t="shared" si="255"/>
        <v>5.4327699999999997</v>
      </c>
      <c r="L444" s="84">
        <f t="shared" si="255"/>
        <v>5.5723000000000003</v>
      </c>
      <c r="M444" s="84">
        <f t="shared" si="255"/>
        <v>5.5900600000000003</v>
      </c>
      <c r="N444" s="84">
        <f t="shared" si="255"/>
        <v>5.6117900000000001</v>
      </c>
      <c r="O444" s="84">
        <f t="shared" si="255"/>
        <v>5.65273</v>
      </c>
      <c r="P444" s="84">
        <f t="shared" si="255"/>
        <v>5.6359000000000004</v>
      </c>
      <c r="Q444" s="84">
        <f t="shared" si="255"/>
        <v>5.64541</v>
      </c>
      <c r="R444" s="84">
        <f t="shared" si="255"/>
        <v>5.6403999999999996</v>
      </c>
      <c r="S444" s="84">
        <f t="shared" si="255"/>
        <v>5.62941</v>
      </c>
      <c r="T444" s="84">
        <f t="shared" si="255"/>
        <v>5.5716099999999997</v>
      </c>
      <c r="U444" s="84">
        <f t="shared" si="255"/>
        <v>5.5967500000000001</v>
      </c>
      <c r="V444" s="84">
        <f t="shared" si="255"/>
        <v>5.6120999999999999</v>
      </c>
      <c r="W444" s="84">
        <f t="shared" si="255"/>
        <v>5.6293600000000001</v>
      </c>
      <c r="X444" s="84">
        <f t="shared" si="255"/>
        <v>5.5537400000000003</v>
      </c>
      <c r="Y444" s="84">
        <f t="shared" si="255"/>
        <v>5.4616600000000002</v>
      </c>
      <c r="Z444" s="84">
        <f t="shared" si="255"/>
        <v>5.1735499999999996</v>
      </c>
      <c r="AA444" s="84">
        <f t="shared" si="255"/>
        <v>5.0113500000000002</v>
      </c>
    </row>
    <row r="445" spans="1:27" ht="12.75" customHeight="1" outlineLevel="1" x14ac:dyDescent="0.2">
      <c r="A445" s="92" t="s">
        <v>1795</v>
      </c>
      <c r="B445" s="62" t="s">
        <v>231</v>
      </c>
      <c r="C445" s="42" t="s">
        <v>77</v>
      </c>
      <c r="D445" s="43">
        <v>1079.17</v>
      </c>
      <c r="E445" s="43">
        <v>1056.98</v>
      </c>
      <c r="F445" s="43">
        <v>1034.21</v>
      </c>
      <c r="G445" s="43">
        <v>1034.0899999999999</v>
      </c>
      <c r="H445" s="43">
        <v>1074.1500000000001</v>
      </c>
      <c r="I445" s="43">
        <v>1133.1199999999999</v>
      </c>
      <c r="J445" s="43">
        <v>1313.49</v>
      </c>
      <c r="K445" s="43">
        <v>1537.54</v>
      </c>
      <c r="L445" s="43">
        <v>1677.07</v>
      </c>
      <c r="M445" s="43">
        <v>1694.83</v>
      </c>
      <c r="N445" s="43">
        <v>1716.56</v>
      </c>
      <c r="O445" s="43">
        <v>1757.5</v>
      </c>
      <c r="P445" s="43">
        <v>1740.67</v>
      </c>
      <c r="Q445" s="43">
        <v>1750.18</v>
      </c>
      <c r="R445" s="43">
        <v>1745.17</v>
      </c>
      <c r="S445" s="43">
        <v>1734.18</v>
      </c>
      <c r="T445" s="43">
        <v>1676.38</v>
      </c>
      <c r="U445" s="43">
        <v>1701.52</v>
      </c>
      <c r="V445" s="43">
        <v>1716.87</v>
      </c>
      <c r="W445" s="43">
        <v>1734.13</v>
      </c>
      <c r="X445" s="43">
        <v>1658.51</v>
      </c>
      <c r="Y445" s="43">
        <v>1566.43</v>
      </c>
      <c r="Z445" s="43">
        <v>1278.32</v>
      </c>
      <c r="AA445" s="43">
        <v>1116.1199999999999</v>
      </c>
    </row>
    <row r="446" spans="1:27" ht="12.75" customHeight="1" outlineLevel="1" x14ac:dyDescent="0.2">
      <c r="A446" s="92" t="s">
        <v>1796</v>
      </c>
      <c r="B446" s="62" t="s">
        <v>88</v>
      </c>
      <c r="C446" s="42" t="s">
        <v>77</v>
      </c>
      <c r="D446" s="43">
        <f>$D$441</f>
        <v>3559.77</v>
      </c>
      <c r="E446" s="43">
        <f t="shared" ref="E446:AA446" si="256">$D$441</f>
        <v>3559.77</v>
      </c>
      <c r="F446" s="43">
        <f t="shared" si="256"/>
        <v>3559.77</v>
      </c>
      <c r="G446" s="43">
        <f t="shared" si="256"/>
        <v>3559.77</v>
      </c>
      <c r="H446" s="43">
        <f t="shared" si="256"/>
        <v>3559.77</v>
      </c>
      <c r="I446" s="43">
        <f t="shared" si="256"/>
        <v>3559.77</v>
      </c>
      <c r="J446" s="43">
        <f t="shared" si="256"/>
        <v>3559.77</v>
      </c>
      <c r="K446" s="43">
        <f t="shared" si="256"/>
        <v>3559.77</v>
      </c>
      <c r="L446" s="43">
        <f t="shared" si="256"/>
        <v>3559.77</v>
      </c>
      <c r="M446" s="43">
        <f t="shared" si="256"/>
        <v>3559.77</v>
      </c>
      <c r="N446" s="43">
        <f t="shared" si="256"/>
        <v>3559.77</v>
      </c>
      <c r="O446" s="43">
        <f t="shared" si="256"/>
        <v>3559.77</v>
      </c>
      <c r="P446" s="43">
        <f t="shared" si="256"/>
        <v>3559.77</v>
      </c>
      <c r="Q446" s="43">
        <f t="shared" si="256"/>
        <v>3559.77</v>
      </c>
      <c r="R446" s="43">
        <f t="shared" si="256"/>
        <v>3559.77</v>
      </c>
      <c r="S446" s="43">
        <f t="shared" si="256"/>
        <v>3559.77</v>
      </c>
      <c r="T446" s="43">
        <f t="shared" si="256"/>
        <v>3559.77</v>
      </c>
      <c r="U446" s="43">
        <f t="shared" si="256"/>
        <v>3559.77</v>
      </c>
      <c r="V446" s="43">
        <f t="shared" si="256"/>
        <v>3559.77</v>
      </c>
      <c r="W446" s="43">
        <f t="shared" si="256"/>
        <v>3559.77</v>
      </c>
      <c r="X446" s="43">
        <f t="shared" si="256"/>
        <v>3559.77</v>
      </c>
      <c r="Y446" s="43">
        <f t="shared" si="256"/>
        <v>3559.77</v>
      </c>
      <c r="Z446" s="43">
        <f t="shared" si="256"/>
        <v>3559.77</v>
      </c>
      <c r="AA446" s="43">
        <f t="shared" si="256"/>
        <v>3559.77</v>
      </c>
    </row>
    <row r="447" spans="1:27" ht="12.75" customHeight="1" outlineLevel="1" x14ac:dyDescent="0.2">
      <c r="A447" s="92" t="s">
        <v>1797</v>
      </c>
      <c r="B447" s="62" t="s">
        <v>81</v>
      </c>
      <c r="C447" s="42" t="s">
        <v>77</v>
      </c>
      <c r="D447" s="43">
        <v>4.7699999999999996</v>
      </c>
      <c r="E447" s="43">
        <v>4.7699999999999996</v>
      </c>
      <c r="F447" s="43">
        <v>4.7699999999999996</v>
      </c>
      <c r="G447" s="43">
        <v>4.7699999999999996</v>
      </c>
      <c r="H447" s="43">
        <v>4.7699999999999996</v>
      </c>
      <c r="I447" s="43">
        <v>4.7699999999999996</v>
      </c>
      <c r="J447" s="43">
        <v>4.7699999999999996</v>
      </c>
      <c r="K447" s="43">
        <v>4.7699999999999996</v>
      </c>
      <c r="L447" s="43">
        <v>4.7699999999999996</v>
      </c>
      <c r="M447" s="43">
        <v>4.7699999999999996</v>
      </c>
      <c r="N447" s="43">
        <v>4.7699999999999996</v>
      </c>
      <c r="O447" s="43">
        <v>4.7699999999999996</v>
      </c>
      <c r="P447" s="43">
        <v>4.7699999999999996</v>
      </c>
      <c r="Q447" s="43">
        <v>4.7699999999999996</v>
      </c>
      <c r="R447" s="43">
        <v>4.7699999999999996</v>
      </c>
      <c r="S447" s="43">
        <v>4.7699999999999996</v>
      </c>
      <c r="T447" s="43">
        <v>4.7699999999999996</v>
      </c>
      <c r="U447" s="43">
        <v>4.7699999999999996</v>
      </c>
      <c r="V447" s="43">
        <v>4.7699999999999996</v>
      </c>
      <c r="W447" s="43">
        <v>4.7699999999999996</v>
      </c>
      <c r="X447" s="43">
        <v>4.7699999999999996</v>
      </c>
      <c r="Y447" s="43">
        <v>4.7699999999999996</v>
      </c>
      <c r="Z447" s="43">
        <v>4.7699999999999996</v>
      </c>
      <c r="AA447" s="43">
        <v>4.7699999999999996</v>
      </c>
    </row>
    <row r="448" spans="1:27" ht="12.75" customHeight="1" outlineLevel="1" x14ac:dyDescent="0.2">
      <c r="A448" s="92" t="s">
        <v>1798</v>
      </c>
      <c r="B448" s="62" t="s">
        <v>79</v>
      </c>
      <c r="C448" s="42" t="s">
        <v>77</v>
      </c>
      <c r="D448" s="43">
        <f>$D$11</f>
        <v>330.69</v>
      </c>
      <c r="E448" s="43">
        <f t="shared" ref="E448:AA448" si="257">$D$11</f>
        <v>330.69</v>
      </c>
      <c r="F448" s="43">
        <f t="shared" si="257"/>
        <v>330.69</v>
      </c>
      <c r="G448" s="43">
        <f t="shared" si="257"/>
        <v>330.69</v>
      </c>
      <c r="H448" s="43">
        <f t="shared" si="257"/>
        <v>330.69</v>
      </c>
      <c r="I448" s="43">
        <f t="shared" si="257"/>
        <v>330.69</v>
      </c>
      <c r="J448" s="43">
        <f t="shared" si="257"/>
        <v>330.69</v>
      </c>
      <c r="K448" s="43">
        <f t="shared" si="257"/>
        <v>330.69</v>
      </c>
      <c r="L448" s="43">
        <f t="shared" si="257"/>
        <v>330.69</v>
      </c>
      <c r="M448" s="43">
        <f t="shared" si="257"/>
        <v>330.69</v>
      </c>
      <c r="N448" s="43">
        <f t="shared" si="257"/>
        <v>330.69</v>
      </c>
      <c r="O448" s="43">
        <f t="shared" si="257"/>
        <v>330.69</v>
      </c>
      <c r="P448" s="43">
        <f t="shared" si="257"/>
        <v>330.69</v>
      </c>
      <c r="Q448" s="43">
        <f t="shared" si="257"/>
        <v>330.69</v>
      </c>
      <c r="R448" s="43">
        <f t="shared" si="257"/>
        <v>330.69</v>
      </c>
      <c r="S448" s="43">
        <f t="shared" si="257"/>
        <v>330.69</v>
      </c>
      <c r="T448" s="43">
        <f t="shared" si="257"/>
        <v>330.69</v>
      </c>
      <c r="U448" s="43">
        <f t="shared" si="257"/>
        <v>330.69</v>
      </c>
      <c r="V448" s="43">
        <f t="shared" si="257"/>
        <v>330.69</v>
      </c>
      <c r="W448" s="43">
        <f t="shared" si="257"/>
        <v>330.69</v>
      </c>
      <c r="X448" s="43">
        <f t="shared" si="257"/>
        <v>330.69</v>
      </c>
      <c r="Y448" s="43">
        <f t="shared" si="257"/>
        <v>330.69</v>
      </c>
      <c r="Z448" s="43">
        <f t="shared" si="257"/>
        <v>330.69</v>
      </c>
      <c r="AA448" s="43">
        <f t="shared" si="257"/>
        <v>330.69</v>
      </c>
    </row>
    <row r="449" spans="1:27" x14ac:dyDescent="0.2">
      <c r="A449" s="91" t="s">
        <v>1799</v>
      </c>
      <c r="B449" s="27" t="str">
        <f>"03"&amp;"."&amp;$B$728&amp;"."&amp;$B$729</f>
        <v>03.02.2023</v>
      </c>
      <c r="C449" s="83" t="s">
        <v>74</v>
      </c>
      <c r="D449" s="84">
        <f>ROUND(((D450+D451+D453+D452)/1000),5)</f>
        <v>5.0604199999999997</v>
      </c>
      <c r="E449" s="84">
        <f>ROUND(((E450+E451+E453+E452)/1000),5)</f>
        <v>5.0338099999999999</v>
      </c>
      <c r="F449" s="84">
        <f>ROUND(((F450+F451+F453+F452)/1000),5)</f>
        <v>4.9771999999999998</v>
      </c>
      <c r="G449" s="84">
        <f t="shared" ref="G449:AA449" si="258">ROUND(((G450+G451+G453+G452)/1000),5)</f>
        <v>4.9766399999999997</v>
      </c>
      <c r="H449" s="84">
        <f t="shared" si="258"/>
        <v>5.0506500000000001</v>
      </c>
      <c r="I449" s="84">
        <f t="shared" si="258"/>
        <v>5.1775500000000001</v>
      </c>
      <c r="J449" s="84">
        <f t="shared" si="258"/>
        <v>5.3767199999999997</v>
      </c>
      <c r="K449" s="84">
        <f t="shared" si="258"/>
        <v>5.59612</v>
      </c>
      <c r="L449" s="84">
        <f t="shared" si="258"/>
        <v>5.7520800000000003</v>
      </c>
      <c r="M449" s="84">
        <f t="shared" si="258"/>
        <v>5.7660200000000001</v>
      </c>
      <c r="N449" s="84">
        <f t="shared" si="258"/>
        <v>5.7825699999999998</v>
      </c>
      <c r="O449" s="84">
        <f t="shared" si="258"/>
        <v>5.8146500000000003</v>
      </c>
      <c r="P449" s="84">
        <f t="shared" si="258"/>
        <v>5.8008899999999999</v>
      </c>
      <c r="Q449" s="84">
        <f t="shared" si="258"/>
        <v>5.8045499999999999</v>
      </c>
      <c r="R449" s="84">
        <f t="shared" si="258"/>
        <v>5.7976700000000001</v>
      </c>
      <c r="S449" s="84">
        <f t="shared" si="258"/>
        <v>5.7908200000000001</v>
      </c>
      <c r="T449" s="84">
        <f t="shared" si="258"/>
        <v>5.7455699999999998</v>
      </c>
      <c r="U449" s="84">
        <f t="shared" si="258"/>
        <v>5.7630299999999997</v>
      </c>
      <c r="V449" s="84">
        <f t="shared" si="258"/>
        <v>5.7765700000000004</v>
      </c>
      <c r="W449" s="84">
        <f t="shared" si="258"/>
        <v>5.7906500000000003</v>
      </c>
      <c r="X449" s="84">
        <f t="shared" si="258"/>
        <v>5.7517100000000001</v>
      </c>
      <c r="Y449" s="84">
        <f t="shared" si="258"/>
        <v>5.5974300000000001</v>
      </c>
      <c r="Z449" s="84">
        <f t="shared" si="258"/>
        <v>5.4540300000000004</v>
      </c>
      <c r="AA449" s="84">
        <f t="shared" si="258"/>
        <v>5.2568000000000001</v>
      </c>
    </row>
    <row r="450" spans="1:27" ht="12.75" customHeight="1" outlineLevel="1" x14ac:dyDescent="0.2">
      <c r="A450" s="92" t="s">
        <v>1800</v>
      </c>
      <c r="B450" s="62" t="s">
        <v>231</v>
      </c>
      <c r="C450" s="42" t="s">
        <v>77</v>
      </c>
      <c r="D450" s="43">
        <v>1165.19</v>
      </c>
      <c r="E450" s="43">
        <v>1138.58</v>
      </c>
      <c r="F450" s="43">
        <v>1081.97</v>
      </c>
      <c r="G450" s="43">
        <v>1081.4100000000001</v>
      </c>
      <c r="H450" s="43">
        <v>1155.42</v>
      </c>
      <c r="I450" s="43">
        <v>1282.32</v>
      </c>
      <c r="J450" s="43">
        <v>1481.49</v>
      </c>
      <c r="K450" s="43">
        <v>1700.89</v>
      </c>
      <c r="L450" s="43">
        <v>1856.85</v>
      </c>
      <c r="M450" s="43">
        <v>1870.79</v>
      </c>
      <c r="N450" s="43">
        <v>1887.34</v>
      </c>
      <c r="O450" s="43">
        <v>1919.42</v>
      </c>
      <c r="P450" s="43">
        <v>1905.66</v>
      </c>
      <c r="Q450" s="43">
        <v>1909.32</v>
      </c>
      <c r="R450" s="43">
        <v>1902.44</v>
      </c>
      <c r="S450" s="43">
        <v>1895.59</v>
      </c>
      <c r="T450" s="43">
        <v>1850.34</v>
      </c>
      <c r="U450" s="43">
        <v>1867.8</v>
      </c>
      <c r="V450" s="43">
        <v>1881.34</v>
      </c>
      <c r="W450" s="43">
        <v>1895.42</v>
      </c>
      <c r="X450" s="43">
        <v>1856.48</v>
      </c>
      <c r="Y450" s="43">
        <v>1702.2</v>
      </c>
      <c r="Z450" s="43">
        <v>1558.8</v>
      </c>
      <c r="AA450" s="43">
        <v>1361.57</v>
      </c>
    </row>
    <row r="451" spans="1:27" ht="12.75" customHeight="1" outlineLevel="1" x14ac:dyDescent="0.2">
      <c r="A451" s="92" t="s">
        <v>1801</v>
      </c>
      <c r="B451" s="62" t="s">
        <v>88</v>
      </c>
      <c r="C451" s="42" t="s">
        <v>77</v>
      </c>
      <c r="D451" s="43">
        <f>$D$441</f>
        <v>3559.77</v>
      </c>
      <c r="E451" s="43">
        <f t="shared" ref="E451:AA451" si="259">$D$441</f>
        <v>3559.77</v>
      </c>
      <c r="F451" s="43">
        <f t="shared" si="259"/>
        <v>3559.77</v>
      </c>
      <c r="G451" s="43">
        <f t="shared" si="259"/>
        <v>3559.77</v>
      </c>
      <c r="H451" s="43">
        <f t="shared" si="259"/>
        <v>3559.77</v>
      </c>
      <c r="I451" s="43">
        <f t="shared" si="259"/>
        <v>3559.77</v>
      </c>
      <c r="J451" s="43">
        <f t="shared" si="259"/>
        <v>3559.77</v>
      </c>
      <c r="K451" s="43">
        <f t="shared" si="259"/>
        <v>3559.77</v>
      </c>
      <c r="L451" s="43">
        <f t="shared" si="259"/>
        <v>3559.77</v>
      </c>
      <c r="M451" s="43">
        <f t="shared" si="259"/>
        <v>3559.77</v>
      </c>
      <c r="N451" s="43">
        <f t="shared" si="259"/>
        <v>3559.77</v>
      </c>
      <c r="O451" s="43">
        <f t="shared" si="259"/>
        <v>3559.77</v>
      </c>
      <c r="P451" s="43">
        <f t="shared" si="259"/>
        <v>3559.77</v>
      </c>
      <c r="Q451" s="43">
        <f t="shared" si="259"/>
        <v>3559.77</v>
      </c>
      <c r="R451" s="43">
        <f t="shared" si="259"/>
        <v>3559.77</v>
      </c>
      <c r="S451" s="43">
        <f t="shared" si="259"/>
        <v>3559.77</v>
      </c>
      <c r="T451" s="43">
        <f t="shared" si="259"/>
        <v>3559.77</v>
      </c>
      <c r="U451" s="43">
        <f t="shared" si="259"/>
        <v>3559.77</v>
      </c>
      <c r="V451" s="43">
        <f t="shared" si="259"/>
        <v>3559.77</v>
      </c>
      <c r="W451" s="43">
        <f t="shared" si="259"/>
        <v>3559.77</v>
      </c>
      <c r="X451" s="43">
        <f t="shared" si="259"/>
        <v>3559.77</v>
      </c>
      <c r="Y451" s="43">
        <f t="shared" si="259"/>
        <v>3559.77</v>
      </c>
      <c r="Z451" s="43">
        <f t="shared" si="259"/>
        <v>3559.77</v>
      </c>
      <c r="AA451" s="43">
        <f t="shared" si="259"/>
        <v>3559.77</v>
      </c>
    </row>
    <row r="452" spans="1:27" ht="12.75" customHeight="1" outlineLevel="1" x14ac:dyDescent="0.2">
      <c r="A452" s="92" t="s">
        <v>1802</v>
      </c>
      <c r="B452" s="62" t="s">
        <v>81</v>
      </c>
      <c r="C452" s="42" t="s">
        <v>77</v>
      </c>
      <c r="D452" s="43">
        <v>4.7699999999999996</v>
      </c>
      <c r="E452" s="43">
        <v>4.7699999999999996</v>
      </c>
      <c r="F452" s="43">
        <v>4.7699999999999996</v>
      </c>
      <c r="G452" s="43">
        <v>4.7699999999999996</v>
      </c>
      <c r="H452" s="43">
        <v>4.7699999999999996</v>
      </c>
      <c r="I452" s="43">
        <v>4.7699999999999996</v>
      </c>
      <c r="J452" s="43">
        <v>4.7699999999999996</v>
      </c>
      <c r="K452" s="43">
        <v>4.7699999999999996</v>
      </c>
      <c r="L452" s="43">
        <v>4.7699999999999996</v>
      </c>
      <c r="M452" s="43">
        <v>4.7699999999999996</v>
      </c>
      <c r="N452" s="43">
        <v>4.7699999999999996</v>
      </c>
      <c r="O452" s="43">
        <v>4.7699999999999996</v>
      </c>
      <c r="P452" s="43">
        <v>4.7699999999999996</v>
      </c>
      <c r="Q452" s="43">
        <v>4.7699999999999996</v>
      </c>
      <c r="R452" s="43">
        <v>4.7699999999999996</v>
      </c>
      <c r="S452" s="43">
        <v>4.7699999999999996</v>
      </c>
      <c r="T452" s="43">
        <v>4.7699999999999996</v>
      </c>
      <c r="U452" s="43">
        <v>4.7699999999999996</v>
      </c>
      <c r="V452" s="43">
        <v>4.7699999999999996</v>
      </c>
      <c r="W452" s="43">
        <v>4.7699999999999996</v>
      </c>
      <c r="X452" s="43">
        <v>4.7699999999999996</v>
      </c>
      <c r="Y452" s="43">
        <v>4.7699999999999996</v>
      </c>
      <c r="Z452" s="43">
        <v>4.7699999999999996</v>
      </c>
      <c r="AA452" s="43">
        <v>4.7699999999999996</v>
      </c>
    </row>
    <row r="453" spans="1:27" ht="12.75" customHeight="1" outlineLevel="1" x14ac:dyDescent="0.2">
      <c r="A453" s="92" t="s">
        <v>1803</v>
      </c>
      <c r="B453" s="62" t="s">
        <v>79</v>
      </c>
      <c r="C453" s="42" t="s">
        <v>77</v>
      </c>
      <c r="D453" s="43">
        <f>$D$11</f>
        <v>330.69</v>
      </c>
      <c r="E453" s="43">
        <f t="shared" ref="E453:AA453" si="260">$D$11</f>
        <v>330.69</v>
      </c>
      <c r="F453" s="43">
        <f t="shared" si="260"/>
        <v>330.69</v>
      </c>
      <c r="G453" s="43">
        <f t="shared" si="260"/>
        <v>330.69</v>
      </c>
      <c r="H453" s="43">
        <f t="shared" si="260"/>
        <v>330.69</v>
      </c>
      <c r="I453" s="43">
        <f t="shared" si="260"/>
        <v>330.69</v>
      </c>
      <c r="J453" s="43">
        <f t="shared" si="260"/>
        <v>330.69</v>
      </c>
      <c r="K453" s="43">
        <f t="shared" si="260"/>
        <v>330.69</v>
      </c>
      <c r="L453" s="43">
        <f t="shared" si="260"/>
        <v>330.69</v>
      </c>
      <c r="M453" s="43">
        <f t="shared" si="260"/>
        <v>330.69</v>
      </c>
      <c r="N453" s="43">
        <f t="shared" si="260"/>
        <v>330.69</v>
      </c>
      <c r="O453" s="43">
        <f t="shared" si="260"/>
        <v>330.69</v>
      </c>
      <c r="P453" s="43">
        <f t="shared" si="260"/>
        <v>330.69</v>
      </c>
      <c r="Q453" s="43">
        <f t="shared" si="260"/>
        <v>330.69</v>
      </c>
      <c r="R453" s="43">
        <f t="shared" si="260"/>
        <v>330.69</v>
      </c>
      <c r="S453" s="43">
        <f t="shared" si="260"/>
        <v>330.69</v>
      </c>
      <c r="T453" s="43">
        <f t="shared" si="260"/>
        <v>330.69</v>
      </c>
      <c r="U453" s="43">
        <f t="shared" si="260"/>
        <v>330.69</v>
      </c>
      <c r="V453" s="43">
        <f t="shared" si="260"/>
        <v>330.69</v>
      </c>
      <c r="W453" s="43">
        <f t="shared" si="260"/>
        <v>330.69</v>
      </c>
      <c r="X453" s="43">
        <f t="shared" si="260"/>
        <v>330.69</v>
      </c>
      <c r="Y453" s="43">
        <f t="shared" si="260"/>
        <v>330.69</v>
      </c>
      <c r="Z453" s="43">
        <f t="shared" si="260"/>
        <v>330.69</v>
      </c>
      <c r="AA453" s="43">
        <f t="shared" si="260"/>
        <v>330.69</v>
      </c>
    </row>
    <row r="454" spans="1:27" x14ac:dyDescent="0.2">
      <c r="A454" s="91" t="s">
        <v>1804</v>
      </c>
      <c r="B454" s="27" t="str">
        <f>"04"&amp;"."&amp;$B$728&amp;"."&amp;$B$729</f>
        <v>04.02.2023</v>
      </c>
      <c r="C454" s="83" t="s">
        <v>74</v>
      </c>
      <c r="D454" s="84">
        <f>ROUND(((D455+D456+D458+D457)/1000),5)</f>
        <v>5.3797499999999996</v>
      </c>
      <c r="E454" s="84">
        <f>ROUND(((E455+E456+E458+E457)/1000),5)</f>
        <v>5.2694099999999997</v>
      </c>
      <c r="F454" s="84">
        <f>ROUND(((F455+F456+F458+F457)/1000),5)</f>
        <v>5.1376499999999998</v>
      </c>
      <c r="G454" s="84">
        <f t="shared" ref="G454:AA454" si="261">ROUND(((G455+G456+G458+G457)/1000),5)</f>
        <v>5.1063900000000002</v>
      </c>
      <c r="H454" s="84">
        <f t="shared" si="261"/>
        <v>5.1673600000000004</v>
      </c>
      <c r="I454" s="84">
        <f t="shared" si="261"/>
        <v>5.2020499999999998</v>
      </c>
      <c r="J454" s="84">
        <f t="shared" si="261"/>
        <v>5.32667</v>
      </c>
      <c r="K454" s="84">
        <f t="shared" si="261"/>
        <v>5.4402499999999998</v>
      </c>
      <c r="L454" s="84">
        <f t="shared" si="261"/>
        <v>5.63544</v>
      </c>
      <c r="M454" s="84">
        <f t="shared" si="261"/>
        <v>5.7501100000000003</v>
      </c>
      <c r="N454" s="84">
        <f t="shared" si="261"/>
        <v>5.7825499999999996</v>
      </c>
      <c r="O454" s="84">
        <f t="shared" si="261"/>
        <v>5.7926799999999998</v>
      </c>
      <c r="P454" s="84">
        <f t="shared" si="261"/>
        <v>5.7906700000000004</v>
      </c>
      <c r="Q454" s="84">
        <f t="shared" si="261"/>
        <v>5.7880799999999999</v>
      </c>
      <c r="R454" s="84">
        <f t="shared" si="261"/>
        <v>5.7824999999999998</v>
      </c>
      <c r="S454" s="84">
        <f t="shared" si="261"/>
        <v>5.7507200000000003</v>
      </c>
      <c r="T454" s="84">
        <f t="shared" si="261"/>
        <v>5.7500600000000004</v>
      </c>
      <c r="U454" s="84">
        <f t="shared" si="261"/>
        <v>5.7787499999999996</v>
      </c>
      <c r="V454" s="84">
        <f t="shared" si="261"/>
        <v>5.7854700000000001</v>
      </c>
      <c r="W454" s="84">
        <f t="shared" si="261"/>
        <v>5.7824200000000001</v>
      </c>
      <c r="X454" s="84">
        <f t="shared" si="261"/>
        <v>5.7806300000000004</v>
      </c>
      <c r="Y454" s="84">
        <f t="shared" si="261"/>
        <v>5.6644699999999997</v>
      </c>
      <c r="Z454" s="84">
        <f t="shared" si="261"/>
        <v>5.4722799999999996</v>
      </c>
      <c r="AA454" s="84">
        <f t="shared" si="261"/>
        <v>5.3299399999999997</v>
      </c>
    </row>
    <row r="455" spans="1:27" ht="12.75" customHeight="1" outlineLevel="1" x14ac:dyDescent="0.2">
      <c r="A455" s="92" t="s">
        <v>1805</v>
      </c>
      <c r="B455" s="62" t="s">
        <v>231</v>
      </c>
      <c r="C455" s="42" t="s">
        <v>77</v>
      </c>
      <c r="D455" s="43">
        <v>1484.52</v>
      </c>
      <c r="E455" s="43">
        <v>1374.18</v>
      </c>
      <c r="F455" s="43">
        <v>1242.42</v>
      </c>
      <c r="G455" s="43">
        <v>1211.1600000000001</v>
      </c>
      <c r="H455" s="43">
        <v>1272.1300000000001</v>
      </c>
      <c r="I455" s="43">
        <v>1306.82</v>
      </c>
      <c r="J455" s="43">
        <v>1431.44</v>
      </c>
      <c r="K455" s="43">
        <v>1545.02</v>
      </c>
      <c r="L455" s="43">
        <v>1740.21</v>
      </c>
      <c r="M455" s="43">
        <v>1854.88</v>
      </c>
      <c r="N455" s="43">
        <v>1887.32</v>
      </c>
      <c r="O455" s="43">
        <v>1897.45</v>
      </c>
      <c r="P455" s="43">
        <v>1895.44</v>
      </c>
      <c r="Q455" s="43">
        <v>1892.85</v>
      </c>
      <c r="R455" s="43">
        <v>1887.27</v>
      </c>
      <c r="S455" s="43">
        <v>1855.49</v>
      </c>
      <c r="T455" s="43">
        <v>1854.83</v>
      </c>
      <c r="U455" s="43">
        <v>1883.52</v>
      </c>
      <c r="V455" s="43">
        <v>1890.24</v>
      </c>
      <c r="W455" s="43">
        <v>1887.19</v>
      </c>
      <c r="X455" s="43">
        <v>1885.4</v>
      </c>
      <c r="Y455" s="43">
        <v>1769.24</v>
      </c>
      <c r="Z455" s="43">
        <v>1577.05</v>
      </c>
      <c r="AA455" s="43">
        <v>1434.71</v>
      </c>
    </row>
    <row r="456" spans="1:27" ht="12.75" customHeight="1" outlineLevel="1" x14ac:dyDescent="0.2">
      <c r="A456" s="92" t="s">
        <v>1806</v>
      </c>
      <c r="B456" s="62" t="s">
        <v>88</v>
      </c>
      <c r="C456" s="42" t="s">
        <v>77</v>
      </c>
      <c r="D456" s="43">
        <f>$D$441</f>
        <v>3559.77</v>
      </c>
      <c r="E456" s="43">
        <f t="shared" ref="E456:AA456" si="262">$D$441</f>
        <v>3559.77</v>
      </c>
      <c r="F456" s="43">
        <f t="shared" si="262"/>
        <v>3559.77</v>
      </c>
      <c r="G456" s="43">
        <f t="shared" si="262"/>
        <v>3559.77</v>
      </c>
      <c r="H456" s="43">
        <f t="shared" si="262"/>
        <v>3559.77</v>
      </c>
      <c r="I456" s="43">
        <f t="shared" si="262"/>
        <v>3559.77</v>
      </c>
      <c r="J456" s="43">
        <f t="shared" si="262"/>
        <v>3559.77</v>
      </c>
      <c r="K456" s="43">
        <f t="shared" si="262"/>
        <v>3559.77</v>
      </c>
      <c r="L456" s="43">
        <f t="shared" si="262"/>
        <v>3559.77</v>
      </c>
      <c r="M456" s="43">
        <f t="shared" si="262"/>
        <v>3559.77</v>
      </c>
      <c r="N456" s="43">
        <f t="shared" si="262"/>
        <v>3559.77</v>
      </c>
      <c r="O456" s="43">
        <f t="shared" si="262"/>
        <v>3559.77</v>
      </c>
      <c r="P456" s="43">
        <f t="shared" si="262"/>
        <v>3559.77</v>
      </c>
      <c r="Q456" s="43">
        <f t="shared" si="262"/>
        <v>3559.77</v>
      </c>
      <c r="R456" s="43">
        <f t="shared" si="262"/>
        <v>3559.77</v>
      </c>
      <c r="S456" s="43">
        <f t="shared" si="262"/>
        <v>3559.77</v>
      </c>
      <c r="T456" s="43">
        <f t="shared" si="262"/>
        <v>3559.77</v>
      </c>
      <c r="U456" s="43">
        <f t="shared" si="262"/>
        <v>3559.77</v>
      </c>
      <c r="V456" s="43">
        <f t="shared" si="262"/>
        <v>3559.77</v>
      </c>
      <c r="W456" s="43">
        <f t="shared" si="262"/>
        <v>3559.77</v>
      </c>
      <c r="X456" s="43">
        <f t="shared" si="262"/>
        <v>3559.77</v>
      </c>
      <c r="Y456" s="43">
        <f t="shared" si="262"/>
        <v>3559.77</v>
      </c>
      <c r="Z456" s="43">
        <f t="shared" si="262"/>
        <v>3559.77</v>
      </c>
      <c r="AA456" s="43">
        <f t="shared" si="262"/>
        <v>3559.77</v>
      </c>
    </row>
    <row r="457" spans="1:27" ht="12.75" customHeight="1" outlineLevel="1" x14ac:dyDescent="0.2">
      <c r="A457" s="92" t="s">
        <v>1807</v>
      </c>
      <c r="B457" s="62" t="s">
        <v>81</v>
      </c>
      <c r="C457" s="42" t="s">
        <v>77</v>
      </c>
      <c r="D457" s="43">
        <v>4.7699999999999996</v>
      </c>
      <c r="E457" s="43">
        <v>4.7699999999999996</v>
      </c>
      <c r="F457" s="43">
        <v>4.7699999999999996</v>
      </c>
      <c r="G457" s="43">
        <v>4.7699999999999996</v>
      </c>
      <c r="H457" s="43">
        <v>4.7699999999999996</v>
      </c>
      <c r="I457" s="43">
        <v>4.7699999999999996</v>
      </c>
      <c r="J457" s="43">
        <v>4.7699999999999996</v>
      </c>
      <c r="K457" s="43">
        <v>4.7699999999999996</v>
      </c>
      <c r="L457" s="43">
        <v>4.7699999999999996</v>
      </c>
      <c r="M457" s="43">
        <v>4.7699999999999996</v>
      </c>
      <c r="N457" s="43">
        <v>4.7699999999999996</v>
      </c>
      <c r="O457" s="43">
        <v>4.7699999999999996</v>
      </c>
      <c r="P457" s="43">
        <v>4.7699999999999996</v>
      </c>
      <c r="Q457" s="43">
        <v>4.7699999999999996</v>
      </c>
      <c r="R457" s="43">
        <v>4.7699999999999996</v>
      </c>
      <c r="S457" s="43">
        <v>4.7699999999999996</v>
      </c>
      <c r="T457" s="43">
        <v>4.7699999999999996</v>
      </c>
      <c r="U457" s="43">
        <v>4.7699999999999996</v>
      </c>
      <c r="V457" s="43">
        <v>4.7699999999999996</v>
      </c>
      <c r="W457" s="43">
        <v>4.7699999999999996</v>
      </c>
      <c r="X457" s="43">
        <v>4.7699999999999996</v>
      </c>
      <c r="Y457" s="43">
        <v>4.7699999999999996</v>
      </c>
      <c r="Z457" s="43">
        <v>4.7699999999999996</v>
      </c>
      <c r="AA457" s="43">
        <v>4.7699999999999996</v>
      </c>
    </row>
    <row r="458" spans="1:27" ht="12.75" customHeight="1" outlineLevel="1" x14ac:dyDescent="0.2">
      <c r="A458" s="92" t="s">
        <v>1808</v>
      </c>
      <c r="B458" s="62" t="s">
        <v>79</v>
      </c>
      <c r="C458" s="42" t="s">
        <v>77</v>
      </c>
      <c r="D458" s="43">
        <f>$D$11</f>
        <v>330.69</v>
      </c>
      <c r="E458" s="43">
        <f t="shared" ref="E458:AA458" si="263">$D$11</f>
        <v>330.69</v>
      </c>
      <c r="F458" s="43">
        <f t="shared" si="263"/>
        <v>330.69</v>
      </c>
      <c r="G458" s="43">
        <f t="shared" si="263"/>
        <v>330.69</v>
      </c>
      <c r="H458" s="43">
        <f t="shared" si="263"/>
        <v>330.69</v>
      </c>
      <c r="I458" s="43">
        <f t="shared" si="263"/>
        <v>330.69</v>
      </c>
      <c r="J458" s="43">
        <f t="shared" si="263"/>
        <v>330.69</v>
      </c>
      <c r="K458" s="43">
        <f t="shared" si="263"/>
        <v>330.69</v>
      </c>
      <c r="L458" s="43">
        <f t="shared" si="263"/>
        <v>330.69</v>
      </c>
      <c r="M458" s="43">
        <f t="shared" si="263"/>
        <v>330.69</v>
      </c>
      <c r="N458" s="43">
        <f t="shared" si="263"/>
        <v>330.69</v>
      </c>
      <c r="O458" s="43">
        <f t="shared" si="263"/>
        <v>330.69</v>
      </c>
      <c r="P458" s="43">
        <f t="shared" si="263"/>
        <v>330.69</v>
      </c>
      <c r="Q458" s="43">
        <f t="shared" si="263"/>
        <v>330.69</v>
      </c>
      <c r="R458" s="43">
        <f t="shared" si="263"/>
        <v>330.69</v>
      </c>
      <c r="S458" s="43">
        <f t="shared" si="263"/>
        <v>330.69</v>
      </c>
      <c r="T458" s="43">
        <f t="shared" si="263"/>
        <v>330.69</v>
      </c>
      <c r="U458" s="43">
        <f t="shared" si="263"/>
        <v>330.69</v>
      </c>
      <c r="V458" s="43">
        <f t="shared" si="263"/>
        <v>330.69</v>
      </c>
      <c r="W458" s="43">
        <f t="shared" si="263"/>
        <v>330.69</v>
      </c>
      <c r="X458" s="43">
        <f t="shared" si="263"/>
        <v>330.69</v>
      </c>
      <c r="Y458" s="43">
        <f t="shared" si="263"/>
        <v>330.69</v>
      </c>
      <c r="Z458" s="43">
        <f t="shared" si="263"/>
        <v>330.69</v>
      </c>
      <c r="AA458" s="43">
        <f t="shared" si="263"/>
        <v>330.69</v>
      </c>
    </row>
    <row r="459" spans="1:27" x14ac:dyDescent="0.2">
      <c r="A459" s="91" t="s">
        <v>1809</v>
      </c>
      <c r="B459" s="27" t="str">
        <f>"05"&amp;"."&amp;$B$728&amp;"."&amp;$B$729</f>
        <v>05.02.2023</v>
      </c>
      <c r="C459" s="83" t="s">
        <v>74</v>
      </c>
      <c r="D459" s="84">
        <f>ROUND(((D460+D461+D463+D462)/1000),5)</f>
        <v>5.0904299999999996</v>
      </c>
      <c r="E459" s="84">
        <f>ROUND(((E460+E461+E463+E462)/1000),5)</f>
        <v>5.0408299999999997</v>
      </c>
      <c r="F459" s="84">
        <f>ROUND(((F460+F461+F463+F462)/1000),5)</f>
        <v>4.9984799999999998</v>
      </c>
      <c r="G459" s="84">
        <f t="shared" ref="G459:AA459" si="264">ROUND(((G460+G461+G463+G462)/1000),5)</f>
        <v>4.9833499999999997</v>
      </c>
      <c r="H459" s="84">
        <f t="shared" si="264"/>
        <v>5.0157999999999996</v>
      </c>
      <c r="I459" s="84">
        <f t="shared" si="264"/>
        <v>5.0210699999999999</v>
      </c>
      <c r="J459" s="84">
        <f t="shared" si="264"/>
        <v>5.03749</v>
      </c>
      <c r="K459" s="84">
        <f t="shared" si="264"/>
        <v>5.1585400000000003</v>
      </c>
      <c r="L459" s="84">
        <f t="shared" si="264"/>
        <v>5.3520500000000002</v>
      </c>
      <c r="M459" s="84">
        <f t="shared" si="264"/>
        <v>5.4561000000000002</v>
      </c>
      <c r="N459" s="84">
        <f t="shared" si="264"/>
        <v>5.5019</v>
      </c>
      <c r="O459" s="84">
        <f t="shared" si="264"/>
        <v>5.5293200000000002</v>
      </c>
      <c r="P459" s="84">
        <f t="shared" si="264"/>
        <v>5.5294999999999996</v>
      </c>
      <c r="Q459" s="84">
        <f t="shared" si="264"/>
        <v>5.5415299999999998</v>
      </c>
      <c r="R459" s="84">
        <f t="shared" si="264"/>
        <v>5.53918</v>
      </c>
      <c r="S459" s="84">
        <f t="shared" si="264"/>
        <v>5.5018599999999998</v>
      </c>
      <c r="T459" s="84">
        <f t="shared" si="264"/>
        <v>5.5110799999999998</v>
      </c>
      <c r="U459" s="84">
        <f t="shared" si="264"/>
        <v>5.5587900000000001</v>
      </c>
      <c r="V459" s="84">
        <f t="shared" si="264"/>
        <v>5.5760500000000004</v>
      </c>
      <c r="W459" s="84">
        <f t="shared" si="264"/>
        <v>5.5770999999999997</v>
      </c>
      <c r="X459" s="84">
        <f t="shared" si="264"/>
        <v>5.5769000000000002</v>
      </c>
      <c r="Y459" s="84">
        <f t="shared" si="264"/>
        <v>5.5171700000000001</v>
      </c>
      <c r="Z459" s="84">
        <f t="shared" si="264"/>
        <v>5.3886599999999998</v>
      </c>
      <c r="AA459" s="84">
        <f t="shared" si="264"/>
        <v>5.0628399999999996</v>
      </c>
    </row>
    <row r="460" spans="1:27" ht="12.75" customHeight="1" outlineLevel="1" x14ac:dyDescent="0.2">
      <c r="A460" s="92" t="s">
        <v>1810</v>
      </c>
      <c r="B460" s="62" t="s">
        <v>231</v>
      </c>
      <c r="C460" s="42" t="s">
        <v>77</v>
      </c>
      <c r="D460" s="43">
        <v>1195.2</v>
      </c>
      <c r="E460" s="43">
        <v>1145.5999999999999</v>
      </c>
      <c r="F460" s="43">
        <v>1103.25</v>
      </c>
      <c r="G460" s="43">
        <v>1088.1199999999999</v>
      </c>
      <c r="H460" s="43">
        <v>1120.57</v>
      </c>
      <c r="I460" s="43">
        <v>1125.8399999999999</v>
      </c>
      <c r="J460" s="43">
        <v>1142.26</v>
      </c>
      <c r="K460" s="43">
        <v>1263.31</v>
      </c>
      <c r="L460" s="43">
        <v>1456.82</v>
      </c>
      <c r="M460" s="43">
        <v>1560.87</v>
      </c>
      <c r="N460" s="43">
        <v>1606.67</v>
      </c>
      <c r="O460" s="43">
        <v>1634.09</v>
      </c>
      <c r="P460" s="43">
        <v>1634.27</v>
      </c>
      <c r="Q460" s="43">
        <v>1646.3</v>
      </c>
      <c r="R460" s="43">
        <v>1643.95</v>
      </c>
      <c r="S460" s="43">
        <v>1606.63</v>
      </c>
      <c r="T460" s="43">
        <v>1615.85</v>
      </c>
      <c r="U460" s="43">
        <v>1663.56</v>
      </c>
      <c r="V460" s="43">
        <v>1680.82</v>
      </c>
      <c r="W460" s="43">
        <v>1681.87</v>
      </c>
      <c r="X460" s="43">
        <v>1681.67</v>
      </c>
      <c r="Y460" s="43">
        <v>1621.94</v>
      </c>
      <c r="Z460" s="43">
        <v>1493.43</v>
      </c>
      <c r="AA460" s="43">
        <v>1167.6099999999999</v>
      </c>
    </row>
    <row r="461" spans="1:27" ht="12.75" customHeight="1" outlineLevel="1" x14ac:dyDescent="0.2">
      <c r="A461" s="92" t="s">
        <v>1811</v>
      </c>
      <c r="B461" s="62" t="s">
        <v>88</v>
      </c>
      <c r="C461" s="42" t="s">
        <v>77</v>
      </c>
      <c r="D461" s="43">
        <f>$D$441</f>
        <v>3559.77</v>
      </c>
      <c r="E461" s="43">
        <f t="shared" ref="E461:AA461" si="265">$D$441</f>
        <v>3559.77</v>
      </c>
      <c r="F461" s="43">
        <f t="shared" si="265"/>
        <v>3559.77</v>
      </c>
      <c r="G461" s="43">
        <f t="shared" si="265"/>
        <v>3559.77</v>
      </c>
      <c r="H461" s="43">
        <f t="shared" si="265"/>
        <v>3559.77</v>
      </c>
      <c r="I461" s="43">
        <f t="shared" si="265"/>
        <v>3559.77</v>
      </c>
      <c r="J461" s="43">
        <f t="shared" si="265"/>
        <v>3559.77</v>
      </c>
      <c r="K461" s="43">
        <f t="shared" si="265"/>
        <v>3559.77</v>
      </c>
      <c r="L461" s="43">
        <f t="shared" si="265"/>
        <v>3559.77</v>
      </c>
      <c r="M461" s="43">
        <f t="shared" si="265"/>
        <v>3559.77</v>
      </c>
      <c r="N461" s="43">
        <f t="shared" si="265"/>
        <v>3559.77</v>
      </c>
      <c r="O461" s="43">
        <f t="shared" si="265"/>
        <v>3559.77</v>
      </c>
      <c r="P461" s="43">
        <f t="shared" si="265"/>
        <v>3559.77</v>
      </c>
      <c r="Q461" s="43">
        <f t="shared" si="265"/>
        <v>3559.77</v>
      </c>
      <c r="R461" s="43">
        <f t="shared" si="265"/>
        <v>3559.77</v>
      </c>
      <c r="S461" s="43">
        <f t="shared" si="265"/>
        <v>3559.77</v>
      </c>
      <c r="T461" s="43">
        <f t="shared" si="265"/>
        <v>3559.77</v>
      </c>
      <c r="U461" s="43">
        <f t="shared" si="265"/>
        <v>3559.77</v>
      </c>
      <c r="V461" s="43">
        <f t="shared" si="265"/>
        <v>3559.77</v>
      </c>
      <c r="W461" s="43">
        <f t="shared" si="265"/>
        <v>3559.77</v>
      </c>
      <c r="X461" s="43">
        <f t="shared" si="265"/>
        <v>3559.77</v>
      </c>
      <c r="Y461" s="43">
        <f t="shared" si="265"/>
        <v>3559.77</v>
      </c>
      <c r="Z461" s="43">
        <f t="shared" si="265"/>
        <v>3559.77</v>
      </c>
      <c r="AA461" s="43">
        <f t="shared" si="265"/>
        <v>3559.77</v>
      </c>
    </row>
    <row r="462" spans="1:27" ht="12.75" customHeight="1" outlineLevel="1" x14ac:dyDescent="0.2">
      <c r="A462" s="92" t="s">
        <v>1812</v>
      </c>
      <c r="B462" s="62" t="s">
        <v>81</v>
      </c>
      <c r="C462" s="42" t="s">
        <v>77</v>
      </c>
      <c r="D462" s="43">
        <v>4.7699999999999996</v>
      </c>
      <c r="E462" s="43">
        <v>4.7699999999999996</v>
      </c>
      <c r="F462" s="43">
        <v>4.7699999999999996</v>
      </c>
      <c r="G462" s="43">
        <v>4.7699999999999996</v>
      </c>
      <c r="H462" s="43">
        <v>4.7699999999999996</v>
      </c>
      <c r="I462" s="43">
        <v>4.7699999999999996</v>
      </c>
      <c r="J462" s="43">
        <v>4.7699999999999996</v>
      </c>
      <c r="K462" s="43">
        <v>4.7699999999999996</v>
      </c>
      <c r="L462" s="43">
        <v>4.7699999999999996</v>
      </c>
      <c r="M462" s="43">
        <v>4.7699999999999996</v>
      </c>
      <c r="N462" s="43">
        <v>4.7699999999999996</v>
      </c>
      <c r="O462" s="43">
        <v>4.7699999999999996</v>
      </c>
      <c r="P462" s="43">
        <v>4.7699999999999996</v>
      </c>
      <c r="Q462" s="43">
        <v>4.7699999999999996</v>
      </c>
      <c r="R462" s="43">
        <v>4.7699999999999996</v>
      </c>
      <c r="S462" s="43">
        <v>4.7699999999999996</v>
      </c>
      <c r="T462" s="43">
        <v>4.7699999999999996</v>
      </c>
      <c r="U462" s="43">
        <v>4.7699999999999996</v>
      </c>
      <c r="V462" s="43">
        <v>4.7699999999999996</v>
      </c>
      <c r="W462" s="43">
        <v>4.7699999999999996</v>
      </c>
      <c r="X462" s="43">
        <v>4.7699999999999996</v>
      </c>
      <c r="Y462" s="43">
        <v>4.7699999999999996</v>
      </c>
      <c r="Z462" s="43">
        <v>4.7699999999999996</v>
      </c>
      <c r="AA462" s="43">
        <v>4.7699999999999996</v>
      </c>
    </row>
    <row r="463" spans="1:27" ht="12.75" customHeight="1" outlineLevel="1" x14ac:dyDescent="0.2">
      <c r="A463" s="92" t="s">
        <v>1813</v>
      </c>
      <c r="B463" s="62" t="s">
        <v>79</v>
      </c>
      <c r="C463" s="42" t="s">
        <v>77</v>
      </c>
      <c r="D463" s="43">
        <f>$D$11</f>
        <v>330.69</v>
      </c>
      <c r="E463" s="43">
        <f t="shared" ref="E463:AA463" si="266">$D$11</f>
        <v>330.69</v>
      </c>
      <c r="F463" s="43">
        <f t="shared" si="266"/>
        <v>330.69</v>
      </c>
      <c r="G463" s="43">
        <f t="shared" si="266"/>
        <v>330.69</v>
      </c>
      <c r="H463" s="43">
        <f t="shared" si="266"/>
        <v>330.69</v>
      </c>
      <c r="I463" s="43">
        <f t="shared" si="266"/>
        <v>330.69</v>
      </c>
      <c r="J463" s="43">
        <f t="shared" si="266"/>
        <v>330.69</v>
      </c>
      <c r="K463" s="43">
        <f t="shared" si="266"/>
        <v>330.69</v>
      </c>
      <c r="L463" s="43">
        <f t="shared" si="266"/>
        <v>330.69</v>
      </c>
      <c r="M463" s="43">
        <f t="shared" si="266"/>
        <v>330.69</v>
      </c>
      <c r="N463" s="43">
        <f t="shared" si="266"/>
        <v>330.69</v>
      </c>
      <c r="O463" s="43">
        <f t="shared" si="266"/>
        <v>330.69</v>
      </c>
      <c r="P463" s="43">
        <f t="shared" si="266"/>
        <v>330.69</v>
      </c>
      <c r="Q463" s="43">
        <f t="shared" si="266"/>
        <v>330.69</v>
      </c>
      <c r="R463" s="43">
        <f t="shared" si="266"/>
        <v>330.69</v>
      </c>
      <c r="S463" s="43">
        <f t="shared" si="266"/>
        <v>330.69</v>
      </c>
      <c r="T463" s="43">
        <f t="shared" si="266"/>
        <v>330.69</v>
      </c>
      <c r="U463" s="43">
        <f t="shared" si="266"/>
        <v>330.69</v>
      </c>
      <c r="V463" s="43">
        <f t="shared" si="266"/>
        <v>330.69</v>
      </c>
      <c r="W463" s="43">
        <f t="shared" si="266"/>
        <v>330.69</v>
      </c>
      <c r="X463" s="43">
        <f t="shared" si="266"/>
        <v>330.69</v>
      </c>
      <c r="Y463" s="43">
        <f t="shared" si="266"/>
        <v>330.69</v>
      </c>
      <c r="Z463" s="43">
        <f t="shared" si="266"/>
        <v>330.69</v>
      </c>
      <c r="AA463" s="43">
        <f t="shared" si="266"/>
        <v>330.69</v>
      </c>
    </row>
    <row r="464" spans="1:27" x14ac:dyDescent="0.2">
      <c r="A464" s="91" t="s">
        <v>1814</v>
      </c>
      <c r="B464" s="27" t="str">
        <f>"06"&amp;"."&amp;$B$728&amp;"."&amp;$B$729</f>
        <v>06.02.2023</v>
      </c>
      <c r="C464" s="83" t="s">
        <v>74</v>
      </c>
      <c r="D464" s="84">
        <f>ROUND(((D465+D466+D468+D467)/1000),5)</f>
        <v>5.0195600000000002</v>
      </c>
      <c r="E464" s="84">
        <f>ROUND(((E465+E466+E468+E467)/1000),5)</f>
        <v>4.9715800000000003</v>
      </c>
      <c r="F464" s="84">
        <f>ROUND(((F465+F466+F468+F467)/1000),5)</f>
        <v>4.94076</v>
      </c>
      <c r="G464" s="84">
        <f t="shared" ref="G464:AA464" si="267">ROUND(((G465+G466+G468+G467)/1000),5)</f>
        <v>4.9255599999999999</v>
      </c>
      <c r="H464" s="84">
        <f t="shared" si="267"/>
        <v>4.9547800000000004</v>
      </c>
      <c r="I464" s="84">
        <f t="shared" si="267"/>
        <v>5.01823</v>
      </c>
      <c r="J464" s="84">
        <f t="shared" si="267"/>
        <v>5.2151699999999996</v>
      </c>
      <c r="K464" s="84">
        <f t="shared" si="267"/>
        <v>5.4759200000000003</v>
      </c>
      <c r="L464" s="84">
        <f t="shared" si="267"/>
        <v>5.5656600000000003</v>
      </c>
      <c r="M464" s="84">
        <f t="shared" si="267"/>
        <v>5.5898000000000003</v>
      </c>
      <c r="N464" s="84">
        <f t="shared" si="267"/>
        <v>5.6139700000000001</v>
      </c>
      <c r="O464" s="84">
        <f t="shared" si="267"/>
        <v>5.6613300000000004</v>
      </c>
      <c r="P464" s="84">
        <f t="shared" si="267"/>
        <v>5.6263199999999998</v>
      </c>
      <c r="Q464" s="84">
        <f t="shared" si="267"/>
        <v>5.63443</v>
      </c>
      <c r="R464" s="84">
        <f t="shared" si="267"/>
        <v>5.6262400000000001</v>
      </c>
      <c r="S464" s="84">
        <f t="shared" si="267"/>
        <v>5.60128</v>
      </c>
      <c r="T464" s="84">
        <f t="shared" si="267"/>
        <v>5.5694900000000001</v>
      </c>
      <c r="U464" s="84">
        <f t="shared" si="267"/>
        <v>5.5900100000000004</v>
      </c>
      <c r="V464" s="84">
        <f t="shared" si="267"/>
        <v>5.6032000000000002</v>
      </c>
      <c r="W464" s="84">
        <f t="shared" si="267"/>
        <v>5.6261000000000001</v>
      </c>
      <c r="X464" s="84">
        <f t="shared" si="267"/>
        <v>5.5522900000000002</v>
      </c>
      <c r="Y464" s="84">
        <f t="shared" si="267"/>
        <v>5.4954499999999999</v>
      </c>
      <c r="Z464" s="84">
        <f t="shared" si="267"/>
        <v>5.1627000000000001</v>
      </c>
      <c r="AA464" s="84">
        <f t="shared" si="267"/>
        <v>5.02189</v>
      </c>
    </row>
    <row r="465" spans="1:27" ht="12.75" customHeight="1" outlineLevel="1" x14ac:dyDescent="0.2">
      <c r="A465" s="92" t="s">
        <v>1815</v>
      </c>
      <c r="B465" s="62" t="s">
        <v>231</v>
      </c>
      <c r="C465" s="42" t="s">
        <v>77</v>
      </c>
      <c r="D465" s="43">
        <v>1124.33</v>
      </c>
      <c r="E465" s="43">
        <v>1076.3499999999999</v>
      </c>
      <c r="F465" s="43">
        <v>1045.53</v>
      </c>
      <c r="G465" s="43">
        <v>1030.33</v>
      </c>
      <c r="H465" s="43">
        <v>1059.55</v>
      </c>
      <c r="I465" s="43">
        <v>1123</v>
      </c>
      <c r="J465" s="43">
        <v>1319.94</v>
      </c>
      <c r="K465" s="43">
        <v>1580.69</v>
      </c>
      <c r="L465" s="43">
        <v>1670.43</v>
      </c>
      <c r="M465" s="43">
        <v>1694.57</v>
      </c>
      <c r="N465" s="43">
        <v>1718.74</v>
      </c>
      <c r="O465" s="43">
        <v>1766.1</v>
      </c>
      <c r="P465" s="43">
        <v>1731.09</v>
      </c>
      <c r="Q465" s="43">
        <v>1739.2</v>
      </c>
      <c r="R465" s="43">
        <v>1731.01</v>
      </c>
      <c r="S465" s="43">
        <v>1706.05</v>
      </c>
      <c r="T465" s="43">
        <v>1674.26</v>
      </c>
      <c r="U465" s="43">
        <v>1694.78</v>
      </c>
      <c r="V465" s="43">
        <v>1707.97</v>
      </c>
      <c r="W465" s="43">
        <v>1730.87</v>
      </c>
      <c r="X465" s="43">
        <v>1657.06</v>
      </c>
      <c r="Y465" s="43">
        <v>1600.22</v>
      </c>
      <c r="Z465" s="43">
        <v>1267.47</v>
      </c>
      <c r="AA465" s="43">
        <v>1126.6600000000001</v>
      </c>
    </row>
    <row r="466" spans="1:27" ht="12.75" customHeight="1" outlineLevel="1" x14ac:dyDescent="0.2">
      <c r="A466" s="92" t="s">
        <v>1816</v>
      </c>
      <c r="B466" s="62" t="s">
        <v>88</v>
      </c>
      <c r="C466" s="42" t="s">
        <v>77</v>
      </c>
      <c r="D466" s="43">
        <f>$D$441</f>
        <v>3559.77</v>
      </c>
      <c r="E466" s="43">
        <f t="shared" ref="E466:AA466" si="268">$D$441</f>
        <v>3559.77</v>
      </c>
      <c r="F466" s="43">
        <f t="shared" si="268"/>
        <v>3559.77</v>
      </c>
      <c r="G466" s="43">
        <f t="shared" si="268"/>
        <v>3559.77</v>
      </c>
      <c r="H466" s="43">
        <f t="shared" si="268"/>
        <v>3559.77</v>
      </c>
      <c r="I466" s="43">
        <f t="shared" si="268"/>
        <v>3559.77</v>
      </c>
      <c r="J466" s="43">
        <f t="shared" si="268"/>
        <v>3559.77</v>
      </c>
      <c r="K466" s="43">
        <f t="shared" si="268"/>
        <v>3559.77</v>
      </c>
      <c r="L466" s="43">
        <f t="shared" si="268"/>
        <v>3559.77</v>
      </c>
      <c r="M466" s="43">
        <f t="shared" si="268"/>
        <v>3559.77</v>
      </c>
      <c r="N466" s="43">
        <f t="shared" si="268"/>
        <v>3559.77</v>
      </c>
      <c r="O466" s="43">
        <f t="shared" si="268"/>
        <v>3559.77</v>
      </c>
      <c r="P466" s="43">
        <f t="shared" si="268"/>
        <v>3559.77</v>
      </c>
      <c r="Q466" s="43">
        <f t="shared" si="268"/>
        <v>3559.77</v>
      </c>
      <c r="R466" s="43">
        <f t="shared" si="268"/>
        <v>3559.77</v>
      </c>
      <c r="S466" s="43">
        <f t="shared" si="268"/>
        <v>3559.77</v>
      </c>
      <c r="T466" s="43">
        <f t="shared" si="268"/>
        <v>3559.77</v>
      </c>
      <c r="U466" s="43">
        <f t="shared" si="268"/>
        <v>3559.77</v>
      </c>
      <c r="V466" s="43">
        <f t="shared" si="268"/>
        <v>3559.77</v>
      </c>
      <c r="W466" s="43">
        <f t="shared" si="268"/>
        <v>3559.77</v>
      </c>
      <c r="X466" s="43">
        <f t="shared" si="268"/>
        <v>3559.77</v>
      </c>
      <c r="Y466" s="43">
        <f t="shared" si="268"/>
        <v>3559.77</v>
      </c>
      <c r="Z466" s="43">
        <f t="shared" si="268"/>
        <v>3559.77</v>
      </c>
      <c r="AA466" s="43">
        <f t="shared" si="268"/>
        <v>3559.77</v>
      </c>
    </row>
    <row r="467" spans="1:27" ht="12.75" customHeight="1" outlineLevel="1" x14ac:dyDescent="0.2">
      <c r="A467" s="92" t="s">
        <v>1817</v>
      </c>
      <c r="B467" s="62" t="s">
        <v>81</v>
      </c>
      <c r="C467" s="42" t="s">
        <v>77</v>
      </c>
      <c r="D467" s="43">
        <v>4.7699999999999996</v>
      </c>
      <c r="E467" s="43">
        <v>4.7699999999999996</v>
      </c>
      <c r="F467" s="43">
        <v>4.7699999999999996</v>
      </c>
      <c r="G467" s="43">
        <v>4.7699999999999996</v>
      </c>
      <c r="H467" s="43">
        <v>4.7699999999999996</v>
      </c>
      <c r="I467" s="43">
        <v>4.7699999999999996</v>
      </c>
      <c r="J467" s="43">
        <v>4.7699999999999996</v>
      </c>
      <c r="K467" s="43">
        <v>4.7699999999999996</v>
      </c>
      <c r="L467" s="43">
        <v>4.7699999999999996</v>
      </c>
      <c r="M467" s="43">
        <v>4.7699999999999996</v>
      </c>
      <c r="N467" s="43">
        <v>4.7699999999999996</v>
      </c>
      <c r="O467" s="43">
        <v>4.7699999999999996</v>
      </c>
      <c r="P467" s="43">
        <v>4.7699999999999996</v>
      </c>
      <c r="Q467" s="43">
        <v>4.7699999999999996</v>
      </c>
      <c r="R467" s="43">
        <v>4.7699999999999996</v>
      </c>
      <c r="S467" s="43">
        <v>4.7699999999999996</v>
      </c>
      <c r="T467" s="43">
        <v>4.7699999999999996</v>
      </c>
      <c r="U467" s="43">
        <v>4.7699999999999996</v>
      </c>
      <c r="V467" s="43">
        <v>4.7699999999999996</v>
      </c>
      <c r="W467" s="43">
        <v>4.7699999999999996</v>
      </c>
      <c r="X467" s="43">
        <v>4.7699999999999996</v>
      </c>
      <c r="Y467" s="43">
        <v>4.7699999999999996</v>
      </c>
      <c r="Z467" s="43">
        <v>4.7699999999999996</v>
      </c>
      <c r="AA467" s="43">
        <v>4.7699999999999996</v>
      </c>
    </row>
    <row r="468" spans="1:27" ht="12.75" customHeight="1" outlineLevel="1" x14ac:dyDescent="0.2">
      <c r="A468" s="92" t="s">
        <v>1818</v>
      </c>
      <c r="B468" s="62" t="s">
        <v>79</v>
      </c>
      <c r="C468" s="42" t="s">
        <v>77</v>
      </c>
      <c r="D468" s="43">
        <f>$D$11</f>
        <v>330.69</v>
      </c>
      <c r="E468" s="43">
        <f t="shared" ref="E468:AA468" si="269">$D$11</f>
        <v>330.69</v>
      </c>
      <c r="F468" s="43">
        <f t="shared" si="269"/>
        <v>330.69</v>
      </c>
      <c r="G468" s="43">
        <f t="shared" si="269"/>
        <v>330.69</v>
      </c>
      <c r="H468" s="43">
        <f t="shared" si="269"/>
        <v>330.69</v>
      </c>
      <c r="I468" s="43">
        <f t="shared" si="269"/>
        <v>330.69</v>
      </c>
      <c r="J468" s="43">
        <f t="shared" si="269"/>
        <v>330.69</v>
      </c>
      <c r="K468" s="43">
        <f t="shared" si="269"/>
        <v>330.69</v>
      </c>
      <c r="L468" s="43">
        <f t="shared" si="269"/>
        <v>330.69</v>
      </c>
      <c r="M468" s="43">
        <f t="shared" si="269"/>
        <v>330.69</v>
      </c>
      <c r="N468" s="43">
        <f t="shared" si="269"/>
        <v>330.69</v>
      </c>
      <c r="O468" s="43">
        <f t="shared" si="269"/>
        <v>330.69</v>
      </c>
      <c r="P468" s="43">
        <f t="shared" si="269"/>
        <v>330.69</v>
      </c>
      <c r="Q468" s="43">
        <f t="shared" si="269"/>
        <v>330.69</v>
      </c>
      <c r="R468" s="43">
        <f t="shared" si="269"/>
        <v>330.69</v>
      </c>
      <c r="S468" s="43">
        <f t="shared" si="269"/>
        <v>330.69</v>
      </c>
      <c r="T468" s="43">
        <f t="shared" si="269"/>
        <v>330.69</v>
      </c>
      <c r="U468" s="43">
        <f t="shared" si="269"/>
        <v>330.69</v>
      </c>
      <c r="V468" s="43">
        <f t="shared" si="269"/>
        <v>330.69</v>
      </c>
      <c r="W468" s="43">
        <f t="shared" si="269"/>
        <v>330.69</v>
      </c>
      <c r="X468" s="43">
        <f t="shared" si="269"/>
        <v>330.69</v>
      </c>
      <c r="Y468" s="43">
        <f t="shared" si="269"/>
        <v>330.69</v>
      </c>
      <c r="Z468" s="43">
        <f t="shared" si="269"/>
        <v>330.69</v>
      </c>
      <c r="AA468" s="43">
        <f t="shared" si="269"/>
        <v>330.69</v>
      </c>
    </row>
    <row r="469" spans="1:27" x14ac:dyDescent="0.2">
      <c r="A469" s="91" t="s">
        <v>1819</v>
      </c>
      <c r="B469" s="27" t="str">
        <f>"07"&amp;"."&amp;$B$728&amp;"."&amp;$B$729</f>
        <v>07.02.2023</v>
      </c>
      <c r="C469" s="83" t="s">
        <v>74</v>
      </c>
      <c r="D469" s="84">
        <f>ROUND(((D470+D471+D473+D472)/1000),5)</f>
        <v>4.9558400000000002</v>
      </c>
      <c r="E469" s="84">
        <f>ROUND(((E470+E471+E473+E472)/1000),5)</f>
        <v>4.8839899999999998</v>
      </c>
      <c r="F469" s="84">
        <f>ROUND(((F470+F471+F473+F472)/1000),5)</f>
        <v>4.8373100000000004</v>
      </c>
      <c r="G469" s="84">
        <f t="shared" ref="G469:AA469" si="270">ROUND(((G470+G471+G473+G472)/1000),5)</f>
        <v>4.83371</v>
      </c>
      <c r="H469" s="84">
        <f t="shared" si="270"/>
        <v>4.9336900000000004</v>
      </c>
      <c r="I469" s="84">
        <f t="shared" si="270"/>
        <v>4.9830199999999998</v>
      </c>
      <c r="J469" s="84">
        <f t="shared" si="270"/>
        <v>5.2006199999999998</v>
      </c>
      <c r="K469" s="84">
        <f t="shared" si="270"/>
        <v>5.4781300000000002</v>
      </c>
      <c r="L469" s="84">
        <f t="shared" si="270"/>
        <v>5.5308000000000002</v>
      </c>
      <c r="M469" s="84">
        <f t="shared" si="270"/>
        <v>5.5449299999999999</v>
      </c>
      <c r="N469" s="84">
        <f t="shared" si="270"/>
        <v>5.5567900000000003</v>
      </c>
      <c r="O469" s="84">
        <f t="shared" si="270"/>
        <v>5.5916399999999999</v>
      </c>
      <c r="P469" s="84">
        <f t="shared" si="270"/>
        <v>5.5713900000000001</v>
      </c>
      <c r="Q469" s="84">
        <f t="shared" si="270"/>
        <v>5.5781599999999996</v>
      </c>
      <c r="R469" s="84">
        <f t="shared" si="270"/>
        <v>5.57226</v>
      </c>
      <c r="S469" s="84">
        <f t="shared" si="270"/>
        <v>5.5515299999999996</v>
      </c>
      <c r="T469" s="84">
        <f t="shared" si="270"/>
        <v>5.5393600000000003</v>
      </c>
      <c r="U469" s="84">
        <f t="shared" si="270"/>
        <v>5.5549999999999997</v>
      </c>
      <c r="V469" s="84">
        <f t="shared" si="270"/>
        <v>5.5646100000000001</v>
      </c>
      <c r="W469" s="84">
        <f t="shared" si="270"/>
        <v>5.5737800000000002</v>
      </c>
      <c r="X469" s="84">
        <f t="shared" si="270"/>
        <v>5.5413199999999998</v>
      </c>
      <c r="Y469" s="84">
        <f t="shared" si="270"/>
        <v>5.4949399999999997</v>
      </c>
      <c r="Z469" s="84">
        <f t="shared" si="270"/>
        <v>5.2098199999999997</v>
      </c>
      <c r="AA469" s="84">
        <f t="shared" si="270"/>
        <v>5.0456399999999997</v>
      </c>
    </row>
    <row r="470" spans="1:27" ht="12.75" customHeight="1" outlineLevel="1" x14ac:dyDescent="0.2">
      <c r="A470" s="92" t="s">
        <v>1820</v>
      </c>
      <c r="B470" s="62" t="s">
        <v>231</v>
      </c>
      <c r="C470" s="42" t="s">
        <v>77</v>
      </c>
      <c r="D470" s="43">
        <v>1060.6099999999999</v>
      </c>
      <c r="E470" s="43">
        <v>988.76</v>
      </c>
      <c r="F470" s="43">
        <v>942.08</v>
      </c>
      <c r="G470" s="43">
        <v>938.48</v>
      </c>
      <c r="H470" s="43">
        <v>1038.46</v>
      </c>
      <c r="I470" s="43">
        <v>1087.79</v>
      </c>
      <c r="J470" s="43">
        <v>1305.3900000000001</v>
      </c>
      <c r="K470" s="43">
        <v>1582.9</v>
      </c>
      <c r="L470" s="43">
        <v>1635.57</v>
      </c>
      <c r="M470" s="43">
        <v>1649.7</v>
      </c>
      <c r="N470" s="43">
        <v>1661.56</v>
      </c>
      <c r="O470" s="43">
        <v>1696.41</v>
      </c>
      <c r="P470" s="43">
        <v>1676.16</v>
      </c>
      <c r="Q470" s="43">
        <v>1682.93</v>
      </c>
      <c r="R470" s="43">
        <v>1677.03</v>
      </c>
      <c r="S470" s="43">
        <v>1656.3</v>
      </c>
      <c r="T470" s="43">
        <v>1644.13</v>
      </c>
      <c r="U470" s="43">
        <v>1659.77</v>
      </c>
      <c r="V470" s="43">
        <v>1669.38</v>
      </c>
      <c r="W470" s="43">
        <v>1678.55</v>
      </c>
      <c r="X470" s="43">
        <v>1646.09</v>
      </c>
      <c r="Y470" s="43">
        <v>1599.71</v>
      </c>
      <c r="Z470" s="43">
        <v>1314.59</v>
      </c>
      <c r="AA470" s="43">
        <v>1150.4100000000001</v>
      </c>
    </row>
    <row r="471" spans="1:27" ht="12.75" customHeight="1" outlineLevel="1" x14ac:dyDescent="0.2">
      <c r="A471" s="92" t="s">
        <v>1821</v>
      </c>
      <c r="B471" s="62" t="s">
        <v>88</v>
      </c>
      <c r="C471" s="42" t="s">
        <v>77</v>
      </c>
      <c r="D471" s="43">
        <f>$D$441</f>
        <v>3559.77</v>
      </c>
      <c r="E471" s="43">
        <f t="shared" ref="E471:AA471" si="271">$D$441</f>
        <v>3559.77</v>
      </c>
      <c r="F471" s="43">
        <f t="shared" si="271"/>
        <v>3559.77</v>
      </c>
      <c r="G471" s="43">
        <f t="shared" si="271"/>
        <v>3559.77</v>
      </c>
      <c r="H471" s="43">
        <f t="shared" si="271"/>
        <v>3559.77</v>
      </c>
      <c r="I471" s="43">
        <f t="shared" si="271"/>
        <v>3559.77</v>
      </c>
      <c r="J471" s="43">
        <f t="shared" si="271"/>
        <v>3559.77</v>
      </c>
      <c r="K471" s="43">
        <f t="shared" si="271"/>
        <v>3559.77</v>
      </c>
      <c r="L471" s="43">
        <f t="shared" si="271"/>
        <v>3559.77</v>
      </c>
      <c r="M471" s="43">
        <f t="shared" si="271"/>
        <v>3559.77</v>
      </c>
      <c r="N471" s="43">
        <f t="shared" si="271"/>
        <v>3559.77</v>
      </c>
      <c r="O471" s="43">
        <f t="shared" si="271"/>
        <v>3559.77</v>
      </c>
      <c r="P471" s="43">
        <f t="shared" si="271"/>
        <v>3559.77</v>
      </c>
      <c r="Q471" s="43">
        <f t="shared" si="271"/>
        <v>3559.77</v>
      </c>
      <c r="R471" s="43">
        <f t="shared" si="271"/>
        <v>3559.77</v>
      </c>
      <c r="S471" s="43">
        <f t="shared" si="271"/>
        <v>3559.77</v>
      </c>
      <c r="T471" s="43">
        <f t="shared" si="271"/>
        <v>3559.77</v>
      </c>
      <c r="U471" s="43">
        <f t="shared" si="271"/>
        <v>3559.77</v>
      </c>
      <c r="V471" s="43">
        <f t="shared" si="271"/>
        <v>3559.77</v>
      </c>
      <c r="W471" s="43">
        <f t="shared" si="271"/>
        <v>3559.77</v>
      </c>
      <c r="X471" s="43">
        <f t="shared" si="271"/>
        <v>3559.77</v>
      </c>
      <c r="Y471" s="43">
        <f t="shared" si="271"/>
        <v>3559.77</v>
      </c>
      <c r="Z471" s="43">
        <f t="shared" si="271"/>
        <v>3559.77</v>
      </c>
      <c r="AA471" s="43">
        <f t="shared" si="271"/>
        <v>3559.77</v>
      </c>
    </row>
    <row r="472" spans="1:27" ht="12.75" customHeight="1" outlineLevel="1" x14ac:dyDescent="0.2">
      <c r="A472" s="92" t="s">
        <v>1822</v>
      </c>
      <c r="B472" s="62" t="s">
        <v>81</v>
      </c>
      <c r="C472" s="42" t="s">
        <v>77</v>
      </c>
      <c r="D472" s="43">
        <v>4.7699999999999996</v>
      </c>
      <c r="E472" s="43">
        <v>4.7699999999999996</v>
      </c>
      <c r="F472" s="43">
        <v>4.7699999999999996</v>
      </c>
      <c r="G472" s="43">
        <v>4.7699999999999996</v>
      </c>
      <c r="H472" s="43">
        <v>4.7699999999999996</v>
      </c>
      <c r="I472" s="43">
        <v>4.7699999999999996</v>
      </c>
      <c r="J472" s="43">
        <v>4.7699999999999996</v>
      </c>
      <c r="K472" s="43">
        <v>4.7699999999999996</v>
      </c>
      <c r="L472" s="43">
        <v>4.7699999999999996</v>
      </c>
      <c r="M472" s="43">
        <v>4.7699999999999996</v>
      </c>
      <c r="N472" s="43">
        <v>4.7699999999999996</v>
      </c>
      <c r="O472" s="43">
        <v>4.7699999999999996</v>
      </c>
      <c r="P472" s="43">
        <v>4.7699999999999996</v>
      </c>
      <c r="Q472" s="43">
        <v>4.7699999999999996</v>
      </c>
      <c r="R472" s="43">
        <v>4.7699999999999996</v>
      </c>
      <c r="S472" s="43">
        <v>4.7699999999999996</v>
      </c>
      <c r="T472" s="43">
        <v>4.7699999999999996</v>
      </c>
      <c r="U472" s="43">
        <v>4.7699999999999996</v>
      </c>
      <c r="V472" s="43">
        <v>4.7699999999999996</v>
      </c>
      <c r="W472" s="43">
        <v>4.7699999999999996</v>
      </c>
      <c r="X472" s="43">
        <v>4.7699999999999996</v>
      </c>
      <c r="Y472" s="43">
        <v>4.7699999999999996</v>
      </c>
      <c r="Z472" s="43">
        <v>4.7699999999999996</v>
      </c>
      <c r="AA472" s="43">
        <v>4.7699999999999996</v>
      </c>
    </row>
    <row r="473" spans="1:27" ht="12.75" customHeight="1" outlineLevel="1" x14ac:dyDescent="0.2">
      <c r="A473" s="92" t="s">
        <v>1823</v>
      </c>
      <c r="B473" s="62" t="s">
        <v>79</v>
      </c>
      <c r="C473" s="42" t="s">
        <v>77</v>
      </c>
      <c r="D473" s="43">
        <f>$D$11</f>
        <v>330.69</v>
      </c>
      <c r="E473" s="43">
        <f t="shared" ref="E473:AA473" si="272">$D$11</f>
        <v>330.69</v>
      </c>
      <c r="F473" s="43">
        <f t="shared" si="272"/>
        <v>330.69</v>
      </c>
      <c r="G473" s="43">
        <f t="shared" si="272"/>
        <v>330.69</v>
      </c>
      <c r="H473" s="43">
        <f t="shared" si="272"/>
        <v>330.69</v>
      </c>
      <c r="I473" s="43">
        <f t="shared" si="272"/>
        <v>330.69</v>
      </c>
      <c r="J473" s="43">
        <f t="shared" si="272"/>
        <v>330.69</v>
      </c>
      <c r="K473" s="43">
        <f t="shared" si="272"/>
        <v>330.69</v>
      </c>
      <c r="L473" s="43">
        <f t="shared" si="272"/>
        <v>330.69</v>
      </c>
      <c r="M473" s="43">
        <f t="shared" si="272"/>
        <v>330.69</v>
      </c>
      <c r="N473" s="43">
        <f t="shared" si="272"/>
        <v>330.69</v>
      </c>
      <c r="O473" s="43">
        <f t="shared" si="272"/>
        <v>330.69</v>
      </c>
      <c r="P473" s="43">
        <f t="shared" si="272"/>
        <v>330.69</v>
      </c>
      <c r="Q473" s="43">
        <f t="shared" si="272"/>
        <v>330.69</v>
      </c>
      <c r="R473" s="43">
        <f t="shared" si="272"/>
        <v>330.69</v>
      </c>
      <c r="S473" s="43">
        <f t="shared" si="272"/>
        <v>330.69</v>
      </c>
      <c r="T473" s="43">
        <f t="shared" si="272"/>
        <v>330.69</v>
      </c>
      <c r="U473" s="43">
        <f t="shared" si="272"/>
        <v>330.69</v>
      </c>
      <c r="V473" s="43">
        <f t="shared" si="272"/>
        <v>330.69</v>
      </c>
      <c r="W473" s="43">
        <f t="shared" si="272"/>
        <v>330.69</v>
      </c>
      <c r="X473" s="43">
        <f t="shared" si="272"/>
        <v>330.69</v>
      </c>
      <c r="Y473" s="43">
        <f t="shared" si="272"/>
        <v>330.69</v>
      </c>
      <c r="Z473" s="43">
        <f t="shared" si="272"/>
        <v>330.69</v>
      </c>
      <c r="AA473" s="43">
        <f t="shared" si="272"/>
        <v>330.69</v>
      </c>
    </row>
    <row r="474" spans="1:27" x14ac:dyDescent="0.2">
      <c r="A474" s="91" t="s">
        <v>1824</v>
      </c>
      <c r="B474" s="27" t="str">
        <f>"08"&amp;"."&amp;$B$728&amp;"."&amp;$B$729</f>
        <v>08.02.2023</v>
      </c>
      <c r="C474" s="83" t="s">
        <v>74</v>
      </c>
      <c r="D474" s="84">
        <f>ROUND(((D475+D476+D478+D477)/1000),5)</f>
        <v>4.9630299999999998</v>
      </c>
      <c r="E474" s="84">
        <f>ROUND(((E475+E476+E478+E477)/1000),5)</f>
        <v>4.92774</v>
      </c>
      <c r="F474" s="84">
        <f>ROUND(((F475+F476+F478+F477)/1000),5)</f>
        <v>4.8871399999999996</v>
      </c>
      <c r="G474" s="84">
        <f t="shared" ref="G474:AA474" si="273">ROUND(((G475+G476+G478+G477)/1000),5)</f>
        <v>4.9059200000000001</v>
      </c>
      <c r="H474" s="84">
        <f t="shared" si="273"/>
        <v>4.9403699999999997</v>
      </c>
      <c r="I474" s="84">
        <f t="shared" si="273"/>
        <v>5.0119400000000001</v>
      </c>
      <c r="J474" s="84">
        <f t="shared" si="273"/>
        <v>5.2858400000000003</v>
      </c>
      <c r="K474" s="84">
        <f t="shared" si="273"/>
        <v>5.4912799999999997</v>
      </c>
      <c r="L474" s="84">
        <f t="shared" si="273"/>
        <v>5.5451800000000002</v>
      </c>
      <c r="M474" s="84">
        <f t="shared" si="273"/>
        <v>5.5565100000000003</v>
      </c>
      <c r="N474" s="84">
        <f t="shared" si="273"/>
        <v>5.5640000000000001</v>
      </c>
      <c r="O474" s="84">
        <f t="shared" si="273"/>
        <v>5.5843699999999998</v>
      </c>
      <c r="P474" s="84">
        <f t="shared" si="273"/>
        <v>5.5771699999999997</v>
      </c>
      <c r="Q474" s="84">
        <f t="shared" si="273"/>
        <v>5.6065800000000001</v>
      </c>
      <c r="R474" s="84">
        <f t="shared" si="273"/>
        <v>5.6020300000000001</v>
      </c>
      <c r="S474" s="84">
        <f t="shared" si="273"/>
        <v>5.5647900000000003</v>
      </c>
      <c r="T474" s="84">
        <f t="shared" si="273"/>
        <v>5.5459199999999997</v>
      </c>
      <c r="U474" s="84">
        <f t="shared" si="273"/>
        <v>5.5621600000000004</v>
      </c>
      <c r="V474" s="84">
        <f t="shared" si="273"/>
        <v>5.5688300000000002</v>
      </c>
      <c r="W474" s="84">
        <f t="shared" si="273"/>
        <v>5.5789200000000001</v>
      </c>
      <c r="X474" s="84">
        <f t="shared" si="273"/>
        <v>5.5528599999999999</v>
      </c>
      <c r="Y474" s="84">
        <f t="shared" si="273"/>
        <v>5.5068900000000003</v>
      </c>
      <c r="Z474" s="84">
        <f t="shared" si="273"/>
        <v>5.2561200000000001</v>
      </c>
      <c r="AA474" s="84">
        <f t="shared" si="273"/>
        <v>5.0694600000000003</v>
      </c>
    </row>
    <row r="475" spans="1:27" ht="12.75" customHeight="1" outlineLevel="1" x14ac:dyDescent="0.2">
      <c r="A475" s="92" t="s">
        <v>1825</v>
      </c>
      <c r="B475" s="62" t="s">
        <v>231</v>
      </c>
      <c r="C475" s="42" t="s">
        <v>77</v>
      </c>
      <c r="D475" s="43">
        <v>1067.8</v>
      </c>
      <c r="E475" s="43">
        <v>1032.51</v>
      </c>
      <c r="F475" s="43">
        <v>991.91</v>
      </c>
      <c r="G475" s="43">
        <v>1010.69</v>
      </c>
      <c r="H475" s="43">
        <v>1045.1400000000001</v>
      </c>
      <c r="I475" s="43">
        <v>1116.71</v>
      </c>
      <c r="J475" s="43">
        <v>1390.61</v>
      </c>
      <c r="K475" s="43">
        <v>1596.05</v>
      </c>
      <c r="L475" s="43">
        <v>1649.95</v>
      </c>
      <c r="M475" s="43">
        <v>1661.28</v>
      </c>
      <c r="N475" s="43">
        <v>1668.77</v>
      </c>
      <c r="O475" s="43">
        <v>1689.14</v>
      </c>
      <c r="P475" s="43">
        <v>1681.94</v>
      </c>
      <c r="Q475" s="43">
        <v>1711.35</v>
      </c>
      <c r="R475" s="43">
        <v>1706.8</v>
      </c>
      <c r="S475" s="43">
        <v>1669.56</v>
      </c>
      <c r="T475" s="43">
        <v>1650.69</v>
      </c>
      <c r="U475" s="43">
        <v>1666.93</v>
      </c>
      <c r="V475" s="43">
        <v>1673.6</v>
      </c>
      <c r="W475" s="43">
        <v>1683.69</v>
      </c>
      <c r="X475" s="43">
        <v>1657.63</v>
      </c>
      <c r="Y475" s="43">
        <v>1611.66</v>
      </c>
      <c r="Z475" s="43">
        <v>1360.89</v>
      </c>
      <c r="AA475" s="43">
        <v>1174.23</v>
      </c>
    </row>
    <row r="476" spans="1:27" ht="12.75" customHeight="1" outlineLevel="1" x14ac:dyDescent="0.2">
      <c r="A476" s="92" t="s">
        <v>1826</v>
      </c>
      <c r="B476" s="62" t="s">
        <v>88</v>
      </c>
      <c r="C476" s="42" t="s">
        <v>77</v>
      </c>
      <c r="D476" s="43">
        <f>$D$441</f>
        <v>3559.77</v>
      </c>
      <c r="E476" s="43">
        <f t="shared" ref="E476:AA476" si="274">$D$441</f>
        <v>3559.77</v>
      </c>
      <c r="F476" s="43">
        <f t="shared" si="274"/>
        <v>3559.77</v>
      </c>
      <c r="G476" s="43">
        <f t="shared" si="274"/>
        <v>3559.77</v>
      </c>
      <c r="H476" s="43">
        <f t="shared" si="274"/>
        <v>3559.77</v>
      </c>
      <c r="I476" s="43">
        <f t="shared" si="274"/>
        <v>3559.77</v>
      </c>
      <c r="J476" s="43">
        <f t="shared" si="274"/>
        <v>3559.77</v>
      </c>
      <c r="K476" s="43">
        <f t="shared" si="274"/>
        <v>3559.77</v>
      </c>
      <c r="L476" s="43">
        <f t="shared" si="274"/>
        <v>3559.77</v>
      </c>
      <c r="M476" s="43">
        <f t="shared" si="274"/>
        <v>3559.77</v>
      </c>
      <c r="N476" s="43">
        <f t="shared" si="274"/>
        <v>3559.77</v>
      </c>
      <c r="O476" s="43">
        <f t="shared" si="274"/>
        <v>3559.77</v>
      </c>
      <c r="P476" s="43">
        <f t="shared" si="274"/>
        <v>3559.77</v>
      </c>
      <c r="Q476" s="43">
        <f t="shared" si="274"/>
        <v>3559.77</v>
      </c>
      <c r="R476" s="43">
        <f t="shared" si="274"/>
        <v>3559.77</v>
      </c>
      <c r="S476" s="43">
        <f t="shared" si="274"/>
        <v>3559.77</v>
      </c>
      <c r="T476" s="43">
        <f t="shared" si="274"/>
        <v>3559.77</v>
      </c>
      <c r="U476" s="43">
        <f t="shared" si="274"/>
        <v>3559.77</v>
      </c>
      <c r="V476" s="43">
        <f t="shared" si="274"/>
        <v>3559.77</v>
      </c>
      <c r="W476" s="43">
        <f t="shared" si="274"/>
        <v>3559.77</v>
      </c>
      <c r="X476" s="43">
        <f t="shared" si="274"/>
        <v>3559.77</v>
      </c>
      <c r="Y476" s="43">
        <f t="shared" si="274"/>
        <v>3559.77</v>
      </c>
      <c r="Z476" s="43">
        <f t="shared" si="274"/>
        <v>3559.77</v>
      </c>
      <c r="AA476" s="43">
        <f t="shared" si="274"/>
        <v>3559.77</v>
      </c>
    </row>
    <row r="477" spans="1:27" ht="12.75" customHeight="1" outlineLevel="1" x14ac:dyDescent="0.2">
      <c r="A477" s="92" t="s">
        <v>1827</v>
      </c>
      <c r="B477" s="62" t="s">
        <v>81</v>
      </c>
      <c r="C477" s="42" t="s">
        <v>77</v>
      </c>
      <c r="D477" s="43">
        <v>4.7699999999999996</v>
      </c>
      <c r="E477" s="43">
        <v>4.7699999999999996</v>
      </c>
      <c r="F477" s="43">
        <v>4.7699999999999996</v>
      </c>
      <c r="G477" s="43">
        <v>4.7699999999999996</v>
      </c>
      <c r="H477" s="43">
        <v>4.7699999999999996</v>
      </c>
      <c r="I477" s="43">
        <v>4.7699999999999996</v>
      </c>
      <c r="J477" s="43">
        <v>4.7699999999999996</v>
      </c>
      <c r="K477" s="43">
        <v>4.7699999999999996</v>
      </c>
      <c r="L477" s="43">
        <v>4.7699999999999996</v>
      </c>
      <c r="M477" s="43">
        <v>4.7699999999999996</v>
      </c>
      <c r="N477" s="43">
        <v>4.7699999999999996</v>
      </c>
      <c r="O477" s="43">
        <v>4.7699999999999996</v>
      </c>
      <c r="P477" s="43">
        <v>4.7699999999999996</v>
      </c>
      <c r="Q477" s="43">
        <v>4.7699999999999996</v>
      </c>
      <c r="R477" s="43">
        <v>4.7699999999999996</v>
      </c>
      <c r="S477" s="43">
        <v>4.7699999999999996</v>
      </c>
      <c r="T477" s="43">
        <v>4.7699999999999996</v>
      </c>
      <c r="U477" s="43">
        <v>4.7699999999999996</v>
      </c>
      <c r="V477" s="43">
        <v>4.7699999999999996</v>
      </c>
      <c r="W477" s="43">
        <v>4.7699999999999996</v>
      </c>
      <c r="X477" s="43">
        <v>4.7699999999999996</v>
      </c>
      <c r="Y477" s="43">
        <v>4.7699999999999996</v>
      </c>
      <c r="Z477" s="43">
        <v>4.7699999999999996</v>
      </c>
      <c r="AA477" s="43">
        <v>4.7699999999999996</v>
      </c>
    </row>
    <row r="478" spans="1:27" ht="12.75" customHeight="1" outlineLevel="1" x14ac:dyDescent="0.2">
      <c r="A478" s="92" t="s">
        <v>1828</v>
      </c>
      <c r="B478" s="62" t="s">
        <v>79</v>
      </c>
      <c r="C478" s="42" t="s">
        <v>77</v>
      </c>
      <c r="D478" s="43">
        <f>$D$11</f>
        <v>330.69</v>
      </c>
      <c r="E478" s="43">
        <f t="shared" ref="E478:AA478" si="275">$D$11</f>
        <v>330.69</v>
      </c>
      <c r="F478" s="43">
        <f t="shared" si="275"/>
        <v>330.69</v>
      </c>
      <c r="G478" s="43">
        <f t="shared" si="275"/>
        <v>330.69</v>
      </c>
      <c r="H478" s="43">
        <f t="shared" si="275"/>
        <v>330.69</v>
      </c>
      <c r="I478" s="43">
        <f t="shared" si="275"/>
        <v>330.69</v>
      </c>
      <c r="J478" s="43">
        <f t="shared" si="275"/>
        <v>330.69</v>
      </c>
      <c r="K478" s="43">
        <f t="shared" si="275"/>
        <v>330.69</v>
      </c>
      <c r="L478" s="43">
        <f t="shared" si="275"/>
        <v>330.69</v>
      </c>
      <c r="M478" s="43">
        <f t="shared" si="275"/>
        <v>330.69</v>
      </c>
      <c r="N478" s="43">
        <f t="shared" si="275"/>
        <v>330.69</v>
      </c>
      <c r="O478" s="43">
        <f t="shared" si="275"/>
        <v>330.69</v>
      </c>
      <c r="P478" s="43">
        <f t="shared" si="275"/>
        <v>330.69</v>
      </c>
      <c r="Q478" s="43">
        <f t="shared" si="275"/>
        <v>330.69</v>
      </c>
      <c r="R478" s="43">
        <f t="shared" si="275"/>
        <v>330.69</v>
      </c>
      <c r="S478" s="43">
        <f t="shared" si="275"/>
        <v>330.69</v>
      </c>
      <c r="T478" s="43">
        <f t="shared" si="275"/>
        <v>330.69</v>
      </c>
      <c r="U478" s="43">
        <f t="shared" si="275"/>
        <v>330.69</v>
      </c>
      <c r="V478" s="43">
        <f t="shared" si="275"/>
        <v>330.69</v>
      </c>
      <c r="W478" s="43">
        <f t="shared" si="275"/>
        <v>330.69</v>
      </c>
      <c r="X478" s="43">
        <f t="shared" si="275"/>
        <v>330.69</v>
      </c>
      <c r="Y478" s="43">
        <f t="shared" si="275"/>
        <v>330.69</v>
      </c>
      <c r="Z478" s="43">
        <f t="shared" si="275"/>
        <v>330.69</v>
      </c>
      <c r="AA478" s="43">
        <f t="shared" si="275"/>
        <v>330.69</v>
      </c>
    </row>
    <row r="479" spans="1:27" x14ac:dyDescent="0.2">
      <c r="A479" s="91" t="s">
        <v>1829</v>
      </c>
      <c r="B479" s="27" t="str">
        <f>"09"&amp;"."&amp;$B$728&amp;"."&amp;$B$729</f>
        <v>09.02.2023</v>
      </c>
      <c r="C479" s="83" t="s">
        <v>74</v>
      </c>
      <c r="D479" s="84">
        <f>ROUND(((D480+D481+D483+D482)/1000),5)</f>
        <v>4.9639199999999999</v>
      </c>
      <c r="E479" s="84">
        <f>ROUND(((E480+E481+E483+E482)/1000),5)</f>
        <v>4.9323399999999999</v>
      </c>
      <c r="F479" s="84">
        <f>ROUND(((F480+F481+F483+F482)/1000),5)</f>
        <v>4.9306700000000001</v>
      </c>
      <c r="G479" s="84">
        <f t="shared" ref="G479:AA479" si="276">ROUND(((G480+G481+G483+G482)/1000),5)</f>
        <v>4.9342499999999996</v>
      </c>
      <c r="H479" s="84">
        <f t="shared" si="276"/>
        <v>4.9721399999999996</v>
      </c>
      <c r="I479" s="84">
        <f t="shared" si="276"/>
        <v>5.0549600000000003</v>
      </c>
      <c r="J479" s="84">
        <f t="shared" si="276"/>
        <v>5.3115199999999998</v>
      </c>
      <c r="K479" s="84">
        <f t="shared" si="276"/>
        <v>5.4999000000000002</v>
      </c>
      <c r="L479" s="84">
        <f t="shared" si="276"/>
        <v>5.6153399999999998</v>
      </c>
      <c r="M479" s="84">
        <f t="shared" si="276"/>
        <v>5.63619</v>
      </c>
      <c r="N479" s="84">
        <f t="shared" si="276"/>
        <v>5.6467000000000001</v>
      </c>
      <c r="O479" s="84">
        <f t="shared" si="276"/>
        <v>5.6849299999999996</v>
      </c>
      <c r="P479" s="84">
        <f t="shared" si="276"/>
        <v>5.6651499999999997</v>
      </c>
      <c r="Q479" s="84">
        <f t="shared" si="276"/>
        <v>5.6462000000000003</v>
      </c>
      <c r="R479" s="84">
        <f t="shared" si="276"/>
        <v>5.6428799999999999</v>
      </c>
      <c r="S479" s="84">
        <f t="shared" si="276"/>
        <v>5.6355599999999999</v>
      </c>
      <c r="T479" s="84">
        <f t="shared" si="276"/>
        <v>5.6036200000000003</v>
      </c>
      <c r="U479" s="84">
        <f t="shared" si="276"/>
        <v>5.6263800000000002</v>
      </c>
      <c r="V479" s="84">
        <f t="shared" si="276"/>
        <v>5.6402900000000002</v>
      </c>
      <c r="W479" s="84">
        <f t="shared" si="276"/>
        <v>5.6620200000000001</v>
      </c>
      <c r="X479" s="84">
        <f t="shared" si="276"/>
        <v>5.6084800000000001</v>
      </c>
      <c r="Y479" s="84">
        <f t="shared" si="276"/>
        <v>5.5078100000000001</v>
      </c>
      <c r="Z479" s="84">
        <f t="shared" si="276"/>
        <v>5.3719299999999999</v>
      </c>
      <c r="AA479" s="84">
        <f t="shared" si="276"/>
        <v>5.0851699999999997</v>
      </c>
    </row>
    <row r="480" spans="1:27" ht="12.75" customHeight="1" outlineLevel="1" x14ac:dyDescent="0.2">
      <c r="A480" s="92" t="s">
        <v>1830</v>
      </c>
      <c r="B480" s="62" t="s">
        <v>231</v>
      </c>
      <c r="C480" s="42" t="s">
        <v>77</v>
      </c>
      <c r="D480" s="43">
        <v>1068.69</v>
      </c>
      <c r="E480" s="43">
        <v>1037.1099999999999</v>
      </c>
      <c r="F480" s="43">
        <v>1035.44</v>
      </c>
      <c r="G480" s="43">
        <v>1039.02</v>
      </c>
      <c r="H480" s="43">
        <v>1076.9100000000001</v>
      </c>
      <c r="I480" s="43">
        <v>1159.73</v>
      </c>
      <c r="J480" s="43">
        <v>1416.29</v>
      </c>
      <c r="K480" s="43">
        <v>1604.67</v>
      </c>
      <c r="L480" s="43">
        <v>1720.11</v>
      </c>
      <c r="M480" s="43">
        <v>1740.96</v>
      </c>
      <c r="N480" s="43">
        <v>1751.47</v>
      </c>
      <c r="O480" s="43">
        <v>1789.7</v>
      </c>
      <c r="P480" s="43">
        <v>1769.92</v>
      </c>
      <c r="Q480" s="43">
        <v>1750.97</v>
      </c>
      <c r="R480" s="43">
        <v>1747.65</v>
      </c>
      <c r="S480" s="43">
        <v>1740.33</v>
      </c>
      <c r="T480" s="43">
        <v>1708.39</v>
      </c>
      <c r="U480" s="43">
        <v>1731.15</v>
      </c>
      <c r="V480" s="43">
        <v>1745.06</v>
      </c>
      <c r="W480" s="43">
        <v>1766.79</v>
      </c>
      <c r="X480" s="43">
        <v>1713.25</v>
      </c>
      <c r="Y480" s="43">
        <v>1612.58</v>
      </c>
      <c r="Z480" s="43">
        <v>1476.7</v>
      </c>
      <c r="AA480" s="43">
        <v>1189.94</v>
      </c>
    </row>
    <row r="481" spans="1:27" ht="12.75" customHeight="1" outlineLevel="1" x14ac:dyDescent="0.2">
      <c r="A481" s="92" t="s">
        <v>1831</v>
      </c>
      <c r="B481" s="62" t="s">
        <v>88</v>
      </c>
      <c r="C481" s="42" t="s">
        <v>77</v>
      </c>
      <c r="D481" s="43">
        <f>$D$441</f>
        <v>3559.77</v>
      </c>
      <c r="E481" s="43">
        <f t="shared" ref="E481:AA481" si="277">$D$441</f>
        <v>3559.77</v>
      </c>
      <c r="F481" s="43">
        <f t="shared" si="277"/>
        <v>3559.77</v>
      </c>
      <c r="G481" s="43">
        <f t="shared" si="277"/>
        <v>3559.77</v>
      </c>
      <c r="H481" s="43">
        <f t="shared" si="277"/>
        <v>3559.77</v>
      </c>
      <c r="I481" s="43">
        <f t="shared" si="277"/>
        <v>3559.77</v>
      </c>
      <c r="J481" s="43">
        <f t="shared" si="277"/>
        <v>3559.77</v>
      </c>
      <c r="K481" s="43">
        <f t="shared" si="277"/>
        <v>3559.77</v>
      </c>
      <c r="L481" s="43">
        <f t="shared" si="277"/>
        <v>3559.77</v>
      </c>
      <c r="M481" s="43">
        <f t="shared" si="277"/>
        <v>3559.77</v>
      </c>
      <c r="N481" s="43">
        <f t="shared" si="277"/>
        <v>3559.77</v>
      </c>
      <c r="O481" s="43">
        <f t="shared" si="277"/>
        <v>3559.77</v>
      </c>
      <c r="P481" s="43">
        <f t="shared" si="277"/>
        <v>3559.77</v>
      </c>
      <c r="Q481" s="43">
        <f t="shared" si="277"/>
        <v>3559.77</v>
      </c>
      <c r="R481" s="43">
        <f t="shared" si="277"/>
        <v>3559.77</v>
      </c>
      <c r="S481" s="43">
        <f t="shared" si="277"/>
        <v>3559.77</v>
      </c>
      <c r="T481" s="43">
        <f t="shared" si="277"/>
        <v>3559.77</v>
      </c>
      <c r="U481" s="43">
        <f t="shared" si="277"/>
        <v>3559.77</v>
      </c>
      <c r="V481" s="43">
        <f t="shared" si="277"/>
        <v>3559.77</v>
      </c>
      <c r="W481" s="43">
        <f t="shared" si="277"/>
        <v>3559.77</v>
      </c>
      <c r="X481" s="43">
        <f t="shared" si="277"/>
        <v>3559.77</v>
      </c>
      <c r="Y481" s="43">
        <f t="shared" si="277"/>
        <v>3559.77</v>
      </c>
      <c r="Z481" s="43">
        <f t="shared" si="277"/>
        <v>3559.77</v>
      </c>
      <c r="AA481" s="43">
        <f t="shared" si="277"/>
        <v>3559.77</v>
      </c>
    </row>
    <row r="482" spans="1:27" ht="12.75" customHeight="1" outlineLevel="1" x14ac:dyDescent="0.2">
      <c r="A482" s="92" t="s">
        <v>1832</v>
      </c>
      <c r="B482" s="62" t="s">
        <v>81</v>
      </c>
      <c r="C482" s="42" t="s">
        <v>77</v>
      </c>
      <c r="D482" s="43">
        <v>4.7699999999999996</v>
      </c>
      <c r="E482" s="43">
        <v>4.7699999999999996</v>
      </c>
      <c r="F482" s="43">
        <v>4.7699999999999996</v>
      </c>
      <c r="G482" s="43">
        <v>4.7699999999999996</v>
      </c>
      <c r="H482" s="43">
        <v>4.7699999999999996</v>
      </c>
      <c r="I482" s="43">
        <v>4.7699999999999996</v>
      </c>
      <c r="J482" s="43">
        <v>4.7699999999999996</v>
      </c>
      <c r="K482" s="43">
        <v>4.7699999999999996</v>
      </c>
      <c r="L482" s="43">
        <v>4.7699999999999996</v>
      </c>
      <c r="M482" s="43">
        <v>4.7699999999999996</v>
      </c>
      <c r="N482" s="43">
        <v>4.7699999999999996</v>
      </c>
      <c r="O482" s="43">
        <v>4.7699999999999996</v>
      </c>
      <c r="P482" s="43">
        <v>4.7699999999999996</v>
      </c>
      <c r="Q482" s="43">
        <v>4.7699999999999996</v>
      </c>
      <c r="R482" s="43">
        <v>4.7699999999999996</v>
      </c>
      <c r="S482" s="43">
        <v>4.7699999999999996</v>
      </c>
      <c r="T482" s="43">
        <v>4.7699999999999996</v>
      </c>
      <c r="U482" s="43">
        <v>4.7699999999999996</v>
      </c>
      <c r="V482" s="43">
        <v>4.7699999999999996</v>
      </c>
      <c r="W482" s="43">
        <v>4.7699999999999996</v>
      </c>
      <c r="X482" s="43">
        <v>4.7699999999999996</v>
      </c>
      <c r="Y482" s="43">
        <v>4.7699999999999996</v>
      </c>
      <c r="Z482" s="43">
        <v>4.7699999999999996</v>
      </c>
      <c r="AA482" s="43">
        <v>4.7699999999999996</v>
      </c>
    </row>
    <row r="483" spans="1:27" ht="12.75" customHeight="1" outlineLevel="1" x14ac:dyDescent="0.2">
      <c r="A483" s="92" t="s">
        <v>1833</v>
      </c>
      <c r="B483" s="62" t="s">
        <v>79</v>
      </c>
      <c r="C483" s="42" t="s">
        <v>77</v>
      </c>
      <c r="D483" s="43">
        <f>$D$11</f>
        <v>330.69</v>
      </c>
      <c r="E483" s="43">
        <f t="shared" ref="E483:AA483" si="278">$D$11</f>
        <v>330.69</v>
      </c>
      <c r="F483" s="43">
        <f t="shared" si="278"/>
        <v>330.69</v>
      </c>
      <c r="G483" s="43">
        <f t="shared" si="278"/>
        <v>330.69</v>
      </c>
      <c r="H483" s="43">
        <f t="shared" si="278"/>
        <v>330.69</v>
      </c>
      <c r="I483" s="43">
        <f t="shared" si="278"/>
        <v>330.69</v>
      </c>
      <c r="J483" s="43">
        <f t="shared" si="278"/>
        <v>330.69</v>
      </c>
      <c r="K483" s="43">
        <f t="shared" si="278"/>
        <v>330.69</v>
      </c>
      <c r="L483" s="43">
        <f t="shared" si="278"/>
        <v>330.69</v>
      </c>
      <c r="M483" s="43">
        <f t="shared" si="278"/>
        <v>330.69</v>
      </c>
      <c r="N483" s="43">
        <f t="shared" si="278"/>
        <v>330.69</v>
      </c>
      <c r="O483" s="43">
        <f t="shared" si="278"/>
        <v>330.69</v>
      </c>
      <c r="P483" s="43">
        <f t="shared" si="278"/>
        <v>330.69</v>
      </c>
      <c r="Q483" s="43">
        <f t="shared" si="278"/>
        <v>330.69</v>
      </c>
      <c r="R483" s="43">
        <f t="shared" si="278"/>
        <v>330.69</v>
      </c>
      <c r="S483" s="43">
        <f t="shared" si="278"/>
        <v>330.69</v>
      </c>
      <c r="T483" s="43">
        <f t="shared" si="278"/>
        <v>330.69</v>
      </c>
      <c r="U483" s="43">
        <f t="shared" si="278"/>
        <v>330.69</v>
      </c>
      <c r="V483" s="43">
        <f t="shared" si="278"/>
        <v>330.69</v>
      </c>
      <c r="W483" s="43">
        <f t="shared" si="278"/>
        <v>330.69</v>
      </c>
      <c r="X483" s="43">
        <f t="shared" si="278"/>
        <v>330.69</v>
      </c>
      <c r="Y483" s="43">
        <f t="shared" si="278"/>
        <v>330.69</v>
      </c>
      <c r="Z483" s="43">
        <f t="shared" si="278"/>
        <v>330.69</v>
      </c>
      <c r="AA483" s="43">
        <f t="shared" si="278"/>
        <v>330.69</v>
      </c>
    </row>
    <row r="484" spans="1:27" x14ac:dyDescent="0.2">
      <c r="A484" s="91" t="s">
        <v>1834</v>
      </c>
      <c r="B484" s="27" t="str">
        <f>"10"&amp;"."&amp;$B$728&amp;"."&amp;$B$729</f>
        <v>10.02.2023</v>
      </c>
      <c r="C484" s="83" t="s">
        <v>74</v>
      </c>
      <c r="D484" s="84">
        <f>ROUND(((D485+D486+D488+D487)/1000),5)</f>
        <v>5.0319500000000001</v>
      </c>
      <c r="E484" s="84">
        <f>ROUND(((E485+E486+E488+E487)/1000),5)</f>
        <v>4.9834500000000004</v>
      </c>
      <c r="F484" s="84">
        <f>ROUND(((F485+F486+F488+F487)/1000),5)</f>
        <v>4.9521600000000001</v>
      </c>
      <c r="G484" s="84">
        <f t="shared" ref="G484:AA484" si="279">ROUND(((G485+G486+G488+G487)/1000),5)</f>
        <v>4.9528800000000004</v>
      </c>
      <c r="H484" s="84">
        <f t="shared" si="279"/>
        <v>5.0173100000000002</v>
      </c>
      <c r="I484" s="84">
        <f t="shared" si="279"/>
        <v>5.0907999999999998</v>
      </c>
      <c r="J484" s="84">
        <f t="shared" si="279"/>
        <v>5.3819900000000001</v>
      </c>
      <c r="K484" s="84">
        <f t="shared" si="279"/>
        <v>5.4978100000000003</v>
      </c>
      <c r="L484" s="84">
        <f t="shared" si="279"/>
        <v>5.58629</v>
      </c>
      <c r="M484" s="84">
        <f t="shared" si="279"/>
        <v>5.6258100000000004</v>
      </c>
      <c r="N484" s="84">
        <f t="shared" si="279"/>
        <v>5.6450399999999998</v>
      </c>
      <c r="O484" s="84">
        <f t="shared" si="279"/>
        <v>5.6705300000000003</v>
      </c>
      <c r="P484" s="84">
        <f t="shared" si="279"/>
        <v>5.6528299999999998</v>
      </c>
      <c r="Q484" s="84">
        <f t="shared" si="279"/>
        <v>5.6606800000000002</v>
      </c>
      <c r="R484" s="84">
        <f t="shared" si="279"/>
        <v>5.6514899999999999</v>
      </c>
      <c r="S484" s="84">
        <f t="shared" si="279"/>
        <v>5.60947</v>
      </c>
      <c r="T484" s="84">
        <f t="shared" si="279"/>
        <v>5.5844800000000001</v>
      </c>
      <c r="U484" s="84">
        <f t="shared" si="279"/>
        <v>5.6151</v>
      </c>
      <c r="V484" s="84">
        <f t="shared" si="279"/>
        <v>5.6402700000000001</v>
      </c>
      <c r="W484" s="84">
        <f t="shared" si="279"/>
        <v>5.6299599999999996</v>
      </c>
      <c r="X484" s="84">
        <f t="shared" si="279"/>
        <v>5.6026400000000001</v>
      </c>
      <c r="Y484" s="84">
        <f t="shared" si="279"/>
        <v>5.5419400000000003</v>
      </c>
      <c r="Z484" s="84">
        <f t="shared" si="279"/>
        <v>5.4325200000000002</v>
      </c>
      <c r="AA484" s="84">
        <f t="shared" si="279"/>
        <v>5.2593199999999998</v>
      </c>
    </row>
    <row r="485" spans="1:27" ht="12.75" customHeight="1" outlineLevel="1" x14ac:dyDescent="0.2">
      <c r="A485" s="92" t="s">
        <v>1835</v>
      </c>
      <c r="B485" s="62" t="s">
        <v>231</v>
      </c>
      <c r="C485" s="42" t="s">
        <v>77</v>
      </c>
      <c r="D485" s="43">
        <v>1136.72</v>
      </c>
      <c r="E485" s="43">
        <v>1088.22</v>
      </c>
      <c r="F485" s="43">
        <v>1056.93</v>
      </c>
      <c r="G485" s="43">
        <v>1057.6500000000001</v>
      </c>
      <c r="H485" s="43">
        <v>1122.08</v>
      </c>
      <c r="I485" s="43">
        <v>1195.57</v>
      </c>
      <c r="J485" s="43">
        <v>1486.76</v>
      </c>
      <c r="K485" s="43">
        <v>1602.58</v>
      </c>
      <c r="L485" s="43">
        <v>1691.06</v>
      </c>
      <c r="M485" s="43">
        <v>1730.58</v>
      </c>
      <c r="N485" s="43">
        <v>1749.81</v>
      </c>
      <c r="O485" s="43">
        <v>1775.3</v>
      </c>
      <c r="P485" s="43">
        <v>1757.6</v>
      </c>
      <c r="Q485" s="43">
        <v>1765.45</v>
      </c>
      <c r="R485" s="43">
        <v>1756.26</v>
      </c>
      <c r="S485" s="43">
        <v>1714.24</v>
      </c>
      <c r="T485" s="43">
        <v>1689.25</v>
      </c>
      <c r="U485" s="43">
        <v>1719.87</v>
      </c>
      <c r="V485" s="43">
        <v>1745.04</v>
      </c>
      <c r="W485" s="43">
        <v>1734.73</v>
      </c>
      <c r="X485" s="43">
        <v>1707.41</v>
      </c>
      <c r="Y485" s="43">
        <v>1646.71</v>
      </c>
      <c r="Z485" s="43">
        <v>1537.29</v>
      </c>
      <c r="AA485" s="43">
        <v>1364.09</v>
      </c>
    </row>
    <row r="486" spans="1:27" ht="12.75" customHeight="1" outlineLevel="1" x14ac:dyDescent="0.2">
      <c r="A486" s="92" t="s">
        <v>1836</v>
      </c>
      <c r="B486" s="62" t="s">
        <v>88</v>
      </c>
      <c r="C486" s="42" t="s">
        <v>77</v>
      </c>
      <c r="D486" s="43">
        <f>$D$441</f>
        <v>3559.77</v>
      </c>
      <c r="E486" s="43">
        <f t="shared" ref="E486:AA486" si="280">$D$441</f>
        <v>3559.77</v>
      </c>
      <c r="F486" s="43">
        <f t="shared" si="280"/>
        <v>3559.77</v>
      </c>
      <c r="G486" s="43">
        <f t="shared" si="280"/>
        <v>3559.77</v>
      </c>
      <c r="H486" s="43">
        <f t="shared" si="280"/>
        <v>3559.77</v>
      </c>
      <c r="I486" s="43">
        <f t="shared" si="280"/>
        <v>3559.77</v>
      </c>
      <c r="J486" s="43">
        <f t="shared" si="280"/>
        <v>3559.77</v>
      </c>
      <c r="K486" s="43">
        <f t="shared" si="280"/>
        <v>3559.77</v>
      </c>
      <c r="L486" s="43">
        <f t="shared" si="280"/>
        <v>3559.77</v>
      </c>
      <c r="M486" s="43">
        <f t="shared" si="280"/>
        <v>3559.77</v>
      </c>
      <c r="N486" s="43">
        <f t="shared" si="280"/>
        <v>3559.77</v>
      </c>
      <c r="O486" s="43">
        <f t="shared" si="280"/>
        <v>3559.77</v>
      </c>
      <c r="P486" s="43">
        <f t="shared" si="280"/>
        <v>3559.77</v>
      </c>
      <c r="Q486" s="43">
        <f t="shared" si="280"/>
        <v>3559.77</v>
      </c>
      <c r="R486" s="43">
        <f t="shared" si="280"/>
        <v>3559.77</v>
      </c>
      <c r="S486" s="43">
        <f t="shared" si="280"/>
        <v>3559.77</v>
      </c>
      <c r="T486" s="43">
        <f t="shared" si="280"/>
        <v>3559.77</v>
      </c>
      <c r="U486" s="43">
        <f t="shared" si="280"/>
        <v>3559.77</v>
      </c>
      <c r="V486" s="43">
        <f t="shared" si="280"/>
        <v>3559.77</v>
      </c>
      <c r="W486" s="43">
        <f t="shared" si="280"/>
        <v>3559.77</v>
      </c>
      <c r="X486" s="43">
        <f t="shared" si="280"/>
        <v>3559.77</v>
      </c>
      <c r="Y486" s="43">
        <f t="shared" si="280"/>
        <v>3559.77</v>
      </c>
      <c r="Z486" s="43">
        <f t="shared" si="280"/>
        <v>3559.77</v>
      </c>
      <c r="AA486" s="43">
        <f t="shared" si="280"/>
        <v>3559.77</v>
      </c>
    </row>
    <row r="487" spans="1:27" ht="12.75" customHeight="1" outlineLevel="1" x14ac:dyDescent="0.2">
      <c r="A487" s="92" t="s">
        <v>1837</v>
      </c>
      <c r="B487" s="62" t="s">
        <v>81</v>
      </c>
      <c r="C487" s="42" t="s">
        <v>77</v>
      </c>
      <c r="D487" s="43">
        <v>4.7699999999999996</v>
      </c>
      <c r="E487" s="43">
        <v>4.7699999999999996</v>
      </c>
      <c r="F487" s="43">
        <v>4.7699999999999996</v>
      </c>
      <c r="G487" s="43">
        <v>4.7699999999999996</v>
      </c>
      <c r="H487" s="43">
        <v>4.7699999999999996</v>
      </c>
      <c r="I487" s="43">
        <v>4.7699999999999996</v>
      </c>
      <c r="J487" s="43">
        <v>4.7699999999999996</v>
      </c>
      <c r="K487" s="43">
        <v>4.7699999999999996</v>
      </c>
      <c r="L487" s="43">
        <v>4.7699999999999996</v>
      </c>
      <c r="M487" s="43">
        <v>4.7699999999999996</v>
      </c>
      <c r="N487" s="43">
        <v>4.7699999999999996</v>
      </c>
      <c r="O487" s="43">
        <v>4.7699999999999996</v>
      </c>
      <c r="P487" s="43">
        <v>4.7699999999999996</v>
      </c>
      <c r="Q487" s="43">
        <v>4.7699999999999996</v>
      </c>
      <c r="R487" s="43">
        <v>4.7699999999999996</v>
      </c>
      <c r="S487" s="43">
        <v>4.7699999999999996</v>
      </c>
      <c r="T487" s="43">
        <v>4.7699999999999996</v>
      </c>
      <c r="U487" s="43">
        <v>4.7699999999999996</v>
      </c>
      <c r="V487" s="43">
        <v>4.7699999999999996</v>
      </c>
      <c r="W487" s="43">
        <v>4.7699999999999996</v>
      </c>
      <c r="X487" s="43">
        <v>4.7699999999999996</v>
      </c>
      <c r="Y487" s="43">
        <v>4.7699999999999996</v>
      </c>
      <c r="Z487" s="43">
        <v>4.7699999999999996</v>
      </c>
      <c r="AA487" s="43">
        <v>4.7699999999999996</v>
      </c>
    </row>
    <row r="488" spans="1:27" ht="12.75" customHeight="1" outlineLevel="1" x14ac:dyDescent="0.2">
      <c r="A488" s="92" t="s">
        <v>1838</v>
      </c>
      <c r="B488" s="62" t="s">
        <v>79</v>
      </c>
      <c r="C488" s="42" t="s">
        <v>77</v>
      </c>
      <c r="D488" s="43">
        <f>$D$11</f>
        <v>330.69</v>
      </c>
      <c r="E488" s="43">
        <f t="shared" ref="E488:AA488" si="281">$D$11</f>
        <v>330.69</v>
      </c>
      <c r="F488" s="43">
        <f t="shared" si="281"/>
        <v>330.69</v>
      </c>
      <c r="G488" s="43">
        <f t="shared" si="281"/>
        <v>330.69</v>
      </c>
      <c r="H488" s="43">
        <f t="shared" si="281"/>
        <v>330.69</v>
      </c>
      <c r="I488" s="43">
        <f t="shared" si="281"/>
        <v>330.69</v>
      </c>
      <c r="J488" s="43">
        <f t="shared" si="281"/>
        <v>330.69</v>
      </c>
      <c r="K488" s="43">
        <f t="shared" si="281"/>
        <v>330.69</v>
      </c>
      <c r="L488" s="43">
        <f t="shared" si="281"/>
        <v>330.69</v>
      </c>
      <c r="M488" s="43">
        <f t="shared" si="281"/>
        <v>330.69</v>
      </c>
      <c r="N488" s="43">
        <f t="shared" si="281"/>
        <v>330.69</v>
      </c>
      <c r="O488" s="43">
        <f t="shared" si="281"/>
        <v>330.69</v>
      </c>
      <c r="P488" s="43">
        <f t="shared" si="281"/>
        <v>330.69</v>
      </c>
      <c r="Q488" s="43">
        <f t="shared" si="281"/>
        <v>330.69</v>
      </c>
      <c r="R488" s="43">
        <f t="shared" si="281"/>
        <v>330.69</v>
      </c>
      <c r="S488" s="43">
        <f t="shared" si="281"/>
        <v>330.69</v>
      </c>
      <c r="T488" s="43">
        <f t="shared" si="281"/>
        <v>330.69</v>
      </c>
      <c r="U488" s="43">
        <f t="shared" si="281"/>
        <v>330.69</v>
      </c>
      <c r="V488" s="43">
        <f t="shared" si="281"/>
        <v>330.69</v>
      </c>
      <c r="W488" s="43">
        <f t="shared" si="281"/>
        <v>330.69</v>
      </c>
      <c r="X488" s="43">
        <f t="shared" si="281"/>
        <v>330.69</v>
      </c>
      <c r="Y488" s="43">
        <f t="shared" si="281"/>
        <v>330.69</v>
      </c>
      <c r="Z488" s="43">
        <f t="shared" si="281"/>
        <v>330.69</v>
      </c>
      <c r="AA488" s="43">
        <f t="shared" si="281"/>
        <v>330.69</v>
      </c>
    </row>
    <row r="489" spans="1:27" x14ac:dyDescent="0.2">
      <c r="A489" s="91" t="s">
        <v>1839</v>
      </c>
      <c r="B489" s="27" t="str">
        <f>"11"&amp;"."&amp;$B$728&amp;"."&amp;$B$729</f>
        <v>11.02.2023</v>
      </c>
      <c r="C489" s="83" t="s">
        <v>74</v>
      </c>
      <c r="D489" s="84">
        <f>ROUND(((D490+D491+D493+D492)/1000),5)</f>
        <v>5.1240300000000003</v>
      </c>
      <c r="E489" s="84">
        <f>ROUND(((E490+E491+E493+E492)/1000),5)</f>
        <v>5.0861499999999999</v>
      </c>
      <c r="F489" s="84">
        <f>ROUND(((F490+F491+F493+F492)/1000),5)</f>
        <v>5.0655700000000001</v>
      </c>
      <c r="G489" s="84">
        <f t="shared" ref="G489:AA489" si="282">ROUND(((G490+G491+G493+G492)/1000),5)</f>
        <v>5.0520800000000001</v>
      </c>
      <c r="H489" s="84">
        <f t="shared" si="282"/>
        <v>5.0647099999999998</v>
      </c>
      <c r="I489" s="84">
        <f t="shared" si="282"/>
        <v>5.0814700000000004</v>
      </c>
      <c r="J489" s="84">
        <f t="shared" si="282"/>
        <v>5.1437200000000001</v>
      </c>
      <c r="K489" s="84">
        <f t="shared" si="282"/>
        <v>5.4078900000000001</v>
      </c>
      <c r="L489" s="84">
        <f t="shared" si="282"/>
        <v>5.5034799999999997</v>
      </c>
      <c r="M489" s="84">
        <f t="shared" si="282"/>
        <v>5.6458899999999996</v>
      </c>
      <c r="N489" s="84">
        <f t="shared" si="282"/>
        <v>5.6918199999999999</v>
      </c>
      <c r="O489" s="84">
        <f t="shared" si="282"/>
        <v>5.7043400000000002</v>
      </c>
      <c r="P489" s="84">
        <f t="shared" si="282"/>
        <v>5.7008099999999997</v>
      </c>
      <c r="Q489" s="84">
        <f t="shared" si="282"/>
        <v>5.6970400000000003</v>
      </c>
      <c r="R489" s="84">
        <f t="shared" si="282"/>
        <v>5.6906600000000003</v>
      </c>
      <c r="S489" s="84">
        <f t="shared" si="282"/>
        <v>5.6525600000000003</v>
      </c>
      <c r="T489" s="84">
        <f t="shared" si="282"/>
        <v>5.6749099999999997</v>
      </c>
      <c r="U489" s="84">
        <f t="shared" si="282"/>
        <v>5.7094800000000001</v>
      </c>
      <c r="V489" s="84">
        <f t="shared" si="282"/>
        <v>5.7330899999999998</v>
      </c>
      <c r="W489" s="84">
        <f t="shared" si="282"/>
        <v>5.70139</v>
      </c>
      <c r="X489" s="84">
        <f t="shared" si="282"/>
        <v>5.68635</v>
      </c>
      <c r="Y489" s="84">
        <f t="shared" si="282"/>
        <v>5.5720400000000003</v>
      </c>
      <c r="Z489" s="84">
        <f t="shared" si="282"/>
        <v>5.4658199999999999</v>
      </c>
      <c r="AA489" s="84">
        <f t="shared" si="282"/>
        <v>5.3519600000000001</v>
      </c>
    </row>
    <row r="490" spans="1:27" ht="12.75" customHeight="1" outlineLevel="1" x14ac:dyDescent="0.2">
      <c r="A490" s="92" t="s">
        <v>1840</v>
      </c>
      <c r="B490" s="62" t="s">
        <v>231</v>
      </c>
      <c r="C490" s="42" t="s">
        <v>77</v>
      </c>
      <c r="D490" s="43">
        <v>1228.8</v>
      </c>
      <c r="E490" s="43">
        <v>1190.92</v>
      </c>
      <c r="F490" s="43">
        <v>1170.3399999999999</v>
      </c>
      <c r="G490" s="43">
        <v>1156.8499999999999</v>
      </c>
      <c r="H490" s="43">
        <v>1169.48</v>
      </c>
      <c r="I490" s="43">
        <v>1186.24</v>
      </c>
      <c r="J490" s="43">
        <v>1248.49</v>
      </c>
      <c r="K490" s="43">
        <v>1512.66</v>
      </c>
      <c r="L490" s="43">
        <v>1608.25</v>
      </c>
      <c r="M490" s="43">
        <v>1750.66</v>
      </c>
      <c r="N490" s="43">
        <v>1796.59</v>
      </c>
      <c r="O490" s="43">
        <v>1809.11</v>
      </c>
      <c r="P490" s="43">
        <v>1805.58</v>
      </c>
      <c r="Q490" s="43">
        <v>1801.81</v>
      </c>
      <c r="R490" s="43">
        <v>1795.43</v>
      </c>
      <c r="S490" s="43">
        <v>1757.33</v>
      </c>
      <c r="T490" s="43">
        <v>1779.68</v>
      </c>
      <c r="U490" s="43">
        <v>1814.25</v>
      </c>
      <c r="V490" s="43">
        <v>1837.86</v>
      </c>
      <c r="W490" s="43">
        <v>1806.16</v>
      </c>
      <c r="X490" s="43">
        <v>1791.12</v>
      </c>
      <c r="Y490" s="43">
        <v>1676.81</v>
      </c>
      <c r="Z490" s="43">
        <v>1570.59</v>
      </c>
      <c r="AA490" s="43">
        <v>1456.73</v>
      </c>
    </row>
    <row r="491" spans="1:27" ht="12.75" customHeight="1" outlineLevel="1" x14ac:dyDescent="0.2">
      <c r="A491" s="92" t="s">
        <v>1841</v>
      </c>
      <c r="B491" s="62" t="s">
        <v>88</v>
      </c>
      <c r="C491" s="42" t="s">
        <v>77</v>
      </c>
      <c r="D491" s="43">
        <f>$D$441</f>
        <v>3559.77</v>
      </c>
      <c r="E491" s="43">
        <f t="shared" ref="E491:AA491" si="283">$D$441</f>
        <v>3559.77</v>
      </c>
      <c r="F491" s="43">
        <f t="shared" si="283"/>
        <v>3559.77</v>
      </c>
      <c r="G491" s="43">
        <f t="shared" si="283"/>
        <v>3559.77</v>
      </c>
      <c r="H491" s="43">
        <f t="shared" si="283"/>
        <v>3559.77</v>
      </c>
      <c r="I491" s="43">
        <f t="shared" si="283"/>
        <v>3559.77</v>
      </c>
      <c r="J491" s="43">
        <f t="shared" si="283"/>
        <v>3559.77</v>
      </c>
      <c r="K491" s="43">
        <f t="shared" si="283"/>
        <v>3559.77</v>
      </c>
      <c r="L491" s="43">
        <f t="shared" si="283"/>
        <v>3559.77</v>
      </c>
      <c r="M491" s="43">
        <f t="shared" si="283"/>
        <v>3559.77</v>
      </c>
      <c r="N491" s="43">
        <f t="shared" si="283"/>
        <v>3559.77</v>
      </c>
      <c r="O491" s="43">
        <f t="shared" si="283"/>
        <v>3559.77</v>
      </c>
      <c r="P491" s="43">
        <f t="shared" si="283"/>
        <v>3559.77</v>
      </c>
      <c r="Q491" s="43">
        <f t="shared" si="283"/>
        <v>3559.77</v>
      </c>
      <c r="R491" s="43">
        <f t="shared" si="283"/>
        <v>3559.77</v>
      </c>
      <c r="S491" s="43">
        <f t="shared" si="283"/>
        <v>3559.77</v>
      </c>
      <c r="T491" s="43">
        <f t="shared" si="283"/>
        <v>3559.77</v>
      </c>
      <c r="U491" s="43">
        <f t="shared" si="283"/>
        <v>3559.77</v>
      </c>
      <c r="V491" s="43">
        <f t="shared" si="283"/>
        <v>3559.77</v>
      </c>
      <c r="W491" s="43">
        <f t="shared" si="283"/>
        <v>3559.77</v>
      </c>
      <c r="X491" s="43">
        <f t="shared" si="283"/>
        <v>3559.77</v>
      </c>
      <c r="Y491" s="43">
        <f t="shared" si="283"/>
        <v>3559.77</v>
      </c>
      <c r="Z491" s="43">
        <f t="shared" si="283"/>
        <v>3559.77</v>
      </c>
      <c r="AA491" s="43">
        <f t="shared" si="283"/>
        <v>3559.77</v>
      </c>
    </row>
    <row r="492" spans="1:27" ht="12.75" customHeight="1" outlineLevel="1" x14ac:dyDescent="0.2">
      <c r="A492" s="92" t="s">
        <v>1842</v>
      </c>
      <c r="B492" s="62" t="s">
        <v>81</v>
      </c>
      <c r="C492" s="42" t="s">
        <v>77</v>
      </c>
      <c r="D492" s="43">
        <v>4.7699999999999996</v>
      </c>
      <c r="E492" s="43">
        <v>4.7699999999999996</v>
      </c>
      <c r="F492" s="43">
        <v>4.7699999999999996</v>
      </c>
      <c r="G492" s="43">
        <v>4.7699999999999996</v>
      </c>
      <c r="H492" s="43">
        <v>4.7699999999999996</v>
      </c>
      <c r="I492" s="43">
        <v>4.7699999999999996</v>
      </c>
      <c r="J492" s="43">
        <v>4.7699999999999996</v>
      </c>
      <c r="K492" s="43">
        <v>4.7699999999999996</v>
      </c>
      <c r="L492" s="43">
        <v>4.7699999999999996</v>
      </c>
      <c r="M492" s="43">
        <v>4.7699999999999996</v>
      </c>
      <c r="N492" s="43">
        <v>4.7699999999999996</v>
      </c>
      <c r="O492" s="43">
        <v>4.7699999999999996</v>
      </c>
      <c r="P492" s="43">
        <v>4.7699999999999996</v>
      </c>
      <c r="Q492" s="43">
        <v>4.7699999999999996</v>
      </c>
      <c r="R492" s="43">
        <v>4.7699999999999996</v>
      </c>
      <c r="S492" s="43">
        <v>4.7699999999999996</v>
      </c>
      <c r="T492" s="43">
        <v>4.7699999999999996</v>
      </c>
      <c r="U492" s="43">
        <v>4.7699999999999996</v>
      </c>
      <c r="V492" s="43">
        <v>4.7699999999999996</v>
      </c>
      <c r="W492" s="43">
        <v>4.7699999999999996</v>
      </c>
      <c r="X492" s="43">
        <v>4.7699999999999996</v>
      </c>
      <c r="Y492" s="43">
        <v>4.7699999999999996</v>
      </c>
      <c r="Z492" s="43">
        <v>4.7699999999999996</v>
      </c>
      <c r="AA492" s="43">
        <v>4.7699999999999996</v>
      </c>
    </row>
    <row r="493" spans="1:27" ht="12.75" customHeight="1" outlineLevel="1" x14ac:dyDescent="0.2">
      <c r="A493" s="92" t="s">
        <v>1843</v>
      </c>
      <c r="B493" s="62" t="s">
        <v>79</v>
      </c>
      <c r="C493" s="42" t="s">
        <v>77</v>
      </c>
      <c r="D493" s="43">
        <f>$D$11</f>
        <v>330.69</v>
      </c>
      <c r="E493" s="43">
        <f t="shared" ref="E493:AA493" si="284">$D$11</f>
        <v>330.69</v>
      </c>
      <c r="F493" s="43">
        <f t="shared" si="284"/>
        <v>330.69</v>
      </c>
      <c r="G493" s="43">
        <f t="shared" si="284"/>
        <v>330.69</v>
      </c>
      <c r="H493" s="43">
        <f t="shared" si="284"/>
        <v>330.69</v>
      </c>
      <c r="I493" s="43">
        <f t="shared" si="284"/>
        <v>330.69</v>
      </c>
      <c r="J493" s="43">
        <f t="shared" si="284"/>
        <v>330.69</v>
      </c>
      <c r="K493" s="43">
        <f t="shared" si="284"/>
        <v>330.69</v>
      </c>
      <c r="L493" s="43">
        <f t="shared" si="284"/>
        <v>330.69</v>
      </c>
      <c r="M493" s="43">
        <f t="shared" si="284"/>
        <v>330.69</v>
      </c>
      <c r="N493" s="43">
        <f t="shared" si="284"/>
        <v>330.69</v>
      </c>
      <c r="O493" s="43">
        <f t="shared" si="284"/>
        <v>330.69</v>
      </c>
      <c r="P493" s="43">
        <f t="shared" si="284"/>
        <v>330.69</v>
      </c>
      <c r="Q493" s="43">
        <f t="shared" si="284"/>
        <v>330.69</v>
      </c>
      <c r="R493" s="43">
        <f t="shared" si="284"/>
        <v>330.69</v>
      </c>
      <c r="S493" s="43">
        <f t="shared" si="284"/>
        <v>330.69</v>
      </c>
      <c r="T493" s="43">
        <f t="shared" si="284"/>
        <v>330.69</v>
      </c>
      <c r="U493" s="43">
        <f t="shared" si="284"/>
        <v>330.69</v>
      </c>
      <c r="V493" s="43">
        <f t="shared" si="284"/>
        <v>330.69</v>
      </c>
      <c r="W493" s="43">
        <f t="shared" si="284"/>
        <v>330.69</v>
      </c>
      <c r="X493" s="43">
        <f t="shared" si="284"/>
        <v>330.69</v>
      </c>
      <c r="Y493" s="43">
        <f t="shared" si="284"/>
        <v>330.69</v>
      </c>
      <c r="Z493" s="43">
        <f t="shared" si="284"/>
        <v>330.69</v>
      </c>
      <c r="AA493" s="43">
        <f t="shared" si="284"/>
        <v>330.69</v>
      </c>
    </row>
    <row r="494" spans="1:27" x14ac:dyDescent="0.2">
      <c r="A494" s="91" t="s">
        <v>1844</v>
      </c>
      <c r="B494" s="27" t="str">
        <f>"12"&amp;"."&amp;$B$728&amp;"."&amp;$B$729</f>
        <v>12.02.2023</v>
      </c>
      <c r="C494" s="83" t="s">
        <v>74</v>
      </c>
      <c r="D494" s="84">
        <f>ROUND(((D495+D496+D498+D497)/1000),5)</f>
        <v>5.10832</v>
      </c>
      <c r="E494" s="84">
        <f>ROUND(((E495+E496+E498+E497)/1000),5)</f>
        <v>5.0570199999999996</v>
      </c>
      <c r="F494" s="84">
        <f>ROUND(((F495+F496+F498+F497)/1000),5)</f>
        <v>5.05382</v>
      </c>
      <c r="G494" s="84">
        <f t="shared" ref="G494:AA494" si="285">ROUND(((G495+G496+G498+G497)/1000),5)</f>
        <v>5.0424899999999999</v>
      </c>
      <c r="H494" s="84">
        <f t="shared" si="285"/>
        <v>5.0457000000000001</v>
      </c>
      <c r="I494" s="84">
        <f t="shared" si="285"/>
        <v>5.0558399999999999</v>
      </c>
      <c r="J494" s="84">
        <f t="shared" si="285"/>
        <v>5.05619</v>
      </c>
      <c r="K494" s="84">
        <f t="shared" si="285"/>
        <v>5.1566000000000001</v>
      </c>
      <c r="L494" s="84">
        <f t="shared" si="285"/>
        <v>5.4205800000000002</v>
      </c>
      <c r="M494" s="84">
        <f t="shared" si="285"/>
        <v>5.5350099999999998</v>
      </c>
      <c r="N494" s="84">
        <f t="shared" si="285"/>
        <v>5.5831799999999996</v>
      </c>
      <c r="O494" s="84">
        <f t="shared" si="285"/>
        <v>5.60168</v>
      </c>
      <c r="P494" s="84">
        <f t="shared" si="285"/>
        <v>5.6020000000000003</v>
      </c>
      <c r="Q494" s="84">
        <f t="shared" si="285"/>
        <v>5.6029900000000001</v>
      </c>
      <c r="R494" s="84">
        <f t="shared" si="285"/>
        <v>5.6474700000000002</v>
      </c>
      <c r="S494" s="84">
        <f t="shared" si="285"/>
        <v>5.6352000000000002</v>
      </c>
      <c r="T494" s="84">
        <f t="shared" si="285"/>
        <v>5.7093999999999996</v>
      </c>
      <c r="U494" s="84">
        <f t="shared" si="285"/>
        <v>5.7322699999999998</v>
      </c>
      <c r="V494" s="84">
        <f t="shared" si="285"/>
        <v>5.7749199999999998</v>
      </c>
      <c r="W494" s="84">
        <f t="shared" si="285"/>
        <v>5.7492700000000001</v>
      </c>
      <c r="X494" s="84">
        <f t="shared" si="285"/>
        <v>5.7057799999999999</v>
      </c>
      <c r="Y494" s="84">
        <f t="shared" si="285"/>
        <v>5.6143299999999998</v>
      </c>
      <c r="Z494" s="84">
        <f t="shared" si="285"/>
        <v>5.4805200000000003</v>
      </c>
      <c r="AA494" s="84">
        <f t="shared" si="285"/>
        <v>5.2278599999999997</v>
      </c>
    </row>
    <row r="495" spans="1:27" ht="12.75" customHeight="1" outlineLevel="1" x14ac:dyDescent="0.2">
      <c r="A495" s="92" t="s">
        <v>1845</v>
      </c>
      <c r="B495" s="62" t="s">
        <v>231</v>
      </c>
      <c r="C495" s="42" t="s">
        <v>77</v>
      </c>
      <c r="D495" s="43">
        <v>1213.0899999999999</v>
      </c>
      <c r="E495" s="43">
        <v>1161.79</v>
      </c>
      <c r="F495" s="43">
        <v>1158.5899999999999</v>
      </c>
      <c r="G495" s="43">
        <v>1147.26</v>
      </c>
      <c r="H495" s="43">
        <v>1150.47</v>
      </c>
      <c r="I495" s="43">
        <v>1160.6099999999999</v>
      </c>
      <c r="J495" s="43">
        <v>1160.96</v>
      </c>
      <c r="K495" s="43">
        <v>1261.3699999999999</v>
      </c>
      <c r="L495" s="43">
        <v>1525.35</v>
      </c>
      <c r="M495" s="43">
        <v>1639.78</v>
      </c>
      <c r="N495" s="43">
        <v>1687.95</v>
      </c>
      <c r="O495" s="43">
        <v>1706.45</v>
      </c>
      <c r="P495" s="43">
        <v>1706.77</v>
      </c>
      <c r="Q495" s="43">
        <v>1707.76</v>
      </c>
      <c r="R495" s="43">
        <v>1752.24</v>
      </c>
      <c r="S495" s="43">
        <v>1739.97</v>
      </c>
      <c r="T495" s="43">
        <v>1814.17</v>
      </c>
      <c r="U495" s="43">
        <v>1837.04</v>
      </c>
      <c r="V495" s="43">
        <v>1879.69</v>
      </c>
      <c r="W495" s="43">
        <v>1854.04</v>
      </c>
      <c r="X495" s="43">
        <v>1810.55</v>
      </c>
      <c r="Y495" s="43">
        <v>1719.1</v>
      </c>
      <c r="Z495" s="43">
        <v>1585.29</v>
      </c>
      <c r="AA495" s="43">
        <v>1332.63</v>
      </c>
    </row>
    <row r="496" spans="1:27" ht="12.75" customHeight="1" outlineLevel="1" x14ac:dyDescent="0.2">
      <c r="A496" s="92" t="s">
        <v>1846</v>
      </c>
      <c r="B496" s="62" t="s">
        <v>88</v>
      </c>
      <c r="C496" s="42" t="s">
        <v>77</v>
      </c>
      <c r="D496" s="43">
        <f>$D$441</f>
        <v>3559.77</v>
      </c>
      <c r="E496" s="43">
        <f t="shared" ref="E496:AA496" si="286">$D$441</f>
        <v>3559.77</v>
      </c>
      <c r="F496" s="43">
        <f t="shared" si="286"/>
        <v>3559.77</v>
      </c>
      <c r="G496" s="43">
        <f t="shared" si="286"/>
        <v>3559.77</v>
      </c>
      <c r="H496" s="43">
        <f t="shared" si="286"/>
        <v>3559.77</v>
      </c>
      <c r="I496" s="43">
        <f t="shared" si="286"/>
        <v>3559.77</v>
      </c>
      <c r="J496" s="43">
        <f t="shared" si="286"/>
        <v>3559.77</v>
      </c>
      <c r="K496" s="43">
        <f t="shared" si="286"/>
        <v>3559.77</v>
      </c>
      <c r="L496" s="43">
        <f t="shared" si="286"/>
        <v>3559.77</v>
      </c>
      <c r="M496" s="43">
        <f t="shared" si="286"/>
        <v>3559.77</v>
      </c>
      <c r="N496" s="43">
        <f t="shared" si="286"/>
        <v>3559.77</v>
      </c>
      <c r="O496" s="43">
        <f t="shared" si="286"/>
        <v>3559.77</v>
      </c>
      <c r="P496" s="43">
        <f t="shared" si="286"/>
        <v>3559.77</v>
      </c>
      <c r="Q496" s="43">
        <f t="shared" si="286"/>
        <v>3559.77</v>
      </c>
      <c r="R496" s="43">
        <f t="shared" si="286"/>
        <v>3559.77</v>
      </c>
      <c r="S496" s="43">
        <f t="shared" si="286"/>
        <v>3559.77</v>
      </c>
      <c r="T496" s="43">
        <f t="shared" si="286"/>
        <v>3559.77</v>
      </c>
      <c r="U496" s="43">
        <f t="shared" si="286"/>
        <v>3559.77</v>
      </c>
      <c r="V496" s="43">
        <f t="shared" si="286"/>
        <v>3559.77</v>
      </c>
      <c r="W496" s="43">
        <f t="shared" si="286"/>
        <v>3559.77</v>
      </c>
      <c r="X496" s="43">
        <f t="shared" si="286"/>
        <v>3559.77</v>
      </c>
      <c r="Y496" s="43">
        <f t="shared" si="286"/>
        <v>3559.77</v>
      </c>
      <c r="Z496" s="43">
        <f t="shared" si="286"/>
        <v>3559.77</v>
      </c>
      <c r="AA496" s="43">
        <f t="shared" si="286"/>
        <v>3559.77</v>
      </c>
    </row>
    <row r="497" spans="1:27" ht="12.75" customHeight="1" outlineLevel="1" x14ac:dyDescent="0.2">
      <c r="A497" s="92" t="s">
        <v>1847</v>
      </c>
      <c r="B497" s="62" t="s">
        <v>81</v>
      </c>
      <c r="C497" s="42" t="s">
        <v>77</v>
      </c>
      <c r="D497" s="43">
        <v>4.7699999999999996</v>
      </c>
      <c r="E497" s="43">
        <v>4.7699999999999996</v>
      </c>
      <c r="F497" s="43">
        <v>4.7699999999999996</v>
      </c>
      <c r="G497" s="43">
        <v>4.7699999999999996</v>
      </c>
      <c r="H497" s="43">
        <v>4.7699999999999996</v>
      </c>
      <c r="I497" s="43">
        <v>4.7699999999999996</v>
      </c>
      <c r="J497" s="43">
        <v>4.7699999999999996</v>
      </c>
      <c r="K497" s="43">
        <v>4.7699999999999996</v>
      </c>
      <c r="L497" s="43">
        <v>4.7699999999999996</v>
      </c>
      <c r="M497" s="43">
        <v>4.7699999999999996</v>
      </c>
      <c r="N497" s="43">
        <v>4.7699999999999996</v>
      </c>
      <c r="O497" s="43">
        <v>4.7699999999999996</v>
      </c>
      <c r="P497" s="43">
        <v>4.7699999999999996</v>
      </c>
      <c r="Q497" s="43">
        <v>4.7699999999999996</v>
      </c>
      <c r="R497" s="43">
        <v>4.7699999999999996</v>
      </c>
      <c r="S497" s="43">
        <v>4.7699999999999996</v>
      </c>
      <c r="T497" s="43">
        <v>4.7699999999999996</v>
      </c>
      <c r="U497" s="43">
        <v>4.7699999999999996</v>
      </c>
      <c r="V497" s="43">
        <v>4.7699999999999996</v>
      </c>
      <c r="W497" s="43">
        <v>4.7699999999999996</v>
      </c>
      <c r="X497" s="43">
        <v>4.7699999999999996</v>
      </c>
      <c r="Y497" s="43">
        <v>4.7699999999999996</v>
      </c>
      <c r="Z497" s="43">
        <v>4.7699999999999996</v>
      </c>
      <c r="AA497" s="43">
        <v>4.7699999999999996</v>
      </c>
    </row>
    <row r="498" spans="1:27" ht="12.75" customHeight="1" outlineLevel="1" x14ac:dyDescent="0.2">
      <c r="A498" s="92" t="s">
        <v>1848</v>
      </c>
      <c r="B498" s="62" t="s">
        <v>79</v>
      </c>
      <c r="C498" s="42" t="s">
        <v>77</v>
      </c>
      <c r="D498" s="43">
        <f>$D$11</f>
        <v>330.69</v>
      </c>
      <c r="E498" s="43">
        <f t="shared" ref="E498:AA498" si="287">$D$11</f>
        <v>330.69</v>
      </c>
      <c r="F498" s="43">
        <f t="shared" si="287"/>
        <v>330.69</v>
      </c>
      <c r="G498" s="43">
        <f t="shared" si="287"/>
        <v>330.69</v>
      </c>
      <c r="H498" s="43">
        <f t="shared" si="287"/>
        <v>330.69</v>
      </c>
      <c r="I498" s="43">
        <f t="shared" si="287"/>
        <v>330.69</v>
      </c>
      <c r="J498" s="43">
        <f t="shared" si="287"/>
        <v>330.69</v>
      </c>
      <c r="K498" s="43">
        <f t="shared" si="287"/>
        <v>330.69</v>
      </c>
      <c r="L498" s="43">
        <f t="shared" si="287"/>
        <v>330.69</v>
      </c>
      <c r="M498" s="43">
        <f t="shared" si="287"/>
        <v>330.69</v>
      </c>
      <c r="N498" s="43">
        <f t="shared" si="287"/>
        <v>330.69</v>
      </c>
      <c r="O498" s="43">
        <f t="shared" si="287"/>
        <v>330.69</v>
      </c>
      <c r="P498" s="43">
        <f t="shared" si="287"/>
        <v>330.69</v>
      </c>
      <c r="Q498" s="43">
        <f t="shared" si="287"/>
        <v>330.69</v>
      </c>
      <c r="R498" s="43">
        <f t="shared" si="287"/>
        <v>330.69</v>
      </c>
      <c r="S498" s="43">
        <f t="shared" si="287"/>
        <v>330.69</v>
      </c>
      <c r="T498" s="43">
        <f t="shared" si="287"/>
        <v>330.69</v>
      </c>
      <c r="U498" s="43">
        <f t="shared" si="287"/>
        <v>330.69</v>
      </c>
      <c r="V498" s="43">
        <f t="shared" si="287"/>
        <v>330.69</v>
      </c>
      <c r="W498" s="43">
        <f t="shared" si="287"/>
        <v>330.69</v>
      </c>
      <c r="X498" s="43">
        <f t="shared" si="287"/>
        <v>330.69</v>
      </c>
      <c r="Y498" s="43">
        <f t="shared" si="287"/>
        <v>330.69</v>
      </c>
      <c r="Z498" s="43">
        <f t="shared" si="287"/>
        <v>330.69</v>
      </c>
      <c r="AA498" s="43">
        <f t="shared" si="287"/>
        <v>330.69</v>
      </c>
    </row>
    <row r="499" spans="1:27" x14ac:dyDescent="0.2">
      <c r="A499" s="91" t="s">
        <v>1849</v>
      </c>
      <c r="B499" s="27" t="str">
        <f>"13"&amp;"."&amp;$B$728&amp;"."&amp;$B$729</f>
        <v>13.02.2023</v>
      </c>
      <c r="C499" s="83" t="s">
        <v>74</v>
      </c>
      <c r="D499" s="84">
        <f>ROUND(((D500+D501+D503+D502)/1000),5)</f>
        <v>5.0804299999999998</v>
      </c>
      <c r="E499" s="84">
        <f>ROUND(((E500+E501+E503+E502)/1000),5)</f>
        <v>5.05687</v>
      </c>
      <c r="F499" s="84">
        <f>ROUND(((F500+F501+F503+F502)/1000),5)</f>
        <v>5.01342</v>
      </c>
      <c r="G499" s="84">
        <f t="shared" ref="G499:AA499" si="288">ROUND(((G500+G501+G503+G502)/1000),5)</f>
        <v>4.9774799999999999</v>
      </c>
      <c r="H499" s="84">
        <f t="shared" si="288"/>
        <v>5.0495099999999997</v>
      </c>
      <c r="I499" s="84">
        <f t="shared" si="288"/>
        <v>5.1402099999999997</v>
      </c>
      <c r="J499" s="84">
        <f t="shared" si="288"/>
        <v>5.43886</v>
      </c>
      <c r="K499" s="84">
        <f t="shared" si="288"/>
        <v>5.5929099999999998</v>
      </c>
      <c r="L499" s="84">
        <f t="shared" si="288"/>
        <v>5.7311300000000003</v>
      </c>
      <c r="M499" s="84">
        <f t="shared" si="288"/>
        <v>5.7664299999999997</v>
      </c>
      <c r="N499" s="84">
        <f t="shared" si="288"/>
        <v>5.7997300000000003</v>
      </c>
      <c r="O499" s="84">
        <f t="shared" si="288"/>
        <v>5.7868700000000004</v>
      </c>
      <c r="P499" s="84">
        <f t="shared" si="288"/>
        <v>5.7654699999999997</v>
      </c>
      <c r="Q499" s="84">
        <f t="shared" si="288"/>
        <v>5.7714299999999996</v>
      </c>
      <c r="R499" s="84">
        <f t="shared" si="288"/>
        <v>5.7627600000000001</v>
      </c>
      <c r="S499" s="84">
        <f t="shared" si="288"/>
        <v>5.68879</v>
      </c>
      <c r="T499" s="84">
        <f t="shared" si="288"/>
        <v>5.6736700000000004</v>
      </c>
      <c r="U499" s="84">
        <f t="shared" si="288"/>
        <v>5.67828</v>
      </c>
      <c r="V499" s="84">
        <f t="shared" si="288"/>
        <v>5.71983</v>
      </c>
      <c r="W499" s="84">
        <f t="shared" si="288"/>
        <v>5.6759500000000003</v>
      </c>
      <c r="X499" s="84">
        <f t="shared" si="288"/>
        <v>5.6957300000000002</v>
      </c>
      <c r="Y499" s="84">
        <f t="shared" si="288"/>
        <v>5.5716400000000004</v>
      </c>
      <c r="Z499" s="84">
        <f t="shared" si="288"/>
        <v>5.4440900000000001</v>
      </c>
      <c r="AA499" s="84">
        <f t="shared" si="288"/>
        <v>5.2202299999999999</v>
      </c>
    </row>
    <row r="500" spans="1:27" ht="12.75" customHeight="1" outlineLevel="1" x14ac:dyDescent="0.2">
      <c r="A500" s="92" t="s">
        <v>1850</v>
      </c>
      <c r="B500" s="62" t="s">
        <v>231</v>
      </c>
      <c r="C500" s="42" t="s">
        <v>77</v>
      </c>
      <c r="D500" s="43">
        <v>1185.2</v>
      </c>
      <c r="E500" s="43">
        <v>1161.6400000000001</v>
      </c>
      <c r="F500" s="43">
        <v>1118.19</v>
      </c>
      <c r="G500" s="43">
        <v>1082.25</v>
      </c>
      <c r="H500" s="43">
        <v>1154.28</v>
      </c>
      <c r="I500" s="43">
        <v>1244.98</v>
      </c>
      <c r="J500" s="43">
        <v>1543.63</v>
      </c>
      <c r="K500" s="43">
        <v>1697.68</v>
      </c>
      <c r="L500" s="43">
        <v>1835.9</v>
      </c>
      <c r="M500" s="43">
        <v>1871.2</v>
      </c>
      <c r="N500" s="43">
        <v>1904.5</v>
      </c>
      <c r="O500" s="43">
        <v>1891.64</v>
      </c>
      <c r="P500" s="43">
        <v>1870.24</v>
      </c>
      <c r="Q500" s="43">
        <v>1876.2</v>
      </c>
      <c r="R500" s="43">
        <v>1867.53</v>
      </c>
      <c r="S500" s="43">
        <v>1793.56</v>
      </c>
      <c r="T500" s="43">
        <v>1778.44</v>
      </c>
      <c r="U500" s="43">
        <v>1783.05</v>
      </c>
      <c r="V500" s="43">
        <v>1824.6</v>
      </c>
      <c r="W500" s="43">
        <v>1780.72</v>
      </c>
      <c r="X500" s="43">
        <v>1800.5</v>
      </c>
      <c r="Y500" s="43">
        <v>1676.41</v>
      </c>
      <c r="Z500" s="43">
        <v>1548.86</v>
      </c>
      <c r="AA500" s="43">
        <v>1325</v>
      </c>
    </row>
    <row r="501" spans="1:27" ht="12.75" customHeight="1" outlineLevel="1" x14ac:dyDescent="0.2">
      <c r="A501" s="92" t="s">
        <v>1851</v>
      </c>
      <c r="B501" s="62" t="s">
        <v>88</v>
      </c>
      <c r="C501" s="42" t="s">
        <v>77</v>
      </c>
      <c r="D501" s="43">
        <f>$D$441</f>
        <v>3559.77</v>
      </c>
      <c r="E501" s="43">
        <f t="shared" ref="E501:AA501" si="289">$D$441</f>
        <v>3559.77</v>
      </c>
      <c r="F501" s="43">
        <f t="shared" si="289"/>
        <v>3559.77</v>
      </c>
      <c r="G501" s="43">
        <f t="shared" si="289"/>
        <v>3559.77</v>
      </c>
      <c r="H501" s="43">
        <f t="shared" si="289"/>
        <v>3559.77</v>
      </c>
      <c r="I501" s="43">
        <f t="shared" si="289"/>
        <v>3559.77</v>
      </c>
      <c r="J501" s="43">
        <f t="shared" si="289"/>
        <v>3559.77</v>
      </c>
      <c r="K501" s="43">
        <f t="shared" si="289"/>
        <v>3559.77</v>
      </c>
      <c r="L501" s="43">
        <f t="shared" si="289"/>
        <v>3559.77</v>
      </c>
      <c r="M501" s="43">
        <f t="shared" si="289"/>
        <v>3559.77</v>
      </c>
      <c r="N501" s="43">
        <f t="shared" si="289"/>
        <v>3559.77</v>
      </c>
      <c r="O501" s="43">
        <f t="shared" si="289"/>
        <v>3559.77</v>
      </c>
      <c r="P501" s="43">
        <f t="shared" si="289"/>
        <v>3559.77</v>
      </c>
      <c r="Q501" s="43">
        <f t="shared" si="289"/>
        <v>3559.77</v>
      </c>
      <c r="R501" s="43">
        <f t="shared" si="289"/>
        <v>3559.77</v>
      </c>
      <c r="S501" s="43">
        <f t="shared" si="289"/>
        <v>3559.77</v>
      </c>
      <c r="T501" s="43">
        <f t="shared" si="289"/>
        <v>3559.77</v>
      </c>
      <c r="U501" s="43">
        <f t="shared" si="289"/>
        <v>3559.77</v>
      </c>
      <c r="V501" s="43">
        <f t="shared" si="289"/>
        <v>3559.77</v>
      </c>
      <c r="W501" s="43">
        <f t="shared" si="289"/>
        <v>3559.77</v>
      </c>
      <c r="X501" s="43">
        <f t="shared" si="289"/>
        <v>3559.77</v>
      </c>
      <c r="Y501" s="43">
        <f t="shared" si="289"/>
        <v>3559.77</v>
      </c>
      <c r="Z501" s="43">
        <f t="shared" si="289"/>
        <v>3559.77</v>
      </c>
      <c r="AA501" s="43">
        <f t="shared" si="289"/>
        <v>3559.77</v>
      </c>
    </row>
    <row r="502" spans="1:27" ht="12.75" customHeight="1" outlineLevel="1" x14ac:dyDescent="0.2">
      <c r="A502" s="92" t="s">
        <v>1852</v>
      </c>
      <c r="B502" s="62" t="s">
        <v>81</v>
      </c>
      <c r="C502" s="42" t="s">
        <v>77</v>
      </c>
      <c r="D502" s="43">
        <v>4.7699999999999996</v>
      </c>
      <c r="E502" s="43">
        <v>4.7699999999999996</v>
      </c>
      <c r="F502" s="43">
        <v>4.7699999999999996</v>
      </c>
      <c r="G502" s="43">
        <v>4.7699999999999996</v>
      </c>
      <c r="H502" s="43">
        <v>4.7699999999999996</v>
      </c>
      <c r="I502" s="43">
        <v>4.7699999999999996</v>
      </c>
      <c r="J502" s="43">
        <v>4.7699999999999996</v>
      </c>
      <c r="K502" s="43">
        <v>4.7699999999999996</v>
      </c>
      <c r="L502" s="43">
        <v>4.7699999999999996</v>
      </c>
      <c r="M502" s="43">
        <v>4.7699999999999996</v>
      </c>
      <c r="N502" s="43">
        <v>4.7699999999999996</v>
      </c>
      <c r="O502" s="43">
        <v>4.7699999999999996</v>
      </c>
      <c r="P502" s="43">
        <v>4.7699999999999996</v>
      </c>
      <c r="Q502" s="43">
        <v>4.7699999999999996</v>
      </c>
      <c r="R502" s="43">
        <v>4.7699999999999996</v>
      </c>
      <c r="S502" s="43">
        <v>4.7699999999999996</v>
      </c>
      <c r="T502" s="43">
        <v>4.7699999999999996</v>
      </c>
      <c r="U502" s="43">
        <v>4.7699999999999996</v>
      </c>
      <c r="V502" s="43">
        <v>4.7699999999999996</v>
      </c>
      <c r="W502" s="43">
        <v>4.7699999999999996</v>
      </c>
      <c r="X502" s="43">
        <v>4.7699999999999996</v>
      </c>
      <c r="Y502" s="43">
        <v>4.7699999999999996</v>
      </c>
      <c r="Z502" s="43">
        <v>4.7699999999999996</v>
      </c>
      <c r="AA502" s="43">
        <v>4.7699999999999996</v>
      </c>
    </row>
    <row r="503" spans="1:27" ht="12.75" customHeight="1" outlineLevel="1" x14ac:dyDescent="0.2">
      <c r="A503" s="92" t="s">
        <v>1853</v>
      </c>
      <c r="B503" s="62" t="s">
        <v>79</v>
      </c>
      <c r="C503" s="42" t="s">
        <v>77</v>
      </c>
      <c r="D503" s="43">
        <f>$D$11</f>
        <v>330.69</v>
      </c>
      <c r="E503" s="43">
        <f t="shared" ref="E503:AA503" si="290">$D$11</f>
        <v>330.69</v>
      </c>
      <c r="F503" s="43">
        <f t="shared" si="290"/>
        <v>330.69</v>
      </c>
      <c r="G503" s="43">
        <f t="shared" si="290"/>
        <v>330.69</v>
      </c>
      <c r="H503" s="43">
        <f t="shared" si="290"/>
        <v>330.69</v>
      </c>
      <c r="I503" s="43">
        <f t="shared" si="290"/>
        <v>330.69</v>
      </c>
      <c r="J503" s="43">
        <f t="shared" si="290"/>
        <v>330.69</v>
      </c>
      <c r="K503" s="43">
        <f t="shared" si="290"/>
        <v>330.69</v>
      </c>
      <c r="L503" s="43">
        <f t="shared" si="290"/>
        <v>330.69</v>
      </c>
      <c r="M503" s="43">
        <f t="shared" si="290"/>
        <v>330.69</v>
      </c>
      <c r="N503" s="43">
        <f t="shared" si="290"/>
        <v>330.69</v>
      </c>
      <c r="O503" s="43">
        <f t="shared" si="290"/>
        <v>330.69</v>
      </c>
      <c r="P503" s="43">
        <f t="shared" si="290"/>
        <v>330.69</v>
      </c>
      <c r="Q503" s="43">
        <f t="shared" si="290"/>
        <v>330.69</v>
      </c>
      <c r="R503" s="43">
        <f t="shared" si="290"/>
        <v>330.69</v>
      </c>
      <c r="S503" s="43">
        <f t="shared" si="290"/>
        <v>330.69</v>
      </c>
      <c r="T503" s="43">
        <f t="shared" si="290"/>
        <v>330.69</v>
      </c>
      <c r="U503" s="43">
        <f t="shared" si="290"/>
        <v>330.69</v>
      </c>
      <c r="V503" s="43">
        <f t="shared" si="290"/>
        <v>330.69</v>
      </c>
      <c r="W503" s="43">
        <f t="shared" si="290"/>
        <v>330.69</v>
      </c>
      <c r="X503" s="43">
        <f t="shared" si="290"/>
        <v>330.69</v>
      </c>
      <c r="Y503" s="43">
        <f t="shared" si="290"/>
        <v>330.69</v>
      </c>
      <c r="Z503" s="43">
        <f t="shared" si="290"/>
        <v>330.69</v>
      </c>
      <c r="AA503" s="43">
        <f t="shared" si="290"/>
        <v>330.69</v>
      </c>
    </row>
    <row r="504" spans="1:27" x14ac:dyDescent="0.2">
      <c r="A504" s="91" t="s">
        <v>1854</v>
      </c>
      <c r="B504" s="27" t="str">
        <f>"14"&amp;"."&amp;$B$728&amp;"."&amp;$B$729</f>
        <v>14.02.2023</v>
      </c>
      <c r="C504" s="83" t="s">
        <v>74</v>
      </c>
      <c r="D504" s="84">
        <f>ROUND(((D505+D506+D508+D507)/1000),5)</f>
        <v>5.0716099999999997</v>
      </c>
      <c r="E504" s="84">
        <f>ROUND(((E505+E506+E508+E507)/1000),5)</f>
        <v>5.0172699999999999</v>
      </c>
      <c r="F504" s="84">
        <f>ROUND(((F505+F506+F508+F507)/1000),5)</f>
        <v>4.9757499999999997</v>
      </c>
      <c r="G504" s="84">
        <f t="shared" ref="G504:AA504" si="291">ROUND(((G505+G506+G508+G507)/1000),5)</f>
        <v>4.9737299999999998</v>
      </c>
      <c r="H504" s="84">
        <f t="shared" si="291"/>
        <v>5.0196100000000001</v>
      </c>
      <c r="I504" s="84">
        <f t="shared" si="291"/>
        <v>5.1138199999999996</v>
      </c>
      <c r="J504" s="84">
        <f t="shared" si="291"/>
        <v>5.4098800000000002</v>
      </c>
      <c r="K504" s="84">
        <f t="shared" si="291"/>
        <v>5.5239399999999996</v>
      </c>
      <c r="L504" s="84">
        <f t="shared" si="291"/>
        <v>5.6057800000000002</v>
      </c>
      <c r="M504" s="84">
        <f t="shared" si="291"/>
        <v>5.7644900000000003</v>
      </c>
      <c r="N504" s="84">
        <f t="shared" si="291"/>
        <v>5.7761800000000001</v>
      </c>
      <c r="O504" s="84">
        <f t="shared" si="291"/>
        <v>5.7749199999999998</v>
      </c>
      <c r="P504" s="84">
        <f t="shared" si="291"/>
        <v>5.7527200000000001</v>
      </c>
      <c r="Q504" s="84">
        <f t="shared" si="291"/>
        <v>5.7593300000000003</v>
      </c>
      <c r="R504" s="84">
        <f t="shared" si="291"/>
        <v>5.7543199999999999</v>
      </c>
      <c r="S504" s="84">
        <f t="shared" si="291"/>
        <v>5.7455699999999998</v>
      </c>
      <c r="T504" s="84">
        <f t="shared" si="291"/>
        <v>5.7478699999999998</v>
      </c>
      <c r="U504" s="84">
        <f t="shared" si="291"/>
        <v>5.7630499999999998</v>
      </c>
      <c r="V504" s="84">
        <f t="shared" si="291"/>
        <v>5.7696100000000001</v>
      </c>
      <c r="W504" s="84">
        <f t="shared" si="291"/>
        <v>5.7615999999999996</v>
      </c>
      <c r="X504" s="84">
        <f t="shared" si="291"/>
        <v>5.7225599999999996</v>
      </c>
      <c r="Y504" s="84">
        <f t="shared" si="291"/>
        <v>5.5426399999999996</v>
      </c>
      <c r="Z504" s="84">
        <f t="shared" si="291"/>
        <v>5.4455799999999996</v>
      </c>
      <c r="AA504" s="84">
        <f t="shared" si="291"/>
        <v>5.2730600000000001</v>
      </c>
    </row>
    <row r="505" spans="1:27" ht="12.75" customHeight="1" outlineLevel="1" x14ac:dyDescent="0.2">
      <c r="A505" s="92" t="s">
        <v>1855</v>
      </c>
      <c r="B505" s="62" t="s">
        <v>231</v>
      </c>
      <c r="C505" s="42" t="s">
        <v>77</v>
      </c>
      <c r="D505" s="43">
        <v>1176.3800000000001</v>
      </c>
      <c r="E505" s="43">
        <v>1122.04</v>
      </c>
      <c r="F505" s="43">
        <v>1080.52</v>
      </c>
      <c r="G505" s="43">
        <v>1078.5</v>
      </c>
      <c r="H505" s="43">
        <v>1124.3800000000001</v>
      </c>
      <c r="I505" s="43">
        <v>1218.5899999999999</v>
      </c>
      <c r="J505" s="43">
        <v>1514.65</v>
      </c>
      <c r="K505" s="43">
        <v>1628.71</v>
      </c>
      <c r="L505" s="43">
        <v>1710.55</v>
      </c>
      <c r="M505" s="43">
        <v>1869.26</v>
      </c>
      <c r="N505" s="43">
        <v>1880.95</v>
      </c>
      <c r="O505" s="43">
        <v>1879.69</v>
      </c>
      <c r="P505" s="43">
        <v>1857.49</v>
      </c>
      <c r="Q505" s="43">
        <v>1864.1</v>
      </c>
      <c r="R505" s="43">
        <v>1859.09</v>
      </c>
      <c r="S505" s="43">
        <v>1850.34</v>
      </c>
      <c r="T505" s="43">
        <v>1852.64</v>
      </c>
      <c r="U505" s="43">
        <v>1867.82</v>
      </c>
      <c r="V505" s="43">
        <v>1874.38</v>
      </c>
      <c r="W505" s="43">
        <v>1866.37</v>
      </c>
      <c r="X505" s="43">
        <v>1827.33</v>
      </c>
      <c r="Y505" s="43">
        <v>1647.41</v>
      </c>
      <c r="Z505" s="43">
        <v>1550.35</v>
      </c>
      <c r="AA505" s="43">
        <v>1377.83</v>
      </c>
    </row>
    <row r="506" spans="1:27" ht="12.75" customHeight="1" outlineLevel="1" x14ac:dyDescent="0.2">
      <c r="A506" s="92" t="s">
        <v>1856</v>
      </c>
      <c r="B506" s="62" t="s">
        <v>88</v>
      </c>
      <c r="C506" s="42" t="s">
        <v>77</v>
      </c>
      <c r="D506" s="43">
        <f>$D$441</f>
        <v>3559.77</v>
      </c>
      <c r="E506" s="43">
        <f t="shared" ref="E506:AA506" si="292">$D$441</f>
        <v>3559.77</v>
      </c>
      <c r="F506" s="43">
        <f t="shared" si="292"/>
        <v>3559.77</v>
      </c>
      <c r="G506" s="43">
        <f t="shared" si="292"/>
        <v>3559.77</v>
      </c>
      <c r="H506" s="43">
        <f t="shared" si="292"/>
        <v>3559.77</v>
      </c>
      <c r="I506" s="43">
        <f t="shared" si="292"/>
        <v>3559.77</v>
      </c>
      <c r="J506" s="43">
        <f t="shared" si="292"/>
        <v>3559.77</v>
      </c>
      <c r="K506" s="43">
        <f t="shared" si="292"/>
        <v>3559.77</v>
      </c>
      <c r="L506" s="43">
        <f t="shared" si="292"/>
        <v>3559.77</v>
      </c>
      <c r="M506" s="43">
        <f t="shared" si="292"/>
        <v>3559.77</v>
      </c>
      <c r="N506" s="43">
        <f t="shared" si="292"/>
        <v>3559.77</v>
      </c>
      <c r="O506" s="43">
        <f t="shared" si="292"/>
        <v>3559.77</v>
      </c>
      <c r="P506" s="43">
        <f t="shared" si="292"/>
        <v>3559.77</v>
      </c>
      <c r="Q506" s="43">
        <f t="shared" si="292"/>
        <v>3559.77</v>
      </c>
      <c r="R506" s="43">
        <f t="shared" si="292"/>
        <v>3559.77</v>
      </c>
      <c r="S506" s="43">
        <f t="shared" si="292"/>
        <v>3559.77</v>
      </c>
      <c r="T506" s="43">
        <f t="shared" si="292"/>
        <v>3559.77</v>
      </c>
      <c r="U506" s="43">
        <f t="shared" si="292"/>
        <v>3559.77</v>
      </c>
      <c r="V506" s="43">
        <f t="shared" si="292"/>
        <v>3559.77</v>
      </c>
      <c r="W506" s="43">
        <f t="shared" si="292"/>
        <v>3559.77</v>
      </c>
      <c r="X506" s="43">
        <f t="shared" si="292"/>
        <v>3559.77</v>
      </c>
      <c r="Y506" s="43">
        <f t="shared" si="292"/>
        <v>3559.77</v>
      </c>
      <c r="Z506" s="43">
        <f t="shared" si="292"/>
        <v>3559.77</v>
      </c>
      <c r="AA506" s="43">
        <f t="shared" si="292"/>
        <v>3559.77</v>
      </c>
    </row>
    <row r="507" spans="1:27" ht="12.75" customHeight="1" outlineLevel="1" x14ac:dyDescent="0.2">
      <c r="A507" s="92" t="s">
        <v>1857</v>
      </c>
      <c r="B507" s="62" t="s">
        <v>81</v>
      </c>
      <c r="C507" s="42" t="s">
        <v>77</v>
      </c>
      <c r="D507" s="43">
        <v>4.7699999999999996</v>
      </c>
      <c r="E507" s="43">
        <v>4.7699999999999996</v>
      </c>
      <c r="F507" s="43">
        <v>4.7699999999999996</v>
      </c>
      <c r="G507" s="43">
        <v>4.7699999999999996</v>
      </c>
      <c r="H507" s="43">
        <v>4.7699999999999996</v>
      </c>
      <c r="I507" s="43">
        <v>4.7699999999999996</v>
      </c>
      <c r="J507" s="43">
        <v>4.7699999999999996</v>
      </c>
      <c r="K507" s="43">
        <v>4.7699999999999996</v>
      </c>
      <c r="L507" s="43">
        <v>4.7699999999999996</v>
      </c>
      <c r="M507" s="43">
        <v>4.7699999999999996</v>
      </c>
      <c r="N507" s="43">
        <v>4.7699999999999996</v>
      </c>
      <c r="O507" s="43">
        <v>4.7699999999999996</v>
      </c>
      <c r="P507" s="43">
        <v>4.7699999999999996</v>
      </c>
      <c r="Q507" s="43">
        <v>4.7699999999999996</v>
      </c>
      <c r="R507" s="43">
        <v>4.7699999999999996</v>
      </c>
      <c r="S507" s="43">
        <v>4.7699999999999996</v>
      </c>
      <c r="T507" s="43">
        <v>4.7699999999999996</v>
      </c>
      <c r="U507" s="43">
        <v>4.7699999999999996</v>
      </c>
      <c r="V507" s="43">
        <v>4.7699999999999996</v>
      </c>
      <c r="W507" s="43">
        <v>4.7699999999999996</v>
      </c>
      <c r="X507" s="43">
        <v>4.7699999999999996</v>
      </c>
      <c r="Y507" s="43">
        <v>4.7699999999999996</v>
      </c>
      <c r="Z507" s="43">
        <v>4.7699999999999996</v>
      </c>
      <c r="AA507" s="43">
        <v>4.7699999999999996</v>
      </c>
    </row>
    <row r="508" spans="1:27" ht="12.75" customHeight="1" outlineLevel="1" x14ac:dyDescent="0.2">
      <c r="A508" s="92" t="s">
        <v>1858</v>
      </c>
      <c r="B508" s="62" t="s">
        <v>79</v>
      </c>
      <c r="C508" s="42" t="s">
        <v>77</v>
      </c>
      <c r="D508" s="43">
        <f>$D$11</f>
        <v>330.69</v>
      </c>
      <c r="E508" s="43">
        <f t="shared" ref="E508:AA508" si="293">$D$11</f>
        <v>330.69</v>
      </c>
      <c r="F508" s="43">
        <f t="shared" si="293"/>
        <v>330.69</v>
      </c>
      <c r="G508" s="43">
        <f t="shared" si="293"/>
        <v>330.69</v>
      </c>
      <c r="H508" s="43">
        <f t="shared" si="293"/>
        <v>330.69</v>
      </c>
      <c r="I508" s="43">
        <f t="shared" si="293"/>
        <v>330.69</v>
      </c>
      <c r="J508" s="43">
        <f t="shared" si="293"/>
        <v>330.69</v>
      </c>
      <c r="K508" s="43">
        <f t="shared" si="293"/>
        <v>330.69</v>
      </c>
      <c r="L508" s="43">
        <f t="shared" si="293"/>
        <v>330.69</v>
      </c>
      <c r="M508" s="43">
        <f t="shared" si="293"/>
        <v>330.69</v>
      </c>
      <c r="N508" s="43">
        <f t="shared" si="293"/>
        <v>330.69</v>
      </c>
      <c r="O508" s="43">
        <f t="shared" si="293"/>
        <v>330.69</v>
      </c>
      <c r="P508" s="43">
        <f t="shared" si="293"/>
        <v>330.69</v>
      </c>
      <c r="Q508" s="43">
        <f t="shared" si="293"/>
        <v>330.69</v>
      </c>
      <c r="R508" s="43">
        <f t="shared" si="293"/>
        <v>330.69</v>
      </c>
      <c r="S508" s="43">
        <f t="shared" si="293"/>
        <v>330.69</v>
      </c>
      <c r="T508" s="43">
        <f t="shared" si="293"/>
        <v>330.69</v>
      </c>
      <c r="U508" s="43">
        <f t="shared" si="293"/>
        <v>330.69</v>
      </c>
      <c r="V508" s="43">
        <f t="shared" si="293"/>
        <v>330.69</v>
      </c>
      <c r="W508" s="43">
        <f t="shared" si="293"/>
        <v>330.69</v>
      </c>
      <c r="X508" s="43">
        <f t="shared" si="293"/>
        <v>330.69</v>
      </c>
      <c r="Y508" s="43">
        <f t="shared" si="293"/>
        <v>330.69</v>
      </c>
      <c r="Z508" s="43">
        <f t="shared" si="293"/>
        <v>330.69</v>
      </c>
      <c r="AA508" s="43">
        <f t="shared" si="293"/>
        <v>330.69</v>
      </c>
    </row>
    <row r="509" spans="1:27" x14ac:dyDescent="0.2">
      <c r="A509" s="91" t="s">
        <v>1859</v>
      </c>
      <c r="B509" s="27" t="str">
        <f>"15"&amp;"."&amp;$B$728&amp;"."&amp;$B$729</f>
        <v>15.02.2023</v>
      </c>
      <c r="C509" s="83" t="s">
        <v>74</v>
      </c>
      <c r="D509" s="84">
        <f>ROUND(((D510+D511+D513+D512)/1000),5)</f>
        <v>5.0793600000000003</v>
      </c>
      <c r="E509" s="84">
        <f>ROUND(((E510+E511+E513+E512)/1000),5)</f>
        <v>5.0017100000000001</v>
      </c>
      <c r="F509" s="84">
        <f>ROUND(((F510+F511+F513+F512)/1000),5)</f>
        <v>4.9747599999999998</v>
      </c>
      <c r="G509" s="84">
        <f t="shared" ref="G509:AA509" si="294">ROUND(((G510+G511+G513+G512)/1000),5)</f>
        <v>4.9756</v>
      </c>
      <c r="H509" s="84">
        <f t="shared" si="294"/>
        <v>5.0202999999999998</v>
      </c>
      <c r="I509" s="84">
        <f t="shared" si="294"/>
        <v>5.1194100000000002</v>
      </c>
      <c r="J509" s="84">
        <f t="shared" si="294"/>
        <v>5.3811799999999996</v>
      </c>
      <c r="K509" s="84">
        <f t="shared" si="294"/>
        <v>5.5290800000000004</v>
      </c>
      <c r="L509" s="84">
        <f t="shared" si="294"/>
        <v>5.5846200000000001</v>
      </c>
      <c r="M509" s="84">
        <f t="shared" si="294"/>
        <v>5.6151999999999997</v>
      </c>
      <c r="N509" s="84">
        <f t="shared" si="294"/>
        <v>5.6473100000000001</v>
      </c>
      <c r="O509" s="84">
        <f t="shared" si="294"/>
        <v>5.7524199999999999</v>
      </c>
      <c r="P509" s="84">
        <f t="shared" si="294"/>
        <v>5.66831</v>
      </c>
      <c r="Q509" s="84">
        <f t="shared" si="294"/>
        <v>5.6995699999999996</v>
      </c>
      <c r="R509" s="84">
        <f t="shared" si="294"/>
        <v>5.6729399999999996</v>
      </c>
      <c r="S509" s="84">
        <f t="shared" si="294"/>
        <v>5.6210199999999997</v>
      </c>
      <c r="T509" s="84">
        <f t="shared" si="294"/>
        <v>5.5854900000000001</v>
      </c>
      <c r="U509" s="84">
        <f t="shared" si="294"/>
        <v>5.60501</v>
      </c>
      <c r="V509" s="84">
        <f t="shared" si="294"/>
        <v>5.6750999999999996</v>
      </c>
      <c r="W509" s="84">
        <f t="shared" si="294"/>
        <v>5.6762899999999998</v>
      </c>
      <c r="X509" s="84">
        <f t="shared" si="294"/>
        <v>5.6471400000000003</v>
      </c>
      <c r="Y509" s="84">
        <f t="shared" si="294"/>
        <v>5.57639</v>
      </c>
      <c r="Z509" s="84">
        <f t="shared" si="294"/>
        <v>5.4348400000000003</v>
      </c>
      <c r="AA509" s="84">
        <f t="shared" si="294"/>
        <v>5.21706</v>
      </c>
    </row>
    <row r="510" spans="1:27" ht="12.75" customHeight="1" outlineLevel="1" x14ac:dyDescent="0.2">
      <c r="A510" s="92" t="s">
        <v>1860</v>
      </c>
      <c r="B510" s="62" t="s">
        <v>231</v>
      </c>
      <c r="C510" s="42" t="s">
        <v>77</v>
      </c>
      <c r="D510" s="43">
        <v>1184.1300000000001</v>
      </c>
      <c r="E510" s="43">
        <v>1106.48</v>
      </c>
      <c r="F510" s="43">
        <v>1079.53</v>
      </c>
      <c r="G510" s="43">
        <v>1080.3699999999999</v>
      </c>
      <c r="H510" s="43">
        <v>1125.07</v>
      </c>
      <c r="I510" s="43">
        <v>1224.18</v>
      </c>
      <c r="J510" s="43">
        <v>1485.95</v>
      </c>
      <c r="K510" s="43">
        <v>1633.85</v>
      </c>
      <c r="L510" s="43">
        <v>1689.39</v>
      </c>
      <c r="M510" s="43">
        <v>1719.97</v>
      </c>
      <c r="N510" s="43">
        <v>1752.08</v>
      </c>
      <c r="O510" s="43">
        <v>1857.19</v>
      </c>
      <c r="P510" s="43">
        <v>1773.08</v>
      </c>
      <c r="Q510" s="43">
        <v>1804.34</v>
      </c>
      <c r="R510" s="43">
        <v>1777.71</v>
      </c>
      <c r="S510" s="43">
        <v>1725.79</v>
      </c>
      <c r="T510" s="43">
        <v>1690.26</v>
      </c>
      <c r="U510" s="43">
        <v>1709.78</v>
      </c>
      <c r="V510" s="43">
        <v>1779.87</v>
      </c>
      <c r="W510" s="43">
        <v>1781.06</v>
      </c>
      <c r="X510" s="43">
        <v>1751.91</v>
      </c>
      <c r="Y510" s="43">
        <v>1681.16</v>
      </c>
      <c r="Z510" s="43">
        <v>1539.61</v>
      </c>
      <c r="AA510" s="43">
        <v>1321.83</v>
      </c>
    </row>
    <row r="511" spans="1:27" ht="12.75" customHeight="1" outlineLevel="1" x14ac:dyDescent="0.2">
      <c r="A511" s="92" t="s">
        <v>1861</v>
      </c>
      <c r="B511" s="62" t="s">
        <v>88</v>
      </c>
      <c r="C511" s="42" t="s">
        <v>77</v>
      </c>
      <c r="D511" s="43">
        <f>$D$441</f>
        <v>3559.77</v>
      </c>
      <c r="E511" s="43">
        <f t="shared" ref="E511:AA511" si="295">$D$441</f>
        <v>3559.77</v>
      </c>
      <c r="F511" s="43">
        <f t="shared" si="295"/>
        <v>3559.77</v>
      </c>
      <c r="G511" s="43">
        <f t="shared" si="295"/>
        <v>3559.77</v>
      </c>
      <c r="H511" s="43">
        <f t="shared" si="295"/>
        <v>3559.77</v>
      </c>
      <c r="I511" s="43">
        <f t="shared" si="295"/>
        <v>3559.77</v>
      </c>
      <c r="J511" s="43">
        <f t="shared" si="295"/>
        <v>3559.77</v>
      </c>
      <c r="K511" s="43">
        <f t="shared" si="295"/>
        <v>3559.77</v>
      </c>
      <c r="L511" s="43">
        <f t="shared" si="295"/>
        <v>3559.77</v>
      </c>
      <c r="M511" s="43">
        <f t="shared" si="295"/>
        <v>3559.77</v>
      </c>
      <c r="N511" s="43">
        <f t="shared" si="295"/>
        <v>3559.77</v>
      </c>
      <c r="O511" s="43">
        <f t="shared" si="295"/>
        <v>3559.77</v>
      </c>
      <c r="P511" s="43">
        <f t="shared" si="295"/>
        <v>3559.77</v>
      </c>
      <c r="Q511" s="43">
        <f t="shared" si="295"/>
        <v>3559.77</v>
      </c>
      <c r="R511" s="43">
        <f t="shared" si="295"/>
        <v>3559.77</v>
      </c>
      <c r="S511" s="43">
        <f t="shared" si="295"/>
        <v>3559.77</v>
      </c>
      <c r="T511" s="43">
        <f t="shared" si="295"/>
        <v>3559.77</v>
      </c>
      <c r="U511" s="43">
        <f t="shared" si="295"/>
        <v>3559.77</v>
      </c>
      <c r="V511" s="43">
        <f t="shared" si="295"/>
        <v>3559.77</v>
      </c>
      <c r="W511" s="43">
        <f t="shared" si="295"/>
        <v>3559.77</v>
      </c>
      <c r="X511" s="43">
        <f t="shared" si="295"/>
        <v>3559.77</v>
      </c>
      <c r="Y511" s="43">
        <f t="shared" si="295"/>
        <v>3559.77</v>
      </c>
      <c r="Z511" s="43">
        <f t="shared" si="295"/>
        <v>3559.77</v>
      </c>
      <c r="AA511" s="43">
        <f t="shared" si="295"/>
        <v>3559.77</v>
      </c>
    </row>
    <row r="512" spans="1:27" ht="12.75" customHeight="1" outlineLevel="1" x14ac:dyDescent="0.2">
      <c r="A512" s="92" t="s">
        <v>1862</v>
      </c>
      <c r="B512" s="62" t="s">
        <v>81</v>
      </c>
      <c r="C512" s="42" t="s">
        <v>77</v>
      </c>
      <c r="D512" s="43">
        <v>4.7699999999999996</v>
      </c>
      <c r="E512" s="43">
        <v>4.7699999999999996</v>
      </c>
      <c r="F512" s="43">
        <v>4.7699999999999996</v>
      </c>
      <c r="G512" s="43">
        <v>4.7699999999999996</v>
      </c>
      <c r="H512" s="43">
        <v>4.7699999999999996</v>
      </c>
      <c r="I512" s="43">
        <v>4.7699999999999996</v>
      </c>
      <c r="J512" s="43">
        <v>4.7699999999999996</v>
      </c>
      <c r="K512" s="43">
        <v>4.7699999999999996</v>
      </c>
      <c r="L512" s="43">
        <v>4.7699999999999996</v>
      </c>
      <c r="M512" s="43">
        <v>4.7699999999999996</v>
      </c>
      <c r="N512" s="43">
        <v>4.7699999999999996</v>
      </c>
      <c r="O512" s="43">
        <v>4.7699999999999996</v>
      </c>
      <c r="P512" s="43">
        <v>4.7699999999999996</v>
      </c>
      <c r="Q512" s="43">
        <v>4.7699999999999996</v>
      </c>
      <c r="R512" s="43">
        <v>4.7699999999999996</v>
      </c>
      <c r="S512" s="43">
        <v>4.7699999999999996</v>
      </c>
      <c r="T512" s="43">
        <v>4.7699999999999996</v>
      </c>
      <c r="U512" s="43">
        <v>4.7699999999999996</v>
      </c>
      <c r="V512" s="43">
        <v>4.7699999999999996</v>
      </c>
      <c r="W512" s="43">
        <v>4.7699999999999996</v>
      </c>
      <c r="X512" s="43">
        <v>4.7699999999999996</v>
      </c>
      <c r="Y512" s="43">
        <v>4.7699999999999996</v>
      </c>
      <c r="Z512" s="43">
        <v>4.7699999999999996</v>
      </c>
      <c r="AA512" s="43">
        <v>4.7699999999999996</v>
      </c>
    </row>
    <row r="513" spans="1:27" ht="12.75" customHeight="1" outlineLevel="1" x14ac:dyDescent="0.2">
      <c r="A513" s="92" t="s">
        <v>1863</v>
      </c>
      <c r="B513" s="62" t="s">
        <v>79</v>
      </c>
      <c r="C513" s="42" t="s">
        <v>77</v>
      </c>
      <c r="D513" s="43">
        <f>$D$11</f>
        <v>330.69</v>
      </c>
      <c r="E513" s="43">
        <f t="shared" ref="E513:AA513" si="296">$D$11</f>
        <v>330.69</v>
      </c>
      <c r="F513" s="43">
        <f t="shared" si="296"/>
        <v>330.69</v>
      </c>
      <c r="G513" s="43">
        <f t="shared" si="296"/>
        <v>330.69</v>
      </c>
      <c r="H513" s="43">
        <f t="shared" si="296"/>
        <v>330.69</v>
      </c>
      <c r="I513" s="43">
        <f t="shared" si="296"/>
        <v>330.69</v>
      </c>
      <c r="J513" s="43">
        <f t="shared" si="296"/>
        <v>330.69</v>
      </c>
      <c r="K513" s="43">
        <f t="shared" si="296"/>
        <v>330.69</v>
      </c>
      <c r="L513" s="43">
        <f t="shared" si="296"/>
        <v>330.69</v>
      </c>
      <c r="M513" s="43">
        <f t="shared" si="296"/>
        <v>330.69</v>
      </c>
      <c r="N513" s="43">
        <f t="shared" si="296"/>
        <v>330.69</v>
      </c>
      <c r="O513" s="43">
        <f t="shared" si="296"/>
        <v>330.69</v>
      </c>
      <c r="P513" s="43">
        <f t="shared" si="296"/>
        <v>330.69</v>
      </c>
      <c r="Q513" s="43">
        <f t="shared" si="296"/>
        <v>330.69</v>
      </c>
      <c r="R513" s="43">
        <f t="shared" si="296"/>
        <v>330.69</v>
      </c>
      <c r="S513" s="43">
        <f t="shared" si="296"/>
        <v>330.69</v>
      </c>
      <c r="T513" s="43">
        <f t="shared" si="296"/>
        <v>330.69</v>
      </c>
      <c r="U513" s="43">
        <f t="shared" si="296"/>
        <v>330.69</v>
      </c>
      <c r="V513" s="43">
        <f t="shared" si="296"/>
        <v>330.69</v>
      </c>
      <c r="W513" s="43">
        <f t="shared" si="296"/>
        <v>330.69</v>
      </c>
      <c r="X513" s="43">
        <f t="shared" si="296"/>
        <v>330.69</v>
      </c>
      <c r="Y513" s="43">
        <f t="shared" si="296"/>
        <v>330.69</v>
      </c>
      <c r="Z513" s="43">
        <f t="shared" si="296"/>
        <v>330.69</v>
      </c>
      <c r="AA513" s="43">
        <f t="shared" si="296"/>
        <v>330.69</v>
      </c>
    </row>
    <row r="514" spans="1:27" x14ac:dyDescent="0.2">
      <c r="A514" s="91" t="s">
        <v>1864</v>
      </c>
      <c r="B514" s="27" t="str">
        <f>"16"&amp;"."&amp;$B$728&amp;"."&amp;$B$729</f>
        <v>16.02.2023</v>
      </c>
      <c r="C514" s="83" t="s">
        <v>74</v>
      </c>
      <c r="D514" s="84">
        <f>ROUND(((D515+D516+D518+D517)/1000),5)</f>
        <v>5.0562899999999997</v>
      </c>
      <c r="E514" s="84">
        <f>ROUND(((E515+E516+E518+E517)/1000),5)</f>
        <v>5.0065799999999996</v>
      </c>
      <c r="F514" s="84">
        <f>ROUND(((F515+F516+F518+F517)/1000),5)</f>
        <v>4.9759200000000003</v>
      </c>
      <c r="G514" s="84">
        <f t="shared" ref="G514:AA514" si="297">ROUND(((G515+G516+G518+G517)/1000),5)</f>
        <v>4.9799300000000004</v>
      </c>
      <c r="H514" s="84">
        <f t="shared" si="297"/>
        <v>5.0354200000000002</v>
      </c>
      <c r="I514" s="84">
        <f t="shared" si="297"/>
        <v>5.14696</v>
      </c>
      <c r="J514" s="84">
        <f t="shared" si="297"/>
        <v>5.3740399999999999</v>
      </c>
      <c r="K514" s="84">
        <f t="shared" si="297"/>
        <v>5.5046400000000002</v>
      </c>
      <c r="L514" s="84">
        <f t="shared" si="297"/>
        <v>5.5476799999999997</v>
      </c>
      <c r="M514" s="84">
        <f t="shared" si="297"/>
        <v>5.5614400000000002</v>
      </c>
      <c r="N514" s="84">
        <f t="shared" si="297"/>
        <v>5.5812900000000001</v>
      </c>
      <c r="O514" s="84">
        <f t="shared" si="297"/>
        <v>5.6167299999999996</v>
      </c>
      <c r="P514" s="84">
        <f t="shared" si="297"/>
        <v>5.5923999999999996</v>
      </c>
      <c r="Q514" s="84">
        <f t="shared" si="297"/>
        <v>5.5898199999999996</v>
      </c>
      <c r="R514" s="84">
        <f t="shared" si="297"/>
        <v>5.5857700000000001</v>
      </c>
      <c r="S514" s="84">
        <f t="shared" si="297"/>
        <v>5.5545299999999997</v>
      </c>
      <c r="T514" s="84">
        <f t="shared" si="297"/>
        <v>5.5328799999999996</v>
      </c>
      <c r="U514" s="84">
        <f t="shared" si="297"/>
        <v>5.5497800000000002</v>
      </c>
      <c r="V514" s="84">
        <f t="shared" si="297"/>
        <v>5.5769000000000002</v>
      </c>
      <c r="W514" s="84">
        <f t="shared" si="297"/>
        <v>5.5994599999999997</v>
      </c>
      <c r="X514" s="84">
        <f t="shared" si="297"/>
        <v>5.5786600000000002</v>
      </c>
      <c r="Y514" s="84">
        <f t="shared" si="297"/>
        <v>5.5517000000000003</v>
      </c>
      <c r="Z514" s="84">
        <f t="shared" si="297"/>
        <v>5.4271200000000004</v>
      </c>
      <c r="AA514" s="84">
        <f t="shared" si="297"/>
        <v>5.1631900000000002</v>
      </c>
    </row>
    <row r="515" spans="1:27" ht="12.75" customHeight="1" outlineLevel="1" x14ac:dyDescent="0.2">
      <c r="A515" s="92" t="s">
        <v>1865</v>
      </c>
      <c r="B515" s="62" t="s">
        <v>231</v>
      </c>
      <c r="C515" s="42" t="s">
        <v>77</v>
      </c>
      <c r="D515" s="43">
        <v>1161.06</v>
      </c>
      <c r="E515" s="43">
        <v>1111.3499999999999</v>
      </c>
      <c r="F515" s="43">
        <v>1080.69</v>
      </c>
      <c r="G515" s="43">
        <v>1084.7</v>
      </c>
      <c r="H515" s="43">
        <v>1140.19</v>
      </c>
      <c r="I515" s="43">
        <v>1251.73</v>
      </c>
      <c r="J515" s="43">
        <v>1478.81</v>
      </c>
      <c r="K515" s="43">
        <v>1609.41</v>
      </c>
      <c r="L515" s="43">
        <v>1652.45</v>
      </c>
      <c r="M515" s="43">
        <v>1666.21</v>
      </c>
      <c r="N515" s="43">
        <v>1686.06</v>
      </c>
      <c r="O515" s="43">
        <v>1721.5</v>
      </c>
      <c r="P515" s="43">
        <v>1697.17</v>
      </c>
      <c r="Q515" s="43">
        <v>1694.59</v>
      </c>
      <c r="R515" s="43">
        <v>1690.54</v>
      </c>
      <c r="S515" s="43">
        <v>1659.3</v>
      </c>
      <c r="T515" s="43">
        <v>1637.65</v>
      </c>
      <c r="U515" s="43">
        <v>1654.55</v>
      </c>
      <c r="V515" s="43">
        <v>1681.67</v>
      </c>
      <c r="W515" s="43">
        <v>1704.23</v>
      </c>
      <c r="X515" s="43">
        <v>1683.43</v>
      </c>
      <c r="Y515" s="43">
        <v>1656.47</v>
      </c>
      <c r="Z515" s="43">
        <v>1531.89</v>
      </c>
      <c r="AA515" s="43">
        <v>1267.96</v>
      </c>
    </row>
    <row r="516" spans="1:27" ht="12.75" customHeight="1" outlineLevel="1" x14ac:dyDescent="0.2">
      <c r="A516" s="92" t="s">
        <v>1866</v>
      </c>
      <c r="B516" s="62" t="s">
        <v>88</v>
      </c>
      <c r="C516" s="42" t="s">
        <v>77</v>
      </c>
      <c r="D516" s="43">
        <f>$D$441</f>
        <v>3559.77</v>
      </c>
      <c r="E516" s="43">
        <f t="shared" ref="E516:AA516" si="298">$D$441</f>
        <v>3559.77</v>
      </c>
      <c r="F516" s="43">
        <f t="shared" si="298"/>
        <v>3559.77</v>
      </c>
      <c r="G516" s="43">
        <f t="shared" si="298"/>
        <v>3559.77</v>
      </c>
      <c r="H516" s="43">
        <f t="shared" si="298"/>
        <v>3559.77</v>
      </c>
      <c r="I516" s="43">
        <f t="shared" si="298"/>
        <v>3559.77</v>
      </c>
      <c r="J516" s="43">
        <f t="shared" si="298"/>
        <v>3559.77</v>
      </c>
      <c r="K516" s="43">
        <f t="shared" si="298"/>
        <v>3559.77</v>
      </c>
      <c r="L516" s="43">
        <f t="shared" si="298"/>
        <v>3559.77</v>
      </c>
      <c r="M516" s="43">
        <f t="shared" si="298"/>
        <v>3559.77</v>
      </c>
      <c r="N516" s="43">
        <f t="shared" si="298"/>
        <v>3559.77</v>
      </c>
      <c r="O516" s="43">
        <f t="shared" si="298"/>
        <v>3559.77</v>
      </c>
      <c r="P516" s="43">
        <f t="shared" si="298"/>
        <v>3559.77</v>
      </c>
      <c r="Q516" s="43">
        <f t="shared" si="298"/>
        <v>3559.77</v>
      </c>
      <c r="R516" s="43">
        <f t="shared" si="298"/>
        <v>3559.77</v>
      </c>
      <c r="S516" s="43">
        <f t="shared" si="298"/>
        <v>3559.77</v>
      </c>
      <c r="T516" s="43">
        <f t="shared" si="298"/>
        <v>3559.77</v>
      </c>
      <c r="U516" s="43">
        <f t="shared" si="298"/>
        <v>3559.77</v>
      </c>
      <c r="V516" s="43">
        <f t="shared" si="298"/>
        <v>3559.77</v>
      </c>
      <c r="W516" s="43">
        <f t="shared" si="298"/>
        <v>3559.77</v>
      </c>
      <c r="X516" s="43">
        <f t="shared" si="298"/>
        <v>3559.77</v>
      </c>
      <c r="Y516" s="43">
        <f t="shared" si="298"/>
        <v>3559.77</v>
      </c>
      <c r="Z516" s="43">
        <f t="shared" si="298"/>
        <v>3559.77</v>
      </c>
      <c r="AA516" s="43">
        <f t="shared" si="298"/>
        <v>3559.77</v>
      </c>
    </row>
    <row r="517" spans="1:27" ht="12.75" customHeight="1" outlineLevel="1" x14ac:dyDescent="0.2">
      <c r="A517" s="92" t="s">
        <v>1867</v>
      </c>
      <c r="B517" s="62" t="s">
        <v>81</v>
      </c>
      <c r="C517" s="42" t="s">
        <v>77</v>
      </c>
      <c r="D517" s="43">
        <v>4.7699999999999996</v>
      </c>
      <c r="E517" s="43">
        <v>4.7699999999999996</v>
      </c>
      <c r="F517" s="43">
        <v>4.7699999999999996</v>
      </c>
      <c r="G517" s="43">
        <v>4.7699999999999996</v>
      </c>
      <c r="H517" s="43">
        <v>4.7699999999999996</v>
      </c>
      <c r="I517" s="43">
        <v>4.7699999999999996</v>
      </c>
      <c r="J517" s="43">
        <v>4.7699999999999996</v>
      </c>
      <c r="K517" s="43">
        <v>4.7699999999999996</v>
      </c>
      <c r="L517" s="43">
        <v>4.7699999999999996</v>
      </c>
      <c r="M517" s="43">
        <v>4.7699999999999996</v>
      </c>
      <c r="N517" s="43">
        <v>4.7699999999999996</v>
      </c>
      <c r="O517" s="43">
        <v>4.7699999999999996</v>
      </c>
      <c r="P517" s="43">
        <v>4.7699999999999996</v>
      </c>
      <c r="Q517" s="43">
        <v>4.7699999999999996</v>
      </c>
      <c r="R517" s="43">
        <v>4.7699999999999996</v>
      </c>
      <c r="S517" s="43">
        <v>4.7699999999999996</v>
      </c>
      <c r="T517" s="43">
        <v>4.7699999999999996</v>
      </c>
      <c r="U517" s="43">
        <v>4.7699999999999996</v>
      </c>
      <c r="V517" s="43">
        <v>4.7699999999999996</v>
      </c>
      <c r="W517" s="43">
        <v>4.7699999999999996</v>
      </c>
      <c r="X517" s="43">
        <v>4.7699999999999996</v>
      </c>
      <c r="Y517" s="43">
        <v>4.7699999999999996</v>
      </c>
      <c r="Z517" s="43">
        <v>4.7699999999999996</v>
      </c>
      <c r="AA517" s="43">
        <v>4.7699999999999996</v>
      </c>
    </row>
    <row r="518" spans="1:27" ht="12.75" customHeight="1" outlineLevel="1" x14ac:dyDescent="0.2">
      <c r="A518" s="92" t="s">
        <v>1868</v>
      </c>
      <c r="B518" s="62" t="s">
        <v>79</v>
      </c>
      <c r="C518" s="42" t="s">
        <v>77</v>
      </c>
      <c r="D518" s="43">
        <f>$D$11</f>
        <v>330.69</v>
      </c>
      <c r="E518" s="43">
        <f t="shared" ref="E518:AA518" si="299">$D$11</f>
        <v>330.69</v>
      </c>
      <c r="F518" s="43">
        <f t="shared" si="299"/>
        <v>330.69</v>
      </c>
      <c r="G518" s="43">
        <f t="shared" si="299"/>
        <v>330.69</v>
      </c>
      <c r="H518" s="43">
        <f t="shared" si="299"/>
        <v>330.69</v>
      </c>
      <c r="I518" s="43">
        <f t="shared" si="299"/>
        <v>330.69</v>
      </c>
      <c r="J518" s="43">
        <f t="shared" si="299"/>
        <v>330.69</v>
      </c>
      <c r="K518" s="43">
        <f t="shared" si="299"/>
        <v>330.69</v>
      </c>
      <c r="L518" s="43">
        <f t="shared" si="299"/>
        <v>330.69</v>
      </c>
      <c r="M518" s="43">
        <f t="shared" si="299"/>
        <v>330.69</v>
      </c>
      <c r="N518" s="43">
        <f t="shared" si="299"/>
        <v>330.69</v>
      </c>
      <c r="O518" s="43">
        <f t="shared" si="299"/>
        <v>330.69</v>
      </c>
      <c r="P518" s="43">
        <f t="shared" si="299"/>
        <v>330.69</v>
      </c>
      <c r="Q518" s="43">
        <f t="shared" si="299"/>
        <v>330.69</v>
      </c>
      <c r="R518" s="43">
        <f t="shared" si="299"/>
        <v>330.69</v>
      </c>
      <c r="S518" s="43">
        <f t="shared" si="299"/>
        <v>330.69</v>
      </c>
      <c r="T518" s="43">
        <f t="shared" si="299"/>
        <v>330.69</v>
      </c>
      <c r="U518" s="43">
        <f t="shared" si="299"/>
        <v>330.69</v>
      </c>
      <c r="V518" s="43">
        <f t="shared" si="299"/>
        <v>330.69</v>
      </c>
      <c r="W518" s="43">
        <f t="shared" si="299"/>
        <v>330.69</v>
      </c>
      <c r="X518" s="43">
        <f t="shared" si="299"/>
        <v>330.69</v>
      </c>
      <c r="Y518" s="43">
        <f t="shared" si="299"/>
        <v>330.69</v>
      </c>
      <c r="Z518" s="43">
        <f t="shared" si="299"/>
        <v>330.69</v>
      </c>
      <c r="AA518" s="43">
        <f t="shared" si="299"/>
        <v>330.69</v>
      </c>
    </row>
    <row r="519" spans="1:27" x14ac:dyDescent="0.2">
      <c r="A519" s="91" t="s">
        <v>1869</v>
      </c>
      <c r="B519" s="27" t="str">
        <f>"17"&amp;"."&amp;$B$728&amp;"."&amp;$B$729</f>
        <v>17.02.2023</v>
      </c>
      <c r="C519" s="83" t="s">
        <v>74</v>
      </c>
      <c r="D519" s="84">
        <f>ROUND(((D520+D521+D523+D522)/1000),5)</f>
        <v>5.0991799999999996</v>
      </c>
      <c r="E519" s="84">
        <f>ROUND(((E520+E521+E523+E522)/1000),5)</f>
        <v>4.9967699999999997</v>
      </c>
      <c r="F519" s="84">
        <f>ROUND(((F520+F521+F523+F522)/1000),5)</f>
        <v>4.96061</v>
      </c>
      <c r="G519" s="84">
        <f t="shared" ref="G519:AA519" si="300">ROUND(((G520+G521+G523+G522)/1000),5)</f>
        <v>4.9697100000000001</v>
      </c>
      <c r="H519" s="84">
        <f t="shared" si="300"/>
        <v>5.0399700000000003</v>
      </c>
      <c r="I519" s="84">
        <f t="shared" si="300"/>
        <v>5.20505</v>
      </c>
      <c r="J519" s="84">
        <f t="shared" si="300"/>
        <v>5.4555899999999999</v>
      </c>
      <c r="K519" s="84">
        <f t="shared" si="300"/>
        <v>5.5933999999999999</v>
      </c>
      <c r="L519" s="84">
        <f t="shared" si="300"/>
        <v>5.6715499999999999</v>
      </c>
      <c r="M519" s="84">
        <f t="shared" si="300"/>
        <v>5.6948999999999996</v>
      </c>
      <c r="N519" s="84">
        <f t="shared" si="300"/>
        <v>5.7552099999999999</v>
      </c>
      <c r="O519" s="84">
        <f t="shared" si="300"/>
        <v>5.7694799999999997</v>
      </c>
      <c r="P519" s="84">
        <f t="shared" si="300"/>
        <v>5.7325100000000004</v>
      </c>
      <c r="Q519" s="84">
        <f t="shared" si="300"/>
        <v>5.7383699999999997</v>
      </c>
      <c r="R519" s="84">
        <f t="shared" si="300"/>
        <v>5.7208100000000002</v>
      </c>
      <c r="S519" s="84">
        <f t="shared" si="300"/>
        <v>5.6832799999999999</v>
      </c>
      <c r="T519" s="84">
        <f t="shared" si="300"/>
        <v>5.6536600000000004</v>
      </c>
      <c r="U519" s="84">
        <f t="shared" si="300"/>
        <v>5.6805500000000002</v>
      </c>
      <c r="V519" s="84">
        <f t="shared" si="300"/>
        <v>5.7281199999999997</v>
      </c>
      <c r="W519" s="84">
        <f t="shared" si="300"/>
        <v>5.7252900000000002</v>
      </c>
      <c r="X519" s="84">
        <f t="shared" si="300"/>
        <v>5.7117500000000003</v>
      </c>
      <c r="Y519" s="84">
        <f t="shared" si="300"/>
        <v>5.68248</v>
      </c>
      <c r="Z519" s="84">
        <f t="shared" si="300"/>
        <v>5.5447300000000004</v>
      </c>
      <c r="AA519" s="84">
        <f t="shared" si="300"/>
        <v>5.4467100000000004</v>
      </c>
    </row>
    <row r="520" spans="1:27" ht="12.75" customHeight="1" outlineLevel="1" x14ac:dyDescent="0.2">
      <c r="A520" s="92" t="s">
        <v>1870</v>
      </c>
      <c r="B520" s="62" t="s">
        <v>231</v>
      </c>
      <c r="C520" s="42" t="s">
        <v>77</v>
      </c>
      <c r="D520" s="43">
        <v>1203.95</v>
      </c>
      <c r="E520" s="43">
        <v>1101.54</v>
      </c>
      <c r="F520" s="43">
        <v>1065.3800000000001</v>
      </c>
      <c r="G520" s="43">
        <v>1074.48</v>
      </c>
      <c r="H520" s="43">
        <v>1144.74</v>
      </c>
      <c r="I520" s="43">
        <v>1309.82</v>
      </c>
      <c r="J520" s="43">
        <v>1560.36</v>
      </c>
      <c r="K520" s="43">
        <v>1698.17</v>
      </c>
      <c r="L520" s="43">
        <v>1776.32</v>
      </c>
      <c r="M520" s="43">
        <v>1799.67</v>
      </c>
      <c r="N520" s="43">
        <v>1859.98</v>
      </c>
      <c r="O520" s="43">
        <v>1874.25</v>
      </c>
      <c r="P520" s="43">
        <v>1837.28</v>
      </c>
      <c r="Q520" s="43">
        <v>1843.14</v>
      </c>
      <c r="R520" s="43">
        <v>1825.58</v>
      </c>
      <c r="S520" s="43">
        <v>1788.05</v>
      </c>
      <c r="T520" s="43">
        <v>1758.43</v>
      </c>
      <c r="U520" s="43">
        <v>1785.32</v>
      </c>
      <c r="V520" s="43">
        <v>1832.89</v>
      </c>
      <c r="W520" s="43">
        <v>1830.06</v>
      </c>
      <c r="X520" s="43">
        <v>1816.52</v>
      </c>
      <c r="Y520" s="43">
        <v>1787.25</v>
      </c>
      <c r="Z520" s="43">
        <v>1649.5</v>
      </c>
      <c r="AA520" s="43">
        <v>1551.48</v>
      </c>
    </row>
    <row r="521" spans="1:27" ht="12.75" customHeight="1" outlineLevel="1" x14ac:dyDescent="0.2">
      <c r="A521" s="92" t="s">
        <v>1871</v>
      </c>
      <c r="B521" s="62" t="s">
        <v>88</v>
      </c>
      <c r="C521" s="42" t="s">
        <v>77</v>
      </c>
      <c r="D521" s="43">
        <f>$D$441</f>
        <v>3559.77</v>
      </c>
      <c r="E521" s="43">
        <f t="shared" ref="E521:AA521" si="301">$D$441</f>
        <v>3559.77</v>
      </c>
      <c r="F521" s="43">
        <f t="shared" si="301"/>
        <v>3559.77</v>
      </c>
      <c r="G521" s="43">
        <f t="shared" si="301"/>
        <v>3559.77</v>
      </c>
      <c r="H521" s="43">
        <f t="shared" si="301"/>
        <v>3559.77</v>
      </c>
      <c r="I521" s="43">
        <f t="shared" si="301"/>
        <v>3559.77</v>
      </c>
      <c r="J521" s="43">
        <f t="shared" si="301"/>
        <v>3559.77</v>
      </c>
      <c r="K521" s="43">
        <f t="shared" si="301"/>
        <v>3559.77</v>
      </c>
      <c r="L521" s="43">
        <f t="shared" si="301"/>
        <v>3559.77</v>
      </c>
      <c r="M521" s="43">
        <f t="shared" si="301"/>
        <v>3559.77</v>
      </c>
      <c r="N521" s="43">
        <f t="shared" si="301"/>
        <v>3559.77</v>
      </c>
      <c r="O521" s="43">
        <f t="shared" si="301"/>
        <v>3559.77</v>
      </c>
      <c r="P521" s="43">
        <f t="shared" si="301"/>
        <v>3559.77</v>
      </c>
      <c r="Q521" s="43">
        <f t="shared" si="301"/>
        <v>3559.77</v>
      </c>
      <c r="R521" s="43">
        <f t="shared" si="301"/>
        <v>3559.77</v>
      </c>
      <c r="S521" s="43">
        <f t="shared" si="301"/>
        <v>3559.77</v>
      </c>
      <c r="T521" s="43">
        <f t="shared" si="301"/>
        <v>3559.77</v>
      </c>
      <c r="U521" s="43">
        <f t="shared" si="301"/>
        <v>3559.77</v>
      </c>
      <c r="V521" s="43">
        <f t="shared" si="301"/>
        <v>3559.77</v>
      </c>
      <c r="W521" s="43">
        <f t="shared" si="301"/>
        <v>3559.77</v>
      </c>
      <c r="X521" s="43">
        <f t="shared" si="301"/>
        <v>3559.77</v>
      </c>
      <c r="Y521" s="43">
        <f t="shared" si="301"/>
        <v>3559.77</v>
      </c>
      <c r="Z521" s="43">
        <f t="shared" si="301"/>
        <v>3559.77</v>
      </c>
      <c r="AA521" s="43">
        <f t="shared" si="301"/>
        <v>3559.77</v>
      </c>
    </row>
    <row r="522" spans="1:27" ht="12.75" customHeight="1" outlineLevel="1" x14ac:dyDescent="0.2">
      <c r="A522" s="92" t="s">
        <v>1872</v>
      </c>
      <c r="B522" s="62" t="s">
        <v>81</v>
      </c>
      <c r="C522" s="42" t="s">
        <v>77</v>
      </c>
      <c r="D522" s="43">
        <v>4.7699999999999996</v>
      </c>
      <c r="E522" s="43">
        <v>4.7699999999999996</v>
      </c>
      <c r="F522" s="43">
        <v>4.7699999999999996</v>
      </c>
      <c r="G522" s="43">
        <v>4.7699999999999996</v>
      </c>
      <c r="H522" s="43">
        <v>4.7699999999999996</v>
      </c>
      <c r="I522" s="43">
        <v>4.7699999999999996</v>
      </c>
      <c r="J522" s="43">
        <v>4.7699999999999996</v>
      </c>
      <c r="K522" s="43">
        <v>4.7699999999999996</v>
      </c>
      <c r="L522" s="43">
        <v>4.7699999999999996</v>
      </c>
      <c r="M522" s="43">
        <v>4.7699999999999996</v>
      </c>
      <c r="N522" s="43">
        <v>4.7699999999999996</v>
      </c>
      <c r="O522" s="43">
        <v>4.7699999999999996</v>
      </c>
      <c r="P522" s="43">
        <v>4.7699999999999996</v>
      </c>
      <c r="Q522" s="43">
        <v>4.7699999999999996</v>
      </c>
      <c r="R522" s="43">
        <v>4.7699999999999996</v>
      </c>
      <c r="S522" s="43">
        <v>4.7699999999999996</v>
      </c>
      <c r="T522" s="43">
        <v>4.7699999999999996</v>
      </c>
      <c r="U522" s="43">
        <v>4.7699999999999996</v>
      </c>
      <c r="V522" s="43">
        <v>4.7699999999999996</v>
      </c>
      <c r="W522" s="43">
        <v>4.7699999999999996</v>
      </c>
      <c r="X522" s="43">
        <v>4.7699999999999996</v>
      </c>
      <c r="Y522" s="43">
        <v>4.7699999999999996</v>
      </c>
      <c r="Z522" s="43">
        <v>4.7699999999999996</v>
      </c>
      <c r="AA522" s="43">
        <v>4.7699999999999996</v>
      </c>
    </row>
    <row r="523" spans="1:27" ht="12.75" customHeight="1" outlineLevel="1" x14ac:dyDescent="0.2">
      <c r="A523" s="92" t="s">
        <v>1873</v>
      </c>
      <c r="B523" s="62" t="s">
        <v>79</v>
      </c>
      <c r="C523" s="42" t="s">
        <v>77</v>
      </c>
      <c r="D523" s="43">
        <f>$D$11</f>
        <v>330.69</v>
      </c>
      <c r="E523" s="43">
        <f t="shared" ref="E523:AA523" si="302">$D$11</f>
        <v>330.69</v>
      </c>
      <c r="F523" s="43">
        <f t="shared" si="302"/>
        <v>330.69</v>
      </c>
      <c r="G523" s="43">
        <f t="shared" si="302"/>
        <v>330.69</v>
      </c>
      <c r="H523" s="43">
        <f t="shared" si="302"/>
        <v>330.69</v>
      </c>
      <c r="I523" s="43">
        <f t="shared" si="302"/>
        <v>330.69</v>
      </c>
      <c r="J523" s="43">
        <f t="shared" si="302"/>
        <v>330.69</v>
      </c>
      <c r="K523" s="43">
        <f t="shared" si="302"/>
        <v>330.69</v>
      </c>
      <c r="L523" s="43">
        <f t="shared" si="302"/>
        <v>330.69</v>
      </c>
      <c r="M523" s="43">
        <f t="shared" si="302"/>
        <v>330.69</v>
      </c>
      <c r="N523" s="43">
        <f t="shared" si="302"/>
        <v>330.69</v>
      </c>
      <c r="O523" s="43">
        <f t="shared" si="302"/>
        <v>330.69</v>
      </c>
      <c r="P523" s="43">
        <f t="shared" si="302"/>
        <v>330.69</v>
      </c>
      <c r="Q523" s="43">
        <f t="shared" si="302"/>
        <v>330.69</v>
      </c>
      <c r="R523" s="43">
        <f t="shared" si="302"/>
        <v>330.69</v>
      </c>
      <c r="S523" s="43">
        <f t="shared" si="302"/>
        <v>330.69</v>
      </c>
      <c r="T523" s="43">
        <f t="shared" si="302"/>
        <v>330.69</v>
      </c>
      <c r="U523" s="43">
        <f t="shared" si="302"/>
        <v>330.69</v>
      </c>
      <c r="V523" s="43">
        <f t="shared" si="302"/>
        <v>330.69</v>
      </c>
      <c r="W523" s="43">
        <f t="shared" si="302"/>
        <v>330.69</v>
      </c>
      <c r="X523" s="43">
        <f t="shared" si="302"/>
        <v>330.69</v>
      </c>
      <c r="Y523" s="43">
        <f t="shared" si="302"/>
        <v>330.69</v>
      </c>
      <c r="Z523" s="43">
        <f t="shared" si="302"/>
        <v>330.69</v>
      </c>
      <c r="AA523" s="43">
        <f t="shared" si="302"/>
        <v>330.69</v>
      </c>
    </row>
    <row r="524" spans="1:27" x14ac:dyDescent="0.2">
      <c r="A524" s="91" t="s">
        <v>1874</v>
      </c>
      <c r="B524" s="27" t="str">
        <f>"18"&amp;"."&amp;$B$728&amp;"."&amp;$B$729</f>
        <v>18.02.2023</v>
      </c>
      <c r="C524" s="83" t="s">
        <v>74</v>
      </c>
      <c r="D524" s="84">
        <f>ROUND(((D525+D526+D528+D527)/1000),5)</f>
        <v>5.4007500000000004</v>
      </c>
      <c r="E524" s="84">
        <f>ROUND(((E525+E526+E528+E527)/1000),5)</f>
        <v>5.1394099999999998</v>
      </c>
      <c r="F524" s="84">
        <f>ROUND(((F525+F526+F528+F527)/1000),5)</f>
        <v>5.0956999999999999</v>
      </c>
      <c r="G524" s="84">
        <f t="shared" ref="G524:AA524" si="303">ROUND(((G525+G526+G528+G527)/1000),5)</f>
        <v>5.0850600000000004</v>
      </c>
      <c r="H524" s="84">
        <f t="shared" si="303"/>
        <v>5.1189099999999996</v>
      </c>
      <c r="I524" s="84">
        <f t="shared" si="303"/>
        <v>5.2277399999999998</v>
      </c>
      <c r="J524" s="84">
        <f t="shared" si="303"/>
        <v>5.3490000000000002</v>
      </c>
      <c r="K524" s="84">
        <f t="shared" si="303"/>
        <v>5.4722099999999996</v>
      </c>
      <c r="L524" s="84">
        <f t="shared" si="303"/>
        <v>5.5475899999999996</v>
      </c>
      <c r="M524" s="84">
        <f t="shared" si="303"/>
        <v>5.6109099999999996</v>
      </c>
      <c r="N524" s="84">
        <f t="shared" si="303"/>
        <v>5.6518899999999999</v>
      </c>
      <c r="O524" s="84">
        <f t="shared" si="303"/>
        <v>5.6895899999999999</v>
      </c>
      <c r="P524" s="84">
        <f t="shared" si="303"/>
        <v>5.7185199999999998</v>
      </c>
      <c r="Q524" s="84">
        <f t="shared" si="303"/>
        <v>5.6871900000000002</v>
      </c>
      <c r="R524" s="84">
        <f t="shared" si="303"/>
        <v>5.6724100000000002</v>
      </c>
      <c r="S524" s="84">
        <f t="shared" si="303"/>
        <v>5.6728699999999996</v>
      </c>
      <c r="T524" s="84">
        <f t="shared" si="303"/>
        <v>5.6492100000000001</v>
      </c>
      <c r="U524" s="84">
        <f t="shared" si="303"/>
        <v>5.67645</v>
      </c>
      <c r="V524" s="84">
        <f t="shared" si="303"/>
        <v>5.7068500000000002</v>
      </c>
      <c r="W524" s="84">
        <f t="shared" si="303"/>
        <v>5.6893599999999998</v>
      </c>
      <c r="X524" s="84">
        <f t="shared" si="303"/>
        <v>5.70871</v>
      </c>
      <c r="Y524" s="84">
        <f t="shared" si="303"/>
        <v>5.6528499999999999</v>
      </c>
      <c r="Z524" s="84">
        <f t="shared" si="303"/>
        <v>5.4971899999999998</v>
      </c>
      <c r="AA524" s="84">
        <f t="shared" si="303"/>
        <v>5.4220499999999996</v>
      </c>
    </row>
    <row r="525" spans="1:27" ht="12.75" customHeight="1" outlineLevel="1" x14ac:dyDescent="0.2">
      <c r="A525" s="92" t="s">
        <v>1875</v>
      </c>
      <c r="B525" s="62" t="s">
        <v>231</v>
      </c>
      <c r="C525" s="42" t="s">
        <v>77</v>
      </c>
      <c r="D525" s="43">
        <v>1505.52</v>
      </c>
      <c r="E525" s="43">
        <v>1244.18</v>
      </c>
      <c r="F525" s="43">
        <v>1200.47</v>
      </c>
      <c r="G525" s="43">
        <v>1189.83</v>
      </c>
      <c r="H525" s="43">
        <v>1223.68</v>
      </c>
      <c r="I525" s="43">
        <v>1332.51</v>
      </c>
      <c r="J525" s="43">
        <v>1453.77</v>
      </c>
      <c r="K525" s="43">
        <v>1576.98</v>
      </c>
      <c r="L525" s="43">
        <v>1652.36</v>
      </c>
      <c r="M525" s="43">
        <v>1715.68</v>
      </c>
      <c r="N525" s="43">
        <v>1756.66</v>
      </c>
      <c r="O525" s="43">
        <v>1794.36</v>
      </c>
      <c r="P525" s="43">
        <v>1823.29</v>
      </c>
      <c r="Q525" s="43">
        <v>1791.96</v>
      </c>
      <c r="R525" s="43">
        <v>1777.18</v>
      </c>
      <c r="S525" s="43">
        <v>1777.64</v>
      </c>
      <c r="T525" s="43">
        <v>1753.98</v>
      </c>
      <c r="U525" s="43">
        <v>1781.22</v>
      </c>
      <c r="V525" s="43">
        <v>1811.62</v>
      </c>
      <c r="W525" s="43">
        <v>1794.13</v>
      </c>
      <c r="X525" s="43">
        <v>1813.48</v>
      </c>
      <c r="Y525" s="43">
        <v>1757.62</v>
      </c>
      <c r="Z525" s="43">
        <v>1601.96</v>
      </c>
      <c r="AA525" s="43">
        <v>1526.82</v>
      </c>
    </row>
    <row r="526" spans="1:27" ht="12.75" customHeight="1" outlineLevel="1" x14ac:dyDescent="0.2">
      <c r="A526" s="92" t="s">
        <v>1876</v>
      </c>
      <c r="B526" s="62" t="s">
        <v>88</v>
      </c>
      <c r="C526" s="42" t="s">
        <v>77</v>
      </c>
      <c r="D526" s="43">
        <f>$D$441</f>
        <v>3559.77</v>
      </c>
      <c r="E526" s="43">
        <f t="shared" ref="E526:AA526" si="304">$D$441</f>
        <v>3559.77</v>
      </c>
      <c r="F526" s="43">
        <f t="shared" si="304"/>
        <v>3559.77</v>
      </c>
      <c r="G526" s="43">
        <f t="shared" si="304"/>
        <v>3559.77</v>
      </c>
      <c r="H526" s="43">
        <f t="shared" si="304"/>
        <v>3559.77</v>
      </c>
      <c r="I526" s="43">
        <f t="shared" si="304"/>
        <v>3559.77</v>
      </c>
      <c r="J526" s="43">
        <f t="shared" si="304"/>
        <v>3559.77</v>
      </c>
      <c r="K526" s="43">
        <f t="shared" si="304"/>
        <v>3559.77</v>
      </c>
      <c r="L526" s="43">
        <f t="shared" si="304"/>
        <v>3559.77</v>
      </c>
      <c r="M526" s="43">
        <f t="shared" si="304"/>
        <v>3559.77</v>
      </c>
      <c r="N526" s="43">
        <f t="shared" si="304"/>
        <v>3559.77</v>
      </c>
      <c r="O526" s="43">
        <f t="shared" si="304"/>
        <v>3559.77</v>
      </c>
      <c r="P526" s="43">
        <f t="shared" si="304"/>
        <v>3559.77</v>
      </c>
      <c r="Q526" s="43">
        <f t="shared" si="304"/>
        <v>3559.77</v>
      </c>
      <c r="R526" s="43">
        <f t="shared" si="304"/>
        <v>3559.77</v>
      </c>
      <c r="S526" s="43">
        <f t="shared" si="304"/>
        <v>3559.77</v>
      </c>
      <c r="T526" s="43">
        <f t="shared" si="304"/>
        <v>3559.77</v>
      </c>
      <c r="U526" s="43">
        <f t="shared" si="304"/>
        <v>3559.77</v>
      </c>
      <c r="V526" s="43">
        <f t="shared" si="304"/>
        <v>3559.77</v>
      </c>
      <c r="W526" s="43">
        <f t="shared" si="304"/>
        <v>3559.77</v>
      </c>
      <c r="X526" s="43">
        <f t="shared" si="304"/>
        <v>3559.77</v>
      </c>
      <c r="Y526" s="43">
        <f t="shared" si="304"/>
        <v>3559.77</v>
      </c>
      <c r="Z526" s="43">
        <f t="shared" si="304"/>
        <v>3559.77</v>
      </c>
      <c r="AA526" s="43">
        <f t="shared" si="304"/>
        <v>3559.77</v>
      </c>
    </row>
    <row r="527" spans="1:27" ht="12.75" customHeight="1" outlineLevel="1" x14ac:dyDescent="0.2">
      <c r="A527" s="92" t="s">
        <v>1877</v>
      </c>
      <c r="B527" s="62" t="s">
        <v>81</v>
      </c>
      <c r="C527" s="42" t="s">
        <v>77</v>
      </c>
      <c r="D527" s="43">
        <v>4.7699999999999996</v>
      </c>
      <c r="E527" s="43">
        <v>4.7699999999999996</v>
      </c>
      <c r="F527" s="43">
        <v>4.7699999999999996</v>
      </c>
      <c r="G527" s="43">
        <v>4.7699999999999996</v>
      </c>
      <c r="H527" s="43">
        <v>4.7699999999999996</v>
      </c>
      <c r="I527" s="43">
        <v>4.7699999999999996</v>
      </c>
      <c r="J527" s="43">
        <v>4.7699999999999996</v>
      </c>
      <c r="K527" s="43">
        <v>4.7699999999999996</v>
      </c>
      <c r="L527" s="43">
        <v>4.7699999999999996</v>
      </c>
      <c r="M527" s="43">
        <v>4.7699999999999996</v>
      </c>
      <c r="N527" s="43">
        <v>4.7699999999999996</v>
      </c>
      <c r="O527" s="43">
        <v>4.7699999999999996</v>
      </c>
      <c r="P527" s="43">
        <v>4.7699999999999996</v>
      </c>
      <c r="Q527" s="43">
        <v>4.7699999999999996</v>
      </c>
      <c r="R527" s="43">
        <v>4.7699999999999996</v>
      </c>
      <c r="S527" s="43">
        <v>4.7699999999999996</v>
      </c>
      <c r="T527" s="43">
        <v>4.7699999999999996</v>
      </c>
      <c r="U527" s="43">
        <v>4.7699999999999996</v>
      </c>
      <c r="V527" s="43">
        <v>4.7699999999999996</v>
      </c>
      <c r="W527" s="43">
        <v>4.7699999999999996</v>
      </c>
      <c r="X527" s="43">
        <v>4.7699999999999996</v>
      </c>
      <c r="Y527" s="43">
        <v>4.7699999999999996</v>
      </c>
      <c r="Z527" s="43">
        <v>4.7699999999999996</v>
      </c>
      <c r="AA527" s="43">
        <v>4.7699999999999996</v>
      </c>
    </row>
    <row r="528" spans="1:27" ht="12.75" customHeight="1" outlineLevel="1" x14ac:dyDescent="0.2">
      <c r="A528" s="92" t="s">
        <v>1878</v>
      </c>
      <c r="B528" s="62" t="s">
        <v>79</v>
      </c>
      <c r="C528" s="42" t="s">
        <v>77</v>
      </c>
      <c r="D528" s="43">
        <f>$D$11</f>
        <v>330.69</v>
      </c>
      <c r="E528" s="43">
        <f t="shared" ref="E528:AA528" si="305">$D$11</f>
        <v>330.69</v>
      </c>
      <c r="F528" s="43">
        <f t="shared" si="305"/>
        <v>330.69</v>
      </c>
      <c r="G528" s="43">
        <f t="shared" si="305"/>
        <v>330.69</v>
      </c>
      <c r="H528" s="43">
        <f t="shared" si="305"/>
        <v>330.69</v>
      </c>
      <c r="I528" s="43">
        <f t="shared" si="305"/>
        <v>330.69</v>
      </c>
      <c r="J528" s="43">
        <f t="shared" si="305"/>
        <v>330.69</v>
      </c>
      <c r="K528" s="43">
        <f t="shared" si="305"/>
        <v>330.69</v>
      </c>
      <c r="L528" s="43">
        <f t="shared" si="305"/>
        <v>330.69</v>
      </c>
      <c r="M528" s="43">
        <f t="shared" si="305"/>
        <v>330.69</v>
      </c>
      <c r="N528" s="43">
        <f t="shared" si="305"/>
        <v>330.69</v>
      </c>
      <c r="O528" s="43">
        <f t="shared" si="305"/>
        <v>330.69</v>
      </c>
      <c r="P528" s="43">
        <f t="shared" si="305"/>
        <v>330.69</v>
      </c>
      <c r="Q528" s="43">
        <f t="shared" si="305"/>
        <v>330.69</v>
      </c>
      <c r="R528" s="43">
        <f t="shared" si="305"/>
        <v>330.69</v>
      </c>
      <c r="S528" s="43">
        <f t="shared" si="305"/>
        <v>330.69</v>
      </c>
      <c r="T528" s="43">
        <f t="shared" si="305"/>
        <v>330.69</v>
      </c>
      <c r="U528" s="43">
        <f t="shared" si="305"/>
        <v>330.69</v>
      </c>
      <c r="V528" s="43">
        <f t="shared" si="305"/>
        <v>330.69</v>
      </c>
      <c r="W528" s="43">
        <f t="shared" si="305"/>
        <v>330.69</v>
      </c>
      <c r="X528" s="43">
        <f t="shared" si="305"/>
        <v>330.69</v>
      </c>
      <c r="Y528" s="43">
        <f t="shared" si="305"/>
        <v>330.69</v>
      </c>
      <c r="Z528" s="43">
        <f t="shared" si="305"/>
        <v>330.69</v>
      </c>
      <c r="AA528" s="43">
        <f t="shared" si="305"/>
        <v>330.69</v>
      </c>
    </row>
    <row r="529" spans="1:27" x14ac:dyDescent="0.2">
      <c r="A529" s="91" t="s">
        <v>1879</v>
      </c>
      <c r="B529" s="27" t="str">
        <f>"19"&amp;"."&amp;$B$728&amp;"."&amp;$B$729</f>
        <v>19.02.2023</v>
      </c>
      <c r="C529" s="83" t="s">
        <v>74</v>
      </c>
      <c r="D529" s="84">
        <f>ROUND(((D530+D531+D533+D532)/1000),5)</f>
        <v>5.16195</v>
      </c>
      <c r="E529" s="84">
        <f>ROUND(((E530+E531+E533+E532)/1000),5)</f>
        <v>5.0781599999999996</v>
      </c>
      <c r="F529" s="84">
        <f>ROUND(((F530+F531+F533+F532)/1000),5)</f>
        <v>5.0381299999999998</v>
      </c>
      <c r="G529" s="84">
        <f t="shared" ref="G529:AA529" si="306">ROUND(((G530+G531+G533+G532)/1000),5)</f>
        <v>5.0186500000000001</v>
      </c>
      <c r="H529" s="84">
        <f t="shared" si="306"/>
        <v>5.0421100000000001</v>
      </c>
      <c r="I529" s="84">
        <f t="shared" si="306"/>
        <v>5.0753700000000004</v>
      </c>
      <c r="J529" s="84">
        <f t="shared" si="306"/>
        <v>5.0778800000000004</v>
      </c>
      <c r="K529" s="84">
        <f t="shared" si="306"/>
        <v>5.2279999999999998</v>
      </c>
      <c r="L529" s="84">
        <f t="shared" si="306"/>
        <v>5.4521800000000002</v>
      </c>
      <c r="M529" s="84">
        <f t="shared" si="306"/>
        <v>5.51084</v>
      </c>
      <c r="N529" s="84">
        <f t="shared" si="306"/>
        <v>5.5721100000000003</v>
      </c>
      <c r="O529" s="84">
        <f t="shared" si="306"/>
        <v>5.6355500000000003</v>
      </c>
      <c r="P529" s="84">
        <f t="shared" si="306"/>
        <v>5.6345900000000002</v>
      </c>
      <c r="Q529" s="84">
        <f t="shared" si="306"/>
        <v>5.6322000000000001</v>
      </c>
      <c r="R529" s="84">
        <f t="shared" si="306"/>
        <v>5.6275899999999996</v>
      </c>
      <c r="S529" s="84">
        <f t="shared" si="306"/>
        <v>5.6118899999999998</v>
      </c>
      <c r="T529" s="84">
        <f t="shared" si="306"/>
        <v>5.5951899999999997</v>
      </c>
      <c r="U529" s="84">
        <f t="shared" si="306"/>
        <v>5.6265499999999999</v>
      </c>
      <c r="V529" s="84">
        <f t="shared" si="306"/>
        <v>5.6777300000000004</v>
      </c>
      <c r="W529" s="84">
        <f t="shared" si="306"/>
        <v>5.70906</v>
      </c>
      <c r="X529" s="84">
        <f t="shared" si="306"/>
        <v>5.6682499999999996</v>
      </c>
      <c r="Y529" s="84">
        <f t="shared" si="306"/>
        <v>5.6133899999999999</v>
      </c>
      <c r="Z529" s="84">
        <f t="shared" si="306"/>
        <v>5.5068099999999998</v>
      </c>
      <c r="AA529" s="84">
        <f t="shared" si="306"/>
        <v>5.4252599999999997</v>
      </c>
    </row>
    <row r="530" spans="1:27" ht="12.75" customHeight="1" outlineLevel="1" x14ac:dyDescent="0.2">
      <c r="A530" s="92" t="s">
        <v>1880</v>
      </c>
      <c r="B530" s="62" t="s">
        <v>231</v>
      </c>
      <c r="C530" s="42" t="s">
        <v>77</v>
      </c>
      <c r="D530" s="43">
        <v>1266.72</v>
      </c>
      <c r="E530" s="43">
        <v>1182.93</v>
      </c>
      <c r="F530" s="43">
        <v>1142.9000000000001</v>
      </c>
      <c r="G530" s="43">
        <v>1123.42</v>
      </c>
      <c r="H530" s="43">
        <v>1146.8800000000001</v>
      </c>
      <c r="I530" s="43">
        <v>1180.1400000000001</v>
      </c>
      <c r="J530" s="43">
        <v>1182.6500000000001</v>
      </c>
      <c r="K530" s="43">
        <v>1332.77</v>
      </c>
      <c r="L530" s="43">
        <v>1556.95</v>
      </c>
      <c r="M530" s="43">
        <v>1615.61</v>
      </c>
      <c r="N530" s="43">
        <v>1676.88</v>
      </c>
      <c r="O530" s="43">
        <v>1740.32</v>
      </c>
      <c r="P530" s="43">
        <v>1739.36</v>
      </c>
      <c r="Q530" s="43">
        <v>1736.97</v>
      </c>
      <c r="R530" s="43">
        <v>1732.36</v>
      </c>
      <c r="S530" s="43">
        <v>1716.66</v>
      </c>
      <c r="T530" s="43">
        <v>1699.96</v>
      </c>
      <c r="U530" s="43">
        <v>1731.32</v>
      </c>
      <c r="V530" s="43">
        <v>1782.5</v>
      </c>
      <c r="W530" s="43">
        <v>1813.83</v>
      </c>
      <c r="X530" s="43">
        <v>1773.02</v>
      </c>
      <c r="Y530" s="43">
        <v>1718.16</v>
      </c>
      <c r="Z530" s="43">
        <v>1611.58</v>
      </c>
      <c r="AA530" s="43">
        <v>1530.03</v>
      </c>
    </row>
    <row r="531" spans="1:27" ht="12.75" customHeight="1" outlineLevel="1" x14ac:dyDescent="0.2">
      <c r="A531" s="92" t="s">
        <v>1881</v>
      </c>
      <c r="B531" s="62" t="s">
        <v>88</v>
      </c>
      <c r="C531" s="42" t="s">
        <v>77</v>
      </c>
      <c r="D531" s="43">
        <f>$D$441</f>
        <v>3559.77</v>
      </c>
      <c r="E531" s="43">
        <f t="shared" ref="E531:AA531" si="307">$D$441</f>
        <v>3559.77</v>
      </c>
      <c r="F531" s="43">
        <f t="shared" si="307"/>
        <v>3559.77</v>
      </c>
      <c r="G531" s="43">
        <f t="shared" si="307"/>
        <v>3559.77</v>
      </c>
      <c r="H531" s="43">
        <f t="shared" si="307"/>
        <v>3559.77</v>
      </c>
      <c r="I531" s="43">
        <f t="shared" si="307"/>
        <v>3559.77</v>
      </c>
      <c r="J531" s="43">
        <f t="shared" si="307"/>
        <v>3559.77</v>
      </c>
      <c r="K531" s="43">
        <f t="shared" si="307"/>
        <v>3559.77</v>
      </c>
      <c r="L531" s="43">
        <f t="shared" si="307"/>
        <v>3559.77</v>
      </c>
      <c r="M531" s="43">
        <f t="shared" si="307"/>
        <v>3559.77</v>
      </c>
      <c r="N531" s="43">
        <f t="shared" si="307"/>
        <v>3559.77</v>
      </c>
      <c r="O531" s="43">
        <f t="shared" si="307"/>
        <v>3559.77</v>
      </c>
      <c r="P531" s="43">
        <f t="shared" si="307"/>
        <v>3559.77</v>
      </c>
      <c r="Q531" s="43">
        <f t="shared" si="307"/>
        <v>3559.77</v>
      </c>
      <c r="R531" s="43">
        <f t="shared" si="307"/>
        <v>3559.77</v>
      </c>
      <c r="S531" s="43">
        <f t="shared" si="307"/>
        <v>3559.77</v>
      </c>
      <c r="T531" s="43">
        <f t="shared" si="307"/>
        <v>3559.77</v>
      </c>
      <c r="U531" s="43">
        <f t="shared" si="307"/>
        <v>3559.77</v>
      </c>
      <c r="V531" s="43">
        <f t="shared" si="307"/>
        <v>3559.77</v>
      </c>
      <c r="W531" s="43">
        <f t="shared" si="307"/>
        <v>3559.77</v>
      </c>
      <c r="X531" s="43">
        <f t="shared" si="307"/>
        <v>3559.77</v>
      </c>
      <c r="Y531" s="43">
        <f t="shared" si="307"/>
        <v>3559.77</v>
      </c>
      <c r="Z531" s="43">
        <f t="shared" si="307"/>
        <v>3559.77</v>
      </c>
      <c r="AA531" s="43">
        <f t="shared" si="307"/>
        <v>3559.77</v>
      </c>
    </row>
    <row r="532" spans="1:27" ht="12.75" customHeight="1" outlineLevel="1" x14ac:dyDescent="0.2">
      <c r="A532" s="92" t="s">
        <v>1882</v>
      </c>
      <c r="B532" s="62" t="s">
        <v>81</v>
      </c>
      <c r="C532" s="42" t="s">
        <v>77</v>
      </c>
      <c r="D532" s="43">
        <v>4.7699999999999996</v>
      </c>
      <c r="E532" s="43">
        <v>4.7699999999999996</v>
      </c>
      <c r="F532" s="43">
        <v>4.7699999999999996</v>
      </c>
      <c r="G532" s="43">
        <v>4.7699999999999996</v>
      </c>
      <c r="H532" s="43">
        <v>4.7699999999999996</v>
      </c>
      <c r="I532" s="43">
        <v>4.7699999999999996</v>
      </c>
      <c r="J532" s="43">
        <v>4.7699999999999996</v>
      </c>
      <c r="K532" s="43">
        <v>4.7699999999999996</v>
      </c>
      <c r="L532" s="43">
        <v>4.7699999999999996</v>
      </c>
      <c r="M532" s="43">
        <v>4.7699999999999996</v>
      </c>
      <c r="N532" s="43">
        <v>4.7699999999999996</v>
      </c>
      <c r="O532" s="43">
        <v>4.7699999999999996</v>
      </c>
      <c r="P532" s="43">
        <v>4.7699999999999996</v>
      </c>
      <c r="Q532" s="43">
        <v>4.7699999999999996</v>
      </c>
      <c r="R532" s="43">
        <v>4.7699999999999996</v>
      </c>
      <c r="S532" s="43">
        <v>4.7699999999999996</v>
      </c>
      <c r="T532" s="43">
        <v>4.7699999999999996</v>
      </c>
      <c r="U532" s="43">
        <v>4.7699999999999996</v>
      </c>
      <c r="V532" s="43">
        <v>4.7699999999999996</v>
      </c>
      <c r="W532" s="43">
        <v>4.7699999999999996</v>
      </c>
      <c r="X532" s="43">
        <v>4.7699999999999996</v>
      </c>
      <c r="Y532" s="43">
        <v>4.7699999999999996</v>
      </c>
      <c r="Z532" s="43">
        <v>4.7699999999999996</v>
      </c>
      <c r="AA532" s="43">
        <v>4.7699999999999996</v>
      </c>
    </row>
    <row r="533" spans="1:27" ht="12.75" customHeight="1" outlineLevel="1" x14ac:dyDescent="0.2">
      <c r="A533" s="92" t="s">
        <v>1883</v>
      </c>
      <c r="B533" s="62" t="s">
        <v>79</v>
      </c>
      <c r="C533" s="42" t="s">
        <v>77</v>
      </c>
      <c r="D533" s="43">
        <f>$D$11</f>
        <v>330.69</v>
      </c>
      <c r="E533" s="43">
        <f t="shared" ref="E533:AA533" si="308">$D$11</f>
        <v>330.69</v>
      </c>
      <c r="F533" s="43">
        <f t="shared" si="308"/>
        <v>330.69</v>
      </c>
      <c r="G533" s="43">
        <f t="shared" si="308"/>
        <v>330.69</v>
      </c>
      <c r="H533" s="43">
        <f t="shared" si="308"/>
        <v>330.69</v>
      </c>
      <c r="I533" s="43">
        <f t="shared" si="308"/>
        <v>330.69</v>
      </c>
      <c r="J533" s="43">
        <f t="shared" si="308"/>
        <v>330.69</v>
      </c>
      <c r="K533" s="43">
        <f t="shared" si="308"/>
        <v>330.69</v>
      </c>
      <c r="L533" s="43">
        <f t="shared" si="308"/>
        <v>330.69</v>
      </c>
      <c r="M533" s="43">
        <f t="shared" si="308"/>
        <v>330.69</v>
      </c>
      <c r="N533" s="43">
        <f t="shared" si="308"/>
        <v>330.69</v>
      </c>
      <c r="O533" s="43">
        <f t="shared" si="308"/>
        <v>330.69</v>
      </c>
      <c r="P533" s="43">
        <f t="shared" si="308"/>
        <v>330.69</v>
      </c>
      <c r="Q533" s="43">
        <f t="shared" si="308"/>
        <v>330.69</v>
      </c>
      <c r="R533" s="43">
        <f t="shared" si="308"/>
        <v>330.69</v>
      </c>
      <c r="S533" s="43">
        <f t="shared" si="308"/>
        <v>330.69</v>
      </c>
      <c r="T533" s="43">
        <f t="shared" si="308"/>
        <v>330.69</v>
      </c>
      <c r="U533" s="43">
        <f t="shared" si="308"/>
        <v>330.69</v>
      </c>
      <c r="V533" s="43">
        <f t="shared" si="308"/>
        <v>330.69</v>
      </c>
      <c r="W533" s="43">
        <f t="shared" si="308"/>
        <v>330.69</v>
      </c>
      <c r="X533" s="43">
        <f t="shared" si="308"/>
        <v>330.69</v>
      </c>
      <c r="Y533" s="43">
        <f t="shared" si="308"/>
        <v>330.69</v>
      </c>
      <c r="Z533" s="43">
        <f t="shared" si="308"/>
        <v>330.69</v>
      </c>
      <c r="AA533" s="43">
        <f t="shared" si="308"/>
        <v>330.69</v>
      </c>
    </row>
    <row r="534" spans="1:27" x14ac:dyDescent="0.2">
      <c r="A534" s="91" t="s">
        <v>1884</v>
      </c>
      <c r="B534" s="27" t="str">
        <f>"20"&amp;"."&amp;$B$728&amp;"."&amp;$B$729</f>
        <v>20.02.2023</v>
      </c>
      <c r="C534" s="83" t="s">
        <v>74</v>
      </c>
      <c r="D534" s="84">
        <f>ROUND(((D535+D536+D538+D537)/1000),5)</f>
        <v>5.1319400000000002</v>
      </c>
      <c r="E534" s="84">
        <f>ROUND(((E535+E536+E538+E537)/1000),5)</f>
        <v>5.0752100000000002</v>
      </c>
      <c r="F534" s="84">
        <f>ROUND(((F535+F536+F538+F537)/1000),5)</f>
        <v>5.0263</v>
      </c>
      <c r="G534" s="84">
        <f t="shared" ref="G534:AA534" si="309">ROUND(((G535+G536+G538+G537)/1000),5)</f>
        <v>5.0254700000000003</v>
      </c>
      <c r="H534" s="84">
        <f t="shared" si="309"/>
        <v>5.0979999999999999</v>
      </c>
      <c r="I534" s="84">
        <f t="shared" si="309"/>
        <v>5.2347099999999998</v>
      </c>
      <c r="J534" s="84">
        <f t="shared" si="309"/>
        <v>5.4114000000000004</v>
      </c>
      <c r="K534" s="84">
        <f t="shared" si="309"/>
        <v>5.5560099999999997</v>
      </c>
      <c r="L534" s="84">
        <f t="shared" si="309"/>
        <v>5.7001099999999996</v>
      </c>
      <c r="M534" s="84">
        <f t="shared" si="309"/>
        <v>5.7252599999999996</v>
      </c>
      <c r="N534" s="84">
        <f t="shared" si="309"/>
        <v>5.7645099999999996</v>
      </c>
      <c r="O534" s="84">
        <f t="shared" si="309"/>
        <v>5.7964099999999998</v>
      </c>
      <c r="P534" s="84">
        <f t="shared" si="309"/>
        <v>5.7463699999999998</v>
      </c>
      <c r="Q534" s="84">
        <f t="shared" si="309"/>
        <v>5.7124600000000001</v>
      </c>
      <c r="R534" s="84">
        <f t="shared" si="309"/>
        <v>5.7106500000000002</v>
      </c>
      <c r="S534" s="84">
        <f t="shared" si="309"/>
        <v>5.7109500000000004</v>
      </c>
      <c r="T534" s="84">
        <f t="shared" si="309"/>
        <v>5.6728800000000001</v>
      </c>
      <c r="U534" s="84">
        <f t="shared" si="309"/>
        <v>5.6946000000000003</v>
      </c>
      <c r="V534" s="84">
        <f t="shared" si="309"/>
        <v>5.73203</v>
      </c>
      <c r="W534" s="84">
        <f t="shared" si="309"/>
        <v>5.7221099999999998</v>
      </c>
      <c r="X534" s="84">
        <f t="shared" si="309"/>
        <v>5.6760400000000004</v>
      </c>
      <c r="Y534" s="84">
        <f t="shared" si="309"/>
        <v>5.5910500000000001</v>
      </c>
      <c r="Z534" s="84">
        <f t="shared" si="309"/>
        <v>5.4281699999999997</v>
      </c>
      <c r="AA534" s="84">
        <f t="shared" si="309"/>
        <v>5.1620699999999999</v>
      </c>
    </row>
    <row r="535" spans="1:27" ht="12.75" customHeight="1" outlineLevel="1" x14ac:dyDescent="0.2">
      <c r="A535" s="92" t="s">
        <v>1885</v>
      </c>
      <c r="B535" s="62" t="s">
        <v>231</v>
      </c>
      <c r="C535" s="42" t="s">
        <v>77</v>
      </c>
      <c r="D535" s="43">
        <v>1236.71</v>
      </c>
      <c r="E535" s="43">
        <v>1179.98</v>
      </c>
      <c r="F535" s="43">
        <v>1131.07</v>
      </c>
      <c r="G535" s="43">
        <v>1130.24</v>
      </c>
      <c r="H535" s="43">
        <v>1202.77</v>
      </c>
      <c r="I535" s="43">
        <v>1339.48</v>
      </c>
      <c r="J535" s="43">
        <v>1516.17</v>
      </c>
      <c r="K535" s="43">
        <v>1660.78</v>
      </c>
      <c r="L535" s="43">
        <v>1804.88</v>
      </c>
      <c r="M535" s="43">
        <v>1830.03</v>
      </c>
      <c r="N535" s="43">
        <v>1869.28</v>
      </c>
      <c r="O535" s="43">
        <v>1901.18</v>
      </c>
      <c r="P535" s="43">
        <v>1851.14</v>
      </c>
      <c r="Q535" s="43">
        <v>1817.23</v>
      </c>
      <c r="R535" s="43">
        <v>1815.42</v>
      </c>
      <c r="S535" s="43">
        <v>1815.72</v>
      </c>
      <c r="T535" s="43">
        <v>1777.65</v>
      </c>
      <c r="U535" s="43">
        <v>1799.37</v>
      </c>
      <c r="V535" s="43">
        <v>1836.8</v>
      </c>
      <c r="W535" s="43">
        <v>1826.88</v>
      </c>
      <c r="X535" s="43">
        <v>1780.81</v>
      </c>
      <c r="Y535" s="43">
        <v>1695.82</v>
      </c>
      <c r="Z535" s="43">
        <v>1532.94</v>
      </c>
      <c r="AA535" s="43">
        <v>1266.8399999999999</v>
      </c>
    </row>
    <row r="536" spans="1:27" ht="12.75" customHeight="1" outlineLevel="1" x14ac:dyDescent="0.2">
      <c r="A536" s="92" t="s">
        <v>1886</v>
      </c>
      <c r="B536" s="62" t="s">
        <v>88</v>
      </c>
      <c r="C536" s="42" t="s">
        <v>77</v>
      </c>
      <c r="D536" s="43">
        <f>$D$441</f>
        <v>3559.77</v>
      </c>
      <c r="E536" s="43">
        <f t="shared" ref="E536:AA536" si="310">$D$441</f>
        <v>3559.77</v>
      </c>
      <c r="F536" s="43">
        <f t="shared" si="310"/>
        <v>3559.77</v>
      </c>
      <c r="G536" s="43">
        <f t="shared" si="310"/>
        <v>3559.77</v>
      </c>
      <c r="H536" s="43">
        <f t="shared" si="310"/>
        <v>3559.77</v>
      </c>
      <c r="I536" s="43">
        <f t="shared" si="310"/>
        <v>3559.77</v>
      </c>
      <c r="J536" s="43">
        <f t="shared" si="310"/>
        <v>3559.77</v>
      </c>
      <c r="K536" s="43">
        <f t="shared" si="310"/>
        <v>3559.77</v>
      </c>
      <c r="L536" s="43">
        <f t="shared" si="310"/>
        <v>3559.77</v>
      </c>
      <c r="M536" s="43">
        <f t="shared" si="310"/>
        <v>3559.77</v>
      </c>
      <c r="N536" s="43">
        <f t="shared" si="310"/>
        <v>3559.77</v>
      </c>
      <c r="O536" s="43">
        <f t="shared" si="310"/>
        <v>3559.77</v>
      </c>
      <c r="P536" s="43">
        <f t="shared" si="310"/>
        <v>3559.77</v>
      </c>
      <c r="Q536" s="43">
        <f t="shared" si="310"/>
        <v>3559.77</v>
      </c>
      <c r="R536" s="43">
        <f t="shared" si="310"/>
        <v>3559.77</v>
      </c>
      <c r="S536" s="43">
        <f t="shared" si="310"/>
        <v>3559.77</v>
      </c>
      <c r="T536" s="43">
        <f t="shared" si="310"/>
        <v>3559.77</v>
      </c>
      <c r="U536" s="43">
        <f t="shared" si="310"/>
        <v>3559.77</v>
      </c>
      <c r="V536" s="43">
        <f t="shared" si="310"/>
        <v>3559.77</v>
      </c>
      <c r="W536" s="43">
        <f t="shared" si="310"/>
        <v>3559.77</v>
      </c>
      <c r="X536" s="43">
        <f t="shared" si="310"/>
        <v>3559.77</v>
      </c>
      <c r="Y536" s="43">
        <f t="shared" si="310"/>
        <v>3559.77</v>
      </c>
      <c r="Z536" s="43">
        <f t="shared" si="310"/>
        <v>3559.77</v>
      </c>
      <c r="AA536" s="43">
        <f t="shared" si="310"/>
        <v>3559.77</v>
      </c>
    </row>
    <row r="537" spans="1:27" ht="12.75" customHeight="1" outlineLevel="1" x14ac:dyDescent="0.2">
      <c r="A537" s="92" t="s">
        <v>1887</v>
      </c>
      <c r="B537" s="62" t="s">
        <v>81</v>
      </c>
      <c r="C537" s="42" t="s">
        <v>77</v>
      </c>
      <c r="D537" s="43">
        <v>4.7699999999999996</v>
      </c>
      <c r="E537" s="43">
        <v>4.7699999999999996</v>
      </c>
      <c r="F537" s="43">
        <v>4.7699999999999996</v>
      </c>
      <c r="G537" s="43">
        <v>4.7699999999999996</v>
      </c>
      <c r="H537" s="43">
        <v>4.7699999999999996</v>
      </c>
      <c r="I537" s="43">
        <v>4.7699999999999996</v>
      </c>
      <c r="J537" s="43">
        <v>4.7699999999999996</v>
      </c>
      <c r="K537" s="43">
        <v>4.7699999999999996</v>
      </c>
      <c r="L537" s="43">
        <v>4.7699999999999996</v>
      </c>
      <c r="M537" s="43">
        <v>4.7699999999999996</v>
      </c>
      <c r="N537" s="43">
        <v>4.7699999999999996</v>
      </c>
      <c r="O537" s="43">
        <v>4.7699999999999996</v>
      </c>
      <c r="P537" s="43">
        <v>4.7699999999999996</v>
      </c>
      <c r="Q537" s="43">
        <v>4.7699999999999996</v>
      </c>
      <c r="R537" s="43">
        <v>4.7699999999999996</v>
      </c>
      <c r="S537" s="43">
        <v>4.7699999999999996</v>
      </c>
      <c r="T537" s="43">
        <v>4.7699999999999996</v>
      </c>
      <c r="U537" s="43">
        <v>4.7699999999999996</v>
      </c>
      <c r="V537" s="43">
        <v>4.7699999999999996</v>
      </c>
      <c r="W537" s="43">
        <v>4.7699999999999996</v>
      </c>
      <c r="X537" s="43">
        <v>4.7699999999999996</v>
      </c>
      <c r="Y537" s="43">
        <v>4.7699999999999996</v>
      </c>
      <c r="Z537" s="43">
        <v>4.7699999999999996</v>
      </c>
      <c r="AA537" s="43">
        <v>4.7699999999999996</v>
      </c>
    </row>
    <row r="538" spans="1:27" ht="12.75" customHeight="1" outlineLevel="1" x14ac:dyDescent="0.2">
      <c r="A538" s="92" t="s">
        <v>1888</v>
      </c>
      <c r="B538" s="62" t="s">
        <v>79</v>
      </c>
      <c r="C538" s="42" t="s">
        <v>77</v>
      </c>
      <c r="D538" s="43">
        <f>$D$11</f>
        <v>330.69</v>
      </c>
      <c r="E538" s="43">
        <f t="shared" ref="E538:AA538" si="311">$D$11</f>
        <v>330.69</v>
      </c>
      <c r="F538" s="43">
        <f t="shared" si="311"/>
        <v>330.69</v>
      </c>
      <c r="G538" s="43">
        <f t="shared" si="311"/>
        <v>330.69</v>
      </c>
      <c r="H538" s="43">
        <f t="shared" si="311"/>
        <v>330.69</v>
      </c>
      <c r="I538" s="43">
        <f t="shared" si="311"/>
        <v>330.69</v>
      </c>
      <c r="J538" s="43">
        <f t="shared" si="311"/>
        <v>330.69</v>
      </c>
      <c r="K538" s="43">
        <f t="shared" si="311"/>
        <v>330.69</v>
      </c>
      <c r="L538" s="43">
        <f t="shared" si="311"/>
        <v>330.69</v>
      </c>
      <c r="M538" s="43">
        <f t="shared" si="311"/>
        <v>330.69</v>
      </c>
      <c r="N538" s="43">
        <f t="shared" si="311"/>
        <v>330.69</v>
      </c>
      <c r="O538" s="43">
        <f t="shared" si="311"/>
        <v>330.69</v>
      </c>
      <c r="P538" s="43">
        <f t="shared" si="311"/>
        <v>330.69</v>
      </c>
      <c r="Q538" s="43">
        <f t="shared" si="311"/>
        <v>330.69</v>
      </c>
      <c r="R538" s="43">
        <f t="shared" si="311"/>
        <v>330.69</v>
      </c>
      <c r="S538" s="43">
        <f t="shared" si="311"/>
        <v>330.69</v>
      </c>
      <c r="T538" s="43">
        <f t="shared" si="311"/>
        <v>330.69</v>
      </c>
      <c r="U538" s="43">
        <f t="shared" si="311"/>
        <v>330.69</v>
      </c>
      <c r="V538" s="43">
        <f t="shared" si="311"/>
        <v>330.69</v>
      </c>
      <c r="W538" s="43">
        <f t="shared" si="311"/>
        <v>330.69</v>
      </c>
      <c r="X538" s="43">
        <f t="shared" si="311"/>
        <v>330.69</v>
      </c>
      <c r="Y538" s="43">
        <f t="shared" si="311"/>
        <v>330.69</v>
      </c>
      <c r="Z538" s="43">
        <f t="shared" si="311"/>
        <v>330.69</v>
      </c>
      <c r="AA538" s="43">
        <f t="shared" si="311"/>
        <v>330.69</v>
      </c>
    </row>
    <row r="539" spans="1:27" x14ac:dyDescent="0.2">
      <c r="A539" s="91" t="s">
        <v>1889</v>
      </c>
      <c r="B539" s="27" t="str">
        <f>"21"&amp;"."&amp;$B$728&amp;"."&amp;$B$729</f>
        <v>21.02.2023</v>
      </c>
      <c r="C539" s="83" t="s">
        <v>74</v>
      </c>
      <c r="D539" s="84">
        <f>ROUND(((D540+D541+D543+D542)/1000),5)</f>
        <v>5.0575700000000001</v>
      </c>
      <c r="E539" s="84">
        <f>ROUND(((E540+E541+E543+E542)/1000),5)</f>
        <v>4.9754899999999997</v>
      </c>
      <c r="F539" s="84">
        <f>ROUND(((F540+F541+F543+F542)/1000),5)</f>
        <v>4.9579700000000004</v>
      </c>
      <c r="G539" s="84">
        <f t="shared" ref="G539:AA539" si="312">ROUND(((G540+G541+G543+G542)/1000),5)</f>
        <v>4.9584599999999996</v>
      </c>
      <c r="H539" s="84">
        <f t="shared" si="312"/>
        <v>4.9818899999999999</v>
      </c>
      <c r="I539" s="84">
        <f t="shared" si="312"/>
        <v>5.0993300000000001</v>
      </c>
      <c r="J539" s="84">
        <f t="shared" si="312"/>
        <v>5.3532900000000003</v>
      </c>
      <c r="K539" s="84">
        <f t="shared" si="312"/>
        <v>5.5091000000000001</v>
      </c>
      <c r="L539" s="84">
        <f t="shared" si="312"/>
        <v>5.6155999999999997</v>
      </c>
      <c r="M539" s="84">
        <f t="shared" si="312"/>
        <v>5.6611599999999997</v>
      </c>
      <c r="N539" s="84">
        <f t="shared" si="312"/>
        <v>5.6773699999999998</v>
      </c>
      <c r="O539" s="84">
        <f t="shared" si="312"/>
        <v>5.7513699999999996</v>
      </c>
      <c r="P539" s="84">
        <f t="shared" si="312"/>
        <v>5.6959999999999997</v>
      </c>
      <c r="Q539" s="84">
        <f t="shared" si="312"/>
        <v>5.6827699999999997</v>
      </c>
      <c r="R539" s="84">
        <f t="shared" si="312"/>
        <v>5.7457200000000004</v>
      </c>
      <c r="S539" s="84">
        <f t="shared" si="312"/>
        <v>5.6509</v>
      </c>
      <c r="T539" s="84">
        <f t="shared" si="312"/>
        <v>5.6092000000000004</v>
      </c>
      <c r="U539" s="84">
        <f t="shared" si="312"/>
        <v>5.6252399999999998</v>
      </c>
      <c r="V539" s="84">
        <f t="shared" si="312"/>
        <v>5.6677499999999998</v>
      </c>
      <c r="W539" s="84">
        <f t="shared" si="312"/>
        <v>5.6894</v>
      </c>
      <c r="X539" s="84">
        <f t="shared" si="312"/>
        <v>5.6349200000000002</v>
      </c>
      <c r="Y539" s="84">
        <f t="shared" si="312"/>
        <v>5.5873699999999999</v>
      </c>
      <c r="Z539" s="84">
        <f t="shared" si="312"/>
        <v>5.4361300000000004</v>
      </c>
      <c r="AA539" s="84">
        <f t="shared" si="312"/>
        <v>5.1917499999999999</v>
      </c>
    </row>
    <row r="540" spans="1:27" ht="12.75" customHeight="1" outlineLevel="1" x14ac:dyDescent="0.2">
      <c r="A540" s="92" t="s">
        <v>1890</v>
      </c>
      <c r="B540" s="62" t="s">
        <v>231</v>
      </c>
      <c r="C540" s="42" t="s">
        <v>77</v>
      </c>
      <c r="D540" s="43">
        <v>1162.3399999999999</v>
      </c>
      <c r="E540" s="43">
        <v>1080.26</v>
      </c>
      <c r="F540" s="43">
        <v>1062.74</v>
      </c>
      <c r="G540" s="43">
        <v>1063.23</v>
      </c>
      <c r="H540" s="43">
        <v>1086.6600000000001</v>
      </c>
      <c r="I540" s="43">
        <v>1204.0999999999999</v>
      </c>
      <c r="J540" s="43">
        <v>1458.06</v>
      </c>
      <c r="K540" s="43">
        <v>1613.87</v>
      </c>
      <c r="L540" s="43">
        <v>1720.37</v>
      </c>
      <c r="M540" s="43">
        <v>1765.93</v>
      </c>
      <c r="N540" s="43">
        <v>1782.14</v>
      </c>
      <c r="O540" s="43">
        <v>1856.14</v>
      </c>
      <c r="P540" s="43">
        <v>1800.77</v>
      </c>
      <c r="Q540" s="43">
        <v>1787.54</v>
      </c>
      <c r="R540" s="43">
        <v>1850.49</v>
      </c>
      <c r="S540" s="43">
        <v>1755.67</v>
      </c>
      <c r="T540" s="43">
        <v>1713.97</v>
      </c>
      <c r="U540" s="43">
        <v>1730.01</v>
      </c>
      <c r="V540" s="43">
        <v>1772.52</v>
      </c>
      <c r="W540" s="43">
        <v>1794.17</v>
      </c>
      <c r="X540" s="43">
        <v>1739.69</v>
      </c>
      <c r="Y540" s="43">
        <v>1692.14</v>
      </c>
      <c r="Z540" s="43">
        <v>1540.9</v>
      </c>
      <c r="AA540" s="43">
        <v>1296.52</v>
      </c>
    </row>
    <row r="541" spans="1:27" ht="12.75" customHeight="1" outlineLevel="1" x14ac:dyDescent="0.2">
      <c r="A541" s="92" t="s">
        <v>1891</v>
      </c>
      <c r="B541" s="62" t="s">
        <v>88</v>
      </c>
      <c r="C541" s="42" t="s">
        <v>77</v>
      </c>
      <c r="D541" s="43">
        <f>$D$441</f>
        <v>3559.77</v>
      </c>
      <c r="E541" s="43">
        <f t="shared" ref="E541:AA541" si="313">$D$441</f>
        <v>3559.77</v>
      </c>
      <c r="F541" s="43">
        <f t="shared" si="313"/>
        <v>3559.77</v>
      </c>
      <c r="G541" s="43">
        <f t="shared" si="313"/>
        <v>3559.77</v>
      </c>
      <c r="H541" s="43">
        <f t="shared" si="313"/>
        <v>3559.77</v>
      </c>
      <c r="I541" s="43">
        <f t="shared" si="313"/>
        <v>3559.77</v>
      </c>
      <c r="J541" s="43">
        <f t="shared" si="313"/>
        <v>3559.77</v>
      </c>
      <c r="K541" s="43">
        <f t="shared" si="313"/>
        <v>3559.77</v>
      </c>
      <c r="L541" s="43">
        <f t="shared" si="313"/>
        <v>3559.77</v>
      </c>
      <c r="M541" s="43">
        <f t="shared" si="313"/>
        <v>3559.77</v>
      </c>
      <c r="N541" s="43">
        <f t="shared" si="313"/>
        <v>3559.77</v>
      </c>
      <c r="O541" s="43">
        <f t="shared" si="313"/>
        <v>3559.77</v>
      </c>
      <c r="P541" s="43">
        <f t="shared" si="313"/>
        <v>3559.77</v>
      </c>
      <c r="Q541" s="43">
        <f t="shared" si="313"/>
        <v>3559.77</v>
      </c>
      <c r="R541" s="43">
        <f t="shared" si="313"/>
        <v>3559.77</v>
      </c>
      <c r="S541" s="43">
        <f t="shared" si="313"/>
        <v>3559.77</v>
      </c>
      <c r="T541" s="43">
        <f t="shared" si="313"/>
        <v>3559.77</v>
      </c>
      <c r="U541" s="43">
        <f t="shared" si="313"/>
        <v>3559.77</v>
      </c>
      <c r="V541" s="43">
        <f t="shared" si="313"/>
        <v>3559.77</v>
      </c>
      <c r="W541" s="43">
        <f t="shared" si="313"/>
        <v>3559.77</v>
      </c>
      <c r="X541" s="43">
        <f t="shared" si="313"/>
        <v>3559.77</v>
      </c>
      <c r="Y541" s="43">
        <f t="shared" si="313"/>
        <v>3559.77</v>
      </c>
      <c r="Z541" s="43">
        <f t="shared" si="313"/>
        <v>3559.77</v>
      </c>
      <c r="AA541" s="43">
        <f t="shared" si="313"/>
        <v>3559.77</v>
      </c>
    </row>
    <row r="542" spans="1:27" ht="12.75" customHeight="1" outlineLevel="1" x14ac:dyDescent="0.2">
      <c r="A542" s="92" t="s">
        <v>1892</v>
      </c>
      <c r="B542" s="62" t="s">
        <v>81</v>
      </c>
      <c r="C542" s="42" t="s">
        <v>77</v>
      </c>
      <c r="D542" s="43">
        <v>4.7699999999999996</v>
      </c>
      <c r="E542" s="43">
        <v>4.7699999999999996</v>
      </c>
      <c r="F542" s="43">
        <v>4.7699999999999996</v>
      </c>
      <c r="G542" s="43">
        <v>4.7699999999999996</v>
      </c>
      <c r="H542" s="43">
        <v>4.7699999999999996</v>
      </c>
      <c r="I542" s="43">
        <v>4.7699999999999996</v>
      </c>
      <c r="J542" s="43">
        <v>4.7699999999999996</v>
      </c>
      <c r="K542" s="43">
        <v>4.7699999999999996</v>
      </c>
      <c r="L542" s="43">
        <v>4.7699999999999996</v>
      </c>
      <c r="M542" s="43">
        <v>4.7699999999999996</v>
      </c>
      <c r="N542" s="43">
        <v>4.7699999999999996</v>
      </c>
      <c r="O542" s="43">
        <v>4.7699999999999996</v>
      </c>
      <c r="P542" s="43">
        <v>4.7699999999999996</v>
      </c>
      <c r="Q542" s="43">
        <v>4.7699999999999996</v>
      </c>
      <c r="R542" s="43">
        <v>4.7699999999999996</v>
      </c>
      <c r="S542" s="43">
        <v>4.7699999999999996</v>
      </c>
      <c r="T542" s="43">
        <v>4.7699999999999996</v>
      </c>
      <c r="U542" s="43">
        <v>4.7699999999999996</v>
      </c>
      <c r="V542" s="43">
        <v>4.7699999999999996</v>
      </c>
      <c r="W542" s="43">
        <v>4.7699999999999996</v>
      </c>
      <c r="X542" s="43">
        <v>4.7699999999999996</v>
      </c>
      <c r="Y542" s="43">
        <v>4.7699999999999996</v>
      </c>
      <c r="Z542" s="43">
        <v>4.7699999999999996</v>
      </c>
      <c r="AA542" s="43">
        <v>4.7699999999999996</v>
      </c>
    </row>
    <row r="543" spans="1:27" ht="12.75" customHeight="1" outlineLevel="1" x14ac:dyDescent="0.2">
      <c r="A543" s="92" t="s">
        <v>1893</v>
      </c>
      <c r="B543" s="62" t="s">
        <v>79</v>
      </c>
      <c r="C543" s="42" t="s">
        <v>77</v>
      </c>
      <c r="D543" s="43">
        <f>$D$11</f>
        <v>330.69</v>
      </c>
      <c r="E543" s="43">
        <f t="shared" ref="E543:AA543" si="314">$D$11</f>
        <v>330.69</v>
      </c>
      <c r="F543" s="43">
        <f t="shared" si="314"/>
        <v>330.69</v>
      </c>
      <c r="G543" s="43">
        <f t="shared" si="314"/>
        <v>330.69</v>
      </c>
      <c r="H543" s="43">
        <f t="shared" si="314"/>
        <v>330.69</v>
      </c>
      <c r="I543" s="43">
        <f t="shared" si="314"/>
        <v>330.69</v>
      </c>
      <c r="J543" s="43">
        <f t="shared" si="314"/>
        <v>330.69</v>
      </c>
      <c r="K543" s="43">
        <f t="shared" si="314"/>
        <v>330.69</v>
      </c>
      <c r="L543" s="43">
        <f t="shared" si="314"/>
        <v>330.69</v>
      </c>
      <c r="M543" s="43">
        <f t="shared" si="314"/>
        <v>330.69</v>
      </c>
      <c r="N543" s="43">
        <f t="shared" si="314"/>
        <v>330.69</v>
      </c>
      <c r="O543" s="43">
        <f t="shared" si="314"/>
        <v>330.69</v>
      </c>
      <c r="P543" s="43">
        <f t="shared" si="314"/>
        <v>330.69</v>
      </c>
      <c r="Q543" s="43">
        <f t="shared" si="314"/>
        <v>330.69</v>
      </c>
      <c r="R543" s="43">
        <f t="shared" si="314"/>
        <v>330.69</v>
      </c>
      <c r="S543" s="43">
        <f t="shared" si="314"/>
        <v>330.69</v>
      </c>
      <c r="T543" s="43">
        <f t="shared" si="314"/>
        <v>330.69</v>
      </c>
      <c r="U543" s="43">
        <f t="shared" si="314"/>
        <v>330.69</v>
      </c>
      <c r="V543" s="43">
        <f t="shared" si="314"/>
        <v>330.69</v>
      </c>
      <c r="W543" s="43">
        <f t="shared" si="314"/>
        <v>330.69</v>
      </c>
      <c r="X543" s="43">
        <f t="shared" si="314"/>
        <v>330.69</v>
      </c>
      <c r="Y543" s="43">
        <f t="shared" si="314"/>
        <v>330.69</v>
      </c>
      <c r="Z543" s="43">
        <f t="shared" si="314"/>
        <v>330.69</v>
      </c>
      <c r="AA543" s="43">
        <f t="shared" si="314"/>
        <v>330.69</v>
      </c>
    </row>
    <row r="544" spans="1:27" x14ac:dyDescent="0.2">
      <c r="A544" s="91" t="s">
        <v>1894</v>
      </c>
      <c r="B544" s="27" t="str">
        <f>"22"&amp;"."&amp;$B$728&amp;"."&amp;$B$729</f>
        <v>22.02.2023</v>
      </c>
      <c r="C544" s="83" t="s">
        <v>74</v>
      </c>
      <c r="D544" s="84">
        <f>ROUND(((D545+D546+D548+D547)/1000),5)</f>
        <v>5.0773000000000001</v>
      </c>
      <c r="E544" s="84">
        <f>ROUND(((E545+E546+E548+E547)/1000),5)</f>
        <v>4.9786700000000002</v>
      </c>
      <c r="F544" s="84">
        <f>ROUND(((F545+F546+F548+F547)/1000),5)</f>
        <v>4.9720300000000002</v>
      </c>
      <c r="G544" s="84">
        <f t="shared" ref="G544:AA544" si="315">ROUND(((G545+G546+G548+G547)/1000),5)</f>
        <v>4.9725099999999998</v>
      </c>
      <c r="H544" s="84">
        <f t="shared" si="315"/>
        <v>5.0315599999999998</v>
      </c>
      <c r="I544" s="84">
        <f t="shared" si="315"/>
        <v>5.1345200000000002</v>
      </c>
      <c r="J544" s="84">
        <f t="shared" si="315"/>
        <v>5.3903699999999999</v>
      </c>
      <c r="K544" s="84">
        <f t="shared" si="315"/>
        <v>5.5358099999999997</v>
      </c>
      <c r="L544" s="84">
        <f t="shared" si="315"/>
        <v>5.6865199999999998</v>
      </c>
      <c r="M544" s="84">
        <f t="shared" si="315"/>
        <v>5.7222200000000001</v>
      </c>
      <c r="N544" s="84">
        <f t="shared" si="315"/>
        <v>5.74024</v>
      </c>
      <c r="O544" s="84">
        <f t="shared" si="315"/>
        <v>5.7735300000000001</v>
      </c>
      <c r="P544" s="84">
        <f t="shared" si="315"/>
        <v>5.7524800000000003</v>
      </c>
      <c r="Q544" s="84">
        <f t="shared" si="315"/>
        <v>5.7284199999999998</v>
      </c>
      <c r="R544" s="84">
        <f t="shared" si="315"/>
        <v>5.75603</v>
      </c>
      <c r="S544" s="84">
        <f t="shared" si="315"/>
        <v>5.7023599999999997</v>
      </c>
      <c r="T544" s="84">
        <f t="shared" si="315"/>
        <v>5.6660500000000003</v>
      </c>
      <c r="U544" s="84">
        <f t="shared" si="315"/>
        <v>5.67767</v>
      </c>
      <c r="V544" s="84">
        <f t="shared" si="315"/>
        <v>5.7326199999999998</v>
      </c>
      <c r="W544" s="84">
        <f t="shared" si="315"/>
        <v>5.77278</v>
      </c>
      <c r="X544" s="84">
        <f t="shared" si="315"/>
        <v>5.7229299999999999</v>
      </c>
      <c r="Y544" s="84">
        <f t="shared" si="315"/>
        <v>5.6830100000000003</v>
      </c>
      <c r="Z544" s="84">
        <f t="shared" si="315"/>
        <v>5.5111100000000004</v>
      </c>
      <c r="AA544" s="84">
        <f t="shared" si="315"/>
        <v>5.4415199999999997</v>
      </c>
    </row>
    <row r="545" spans="1:27" ht="12.75" customHeight="1" outlineLevel="1" x14ac:dyDescent="0.2">
      <c r="A545" s="92" t="s">
        <v>1895</v>
      </c>
      <c r="B545" s="62" t="s">
        <v>231</v>
      </c>
      <c r="C545" s="42" t="s">
        <v>77</v>
      </c>
      <c r="D545" s="43">
        <v>1182.07</v>
      </c>
      <c r="E545" s="43">
        <v>1083.44</v>
      </c>
      <c r="F545" s="43">
        <v>1076.8</v>
      </c>
      <c r="G545" s="43">
        <v>1077.28</v>
      </c>
      <c r="H545" s="43">
        <v>1136.33</v>
      </c>
      <c r="I545" s="43">
        <v>1239.29</v>
      </c>
      <c r="J545" s="43">
        <v>1495.14</v>
      </c>
      <c r="K545" s="43">
        <v>1640.58</v>
      </c>
      <c r="L545" s="43">
        <v>1791.29</v>
      </c>
      <c r="M545" s="43">
        <v>1826.99</v>
      </c>
      <c r="N545" s="43">
        <v>1845.01</v>
      </c>
      <c r="O545" s="43">
        <v>1878.3</v>
      </c>
      <c r="P545" s="43">
        <v>1857.25</v>
      </c>
      <c r="Q545" s="43">
        <v>1833.19</v>
      </c>
      <c r="R545" s="43">
        <v>1860.8</v>
      </c>
      <c r="S545" s="43">
        <v>1807.13</v>
      </c>
      <c r="T545" s="43">
        <v>1770.82</v>
      </c>
      <c r="U545" s="43">
        <v>1782.44</v>
      </c>
      <c r="V545" s="43">
        <v>1837.39</v>
      </c>
      <c r="W545" s="43">
        <v>1877.55</v>
      </c>
      <c r="X545" s="43">
        <v>1827.7</v>
      </c>
      <c r="Y545" s="43">
        <v>1787.78</v>
      </c>
      <c r="Z545" s="43">
        <v>1615.88</v>
      </c>
      <c r="AA545" s="43">
        <v>1546.29</v>
      </c>
    </row>
    <row r="546" spans="1:27" ht="12.75" customHeight="1" outlineLevel="1" x14ac:dyDescent="0.2">
      <c r="A546" s="92" t="s">
        <v>1896</v>
      </c>
      <c r="B546" s="62" t="s">
        <v>88</v>
      </c>
      <c r="C546" s="42" t="s">
        <v>77</v>
      </c>
      <c r="D546" s="43">
        <f>$D$441</f>
        <v>3559.77</v>
      </c>
      <c r="E546" s="43">
        <f t="shared" ref="E546:AA546" si="316">$D$441</f>
        <v>3559.77</v>
      </c>
      <c r="F546" s="43">
        <f t="shared" si="316"/>
        <v>3559.77</v>
      </c>
      <c r="G546" s="43">
        <f t="shared" si="316"/>
        <v>3559.77</v>
      </c>
      <c r="H546" s="43">
        <f t="shared" si="316"/>
        <v>3559.77</v>
      </c>
      <c r="I546" s="43">
        <f t="shared" si="316"/>
        <v>3559.77</v>
      </c>
      <c r="J546" s="43">
        <f t="shared" si="316"/>
        <v>3559.77</v>
      </c>
      <c r="K546" s="43">
        <f t="shared" si="316"/>
        <v>3559.77</v>
      </c>
      <c r="L546" s="43">
        <f t="shared" si="316"/>
        <v>3559.77</v>
      </c>
      <c r="M546" s="43">
        <f t="shared" si="316"/>
        <v>3559.77</v>
      </c>
      <c r="N546" s="43">
        <f t="shared" si="316"/>
        <v>3559.77</v>
      </c>
      <c r="O546" s="43">
        <f t="shared" si="316"/>
        <v>3559.77</v>
      </c>
      <c r="P546" s="43">
        <f t="shared" si="316"/>
        <v>3559.77</v>
      </c>
      <c r="Q546" s="43">
        <f t="shared" si="316"/>
        <v>3559.77</v>
      </c>
      <c r="R546" s="43">
        <f t="shared" si="316"/>
        <v>3559.77</v>
      </c>
      <c r="S546" s="43">
        <f t="shared" si="316"/>
        <v>3559.77</v>
      </c>
      <c r="T546" s="43">
        <f t="shared" si="316"/>
        <v>3559.77</v>
      </c>
      <c r="U546" s="43">
        <f t="shared" si="316"/>
        <v>3559.77</v>
      </c>
      <c r="V546" s="43">
        <f t="shared" si="316"/>
        <v>3559.77</v>
      </c>
      <c r="W546" s="43">
        <f t="shared" si="316"/>
        <v>3559.77</v>
      </c>
      <c r="X546" s="43">
        <f t="shared" si="316"/>
        <v>3559.77</v>
      </c>
      <c r="Y546" s="43">
        <f t="shared" si="316"/>
        <v>3559.77</v>
      </c>
      <c r="Z546" s="43">
        <f t="shared" si="316"/>
        <v>3559.77</v>
      </c>
      <c r="AA546" s="43">
        <f t="shared" si="316"/>
        <v>3559.77</v>
      </c>
    </row>
    <row r="547" spans="1:27" ht="12.75" customHeight="1" outlineLevel="1" x14ac:dyDescent="0.2">
      <c r="A547" s="92" t="s">
        <v>1897</v>
      </c>
      <c r="B547" s="62" t="s">
        <v>81</v>
      </c>
      <c r="C547" s="42" t="s">
        <v>77</v>
      </c>
      <c r="D547" s="43">
        <v>4.7699999999999996</v>
      </c>
      <c r="E547" s="43">
        <v>4.7699999999999996</v>
      </c>
      <c r="F547" s="43">
        <v>4.7699999999999996</v>
      </c>
      <c r="G547" s="43">
        <v>4.7699999999999996</v>
      </c>
      <c r="H547" s="43">
        <v>4.7699999999999996</v>
      </c>
      <c r="I547" s="43">
        <v>4.7699999999999996</v>
      </c>
      <c r="J547" s="43">
        <v>4.7699999999999996</v>
      </c>
      <c r="K547" s="43">
        <v>4.7699999999999996</v>
      </c>
      <c r="L547" s="43">
        <v>4.7699999999999996</v>
      </c>
      <c r="M547" s="43">
        <v>4.7699999999999996</v>
      </c>
      <c r="N547" s="43">
        <v>4.7699999999999996</v>
      </c>
      <c r="O547" s="43">
        <v>4.7699999999999996</v>
      </c>
      <c r="P547" s="43">
        <v>4.7699999999999996</v>
      </c>
      <c r="Q547" s="43">
        <v>4.7699999999999996</v>
      </c>
      <c r="R547" s="43">
        <v>4.7699999999999996</v>
      </c>
      <c r="S547" s="43">
        <v>4.7699999999999996</v>
      </c>
      <c r="T547" s="43">
        <v>4.7699999999999996</v>
      </c>
      <c r="U547" s="43">
        <v>4.7699999999999996</v>
      </c>
      <c r="V547" s="43">
        <v>4.7699999999999996</v>
      </c>
      <c r="W547" s="43">
        <v>4.7699999999999996</v>
      </c>
      <c r="X547" s="43">
        <v>4.7699999999999996</v>
      </c>
      <c r="Y547" s="43">
        <v>4.7699999999999996</v>
      </c>
      <c r="Z547" s="43">
        <v>4.7699999999999996</v>
      </c>
      <c r="AA547" s="43">
        <v>4.7699999999999996</v>
      </c>
    </row>
    <row r="548" spans="1:27" ht="12.75" customHeight="1" outlineLevel="1" x14ac:dyDescent="0.2">
      <c r="A548" s="92" t="s">
        <v>1898</v>
      </c>
      <c r="B548" s="62" t="s">
        <v>79</v>
      </c>
      <c r="C548" s="42" t="s">
        <v>77</v>
      </c>
      <c r="D548" s="43">
        <f>$D$11</f>
        <v>330.69</v>
      </c>
      <c r="E548" s="43">
        <f t="shared" ref="E548:AA548" si="317">$D$11</f>
        <v>330.69</v>
      </c>
      <c r="F548" s="43">
        <f t="shared" si="317"/>
        <v>330.69</v>
      </c>
      <c r="G548" s="43">
        <f t="shared" si="317"/>
        <v>330.69</v>
      </c>
      <c r="H548" s="43">
        <f t="shared" si="317"/>
        <v>330.69</v>
      </c>
      <c r="I548" s="43">
        <f t="shared" si="317"/>
        <v>330.69</v>
      </c>
      <c r="J548" s="43">
        <f t="shared" si="317"/>
        <v>330.69</v>
      </c>
      <c r="K548" s="43">
        <f t="shared" si="317"/>
        <v>330.69</v>
      </c>
      <c r="L548" s="43">
        <f t="shared" si="317"/>
        <v>330.69</v>
      </c>
      <c r="M548" s="43">
        <f t="shared" si="317"/>
        <v>330.69</v>
      </c>
      <c r="N548" s="43">
        <f t="shared" si="317"/>
        <v>330.69</v>
      </c>
      <c r="O548" s="43">
        <f t="shared" si="317"/>
        <v>330.69</v>
      </c>
      <c r="P548" s="43">
        <f t="shared" si="317"/>
        <v>330.69</v>
      </c>
      <c r="Q548" s="43">
        <f t="shared" si="317"/>
        <v>330.69</v>
      </c>
      <c r="R548" s="43">
        <f t="shared" si="317"/>
        <v>330.69</v>
      </c>
      <c r="S548" s="43">
        <f t="shared" si="317"/>
        <v>330.69</v>
      </c>
      <c r="T548" s="43">
        <f t="shared" si="317"/>
        <v>330.69</v>
      </c>
      <c r="U548" s="43">
        <f t="shared" si="317"/>
        <v>330.69</v>
      </c>
      <c r="V548" s="43">
        <f t="shared" si="317"/>
        <v>330.69</v>
      </c>
      <c r="W548" s="43">
        <f t="shared" si="317"/>
        <v>330.69</v>
      </c>
      <c r="X548" s="43">
        <f t="shared" si="317"/>
        <v>330.69</v>
      </c>
      <c r="Y548" s="43">
        <f t="shared" si="317"/>
        <v>330.69</v>
      </c>
      <c r="Z548" s="43">
        <f t="shared" si="317"/>
        <v>330.69</v>
      </c>
      <c r="AA548" s="43">
        <f t="shared" si="317"/>
        <v>330.69</v>
      </c>
    </row>
    <row r="549" spans="1:27" x14ac:dyDescent="0.2">
      <c r="A549" s="91" t="s">
        <v>1899</v>
      </c>
      <c r="B549" s="27" t="str">
        <f>"23"&amp;"."&amp;$B$728&amp;"."&amp;$B$729</f>
        <v>23.02.2023</v>
      </c>
      <c r="C549" s="83" t="s">
        <v>74</v>
      </c>
      <c r="D549" s="84">
        <f>ROUND(((D550+D551+D553+D552)/1000),5)</f>
        <v>5.3641100000000002</v>
      </c>
      <c r="E549" s="84">
        <f>ROUND(((E550+E551+E553+E552)/1000),5)</f>
        <v>5.1428900000000004</v>
      </c>
      <c r="F549" s="84">
        <f>ROUND(((F550+F551+F553+F552)/1000),5)</f>
        <v>5.1046300000000002</v>
      </c>
      <c r="G549" s="84">
        <f t="shared" ref="G549:AA549" si="318">ROUND(((G550+G551+G553+G552)/1000),5)</f>
        <v>5.0869299999999997</v>
      </c>
      <c r="H549" s="84">
        <f t="shared" si="318"/>
        <v>5.1167199999999999</v>
      </c>
      <c r="I549" s="84">
        <f t="shared" si="318"/>
        <v>5.1501200000000003</v>
      </c>
      <c r="J549" s="84">
        <f t="shared" si="318"/>
        <v>5.2540500000000003</v>
      </c>
      <c r="K549" s="84">
        <f t="shared" si="318"/>
        <v>5.3839899999999998</v>
      </c>
      <c r="L549" s="84">
        <f t="shared" si="318"/>
        <v>5.4953399999999997</v>
      </c>
      <c r="M549" s="84">
        <f t="shared" si="318"/>
        <v>5.6078599999999996</v>
      </c>
      <c r="N549" s="84">
        <f t="shared" si="318"/>
        <v>5.6541600000000001</v>
      </c>
      <c r="O549" s="84">
        <f t="shared" si="318"/>
        <v>5.6672000000000002</v>
      </c>
      <c r="P549" s="84">
        <f t="shared" si="318"/>
        <v>5.6570900000000002</v>
      </c>
      <c r="Q549" s="84">
        <f t="shared" si="318"/>
        <v>5.65144</v>
      </c>
      <c r="R549" s="84">
        <f t="shared" si="318"/>
        <v>5.6097700000000001</v>
      </c>
      <c r="S549" s="84">
        <f t="shared" si="318"/>
        <v>5.6048499999999999</v>
      </c>
      <c r="T549" s="84">
        <f t="shared" si="318"/>
        <v>5.5996100000000002</v>
      </c>
      <c r="U549" s="84">
        <f t="shared" si="318"/>
        <v>5.6283200000000004</v>
      </c>
      <c r="V549" s="84">
        <f t="shared" si="318"/>
        <v>5.6815800000000003</v>
      </c>
      <c r="W549" s="84">
        <f t="shared" si="318"/>
        <v>5.6845499999999998</v>
      </c>
      <c r="X549" s="84">
        <f t="shared" si="318"/>
        <v>5.6958500000000001</v>
      </c>
      <c r="Y549" s="84">
        <f t="shared" si="318"/>
        <v>5.6379900000000003</v>
      </c>
      <c r="Z549" s="84">
        <f t="shared" si="318"/>
        <v>5.5071099999999999</v>
      </c>
      <c r="AA549" s="84">
        <f t="shared" si="318"/>
        <v>5.4545399999999997</v>
      </c>
    </row>
    <row r="550" spans="1:27" ht="12.75" customHeight="1" outlineLevel="1" x14ac:dyDescent="0.2">
      <c r="A550" s="92" t="s">
        <v>1900</v>
      </c>
      <c r="B550" s="62" t="s">
        <v>231</v>
      </c>
      <c r="C550" s="42" t="s">
        <v>77</v>
      </c>
      <c r="D550" s="43">
        <v>1468.88</v>
      </c>
      <c r="E550" s="43">
        <v>1247.6600000000001</v>
      </c>
      <c r="F550" s="43">
        <v>1209.4000000000001</v>
      </c>
      <c r="G550" s="43">
        <v>1191.7</v>
      </c>
      <c r="H550" s="43">
        <v>1221.49</v>
      </c>
      <c r="I550" s="43">
        <v>1254.8900000000001</v>
      </c>
      <c r="J550" s="43">
        <v>1358.82</v>
      </c>
      <c r="K550" s="43">
        <v>1488.76</v>
      </c>
      <c r="L550" s="43">
        <v>1600.11</v>
      </c>
      <c r="M550" s="43">
        <v>1712.63</v>
      </c>
      <c r="N550" s="43">
        <v>1758.93</v>
      </c>
      <c r="O550" s="43">
        <v>1771.97</v>
      </c>
      <c r="P550" s="43">
        <v>1761.86</v>
      </c>
      <c r="Q550" s="43">
        <v>1756.21</v>
      </c>
      <c r="R550" s="43">
        <v>1714.54</v>
      </c>
      <c r="S550" s="43">
        <v>1709.62</v>
      </c>
      <c r="T550" s="43">
        <v>1704.38</v>
      </c>
      <c r="U550" s="43">
        <v>1733.09</v>
      </c>
      <c r="V550" s="43">
        <v>1786.35</v>
      </c>
      <c r="W550" s="43">
        <v>1789.32</v>
      </c>
      <c r="X550" s="43">
        <v>1800.62</v>
      </c>
      <c r="Y550" s="43">
        <v>1742.76</v>
      </c>
      <c r="Z550" s="43">
        <v>1611.88</v>
      </c>
      <c r="AA550" s="43">
        <v>1559.31</v>
      </c>
    </row>
    <row r="551" spans="1:27" ht="12.75" customHeight="1" outlineLevel="1" x14ac:dyDescent="0.2">
      <c r="A551" s="92" t="s">
        <v>1901</v>
      </c>
      <c r="B551" s="62" t="s">
        <v>88</v>
      </c>
      <c r="C551" s="42" t="s">
        <v>77</v>
      </c>
      <c r="D551" s="43">
        <f>$D$441</f>
        <v>3559.77</v>
      </c>
      <c r="E551" s="43">
        <f t="shared" ref="E551:AA551" si="319">$D$441</f>
        <v>3559.77</v>
      </c>
      <c r="F551" s="43">
        <f t="shared" si="319"/>
        <v>3559.77</v>
      </c>
      <c r="G551" s="43">
        <f t="shared" si="319"/>
        <v>3559.77</v>
      </c>
      <c r="H551" s="43">
        <f t="shared" si="319"/>
        <v>3559.77</v>
      </c>
      <c r="I551" s="43">
        <f t="shared" si="319"/>
        <v>3559.77</v>
      </c>
      <c r="J551" s="43">
        <f t="shared" si="319"/>
        <v>3559.77</v>
      </c>
      <c r="K551" s="43">
        <f t="shared" si="319"/>
        <v>3559.77</v>
      </c>
      <c r="L551" s="43">
        <f t="shared" si="319"/>
        <v>3559.77</v>
      </c>
      <c r="M551" s="43">
        <f t="shared" si="319"/>
        <v>3559.77</v>
      </c>
      <c r="N551" s="43">
        <f t="shared" si="319"/>
        <v>3559.77</v>
      </c>
      <c r="O551" s="43">
        <f t="shared" si="319"/>
        <v>3559.77</v>
      </c>
      <c r="P551" s="43">
        <f t="shared" si="319"/>
        <v>3559.77</v>
      </c>
      <c r="Q551" s="43">
        <f t="shared" si="319"/>
        <v>3559.77</v>
      </c>
      <c r="R551" s="43">
        <f t="shared" si="319"/>
        <v>3559.77</v>
      </c>
      <c r="S551" s="43">
        <f t="shared" si="319"/>
        <v>3559.77</v>
      </c>
      <c r="T551" s="43">
        <f t="shared" si="319"/>
        <v>3559.77</v>
      </c>
      <c r="U551" s="43">
        <f t="shared" si="319"/>
        <v>3559.77</v>
      </c>
      <c r="V551" s="43">
        <f t="shared" si="319"/>
        <v>3559.77</v>
      </c>
      <c r="W551" s="43">
        <f t="shared" si="319"/>
        <v>3559.77</v>
      </c>
      <c r="X551" s="43">
        <f t="shared" si="319"/>
        <v>3559.77</v>
      </c>
      <c r="Y551" s="43">
        <f t="shared" si="319"/>
        <v>3559.77</v>
      </c>
      <c r="Z551" s="43">
        <f t="shared" si="319"/>
        <v>3559.77</v>
      </c>
      <c r="AA551" s="43">
        <f t="shared" si="319"/>
        <v>3559.77</v>
      </c>
    </row>
    <row r="552" spans="1:27" ht="12.75" customHeight="1" outlineLevel="1" x14ac:dyDescent="0.2">
      <c r="A552" s="92" t="s">
        <v>1902</v>
      </c>
      <c r="B552" s="62" t="s">
        <v>81</v>
      </c>
      <c r="C552" s="42" t="s">
        <v>77</v>
      </c>
      <c r="D552" s="43">
        <v>4.7699999999999996</v>
      </c>
      <c r="E552" s="43">
        <v>4.7699999999999996</v>
      </c>
      <c r="F552" s="43">
        <v>4.7699999999999996</v>
      </c>
      <c r="G552" s="43">
        <v>4.7699999999999996</v>
      </c>
      <c r="H552" s="43">
        <v>4.7699999999999996</v>
      </c>
      <c r="I552" s="43">
        <v>4.7699999999999996</v>
      </c>
      <c r="J552" s="43">
        <v>4.7699999999999996</v>
      </c>
      <c r="K552" s="43">
        <v>4.7699999999999996</v>
      </c>
      <c r="L552" s="43">
        <v>4.7699999999999996</v>
      </c>
      <c r="M552" s="43">
        <v>4.7699999999999996</v>
      </c>
      <c r="N552" s="43">
        <v>4.7699999999999996</v>
      </c>
      <c r="O552" s="43">
        <v>4.7699999999999996</v>
      </c>
      <c r="P552" s="43">
        <v>4.7699999999999996</v>
      </c>
      <c r="Q552" s="43">
        <v>4.7699999999999996</v>
      </c>
      <c r="R552" s="43">
        <v>4.7699999999999996</v>
      </c>
      <c r="S552" s="43">
        <v>4.7699999999999996</v>
      </c>
      <c r="T552" s="43">
        <v>4.7699999999999996</v>
      </c>
      <c r="U552" s="43">
        <v>4.7699999999999996</v>
      </c>
      <c r="V552" s="43">
        <v>4.7699999999999996</v>
      </c>
      <c r="W552" s="43">
        <v>4.7699999999999996</v>
      </c>
      <c r="X552" s="43">
        <v>4.7699999999999996</v>
      </c>
      <c r="Y552" s="43">
        <v>4.7699999999999996</v>
      </c>
      <c r="Z552" s="43">
        <v>4.7699999999999996</v>
      </c>
      <c r="AA552" s="43">
        <v>4.7699999999999996</v>
      </c>
    </row>
    <row r="553" spans="1:27" ht="12.75" customHeight="1" outlineLevel="1" x14ac:dyDescent="0.2">
      <c r="A553" s="92" t="s">
        <v>1903</v>
      </c>
      <c r="B553" s="62" t="s">
        <v>79</v>
      </c>
      <c r="C553" s="42" t="s">
        <v>77</v>
      </c>
      <c r="D553" s="43">
        <f>$D$11</f>
        <v>330.69</v>
      </c>
      <c r="E553" s="43">
        <f t="shared" ref="E553:AA553" si="320">$D$11</f>
        <v>330.69</v>
      </c>
      <c r="F553" s="43">
        <f t="shared" si="320"/>
        <v>330.69</v>
      </c>
      <c r="G553" s="43">
        <f t="shared" si="320"/>
        <v>330.69</v>
      </c>
      <c r="H553" s="43">
        <f t="shared" si="320"/>
        <v>330.69</v>
      </c>
      <c r="I553" s="43">
        <f t="shared" si="320"/>
        <v>330.69</v>
      </c>
      <c r="J553" s="43">
        <f t="shared" si="320"/>
        <v>330.69</v>
      </c>
      <c r="K553" s="43">
        <f t="shared" si="320"/>
        <v>330.69</v>
      </c>
      <c r="L553" s="43">
        <f t="shared" si="320"/>
        <v>330.69</v>
      </c>
      <c r="M553" s="43">
        <f t="shared" si="320"/>
        <v>330.69</v>
      </c>
      <c r="N553" s="43">
        <f t="shared" si="320"/>
        <v>330.69</v>
      </c>
      <c r="O553" s="43">
        <f t="shared" si="320"/>
        <v>330.69</v>
      </c>
      <c r="P553" s="43">
        <f t="shared" si="320"/>
        <v>330.69</v>
      </c>
      <c r="Q553" s="43">
        <f t="shared" si="320"/>
        <v>330.69</v>
      </c>
      <c r="R553" s="43">
        <f t="shared" si="320"/>
        <v>330.69</v>
      </c>
      <c r="S553" s="43">
        <f t="shared" si="320"/>
        <v>330.69</v>
      </c>
      <c r="T553" s="43">
        <f t="shared" si="320"/>
        <v>330.69</v>
      </c>
      <c r="U553" s="43">
        <f t="shared" si="320"/>
        <v>330.69</v>
      </c>
      <c r="V553" s="43">
        <f t="shared" si="320"/>
        <v>330.69</v>
      </c>
      <c r="W553" s="43">
        <f t="shared" si="320"/>
        <v>330.69</v>
      </c>
      <c r="X553" s="43">
        <f t="shared" si="320"/>
        <v>330.69</v>
      </c>
      <c r="Y553" s="43">
        <f t="shared" si="320"/>
        <v>330.69</v>
      </c>
      <c r="Z553" s="43">
        <f t="shared" si="320"/>
        <v>330.69</v>
      </c>
      <c r="AA553" s="43">
        <f t="shared" si="320"/>
        <v>330.69</v>
      </c>
    </row>
    <row r="554" spans="1:27" x14ac:dyDescent="0.2">
      <c r="A554" s="91" t="s">
        <v>1904</v>
      </c>
      <c r="B554" s="27" t="str">
        <f>"24"&amp;"."&amp;$B$728&amp;"."&amp;$B$729</f>
        <v>24.02.2023</v>
      </c>
      <c r="C554" s="83" t="s">
        <v>74</v>
      </c>
      <c r="D554" s="84">
        <f>ROUND(((D555+D556+D558+D557)/1000),5)</f>
        <v>5.38368</v>
      </c>
      <c r="E554" s="84">
        <f>ROUND(((E555+E556+E558+E557)/1000),5)</f>
        <v>5.2072599999999998</v>
      </c>
      <c r="F554" s="84">
        <f>ROUND(((F555+F556+F558+F557)/1000),5)</f>
        <v>5.1173000000000002</v>
      </c>
      <c r="G554" s="84">
        <f t="shared" ref="G554:AA554" si="321">ROUND(((G555+G556+G558+G557)/1000),5)</f>
        <v>5.0806100000000001</v>
      </c>
      <c r="H554" s="84">
        <f t="shared" si="321"/>
        <v>5.11564</v>
      </c>
      <c r="I554" s="84">
        <f t="shared" si="321"/>
        <v>5.2027700000000001</v>
      </c>
      <c r="J554" s="84">
        <f t="shared" si="321"/>
        <v>5.3125600000000004</v>
      </c>
      <c r="K554" s="84">
        <f t="shared" si="321"/>
        <v>5.4423300000000001</v>
      </c>
      <c r="L554" s="84">
        <f t="shared" si="321"/>
        <v>5.5376700000000003</v>
      </c>
      <c r="M554" s="84">
        <f t="shared" si="321"/>
        <v>5.6923199999999996</v>
      </c>
      <c r="N554" s="84">
        <f t="shared" si="321"/>
        <v>5.73271</v>
      </c>
      <c r="O554" s="84">
        <f t="shared" si="321"/>
        <v>5.7465200000000003</v>
      </c>
      <c r="P554" s="84">
        <f t="shared" si="321"/>
        <v>5.7452800000000002</v>
      </c>
      <c r="Q554" s="84">
        <f t="shared" si="321"/>
        <v>5.7412599999999996</v>
      </c>
      <c r="R554" s="84">
        <f t="shared" si="321"/>
        <v>5.7045399999999997</v>
      </c>
      <c r="S554" s="84">
        <f t="shared" si="321"/>
        <v>5.7004000000000001</v>
      </c>
      <c r="T554" s="84">
        <f t="shared" si="321"/>
        <v>5.6920500000000001</v>
      </c>
      <c r="U554" s="84">
        <f t="shared" si="321"/>
        <v>5.7211800000000004</v>
      </c>
      <c r="V554" s="84">
        <f t="shared" si="321"/>
        <v>5.7527799999999996</v>
      </c>
      <c r="W554" s="84">
        <f t="shared" si="321"/>
        <v>5.7497600000000002</v>
      </c>
      <c r="X554" s="84">
        <f t="shared" si="321"/>
        <v>5.75664</v>
      </c>
      <c r="Y554" s="84">
        <f t="shared" si="321"/>
        <v>5.7155699999999996</v>
      </c>
      <c r="Z554" s="84">
        <f t="shared" si="321"/>
        <v>5.5104499999999996</v>
      </c>
      <c r="AA554" s="84">
        <f t="shared" si="321"/>
        <v>5.4705000000000004</v>
      </c>
    </row>
    <row r="555" spans="1:27" ht="12.75" customHeight="1" outlineLevel="1" x14ac:dyDescent="0.2">
      <c r="A555" s="92" t="s">
        <v>1905</v>
      </c>
      <c r="B555" s="62" t="s">
        <v>231</v>
      </c>
      <c r="C555" s="42" t="s">
        <v>77</v>
      </c>
      <c r="D555" s="43">
        <v>1488.45</v>
      </c>
      <c r="E555" s="43">
        <v>1312.03</v>
      </c>
      <c r="F555" s="43">
        <v>1222.07</v>
      </c>
      <c r="G555" s="43">
        <v>1185.3800000000001</v>
      </c>
      <c r="H555" s="43">
        <v>1220.4100000000001</v>
      </c>
      <c r="I555" s="43">
        <v>1307.54</v>
      </c>
      <c r="J555" s="43">
        <v>1417.33</v>
      </c>
      <c r="K555" s="43">
        <v>1547.1</v>
      </c>
      <c r="L555" s="43">
        <v>1642.44</v>
      </c>
      <c r="M555" s="43">
        <v>1797.09</v>
      </c>
      <c r="N555" s="43">
        <v>1837.48</v>
      </c>
      <c r="O555" s="43">
        <v>1851.29</v>
      </c>
      <c r="P555" s="43">
        <v>1850.05</v>
      </c>
      <c r="Q555" s="43">
        <v>1846.03</v>
      </c>
      <c r="R555" s="43">
        <v>1809.31</v>
      </c>
      <c r="S555" s="43">
        <v>1805.17</v>
      </c>
      <c r="T555" s="43">
        <v>1796.82</v>
      </c>
      <c r="U555" s="43">
        <v>1825.95</v>
      </c>
      <c r="V555" s="43">
        <v>1857.55</v>
      </c>
      <c r="W555" s="43">
        <v>1854.53</v>
      </c>
      <c r="X555" s="43">
        <v>1861.41</v>
      </c>
      <c r="Y555" s="43">
        <v>1820.34</v>
      </c>
      <c r="Z555" s="43">
        <v>1615.22</v>
      </c>
      <c r="AA555" s="43">
        <v>1575.27</v>
      </c>
    </row>
    <row r="556" spans="1:27" ht="12.75" customHeight="1" outlineLevel="1" x14ac:dyDescent="0.2">
      <c r="A556" s="92" t="s">
        <v>1906</v>
      </c>
      <c r="B556" s="62" t="s">
        <v>88</v>
      </c>
      <c r="C556" s="42" t="s">
        <v>77</v>
      </c>
      <c r="D556" s="43">
        <f>$D$441</f>
        <v>3559.77</v>
      </c>
      <c r="E556" s="43">
        <f t="shared" ref="E556:AA556" si="322">$D$441</f>
        <v>3559.77</v>
      </c>
      <c r="F556" s="43">
        <f t="shared" si="322"/>
        <v>3559.77</v>
      </c>
      <c r="G556" s="43">
        <f t="shared" si="322"/>
        <v>3559.77</v>
      </c>
      <c r="H556" s="43">
        <f t="shared" si="322"/>
        <v>3559.77</v>
      </c>
      <c r="I556" s="43">
        <f t="shared" si="322"/>
        <v>3559.77</v>
      </c>
      <c r="J556" s="43">
        <f t="shared" si="322"/>
        <v>3559.77</v>
      </c>
      <c r="K556" s="43">
        <f t="shared" si="322"/>
        <v>3559.77</v>
      </c>
      <c r="L556" s="43">
        <f t="shared" si="322"/>
        <v>3559.77</v>
      </c>
      <c r="M556" s="43">
        <f t="shared" si="322"/>
        <v>3559.77</v>
      </c>
      <c r="N556" s="43">
        <f t="shared" si="322"/>
        <v>3559.77</v>
      </c>
      <c r="O556" s="43">
        <f t="shared" si="322"/>
        <v>3559.77</v>
      </c>
      <c r="P556" s="43">
        <f t="shared" si="322"/>
        <v>3559.77</v>
      </c>
      <c r="Q556" s="43">
        <f t="shared" si="322"/>
        <v>3559.77</v>
      </c>
      <c r="R556" s="43">
        <f t="shared" si="322"/>
        <v>3559.77</v>
      </c>
      <c r="S556" s="43">
        <f t="shared" si="322"/>
        <v>3559.77</v>
      </c>
      <c r="T556" s="43">
        <f t="shared" si="322"/>
        <v>3559.77</v>
      </c>
      <c r="U556" s="43">
        <f t="shared" si="322"/>
        <v>3559.77</v>
      </c>
      <c r="V556" s="43">
        <f t="shared" si="322"/>
        <v>3559.77</v>
      </c>
      <c r="W556" s="43">
        <f t="shared" si="322"/>
        <v>3559.77</v>
      </c>
      <c r="X556" s="43">
        <f t="shared" si="322"/>
        <v>3559.77</v>
      </c>
      <c r="Y556" s="43">
        <f t="shared" si="322"/>
        <v>3559.77</v>
      </c>
      <c r="Z556" s="43">
        <f t="shared" si="322"/>
        <v>3559.77</v>
      </c>
      <c r="AA556" s="43">
        <f t="shared" si="322"/>
        <v>3559.77</v>
      </c>
    </row>
    <row r="557" spans="1:27" ht="12.75" customHeight="1" outlineLevel="1" x14ac:dyDescent="0.2">
      <c r="A557" s="92" t="s">
        <v>1907</v>
      </c>
      <c r="B557" s="62" t="s">
        <v>81</v>
      </c>
      <c r="C557" s="42" t="s">
        <v>77</v>
      </c>
      <c r="D557" s="43">
        <v>4.7699999999999996</v>
      </c>
      <c r="E557" s="43">
        <v>4.7699999999999996</v>
      </c>
      <c r="F557" s="43">
        <v>4.7699999999999996</v>
      </c>
      <c r="G557" s="43">
        <v>4.7699999999999996</v>
      </c>
      <c r="H557" s="43">
        <v>4.7699999999999996</v>
      </c>
      <c r="I557" s="43">
        <v>4.7699999999999996</v>
      </c>
      <c r="J557" s="43">
        <v>4.7699999999999996</v>
      </c>
      <c r="K557" s="43">
        <v>4.7699999999999996</v>
      </c>
      <c r="L557" s="43">
        <v>4.7699999999999996</v>
      </c>
      <c r="M557" s="43">
        <v>4.7699999999999996</v>
      </c>
      <c r="N557" s="43">
        <v>4.7699999999999996</v>
      </c>
      <c r="O557" s="43">
        <v>4.7699999999999996</v>
      </c>
      <c r="P557" s="43">
        <v>4.7699999999999996</v>
      </c>
      <c r="Q557" s="43">
        <v>4.7699999999999996</v>
      </c>
      <c r="R557" s="43">
        <v>4.7699999999999996</v>
      </c>
      <c r="S557" s="43">
        <v>4.7699999999999996</v>
      </c>
      <c r="T557" s="43">
        <v>4.7699999999999996</v>
      </c>
      <c r="U557" s="43">
        <v>4.7699999999999996</v>
      </c>
      <c r="V557" s="43">
        <v>4.7699999999999996</v>
      </c>
      <c r="W557" s="43">
        <v>4.7699999999999996</v>
      </c>
      <c r="X557" s="43">
        <v>4.7699999999999996</v>
      </c>
      <c r="Y557" s="43">
        <v>4.7699999999999996</v>
      </c>
      <c r="Z557" s="43">
        <v>4.7699999999999996</v>
      </c>
      <c r="AA557" s="43">
        <v>4.7699999999999996</v>
      </c>
    </row>
    <row r="558" spans="1:27" ht="12.75" customHeight="1" outlineLevel="1" x14ac:dyDescent="0.2">
      <c r="A558" s="92" t="s">
        <v>1908</v>
      </c>
      <c r="B558" s="62" t="s">
        <v>79</v>
      </c>
      <c r="C558" s="42" t="s">
        <v>77</v>
      </c>
      <c r="D558" s="43">
        <f>$D$11</f>
        <v>330.69</v>
      </c>
      <c r="E558" s="43">
        <f t="shared" ref="E558:AA558" si="323">$D$11</f>
        <v>330.69</v>
      </c>
      <c r="F558" s="43">
        <f t="shared" si="323"/>
        <v>330.69</v>
      </c>
      <c r="G558" s="43">
        <f t="shared" si="323"/>
        <v>330.69</v>
      </c>
      <c r="H558" s="43">
        <f t="shared" si="323"/>
        <v>330.69</v>
      </c>
      <c r="I558" s="43">
        <f t="shared" si="323"/>
        <v>330.69</v>
      </c>
      <c r="J558" s="43">
        <f t="shared" si="323"/>
        <v>330.69</v>
      </c>
      <c r="K558" s="43">
        <f t="shared" si="323"/>
        <v>330.69</v>
      </c>
      <c r="L558" s="43">
        <f t="shared" si="323"/>
        <v>330.69</v>
      </c>
      <c r="M558" s="43">
        <f t="shared" si="323"/>
        <v>330.69</v>
      </c>
      <c r="N558" s="43">
        <f t="shared" si="323"/>
        <v>330.69</v>
      </c>
      <c r="O558" s="43">
        <f t="shared" si="323"/>
        <v>330.69</v>
      </c>
      <c r="P558" s="43">
        <f t="shared" si="323"/>
        <v>330.69</v>
      </c>
      <c r="Q558" s="43">
        <f t="shared" si="323"/>
        <v>330.69</v>
      </c>
      <c r="R558" s="43">
        <f t="shared" si="323"/>
        <v>330.69</v>
      </c>
      <c r="S558" s="43">
        <f t="shared" si="323"/>
        <v>330.69</v>
      </c>
      <c r="T558" s="43">
        <f t="shared" si="323"/>
        <v>330.69</v>
      </c>
      <c r="U558" s="43">
        <f t="shared" si="323"/>
        <v>330.69</v>
      </c>
      <c r="V558" s="43">
        <f t="shared" si="323"/>
        <v>330.69</v>
      </c>
      <c r="W558" s="43">
        <f t="shared" si="323"/>
        <v>330.69</v>
      </c>
      <c r="X558" s="43">
        <f t="shared" si="323"/>
        <v>330.69</v>
      </c>
      <c r="Y558" s="43">
        <f t="shared" si="323"/>
        <v>330.69</v>
      </c>
      <c r="Z558" s="43">
        <f t="shared" si="323"/>
        <v>330.69</v>
      </c>
      <c r="AA558" s="43">
        <f t="shared" si="323"/>
        <v>330.69</v>
      </c>
    </row>
    <row r="559" spans="1:27" x14ac:dyDescent="0.2">
      <c r="A559" s="91" t="s">
        <v>1909</v>
      </c>
      <c r="B559" s="27" t="str">
        <f>"25"&amp;"."&amp;$B$728&amp;"."&amp;$B$729</f>
        <v>25.02.2023</v>
      </c>
      <c r="C559" s="83" t="s">
        <v>74</v>
      </c>
      <c r="D559" s="84">
        <f>ROUND(((D560+D561+D563+D562)/1000),5)</f>
        <v>5.36965</v>
      </c>
      <c r="E559" s="84">
        <f>ROUND(((E560+E561+E563+E562)/1000),5)</f>
        <v>5.1260300000000001</v>
      </c>
      <c r="F559" s="84">
        <f>ROUND(((F560+F561+F563+F562)/1000),5)</f>
        <v>5.0713100000000004</v>
      </c>
      <c r="G559" s="84">
        <f t="shared" ref="G559:AA559" si="324">ROUND(((G560+G561+G563+G562)/1000),5)</f>
        <v>5.0387899999999997</v>
      </c>
      <c r="H559" s="84">
        <f t="shared" si="324"/>
        <v>5.07233</v>
      </c>
      <c r="I559" s="84">
        <f t="shared" si="324"/>
        <v>5.1540299999999997</v>
      </c>
      <c r="J559" s="84">
        <f t="shared" si="324"/>
        <v>5.2310999999999996</v>
      </c>
      <c r="K559" s="84">
        <f t="shared" si="324"/>
        <v>5.3957499999999996</v>
      </c>
      <c r="L559" s="84">
        <f t="shared" si="324"/>
        <v>5.5622800000000003</v>
      </c>
      <c r="M559" s="84">
        <f t="shared" si="324"/>
        <v>5.69041</v>
      </c>
      <c r="N559" s="84">
        <f t="shared" si="324"/>
        <v>5.73142</v>
      </c>
      <c r="O559" s="84">
        <f t="shared" si="324"/>
        <v>5.7441700000000004</v>
      </c>
      <c r="P559" s="84">
        <f t="shared" si="324"/>
        <v>5.7372100000000001</v>
      </c>
      <c r="Q559" s="84">
        <f t="shared" si="324"/>
        <v>5.7315800000000001</v>
      </c>
      <c r="R559" s="84">
        <f t="shared" si="324"/>
        <v>5.6883100000000004</v>
      </c>
      <c r="S559" s="84">
        <f t="shared" si="324"/>
        <v>5.6828599999999998</v>
      </c>
      <c r="T559" s="84">
        <f t="shared" si="324"/>
        <v>5.6747300000000003</v>
      </c>
      <c r="U559" s="84">
        <f t="shared" si="324"/>
        <v>5.71685</v>
      </c>
      <c r="V559" s="84">
        <f t="shared" si="324"/>
        <v>5.827</v>
      </c>
      <c r="W559" s="84">
        <f t="shared" si="324"/>
        <v>5.7315199999999997</v>
      </c>
      <c r="X559" s="84">
        <f t="shared" si="324"/>
        <v>5.7267299999999999</v>
      </c>
      <c r="Y559" s="84">
        <f t="shared" si="324"/>
        <v>5.6626000000000003</v>
      </c>
      <c r="Z559" s="84">
        <f t="shared" si="324"/>
        <v>5.4952899999999998</v>
      </c>
      <c r="AA559" s="84">
        <f t="shared" si="324"/>
        <v>5.4387699999999999</v>
      </c>
    </row>
    <row r="560" spans="1:27" ht="12.75" customHeight="1" outlineLevel="1" x14ac:dyDescent="0.2">
      <c r="A560" s="92" t="s">
        <v>1910</v>
      </c>
      <c r="B560" s="62" t="s">
        <v>231</v>
      </c>
      <c r="C560" s="42" t="s">
        <v>77</v>
      </c>
      <c r="D560" s="43">
        <v>1474.42</v>
      </c>
      <c r="E560" s="43">
        <v>1230.8</v>
      </c>
      <c r="F560" s="43">
        <v>1176.08</v>
      </c>
      <c r="G560" s="43">
        <v>1143.56</v>
      </c>
      <c r="H560" s="43">
        <v>1177.0999999999999</v>
      </c>
      <c r="I560" s="43">
        <v>1258.8</v>
      </c>
      <c r="J560" s="43">
        <v>1335.87</v>
      </c>
      <c r="K560" s="43">
        <v>1500.52</v>
      </c>
      <c r="L560" s="43">
        <v>1667.05</v>
      </c>
      <c r="M560" s="43">
        <v>1795.18</v>
      </c>
      <c r="N560" s="43">
        <v>1836.19</v>
      </c>
      <c r="O560" s="43">
        <v>1848.94</v>
      </c>
      <c r="P560" s="43">
        <v>1841.98</v>
      </c>
      <c r="Q560" s="43">
        <v>1836.35</v>
      </c>
      <c r="R560" s="43">
        <v>1793.08</v>
      </c>
      <c r="S560" s="43">
        <v>1787.63</v>
      </c>
      <c r="T560" s="43">
        <v>1779.5</v>
      </c>
      <c r="U560" s="43">
        <v>1821.62</v>
      </c>
      <c r="V560" s="43">
        <v>1931.77</v>
      </c>
      <c r="W560" s="43">
        <v>1836.29</v>
      </c>
      <c r="X560" s="43">
        <v>1831.5</v>
      </c>
      <c r="Y560" s="43">
        <v>1767.37</v>
      </c>
      <c r="Z560" s="43">
        <v>1600.06</v>
      </c>
      <c r="AA560" s="43">
        <v>1543.54</v>
      </c>
    </row>
    <row r="561" spans="1:27" ht="12.75" customHeight="1" outlineLevel="1" x14ac:dyDescent="0.2">
      <c r="A561" s="92" t="s">
        <v>1911</v>
      </c>
      <c r="B561" s="62" t="s">
        <v>88</v>
      </c>
      <c r="C561" s="42" t="s">
        <v>77</v>
      </c>
      <c r="D561" s="43">
        <f>$D$441</f>
        <v>3559.77</v>
      </c>
      <c r="E561" s="43">
        <f t="shared" ref="E561:AA561" si="325">$D$441</f>
        <v>3559.77</v>
      </c>
      <c r="F561" s="43">
        <f t="shared" si="325"/>
        <v>3559.77</v>
      </c>
      <c r="G561" s="43">
        <f t="shared" si="325"/>
        <v>3559.77</v>
      </c>
      <c r="H561" s="43">
        <f t="shared" si="325"/>
        <v>3559.77</v>
      </c>
      <c r="I561" s="43">
        <f t="shared" si="325"/>
        <v>3559.77</v>
      </c>
      <c r="J561" s="43">
        <f t="shared" si="325"/>
        <v>3559.77</v>
      </c>
      <c r="K561" s="43">
        <f t="shared" si="325"/>
        <v>3559.77</v>
      </c>
      <c r="L561" s="43">
        <f t="shared" si="325"/>
        <v>3559.77</v>
      </c>
      <c r="M561" s="43">
        <f t="shared" si="325"/>
        <v>3559.77</v>
      </c>
      <c r="N561" s="43">
        <f t="shared" si="325"/>
        <v>3559.77</v>
      </c>
      <c r="O561" s="43">
        <f t="shared" si="325"/>
        <v>3559.77</v>
      </c>
      <c r="P561" s="43">
        <f t="shared" si="325"/>
        <v>3559.77</v>
      </c>
      <c r="Q561" s="43">
        <f t="shared" si="325"/>
        <v>3559.77</v>
      </c>
      <c r="R561" s="43">
        <f t="shared" si="325"/>
        <v>3559.77</v>
      </c>
      <c r="S561" s="43">
        <f t="shared" si="325"/>
        <v>3559.77</v>
      </c>
      <c r="T561" s="43">
        <f t="shared" si="325"/>
        <v>3559.77</v>
      </c>
      <c r="U561" s="43">
        <f t="shared" si="325"/>
        <v>3559.77</v>
      </c>
      <c r="V561" s="43">
        <f t="shared" si="325"/>
        <v>3559.77</v>
      </c>
      <c r="W561" s="43">
        <f t="shared" si="325"/>
        <v>3559.77</v>
      </c>
      <c r="X561" s="43">
        <f t="shared" si="325"/>
        <v>3559.77</v>
      </c>
      <c r="Y561" s="43">
        <f t="shared" si="325"/>
        <v>3559.77</v>
      </c>
      <c r="Z561" s="43">
        <f t="shared" si="325"/>
        <v>3559.77</v>
      </c>
      <c r="AA561" s="43">
        <f t="shared" si="325"/>
        <v>3559.77</v>
      </c>
    </row>
    <row r="562" spans="1:27" ht="12.75" customHeight="1" outlineLevel="1" x14ac:dyDescent="0.2">
      <c r="A562" s="92" t="s">
        <v>1912</v>
      </c>
      <c r="B562" s="62" t="s">
        <v>81</v>
      </c>
      <c r="C562" s="42" t="s">
        <v>77</v>
      </c>
      <c r="D562" s="43">
        <v>4.7699999999999996</v>
      </c>
      <c r="E562" s="43">
        <v>4.7699999999999996</v>
      </c>
      <c r="F562" s="43">
        <v>4.7699999999999996</v>
      </c>
      <c r="G562" s="43">
        <v>4.7699999999999996</v>
      </c>
      <c r="H562" s="43">
        <v>4.7699999999999996</v>
      </c>
      <c r="I562" s="43">
        <v>4.7699999999999996</v>
      </c>
      <c r="J562" s="43">
        <v>4.7699999999999996</v>
      </c>
      <c r="K562" s="43">
        <v>4.7699999999999996</v>
      </c>
      <c r="L562" s="43">
        <v>4.7699999999999996</v>
      </c>
      <c r="M562" s="43">
        <v>4.7699999999999996</v>
      </c>
      <c r="N562" s="43">
        <v>4.7699999999999996</v>
      </c>
      <c r="O562" s="43">
        <v>4.7699999999999996</v>
      </c>
      <c r="P562" s="43">
        <v>4.7699999999999996</v>
      </c>
      <c r="Q562" s="43">
        <v>4.7699999999999996</v>
      </c>
      <c r="R562" s="43">
        <v>4.7699999999999996</v>
      </c>
      <c r="S562" s="43">
        <v>4.7699999999999996</v>
      </c>
      <c r="T562" s="43">
        <v>4.7699999999999996</v>
      </c>
      <c r="U562" s="43">
        <v>4.7699999999999996</v>
      </c>
      <c r="V562" s="43">
        <v>4.7699999999999996</v>
      </c>
      <c r="W562" s="43">
        <v>4.7699999999999996</v>
      </c>
      <c r="X562" s="43">
        <v>4.7699999999999996</v>
      </c>
      <c r="Y562" s="43">
        <v>4.7699999999999996</v>
      </c>
      <c r="Z562" s="43">
        <v>4.7699999999999996</v>
      </c>
      <c r="AA562" s="43">
        <v>4.7699999999999996</v>
      </c>
    </row>
    <row r="563" spans="1:27" ht="12.75" customHeight="1" outlineLevel="1" x14ac:dyDescent="0.2">
      <c r="A563" s="92" t="s">
        <v>1913</v>
      </c>
      <c r="B563" s="62" t="s">
        <v>79</v>
      </c>
      <c r="C563" s="42" t="s">
        <v>77</v>
      </c>
      <c r="D563" s="43">
        <f>$D$11</f>
        <v>330.69</v>
      </c>
      <c r="E563" s="43">
        <f t="shared" ref="E563:AA563" si="326">$D$11</f>
        <v>330.69</v>
      </c>
      <c r="F563" s="43">
        <f t="shared" si="326"/>
        <v>330.69</v>
      </c>
      <c r="G563" s="43">
        <f t="shared" si="326"/>
        <v>330.69</v>
      </c>
      <c r="H563" s="43">
        <f t="shared" si="326"/>
        <v>330.69</v>
      </c>
      <c r="I563" s="43">
        <f t="shared" si="326"/>
        <v>330.69</v>
      </c>
      <c r="J563" s="43">
        <f t="shared" si="326"/>
        <v>330.69</v>
      </c>
      <c r="K563" s="43">
        <f t="shared" si="326"/>
        <v>330.69</v>
      </c>
      <c r="L563" s="43">
        <f t="shared" si="326"/>
        <v>330.69</v>
      </c>
      <c r="M563" s="43">
        <f t="shared" si="326"/>
        <v>330.69</v>
      </c>
      <c r="N563" s="43">
        <f t="shared" si="326"/>
        <v>330.69</v>
      </c>
      <c r="O563" s="43">
        <f t="shared" si="326"/>
        <v>330.69</v>
      </c>
      <c r="P563" s="43">
        <f t="shared" si="326"/>
        <v>330.69</v>
      </c>
      <c r="Q563" s="43">
        <f t="shared" si="326"/>
        <v>330.69</v>
      </c>
      <c r="R563" s="43">
        <f t="shared" si="326"/>
        <v>330.69</v>
      </c>
      <c r="S563" s="43">
        <f t="shared" si="326"/>
        <v>330.69</v>
      </c>
      <c r="T563" s="43">
        <f t="shared" si="326"/>
        <v>330.69</v>
      </c>
      <c r="U563" s="43">
        <f t="shared" si="326"/>
        <v>330.69</v>
      </c>
      <c r="V563" s="43">
        <f t="shared" si="326"/>
        <v>330.69</v>
      </c>
      <c r="W563" s="43">
        <f t="shared" si="326"/>
        <v>330.69</v>
      </c>
      <c r="X563" s="43">
        <f t="shared" si="326"/>
        <v>330.69</v>
      </c>
      <c r="Y563" s="43">
        <f t="shared" si="326"/>
        <v>330.69</v>
      </c>
      <c r="Z563" s="43">
        <f t="shared" si="326"/>
        <v>330.69</v>
      </c>
      <c r="AA563" s="43">
        <f t="shared" si="326"/>
        <v>330.69</v>
      </c>
    </row>
    <row r="564" spans="1:27" x14ac:dyDescent="0.2">
      <c r="A564" s="91" t="s">
        <v>1914</v>
      </c>
      <c r="B564" s="27" t="str">
        <f>"26"&amp;"."&amp;$B$728&amp;"."&amp;$B$729</f>
        <v>26.02.2023</v>
      </c>
      <c r="C564" s="83" t="s">
        <v>74</v>
      </c>
      <c r="D564" s="84">
        <f>ROUND(((D565+D566+D568+D567)/1000),5)</f>
        <v>5.2524899999999999</v>
      </c>
      <c r="E564" s="84">
        <f>ROUND(((E565+E566+E568+E567)/1000),5)</f>
        <v>5.0719399999999997</v>
      </c>
      <c r="F564" s="84">
        <f>ROUND(((F565+F566+F568+F567)/1000),5)</f>
        <v>5.0326700000000004</v>
      </c>
      <c r="G564" s="84">
        <f t="shared" ref="G564:AA564" si="327">ROUND(((G565+G566+G568+G567)/1000),5)</f>
        <v>5.0134299999999996</v>
      </c>
      <c r="H564" s="84">
        <f t="shared" si="327"/>
        <v>5.0305</v>
      </c>
      <c r="I564" s="84">
        <f t="shared" si="327"/>
        <v>5.0438999999999998</v>
      </c>
      <c r="J564" s="84">
        <f t="shared" si="327"/>
        <v>5.0661300000000002</v>
      </c>
      <c r="K564" s="84">
        <f t="shared" si="327"/>
        <v>5.2180400000000002</v>
      </c>
      <c r="L564" s="84">
        <f t="shared" si="327"/>
        <v>5.4257999999999997</v>
      </c>
      <c r="M564" s="84">
        <f t="shared" si="327"/>
        <v>5.5100499999999997</v>
      </c>
      <c r="N564" s="84">
        <f t="shared" si="327"/>
        <v>5.5362</v>
      </c>
      <c r="O564" s="84">
        <f t="shared" si="327"/>
        <v>5.5499200000000002</v>
      </c>
      <c r="P564" s="84">
        <f t="shared" si="327"/>
        <v>5.5491799999999998</v>
      </c>
      <c r="Q564" s="84">
        <f t="shared" si="327"/>
        <v>5.5466499999999996</v>
      </c>
      <c r="R564" s="84">
        <f t="shared" si="327"/>
        <v>5.5424300000000004</v>
      </c>
      <c r="S564" s="84">
        <f t="shared" si="327"/>
        <v>5.5210900000000001</v>
      </c>
      <c r="T564" s="84">
        <f t="shared" si="327"/>
        <v>5.5186500000000001</v>
      </c>
      <c r="U564" s="84">
        <f t="shared" si="327"/>
        <v>5.56562</v>
      </c>
      <c r="V564" s="84">
        <f t="shared" si="327"/>
        <v>5.6947299999999998</v>
      </c>
      <c r="W564" s="84">
        <f t="shared" si="327"/>
        <v>5.65334</v>
      </c>
      <c r="X564" s="84">
        <f t="shared" si="327"/>
        <v>5.5853700000000002</v>
      </c>
      <c r="Y564" s="84">
        <f t="shared" si="327"/>
        <v>5.5378699999999998</v>
      </c>
      <c r="Z564" s="84">
        <f t="shared" si="327"/>
        <v>5.4743500000000003</v>
      </c>
      <c r="AA564" s="84">
        <f t="shared" si="327"/>
        <v>5.3815400000000002</v>
      </c>
    </row>
    <row r="565" spans="1:27" ht="12.75" customHeight="1" outlineLevel="1" x14ac:dyDescent="0.2">
      <c r="A565" s="92" t="s">
        <v>1915</v>
      </c>
      <c r="B565" s="62" t="s">
        <v>231</v>
      </c>
      <c r="C565" s="42" t="s">
        <v>77</v>
      </c>
      <c r="D565" s="43">
        <v>1357.26</v>
      </c>
      <c r="E565" s="43">
        <v>1176.71</v>
      </c>
      <c r="F565" s="43">
        <v>1137.44</v>
      </c>
      <c r="G565" s="43">
        <v>1118.2</v>
      </c>
      <c r="H565" s="43">
        <v>1135.27</v>
      </c>
      <c r="I565" s="43">
        <v>1148.67</v>
      </c>
      <c r="J565" s="43">
        <v>1170.9000000000001</v>
      </c>
      <c r="K565" s="43">
        <v>1322.81</v>
      </c>
      <c r="L565" s="43">
        <v>1530.57</v>
      </c>
      <c r="M565" s="43">
        <v>1614.82</v>
      </c>
      <c r="N565" s="43">
        <v>1640.97</v>
      </c>
      <c r="O565" s="43">
        <v>1654.69</v>
      </c>
      <c r="P565" s="43">
        <v>1653.95</v>
      </c>
      <c r="Q565" s="43">
        <v>1651.42</v>
      </c>
      <c r="R565" s="43">
        <v>1647.2</v>
      </c>
      <c r="S565" s="43">
        <v>1625.86</v>
      </c>
      <c r="T565" s="43">
        <v>1623.42</v>
      </c>
      <c r="U565" s="43">
        <v>1670.39</v>
      </c>
      <c r="V565" s="43">
        <v>1799.5</v>
      </c>
      <c r="W565" s="43">
        <v>1758.11</v>
      </c>
      <c r="X565" s="43">
        <v>1690.14</v>
      </c>
      <c r="Y565" s="43">
        <v>1642.64</v>
      </c>
      <c r="Z565" s="43">
        <v>1579.12</v>
      </c>
      <c r="AA565" s="43">
        <v>1486.31</v>
      </c>
    </row>
    <row r="566" spans="1:27" ht="12.75" customHeight="1" outlineLevel="1" x14ac:dyDescent="0.2">
      <c r="A566" s="92" t="s">
        <v>1916</v>
      </c>
      <c r="B566" s="62" t="s">
        <v>88</v>
      </c>
      <c r="C566" s="42" t="s">
        <v>77</v>
      </c>
      <c r="D566" s="43">
        <f>$D$441</f>
        <v>3559.77</v>
      </c>
      <c r="E566" s="43">
        <f t="shared" ref="E566:AA566" si="328">$D$441</f>
        <v>3559.77</v>
      </c>
      <c r="F566" s="43">
        <f t="shared" si="328"/>
        <v>3559.77</v>
      </c>
      <c r="G566" s="43">
        <f t="shared" si="328"/>
        <v>3559.77</v>
      </c>
      <c r="H566" s="43">
        <f t="shared" si="328"/>
        <v>3559.77</v>
      </c>
      <c r="I566" s="43">
        <f t="shared" si="328"/>
        <v>3559.77</v>
      </c>
      <c r="J566" s="43">
        <f t="shared" si="328"/>
        <v>3559.77</v>
      </c>
      <c r="K566" s="43">
        <f t="shared" si="328"/>
        <v>3559.77</v>
      </c>
      <c r="L566" s="43">
        <f t="shared" si="328"/>
        <v>3559.77</v>
      </c>
      <c r="M566" s="43">
        <f t="shared" si="328"/>
        <v>3559.77</v>
      </c>
      <c r="N566" s="43">
        <f t="shared" si="328"/>
        <v>3559.77</v>
      </c>
      <c r="O566" s="43">
        <f t="shared" si="328"/>
        <v>3559.77</v>
      </c>
      <c r="P566" s="43">
        <f t="shared" si="328"/>
        <v>3559.77</v>
      </c>
      <c r="Q566" s="43">
        <f t="shared" si="328"/>
        <v>3559.77</v>
      </c>
      <c r="R566" s="43">
        <f t="shared" si="328"/>
        <v>3559.77</v>
      </c>
      <c r="S566" s="43">
        <f t="shared" si="328"/>
        <v>3559.77</v>
      </c>
      <c r="T566" s="43">
        <f t="shared" si="328"/>
        <v>3559.77</v>
      </c>
      <c r="U566" s="43">
        <f t="shared" si="328"/>
        <v>3559.77</v>
      </c>
      <c r="V566" s="43">
        <f t="shared" si="328"/>
        <v>3559.77</v>
      </c>
      <c r="W566" s="43">
        <f t="shared" si="328"/>
        <v>3559.77</v>
      </c>
      <c r="X566" s="43">
        <f t="shared" si="328"/>
        <v>3559.77</v>
      </c>
      <c r="Y566" s="43">
        <f t="shared" si="328"/>
        <v>3559.77</v>
      </c>
      <c r="Z566" s="43">
        <f t="shared" si="328"/>
        <v>3559.77</v>
      </c>
      <c r="AA566" s="43">
        <f t="shared" si="328"/>
        <v>3559.77</v>
      </c>
    </row>
    <row r="567" spans="1:27" ht="12.75" customHeight="1" outlineLevel="1" x14ac:dyDescent="0.2">
      <c r="A567" s="92" t="s">
        <v>1917</v>
      </c>
      <c r="B567" s="62" t="s">
        <v>81</v>
      </c>
      <c r="C567" s="42" t="s">
        <v>77</v>
      </c>
      <c r="D567" s="43">
        <v>4.7699999999999996</v>
      </c>
      <c r="E567" s="43">
        <v>4.7699999999999996</v>
      </c>
      <c r="F567" s="43">
        <v>4.7699999999999996</v>
      </c>
      <c r="G567" s="43">
        <v>4.7699999999999996</v>
      </c>
      <c r="H567" s="43">
        <v>4.7699999999999996</v>
      </c>
      <c r="I567" s="43">
        <v>4.7699999999999996</v>
      </c>
      <c r="J567" s="43">
        <v>4.7699999999999996</v>
      </c>
      <c r="K567" s="43">
        <v>4.7699999999999996</v>
      </c>
      <c r="L567" s="43">
        <v>4.7699999999999996</v>
      </c>
      <c r="M567" s="43">
        <v>4.7699999999999996</v>
      </c>
      <c r="N567" s="43">
        <v>4.7699999999999996</v>
      </c>
      <c r="O567" s="43">
        <v>4.7699999999999996</v>
      </c>
      <c r="P567" s="43">
        <v>4.7699999999999996</v>
      </c>
      <c r="Q567" s="43">
        <v>4.7699999999999996</v>
      </c>
      <c r="R567" s="43">
        <v>4.7699999999999996</v>
      </c>
      <c r="S567" s="43">
        <v>4.7699999999999996</v>
      </c>
      <c r="T567" s="43">
        <v>4.7699999999999996</v>
      </c>
      <c r="U567" s="43">
        <v>4.7699999999999996</v>
      </c>
      <c r="V567" s="43">
        <v>4.7699999999999996</v>
      </c>
      <c r="W567" s="43">
        <v>4.7699999999999996</v>
      </c>
      <c r="X567" s="43">
        <v>4.7699999999999996</v>
      </c>
      <c r="Y567" s="43">
        <v>4.7699999999999996</v>
      </c>
      <c r="Z567" s="43">
        <v>4.7699999999999996</v>
      </c>
      <c r="AA567" s="43">
        <v>4.7699999999999996</v>
      </c>
    </row>
    <row r="568" spans="1:27" ht="12.75" customHeight="1" outlineLevel="1" x14ac:dyDescent="0.2">
      <c r="A568" s="92" t="s">
        <v>1918</v>
      </c>
      <c r="B568" s="62" t="s">
        <v>79</v>
      </c>
      <c r="C568" s="42" t="s">
        <v>77</v>
      </c>
      <c r="D568" s="43">
        <f>$D$11</f>
        <v>330.69</v>
      </c>
      <c r="E568" s="43">
        <f t="shared" ref="E568:AA568" si="329">$D$11</f>
        <v>330.69</v>
      </c>
      <c r="F568" s="43">
        <f t="shared" si="329"/>
        <v>330.69</v>
      </c>
      <c r="G568" s="43">
        <f t="shared" si="329"/>
        <v>330.69</v>
      </c>
      <c r="H568" s="43">
        <f t="shared" si="329"/>
        <v>330.69</v>
      </c>
      <c r="I568" s="43">
        <f t="shared" si="329"/>
        <v>330.69</v>
      </c>
      <c r="J568" s="43">
        <f t="shared" si="329"/>
        <v>330.69</v>
      </c>
      <c r="K568" s="43">
        <f t="shared" si="329"/>
        <v>330.69</v>
      </c>
      <c r="L568" s="43">
        <f t="shared" si="329"/>
        <v>330.69</v>
      </c>
      <c r="M568" s="43">
        <f t="shared" si="329"/>
        <v>330.69</v>
      </c>
      <c r="N568" s="43">
        <f t="shared" si="329"/>
        <v>330.69</v>
      </c>
      <c r="O568" s="43">
        <f t="shared" si="329"/>
        <v>330.69</v>
      </c>
      <c r="P568" s="43">
        <f t="shared" si="329"/>
        <v>330.69</v>
      </c>
      <c r="Q568" s="43">
        <f t="shared" si="329"/>
        <v>330.69</v>
      </c>
      <c r="R568" s="43">
        <f t="shared" si="329"/>
        <v>330.69</v>
      </c>
      <c r="S568" s="43">
        <f t="shared" si="329"/>
        <v>330.69</v>
      </c>
      <c r="T568" s="43">
        <f t="shared" si="329"/>
        <v>330.69</v>
      </c>
      <c r="U568" s="43">
        <f t="shared" si="329"/>
        <v>330.69</v>
      </c>
      <c r="V568" s="43">
        <f t="shared" si="329"/>
        <v>330.69</v>
      </c>
      <c r="W568" s="43">
        <f t="shared" si="329"/>
        <v>330.69</v>
      </c>
      <c r="X568" s="43">
        <f t="shared" si="329"/>
        <v>330.69</v>
      </c>
      <c r="Y568" s="43">
        <f t="shared" si="329"/>
        <v>330.69</v>
      </c>
      <c r="Z568" s="43">
        <f t="shared" si="329"/>
        <v>330.69</v>
      </c>
      <c r="AA568" s="43">
        <f t="shared" si="329"/>
        <v>330.69</v>
      </c>
    </row>
    <row r="569" spans="1:27" x14ac:dyDescent="0.2">
      <c r="A569" s="91" t="s">
        <v>1919</v>
      </c>
      <c r="B569" s="27" t="str">
        <f>"27"&amp;"."&amp;$B$728&amp;"."&amp;$B$729</f>
        <v>27.02.2023</v>
      </c>
      <c r="C569" s="83" t="s">
        <v>74</v>
      </c>
      <c r="D569" s="84">
        <f>ROUND(((D570+D571+D573+D572)/1000),5)</f>
        <v>5.0812799999999996</v>
      </c>
      <c r="E569" s="84">
        <f>ROUND(((E570+E571+E573+E572)/1000),5)</f>
        <v>5.0310800000000002</v>
      </c>
      <c r="F569" s="84">
        <f>ROUND(((F570+F571+F573+F572)/1000),5)</f>
        <v>4.9760299999999997</v>
      </c>
      <c r="G569" s="84">
        <f t="shared" ref="G569:AA569" si="330">ROUND(((G570+G571+G573+G572)/1000),5)</f>
        <v>4.9752299999999998</v>
      </c>
      <c r="H569" s="84">
        <f t="shared" si="330"/>
        <v>5.0511200000000001</v>
      </c>
      <c r="I569" s="84">
        <f t="shared" si="330"/>
        <v>5.2229299999999999</v>
      </c>
      <c r="J569" s="84">
        <f t="shared" si="330"/>
        <v>5.42659</v>
      </c>
      <c r="K569" s="84">
        <f t="shared" si="330"/>
        <v>5.6346600000000002</v>
      </c>
      <c r="L569" s="84">
        <f t="shared" si="330"/>
        <v>5.7157499999999999</v>
      </c>
      <c r="M569" s="84">
        <f t="shared" si="330"/>
        <v>5.7461500000000001</v>
      </c>
      <c r="N569" s="84">
        <f t="shared" si="330"/>
        <v>5.7571599999999998</v>
      </c>
      <c r="O569" s="84">
        <f t="shared" si="330"/>
        <v>5.7788500000000003</v>
      </c>
      <c r="P569" s="84">
        <f t="shared" si="330"/>
        <v>5.7551399999999999</v>
      </c>
      <c r="Q569" s="84">
        <f t="shared" si="330"/>
        <v>5.75427</v>
      </c>
      <c r="R569" s="84">
        <f t="shared" si="330"/>
        <v>5.74979</v>
      </c>
      <c r="S569" s="84">
        <f t="shared" si="330"/>
        <v>5.7376300000000002</v>
      </c>
      <c r="T569" s="84">
        <f t="shared" si="330"/>
        <v>5.6998800000000003</v>
      </c>
      <c r="U569" s="84">
        <f t="shared" si="330"/>
        <v>5.7048100000000002</v>
      </c>
      <c r="V569" s="84">
        <f t="shared" si="330"/>
        <v>5.7382499999999999</v>
      </c>
      <c r="W569" s="84">
        <f t="shared" si="330"/>
        <v>5.74139</v>
      </c>
      <c r="X569" s="84">
        <f t="shared" si="330"/>
        <v>5.72241</v>
      </c>
      <c r="Y569" s="84">
        <f t="shared" si="330"/>
        <v>5.66845</v>
      </c>
      <c r="Z569" s="84">
        <f t="shared" si="330"/>
        <v>5.4806800000000004</v>
      </c>
      <c r="AA569" s="84">
        <f t="shared" si="330"/>
        <v>5.3664899999999998</v>
      </c>
    </row>
    <row r="570" spans="1:27" ht="12.75" customHeight="1" outlineLevel="1" x14ac:dyDescent="0.2">
      <c r="A570" s="92" t="s">
        <v>1920</v>
      </c>
      <c r="B570" s="62" t="s">
        <v>231</v>
      </c>
      <c r="C570" s="42" t="s">
        <v>77</v>
      </c>
      <c r="D570" s="43">
        <v>1186.05</v>
      </c>
      <c r="E570" s="43">
        <v>1135.8499999999999</v>
      </c>
      <c r="F570" s="43">
        <v>1080.8</v>
      </c>
      <c r="G570" s="43">
        <v>1080</v>
      </c>
      <c r="H570" s="43">
        <v>1155.8900000000001</v>
      </c>
      <c r="I570" s="43">
        <v>1327.7</v>
      </c>
      <c r="J570" s="43">
        <v>1531.36</v>
      </c>
      <c r="K570" s="43">
        <v>1739.43</v>
      </c>
      <c r="L570" s="43">
        <v>1820.52</v>
      </c>
      <c r="M570" s="43">
        <v>1850.92</v>
      </c>
      <c r="N570" s="43">
        <v>1861.93</v>
      </c>
      <c r="O570" s="43">
        <v>1883.62</v>
      </c>
      <c r="P570" s="43">
        <v>1859.91</v>
      </c>
      <c r="Q570" s="43">
        <v>1859.04</v>
      </c>
      <c r="R570" s="43">
        <v>1854.56</v>
      </c>
      <c r="S570" s="43">
        <v>1842.4</v>
      </c>
      <c r="T570" s="43">
        <v>1804.65</v>
      </c>
      <c r="U570" s="43">
        <v>1809.58</v>
      </c>
      <c r="V570" s="43">
        <v>1843.02</v>
      </c>
      <c r="W570" s="43">
        <v>1846.16</v>
      </c>
      <c r="X570" s="43">
        <v>1827.18</v>
      </c>
      <c r="Y570" s="43">
        <v>1773.22</v>
      </c>
      <c r="Z570" s="43">
        <v>1585.45</v>
      </c>
      <c r="AA570" s="43">
        <v>1471.26</v>
      </c>
    </row>
    <row r="571" spans="1:27" ht="12.75" customHeight="1" outlineLevel="1" x14ac:dyDescent="0.2">
      <c r="A571" s="92" t="s">
        <v>1921</v>
      </c>
      <c r="B571" s="62" t="s">
        <v>88</v>
      </c>
      <c r="C571" s="42" t="s">
        <v>77</v>
      </c>
      <c r="D571" s="43">
        <f>$D$441</f>
        <v>3559.77</v>
      </c>
      <c r="E571" s="43">
        <f t="shared" ref="E571:AA571" si="331">$D$441</f>
        <v>3559.77</v>
      </c>
      <c r="F571" s="43">
        <f t="shared" si="331"/>
        <v>3559.77</v>
      </c>
      <c r="G571" s="43">
        <f t="shared" si="331"/>
        <v>3559.77</v>
      </c>
      <c r="H571" s="43">
        <f t="shared" si="331"/>
        <v>3559.77</v>
      </c>
      <c r="I571" s="43">
        <f t="shared" si="331"/>
        <v>3559.77</v>
      </c>
      <c r="J571" s="43">
        <f t="shared" si="331"/>
        <v>3559.77</v>
      </c>
      <c r="K571" s="43">
        <f t="shared" si="331"/>
        <v>3559.77</v>
      </c>
      <c r="L571" s="43">
        <f t="shared" si="331"/>
        <v>3559.77</v>
      </c>
      <c r="M571" s="43">
        <f t="shared" si="331"/>
        <v>3559.77</v>
      </c>
      <c r="N571" s="43">
        <f t="shared" si="331"/>
        <v>3559.77</v>
      </c>
      <c r="O571" s="43">
        <f t="shared" si="331"/>
        <v>3559.77</v>
      </c>
      <c r="P571" s="43">
        <f t="shared" si="331"/>
        <v>3559.77</v>
      </c>
      <c r="Q571" s="43">
        <f t="shared" si="331"/>
        <v>3559.77</v>
      </c>
      <c r="R571" s="43">
        <f t="shared" si="331"/>
        <v>3559.77</v>
      </c>
      <c r="S571" s="43">
        <f t="shared" si="331"/>
        <v>3559.77</v>
      </c>
      <c r="T571" s="43">
        <f t="shared" si="331"/>
        <v>3559.77</v>
      </c>
      <c r="U571" s="43">
        <f t="shared" si="331"/>
        <v>3559.77</v>
      </c>
      <c r="V571" s="43">
        <f t="shared" si="331"/>
        <v>3559.77</v>
      </c>
      <c r="W571" s="43">
        <f t="shared" si="331"/>
        <v>3559.77</v>
      </c>
      <c r="X571" s="43">
        <f t="shared" si="331"/>
        <v>3559.77</v>
      </c>
      <c r="Y571" s="43">
        <f t="shared" si="331"/>
        <v>3559.77</v>
      </c>
      <c r="Z571" s="43">
        <f t="shared" si="331"/>
        <v>3559.77</v>
      </c>
      <c r="AA571" s="43">
        <f t="shared" si="331"/>
        <v>3559.77</v>
      </c>
    </row>
    <row r="572" spans="1:27" ht="12.75" customHeight="1" outlineLevel="1" x14ac:dyDescent="0.2">
      <c r="A572" s="92" t="s">
        <v>1922</v>
      </c>
      <c r="B572" s="62" t="s">
        <v>81</v>
      </c>
      <c r="C572" s="42" t="s">
        <v>77</v>
      </c>
      <c r="D572" s="43">
        <v>4.7699999999999996</v>
      </c>
      <c r="E572" s="43">
        <v>4.7699999999999996</v>
      </c>
      <c r="F572" s="43">
        <v>4.7699999999999996</v>
      </c>
      <c r="G572" s="43">
        <v>4.7699999999999996</v>
      </c>
      <c r="H572" s="43">
        <v>4.7699999999999996</v>
      </c>
      <c r="I572" s="43">
        <v>4.7699999999999996</v>
      </c>
      <c r="J572" s="43">
        <v>4.7699999999999996</v>
      </c>
      <c r="K572" s="43">
        <v>4.7699999999999996</v>
      </c>
      <c r="L572" s="43">
        <v>4.7699999999999996</v>
      </c>
      <c r="M572" s="43">
        <v>4.7699999999999996</v>
      </c>
      <c r="N572" s="43">
        <v>4.7699999999999996</v>
      </c>
      <c r="O572" s="43">
        <v>4.7699999999999996</v>
      </c>
      <c r="P572" s="43">
        <v>4.7699999999999996</v>
      </c>
      <c r="Q572" s="43">
        <v>4.7699999999999996</v>
      </c>
      <c r="R572" s="43">
        <v>4.7699999999999996</v>
      </c>
      <c r="S572" s="43">
        <v>4.7699999999999996</v>
      </c>
      <c r="T572" s="43">
        <v>4.7699999999999996</v>
      </c>
      <c r="U572" s="43">
        <v>4.7699999999999996</v>
      </c>
      <c r="V572" s="43">
        <v>4.7699999999999996</v>
      </c>
      <c r="W572" s="43">
        <v>4.7699999999999996</v>
      </c>
      <c r="X572" s="43">
        <v>4.7699999999999996</v>
      </c>
      <c r="Y572" s="43">
        <v>4.7699999999999996</v>
      </c>
      <c r="Z572" s="43">
        <v>4.7699999999999996</v>
      </c>
      <c r="AA572" s="43">
        <v>4.7699999999999996</v>
      </c>
    </row>
    <row r="573" spans="1:27" ht="12.75" customHeight="1" outlineLevel="1" x14ac:dyDescent="0.2">
      <c r="A573" s="92" t="s">
        <v>1923</v>
      </c>
      <c r="B573" s="62" t="s">
        <v>79</v>
      </c>
      <c r="C573" s="42" t="s">
        <v>77</v>
      </c>
      <c r="D573" s="43">
        <f>$D$11</f>
        <v>330.69</v>
      </c>
      <c r="E573" s="43">
        <f t="shared" ref="E573:AA573" si="332">$D$11</f>
        <v>330.69</v>
      </c>
      <c r="F573" s="43">
        <f t="shared" si="332"/>
        <v>330.69</v>
      </c>
      <c r="G573" s="43">
        <f t="shared" si="332"/>
        <v>330.69</v>
      </c>
      <c r="H573" s="43">
        <f t="shared" si="332"/>
        <v>330.69</v>
      </c>
      <c r="I573" s="43">
        <f t="shared" si="332"/>
        <v>330.69</v>
      </c>
      <c r="J573" s="43">
        <f t="shared" si="332"/>
        <v>330.69</v>
      </c>
      <c r="K573" s="43">
        <f t="shared" si="332"/>
        <v>330.69</v>
      </c>
      <c r="L573" s="43">
        <f t="shared" si="332"/>
        <v>330.69</v>
      </c>
      <c r="M573" s="43">
        <f t="shared" si="332"/>
        <v>330.69</v>
      </c>
      <c r="N573" s="43">
        <f t="shared" si="332"/>
        <v>330.69</v>
      </c>
      <c r="O573" s="43">
        <f t="shared" si="332"/>
        <v>330.69</v>
      </c>
      <c r="P573" s="43">
        <f t="shared" si="332"/>
        <v>330.69</v>
      </c>
      <c r="Q573" s="43">
        <f t="shared" si="332"/>
        <v>330.69</v>
      </c>
      <c r="R573" s="43">
        <f t="shared" si="332"/>
        <v>330.69</v>
      </c>
      <c r="S573" s="43">
        <f t="shared" si="332"/>
        <v>330.69</v>
      </c>
      <c r="T573" s="43">
        <f t="shared" si="332"/>
        <v>330.69</v>
      </c>
      <c r="U573" s="43">
        <f t="shared" si="332"/>
        <v>330.69</v>
      </c>
      <c r="V573" s="43">
        <f t="shared" si="332"/>
        <v>330.69</v>
      </c>
      <c r="W573" s="43">
        <f t="shared" si="332"/>
        <v>330.69</v>
      </c>
      <c r="X573" s="43">
        <f t="shared" si="332"/>
        <v>330.69</v>
      </c>
      <c r="Y573" s="43">
        <f t="shared" si="332"/>
        <v>330.69</v>
      </c>
      <c r="Z573" s="43">
        <f t="shared" si="332"/>
        <v>330.69</v>
      </c>
      <c r="AA573" s="43">
        <f t="shared" si="332"/>
        <v>330.69</v>
      </c>
    </row>
    <row r="574" spans="1:27" x14ac:dyDescent="0.2">
      <c r="A574" s="91" t="s">
        <v>1924</v>
      </c>
      <c r="B574" s="27" t="str">
        <f>"28"&amp;"."&amp;$B$728&amp;"."&amp;$B$729</f>
        <v>28.02.2023</v>
      </c>
      <c r="C574" s="83" t="s">
        <v>74</v>
      </c>
      <c r="D574" s="84">
        <f>ROUND(((D575+D576+D578+D577)/1000),5)</f>
        <v>5.0748600000000001</v>
      </c>
      <c r="E574" s="84">
        <f>ROUND(((E575+E576+E578+E577)/1000),5)</f>
        <v>5.0299300000000002</v>
      </c>
      <c r="F574" s="84">
        <f>ROUND(((F575+F576+F578+F577)/1000),5)</f>
        <v>4.9893400000000003</v>
      </c>
      <c r="G574" s="84">
        <f t="shared" ref="G574:AA574" si="333">ROUND(((G575+G576+G578+G577)/1000),5)</f>
        <v>4.9906800000000002</v>
      </c>
      <c r="H574" s="84">
        <f t="shared" si="333"/>
        <v>5.0577800000000002</v>
      </c>
      <c r="I574" s="84">
        <f t="shared" si="333"/>
        <v>5.2424900000000001</v>
      </c>
      <c r="J574" s="84">
        <f t="shared" si="333"/>
        <v>5.4557799999999999</v>
      </c>
      <c r="K574" s="84">
        <f t="shared" si="333"/>
        <v>5.6730499999999999</v>
      </c>
      <c r="L574" s="84">
        <f t="shared" si="333"/>
        <v>5.7504400000000002</v>
      </c>
      <c r="M574" s="84">
        <f t="shared" si="333"/>
        <v>5.7796099999999999</v>
      </c>
      <c r="N574" s="84">
        <f t="shared" si="333"/>
        <v>5.79054</v>
      </c>
      <c r="O574" s="84">
        <f t="shared" si="333"/>
        <v>5.8107699999999998</v>
      </c>
      <c r="P574" s="84">
        <f t="shared" si="333"/>
        <v>5.7892400000000004</v>
      </c>
      <c r="Q574" s="84">
        <f t="shared" si="333"/>
        <v>5.7930299999999999</v>
      </c>
      <c r="R574" s="84">
        <f t="shared" si="333"/>
        <v>5.7877700000000001</v>
      </c>
      <c r="S574" s="84">
        <f t="shared" si="333"/>
        <v>5.7570100000000002</v>
      </c>
      <c r="T574" s="84">
        <f t="shared" si="333"/>
        <v>5.7399100000000001</v>
      </c>
      <c r="U574" s="84">
        <f t="shared" si="333"/>
        <v>5.7393000000000001</v>
      </c>
      <c r="V574" s="84">
        <f t="shared" si="333"/>
        <v>5.7722800000000003</v>
      </c>
      <c r="W574" s="84">
        <f t="shared" si="333"/>
        <v>5.7649400000000002</v>
      </c>
      <c r="X574" s="84">
        <f t="shared" si="333"/>
        <v>5.7651399999999997</v>
      </c>
      <c r="Y574" s="84">
        <f t="shared" si="333"/>
        <v>5.7225200000000003</v>
      </c>
      <c r="Z574" s="84">
        <f t="shared" si="333"/>
        <v>5.5331799999999998</v>
      </c>
      <c r="AA574" s="84">
        <f t="shared" si="333"/>
        <v>5.3902799999999997</v>
      </c>
    </row>
    <row r="575" spans="1:27" ht="12.75" customHeight="1" outlineLevel="1" x14ac:dyDescent="0.2">
      <c r="A575" s="92" t="s">
        <v>1925</v>
      </c>
      <c r="B575" s="62" t="s">
        <v>231</v>
      </c>
      <c r="C575" s="42" t="s">
        <v>77</v>
      </c>
      <c r="D575" s="43">
        <v>1179.6300000000001</v>
      </c>
      <c r="E575" s="43">
        <v>1134.7</v>
      </c>
      <c r="F575" s="43">
        <v>1094.1099999999999</v>
      </c>
      <c r="G575" s="43">
        <v>1095.45</v>
      </c>
      <c r="H575" s="43">
        <v>1162.55</v>
      </c>
      <c r="I575" s="43">
        <v>1347.26</v>
      </c>
      <c r="J575" s="43">
        <v>1560.55</v>
      </c>
      <c r="K575" s="43">
        <v>1777.82</v>
      </c>
      <c r="L575" s="43">
        <v>1855.21</v>
      </c>
      <c r="M575" s="43">
        <v>1884.38</v>
      </c>
      <c r="N575" s="43">
        <v>1895.31</v>
      </c>
      <c r="O575" s="43">
        <v>1915.54</v>
      </c>
      <c r="P575" s="43">
        <v>1894.01</v>
      </c>
      <c r="Q575" s="43">
        <v>1897.8</v>
      </c>
      <c r="R575" s="43">
        <v>1892.54</v>
      </c>
      <c r="S575" s="43">
        <v>1861.78</v>
      </c>
      <c r="T575" s="43">
        <v>1844.68</v>
      </c>
      <c r="U575" s="43">
        <v>1844.07</v>
      </c>
      <c r="V575" s="43">
        <v>1877.05</v>
      </c>
      <c r="W575" s="43">
        <v>1869.71</v>
      </c>
      <c r="X575" s="43">
        <v>1869.91</v>
      </c>
      <c r="Y575" s="43">
        <v>1827.29</v>
      </c>
      <c r="Z575" s="43">
        <v>1637.95</v>
      </c>
      <c r="AA575" s="43">
        <v>1495.05</v>
      </c>
    </row>
    <row r="576" spans="1:27" ht="12.75" customHeight="1" outlineLevel="1" x14ac:dyDescent="0.2">
      <c r="A576" s="92" t="s">
        <v>1926</v>
      </c>
      <c r="B576" s="62" t="s">
        <v>88</v>
      </c>
      <c r="C576" s="42" t="s">
        <v>77</v>
      </c>
      <c r="D576" s="43">
        <f>$D$441</f>
        <v>3559.77</v>
      </c>
      <c r="E576" s="43">
        <f t="shared" ref="E576:AA576" si="334">$D$441</f>
        <v>3559.77</v>
      </c>
      <c r="F576" s="43">
        <f t="shared" si="334"/>
        <v>3559.77</v>
      </c>
      <c r="G576" s="43">
        <f t="shared" si="334"/>
        <v>3559.77</v>
      </c>
      <c r="H576" s="43">
        <f t="shared" si="334"/>
        <v>3559.77</v>
      </c>
      <c r="I576" s="43">
        <f t="shared" si="334"/>
        <v>3559.77</v>
      </c>
      <c r="J576" s="43">
        <f t="shared" si="334"/>
        <v>3559.77</v>
      </c>
      <c r="K576" s="43">
        <f t="shared" si="334"/>
        <v>3559.77</v>
      </c>
      <c r="L576" s="43">
        <f t="shared" si="334"/>
        <v>3559.77</v>
      </c>
      <c r="M576" s="43">
        <f t="shared" si="334"/>
        <v>3559.77</v>
      </c>
      <c r="N576" s="43">
        <f t="shared" si="334"/>
        <v>3559.77</v>
      </c>
      <c r="O576" s="43">
        <f t="shared" si="334"/>
        <v>3559.77</v>
      </c>
      <c r="P576" s="43">
        <f t="shared" si="334"/>
        <v>3559.77</v>
      </c>
      <c r="Q576" s="43">
        <f t="shared" si="334"/>
        <v>3559.77</v>
      </c>
      <c r="R576" s="43">
        <f t="shared" si="334"/>
        <v>3559.77</v>
      </c>
      <c r="S576" s="43">
        <f t="shared" si="334"/>
        <v>3559.77</v>
      </c>
      <c r="T576" s="43">
        <f t="shared" si="334"/>
        <v>3559.77</v>
      </c>
      <c r="U576" s="43">
        <f t="shared" si="334"/>
        <v>3559.77</v>
      </c>
      <c r="V576" s="43">
        <f t="shared" si="334"/>
        <v>3559.77</v>
      </c>
      <c r="W576" s="43">
        <f t="shared" si="334"/>
        <v>3559.77</v>
      </c>
      <c r="X576" s="43">
        <f t="shared" si="334"/>
        <v>3559.77</v>
      </c>
      <c r="Y576" s="43">
        <f t="shared" si="334"/>
        <v>3559.77</v>
      </c>
      <c r="Z576" s="43">
        <f t="shared" si="334"/>
        <v>3559.77</v>
      </c>
      <c r="AA576" s="43">
        <f t="shared" si="334"/>
        <v>3559.77</v>
      </c>
    </row>
    <row r="577" spans="1:27" ht="12.75" customHeight="1" outlineLevel="1" x14ac:dyDescent="0.2">
      <c r="A577" s="92" t="s">
        <v>1927</v>
      </c>
      <c r="B577" s="62" t="s">
        <v>81</v>
      </c>
      <c r="C577" s="42" t="s">
        <v>77</v>
      </c>
      <c r="D577" s="43">
        <v>4.7699999999999996</v>
      </c>
      <c r="E577" s="43">
        <v>4.7699999999999996</v>
      </c>
      <c r="F577" s="43">
        <v>4.7699999999999996</v>
      </c>
      <c r="G577" s="43">
        <v>4.7699999999999996</v>
      </c>
      <c r="H577" s="43">
        <v>4.7699999999999996</v>
      </c>
      <c r="I577" s="43">
        <v>4.7699999999999996</v>
      </c>
      <c r="J577" s="43">
        <v>4.7699999999999996</v>
      </c>
      <c r="K577" s="43">
        <v>4.7699999999999996</v>
      </c>
      <c r="L577" s="43">
        <v>4.7699999999999996</v>
      </c>
      <c r="M577" s="43">
        <v>4.7699999999999996</v>
      </c>
      <c r="N577" s="43">
        <v>4.7699999999999996</v>
      </c>
      <c r="O577" s="43">
        <v>4.7699999999999996</v>
      </c>
      <c r="P577" s="43">
        <v>4.7699999999999996</v>
      </c>
      <c r="Q577" s="43">
        <v>4.7699999999999996</v>
      </c>
      <c r="R577" s="43">
        <v>4.7699999999999996</v>
      </c>
      <c r="S577" s="43">
        <v>4.7699999999999996</v>
      </c>
      <c r="T577" s="43">
        <v>4.7699999999999996</v>
      </c>
      <c r="U577" s="43">
        <v>4.7699999999999996</v>
      </c>
      <c r="V577" s="43">
        <v>4.7699999999999996</v>
      </c>
      <c r="W577" s="43">
        <v>4.7699999999999996</v>
      </c>
      <c r="X577" s="43">
        <v>4.7699999999999996</v>
      </c>
      <c r="Y577" s="43">
        <v>4.7699999999999996</v>
      </c>
      <c r="Z577" s="43">
        <v>4.7699999999999996</v>
      </c>
      <c r="AA577" s="43">
        <v>4.7699999999999996</v>
      </c>
    </row>
    <row r="578" spans="1:27" ht="12.75" customHeight="1" outlineLevel="1" x14ac:dyDescent="0.2">
      <c r="A578" s="92" t="s">
        <v>1928</v>
      </c>
      <c r="B578" s="62" t="s">
        <v>79</v>
      </c>
      <c r="C578" s="42" t="s">
        <v>77</v>
      </c>
      <c r="D578" s="43">
        <f>$D$11</f>
        <v>330.69</v>
      </c>
      <c r="E578" s="43">
        <f t="shared" ref="E578:AA578" si="335">$D$11</f>
        <v>330.69</v>
      </c>
      <c r="F578" s="43">
        <f t="shared" si="335"/>
        <v>330.69</v>
      </c>
      <c r="G578" s="43">
        <f t="shared" si="335"/>
        <v>330.69</v>
      </c>
      <c r="H578" s="43">
        <f t="shared" si="335"/>
        <v>330.69</v>
      </c>
      <c r="I578" s="43">
        <f t="shared" si="335"/>
        <v>330.69</v>
      </c>
      <c r="J578" s="43">
        <f t="shared" si="335"/>
        <v>330.69</v>
      </c>
      <c r="K578" s="43">
        <f t="shared" si="335"/>
        <v>330.69</v>
      </c>
      <c r="L578" s="43">
        <f t="shared" si="335"/>
        <v>330.69</v>
      </c>
      <c r="M578" s="43">
        <f t="shared" si="335"/>
        <v>330.69</v>
      </c>
      <c r="N578" s="43">
        <f t="shared" si="335"/>
        <v>330.69</v>
      </c>
      <c r="O578" s="43">
        <f t="shared" si="335"/>
        <v>330.69</v>
      </c>
      <c r="P578" s="43">
        <f t="shared" si="335"/>
        <v>330.69</v>
      </c>
      <c r="Q578" s="43">
        <f t="shared" si="335"/>
        <v>330.69</v>
      </c>
      <c r="R578" s="43">
        <f t="shared" si="335"/>
        <v>330.69</v>
      </c>
      <c r="S578" s="43">
        <f t="shared" si="335"/>
        <v>330.69</v>
      </c>
      <c r="T578" s="43">
        <f t="shared" si="335"/>
        <v>330.69</v>
      </c>
      <c r="U578" s="43">
        <f t="shared" si="335"/>
        <v>330.69</v>
      </c>
      <c r="V578" s="43">
        <f t="shared" si="335"/>
        <v>330.69</v>
      </c>
      <c r="W578" s="43">
        <f t="shared" si="335"/>
        <v>330.69</v>
      </c>
      <c r="X578" s="43">
        <f t="shared" si="335"/>
        <v>330.69</v>
      </c>
      <c r="Y578" s="43">
        <f t="shared" si="335"/>
        <v>330.69</v>
      </c>
      <c r="Z578" s="43">
        <f t="shared" si="335"/>
        <v>330.69</v>
      </c>
      <c r="AA578" s="43">
        <f t="shared" si="335"/>
        <v>330.69</v>
      </c>
    </row>
    <row r="579" spans="1:27" x14ac:dyDescent="0.2">
      <c r="B579" s="94" t="s">
        <v>370</v>
      </c>
    </row>
    <row r="580" spans="1:27" x14ac:dyDescent="0.2">
      <c r="B580" s="94" t="s">
        <v>370</v>
      </c>
    </row>
    <row r="581" spans="1:27" x14ac:dyDescent="0.2">
      <c r="A581" s="171" t="s">
        <v>1929</v>
      </c>
      <c r="B581" s="172"/>
      <c r="C581" s="172"/>
      <c r="D581" s="172"/>
      <c r="E581" s="172"/>
      <c r="F581" s="172"/>
      <c r="G581" s="172"/>
      <c r="H581" s="172"/>
      <c r="I581" s="172"/>
      <c r="J581" s="172"/>
      <c r="K581" s="172"/>
      <c r="L581" s="172"/>
      <c r="M581" s="172"/>
      <c r="N581" s="172"/>
      <c r="O581" s="172"/>
      <c r="P581" s="172"/>
      <c r="Q581" s="172"/>
      <c r="R581" s="172"/>
      <c r="S581" s="172"/>
      <c r="T581" s="172"/>
      <c r="U581" s="172"/>
      <c r="V581" s="172"/>
      <c r="W581" s="172"/>
      <c r="X581" s="172"/>
      <c r="Y581" s="172"/>
      <c r="Z581" s="172"/>
      <c r="AA581" s="173"/>
    </row>
    <row r="582" spans="1:27" ht="25.5" x14ac:dyDescent="0.2">
      <c r="A582" s="25" t="s">
        <v>62</v>
      </c>
      <c r="B582" s="26" t="s">
        <v>203</v>
      </c>
      <c r="C582" s="25" t="s">
        <v>204</v>
      </c>
      <c r="D582" s="26" t="s">
        <v>205</v>
      </c>
      <c r="E582" s="26" t="s">
        <v>206</v>
      </c>
      <c r="F582" s="26" t="s">
        <v>207</v>
      </c>
      <c r="G582" s="26" t="s">
        <v>208</v>
      </c>
      <c r="H582" s="26" t="s">
        <v>209</v>
      </c>
      <c r="I582" s="26" t="s">
        <v>210</v>
      </c>
      <c r="J582" s="26" t="s">
        <v>211</v>
      </c>
      <c r="K582" s="26" t="s">
        <v>212</v>
      </c>
      <c r="L582" s="26" t="s">
        <v>213</v>
      </c>
      <c r="M582" s="26" t="s">
        <v>214</v>
      </c>
      <c r="N582" s="26" t="s">
        <v>215</v>
      </c>
      <c r="O582" s="26" t="s">
        <v>216</v>
      </c>
      <c r="P582" s="26" t="s">
        <v>217</v>
      </c>
      <c r="Q582" s="26" t="s">
        <v>218</v>
      </c>
      <c r="R582" s="26" t="s">
        <v>219</v>
      </c>
      <c r="S582" s="26" t="s">
        <v>220</v>
      </c>
      <c r="T582" s="26" t="s">
        <v>221</v>
      </c>
      <c r="U582" s="26" t="s">
        <v>222</v>
      </c>
      <c r="V582" s="26" t="s">
        <v>223</v>
      </c>
      <c r="W582" s="26" t="s">
        <v>224</v>
      </c>
      <c r="X582" s="26" t="s">
        <v>225</v>
      </c>
      <c r="Y582" s="26" t="s">
        <v>226</v>
      </c>
      <c r="Z582" s="26" t="s">
        <v>227</v>
      </c>
      <c r="AA582" s="26" t="s">
        <v>228</v>
      </c>
    </row>
    <row r="583" spans="1:27" x14ac:dyDescent="0.2">
      <c r="A583" s="91" t="s">
        <v>1930</v>
      </c>
      <c r="B583" s="27" t="str">
        <f>"01"&amp;"."&amp;$B$728&amp;"."&amp;$B$729</f>
        <v>01.02.2023</v>
      </c>
      <c r="C583" s="83" t="s">
        <v>74</v>
      </c>
      <c r="D583" s="84">
        <f>ROUND((D584)/1000,5)</f>
        <v>0</v>
      </c>
      <c r="E583" s="84">
        <f t="shared" ref="E583:AA583" si="336">ROUND((E584)/1000,5)</f>
        <v>0</v>
      </c>
      <c r="F583" s="84">
        <f t="shared" si="336"/>
        <v>0</v>
      </c>
      <c r="G583" s="84">
        <f t="shared" si="336"/>
        <v>0</v>
      </c>
      <c r="H583" s="84">
        <f t="shared" si="336"/>
        <v>2.5600000000000002E-3</v>
      </c>
      <c r="I583" s="84">
        <f t="shared" si="336"/>
        <v>1.495E-2</v>
      </c>
      <c r="J583" s="84">
        <f t="shared" si="336"/>
        <v>0</v>
      </c>
      <c r="K583" s="84">
        <f t="shared" si="336"/>
        <v>0</v>
      </c>
      <c r="L583" s="84">
        <f t="shared" si="336"/>
        <v>0</v>
      </c>
      <c r="M583" s="84">
        <f t="shared" si="336"/>
        <v>0</v>
      </c>
      <c r="N583" s="84">
        <f t="shared" si="336"/>
        <v>0</v>
      </c>
      <c r="O583" s="84">
        <f t="shared" si="336"/>
        <v>0</v>
      </c>
      <c r="P583" s="84">
        <f t="shared" si="336"/>
        <v>0</v>
      </c>
      <c r="Q583" s="84">
        <f t="shared" si="336"/>
        <v>0</v>
      </c>
      <c r="R583" s="84">
        <f t="shared" si="336"/>
        <v>0</v>
      </c>
      <c r="S583" s="84">
        <f t="shared" si="336"/>
        <v>0</v>
      </c>
      <c r="T583" s="84">
        <f t="shared" si="336"/>
        <v>0</v>
      </c>
      <c r="U583" s="84">
        <f t="shared" si="336"/>
        <v>0</v>
      </c>
      <c r="V583" s="84">
        <f t="shared" si="336"/>
        <v>0</v>
      </c>
      <c r="W583" s="84">
        <f t="shared" si="336"/>
        <v>0</v>
      </c>
      <c r="X583" s="84">
        <f t="shared" si="336"/>
        <v>0</v>
      </c>
      <c r="Y583" s="84">
        <f t="shared" si="336"/>
        <v>0</v>
      </c>
      <c r="Z583" s="84">
        <f t="shared" si="336"/>
        <v>0</v>
      </c>
      <c r="AA583" s="84">
        <f t="shared" si="336"/>
        <v>0</v>
      </c>
    </row>
    <row r="584" spans="1:27" ht="12.75" customHeight="1" outlineLevel="1" x14ac:dyDescent="0.2">
      <c r="A584" s="92" t="s">
        <v>1931</v>
      </c>
      <c r="B584" s="62" t="s">
        <v>231</v>
      </c>
      <c r="C584" s="42" t="s">
        <v>77</v>
      </c>
      <c r="D584" s="43">
        <v>0</v>
      </c>
      <c r="E584" s="43">
        <v>0</v>
      </c>
      <c r="F584" s="43">
        <v>0</v>
      </c>
      <c r="G584" s="43">
        <v>0</v>
      </c>
      <c r="H584" s="43">
        <v>2.56</v>
      </c>
      <c r="I584" s="43">
        <v>14.95</v>
      </c>
      <c r="J584" s="43">
        <v>0</v>
      </c>
      <c r="K584" s="43">
        <v>0</v>
      </c>
      <c r="L584" s="43">
        <v>0</v>
      </c>
      <c r="M584" s="43">
        <v>0</v>
      </c>
      <c r="N584" s="43">
        <v>0</v>
      </c>
      <c r="O584" s="43">
        <v>0</v>
      </c>
      <c r="P584" s="43">
        <v>0</v>
      </c>
      <c r="Q584" s="43">
        <v>0</v>
      </c>
      <c r="R584" s="43">
        <v>0</v>
      </c>
      <c r="S584" s="43">
        <v>0</v>
      </c>
      <c r="T584" s="43">
        <v>0</v>
      </c>
      <c r="U584" s="43">
        <v>0</v>
      </c>
      <c r="V584" s="43">
        <v>0</v>
      </c>
      <c r="W584" s="43">
        <v>0</v>
      </c>
      <c r="X584" s="43">
        <v>0</v>
      </c>
      <c r="Y584" s="43">
        <v>0</v>
      </c>
      <c r="Z584" s="43">
        <v>0</v>
      </c>
      <c r="AA584" s="43">
        <v>0</v>
      </c>
    </row>
    <row r="585" spans="1:27" x14ac:dyDescent="0.2">
      <c r="A585" s="91" t="s">
        <v>1932</v>
      </c>
      <c r="B585" s="27" t="str">
        <f>"02"&amp;"."&amp;$B$728&amp;"."&amp;$B$729</f>
        <v>02.02.2023</v>
      </c>
      <c r="C585" s="83" t="s">
        <v>74</v>
      </c>
      <c r="D585" s="84">
        <f>ROUND((D586)/1000,5)</f>
        <v>0</v>
      </c>
      <c r="E585" s="84">
        <f t="shared" ref="E585:AA585" si="337">ROUND((E586)/1000,5)</f>
        <v>0</v>
      </c>
      <c r="F585" s="84">
        <f t="shared" si="337"/>
        <v>0</v>
      </c>
      <c r="G585" s="84">
        <f t="shared" si="337"/>
        <v>0</v>
      </c>
      <c r="H585" s="84">
        <f t="shared" si="337"/>
        <v>7.6600000000000001E-3</v>
      </c>
      <c r="I585" s="84">
        <f t="shared" si="337"/>
        <v>0.13722000000000001</v>
      </c>
      <c r="J585" s="84">
        <f t="shared" si="337"/>
        <v>0.16675000000000001</v>
      </c>
      <c r="K585" s="84">
        <f t="shared" si="337"/>
        <v>7.0940000000000003E-2</v>
      </c>
      <c r="L585" s="84">
        <f t="shared" si="337"/>
        <v>1.8489999999999999E-2</v>
      </c>
      <c r="M585" s="84">
        <f t="shared" si="337"/>
        <v>0</v>
      </c>
      <c r="N585" s="84">
        <f t="shared" si="337"/>
        <v>0</v>
      </c>
      <c r="O585" s="84">
        <f t="shared" si="337"/>
        <v>0</v>
      </c>
      <c r="P585" s="84">
        <f t="shared" si="337"/>
        <v>0</v>
      </c>
      <c r="Q585" s="84">
        <f t="shared" si="337"/>
        <v>0</v>
      </c>
      <c r="R585" s="84">
        <f t="shared" si="337"/>
        <v>0</v>
      </c>
      <c r="S585" s="84">
        <f t="shared" si="337"/>
        <v>0</v>
      </c>
      <c r="T585" s="84">
        <f t="shared" si="337"/>
        <v>0</v>
      </c>
      <c r="U585" s="84">
        <f t="shared" si="337"/>
        <v>0</v>
      </c>
      <c r="V585" s="84">
        <f t="shared" si="337"/>
        <v>0</v>
      </c>
      <c r="W585" s="84">
        <f t="shared" si="337"/>
        <v>0</v>
      </c>
      <c r="X585" s="84">
        <f t="shared" si="337"/>
        <v>0</v>
      </c>
      <c r="Y585" s="84">
        <f t="shared" si="337"/>
        <v>0</v>
      </c>
      <c r="Z585" s="84">
        <f t="shared" si="337"/>
        <v>0</v>
      </c>
      <c r="AA585" s="84">
        <f t="shared" si="337"/>
        <v>0</v>
      </c>
    </row>
    <row r="586" spans="1:27" ht="12.75" customHeight="1" outlineLevel="1" x14ac:dyDescent="0.2">
      <c r="A586" s="92" t="s">
        <v>1933</v>
      </c>
      <c r="B586" s="62" t="s">
        <v>231</v>
      </c>
      <c r="C586" s="42" t="s">
        <v>77</v>
      </c>
      <c r="D586" s="43">
        <v>0</v>
      </c>
      <c r="E586" s="43">
        <v>0</v>
      </c>
      <c r="F586" s="43">
        <v>0</v>
      </c>
      <c r="G586" s="43">
        <v>0</v>
      </c>
      <c r="H586" s="43">
        <v>7.66</v>
      </c>
      <c r="I586" s="43">
        <v>137.22</v>
      </c>
      <c r="J586" s="43">
        <v>166.75</v>
      </c>
      <c r="K586" s="43">
        <v>70.94</v>
      </c>
      <c r="L586" s="43">
        <v>18.489999999999998</v>
      </c>
      <c r="M586" s="43">
        <v>0</v>
      </c>
      <c r="N586" s="43">
        <v>0</v>
      </c>
      <c r="O586" s="43">
        <v>0</v>
      </c>
      <c r="P586" s="43">
        <v>0</v>
      </c>
      <c r="Q586" s="43">
        <v>0</v>
      </c>
      <c r="R586" s="43">
        <v>0</v>
      </c>
      <c r="S586" s="43">
        <v>0</v>
      </c>
      <c r="T586" s="43">
        <v>0</v>
      </c>
      <c r="U586" s="43">
        <v>0</v>
      </c>
      <c r="V586" s="43">
        <v>0</v>
      </c>
      <c r="W586" s="43">
        <v>0</v>
      </c>
      <c r="X586" s="43">
        <v>0</v>
      </c>
      <c r="Y586" s="43">
        <v>0</v>
      </c>
      <c r="Z586" s="43">
        <v>0</v>
      </c>
      <c r="AA586" s="43">
        <v>0</v>
      </c>
    </row>
    <row r="587" spans="1:27" x14ac:dyDescent="0.2">
      <c r="A587" s="91" t="s">
        <v>1934</v>
      </c>
      <c r="B587" s="27" t="str">
        <f>"03"&amp;"."&amp;$B$728&amp;"."&amp;$B$729</f>
        <v>03.02.2023</v>
      </c>
      <c r="C587" s="83" t="s">
        <v>74</v>
      </c>
      <c r="D587" s="84">
        <f>ROUND((D588)/1000,5)</f>
        <v>0</v>
      </c>
      <c r="E587" s="84">
        <f t="shared" ref="E587:AA587" si="338">ROUND((E588)/1000,5)</f>
        <v>0</v>
      </c>
      <c r="F587" s="84">
        <f t="shared" si="338"/>
        <v>0</v>
      </c>
      <c r="G587" s="84">
        <f t="shared" si="338"/>
        <v>1.7770000000000001E-2</v>
      </c>
      <c r="H587" s="84">
        <f t="shared" si="338"/>
        <v>0.14082</v>
      </c>
      <c r="I587" s="84">
        <f t="shared" si="338"/>
        <v>0.17851</v>
      </c>
      <c r="J587" s="84">
        <f t="shared" si="338"/>
        <v>4.854E-2</v>
      </c>
      <c r="K587" s="84">
        <f t="shared" si="338"/>
        <v>0.14182</v>
      </c>
      <c r="L587" s="84">
        <f t="shared" si="338"/>
        <v>4.4720000000000003E-2</v>
      </c>
      <c r="M587" s="84">
        <f t="shared" si="338"/>
        <v>1.7520000000000001E-2</v>
      </c>
      <c r="N587" s="84">
        <f t="shared" si="338"/>
        <v>0</v>
      </c>
      <c r="O587" s="84">
        <f t="shared" si="338"/>
        <v>0</v>
      </c>
      <c r="P587" s="84">
        <f t="shared" si="338"/>
        <v>0</v>
      </c>
      <c r="Q587" s="84">
        <f t="shared" si="338"/>
        <v>0</v>
      </c>
      <c r="R587" s="84">
        <f t="shared" si="338"/>
        <v>0</v>
      </c>
      <c r="S587" s="84">
        <f t="shared" si="338"/>
        <v>0</v>
      </c>
      <c r="T587" s="84">
        <f t="shared" si="338"/>
        <v>0</v>
      </c>
      <c r="U587" s="84">
        <f t="shared" si="338"/>
        <v>0</v>
      </c>
      <c r="V587" s="84">
        <f t="shared" si="338"/>
        <v>0</v>
      </c>
      <c r="W587" s="84">
        <f t="shared" si="338"/>
        <v>0</v>
      </c>
      <c r="X587" s="84">
        <f t="shared" si="338"/>
        <v>0</v>
      </c>
      <c r="Y587" s="84">
        <f t="shared" si="338"/>
        <v>0</v>
      </c>
      <c r="Z587" s="84">
        <f t="shared" si="338"/>
        <v>0</v>
      </c>
      <c r="AA587" s="84">
        <f t="shared" si="338"/>
        <v>0</v>
      </c>
    </row>
    <row r="588" spans="1:27" ht="12.75" customHeight="1" outlineLevel="1" x14ac:dyDescent="0.2">
      <c r="A588" s="92" t="s">
        <v>1935</v>
      </c>
      <c r="B588" s="62" t="s">
        <v>231</v>
      </c>
      <c r="C588" s="42" t="s">
        <v>77</v>
      </c>
      <c r="D588" s="43">
        <v>0</v>
      </c>
      <c r="E588" s="43">
        <v>0</v>
      </c>
      <c r="F588" s="43">
        <v>0</v>
      </c>
      <c r="G588" s="43">
        <v>17.77</v>
      </c>
      <c r="H588" s="43">
        <v>140.82</v>
      </c>
      <c r="I588" s="43">
        <v>178.51</v>
      </c>
      <c r="J588" s="43">
        <v>48.54</v>
      </c>
      <c r="K588" s="43">
        <v>141.82</v>
      </c>
      <c r="L588" s="43">
        <v>44.72</v>
      </c>
      <c r="M588" s="43">
        <v>17.52</v>
      </c>
      <c r="N588" s="43">
        <v>0</v>
      </c>
      <c r="O588" s="43">
        <v>0</v>
      </c>
      <c r="P588" s="43">
        <v>0</v>
      </c>
      <c r="Q588" s="43">
        <v>0</v>
      </c>
      <c r="R588" s="43">
        <v>0</v>
      </c>
      <c r="S588" s="43">
        <v>0</v>
      </c>
      <c r="T588" s="43">
        <v>0</v>
      </c>
      <c r="U588" s="43">
        <v>0</v>
      </c>
      <c r="V588" s="43">
        <v>0</v>
      </c>
      <c r="W588" s="43">
        <v>0</v>
      </c>
      <c r="X588" s="43">
        <v>0</v>
      </c>
      <c r="Y588" s="43">
        <v>0</v>
      </c>
      <c r="Z588" s="43">
        <v>0</v>
      </c>
      <c r="AA588" s="43">
        <v>0</v>
      </c>
    </row>
    <row r="589" spans="1:27" x14ac:dyDescent="0.2">
      <c r="A589" s="91" t="s">
        <v>1936</v>
      </c>
      <c r="B589" s="27" t="str">
        <f>"04"&amp;"."&amp;$B$728&amp;"."&amp;$B$729</f>
        <v>04.02.2023</v>
      </c>
      <c r="C589" s="83" t="s">
        <v>74</v>
      </c>
      <c r="D589" s="84">
        <f>ROUND((D590)/1000,5)</f>
        <v>0</v>
      </c>
      <c r="E589" s="84">
        <f t="shared" ref="E589:AA589" si="339">ROUND((E590)/1000,5)</f>
        <v>0</v>
      </c>
      <c r="F589" s="84">
        <f t="shared" si="339"/>
        <v>0</v>
      </c>
      <c r="G589" s="84">
        <f t="shared" si="339"/>
        <v>0</v>
      </c>
      <c r="H589" s="84">
        <f t="shared" si="339"/>
        <v>0</v>
      </c>
      <c r="I589" s="84">
        <f t="shared" si="339"/>
        <v>0</v>
      </c>
      <c r="J589" s="84">
        <f t="shared" si="339"/>
        <v>0</v>
      </c>
      <c r="K589" s="84">
        <f t="shared" si="339"/>
        <v>0</v>
      </c>
      <c r="L589" s="84">
        <f t="shared" si="339"/>
        <v>0</v>
      </c>
      <c r="M589" s="84">
        <f t="shared" si="339"/>
        <v>0</v>
      </c>
      <c r="N589" s="84">
        <f t="shared" si="339"/>
        <v>0</v>
      </c>
      <c r="O589" s="84">
        <f t="shared" si="339"/>
        <v>0</v>
      </c>
      <c r="P589" s="84">
        <f t="shared" si="339"/>
        <v>0</v>
      </c>
      <c r="Q589" s="84">
        <f t="shared" si="339"/>
        <v>0</v>
      </c>
      <c r="R589" s="84">
        <f t="shared" si="339"/>
        <v>0</v>
      </c>
      <c r="S589" s="84">
        <f t="shared" si="339"/>
        <v>0</v>
      </c>
      <c r="T589" s="84">
        <f t="shared" si="339"/>
        <v>0</v>
      </c>
      <c r="U589" s="84">
        <f t="shared" si="339"/>
        <v>0</v>
      </c>
      <c r="V589" s="84">
        <f t="shared" si="339"/>
        <v>0</v>
      </c>
      <c r="W589" s="84">
        <f t="shared" si="339"/>
        <v>0</v>
      </c>
      <c r="X589" s="84">
        <f t="shared" si="339"/>
        <v>0</v>
      </c>
      <c r="Y589" s="84">
        <f t="shared" si="339"/>
        <v>0</v>
      </c>
      <c r="Z589" s="84">
        <f t="shared" si="339"/>
        <v>0</v>
      </c>
      <c r="AA589" s="84">
        <f t="shared" si="339"/>
        <v>0</v>
      </c>
    </row>
    <row r="590" spans="1:27" ht="12.75" customHeight="1" outlineLevel="1" x14ac:dyDescent="0.2">
      <c r="A590" s="92" t="s">
        <v>1937</v>
      </c>
      <c r="B590" s="62" t="s">
        <v>231</v>
      </c>
      <c r="C590" s="42" t="s">
        <v>77</v>
      </c>
      <c r="D590" s="43">
        <v>0</v>
      </c>
      <c r="E590" s="43">
        <v>0</v>
      </c>
      <c r="F590" s="43">
        <v>0</v>
      </c>
      <c r="G590" s="43">
        <v>0</v>
      </c>
      <c r="H590" s="43">
        <v>0</v>
      </c>
      <c r="I590" s="43">
        <v>0</v>
      </c>
      <c r="J590" s="43">
        <v>0</v>
      </c>
      <c r="K590" s="43">
        <v>0</v>
      </c>
      <c r="L590" s="43">
        <v>0</v>
      </c>
      <c r="M590" s="43">
        <v>0</v>
      </c>
      <c r="N590" s="43">
        <v>0</v>
      </c>
      <c r="O590" s="43">
        <v>0</v>
      </c>
      <c r="P590" s="43">
        <v>0</v>
      </c>
      <c r="Q590" s="43">
        <v>0</v>
      </c>
      <c r="R590" s="43">
        <v>0</v>
      </c>
      <c r="S590" s="43">
        <v>0</v>
      </c>
      <c r="T590" s="43">
        <v>0</v>
      </c>
      <c r="U590" s="43">
        <v>0</v>
      </c>
      <c r="V590" s="43">
        <v>0</v>
      </c>
      <c r="W590" s="43">
        <v>0</v>
      </c>
      <c r="X590" s="43">
        <v>0</v>
      </c>
      <c r="Y590" s="43">
        <v>0</v>
      </c>
      <c r="Z590" s="43">
        <v>0</v>
      </c>
      <c r="AA590" s="43">
        <v>0</v>
      </c>
    </row>
    <row r="591" spans="1:27" x14ac:dyDescent="0.2">
      <c r="A591" s="91" t="s">
        <v>1938</v>
      </c>
      <c r="B591" s="27" t="str">
        <f>"05"&amp;"."&amp;$B$728&amp;"."&amp;$B$729</f>
        <v>05.02.2023</v>
      </c>
      <c r="C591" s="83" t="s">
        <v>74</v>
      </c>
      <c r="D591" s="84">
        <f>ROUND((D592)/1000,5)</f>
        <v>0</v>
      </c>
      <c r="E591" s="84">
        <f t="shared" ref="E591:AA591" si="340">ROUND((E592)/1000,5)</f>
        <v>0</v>
      </c>
      <c r="F591" s="84">
        <f t="shared" si="340"/>
        <v>0</v>
      </c>
      <c r="G591" s="84">
        <f t="shared" si="340"/>
        <v>0</v>
      </c>
      <c r="H591" s="84">
        <f t="shared" si="340"/>
        <v>0</v>
      </c>
      <c r="I591" s="84">
        <f t="shared" si="340"/>
        <v>2.6009999999999998E-2</v>
      </c>
      <c r="J591" s="84">
        <f t="shared" si="340"/>
        <v>9.2780000000000001E-2</v>
      </c>
      <c r="K591" s="84">
        <f t="shared" si="340"/>
        <v>7.3779999999999998E-2</v>
      </c>
      <c r="L591" s="84">
        <f t="shared" si="340"/>
        <v>0</v>
      </c>
      <c r="M591" s="84">
        <f t="shared" si="340"/>
        <v>0</v>
      </c>
      <c r="N591" s="84">
        <f t="shared" si="340"/>
        <v>2.9360000000000001E-2</v>
      </c>
      <c r="O591" s="84">
        <f t="shared" si="340"/>
        <v>1.286E-2</v>
      </c>
      <c r="P591" s="84">
        <f t="shared" si="340"/>
        <v>0</v>
      </c>
      <c r="Q591" s="84">
        <f t="shared" si="340"/>
        <v>0</v>
      </c>
      <c r="R591" s="84">
        <f t="shared" si="340"/>
        <v>0</v>
      </c>
      <c r="S591" s="84">
        <f t="shared" si="340"/>
        <v>0</v>
      </c>
      <c r="T591" s="84">
        <f t="shared" si="340"/>
        <v>0</v>
      </c>
      <c r="U591" s="84">
        <f t="shared" si="340"/>
        <v>0</v>
      </c>
      <c r="V591" s="84">
        <f t="shared" si="340"/>
        <v>0</v>
      </c>
      <c r="W591" s="84">
        <f t="shared" si="340"/>
        <v>0</v>
      </c>
      <c r="X591" s="84">
        <f t="shared" si="340"/>
        <v>0</v>
      </c>
      <c r="Y591" s="84">
        <f t="shared" si="340"/>
        <v>0</v>
      </c>
      <c r="Z591" s="84">
        <f t="shared" si="340"/>
        <v>0</v>
      </c>
      <c r="AA591" s="84">
        <f t="shared" si="340"/>
        <v>0</v>
      </c>
    </row>
    <row r="592" spans="1:27" ht="12.75" customHeight="1" outlineLevel="1" x14ac:dyDescent="0.2">
      <c r="A592" s="92" t="s">
        <v>1939</v>
      </c>
      <c r="B592" s="62" t="s">
        <v>231</v>
      </c>
      <c r="C592" s="42" t="s">
        <v>77</v>
      </c>
      <c r="D592" s="43">
        <v>0</v>
      </c>
      <c r="E592" s="43">
        <v>0</v>
      </c>
      <c r="F592" s="43">
        <v>0</v>
      </c>
      <c r="G592" s="43">
        <v>0</v>
      </c>
      <c r="H592" s="43">
        <v>0</v>
      </c>
      <c r="I592" s="43">
        <v>26.01</v>
      </c>
      <c r="J592" s="43">
        <v>92.78</v>
      </c>
      <c r="K592" s="43">
        <v>73.78</v>
      </c>
      <c r="L592" s="43">
        <v>0</v>
      </c>
      <c r="M592" s="43">
        <v>0</v>
      </c>
      <c r="N592" s="43">
        <v>29.36</v>
      </c>
      <c r="O592" s="43">
        <v>12.86</v>
      </c>
      <c r="P592" s="43">
        <v>0</v>
      </c>
      <c r="Q592" s="43">
        <v>0</v>
      </c>
      <c r="R592" s="43">
        <v>0</v>
      </c>
      <c r="S592" s="43">
        <v>0</v>
      </c>
      <c r="T592" s="43">
        <v>0</v>
      </c>
      <c r="U592" s="43">
        <v>0</v>
      </c>
      <c r="V592" s="43">
        <v>0</v>
      </c>
      <c r="W592" s="43">
        <v>0</v>
      </c>
      <c r="X592" s="43">
        <v>0</v>
      </c>
      <c r="Y592" s="43">
        <v>0</v>
      </c>
      <c r="Z592" s="43">
        <v>0</v>
      </c>
      <c r="AA592" s="43">
        <v>0</v>
      </c>
    </row>
    <row r="593" spans="1:27" x14ac:dyDescent="0.2">
      <c r="A593" s="91" t="s">
        <v>1940</v>
      </c>
      <c r="B593" s="27" t="str">
        <f>"06"&amp;"."&amp;$B$728&amp;"."&amp;$B$729</f>
        <v>06.02.2023</v>
      </c>
      <c r="C593" s="83" t="s">
        <v>74</v>
      </c>
      <c r="D593" s="84">
        <f>ROUND((D594)/1000,5)</f>
        <v>0</v>
      </c>
      <c r="E593" s="84">
        <f t="shared" ref="E593:AA593" si="341">ROUND((E594)/1000,5)</f>
        <v>0</v>
      </c>
      <c r="F593" s="84">
        <f t="shared" si="341"/>
        <v>6.0000000000000002E-5</v>
      </c>
      <c r="G593" s="84">
        <f t="shared" si="341"/>
        <v>1.0300000000000001E-3</v>
      </c>
      <c r="H593" s="84">
        <f t="shared" si="341"/>
        <v>1.8429999999999998E-2</v>
      </c>
      <c r="I593" s="84">
        <f t="shared" si="341"/>
        <v>0.19952</v>
      </c>
      <c r="J593" s="84">
        <f t="shared" si="341"/>
        <v>0.2132</v>
      </c>
      <c r="K593" s="84">
        <f t="shared" si="341"/>
        <v>0.14427999999999999</v>
      </c>
      <c r="L593" s="84">
        <f t="shared" si="341"/>
        <v>0.13846</v>
      </c>
      <c r="M593" s="84">
        <f t="shared" si="341"/>
        <v>0.11545</v>
      </c>
      <c r="N593" s="84">
        <f t="shared" si="341"/>
        <v>6.4899999999999999E-2</v>
      </c>
      <c r="O593" s="84">
        <f t="shared" si="341"/>
        <v>2.4080000000000001E-2</v>
      </c>
      <c r="P593" s="84">
        <f t="shared" si="341"/>
        <v>2.8389999999999999E-2</v>
      </c>
      <c r="Q593" s="84">
        <f t="shared" si="341"/>
        <v>4.2970000000000001E-2</v>
      </c>
      <c r="R593" s="84">
        <f t="shared" si="341"/>
        <v>4.9700000000000001E-2</v>
      </c>
      <c r="S593" s="84">
        <f t="shared" si="341"/>
        <v>6.6189999999999999E-2</v>
      </c>
      <c r="T593" s="84">
        <f t="shared" si="341"/>
        <v>0</v>
      </c>
      <c r="U593" s="84">
        <f t="shared" si="341"/>
        <v>0.15176000000000001</v>
      </c>
      <c r="V593" s="84">
        <f t="shared" si="341"/>
        <v>9.5240000000000005E-2</v>
      </c>
      <c r="W593" s="84">
        <f t="shared" si="341"/>
        <v>0</v>
      </c>
      <c r="X593" s="84">
        <f t="shared" si="341"/>
        <v>0</v>
      </c>
      <c r="Y593" s="84">
        <f t="shared" si="341"/>
        <v>0</v>
      </c>
      <c r="Z593" s="84">
        <f t="shared" si="341"/>
        <v>0</v>
      </c>
      <c r="AA593" s="84">
        <f t="shared" si="341"/>
        <v>0</v>
      </c>
    </row>
    <row r="594" spans="1:27" ht="12.75" customHeight="1" outlineLevel="1" x14ac:dyDescent="0.2">
      <c r="A594" s="92" t="s">
        <v>1941</v>
      </c>
      <c r="B594" s="62" t="s">
        <v>231</v>
      </c>
      <c r="C594" s="42" t="s">
        <v>77</v>
      </c>
      <c r="D594" s="43">
        <v>0</v>
      </c>
      <c r="E594" s="43">
        <v>0</v>
      </c>
      <c r="F594" s="43">
        <v>0.06</v>
      </c>
      <c r="G594" s="43">
        <v>1.03</v>
      </c>
      <c r="H594" s="43">
        <v>18.43</v>
      </c>
      <c r="I594" s="43">
        <v>199.52</v>
      </c>
      <c r="J594" s="43">
        <v>213.2</v>
      </c>
      <c r="K594" s="43">
        <v>144.28</v>
      </c>
      <c r="L594" s="43">
        <v>138.46</v>
      </c>
      <c r="M594" s="43">
        <v>115.45</v>
      </c>
      <c r="N594" s="43">
        <v>64.900000000000006</v>
      </c>
      <c r="O594" s="43">
        <v>24.08</v>
      </c>
      <c r="P594" s="43">
        <v>28.39</v>
      </c>
      <c r="Q594" s="43">
        <v>42.97</v>
      </c>
      <c r="R594" s="43">
        <v>49.7</v>
      </c>
      <c r="S594" s="43">
        <v>66.19</v>
      </c>
      <c r="T594" s="43">
        <v>0</v>
      </c>
      <c r="U594" s="43">
        <v>151.76</v>
      </c>
      <c r="V594" s="43">
        <v>95.24</v>
      </c>
      <c r="W594" s="43">
        <v>0</v>
      </c>
      <c r="X594" s="43">
        <v>0</v>
      </c>
      <c r="Y594" s="43">
        <v>0</v>
      </c>
      <c r="Z594" s="43">
        <v>0</v>
      </c>
      <c r="AA594" s="43">
        <v>0</v>
      </c>
    </row>
    <row r="595" spans="1:27" x14ac:dyDescent="0.2">
      <c r="A595" s="91" t="s">
        <v>1942</v>
      </c>
      <c r="B595" s="27" t="str">
        <f>"07"&amp;"."&amp;$B$728&amp;"."&amp;$B$729</f>
        <v>07.02.2023</v>
      </c>
      <c r="C595" s="83" t="s">
        <v>74</v>
      </c>
      <c r="D595" s="84">
        <f>ROUND((D596)/1000,5)</f>
        <v>0</v>
      </c>
      <c r="E595" s="84">
        <f t="shared" ref="E595:AA595" si="342">ROUND((E596)/1000,5)</f>
        <v>0</v>
      </c>
      <c r="F595" s="84">
        <f t="shared" si="342"/>
        <v>0</v>
      </c>
      <c r="G595" s="84">
        <f t="shared" si="342"/>
        <v>7.4870000000000006E-2</v>
      </c>
      <c r="H595" s="84">
        <f t="shared" si="342"/>
        <v>3.8989999999999997E-2</v>
      </c>
      <c r="I595" s="84">
        <f t="shared" si="342"/>
        <v>0.16291</v>
      </c>
      <c r="J595" s="84">
        <f t="shared" si="342"/>
        <v>0.21906</v>
      </c>
      <c r="K595" s="84">
        <f t="shared" si="342"/>
        <v>7.1300000000000002E-2</v>
      </c>
      <c r="L595" s="84">
        <f t="shared" si="342"/>
        <v>9.4899999999999998E-2</v>
      </c>
      <c r="M595" s="84">
        <f t="shared" si="342"/>
        <v>6.6159999999999997E-2</v>
      </c>
      <c r="N595" s="84">
        <f t="shared" si="342"/>
        <v>1.319E-2</v>
      </c>
      <c r="O595" s="84">
        <f t="shared" si="342"/>
        <v>1.214E-2</v>
      </c>
      <c r="P595" s="84">
        <f t="shared" si="342"/>
        <v>0</v>
      </c>
      <c r="Q595" s="84">
        <f t="shared" si="342"/>
        <v>0</v>
      </c>
      <c r="R595" s="84">
        <f t="shared" si="342"/>
        <v>0</v>
      </c>
      <c r="S595" s="84">
        <f t="shared" si="342"/>
        <v>0</v>
      </c>
      <c r="T595" s="84">
        <f t="shared" si="342"/>
        <v>0</v>
      </c>
      <c r="U595" s="84">
        <f t="shared" si="342"/>
        <v>0</v>
      </c>
      <c r="V595" s="84">
        <f t="shared" si="342"/>
        <v>0</v>
      </c>
      <c r="W595" s="84">
        <f t="shared" si="342"/>
        <v>0</v>
      </c>
      <c r="X595" s="84">
        <f t="shared" si="342"/>
        <v>0</v>
      </c>
      <c r="Y595" s="84">
        <f t="shared" si="342"/>
        <v>0</v>
      </c>
      <c r="Z595" s="84">
        <f t="shared" si="342"/>
        <v>0</v>
      </c>
      <c r="AA595" s="84">
        <f t="shared" si="342"/>
        <v>0</v>
      </c>
    </row>
    <row r="596" spans="1:27" ht="12.75" customHeight="1" outlineLevel="1" x14ac:dyDescent="0.2">
      <c r="A596" s="92" t="s">
        <v>1943</v>
      </c>
      <c r="B596" s="62" t="s">
        <v>231</v>
      </c>
      <c r="C596" s="42" t="s">
        <v>77</v>
      </c>
      <c r="D596" s="43">
        <v>0</v>
      </c>
      <c r="E596" s="43">
        <v>0</v>
      </c>
      <c r="F596" s="43">
        <v>0</v>
      </c>
      <c r="G596" s="43">
        <v>74.87</v>
      </c>
      <c r="H596" s="43">
        <v>38.99</v>
      </c>
      <c r="I596" s="43">
        <v>162.91</v>
      </c>
      <c r="J596" s="43">
        <v>219.06</v>
      </c>
      <c r="K596" s="43">
        <v>71.3</v>
      </c>
      <c r="L596" s="43">
        <v>94.9</v>
      </c>
      <c r="M596" s="43">
        <v>66.16</v>
      </c>
      <c r="N596" s="43">
        <v>13.19</v>
      </c>
      <c r="O596" s="43">
        <v>12.14</v>
      </c>
      <c r="P596" s="43">
        <v>0</v>
      </c>
      <c r="Q596" s="43">
        <v>0</v>
      </c>
      <c r="R596" s="43">
        <v>0</v>
      </c>
      <c r="S596" s="43">
        <v>0</v>
      </c>
      <c r="T596" s="43">
        <v>0</v>
      </c>
      <c r="U596" s="43">
        <v>0</v>
      </c>
      <c r="V596" s="43">
        <v>0</v>
      </c>
      <c r="W596" s="43">
        <v>0</v>
      </c>
      <c r="X596" s="43">
        <v>0</v>
      </c>
      <c r="Y596" s="43">
        <v>0</v>
      </c>
      <c r="Z596" s="43">
        <v>0</v>
      </c>
      <c r="AA596" s="43">
        <v>0</v>
      </c>
    </row>
    <row r="597" spans="1:27" x14ac:dyDescent="0.2">
      <c r="A597" s="91" t="s">
        <v>1944</v>
      </c>
      <c r="B597" s="27" t="str">
        <f>"08"&amp;"."&amp;$B$728&amp;"."&amp;$B$729</f>
        <v>08.02.2023</v>
      </c>
      <c r="C597" s="83" t="s">
        <v>74</v>
      </c>
      <c r="D597" s="84">
        <f>ROUND((D598)/1000,5)</f>
        <v>0</v>
      </c>
      <c r="E597" s="84">
        <f t="shared" ref="E597:AA597" si="343">ROUND((E598)/1000,5)</f>
        <v>0</v>
      </c>
      <c r="F597" s="84">
        <f t="shared" si="343"/>
        <v>4.2500000000000003E-2</v>
      </c>
      <c r="G597" s="84">
        <f t="shared" si="343"/>
        <v>6.7409999999999998E-2</v>
      </c>
      <c r="H597" s="84">
        <f t="shared" si="343"/>
        <v>0.13622999999999999</v>
      </c>
      <c r="I597" s="84">
        <f t="shared" si="343"/>
        <v>0.32871</v>
      </c>
      <c r="J597" s="84">
        <f t="shared" si="343"/>
        <v>0.21160999999999999</v>
      </c>
      <c r="K597" s="84">
        <f t="shared" si="343"/>
        <v>0.15772</v>
      </c>
      <c r="L597" s="84">
        <f t="shared" si="343"/>
        <v>0.16278000000000001</v>
      </c>
      <c r="M597" s="84">
        <f t="shared" si="343"/>
        <v>0.13988999999999999</v>
      </c>
      <c r="N597" s="84">
        <f t="shared" si="343"/>
        <v>0.10967</v>
      </c>
      <c r="O597" s="84">
        <f t="shared" si="343"/>
        <v>0.11815000000000001</v>
      </c>
      <c r="P597" s="84">
        <f t="shared" si="343"/>
        <v>0.10607</v>
      </c>
      <c r="Q597" s="84">
        <f t="shared" si="343"/>
        <v>8.856E-2</v>
      </c>
      <c r="R597" s="84">
        <f t="shared" si="343"/>
        <v>6.5610000000000002E-2</v>
      </c>
      <c r="S597" s="84">
        <f t="shared" si="343"/>
        <v>3.8760000000000003E-2</v>
      </c>
      <c r="T597" s="84">
        <f t="shared" si="343"/>
        <v>4.4130000000000003E-2</v>
      </c>
      <c r="U597" s="84">
        <f t="shared" si="343"/>
        <v>4.7280000000000003E-2</v>
      </c>
      <c r="V597" s="84">
        <f t="shared" si="343"/>
        <v>2.4000000000000001E-4</v>
      </c>
      <c r="W597" s="84">
        <f t="shared" si="343"/>
        <v>0</v>
      </c>
      <c r="X597" s="84">
        <f t="shared" si="343"/>
        <v>0</v>
      </c>
      <c r="Y597" s="84">
        <f t="shared" si="343"/>
        <v>0</v>
      </c>
      <c r="Z597" s="84">
        <f t="shared" si="343"/>
        <v>0</v>
      </c>
      <c r="AA597" s="84">
        <f t="shared" si="343"/>
        <v>0</v>
      </c>
    </row>
    <row r="598" spans="1:27" ht="12.75" customHeight="1" outlineLevel="1" x14ac:dyDescent="0.2">
      <c r="A598" s="92" t="s">
        <v>1945</v>
      </c>
      <c r="B598" s="62" t="s">
        <v>231</v>
      </c>
      <c r="C598" s="42" t="s">
        <v>77</v>
      </c>
      <c r="D598" s="43">
        <v>0</v>
      </c>
      <c r="E598" s="43">
        <v>0</v>
      </c>
      <c r="F598" s="43">
        <v>42.5</v>
      </c>
      <c r="G598" s="43">
        <v>67.41</v>
      </c>
      <c r="H598" s="43">
        <v>136.22999999999999</v>
      </c>
      <c r="I598" s="43">
        <v>328.71</v>
      </c>
      <c r="J598" s="43">
        <v>211.61</v>
      </c>
      <c r="K598" s="43">
        <v>157.72</v>
      </c>
      <c r="L598" s="43">
        <v>162.78</v>
      </c>
      <c r="M598" s="43">
        <v>139.88999999999999</v>
      </c>
      <c r="N598" s="43">
        <v>109.67</v>
      </c>
      <c r="O598" s="43">
        <v>118.15</v>
      </c>
      <c r="P598" s="43">
        <v>106.07</v>
      </c>
      <c r="Q598" s="43">
        <v>88.56</v>
      </c>
      <c r="R598" s="43">
        <v>65.61</v>
      </c>
      <c r="S598" s="43">
        <v>38.76</v>
      </c>
      <c r="T598" s="43">
        <v>44.13</v>
      </c>
      <c r="U598" s="43">
        <v>47.28</v>
      </c>
      <c r="V598" s="43">
        <v>0.24</v>
      </c>
      <c r="W598" s="43">
        <v>0</v>
      </c>
      <c r="X598" s="43">
        <v>0</v>
      </c>
      <c r="Y598" s="43">
        <v>0</v>
      </c>
      <c r="Z598" s="43">
        <v>0</v>
      </c>
      <c r="AA598" s="43">
        <v>0</v>
      </c>
    </row>
    <row r="599" spans="1:27" x14ac:dyDescent="0.2">
      <c r="A599" s="91" t="s">
        <v>1946</v>
      </c>
      <c r="B599" s="27" t="str">
        <f>"09"&amp;"."&amp;$B$728&amp;"."&amp;$B$729</f>
        <v>09.02.2023</v>
      </c>
      <c r="C599" s="83" t="s">
        <v>74</v>
      </c>
      <c r="D599" s="84">
        <f>ROUND((D600)/1000,5)</f>
        <v>0</v>
      </c>
      <c r="E599" s="84">
        <f t="shared" ref="E599:AA599" si="344">ROUND((E600)/1000,5)</f>
        <v>1.8000000000000001E-4</v>
      </c>
      <c r="F599" s="84">
        <f t="shared" si="344"/>
        <v>2.7200000000000002E-3</v>
      </c>
      <c r="G599" s="84">
        <f t="shared" si="344"/>
        <v>1.1270000000000001E-2</v>
      </c>
      <c r="H599" s="84">
        <f t="shared" si="344"/>
        <v>3.006E-2</v>
      </c>
      <c r="I599" s="84">
        <f t="shared" si="344"/>
        <v>0.22292999999999999</v>
      </c>
      <c r="J599" s="84">
        <f t="shared" si="344"/>
        <v>0.15387000000000001</v>
      </c>
      <c r="K599" s="84">
        <f t="shared" si="344"/>
        <v>0.10856</v>
      </c>
      <c r="L599" s="84">
        <f t="shared" si="344"/>
        <v>7.8869999999999996E-2</v>
      </c>
      <c r="M599" s="84">
        <f t="shared" si="344"/>
        <v>7.3819999999999997E-2</v>
      </c>
      <c r="N599" s="84">
        <f t="shared" si="344"/>
        <v>1.0000000000000001E-5</v>
      </c>
      <c r="O599" s="84">
        <f t="shared" si="344"/>
        <v>0</v>
      </c>
      <c r="P599" s="84">
        <f t="shared" si="344"/>
        <v>0</v>
      </c>
      <c r="Q599" s="84">
        <f t="shared" si="344"/>
        <v>0</v>
      </c>
      <c r="R599" s="84">
        <f t="shared" si="344"/>
        <v>0</v>
      </c>
      <c r="S599" s="84">
        <f t="shared" si="344"/>
        <v>0</v>
      </c>
      <c r="T599" s="84">
        <f t="shared" si="344"/>
        <v>0</v>
      </c>
      <c r="U599" s="84">
        <f t="shared" si="344"/>
        <v>0</v>
      </c>
      <c r="V599" s="84">
        <f t="shared" si="344"/>
        <v>0</v>
      </c>
      <c r="W599" s="84">
        <f t="shared" si="344"/>
        <v>0</v>
      </c>
      <c r="X599" s="84">
        <f t="shared" si="344"/>
        <v>0</v>
      </c>
      <c r="Y599" s="84">
        <f t="shared" si="344"/>
        <v>0</v>
      </c>
      <c r="Z599" s="84">
        <f t="shared" si="344"/>
        <v>0</v>
      </c>
      <c r="AA599" s="84">
        <f t="shared" si="344"/>
        <v>0</v>
      </c>
    </row>
    <row r="600" spans="1:27" ht="12.75" customHeight="1" outlineLevel="1" x14ac:dyDescent="0.2">
      <c r="A600" s="92" t="s">
        <v>1947</v>
      </c>
      <c r="B600" s="62" t="s">
        <v>231</v>
      </c>
      <c r="C600" s="42" t="s">
        <v>77</v>
      </c>
      <c r="D600" s="43">
        <v>0</v>
      </c>
      <c r="E600" s="43">
        <v>0.18</v>
      </c>
      <c r="F600" s="43">
        <v>2.72</v>
      </c>
      <c r="G600" s="43">
        <v>11.27</v>
      </c>
      <c r="H600" s="43">
        <v>30.06</v>
      </c>
      <c r="I600" s="43">
        <v>222.93</v>
      </c>
      <c r="J600" s="43">
        <v>153.87</v>
      </c>
      <c r="K600" s="43">
        <v>108.56</v>
      </c>
      <c r="L600" s="43">
        <v>78.87</v>
      </c>
      <c r="M600" s="43">
        <v>73.819999999999993</v>
      </c>
      <c r="N600" s="43">
        <v>0.01</v>
      </c>
      <c r="O600" s="43">
        <v>0</v>
      </c>
      <c r="P600" s="43">
        <v>0</v>
      </c>
      <c r="Q600" s="43">
        <v>0</v>
      </c>
      <c r="R600" s="43">
        <v>0</v>
      </c>
      <c r="S600" s="43">
        <v>0</v>
      </c>
      <c r="T600" s="43">
        <v>0</v>
      </c>
      <c r="U600" s="43">
        <v>0</v>
      </c>
      <c r="V600" s="43">
        <v>0</v>
      </c>
      <c r="W600" s="43">
        <v>0</v>
      </c>
      <c r="X600" s="43">
        <v>0</v>
      </c>
      <c r="Y600" s="43">
        <v>0</v>
      </c>
      <c r="Z600" s="43">
        <v>0</v>
      </c>
      <c r="AA600" s="43">
        <v>0</v>
      </c>
    </row>
    <row r="601" spans="1:27" x14ac:dyDescent="0.2">
      <c r="A601" s="91" t="s">
        <v>1948</v>
      </c>
      <c r="B601" s="27" t="str">
        <f>"10"&amp;"."&amp;$B$728&amp;"."&amp;$B$729</f>
        <v>10.02.2023</v>
      </c>
      <c r="C601" s="83" t="s">
        <v>74</v>
      </c>
      <c r="D601" s="84">
        <f>ROUND((D602)/1000,5)</f>
        <v>0</v>
      </c>
      <c r="E601" s="84">
        <f t="shared" ref="E601:AA601" si="345">ROUND((E602)/1000,5)</f>
        <v>0</v>
      </c>
      <c r="F601" s="84">
        <f t="shared" si="345"/>
        <v>0</v>
      </c>
      <c r="G601" s="84">
        <f t="shared" si="345"/>
        <v>0</v>
      </c>
      <c r="H601" s="84">
        <f t="shared" si="345"/>
        <v>0</v>
      </c>
      <c r="I601" s="84">
        <f t="shared" si="345"/>
        <v>0.13821</v>
      </c>
      <c r="J601" s="84">
        <f t="shared" si="345"/>
        <v>1.8380000000000001E-2</v>
      </c>
      <c r="K601" s="84">
        <f t="shared" si="345"/>
        <v>0</v>
      </c>
      <c r="L601" s="84">
        <f t="shared" si="345"/>
        <v>0</v>
      </c>
      <c r="M601" s="84">
        <f t="shared" si="345"/>
        <v>0</v>
      </c>
      <c r="N601" s="84">
        <f t="shared" si="345"/>
        <v>0</v>
      </c>
      <c r="O601" s="84">
        <f t="shared" si="345"/>
        <v>0</v>
      </c>
      <c r="P601" s="84">
        <f t="shared" si="345"/>
        <v>0</v>
      </c>
      <c r="Q601" s="84">
        <f t="shared" si="345"/>
        <v>0</v>
      </c>
      <c r="R601" s="84">
        <f t="shared" si="345"/>
        <v>0</v>
      </c>
      <c r="S601" s="84">
        <f t="shared" si="345"/>
        <v>0</v>
      </c>
      <c r="T601" s="84">
        <f t="shared" si="345"/>
        <v>0</v>
      </c>
      <c r="U601" s="84">
        <f t="shared" si="345"/>
        <v>0</v>
      </c>
      <c r="V601" s="84">
        <f t="shared" si="345"/>
        <v>0</v>
      </c>
      <c r="W601" s="84">
        <f t="shared" si="345"/>
        <v>0</v>
      </c>
      <c r="X601" s="84">
        <f t="shared" si="345"/>
        <v>0</v>
      </c>
      <c r="Y601" s="84">
        <f t="shared" si="345"/>
        <v>0</v>
      </c>
      <c r="Z601" s="84">
        <f t="shared" si="345"/>
        <v>0</v>
      </c>
      <c r="AA601" s="84">
        <f t="shared" si="345"/>
        <v>0</v>
      </c>
    </row>
    <row r="602" spans="1:27" ht="12.75" customHeight="1" outlineLevel="1" x14ac:dyDescent="0.2">
      <c r="A602" s="92" t="s">
        <v>1949</v>
      </c>
      <c r="B602" s="62" t="s">
        <v>231</v>
      </c>
      <c r="C602" s="42" t="s">
        <v>77</v>
      </c>
      <c r="D602" s="43">
        <v>0</v>
      </c>
      <c r="E602" s="43">
        <v>0</v>
      </c>
      <c r="F602" s="43">
        <v>0</v>
      </c>
      <c r="G602" s="43">
        <v>0</v>
      </c>
      <c r="H602" s="43">
        <v>0</v>
      </c>
      <c r="I602" s="43">
        <v>138.21</v>
      </c>
      <c r="J602" s="43">
        <v>18.38</v>
      </c>
      <c r="K602" s="43">
        <v>0</v>
      </c>
      <c r="L602" s="43">
        <v>0</v>
      </c>
      <c r="M602" s="43">
        <v>0</v>
      </c>
      <c r="N602" s="43">
        <v>0</v>
      </c>
      <c r="O602" s="43">
        <v>0</v>
      </c>
      <c r="P602" s="43">
        <v>0</v>
      </c>
      <c r="Q602" s="43">
        <v>0</v>
      </c>
      <c r="R602" s="43">
        <v>0</v>
      </c>
      <c r="S602" s="43">
        <v>0</v>
      </c>
      <c r="T602" s="43">
        <v>0</v>
      </c>
      <c r="U602" s="43">
        <v>0</v>
      </c>
      <c r="V602" s="43">
        <v>0</v>
      </c>
      <c r="W602" s="43">
        <v>0</v>
      </c>
      <c r="X602" s="43">
        <v>0</v>
      </c>
      <c r="Y602" s="43">
        <v>0</v>
      </c>
      <c r="Z602" s="43">
        <v>0</v>
      </c>
      <c r="AA602" s="43">
        <v>0</v>
      </c>
    </row>
    <row r="603" spans="1:27" x14ac:dyDescent="0.2">
      <c r="A603" s="91" t="s">
        <v>1950</v>
      </c>
      <c r="B603" s="27" t="str">
        <f>"11"&amp;"."&amp;$B$728&amp;"."&amp;$B$729</f>
        <v>11.02.2023</v>
      </c>
      <c r="C603" s="83" t="s">
        <v>74</v>
      </c>
      <c r="D603" s="84">
        <f>ROUND((D604)/1000,5)</f>
        <v>0</v>
      </c>
      <c r="E603" s="84">
        <f t="shared" ref="E603:AA603" si="346">ROUND((E604)/1000,5)</f>
        <v>0</v>
      </c>
      <c r="F603" s="84">
        <f t="shared" si="346"/>
        <v>0</v>
      </c>
      <c r="G603" s="84">
        <f t="shared" si="346"/>
        <v>1.191E-2</v>
      </c>
      <c r="H603" s="84">
        <f t="shared" si="346"/>
        <v>6.6210000000000005E-2</v>
      </c>
      <c r="I603" s="84">
        <f t="shared" si="346"/>
        <v>0.19814000000000001</v>
      </c>
      <c r="J603" s="84">
        <f t="shared" si="346"/>
        <v>6.2619999999999995E-2</v>
      </c>
      <c r="K603" s="84">
        <f t="shared" si="346"/>
        <v>4.8169999999999998E-2</v>
      </c>
      <c r="L603" s="84">
        <f t="shared" si="346"/>
        <v>0.12853999999999999</v>
      </c>
      <c r="M603" s="84">
        <f t="shared" si="346"/>
        <v>3.1739999999999997E-2</v>
      </c>
      <c r="N603" s="84">
        <f t="shared" si="346"/>
        <v>1.9199999999999998E-2</v>
      </c>
      <c r="O603" s="84">
        <f t="shared" si="346"/>
        <v>3.0779999999999998E-2</v>
      </c>
      <c r="P603" s="84">
        <f t="shared" si="346"/>
        <v>2.3230000000000001E-2</v>
      </c>
      <c r="Q603" s="84">
        <f t="shared" si="346"/>
        <v>2.1229999999999999E-2</v>
      </c>
      <c r="R603" s="84">
        <f t="shared" si="346"/>
        <v>0</v>
      </c>
      <c r="S603" s="84">
        <f t="shared" si="346"/>
        <v>2.342E-2</v>
      </c>
      <c r="T603" s="84">
        <f t="shared" si="346"/>
        <v>2.162E-2</v>
      </c>
      <c r="U603" s="84">
        <f t="shared" si="346"/>
        <v>4.8520000000000001E-2</v>
      </c>
      <c r="V603" s="84">
        <f t="shared" si="346"/>
        <v>6.4000000000000005E-4</v>
      </c>
      <c r="W603" s="84">
        <f t="shared" si="346"/>
        <v>0</v>
      </c>
      <c r="X603" s="84">
        <f t="shared" si="346"/>
        <v>0</v>
      </c>
      <c r="Y603" s="84">
        <f t="shared" si="346"/>
        <v>0</v>
      </c>
      <c r="Z603" s="84">
        <f t="shared" si="346"/>
        <v>0</v>
      </c>
      <c r="AA603" s="84">
        <f t="shared" si="346"/>
        <v>0</v>
      </c>
    </row>
    <row r="604" spans="1:27" ht="12.75" customHeight="1" outlineLevel="1" x14ac:dyDescent="0.2">
      <c r="A604" s="92" t="s">
        <v>1951</v>
      </c>
      <c r="B604" s="62" t="s">
        <v>231</v>
      </c>
      <c r="C604" s="42" t="s">
        <v>77</v>
      </c>
      <c r="D604" s="43">
        <v>0</v>
      </c>
      <c r="E604" s="43">
        <v>0</v>
      </c>
      <c r="F604" s="43">
        <v>0</v>
      </c>
      <c r="G604" s="43">
        <v>11.91</v>
      </c>
      <c r="H604" s="43">
        <v>66.209999999999994</v>
      </c>
      <c r="I604" s="43">
        <v>198.14</v>
      </c>
      <c r="J604" s="43">
        <v>62.62</v>
      </c>
      <c r="K604" s="43">
        <v>48.17</v>
      </c>
      <c r="L604" s="43">
        <v>128.54</v>
      </c>
      <c r="M604" s="43">
        <v>31.74</v>
      </c>
      <c r="N604" s="43">
        <v>19.2</v>
      </c>
      <c r="O604" s="43">
        <v>30.78</v>
      </c>
      <c r="P604" s="43">
        <v>23.23</v>
      </c>
      <c r="Q604" s="43">
        <v>21.23</v>
      </c>
      <c r="R604" s="43">
        <v>0</v>
      </c>
      <c r="S604" s="43">
        <v>23.42</v>
      </c>
      <c r="T604" s="43">
        <v>21.62</v>
      </c>
      <c r="U604" s="43">
        <v>48.52</v>
      </c>
      <c r="V604" s="43">
        <v>0.64</v>
      </c>
      <c r="W604" s="43">
        <v>0</v>
      </c>
      <c r="X604" s="43">
        <v>0</v>
      </c>
      <c r="Y604" s="43">
        <v>0</v>
      </c>
      <c r="Z604" s="43">
        <v>0</v>
      </c>
      <c r="AA604" s="43">
        <v>0</v>
      </c>
    </row>
    <row r="605" spans="1:27" x14ac:dyDescent="0.2">
      <c r="A605" s="91" t="s">
        <v>1952</v>
      </c>
      <c r="B605" s="27" t="str">
        <f>"12"&amp;"."&amp;$B$728&amp;"."&amp;$B$729</f>
        <v>12.02.2023</v>
      </c>
      <c r="C605" s="83" t="s">
        <v>74</v>
      </c>
      <c r="D605" s="84">
        <f>ROUND((D606)/1000,5)</f>
        <v>0</v>
      </c>
      <c r="E605" s="84">
        <f t="shared" ref="E605:AA605" si="347">ROUND((E606)/1000,5)</f>
        <v>0</v>
      </c>
      <c r="F605" s="84">
        <f t="shared" si="347"/>
        <v>6.3000000000000003E-4</v>
      </c>
      <c r="G605" s="84">
        <f t="shared" si="347"/>
        <v>1.1730000000000001E-2</v>
      </c>
      <c r="H605" s="84">
        <f t="shared" si="347"/>
        <v>1.1509999999999999E-2</v>
      </c>
      <c r="I605" s="84">
        <f t="shared" si="347"/>
        <v>4.2119999999999998E-2</v>
      </c>
      <c r="J605" s="84">
        <f t="shared" si="347"/>
        <v>7.9570000000000002E-2</v>
      </c>
      <c r="K605" s="84">
        <f t="shared" si="347"/>
        <v>0.15437999999999999</v>
      </c>
      <c r="L605" s="84">
        <f t="shared" si="347"/>
        <v>3.5069999999999997E-2</v>
      </c>
      <c r="M605" s="84">
        <f t="shared" si="347"/>
        <v>1.6029999999999999E-2</v>
      </c>
      <c r="N605" s="84">
        <f t="shared" si="347"/>
        <v>2.8999999999999998E-3</v>
      </c>
      <c r="O605" s="84">
        <f t="shared" si="347"/>
        <v>2.971E-2</v>
      </c>
      <c r="P605" s="84">
        <f t="shared" si="347"/>
        <v>5.6100000000000004E-3</v>
      </c>
      <c r="Q605" s="84">
        <f t="shared" si="347"/>
        <v>4.7200000000000002E-3</v>
      </c>
      <c r="R605" s="84">
        <f t="shared" si="347"/>
        <v>4.1200000000000004E-3</v>
      </c>
      <c r="S605" s="84">
        <f t="shared" si="347"/>
        <v>5.9800000000000001E-3</v>
      </c>
      <c r="T605" s="84">
        <f t="shared" si="347"/>
        <v>8.1600000000000006E-3</v>
      </c>
      <c r="U605" s="84">
        <f t="shared" si="347"/>
        <v>3.1669999999999997E-2</v>
      </c>
      <c r="V605" s="84">
        <f t="shared" si="347"/>
        <v>1.1999999999999999E-3</v>
      </c>
      <c r="W605" s="84">
        <f t="shared" si="347"/>
        <v>4.8000000000000001E-4</v>
      </c>
      <c r="X605" s="84">
        <f t="shared" si="347"/>
        <v>3.1E-4</v>
      </c>
      <c r="Y605" s="84">
        <f t="shared" si="347"/>
        <v>0</v>
      </c>
      <c r="Z605" s="84">
        <f t="shared" si="347"/>
        <v>0</v>
      </c>
      <c r="AA605" s="84">
        <f t="shared" si="347"/>
        <v>0</v>
      </c>
    </row>
    <row r="606" spans="1:27" ht="12.75" customHeight="1" outlineLevel="1" x14ac:dyDescent="0.2">
      <c r="A606" s="92" t="s">
        <v>1953</v>
      </c>
      <c r="B606" s="62" t="s">
        <v>231</v>
      </c>
      <c r="C606" s="42" t="s">
        <v>77</v>
      </c>
      <c r="D606" s="43">
        <v>0</v>
      </c>
      <c r="E606" s="43">
        <v>0</v>
      </c>
      <c r="F606" s="43">
        <v>0.63</v>
      </c>
      <c r="G606" s="43">
        <v>11.73</v>
      </c>
      <c r="H606" s="43">
        <v>11.51</v>
      </c>
      <c r="I606" s="43">
        <v>42.12</v>
      </c>
      <c r="J606" s="43">
        <v>79.569999999999993</v>
      </c>
      <c r="K606" s="43">
        <v>154.38</v>
      </c>
      <c r="L606" s="43">
        <v>35.07</v>
      </c>
      <c r="M606" s="43">
        <v>16.03</v>
      </c>
      <c r="N606" s="43">
        <v>2.9</v>
      </c>
      <c r="O606" s="43">
        <v>29.71</v>
      </c>
      <c r="P606" s="43">
        <v>5.61</v>
      </c>
      <c r="Q606" s="43">
        <v>4.72</v>
      </c>
      <c r="R606" s="43">
        <v>4.12</v>
      </c>
      <c r="S606" s="43">
        <v>5.98</v>
      </c>
      <c r="T606" s="43">
        <v>8.16</v>
      </c>
      <c r="U606" s="43">
        <v>31.67</v>
      </c>
      <c r="V606" s="43">
        <v>1.2</v>
      </c>
      <c r="W606" s="43">
        <v>0.48</v>
      </c>
      <c r="X606" s="43">
        <v>0.31</v>
      </c>
      <c r="Y606" s="43">
        <v>0</v>
      </c>
      <c r="Z606" s="43">
        <v>0</v>
      </c>
      <c r="AA606" s="43">
        <v>0</v>
      </c>
    </row>
    <row r="607" spans="1:27" x14ac:dyDescent="0.2">
      <c r="A607" s="91" t="s">
        <v>1954</v>
      </c>
      <c r="B607" s="27" t="str">
        <f>"13"&amp;"."&amp;$B$728&amp;"."&amp;$B$729</f>
        <v>13.02.2023</v>
      </c>
      <c r="C607" s="83" t="s">
        <v>74</v>
      </c>
      <c r="D607" s="84">
        <f>ROUND((D608)/1000,5)</f>
        <v>0</v>
      </c>
      <c r="E607" s="84">
        <f t="shared" ref="E607:AA607" si="348">ROUND((E608)/1000,5)</f>
        <v>0</v>
      </c>
      <c r="F607" s="84">
        <f t="shared" si="348"/>
        <v>0</v>
      </c>
      <c r="G607" s="84">
        <f t="shared" si="348"/>
        <v>0</v>
      </c>
      <c r="H607" s="84">
        <f t="shared" si="348"/>
        <v>2.0469999999999999E-2</v>
      </c>
      <c r="I607" s="84">
        <f t="shared" si="348"/>
        <v>0.13899</v>
      </c>
      <c r="J607" s="84">
        <f t="shared" si="348"/>
        <v>0.11592</v>
      </c>
      <c r="K607" s="84">
        <f t="shared" si="348"/>
        <v>9.5320000000000002E-2</v>
      </c>
      <c r="L607" s="84">
        <f t="shared" si="348"/>
        <v>3.4590000000000003E-2</v>
      </c>
      <c r="M607" s="84">
        <f t="shared" si="348"/>
        <v>1.6719999999999999E-2</v>
      </c>
      <c r="N607" s="84">
        <f t="shared" si="348"/>
        <v>1.1999999999999999E-3</v>
      </c>
      <c r="O607" s="84">
        <f t="shared" si="348"/>
        <v>5.1200000000000004E-3</v>
      </c>
      <c r="P607" s="84">
        <f t="shared" si="348"/>
        <v>0</v>
      </c>
      <c r="Q607" s="84">
        <f t="shared" si="348"/>
        <v>0</v>
      </c>
      <c r="R607" s="84">
        <f t="shared" si="348"/>
        <v>0</v>
      </c>
      <c r="S607" s="84">
        <f t="shared" si="348"/>
        <v>2.462E-2</v>
      </c>
      <c r="T607" s="84">
        <f t="shared" si="348"/>
        <v>3.5290000000000002E-2</v>
      </c>
      <c r="U607" s="84">
        <f t="shared" si="348"/>
        <v>4.4819999999999999E-2</v>
      </c>
      <c r="V607" s="84">
        <f t="shared" si="348"/>
        <v>0</v>
      </c>
      <c r="W607" s="84">
        <f t="shared" si="348"/>
        <v>0</v>
      </c>
      <c r="X607" s="84">
        <f t="shared" si="348"/>
        <v>0</v>
      </c>
      <c r="Y607" s="84">
        <f t="shared" si="348"/>
        <v>0</v>
      </c>
      <c r="Z607" s="84">
        <f t="shared" si="348"/>
        <v>0</v>
      </c>
      <c r="AA607" s="84">
        <f t="shared" si="348"/>
        <v>0</v>
      </c>
    </row>
    <row r="608" spans="1:27" ht="12.75" customHeight="1" outlineLevel="1" x14ac:dyDescent="0.2">
      <c r="A608" s="92" t="s">
        <v>1955</v>
      </c>
      <c r="B608" s="62" t="s">
        <v>231</v>
      </c>
      <c r="C608" s="42" t="s">
        <v>77</v>
      </c>
      <c r="D608" s="43">
        <v>0</v>
      </c>
      <c r="E608" s="43">
        <v>0</v>
      </c>
      <c r="F608" s="43">
        <v>0</v>
      </c>
      <c r="G608" s="43">
        <v>0</v>
      </c>
      <c r="H608" s="43">
        <v>20.47</v>
      </c>
      <c r="I608" s="43">
        <v>138.99</v>
      </c>
      <c r="J608" s="43">
        <v>115.92</v>
      </c>
      <c r="K608" s="43">
        <v>95.32</v>
      </c>
      <c r="L608" s="43">
        <v>34.590000000000003</v>
      </c>
      <c r="M608" s="43">
        <v>16.72</v>
      </c>
      <c r="N608" s="43">
        <v>1.2</v>
      </c>
      <c r="O608" s="43">
        <v>5.12</v>
      </c>
      <c r="P608" s="43">
        <v>0</v>
      </c>
      <c r="Q608" s="43">
        <v>0</v>
      </c>
      <c r="R608" s="43">
        <v>0</v>
      </c>
      <c r="S608" s="43">
        <v>24.62</v>
      </c>
      <c r="T608" s="43">
        <v>35.29</v>
      </c>
      <c r="U608" s="43">
        <v>44.82</v>
      </c>
      <c r="V608" s="43">
        <v>0</v>
      </c>
      <c r="W608" s="43">
        <v>0</v>
      </c>
      <c r="X608" s="43">
        <v>0</v>
      </c>
      <c r="Y608" s="43">
        <v>0</v>
      </c>
      <c r="Z608" s="43">
        <v>0</v>
      </c>
      <c r="AA608" s="43">
        <v>0</v>
      </c>
    </row>
    <row r="609" spans="1:27" x14ac:dyDescent="0.2">
      <c r="A609" s="91" t="s">
        <v>1956</v>
      </c>
      <c r="B609" s="27" t="str">
        <f>"14"&amp;"."&amp;$B$728&amp;"."&amp;$B$729</f>
        <v>14.02.2023</v>
      </c>
      <c r="C609" s="83" t="s">
        <v>74</v>
      </c>
      <c r="D609" s="84">
        <f>ROUND((D610)/1000,5)</f>
        <v>0</v>
      </c>
      <c r="E609" s="84">
        <f t="shared" ref="E609:AA609" si="349">ROUND((E610)/1000,5)</f>
        <v>0</v>
      </c>
      <c r="F609" s="84">
        <f t="shared" si="349"/>
        <v>0</v>
      </c>
      <c r="G609" s="84">
        <f t="shared" si="349"/>
        <v>0</v>
      </c>
      <c r="H609" s="84">
        <f t="shared" si="349"/>
        <v>0</v>
      </c>
      <c r="I609" s="84">
        <f t="shared" si="349"/>
        <v>0.15511</v>
      </c>
      <c r="J609" s="84">
        <f t="shared" si="349"/>
        <v>5.8639999999999998E-2</v>
      </c>
      <c r="K609" s="84">
        <f t="shared" si="349"/>
        <v>0.01</v>
      </c>
      <c r="L609" s="84">
        <f t="shared" si="349"/>
        <v>3.483E-2</v>
      </c>
      <c r="M609" s="84">
        <f t="shared" si="349"/>
        <v>3.0589999999999999E-2</v>
      </c>
      <c r="N609" s="84">
        <f t="shared" si="349"/>
        <v>1.4590000000000001E-2</v>
      </c>
      <c r="O609" s="84">
        <f t="shared" si="349"/>
        <v>0</v>
      </c>
      <c r="P609" s="84">
        <f t="shared" si="349"/>
        <v>0</v>
      </c>
      <c r="Q609" s="84">
        <f t="shared" si="349"/>
        <v>0</v>
      </c>
      <c r="R609" s="84">
        <f t="shared" si="349"/>
        <v>0</v>
      </c>
      <c r="S609" s="84">
        <f t="shared" si="349"/>
        <v>0</v>
      </c>
      <c r="T609" s="84">
        <f t="shared" si="349"/>
        <v>0</v>
      </c>
      <c r="U609" s="84">
        <f t="shared" si="349"/>
        <v>1.47E-3</v>
      </c>
      <c r="V609" s="84">
        <f t="shared" si="349"/>
        <v>3.415E-2</v>
      </c>
      <c r="W609" s="84">
        <f t="shared" si="349"/>
        <v>0</v>
      </c>
      <c r="X609" s="84">
        <f t="shared" si="349"/>
        <v>0</v>
      </c>
      <c r="Y609" s="84">
        <f t="shared" si="349"/>
        <v>0</v>
      </c>
      <c r="Z609" s="84">
        <f t="shared" si="349"/>
        <v>0</v>
      </c>
      <c r="AA609" s="84">
        <f t="shared" si="349"/>
        <v>0</v>
      </c>
    </row>
    <row r="610" spans="1:27" ht="12.75" customHeight="1" outlineLevel="1" x14ac:dyDescent="0.2">
      <c r="A610" s="92" t="s">
        <v>1957</v>
      </c>
      <c r="B610" s="62" t="s">
        <v>231</v>
      </c>
      <c r="C610" s="42" t="s">
        <v>77</v>
      </c>
      <c r="D610" s="43">
        <v>0</v>
      </c>
      <c r="E610" s="43">
        <v>0</v>
      </c>
      <c r="F610" s="43">
        <v>0</v>
      </c>
      <c r="G610" s="43">
        <v>0</v>
      </c>
      <c r="H610" s="43">
        <v>0</v>
      </c>
      <c r="I610" s="43">
        <v>155.11000000000001</v>
      </c>
      <c r="J610" s="43">
        <v>58.64</v>
      </c>
      <c r="K610" s="43">
        <v>10</v>
      </c>
      <c r="L610" s="43">
        <v>34.83</v>
      </c>
      <c r="M610" s="43">
        <v>30.59</v>
      </c>
      <c r="N610" s="43">
        <v>14.59</v>
      </c>
      <c r="O610" s="43">
        <v>0</v>
      </c>
      <c r="P610" s="43">
        <v>0</v>
      </c>
      <c r="Q610" s="43">
        <v>0</v>
      </c>
      <c r="R610" s="43">
        <v>0</v>
      </c>
      <c r="S610" s="43">
        <v>0</v>
      </c>
      <c r="T610" s="43">
        <v>0</v>
      </c>
      <c r="U610" s="43">
        <v>1.47</v>
      </c>
      <c r="V610" s="43">
        <v>34.15</v>
      </c>
      <c r="W610" s="43">
        <v>0</v>
      </c>
      <c r="X610" s="43">
        <v>0</v>
      </c>
      <c r="Y610" s="43">
        <v>0</v>
      </c>
      <c r="Z610" s="43">
        <v>0</v>
      </c>
      <c r="AA610" s="43">
        <v>0</v>
      </c>
    </row>
    <row r="611" spans="1:27" x14ac:dyDescent="0.2">
      <c r="A611" s="91" t="s">
        <v>1958</v>
      </c>
      <c r="B611" s="27" t="str">
        <f>"15"&amp;"."&amp;$B$728&amp;"."&amp;$B$729</f>
        <v>15.02.2023</v>
      </c>
      <c r="C611" s="83" t="s">
        <v>74</v>
      </c>
      <c r="D611" s="84">
        <f>ROUND((D612)/1000,5)</f>
        <v>0</v>
      </c>
      <c r="E611" s="84">
        <f t="shared" ref="E611:AA611" si="350">ROUND((E612)/1000,5)</f>
        <v>0</v>
      </c>
      <c r="F611" s="84">
        <f t="shared" si="350"/>
        <v>0</v>
      </c>
      <c r="G611" s="84">
        <f t="shared" si="350"/>
        <v>0</v>
      </c>
      <c r="H611" s="84">
        <f t="shared" si="350"/>
        <v>2.2859999999999998E-2</v>
      </c>
      <c r="I611" s="84">
        <f t="shared" si="350"/>
        <v>0.15583</v>
      </c>
      <c r="J611" s="84">
        <f t="shared" si="350"/>
        <v>7.9369999999999996E-2</v>
      </c>
      <c r="K611" s="84">
        <f t="shared" si="350"/>
        <v>3.3169999999999998E-2</v>
      </c>
      <c r="L611" s="84">
        <f t="shared" si="350"/>
        <v>7.3669999999999999E-2</v>
      </c>
      <c r="M611" s="84">
        <f t="shared" si="350"/>
        <v>0</v>
      </c>
      <c r="N611" s="84">
        <f t="shared" si="350"/>
        <v>0</v>
      </c>
      <c r="O611" s="84">
        <f t="shared" si="350"/>
        <v>0</v>
      </c>
      <c r="P611" s="84">
        <f t="shared" si="350"/>
        <v>0</v>
      </c>
      <c r="Q611" s="84">
        <f t="shared" si="350"/>
        <v>0</v>
      </c>
      <c r="R611" s="84">
        <f t="shared" si="350"/>
        <v>0</v>
      </c>
      <c r="S611" s="84">
        <f t="shared" si="350"/>
        <v>0</v>
      </c>
      <c r="T611" s="84">
        <f t="shared" si="350"/>
        <v>0</v>
      </c>
      <c r="U611" s="84">
        <f t="shared" si="350"/>
        <v>1.3500000000000001E-3</v>
      </c>
      <c r="V611" s="84">
        <f t="shared" si="350"/>
        <v>0</v>
      </c>
      <c r="W611" s="84">
        <f t="shared" si="350"/>
        <v>0</v>
      </c>
      <c r="X611" s="84">
        <f t="shared" si="350"/>
        <v>0</v>
      </c>
      <c r="Y611" s="84">
        <f t="shared" si="350"/>
        <v>0</v>
      </c>
      <c r="Z611" s="84">
        <f t="shared" si="350"/>
        <v>0</v>
      </c>
      <c r="AA611" s="84">
        <f t="shared" si="350"/>
        <v>0</v>
      </c>
    </row>
    <row r="612" spans="1:27" ht="12.75" customHeight="1" outlineLevel="1" x14ac:dyDescent="0.2">
      <c r="A612" s="92" t="s">
        <v>1959</v>
      </c>
      <c r="B612" s="62" t="s">
        <v>231</v>
      </c>
      <c r="C612" s="42" t="s">
        <v>77</v>
      </c>
      <c r="D612" s="43">
        <v>0</v>
      </c>
      <c r="E612" s="43">
        <v>0</v>
      </c>
      <c r="F612" s="43">
        <v>0</v>
      </c>
      <c r="G612" s="43">
        <v>0</v>
      </c>
      <c r="H612" s="43">
        <v>22.86</v>
      </c>
      <c r="I612" s="43">
        <v>155.83000000000001</v>
      </c>
      <c r="J612" s="43">
        <v>79.37</v>
      </c>
      <c r="K612" s="43">
        <v>33.17</v>
      </c>
      <c r="L612" s="43">
        <v>73.67</v>
      </c>
      <c r="M612" s="43">
        <v>0</v>
      </c>
      <c r="N612" s="43">
        <v>0</v>
      </c>
      <c r="O612" s="43">
        <v>0</v>
      </c>
      <c r="P612" s="43">
        <v>0</v>
      </c>
      <c r="Q612" s="43">
        <v>0</v>
      </c>
      <c r="R612" s="43">
        <v>0</v>
      </c>
      <c r="S612" s="43">
        <v>0</v>
      </c>
      <c r="T612" s="43">
        <v>0</v>
      </c>
      <c r="U612" s="43">
        <v>1.35</v>
      </c>
      <c r="V612" s="43">
        <v>0</v>
      </c>
      <c r="W612" s="43">
        <v>0</v>
      </c>
      <c r="X612" s="43">
        <v>0</v>
      </c>
      <c r="Y612" s="43">
        <v>0</v>
      </c>
      <c r="Z612" s="43">
        <v>0</v>
      </c>
      <c r="AA612" s="43">
        <v>0</v>
      </c>
    </row>
    <row r="613" spans="1:27" x14ac:dyDescent="0.2">
      <c r="A613" s="91" t="s">
        <v>1960</v>
      </c>
      <c r="B613" s="27" t="str">
        <f>"16"&amp;"."&amp;$B$728&amp;"."&amp;$B$729</f>
        <v>16.02.2023</v>
      </c>
      <c r="C613" s="83" t="s">
        <v>74</v>
      </c>
      <c r="D613" s="84">
        <f>ROUND((D614)/1000,5)</f>
        <v>0</v>
      </c>
      <c r="E613" s="84">
        <f t="shared" ref="E613:AA613" si="351">ROUND((E614)/1000,5)</f>
        <v>0</v>
      </c>
      <c r="F613" s="84">
        <f t="shared" si="351"/>
        <v>0</v>
      </c>
      <c r="G613" s="84">
        <f t="shared" si="351"/>
        <v>0</v>
      </c>
      <c r="H613" s="84">
        <f t="shared" si="351"/>
        <v>7.0319999999999994E-2</v>
      </c>
      <c r="I613" s="84">
        <f t="shared" si="351"/>
        <v>0.21093000000000001</v>
      </c>
      <c r="J613" s="84">
        <f t="shared" si="351"/>
        <v>8.4879999999999997E-2</v>
      </c>
      <c r="K613" s="84">
        <f t="shared" si="351"/>
        <v>1.8540000000000001E-2</v>
      </c>
      <c r="L613" s="84">
        <f t="shared" si="351"/>
        <v>7.51E-2</v>
      </c>
      <c r="M613" s="84">
        <f t="shared" si="351"/>
        <v>5.6550000000000003E-2</v>
      </c>
      <c r="N613" s="84">
        <f t="shared" si="351"/>
        <v>1.9220000000000001E-2</v>
      </c>
      <c r="O613" s="84">
        <f t="shared" si="351"/>
        <v>9.9000000000000008E-3</v>
      </c>
      <c r="P613" s="84">
        <f t="shared" si="351"/>
        <v>0</v>
      </c>
      <c r="Q613" s="84">
        <f t="shared" si="351"/>
        <v>0</v>
      </c>
      <c r="R613" s="84">
        <f t="shared" si="351"/>
        <v>0</v>
      </c>
      <c r="S613" s="84">
        <f t="shared" si="351"/>
        <v>0</v>
      </c>
      <c r="T613" s="84">
        <f t="shared" si="351"/>
        <v>0</v>
      </c>
      <c r="U613" s="84">
        <f t="shared" si="351"/>
        <v>3.49E-3</v>
      </c>
      <c r="V613" s="84">
        <f t="shared" si="351"/>
        <v>0</v>
      </c>
      <c r="W613" s="84">
        <f t="shared" si="351"/>
        <v>0</v>
      </c>
      <c r="X613" s="84">
        <f t="shared" si="351"/>
        <v>0</v>
      </c>
      <c r="Y613" s="84">
        <f t="shared" si="351"/>
        <v>0</v>
      </c>
      <c r="Z613" s="84">
        <f t="shared" si="351"/>
        <v>0</v>
      </c>
      <c r="AA613" s="84">
        <f t="shared" si="351"/>
        <v>0</v>
      </c>
    </row>
    <row r="614" spans="1:27" ht="12.75" customHeight="1" outlineLevel="1" x14ac:dyDescent="0.2">
      <c r="A614" s="92" t="s">
        <v>1961</v>
      </c>
      <c r="B614" s="62" t="s">
        <v>231</v>
      </c>
      <c r="C614" s="42" t="s">
        <v>77</v>
      </c>
      <c r="D614" s="43">
        <v>0</v>
      </c>
      <c r="E614" s="43">
        <v>0</v>
      </c>
      <c r="F614" s="43">
        <v>0</v>
      </c>
      <c r="G614" s="43">
        <v>0</v>
      </c>
      <c r="H614" s="43">
        <v>70.319999999999993</v>
      </c>
      <c r="I614" s="43">
        <v>210.93</v>
      </c>
      <c r="J614" s="43">
        <v>84.88</v>
      </c>
      <c r="K614" s="43">
        <v>18.54</v>
      </c>
      <c r="L614" s="43">
        <v>75.099999999999994</v>
      </c>
      <c r="M614" s="43">
        <v>56.55</v>
      </c>
      <c r="N614" s="43">
        <v>19.22</v>
      </c>
      <c r="O614" s="43">
        <v>9.9</v>
      </c>
      <c r="P614" s="43">
        <v>0</v>
      </c>
      <c r="Q614" s="43">
        <v>0</v>
      </c>
      <c r="R614" s="43">
        <v>0</v>
      </c>
      <c r="S614" s="43">
        <v>0</v>
      </c>
      <c r="T614" s="43">
        <v>0</v>
      </c>
      <c r="U614" s="43">
        <v>3.49</v>
      </c>
      <c r="V614" s="43">
        <v>0</v>
      </c>
      <c r="W614" s="43">
        <v>0</v>
      </c>
      <c r="X614" s="43">
        <v>0</v>
      </c>
      <c r="Y614" s="43">
        <v>0</v>
      </c>
      <c r="Z614" s="43">
        <v>0</v>
      </c>
      <c r="AA614" s="43">
        <v>0</v>
      </c>
    </row>
    <row r="615" spans="1:27" x14ac:dyDescent="0.2">
      <c r="A615" s="91" t="s">
        <v>1962</v>
      </c>
      <c r="B615" s="27" t="str">
        <f>"17"&amp;"."&amp;$B$728&amp;"."&amp;$B$729</f>
        <v>17.02.2023</v>
      </c>
      <c r="C615" s="83" t="s">
        <v>74</v>
      </c>
      <c r="D615" s="84">
        <f>ROUND((D616)/1000,5)</f>
        <v>0</v>
      </c>
      <c r="E615" s="84">
        <f t="shared" ref="E615:AA615" si="352">ROUND((E616)/1000,5)</f>
        <v>0</v>
      </c>
      <c r="F615" s="84">
        <f t="shared" si="352"/>
        <v>9.0000000000000006E-5</v>
      </c>
      <c r="G615" s="84">
        <f t="shared" si="352"/>
        <v>1.4400000000000001E-3</v>
      </c>
      <c r="H615" s="84">
        <f t="shared" si="352"/>
        <v>9.9010000000000001E-2</v>
      </c>
      <c r="I615" s="84">
        <f t="shared" si="352"/>
        <v>0.18281</v>
      </c>
      <c r="J615" s="84">
        <f t="shared" si="352"/>
        <v>7.5620000000000007E-2</v>
      </c>
      <c r="K615" s="84">
        <f t="shared" si="352"/>
        <v>3.2689999999999997E-2</v>
      </c>
      <c r="L615" s="84">
        <f t="shared" si="352"/>
        <v>6.5049999999999997E-2</v>
      </c>
      <c r="M615" s="84">
        <f t="shared" si="352"/>
        <v>8.4409999999999999E-2</v>
      </c>
      <c r="N615" s="84">
        <f t="shared" si="352"/>
        <v>1.813E-2</v>
      </c>
      <c r="O615" s="84">
        <f t="shared" si="352"/>
        <v>0</v>
      </c>
      <c r="P615" s="84">
        <f t="shared" si="352"/>
        <v>0</v>
      </c>
      <c r="Q615" s="84">
        <f t="shared" si="352"/>
        <v>0</v>
      </c>
      <c r="R615" s="84">
        <f t="shared" si="352"/>
        <v>0</v>
      </c>
      <c r="S615" s="84">
        <f t="shared" si="352"/>
        <v>0</v>
      </c>
      <c r="T615" s="84">
        <f t="shared" si="352"/>
        <v>0</v>
      </c>
      <c r="U615" s="84">
        <f t="shared" si="352"/>
        <v>7.9299999999999995E-2</v>
      </c>
      <c r="V615" s="84">
        <f t="shared" si="352"/>
        <v>2.2749999999999999E-2</v>
      </c>
      <c r="W615" s="84">
        <f t="shared" si="352"/>
        <v>0</v>
      </c>
      <c r="X615" s="84">
        <f t="shared" si="352"/>
        <v>0</v>
      </c>
      <c r="Y615" s="84">
        <f t="shared" si="352"/>
        <v>0</v>
      </c>
      <c r="Z615" s="84">
        <f t="shared" si="352"/>
        <v>0</v>
      </c>
      <c r="AA615" s="84">
        <f t="shared" si="352"/>
        <v>0</v>
      </c>
    </row>
    <row r="616" spans="1:27" ht="12.75" customHeight="1" outlineLevel="1" x14ac:dyDescent="0.2">
      <c r="A616" s="92" t="s">
        <v>1963</v>
      </c>
      <c r="B616" s="62" t="s">
        <v>231</v>
      </c>
      <c r="C616" s="42" t="s">
        <v>77</v>
      </c>
      <c r="D616" s="43">
        <v>0</v>
      </c>
      <c r="E616" s="43">
        <v>0</v>
      </c>
      <c r="F616" s="43">
        <v>0.09</v>
      </c>
      <c r="G616" s="43">
        <v>1.44</v>
      </c>
      <c r="H616" s="43">
        <v>99.01</v>
      </c>
      <c r="I616" s="43">
        <v>182.81</v>
      </c>
      <c r="J616" s="43">
        <v>75.62</v>
      </c>
      <c r="K616" s="43">
        <v>32.69</v>
      </c>
      <c r="L616" s="43">
        <v>65.05</v>
      </c>
      <c r="M616" s="43">
        <v>84.41</v>
      </c>
      <c r="N616" s="43">
        <v>18.13</v>
      </c>
      <c r="O616" s="43">
        <v>0</v>
      </c>
      <c r="P616" s="43">
        <v>0</v>
      </c>
      <c r="Q616" s="43">
        <v>0</v>
      </c>
      <c r="R616" s="43">
        <v>0</v>
      </c>
      <c r="S616" s="43">
        <v>0</v>
      </c>
      <c r="T616" s="43">
        <v>0</v>
      </c>
      <c r="U616" s="43">
        <v>79.3</v>
      </c>
      <c r="V616" s="43">
        <v>22.75</v>
      </c>
      <c r="W616" s="43">
        <v>0</v>
      </c>
      <c r="X616" s="43">
        <v>0</v>
      </c>
      <c r="Y616" s="43">
        <v>0</v>
      </c>
      <c r="Z616" s="43">
        <v>0</v>
      </c>
      <c r="AA616" s="43">
        <v>0</v>
      </c>
    </row>
    <row r="617" spans="1:27" x14ac:dyDescent="0.2">
      <c r="A617" s="91" t="s">
        <v>1964</v>
      </c>
      <c r="B617" s="27" t="str">
        <f>"18"&amp;"."&amp;$B$728&amp;"."&amp;$B$729</f>
        <v>18.02.2023</v>
      </c>
      <c r="C617" s="83" t="s">
        <v>74</v>
      </c>
      <c r="D617" s="84">
        <f>ROUND((D618)/1000,5)</f>
        <v>0</v>
      </c>
      <c r="E617" s="84">
        <f t="shared" ref="E617:AA617" si="353">ROUND((E618)/1000,5)</f>
        <v>0</v>
      </c>
      <c r="F617" s="84">
        <f t="shared" si="353"/>
        <v>0</v>
      </c>
      <c r="G617" s="84">
        <f t="shared" si="353"/>
        <v>7.7499999999999999E-3</v>
      </c>
      <c r="H617" s="84">
        <f t="shared" si="353"/>
        <v>0.1424</v>
      </c>
      <c r="I617" s="84">
        <f t="shared" si="353"/>
        <v>0.21035000000000001</v>
      </c>
      <c r="J617" s="84">
        <f t="shared" si="353"/>
        <v>9.6740000000000007E-2</v>
      </c>
      <c r="K617" s="84">
        <f t="shared" si="353"/>
        <v>3.7010000000000001E-2</v>
      </c>
      <c r="L617" s="84">
        <f t="shared" si="353"/>
        <v>0.12149</v>
      </c>
      <c r="M617" s="84">
        <f t="shared" si="353"/>
        <v>9.4089999999999993E-2</v>
      </c>
      <c r="N617" s="84">
        <f t="shared" si="353"/>
        <v>7.3669999999999999E-2</v>
      </c>
      <c r="O617" s="84">
        <f t="shared" si="353"/>
        <v>6.053E-2</v>
      </c>
      <c r="P617" s="84">
        <f t="shared" si="353"/>
        <v>6.2190000000000002E-2</v>
      </c>
      <c r="Q617" s="84">
        <f t="shared" si="353"/>
        <v>6.216E-2</v>
      </c>
      <c r="R617" s="84">
        <f t="shared" si="353"/>
        <v>5.1659999999999998E-2</v>
      </c>
      <c r="S617" s="84">
        <f t="shared" si="353"/>
        <v>4.4690000000000001E-2</v>
      </c>
      <c r="T617" s="84">
        <f t="shared" si="353"/>
        <v>6.3729999999999995E-2</v>
      </c>
      <c r="U617" s="84">
        <f t="shared" si="353"/>
        <v>0.10738</v>
      </c>
      <c r="V617" s="84">
        <f t="shared" si="353"/>
        <v>7.5060000000000002E-2</v>
      </c>
      <c r="W617" s="84">
        <f t="shared" si="353"/>
        <v>2.9399999999999999E-3</v>
      </c>
      <c r="X617" s="84">
        <f t="shared" si="353"/>
        <v>0</v>
      </c>
      <c r="Y617" s="84">
        <f t="shared" si="353"/>
        <v>0</v>
      </c>
      <c r="Z617" s="84">
        <f t="shared" si="353"/>
        <v>0</v>
      </c>
      <c r="AA617" s="84">
        <f t="shared" si="353"/>
        <v>0</v>
      </c>
    </row>
    <row r="618" spans="1:27" ht="12.75" customHeight="1" outlineLevel="1" x14ac:dyDescent="0.2">
      <c r="A618" s="92" t="s">
        <v>1965</v>
      </c>
      <c r="B618" s="62" t="s">
        <v>231</v>
      </c>
      <c r="C618" s="42" t="s">
        <v>77</v>
      </c>
      <c r="D618" s="43">
        <v>0</v>
      </c>
      <c r="E618" s="43">
        <v>0</v>
      </c>
      <c r="F618" s="43">
        <v>0</v>
      </c>
      <c r="G618" s="43">
        <v>7.75</v>
      </c>
      <c r="H618" s="43">
        <v>142.4</v>
      </c>
      <c r="I618" s="43">
        <v>210.35</v>
      </c>
      <c r="J618" s="43">
        <v>96.74</v>
      </c>
      <c r="K618" s="43">
        <v>37.01</v>
      </c>
      <c r="L618" s="43">
        <v>121.49</v>
      </c>
      <c r="M618" s="43">
        <v>94.09</v>
      </c>
      <c r="N618" s="43">
        <v>73.67</v>
      </c>
      <c r="O618" s="43">
        <v>60.53</v>
      </c>
      <c r="P618" s="43">
        <v>62.19</v>
      </c>
      <c r="Q618" s="43">
        <v>62.16</v>
      </c>
      <c r="R618" s="43">
        <v>51.66</v>
      </c>
      <c r="S618" s="43">
        <v>44.69</v>
      </c>
      <c r="T618" s="43">
        <v>63.73</v>
      </c>
      <c r="U618" s="43">
        <v>107.38</v>
      </c>
      <c r="V618" s="43">
        <v>75.06</v>
      </c>
      <c r="W618" s="43">
        <v>2.94</v>
      </c>
      <c r="X618" s="43">
        <v>0</v>
      </c>
      <c r="Y618" s="43">
        <v>0</v>
      </c>
      <c r="Z618" s="43">
        <v>0</v>
      </c>
      <c r="AA618" s="43">
        <v>0</v>
      </c>
    </row>
    <row r="619" spans="1:27" x14ac:dyDescent="0.2">
      <c r="A619" s="91" t="s">
        <v>1966</v>
      </c>
      <c r="B619" s="27" t="str">
        <f>"19"&amp;"."&amp;$B$728&amp;"."&amp;$B$729</f>
        <v>19.02.2023</v>
      </c>
      <c r="C619" s="83" t="s">
        <v>74</v>
      </c>
      <c r="D619" s="84">
        <f>ROUND((D620)/1000,5)</f>
        <v>0</v>
      </c>
      <c r="E619" s="84">
        <f t="shared" ref="E619:AA619" si="354">ROUND((E620)/1000,5)</f>
        <v>0</v>
      </c>
      <c r="F619" s="84">
        <f t="shared" si="354"/>
        <v>0</v>
      </c>
      <c r="G619" s="84">
        <f t="shared" si="354"/>
        <v>0</v>
      </c>
      <c r="H619" s="84">
        <f t="shared" si="354"/>
        <v>0</v>
      </c>
      <c r="I619" s="84">
        <f t="shared" si="354"/>
        <v>0</v>
      </c>
      <c r="J619" s="84">
        <f t="shared" si="354"/>
        <v>2.6280000000000001E-2</v>
      </c>
      <c r="K619" s="84">
        <f t="shared" si="354"/>
        <v>3.6429999999999997E-2</v>
      </c>
      <c r="L619" s="84">
        <f t="shared" si="354"/>
        <v>0</v>
      </c>
      <c r="M619" s="84">
        <f t="shared" si="354"/>
        <v>0</v>
      </c>
      <c r="N619" s="84">
        <f t="shared" si="354"/>
        <v>0</v>
      </c>
      <c r="O619" s="84">
        <f t="shared" si="354"/>
        <v>0</v>
      </c>
      <c r="P619" s="84">
        <f t="shared" si="354"/>
        <v>0</v>
      </c>
      <c r="Q619" s="84">
        <f t="shared" si="354"/>
        <v>0</v>
      </c>
      <c r="R619" s="84">
        <f t="shared" si="354"/>
        <v>0</v>
      </c>
      <c r="S619" s="84">
        <f t="shared" si="354"/>
        <v>0</v>
      </c>
      <c r="T619" s="84">
        <f t="shared" si="354"/>
        <v>0</v>
      </c>
      <c r="U619" s="84">
        <f t="shared" si="354"/>
        <v>5.4400000000000004E-3</v>
      </c>
      <c r="V619" s="84">
        <f t="shared" si="354"/>
        <v>6.1249999999999999E-2</v>
      </c>
      <c r="W619" s="84">
        <f t="shared" si="354"/>
        <v>0</v>
      </c>
      <c r="X619" s="84">
        <f t="shared" si="354"/>
        <v>0</v>
      </c>
      <c r="Y619" s="84">
        <f t="shared" si="354"/>
        <v>0</v>
      </c>
      <c r="Z619" s="84">
        <f t="shared" si="354"/>
        <v>0</v>
      </c>
      <c r="AA619" s="84">
        <f t="shared" si="354"/>
        <v>0</v>
      </c>
    </row>
    <row r="620" spans="1:27" ht="12.75" customHeight="1" outlineLevel="1" x14ac:dyDescent="0.2">
      <c r="A620" s="92" t="s">
        <v>1967</v>
      </c>
      <c r="B620" s="62" t="s">
        <v>231</v>
      </c>
      <c r="C620" s="42" t="s">
        <v>77</v>
      </c>
      <c r="D620" s="43">
        <v>0</v>
      </c>
      <c r="E620" s="43">
        <v>0</v>
      </c>
      <c r="F620" s="43">
        <v>0</v>
      </c>
      <c r="G620" s="43">
        <v>0</v>
      </c>
      <c r="H620" s="43">
        <v>0</v>
      </c>
      <c r="I620" s="43">
        <v>0</v>
      </c>
      <c r="J620" s="43">
        <v>26.28</v>
      </c>
      <c r="K620" s="43">
        <v>36.43</v>
      </c>
      <c r="L620" s="43">
        <v>0</v>
      </c>
      <c r="M620" s="43">
        <v>0</v>
      </c>
      <c r="N620" s="43">
        <v>0</v>
      </c>
      <c r="O620" s="43">
        <v>0</v>
      </c>
      <c r="P620" s="43">
        <v>0</v>
      </c>
      <c r="Q620" s="43">
        <v>0</v>
      </c>
      <c r="R620" s="43">
        <v>0</v>
      </c>
      <c r="S620" s="43">
        <v>0</v>
      </c>
      <c r="T620" s="43">
        <v>0</v>
      </c>
      <c r="U620" s="43">
        <v>5.44</v>
      </c>
      <c r="V620" s="43">
        <v>61.25</v>
      </c>
      <c r="W620" s="43">
        <v>0</v>
      </c>
      <c r="X620" s="43">
        <v>0</v>
      </c>
      <c r="Y620" s="43">
        <v>0</v>
      </c>
      <c r="Z620" s="43">
        <v>0</v>
      </c>
      <c r="AA620" s="43">
        <v>0</v>
      </c>
    </row>
    <row r="621" spans="1:27" x14ac:dyDescent="0.2">
      <c r="A621" s="91" t="s">
        <v>1968</v>
      </c>
      <c r="B621" s="27" t="str">
        <f>"20"&amp;"."&amp;$B$728&amp;"."&amp;$B$729</f>
        <v>20.02.2023</v>
      </c>
      <c r="C621" s="83" t="s">
        <v>74</v>
      </c>
      <c r="D621" s="84">
        <f>ROUND((D622)/1000,5)</f>
        <v>0</v>
      </c>
      <c r="E621" s="84">
        <f t="shared" ref="E621:AA621" si="355">ROUND((E622)/1000,5)</f>
        <v>0</v>
      </c>
      <c r="F621" s="84">
        <f t="shared" si="355"/>
        <v>0</v>
      </c>
      <c r="G621" s="84">
        <f t="shared" si="355"/>
        <v>0</v>
      </c>
      <c r="H621" s="84">
        <f t="shared" si="355"/>
        <v>4.3790000000000003E-2</v>
      </c>
      <c r="I621" s="84">
        <f t="shared" si="355"/>
        <v>0.13735</v>
      </c>
      <c r="J621" s="84">
        <f t="shared" si="355"/>
        <v>0.15953000000000001</v>
      </c>
      <c r="K621" s="84">
        <f t="shared" si="355"/>
        <v>0.1525</v>
      </c>
      <c r="L621" s="84">
        <f t="shared" si="355"/>
        <v>0.12909999999999999</v>
      </c>
      <c r="M621" s="84">
        <f t="shared" si="355"/>
        <v>8.0089999999999995E-2</v>
      </c>
      <c r="N621" s="84">
        <f t="shared" si="355"/>
        <v>2.478E-2</v>
      </c>
      <c r="O621" s="84">
        <f t="shared" si="355"/>
        <v>6.3400000000000001E-3</v>
      </c>
      <c r="P621" s="84">
        <f t="shared" si="355"/>
        <v>3.3739999999999999E-2</v>
      </c>
      <c r="Q621" s="84">
        <f t="shared" si="355"/>
        <v>4.1900000000000001E-3</v>
      </c>
      <c r="R621" s="84">
        <f t="shared" si="355"/>
        <v>0</v>
      </c>
      <c r="S621" s="84">
        <f t="shared" si="355"/>
        <v>0</v>
      </c>
      <c r="T621" s="84">
        <f t="shared" si="355"/>
        <v>0</v>
      </c>
      <c r="U621" s="84">
        <f t="shared" si="355"/>
        <v>2.215E-2</v>
      </c>
      <c r="V621" s="84">
        <f t="shared" si="355"/>
        <v>0</v>
      </c>
      <c r="W621" s="84">
        <f t="shared" si="355"/>
        <v>0</v>
      </c>
      <c r="X621" s="84">
        <f t="shared" si="355"/>
        <v>0</v>
      </c>
      <c r="Y621" s="84">
        <f t="shared" si="355"/>
        <v>0</v>
      </c>
      <c r="Z621" s="84">
        <f t="shared" si="355"/>
        <v>0</v>
      </c>
      <c r="AA621" s="84">
        <f t="shared" si="355"/>
        <v>0</v>
      </c>
    </row>
    <row r="622" spans="1:27" ht="12.75" customHeight="1" outlineLevel="1" x14ac:dyDescent="0.2">
      <c r="A622" s="92" t="s">
        <v>1969</v>
      </c>
      <c r="B622" s="62" t="s">
        <v>231</v>
      </c>
      <c r="C622" s="42" t="s">
        <v>77</v>
      </c>
      <c r="D622" s="43">
        <v>0</v>
      </c>
      <c r="E622" s="43">
        <v>0</v>
      </c>
      <c r="F622" s="43">
        <v>0</v>
      </c>
      <c r="G622" s="43">
        <v>0</v>
      </c>
      <c r="H622" s="43">
        <v>43.79</v>
      </c>
      <c r="I622" s="43">
        <v>137.35</v>
      </c>
      <c r="J622" s="43">
        <v>159.53</v>
      </c>
      <c r="K622" s="43">
        <v>152.5</v>
      </c>
      <c r="L622" s="43">
        <v>129.1</v>
      </c>
      <c r="M622" s="43">
        <v>80.09</v>
      </c>
      <c r="N622" s="43">
        <v>24.78</v>
      </c>
      <c r="O622" s="43">
        <v>6.34</v>
      </c>
      <c r="P622" s="43">
        <v>33.74</v>
      </c>
      <c r="Q622" s="43">
        <v>4.1900000000000004</v>
      </c>
      <c r="R622" s="43">
        <v>0</v>
      </c>
      <c r="S622" s="43">
        <v>0</v>
      </c>
      <c r="T622" s="43">
        <v>0</v>
      </c>
      <c r="U622" s="43">
        <v>22.15</v>
      </c>
      <c r="V622" s="43">
        <v>0</v>
      </c>
      <c r="W622" s="43">
        <v>0</v>
      </c>
      <c r="X622" s="43">
        <v>0</v>
      </c>
      <c r="Y622" s="43">
        <v>0</v>
      </c>
      <c r="Z622" s="43">
        <v>0</v>
      </c>
      <c r="AA622" s="43">
        <v>0</v>
      </c>
    </row>
    <row r="623" spans="1:27" x14ac:dyDescent="0.2">
      <c r="A623" s="91" t="s">
        <v>1970</v>
      </c>
      <c r="B623" s="27" t="str">
        <f>"21"&amp;"."&amp;$B$728&amp;"."&amp;$B$729</f>
        <v>21.02.2023</v>
      </c>
      <c r="C623" s="83" t="s">
        <v>74</v>
      </c>
      <c r="D623" s="84">
        <f>ROUND((D624)/1000,5)</f>
        <v>0</v>
      </c>
      <c r="E623" s="84">
        <f t="shared" ref="E623:AA623" si="356">ROUND((E624)/1000,5)</f>
        <v>0</v>
      </c>
      <c r="F623" s="84">
        <f t="shared" si="356"/>
        <v>0</v>
      </c>
      <c r="G623" s="84">
        <f t="shared" si="356"/>
        <v>0</v>
      </c>
      <c r="H623" s="84">
        <f t="shared" si="356"/>
        <v>8.1799999999999998E-3</v>
      </c>
      <c r="I623" s="84">
        <f t="shared" si="356"/>
        <v>0.12659000000000001</v>
      </c>
      <c r="J623" s="84">
        <f t="shared" si="356"/>
        <v>0.10123</v>
      </c>
      <c r="K623" s="84">
        <f t="shared" si="356"/>
        <v>0.14396999999999999</v>
      </c>
      <c r="L623" s="84">
        <f t="shared" si="356"/>
        <v>0.18653</v>
      </c>
      <c r="M623" s="84">
        <f t="shared" si="356"/>
        <v>9.9330000000000002E-2</v>
      </c>
      <c r="N623" s="84">
        <f t="shared" si="356"/>
        <v>2.1229999999999999E-2</v>
      </c>
      <c r="O623" s="84">
        <f t="shared" si="356"/>
        <v>1.34E-3</v>
      </c>
      <c r="P623" s="84">
        <f t="shared" si="356"/>
        <v>4.1239999999999999E-2</v>
      </c>
      <c r="Q623" s="84">
        <f t="shared" si="356"/>
        <v>1.001E-2</v>
      </c>
      <c r="R623" s="84">
        <f t="shared" si="356"/>
        <v>0</v>
      </c>
      <c r="S623" s="84">
        <f t="shared" si="356"/>
        <v>2.82E-3</v>
      </c>
      <c r="T623" s="84">
        <f t="shared" si="356"/>
        <v>5.5999999999999995E-4</v>
      </c>
      <c r="U623" s="84">
        <f t="shared" si="356"/>
        <v>5.7799999999999997E-2</v>
      </c>
      <c r="V623" s="84">
        <f t="shared" si="356"/>
        <v>2.8299999999999999E-2</v>
      </c>
      <c r="W623" s="84">
        <f t="shared" si="356"/>
        <v>0</v>
      </c>
      <c r="X623" s="84">
        <f t="shared" si="356"/>
        <v>0</v>
      </c>
      <c r="Y623" s="84">
        <f t="shared" si="356"/>
        <v>0</v>
      </c>
      <c r="Z623" s="84">
        <f t="shared" si="356"/>
        <v>0</v>
      </c>
      <c r="AA623" s="84">
        <f t="shared" si="356"/>
        <v>0</v>
      </c>
    </row>
    <row r="624" spans="1:27" ht="12.75" customHeight="1" outlineLevel="1" x14ac:dyDescent="0.2">
      <c r="A624" s="92" t="s">
        <v>1971</v>
      </c>
      <c r="B624" s="62" t="s">
        <v>231</v>
      </c>
      <c r="C624" s="42" t="s">
        <v>77</v>
      </c>
      <c r="D624" s="43">
        <v>0</v>
      </c>
      <c r="E624" s="43">
        <v>0</v>
      </c>
      <c r="F624" s="43">
        <v>0</v>
      </c>
      <c r="G624" s="43">
        <v>0</v>
      </c>
      <c r="H624" s="43">
        <v>8.18</v>
      </c>
      <c r="I624" s="43">
        <v>126.59</v>
      </c>
      <c r="J624" s="43">
        <v>101.23</v>
      </c>
      <c r="K624" s="43">
        <v>143.97</v>
      </c>
      <c r="L624" s="43">
        <v>186.53</v>
      </c>
      <c r="M624" s="43">
        <v>99.33</v>
      </c>
      <c r="N624" s="43">
        <v>21.23</v>
      </c>
      <c r="O624" s="43">
        <v>1.34</v>
      </c>
      <c r="P624" s="43">
        <v>41.24</v>
      </c>
      <c r="Q624" s="43">
        <v>10.01</v>
      </c>
      <c r="R624" s="43">
        <v>0</v>
      </c>
      <c r="S624" s="43">
        <v>2.82</v>
      </c>
      <c r="T624" s="43">
        <v>0.56000000000000005</v>
      </c>
      <c r="U624" s="43">
        <v>57.8</v>
      </c>
      <c r="V624" s="43">
        <v>28.3</v>
      </c>
      <c r="W624" s="43">
        <v>0</v>
      </c>
      <c r="X624" s="43">
        <v>0</v>
      </c>
      <c r="Y624" s="43">
        <v>0</v>
      </c>
      <c r="Z624" s="43">
        <v>0</v>
      </c>
      <c r="AA624" s="43">
        <v>0</v>
      </c>
    </row>
    <row r="625" spans="1:27" x14ac:dyDescent="0.2">
      <c r="A625" s="91" t="s">
        <v>1972</v>
      </c>
      <c r="B625" s="27" t="str">
        <f>"22"&amp;"."&amp;$B$728&amp;"."&amp;$B$729</f>
        <v>22.02.2023</v>
      </c>
      <c r="C625" s="83" t="s">
        <v>74</v>
      </c>
      <c r="D625" s="84">
        <f>ROUND((D626)/1000,5)</f>
        <v>0</v>
      </c>
      <c r="E625" s="84">
        <f t="shared" ref="E625:AA625" si="357">ROUND((E626)/1000,5)</f>
        <v>0</v>
      </c>
      <c r="F625" s="84">
        <f t="shared" si="357"/>
        <v>0</v>
      </c>
      <c r="G625" s="84">
        <f t="shared" si="357"/>
        <v>5.4200000000000003E-3</v>
      </c>
      <c r="H625" s="84">
        <f t="shared" si="357"/>
        <v>7.2929999999999995E-2</v>
      </c>
      <c r="I625" s="84">
        <f t="shared" si="357"/>
        <v>0.22974</v>
      </c>
      <c r="J625" s="84">
        <f t="shared" si="357"/>
        <v>0.1077</v>
      </c>
      <c r="K625" s="84">
        <f t="shared" si="357"/>
        <v>0.14330999999999999</v>
      </c>
      <c r="L625" s="84">
        <f t="shared" si="357"/>
        <v>0.12175</v>
      </c>
      <c r="M625" s="84">
        <f t="shared" si="357"/>
        <v>1.74E-3</v>
      </c>
      <c r="N625" s="84">
        <f t="shared" si="357"/>
        <v>0</v>
      </c>
      <c r="O625" s="84">
        <f t="shared" si="357"/>
        <v>0</v>
      </c>
      <c r="P625" s="84">
        <f t="shared" si="357"/>
        <v>0</v>
      </c>
      <c r="Q625" s="84">
        <f t="shared" si="357"/>
        <v>0</v>
      </c>
      <c r="R625" s="84">
        <f t="shared" si="357"/>
        <v>0</v>
      </c>
      <c r="S625" s="84">
        <f t="shared" si="357"/>
        <v>0</v>
      </c>
      <c r="T625" s="84">
        <f t="shared" si="357"/>
        <v>0</v>
      </c>
      <c r="U625" s="84">
        <f t="shared" si="357"/>
        <v>0</v>
      </c>
      <c r="V625" s="84">
        <f t="shared" si="357"/>
        <v>0</v>
      </c>
      <c r="W625" s="84">
        <f t="shared" si="357"/>
        <v>0</v>
      </c>
      <c r="X625" s="84">
        <f t="shared" si="357"/>
        <v>0</v>
      </c>
      <c r="Y625" s="84">
        <f t="shared" si="357"/>
        <v>0</v>
      </c>
      <c r="Z625" s="84">
        <f t="shared" si="357"/>
        <v>0</v>
      </c>
      <c r="AA625" s="84">
        <f t="shared" si="357"/>
        <v>0</v>
      </c>
    </row>
    <row r="626" spans="1:27" ht="12.75" customHeight="1" outlineLevel="1" x14ac:dyDescent="0.2">
      <c r="A626" s="92" t="s">
        <v>1973</v>
      </c>
      <c r="B626" s="62" t="s">
        <v>231</v>
      </c>
      <c r="C626" s="42" t="s">
        <v>77</v>
      </c>
      <c r="D626" s="43">
        <v>0</v>
      </c>
      <c r="E626" s="43">
        <v>0</v>
      </c>
      <c r="F626" s="43">
        <v>0</v>
      </c>
      <c r="G626" s="43">
        <v>5.42</v>
      </c>
      <c r="H626" s="43">
        <v>72.930000000000007</v>
      </c>
      <c r="I626" s="43">
        <v>229.74</v>
      </c>
      <c r="J626" s="43">
        <v>107.7</v>
      </c>
      <c r="K626" s="43">
        <v>143.31</v>
      </c>
      <c r="L626" s="43">
        <v>121.75</v>
      </c>
      <c r="M626" s="43">
        <v>1.74</v>
      </c>
      <c r="N626" s="43">
        <v>0</v>
      </c>
      <c r="O626" s="43">
        <v>0</v>
      </c>
      <c r="P626" s="43">
        <v>0</v>
      </c>
      <c r="Q626" s="43">
        <v>0</v>
      </c>
      <c r="R626" s="43">
        <v>0</v>
      </c>
      <c r="S626" s="43">
        <v>0</v>
      </c>
      <c r="T626" s="43">
        <v>0</v>
      </c>
      <c r="U626" s="43">
        <v>0</v>
      </c>
      <c r="V626" s="43">
        <v>0</v>
      </c>
      <c r="W626" s="43">
        <v>0</v>
      </c>
      <c r="X626" s="43">
        <v>0</v>
      </c>
      <c r="Y626" s="43">
        <v>0</v>
      </c>
      <c r="Z626" s="43">
        <v>0</v>
      </c>
      <c r="AA626" s="43">
        <v>0</v>
      </c>
    </row>
    <row r="627" spans="1:27" x14ac:dyDescent="0.2">
      <c r="A627" s="91" t="s">
        <v>1974</v>
      </c>
      <c r="B627" s="27" t="str">
        <f>"23"&amp;"."&amp;$B$728&amp;"."&amp;$B$729</f>
        <v>23.02.2023</v>
      </c>
      <c r="C627" s="83" t="s">
        <v>74</v>
      </c>
      <c r="D627" s="84">
        <f>ROUND((D628)/1000,5)</f>
        <v>0</v>
      </c>
      <c r="E627" s="84">
        <f t="shared" ref="E627:AA627" si="358">ROUND((E628)/1000,5)</f>
        <v>0</v>
      </c>
      <c r="F627" s="84">
        <f t="shared" si="358"/>
        <v>2.4750000000000001E-2</v>
      </c>
      <c r="G627" s="84">
        <f t="shared" si="358"/>
        <v>3.3450000000000001E-2</v>
      </c>
      <c r="H627" s="84">
        <f t="shared" si="358"/>
        <v>0.10415000000000001</v>
      </c>
      <c r="I627" s="84">
        <f t="shared" si="358"/>
        <v>0.20574999999999999</v>
      </c>
      <c r="J627" s="84">
        <f t="shared" si="358"/>
        <v>0.13477</v>
      </c>
      <c r="K627" s="84">
        <f t="shared" si="358"/>
        <v>3.1890000000000002E-2</v>
      </c>
      <c r="L627" s="84">
        <f t="shared" si="358"/>
        <v>0.14063999999999999</v>
      </c>
      <c r="M627" s="84">
        <f t="shared" si="358"/>
        <v>9.6589999999999995E-2</v>
      </c>
      <c r="N627" s="84">
        <f t="shared" si="358"/>
        <v>8.6690000000000003E-2</v>
      </c>
      <c r="O627" s="84">
        <f t="shared" si="358"/>
        <v>3.9899999999999998E-2</v>
      </c>
      <c r="P627" s="84">
        <f t="shared" si="358"/>
        <v>2.32E-3</v>
      </c>
      <c r="Q627" s="84">
        <f t="shared" si="358"/>
        <v>0</v>
      </c>
      <c r="R627" s="84">
        <f t="shared" si="358"/>
        <v>0</v>
      </c>
      <c r="S627" s="84">
        <f t="shared" si="358"/>
        <v>0</v>
      </c>
      <c r="T627" s="84">
        <f t="shared" si="358"/>
        <v>0</v>
      </c>
      <c r="U627" s="84">
        <f t="shared" si="358"/>
        <v>0</v>
      </c>
      <c r="V627" s="84">
        <f t="shared" si="358"/>
        <v>0</v>
      </c>
      <c r="W627" s="84">
        <f t="shared" si="358"/>
        <v>0</v>
      </c>
      <c r="X627" s="84">
        <f t="shared" si="358"/>
        <v>0</v>
      </c>
      <c r="Y627" s="84">
        <f t="shared" si="358"/>
        <v>0</v>
      </c>
      <c r="Z627" s="84">
        <f t="shared" si="358"/>
        <v>0</v>
      </c>
      <c r="AA627" s="84">
        <f t="shared" si="358"/>
        <v>0</v>
      </c>
    </row>
    <row r="628" spans="1:27" ht="12.75" customHeight="1" outlineLevel="1" x14ac:dyDescent="0.2">
      <c r="A628" s="92" t="s">
        <v>1975</v>
      </c>
      <c r="B628" s="62" t="s">
        <v>231</v>
      </c>
      <c r="C628" s="42" t="s">
        <v>77</v>
      </c>
      <c r="D628" s="43">
        <v>0</v>
      </c>
      <c r="E628" s="43">
        <v>0</v>
      </c>
      <c r="F628" s="43">
        <v>24.75</v>
      </c>
      <c r="G628" s="43">
        <v>33.450000000000003</v>
      </c>
      <c r="H628" s="43">
        <v>104.15</v>
      </c>
      <c r="I628" s="43">
        <v>205.75</v>
      </c>
      <c r="J628" s="43">
        <v>134.77000000000001</v>
      </c>
      <c r="K628" s="43">
        <v>31.89</v>
      </c>
      <c r="L628" s="43">
        <v>140.63999999999999</v>
      </c>
      <c r="M628" s="43">
        <v>96.59</v>
      </c>
      <c r="N628" s="43">
        <v>86.69</v>
      </c>
      <c r="O628" s="43">
        <v>39.9</v>
      </c>
      <c r="P628" s="43">
        <v>2.3199999999999998</v>
      </c>
      <c r="Q628" s="43">
        <v>0</v>
      </c>
      <c r="R628" s="43">
        <v>0</v>
      </c>
      <c r="S628" s="43">
        <v>0</v>
      </c>
      <c r="T628" s="43">
        <v>0</v>
      </c>
      <c r="U628" s="43">
        <v>0</v>
      </c>
      <c r="V628" s="43">
        <v>0</v>
      </c>
      <c r="W628" s="43">
        <v>0</v>
      </c>
      <c r="X628" s="43">
        <v>0</v>
      </c>
      <c r="Y628" s="43">
        <v>0</v>
      </c>
      <c r="Z628" s="43">
        <v>0</v>
      </c>
      <c r="AA628" s="43">
        <v>0</v>
      </c>
    </row>
    <row r="629" spans="1:27" x14ac:dyDescent="0.2">
      <c r="A629" s="91" t="s">
        <v>1976</v>
      </c>
      <c r="B629" s="27" t="str">
        <f>"24"&amp;"."&amp;$B$728&amp;"."&amp;$B$729</f>
        <v>24.02.2023</v>
      </c>
      <c r="C629" s="83" t="s">
        <v>74</v>
      </c>
      <c r="D629" s="84">
        <f>ROUND((D630)/1000,5)</f>
        <v>0</v>
      </c>
      <c r="E629" s="84">
        <f t="shared" ref="E629:AA629" si="359">ROUND((E630)/1000,5)</f>
        <v>0</v>
      </c>
      <c r="F629" s="84">
        <f t="shared" si="359"/>
        <v>0</v>
      </c>
      <c r="G629" s="84">
        <f t="shared" si="359"/>
        <v>0</v>
      </c>
      <c r="H629" s="84">
        <f t="shared" si="359"/>
        <v>0</v>
      </c>
      <c r="I629" s="84">
        <f t="shared" si="359"/>
        <v>0</v>
      </c>
      <c r="J629" s="84">
        <f t="shared" si="359"/>
        <v>0</v>
      </c>
      <c r="K629" s="84">
        <f t="shared" si="359"/>
        <v>0</v>
      </c>
      <c r="L629" s="84">
        <f t="shared" si="359"/>
        <v>1.32E-3</v>
      </c>
      <c r="M629" s="84">
        <f t="shared" si="359"/>
        <v>0</v>
      </c>
      <c r="N629" s="84">
        <f t="shared" si="359"/>
        <v>0</v>
      </c>
      <c r="O629" s="84">
        <f t="shared" si="359"/>
        <v>0</v>
      </c>
      <c r="P629" s="84">
        <f t="shared" si="359"/>
        <v>0</v>
      </c>
      <c r="Q629" s="84">
        <f t="shared" si="359"/>
        <v>0</v>
      </c>
      <c r="R629" s="84">
        <f t="shared" si="359"/>
        <v>0</v>
      </c>
      <c r="S629" s="84">
        <f t="shared" si="359"/>
        <v>4.4000000000000003E-3</v>
      </c>
      <c r="T629" s="84">
        <f t="shared" si="359"/>
        <v>0</v>
      </c>
      <c r="U629" s="84">
        <f t="shared" si="359"/>
        <v>0</v>
      </c>
      <c r="V629" s="84">
        <f t="shared" si="359"/>
        <v>7.5039999999999996E-2</v>
      </c>
      <c r="W629" s="84">
        <f t="shared" si="359"/>
        <v>0</v>
      </c>
      <c r="X629" s="84">
        <f t="shared" si="359"/>
        <v>0</v>
      </c>
      <c r="Y629" s="84">
        <f t="shared" si="359"/>
        <v>0</v>
      </c>
      <c r="Z629" s="84">
        <f t="shared" si="359"/>
        <v>0</v>
      </c>
      <c r="AA629" s="84">
        <f t="shared" si="359"/>
        <v>0</v>
      </c>
    </row>
    <row r="630" spans="1:27" ht="12.75" customHeight="1" outlineLevel="1" x14ac:dyDescent="0.2">
      <c r="A630" s="92" t="s">
        <v>1977</v>
      </c>
      <c r="B630" s="62" t="s">
        <v>231</v>
      </c>
      <c r="C630" s="42" t="s">
        <v>77</v>
      </c>
      <c r="D630" s="43">
        <v>0</v>
      </c>
      <c r="E630" s="43">
        <v>0</v>
      </c>
      <c r="F630" s="43">
        <v>0</v>
      </c>
      <c r="G630" s="43">
        <v>0</v>
      </c>
      <c r="H630" s="43">
        <v>0</v>
      </c>
      <c r="I630" s="43">
        <v>0</v>
      </c>
      <c r="J630" s="43">
        <v>0</v>
      </c>
      <c r="K630" s="43">
        <v>0</v>
      </c>
      <c r="L630" s="43">
        <v>1.32</v>
      </c>
      <c r="M630" s="43">
        <v>0</v>
      </c>
      <c r="N630" s="43">
        <v>0</v>
      </c>
      <c r="O630" s="43">
        <v>0</v>
      </c>
      <c r="P630" s="43">
        <v>0</v>
      </c>
      <c r="Q630" s="43">
        <v>0</v>
      </c>
      <c r="R630" s="43">
        <v>0</v>
      </c>
      <c r="S630" s="43">
        <v>4.4000000000000004</v>
      </c>
      <c r="T630" s="43">
        <v>0</v>
      </c>
      <c r="U630" s="43">
        <v>0</v>
      </c>
      <c r="V630" s="43">
        <v>75.040000000000006</v>
      </c>
      <c r="W630" s="43">
        <v>0</v>
      </c>
      <c r="X630" s="43">
        <v>0</v>
      </c>
      <c r="Y630" s="43">
        <v>0</v>
      </c>
      <c r="Z630" s="43">
        <v>0</v>
      </c>
      <c r="AA630" s="43">
        <v>0</v>
      </c>
    </row>
    <row r="631" spans="1:27" x14ac:dyDescent="0.2">
      <c r="A631" s="91" t="s">
        <v>1978</v>
      </c>
      <c r="B631" s="27" t="str">
        <f>"25"&amp;"."&amp;$B$728&amp;"."&amp;$B$729</f>
        <v>25.02.2023</v>
      </c>
      <c r="C631" s="83" t="s">
        <v>74</v>
      </c>
      <c r="D631" s="84">
        <f>ROUND((D632)/1000,5)</f>
        <v>0</v>
      </c>
      <c r="E631" s="84">
        <f t="shared" ref="E631:AA631" si="360">ROUND((E632)/1000,5)</f>
        <v>0</v>
      </c>
      <c r="F631" s="84">
        <f t="shared" si="360"/>
        <v>0</v>
      </c>
      <c r="G631" s="84">
        <f t="shared" si="360"/>
        <v>0</v>
      </c>
      <c r="H631" s="84">
        <f t="shared" si="360"/>
        <v>0</v>
      </c>
      <c r="I631" s="84">
        <f t="shared" si="360"/>
        <v>3.2500000000000001E-2</v>
      </c>
      <c r="J631" s="84">
        <f t="shared" si="360"/>
        <v>0</v>
      </c>
      <c r="K631" s="84">
        <f t="shared" si="360"/>
        <v>0</v>
      </c>
      <c r="L631" s="84">
        <f t="shared" si="360"/>
        <v>1.56E-3</v>
      </c>
      <c r="M631" s="84">
        <f t="shared" si="360"/>
        <v>0</v>
      </c>
      <c r="N631" s="84">
        <f t="shared" si="360"/>
        <v>0</v>
      </c>
      <c r="O631" s="84">
        <f t="shared" si="360"/>
        <v>0</v>
      </c>
      <c r="P631" s="84">
        <f t="shared" si="360"/>
        <v>0</v>
      </c>
      <c r="Q631" s="84">
        <f t="shared" si="360"/>
        <v>0</v>
      </c>
      <c r="R631" s="84">
        <f t="shared" si="360"/>
        <v>0</v>
      </c>
      <c r="S631" s="84">
        <f t="shared" si="360"/>
        <v>0</v>
      </c>
      <c r="T631" s="84">
        <f t="shared" si="360"/>
        <v>1.2E-4</v>
      </c>
      <c r="U631" s="84">
        <f t="shared" si="360"/>
        <v>0</v>
      </c>
      <c r="V631" s="84">
        <f t="shared" si="360"/>
        <v>0</v>
      </c>
      <c r="W631" s="84">
        <f t="shared" si="360"/>
        <v>0</v>
      </c>
      <c r="X631" s="84">
        <f t="shared" si="360"/>
        <v>0</v>
      </c>
      <c r="Y631" s="84">
        <f t="shared" si="360"/>
        <v>0</v>
      </c>
      <c r="Z631" s="84">
        <f t="shared" si="360"/>
        <v>0</v>
      </c>
      <c r="AA631" s="84">
        <f t="shared" si="360"/>
        <v>0</v>
      </c>
    </row>
    <row r="632" spans="1:27" ht="12.75" customHeight="1" outlineLevel="1" x14ac:dyDescent="0.2">
      <c r="A632" s="92" t="s">
        <v>1979</v>
      </c>
      <c r="B632" s="62" t="s">
        <v>231</v>
      </c>
      <c r="C632" s="42" t="s">
        <v>77</v>
      </c>
      <c r="D632" s="43">
        <v>0</v>
      </c>
      <c r="E632" s="43">
        <v>0</v>
      </c>
      <c r="F632" s="43">
        <v>0</v>
      </c>
      <c r="G632" s="43">
        <v>0</v>
      </c>
      <c r="H632" s="43">
        <v>0</v>
      </c>
      <c r="I632" s="43">
        <v>32.5</v>
      </c>
      <c r="J632" s="43">
        <v>0</v>
      </c>
      <c r="K632" s="43">
        <v>0</v>
      </c>
      <c r="L632" s="43">
        <v>1.56</v>
      </c>
      <c r="M632" s="43">
        <v>0</v>
      </c>
      <c r="N632" s="43">
        <v>0</v>
      </c>
      <c r="O632" s="43">
        <v>0</v>
      </c>
      <c r="P632" s="43">
        <v>0</v>
      </c>
      <c r="Q632" s="43">
        <v>0</v>
      </c>
      <c r="R632" s="43">
        <v>0</v>
      </c>
      <c r="S632" s="43">
        <v>0</v>
      </c>
      <c r="T632" s="43">
        <v>0.12</v>
      </c>
      <c r="U632" s="43">
        <v>0</v>
      </c>
      <c r="V632" s="43">
        <v>0</v>
      </c>
      <c r="W632" s="43">
        <v>0</v>
      </c>
      <c r="X632" s="43">
        <v>0</v>
      </c>
      <c r="Y632" s="43">
        <v>0</v>
      </c>
      <c r="Z632" s="43">
        <v>0</v>
      </c>
      <c r="AA632" s="43">
        <v>0</v>
      </c>
    </row>
    <row r="633" spans="1:27" x14ac:dyDescent="0.2">
      <c r="A633" s="91" t="s">
        <v>1980</v>
      </c>
      <c r="B633" s="27" t="str">
        <f>"26"&amp;"."&amp;$B$728&amp;"."&amp;$B$729</f>
        <v>26.02.2023</v>
      </c>
      <c r="C633" s="83" t="s">
        <v>74</v>
      </c>
      <c r="D633" s="84">
        <f>ROUND((D634)/1000,5)</f>
        <v>0</v>
      </c>
      <c r="E633" s="84">
        <f t="shared" ref="E633:AA633" si="361">ROUND((E634)/1000,5)</f>
        <v>0</v>
      </c>
      <c r="F633" s="84">
        <f t="shared" si="361"/>
        <v>0</v>
      </c>
      <c r="G633" s="84">
        <f t="shared" si="361"/>
        <v>0</v>
      </c>
      <c r="H633" s="84">
        <f t="shared" si="361"/>
        <v>0</v>
      </c>
      <c r="I633" s="84">
        <f t="shared" si="361"/>
        <v>0</v>
      </c>
      <c r="J633" s="84">
        <f t="shared" si="361"/>
        <v>6.7180000000000004E-2</v>
      </c>
      <c r="K633" s="84">
        <f t="shared" si="361"/>
        <v>5.5999999999999995E-4</v>
      </c>
      <c r="L633" s="84">
        <f t="shared" si="361"/>
        <v>0</v>
      </c>
      <c r="M633" s="84">
        <f t="shared" si="361"/>
        <v>0</v>
      </c>
      <c r="N633" s="84">
        <f t="shared" si="361"/>
        <v>0</v>
      </c>
      <c r="O633" s="84">
        <f t="shared" si="361"/>
        <v>0</v>
      </c>
      <c r="P633" s="84">
        <f t="shared" si="361"/>
        <v>0</v>
      </c>
      <c r="Q633" s="84">
        <f t="shared" si="361"/>
        <v>0</v>
      </c>
      <c r="R633" s="84">
        <f t="shared" si="361"/>
        <v>0</v>
      </c>
      <c r="S633" s="84">
        <f t="shared" si="361"/>
        <v>0</v>
      </c>
      <c r="T633" s="84">
        <f t="shared" si="361"/>
        <v>0</v>
      </c>
      <c r="U633" s="84">
        <f t="shared" si="361"/>
        <v>0</v>
      </c>
      <c r="V633" s="84">
        <f t="shared" si="361"/>
        <v>1.8030000000000001E-2</v>
      </c>
      <c r="W633" s="84">
        <f t="shared" si="361"/>
        <v>0</v>
      </c>
      <c r="X633" s="84">
        <f t="shared" si="361"/>
        <v>0</v>
      </c>
      <c r="Y633" s="84">
        <f t="shared" si="361"/>
        <v>0</v>
      </c>
      <c r="Z633" s="84">
        <f t="shared" si="361"/>
        <v>0</v>
      </c>
      <c r="AA633" s="84">
        <f t="shared" si="361"/>
        <v>0</v>
      </c>
    </row>
    <row r="634" spans="1:27" ht="12.75" customHeight="1" outlineLevel="1" x14ac:dyDescent="0.2">
      <c r="A634" s="92" t="s">
        <v>1981</v>
      </c>
      <c r="B634" s="62" t="s">
        <v>231</v>
      </c>
      <c r="C634" s="42" t="s">
        <v>77</v>
      </c>
      <c r="D634" s="43">
        <v>0</v>
      </c>
      <c r="E634" s="43">
        <v>0</v>
      </c>
      <c r="F634" s="43">
        <v>0</v>
      </c>
      <c r="G634" s="43">
        <v>0</v>
      </c>
      <c r="H634" s="43">
        <v>0</v>
      </c>
      <c r="I634" s="43">
        <v>0</v>
      </c>
      <c r="J634" s="43">
        <v>67.180000000000007</v>
      </c>
      <c r="K634" s="43">
        <v>0.56000000000000005</v>
      </c>
      <c r="L634" s="43">
        <v>0</v>
      </c>
      <c r="M634" s="43">
        <v>0</v>
      </c>
      <c r="N634" s="43">
        <v>0</v>
      </c>
      <c r="O634" s="43">
        <v>0</v>
      </c>
      <c r="P634" s="43">
        <v>0</v>
      </c>
      <c r="Q634" s="43">
        <v>0</v>
      </c>
      <c r="R634" s="43">
        <v>0</v>
      </c>
      <c r="S634" s="43">
        <v>0</v>
      </c>
      <c r="T634" s="43">
        <v>0</v>
      </c>
      <c r="U634" s="43">
        <v>0</v>
      </c>
      <c r="V634" s="43">
        <v>18.03</v>
      </c>
      <c r="W634" s="43">
        <v>0</v>
      </c>
      <c r="X634" s="43">
        <v>0</v>
      </c>
      <c r="Y634" s="43">
        <v>0</v>
      </c>
      <c r="Z634" s="43">
        <v>0</v>
      </c>
      <c r="AA634" s="43">
        <v>0</v>
      </c>
    </row>
    <row r="635" spans="1:27" x14ac:dyDescent="0.2">
      <c r="A635" s="91" t="s">
        <v>1982</v>
      </c>
      <c r="B635" s="27" t="str">
        <f>"27"&amp;"."&amp;$B$728&amp;"."&amp;$B$729</f>
        <v>27.02.2023</v>
      </c>
      <c r="C635" s="83" t="s">
        <v>74</v>
      </c>
      <c r="D635" s="84">
        <f>ROUND((D636)/1000,5)</f>
        <v>0</v>
      </c>
      <c r="E635" s="84">
        <f t="shared" ref="E635:AA635" si="362">ROUND((E636)/1000,5)</f>
        <v>0</v>
      </c>
      <c r="F635" s="84">
        <f t="shared" si="362"/>
        <v>0</v>
      </c>
      <c r="G635" s="84">
        <f t="shared" si="362"/>
        <v>0</v>
      </c>
      <c r="H635" s="84">
        <f t="shared" si="362"/>
        <v>3.9800000000000002E-2</v>
      </c>
      <c r="I635" s="84">
        <f t="shared" si="362"/>
        <v>8.2170000000000007E-2</v>
      </c>
      <c r="J635" s="84">
        <f t="shared" si="362"/>
        <v>8.3320000000000005E-2</v>
      </c>
      <c r="K635" s="84">
        <f t="shared" si="362"/>
        <v>6.7400000000000002E-2</v>
      </c>
      <c r="L635" s="84">
        <f t="shared" si="362"/>
        <v>6.2109999999999999E-2</v>
      </c>
      <c r="M635" s="84">
        <f t="shared" si="362"/>
        <v>2.5559999999999999E-2</v>
      </c>
      <c r="N635" s="84">
        <f t="shared" si="362"/>
        <v>0</v>
      </c>
      <c r="O635" s="84">
        <f t="shared" si="362"/>
        <v>0</v>
      </c>
      <c r="P635" s="84">
        <f t="shared" si="362"/>
        <v>0</v>
      </c>
      <c r="Q635" s="84">
        <f t="shared" si="362"/>
        <v>1.8600000000000001E-3</v>
      </c>
      <c r="R635" s="84">
        <f t="shared" si="362"/>
        <v>5.4099999999999999E-3</v>
      </c>
      <c r="S635" s="84">
        <f t="shared" si="362"/>
        <v>5.9899999999999997E-3</v>
      </c>
      <c r="T635" s="84">
        <f t="shared" si="362"/>
        <v>0</v>
      </c>
      <c r="U635" s="84">
        <f t="shared" si="362"/>
        <v>5.5999999999999995E-4</v>
      </c>
      <c r="V635" s="84">
        <f t="shared" si="362"/>
        <v>0</v>
      </c>
      <c r="W635" s="84">
        <f t="shared" si="362"/>
        <v>0</v>
      </c>
      <c r="X635" s="84">
        <f t="shared" si="362"/>
        <v>0</v>
      </c>
      <c r="Y635" s="84">
        <f t="shared" si="362"/>
        <v>0</v>
      </c>
      <c r="Z635" s="84">
        <f t="shared" si="362"/>
        <v>0</v>
      </c>
      <c r="AA635" s="84">
        <f t="shared" si="362"/>
        <v>0</v>
      </c>
    </row>
    <row r="636" spans="1:27" ht="12.75" customHeight="1" outlineLevel="1" x14ac:dyDescent="0.2">
      <c r="A636" s="92" t="s">
        <v>1983</v>
      </c>
      <c r="B636" s="62" t="s">
        <v>231</v>
      </c>
      <c r="C636" s="42" t="s">
        <v>77</v>
      </c>
      <c r="D636" s="43">
        <v>0</v>
      </c>
      <c r="E636" s="43">
        <v>0</v>
      </c>
      <c r="F636" s="43">
        <v>0</v>
      </c>
      <c r="G636" s="43">
        <v>0</v>
      </c>
      <c r="H636" s="43">
        <v>39.799999999999997</v>
      </c>
      <c r="I636" s="43">
        <v>82.17</v>
      </c>
      <c r="J636" s="43">
        <v>83.32</v>
      </c>
      <c r="K636" s="43">
        <v>67.400000000000006</v>
      </c>
      <c r="L636" s="43">
        <v>62.11</v>
      </c>
      <c r="M636" s="43">
        <v>25.56</v>
      </c>
      <c r="N636" s="43">
        <v>0</v>
      </c>
      <c r="O636" s="43">
        <v>0</v>
      </c>
      <c r="P636" s="43">
        <v>0</v>
      </c>
      <c r="Q636" s="43">
        <v>1.86</v>
      </c>
      <c r="R636" s="43">
        <v>5.41</v>
      </c>
      <c r="S636" s="43">
        <v>5.99</v>
      </c>
      <c r="T636" s="43">
        <v>0</v>
      </c>
      <c r="U636" s="43">
        <v>0.56000000000000005</v>
      </c>
      <c r="V636" s="43">
        <v>0</v>
      </c>
      <c r="W636" s="43">
        <v>0</v>
      </c>
      <c r="X636" s="43">
        <v>0</v>
      </c>
      <c r="Y636" s="43">
        <v>0</v>
      </c>
      <c r="Z636" s="43">
        <v>0</v>
      </c>
      <c r="AA636" s="43">
        <v>0</v>
      </c>
    </row>
    <row r="637" spans="1:27" x14ac:dyDescent="0.2">
      <c r="A637" s="91" t="s">
        <v>1984</v>
      </c>
      <c r="B637" s="27" t="str">
        <f>"28"&amp;"."&amp;$B$728&amp;"."&amp;$B$729</f>
        <v>28.02.2023</v>
      </c>
      <c r="C637" s="83" t="s">
        <v>74</v>
      </c>
      <c r="D637" s="84">
        <f>ROUND((D638)/1000,5)</f>
        <v>0</v>
      </c>
      <c r="E637" s="84">
        <f t="shared" ref="E637:AA637" si="363">ROUND((E638)/1000,5)</f>
        <v>0</v>
      </c>
      <c r="F637" s="84">
        <f t="shared" si="363"/>
        <v>0</v>
      </c>
      <c r="G637" s="84">
        <f t="shared" si="363"/>
        <v>0</v>
      </c>
      <c r="H637" s="84">
        <f t="shared" si="363"/>
        <v>2.963E-2</v>
      </c>
      <c r="I637" s="84">
        <f t="shared" si="363"/>
        <v>9.4400000000000005E-3</v>
      </c>
      <c r="J637" s="84">
        <f t="shared" si="363"/>
        <v>0.15522</v>
      </c>
      <c r="K637" s="84">
        <f t="shared" si="363"/>
        <v>7.7410000000000007E-2</v>
      </c>
      <c r="L637" s="84">
        <f t="shared" si="363"/>
        <v>6.7100000000000007E-2</v>
      </c>
      <c r="M637" s="84">
        <f t="shared" si="363"/>
        <v>2.724E-2</v>
      </c>
      <c r="N637" s="84">
        <f t="shared" si="363"/>
        <v>4.2300000000000003E-3</v>
      </c>
      <c r="O637" s="84">
        <f t="shared" si="363"/>
        <v>0</v>
      </c>
      <c r="P637" s="84">
        <f t="shared" si="363"/>
        <v>0</v>
      </c>
      <c r="Q637" s="84">
        <f t="shared" si="363"/>
        <v>0</v>
      </c>
      <c r="R637" s="84">
        <f t="shared" si="363"/>
        <v>0</v>
      </c>
      <c r="S637" s="84">
        <f t="shared" si="363"/>
        <v>0</v>
      </c>
      <c r="T637" s="84">
        <f t="shared" si="363"/>
        <v>0</v>
      </c>
      <c r="U637" s="84">
        <f t="shared" si="363"/>
        <v>0</v>
      </c>
      <c r="V637" s="84">
        <f t="shared" si="363"/>
        <v>9.6699999999999994E-2</v>
      </c>
      <c r="W637" s="84">
        <f t="shared" si="363"/>
        <v>0</v>
      </c>
      <c r="X637" s="84">
        <f t="shared" si="363"/>
        <v>0</v>
      </c>
      <c r="Y637" s="84">
        <f t="shared" si="363"/>
        <v>0</v>
      </c>
      <c r="Z637" s="84">
        <f t="shared" si="363"/>
        <v>0</v>
      </c>
      <c r="AA637" s="84">
        <f t="shared" si="363"/>
        <v>0</v>
      </c>
    </row>
    <row r="638" spans="1:27" ht="12.75" customHeight="1" outlineLevel="1" x14ac:dyDescent="0.2">
      <c r="A638" s="92" t="s">
        <v>1985</v>
      </c>
      <c r="B638" s="62" t="s">
        <v>231</v>
      </c>
      <c r="C638" s="42" t="s">
        <v>77</v>
      </c>
      <c r="D638" s="43">
        <v>0</v>
      </c>
      <c r="E638" s="43">
        <v>0</v>
      </c>
      <c r="F638" s="43">
        <v>0</v>
      </c>
      <c r="G638" s="43">
        <v>0</v>
      </c>
      <c r="H638" s="43">
        <v>29.63</v>
      </c>
      <c r="I638" s="43">
        <v>9.44</v>
      </c>
      <c r="J638" s="43">
        <v>155.22</v>
      </c>
      <c r="K638" s="43">
        <v>77.41</v>
      </c>
      <c r="L638" s="43">
        <v>67.099999999999994</v>
      </c>
      <c r="M638" s="43">
        <v>27.24</v>
      </c>
      <c r="N638" s="43">
        <v>4.2300000000000004</v>
      </c>
      <c r="O638" s="43">
        <v>0</v>
      </c>
      <c r="P638" s="43">
        <v>0</v>
      </c>
      <c r="Q638" s="43">
        <v>0</v>
      </c>
      <c r="R638" s="43">
        <v>0</v>
      </c>
      <c r="S638" s="43">
        <v>0</v>
      </c>
      <c r="T638" s="43">
        <v>0</v>
      </c>
      <c r="U638" s="43">
        <v>0</v>
      </c>
      <c r="V638" s="43">
        <v>96.7</v>
      </c>
      <c r="W638" s="43">
        <v>0</v>
      </c>
      <c r="X638" s="43">
        <v>0</v>
      </c>
      <c r="Y638" s="43">
        <v>0</v>
      </c>
      <c r="Z638" s="43">
        <v>0</v>
      </c>
      <c r="AA638" s="43">
        <v>0</v>
      </c>
    </row>
    <row r="639" spans="1:27" x14ac:dyDescent="0.2">
      <c r="B639" s="94" t="s">
        <v>370</v>
      </c>
    </row>
    <row r="640" spans="1:27" x14ac:dyDescent="0.2">
      <c r="B640" s="94" t="s">
        <v>370</v>
      </c>
    </row>
    <row r="641" spans="1:27" x14ac:dyDescent="0.2">
      <c r="A641" s="171" t="s">
        <v>1986</v>
      </c>
      <c r="B641" s="172"/>
      <c r="C641" s="172"/>
      <c r="D641" s="172"/>
      <c r="E641" s="172"/>
      <c r="F641" s="172"/>
      <c r="G641" s="172"/>
      <c r="H641" s="172"/>
      <c r="I641" s="172"/>
      <c r="J641" s="172"/>
      <c r="K641" s="172"/>
      <c r="L641" s="172"/>
      <c r="M641" s="172"/>
      <c r="N641" s="172"/>
      <c r="O641" s="172"/>
      <c r="P641" s="172"/>
      <c r="Q641" s="172"/>
      <c r="R641" s="172"/>
      <c r="S641" s="172"/>
      <c r="T641" s="172"/>
      <c r="U641" s="172"/>
      <c r="V641" s="172"/>
      <c r="W641" s="172"/>
      <c r="X641" s="172"/>
      <c r="Y641" s="172"/>
      <c r="Z641" s="172"/>
      <c r="AA641" s="173"/>
    </row>
    <row r="642" spans="1:27" ht="25.5" x14ac:dyDescent="0.2">
      <c r="A642" s="25" t="s">
        <v>62</v>
      </c>
      <c r="B642" s="26" t="s">
        <v>203</v>
      </c>
      <c r="C642" s="25" t="s">
        <v>204</v>
      </c>
      <c r="D642" s="26" t="s">
        <v>205</v>
      </c>
      <c r="E642" s="26" t="s">
        <v>206</v>
      </c>
      <c r="F642" s="26" t="s">
        <v>207</v>
      </c>
      <c r="G642" s="26" t="s">
        <v>208</v>
      </c>
      <c r="H642" s="26" t="s">
        <v>209</v>
      </c>
      <c r="I642" s="26" t="s">
        <v>210</v>
      </c>
      <c r="J642" s="26" t="s">
        <v>211</v>
      </c>
      <c r="K642" s="26" t="s">
        <v>212</v>
      </c>
      <c r="L642" s="26" t="s">
        <v>213</v>
      </c>
      <c r="M642" s="26" t="s">
        <v>214</v>
      </c>
      <c r="N642" s="26" t="s">
        <v>215</v>
      </c>
      <c r="O642" s="26" t="s">
        <v>216</v>
      </c>
      <c r="P642" s="26" t="s">
        <v>217</v>
      </c>
      <c r="Q642" s="26" t="s">
        <v>218</v>
      </c>
      <c r="R642" s="26" t="s">
        <v>219</v>
      </c>
      <c r="S642" s="26" t="s">
        <v>220</v>
      </c>
      <c r="T642" s="26" t="s">
        <v>221</v>
      </c>
      <c r="U642" s="26" t="s">
        <v>222</v>
      </c>
      <c r="V642" s="26" t="s">
        <v>223</v>
      </c>
      <c r="W642" s="26" t="s">
        <v>224</v>
      </c>
      <c r="X642" s="26" t="s">
        <v>225</v>
      </c>
      <c r="Y642" s="26" t="s">
        <v>226</v>
      </c>
      <c r="Z642" s="26" t="s">
        <v>227</v>
      </c>
      <c r="AA642" s="26" t="s">
        <v>228</v>
      </c>
    </row>
    <row r="643" spans="1:27" x14ac:dyDescent="0.2">
      <c r="A643" s="91" t="s">
        <v>1987</v>
      </c>
      <c r="B643" s="27" t="str">
        <f>"01"&amp;"."&amp;$B$728&amp;"."&amp;$B$729</f>
        <v>01.02.2023</v>
      </c>
      <c r="C643" s="83" t="s">
        <v>74</v>
      </c>
      <c r="D643" s="84">
        <f>ROUND((D644)/1000,5)</f>
        <v>0.16816999999999999</v>
      </c>
      <c r="E643" s="84">
        <f t="shared" ref="E643:AA643" si="364">ROUND((E644)/1000,5)</f>
        <v>0.14119000000000001</v>
      </c>
      <c r="F643" s="84">
        <f t="shared" si="364"/>
        <v>0.16636000000000001</v>
      </c>
      <c r="G643" s="84">
        <f t="shared" si="364"/>
        <v>0.13425000000000001</v>
      </c>
      <c r="H643" s="84">
        <f t="shared" si="364"/>
        <v>0</v>
      </c>
      <c r="I643" s="84">
        <f t="shared" si="364"/>
        <v>0</v>
      </c>
      <c r="J643" s="84">
        <f t="shared" si="364"/>
        <v>6.5809999999999994E-2</v>
      </c>
      <c r="K643" s="84">
        <f t="shared" si="364"/>
        <v>7.7499999999999999E-3</v>
      </c>
      <c r="L643" s="84">
        <f t="shared" si="364"/>
        <v>3.6240000000000001E-2</v>
      </c>
      <c r="M643" s="84">
        <f t="shared" si="364"/>
        <v>0.13506000000000001</v>
      </c>
      <c r="N643" s="84">
        <f t="shared" si="364"/>
        <v>0.29638999999999999</v>
      </c>
      <c r="O643" s="84">
        <f t="shared" si="364"/>
        <v>0.28598000000000001</v>
      </c>
      <c r="P643" s="84">
        <f t="shared" si="364"/>
        <v>0.20935999999999999</v>
      </c>
      <c r="Q643" s="84">
        <f t="shared" si="364"/>
        <v>0.22029000000000001</v>
      </c>
      <c r="R643" s="84">
        <f t="shared" si="364"/>
        <v>0.20415</v>
      </c>
      <c r="S643" s="84">
        <f t="shared" si="364"/>
        <v>0.18876999999999999</v>
      </c>
      <c r="T643" s="84">
        <f t="shared" si="364"/>
        <v>0.26745999999999998</v>
      </c>
      <c r="U643" s="84">
        <f t="shared" si="364"/>
        <v>0.24969</v>
      </c>
      <c r="V643" s="84">
        <f t="shared" si="364"/>
        <v>0.38239000000000001</v>
      </c>
      <c r="W643" s="84">
        <f t="shared" si="364"/>
        <v>0.60792000000000002</v>
      </c>
      <c r="X643" s="84">
        <f t="shared" si="364"/>
        <v>0.45579999999999998</v>
      </c>
      <c r="Y643" s="84">
        <f t="shared" si="364"/>
        <v>0.33928000000000003</v>
      </c>
      <c r="Z643" s="84">
        <f t="shared" si="364"/>
        <v>0.44814999999999999</v>
      </c>
      <c r="AA643" s="84">
        <f t="shared" si="364"/>
        <v>0.28099000000000002</v>
      </c>
    </row>
    <row r="644" spans="1:27" ht="12.75" customHeight="1" outlineLevel="1" x14ac:dyDescent="0.2">
      <c r="A644" s="92" t="s">
        <v>1988</v>
      </c>
      <c r="B644" s="62" t="s">
        <v>231</v>
      </c>
      <c r="C644" s="42" t="s">
        <v>77</v>
      </c>
      <c r="D644" s="43">
        <v>168.17</v>
      </c>
      <c r="E644" s="43">
        <v>141.19</v>
      </c>
      <c r="F644" s="43">
        <v>166.36</v>
      </c>
      <c r="G644" s="43">
        <v>134.25</v>
      </c>
      <c r="H644" s="43">
        <v>0</v>
      </c>
      <c r="I644" s="43">
        <v>0</v>
      </c>
      <c r="J644" s="43">
        <v>65.81</v>
      </c>
      <c r="K644" s="43">
        <v>7.75</v>
      </c>
      <c r="L644" s="43">
        <v>36.24</v>
      </c>
      <c r="M644" s="43">
        <v>135.06</v>
      </c>
      <c r="N644" s="43">
        <v>296.39</v>
      </c>
      <c r="O644" s="43">
        <v>285.98</v>
      </c>
      <c r="P644" s="43">
        <v>209.36</v>
      </c>
      <c r="Q644" s="43">
        <v>220.29</v>
      </c>
      <c r="R644" s="43">
        <v>204.15</v>
      </c>
      <c r="S644" s="43">
        <v>188.77</v>
      </c>
      <c r="T644" s="43">
        <v>267.45999999999998</v>
      </c>
      <c r="U644" s="43">
        <v>249.69</v>
      </c>
      <c r="V644" s="43">
        <v>382.39</v>
      </c>
      <c r="W644" s="43">
        <v>607.91999999999996</v>
      </c>
      <c r="X644" s="43">
        <v>455.8</v>
      </c>
      <c r="Y644" s="43">
        <v>339.28</v>
      </c>
      <c r="Z644" s="43">
        <v>448.15</v>
      </c>
      <c r="AA644" s="43">
        <v>280.99</v>
      </c>
    </row>
    <row r="645" spans="1:27" x14ac:dyDescent="0.2">
      <c r="A645" s="91" t="s">
        <v>1989</v>
      </c>
      <c r="B645" s="27" t="str">
        <f>"02"&amp;"."&amp;$B$728&amp;"."&amp;$B$729</f>
        <v>02.02.2023</v>
      </c>
      <c r="C645" s="83" t="s">
        <v>74</v>
      </c>
      <c r="D645" s="84">
        <f>ROUND((D646)/1000,5)</f>
        <v>0.12719</v>
      </c>
      <c r="E645" s="84">
        <f t="shared" ref="E645:AA645" si="365">ROUND((E646)/1000,5)</f>
        <v>0.19086</v>
      </c>
      <c r="F645" s="84">
        <f t="shared" si="365"/>
        <v>0.14255000000000001</v>
      </c>
      <c r="G645" s="84">
        <f t="shared" si="365"/>
        <v>2.24E-2</v>
      </c>
      <c r="H645" s="84">
        <f t="shared" si="365"/>
        <v>0</v>
      </c>
      <c r="I645" s="84">
        <f t="shared" si="365"/>
        <v>0</v>
      </c>
      <c r="J645" s="84">
        <f t="shared" si="365"/>
        <v>0</v>
      </c>
      <c r="K645" s="84">
        <f t="shared" si="365"/>
        <v>0</v>
      </c>
      <c r="L645" s="84">
        <f t="shared" si="365"/>
        <v>0</v>
      </c>
      <c r="M645" s="84">
        <f t="shared" si="365"/>
        <v>7.3000000000000001E-3</v>
      </c>
      <c r="N645" s="84">
        <f t="shared" si="365"/>
        <v>4.2549999999999998E-2</v>
      </c>
      <c r="O645" s="84">
        <f t="shared" si="365"/>
        <v>4.5440000000000001E-2</v>
      </c>
      <c r="P645" s="84">
        <f t="shared" si="365"/>
        <v>3.8929999999999999E-2</v>
      </c>
      <c r="Q645" s="84">
        <f t="shared" si="365"/>
        <v>8.9910000000000004E-2</v>
      </c>
      <c r="R645" s="84">
        <f t="shared" si="365"/>
        <v>0.10584</v>
      </c>
      <c r="S645" s="84">
        <f t="shared" si="365"/>
        <v>0.10392</v>
      </c>
      <c r="T645" s="84">
        <f t="shared" si="365"/>
        <v>0.12038</v>
      </c>
      <c r="U645" s="84">
        <f t="shared" si="365"/>
        <v>0.12019000000000001</v>
      </c>
      <c r="V645" s="84">
        <f t="shared" si="365"/>
        <v>0.15312999999999999</v>
      </c>
      <c r="W645" s="84">
        <f t="shared" si="365"/>
        <v>0.24049999999999999</v>
      </c>
      <c r="X645" s="84">
        <f t="shared" si="365"/>
        <v>0.21826999999999999</v>
      </c>
      <c r="Y645" s="84">
        <f t="shared" si="365"/>
        <v>0.22574</v>
      </c>
      <c r="Z645" s="84">
        <f t="shared" si="365"/>
        <v>3.8289999999999998E-2</v>
      </c>
      <c r="AA645" s="84">
        <f t="shared" si="365"/>
        <v>1.7639999999999999E-2</v>
      </c>
    </row>
    <row r="646" spans="1:27" ht="12.75" customHeight="1" outlineLevel="1" x14ac:dyDescent="0.2">
      <c r="A646" s="92" t="s">
        <v>1990</v>
      </c>
      <c r="B646" s="62" t="s">
        <v>231</v>
      </c>
      <c r="C646" s="42" t="s">
        <v>77</v>
      </c>
      <c r="D646" s="43">
        <v>127.19</v>
      </c>
      <c r="E646" s="43">
        <v>190.86</v>
      </c>
      <c r="F646" s="43">
        <v>142.55000000000001</v>
      </c>
      <c r="G646" s="43">
        <v>22.4</v>
      </c>
      <c r="H646" s="43">
        <v>0</v>
      </c>
      <c r="I646" s="43">
        <v>0</v>
      </c>
      <c r="J646" s="43">
        <v>0</v>
      </c>
      <c r="K646" s="43">
        <v>0</v>
      </c>
      <c r="L646" s="43">
        <v>0</v>
      </c>
      <c r="M646" s="43">
        <v>7.3</v>
      </c>
      <c r="N646" s="43">
        <v>42.55</v>
      </c>
      <c r="O646" s="43">
        <v>45.44</v>
      </c>
      <c r="P646" s="43">
        <v>38.93</v>
      </c>
      <c r="Q646" s="43">
        <v>89.91</v>
      </c>
      <c r="R646" s="43">
        <v>105.84</v>
      </c>
      <c r="S646" s="43">
        <v>103.92</v>
      </c>
      <c r="T646" s="43">
        <v>120.38</v>
      </c>
      <c r="U646" s="43">
        <v>120.19</v>
      </c>
      <c r="V646" s="43">
        <v>153.13</v>
      </c>
      <c r="W646" s="43">
        <v>240.5</v>
      </c>
      <c r="X646" s="43">
        <v>218.27</v>
      </c>
      <c r="Y646" s="43">
        <v>225.74</v>
      </c>
      <c r="Z646" s="43">
        <v>38.29</v>
      </c>
      <c r="AA646" s="43">
        <v>17.64</v>
      </c>
    </row>
    <row r="647" spans="1:27" x14ac:dyDescent="0.2">
      <c r="A647" s="91" t="s">
        <v>1991</v>
      </c>
      <c r="B647" s="27" t="str">
        <f>"03"&amp;"."&amp;$B$728&amp;"."&amp;$B$729</f>
        <v>03.02.2023</v>
      </c>
      <c r="C647" s="83" t="s">
        <v>74</v>
      </c>
      <c r="D647" s="84">
        <f>ROUND((D648)/1000,5)</f>
        <v>0.13019</v>
      </c>
      <c r="E647" s="84">
        <f t="shared" ref="E647:AA647" si="366">ROUND((E648)/1000,5)</f>
        <v>7.2529999999999997E-2</v>
      </c>
      <c r="F647" s="84">
        <f t="shared" si="366"/>
        <v>3.9300000000000002E-2</v>
      </c>
      <c r="G647" s="84">
        <f t="shared" si="366"/>
        <v>0</v>
      </c>
      <c r="H647" s="84">
        <f t="shared" si="366"/>
        <v>0</v>
      </c>
      <c r="I647" s="84">
        <f t="shared" si="366"/>
        <v>0</v>
      </c>
      <c r="J647" s="84">
        <f t="shared" si="366"/>
        <v>0</v>
      </c>
      <c r="K647" s="84">
        <f t="shared" si="366"/>
        <v>0</v>
      </c>
      <c r="L647" s="84">
        <f t="shared" si="366"/>
        <v>0</v>
      </c>
      <c r="M647" s="84">
        <f t="shared" si="366"/>
        <v>0</v>
      </c>
      <c r="N647" s="84">
        <f t="shared" si="366"/>
        <v>3.354E-2</v>
      </c>
      <c r="O647" s="84">
        <f t="shared" si="366"/>
        <v>1.908E-2</v>
      </c>
      <c r="P647" s="84">
        <f t="shared" si="366"/>
        <v>9.9699999999999997E-2</v>
      </c>
      <c r="Q647" s="84">
        <f t="shared" si="366"/>
        <v>0.11935</v>
      </c>
      <c r="R647" s="84">
        <f t="shared" si="366"/>
        <v>0.17232</v>
      </c>
      <c r="S647" s="84">
        <f t="shared" si="366"/>
        <v>0.18056</v>
      </c>
      <c r="T647" s="84">
        <f t="shared" si="366"/>
        <v>0.2235</v>
      </c>
      <c r="U647" s="84">
        <f t="shared" si="366"/>
        <v>3.3340000000000002E-2</v>
      </c>
      <c r="V647" s="84">
        <f t="shared" si="366"/>
        <v>0.25435999999999998</v>
      </c>
      <c r="W647" s="84">
        <f t="shared" si="366"/>
        <v>0.33348</v>
      </c>
      <c r="X647" s="84">
        <f t="shared" si="366"/>
        <v>0.47008</v>
      </c>
      <c r="Y647" s="84">
        <f t="shared" si="366"/>
        <v>0.5585</v>
      </c>
      <c r="Z647" s="84">
        <f t="shared" si="366"/>
        <v>0.52758000000000005</v>
      </c>
      <c r="AA647" s="84">
        <f t="shared" si="366"/>
        <v>0.29471999999999998</v>
      </c>
    </row>
    <row r="648" spans="1:27" ht="12.75" customHeight="1" outlineLevel="1" x14ac:dyDescent="0.2">
      <c r="A648" s="92" t="s">
        <v>1992</v>
      </c>
      <c r="B648" s="62" t="s">
        <v>231</v>
      </c>
      <c r="C648" s="42" t="s">
        <v>77</v>
      </c>
      <c r="D648" s="43">
        <v>130.19</v>
      </c>
      <c r="E648" s="43">
        <v>72.53</v>
      </c>
      <c r="F648" s="43">
        <v>39.299999999999997</v>
      </c>
      <c r="G648" s="43">
        <v>0</v>
      </c>
      <c r="H648" s="43">
        <v>0</v>
      </c>
      <c r="I648" s="43">
        <v>0</v>
      </c>
      <c r="J648" s="43">
        <v>0</v>
      </c>
      <c r="K648" s="43">
        <v>0</v>
      </c>
      <c r="L648" s="43">
        <v>0</v>
      </c>
      <c r="M648" s="43">
        <v>0</v>
      </c>
      <c r="N648" s="43">
        <v>33.54</v>
      </c>
      <c r="O648" s="43">
        <v>19.079999999999998</v>
      </c>
      <c r="P648" s="43">
        <v>99.7</v>
      </c>
      <c r="Q648" s="43">
        <v>119.35</v>
      </c>
      <c r="R648" s="43">
        <v>172.32</v>
      </c>
      <c r="S648" s="43">
        <v>180.56</v>
      </c>
      <c r="T648" s="43">
        <v>223.5</v>
      </c>
      <c r="U648" s="43">
        <v>33.340000000000003</v>
      </c>
      <c r="V648" s="43">
        <v>254.36</v>
      </c>
      <c r="W648" s="43">
        <v>333.48</v>
      </c>
      <c r="X648" s="43">
        <v>470.08</v>
      </c>
      <c r="Y648" s="43">
        <v>558.5</v>
      </c>
      <c r="Z648" s="43">
        <v>527.58000000000004</v>
      </c>
      <c r="AA648" s="43">
        <v>294.72000000000003</v>
      </c>
    </row>
    <row r="649" spans="1:27" x14ac:dyDescent="0.2">
      <c r="A649" s="91" t="s">
        <v>1993</v>
      </c>
      <c r="B649" s="27" t="str">
        <f>"04"&amp;"."&amp;$B$728&amp;"."&amp;$B$729</f>
        <v>04.02.2023</v>
      </c>
      <c r="C649" s="83" t="s">
        <v>74</v>
      </c>
      <c r="D649" s="84">
        <f>ROUND((D650)/1000,5)</f>
        <v>0.28383999999999998</v>
      </c>
      <c r="E649" s="84">
        <f t="shared" ref="E649:AA649" si="367">ROUND((E650)/1000,5)</f>
        <v>0.28199999999999997</v>
      </c>
      <c r="F649" s="84">
        <f t="shared" si="367"/>
        <v>0.24292</v>
      </c>
      <c r="G649" s="84">
        <f t="shared" si="367"/>
        <v>0.22145000000000001</v>
      </c>
      <c r="H649" s="84">
        <f t="shared" si="367"/>
        <v>0.34802</v>
      </c>
      <c r="I649" s="84">
        <f t="shared" si="367"/>
        <v>0.19414999999999999</v>
      </c>
      <c r="J649" s="84">
        <f t="shared" si="367"/>
        <v>0.13269</v>
      </c>
      <c r="K649" s="84">
        <f t="shared" si="367"/>
        <v>0.15676000000000001</v>
      </c>
      <c r="L649" s="84">
        <f t="shared" si="367"/>
        <v>0.10627</v>
      </c>
      <c r="M649" s="84">
        <f t="shared" si="367"/>
        <v>0.12111</v>
      </c>
      <c r="N649" s="84">
        <f t="shared" si="367"/>
        <v>0.13758000000000001</v>
      </c>
      <c r="O649" s="84">
        <f t="shared" si="367"/>
        <v>0.20385</v>
      </c>
      <c r="P649" s="84">
        <f t="shared" si="367"/>
        <v>0.22384000000000001</v>
      </c>
      <c r="Q649" s="84">
        <f t="shared" si="367"/>
        <v>0.25785000000000002</v>
      </c>
      <c r="R649" s="84">
        <f t="shared" si="367"/>
        <v>0.29104000000000002</v>
      </c>
      <c r="S649" s="84">
        <f t="shared" si="367"/>
        <v>0.39329999999999998</v>
      </c>
      <c r="T649" s="84">
        <f t="shared" si="367"/>
        <v>0.35347000000000001</v>
      </c>
      <c r="U649" s="84">
        <f t="shared" si="367"/>
        <v>0.30834</v>
      </c>
      <c r="V649" s="84">
        <f t="shared" si="367"/>
        <v>0.35718</v>
      </c>
      <c r="W649" s="84">
        <f t="shared" si="367"/>
        <v>0.46747</v>
      </c>
      <c r="X649" s="84">
        <f t="shared" si="367"/>
        <v>0.48460999999999999</v>
      </c>
      <c r="Y649" s="84">
        <f t="shared" si="367"/>
        <v>0.71081000000000005</v>
      </c>
      <c r="Z649" s="84">
        <f t="shared" si="367"/>
        <v>0.56213999999999997</v>
      </c>
      <c r="AA649" s="84">
        <f t="shared" si="367"/>
        <v>0.29243999999999998</v>
      </c>
    </row>
    <row r="650" spans="1:27" ht="12.75" customHeight="1" outlineLevel="1" x14ac:dyDescent="0.2">
      <c r="A650" s="92" t="s">
        <v>1994</v>
      </c>
      <c r="B650" s="62" t="s">
        <v>231</v>
      </c>
      <c r="C650" s="42" t="s">
        <v>77</v>
      </c>
      <c r="D650" s="43">
        <v>283.83999999999997</v>
      </c>
      <c r="E650" s="43">
        <v>282</v>
      </c>
      <c r="F650" s="43">
        <v>242.92</v>
      </c>
      <c r="G650" s="43">
        <v>221.45</v>
      </c>
      <c r="H650" s="43">
        <v>348.02</v>
      </c>
      <c r="I650" s="43">
        <v>194.15</v>
      </c>
      <c r="J650" s="43">
        <v>132.69</v>
      </c>
      <c r="K650" s="43">
        <v>156.76</v>
      </c>
      <c r="L650" s="43">
        <v>106.27</v>
      </c>
      <c r="M650" s="43">
        <v>121.11</v>
      </c>
      <c r="N650" s="43">
        <v>137.58000000000001</v>
      </c>
      <c r="O650" s="43">
        <v>203.85</v>
      </c>
      <c r="P650" s="43">
        <v>223.84</v>
      </c>
      <c r="Q650" s="43">
        <v>257.85000000000002</v>
      </c>
      <c r="R650" s="43">
        <v>291.04000000000002</v>
      </c>
      <c r="S650" s="43">
        <v>393.3</v>
      </c>
      <c r="T650" s="43">
        <v>353.47</v>
      </c>
      <c r="U650" s="43">
        <v>308.33999999999997</v>
      </c>
      <c r="V650" s="43">
        <v>357.18</v>
      </c>
      <c r="W650" s="43">
        <v>467.47</v>
      </c>
      <c r="X650" s="43">
        <v>484.61</v>
      </c>
      <c r="Y650" s="43">
        <v>710.81</v>
      </c>
      <c r="Z650" s="43">
        <v>562.14</v>
      </c>
      <c r="AA650" s="43">
        <v>292.44</v>
      </c>
    </row>
    <row r="651" spans="1:27" x14ac:dyDescent="0.2">
      <c r="A651" s="91" t="s">
        <v>1995</v>
      </c>
      <c r="B651" s="27" t="str">
        <f>"05"&amp;"."&amp;$B$728&amp;"."&amp;$B$729</f>
        <v>05.02.2023</v>
      </c>
      <c r="C651" s="83" t="s">
        <v>74</v>
      </c>
      <c r="D651" s="84">
        <f>ROUND((D652)/1000,5)</f>
        <v>5.067E-2</v>
      </c>
      <c r="E651" s="84">
        <f t="shared" ref="E651:AA651" si="368">ROUND((E652)/1000,5)</f>
        <v>8.6069999999999994E-2</v>
      </c>
      <c r="F651" s="84">
        <f t="shared" si="368"/>
        <v>7.1480000000000002E-2</v>
      </c>
      <c r="G651" s="84">
        <f t="shared" si="368"/>
        <v>5.4370000000000002E-2</v>
      </c>
      <c r="H651" s="84">
        <f t="shared" si="368"/>
        <v>2.2190000000000001E-2</v>
      </c>
      <c r="I651" s="84">
        <f t="shared" si="368"/>
        <v>0</v>
      </c>
      <c r="J651" s="84">
        <f t="shared" si="368"/>
        <v>0</v>
      </c>
      <c r="K651" s="84">
        <f t="shared" si="368"/>
        <v>0</v>
      </c>
      <c r="L651" s="84">
        <f t="shared" si="368"/>
        <v>2.0629999999999999E-2</v>
      </c>
      <c r="M651" s="84">
        <f t="shared" si="368"/>
        <v>1.0019999999999999E-2</v>
      </c>
      <c r="N651" s="84">
        <f t="shared" si="368"/>
        <v>0</v>
      </c>
      <c r="O651" s="84">
        <f t="shared" si="368"/>
        <v>0</v>
      </c>
      <c r="P651" s="84">
        <f t="shared" si="368"/>
        <v>2.2069999999999999E-2</v>
      </c>
      <c r="Q651" s="84">
        <f t="shared" si="368"/>
        <v>5.6730000000000003E-2</v>
      </c>
      <c r="R651" s="84">
        <f t="shared" si="368"/>
        <v>8.8880000000000001E-2</v>
      </c>
      <c r="S651" s="84">
        <f t="shared" si="368"/>
        <v>0.11969</v>
      </c>
      <c r="T651" s="84">
        <f t="shared" si="368"/>
        <v>8.6739999999999998E-2</v>
      </c>
      <c r="U651" s="84">
        <f t="shared" si="368"/>
        <v>4.3970000000000002E-2</v>
      </c>
      <c r="V651" s="84">
        <f t="shared" si="368"/>
        <v>0.16331999999999999</v>
      </c>
      <c r="W651" s="84">
        <f t="shared" si="368"/>
        <v>0.21768000000000001</v>
      </c>
      <c r="X651" s="84">
        <f t="shared" si="368"/>
        <v>0.23982999999999999</v>
      </c>
      <c r="Y651" s="84">
        <f t="shared" si="368"/>
        <v>0.37645000000000001</v>
      </c>
      <c r="Z651" s="84">
        <f t="shared" si="368"/>
        <v>0.25266</v>
      </c>
      <c r="AA651" s="84">
        <f t="shared" si="368"/>
        <v>0.13388</v>
      </c>
    </row>
    <row r="652" spans="1:27" ht="12.75" customHeight="1" outlineLevel="1" x14ac:dyDescent="0.2">
      <c r="A652" s="92" t="s">
        <v>1996</v>
      </c>
      <c r="B652" s="62" t="s">
        <v>231</v>
      </c>
      <c r="C652" s="42" t="s">
        <v>77</v>
      </c>
      <c r="D652" s="43">
        <v>50.67</v>
      </c>
      <c r="E652" s="43">
        <v>86.07</v>
      </c>
      <c r="F652" s="43">
        <v>71.48</v>
      </c>
      <c r="G652" s="43">
        <v>54.37</v>
      </c>
      <c r="H652" s="43">
        <v>22.19</v>
      </c>
      <c r="I652" s="43">
        <v>0</v>
      </c>
      <c r="J652" s="43">
        <v>0</v>
      </c>
      <c r="K652" s="43">
        <v>0</v>
      </c>
      <c r="L652" s="43">
        <v>20.63</v>
      </c>
      <c r="M652" s="43">
        <v>10.02</v>
      </c>
      <c r="N652" s="43">
        <v>0</v>
      </c>
      <c r="O652" s="43">
        <v>0</v>
      </c>
      <c r="P652" s="43">
        <v>22.07</v>
      </c>
      <c r="Q652" s="43">
        <v>56.73</v>
      </c>
      <c r="R652" s="43">
        <v>88.88</v>
      </c>
      <c r="S652" s="43">
        <v>119.69</v>
      </c>
      <c r="T652" s="43">
        <v>86.74</v>
      </c>
      <c r="U652" s="43">
        <v>43.97</v>
      </c>
      <c r="V652" s="43">
        <v>163.32</v>
      </c>
      <c r="W652" s="43">
        <v>217.68</v>
      </c>
      <c r="X652" s="43">
        <v>239.83</v>
      </c>
      <c r="Y652" s="43">
        <v>376.45</v>
      </c>
      <c r="Z652" s="43">
        <v>252.66</v>
      </c>
      <c r="AA652" s="43">
        <v>133.88</v>
      </c>
    </row>
    <row r="653" spans="1:27" x14ac:dyDescent="0.2">
      <c r="A653" s="91" t="s">
        <v>1997</v>
      </c>
      <c r="B653" s="27" t="str">
        <f>"06"&amp;"."&amp;$B$728&amp;"."&amp;$B$729</f>
        <v>06.02.2023</v>
      </c>
      <c r="C653" s="83" t="s">
        <v>74</v>
      </c>
      <c r="D653" s="84">
        <f>ROUND((D654)/1000,5)</f>
        <v>4.6640000000000001E-2</v>
      </c>
      <c r="E653" s="84">
        <f t="shared" ref="E653:AA653" si="369">ROUND((E654)/1000,5)</f>
        <v>1.396E-2</v>
      </c>
      <c r="F653" s="84">
        <f t="shared" si="369"/>
        <v>8.8000000000000003E-4</v>
      </c>
      <c r="G653" s="84">
        <f t="shared" si="369"/>
        <v>6.0000000000000002E-5</v>
      </c>
      <c r="H653" s="84">
        <f t="shared" si="369"/>
        <v>0</v>
      </c>
      <c r="I653" s="84">
        <f t="shared" si="369"/>
        <v>0</v>
      </c>
      <c r="J653" s="84">
        <f t="shared" si="369"/>
        <v>0</v>
      </c>
      <c r="K653" s="84">
        <f t="shared" si="369"/>
        <v>0</v>
      </c>
      <c r="L653" s="84">
        <f t="shared" si="369"/>
        <v>0</v>
      </c>
      <c r="M653" s="84">
        <f t="shared" si="369"/>
        <v>0</v>
      </c>
      <c r="N653" s="84">
        <f t="shared" si="369"/>
        <v>0</v>
      </c>
      <c r="O653" s="84">
        <f t="shared" si="369"/>
        <v>0</v>
      </c>
      <c r="P653" s="84">
        <f t="shared" si="369"/>
        <v>0</v>
      </c>
      <c r="Q653" s="84">
        <f t="shared" si="369"/>
        <v>0</v>
      </c>
      <c r="R653" s="84">
        <f t="shared" si="369"/>
        <v>0</v>
      </c>
      <c r="S653" s="84">
        <f t="shared" si="369"/>
        <v>0</v>
      </c>
      <c r="T653" s="84">
        <f t="shared" si="369"/>
        <v>1.274E-2</v>
      </c>
      <c r="U653" s="84">
        <f t="shared" si="369"/>
        <v>0</v>
      </c>
      <c r="V653" s="84">
        <f t="shared" si="369"/>
        <v>1.74E-3</v>
      </c>
      <c r="W653" s="84">
        <f t="shared" si="369"/>
        <v>0.19633999999999999</v>
      </c>
      <c r="X653" s="84">
        <f t="shared" si="369"/>
        <v>0.47614000000000001</v>
      </c>
      <c r="Y653" s="84">
        <f t="shared" si="369"/>
        <v>0.59360000000000002</v>
      </c>
      <c r="Z653" s="84">
        <f t="shared" si="369"/>
        <v>0.27872999999999998</v>
      </c>
      <c r="AA653" s="84">
        <f t="shared" si="369"/>
        <v>0.14563999999999999</v>
      </c>
    </row>
    <row r="654" spans="1:27" ht="12.75" customHeight="1" outlineLevel="1" x14ac:dyDescent="0.2">
      <c r="A654" s="92" t="s">
        <v>1998</v>
      </c>
      <c r="B654" s="62" t="s">
        <v>231</v>
      </c>
      <c r="C654" s="42" t="s">
        <v>77</v>
      </c>
      <c r="D654" s="43">
        <v>46.64</v>
      </c>
      <c r="E654" s="43">
        <v>13.96</v>
      </c>
      <c r="F654" s="43">
        <v>0.88</v>
      </c>
      <c r="G654" s="43">
        <v>0.06</v>
      </c>
      <c r="H654" s="43">
        <v>0</v>
      </c>
      <c r="I654" s="43">
        <v>0</v>
      </c>
      <c r="J654" s="43">
        <v>0</v>
      </c>
      <c r="K654" s="43">
        <v>0</v>
      </c>
      <c r="L654" s="43">
        <v>0</v>
      </c>
      <c r="M654" s="43">
        <v>0</v>
      </c>
      <c r="N654" s="43">
        <v>0</v>
      </c>
      <c r="O654" s="43">
        <v>0</v>
      </c>
      <c r="P654" s="43">
        <v>0</v>
      </c>
      <c r="Q654" s="43">
        <v>0</v>
      </c>
      <c r="R654" s="43">
        <v>0</v>
      </c>
      <c r="S654" s="43">
        <v>0</v>
      </c>
      <c r="T654" s="43">
        <v>12.74</v>
      </c>
      <c r="U654" s="43">
        <v>0</v>
      </c>
      <c r="V654" s="43">
        <v>1.74</v>
      </c>
      <c r="W654" s="43">
        <v>196.34</v>
      </c>
      <c r="X654" s="43">
        <v>476.14</v>
      </c>
      <c r="Y654" s="43">
        <v>593.6</v>
      </c>
      <c r="Z654" s="43">
        <v>278.73</v>
      </c>
      <c r="AA654" s="43">
        <v>145.63999999999999</v>
      </c>
    </row>
    <row r="655" spans="1:27" x14ac:dyDescent="0.2">
      <c r="A655" s="91" t="s">
        <v>1999</v>
      </c>
      <c r="B655" s="27" t="str">
        <f>"07"&amp;"."&amp;$B$728&amp;"."&amp;$B$729</f>
        <v>07.02.2023</v>
      </c>
      <c r="C655" s="83" t="s">
        <v>74</v>
      </c>
      <c r="D655" s="84">
        <f>ROUND((D656)/1000,5)</f>
        <v>8.2890000000000005E-2</v>
      </c>
      <c r="E655" s="84">
        <f t="shared" ref="E655:AA655" si="370">ROUND((E656)/1000,5)</f>
        <v>1.7389999999999999E-2</v>
      </c>
      <c r="F655" s="84">
        <f t="shared" si="370"/>
        <v>3.637E-2</v>
      </c>
      <c r="G655" s="84">
        <f t="shared" si="370"/>
        <v>0</v>
      </c>
      <c r="H655" s="84">
        <f t="shared" si="370"/>
        <v>0</v>
      </c>
      <c r="I655" s="84">
        <f t="shared" si="370"/>
        <v>0</v>
      </c>
      <c r="J655" s="84">
        <f t="shared" si="370"/>
        <v>0</v>
      </c>
      <c r="K655" s="84">
        <f t="shared" si="370"/>
        <v>0</v>
      </c>
      <c r="L655" s="84">
        <f t="shared" si="370"/>
        <v>0</v>
      </c>
      <c r="M655" s="84">
        <f t="shared" si="370"/>
        <v>0</v>
      </c>
      <c r="N655" s="84">
        <f t="shared" si="370"/>
        <v>0</v>
      </c>
      <c r="O655" s="84">
        <f t="shared" si="370"/>
        <v>0</v>
      </c>
      <c r="P655" s="84">
        <f t="shared" si="370"/>
        <v>1.1220000000000001E-2</v>
      </c>
      <c r="Q655" s="84">
        <f t="shared" si="370"/>
        <v>5.9119999999999999E-2</v>
      </c>
      <c r="R655" s="84">
        <f t="shared" si="370"/>
        <v>9.4880000000000006E-2</v>
      </c>
      <c r="S655" s="84">
        <f t="shared" si="370"/>
        <v>0.18088000000000001</v>
      </c>
      <c r="T655" s="84">
        <f t="shared" si="370"/>
        <v>0.18268000000000001</v>
      </c>
      <c r="U655" s="84">
        <f t="shared" si="370"/>
        <v>0.15558</v>
      </c>
      <c r="V655" s="84">
        <f t="shared" si="370"/>
        <v>0.16073000000000001</v>
      </c>
      <c r="W655" s="84">
        <f t="shared" si="370"/>
        <v>0.19878000000000001</v>
      </c>
      <c r="X655" s="84">
        <f t="shared" si="370"/>
        <v>0.20213</v>
      </c>
      <c r="Y655" s="84">
        <f t="shared" si="370"/>
        <v>0.49822</v>
      </c>
      <c r="Z655" s="84">
        <f t="shared" si="370"/>
        <v>0.33765000000000001</v>
      </c>
      <c r="AA655" s="84">
        <f t="shared" si="370"/>
        <v>0.13002</v>
      </c>
    </row>
    <row r="656" spans="1:27" ht="12.75" customHeight="1" outlineLevel="1" x14ac:dyDescent="0.2">
      <c r="A656" s="92" t="s">
        <v>2000</v>
      </c>
      <c r="B656" s="62" t="s">
        <v>231</v>
      </c>
      <c r="C656" s="42" t="s">
        <v>77</v>
      </c>
      <c r="D656" s="43">
        <v>82.89</v>
      </c>
      <c r="E656" s="43">
        <v>17.39</v>
      </c>
      <c r="F656" s="43">
        <v>36.369999999999997</v>
      </c>
      <c r="G656" s="43">
        <v>0</v>
      </c>
      <c r="H656" s="43">
        <v>0</v>
      </c>
      <c r="I656" s="43">
        <v>0</v>
      </c>
      <c r="J656" s="43">
        <v>0</v>
      </c>
      <c r="K656" s="43">
        <v>0</v>
      </c>
      <c r="L656" s="43">
        <v>0</v>
      </c>
      <c r="M656" s="43">
        <v>0</v>
      </c>
      <c r="N656" s="43">
        <v>0</v>
      </c>
      <c r="O656" s="43">
        <v>0</v>
      </c>
      <c r="P656" s="43">
        <v>11.22</v>
      </c>
      <c r="Q656" s="43">
        <v>59.12</v>
      </c>
      <c r="R656" s="43">
        <v>94.88</v>
      </c>
      <c r="S656" s="43">
        <v>180.88</v>
      </c>
      <c r="T656" s="43">
        <v>182.68</v>
      </c>
      <c r="U656" s="43">
        <v>155.58000000000001</v>
      </c>
      <c r="V656" s="43">
        <v>160.72999999999999</v>
      </c>
      <c r="W656" s="43">
        <v>198.78</v>
      </c>
      <c r="X656" s="43">
        <v>202.13</v>
      </c>
      <c r="Y656" s="43">
        <v>498.22</v>
      </c>
      <c r="Z656" s="43">
        <v>337.65</v>
      </c>
      <c r="AA656" s="43">
        <v>130.02000000000001</v>
      </c>
    </row>
    <row r="657" spans="1:27" x14ac:dyDescent="0.2">
      <c r="A657" s="91" t="s">
        <v>2001</v>
      </c>
      <c r="B657" s="27" t="str">
        <f>"08"&amp;"."&amp;$B$728&amp;"."&amp;$B$729</f>
        <v>08.02.2023</v>
      </c>
      <c r="C657" s="83" t="s">
        <v>74</v>
      </c>
      <c r="D657" s="84">
        <f>ROUND((D658)/1000,5)</f>
        <v>5.6689999999999997E-2</v>
      </c>
      <c r="E657" s="84">
        <f t="shared" ref="E657:AA657" si="371">ROUND((E658)/1000,5)</f>
        <v>5.3249999999999999E-2</v>
      </c>
      <c r="F657" s="84">
        <f t="shared" si="371"/>
        <v>0</v>
      </c>
      <c r="G657" s="84">
        <f t="shared" si="371"/>
        <v>0</v>
      </c>
      <c r="H657" s="84">
        <f t="shared" si="371"/>
        <v>0</v>
      </c>
      <c r="I657" s="84">
        <f t="shared" si="371"/>
        <v>0</v>
      </c>
      <c r="J657" s="84">
        <f t="shared" si="371"/>
        <v>0</v>
      </c>
      <c r="K657" s="84">
        <f t="shared" si="371"/>
        <v>0</v>
      </c>
      <c r="L657" s="84">
        <f t="shared" si="371"/>
        <v>0</v>
      </c>
      <c r="M657" s="84">
        <f t="shared" si="371"/>
        <v>0</v>
      </c>
      <c r="N657" s="84">
        <f t="shared" si="371"/>
        <v>0</v>
      </c>
      <c r="O657" s="84">
        <f t="shared" si="371"/>
        <v>0</v>
      </c>
      <c r="P657" s="84">
        <f t="shared" si="371"/>
        <v>0</v>
      </c>
      <c r="Q657" s="84">
        <f t="shared" si="371"/>
        <v>0</v>
      </c>
      <c r="R657" s="84">
        <f t="shared" si="371"/>
        <v>0</v>
      </c>
      <c r="S657" s="84">
        <f t="shared" si="371"/>
        <v>0</v>
      </c>
      <c r="T657" s="84">
        <f t="shared" si="371"/>
        <v>0</v>
      </c>
      <c r="U657" s="84">
        <f t="shared" si="371"/>
        <v>0</v>
      </c>
      <c r="V657" s="84">
        <f t="shared" si="371"/>
        <v>1.6100000000000001E-3</v>
      </c>
      <c r="W657" s="84">
        <f t="shared" si="371"/>
        <v>7.3039999999999994E-2</v>
      </c>
      <c r="X657" s="84">
        <f t="shared" si="371"/>
        <v>8.1100000000000005E-2</v>
      </c>
      <c r="Y657" s="84">
        <f t="shared" si="371"/>
        <v>0.21274000000000001</v>
      </c>
      <c r="Z657" s="84">
        <f t="shared" si="371"/>
        <v>0.21090999999999999</v>
      </c>
      <c r="AA657" s="84">
        <f t="shared" si="371"/>
        <v>0.10331</v>
      </c>
    </row>
    <row r="658" spans="1:27" ht="12.75" customHeight="1" outlineLevel="1" x14ac:dyDescent="0.2">
      <c r="A658" s="92" t="s">
        <v>2002</v>
      </c>
      <c r="B658" s="62" t="s">
        <v>231</v>
      </c>
      <c r="C658" s="42" t="s">
        <v>77</v>
      </c>
      <c r="D658" s="43">
        <v>56.69</v>
      </c>
      <c r="E658" s="43">
        <v>53.25</v>
      </c>
      <c r="F658" s="43">
        <v>0</v>
      </c>
      <c r="G658" s="43">
        <v>0</v>
      </c>
      <c r="H658" s="43">
        <v>0</v>
      </c>
      <c r="I658" s="43">
        <v>0</v>
      </c>
      <c r="J658" s="43">
        <v>0</v>
      </c>
      <c r="K658" s="43">
        <v>0</v>
      </c>
      <c r="L658" s="43">
        <v>0</v>
      </c>
      <c r="M658" s="43">
        <v>0</v>
      </c>
      <c r="N658" s="43">
        <v>0</v>
      </c>
      <c r="O658" s="43">
        <v>0</v>
      </c>
      <c r="P658" s="43">
        <v>0</v>
      </c>
      <c r="Q658" s="43">
        <v>0</v>
      </c>
      <c r="R658" s="43">
        <v>0</v>
      </c>
      <c r="S658" s="43">
        <v>0</v>
      </c>
      <c r="T658" s="43">
        <v>0</v>
      </c>
      <c r="U658" s="43">
        <v>0</v>
      </c>
      <c r="V658" s="43">
        <v>1.61</v>
      </c>
      <c r="W658" s="43">
        <v>73.040000000000006</v>
      </c>
      <c r="X658" s="43">
        <v>81.099999999999994</v>
      </c>
      <c r="Y658" s="43">
        <v>212.74</v>
      </c>
      <c r="Z658" s="43">
        <v>210.91</v>
      </c>
      <c r="AA658" s="43">
        <v>103.31</v>
      </c>
    </row>
    <row r="659" spans="1:27" x14ac:dyDescent="0.2">
      <c r="A659" s="91" t="s">
        <v>2003</v>
      </c>
      <c r="B659" s="27" t="str">
        <f>"09"&amp;"."&amp;$B$728&amp;"."&amp;$B$729</f>
        <v>09.02.2023</v>
      </c>
      <c r="C659" s="83" t="s">
        <v>74</v>
      </c>
      <c r="D659" s="84">
        <f>ROUND((D660)/1000,5)</f>
        <v>4.462E-2</v>
      </c>
      <c r="E659" s="84">
        <f t="shared" ref="E659:AA659" si="372">ROUND((E660)/1000,5)</f>
        <v>1.1299999999999999E-3</v>
      </c>
      <c r="F659" s="84">
        <f t="shared" si="372"/>
        <v>4.5700000000000003E-3</v>
      </c>
      <c r="G659" s="84">
        <f t="shared" si="372"/>
        <v>3.5E-4</v>
      </c>
      <c r="H659" s="84">
        <f t="shared" si="372"/>
        <v>0</v>
      </c>
      <c r="I659" s="84">
        <f t="shared" si="372"/>
        <v>0</v>
      </c>
      <c r="J659" s="84">
        <f t="shared" si="372"/>
        <v>0</v>
      </c>
      <c r="K659" s="84">
        <f t="shared" si="372"/>
        <v>0</v>
      </c>
      <c r="L659" s="84">
        <f t="shared" si="372"/>
        <v>0</v>
      </c>
      <c r="M659" s="84">
        <f t="shared" si="372"/>
        <v>0</v>
      </c>
      <c r="N659" s="84">
        <f t="shared" si="372"/>
        <v>2.5000000000000001E-3</v>
      </c>
      <c r="O659" s="84">
        <f t="shared" si="372"/>
        <v>3.0200000000000001E-2</v>
      </c>
      <c r="P659" s="84">
        <f t="shared" si="372"/>
        <v>1.197E-2</v>
      </c>
      <c r="Q659" s="84">
        <f t="shared" si="372"/>
        <v>7.8799999999999999E-3</v>
      </c>
      <c r="R659" s="84">
        <f t="shared" si="372"/>
        <v>2.189E-2</v>
      </c>
      <c r="S659" s="84">
        <f t="shared" si="372"/>
        <v>1.8939999999999999E-2</v>
      </c>
      <c r="T659" s="84">
        <f t="shared" si="372"/>
        <v>4.5920000000000002E-2</v>
      </c>
      <c r="U659" s="84">
        <f t="shared" si="372"/>
        <v>2.9170000000000001E-2</v>
      </c>
      <c r="V659" s="84">
        <f t="shared" si="372"/>
        <v>8.2250000000000004E-2</v>
      </c>
      <c r="W659" s="84">
        <f t="shared" si="372"/>
        <v>0.17938000000000001</v>
      </c>
      <c r="X659" s="84">
        <f t="shared" si="372"/>
        <v>0.27417000000000002</v>
      </c>
      <c r="Y659" s="84">
        <f t="shared" si="372"/>
        <v>0.31601000000000001</v>
      </c>
      <c r="Z659" s="84">
        <f t="shared" si="372"/>
        <v>0.27635999999999999</v>
      </c>
      <c r="AA659" s="84">
        <f t="shared" si="372"/>
        <v>0.13502</v>
      </c>
    </row>
    <row r="660" spans="1:27" ht="12.75" customHeight="1" outlineLevel="1" x14ac:dyDescent="0.2">
      <c r="A660" s="92" t="s">
        <v>2004</v>
      </c>
      <c r="B660" s="62" t="s">
        <v>231</v>
      </c>
      <c r="C660" s="42" t="s">
        <v>77</v>
      </c>
      <c r="D660" s="43">
        <v>44.62</v>
      </c>
      <c r="E660" s="43">
        <v>1.1299999999999999</v>
      </c>
      <c r="F660" s="43">
        <v>4.57</v>
      </c>
      <c r="G660" s="43">
        <v>0.35</v>
      </c>
      <c r="H660" s="43">
        <v>0</v>
      </c>
      <c r="I660" s="43">
        <v>0</v>
      </c>
      <c r="J660" s="43">
        <v>0</v>
      </c>
      <c r="K660" s="43">
        <v>0</v>
      </c>
      <c r="L660" s="43">
        <v>0</v>
      </c>
      <c r="M660" s="43">
        <v>0</v>
      </c>
      <c r="N660" s="43">
        <v>2.5</v>
      </c>
      <c r="O660" s="43">
        <v>30.2</v>
      </c>
      <c r="P660" s="43">
        <v>11.97</v>
      </c>
      <c r="Q660" s="43">
        <v>7.88</v>
      </c>
      <c r="R660" s="43">
        <v>21.89</v>
      </c>
      <c r="S660" s="43">
        <v>18.940000000000001</v>
      </c>
      <c r="T660" s="43">
        <v>45.92</v>
      </c>
      <c r="U660" s="43">
        <v>29.17</v>
      </c>
      <c r="V660" s="43">
        <v>82.25</v>
      </c>
      <c r="W660" s="43">
        <v>179.38</v>
      </c>
      <c r="X660" s="43">
        <v>274.17</v>
      </c>
      <c r="Y660" s="43">
        <v>316.01</v>
      </c>
      <c r="Z660" s="43">
        <v>276.36</v>
      </c>
      <c r="AA660" s="43">
        <v>135.02000000000001</v>
      </c>
    </row>
    <row r="661" spans="1:27" x14ac:dyDescent="0.2">
      <c r="A661" s="91" t="s">
        <v>2005</v>
      </c>
      <c r="B661" s="27" t="str">
        <f>"10"&amp;"."&amp;$B$728&amp;"."&amp;$B$729</f>
        <v>10.02.2023</v>
      </c>
      <c r="C661" s="83" t="s">
        <v>74</v>
      </c>
      <c r="D661" s="84">
        <f>ROUND((D662)/1000,5)</f>
        <v>0.11551</v>
      </c>
      <c r="E661" s="84">
        <f t="shared" ref="E661:AA661" si="373">ROUND((E662)/1000,5)</f>
        <v>9.3390000000000001E-2</v>
      </c>
      <c r="F661" s="84">
        <f t="shared" si="373"/>
        <v>6.182E-2</v>
      </c>
      <c r="G661" s="84">
        <f t="shared" si="373"/>
        <v>3.9750000000000001E-2</v>
      </c>
      <c r="H661" s="84">
        <f t="shared" si="373"/>
        <v>7.1129999999999999E-2</v>
      </c>
      <c r="I661" s="84">
        <f t="shared" si="373"/>
        <v>0</v>
      </c>
      <c r="J661" s="84">
        <f t="shared" si="373"/>
        <v>0</v>
      </c>
      <c r="K661" s="84">
        <f t="shared" si="373"/>
        <v>2.4039999999999999E-2</v>
      </c>
      <c r="L661" s="84">
        <f t="shared" si="373"/>
        <v>7.5730000000000006E-2</v>
      </c>
      <c r="M661" s="84">
        <f t="shared" si="373"/>
        <v>0.13568</v>
      </c>
      <c r="N661" s="84">
        <f t="shared" si="373"/>
        <v>0.20279</v>
      </c>
      <c r="O661" s="84">
        <f t="shared" si="373"/>
        <v>0.22600000000000001</v>
      </c>
      <c r="P661" s="84">
        <f t="shared" si="373"/>
        <v>0.21590999999999999</v>
      </c>
      <c r="Q661" s="84">
        <f t="shared" si="373"/>
        <v>0.24482000000000001</v>
      </c>
      <c r="R661" s="84">
        <f t="shared" si="373"/>
        <v>0.23677000000000001</v>
      </c>
      <c r="S661" s="84">
        <f t="shared" si="373"/>
        <v>0.21457999999999999</v>
      </c>
      <c r="T661" s="84">
        <f t="shared" si="373"/>
        <v>0.16844000000000001</v>
      </c>
      <c r="U661" s="84">
        <f t="shared" si="373"/>
        <v>0.16478000000000001</v>
      </c>
      <c r="V661" s="84">
        <f t="shared" si="373"/>
        <v>0.19556999999999999</v>
      </c>
      <c r="W661" s="84">
        <f t="shared" si="373"/>
        <v>0.24256</v>
      </c>
      <c r="X661" s="84">
        <f t="shared" si="373"/>
        <v>0.20846999999999999</v>
      </c>
      <c r="Y661" s="84">
        <f t="shared" si="373"/>
        <v>0.48176000000000002</v>
      </c>
      <c r="Z661" s="84">
        <f t="shared" si="373"/>
        <v>0.41691</v>
      </c>
      <c r="AA661" s="84">
        <f t="shared" si="373"/>
        <v>0.25018000000000001</v>
      </c>
    </row>
    <row r="662" spans="1:27" ht="12.75" customHeight="1" outlineLevel="1" x14ac:dyDescent="0.2">
      <c r="A662" s="92" t="s">
        <v>2006</v>
      </c>
      <c r="B662" s="62" t="s">
        <v>231</v>
      </c>
      <c r="C662" s="42" t="s">
        <v>77</v>
      </c>
      <c r="D662" s="43">
        <v>115.51</v>
      </c>
      <c r="E662" s="43">
        <v>93.39</v>
      </c>
      <c r="F662" s="43">
        <v>61.82</v>
      </c>
      <c r="G662" s="43">
        <v>39.75</v>
      </c>
      <c r="H662" s="43">
        <v>71.13</v>
      </c>
      <c r="I662" s="43">
        <v>0</v>
      </c>
      <c r="J662" s="43">
        <v>0</v>
      </c>
      <c r="K662" s="43">
        <v>24.04</v>
      </c>
      <c r="L662" s="43">
        <v>75.73</v>
      </c>
      <c r="M662" s="43">
        <v>135.68</v>
      </c>
      <c r="N662" s="43">
        <v>202.79</v>
      </c>
      <c r="O662" s="43">
        <v>226</v>
      </c>
      <c r="P662" s="43">
        <v>215.91</v>
      </c>
      <c r="Q662" s="43">
        <v>244.82</v>
      </c>
      <c r="R662" s="43">
        <v>236.77</v>
      </c>
      <c r="S662" s="43">
        <v>214.58</v>
      </c>
      <c r="T662" s="43">
        <v>168.44</v>
      </c>
      <c r="U662" s="43">
        <v>164.78</v>
      </c>
      <c r="V662" s="43">
        <v>195.57</v>
      </c>
      <c r="W662" s="43">
        <v>242.56</v>
      </c>
      <c r="X662" s="43">
        <v>208.47</v>
      </c>
      <c r="Y662" s="43">
        <v>481.76</v>
      </c>
      <c r="Z662" s="43">
        <v>416.91</v>
      </c>
      <c r="AA662" s="43">
        <v>250.18</v>
      </c>
    </row>
    <row r="663" spans="1:27" x14ac:dyDescent="0.2">
      <c r="A663" s="91" t="s">
        <v>2007</v>
      </c>
      <c r="B663" s="27" t="str">
        <f>"11"&amp;"."&amp;$B$728&amp;"."&amp;$B$729</f>
        <v>11.02.2023</v>
      </c>
      <c r="C663" s="83" t="s">
        <v>74</v>
      </c>
      <c r="D663" s="84">
        <f>ROUND((D664)/1000,5)</f>
        <v>3.0849999999999999E-2</v>
      </c>
      <c r="E663" s="84">
        <f t="shared" ref="E663:AA663" si="374">ROUND((E664)/1000,5)</f>
        <v>2.2499999999999998E-3</v>
      </c>
      <c r="F663" s="84">
        <f t="shared" si="374"/>
        <v>8.3999999999999995E-3</v>
      </c>
      <c r="G663" s="84">
        <f t="shared" si="374"/>
        <v>0</v>
      </c>
      <c r="H663" s="84">
        <f t="shared" si="374"/>
        <v>0</v>
      </c>
      <c r="I663" s="84">
        <f t="shared" si="374"/>
        <v>0</v>
      </c>
      <c r="J663" s="84">
        <f t="shared" si="374"/>
        <v>0</v>
      </c>
      <c r="K663" s="84">
        <f t="shared" si="374"/>
        <v>0</v>
      </c>
      <c r="L663" s="84">
        <f t="shared" si="374"/>
        <v>0</v>
      </c>
      <c r="M663" s="84">
        <f t="shared" si="374"/>
        <v>0</v>
      </c>
      <c r="N663" s="84">
        <f t="shared" si="374"/>
        <v>0</v>
      </c>
      <c r="O663" s="84">
        <f t="shared" si="374"/>
        <v>0</v>
      </c>
      <c r="P663" s="84">
        <f t="shared" si="374"/>
        <v>0</v>
      </c>
      <c r="Q663" s="84">
        <f t="shared" si="374"/>
        <v>0</v>
      </c>
      <c r="R663" s="84">
        <f t="shared" si="374"/>
        <v>1.7350000000000001E-2</v>
      </c>
      <c r="S663" s="84">
        <f t="shared" si="374"/>
        <v>0</v>
      </c>
      <c r="T663" s="84">
        <f t="shared" si="374"/>
        <v>0</v>
      </c>
      <c r="U663" s="84">
        <f t="shared" si="374"/>
        <v>0</v>
      </c>
      <c r="V663" s="84">
        <f t="shared" si="374"/>
        <v>3.3E-4</v>
      </c>
      <c r="W663" s="84">
        <f t="shared" si="374"/>
        <v>4.4540000000000003E-2</v>
      </c>
      <c r="X663" s="84">
        <f t="shared" si="374"/>
        <v>5.0889999999999998E-2</v>
      </c>
      <c r="Y663" s="84">
        <f t="shared" si="374"/>
        <v>3.2000000000000001E-2</v>
      </c>
      <c r="Z663" s="84">
        <f t="shared" si="374"/>
        <v>8.5519999999999999E-2</v>
      </c>
      <c r="AA663" s="84">
        <f t="shared" si="374"/>
        <v>3.6800000000000001E-3</v>
      </c>
    </row>
    <row r="664" spans="1:27" ht="12.75" customHeight="1" outlineLevel="1" x14ac:dyDescent="0.2">
      <c r="A664" s="92" t="s">
        <v>2008</v>
      </c>
      <c r="B664" s="62" t="s">
        <v>231</v>
      </c>
      <c r="C664" s="42" t="s">
        <v>77</v>
      </c>
      <c r="D664" s="43">
        <v>30.85</v>
      </c>
      <c r="E664" s="43">
        <v>2.25</v>
      </c>
      <c r="F664" s="43">
        <v>8.4</v>
      </c>
      <c r="G664" s="43">
        <v>0</v>
      </c>
      <c r="H664" s="43">
        <v>0</v>
      </c>
      <c r="I664" s="43">
        <v>0</v>
      </c>
      <c r="J664" s="43">
        <v>0</v>
      </c>
      <c r="K664" s="43">
        <v>0</v>
      </c>
      <c r="L664" s="43">
        <v>0</v>
      </c>
      <c r="M664" s="43">
        <v>0</v>
      </c>
      <c r="N664" s="43">
        <v>0</v>
      </c>
      <c r="O664" s="43">
        <v>0</v>
      </c>
      <c r="P664" s="43">
        <v>0</v>
      </c>
      <c r="Q664" s="43">
        <v>0</v>
      </c>
      <c r="R664" s="43">
        <v>17.350000000000001</v>
      </c>
      <c r="S664" s="43">
        <v>0</v>
      </c>
      <c r="T664" s="43">
        <v>0</v>
      </c>
      <c r="U664" s="43">
        <v>0</v>
      </c>
      <c r="V664" s="43">
        <v>0.33</v>
      </c>
      <c r="W664" s="43">
        <v>44.54</v>
      </c>
      <c r="X664" s="43">
        <v>50.89</v>
      </c>
      <c r="Y664" s="43">
        <v>32</v>
      </c>
      <c r="Z664" s="43">
        <v>85.52</v>
      </c>
      <c r="AA664" s="43">
        <v>3.68</v>
      </c>
    </row>
    <row r="665" spans="1:27" x14ac:dyDescent="0.2">
      <c r="A665" s="91" t="s">
        <v>2009</v>
      </c>
      <c r="B665" s="27" t="str">
        <f>"12"&amp;"."&amp;$B$728&amp;"."&amp;$B$729</f>
        <v>12.02.2023</v>
      </c>
      <c r="C665" s="83" t="s">
        <v>74</v>
      </c>
      <c r="D665" s="84">
        <f>ROUND((D666)/1000,5)</f>
        <v>4.9360000000000001E-2</v>
      </c>
      <c r="E665" s="84">
        <f t="shared" ref="E665:AA665" si="375">ROUND((E666)/1000,5)</f>
        <v>5.9159999999999997E-2</v>
      </c>
      <c r="F665" s="84">
        <f t="shared" si="375"/>
        <v>2.0000000000000002E-5</v>
      </c>
      <c r="G665" s="84">
        <f t="shared" si="375"/>
        <v>0</v>
      </c>
      <c r="H665" s="84">
        <f t="shared" si="375"/>
        <v>0</v>
      </c>
      <c r="I665" s="84">
        <f t="shared" si="375"/>
        <v>0</v>
      </c>
      <c r="J665" s="84">
        <f t="shared" si="375"/>
        <v>0</v>
      </c>
      <c r="K665" s="84">
        <f t="shared" si="375"/>
        <v>0</v>
      </c>
      <c r="L665" s="84">
        <f t="shared" si="375"/>
        <v>0</v>
      </c>
      <c r="M665" s="84">
        <f t="shared" si="375"/>
        <v>0</v>
      </c>
      <c r="N665" s="84">
        <f t="shared" si="375"/>
        <v>0</v>
      </c>
      <c r="O665" s="84">
        <f t="shared" si="375"/>
        <v>0</v>
      </c>
      <c r="P665" s="84">
        <f t="shared" si="375"/>
        <v>0</v>
      </c>
      <c r="Q665" s="84">
        <f t="shared" si="375"/>
        <v>0</v>
      </c>
      <c r="R665" s="84">
        <f t="shared" si="375"/>
        <v>9.4570000000000001E-2</v>
      </c>
      <c r="S665" s="84">
        <f t="shared" si="375"/>
        <v>6.3990000000000005E-2</v>
      </c>
      <c r="T665" s="84">
        <f t="shared" si="375"/>
        <v>0.13627</v>
      </c>
      <c r="U665" s="84">
        <f t="shared" si="375"/>
        <v>1.6000000000000001E-4</v>
      </c>
      <c r="V665" s="84">
        <f t="shared" si="375"/>
        <v>3.5900000000000001E-2</v>
      </c>
      <c r="W665" s="84">
        <f t="shared" si="375"/>
        <v>0.14646000000000001</v>
      </c>
      <c r="X665" s="84">
        <f t="shared" si="375"/>
        <v>0.19313</v>
      </c>
      <c r="Y665" s="84">
        <f t="shared" si="375"/>
        <v>0.58797999999999995</v>
      </c>
      <c r="Z665" s="84">
        <f t="shared" si="375"/>
        <v>0.63600999999999996</v>
      </c>
      <c r="AA665" s="84">
        <f t="shared" si="375"/>
        <v>0.41281000000000001</v>
      </c>
    </row>
    <row r="666" spans="1:27" ht="12.75" customHeight="1" outlineLevel="1" x14ac:dyDescent="0.2">
      <c r="A666" s="92" t="s">
        <v>2010</v>
      </c>
      <c r="B666" s="62" t="s">
        <v>231</v>
      </c>
      <c r="C666" s="42" t="s">
        <v>77</v>
      </c>
      <c r="D666" s="43">
        <v>49.36</v>
      </c>
      <c r="E666" s="43">
        <v>59.16</v>
      </c>
      <c r="F666" s="43">
        <v>0.02</v>
      </c>
      <c r="G666" s="43">
        <v>0</v>
      </c>
      <c r="H666" s="43">
        <v>0</v>
      </c>
      <c r="I666" s="43">
        <v>0</v>
      </c>
      <c r="J666" s="43">
        <v>0</v>
      </c>
      <c r="K666" s="43">
        <v>0</v>
      </c>
      <c r="L666" s="43">
        <v>0</v>
      </c>
      <c r="M666" s="43">
        <v>0</v>
      </c>
      <c r="N666" s="43">
        <v>0</v>
      </c>
      <c r="O666" s="43">
        <v>0</v>
      </c>
      <c r="P666" s="43">
        <v>0</v>
      </c>
      <c r="Q666" s="43">
        <v>0</v>
      </c>
      <c r="R666" s="43">
        <v>94.57</v>
      </c>
      <c r="S666" s="43">
        <v>63.99</v>
      </c>
      <c r="T666" s="43">
        <v>136.27000000000001</v>
      </c>
      <c r="U666" s="43">
        <v>0.16</v>
      </c>
      <c r="V666" s="43">
        <v>35.9</v>
      </c>
      <c r="W666" s="43">
        <v>146.46</v>
      </c>
      <c r="X666" s="43">
        <v>193.13</v>
      </c>
      <c r="Y666" s="43">
        <v>587.98</v>
      </c>
      <c r="Z666" s="43">
        <v>636.01</v>
      </c>
      <c r="AA666" s="43">
        <v>412.81</v>
      </c>
    </row>
    <row r="667" spans="1:27" x14ac:dyDescent="0.2">
      <c r="A667" s="91" t="s">
        <v>2011</v>
      </c>
      <c r="B667" s="27" t="str">
        <f>"13"&amp;"."&amp;$B$728&amp;"."&amp;$B$729</f>
        <v>13.02.2023</v>
      </c>
      <c r="C667" s="83" t="s">
        <v>74</v>
      </c>
      <c r="D667" s="84">
        <f>ROUND((D668)/1000,5)</f>
        <v>0.18834999999999999</v>
      </c>
      <c r="E667" s="84">
        <f t="shared" ref="E667:AA667" si="376">ROUND((E668)/1000,5)</f>
        <v>0.16455</v>
      </c>
      <c r="F667" s="84">
        <f t="shared" si="376"/>
        <v>0.12053999999999999</v>
      </c>
      <c r="G667" s="84">
        <f t="shared" si="376"/>
        <v>4.3650000000000001E-2</v>
      </c>
      <c r="H667" s="84">
        <f t="shared" si="376"/>
        <v>0</v>
      </c>
      <c r="I667" s="84">
        <f t="shared" si="376"/>
        <v>0</v>
      </c>
      <c r="J667" s="84">
        <f t="shared" si="376"/>
        <v>0</v>
      </c>
      <c r="K667" s="84">
        <f t="shared" si="376"/>
        <v>0</v>
      </c>
      <c r="L667" s="84">
        <f t="shared" si="376"/>
        <v>0</v>
      </c>
      <c r="M667" s="84">
        <f t="shared" si="376"/>
        <v>9.0260000000000007E-2</v>
      </c>
      <c r="N667" s="84">
        <f t="shared" si="376"/>
        <v>9.9769999999999998E-2</v>
      </c>
      <c r="O667" s="84">
        <f t="shared" si="376"/>
        <v>7.9939999999999997E-2</v>
      </c>
      <c r="P667" s="84">
        <f t="shared" si="376"/>
        <v>0.12359000000000001</v>
      </c>
      <c r="Q667" s="84">
        <f t="shared" si="376"/>
        <v>0.12469</v>
      </c>
      <c r="R667" s="84">
        <f t="shared" si="376"/>
        <v>0.12526000000000001</v>
      </c>
      <c r="S667" s="84">
        <f t="shared" si="376"/>
        <v>0.15165999999999999</v>
      </c>
      <c r="T667" s="84">
        <f t="shared" si="376"/>
        <v>0.17537</v>
      </c>
      <c r="U667" s="84">
        <f t="shared" si="376"/>
        <v>0.1457</v>
      </c>
      <c r="V667" s="84">
        <f t="shared" si="376"/>
        <v>0.23455000000000001</v>
      </c>
      <c r="W667" s="84">
        <f t="shared" si="376"/>
        <v>0.26279999999999998</v>
      </c>
      <c r="X667" s="84">
        <f t="shared" si="376"/>
        <v>0.28058</v>
      </c>
      <c r="Y667" s="84">
        <f t="shared" si="376"/>
        <v>0.42520999999999998</v>
      </c>
      <c r="Z667" s="84">
        <f t="shared" si="376"/>
        <v>0.59694000000000003</v>
      </c>
      <c r="AA667" s="84">
        <f t="shared" si="376"/>
        <v>0.66157999999999995</v>
      </c>
    </row>
    <row r="668" spans="1:27" ht="12.75" customHeight="1" outlineLevel="1" x14ac:dyDescent="0.2">
      <c r="A668" s="92" t="s">
        <v>2012</v>
      </c>
      <c r="B668" s="62" t="s">
        <v>231</v>
      </c>
      <c r="C668" s="42" t="s">
        <v>77</v>
      </c>
      <c r="D668" s="43">
        <v>188.35</v>
      </c>
      <c r="E668" s="43">
        <v>164.55</v>
      </c>
      <c r="F668" s="43">
        <v>120.54</v>
      </c>
      <c r="G668" s="43">
        <v>43.65</v>
      </c>
      <c r="H668" s="43">
        <v>0</v>
      </c>
      <c r="I668" s="43">
        <v>0</v>
      </c>
      <c r="J668" s="43">
        <v>0</v>
      </c>
      <c r="K668" s="43">
        <v>0</v>
      </c>
      <c r="L668" s="43">
        <v>0</v>
      </c>
      <c r="M668" s="43">
        <v>90.26</v>
      </c>
      <c r="N668" s="43">
        <v>99.77</v>
      </c>
      <c r="O668" s="43">
        <v>79.94</v>
      </c>
      <c r="P668" s="43">
        <v>123.59</v>
      </c>
      <c r="Q668" s="43">
        <v>124.69</v>
      </c>
      <c r="R668" s="43">
        <v>125.26</v>
      </c>
      <c r="S668" s="43">
        <v>151.66</v>
      </c>
      <c r="T668" s="43">
        <v>175.37</v>
      </c>
      <c r="U668" s="43">
        <v>145.69999999999999</v>
      </c>
      <c r="V668" s="43">
        <v>234.55</v>
      </c>
      <c r="W668" s="43">
        <v>262.8</v>
      </c>
      <c r="X668" s="43">
        <v>280.58</v>
      </c>
      <c r="Y668" s="43">
        <v>425.21</v>
      </c>
      <c r="Z668" s="43">
        <v>596.94000000000005</v>
      </c>
      <c r="AA668" s="43">
        <v>661.58</v>
      </c>
    </row>
    <row r="669" spans="1:27" x14ac:dyDescent="0.2">
      <c r="A669" s="91" t="s">
        <v>2013</v>
      </c>
      <c r="B669" s="27" t="str">
        <f>"14"&amp;"."&amp;$B$728&amp;"."&amp;$B$729</f>
        <v>14.02.2023</v>
      </c>
      <c r="C669" s="83" t="s">
        <v>74</v>
      </c>
      <c r="D669" s="84">
        <f>ROUND((D670)/1000,5)</f>
        <v>0.15501000000000001</v>
      </c>
      <c r="E669" s="84">
        <f t="shared" ref="E669:AA669" si="377">ROUND((E670)/1000,5)</f>
        <v>8.7300000000000003E-2</v>
      </c>
      <c r="F669" s="84">
        <f t="shared" si="377"/>
        <v>8.2379999999999995E-2</v>
      </c>
      <c r="G669" s="84">
        <f t="shared" si="377"/>
        <v>2.334E-2</v>
      </c>
      <c r="H669" s="84">
        <f t="shared" si="377"/>
        <v>4.0099999999999997E-3</v>
      </c>
      <c r="I669" s="84">
        <f t="shared" si="377"/>
        <v>0</v>
      </c>
      <c r="J669" s="84">
        <f t="shared" si="377"/>
        <v>0</v>
      </c>
      <c r="K669" s="84">
        <f t="shared" si="377"/>
        <v>0</v>
      </c>
      <c r="L669" s="84">
        <f t="shared" si="377"/>
        <v>0</v>
      </c>
      <c r="M669" s="84">
        <f t="shared" si="377"/>
        <v>4.9910000000000003E-2</v>
      </c>
      <c r="N669" s="84">
        <f t="shared" si="377"/>
        <v>0.10195</v>
      </c>
      <c r="O669" s="84">
        <f t="shared" si="377"/>
        <v>0.26845999999999998</v>
      </c>
      <c r="P669" s="84">
        <f t="shared" si="377"/>
        <v>0.30504999999999999</v>
      </c>
      <c r="Q669" s="84">
        <f t="shared" si="377"/>
        <v>0.30734</v>
      </c>
      <c r="R669" s="84">
        <f t="shared" si="377"/>
        <v>0.31968000000000002</v>
      </c>
      <c r="S669" s="84">
        <f t="shared" si="377"/>
        <v>0.19359000000000001</v>
      </c>
      <c r="T669" s="84">
        <f t="shared" si="377"/>
        <v>0.27338000000000001</v>
      </c>
      <c r="U669" s="84">
        <f t="shared" si="377"/>
        <v>6.812E-2</v>
      </c>
      <c r="V669" s="84">
        <f t="shared" si="377"/>
        <v>0.21734000000000001</v>
      </c>
      <c r="W669" s="84">
        <f t="shared" si="377"/>
        <v>0.30897999999999998</v>
      </c>
      <c r="X669" s="84">
        <f t="shared" si="377"/>
        <v>0.33595999999999998</v>
      </c>
      <c r="Y669" s="84">
        <f t="shared" si="377"/>
        <v>0.29409000000000002</v>
      </c>
      <c r="Z669" s="84">
        <f t="shared" si="377"/>
        <v>0.70837000000000006</v>
      </c>
      <c r="AA669" s="84">
        <f t="shared" si="377"/>
        <v>0.48049999999999998</v>
      </c>
    </row>
    <row r="670" spans="1:27" ht="12.75" customHeight="1" outlineLevel="1" x14ac:dyDescent="0.2">
      <c r="A670" s="92" t="s">
        <v>2014</v>
      </c>
      <c r="B670" s="62" t="s">
        <v>231</v>
      </c>
      <c r="C670" s="42" t="s">
        <v>77</v>
      </c>
      <c r="D670" s="43">
        <v>155.01</v>
      </c>
      <c r="E670" s="43">
        <v>87.3</v>
      </c>
      <c r="F670" s="43">
        <v>82.38</v>
      </c>
      <c r="G670" s="43">
        <v>23.34</v>
      </c>
      <c r="H670" s="43">
        <v>4.01</v>
      </c>
      <c r="I670" s="43">
        <v>0</v>
      </c>
      <c r="J670" s="43">
        <v>0</v>
      </c>
      <c r="K670" s="43">
        <v>0</v>
      </c>
      <c r="L670" s="43">
        <v>0</v>
      </c>
      <c r="M670" s="43">
        <v>49.91</v>
      </c>
      <c r="N670" s="43">
        <v>101.95</v>
      </c>
      <c r="O670" s="43">
        <v>268.45999999999998</v>
      </c>
      <c r="P670" s="43">
        <v>305.05</v>
      </c>
      <c r="Q670" s="43">
        <v>307.33999999999997</v>
      </c>
      <c r="R670" s="43">
        <v>319.68</v>
      </c>
      <c r="S670" s="43">
        <v>193.59</v>
      </c>
      <c r="T670" s="43">
        <v>273.38</v>
      </c>
      <c r="U670" s="43">
        <v>68.12</v>
      </c>
      <c r="V670" s="43">
        <v>217.34</v>
      </c>
      <c r="W670" s="43">
        <v>308.98</v>
      </c>
      <c r="X670" s="43">
        <v>335.96</v>
      </c>
      <c r="Y670" s="43">
        <v>294.08999999999997</v>
      </c>
      <c r="Z670" s="43">
        <v>708.37</v>
      </c>
      <c r="AA670" s="43">
        <v>480.5</v>
      </c>
    </row>
    <row r="671" spans="1:27" x14ac:dyDescent="0.2">
      <c r="A671" s="91" t="s">
        <v>2015</v>
      </c>
      <c r="B671" s="27" t="str">
        <f>"15"&amp;"."&amp;$B$728&amp;"."&amp;$B$729</f>
        <v>15.02.2023</v>
      </c>
      <c r="C671" s="83" t="s">
        <v>74</v>
      </c>
      <c r="D671" s="84">
        <f>ROUND((D672)/1000,5)</f>
        <v>0.23178000000000001</v>
      </c>
      <c r="E671" s="84">
        <f t="shared" ref="E671:AA671" si="378">ROUND((E672)/1000,5)</f>
        <v>0.10919</v>
      </c>
      <c r="F671" s="84">
        <f t="shared" si="378"/>
        <v>7.7740000000000004E-2</v>
      </c>
      <c r="G671" s="84">
        <f t="shared" si="378"/>
        <v>7.6230000000000006E-2</v>
      </c>
      <c r="H671" s="84">
        <f t="shared" si="378"/>
        <v>0</v>
      </c>
      <c r="I671" s="84">
        <f t="shared" si="378"/>
        <v>0</v>
      </c>
      <c r="J671" s="84">
        <f t="shared" si="378"/>
        <v>0</v>
      </c>
      <c r="K671" s="84">
        <f t="shared" si="378"/>
        <v>0</v>
      </c>
      <c r="L671" s="84">
        <f t="shared" si="378"/>
        <v>0</v>
      </c>
      <c r="M671" s="84">
        <f t="shared" si="378"/>
        <v>6.9680000000000006E-2</v>
      </c>
      <c r="N671" s="84">
        <f t="shared" si="378"/>
        <v>0.15615000000000001</v>
      </c>
      <c r="O671" s="84">
        <f t="shared" si="378"/>
        <v>0.25111</v>
      </c>
      <c r="P671" s="84">
        <f t="shared" si="378"/>
        <v>0.19957</v>
      </c>
      <c r="Q671" s="84">
        <f t="shared" si="378"/>
        <v>0.23985000000000001</v>
      </c>
      <c r="R671" s="84">
        <f t="shared" si="378"/>
        <v>0.23232</v>
      </c>
      <c r="S671" s="84">
        <f t="shared" si="378"/>
        <v>0.21546000000000001</v>
      </c>
      <c r="T671" s="84">
        <f t="shared" si="378"/>
        <v>0.22470000000000001</v>
      </c>
      <c r="U671" s="84">
        <f t="shared" si="378"/>
        <v>0.12263</v>
      </c>
      <c r="V671" s="84">
        <f t="shared" si="378"/>
        <v>0.21720999999999999</v>
      </c>
      <c r="W671" s="84">
        <f t="shared" si="378"/>
        <v>0.39091999999999999</v>
      </c>
      <c r="X671" s="84">
        <f t="shared" si="378"/>
        <v>0.42488999999999999</v>
      </c>
      <c r="Y671" s="84">
        <f t="shared" si="378"/>
        <v>0.48676000000000003</v>
      </c>
      <c r="Z671" s="84">
        <f t="shared" si="378"/>
        <v>0.39019999999999999</v>
      </c>
      <c r="AA671" s="84">
        <f t="shared" si="378"/>
        <v>0.19849</v>
      </c>
    </row>
    <row r="672" spans="1:27" ht="12.75" customHeight="1" outlineLevel="1" x14ac:dyDescent="0.2">
      <c r="A672" s="92" t="s">
        <v>2016</v>
      </c>
      <c r="B672" s="62" t="s">
        <v>231</v>
      </c>
      <c r="C672" s="42" t="s">
        <v>77</v>
      </c>
      <c r="D672" s="43">
        <v>231.78</v>
      </c>
      <c r="E672" s="43">
        <v>109.19</v>
      </c>
      <c r="F672" s="43">
        <v>77.739999999999995</v>
      </c>
      <c r="G672" s="43">
        <v>76.23</v>
      </c>
      <c r="H672" s="43">
        <v>0</v>
      </c>
      <c r="I672" s="43">
        <v>0</v>
      </c>
      <c r="J672" s="43">
        <v>0</v>
      </c>
      <c r="K672" s="43">
        <v>0</v>
      </c>
      <c r="L672" s="43">
        <v>0</v>
      </c>
      <c r="M672" s="43">
        <v>69.680000000000007</v>
      </c>
      <c r="N672" s="43">
        <v>156.15</v>
      </c>
      <c r="O672" s="43">
        <v>251.11</v>
      </c>
      <c r="P672" s="43">
        <v>199.57</v>
      </c>
      <c r="Q672" s="43">
        <v>239.85</v>
      </c>
      <c r="R672" s="43">
        <v>232.32</v>
      </c>
      <c r="S672" s="43">
        <v>215.46</v>
      </c>
      <c r="T672" s="43">
        <v>224.7</v>
      </c>
      <c r="U672" s="43">
        <v>122.63</v>
      </c>
      <c r="V672" s="43">
        <v>217.21</v>
      </c>
      <c r="W672" s="43">
        <v>390.92</v>
      </c>
      <c r="X672" s="43">
        <v>424.89</v>
      </c>
      <c r="Y672" s="43">
        <v>486.76</v>
      </c>
      <c r="Z672" s="43">
        <v>390.2</v>
      </c>
      <c r="AA672" s="43">
        <v>198.49</v>
      </c>
    </row>
    <row r="673" spans="1:27" x14ac:dyDescent="0.2">
      <c r="A673" s="91" t="s">
        <v>2017</v>
      </c>
      <c r="B673" s="27" t="str">
        <f>"16"&amp;"."&amp;$B$728&amp;"."&amp;$B$729</f>
        <v>16.02.2023</v>
      </c>
      <c r="C673" s="83" t="s">
        <v>74</v>
      </c>
      <c r="D673" s="84">
        <f>ROUND((D674)/1000,5)</f>
        <v>2.1760000000000002E-2</v>
      </c>
      <c r="E673" s="84">
        <f t="shared" ref="E673:AA673" si="379">ROUND((E674)/1000,5)</f>
        <v>7.0970000000000005E-2</v>
      </c>
      <c r="F673" s="84">
        <f t="shared" si="379"/>
        <v>4.4560000000000002E-2</v>
      </c>
      <c r="G673" s="84">
        <f t="shared" si="379"/>
        <v>1.5939999999999999E-2</v>
      </c>
      <c r="H673" s="84">
        <f t="shared" si="379"/>
        <v>0</v>
      </c>
      <c r="I673" s="84">
        <f t="shared" si="379"/>
        <v>0</v>
      </c>
      <c r="J673" s="84">
        <f t="shared" si="379"/>
        <v>0</v>
      </c>
      <c r="K673" s="84">
        <f t="shared" si="379"/>
        <v>0</v>
      </c>
      <c r="L673" s="84">
        <f t="shared" si="379"/>
        <v>0</v>
      </c>
      <c r="M673" s="84">
        <f t="shared" si="379"/>
        <v>0</v>
      </c>
      <c r="N673" s="84">
        <f t="shared" si="379"/>
        <v>0</v>
      </c>
      <c r="O673" s="84">
        <f t="shared" si="379"/>
        <v>0</v>
      </c>
      <c r="P673" s="84">
        <f t="shared" si="379"/>
        <v>3.2309999999999998E-2</v>
      </c>
      <c r="Q673" s="84">
        <f t="shared" si="379"/>
        <v>3.6679999999999997E-2</v>
      </c>
      <c r="R673" s="84">
        <f t="shared" si="379"/>
        <v>0.11536</v>
      </c>
      <c r="S673" s="84">
        <f t="shared" si="379"/>
        <v>0.34197</v>
      </c>
      <c r="T673" s="84">
        <f t="shared" si="379"/>
        <v>0.31495000000000001</v>
      </c>
      <c r="U673" s="84">
        <f t="shared" si="379"/>
        <v>9.0310000000000001E-2</v>
      </c>
      <c r="V673" s="84">
        <f t="shared" si="379"/>
        <v>0.19123999999999999</v>
      </c>
      <c r="W673" s="84">
        <f t="shared" si="379"/>
        <v>0.35618</v>
      </c>
      <c r="X673" s="84">
        <f t="shared" si="379"/>
        <v>0.37768000000000002</v>
      </c>
      <c r="Y673" s="84">
        <f t="shared" si="379"/>
        <v>0.37635000000000002</v>
      </c>
      <c r="Z673" s="84">
        <f t="shared" si="379"/>
        <v>0.47904000000000002</v>
      </c>
      <c r="AA673" s="84">
        <f t="shared" si="379"/>
        <v>0.2346</v>
      </c>
    </row>
    <row r="674" spans="1:27" ht="12.75" customHeight="1" outlineLevel="1" x14ac:dyDescent="0.2">
      <c r="A674" s="92" t="s">
        <v>2018</v>
      </c>
      <c r="B674" s="62" t="s">
        <v>231</v>
      </c>
      <c r="C674" s="42" t="s">
        <v>77</v>
      </c>
      <c r="D674" s="43">
        <v>21.76</v>
      </c>
      <c r="E674" s="43">
        <v>70.97</v>
      </c>
      <c r="F674" s="43">
        <v>44.56</v>
      </c>
      <c r="G674" s="43">
        <v>15.94</v>
      </c>
      <c r="H674" s="43">
        <v>0</v>
      </c>
      <c r="I674" s="43">
        <v>0</v>
      </c>
      <c r="J674" s="43">
        <v>0</v>
      </c>
      <c r="K674" s="43">
        <v>0</v>
      </c>
      <c r="L674" s="43">
        <v>0</v>
      </c>
      <c r="M674" s="43">
        <v>0</v>
      </c>
      <c r="N674" s="43">
        <v>0</v>
      </c>
      <c r="O674" s="43">
        <v>0</v>
      </c>
      <c r="P674" s="43">
        <v>32.31</v>
      </c>
      <c r="Q674" s="43">
        <v>36.68</v>
      </c>
      <c r="R674" s="43">
        <v>115.36</v>
      </c>
      <c r="S674" s="43">
        <v>341.97</v>
      </c>
      <c r="T674" s="43">
        <v>314.95</v>
      </c>
      <c r="U674" s="43">
        <v>90.31</v>
      </c>
      <c r="V674" s="43">
        <v>191.24</v>
      </c>
      <c r="W674" s="43">
        <v>356.18</v>
      </c>
      <c r="X674" s="43">
        <v>377.68</v>
      </c>
      <c r="Y674" s="43">
        <v>376.35</v>
      </c>
      <c r="Z674" s="43">
        <v>479.04</v>
      </c>
      <c r="AA674" s="43">
        <v>234.6</v>
      </c>
    </row>
    <row r="675" spans="1:27" x14ac:dyDescent="0.2">
      <c r="A675" s="91" t="s">
        <v>2019</v>
      </c>
      <c r="B675" s="27" t="str">
        <f>"17"&amp;"."&amp;$B$728&amp;"."&amp;$B$729</f>
        <v>17.02.2023</v>
      </c>
      <c r="C675" s="83" t="s">
        <v>74</v>
      </c>
      <c r="D675" s="84">
        <f>ROUND((D676)/1000,5)</f>
        <v>0.1208</v>
      </c>
      <c r="E675" s="84">
        <f t="shared" ref="E675:AA675" si="380">ROUND((E676)/1000,5)</f>
        <v>4.1390000000000003E-2</v>
      </c>
      <c r="F675" s="84">
        <f t="shared" si="380"/>
        <v>2.4199999999999998E-3</v>
      </c>
      <c r="G675" s="84">
        <f t="shared" si="380"/>
        <v>3.6999999999999999E-4</v>
      </c>
      <c r="H675" s="84">
        <f t="shared" si="380"/>
        <v>0</v>
      </c>
      <c r="I675" s="84">
        <f t="shared" si="380"/>
        <v>0</v>
      </c>
      <c r="J675" s="84">
        <f t="shared" si="380"/>
        <v>0</v>
      </c>
      <c r="K675" s="84">
        <f t="shared" si="380"/>
        <v>0</v>
      </c>
      <c r="L675" s="84">
        <f t="shared" si="380"/>
        <v>0</v>
      </c>
      <c r="M675" s="84">
        <f t="shared" si="380"/>
        <v>0</v>
      </c>
      <c r="N675" s="84">
        <f t="shared" si="380"/>
        <v>5.6899999999999997E-3</v>
      </c>
      <c r="O675" s="84">
        <f t="shared" si="380"/>
        <v>4.5400000000000003E-2</v>
      </c>
      <c r="P675" s="84">
        <f t="shared" si="380"/>
        <v>3.8240000000000003E-2</v>
      </c>
      <c r="Q675" s="84">
        <f t="shared" si="380"/>
        <v>7.238E-2</v>
      </c>
      <c r="R675" s="84">
        <f t="shared" si="380"/>
        <v>7.6219999999999996E-2</v>
      </c>
      <c r="S675" s="84">
        <f t="shared" si="380"/>
        <v>7.4649999999999994E-2</v>
      </c>
      <c r="T675" s="84">
        <f t="shared" si="380"/>
        <v>9.3350000000000002E-2</v>
      </c>
      <c r="U675" s="84">
        <f t="shared" si="380"/>
        <v>1.4829999999999999E-2</v>
      </c>
      <c r="V675" s="84">
        <f t="shared" si="380"/>
        <v>4.1430000000000002E-2</v>
      </c>
      <c r="W675" s="84">
        <f t="shared" si="380"/>
        <v>0.20247000000000001</v>
      </c>
      <c r="X675" s="84">
        <f t="shared" si="380"/>
        <v>0.22602</v>
      </c>
      <c r="Y675" s="84">
        <f t="shared" si="380"/>
        <v>0.51912000000000003</v>
      </c>
      <c r="Z675" s="84">
        <f t="shared" si="380"/>
        <v>0.50453000000000003</v>
      </c>
      <c r="AA675" s="84">
        <f t="shared" si="380"/>
        <v>0.13092000000000001</v>
      </c>
    </row>
    <row r="676" spans="1:27" ht="12.75" customHeight="1" outlineLevel="1" x14ac:dyDescent="0.2">
      <c r="A676" s="92" t="s">
        <v>2020</v>
      </c>
      <c r="B676" s="62" t="s">
        <v>231</v>
      </c>
      <c r="C676" s="42" t="s">
        <v>77</v>
      </c>
      <c r="D676" s="43">
        <v>120.8</v>
      </c>
      <c r="E676" s="43">
        <v>41.39</v>
      </c>
      <c r="F676" s="43">
        <v>2.42</v>
      </c>
      <c r="G676" s="43">
        <v>0.37</v>
      </c>
      <c r="H676" s="43">
        <v>0</v>
      </c>
      <c r="I676" s="43">
        <v>0</v>
      </c>
      <c r="J676" s="43">
        <v>0</v>
      </c>
      <c r="K676" s="43">
        <v>0</v>
      </c>
      <c r="L676" s="43">
        <v>0</v>
      </c>
      <c r="M676" s="43">
        <v>0</v>
      </c>
      <c r="N676" s="43">
        <v>5.69</v>
      </c>
      <c r="O676" s="43">
        <v>45.4</v>
      </c>
      <c r="P676" s="43">
        <v>38.24</v>
      </c>
      <c r="Q676" s="43">
        <v>72.38</v>
      </c>
      <c r="R676" s="43">
        <v>76.22</v>
      </c>
      <c r="S676" s="43">
        <v>74.650000000000006</v>
      </c>
      <c r="T676" s="43">
        <v>93.35</v>
      </c>
      <c r="U676" s="43">
        <v>14.83</v>
      </c>
      <c r="V676" s="43">
        <v>41.43</v>
      </c>
      <c r="W676" s="43">
        <v>202.47</v>
      </c>
      <c r="X676" s="43">
        <v>226.02</v>
      </c>
      <c r="Y676" s="43">
        <v>519.12</v>
      </c>
      <c r="Z676" s="43">
        <v>504.53</v>
      </c>
      <c r="AA676" s="43">
        <v>130.91999999999999</v>
      </c>
    </row>
    <row r="677" spans="1:27" x14ac:dyDescent="0.2">
      <c r="A677" s="91" t="s">
        <v>2021</v>
      </c>
      <c r="B677" s="27" t="str">
        <f>"18"&amp;"."&amp;$B$728&amp;"."&amp;$B$729</f>
        <v>18.02.2023</v>
      </c>
      <c r="C677" s="83" t="s">
        <v>74</v>
      </c>
      <c r="D677" s="84">
        <f>ROUND((D678)/1000,5)</f>
        <v>8.3589999999999998E-2</v>
      </c>
      <c r="E677" s="84">
        <f t="shared" ref="E677:AA677" si="381">ROUND((E678)/1000,5)</f>
        <v>9.9500000000000005E-3</v>
      </c>
      <c r="F677" s="84">
        <f t="shared" si="381"/>
        <v>2.913E-2</v>
      </c>
      <c r="G677" s="84">
        <f t="shared" si="381"/>
        <v>0</v>
      </c>
      <c r="H677" s="84">
        <f t="shared" si="381"/>
        <v>0</v>
      </c>
      <c r="I677" s="84">
        <f t="shared" si="381"/>
        <v>0</v>
      </c>
      <c r="J677" s="84">
        <f t="shared" si="381"/>
        <v>0</v>
      </c>
      <c r="K677" s="84">
        <f t="shared" si="381"/>
        <v>0</v>
      </c>
      <c r="L677" s="84">
        <f t="shared" si="381"/>
        <v>0</v>
      </c>
      <c r="M677" s="84">
        <f t="shared" si="381"/>
        <v>0</v>
      </c>
      <c r="N677" s="84">
        <f t="shared" si="381"/>
        <v>0</v>
      </c>
      <c r="O677" s="84">
        <f t="shared" si="381"/>
        <v>0</v>
      </c>
      <c r="P677" s="84">
        <f t="shared" si="381"/>
        <v>0</v>
      </c>
      <c r="Q677" s="84">
        <f t="shared" si="381"/>
        <v>0</v>
      </c>
      <c r="R677" s="84">
        <f t="shared" si="381"/>
        <v>0</v>
      </c>
      <c r="S677" s="84">
        <f t="shared" si="381"/>
        <v>0</v>
      </c>
      <c r="T677" s="84">
        <f t="shared" si="381"/>
        <v>0</v>
      </c>
      <c r="U677" s="84">
        <f t="shared" si="381"/>
        <v>0</v>
      </c>
      <c r="V677" s="84">
        <f t="shared" si="381"/>
        <v>0</v>
      </c>
      <c r="W677" s="84">
        <f t="shared" si="381"/>
        <v>0</v>
      </c>
      <c r="X677" s="84">
        <f t="shared" si="381"/>
        <v>3.0120000000000001E-2</v>
      </c>
      <c r="Y677" s="84">
        <f t="shared" si="381"/>
        <v>4.9020000000000001E-2</v>
      </c>
      <c r="Z677" s="84">
        <f t="shared" si="381"/>
        <v>2.4399999999999999E-3</v>
      </c>
      <c r="AA677" s="84">
        <f t="shared" si="381"/>
        <v>8.763E-2</v>
      </c>
    </row>
    <row r="678" spans="1:27" ht="12.75" customHeight="1" outlineLevel="1" x14ac:dyDescent="0.2">
      <c r="A678" s="92" t="s">
        <v>2022</v>
      </c>
      <c r="B678" s="62" t="s">
        <v>231</v>
      </c>
      <c r="C678" s="42" t="s">
        <v>77</v>
      </c>
      <c r="D678" s="43">
        <v>83.59</v>
      </c>
      <c r="E678" s="43">
        <v>9.9499999999999993</v>
      </c>
      <c r="F678" s="43">
        <v>29.13</v>
      </c>
      <c r="G678" s="43">
        <v>0</v>
      </c>
      <c r="H678" s="43">
        <v>0</v>
      </c>
      <c r="I678" s="43">
        <v>0</v>
      </c>
      <c r="J678" s="43">
        <v>0</v>
      </c>
      <c r="K678" s="43">
        <v>0</v>
      </c>
      <c r="L678" s="43">
        <v>0</v>
      </c>
      <c r="M678" s="43">
        <v>0</v>
      </c>
      <c r="N678" s="43">
        <v>0</v>
      </c>
      <c r="O678" s="43">
        <v>0</v>
      </c>
      <c r="P678" s="43">
        <v>0</v>
      </c>
      <c r="Q678" s="43">
        <v>0</v>
      </c>
      <c r="R678" s="43">
        <v>0</v>
      </c>
      <c r="S678" s="43">
        <v>0</v>
      </c>
      <c r="T678" s="43">
        <v>0</v>
      </c>
      <c r="U678" s="43">
        <v>0</v>
      </c>
      <c r="V678" s="43">
        <v>0</v>
      </c>
      <c r="W678" s="43">
        <v>0</v>
      </c>
      <c r="X678" s="43">
        <v>30.12</v>
      </c>
      <c r="Y678" s="43">
        <v>49.02</v>
      </c>
      <c r="Z678" s="43">
        <v>2.44</v>
      </c>
      <c r="AA678" s="43">
        <v>87.63</v>
      </c>
    </row>
    <row r="679" spans="1:27" x14ac:dyDescent="0.2">
      <c r="A679" s="91" t="s">
        <v>2023</v>
      </c>
      <c r="B679" s="27" t="str">
        <f>"19"&amp;"."&amp;$B$728&amp;"."&amp;$B$729</f>
        <v>19.02.2023</v>
      </c>
      <c r="C679" s="83" t="s">
        <v>74</v>
      </c>
      <c r="D679" s="84">
        <f>ROUND((D680)/1000,5)</f>
        <v>6.7629999999999996E-2</v>
      </c>
      <c r="E679" s="84">
        <f t="shared" ref="E679:AA679" si="382">ROUND((E680)/1000,5)</f>
        <v>0.10453999999999999</v>
      </c>
      <c r="F679" s="84">
        <f t="shared" si="382"/>
        <v>6.6780000000000006E-2</v>
      </c>
      <c r="G679" s="84">
        <f t="shared" si="382"/>
        <v>5.5719999999999999E-2</v>
      </c>
      <c r="H679" s="84">
        <f t="shared" si="382"/>
        <v>5.321E-2</v>
      </c>
      <c r="I679" s="84">
        <f t="shared" si="382"/>
        <v>5.7389999999999997E-2</v>
      </c>
      <c r="J679" s="84">
        <f t="shared" si="382"/>
        <v>0</v>
      </c>
      <c r="K679" s="84">
        <f t="shared" si="382"/>
        <v>0</v>
      </c>
      <c r="L679" s="84">
        <f t="shared" si="382"/>
        <v>4.3779999999999999E-2</v>
      </c>
      <c r="M679" s="84">
        <f t="shared" si="382"/>
        <v>3.0970000000000001E-2</v>
      </c>
      <c r="N679" s="84">
        <f t="shared" si="382"/>
        <v>4.965E-2</v>
      </c>
      <c r="O679" s="84">
        <f t="shared" si="382"/>
        <v>7.2029999999999997E-2</v>
      </c>
      <c r="P679" s="84">
        <f t="shared" si="382"/>
        <v>9.4619999999999996E-2</v>
      </c>
      <c r="Q679" s="84">
        <f t="shared" si="382"/>
        <v>9.1469999999999996E-2</v>
      </c>
      <c r="R679" s="84">
        <f t="shared" si="382"/>
        <v>0.10679</v>
      </c>
      <c r="S679" s="84">
        <f t="shared" si="382"/>
        <v>0.13381999999999999</v>
      </c>
      <c r="T679" s="84">
        <f t="shared" si="382"/>
        <v>0.10026</v>
      </c>
      <c r="U679" s="84">
        <f t="shared" si="382"/>
        <v>1.0829999999999999E-2</v>
      </c>
      <c r="V679" s="84">
        <f t="shared" si="382"/>
        <v>8.0499999999999999E-3</v>
      </c>
      <c r="W679" s="84">
        <f t="shared" si="382"/>
        <v>0.12064</v>
      </c>
      <c r="X679" s="84">
        <f t="shared" si="382"/>
        <v>0.12786</v>
      </c>
      <c r="Y679" s="84">
        <f t="shared" si="382"/>
        <v>0.49731999999999998</v>
      </c>
      <c r="Z679" s="84">
        <f t="shared" si="382"/>
        <v>0.21848999999999999</v>
      </c>
      <c r="AA679" s="84">
        <f t="shared" si="382"/>
        <v>7.1419999999999997E-2</v>
      </c>
    </row>
    <row r="680" spans="1:27" ht="12.75" customHeight="1" outlineLevel="1" x14ac:dyDescent="0.2">
      <c r="A680" s="92" t="s">
        <v>2024</v>
      </c>
      <c r="B680" s="62" t="s">
        <v>231</v>
      </c>
      <c r="C680" s="42" t="s">
        <v>77</v>
      </c>
      <c r="D680" s="43">
        <v>67.63</v>
      </c>
      <c r="E680" s="43">
        <v>104.54</v>
      </c>
      <c r="F680" s="43">
        <v>66.78</v>
      </c>
      <c r="G680" s="43">
        <v>55.72</v>
      </c>
      <c r="H680" s="43">
        <v>53.21</v>
      </c>
      <c r="I680" s="43">
        <v>57.39</v>
      </c>
      <c r="J680" s="43">
        <v>0</v>
      </c>
      <c r="K680" s="43">
        <v>0</v>
      </c>
      <c r="L680" s="43">
        <v>43.78</v>
      </c>
      <c r="M680" s="43">
        <v>30.97</v>
      </c>
      <c r="N680" s="43">
        <v>49.65</v>
      </c>
      <c r="O680" s="43">
        <v>72.03</v>
      </c>
      <c r="P680" s="43">
        <v>94.62</v>
      </c>
      <c r="Q680" s="43">
        <v>91.47</v>
      </c>
      <c r="R680" s="43">
        <v>106.79</v>
      </c>
      <c r="S680" s="43">
        <v>133.82</v>
      </c>
      <c r="T680" s="43">
        <v>100.26</v>
      </c>
      <c r="U680" s="43">
        <v>10.83</v>
      </c>
      <c r="V680" s="43">
        <v>8.0500000000000007</v>
      </c>
      <c r="W680" s="43">
        <v>120.64</v>
      </c>
      <c r="X680" s="43">
        <v>127.86</v>
      </c>
      <c r="Y680" s="43">
        <v>497.32</v>
      </c>
      <c r="Z680" s="43">
        <v>218.49</v>
      </c>
      <c r="AA680" s="43">
        <v>71.42</v>
      </c>
    </row>
    <row r="681" spans="1:27" x14ac:dyDescent="0.2">
      <c r="A681" s="91" t="s">
        <v>2025</v>
      </c>
      <c r="B681" s="27" t="str">
        <f>"20"&amp;"."&amp;$B$728&amp;"."&amp;$B$729</f>
        <v>20.02.2023</v>
      </c>
      <c r="C681" s="83" t="s">
        <v>74</v>
      </c>
      <c r="D681" s="84">
        <f>ROUND((D682)/1000,5)</f>
        <v>2.7150000000000001E-2</v>
      </c>
      <c r="E681" s="84">
        <f t="shared" ref="E681:AA681" si="383">ROUND((E682)/1000,5)</f>
        <v>2.0230000000000001E-2</v>
      </c>
      <c r="F681" s="84">
        <f t="shared" si="383"/>
        <v>4.1730000000000003E-2</v>
      </c>
      <c r="G681" s="84">
        <f t="shared" si="383"/>
        <v>1.7520000000000001E-2</v>
      </c>
      <c r="H681" s="84">
        <f t="shared" si="383"/>
        <v>0</v>
      </c>
      <c r="I681" s="84">
        <f t="shared" si="383"/>
        <v>0</v>
      </c>
      <c r="J681" s="84">
        <f t="shared" si="383"/>
        <v>0</v>
      </c>
      <c r="K681" s="84">
        <f t="shared" si="383"/>
        <v>0</v>
      </c>
      <c r="L681" s="84">
        <f t="shared" si="383"/>
        <v>0</v>
      </c>
      <c r="M681" s="84">
        <f t="shared" si="383"/>
        <v>0</v>
      </c>
      <c r="N681" s="84">
        <f t="shared" si="383"/>
        <v>6.13E-3</v>
      </c>
      <c r="O681" s="84">
        <f t="shared" si="383"/>
        <v>0</v>
      </c>
      <c r="P681" s="84">
        <f t="shared" si="383"/>
        <v>0</v>
      </c>
      <c r="Q681" s="84">
        <f t="shared" si="383"/>
        <v>0</v>
      </c>
      <c r="R681" s="84">
        <f t="shared" si="383"/>
        <v>2.247E-2</v>
      </c>
      <c r="S681" s="84">
        <f t="shared" si="383"/>
        <v>1.5990000000000001E-2</v>
      </c>
      <c r="T681" s="84">
        <f t="shared" si="383"/>
        <v>5.985E-2</v>
      </c>
      <c r="U681" s="84">
        <f t="shared" si="383"/>
        <v>9.9600000000000001E-3</v>
      </c>
      <c r="V681" s="84">
        <f t="shared" si="383"/>
        <v>5.169E-2</v>
      </c>
      <c r="W681" s="84">
        <f t="shared" si="383"/>
        <v>0.17563999999999999</v>
      </c>
      <c r="X681" s="84">
        <f t="shared" si="383"/>
        <v>0.26069999999999999</v>
      </c>
      <c r="Y681" s="84">
        <f t="shared" si="383"/>
        <v>0.67157</v>
      </c>
      <c r="Z681" s="84">
        <f t="shared" si="383"/>
        <v>0.65595999999999999</v>
      </c>
      <c r="AA681" s="84">
        <f t="shared" si="383"/>
        <v>0.50887000000000004</v>
      </c>
    </row>
    <row r="682" spans="1:27" ht="12.75" customHeight="1" outlineLevel="1" x14ac:dyDescent="0.2">
      <c r="A682" s="92" t="s">
        <v>2026</v>
      </c>
      <c r="B682" s="62" t="s">
        <v>231</v>
      </c>
      <c r="C682" s="42" t="s">
        <v>77</v>
      </c>
      <c r="D682" s="43">
        <v>27.15</v>
      </c>
      <c r="E682" s="43">
        <v>20.23</v>
      </c>
      <c r="F682" s="43">
        <v>41.73</v>
      </c>
      <c r="G682" s="43">
        <v>17.52</v>
      </c>
      <c r="H682" s="43">
        <v>0</v>
      </c>
      <c r="I682" s="43">
        <v>0</v>
      </c>
      <c r="J682" s="43">
        <v>0</v>
      </c>
      <c r="K682" s="43">
        <v>0</v>
      </c>
      <c r="L682" s="43">
        <v>0</v>
      </c>
      <c r="M682" s="43">
        <v>0</v>
      </c>
      <c r="N682" s="43">
        <v>6.13</v>
      </c>
      <c r="O682" s="43">
        <v>0</v>
      </c>
      <c r="P682" s="43">
        <v>0</v>
      </c>
      <c r="Q682" s="43">
        <v>0</v>
      </c>
      <c r="R682" s="43">
        <v>22.47</v>
      </c>
      <c r="S682" s="43">
        <v>15.99</v>
      </c>
      <c r="T682" s="43">
        <v>59.85</v>
      </c>
      <c r="U682" s="43">
        <v>9.9600000000000009</v>
      </c>
      <c r="V682" s="43">
        <v>51.69</v>
      </c>
      <c r="W682" s="43">
        <v>175.64</v>
      </c>
      <c r="X682" s="43">
        <v>260.7</v>
      </c>
      <c r="Y682" s="43">
        <v>671.57</v>
      </c>
      <c r="Z682" s="43">
        <v>655.96</v>
      </c>
      <c r="AA682" s="43">
        <v>508.87</v>
      </c>
    </row>
    <row r="683" spans="1:27" x14ac:dyDescent="0.2">
      <c r="A683" s="91" t="s">
        <v>2027</v>
      </c>
      <c r="B683" s="27" t="str">
        <f>"21"&amp;"."&amp;$B$728&amp;"."&amp;$B$729</f>
        <v>21.02.2023</v>
      </c>
      <c r="C683" s="83" t="s">
        <v>74</v>
      </c>
      <c r="D683" s="84">
        <f>ROUND((D684)/1000,5)</f>
        <v>9.8680000000000004E-2</v>
      </c>
      <c r="E683" s="84">
        <f t="shared" ref="E683:AA683" si="384">ROUND((E684)/1000,5)</f>
        <v>1.789E-2</v>
      </c>
      <c r="F683" s="84">
        <f t="shared" si="384"/>
        <v>3.9949999999999999E-2</v>
      </c>
      <c r="G683" s="84">
        <f t="shared" si="384"/>
        <v>1.235E-2</v>
      </c>
      <c r="H683" s="84">
        <f t="shared" si="384"/>
        <v>0</v>
      </c>
      <c r="I683" s="84">
        <f t="shared" si="384"/>
        <v>0</v>
      </c>
      <c r="J683" s="84">
        <f t="shared" si="384"/>
        <v>0</v>
      </c>
      <c r="K683" s="84">
        <f t="shared" si="384"/>
        <v>0</v>
      </c>
      <c r="L683" s="84">
        <f t="shared" si="384"/>
        <v>0</v>
      </c>
      <c r="M683" s="84">
        <f t="shared" si="384"/>
        <v>0</v>
      </c>
      <c r="N683" s="84">
        <f t="shared" si="384"/>
        <v>0</v>
      </c>
      <c r="O683" s="84">
        <f t="shared" si="384"/>
        <v>7.9799999999999992E-3</v>
      </c>
      <c r="P683" s="84">
        <f t="shared" si="384"/>
        <v>0</v>
      </c>
      <c r="Q683" s="84">
        <f t="shared" si="384"/>
        <v>2.0000000000000002E-5</v>
      </c>
      <c r="R683" s="84">
        <f t="shared" si="384"/>
        <v>2.9770000000000001E-2</v>
      </c>
      <c r="S683" s="84">
        <f t="shared" si="384"/>
        <v>1.8400000000000001E-3</v>
      </c>
      <c r="T683" s="84">
        <f t="shared" si="384"/>
        <v>1.1129999999999999E-2</v>
      </c>
      <c r="U683" s="84">
        <f t="shared" si="384"/>
        <v>0</v>
      </c>
      <c r="V683" s="84">
        <f t="shared" si="384"/>
        <v>0</v>
      </c>
      <c r="W683" s="84">
        <f t="shared" si="384"/>
        <v>2.811E-2</v>
      </c>
      <c r="X683" s="84">
        <f t="shared" si="384"/>
        <v>8.1250000000000003E-2</v>
      </c>
      <c r="Y683" s="84">
        <f t="shared" si="384"/>
        <v>0.16511999999999999</v>
      </c>
      <c r="Z683" s="84">
        <f t="shared" si="384"/>
        <v>0.31768000000000002</v>
      </c>
      <c r="AA683" s="84">
        <f t="shared" si="384"/>
        <v>0.19275999999999999</v>
      </c>
    </row>
    <row r="684" spans="1:27" ht="12.75" customHeight="1" outlineLevel="1" x14ac:dyDescent="0.2">
      <c r="A684" s="92" t="s">
        <v>2028</v>
      </c>
      <c r="B684" s="62" t="s">
        <v>231</v>
      </c>
      <c r="C684" s="42" t="s">
        <v>77</v>
      </c>
      <c r="D684" s="43">
        <v>98.68</v>
      </c>
      <c r="E684" s="43">
        <v>17.89</v>
      </c>
      <c r="F684" s="43">
        <v>39.950000000000003</v>
      </c>
      <c r="G684" s="43">
        <v>12.35</v>
      </c>
      <c r="H684" s="43">
        <v>0</v>
      </c>
      <c r="I684" s="43">
        <v>0</v>
      </c>
      <c r="J684" s="43">
        <v>0</v>
      </c>
      <c r="K684" s="43">
        <v>0</v>
      </c>
      <c r="L684" s="43">
        <v>0</v>
      </c>
      <c r="M684" s="43">
        <v>0</v>
      </c>
      <c r="N684" s="43">
        <v>0</v>
      </c>
      <c r="O684" s="43">
        <v>7.98</v>
      </c>
      <c r="P684" s="43">
        <v>0</v>
      </c>
      <c r="Q684" s="43">
        <v>0.02</v>
      </c>
      <c r="R684" s="43">
        <v>29.77</v>
      </c>
      <c r="S684" s="43">
        <v>1.84</v>
      </c>
      <c r="T684" s="43">
        <v>11.13</v>
      </c>
      <c r="U684" s="43">
        <v>0</v>
      </c>
      <c r="V684" s="43">
        <v>0</v>
      </c>
      <c r="W684" s="43">
        <v>28.11</v>
      </c>
      <c r="X684" s="43">
        <v>81.25</v>
      </c>
      <c r="Y684" s="43">
        <v>165.12</v>
      </c>
      <c r="Z684" s="43">
        <v>317.68</v>
      </c>
      <c r="AA684" s="43">
        <v>192.76</v>
      </c>
    </row>
    <row r="685" spans="1:27" x14ac:dyDescent="0.2">
      <c r="A685" s="91" t="s">
        <v>2029</v>
      </c>
      <c r="B685" s="27" t="str">
        <f>"22"&amp;"."&amp;$B$728&amp;"."&amp;$B$729</f>
        <v>22.02.2023</v>
      </c>
      <c r="C685" s="83" t="s">
        <v>74</v>
      </c>
      <c r="D685" s="84">
        <f>ROUND((D686)/1000,5)</f>
        <v>0.12472</v>
      </c>
      <c r="E685" s="84">
        <f t="shared" ref="E685:AA685" si="385">ROUND((E686)/1000,5)</f>
        <v>5.8799999999999998E-3</v>
      </c>
      <c r="F685" s="84">
        <f t="shared" si="385"/>
        <v>1.532E-2</v>
      </c>
      <c r="G685" s="84">
        <f t="shared" si="385"/>
        <v>0</v>
      </c>
      <c r="H685" s="84">
        <f t="shared" si="385"/>
        <v>0</v>
      </c>
      <c r="I685" s="84">
        <f t="shared" si="385"/>
        <v>0</v>
      </c>
      <c r="J685" s="84">
        <f t="shared" si="385"/>
        <v>0</v>
      </c>
      <c r="K685" s="84">
        <f t="shared" si="385"/>
        <v>0</v>
      </c>
      <c r="L685" s="84">
        <f t="shared" si="385"/>
        <v>0</v>
      </c>
      <c r="M685" s="84">
        <f t="shared" si="385"/>
        <v>3.4499999999999999E-3</v>
      </c>
      <c r="N685" s="84">
        <f t="shared" si="385"/>
        <v>3.9419999999999997E-2</v>
      </c>
      <c r="O685" s="84">
        <f t="shared" si="385"/>
        <v>2.861E-2</v>
      </c>
      <c r="P685" s="84">
        <f t="shared" si="385"/>
        <v>5.9499999999999997E-2</v>
      </c>
      <c r="Q685" s="84">
        <f t="shared" si="385"/>
        <v>9.919E-2</v>
      </c>
      <c r="R685" s="84">
        <f t="shared" si="385"/>
        <v>0.13167000000000001</v>
      </c>
      <c r="S685" s="84">
        <f t="shared" si="385"/>
        <v>0.12733</v>
      </c>
      <c r="T685" s="84">
        <f t="shared" si="385"/>
        <v>0.16894000000000001</v>
      </c>
      <c r="U685" s="84">
        <f t="shared" si="385"/>
        <v>0.15515999999999999</v>
      </c>
      <c r="V685" s="84">
        <f t="shared" si="385"/>
        <v>0.21725</v>
      </c>
      <c r="W685" s="84">
        <f t="shared" si="385"/>
        <v>0.27628000000000003</v>
      </c>
      <c r="X685" s="84">
        <f t="shared" si="385"/>
        <v>0.25624999999999998</v>
      </c>
      <c r="Y685" s="84">
        <f t="shared" si="385"/>
        <v>0.37558999999999998</v>
      </c>
      <c r="Z685" s="84">
        <f t="shared" si="385"/>
        <v>0.39230999999999999</v>
      </c>
      <c r="AA685" s="84">
        <f t="shared" si="385"/>
        <v>0.44536999999999999</v>
      </c>
    </row>
    <row r="686" spans="1:27" ht="12.75" customHeight="1" outlineLevel="1" x14ac:dyDescent="0.2">
      <c r="A686" s="92" t="s">
        <v>2030</v>
      </c>
      <c r="B686" s="62" t="s">
        <v>231</v>
      </c>
      <c r="C686" s="42" t="s">
        <v>77</v>
      </c>
      <c r="D686" s="43">
        <v>124.72</v>
      </c>
      <c r="E686" s="43">
        <v>5.88</v>
      </c>
      <c r="F686" s="43">
        <v>15.32</v>
      </c>
      <c r="G686" s="43">
        <v>0</v>
      </c>
      <c r="H686" s="43">
        <v>0</v>
      </c>
      <c r="I686" s="43">
        <v>0</v>
      </c>
      <c r="J686" s="43">
        <v>0</v>
      </c>
      <c r="K686" s="43">
        <v>0</v>
      </c>
      <c r="L686" s="43">
        <v>0</v>
      </c>
      <c r="M686" s="43">
        <v>3.45</v>
      </c>
      <c r="N686" s="43">
        <v>39.42</v>
      </c>
      <c r="O686" s="43">
        <v>28.61</v>
      </c>
      <c r="P686" s="43">
        <v>59.5</v>
      </c>
      <c r="Q686" s="43">
        <v>99.19</v>
      </c>
      <c r="R686" s="43">
        <v>131.66999999999999</v>
      </c>
      <c r="S686" s="43">
        <v>127.33</v>
      </c>
      <c r="T686" s="43">
        <v>168.94</v>
      </c>
      <c r="U686" s="43">
        <v>155.16</v>
      </c>
      <c r="V686" s="43">
        <v>217.25</v>
      </c>
      <c r="W686" s="43">
        <v>276.27999999999997</v>
      </c>
      <c r="X686" s="43">
        <v>256.25</v>
      </c>
      <c r="Y686" s="43">
        <v>375.59</v>
      </c>
      <c r="Z686" s="43">
        <v>392.31</v>
      </c>
      <c r="AA686" s="43">
        <v>445.37</v>
      </c>
    </row>
    <row r="687" spans="1:27" x14ac:dyDescent="0.2">
      <c r="A687" s="91" t="s">
        <v>2031</v>
      </c>
      <c r="B687" s="27" t="str">
        <f>"23"&amp;"."&amp;$B$728&amp;"."&amp;$B$729</f>
        <v>23.02.2023</v>
      </c>
      <c r="C687" s="83" t="s">
        <v>74</v>
      </c>
      <c r="D687" s="84">
        <f>ROUND((D688)/1000,5)</f>
        <v>0.13664999999999999</v>
      </c>
      <c r="E687" s="84">
        <f t="shared" ref="E687:AA687" si="386">ROUND((E688)/1000,5)</f>
        <v>2.0699999999999998E-3</v>
      </c>
      <c r="F687" s="84">
        <f t="shared" si="386"/>
        <v>0</v>
      </c>
      <c r="G687" s="84">
        <f t="shared" si="386"/>
        <v>0</v>
      </c>
      <c r="H687" s="84">
        <f t="shared" si="386"/>
        <v>0</v>
      </c>
      <c r="I687" s="84">
        <f t="shared" si="386"/>
        <v>0</v>
      </c>
      <c r="J687" s="84">
        <f t="shared" si="386"/>
        <v>0</v>
      </c>
      <c r="K687" s="84">
        <f t="shared" si="386"/>
        <v>0</v>
      </c>
      <c r="L687" s="84">
        <f t="shared" si="386"/>
        <v>0</v>
      </c>
      <c r="M687" s="84">
        <f t="shared" si="386"/>
        <v>0</v>
      </c>
      <c r="N687" s="84">
        <f t="shared" si="386"/>
        <v>0</v>
      </c>
      <c r="O687" s="84">
        <f t="shared" si="386"/>
        <v>0</v>
      </c>
      <c r="P687" s="84">
        <f t="shared" si="386"/>
        <v>6.9999999999999994E-5</v>
      </c>
      <c r="Q687" s="84">
        <f t="shared" si="386"/>
        <v>5.9790000000000003E-2</v>
      </c>
      <c r="R687" s="84">
        <f t="shared" si="386"/>
        <v>9.2780000000000001E-2</v>
      </c>
      <c r="S687" s="84">
        <f t="shared" si="386"/>
        <v>8.9209999999999998E-2</v>
      </c>
      <c r="T687" s="84">
        <f t="shared" si="386"/>
        <v>9.8369999999999999E-2</v>
      </c>
      <c r="U687" s="84">
        <f t="shared" si="386"/>
        <v>0.12902</v>
      </c>
      <c r="V687" s="84">
        <f t="shared" si="386"/>
        <v>0.13625000000000001</v>
      </c>
      <c r="W687" s="84">
        <f t="shared" si="386"/>
        <v>0.29015999999999997</v>
      </c>
      <c r="X687" s="84">
        <f t="shared" si="386"/>
        <v>0.54800000000000004</v>
      </c>
      <c r="Y687" s="84">
        <f t="shared" si="386"/>
        <v>0.69713000000000003</v>
      </c>
      <c r="Z687" s="84">
        <f t="shared" si="386"/>
        <v>0.45804</v>
      </c>
      <c r="AA687" s="84">
        <f t="shared" si="386"/>
        <v>0.26088</v>
      </c>
    </row>
    <row r="688" spans="1:27" ht="12.75" customHeight="1" outlineLevel="1" x14ac:dyDescent="0.2">
      <c r="A688" s="92" t="s">
        <v>2032</v>
      </c>
      <c r="B688" s="62" t="s">
        <v>231</v>
      </c>
      <c r="C688" s="42" t="s">
        <v>77</v>
      </c>
      <c r="D688" s="43">
        <v>136.65</v>
      </c>
      <c r="E688" s="43">
        <v>2.0699999999999998</v>
      </c>
      <c r="F688" s="43">
        <v>0</v>
      </c>
      <c r="G688" s="43">
        <v>0</v>
      </c>
      <c r="H688" s="43">
        <v>0</v>
      </c>
      <c r="I688" s="43">
        <v>0</v>
      </c>
      <c r="J688" s="43">
        <v>0</v>
      </c>
      <c r="K688" s="43">
        <v>0</v>
      </c>
      <c r="L688" s="43">
        <v>0</v>
      </c>
      <c r="M688" s="43">
        <v>0</v>
      </c>
      <c r="N688" s="43">
        <v>0</v>
      </c>
      <c r="O688" s="43">
        <v>0</v>
      </c>
      <c r="P688" s="43">
        <v>7.0000000000000007E-2</v>
      </c>
      <c r="Q688" s="43">
        <v>59.79</v>
      </c>
      <c r="R688" s="43">
        <v>92.78</v>
      </c>
      <c r="S688" s="43">
        <v>89.21</v>
      </c>
      <c r="T688" s="43">
        <v>98.37</v>
      </c>
      <c r="U688" s="43">
        <v>129.02000000000001</v>
      </c>
      <c r="V688" s="43">
        <v>136.25</v>
      </c>
      <c r="W688" s="43">
        <v>290.16000000000003</v>
      </c>
      <c r="X688" s="43">
        <v>548</v>
      </c>
      <c r="Y688" s="43">
        <v>697.13</v>
      </c>
      <c r="Z688" s="43">
        <v>458.04</v>
      </c>
      <c r="AA688" s="43">
        <v>260.88</v>
      </c>
    </row>
    <row r="689" spans="1:27" x14ac:dyDescent="0.2">
      <c r="A689" s="91" t="s">
        <v>2033</v>
      </c>
      <c r="B689" s="27" t="str">
        <f>"24"&amp;"."&amp;$B$728&amp;"."&amp;$B$729</f>
        <v>24.02.2023</v>
      </c>
      <c r="C689" s="83" t="s">
        <v>74</v>
      </c>
      <c r="D689" s="84">
        <f>ROUND((D690)/1000,5)</f>
        <v>0.19741</v>
      </c>
      <c r="E689" s="84">
        <f t="shared" ref="E689:AA689" si="387">ROUND((E690)/1000,5)</f>
        <v>0.13667000000000001</v>
      </c>
      <c r="F689" s="84">
        <f t="shared" si="387"/>
        <v>0.12676000000000001</v>
      </c>
      <c r="G689" s="84">
        <f t="shared" si="387"/>
        <v>9.1249999999999998E-2</v>
      </c>
      <c r="H689" s="84">
        <f t="shared" si="387"/>
        <v>6.5729999999999997E-2</v>
      </c>
      <c r="I689" s="84">
        <f t="shared" si="387"/>
        <v>3.7179999999999998E-2</v>
      </c>
      <c r="J689" s="84">
        <f t="shared" si="387"/>
        <v>7.1510000000000004E-2</v>
      </c>
      <c r="K689" s="84">
        <f t="shared" si="387"/>
        <v>0.18296999999999999</v>
      </c>
      <c r="L689" s="84">
        <f t="shared" si="387"/>
        <v>0</v>
      </c>
      <c r="M689" s="84">
        <f t="shared" si="387"/>
        <v>0.13275000000000001</v>
      </c>
      <c r="N689" s="84">
        <f t="shared" si="387"/>
        <v>0.15532000000000001</v>
      </c>
      <c r="O689" s="84">
        <f t="shared" si="387"/>
        <v>0.16223000000000001</v>
      </c>
      <c r="P689" s="84">
        <f t="shared" si="387"/>
        <v>0.13918</v>
      </c>
      <c r="Q689" s="84">
        <f t="shared" si="387"/>
        <v>0.14083999999999999</v>
      </c>
      <c r="R689" s="84">
        <f t="shared" si="387"/>
        <v>0.12919</v>
      </c>
      <c r="S689" s="84">
        <f t="shared" si="387"/>
        <v>0.16139000000000001</v>
      </c>
      <c r="T689" s="84">
        <f t="shared" si="387"/>
        <v>0.23083000000000001</v>
      </c>
      <c r="U689" s="84">
        <f t="shared" si="387"/>
        <v>9.7199999999999995E-2</v>
      </c>
      <c r="V689" s="84">
        <f t="shared" si="387"/>
        <v>3.56E-2</v>
      </c>
      <c r="W689" s="84">
        <f t="shared" si="387"/>
        <v>0.26365</v>
      </c>
      <c r="X689" s="84">
        <f t="shared" si="387"/>
        <v>0.50926000000000005</v>
      </c>
      <c r="Y689" s="84">
        <f t="shared" si="387"/>
        <v>0.74319999999999997</v>
      </c>
      <c r="Z689" s="84">
        <f t="shared" si="387"/>
        <v>0.49506</v>
      </c>
      <c r="AA689" s="84">
        <f t="shared" si="387"/>
        <v>0.67071999999999998</v>
      </c>
    </row>
    <row r="690" spans="1:27" ht="12.75" customHeight="1" outlineLevel="1" x14ac:dyDescent="0.2">
      <c r="A690" s="92" t="s">
        <v>2034</v>
      </c>
      <c r="B690" s="62" t="s">
        <v>231</v>
      </c>
      <c r="C690" s="42" t="s">
        <v>77</v>
      </c>
      <c r="D690" s="43">
        <v>197.41</v>
      </c>
      <c r="E690" s="43">
        <v>136.66999999999999</v>
      </c>
      <c r="F690" s="43">
        <v>126.76</v>
      </c>
      <c r="G690" s="43">
        <v>91.25</v>
      </c>
      <c r="H690" s="43">
        <v>65.73</v>
      </c>
      <c r="I690" s="43">
        <v>37.18</v>
      </c>
      <c r="J690" s="43">
        <v>71.510000000000005</v>
      </c>
      <c r="K690" s="43">
        <v>182.97</v>
      </c>
      <c r="L690" s="43">
        <v>0</v>
      </c>
      <c r="M690" s="43">
        <v>132.75</v>
      </c>
      <c r="N690" s="43">
        <v>155.32</v>
      </c>
      <c r="O690" s="43">
        <v>162.22999999999999</v>
      </c>
      <c r="P690" s="43">
        <v>139.18</v>
      </c>
      <c r="Q690" s="43">
        <v>140.84</v>
      </c>
      <c r="R690" s="43">
        <v>129.19</v>
      </c>
      <c r="S690" s="43">
        <v>161.38999999999999</v>
      </c>
      <c r="T690" s="43">
        <v>230.83</v>
      </c>
      <c r="U690" s="43">
        <v>97.2</v>
      </c>
      <c r="V690" s="43">
        <v>35.6</v>
      </c>
      <c r="W690" s="43">
        <v>263.64999999999998</v>
      </c>
      <c r="X690" s="43">
        <v>509.26</v>
      </c>
      <c r="Y690" s="43">
        <v>743.2</v>
      </c>
      <c r="Z690" s="43">
        <v>495.06</v>
      </c>
      <c r="AA690" s="43">
        <v>670.72</v>
      </c>
    </row>
    <row r="691" spans="1:27" x14ac:dyDescent="0.2">
      <c r="A691" s="91" t="s">
        <v>2035</v>
      </c>
      <c r="B691" s="27" t="str">
        <f>"25"&amp;"."&amp;$B$728&amp;"."&amp;$B$729</f>
        <v>25.02.2023</v>
      </c>
      <c r="C691" s="83" t="s">
        <v>74</v>
      </c>
      <c r="D691" s="84">
        <f>ROUND((D692)/1000,5)</f>
        <v>0.27411999999999997</v>
      </c>
      <c r="E691" s="84">
        <f t="shared" ref="E691:AA691" si="388">ROUND((E692)/1000,5)</f>
        <v>0.15697</v>
      </c>
      <c r="F691" s="84">
        <f t="shared" si="388"/>
        <v>0.11751</v>
      </c>
      <c r="G691" s="84">
        <f t="shared" si="388"/>
        <v>6.6650000000000001E-2</v>
      </c>
      <c r="H691" s="84">
        <f t="shared" si="388"/>
        <v>3.7449999999999997E-2</v>
      </c>
      <c r="I691" s="84">
        <f t="shared" si="388"/>
        <v>0</v>
      </c>
      <c r="J691" s="84">
        <f t="shared" si="388"/>
        <v>2.8649999999999998E-2</v>
      </c>
      <c r="K691" s="84">
        <f t="shared" si="388"/>
        <v>7.979E-2</v>
      </c>
      <c r="L691" s="84">
        <f t="shared" si="388"/>
        <v>1.5499999999999999E-3</v>
      </c>
      <c r="M691" s="84">
        <f t="shared" si="388"/>
        <v>4.888E-2</v>
      </c>
      <c r="N691" s="84">
        <f t="shared" si="388"/>
        <v>5.6800000000000003E-2</v>
      </c>
      <c r="O691" s="84">
        <f t="shared" si="388"/>
        <v>6.3100000000000003E-2</v>
      </c>
      <c r="P691" s="84">
        <f t="shared" si="388"/>
        <v>5.169E-2</v>
      </c>
      <c r="Q691" s="84">
        <f t="shared" si="388"/>
        <v>2.666E-2</v>
      </c>
      <c r="R691" s="84">
        <f t="shared" si="388"/>
        <v>4.3200000000000002E-2</v>
      </c>
      <c r="S691" s="84">
        <f t="shared" si="388"/>
        <v>2.9069999999999999E-2</v>
      </c>
      <c r="T691" s="84">
        <f t="shared" si="388"/>
        <v>5.7099999999999998E-3</v>
      </c>
      <c r="U691" s="84">
        <f t="shared" si="388"/>
        <v>1.4319999999999999E-2</v>
      </c>
      <c r="V691" s="84">
        <f t="shared" si="388"/>
        <v>8.6629999999999999E-2</v>
      </c>
      <c r="W691" s="84">
        <f t="shared" si="388"/>
        <v>8.3229999999999998E-2</v>
      </c>
      <c r="X691" s="84">
        <f t="shared" si="388"/>
        <v>0.18267</v>
      </c>
      <c r="Y691" s="84">
        <f t="shared" si="388"/>
        <v>0.18986</v>
      </c>
      <c r="Z691" s="84">
        <f t="shared" si="388"/>
        <v>0.15834999999999999</v>
      </c>
      <c r="AA691" s="84">
        <f t="shared" si="388"/>
        <v>0.22814999999999999</v>
      </c>
    </row>
    <row r="692" spans="1:27" ht="12.75" customHeight="1" outlineLevel="1" x14ac:dyDescent="0.2">
      <c r="A692" s="92" t="s">
        <v>2036</v>
      </c>
      <c r="B692" s="62" t="s">
        <v>231</v>
      </c>
      <c r="C692" s="42" t="s">
        <v>77</v>
      </c>
      <c r="D692" s="43">
        <v>274.12</v>
      </c>
      <c r="E692" s="43">
        <v>156.97</v>
      </c>
      <c r="F692" s="43">
        <v>117.51</v>
      </c>
      <c r="G692" s="43">
        <v>66.650000000000006</v>
      </c>
      <c r="H692" s="43">
        <v>37.450000000000003</v>
      </c>
      <c r="I692" s="43">
        <v>0</v>
      </c>
      <c r="J692" s="43">
        <v>28.65</v>
      </c>
      <c r="K692" s="43">
        <v>79.790000000000006</v>
      </c>
      <c r="L692" s="43">
        <v>1.55</v>
      </c>
      <c r="M692" s="43">
        <v>48.88</v>
      </c>
      <c r="N692" s="43">
        <v>56.8</v>
      </c>
      <c r="O692" s="43">
        <v>63.1</v>
      </c>
      <c r="P692" s="43">
        <v>51.69</v>
      </c>
      <c r="Q692" s="43">
        <v>26.66</v>
      </c>
      <c r="R692" s="43">
        <v>43.2</v>
      </c>
      <c r="S692" s="43">
        <v>29.07</v>
      </c>
      <c r="T692" s="43">
        <v>5.71</v>
      </c>
      <c r="U692" s="43">
        <v>14.32</v>
      </c>
      <c r="V692" s="43">
        <v>86.63</v>
      </c>
      <c r="W692" s="43">
        <v>83.23</v>
      </c>
      <c r="X692" s="43">
        <v>182.67</v>
      </c>
      <c r="Y692" s="43">
        <v>189.86</v>
      </c>
      <c r="Z692" s="43">
        <v>158.35</v>
      </c>
      <c r="AA692" s="43">
        <v>228.15</v>
      </c>
    </row>
    <row r="693" spans="1:27" x14ac:dyDescent="0.2">
      <c r="A693" s="91" t="s">
        <v>2037</v>
      </c>
      <c r="B693" s="27" t="str">
        <f>"26"&amp;"."&amp;$B$728&amp;"."&amp;$B$729</f>
        <v>26.02.2023</v>
      </c>
      <c r="C693" s="83" t="s">
        <v>74</v>
      </c>
      <c r="D693" s="84">
        <f>ROUND((D694)/1000,5)</f>
        <v>0.14660000000000001</v>
      </c>
      <c r="E693" s="84">
        <f t="shared" ref="E693:AA693" si="389">ROUND((E694)/1000,5)</f>
        <v>7.2470000000000007E-2</v>
      </c>
      <c r="F693" s="84">
        <f t="shared" si="389"/>
        <v>5.8049999999999997E-2</v>
      </c>
      <c r="G693" s="84">
        <f t="shared" si="389"/>
        <v>5.7200000000000001E-2</v>
      </c>
      <c r="H693" s="84">
        <f t="shared" si="389"/>
        <v>5.6939999999999998E-2</v>
      </c>
      <c r="I693" s="84">
        <f t="shared" si="389"/>
        <v>4.4240000000000002E-2</v>
      </c>
      <c r="J693" s="84">
        <f t="shared" si="389"/>
        <v>0</v>
      </c>
      <c r="K693" s="84">
        <f t="shared" si="389"/>
        <v>1.5499999999999999E-3</v>
      </c>
      <c r="L693" s="84">
        <f t="shared" si="389"/>
        <v>6.2700000000000006E-2</v>
      </c>
      <c r="M693" s="84">
        <f t="shared" si="389"/>
        <v>5.391E-2</v>
      </c>
      <c r="N693" s="84">
        <f t="shared" si="389"/>
        <v>0.1273</v>
      </c>
      <c r="O693" s="84">
        <f t="shared" si="389"/>
        <v>8.1909999999999997E-2</v>
      </c>
      <c r="P693" s="84">
        <f t="shared" si="389"/>
        <v>9.1480000000000006E-2</v>
      </c>
      <c r="Q693" s="84">
        <f t="shared" si="389"/>
        <v>8.6059999999999998E-2</v>
      </c>
      <c r="R693" s="84">
        <f t="shared" si="389"/>
        <v>6.2609999999999999E-2</v>
      </c>
      <c r="S693" s="84">
        <f t="shared" si="389"/>
        <v>6.4030000000000004E-2</v>
      </c>
      <c r="T693" s="84">
        <f t="shared" si="389"/>
        <v>7.3819999999999997E-2</v>
      </c>
      <c r="U693" s="84">
        <f t="shared" si="389"/>
        <v>9.0579999999999994E-2</v>
      </c>
      <c r="V693" s="84">
        <f t="shared" si="389"/>
        <v>2.7060000000000001E-2</v>
      </c>
      <c r="W693" s="84">
        <f t="shared" si="389"/>
        <v>0.14826</v>
      </c>
      <c r="X693" s="84">
        <f t="shared" si="389"/>
        <v>0.13908999999999999</v>
      </c>
      <c r="Y693" s="84">
        <f t="shared" si="389"/>
        <v>0.16617999999999999</v>
      </c>
      <c r="Z693" s="84">
        <f t="shared" si="389"/>
        <v>0.36560999999999999</v>
      </c>
      <c r="AA693" s="84">
        <f t="shared" si="389"/>
        <v>0.19469</v>
      </c>
    </row>
    <row r="694" spans="1:27" ht="12.75" customHeight="1" outlineLevel="1" x14ac:dyDescent="0.2">
      <c r="A694" s="92" t="s">
        <v>2038</v>
      </c>
      <c r="B694" s="62" t="s">
        <v>231</v>
      </c>
      <c r="C694" s="42" t="s">
        <v>77</v>
      </c>
      <c r="D694" s="43">
        <v>146.6</v>
      </c>
      <c r="E694" s="43">
        <v>72.47</v>
      </c>
      <c r="F694" s="43">
        <v>58.05</v>
      </c>
      <c r="G694" s="43">
        <v>57.2</v>
      </c>
      <c r="H694" s="43">
        <v>56.94</v>
      </c>
      <c r="I694" s="43">
        <v>44.24</v>
      </c>
      <c r="J694" s="43">
        <v>0</v>
      </c>
      <c r="K694" s="43">
        <v>1.55</v>
      </c>
      <c r="L694" s="43">
        <v>62.7</v>
      </c>
      <c r="M694" s="43">
        <v>53.91</v>
      </c>
      <c r="N694" s="43">
        <v>127.3</v>
      </c>
      <c r="O694" s="43">
        <v>81.91</v>
      </c>
      <c r="P694" s="43">
        <v>91.48</v>
      </c>
      <c r="Q694" s="43">
        <v>86.06</v>
      </c>
      <c r="R694" s="43">
        <v>62.61</v>
      </c>
      <c r="S694" s="43">
        <v>64.03</v>
      </c>
      <c r="T694" s="43">
        <v>73.819999999999993</v>
      </c>
      <c r="U694" s="43">
        <v>90.58</v>
      </c>
      <c r="V694" s="43">
        <v>27.06</v>
      </c>
      <c r="W694" s="43">
        <v>148.26</v>
      </c>
      <c r="X694" s="43">
        <v>139.09</v>
      </c>
      <c r="Y694" s="43">
        <v>166.18</v>
      </c>
      <c r="Z694" s="43">
        <v>365.61</v>
      </c>
      <c r="AA694" s="43">
        <v>194.69</v>
      </c>
    </row>
    <row r="695" spans="1:27" x14ac:dyDescent="0.2">
      <c r="A695" s="91" t="s">
        <v>2039</v>
      </c>
      <c r="B695" s="27" t="str">
        <f>"27"&amp;"."&amp;$B$728&amp;"."&amp;$B$729</f>
        <v>27.02.2023</v>
      </c>
      <c r="C695" s="83" t="s">
        <v>74</v>
      </c>
      <c r="D695" s="84">
        <f>ROUND((D696)/1000,5)</f>
        <v>6.4750000000000002E-2</v>
      </c>
      <c r="E695" s="84">
        <f t="shared" ref="E695:AA695" si="390">ROUND((E696)/1000,5)</f>
        <v>7.3429999999999995E-2</v>
      </c>
      <c r="F695" s="84">
        <f t="shared" si="390"/>
        <v>4.7500000000000001E-2</v>
      </c>
      <c r="G695" s="84">
        <f t="shared" si="390"/>
        <v>3.0329999999999999E-2</v>
      </c>
      <c r="H695" s="84">
        <f t="shared" si="390"/>
        <v>0</v>
      </c>
      <c r="I695" s="84">
        <f t="shared" si="390"/>
        <v>0</v>
      </c>
      <c r="J695" s="84">
        <f t="shared" si="390"/>
        <v>0</v>
      </c>
      <c r="K695" s="84">
        <f t="shared" si="390"/>
        <v>0</v>
      </c>
      <c r="L695" s="84">
        <f t="shared" si="390"/>
        <v>0</v>
      </c>
      <c r="M695" s="84">
        <f t="shared" si="390"/>
        <v>0</v>
      </c>
      <c r="N695" s="84">
        <f t="shared" si="390"/>
        <v>3.7719999999999997E-2</v>
      </c>
      <c r="O695" s="84">
        <f t="shared" si="390"/>
        <v>1.6140000000000002E-2</v>
      </c>
      <c r="P695" s="84">
        <f t="shared" si="390"/>
        <v>8.1700000000000002E-3</v>
      </c>
      <c r="Q695" s="84">
        <f t="shared" si="390"/>
        <v>6.4000000000000005E-4</v>
      </c>
      <c r="R695" s="84">
        <f t="shared" si="390"/>
        <v>6.0000000000000002E-5</v>
      </c>
      <c r="S695" s="84">
        <f t="shared" si="390"/>
        <v>1E-4</v>
      </c>
      <c r="T695" s="84">
        <f t="shared" si="390"/>
        <v>9.4900000000000002E-3</v>
      </c>
      <c r="U695" s="84">
        <f t="shared" si="390"/>
        <v>2.8400000000000001E-3</v>
      </c>
      <c r="V695" s="84">
        <f t="shared" si="390"/>
        <v>1.7649999999999999E-2</v>
      </c>
      <c r="W695" s="84">
        <f t="shared" si="390"/>
        <v>0.13639000000000001</v>
      </c>
      <c r="X695" s="84">
        <f t="shared" si="390"/>
        <v>0.19256999999999999</v>
      </c>
      <c r="Y695" s="84">
        <f t="shared" si="390"/>
        <v>0.55139000000000005</v>
      </c>
      <c r="Z695" s="84">
        <f t="shared" si="390"/>
        <v>0.49265999999999999</v>
      </c>
      <c r="AA695" s="84">
        <f t="shared" si="390"/>
        <v>0.54059000000000001</v>
      </c>
    </row>
    <row r="696" spans="1:27" ht="12.75" customHeight="1" outlineLevel="1" x14ac:dyDescent="0.2">
      <c r="A696" s="92" t="s">
        <v>2040</v>
      </c>
      <c r="B696" s="62" t="s">
        <v>231</v>
      </c>
      <c r="C696" s="42" t="s">
        <v>77</v>
      </c>
      <c r="D696" s="43">
        <v>64.75</v>
      </c>
      <c r="E696" s="43">
        <v>73.430000000000007</v>
      </c>
      <c r="F696" s="43">
        <v>47.5</v>
      </c>
      <c r="G696" s="43">
        <v>30.33</v>
      </c>
      <c r="H696" s="43">
        <v>0</v>
      </c>
      <c r="I696" s="43">
        <v>0</v>
      </c>
      <c r="J696" s="43">
        <v>0</v>
      </c>
      <c r="K696" s="43">
        <v>0</v>
      </c>
      <c r="L696" s="43">
        <v>0</v>
      </c>
      <c r="M696" s="43">
        <v>0</v>
      </c>
      <c r="N696" s="43">
        <v>37.72</v>
      </c>
      <c r="O696" s="43">
        <v>16.14</v>
      </c>
      <c r="P696" s="43">
        <v>8.17</v>
      </c>
      <c r="Q696" s="43">
        <v>0.64</v>
      </c>
      <c r="R696" s="43">
        <v>0.06</v>
      </c>
      <c r="S696" s="43">
        <v>0.1</v>
      </c>
      <c r="T696" s="43">
        <v>9.49</v>
      </c>
      <c r="U696" s="43">
        <v>2.84</v>
      </c>
      <c r="V696" s="43">
        <v>17.649999999999999</v>
      </c>
      <c r="W696" s="43">
        <v>136.38999999999999</v>
      </c>
      <c r="X696" s="43">
        <v>192.57</v>
      </c>
      <c r="Y696" s="43">
        <v>551.39</v>
      </c>
      <c r="Z696" s="43">
        <v>492.66</v>
      </c>
      <c r="AA696" s="43">
        <v>540.59</v>
      </c>
    </row>
    <row r="697" spans="1:27" x14ac:dyDescent="0.2">
      <c r="A697" s="91" t="s">
        <v>2041</v>
      </c>
      <c r="B697" s="27" t="str">
        <f>"28"&amp;"."&amp;$B$728&amp;"."&amp;$B$729</f>
        <v>28.02.2023</v>
      </c>
      <c r="C697" s="83" t="s">
        <v>74</v>
      </c>
      <c r="D697" s="84">
        <f>ROUND((D698)/1000,5)</f>
        <v>0.25151000000000001</v>
      </c>
      <c r="E697" s="84">
        <f t="shared" ref="E697:AA697" si="391">ROUND((E698)/1000,5)</f>
        <v>0.30427999999999999</v>
      </c>
      <c r="F697" s="84">
        <f t="shared" si="391"/>
        <v>0.12936</v>
      </c>
      <c r="G697" s="84">
        <f t="shared" si="391"/>
        <v>2.98E-2</v>
      </c>
      <c r="H697" s="84">
        <f t="shared" si="391"/>
        <v>0</v>
      </c>
      <c r="I697" s="84">
        <f t="shared" si="391"/>
        <v>0</v>
      </c>
      <c r="J697" s="84">
        <f t="shared" si="391"/>
        <v>0</v>
      </c>
      <c r="K697" s="84">
        <f t="shared" si="391"/>
        <v>0</v>
      </c>
      <c r="L697" s="84">
        <f t="shared" si="391"/>
        <v>0</v>
      </c>
      <c r="M697" s="84">
        <f t="shared" si="391"/>
        <v>0</v>
      </c>
      <c r="N697" s="84">
        <f t="shared" si="391"/>
        <v>6.5199999999999998E-3</v>
      </c>
      <c r="O697" s="84">
        <f t="shared" si="391"/>
        <v>3.356E-2</v>
      </c>
      <c r="P697" s="84">
        <f t="shared" si="391"/>
        <v>3.431E-2</v>
      </c>
      <c r="Q697" s="84">
        <f t="shared" si="391"/>
        <v>4.5190000000000001E-2</v>
      </c>
      <c r="R697" s="84">
        <f t="shared" si="391"/>
        <v>6.4570000000000002E-2</v>
      </c>
      <c r="S697" s="84">
        <f t="shared" si="391"/>
        <v>8.8440000000000005E-2</v>
      </c>
      <c r="T697" s="84">
        <f t="shared" si="391"/>
        <v>9.171E-2</v>
      </c>
      <c r="U697" s="84">
        <f t="shared" si="391"/>
        <v>7.2020000000000001E-2</v>
      </c>
      <c r="V697" s="84">
        <f t="shared" si="391"/>
        <v>8.8400000000000006E-3</v>
      </c>
      <c r="W697" s="84">
        <f t="shared" si="391"/>
        <v>0.11563</v>
      </c>
      <c r="X697" s="84">
        <f t="shared" si="391"/>
        <v>0.23796</v>
      </c>
      <c r="Y697" s="84">
        <f t="shared" si="391"/>
        <v>0.37231999999999998</v>
      </c>
      <c r="Z697" s="84">
        <f t="shared" si="391"/>
        <v>0.44385999999999998</v>
      </c>
      <c r="AA697" s="84">
        <f t="shared" si="391"/>
        <v>0.32078000000000001</v>
      </c>
    </row>
    <row r="698" spans="1:27" ht="12.75" customHeight="1" outlineLevel="1" x14ac:dyDescent="0.2">
      <c r="A698" s="92" t="s">
        <v>2042</v>
      </c>
      <c r="B698" s="62" t="s">
        <v>231</v>
      </c>
      <c r="C698" s="42" t="s">
        <v>77</v>
      </c>
      <c r="D698" s="43">
        <v>251.51</v>
      </c>
      <c r="E698" s="43">
        <v>304.27999999999997</v>
      </c>
      <c r="F698" s="43">
        <v>129.36000000000001</v>
      </c>
      <c r="G698" s="43">
        <v>29.8</v>
      </c>
      <c r="H698" s="43">
        <v>0</v>
      </c>
      <c r="I698" s="43">
        <v>0</v>
      </c>
      <c r="J698" s="43">
        <v>0</v>
      </c>
      <c r="K698" s="43">
        <v>0</v>
      </c>
      <c r="L698" s="43">
        <v>0</v>
      </c>
      <c r="M698" s="43">
        <v>0</v>
      </c>
      <c r="N698" s="43">
        <v>6.52</v>
      </c>
      <c r="O698" s="43">
        <v>33.56</v>
      </c>
      <c r="P698" s="43">
        <v>34.31</v>
      </c>
      <c r="Q698" s="43">
        <v>45.19</v>
      </c>
      <c r="R698" s="43">
        <v>64.569999999999993</v>
      </c>
      <c r="S698" s="43">
        <v>88.44</v>
      </c>
      <c r="T698" s="43">
        <v>91.71</v>
      </c>
      <c r="U698" s="43">
        <v>72.02</v>
      </c>
      <c r="V698" s="43">
        <v>8.84</v>
      </c>
      <c r="W698" s="43">
        <v>115.63</v>
      </c>
      <c r="X698" s="43">
        <v>237.96</v>
      </c>
      <c r="Y698" s="43">
        <v>372.32</v>
      </c>
      <c r="Z698" s="43">
        <v>443.86</v>
      </c>
      <c r="AA698" s="43">
        <v>320.77999999999997</v>
      </c>
    </row>
    <row r="699" spans="1:27" x14ac:dyDescent="0.2">
      <c r="B699" s="94" t="s">
        <v>370</v>
      </c>
    </row>
    <row r="700" spans="1:27" x14ac:dyDescent="0.2">
      <c r="B700" s="94" t="s">
        <v>370</v>
      </c>
    </row>
    <row r="701" spans="1:27" x14ac:dyDescent="0.2">
      <c r="A701" s="171" t="s">
        <v>2043</v>
      </c>
      <c r="B701" s="172"/>
      <c r="C701" s="172"/>
      <c r="D701" s="172"/>
      <c r="E701" s="172"/>
      <c r="F701" s="172"/>
      <c r="G701" s="172"/>
      <c r="H701" s="172"/>
      <c r="I701" s="172"/>
      <c r="J701" s="172"/>
      <c r="K701" s="172"/>
      <c r="L701" s="172"/>
      <c r="M701" s="172"/>
      <c r="N701" s="172"/>
      <c r="O701" s="172"/>
      <c r="P701" s="172"/>
      <c r="Q701" s="172"/>
      <c r="R701" s="172"/>
      <c r="S701" s="172"/>
      <c r="T701" s="172"/>
      <c r="U701" s="172"/>
      <c r="V701" s="172"/>
      <c r="W701" s="172"/>
      <c r="X701" s="172"/>
      <c r="Y701" s="172"/>
      <c r="Z701" s="172"/>
      <c r="AA701" s="173"/>
    </row>
    <row r="702" spans="1:27" s="106" customFormat="1" x14ac:dyDescent="0.2">
      <c r="A702" s="27" t="s">
        <v>62</v>
      </c>
      <c r="B702" s="184" t="s">
        <v>2044</v>
      </c>
      <c r="C702" s="185"/>
      <c r="D702" s="185"/>
      <c r="E702" s="185"/>
      <c r="F702" s="185"/>
      <c r="G702" s="185"/>
      <c r="H702" s="185"/>
      <c r="I702" s="185"/>
      <c r="J702" s="185"/>
      <c r="K702" s="186"/>
      <c r="L702" s="105" t="s">
        <v>3</v>
      </c>
      <c r="M702" s="105" t="s">
        <v>2045</v>
      </c>
    </row>
    <row r="703" spans="1:27" s="106" customFormat="1" x14ac:dyDescent="0.2">
      <c r="A703" s="91" t="s">
        <v>2046</v>
      </c>
      <c r="B703" s="187" t="s">
        <v>2047</v>
      </c>
      <c r="C703" s="188"/>
      <c r="D703" s="188"/>
      <c r="E703" s="188"/>
      <c r="F703" s="188"/>
      <c r="G703" s="188"/>
      <c r="H703" s="188"/>
      <c r="I703" s="188"/>
      <c r="J703" s="188"/>
      <c r="K703" s="189"/>
      <c r="L703" s="107" t="s">
        <v>2048</v>
      </c>
      <c r="M703" s="108">
        <v>1.3390000000000001E-2</v>
      </c>
    </row>
    <row r="704" spans="1:27" s="106" customFormat="1" x14ac:dyDescent="0.2">
      <c r="A704" s="91" t="s">
        <v>2049</v>
      </c>
      <c r="B704" s="187" t="s">
        <v>2050</v>
      </c>
      <c r="C704" s="188"/>
      <c r="D704" s="188"/>
      <c r="E704" s="188"/>
      <c r="F704" s="188"/>
      <c r="G704" s="188"/>
      <c r="H704" s="188"/>
      <c r="I704" s="188"/>
      <c r="J704" s="188"/>
      <c r="K704" s="189"/>
      <c r="L704" s="107" t="s">
        <v>2048</v>
      </c>
      <c r="M704" s="108">
        <v>0.23041</v>
      </c>
    </row>
    <row r="707" spans="1:27" x14ac:dyDescent="0.2">
      <c r="A707" s="171" t="s">
        <v>794</v>
      </c>
      <c r="B707" s="172"/>
      <c r="C707" s="172"/>
      <c r="D707" s="172"/>
      <c r="E707" s="172"/>
      <c r="F707" s="172"/>
      <c r="G707" s="172"/>
      <c r="H707" s="172"/>
      <c r="I707" s="172"/>
      <c r="J707" s="172"/>
      <c r="K707" s="172"/>
      <c r="L707" s="172"/>
      <c r="M707" s="172"/>
      <c r="N707" s="172"/>
      <c r="O707" s="172"/>
      <c r="P707" s="172"/>
      <c r="Q707" s="172"/>
      <c r="R707" s="172"/>
      <c r="S707" s="172"/>
      <c r="T707" s="172"/>
      <c r="U707" s="172"/>
      <c r="V707" s="172"/>
      <c r="W707" s="172"/>
      <c r="X707" s="172"/>
      <c r="Y707" s="172"/>
      <c r="Z707" s="172"/>
      <c r="AA707" s="173"/>
    </row>
    <row r="708" spans="1:27" ht="15" customHeight="1" x14ac:dyDescent="0.2">
      <c r="A708" s="174" t="s">
        <v>2051</v>
      </c>
      <c r="B708" s="176" t="s">
        <v>796</v>
      </c>
      <c r="C708" s="178" t="s">
        <v>797</v>
      </c>
      <c r="D708" s="26" t="s">
        <v>67</v>
      </c>
      <c r="E708" s="26" t="s">
        <v>68</v>
      </c>
      <c r="F708" s="26" t="s">
        <v>798</v>
      </c>
      <c r="G708" s="26" t="s">
        <v>799</v>
      </c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  <c r="AA708" s="97"/>
    </row>
    <row r="709" spans="1:27" x14ac:dyDescent="0.2">
      <c r="A709" s="175"/>
      <c r="B709" s="177"/>
      <c r="C709" s="179"/>
      <c r="D709" s="98">
        <f>D710</f>
        <v>939971.82</v>
      </c>
      <c r="E709" s="98">
        <f t="shared" ref="E709:G709" si="392">E710</f>
        <v>939971.82</v>
      </c>
      <c r="F709" s="98">
        <f t="shared" si="392"/>
        <v>939971.82</v>
      </c>
      <c r="G709" s="98">
        <f t="shared" si="392"/>
        <v>939971.82</v>
      </c>
    </row>
    <row r="710" spans="1:27" ht="12.75" customHeight="1" outlineLevel="1" x14ac:dyDescent="0.2">
      <c r="A710" s="99" t="s">
        <v>2052</v>
      </c>
      <c r="B710" s="100" t="s">
        <v>801</v>
      </c>
      <c r="C710" s="101" t="s">
        <v>797</v>
      </c>
      <c r="D710" s="43">
        <v>939971.82</v>
      </c>
      <c r="E710" s="43">
        <f>$D710</f>
        <v>939971.82</v>
      </c>
      <c r="F710" s="43">
        <f>$D710</f>
        <v>939971.82</v>
      </c>
      <c r="G710" s="43">
        <f>$D710</f>
        <v>939971.82</v>
      </c>
    </row>
    <row r="713" spans="1:27" ht="12.75" customHeight="1" x14ac:dyDescent="0.25">
      <c r="A713" s="180" t="s">
        <v>82</v>
      </c>
      <c r="B713" s="180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1:27" ht="12.75" customHeight="1" x14ac:dyDescent="0.25">
      <c r="A714" s="164" t="s">
        <v>2731</v>
      </c>
      <c r="B714" s="164"/>
      <c r="C714" s="164"/>
      <c r="D714" s="164"/>
      <c r="E714" s="164"/>
      <c r="F714" s="164"/>
      <c r="G714" s="164"/>
      <c r="H714" s="164"/>
      <c r="I714" s="164"/>
      <c r="J714" s="164"/>
      <c r="K714" s="164"/>
      <c r="L714" s="164"/>
      <c r="M714" s="164"/>
      <c r="N714" s="164"/>
      <c r="O714" s="164"/>
      <c r="P714"/>
      <c r="Q714"/>
      <c r="R714"/>
      <c r="S714"/>
      <c r="T714"/>
      <c r="U714"/>
      <c r="V714"/>
      <c r="W714"/>
      <c r="X714"/>
      <c r="Y714"/>
      <c r="Z714"/>
      <c r="AA714"/>
    </row>
    <row r="716" spans="1:27" x14ac:dyDescent="0.2">
      <c r="A716" s="53"/>
      <c r="B716" s="54"/>
    </row>
    <row r="717" spans="1:27" x14ac:dyDescent="0.2">
      <c r="A717" s="53"/>
      <c r="B717" s="55"/>
    </row>
    <row r="728" spans="2:2" ht="12.75" hidden="1" customHeight="1" x14ac:dyDescent="0.2">
      <c r="B728" s="102" t="s">
        <v>2732</v>
      </c>
    </row>
    <row r="729" spans="2:2" ht="12.75" hidden="1" customHeight="1" x14ac:dyDescent="0.2">
      <c r="B729" s="103" t="s">
        <v>2733</v>
      </c>
    </row>
  </sheetData>
  <autoFilter ref="B6:C638" xr:uid="{00000000-0001-0000-0C00-000000000000}"/>
  <mergeCells count="18">
    <mergeCell ref="A437:AA437"/>
    <mergeCell ref="A1:AA3"/>
    <mergeCell ref="A4:AA4"/>
    <mergeCell ref="A5:AA5"/>
    <mergeCell ref="A149:AA149"/>
    <mergeCell ref="A293:AA293"/>
    <mergeCell ref="A714:O714"/>
    <mergeCell ref="A581:AA581"/>
    <mergeCell ref="A641:AA641"/>
    <mergeCell ref="A701:AA701"/>
    <mergeCell ref="B702:K702"/>
    <mergeCell ref="B703:K703"/>
    <mergeCell ref="B704:K704"/>
    <mergeCell ref="A707:AA707"/>
    <mergeCell ref="A708:A709"/>
    <mergeCell ref="B708:B709"/>
    <mergeCell ref="C708:C709"/>
    <mergeCell ref="A713:B713"/>
  </mergeCells>
  <pageMargins left="0.25" right="0.25" top="0.75" bottom="0.75" header="0.3" footer="0.3"/>
  <pageSetup paperSize="9" scale="41" fitToHeight="0" orientation="landscape" r:id="rId1"/>
  <colBreaks count="1" manualBreakCount="1">
    <brk id="12" max="78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949EFB-08D7-4224-A3AE-DE1FF26BDA2F}">
  <sheetPr>
    <tabColor rgb="FFFFC000"/>
    <pageSetUpPr fitToPage="1"/>
  </sheetPr>
  <dimension ref="A1:AA729"/>
  <sheetViews>
    <sheetView view="pageBreakPreview" topLeftCell="O1" zoomScale="75" zoomScaleNormal="100" zoomScaleSheetLayoutView="75" workbookViewId="0">
      <selection activeCell="N33" sqref="N33"/>
    </sheetView>
  </sheetViews>
  <sheetFormatPr defaultRowHeight="12.75" outlineLevelRow="1" x14ac:dyDescent="0.2"/>
  <cols>
    <col min="1" max="1" width="9.140625" style="23"/>
    <col min="2" max="2" width="32.140625" style="23" bestFit="1" customWidth="1"/>
    <col min="3" max="3" width="13.42578125" style="23" customWidth="1"/>
    <col min="4" max="27" width="12" style="23" customWidth="1"/>
    <col min="28" max="16384" width="9.140625" style="23"/>
  </cols>
  <sheetData>
    <row r="1" spans="1:27" x14ac:dyDescent="0.2">
      <c r="A1" s="165" t="s">
        <v>1368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</row>
    <row r="2" spans="1:27" x14ac:dyDescent="0.2">
      <c r="A2" s="166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</row>
    <row r="3" spans="1:27" x14ac:dyDescent="0.2">
      <c r="A3" s="167"/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</row>
    <row r="4" spans="1:27" ht="15" customHeight="1" x14ac:dyDescent="0.25">
      <c r="A4" s="168" t="s">
        <v>802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70"/>
    </row>
    <row r="5" spans="1:27" x14ac:dyDescent="0.2">
      <c r="A5" s="171" t="s">
        <v>202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3"/>
    </row>
    <row r="6" spans="1:27" ht="27" customHeight="1" x14ac:dyDescent="0.2">
      <c r="A6" s="25" t="s">
        <v>62</v>
      </c>
      <c r="B6" s="26" t="s">
        <v>203</v>
      </c>
      <c r="C6" s="25" t="s">
        <v>204</v>
      </c>
      <c r="D6" s="26" t="s">
        <v>205</v>
      </c>
      <c r="E6" s="26" t="s">
        <v>206</v>
      </c>
      <c r="F6" s="26" t="s">
        <v>207</v>
      </c>
      <c r="G6" s="26" t="s">
        <v>208</v>
      </c>
      <c r="H6" s="26" t="s">
        <v>209</v>
      </c>
      <c r="I6" s="26" t="s">
        <v>210</v>
      </c>
      <c r="J6" s="26" t="s">
        <v>211</v>
      </c>
      <c r="K6" s="26" t="s">
        <v>212</v>
      </c>
      <c r="L6" s="26" t="s">
        <v>213</v>
      </c>
      <c r="M6" s="26" t="s">
        <v>214</v>
      </c>
      <c r="N6" s="26" t="s">
        <v>215</v>
      </c>
      <c r="O6" s="26" t="s">
        <v>216</v>
      </c>
      <c r="P6" s="26" t="s">
        <v>217</v>
      </c>
      <c r="Q6" s="26" t="s">
        <v>218</v>
      </c>
      <c r="R6" s="26" t="s">
        <v>219</v>
      </c>
      <c r="S6" s="26" t="s">
        <v>220</v>
      </c>
      <c r="T6" s="26" t="s">
        <v>221</v>
      </c>
      <c r="U6" s="26" t="s">
        <v>222</v>
      </c>
      <c r="V6" s="26" t="s">
        <v>223</v>
      </c>
      <c r="W6" s="26" t="s">
        <v>224</v>
      </c>
      <c r="X6" s="26" t="s">
        <v>225</v>
      </c>
      <c r="Y6" s="26" t="s">
        <v>226</v>
      </c>
      <c r="Z6" s="26" t="s">
        <v>227</v>
      </c>
      <c r="AA6" s="26" t="s">
        <v>228</v>
      </c>
    </row>
    <row r="7" spans="1:27" x14ac:dyDescent="0.2">
      <c r="A7" s="91" t="s">
        <v>1369</v>
      </c>
      <c r="B7" s="27" t="str">
        <f>"01"&amp;"."&amp;$B$728&amp;"."&amp;$B$729</f>
        <v>01.02.2023</v>
      </c>
      <c r="C7" s="83" t="s">
        <v>74</v>
      </c>
      <c r="D7" s="84">
        <f>ROUND(((D8+D9+D11+D10)/1000),5)</f>
        <v>2.37263</v>
      </c>
      <c r="E7" s="84">
        <f>ROUND(((E8+E9+E11+E10)/1000),5)</f>
        <v>2.3343400000000001</v>
      </c>
      <c r="F7" s="84">
        <f>ROUND(((F8+F9+F11+F10)/1000),5)</f>
        <v>2.32328</v>
      </c>
      <c r="G7" s="84">
        <f t="shared" ref="G7:AA7" si="0">ROUND(((G8+G9+G11+G10)/1000),5)</f>
        <v>2.3268200000000001</v>
      </c>
      <c r="H7" s="84">
        <f t="shared" si="0"/>
        <v>2.3709799999999999</v>
      </c>
      <c r="I7" s="84">
        <f t="shared" si="0"/>
        <v>2.4350900000000002</v>
      </c>
      <c r="J7" s="84">
        <f t="shared" si="0"/>
        <v>2.7060900000000001</v>
      </c>
      <c r="K7" s="84">
        <f t="shared" si="0"/>
        <v>2.90985</v>
      </c>
      <c r="L7" s="84">
        <f t="shared" si="0"/>
        <v>3.0335000000000001</v>
      </c>
      <c r="M7" s="84">
        <f t="shared" si="0"/>
        <v>3.0879400000000001</v>
      </c>
      <c r="N7" s="84">
        <f t="shared" si="0"/>
        <v>3.1467000000000001</v>
      </c>
      <c r="O7" s="84">
        <f t="shared" si="0"/>
        <v>3.12093</v>
      </c>
      <c r="P7" s="84">
        <f t="shared" si="0"/>
        <v>3.0930200000000001</v>
      </c>
      <c r="Q7" s="84">
        <f t="shared" si="0"/>
        <v>3.09992</v>
      </c>
      <c r="R7" s="84">
        <f t="shared" si="0"/>
        <v>3.1004700000000001</v>
      </c>
      <c r="S7" s="84">
        <f t="shared" si="0"/>
        <v>3.0981200000000002</v>
      </c>
      <c r="T7" s="84">
        <f t="shared" si="0"/>
        <v>3.1265800000000001</v>
      </c>
      <c r="U7" s="84">
        <f t="shared" si="0"/>
        <v>3.1518099999999998</v>
      </c>
      <c r="V7" s="84">
        <f t="shared" si="0"/>
        <v>3.1424099999999999</v>
      </c>
      <c r="W7" s="84">
        <f t="shared" si="0"/>
        <v>3.0968100000000001</v>
      </c>
      <c r="X7" s="84">
        <f t="shared" si="0"/>
        <v>3.0404599999999999</v>
      </c>
      <c r="Y7" s="84">
        <f t="shared" si="0"/>
        <v>2.9117199999999999</v>
      </c>
      <c r="Z7" s="84">
        <f t="shared" si="0"/>
        <v>2.6549399999999999</v>
      </c>
      <c r="AA7" s="84">
        <f t="shared" si="0"/>
        <v>2.3769999999999998</v>
      </c>
    </row>
    <row r="8" spans="1:27" ht="12.75" customHeight="1" outlineLevel="1" x14ac:dyDescent="0.2">
      <c r="A8" s="92" t="s">
        <v>1370</v>
      </c>
      <c r="B8" s="62" t="s">
        <v>231</v>
      </c>
      <c r="C8" s="42" t="s">
        <v>77</v>
      </c>
      <c r="D8" s="43">
        <v>1080.08</v>
      </c>
      <c r="E8" s="43">
        <v>1041.79</v>
      </c>
      <c r="F8" s="43">
        <v>1030.73</v>
      </c>
      <c r="G8" s="43">
        <v>1034.27</v>
      </c>
      <c r="H8" s="43">
        <v>1078.43</v>
      </c>
      <c r="I8" s="43">
        <v>1142.54</v>
      </c>
      <c r="J8" s="43">
        <v>1413.54</v>
      </c>
      <c r="K8" s="43">
        <v>1617.3</v>
      </c>
      <c r="L8" s="43">
        <v>1740.95</v>
      </c>
      <c r="M8" s="43">
        <v>1795.39</v>
      </c>
      <c r="N8" s="43">
        <v>1854.15</v>
      </c>
      <c r="O8" s="43">
        <v>1828.38</v>
      </c>
      <c r="P8" s="43">
        <v>1800.47</v>
      </c>
      <c r="Q8" s="43">
        <v>1807.37</v>
      </c>
      <c r="R8" s="43">
        <v>1807.92</v>
      </c>
      <c r="S8" s="43">
        <v>1805.57</v>
      </c>
      <c r="T8" s="43">
        <v>1834.03</v>
      </c>
      <c r="U8" s="43">
        <v>1859.26</v>
      </c>
      <c r="V8" s="43">
        <v>1849.86</v>
      </c>
      <c r="W8" s="43">
        <v>1804.26</v>
      </c>
      <c r="X8" s="43">
        <v>1747.91</v>
      </c>
      <c r="Y8" s="43">
        <v>1619.17</v>
      </c>
      <c r="Z8" s="43">
        <v>1362.39</v>
      </c>
      <c r="AA8" s="43">
        <v>1084.45</v>
      </c>
    </row>
    <row r="9" spans="1:27" ht="12.75" customHeight="1" outlineLevel="1" x14ac:dyDescent="0.2">
      <c r="A9" s="92" t="s">
        <v>1371</v>
      </c>
      <c r="B9" s="62" t="s">
        <v>88</v>
      </c>
      <c r="C9" s="42" t="s">
        <v>77</v>
      </c>
      <c r="D9" s="43">
        <v>1071.42</v>
      </c>
      <c r="E9" s="43">
        <f>$D$9</f>
        <v>1071.42</v>
      </c>
      <c r="F9" s="43">
        <f t="shared" ref="F9:AA9" si="1">$D$9</f>
        <v>1071.42</v>
      </c>
      <c r="G9" s="43">
        <f t="shared" si="1"/>
        <v>1071.42</v>
      </c>
      <c r="H9" s="43">
        <f t="shared" si="1"/>
        <v>1071.42</v>
      </c>
      <c r="I9" s="43">
        <f t="shared" si="1"/>
        <v>1071.42</v>
      </c>
      <c r="J9" s="43">
        <f t="shared" si="1"/>
        <v>1071.42</v>
      </c>
      <c r="K9" s="43">
        <f t="shared" si="1"/>
        <v>1071.42</v>
      </c>
      <c r="L9" s="43">
        <f t="shared" si="1"/>
        <v>1071.42</v>
      </c>
      <c r="M9" s="43">
        <f t="shared" si="1"/>
        <v>1071.42</v>
      </c>
      <c r="N9" s="43">
        <f t="shared" si="1"/>
        <v>1071.42</v>
      </c>
      <c r="O9" s="43">
        <f t="shared" si="1"/>
        <v>1071.42</v>
      </c>
      <c r="P9" s="43">
        <f t="shared" si="1"/>
        <v>1071.42</v>
      </c>
      <c r="Q9" s="43">
        <f t="shared" si="1"/>
        <v>1071.42</v>
      </c>
      <c r="R9" s="43">
        <f t="shared" si="1"/>
        <v>1071.42</v>
      </c>
      <c r="S9" s="43">
        <f t="shared" si="1"/>
        <v>1071.42</v>
      </c>
      <c r="T9" s="43">
        <f t="shared" si="1"/>
        <v>1071.42</v>
      </c>
      <c r="U9" s="43">
        <f t="shared" si="1"/>
        <v>1071.42</v>
      </c>
      <c r="V9" s="43">
        <f t="shared" si="1"/>
        <v>1071.42</v>
      </c>
      <c r="W9" s="43">
        <f t="shared" si="1"/>
        <v>1071.42</v>
      </c>
      <c r="X9" s="43">
        <f t="shared" si="1"/>
        <v>1071.42</v>
      </c>
      <c r="Y9" s="43">
        <f t="shared" si="1"/>
        <v>1071.42</v>
      </c>
      <c r="Z9" s="43">
        <f t="shared" si="1"/>
        <v>1071.42</v>
      </c>
      <c r="AA9" s="43">
        <f t="shared" si="1"/>
        <v>1071.42</v>
      </c>
    </row>
    <row r="10" spans="1:27" ht="12.75" customHeight="1" outlineLevel="1" x14ac:dyDescent="0.2">
      <c r="A10" s="92" t="s">
        <v>1372</v>
      </c>
      <c r="B10" s="62" t="s">
        <v>81</v>
      </c>
      <c r="C10" s="42" t="s">
        <v>77</v>
      </c>
      <c r="D10" s="43">
        <v>4.7699999999999996</v>
      </c>
      <c r="E10" s="43">
        <v>4.7699999999999996</v>
      </c>
      <c r="F10" s="43">
        <v>4.7699999999999996</v>
      </c>
      <c r="G10" s="43">
        <v>4.7699999999999996</v>
      </c>
      <c r="H10" s="43">
        <v>4.7699999999999996</v>
      </c>
      <c r="I10" s="43">
        <v>4.7699999999999996</v>
      </c>
      <c r="J10" s="43">
        <v>4.7699999999999996</v>
      </c>
      <c r="K10" s="43">
        <v>4.7699999999999996</v>
      </c>
      <c r="L10" s="43">
        <v>4.7699999999999996</v>
      </c>
      <c r="M10" s="43">
        <v>4.7699999999999996</v>
      </c>
      <c r="N10" s="43">
        <v>4.7699999999999996</v>
      </c>
      <c r="O10" s="43">
        <v>4.7699999999999996</v>
      </c>
      <c r="P10" s="43">
        <v>4.7699999999999996</v>
      </c>
      <c r="Q10" s="43">
        <v>4.7699999999999996</v>
      </c>
      <c r="R10" s="43">
        <v>4.7699999999999996</v>
      </c>
      <c r="S10" s="43">
        <v>4.7699999999999996</v>
      </c>
      <c r="T10" s="43">
        <v>4.7699999999999996</v>
      </c>
      <c r="U10" s="43">
        <v>4.7699999999999996</v>
      </c>
      <c r="V10" s="43">
        <v>4.7699999999999996</v>
      </c>
      <c r="W10" s="43">
        <v>4.7699999999999996</v>
      </c>
      <c r="X10" s="43">
        <v>4.7699999999999996</v>
      </c>
      <c r="Y10" s="43">
        <v>4.7699999999999996</v>
      </c>
      <c r="Z10" s="43">
        <v>4.7699999999999996</v>
      </c>
      <c r="AA10" s="43">
        <v>4.7699999999999996</v>
      </c>
    </row>
    <row r="11" spans="1:27" ht="12.75" customHeight="1" outlineLevel="1" x14ac:dyDescent="0.2">
      <c r="A11" s="92" t="s">
        <v>1373</v>
      </c>
      <c r="B11" s="62" t="s">
        <v>79</v>
      </c>
      <c r="C11" s="42" t="s">
        <v>77</v>
      </c>
      <c r="D11" s="43">
        <v>216.36</v>
      </c>
      <c r="E11" s="43">
        <f>$D$11</f>
        <v>216.36</v>
      </c>
      <c r="F11" s="43">
        <f t="shared" ref="F11:Z11" si="2">$D$11</f>
        <v>216.36</v>
      </c>
      <c r="G11" s="43">
        <f t="shared" si="2"/>
        <v>216.36</v>
      </c>
      <c r="H11" s="43">
        <f t="shared" si="2"/>
        <v>216.36</v>
      </c>
      <c r="I11" s="43">
        <f t="shared" si="2"/>
        <v>216.36</v>
      </c>
      <c r="J11" s="43">
        <f t="shared" si="2"/>
        <v>216.36</v>
      </c>
      <c r="K11" s="43">
        <f t="shared" si="2"/>
        <v>216.36</v>
      </c>
      <c r="L11" s="43">
        <f t="shared" si="2"/>
        <v>216.36</v>
      </c>
      <c r="M11" s="43">
        <f t="shared" si="2"/>
        <v>216.36</v>
      </c>
      <c r="N11" s="43">
        <f t="shared" si="2"/>
        <v>216.36</v>
      </c>
      <c r="O11" s="43">
        <f t="shared" si="2"/>
        <v>216.36</v>
      </c>
      <c r="P11" s="43">
        <f t="shared" si="2"/>
        <v>216.36</v>
      </c>
      <c r="Q11" s="43">
        <f t="shared" si="2"/>
        <v>216.36</v>
      </c>
      <c r="R11" s="43">
        <f t="shared" si="2"/>
        <v>216.36</v>
      </c>
      <c r="S11" s="43">
        <f t="shared" si="2"/>
        <v>216.36</v>
      </c>
      <c r="T11" s="43">
        <f t="shared" si="2"/>
        <v>216.36</v>
      </c>
      <c r="U11" s="43">
        <f t="shared" si="2"/>
        <v>216.36</v>
      </c>
      <c r="V11" s="43">
        <f t="shared" si="2"/>
        <v>216.36</v>
      </c>
      <c r="W11" s="43">
        <f t="shared" si="2"/>
        <v>216.36</v>
      </c>
      <c r="X11" s="43">
        <f t="shared" si="2"/>
        <v>216.36</v>
      </c>
      <c r="Y11" s="43">
        <f t="shared" si="2"/>
        <v>216.36</v>
      </c>
      <c r="Z11" s="43">
        <f t="shared" si="2"/>
        <v>216.36</v>
      </c>
      <c r="AA11" s="43">
        <f>$D$11</f>
        <v>216.36</v>
      </c>
    </row>
    <row r="12" spans="1:27" x14ac:dyDescent="0.2">
      <c r="A12" s="91" t="s">
        <v>1374</v>
      </c>
      <c r="B12" s="27" t="str">
        <f>"02"&amp;"."&amp;$B$728&amp;"."&amp;$B$729</f>
        <v>02.02.2023</v>
      </c>
      <c r="C12" s="83" t="s">
        <v>74</v>
      </c>
      <c r="D12" s="84">
        <f>ROUND(((D13+D14+D16+D15)/1000),5)</f>
        <v>2.3717199999999998</v>
      </c>
      <c r="E12" s="84">
        <f>ROUND(((E13+E14+E16+E15)/1000),5)</f>
        <v>2.3495300000000001</v>
      </c>
      <c r="F12" s="84">
        <f>ROUND(((F13+F14+F16+F15)/1000),5)</f>
        <v>2.3267600000000002</v>
      </c>
      <c r="G12" s="84">
        <f t="shared" ref="G12:AA12" si="3">ROUND(((G13+G14+G16+G15)/1000),5)</f>
        <v>2.3266399999999998</v>
      </c>
      <c r="H12" s="84">
        <f t="shared" si="3"/>
        <v>2.3666999999999998</v>
      </c>
      <c r="I12" s="84">
        <f t="shared" si="3"/>
        <v>2.4256700000000002</v>
      </c>
      <c r="J12" s="84">
        <f t="shared" si="3"/>
        <v>2.6060400000000001</v>
      </c>
      <c r="K12" s="84">
        <f t="shared" si="3"/>
        <v>2.8300900000000002</v>
      </c>
      <c r="L12" s="84">
        <f t="shared" si="3"/>
        <v>2.9696199999999999</v>
      </c>
      <c r="M12" s="84">
        <f t="shared" si="3"/>
        <v>2.9873799999999999</v>
      </c>
      <c r="N12" s="84">
        <f t="shared" si="3"/>
        <v>3.0091100000000002</v>
      </c>
      <c r="O12" s="84">
        <f t="shared" si="3"/>
        <v>3.0500500000000001</v>
      </c>
      <c r="P12" s="84">
        <f t="shared" si="3"/>
        <v>3.03322</v>
      </c>
      <c r="Q12" s="84">
        <f t="shared" si="3"/>
        <v>3.0427300000000002</v>
      </c>
      <c r="R12" s="84">
        <f t="shared" si="3"/>
        <v>3.0377200000000002</v>
      </c>
      <c r="S12" s="84">
        <f t="shared" si="3"/>
        <v>3.0267300000000001</v>
      </c>
      <c r="T12" s="84">
        <f t="shared" si="3"/>
        <v>2.9689299999999998</v>
      </c>
      <c r="U12" s="84">
        <f t="shared" si="3"/>
        <v>2.9940699999999998</v>
      </c>
      <c r="V12" s="84">
        <f t="shared" si="3"/>
        <v>3.00942</v>
      </c>
      <c r="W12" s="84">
        <f t="shared" si="3"/>
        <v>3.0266799999999998</v>
      </c>
      <c r="X12" s="84">
        <f t="shared" si="3"/>
        <v>2.95106</v>
      </c>
      <c r="Y12" s="84">
        <f t="shared" si="3"/>
        <v>2.8589799999999999</v>
      </c>
      <c r="Z12" s="84">
        <f t="shared" si="3"/>
        <v>2.5708700000000002</v>
      </c>
      <c r="AA12" s="84">
        <f t="shared" si="3"/>
        <v>2.4086699999999999</v>
      </c>
    </row>
    <row r="13" spans="1:27" ht="12.75" customHeight="1" outlineLevel="1" x14ac:dyDescent="0.2">
      <c r="A13" s="92" t="s">
        <v>1375</v>
      </c>
      <c r="B13" s="62" t="s">
        <v>231</v>
      </c>
      <c r="C13" s="42" t="s">
        <v>77</v>
      </c>
      <c r="D13" s="43">
        <v>1079.17</v>
      </c>
      <c r="E13" s="43">
        <v>1056.98</v>
      </c>
      <c r="F13" s="43">
        <v>1034.21</v>
      </c>
      <c r="G13" s="43">
        <v>1034.0899999999999</v>
      </c>
      <c r="H13" s="43">
        <v>1074.1500000000001</v>
      </c>
      <c r="I13" s="43">
        <v>1133.1199999999999</v>
      </c>
      <c r="J13" s="43">
        <v>1313.49</v>
      </c>
      <c r="K13" s="43">
        <v>1537.54</v>
      </c>
      <c r="L13" s="43">
        <v>1677.07</v>
      </c>
      <c r="M13" s="43">
        <v>1694.83</v>
      </c>
      <c r="N13" s="43">
        <v>1716.56</v>
      </c>
      <c r="O13" s="43">
        <v>1757.5</v>
      </c>
      <c r="P13" s="43">
        <v>1740.67</v>
      </c>
      <c r="Q13" s="43">
        <v>1750.18</v>
      </c>
      <c r="R13" s="43">
        <v>1745.17</v>
      </c>
      <c r="S13" s="43">
        <v>1734.18</v>
      </c>
      <c r="T13" s="43">
        <v>1676.38</v>
      </c>
      <c r="U13" s="43">
        <v>1701.52</v>
      </c>
      <c r="V13" s="43">
        <v>1716.87</v>
      </c>
      <c r="W13" s="43">
        <v>1734.13</v>
      </c>
      <c r="X13" s="43">
        <v>1658.51</v>
      </c>
      <c r="Y13" s="43">
        <v>1566.43</v>
      </c>
      <c r="Z13" s="43">
        <v>1278.32</v>
      </c>
      <c r="AA13" s="43">
        <v>1116.1199999999999</v>
      </c>
    </row>
    <row r="14" spans="1:27" ht="12.75" customHeight="1" outlineLevel="1" x14ac:dyDescent="0.2">
      <c r="A14" s="92" t="s">
        <v>1376</v>
      </c>
      <c r="B14" s="62" t="s">
        <v>88</v>
      </c>
      <c r="C14" s="42" t="s">
        <v>77</v>
      </c>
      <c r="D14" s="43">
        <f t="shared" ref="D14:AA14" si="4">$D$9</f>
        <v>1071.42</v>
      </c>
      <c r="E14" s="43">
        <f t="shared" si="4"/>
        <v>1071.42</v>
      </c>
      <c r="F14" s="43">
        <f t="shared" si="4"/>
        <v>1071.42</v>
      </c>
      <c r="G14" s="43">
        <f t="shared" si="4"/>
        <v>1071.42</v>
      </c>
      <c r="H14" s="43">
        <f t="shared" si="4"/>
        <v>1071.42</v>
      </c>
      <c r="I14" s="43">
        <f t="shared" si="4"/>
        <v>1071.42</v>
      </c>
      <c r="J14" s="43">
        <f t="shared" si="4"/>
        <v>1071.42</v>
      </c>
      <c r="K14" s="43">
        <f t="shared" si="4"/>
        <v>1071.42</v>
      </c>
      <c r="L14" s="43">
        <f t="shared" si="4"/>
        <v>1071.42</v>
      </c>
      <c r="M14" s="43">
        <f t="shared" si="4"/>
        <v>1071.42</v>
      </c>
      <c r="N14" s="43">
        <f t="shared" si="4"/>
        <v>1071.42</v>
      </c>
      <c r="O14" s="43">
        <f t="shared" si="4"/>
        <v>1071.42</v>
      </c>
      <c r="P14" s="43">
        <f t="shared" si="4"/>
        <v>1071.42</v>
      </c>
      <c r="Q14" s="43">
        <f t="shared" si="4"/>
        <v>1071.42</v>
      </c>
      <c r="R14" s="43">
        <f t="shared" si="4"/>
        <v>1071.42</v>
      </c>
      <c r="S14" s="43">
        <f t="shared" si="4"/>
        <v>1071.42</v>
      </c>
      <c r="T14" s="43">
        <f t="shared" si="4"/>
        <v>1071.42</v>
      </c>
      <c r="U14" s="43">
        <f t="shared" si="4"/>
        <v>1071.42</v>
      </c>
      <c r="V14" s="43">
        <f t="shared" si="4"/>
        <v>1071.42</v>
      </c>
      <c r="W14" s="43">
        <f t="shared" si="4"/>
        <v>1071.42</v>
      </c>
      <c r="X14" s="43">
        <f t="shared" si="4"/>
        <v>1071.42</v>
      </c>
      <c r="Y14" s="43">
        <f t="shared" si="4"/>
        <v>1071.42</v>
      </c>
      <c r="Z14" s="43">
        <f t="shared" si="4"/>
        <v>1071.42</v>
      </c>
      <c r="AA14" s="43">
        <f t="shared" si="4"/>
        <v>1071.42</v>
      </c>
    </row>
    <row r="15" spans="1:27" ht="12.75" customHeight="1" outlineLevel="1" x14ac:dyDescent="0.2">
      <c r="A15" s="92" t="s">
        <v>1377</v>
      </c>
      <c r="B15" s="62" t="s">
        <v>81</v>
      </c>
      <c r="C15" s="42" t="s">
        <v>77</v>
      </c>
      <c r="D15" s="43">
        <v>4.7699999999999996</v>
      </c>
      <c r="E15" s="43">
        <v>4.7699999999999996</v>
      </c>
      <c r="F15" s="43">
        <v>4.7699999999999996</v>
      </c>
      <c r="G15" s="43">
        <v>4.7699999999999996</v>
      </c>
      <c r="H15" s="43">
        <v>4.7699999999999996</v>
      </c>
      <c r="I15" s="43">
        <v>4.7699999999999996</v>
      </c>
      <c r="J15" s="43">
        <v>4.7699999999999996</v>
      </c>
      <c r="K15" s="43">
        <v>4.7699999999999996</v>
      </c>
      <c r="L15" s="43">
        <v>4.7699999999999996</v>
      </c>
      <c r="M15" s="43">
        <v>4.7699999999999996</v>
      </c>
      <c r="N15" s="43">
        <v>4.7699999999999996</v>
      </c>
      <c r="O15" s="43">
        <v>4.7699999999999996</v>
      </c>
      <c r="P15" s="43">
        <v>4.7699999999999996</v>
      </c>
      <c r="Q15" s="43">
        <v>4.7699999999999996</v>
      </c>
      <c r="R15" s="43">
        <v>4.7699999999999996</v>
      </c>
      <c r="S15" s="43">
        <v>4.7699999999999996</v>
      </c>
      <c r="T15" s="43">
        <v>4.7699999999999996</v>
      </c>
      <c r="U15" s="43">
        <v>4.7699999999999996</v>
      </c>
      <c r="V15" s="43">
        <v>4.7699999999999996</v>
      </c>
      <c r="W15" s="43">
        <v>4.7699999999999996</v>
      </c>
      <c r="X15" s="43">
        <v>4.7699999999999996</v>
      </c>
      <c r="Y15" s="43">
        <v>4.7699999999999996</v>
      </c>
      <c r="Z15" s="43">
        <v>4.7699999999999996</v>
      </c>
      <c r="AA15" s="43">
        <v>4.7699999999999996</v>
      </c>
    </row>
    <row r="16" spans="1:27" ht="12.75" customHeight="1" outlineLevel="1" x14ac:dyDescent="0.2">
      <c r="A16" s="92" t="s">
        <v>1378</v>
      </c>
      <c r="B16" s="62" t="s">
        <v>79</v>
      </c>
      <c r="C16" s="42" t="s">
        <v>77</v>
      </c>
      <c r="D16" s="43">
        <f>$D$11</f>
        <v>216.36</v>
      </c>
      <c r="E16" s="43">
        <f t="shared" ref="E16:AA16" si="5">$D$11</f>
        <v>216.36</v>
      </c>
      <c r="F16" s="43">
        <f t="shared" si="5"/>
        <v>216.36</v>
      </c>
      <c r="G16" s="43">
        <f t="shared" si="5"/>
        <v>216.36</v>
      </c>
      <c r="H16" s="43">
        <f t="shared" si="5"/>
        <v>216.36</v>
      </c>
      <c r="I16" s="43">
        <f t="shared" si="5"/>
        <v>216.36</v>
      </c>
      <c r="J16" s="43">
        <f t="shared" si="5"/>
        <v>216.36</v>
      </c>
      <c r="K16" s="43">
        <f t="shared" si="5"/>
        <v>216.36</v>
      </c>
      <c r="L16" s="43">
        <f t="shared" si="5"/>
        <v>216.36</v>
      </c>
      <c r="M16" s="43">
        <f t="shared" si="5"/>
        <v>216.36</v>
      </c>
      <c r="N16" s="43">
        <f t="shared" si="5"/>
        <v>216.36</v>
      </c>
      <c r="O16" s="43">
        <f t="shared" si="5"/>
        <v>216.36</v>
      </c>
      <c r="P16" s="43">
        <f t="shared" si="5"/>
        <v>216.36</v>
      </c>
      <c r="Q16" s="43">
        <f t="shared" si="5"/>
        <v>216.36</v>
      </c>
      <c r="R16" s="43">
        <f t="shared" si="5"/>
        <v>216.36</v>
      </c>
      <c r="S16" s="43">
        <f t="shared" si="5"/>
        <v>216.36</v>
      </c>
      <c r="T16" s="43">
        <f t="shared" si="5"/>
        <v>216.36</v>
      </c>
      <c r="U16" s="43">
        <f t="shared" si="5"/>
        <v>216.36</v>
      </c>
      <c r="V16" s="43">
        <f t="shared" si="5"/>
        <v>216.36</v>
      </c>
      <c r="W16" s="43">
        <f t="shared" si="5"/>
        <v>216.36</v>
      </c>
      <c r="X16" s="43">
        <f t="shared" si="5"/>
        <v>216.36</v>
      </c>
      <c r="Y16" s="43">
        <f t="shared" si="5"/>
        <v>216.36</v>
      </c>
      <c r="Z16" s="43">
        <f t="shared" si="5"/>
        <v>216.36</v>
      </c>
      <c r="AA16" s="43">
        <f t="shared" si="5"/>
        <v>216.36</v>
      </c>
    </row>
    <row r="17" spans="1:27" ht="12.75" customHeight="1" x14ac:dyDescent="0.2">
      <c r="A17" s="91" t="s">
        <v>1379</v>
      </c>
      <c r="B17" s="27" t="str">
        <f>"03"&amp;"."&amp;$B$728&amp;"."&amp;$B$729</f>
        <v>03.02.2023</v>
      </c>
      <c r="C17" s="83" t="s">
        <v>74</v>
      </c>
      <c r="D17" s="84">
        <f>ROUND(((D18+D19+D21+D20)/1000),5)</f>
        <v>2.4577399999999998</v>
      </c>
      <c r="E17" s="84">
        <f>ROUND(((E18+E19+E21+E20)/1000),5)</f>
        <v>2.43113</v>
      </c>
      <c r="F17" s="84">
        <f>ROUND(((F18+F19+F21+F20)/1000),5)</f>
        <v>2.37452</v>
      </c>
      <c r="G17" s="84">
        <f t="shared" ref="G17:AA17" si="6">ROUND(((G18+G19+G21+G20)/1000),5)</f>
        <v>2.3739599999999998</v>
      </c>
      <c r="H17" s="84">
        <f t="shared" si="6"/>
        <v>2.4479700000000002</v>
      </c>
      <c r="I17" s="84">
        <f t="shared" si="6"/>
        <v>2.5748700000000002</v>
      </c>
      <c r="J17" s="84">
        <f t="shared" si="6"/>
        <v>2.7740399999999998</v>
      </c>
      <c r="K17" s="84">
        <f t="shared" si="6"/>
        <v>2.9934400000000001</v>
      </c>
      <c r="L17" s="84">
        <f t="shared" si="6"/>
        <v>3.1494</v>
      </c>
      <c r="M17" s="84">
        <f t="shared" si="6"/>
        <v>3.1633399999999998</v>
      </c>
      <c r="N17" s="84">
        <f t="shared" si="6"/>
        <v>3.1798899999999999</v>
      </c>
      <c r="O17" s="84">
        <f t="shared" si="6"/>
        <v>3.21197</v>
      </c>
      <c r="P17" s="84">
        <f t="shared" si="6"/>
        <v>3.19821</v>
      </c>
      <c r="Q17" s="84">
        <f t="shared" si="6"/>
        <v>3.20187</v>
      </c>
      <c r="R17" s="84">
        <f t="shared" si="6"/>
        <v>3.1949900000000002</v>
      </c>
      <c r="S17" s="84">
        <f t="shared" si="6"/>
        <v>3.1881400000000002</v>
      </c>
      <c r="T17" s="84">
        <f t="shared" si="6"/>
        <v>3.14289</v>
      </c>
      <c r="U17" s="84">
        <f t="shared" si="6"/>
        <v>3.1603500000000002</v>
      </c>
      <c r="V17" s="84">
        <f t="shared" si="6"/>
        <v>3.1738900000000001</v>
      </c>
      <c r="W17" s="84">
        <f t="shared" si="6"/>
        <v>3.18797</v>
      </c>
      <c r="X17" s="84">
        <f t="shared" si="6"/>
        <v>3.1490300000000002</v>
      </c>
      <c r="Y17" s="84">
        <f t="shared" si="6"/>
        <v>2.9947499999999998</v>
      </c>
      <c r="Z17" s="84">
        <f t="shared" si="6"/>
        <v>2.8513500000000001</v>
      </c>
      <c r="AA17" s="84">
        <f t="shared" si="6"/>
        <v>2.6541199999999998</v>
      </c>
    </row>
    <row r="18" spans="1:27" ht="12.75" customHeight="1" outlineLevel="1" x14ac:dyDescent="0.2">
      <c r="A18" s="92" t="s">
        <v>1380</v>
      </c>
      <c r="B18" s="62" t="s">
        <v>231</v>
      </c>
      <c r="C18" s="42" t="s">
        <v>77</v>
      </c>
      <c r="D18" s="43">
        <v>1165.19</v>
      </c>
      <c r="E18" s="43">
        <v>1138.58</v>
      </c>
      <c r="F18" s="43">
        <v>1081.97</v>
      </c>
      <c r="G18" s="43">
        <v>1081.4100000000001</v>
      </c>
      <c r="H18" s="43">
        <v>1155.42</v>
      </c>
      <c r="I18" s="43">
        <v>1282.32</v>
      </c>
      <c r="J18" s="43">
        <v>1481.49</v>
      </c>
      <c r="K18" s="43">
        <v>1700.89</v>
      </c>
      <c r="L18" s="43">
        <v>1856.85</v>
      </c>
      <c r="M18" s="43">
        <v>1870.79</v>
      </c>
      <c r="N18" s="43">
        <v>1887.34</v>
      </c>
      <c r="O18" s="43">
        <v>1919.42</v>
      </c>
      <c r="P18" s="43">
        <v>1905.66</v>
      </c>
      <c r="Q18" s="43">
        <v>1909.32</v>
      </c>
      <c r="R18" s="43">
        <v>1902.44</v>
      </c>
      <c r="S18" s="43">
        <v>1895.59</v>
      </c>
      <c r="T18" s="43">
        <v>1850.34</v>
      </c>
      <c r="U18" s="43">
        <v>1867.8</v>
      </c>
      <c r="V18" s="43">
        <v>1881.34</v>
      </c>
      <c r="W18" s="43">
        <v>1895.42</v>
      </c>
      <c r="X18" s="43">
        <v>1856.48</v>
      </c>
      <c r="Y18" s="43">
        <v>1702.2</v>
      </c>
      <c r="Z18" s="43">
        <v>1558.8</v>
      </c>
      <c r="AA18" s="43">
        <v>1361.57</v>
      </c>
    </row>
    <row r="19" spans="1:27" ht="12.75" customHeight="1" outlineLevel="1" x14ac:dyDescent="0.2">
      <c r="A19" s="92" t="s">
        <v>1381</v>
      </c>
      <c r="B19" s="62" t="s">
        <v>88</v>
      </c>
      <c r="C19" s="42" t="s">
        <v>77</v>
      </c>
      <c r="D19" s="43">
        <f t="shared" ref="D19:AA19" si="7">$D$9</f>
        <v>1071.42</v>
      </c>
      <c r="E19" s="43">
        <f t="shared" si="7"/>
        <v>1071.42</v>
      </c>
      <c r="F19" s="43">
        <f t="shared" si="7"/>
        <v>1071.42</v>
      </c>
      <c r="G19" s="43">
        <f t="shared" si="7"/>
        <v>1071.42</v>
      </c>
      <c r="H19" s="43">
        <f t="shared" si="7"/>
        <v>1071.42</v>
      </c>
      <c r="I19" s="43">
        <f t="shared" si="7"/>
        <v>1071.42</v>
      </c>
      <c r="J19" s="43">
        <f t="shared" si="7"/>
        <v>1071.42</v>
      </c>
      <c r="K19" s="43">
        <f t="shared" si="7"/>
        <v>1071.42</v>
      </c>
      <c r="L19" s="43">
        <f t="shared" si="7"/>
        <v>1071.42</v>
      </c>
      <c r="M19" s="43">
        <f t="shared" si="7"/>
        <v>1071.42</v>
      </c>
      <c r="N19" s="43">
        <f t="shared" si="7"/>
        <v>1071.42</v>
      </c>
      <c r="O19" s="43">
        <f t="shared" si="7"/>
        <v>1071.42</v>
      </c>
      <c r="P19" s="43">
        <f t="shared" si="7"/>
        <v>1071.42</v>
      </c>
      <c r="Q19" s="43">
        <f t="shared" si="7"/>
        <v>1071.42</v>
      </c>
      <c r="R19" s="43">
        <f t="shared" si="7"/>
        <v>1071.42</v>
      </c>
      <c r="S19" s="43">
        <f t="shared" si="7"/>
        <v>1071.42</v>
      </c>
      <c r="T19" s="43">
        <f t="shared" si="7"/>
        <v>1071.42</v>
      </c>
      <c r="U19" s="43">
        <f t="shared" si="7"/>
        <v>1071.42</v>
      </c>
      <c r="V19" s="43">
        <f t="shared" si="7"/>
        <v>1071.42</v>
      </c>
      <c r="W19" s="43">
        <f t="shared" si="7"/>
        <v>1071.42</v>
      </c>
      <c r="X19" s="43">
        <f t="shared" si="7"/>
        <v>1071.42</v>
      </c>
      <c r="Y19" s="43">
        <f t="shared" si="7"/>
        <v>1071.42</v>
      </c>
      <c r="Z19" s="43">
        <f t="shared" si="7"/>
        <v>1071.42</v>
      </c>
      <c r="AA19" s="43">
        <f t="shared" si="7"/>
        <v>1071.42</v>
      </c>
    </row>
    <row r="20" spans="1:27" ht="12.75" customHeight="1" outlineLevel="1" x14ac:dyDescent="0.2">
      <c r="A20" s="92" t="s">
        <v>1382</v>
      </c>
      <c r="B20" s="62" t="s">
        <v>81</v>
      </c>
      <c r="C20" s="42" t="s">
        <v>77</v>
      </c>
      <c r="D20" s="43">
        <v>4.7699999999999996</v>
      </c>
      <c r="E20" s="43">
        <v>4.7699999999999996</v>
      </c>
      <c r="F20" s="43">
        <v>4.7699999999999996</v>
      </c>
      <c r="G20" s="43">
        <v>4.7699999999999996</v>
      </c>
      <c r="H20" s="43">
        <v>4.7699999999999996</v>
      </c>
      <c r="I20" s="43">
        <v>4.7699999999999996</v>
      </c>
      <c r="J20" s="43">
        <v>4.7699999999999996</v>
      </c>
      <c r="K20" s="43">
        <v>4.7699999999999996</v>
      </c>
      <c r="L20" s="43">
        <v>4.7699999999999996</v>
      </c>
      <c r="M20" s="43">
        <v>4.7699999999999996</v>
      </c>
      <c r="N20" s="43">
        <v>4.7699999999999996</v>
      </c>
      <c r="O20" s="43">
        <v>4.7699999999999996</v>
      </c>
      <c r="P20" s="43">
        <v>4.7699999999999996</v>
      </c>
      <c r="Q20" s="43">
        <v>4.7699999999999996</v>
      </c>
      <c r="R20" s="43">
        <v>4.7699999999999996</v>
      </c>
      <c r="S20" s="43">
        <v>4.7699999999999996</v>
      </c>
      <c r="T20" s="43">
        <v>4.7699999999999996</v>
      </c>
      <c r="U20" s="43">
        <v>4.7699999999999996</v>
      </c>
      <c r="V20" s="43">
        <v>4.7699999999999996</v>
      </c>
      <c r="W20" s="43">
        <v>4.7699999999999996</v>
      </c>
      <c r="X20" s="43">
        <v>4.7699999999999996</v>
      </c>
      <c r="Y20" s="43">
        <v>4.7699999999999996</v>
      </c>
      <c r="Z20" s="43">
        <v>4.7699999999999996</v>
      </c>
      <c r="AA20" s="43">
        <v>4.7699999999999996</v>
      </c>
    </row>
    <row r="21" spans="1:27" ht="12.75" customHeight="1" outlineLevel="1" x14ac:dyDescent="0.2">
      <c r="A21" s="92" t="s">
        <v>1383</v>
      </c>
      <c r="B21" s="62" t="s">
        <v>79</v>
      </c>
      <c r="C21" s="42" t="s">
        <v>77</v>
      </c>
      <c r="D21" s="43">
        <f>$D$11</f>
        <v>216.36</v>
      </c>
      <c r="E21" s="43">
        <f t="shared" ref="E21:AA21" si="8">$D$11</f>
        <v>216.36</v>
      </c>
      <c r="F21" s="43">
        <f t="shared" si="8"/>
        <v>216.36</v>
      </c>
      <c r="G21" s="43">
        <f t="shared" si="8"/>
        <v>216.36</v>
      </c>
      <c r="H21" s="43">
        <f t="shared" si="8"/>
        <v>216.36</v>
      </c>
      <c r="I21" s="43">
        <f t="shared" si="8"/>
        <v>216.36</v>
      </c>
      <c r="J21" s="43">
        <f t="shared" si="8"/>
        <v>216.36</v>
      </c>
      <c r="K21" s="43">
        <f t="shared" si="8"/>
        <v>216.36</v>
      </c>
      <c r="L21" s="43">
        <f t="shared" si="8"/>
        <v>216.36</v>
      </c>
      <c r="M21" s="43">
        <f t="shared" si="8"/>
        <v>216.36</v>
      </c>
      <c r="N21" s="43">
        <f t="shared" si="8"/>
        <v>216.36</v>
      </c>
      <c r="O21" s="43">
        <f t="shared" si="8"/>
        <v>216.36</v>
      </c>
      <c r="P21" s="43">
        <f t="shared" si="8"/>
        <v>216.36</v>
      </c>
      <c r="Q21" s="43">
        <f t="shared" si="8"/>
        <v>216.36</v>
      </c>
      <c r="R21" s="43">
        <f t="shared" si="8"/>
        <v>216.36</v>
      </c>
      <c r="S21" s="43">
        <f t="shared" si="8"/>
        <v>216.36</v>
      </c>
      <c r="T21" s="43">
        <f t="shared" si="8"/>
        <v>216.36</v>
      </c>
      <c r="U21" s="43">
        <f t="shared" si="8"/>
        <v>216.36</v>
      </c>
      <c r="V21" s="43">
        <f t="shared" si="8"/>
        <v>216.36</v>
      </c>
      <c r="W21" s="43">
        <f t="shared" si="8"/>
        <v>216.36</v>
      </c>
      <c r="X21" s="43">
        <f t="shared" si="8"/>
        <v>216.36</v>
      </c>
      <c r="Y21" s="43">
        <f t="shared" si="8"/>
        <v>216.36</v>
      </c>
      <c r="Z21" s="43">
        <f t="shared" si="8"/>
        <v>216.36</v>
      </c>
      <c r="AA21" s="43">
        <f t="shared" si="8"/>
        <v>216.36</v>
      </c>
    </row>
    <row r="22" spans="1:27" ht="12.75" customHeight="1" x14ac:dyDescent="0.2">
      <c r="A22" s="91" t="s">
        <v>1384</v>
      </c>
      <c r="B22" s="27" t="str">
        <f>"04"&amp;"."&amp;$B$728&amp;"."&amp;$B$729</f>
        <v>04.02.2023</v>
      </c>
      <c r="C22" s="83" t="s">
        <v>74</v>
      </c>
      <c r="D22" s="84">
        <f>ROUND(((D23+D24+D26+D25)/1000),5)</f>
        <v>2.7770700000000001</v>
      </c>
      <c r="E22" s="84">
        <f>ROUND(((E23+E24+E26+E25)/1000),5)</f>
        <v>2.6667299999999998</v>
      </c>
      <c r="F22" s="84">
        <f>ROUND(((F23+F24+F26+F25)/1000),5)</f>
        <v>2.5349699999999999</v>
      </c>
      <c r="G22" s="84">
        <f t="shared" ref="G22:AA22" si="9">ROUND(((G23+G24+G26+G25)/1000),5)</f>
        <v>2.5037099999999999</v>
      </c>
      <c r="H22" s="84">
        <f t="shared" si="9"/>
        <v>2.5646800000000001</v>
      </c>
      <c r="I22" s="84">
        <f t="shared" si="9"/>
        <v>2.59937</v>
      </c>
      <c r="J22" s="84">
        <f t="shared" si="9"/>
        <v>2.7239900000000001</v>
      </c>
      <c r="K22" s="84">
        <f t="shared" si="9"/>
        <v>2.8375699999999999</v>
      </c>
      <c r="L22" s="84">
        <f t="shared" si="9"/>
        <v>3.0327600000000001</v>
      </c>
      <c r="M22" s="84">
        <f t="shared" si="9"/>
        <v>3.1474299999999999</v>
      </c>
      <c r="N22" s="84">
        <f t="shared" si="9"/>
        <v>3.1798700000000002</v>
      </c>
      <c r="O22" s="84">
        <f t="shared" si="9"/>
        <v>3.19</v>
      </c>
      <c r="P22" s="84">
        <f t="shared" si="9"/>
        <v>3.1879900000000001</v>
      </c>
      <c r="Q22" s="84">
        <f t="shared" si="9"/>
        <v>3.1854</v>
      </c>
      <c r="R22" s="84">
        <f t="shared" si="9"/>
        <v>3.1798199999999999</v>
      </c>
      <c r="S22" s="84">
        <f t="shared" si="9"/>
        <v>3.1480399999999999</v>
      </c>
      <c r="T22" s="84">
        <f t="shared" si="9"/>
        <v>3.1473800000000001</v>
      </c>
      <c r="U22" s="84">
        <f t="shared" si="9"/>
        <v>3.1760700000000002</v>
      </c>
      <c r="V22" s="84">
        <f t="shared" si="9"/>
        <v>3.1827899999999998</v>
      </c>
      <c r="W22" s="84">
        <f t="shared" si="9"/>
        <v>3.1797399999999998</v>
      </c>
      <c r="X22" s="84">
        <f t="shared" si="9"/>
        <v>3.1779500000000001</v>
      </c>
      <c r="Y22" s="84">
        <f t="shared" si="9"/>
        <v>3.0617899999999998</v>
      </c>
      <c r="Z22" s="84">
        <f t="shared" si="9"/>
        <v>2.8696000000000002</v>
      </c>
      <c r="AA22" s="84">
        <f t="shared" si="9"/>
        <v>2.7272599999999998</v>
      </c>
    </row>
    <row r="23" spans="1:27" ht="12.75" customHeight="1" outlineLevel="1" x14ac:dyDescent="0.2">
      <c r="A23" s="92" t="s">
        <v>1385</v>
      </c>
      <c r="B23" s="62" t="s">
        <v>231</v>
      </c>
      <c r="C23" s="42" t="s">
        <v>77</v>
      </c>
      <c r="D23" s="43">
        <v>1484.52</v>
      </c>
      <c r="E23" s="43">
        <v>1374.18</v>
      </c>
      <c r="F23" s="43">
        <v>1242.42</v>
      </c>
      <c r="G23" s="43">
        <v>1211.1600000000001</v>
      </c>
      <c r="H23" s="43">
        <v>1272.1300000000001</v>
      </c>
      <c r="I23" s="43">
        <v>1306.82</v>
      </c>
      <c r="J23" s="43">
        <v>1431.44</v>
      </c>
      <c r="K23" s="43">
        <v>1545.02</v>
      </c>
      <c r="L23" s="43">
        <v>1740.21</v>
      </c>
      <c r="M23" s="43">
        <v>1854.88</v>
      </c>
      <c r="N23" s="43">
        <v>1887.32</v>
      </c>
      <c r="O23" s="43">
        <v>1897.45</v>
      </c>
      <c r="P23" s="43">
        <v>1895.44</v>
      </c>
      <c r="Q23" s="43">
        <v>1892.85</v>
      </c>
      <c r="R23" s="43">
        <v>1887.27</v>
      </c>
      <c r="S23" s="43">
        <v>1855.49</v>
      </c>
      <c r="T23" s="43">
        <v>1854.83</v>
      </c>
      <c r="U23" s="43">
        <v>1883.52</v>
      </c>
      <c r="V23" s="43">
        <v>1890.24</v>
      </c>
      <c r="W23" s="43">
        <v>1887.19</v>
      </c>
      <c r="X23" s="43">
        <v>1885.4</v>
      </c>
      <c r="Y23" s="43">
        <v>1769.24</v>
      </c>
      <c r="Z23" s="43">
        <v>1577.05</v>
      </c>
      <c r="AA23" s="43">
        <v>1434.71</v>
      </c>
    </row>
    <row r="24" spans="1:27" ht="12.75" customHeight="1" outlineLevel="1" x14ac:dyDescent="0.2">
      <c r="A24" s="92" t="s">
        <v>1386</v>
      </c>
      <c r="B24" s="62" t="s">
        <v>88</v>
      </c>
      <c r="C24" s="42" t="s">
        <v>77</v>
      </c>
      <c r="D24" s="43">
        <f t="shared" ref="D24:AA24" si="10">$D$9</f>
        <v>1071.42</v>
      </c>
      <c r="E24" s="43">
        <f t="shared" si="10"/>
        <v>1071.42</v>
      </c>
      <c r="F24" s="43">
        <f t="shared" si="10"/>
        <v>1071.42</v>
      </c>
      <c r="G24" s="43">
        <f t="shared" si="10"/>
        <v>1071.42</v>
      </c>
      <c r="H24" s="43">
        <f t="shared" si="10"/>
        <v>1071.42</v>
      </c>
      <c r="I24" s="43">
        <f t="shared" si="10"/>
        <v>1071.42</v>
      </c>
      <c r="J24" s="43">
        <f t="shared" si="10"/>
        <v>1071.42</v>
      </c>
      <c r="K24" s="43">
        <f t="shared" si="10"/>
        <v>1071.42</v>
      </c>
      <c r="L24" s="43">
        <f t="shared" si="10"/>
        <v>1071.42</v>
      </c>
      <c r="M24" s="43">
        <f t="shared" si="10"/>
        <v>1071.42</v>
      </c>
      <c r="N24" s="43">
        <f t="shared" si="10"/>
        <v>1071.42</v>
      </c>
      <c r="O24" s="43">
        <f t="shared" si="10"/>
        <v>1071.42</v>
      </c>
      <c r="P24" s="43">
        <f t="shared" si="10"/>
        <v>1071.42</v>
      </c>
      <c r="Q24" s="43">
        <f t="shared" si="10"/>
        <v>1071.42</v>
      </c>
      <c r="R24" s="43">
        <f t="shared" si="10"/>
        <v>1071.42</v>
      </c>
      <c r="S24" s="43">
        <f t="shared" si="10"/>
        <v>1071.42</v>
      </c>
      <c r="T24" s="43">
        <f t="shared" si="10"/>
        <v>1071.42</v>
      </c>
      <c r="U24" s="43">
        <f t="shared" si="10"/>
        <v>1071.42</v>
      </c>
      <c r="V24" s="43">
        <f t="shared" si="10"/>
        <v>1071.42</v>
      </c>
      <c r="W24" s="43">
        <f t="shared" si="10"/>
        <v>1071.42</v>
      </c>
      <c r="X24" s="43">
        <f t="shared" si="10"/>
        <v>1071.42</v>
      </c>
      <c r="Y24" s="43">
        <f t="shared" si="10"/>
        <v>1071.42</v>
      </c>
      <c r="Z24" s="43">
        <f t="shared" si="10"/>
        <v>1071.42</v>
      </c>
      <c r="AA24" s="43">
        <f t="shared" si="10"/>
        <v>1071.42</v>
      </c>
    </row>
    <row r="25" spans="1:27" ht="12.75" customHeight="1" outlineLevel="1" x14ac:dyDescent="0.2">
      <c r="A25" s="92" t="s">
        <v>1387</v>
      </c>
      <c r="B25" s="62" t="s">
        <v>81</v>
      </c>
      <c r="C25" s="42" t="s">
        <v>77</v>
      </c>
      <c r="D25" s="43">
        <v>4.7699999999999996</v>
      </c>
      <c r="E25" s="43">
        <v>4.7699999999999996</v>
      </c>
      <c r="F25" s="43">
        <v>4.7699999999999996</v>
      </c>
      <c r="G25" s="43">
        <v>4.7699999999999996</v>
      </c>
      <c r="H25" s="43">
        <v>4.7699999999999996</v>
      </c>
      <c r="I25" s="43">
        <v>4.7699999999999996</v>
      </c>
      <c r="J25" s="43">
        <v>4.7699999999999996</v>
      </c>
      <c r="K25" s="43">
        <v>4.7699999999999996</v>
      </c>
      <c r="L25" s="43">
        <v>4.7699999999999996</v>
      </c>
      <c r="M25" s="43">
        <v>4.7699999999999996</v>
      </c>
      <c r="N25" s="43">
        <v>4.7699999999999996</v>
      </c>
      <c r="O25" s="43">
        <v>4.7699999999999996</v>
      </c>
      <c r="P25" s="43">
        <v>4.7699999999999996</v>
      </c>
      <c r="Q25" s="43">
        <v>4.7699999999999996</v>
      </c>
      <c r="R25" s="43">
        <v>4.7699999999999996</v>
      </c>
      <c r="S25" s="43">
        <v>4.7699999999999996</v>
      </c>
      <c r="T25" s="43">
        <v>4.7699999999999996</v>
      </c>
      <c r="U25" s="43">
        <v>4.7699999999999996</v>
      </c>
      <c r="V25" s="43">
        <v>4.7699999999999996</v>
      </c>
      <c r="W25" s="43">
        <v>4.7699999999999996</v>
      </c>
      <c r="X25" s="43">
        <v>4.7699999999999996</v>
      </c>
      <c r="Y25" s="43">
        <v>4.7699999999999996</v>
      </c>
      <c r="Z25" s="43">
        <v>4.7699999999999996</v>
      </c>
      <c r="AA25" s="43">
        <v>4.7699999999999996</v>
      </c>
    </row>
    <row r="26" spans="1:27" ht="12.75" customHeight="1" outlineLevel="1" x14ac:dyDescent="0.2">
      <c r="A26" s="92" t="s">
        <v>1388</v>
      </c>
      <c r="B26" s="62" t="s">
        <v>79</v>
      </c>
      <c r="C26" s="42" t="s">
        <v>77</v>
      </c>
      <c r="D26" s="43">
        <f>$D$11</f>
        <v>216.36</v>
      </c>
      <c r="E26" s="43">
        <f t="shared" ref="E26:AA26" si="11">$D$11</f>
        <v>216.36</v>
      </c>
      <c r="F26" s="43">
        <f t="shared" si="11"/>
        <v>216.36</v>
      </c>
      <c r="G26" s="43">
        <f t="shared" si="11"/>
        <v>216.36</v>
      </c>
      <c r="H26" s="43">
        <f t="shared" si="11"/>
        <v>216.36</v>
      </c>
      <c r="I26" s="43">
        <f t="shared" si="11"/>
        <v>216.36</v>
      </c>
      <c r="J26" s="43">
        <f t="shared" si="11"/>
        <v>216.36</v>
      </c>
      <c r="K26" s="43">
        <f t="shared" si="11"/>
        <v>216.36</v>
      </c>
      <c r="L26" s="43">
        <f t="shared" si="11"/>
        <v>216.36</v>
      </c>
      <c r="M26" s="43">
        <f t="shared" si="11"/>
        <v>216.36</v>
      </c>
      <c r="N26" s="43">
        <f t="shared" si="11"/>
        <v>216.36</v>
      </c>
      <c r="O26" s="43">
        <f t="shared" si="11"/>
        <v>216.36</v>
      </c>
      <c r="P26" s="43">
        <f t="shared" si="11"/>
        <v>216.36</v>
      </c>
      <c r="Q26" s="43">
        <f t="shared" si="11"/>
        <v>216.36</v>
      </c>
      <c r="R26" s="43">
        <f t="shared" si="11"/>
        <v>216.36</v>
      </c>
      <c r="S26" s="43">
        <f t="shared" si="11"/>
        <v>216.36</v>
      </c>
      <c r="T26" s="43">
        <f t="shared" si="11"/>
        <v>216.36</v>
      </c>
      <c r="U26" s="43">
        <f t="shared" si="11"/>
        <v>216.36</v>
      </c>
      <c r="V26" s="43">
        <f t="shared" si="11"/>
        <v>216.36</v>
      </c>
      <c r="W26" s="43">
        <f t="shared" si="11"/>
        <v>216.36</v>
      </c>
      <c r="X26" s="43">
        <f t="shared" si="11"/>
        <v>216.36</v>
      </c>
      <c r="Y26" s="43">
        <f t="shared" si="11"/>
        <v>216.36</v>
      </c>
      <c r="Z26" s="43">
        <f t="shared" si="11"/>
        <v>216.36</v>
      </c>
      <c r="AA26" s="43">
        <f t="shared" si="11"/>
        <v>216.36</v>
      </c>
    </row>
    <row r="27" spans="1:27" ht="12.75" customHeight="1" x14ac:dyDescent="0.2">
      <c r="A27" s="91" t="s">
        <v>1389</v>
      </c>
      <c r="B27" s="27" t="str">
        <f>"05"&amp;"."&amp;$B$728&amp;"."&amp;$B$729</f>
        <v>05.02.2023</v>
      </c>
      <c r="C27" s="83" t="s">
        <v>74</v>
      </c>
      <c r="D27" s="84">
        <f>ROUND(((D28+D29+D31+D30)/1000),5)</f>
        <v>2.4877500000000001</v>
      </c>
      <c r="E27" s="84">
        <f>ROUND(((E28+E29+E31+E30)/1000),5)</f>
        <v>2.4381499999999998</v>
      </c>
      <c r="F27" s="84">
        <f>ROUND(((F28+F29+F31+F30)/1000),5)</f>
        <v>2.3957999999999999</v>
      </c>
      <c r="G27" s="84">
        <f t="shared" ref="G27:AA27" si="12">ROUND(((G28+G29+G31+G30)/1000),5)</f>
        <v>2.3806699999999998</v>
      </c>
      <c r="H27" s="84">
        <f t="shared" si="12"/>
        <v>2.4131200000000002</v>
      </c>
      <c r="I27" s="84">
        <f t="shared" si="12"/>
        <v>2.41839</v>
      </c>
      <c r="J27" s="84">
        <f t="shared" si="12"/>
        <v>2.4348100000000001</v>
      </c>
      <c r="K27" s="84">
        <f t="shared" si="12"/>
        <v>2.55586</v>
      </c>
      <c r="L27" s="84">
        <f t="shared" si="12"/>
        <v>2.7493699999999999</v>
      </c>
      <c r="M27" s="84">
        <f t="shared" si="12"/>
        <v>2.8534199999999998</v>
      </c>
      <c r="N27" s="84">
        <f t="shared" si="12"/>
        <v>2.8992200000000001</v>
      </c>
      <c r="O27" s="84">
        <f t="shared" si="12"/>
        <v>2.9266399999999999</v>
      </c>
      <c r="P27" s="84">
        <f t="shared" si="12"/>
        <v>2.9268200000000002</v>
      </c>
      <c r="Q27" s="84">
        <f t="shared" si="12"/>
        <v>2.93885</v>
      </c>
      <c r="R27" s="84">
        <f t="shared" si="12"/>
        <v>2.9365000000000001</v>
      </c>
      <c r="S27" s="84">
        <f t="shared" si="12"/>
        <v>2.8991799999999999</v>
      </c>
      <c r="T27" s="84">
        <f t="shared" si="12"/>
        <v>2.9083999999999999</v>
      </c>
      <c r="U27" s="84">
        <f t="shared" si="12"/>
        <v>2.9561099999999998</v>
      </c>
      <c r="V27" s="84">
        <f t="shared" si="12"/>
        <v>2.9733700000000001</v>
      </c>
      <c r="W27" s="84">
        <f t="shared" si="12"/>
        <v>2.9744199999999998</v>
      </c>
      <c r="X27" s="84">
        <f t="shared" si="12"/>
        <v>2.9742199999999999</v>
      </c>
      <c r="Y27" s="84">
        <f t="shared" si="12"/>
        <v>2.9144899999999998</v>
      </c>
      <c r="Z27" s="84">
        <f t="shared" si="12"/>
        <v>2.7859799999999999</v>
      </c>
      <c r="AA27" s="84">
        <f t="shared" si="12"/>
        <v>2.4601600000000001</v>
      </c>
    </row>
    <row r="28" spans="1:27" ht="12.75" customHeight="1" outlineLevel="1" x14ac:dyDescent="0.2">
      <c r="A28" s="92" t="s">
        <v>1390</v>
      </c>
      <c r="B28" s="62" t="s">
        <v>231</v>
      </c>
      <c r="C28" s="42" t="s">
        <v>77</v>
      </c>
      <c r="D28" s="43">
        <v>1195.2</v>
      </c>
      <c r="E28" s="43">
        <v>1145.5999999999999</v>
      </c>
      <c r="F28" s="43">
        <v>1103.25</v>
      </c>
      <c r="G28" s="43">
        <v>1088.1199999999999</v>
      </c>
      <c r="H28" s="43">
        <v>1120.57</v>
      </c>
      <c r="I28" s="43">
        <v>1125.8399999999999</v>
      </c>
      <c r="J28" s="43">
        <v>1142.26</v>
      </c>
      <c r="K28" s="43">
        <v>1263.31</v>
      </c>
      <c r="L28" s="43">
        <v>1456.82</v>
      </c>
      <c r="M28" s="43">
        <v>1560.87</v>
      </c>
      <c r="N28" s="43">
        <v>1606.67</v>
      </c>
      <c r="O28" s="43">
        <v>1634.09</v>
      </c>
      <c r="P28" s="43">
        <v>1634.27</v>
      </c>
      <c r="Q28" s="43">
        <v>1646.3</v>
      </c>
      <c r="R28" s="43">
        <v>1643.95</v>
      </c>
      <c r="S28" s="43">
        <v>1606.63</v>
      </c>
      <c r="T28" s="43">
        <v>1615.85</v>
      </c>
      <c r="U28" s="43">
        <v>1663.56</v>
      </c>
      <c r="V28" s="43">
        <v>1680.82</v>
      </c>
      <c r="W28" s="43">
        <v>1681.87</v>
      </c>
      <c r="X28" s="43">
        <v>1681.67</v>
      </c>
      <c r="Y28" s="43">
        <v>1621.94</v>
      </c>
      <c r="Z28" s="43">
        <v>1493.43</v>
      </c>
      <c r="AA28" s="43">
        <v>1167.6099999999999</v>
      </c>
    </row>
    <row r="29" spans="1:27" ht="12.75" customHeight="1" outlineLevel="1" x14ac:dyDescent="0.2">
      <c r="A29" s="92" t="s">
        <v>1391</v>
      </c>
      <c r="B29" s="62" t="s">
        <v>88</v>
      </c>
      <c r="C29" s="42" t="s">
        <v>77</v>
      </c>
      <c r="D29" s="43">
        <f t="shared" ref="D29:AA29" si="13">$D$9</f>
        <v>1071.42</v>
      </c>
      <c r="E29" s="43">
        <f t="shared" si="13"/>
        <v>1071.42</v>
      </c>
      <c r="F29" s="43">
        <f t="shared" si="13"/>
        <v>1071.42</v>
      </c>
      <c r="G29" s="43">
        <f t="shared" si="13"/>
        <v>1071.42</v>
      </c>
      <c r="H29" s="43">
        <f t="shared" si="13"/>
        <v>1071.42</v>
      </c>
      <c r="I29" s="43">
        <f t="shared" si="13"/>
        <v>1071.42</v>
      </c>
      <c r="J29" s="43">
        <f t="shared" si="13"/>
        <v>1071.42</v>
      </c>
      <c r="K29" s="43">
        <f t="shared" si="13"/>
        <v>1071.42</v>
      </c>
      <c r="L29" s="43">
        <f t="shared" si="13"/>
        <v>1071.42</v>
      </c>
      <c r="M29" s="43">
        <f t="shared" si="13"/>
        <v>1071.42</v>
      </c>
      <c r="N29" s="43">
        <f t="shared" si="13"/>
        <v>1071.42</v>
      </c>
      <c r="O29" s="43">
        <f t="shared" si="13"/>
        <v>1071.42</v>
      </c>
      <c r="P29" s="43">
        <f t="shared" si="13"/>
        <v>1071.42</v>
      </c>
      <c r="Q29" s="43">
        <f t="shared" si="13"/>
        <v>1071.42</v>
      </c>
      <c r="R29" s="43">
        <f t="shared" si="13"/>
        <v>1071.42</v>
      </c>
      <c r="S29" s="43">
        <f t="shared" si="13"/>
        <v>1071.42</v>
      </c>
      <c r="T29" s="43">
        <f t="shared" si="13"/>
        <v>1071.42</v>
      </c>
      <c r="U29" s="43">
        <f t="shared" si="13"/>
        <v>1071.42</v>
      </c>
      <c r="V29" s="43">
        <f t="shared" si="13"/>
        <v>1071.42</v>
      </c>
      <c r="W29" s="43">
        <f t="shared" si="13"/>
        <v>1071.42</v>
      </c>
      <c r="X29" s="43">
        <f t="shared" si="13"/>
        <v>1071.42</v>
      </c>
      <c r="Y29" s="43">
        <f t="shared" si="13"/>
        <v>1071.42</v>
      </c>
      <c r="Z29" s="43">
        <f t="shared" si="13"/>
        <v>1071.42</v>
      </c>
      <c r="AA29" s="43">
        <f t="shared" si="13"/>
        <v>1071.42</v>
      </c>
    </row>
    <row r="30" spans="1:27" ht="12.75" customHeight="1" outlineLevel="1" x14ac:dyDescent="0.2">
      <c r="A30" s="92" t="s">
        <v>1392</v>
      </c>
      <c r="B30" s="62" t="s">
        <v>81</v>
      </c>
      <c r="C30" s="42" t="s">
        <v>77</v>
      </c>
      <c r="D30" s="43">
        <v>4.7699999999999996</v>
      </c>
      <c r="E30" s="43">
        <v>4.7699999999999996</v>
      </c>
      <c r="F30" s="43">
        <v>4.7699999999999996</v>
      </c>
      <c r="G30" s="43">
        <v>4.7699999999999996</v>
      </c>
      <c r="H30" s="43">
        <v>4.7699999999999996</v>
      </c>
      <c r="I30" s="43">
        <v>4.7699999999999996</v>
      </c>
      <c r="J30" s="43">
        <v>4.7699999999999996</v>
      </c>
      <c r="K30" s="43">
        <v>4.7699999999999996</v>
      </c>
      <c r="L30" s="43">
        <v>4.7699999999999996</v>
      </c>
      <c r="M30" s="43">
        <v>4.7699999999999996</v>
      </c>
      <c r="N30" s="43">
        <v>4.7699999999999996</v>
      </c>
      <c r="O30" s="43">
        <v>4.7699999999999996</v>
      </c>
      <c r="P30" s="43">
        <v>4.7699999999999996</v>
      </c>
      <c r="Q30" s="43">
        <v>4.7699999999999996</v>
      </c>
      <c r="R30" s="43">
        <v>4.7699999999999996</v>
      </c>
      <c r="S30" s="43">
        <v>4.7699999999999996</v>
      </c>
      <c r="T30" s="43">
        <v>4.7699999999999996</v>
      </c>
      <c r="U30" s="43">
        <v>4.7699999999999996</v>
      </c>
      <c r="V30" s="43">
        <v>4.7699999999999996</v>
      </c>
      <c r="W30" s="43">
        <v>4.7699999999999996</v>
      </c>
      <c r="X30" s="43">
        <v>4.7699999999999996</v>
      </c>
      <c r="Y30" s="43">
        <v>4.7699999999999996</v>
      </c>
      <c r="Z30" s="43">
        <v>4.7699999999999996</v>
      </c>
      <c r="AA30" s="43">
        <v>4.7699999999999996</v>
      </c>
    </row>
    <row r="31" spans="1:27" ht="12.75" customHeight="1" outlineLevel="1" x14ac:dyDescent="0.2">
      <c r="A31" s="92" t="s">
        <v>1393</v>
      </c>
      <c r="B31" s="62" t="s">
        <v>79</v>
      </c>
      <c r="C31" s="42" t="s">
        <v>77</v>
      </c>
      <c r="D31" s="43">
        <f>$D$11</f>
        <v>216.36</v>
      </c>
      <c r="E31" s="43">
        <f t="shared" ref="E31:AA31" si="14">$D$11</f>
        <v>216.36</v>
      </c>
      <c r="F31" s="43">
        <f t="shared" si="14"/>
        <v>216.36</v>
      </c>
      <c r="G31" s="43">
        <f t="shared" si="14"/>
        <v>216.36</v>
      </c>
      <c r="H31" s="43">
        <f t="shared" si="14"/>
        <v>216.36</v>
      </c>
      <c r="I31" s="43">
        <f t="shared" si="14"/>
        <v>216.36</v>
      </c>
      <c r="J31" s="43">
        <f t="shared" si="14"/>
        <v>216.36</v>
      </c>
      <c r="K31" s="43">
        <f t="shared" si="14"/>
        <v>216.36</v>
      </c>
      <c r="L31" s="43">
        <f t="shared" si="14"/>
        <v>216.36</v>
      </c>
      <c r="M31" s="43">
        <f t="shared" si="14"/>
        <v>216.36</v>
      </c>
      <c r="N31" s="43">
        <f t="shared" si="14"/>
        <v>216.36</v>
      </c>
      <c r="O31" s="43">
        <f t="shared" si="14"/>
        <v>216.36</v>
      </c>
      <c r="P31" s="43">
        <f t="shared" si="14"/>
        <v>216.36</v>
      </c>
      <c r="Q31" s="43">
        <f t="shared" si="14"/>
        <v>216.36</v>
      </c>
      <c r="R31" s="43">
        <f t="shared" si="14"/>
        <v>216.36</v>
      </c>
      <c r="S31" s="43">
        <f t="shared" si="14"/>
        <v>216.36</v>
      </c>
      <c r="T31" s="43">
        <f t="shared" si="14"/>
        <v>216.36</v>
      </c>
      <c r="U31" s="43">
        <f t="shared" si="14"/>
        <v>216.36</v>
      </c>
      <c r="V31" s="43">
        <f t="shared" si="14"/>
        <v>216.36</v>
      </c>
      <c r="W31" s="43">
        <f t="shared" si="14"/>
        <v>216.36</v>
      </c>
      <c r="X31" s="43">
        <f t="shared" si="14"/>
        <v>216.36</v>
      </c>
      <c r="Y31" s="43">
        <f t="shared" si="14"/>
        <v>216.36</v>
      </c>
      <c r="Z31" s="43">
        <f t="shared" si="14"/>
        <v>216.36</v>
      </c>
      <c r="AA31" s="43">
        <f t="shared" si="14"/>
        <v>216.36</v>
      </c>
    </row>
    <row r="32" spans="1:27" ht="12.75" customHeight="1" x14ac:dyDescent="0.2">
      <c r="A32" s="91" t="s">
        <v>1394</v>
      </c>
      <c r="B32" s="27" t="str">
        <f>"06"&amp;"."&amp;$B$728&amp;"."&amp;$B$729</f>
        <v>06.02.2023</v>
      </c>
      <c r="C32" s="83" t="s">
        <v>74</v>
      </c>
      <c r="D32" s="84">
        <f>ROUND(((D33+D34+D36+D35)/1000),5)</f>
        <v>2.4168799999999999</v>
      </c>
      <c r="E32" s="84">
        <f>ROUND(((E33+E34+E36+E35)/1000),5)</f>
        <v>2.3689</v>
      </c>
      <c r="F32" s="84">
        <f>ROUND(((F33+F34+F36+F35)/1000),5)</f>
        <v>2.3380800000000002</v>
      </c>
      <c r="G32" s="84">
        <f t="shared" ref="G32:AA32" si="15">ROUND(((G33+G34+G36+G35)/1000),5)</f>
        <v>2.3228800000000001</v>
      </c>
      <c r="H32" s="84">
        <f t="shared" si="15"/>
        <v>2.3521000000000001</v>
      </c>
      <c r="I32" s="84">
        <f t="shared" si="15"/>
        <v>2.4155500000000001</v>
      </c>
      <c r="J32" s="84">
        <f t="shared" si="15"/>
        <v>2.6124900000000002</v>
      </c>
      <c r="K32" s="84">
        <f t="shared" si="15"/>
        <v>2.87324</v>
      </c>
      <c r="L32" s="84">
        <f t="shared" si="15"/>
        <v>2.9629799999999999</v>
      </c>
      <c r="M32" s="84">
        <f t="shared" si="15"/>
        <v>2.98712</v>
      </c>
      <c r="N32" s="84">
        <f t="shared" si="15"/>
        <v>3.0112899999999998</v>
      </c>
      <c r="O32" s="84">
        <f t="shared" si="15"/>
        <v>3.0586500000000001</v>
      </c>
      <c r="P32" s="84">
        <f t="shared" si="15"/>
        <v>3.0236399999999999</v>
      </c>
      <c r="Q32" s="84">
        <f t="shared" si="15"/>
        <v>3.0317500000000002</v>
      </c>
      <c r="R32" s="84">
        <f t="shared" si="15"/>
        <v>3.0235599999999998</v>
      </c>
      <c r="S32" s="84">
        <f t="shared" si="15"/>
        <v>2.9986000000000002</v>
      </c>
      <c r="T32" s="84">
        <f t="shared" si="15"/>
        <v>2.9668100000000002</v>
      </c>
      <c r="U32" s="84">
        <f t="shared" si="15"/>
        <v>2.98733</v>
      </c>
      <c r="V32" s="84">
        <f t="shared" si="15"/>
        <v>3.0005199999999999</v>
      </c>
      <c r="W32" s="84">
        <f t="shared" si="15"/>
        <v>3.0234200000000002</v>
      </c>
      <c r="X32" s="84">
        <f t="shared" si="15"/>
        <v>2.9496099999999998</v>
      </c>
      <c r="Y32" s="84">
        <f t="shared" si="15"/>
        <v>2.8927700000000001</v>
      </c>
      <c r="Z32" s="84">
        <f t="shared" si="15"/>
        <v>2.5600200000000002</v>
      </c>
      <c r="AA32" s="84">
        <f t="shared" si="15"/>
        <v>2.4192100000000001</v>
      </c>
    </row>
    <row r="33" spans="1:27" ht="12.75" customHeight="1" outlineLevel="1" x14ac:dyDescent="0.2">
      <c r="A33" s="92" t="s">
        <v>1395</v>
      </c>
      <c r="B33" s="62" t="s">
        <v>231</v>
      </c>
      <c r="C33" s="42" t="s">
        <v>77</v>
      </c>
      <c r="D33" s="43">
        <v>1124.33</v>
      </c>
      <c r="E33" s="43">
        <v>1076.3499999999999</v>
      </c>
      <c r="F33" s="43">
        <v>1045.53</v>
      </c>
      <c r="G33" s="43">
        <v>1030.33</v>
      </c>
      <c r="H33" s="43">
        <v>1059.55</v>
      </c>
      <c r="I33" s="43">
        <v>1123</v>
      </c>
      <c r="J33" s="43">
        <v>1319.94</v>
      </c>
      <c r="K33" s="43">
        <v>1580.69</v>
      </c>
      <c r="L33" s="43">
        <v>1670.43</v>
      </c>
      <c r="M33" s="43">
        <v>1694.57</v>
      </c>
      <c r="N33" s="43">
        <v>1718.74</v>
      </c>
      <c r="O33" s="43">
        <v>1766.1</v>
      </c>
      <c r="P33" s="43">
        <v>1731.09</v>
      </c>
      <c r="Q33" s="43">
        <v>1739.2</v>
      </c>
      <c r="R33" s="43">
        <v>1731.01</v>
      </c>
      <c r="S33" s="43">
        <v>1706.05</v>
      </c>
      <c r="T33" s="43">
        <v>1674.26</v>
      </c>
      <c r="U33" s="43">
        <v>1694.78</v>
      </c>
      <c r="V33" s="43">
        <v>1707.97</v>
      </c>
      <c r="W33" s="43">
        <v>1730.87</v>
      </c>
      <c r="X33" s="43">
        <v>1657.06</v>
      </c>
      <c r="Y33" s="43">
        <v>1600.22</v>
      </c>
      <c r="Z33" s="43">
        <v>1267.47</v>
      </c>
      <c r="AA33" s="43">
        <v>1126.6600000000001</v>
      </c>
    </row>
    <row r="34" spans="1:27" ht="12.75" customHeight="1" outlineLevel="1" x14ac:dyDescent="0.2">
      <c r="A34" s="92" t="s">
        <v>1396</v>
      </c>
      <c r="B34" s="62" t="s">
        <v>88</v>
      </c>
      <c r="C34" s="42" t="s">
        <v>77</v>
      </c>
      <c r="D34" s="43">
        <f t="shared" ref="D34:AA34" si="16">$D$9</f>
        <v>1071.42</v>
      </c>
      <c r="E34" s="43">
        <f t="shared" si="16"/>
        <v>1071.42</v>
      </c>
      <c r="F34" s="43">
        <f t="shared" si="16"/>
        <v>1071.42</v>
      </c>
      <c r="G34" s="43">
        <f t="shared" si="16"/>
        <v>1071.42</v>
      </c>
      <c r="H34" s="43">
        <f t="shared" si="16"/>
        <v>1071.42</v>
      </c>
      <c r="I34" s="43">
        <f t="shared" si="16"/>
        <v>1071.42</v>
      </c>
      <c r="J34" s="43">
        <f t="shared" si="16"/>
        <v>1071.42</v>
      </c>
      <c r="K34" s="43">
        <f t="shared" si="16"/>
        <v>1071.42</v>
      </c>
      <c r="L34" s="43">
        <f t="shared" si="16"/>
        <v>1071.42</v>
      </c>
      <c r="M34" s="43">
        <f t="shared" si="16"/>
        <v>1071.42</v>
      </c>
      <c r="N34" s="43">
        <f t="shared" si="16"/>
        <v>1071.42</v>
      </c>
      <c r="O34" s="43">
        <f t="shared" si="16"/>
        <v>1071.42</v>
      </c>
      <c r="P34" s="43">
        <f t="shared" si="16"/>
        <v>1071.42</v>
      </c>
      <c r="Q34" s="43">
        <f t="shared" si="16"/>
        <v>1071.42</v>
      </c>
      <c r="R34" s="43">
        <f t="shared" si="16"/>
        <v>1071.42</v>
      </c>
      <c r="S34" s="43">
        <f t="shared" si="16"/>
        <v>1071.42</v>
      </c>
      <c r="T34" s="43">
        <f t="shared" si="16"/>
        <v>1071.42</v>
      </c>
      <c r="U34" s="43">
        <f t="shared" si="16"/>
        <v>1071.42</v>
      </c>
      <c r="V34" s="43">
        <f t="shared" si="16"/>
        <v>1071.42</v>
      </c>
      <c r="W34" s="43">
        <f t="shared" si="16"/>
        <v>1071.42</v>
      </c>
      <c r="X34" s="43">
        <f t="shared" si="16"/>
        <v>1071.42</v>
      </c>
      <c r="Y34" s="43">
        <f t="shared" si="16"/>
        <v>1071.42</v>
      </c>
      <c r="Z34" s="43">
        <f t="shared" si="16"/>
        <v>1071.42</v>
      </c>
      <c r="AA34" s="43">
        <f t="shared" si="16"/>
        <v>1071.42</v>
      </c>
    </row>
    <row r="35" spans="1:27" ht="12.75" customHeight="1" outlineLevel="1" x14ac:dyDescent="0.2">
      <c r="A35" s="92" t="s">
        <v>1397</v>
      </c>
      <c r="B35" s="62" t="s">
        <v>81</v>
      </c>
      <c r="C35" s="42" t="s">
        <v>77</v>
      </c>
      <c r="D35" s="43">
        <v>4.7699999999999996</v>
      </c>
      <c r="E35" s="43">
        <v>4.7699999999999996</v>
      </c>
      <c r="F35" s="43">
        <v>4.7699999999999996</v>
      </c>
      <c r="G35" s="43">
        <v>4.7699999999999996</v>
      </c>
      <c r="H35" s="43">
        <v>4.7699999999999996</v>
      </c>
      <c r="I35" s="43">
        <v>4.7699999999999996</v>
      </c>
      <c r="J35" s="43">
        <v>4.7699999999999996</v>
      </c>
      <c r="K35" s="43">
        <v>4.7699999999999996</v>
      </c>
      <c r="L35" s="43">
        <v>4.7699999999999996</v>
      </c>
      <c r="M35" s="43">
        <v>4.7699999999999996</v>
      </c>
      <c r="N35" s="43">
        <v>4.7699999999999996</v>
      </c>
      <c r="O35" s="43">
        <v>4.7699999999999996</v>
      </c>
      <c r="P35" s="43">
        <v>4.7699999999999996</v>
      </c>
      <c r="Q35" s="43">
        <v>4.7699999999999996</v>
      </c>
      <c r="R35" s="43">
        <v>4.7699999999999996</v>
      </c>
      <c r="S35" s="43">
        <v>4.7699999999999996</v>
      </c>
      <c r="T35" s="43">
        <v>4.7699999999999996</v>
      </c>
      <c r="U35" s="43">
        <v>4.7699999999999996</v>
      </c>
      <c r="V35" s="43">
        <v>4.7699999999999996</v>
      </c>
      <c r="W35" s="43">
        <v>4.7699999999999996</v>
      </c>
      <c r="X35" s="43">
        <v>4.7699999999999996</v>
      </c>
      <c r="Y35" s="43">
        <v>4.7699999999999996</v>
      </c>
      <c r="Z35" s="43">
        <v>4.7699999999999996</v>
      </c>
      <c r="AA35" s="43">
        <v>4.7699999999999996</v>
      </c>
    </row>
    <row r="36" spans="1:27" ht="12.75" customHeight="1" outlineLevel="1" x14ac:dyDescent="0.2">
      <c r="A36" s="92" t="s">
        <v>1398</v>
      </c>
      <c r="B36" s="62" t="s">
        <v>79</v>
      </c>
      <c r="C36" s="42" t="s">
        <v>77</v>
      </c>
      <c r="D36" s="43">
        <f>$D$11</f>
        <v>216.36</v>
      </c>
      <c r="E36" s="43">
        <f t="shared" ref="E36:AA36" si="17">$D$11</f>
        <v>216.36</v>
      </c>
      <c r="F36" s="43">
        <f t="shared" si="17"/>
        <v>216.36</v>
      </c>
      <c r="G36" s="43">
        <f t="shared" si="17"/>
        <v>216.36</v>
      </c>
      <c r="H36" s="43">
        <f t="shared" si="17"/>
        <v>216.36</v>
      </c>
      <c r="I36" s="43">
        <f t="shared" si="17"/>
        <v>216.36</v>
      </c>
      <c r="J36" s="43">
        <f t="shared" si="17"/>
        <v>216.36</v>
      </c>
      <c r="K36" s="43">
        <f t="shared" si="17"/>
        <v>216.36</v>
      </c>
      <c r="L36" s="43">
        <f t="shared" si="17"/>
        <v>216.36</v>
      </c>
      <c r="M36" s="43">
        <f t="shared" si="17"/>
        <v>216.36</v>
      </c>
      <c r="N36" s="43">
        <f t="shared" si="17"/>
        <v>216.36</v>
      </c>
      <c r="O36" s="43">
        <f t="shared" si="17"/>
        <v>216.36</v>
      </c>
      <c r="P36" s="43">
        <f t="shared" si="17"/>
        <v>216.36</v>
      </c>
      <c r="Q36" s="43">
        <f t="shared" si="17"/>
        <v>216.36</v>
      </c>
      <c r="R36" s="43">
        <f t="shared" si="17"/>
        <v>216.36</v>
      </c>
      <c r="S36" s="43">
        <f t="shared" si="17"/>
        <v>216.36</v>
      </c>
      <c r="T36" s="43">
        <f t="shared" si="17"/>
        <v>216.36</v>
      </c>
      <c r="U36" s="43">
        <f t="shared" si="17"/>
        <v>216.36</v>
      </c>
      <c r="V36" s="43">
        <f t="shared" si="17"/>
        <v>216.36</v>
      </c>
      <c r="W36" s="43">
        <f t="shared" si="17"/>
        <v>216.36</v>
      </c>
      <c r="X36" s="43">
        <f t="shared" si="17"/>
        <v>216.36</v>
      </c>
      <c r="Y36" s="43">
        <f t="shared" si="17"/>
        <v>216.36</v>
      </c>
      <c r="Z36" s="43">
        <f t="shared" si="17"/>
        <v>216.36</v>
      </c>
      <c r="AA36" s="43">
        <f t="shared" si="17"/>
        <v>216.36</v>
      </c>
    </row>
    <row r="37" spans="1:27" ht="12.75" customHeight="1" x14ac:dyDescent="0.2">
      <c r="A37" s="91" t="s">
        <v>1399</v>
      </c>
      <c r="B37" s="27" t="str">
        <f>"07"&amp;"."&amp;$B$728&amp;"."&amp;$B$729</f>
        <v>07.02.2023</v>
      </c>
      <c r="C37" s="83" t="s">
        <v>74</v>
      </c>
      <c r="D37" s="84">
        <f>ROUND(((D38+D39+D41+D40)/1000),5)</f>
        <v>2.3531599999999999</v>
      </c>
      <c r="E37" s="84">
        <f>ROUND(((E38+E39+E41+E40)/1000),5)</f>
        <v>2.2813099999999999</v>
      </c>
      <c r="F37" s="84">
        <f>ROUND(((F38+F39+F41+F40)/1000),5)</f>
        <v>2.2346300000000001</v>
      </c>
      <c r="G37" s="84">
        <f t="shared" ref="G37:AA37" si="18">ROUND(((G38+G39+G41+G40)/1000),5)</f>
        <v>2.2310300000000001</v>
      </c>
      <c r="H37" s="84">
        <f t="shared" si="18"/>
        <v>2.33101</v>
      </c>
      <c r="I37" s="84">
        <f t="shared" si="18"/>
        <v>2.3803399999999999</v>
      </c>
      <c r="J37" s="84">
        <f t="shared" si="18"/>
        <v>2.5979399999999999</v>
      </c>
      <c r="K37" s="84">
        <f t="shared" si="18"/>
        <v>2.8754499999999998</v>
      </c>
      <c r="L37" s="84">
        <f t="shared" si="18"/>
        <v>2.9281199999999998</v>
      </c>
      <c r="M37" s="84">
        <f t="shared" si="18"/>
        <v>2.94225</v>
      </c>
      <c r="N37" s="84">
        <f t="shared" si="18"/>
        <v>2.95411</v>
      </c>
      <c r="O37" s="84">
        <f t="shared" si="18"/>
        <v>2.9889600000000001</v>
      </c>
      <c r="P37" s="84">
        <f t="shared" si="18"/>
        <v>2.9687100000000002</v>
      </c>
      <c r="Q37" s="84">
        <f t="shared" si="18"/>
        <v>2.9754800000000001</v>
      </c>
      <c r="R37" s="84">
        <f t="shared" si="18"/>
        <v>2.9695800000000001</v>
      </c>
      <c r="S37" s="84">
        <f t="shared" si="18"/>
        <v>2.9488500000000002</v>
      </c>
      <c r="T37" s="84">
        <f t="shared" si="18"/>
        <v>2.93668</v>
      </c>
      <c r="U37" s="84">
        <f t="shared" si="18"/>
        <v>2.9523199999999998</v>
      </c>
      <c r="V37" s="84">
        <f t="shared" si="18"/>
        <v>2.9619300000000002</v>
      </c>
      <c r="W37" s="84">
        <f t="shared" si="18"/>
        <v>2.9710999999999999</v>
      </c>
      <c r="X37" s="84">
        <f t="shared" si="18"/>
        <v>2.9386399999999999</v>
      </c>
      <c r="Y37" s="84">
        <f t="shared" si="18"/>
        <v>2.8922599999999998</v>
      </c>
      <c r="Z37" s="84">
        <f t="shared" si="18"/>
        <v>2.6071399999999998</v>
      </c>
      <c r="AA37" s="84">
        <f t="shared" si="18"/>
        <v>2.4429599999999998</v>
      </c>
    </row>
    <row r="38" spans="1:27" ht="12.75" customHeight="1" outlineLevel="1" x14ac:dyDescent="0.2">
      <c r="A38" s="92" t="s">
        <v>1400</v>
      </c>
      <c r="B38" s="62" t="s">
        <v>231</v>
      </c>
      <c r="C38" s="42" t="s">
        <v>77</v>
      </c>
      <c r="D38" s="43">
        <v>1060.6099999999999</v>
      </c>
      <c r="E38" s="43">
        <v>988.76</v>
      </c>
      <c r="F38" s="43">
        <v>942.08</v>
      </c>
      <c r="G38" s="43">
        <v>938.48</v>
      </c>
      <c r="H38" s="43">
        <v>1038.46</v>
      </c>
      <c r="I38" s="43">
        <v>1087.79</v>
      </c>
      <c r="J38" s="43">
        <v>1305.3900000000001</v>
      </c>
      <c r="K38" s="43">
        <v>1582.9</v>
      </c>
      <c r="L38" s="43">
        <v>1635.57</v>
      </c>
      <c r="M38" s="43">
        <v>1649.7</v>
      </c>
      <c r="N38" s="43">
        <v>1661.56</v>
      </c>
      <c r="O38" s="43">
        <v>1696.41</v>
      </c>
      <c r="P38" s="43">
        <v>1676.16</v>
      </c>
      <c r="Q38" s="43">
        <v>1682.93</v>
      </c>
      <c r="R38" s="43">
        <v>1677.03</v>
      </c>
      <c r="S38" s="43">
        <v>1656.3</v>
      </c>
      <c r="T38" s="43">
        <v>1644.13</v>
      </c>
      <c r="U38" s="43">
        <v>1659.77</v>
      </c>
      <c r="V38" s="43">
        <v>1669.38</v>
      </c>
      <c r="W38" s="43">
        <v>1678.55</v>
      </c>
      <c r="X38" s="43">
        <v>1646.09</v>
      </c>
      <c r="Y38" s="43">
        <v>1599.71</v>
      </c>
      <c r="Z38" s="43">
        <v>1314.59</v>
      </c>
      <c r="AA38" s="43">
        <v>1150.4100000000001</v>
      </c>
    </row>
    <row r="39" spans="1:27" ht="12.75" customHeight="1" outlineLevel="1" x14ac:dyDescent="0.2">
      <c r="A39" s="92" t="s">
        <v>1401</v>
      </c>
      <c r="B39" s="62" t="s">
        <v>88</v>
      </c>
      <c r="C39" s="42" t="s">
        <v>77</v>
      </c>
      <c r="D39" s="43">
        <f t="shared" ref="D39:AA39" si="19">$D$9</f>
        <v>1071.42</v>
      </c>
      <c r="E39" s="43">
        <f t="shared" si="19"/>
        <v>1071.42</v>
      </c>
      <c r="F39" s="43">
        <f t="shared" si="19"/>
        <v>1071.42</v>
      </c>
      <c r="G39" s="43">
        <f t="shared" si="19"/>
        <v>1071.42</v>
      </c>
      <c r="H39" s="43">
        <f t="shared" si="19"/>
        <v>1071.42</v>
      </c>
      <c r="I39" s="43">
        <f t="shared" si="19"/>
        <v>1071.42</v>
      </c>
      <c r="J39" s="43">
        <f t="shared" si="19"/>
        <v>1071.42</v>
      </c>
      <c r="K39" s="43">
        <f t="shared" si="19"/>
        <v>1071.42</v>
      </c>
      <c r="L39" s="43">
        <f t="shared" si="19"/>
        <v>1071.42</v>
      </c>
      <c r="M39" s="43">
        <f t="shared" si="19"/>
        <v>1071.42</v>
      </c>
      <c r="N39" s="43">
        <f t="shared" si="19"/>
        <v>1071.42</v>
      </c>
      <c r="O39" s="43">
        <f t="shared" si="19"/>
        <v>1071.42</v>
      </c>
      <c r="P39" s="43">
        <f t="shared" si="19"/>
        <v>1071.42</v>
      </c>
      <c r="Q39" s="43">
        <f t="shared" si="19"/>
        <v>1071.42</v>
      </c>
      <c r="R39" s="43">
        <f t="shared" si="19"/>
        <v>1071.42</v>
      </c>
      <c r="S39" s="43">
        <f t="shared" si="19"/>
        <v>1071.42</v>
      </c>
      <c r="T39" s="43">
        <f t="shared" si="19"/>
        <v>1071.42</v>
      </c>
      <c r="U39" s="43">
        <f t="shared" si="19"/>
        <v>1071.42</v>
      </c>
      <c r="V39" s="43">
        <f t="shared" si="19"/>
        <v>1071.42</v>
      </c>
      <c r="W39" s="43">
        <f t="shared" si="19"/>
        <v>1071.42</v>
      </c>
      <c r="X39" s="43">
        <f t="shared" si="19"/>
        <v>1071.42</v>
      </c>
      <c r="Y39" s="43">
        <f t="shared" si="19"/>
        <v>1071.42</v>
      </c>
      <c r="Z39" s="43">
        <f t="shared" si="19"/>
        <v>1071.42</v>
      </c>
      <c r="AA39" s="43">
        <f t="shared" si="19"/>
        <v>1071.42</v>
      </c>
    </row>
    <row r="40" spans="1:27" ht="12.75" customHeight="1" outlineLevel="1" x14ac:dyDescent="0.2">
      <c r="A40" s="92" t="s">
        <v>1402</v>
      </c>
      <c r="B40" s="62" t="s">
        <v>81</v>
      </c>
      <c r="C40" s="42" t="s">
        <v>77</v>
      </c>
      <c r="D40" s="43">
        <v>4.7699999999999996</v>
      </c>
      <c r="E40" s="43">
        <v>4.7699999999999996</v>
      </c>
      <c r="F40" s="43">
        <v>4.7699999999999996</v>
      </c>
      <c r="G40" s="43">
        <v>4.7699999999999996</v>
      </c>
      <c r="H40" s="43">
        <v>4.7699999999999996</v>
      </c>
      <c r="I40" s="43">
        <v>4.7699999999999996</v>
      </c>
      <c r="J40" s="43">
        <v>4.7699999999999996</v>
      </c>
      <c r="K40" s="43">
        <v>4.7699999999999996</v>
      </c>
      <c r="L40" s="43">
        <v>4.7699999999999996</v>
      </c>
      <c r="M40" s="43">
        <v>4.7699999999999996</v>
      </c>
      <c r="N40" s="43">
        <v>4.7699999999999996</v>
      </c>
      <c r="O40" s="43">
        <v>4.7699999999999996</v>
      </c>
      <c r="P40" s="43">
        <v>4.7699999999999996</v>
      </c>
      <c r="Q40" s="43">
        <v>4.7699999999999996</v>
      </c>
      <c r="R40" s="43">
        <v>4.7699999999999996</v>
      </c>
      <c r="S40" s="43">
        <v>4.7699999999999996</v>
      </c>
      <c r="T40" s="43">
        <v>4.7699999999999996</v>
      </c>
      <c r="U40" s="43">
        <v>4.7699999999999996</v>
      </c>
      <c r="V40" s="43">
        <v>4.7699999999999996</v>
      </c>
      <c r="W40" s="43">
        <v>4.7699999999999996</v>
      </c>
      <c r="X40" s="43">
        <v>4.7699999999999996</v>
      </c>
      <c r="Y40" s="43">
        <v>4.7699999999999996</v>
      </c>
      <c r="Z40" s="43">
        <v>4.7699999999999996</v>
      </c>
      <c r="AA40" s="43">
        <v>4.7699999999999996</v>
      </c>
    </row>
    <row r="41" spans="1:27" ht="12.75" customHeight="1" outlineLevel="1" x14ac:dyDescent="0.2">
      <c r="A41" s="92" t="s">
        <v>1403</v>
      </c>
      <c r="B41" s="62" t="s">
        <v>79</v>
      </c>
      <c r="C41" s="42" t="s">
        <v>77</v>
      </c>
      <c r="D41" s="43">
        <f>$D$11</f>
        <v>216.36</v>
      </c>
      <c r="E41" s="43">
        <f t="shared" ref="E41:AA41" si="20">$D$11</f>
        <v>216.36</v>
      </c>
      <c r="F41" s="43">
        <f t="shared" si="20"/>
        <v>216.36</v>
      </c>
      <c r="G41" s="43">
        <f t="shared" si="20"/>
        <v>216.36</v>
      </c>
      <c r="H41" s="43">
        <f t="shared" si="20"/>
        <v>216.36</v>
      </c>
      <c r="I41" s="43">
        <f t="shared" si="20"/>
        <v>216.36</v>
      </c>
      <c r="J41" s="43">
        <f t="shared" si="20"/>
        <v>216.36</v>
      </c>
      <c r="K41" s="43">
        <f t="shared" si="20"/>
        <v>216.36</v>
      </c>
      <c r="L41" s="43">
        <f t="shared" si="20"/>
        <v>216.36</v>
      </c>
      <c r="M41" s="43">
        <f t="shared" si="20"/>
        <v>216.36</v>
      </c>
      <c r="N41" s="43">
        <f t="shared" si="20"/>
        <v>216.36</v>
      </c>
      <c r="O41" s="43">
        <f t="shared" si="20"/>
        <v>216.36</v>
      </c>
      <c r="P41" s="43">
        <f t="shared" si="20"/>
        <v>216.36</v>
      </c>
      <c r="Q41" s="43">
        <f t="shared" si="20"/>
        <v>216.36</v>
      </c>
      <c r="R41" s="43">
        <f t="shared" si="20"/>
        <v>216.36</v>
      </c>
      <c r="S41" s="43">
        <f t="shared" si="20"/>
        <v>216.36</v>
      </c>
      <c r="T41" s="43">
        <f t="shared" si="20"/>
        <v>216.36</v>
      </c>
      <c r="U41" s="43">
        <f t="shared" si="20"/>
        <v>216.36</v>
      </c>
      <c r="V41" s="43">
        <f t="shared" si="20"/>
        <v>216.36</v>
      </c>
      <c r="W41" s="43">
        <f t="shared" si="20"/>
        <v>216.36</v>
      </c>
      <c r="X41" s="43">
        <f t="shared" si="20"/>
        <v>216.36</v>
      </c>
      <c r="Y41" s="43">
        <f t="shared" si="20"/>
        <v>216.36</v>
      </c>
      <c r="Z41" s="43">
        <f t="shared" si="20"/>
        <v>216.36</v>
      </c>
      <c r="AA41" s="43">
        <f t="shared" si="20"/>
        <v>216.36</v>
      </c>
    </row>
    <row r="42" spans="1:27" ht="12.75" customHeight="1" x14ac:dyDescent="0.2">
      <c r="A42" s="91" t="s">
        <v>1404</v>
      </c>
      <c r="B42" s="27" t="str">
        <f>"08"&amp;"."&amp;$B$728&amp;"."&amp;$B$729</f>
        <v>08.02.2023</v>
      </c>
      <c r="C42" s="83" t="s">
        <v>74</v>
      </c>
      <c r="D42" s="84">
        <f>ROUND(((D43+D44+D46+D45)/1000),5)</f>
        <v>2.3603499999999999</v>
      </c>
      <c r="E42" s="84">
        <f>ROUND(((E43+E44+E46+E45)/1000),5)</f>
        <v>2.3250600000000001</v>
      </c>
      <c r="F42" s="84">
        <f>ROUND(((F43+F44+F46+F45)/1000),5)</f>
        <v>2.2844600000000002</v>
      </c>
      <c r="G42" s="84">
        <f t="shared" ref="G42:AA42" si="21">ROUND(((G43+G44+G46+G45)/1000),5)</f>
        <v>2.3032400000000002</v>
      </c>
      <c r="H42" s="84">
        <f t="shared" si="21"/>
        <v>2.3376899999999998</v>
      </c>
      <c r="I42" s="84">
        <f t="shared" si="21"/>
        <v>2.4092600000000002</v>
      </c>
      <c r="J42" s="84">
        <f t="shared" si="21"/>
        <v>2.68316</v>
      </c>
      <c r="K42" s="84">
        <f t="shared" si="21"/>
        <v>2.8885999999999998</v>
      </c>
      <c r="L42" s="84">
        <f t="shared" si="21"/>
        <v>2.9424999999999999</v>
      </c>
      <c r="M42" s="84">
        <f t="shared" si="21"/>
        <v>2.95383</v>
      </c>
      <c r="N42" s="84">
        <f t="shared" si="21"/>
        <v>2.9613200000000002</v>
      </c>
      <c r="O42" s="84">
        <f t="shared" si="21"/>
        <v>2.98169</v>
      </c>
      <c r="P42" s="84">
        <f t="shared" si="21"/>
        <v>2.9744899999999999</v>
      </c>
      <c r="Q42" s="84">
        <f t="shared" si="21"/>
        <v>3.0038999999999998</v>
      </c>
      <c r="R42" s="84">
        <f t="shared" si="21"/>
        <v>2.9993500000000002</v>
      </c>
      <c r="S42" s="84">
        <f t="shared" si="21"/>
        <v>2.96211</v>
      </c>
      <c r="T42" s="84">
        <f t="shared" si="21"/>
        <v>2.9432399999999999</v>
      </c>
      <c r="U42" s="84">
        <f t="shared" si="21"/>
        <v>2.9594800000000001</v>
      </c>
      <c r="V42" s="84">
        <f t="shared" si="21"/>
        <v>2.9661499999999998</v>
      </c>
      <c r="W42" s="84">
        <f t="shared" si="21"/>
        <v>2.9762400000000002</v>
      </c>
      <c r="X42" s="84">
        <f t="shared" si="21"/>
        <v>2.95018</v>
      </c>
      <c r="Y42" s="84">
        <f t="shared" si="21"/>
        <v>2.90421</v>
      </c>
      <c r="Z42" s="84">
        <f t="shared" si="21"/>
        <v>2.6534399999999998</v>
      </c>
      <c r="AA42" s="84">
        <f t="shared" si="21"/>
        <v>2.46678</v>
      </c>
    </row>
    <row r="43" spans="1:27" ht="12.75" customHeight="1" outlineLevel="1" x14ac:dyDescent="0.2">
      <c r="A43" s="92" t="s">
        <v>1405</v>
      </c>
      <c r="B43" s="62" t="s">
        <v>231</v>
      </c>
      <c r="C43" s="42" t="s">
        <v>77</v>
      </c>
      <c r="D43" s="43">
        <v>1067.8</v>
      </c>
      <c r="E43" s="43">
        <v>1032.51</v>
      </c>
      <c r="F43" s="43">
        <v>991.91</v>
      </c>
      <c r="G43" s="43">
        <v>1010.69</v>
      </c>
      <c r="H43" s="43">
        <v>1045.1400000000001</v>
      </c>
      <c r="I43" s="43">
        <v>1116.71</v>
      </c>
      <c r="J43" s="43">
        <v>1390.61</v>
      </c>
      <c r="K43" s="43">
        <v>1596.05</v>
      </c>
      <c r="L43" s="43">
        <v>1649.95</v>
      </c>
      <c r="M43" s="43">
        <v>1661.28</v>
      </c>
      <c r="N43" s="43">
        <v>1668.77</v>
      </c>
      <c r="O43" s="43">
        <v>1689.14</v>
      </c>
      <c r="P43" s="43">
        <v>1681.94</v>
      </c>
      <c r="Q43" s="43">
        <v>1711.35</v>
      </c>
      <c r="R43" s="43">
        <v>1706.8</v>
      </c>
      <c r="S43" s="43">
        <v>1669.56</v>
      </c>
      <c r="T43" s="43">
        <v>1650.69</v>
      </c>
      <c r="U43" s="43">
        <v>1666.93</v>
      </c>
      <c r="V43" s="43">
        <v>1673.6</v>
      </c>
      <c r="W43" s="43">
        <v>1683.69</v>
      </c>
      <c r="X43" s="43">
        <v>1657.63</v>
      </c>
      <c r="Y43" s="43">
        <v>1611.66</v>
      </c>
      <c r="Z43" s="43">
        <v>1360.89</v>
      </c>
      <c r="AA43" s="43">
        <v>1174.23</v>
      </c>
    </row>
    <row r="44" spans="1:27" ht="12.75" customHeight="1" outlineLevel="1" x14ac:dyDescent="0.2">
      <c r="A44" s="92" t="s">
        <v>1406</v>
      </c>
      <c r="B44" s="62" t="s">
        <v>88</v>
      </c>
      <c r="C44" s="42" t="s">
        <v>77</v>
      </c>
      <c r="D44" s="43">
        <f t="shared" ref="D44:AA44" si="22">$D$9</f>
        <v>1071.42</v>
      </c>
      <c r="E44" s="43">
        <f t="shared" si="22"/>
        <v>1071.42</v>
      </c>
      <c r="F44" s="43">
        <f t="shared" si="22"/>
        <v>1071.42</v>
      </c>
      <c r="G44" s="43">
        <f t="shared" si="22"/>
        <v>1071.42</v>
      </c>
      <c r="H44" s="43">
        <f t="shared" si="22"/>
        <v>1071.42</v>
      </c>
      <c r="I44" s="43">
        <f t="shared" si="22"/>
        <v>1071.42</v>
      </c>
      <c r="J44" s="43">
        <f t="shared" si="22"/>
        <v>1071.42</v>
      </c>
      <c r="K44" s="43">
        <f t="shared" si="22"/>
        <v>1071.42</v>
      </c>
      <c r="L44" s="43">
        <f t="shared" si="22"/>
        <v>1071.42</v>
      </c>
      <c r="M44" s="43">
        <f t="shared" si="22"/>
        <v>1071.42</v>
      </c>
      <c r="N44" s="43">
        <f t="shared" si="22"/>
        <v>1071.42</v>
      </c>
      <c r="O44" s="43">
        <f t="shared" si="22"/>
        <v>1071.42</v>
      </c>
      <c r="P44" s="43">
        <f t="shared" si="22"/>
        <v>1071.42</v>
      </c>
      <c r="Q44" s="43">
        <f t="shared" si="22"/>
        <v>1071.42</v>
      </c>
      <c r="R44" s="43">
        <f t="shared" si="22"/>
        <v>1071.42</v>
      </c>
      <c r="S44" s="43">
        <f t="shared" si="22"/>
        <v>1071.42</v>
      </c>
      <c r="T44" s="43">
        <f t="shared" si="22"/>
        <v>1071.42</v>
      </c>
      <c r="U44" s="43">
        <f t="shared" si="22"/>
        <v>1071.42</v>
      </c>
      <c r="V44" s="43">
        <f t="shared" si="22"/>
        <v>1071.42</v>
      </c>
      <c r="W44" s="43">
        <f t="shared" si="22"/>
        <v>1071.42</v>
      </c>
      <c r="X44" s="43">
        <f t="shared" si="22"/>
        <v>1071.42</v>
      </c>
      <c r="Y44" s="43">
        <f t="shared" si="22"/>
        <v>1071.42</v>
      </c>
      <c r="Z44" s="43">
        <f t="shared" si="22"/>
        <v>1071.42</v>
      </c>
      <c r="AA44" s="43">
        <f t="shared" si="22"/>
        <v>1071.42</v>
      </c>
    </row>
    <row r="45" spans="1:27" ht="12.75" customHeight="1" outlineLevel="1" x14ac:dyDescent="0.2">
      <c r="A45" s="92" t="s">
        <v>1407</v>
      </c>
      <c r="B45" s="62" t="s">
        <v>81</v>
      </c>
      <c r="C45" s="42" t="s">
        <v>77</v>
      </c>
      <c r="D45" s="43">
        <v>4.7699999999999996</v>
      </c>
      <c r="E45" s="43">
        <v>4.7699999999999996</v>
      </c>
      <c r="F45" s="43">
        <v>4.7699999999999996</v>
      </c>
      <c r="G45" s="43">
        <v>4.7699999999999996</v>
      </c>
      <c r="H45" s="43">
        <v>4.7699999999999996</v>
      </c>
      <c r="I45" s="43">
        <v>4.7699999999999996</v>
      </c>
      <c r="J45" s="43">
        <v>4.7699999999999996</v>
      </c>
      <c r="K45" s="43">
        <v>4.7699999999999996</v>
      </c>
      <c r="L45" s="43">
        <v>4.7699999999999996</v>
      </c>
      <c r="M45" s="43">
        <v>4.7699999999999996</v>
      </c>
      <c r="N45" s="43">
        <v>4.7699999999999996</v>
      </c>
      <c r="O45" s="43">
        <v>4.7699999999999996</v>
      </c>
      <c r="P45" s="43">
        <v>4.7699999999999996</v>
      </c>
      <c r="Q45" s="43">
        <v>4.7699999999999996</v>
      </c>
      <c r="R45" s="43">
        <v>4.7699999999999996</v>
      </c>
      <c r="S45" s="43">
        <v>4.7699999999999996</v>
      </c>
      <c r="T45" s="43">
        <v>4.7699999999999996</v>
      </c>
      <c r="U45" s="43">
        <v>4.7699999999999996</v>
      </c>
      <c r="V45" s="43">
        <v>4.7699999999999996</v>
      </c>
      <c r="W45" s="43">
        <v>4.7699999999999996</v>
      </c>
      <c r="X45" s="43">
        <v>4.7699999999999996</v>
      </c>
      <c r="Y45" s="43">
        <v>4.7699999999999996</v>
      </c>
      <c r="Z45" s="43">
        <v>4.7699999999999996</v>
      </c>
      <c r="AA45" s="43">
        <v>4.7699999999999996</v>
      </c>
    </row>
    <row r="46" spans="1:27" ht="12.75" customHeight="1" outlineLevel="1" x14ac:dyDescent="0.2">
      <c r="A46" s="92" t="s">
        <v>1408</v>
      </c>
      <c r="B46" s="62" t="s">
        <v>79</v>
      </c>
      <c r="C46" s="42" t="s">
        <v>77</v>
      </c>
      <c r="D46" s="43">
        <f>$D$11</f>
        <v>216.36</v>
      </c>
      <c r="E46" s="43">
        <f t="shared" ref="E46:AA46" si="23">$D$11</f>
        <v>216.36</v>
      </c>
      <c r="F46" s="43">
        <f t="shared" si="23"/>
        <v>216.36</v>
      </c>
      <c r="G46" s="43">
        <f t="shared" si="23"/>
        <v>216.36</v>
      </c>
      <c r="H46" s="43">
        <f t="shared" si="23"/>
        <v>216.36</v>
      </c>
      <c r="I46" s="43">
        <f t="shared" si="23"/>
        <v>216.36</v>
      </c>
      <c r="J46" s="43">
        <f t="shared" si="23"/>
        <v>216.36</v>
      </c>
      <c r="K46" s="43">
        <f t="shared" si="23"/>
        <v>216.36</v>
      </c>
      <c r="L46" s="43">
        <f t="shared" si="23"/>
        <v>216.36</v>
      </c>
      <c r="M46" s="43">
        <f t="shared" si="23"/>
        <v>216.36</v>
      </c>
      <c r="N46" s="43">
        <f t="shared" si="23"/>
        <v>216.36</v>
      </c>
      <c r="O46" s="43">
        <f t="shared" si="23"/>
        <v>216.36</v>
      </c>
      <c r="P46" s="43">
        <f t="shared" si="23"/>
        <v>216.36</v>
      </c>
      <c r="Q46" s="43">
        <f t="shared" si="23"/>
        <v>216.36</v>
      </c>
      <c r="R46" s="43">
        <f t="shared" si="23"/>
        <v>216.36</v>
      </c>
      <c r="S46" s="43">
        <f t="shared" si="23"/>
        <v>216.36</v>
      </c>
      <c r="T46" s="43">
        <f t="shared" si="23"/>
        <v>216.36</v>
      </c>
      <c r="U46" s="43">
        <f t="shared" si="23"/>
        <v>216.36</v>
      </c>
      <c r="V46" s="43">
        <f t="shared" si="23"/>
        <v>216.36</v>
      </c>
      <c r="W46" s="43">
        <f t="shared" si="23"/>
        <v>216.36</v>
      </c>
      <c r="X46" s="43">
        <f t="shared" si="23"/>
        <v>216.36</v>
      </c>
      <c r="Y46" s="43">
        <f t="shared" si="23"/>
        <v>216.36</v>
      </c>
      <c r="Z46" s="43">
        <f t="shared" si="23"/>
        <v>216.36</v>
      </c>
      <c r="AA46" s="43">
        <f t="shared" si="23"/>
        <v>216.36</v>
      </c>
    </row>
    <row r="47" spans="1:27" ht="12.75" customHeight="1" x14ac:dyDescent="0.2">
      <c r="A47" s="91" t="s">
        <v>1409</v>
      </c>
      <c r="B47" s="27" t="str">
        <f>"09"&amp;"."&amp;$B$728&amp;"."&amp;$B$729</f>
        <v>09.02.2023</v>
      </c>
      <c r="C47" s="83" t="s">
        <v>74</v>
      </c>
      <c r="D47" s="84">
        <f>ROUND(((D48+D49+D51+D50)/1000),5)</f>
        <v>2.36124</v>
      </c>
      <c r="E47" s="84">
        <f>ROUND(((E48+E49+E51+E50)/1000),5)</f>
        <v>2.3296600000000001</v>
      </c>
      <c r="F47" s="84">
        <f>ROUND(((F48+F49+F51+F50)/1000),5)</f>
        <v>2.3279899999999998</v>
      </c>
      <c r="G47" s="84">
        <f t="shared" ref="G47:AA47" si="24">ROUND(((G48+G49+G51+G50)/1000),5)</f>
        <v>2.3315700000000001</v>
      </c>
      <c r="H47" s="84">
        <f t="shared" si="24"/>
        <v>2.3694600000000001</v>
      </c>
      <c r="I47" s="84">
        <f t="shared" si="24"/>
        <v>2.45228</v>
      </c>
      <c r="J47" s="84">
        <f t="shared" si="24"/>
        <v>2.7088399999999999</v>
      </c>
      <c r="K47" s="84">
        <f t="shared" si="24"/>
        <v>2.8972199999999999</v>
      </c>
      <c r="L47" s="84">
        <f t="shared" si="24"/>
        <v>3.0126599999999999</v>
      </c>
      <c r="M47" s="84">
        <f t="shared" si="24"/>
        <v>3.0335100000000002</v>
      </c>
      <c r="N47" s="84">
        <f t="shared" si="24"/>
        <v>3.0440200000000002</v>
      </c>
      <c r="O47" s="84">
        <f t="shared" si="24"/>
        <v>3.0822500000000002</v>
      </c>
      <c r="P47" s="84">
        <f t="shared" si="24"/>
        <v>3.0624699999999998</v>
      </c>
      <c r="Q47" s="84">
        <f t="shared" si="24"/>
        <v>3.04352</v>
      </c>
      <c r="R47" s="84">
        <f t="shared" si="24"/>
        <v>3.0402</v>
      </c>
      <c r="S47" s="84">
        <f t="shared" si="24"/>
        <v>3.03288</v>
      </c>
      <c r="T47" s="84">
        <f t="shared" si="24"/>
        <v>3.0009399999999999</v>
      </c>
      <c r="U47" s="84">
        <f t="shared" si="24"/>
        <v>3.0236999999999998</v>
      </c>
      <c r="V47" s="84">
        <f t="shared" si="24"/>
        <v>3.0376099999999999</v>
      </c>
      <c r="W47" s="84">
        <f t="shared" si="24"/>
        <v>3.0593400000000002</v>
      </c>
      <c r="X47" s="84">
        <f t="shared" si="24"/>
        <v>3.0057999999999998</v>
      </c>
      <c r="Y47" s="84">
        <f t="shared" si="24"/>
        <v>2.9051300000000002</v>
      </c>
      <c r="Z47" s="84">
        <f t="shared" si="24"/>
        <v>2.76925</v>
      </c>
      <c r="AA47" s="84">
        <f t="shared" si="24"/>
        <v>2.4824899999999999</v>
      </c>
    </row>
    <row r="48" spans="1:27" ht="12.75" customHeight="1" outlineLevel="1" x14ac:dyDescent="0.2">
      <c r="A48" s="92" t="s">
        <v>1410</v>
      </c>
      <c r="B48" s="62" t="s">
        <v>231</v>
      </c>
      <c r="C48" s="42" t="s">
        <v>77</v>
      </c>
      <c r="D48" s="43">
        <v>1068.69</v>
      </c>
      <c r="E48" s="43">
        <v>1037.1099999999999</v>
      </c>
      <c r="F48" s="43">
        <v>1035.44</v>
      </c>
      <c r="G48" s="43">
        <v>1039.02</v>
      </c>
      <c r="H48" s="43">
        <v>1076.9100000000001</v>
      </c>
      <c r="I48" s="43">
        <v>1159.73</v>
      </c>
      <c r="J48" s="43">
        <v>1416.29</v>
      </c>
      <c r="K48" s="43">
        <v>1604.67</v>
      </c>
      <c r="L48" s="43">
        <v>1720.11</v>
      </c>
      <c r="M48" s="43">
        <v>1740.96</v>
      </c>
      <c r="N48" s="43">
        <v>1751.47</v>
      </c>
      <c r="O48" s="43">
        <v>1789.7</v>
      </c>
      <c r="P48" s="43">
        <v>1769.92</v>
      </c>
      <c r="Q48" s="43">
        <v>1750.97</v>
      </c>
      <c r="R48" s="43">
        <v>1747.65</v>
      </c>
      <c r="S48" s="43">
        <v>1740.33</v>
      </c>
      <c r="T48" s="43">
        <v>1708.39</v>
      </c>
      <c r="U48" s="43">
        <v>1731.15</v>
      </c>
      <c r="V48" s="43">
        <v>1745.06</v>
      </c>
      <c r="W48" s="43">
        <v>1766.79</v>
      </c>
      <c r="X48" s="43">
        <v>1713.25</v>
      </c>
      <c r="Y48" s="43">
        <v>1612.58</v>
      </c>
      <c r="Z48" s="43">
        <v>1476.7</v>
      </c>
      <c r="AA48" s="43">
        <v>1189.94</v>
      </c>
    </row>
    <row r="49" spans="1:27" ht="12.75" customHeight="1" outlineLevel="1" x14ac:dyDescent="0.2">
      <c r="A49" s="92" t="s">
        <v>1411</v>
      </c>
      <c r="B49" s="62" t="s">
        <v>88</v>
      </c>
      <c r="C49" s="42" t="s">
        <v>77</v>
      </c>
      <c r="D49" s="43">
        <f t="shared" ref="D49:AA49" si="25">$D$9</f>
        <v>1071.42</v>
      </c>
      <c r="E49" s="43">
        <f t="shared" si="25"/>
        <v>1071.42</v>
      </c>
      <c r="F49" s="43">
        <f t="shared" si="25"/>
        <v>1071.42</v>
      </c>
      <c r="G49" s="43">
        <f t="shared" si="25"/>
        <v>1071.42</v>
      </c>
      <c r="H49" s="43">
        <f t="shared" si="25"/>
        <v>1071.42</v>
      </c>
      <c r="I49" s="43">
        <f t="shared" si="25"/>
        <v>1071.42</v>
      </c>
      <c r="J49" s="43">
        <f t="shared" si="25"/>
        <v>1071.42</v>
      </c>
      <c r="K49" s="43">
        <f t="shared" si="25"/>
        <v>1071.42</v>
      </c>
      <c r="L49" s="43">
        <f t="shared" si="25"/>
        <v>1071.42</v>
      </c>
      <c r="M49" s="43">
        <f t="shared" si="25"/>
        <v>1071.42</v>
      </c>
      <c r="N49" s="43">
        <f t="shared" si="25"/>
        <v>1071.42</v>
      </c>
      <c r="O49" s="43">
        <f t="shared" si="25"/>
        <v>1071.42</v>
      </c>
      <c r="P49" s="43">
        <f t="shared" si="25"/>
        <v>1071.42</v>
      </c>
      <c r="Q49" s="43">
        <f t="shared" si="25"/>
        <v>1071.42</v>
      </c>
      <c r="R49" s="43">
        <f t="shared" si="25"/>
        <v>1071.42</v>
      </c>
      <c r="S49" s="43">
        <f t="shared" si="25"/>
        <v>1071.42</v>
      </c>
      <c r="T49" s="43">
        <f t="shared" si="25"/>
        <v>1071.42</v>
      </c>
      <c r="U49" s="43">
        <f t="shared" si="25"/>
        <v>1071.42</v>
      </c>
      <c r="V49" s="43">
        <f t="shared" si="25"/>
        <v>1071.42</v>
      </c>
      <c r="W49" s="43">
        <f t="shared" si="25"/>
        <v>1071.42</v>
      </c>
      <c r="X49" s="43">
        <f t="shared" si="25"/>
        <v>1071.42</v>
      </c>
      <c r="Y49" s="43">
        <f t="shared" si="25"/>
        <v>1071.42</v>
      </c>
      <c r="Z49" s="43">
        <f t="shared" si="25"/>
        <v>1071.42</v>
      </c>
      <c r="AA49" s="43">
        <f t="shared" si="25"/>
        <v>1071.42</v>
      </c>
    </row>
    <row r="50" spans="1:27" ht="12.75" customHeight="1" outlineLevel="1" x14ac:dyDescent="0.2">
      <c r="A50" s="92" t="s">
        <v>1412</v>
      </c>
      <c r="B50" s="62" t="s">
        <v>81</v>
      </c>
      <c r="C50" s="42" t="s">
        <v>77</v>
      </c>
      <c r="D50" s="43">
        <v>4.7699999999999996</v>
      </c>
      <c r="E50" s="43">
        <v>4.7699999999999996</v>
      </c>
      <c r="F50" s="43">
        <v>4.7699999999999996</v>
      </c>
      <c r="G50" s="43">
        <v>4.7699999999999996</v>
      </c>
      <c r="H50" s="43">
        <v>4.7699999999999996</v>
      </c>
      <c r="I50" s="43">
        <v>4.7699999999999996</v>
      </c>
      <c r="J50" s="43">
        <v>4.7699999999999996</v>
      </c>
      <c r="K50" s="43">
        <v>4.7699999999999996</v>
      </c>
      <c r="L50" s="43">
        <v>4.7699999999999996</v>
      </c>
      <c r="M50" s="43">
        <v>4.7699999999999996</v>
      </c>
      <c r="N50" s="43">
        <v>4.7699999999999996</v>
      </c>
      <c r="O50" s="43">
        <v>4.7699999999999996</v>
      </c>
      <c r="P50" s="43">
        <v>4.7699999999999996</v>
      </c>
      <c r="Q50" s="43">
        <v>4.7699999999999996</v>
      </c>
      <c r="R50" s="43">
        <v>4.7699999999999996</v>
      </c>
      <c r="S50" s="43">
        <v>4.7699999999999996</v>
      </c>
      <c r="T50" s="43">
        <v>4.7699999999999996</v>
      </c>
      <c r="U50" s="43">
        <v>4.7699999999999996</v>
      </c>
      <c r="V50" s="43">
        <v>4.7699999999999996</v>
      </c>
      <c r="W50" s="43">
        <v>4.7699999999999996</v>
      </c>
      <c r="X50" s="43">
        <v>4.7699999999999996</v>
      </c>
      <c r="Y50" s="43">
        <v>4.7699999999999996</v>
      </c>
      <c r="Z50" s="43">
        <v>4.7699999999999996</v>
      </c>
      <c r="AA50" s="43">
        <v>4.7699999999999996</v>
      </c>
    </row>
    <row r="51" spans="1:27" ht="12.75" customHeight="1" outlineLevel="1" x14ac:dyDescent="0.2">
      <c r="A51" s="92" t="s">
        <v>1413</v>
      </c>
      <c r="B51" s="62" t="s">
        <v>79</v>
      </c>
      <c r="C51" s="42" t="s">
        <v>77</v>
      </c>
      <c r="D51" s="43">
        <f>$D$11</f>
        <v>216.36</v>
      </c>
      <c r="E51" s="43">
        <f t="shared" ref="E51:AA51" si="26">$D$11</f>
        <v>216.36</v>
      </c>
      <c r="F51" s="43">
        <f t="shared" si="26"/>
        <v>216.36</v>
      </c>
      <c r="G51" s="43">
        <f t="shared" si="26"/>
        <v>216.36</v>
      </c>
      <c r="H51" s="43">
        <f t="shared" si="26"/>
        <v>216.36</v>
      </c>
      <c r="I51" s="43">
        <f t="shared" si="26"/>
        <v>216.36</v>
      </c>
      <c r="J51" s="43">
        <f t="shared" si="26"/>
        <v>216.36</v>
      </c>
      <c r="K51" s="43">
        <f t="shared" si="26"/>
        <v>216.36</v>
      </c>
      <c r="L51" s="43">
        <f t="shared" si="26"/>
        <v>216.36</v>
      </c>
      <c r="M51" s="43">
        <f t="shared" si="26"/>
        <v>216.36</v>
      </c>
      <c r="N51" s="43">
        <f t="shared" si="26"/>
        <v>216.36</v>
      </c>
      <c r="O51" s="43">
        <f t="shared" si="26"/>
        <v>216.36</v>
      </c>
      <c r="P51" s="43">
        <f t="shared" si="26"/>
        <v>216.36</v>
      </c>
      <c r="Q51" s="43">
        <f t="shared" si="26"/>
        <v>216.36</v>
      </c>
      <c r="R51" s="43">
        <f t="shared" si="26"/>
        <v>216.36</v>
      </c>
      <c r="S51" s="43">
        <f t="shared" si="26"/>
        <v>216.36</v>
      </c>
      <c r="T51" s="43">
        <f t="shared" si="26"/>
        <v>216.36</v>
      </c>
      <c r="U51" s="43">
        <f t="shared" si="26"/>
        <v>216.36</v>
      </c>
      <c r="V51" s="43">
        <f t="shared" si="26"/>
        <v>216.36</v>
      </c>
      <c r="W51" s="43">
        <f t="shared" si="26"/>
        <v>216.36</v>
      </c>
      <c r="X51" s="43">
        <f t="shared" si="26"/>
        <v>216.36</v>
      </c>
      <c r="Y51" s="43">
        <f t="shared" si="26"/>
        <v>216.36</v>
      </c>
      <c r="Z51" s="43">
        <f t="shared" si="26"/>
        <v>216.36</v>
      </c>
      <c r="AA51" s="43">
        <f t="shared" si="26"/>
        <v>216.36</v>
      </c>
    </row>
    <row r="52" spans="1:27" ht="12.75" customHeight="1" x14ac:dyDescent="0.2">
      <c r="A52" s="91" t="s">
        <v>1414</v>
      </c>
      <c r="B52" s="27" t="str">
        <f>"10"&amp;"."&amp;$B$728&amp;"."&amp;$B$729</f>
        <v>10.02.2023</v>
      </c>
      <c r="C52" s="83" t="s">
        <v>74</v>
      </c>
      <c r="D52" s="84">
        <f>ROUND(((D53+D54+D56+D55)/1000),5)</f>
        <v>2.4292699999999998</v>
      </c>
      <c r="E52" s="84">
        <f>ROUND(((E53+E54+E56+E55)/1000),5)</f>
        <v>2.3807700000000001</v>
      </c>
      <c r="F52" s="84">
        <f>ROUND(((F53+F54+F56+F55)/1000),5)</f>
        <v>2.3494799999999998</v>
      </c>
      <c r="G52" s="84">
        <f t="shared" ref="G52:AA52" si="27">ROUND(((G53+G54+G56+G55)/1000),5)</f>
        <v>2.3502000000000001</v>
      </c>
      <c r="H52" s="84">
        <f t="shared" si="27"/>
        <v>2.4146299999999998</v>
      </c>
      <c r="I52" s="84">
        <f t="shared" si="27"/>
        <v>2.4881199999999999</v>
      </c>
      <c r="J52" s="84">
        <f t="shared" si="27"/>
        <v>2.7793100000000002</v>
      </c>
      <c r="K52" s="84">
        <f t="shared" si="27"/>
        <v>2.89513</v>
      </c>
      <c r="L52" s="84">
        <f t="shared" si="27"/>
        <v>2.9836100000000001</v>
      </c>
      <c r="M52" s="84">
        <f t="shared" si="27"/>
        <v>3.0231300000000001</v>
      </c>
      <c r="N52" s="84">
        <f t="shared" si="27"/>
        <v>3.04236</v>
      </c>
      <c r="O52" s="84">
        <f t="shared" si="27"/>
        <v>3.06785</v>
      </c>
      <c r="P52" s="84">
        <f t="shared" si="27"/>
        <v>3.0501499999999999</v>
      </c>
      <c r="Q52" s="84">
        <f t="shared" si="27"/>
        <v>3.0579999999999998</v>
      </c>
      <c r="R52" s="84">
        <f t="shared" si="27"/>
        <v>3.04881</v>
      </c>
      <c r="S52" s="84">
        <f t="shared" si="27"/>
        <v>3.0067900000000001</v>
      </c>
      <c r="T52" s="84">
        <f t="shared" si="27"/>
        <v>2.9817999999999998</v>
      </c>
      <c r="U52" s="84">
        <f t="shared" si="27"/>
        <v>3.0124200000000001</v>
      </c>
      <c r="V52" s="84">
        <f t="shared" si="27"/>
        <v>3.0375899999999998</v>
      </c>
      <c r="W52" s="84">
        <f t="shared" si="27"/>
        <v>3.0272800000000002</v>
      </c>
      <c r="X52" s="84">
        <f t="shared" si="27"/>
        <v>2.9999600000000002</v>
      </c>
      <c r="Y52" s="84">
        <f t="shared" si="27"/>
        <v>2.93926</v>
      </c>
      <c r="Z52" s="84">
        <f t="shared" si="27"/>
        <v>2.8298399999999999</v>
      </c>
      <c r="AA52" s="84">
        <f t="shared" si="27"/>
        <v>2.6566399999999999</v>
      </c>
    </row>
    <row r="53" spans="1:27" ht="12.75" customHeight="1" outlineLevel="1" x14ac:dyDescent="0.2">
      <c r="A53" s="92" t="s">
        <v>1415</v>
      </c>
      <c r="B53" s="62" t="s">
        <v>231</v>
      </c>
      <c r="C53" s="42" t="s">
        <v>77</v>
      </c>
      <c r="D53" s="43">
        <v>1136.72</v>
      </c>
      <c r="E53" s="43">
        <v>1088.22</v>
      </c>
      <c r="F53" s="43">
        <v>1056.93</v>
      </c>
      <c r="G53" s="43">
        <v>1057.6500000000001</v>
      </c>
      <c r="H53" s="43">
        <v>1122.08</v>
      </c>
      <c r="I53" s="43">
        <v>1195.57</v>
      </c>
      <c r="J53" s="43">
        <v>1486.76</v>
      </c>
      <c r="K53" s="43">
        <v>1602.58</v>
      </c>
      <c r="L53" s="43">
        <v>1691.06</v>
      </c>
      <c r="M53" s="43">
        <v>1730.58</v>
      </c>
      <c r="N53" s="43">
        <v>1749.81</v>
      </c>
      <c r="O53" s="43">
        <v>1775.3</v>
      </c>
      <c r="P53" s="43">
        <v>1757.6</v>
      </c>
      <c r="Q53" s="43">
        <v>1765.45</v>
      </c>
      <c r="R53" s="43">
        <v>1756.26</v>
      </c>
      <c r="S53" s="43">
        <v>1714.24</v>
      </c>
      <c r="T53" s="43">
        <v>1689.25</v>
      </c>
      <c r="U53" s="43">
        <v>1719.87</v>
      </c>
      <c r="V53" s="43">
        <v>1745.04</v>
      </c>
      <c r="W53" s="43">
        <v>1734.73</v>
      </c>
      <c r="X53" s="43">
        <v>1707.41</v>
      </c>
      <c r="Y53" s="43">
        <v>1646.71</v>
      </c>
      <c r="Z53" s="43">
        <v>1537.29</v>
      </c>
      <c r="AA53" s="43">
        <v>1364.09</v>
      </c>
    </row>
    <row r="54" spans="1:27" ht="12.75" customHeight="1" outlineLevel="1" x14ac:dyDescent="0.2">
      <c r="A54" s="92" t="s">
        <v>1416</v>
      </c>
      <c r="B54" s="62" t="s">
        <v>88</v>
      </c>
      <c r="C54" s="42" t="s">
        <v>77</v>
      </c>
      <c r="D54" s="43">
        <f t="shared" ref="D54:AA54" si="28">$D$9</f>
        <v>1071.42</v>
      </c>
      <c r="E54" s="43">
        <f t="shared" si="28"/>
        <v>1071.42</v>
      </c>
      <c r="F54" s="43">
        <f t="shared" si="28"/>
        <v>1071.42</v>
      </c>
      <c r="G54" s="43">
        <f t="shared" si="28"/>
        <v>1071.42</v>
      </c>
      <c r="H54" s="43">
        <f t="shared" si="28"/>
        <v>1071.42</v>
      </c>
      <c r="I54" s="43">
        <f t="shared" si="28"/>
        <v>1071.42</v>
      </c>
      <c r="J54" s="43">
        <f t="shared" si="28"/>
        <v>1071.42</v>
      </c>
      <c r="K54" s="43">
        <f t="shared" si="28"/>
        <v>1071.42</v>
      </c>
      <c r="L54" s="43">
        <f t="shared" si="28"/>
        <v>1071.42</v>
      </c>
      <c r="M54" s="43">
        <f t="shared" si="28"/>
        <v>1071.42</v>
      </c>
      <c r="N54" s="43">
        <f t="shared" si="28"/>
        <v>1071.42</v>
      </c>
      <c r="O54" s="43">
        <f t="shared" si="28"/>
        <v>1071.42</v>
      </c>
      <c r="P54" s="43">
        <f t="shared" si="28"/>
        <v>1071.42</v>
      </c>
      <c r="Q54" s="43">
        <f t="shared" si="28"/>
        <v>1071.42</v>
      </c>
      <c r="R54" s="43">
        <f t="shared" si="28"/>
        <v>1071.42</v>
      </c>
      <c r="S54" s="43">
        <f t="shared" si="28"/>
        <v>1071.42</v>
      </c>
      <c r="T54" s="43">
        <f t="shared" si="28"/>
        <v>1071.42</v>
      </c>
      <c r="U54" s="43">
        <f t="shared" si="28"/>
        <v>1071.42</v>
      </c>
      <c r="V54" s="43">
        <f t="shared" si="28"/>
        <v>1071.42</v>
      </c>
      <c r="W54" s="43">
        <f t="shared" si="28"/>
        <v>1071.42</v>
      </c>
      <c r="X54" s="43">
        <f t="shared" si="28"/>
        <v>1071.42</v>
      </c>
      <c r="Y54" s="43">
        <f t="shared" si="28"/>
        <v>1071.42</v>
      </c>
      <c r="Z54" s="43">
        <f t="shared" si="28"/>
        <v>1071.42</v>
      </c>
      <c r="AA54" s="43">
        <f t="shared" si="28"/>
        <v>1071.42</v>
      </c>
    </row>
    <row r="55" spans="1:27" ht="12.75" customHeight="1" outlineLevel="1" x14ac:dyDescent="0.2">
      <c r="A55" s="92" t="s">
        <v>1417</v>
      </c>
      <c r="B55" s="62" t="s">
        <v>81</v>
      </c>
      <c r="C55" s="42" t="s">
        <v>77</v>
      </c>
      <c r="D55" s="43">
        <v>4.7699999999999996</v>
      </c>
      <c r="E55" s="43">
        <v>4.7699999999999996</v>
      </c>
      <c r="F55" s="43">
        <v>4.7699999999999996</v>
      </c>
      <c r="G55" s="43">
        <v>4.7699999999999996</v>
      </c>
      <c r="H55" s="43">
        <v>4.7699999999999996</v>
      </c>
      <c r="I55" s="43">
        <v>4.7699999999999996</v>
      </c>
      <c r="J55" s="43">
        <v>4.7699999999999996</v>
      </c>
      <c r="K55" s="43">
        <v>4.7699999999999996</v>
      </c>
      <c r="L55" s="43">
        <v>4.7699999999999996</v>
      </c>
      <c r="M55" s="43">
        <v>4.7699999999999996</v>
      </c>
      <c r="N55" s="43">
        <v>4.7699999999999996</v>
      </c>
      <c r="O55" s="43">
        <v>4.7699999999999996</v>
      </c>
      <c r="P55" s="43">
        <v>4.7699999999999996</v>
      </c>
      <c r="Q55" s="43">
        <v>4.7699999999999996</v>
      </c>
      <c r="R55" s="43">
        <v>4.7699999999999996</v>
      </c>
      <c r="S55" s="43">
        <v>4.7699999999999996</v>
      </c>
      <c r="T55" s="43">
        <v>4.7699999999999996</v>
      </c>
      <c r="U55" s="43">
        <v>4.7699999999999996</v>
      </c>
      <c r="V55" s="43">
        <v>4.7699999999999996</v>
      </c>
      <c r="W55" s="43">
        <v>4.7699999999999996</v>
      </c>
      <c r="X55" s="43">
        <v>4.7699999999999996</v>
      </c>
      <c r="Y55" s="43">
        <v>4.7699999999999996</v>
      </c>
      <c r="Z55" s="43">
        <v>4.7699999999999996</v>
      </c>
      <c r="AA55" s="43">
        <v>4.7699999999999996</v>
      </c>
    </row>
    <row r="56" spans="1:27" ht="12.75" customHeight="1" outlineLevel="1" x14ac:dyDescent="0.2">
      <c r="A56" s="92" t="s">
        <v>1418</v>
      </c>
      <c r="B56" s="62" t="s">
        <v>79</v>
      </c>
      <c r="C56" s="42" t="s">
        <v>77</v>
      </c>
      <c r="D56" s="43">
        <f>$D$11</f>
        <v>216.36</v>
      </c>
      <c r="E56" s="43">
        <f t="shared" ref="E56:AA56" si="29">$D$11</f>
        <v>216.36</v>
      </c>
      <c r="F56" s="43">
        <f t="shared" si="29"/>
        <v>216.36</v>
      </c>
      <c r="G56" s="43">
        <f t="shared" si="29"/>
        <v>216.36</v>
      </c>
      <c r="H56" s="43">
        <f t="shared" si="29"/>
        <v>216.36</v>
      </c>
      <c r="I56" s="43">
        <f t="shared" si="29"/>
        <v>216.36</v>
      </c>
      <c r="J56" s="43">
        <f t="shared" si="29"/>
        <v>216.36</v>
      </c>
      <c r="K56" s="43">
        <f t="shared" si="29"/>
        <v>216.36</v>
      </c>
      <c r="L56" s="43">
        <f t="shared" si="29"/>
        <v>216.36</v>
      </c>
      <c r="M56" s="43">
        <f t="shared" si="29"/>
        <v>216.36</v>
      </c>
      <c r="N56" s="43">
        <f t="shared" si="29"/>
        <v>216.36</v>
      </c>
      <c r="O56" s="43">
        <f t="shared" si="29"/>
        <v>216.36</v>
      </c>
      <c r="P56" s="43">
        <f t="shared" si="29"/>
        <v>216.36</v>
      </c>
      <c r="Q56" s="43">
        <f t="shared" si="29"/>
        <v>216.36</v>
      </c>
      <c r="R56" s="43">
        <f t="shared" si="29"/>
        <v>216.36</v>
      </c>
      <c r="S56" s="43">
        <f t="shared" si="29"/>
        <v>216.36</v>
      </c>
      <c r="T56" s="43">
        <f t="shared" si="29"/>
        <v>216.36</v>
      </c>
      <c r="U56" s="43">
        <f t="shared" si="29"/>
        <v>216.36</v>
      </c>
      <c r="V56" s="43">
        <f t="shared" si="29"/>
        <v>216.36</v>
      </c>
      <c r="W56" s="43">
        <f t="shared" si="29"/>
        <v>216.36</v>
      </c>
      <c r="X56" s="43">
        <f t="shared" si="29"/>
        <v>216.36</v>
      </c>
      <c r="Y56" s="43">
        <f t="shared" si="29"/>
        <v>216.36</v>
      </c>
      <c r="Z56" s="43">
        <f t="shared" si="29"/>
        <v>216.36</v>
      </c>
      <c r="AA56" s="43">
        <f t="shared" si="29"/>
        <v>216.36</v>
      </c>
    </row>
    <row r="57" spans="1:27" ht="12.75" customHeight="1" x14ac:dyDescent="0.2">
      <c r="A57" s="91" t="s">
        <v>1419</v>
      </c>
      <c r="B57" s="27" t="str">
        <f>"11"&amp;"."&amp;$B$728&amp;"."&amp;$B$729</f>
        <v>11.02.2023</v>
      </c>
      <c r="C57" s="83" t="s">
        <v>74</v>
      </c>
      <c r="D57" s="84">
        <f>ROUND(((D58+D59+D61+D60)/1000),5)</f>
        <v>2.52135</v>
      </c>
      <c r="E57" s="84">
        <f>ROUND(((E58+E59+E61+E60)/1000),5)</f>
        <v>2.4834700000000001</v>
      </c>
      <c r="F57" s="84">
        <f>ROUND(((F58+F59+F61+F60)/1000),5)</f>
        <v>2.4628899999999998</v>
      </c>
      <c r="G57" s="84">
        <f t="shared" ref="G57:AA57" si="30">ROUND(((G58+G59+G61+G60)/1000),5)</f>
        <v>2.4493999999999998</v>
      </c>
      <c r="H57" s="84">
        <f t="shared" si="30"/>
        <v>2.4620299999999999</v>
      </c>
      <c r="I57" s="84">
        <f t="shared" si="30"/>
        <v>2.47879</v>
      </c>
      <c r="J57" s="84">
        <f t="shared" si="30"/>
        <v>2.5410400000000002</v>
      </c>
      <c r="K57" s="84">
        <f t="shared" si="30"/>
        <v>2.8052100000000002</v>
      </c>
      <c r="L57" s="84">
        <f t="shared" si="30"/>
        <v>2.9007999999999998</v>
      </c>
      <c r="M57" s="84">
        <f t="shared" si="30"/>
        <v>3.0432100000000002</v>
      </c>
      <c r="N57" s="84">
        <f t="shared" si="30"/>
        <v>3.08914</v>
      </c>
      <c r="O57" s="84">
        <f t="shared" si="30"/>
        <v>3.1016599999999999</v>
      </c>
      <c r="P57" s="84">
        <f t="shared" si="30"/>
        <v>3.0981299999999998</v>
      </c>
      <c r="Q57" s="84">
        <f t="shared" si="30"/>
        <v>3.09436</v>
      </c>
      <c r="R57" s="84">
        <f t="shared" si="30"/>
        <v>3.0879799999999999</v>
      </c>
      <c r="S57" s="84">
        <f t="shared" si="30"/>
        <v>3.0498799999999999</v>
      </c>
      <c r="T57" s="84">
        <f t="shared" si="30"/>
        <v>3.0722299999999998</v>
      </c>
      <c r="U57" s="84">
        <f t="shared" si="30"/>
        <v>3.1067999999999998</v>
      </c>
      <c r="V57" s="84">
        <f t="shared" si="30"/>
        <v>3.1304099999999999</v>
      </c>
      <c r="W57" s="84">
        <f t="shared" si="30"/>
        <v>3.0987100000000001</v>
      </c>
      <c r="X57" s="84">
        <f t="shared" si="30"/>
        <v>3.0836700000000001</v>
      </c>
      <c r="Y57" s="84">
        <f t="shared" si="30"/>
        <v>2.96936</v>
      </c>
      <c r="Z57" s="84">
        <f t="shared" si="30"/>
        <v>2.86314</v>
      </c>
      <c r="AA57" s="84">
        <f t="shared" si="30"/>
        <v>2.7492800000000002</v>
      </c>
    </row>
    <row r="58" spans="1:27" ht="12.75" customHeight="1" outlineLevel="1" x14ac:dyDescent="0.2">
      <c r="A58" s="92" t="s">
        <v>1420</v>
      </c>
      <c r="B58" s="62" t="s">
        <v>231</v>
      </c>
      <c r="C58" s="42" t="s">
        <v>77</v>
      </c>
      <c r="D58" s="43">
        <v>1228.8</v>
      </c>
      <c r="E58" s="43">
        <v>1190.92</v>
      </c>
      <c r="F58" s="43">
        <v>1170.3399999999999</v>
      </c>
      <c r="G58" s="43">
        <v>1156.8499999999999</v>
      </c>
      <c r="H58" s="43">
        <v>1169.48</v>
      </c>
      <c r="I58" s="43">
        <v>1186.24</v>
      </c>
      <c r="J58" s="43">
        <v>1248.49</v>
      </c>
      <c r="K58" s="43">
        <v>1512.66</v>
      </c>
      <c r="L58" s="43">
        <v>1608.25</v>
      </c>
      <c r="M58" s="43">
        <v>1750.66</v>
      </c>
      <c r="N58" s="43">
        <v>1796.59</v>
      </c>
      <c r="O58" s="43">
        <v>1809.11</v>
      </c>
      <c r="P58" s="43">
        <v>1805.58</v>
      </c>
      <c r="Q58" s="43">
        <v>1801.81</v>
      </c>
      <c r="R58" s="43">
        <v>1795.43</v>
      </c>
      <c r="S58" s="43">
        <v>1757.33</v>
      </c>
      <c r="T58" s="43">
        <v>1779.68</v>
      </c>
      <c r="U58" s="43">
        <v>1814.25</v>
      </c>
      <c r="V58" s="43">
        <v>1837.86</v>
      </c>
      <c r="W58" s="43">
        <v>1806.16</v>
      </c>
      <c r="X58" s="43">
        <v>1791.12</v>
      </c>
      <c r="Y58" s="43">
        <v>1676.81</v>
      </c>
      <c r="Z58" s="43">
        <v>1570.59</v>
      </c>
      <c r="AA58" s="43">
        <v>1456.73</v>
      </c>
    </row>
    <row r="59" spans="1:27" ht="12.75" customHeight="1" outlineLevel="1" x14ac:dyDescent="0.2">
      <c r="A59" s="92" t="s">
        <v>1421</v>
      </c>
      <c r="B59" s="62" t="s">
        <v>88</v>
      </c>
      <c r="C59" s="42" t="s">
        <v>77</v>
      </c>
      <c r="D59" s="43">
        <f t="shared" ref="D59:AA59" si="31">$D$9</f>
        <v>1071.42</v>
      </c>
      <c r="E59" s="43">
        <f t="shared" si="31"/>
        <v>1071.42</v>
      </c>
      <c r="F59" s="43">
        <f t="shared" si="31"/>
        <v>1071.42</v>
      </c>
      <c r="G59" s="43">
        <f t="shared" si="31"/>
        <v>1071.42</v>
      </c>
      <c r="H59" s="43">
        <f t="shared" si="31"/>
        <v>1071.42</v>
      </c>
      <c r="I59" s="43">
        <f t="shared" si="31"/>
        <v>1071.42</v>
      </c>
      <c r="J59" s="43">
        <f t="shared" si="31"/>
        <v>1071.42</v>
      </c>
      <c r="K59" s="43">
        <f t="shared" si="31"/>
        <v>1071.42</v>
      </c>
      <c r="L59" s="43">
        <f t="shared" si="31"/>
        <v>1071.42</v>
      </c>
      <c r="M59" s="43">
        <f t="shared" si="31"/>
        <v>1071.42</v>
      </c>
      <c r="N59" s="43">
        <f t="shared" si="31"/>
        <v>1071.42</v>
      </c>
      <c r="O59" s="43">
        <f t="shared" si="31"/>
        <v>1071.42</v>
      </c>
      <c r="P59" s="43">
        <f t="shared" si="31"/>
        <v>1071.42</v>
      </c>
      <c r="Q59" s="43">
        <f t="shared" si="31"/>
        <v>1071.42</v>
      </c>
      <c r="R59" s="43">
        <f t="shared" si="31"/>
        <v>1071.42</v>
      </c>
      <c r="S59" s="43">
        <f t="shared" si="31"/>
        <v>1071.42</v>
      </c>
      <c r="T59" s="43">
        <f t="shared" si="31"/>
        <v>1071.42</v>
      </c>
      <c r="U59" s="43">
        <f t="shared" si="31"/>
        <v>1071.42</v>
      </c>
      <c r="V59" s="43">
        <f t="shared" si="31"/>
        <v>1071.42</v>
      </c>
      <c r="W59" s="43">
        <f t="shared" si="31"/>
        <v>1071.42</v>
      </c>
      <c r="X59" s="43">
        <f t="shared" si="31"/>
        <v>1071.42</v>
      </c>
      <c r="Y59" s="43">
        <f t="shared" si="31"/>
        <v>1071.42</v>
      </c>
      <c r="Z59" s="43">
        <f t="shared" si="31"/>
        <v>1071.42</v>
      </c>
      <c r="AA59" s="43">
        <f t="shared" si="31"/>
        <v>1071.42</v>
      </c>
    </row>
    <row r="60" spans="1:27" ht="12.75" customHeight="1" outlineLevel="1" x14ac:dyDescent="0.2">
      <c r="A60" s="92" t="s">
        <v>1422</v>
      </c>
      <c r="B60" s="62" t="s">
        <v>81</v>
      </c>
      <c r="C60" s="42" t="s">
        <v>77</v>
      </c>
      <c r="D60" s="43">
        <v>4.7699999999999996</v>
      </c>
      <c r="E60" s="43">
        <v>4.7699999999999996</v>
      </c>
      <c r="F60" s="43">
        <v>4.7699999999999996</v>
      </c>
      <c r="G60" s="43">
        <v>4.7699999999999996</v>
      </c>
      <c r="H60" s="43">
        <v>4.7699999999999996</v>
      </c>
      <c r="I60" s="43">
        <v>4.7699999999999996</v>
      </c>
      <c r="J60" s="43">
        <v>4.7699999999999996</v>
      </c>
      <c r="K60" s="43">
        <v>4.7699999999999996</v>
      </c>
      <c r="L60" s="43">
        <v>4.7699999999999996</v>
      </c>
      <c r="M60" s="43">
        <v>4.7699999999999996</v>
      </c>
      <c r="N60" s="43">
        <v>4.7699999999999996</v>
      </c>
      <c r="O60" s="43">
        <v>4.7699999999999996</v>
      </c>
      <c r="P60" s="43">
        <v>4.7699999999999996</v>
      </c>
      <c r="Q60" s="43">
        <v>4.7699999999999996</v>
      </c>
      <c r="R60" s="43">
        <v>4.7699999999999996</v>
      </c>
      <c r="S60" s="43">
        <v>4.7699999999999996</v>
      </c>
      <c r="T60" s="43">
        <v>4.7699999999999996</v>
      </c>
      <c r="U60" s="43">
        <v>4.7699999999999996</v>
      </c>
      <c r="V60" s="43">
        <v>4.7699999999999996</v>
      </c>
      <c r="W60" s="43">
        <v>4.7699999999999996</v>
      </c>
      <c r="X60" s="43">
        <v>4.7699999999999996</v>
      </c>
      <c r="Y60" s="43">
        <v>4.7699999999999996</v>
      </c>
      <c r="Z60" s="43">
        <v>4.7699999999999996</v>
      </c>
      <c r="AA60" s="43">
        <v>4.7699999999999996</v>
      </c>
    </row>
    <row r="61" spans="1:27" ht="12.75" customHeight="1" outlineLevel="1" x14ac:dyDescent="0.2">
      <c r="A61" s="92" t="s">
        <v>1423</v>
      </c>
      <c r="B61" s="62" t="s">
        <v>79</v>
      </c>
      <c r="C61" s="42" t="s">
        <v>77</v>
      </c>
      <c r="D61" s="43">
        <f>$D$11</f>
        <v>216.36</v>
      </c>
      <c r="E61" s="43">
        <f t="shared" ref="E61:AA61" si="32">$D$11</f>
        <v>216.36</v>
      </c>
      <c r="F61" s="43">
        <f t="shared" si="32"/>
        <v>216.36</v>
      </c>
      <c r="G61" s="43">
        <f t="shared" si="32"/>
        <v>216.36</v>
      </c>
      <c r="H61" s="43">
        <f t="shared" si="32"/>
        <v>216.36</v>
      </c>
      <c r="I61" s="43">
        <f t="shared" si="32"/>
        <v>216.36</v>
      </c>
      <c r="J61" s="43">
        <f t="shared" si="32"/>
        <v>216.36</v>
      </c>
      <c r="K61" s="43">
        <f t="shared" si="32"/>
        <v>216.36</v>
      </c>
      <c r="L61" s="43">
        <f t="shared" si="32"/>
        <v>216.36</v>
      </c>
      <c r="M61" s="43">
        <f t="shared" si="32"/>
        <v>216.36</v>
      </c>
      <c r="N61" s="43">
        <f t="shared" si="32"/>
        <v>216.36</v>
      </c>
      <c r="O61" s="43">
        <f t="shared" si="32"/>
        <v>216.36</v>
      </c>
      <c r="P61" s="43">
        <f t="shared" si="32"/>
        <v>216.36</v>
      </c>
      <c r="Q61" s="43">
        <f t="shared" si="32"/>
        <v>216.36</v>
      </c>
      <c r="R61" s="43">
        <f t="shared" si="32"/>
        <v>216.36</v>
      </c>
      <c r="S61" s="43">
        <f t="shared" si="32"/>
        <v>216.36</v>
      </c>
      <c r="T61" s="43">
        <f t="shared" si="32"/>
        <v>216.36</v>
      </c>
      <c r="U61" s="43">
        <f t="shared" si="32"/>
        <v>216.36</v>
      </c>
      <c r="V61" s="43">
        <f t="shared" si="32"/>
        <v>216.36</v>
      </c>
      <c r="W61" s="43">
        <f t="shared" si="32"/>
        <v>216.36</v>
      </c>
      <c r="X61" s="43">
        <f t="shared" si="32"/>
        <v>216.36</v>
      </c>
      <c r="Y61" s="43">
        <f t="shared" si="32"/>
        <v>216.36</v>
      </c>
      <c r="Z61" s="43">
        <f t="shared" si="32"/>
        <v>216.36</v>
      </c>
      <c r="AA61" s="43">
        <f t="shared" si="32"/>
        <v>216.36</v>
      </c>
    </row>
    <row r="62" spans="1:27" ht="12.75" customHeight="1" x14ac:dyDescent="0.2">
      <c r="A62" s="91" t="s">
        <v>1424</v>
      </c>
      <c r="B62" s="27" t="str">
        <f>"12"&amp;"."&amp;$B$728&amp;"."&amp;$B$729</f>
        <v>12.02.2023</v>
      </c>
      <c r="C62" s="83" t="s">
        <v>74</v>
      </c>
      <c r="D62" s="84">
        <f>ROUND(((D63+D64+D66+D65)/1000),5)</f>
        <v>2.5056400000000001</v>
      </c>
      <c r="E62" s="84">
        <f>ROUND(((E63+E64+E66+E65)/1000),5)</f>
        <v>2.4543400000000002</v>
      </c>
      <c r="F62" s="84">
        <f>ROUND(((F63+F64+F66+F65)/1000),5)</f>
        <v>2.4511400000000001</v>
      </c>
      <c r="G62" s="84">
        <f t="shared" ref="G62:AA62" si="33">ROUND(((G63+G64+G66+G65)/1000),5)</f>
        <v>2.43981</v>
      </c>
      <c r="H62" s="84">
        <f t="shared" si="33"/>
        <v>2.4430200000000002</v>
      </c>
      <c r="I62" s="84">
        <f t="shared" si="33"/>
        <v>2.45316</v>
      </c>
      <c r="J62" s="84">
        <f t="shared" si="33"/>
        <v>2.4535100000000001</v>
      </c>
      <c r="K62" s="84">
        <f t="shared" si="33"/>
        <v>2.5539200000000002</v>
      </c>
      <c r="L62" s="84">
        <f t="shared" si="33"/>
        <v>2.8178999999999998</v>
      </c>
      <c r="M62" s="84">
        <f t="shared" si="33"/>
        <v>2.9323299999999999</v>
      </c>
      <c r="N62" s="84">
        <f t="shared" si="33"/>
        <v>2.9805000000000001</v>
      </c>
      <c r="O62" s="84">
        <f t="shared" si="33"/>
        <v>2.9990000000000001</v>
      </c>
      <c r="P62" s="84">
        <f t="shared" si="33"/>
        <v>2.99932</v>
      </c>
      <c r="Q62" s="84">
        <f t="shared" si="33"/>
        <v>3.0003099999999998</v>
      </c>
      <c r="R62" s="84">
        <f t="shared" si="33"/>
        <v>3.0447899999999999</v>
      </c>
      <c r="S62" s="84">
        <f t="shared" si="33"/>
        <v>3.0325199999999999</v>
      </c>
      <c r="T62" s="84">
        <f t="shared" si="33"/>
        <v>3.1067200000000001</v>
      </c>
      <c r="U62" s="84">
        <f t="shared" si="33"/>
        <v>3.1295899999999999</v>
      </c>
      <c r="V62" s="84">
        <f t="shared" si="33"/>
        <v>3.1722399999999999</v>
      </c>
      <c r="W62" s="84">
        <f t="shared" si="33"/>
        <v>3.1465900000000002</v>
      </c>
      <c r="X62" s="84">
        <f t="shared" si="33"/>
        <v>3.1031</v>
      </c>
      <c r="Y62" s="84">
        <f t="shared" si="33"/>
        <v>3.0116499999999999</v>
      </c>
      <c r="Z62" s="84">
        <f t="shared" si="33"/>
        <v>2.87784</v>
      </c>
      <c r="AA62" s="84">
        <f t="shared" si="33"/>
        <v>2.6251799999999998</v>
      </c>
    </row>
    <row r="63" spans="1:27" ht="12.75" customHeight="1" outlineLevel="1" x14ac:dyDescent="0.2">
      <c r="A63" s="92" t="s">
        <v>1425</v>
      </c>
      <c r="B63" s="62" t="s">
        <v>231</v>
      </c>
      <c r="C63" s="42" t="s">
        <v>77</v>
      </c>
      <c r="D63" s="43">
        <v>1213.0899999999999</v>
      </c>
      <c r="E63" s="43">
        <v>1161.79</v>
      </c>
      <c r="F63" s="43">
        <v>1158.5899999999999</v>
      </c>
      <c r="G63" s="43">
        <v>1147.26</v>
      </c>
      <c r="H63" s="43">
        <v>1150.47</v>
      </c>
      <c r="I63" s="43">
        <v>1160.6099999999999</v>
      </c>
      <c r="J63" s="43">
        <v>1160.96</v>
      </c>
      <c r="K63" s="43">
        <v>1261.3699999999999</v>
      </c>
      <c r="L63" s="43">
        <v>1525.35</v>
      </c>
      <c r="M63" s="43">
        <v>1639.78</v>
      </c>
      <c r="N63" s="43">
        <v>1687.95</v>
      </c>
      <c r="O63" s="43">
        <v>1706.45</v>
      </c>
      <c r="P63" s="43">
        <v>1706.77</v>
      </c>
      <c r="Q63" s="43">
        <v>1707.76</v>
      </c>
      <c r="R63" s="43">
        <v>1752.24</v>
      </c>
      <c r="S63" s="43">
        <v>1739.97</v>
      </c>
      <c r="T63" s="43">
        <v>1814.17</v>
      </c>
      <c r="U63" s="43">
        <v>1837.04</v>
      </c>
      <c r="V63" s="43">
        <v>1879.69</v>
      </c>
      <c r="W63" s="43">
        <v>1854.04</v>
      </c>
      <c r="X63" s="43">
        <v>1810.55</v>
      </c>
      <c r="Y63" s="43">
        <v>1719.1</v>
      </c>
      <c r="Z63" s="43">
        <v>1585.29</v>
      </c>
      <c r="AA63" s="43">
        <v>1332.63</v>
      </c>
    </row>
    <row r="64" spans="1:27" ht="12.75" customHeight="1" outlineLevel="1" x14ac:dyDescent="0.2">
      <c r="A64" s="92" t="s">
        <v>1426</v>
      </c>
      <c r="B64" s="62" t="s">
        <v>88</v>
      </c>
      <c r="C64" s="42" t="s">
        <v>77</v>
      </c>
      <c r="D64" s="43">
        <f t="shared" ref="D64:AA64" si="34">$D$9</f>
        <v>1071.42</v>
      </c>
      <c r="E64" s="43">
        <f t="shared" si="34"/>
        <v>1071.42</v>
      </c>
      <c r="F64" s="43">
        <f t="shared" si="34"/>
        <v>1071.42</v>
      </c>
      <c r="G64" s="43">
        <f t="shared" si="34"/>
        <v>1071.42</v>
      </c>
      <c r="H64" s="43">
        <f t="shared" si="34"/>
        <v>1071.42</v>
      </c>
      <c r="I64" s="43">
        <f t="shared" si="34"/>
        <v>1071.42</v>
      </c>
      <c r="J64" s="43">
        <f t="shared" si="34"/>
        <v>1071.42</v>
      </c>
      <c r="K64" s="43">
        <f t="shared" si="34"/>
        <v>1071.42</v>
      </c>
      <c r="L64" s="43">
        <f t="shared" si="34"/>
        <v>1071.42</v>
      </c>
      <c r="M64" s="43">
        <f t="shared" si="34"/>
        <v>1071.42</v>
      </c>
      <c r="N64" s="43">
        <f t="shared" si="34"/>
        <v>1071.42</v>
      </c>
      <c r="O64" s="43">
        <f t="shared" si="34"/>
        <v>1071.42</v>
      </c>
      <c r="P64" s="43">
        <f t="shared" si="34"/>
        <v>1071.42</v>
      </c>
      <c r="Q64" s="43">
        <f t="shared" si="34"/>
        <v>1071.42</v>
      </c>
      <c r="R64" s="43">
        <f t="shared" si="34"/>
        <v>1071.42</v>
      </c>
      <c r="S64" s="43">
        <f t="shared" si="34"/>
        <v>1071.42</v>
      </c>
      <c r="T64" s="43">
        <f t="shared" si="34"/>
        <v>1071.42</v>
      </c>
      <c r="U64" s="43">
        <f t="shared" si="34"/>
        <v>1071.42</v>
      </c>
      <c r="V64" s="43">
        <f t="shared" si="34"/>
        <v>1071.42</v>
      </c>
      <c r="W64" s="43">
        <f t="shared" si="34"/>
        <v>1071.42</v>
      </c>
      <c r="X64" s="43">
        <f t="shared" si="34"/>
        <v>1071.42</v>
      </c>
      <c r="Y64" s="43">
        <f t="shared" si="34"/>
        <v>1071.42</v>
      </c>
      <c r="Z64" s="43">
        <f t="shared" si="34"/>
        <v>1071.42</v>
      </c>
      <c r="AA64" s="43">
        <f t="shared" si="34"/>
        <v>1071.42</v>
      </c>
    </row>
    <row r="65" spans="1:27" ht="12.75" customHeight="1" outlineLevel="1" x14ac:dyDescent="0.2">
      <c r="A65" s="92" t="s">
        <v>1427</v>
      </c>
      <c r="B65" s="62" t="s">
        <v>81</v>
      </c>
      <c r="C65" s="42" t="s">
        <v>77</v>
      </c>
      <c r="D65" s="43">
        <v>4.7699999999999996</v>
      </c>
      <c r="E65" s="43">
        <v>4.7699999999999996</v>
      </c>
      <c r="F65" s="43">
        <v>4.7699999999999996</v>
      </c>
      <c r="G65" s="43">
        <v>4.7699999999999996</v>
      </c>
      <c r="H65" s="43">
        <v>4.7699999999999996</v>
      </c>
      <c r="I65" s="43">
        <v>4.7699999999999996</v>
      </c>
      <c r="J65" s="43">
        <v>4.7699999999999996</v>
      </c>
      <c r="K65" s="43">
        <v>4.7699999999999996</v>
      </c>
      <c r="L65" s="43">
        <v>4.7699999999999996</v>
      </c>
      <c r="M65" s="43">
        <v>4.7699999999999996</v>
      </c>
      <c r="N65" s="43">
        <v>4.7699999999999996</v>
      </c>
      <c r="O65" s="43">
        <v>4.7699999999999996</v>
      </c>
      <c r="P65" s="43">
        <v>4.7699999999999996</v>
      </c>
      <c r="Q65" s="43">
        <v>4.7699999999999996</v>
      </c>
      <c r="R65" s="43">
        <v>4.7699999999999996</v>
      </c>
      <c r="S65" s="43">
        <v>4.7699999999999996</v>
      </c>
      <c r="T65" s="43">
        <v>4.7699999999999996</v>
      </c>
      <c r="U65" s="43">
        <v>4.7699999999999996</v>
      </c>
      <c r="V65" s="43">
        <v>4.7699999999999996</v>
      </c>
      <c r="W65" s="43">
        <v>4.7699999999999996</v>
      </c>
      <c r="X65" s="43">
        <v>4.7699999999999996</v>
      </c>
      <c r="Y65" s="43">
        <v>4.7699999999999996</v>
      </c>
      <c r="Z65" s="43">
        <v>4.7699999999999996</v>
      </c>
      <c r="AA65" s="43">
        <v>4.7699999999999996</v>
      </c>
    </row>
    <row r="66" spans="1:27" ht="12.75" customHeight="1" outlineLevel="1" x14ac:dyDescent="0.2">
      <c r="A66" s="92" t="s">
        <v>1428</v>
      </c>
      <c r="B66" s="62" t="s">
        <v>79</v>
      </c>
      <c r="C66" s="42" t="s">
        <v>77</v>
      </c>
      <c r="D66" s="43">
        <f>$D$11</f>
        <v>216.36</v>
      </c>
      <c r="E66" s="43">
        <f t="shared" ref="E66:AA66" si="35">$D$11</f>
        <v>216.36</v>
      </c>
      <c r="F66" s="43">
        <f t="shared" si="35"/>
        <v>216.36</v>
      </c>
      <c r="G66" s="43">
        <f t="shared" si="35"/>
        <v>216.36</v>
      </c>
      <c r="H66" s="43">
        <f t="shared" si="35"/>
        <v>216.36</v>
      </c>
      <c r="I66" s="43">
        <f t="shared" si="35"/>
        <v>216.36</v>
      </c>
      <c r="J66" s="43">
        <f t="shared" si="35"/>
        <v>216.36</v>
      </c>
      <c r="K66" s="43">
        <f t="shared" si="35"/>
        <v>216.36</v>
      </c>
      <c r="L66" s="43">
        <f t="shared" si="35"/>
        <v>216.36</v>
      </c>
      <c r="M66" s="43">
        <f t="shared" si="35"/>
        <v>216.36</v>
      </c>
      <c r="N66" s="43">
        <f t="shared" si="35"/>
        <v>216.36</v>
      </c>
      <c r="O66" s="43">
        <f t="shared" si="35"/>
        <v>216.36</v>
      </c>
      <c r="P66" s="43">
        <f t="shared" si="35"/>
        <v>216.36</v>
      </c>
      <c r="Q66" s="43">
        <f t="shared" si="35"/>
        <v>216.36</v>
      </c>
      <c r="R66" s="43">
        <f t="shared" si="35"/>
        <v>216.36</v>
      </c>
      <c r="S66" s="43">
        <f t="shared" si="35"/>
        <v>216.36</v>
      </c>
      <c r="T66" s="43">
        <f t="shared" si="35"/>
        <v>216.36</v>
      </c>
      <c r="U66" s="43">
        <f t="shared" si="35"/>
        <v>216.36</v>
      </c>
      <c r="V66" s="43">
        <f t="shared" si="35"/>
        <v>216.36</v>
      </c>
      <c r="W66" s="43">
        <f t="shared" si="35"/>
        <v>216.36</v>
      </c>
      <c r="X66" s="43">
        <f t="shared" si="35"/>
        <v>216.36</v>
      </c>
      <c r="Y66" s="43">
        <f t="shared" si="35"/>
        <v>216.36</v>
      </c>
      <c r="Z66" s="43">
        <f t="shared" si="35"/>
        <v>216.36</v>
      </c>
      <c r="AA66" s="43">
        <f t="shared" si="35"/>
        <v>216.36</v>
      </c>
    </row>
    <row r="67" spans="1:27" ht="12.75" customHeight="1" x14ac:dyDescent="0.2">
      <c r="A67" s="91" t="s">
        <v>1429</v>
      </c>
      <c r="B67" s="27" t="str">
        <f>"13"&amp;"."&amp;$B$728&amp;"."&amp;$B$729</f>
        <v>13.02.2023</v>
      </c>
      <c r="C67" s="83" t="s">
        <v>74</v>
      </c>
      <c r="D67" s="84">
        <f>ROUND(((D68+D69+D71+D70)/1000),5)</f>
        <v>2.4777499999999999</v>
      </c>
      <c r="E67" s="84">
        <f>ROUND(((E68+E69+E71+E70)/1000),5)</f>
        <v>2.4541900000000001</v>
      </c>
      <c r="F67" s="84">
        <f>ROUND(((F68+F69+F71+F70)/1000),5)</f>
        <v>2.4107400000000001</v>
      </c>
      <c r="G67" s="84">
        <f t="shared" ref="G67:AA67" si="36">ROUND(((G68+G69+G71+G70)/1000),5)</f>
        <v>2.3748</v>
      </c>
      <c r="H67" s="84">
        <f t="shared" si="36"/>
        <v>2.4468299999999998</v>
      </c>
      <c r="I67" s="84">
        <f t="shared" si="36"/>
        <v>2.5375299999999998</v>
      </c>
      <c r="J67" s="84">
        <f t="shared" si="36"/>
        <v>2.8361800000000001</v>
      </c>
      <c r="K67" s="84">
        <f t="shared" si="36"/>
        <v>2.9902299999999999</v>
      </c>
      <c r="L67" s="84">
        <f t="shared" si="36"/>
        <v>3.12845</v>
      </c>
      <c r="M67" s="84">
        <f t="shared" si="36"/>
        <v>3.1637499999999998</v>
      </c>
      <c r="N67" s="84">
        <f t="shared" si="36"/>
        <v>3.1970499999999999</v>
      </c>
      <c r="O67" s="84">
        <f t="shared" si="36"/>
        <v>3.1841900000000001</v>
      </c>
      <c r="P67" s="84">
        <f t="shared" si="36"/>
        <v>3.1627900000000002</v>
      </c>
      <c r="Q67" s="84">
        <f t="shared" si="36"/>
        <v>3.1687500000000002</v>
      </c>
      <c r="R67" s="84">
        <f t="shared" si="36"/>
        <v>3.1600799999999998</v>
      </c>
      <c r="S67" s="84">
        <f t="shared" si="36"/>
        <v>3.0861100000000001</v>
      </c>
      <c r="T67" s="84">
        <f t="shared" si="36"/>
        <v>3.0709900000000001</v>
      </c>
      <c r="U67" s="84">
        <f t="shared" si="36"/>
        <v>3.0756000000000001</v>
      </c>
      <c r="V67" s="84">
        <f t="shared" si="36"/>
        <v>3.1171500000000001</v>
      </c>
      <c r="W67" s="84">
        <f t="shared" si="36"/>
        <v>3.0732699999999999</v>
      </c>
      <c r="X67" s="84">
        <f t="shared" si="36"/>
        <v>3.0930499999999999</v>
      </c>
      <c r="Y67" s="84">
        <f t="shared" si="36"/>
        <v>2.96896</v>
      </c>
      <c r="Z67" s="84">
        <f t="shared" si="36"/>
        <v>2.8414100000000002</v>
      </c>
      <c r="AA67" s="84">
        <f t="shared" si="36"/>
        <v>2.61755</v>
      </c>
    </row>
    <row r="68" spans="1:27" ht="12.75" customHeight="1" outlineLevel="1" x14ac:dyDescent="0.2">
      <c r="A68" s="92" t="s">
        <v>1430</v>
      </c>
      <c r="B68" s="62" t="s">
        <v>231</v>
      </c>
      <c r="C68" s="42" t="s">
        <v>77</v>
      </c>
      <c r="D68" s="43">
        <v>1185.2</v>
      </c>
      <c r="E68" s="43">
        <v>1161.6400000000001</v>
      </c>
      <c r="F68" s="43">
        <v>1118.19</v>
      </c>
      <c r="G68" s="43">
        <v>1082.25</v>
      </c>
      <c r="H68" s="43">
        <v>1154.28</v>
      </c>
      <c r="I68" s="43">
        <v>1244.98</v>
      </c>
      <c r="J68" s="43">
        <v>1543.63</v>
      </c>
      <c r="K68" s="43">
        <v>1697.68</v>
      </c>
      <c r="L68" s="43">
        <v>1835.9</v>
      </c>
      <c r="M68" s="43">
        <v>1871.2</v>
      </c>
      <c r="N68" s="43">
        <v>1904.5</v>
      </c>
      <c r="O68" s="43">
        <v>1891.64</v>
      </c>
      <c r="P68" s="43">
        <v>1870.24</v>
      </c>
      <c r="Q68" s="43">
        <v>1876.2</v>
      </c>
      <c r="R68" s="43">
        <v>1867.53</v>
      </c>
      <c r="S68" s="43">
        <v>1793.56</v>
      </c>
      <c r="T68" s="43">
        <v>1778.44</v>
      </c>
      <c r="U68" s="43">
        <v>1783.05</v>
      </c>
      <c r="V68" s="43">
        <v>1824.6</v>
      </c>
      <c r="W68" s="43">
        <v>1780.72</v>
      </c>
      <c r="X68" s="43">
        <v>1800.5</v>
      </c>
      <c r="Y68" s="43">
        <v>1676.41</v>
      </c>
      <c r="Z68" s="43">
        <v>1548.86</v>
      </c>
      <c r="AA68" s="43">
        <v>1325</v>
      </c>
    </row>
    <row r="69" spans="1:27" ht="12.75" customHeight="1" outlineLevel="1" x14ac:dyDescent="0.2">
      <c r="A69" s="92" t="s">
        <v>1431</v>
      </c>
      <c r="B69" s="62" t="s">
        <v>88</v>
      </c>
      <c r="C69" s="42" t="s">
        <v>77</v>
      </c>
      <c r="D69" s="43">
        <f t="shared" ref="D69:AA69" si="37">$D$9</f>
        <v>1071.42</v>
      </c>
      <c r="E69" s="43">
        <f t="shared" si="37"/>
        <v>1071.42</v>
      </c>
      <c r="F69" s="43">
        <f t="shared" si="37"/>
        <v>1071.42</v>
      </c>
      <c r="G69" s="43">
        <f t="shared" si="37"/>
        <v>1071.42</v>
      </c>
      <c r="H69" s="43">
        <f t="shared" si="37"/>
        <v>1071.42</v>
      </c>
      <c r="I69" s="43">
        <f t="shared" si="37"/>
        <v>1071.42</v>
      </c>
      <c r="J69" s="43">
        <f t="shared" si="37"/>
        <v>1071.42</v>
      </c>
      <c r="K69" s="43">
        <f t="shared" si="37"/>
        <v>1071.42</v>
      </c>
      <c r="L69" s="43">
        <f t="shared" si="37"/>
        <v>1071.42</v>
      </c>
      <c r="M69" s="43">
        <f t="shared" si="37"/>
        <v>1071.42</v>
      </c>
      <c r="N69" s="43">
        <f t="shared" si="37"/>
        <v>1071.42</v>
      </c>
      <c r="O69" s="43">
        <f t="shared" si="37"/>
        <v>1071.42</v>
      </c>
      <c r="P69" s="43">
        <f t="shared" si="37"/>
        <v>1071.42</v>
      </c>
      <c r="Q69" s="43">
        <f t="shared" si="37"/>
        <v>1071.42</v>
      </c>
      <c r="R69" s="43">
        <f t="shared" si="37"/>
        <v>1071.42</v>
      </c>
      <c r="S69" s="43">
        <f t="shared" si="37"/>
        <v>1071.42</v>
      </c>
      <c r="T69" s="43">
        <f t="shared" si="37"/>
        <v>1071.42</v>
      </c>
      <c r="U69" s="43">
        <f t="shared" si="37"/>
        <v>1071.42</v>
      </c>
      <c r="V69" s="43">
        <f t="shared" si="37"/>
        <v>1071.42</v>
      </c>
      <c r="W69" s="43">
        <f t="shared" si="37"/>
        <v>1071.42</v>
      </c>
      <c r="X69" s="43">
        <f t="shared" si="37"/>
        <v>1071.42</v>
      </c>
      <c r="Y69" s="43">
        <f t="shared" si="37"/>
        <v>1071.42</v>
      </c>
      <c r="Z69" s="43">
        <f t="shared" si="37"/>
        <v>1071.42</v>
      </c>
      <c r="AA69" s="43">
        <f t="shared" si="37"/>
        <v>1071.42</v>
      </c>
    </row>
    <row r="70" spans="1:27" ht="12.75" customHeight="1" outlineLevel="1" x14ac:dyDescent="0.2">
      <c r="A70" s="92" t="s">
        <v>1432</v>
      </c>
      <c r="B70" s="62" t="s">
        <v>81</v>
      </c>
      <c r="C70" s="42" t="s">
        <v>77</v>
      </c>
      <c r="D70" s="43">
        <v>4.7699999999999996</v>
      </c>
      <c r="E70" s="43">
        <v>4.7699999999999996</v>
      </c>
      <c r="F70" s="43">
        <v>4.7699999999999996</v>
      </c>
      <c r="G70" s="43">
        <v>4.7699999999999996</v>
      </c>
      <c r="H70" s="43">
        <v>4.7699999999999996</v>
      </c>
      <c r="I70" s="43">
        <v>4.7699999999999996</v>
      </c>
      <c r="J70" s="43">
        <v>4.7699999999999996</v>
      </c>
      <c r="K70" s="43">
        <v>4.7699999999999996</v>
      </c>
      <c r="L70" s="43">
        <v>4.7699999999999996</v>
      </c>
      <c r="M70" s="43">
        <v>4.7699999999999996</v>
      </c>
      <c r="N70" s="43">
        <v>4.7699999999999996</v>
      </c>
      <c r="O70" s="43">
        <v>4.7699999999999996</v>
      </c>
      <c r="P70" s="43">
        <v>4.7699999999999996</v>
      </c>
      <c r="Q70" s="43">
        <v>4.7699999999999996</v>
      </c>
      <c r="R70" s="43">
        <v>4.7699999999999996</v>
      </c>
      <c r="S70" s="43">
        <v>4.7699999999999996</v>
      </c>
      <c r="T70" s="43">
        <v>4.7699999999999996</v>
      </c>
      <c r="U70" s="43">
        <v>4.7699999999999996</v>
      </c>
      <c r="V70" s="43">
        <v>4.7699999999999996</v>
      </c>
      <c r="W70" s="43">
        <v>4.7699999999999996</v>
      </c>
      <c r="X70" s="43">
        <v>4.7699999999999996</v>
      </c>
      <c r="Y70" s="43">
        <v>4.7699999999999996</v>
      </c>
      <c r="Z70" s="43">
        <v>4.7699999999999996</v>
      </c>
      <c r="AA70" s="43">
        <v>4.7699999999999996</v>
      </c>
    </row>
    <row r="71" spans="1:27" ht="12.75" customHeight="1" outlineLevel="1" x14ac:dyDescent="0.2">
      <c r="A71" s="92" t="s">
        <v>1433</v>
      </c>
      <c r="B71" s="62" t="s">
        <v>79</v>
      </c>
      <c r="C71" s="42" t="s">
        <v>77</v>
      </c>
      <c r="D71" s="43">
        <f>$D$11</f>
        <v>216.36</v>
      </c>
      <c r="E71" s="43">
        <f t="shared" ref="E71:AA71" si="38">$D$11</f>
        <v>216.36</v>
      </c>
      <c r="F71" s="43">
        <f t="shared" si="38"/>
        <v>216.36</v>
      </c>
      <c r="G71" s="43">
        <f t="shared" si="38"/>
        <v>216.36</v>
      </c>
      <c r="H71" s="43">
        <f t="shared" si="38"/>
        <v>216.36</v>
      </c>
      <c r="I71" s="43">
        <f t="shared" si="38"/>
        <v>216.36</v>
      </c>
      <c r="J71" s="43">
        <f t="shared" si="38"/>
        <v>216.36</v>
      </c>
      <c r="K71" s="43">
        <f t="shared" si="38"/>
        <v>216.36</v>
      </c>
      <c r="L71" s="43">
        <f t="shared" si="38"/>
        <v>216.36</v>
      </c>
      <c r="M71" s="43">
        <f t="shared" si="38"/>
        <v>216.36</v>
      </c>
      <c r="N71" s="43">
        <f t="shared" si="38"/>
        <v>216.36</v>
      </c>
      <c r="O71" s="43">
        <f t="shared" si="38"/>
        <v>216.36</v>
      </c>
      <c r="P71" s="43">
        <f t="shared" si="38"/>
        <v>216.36</v>
      </c>
      <c r="Q71" s="43">
        <f t="shared" si="38"/>
        <v>216.36</v>
      </c>
      <c r="R71" s="43">
        <f t="shared" si="38"/>
        <v>216.36</v>
      </c>
      <c r="S71" s="43">
        <f t="shared" si="38"/>
        <v>216.36</v>
      </c>
      <c r="T71" s="43">
        <f t="shared" si="38"/>
        <v>216.36</v>
      </c>
      <c r="U71" s="43">
        <f t="shared" si="38"/>
        <v>216.36</v>
      </c>
      <c r="V71" s="43">
        <f t="shared" si="38"/>
        <v>216.36</v>
      </c>
      <c r="W71" s="43">
        <f t="shared" si="38"/>
        <v>216.36</v>
      </c>
      <c r="X71" s="43">
        <f t="shared" si="38"/>
        <v>216.36</v>
      </c>
      <c r="Y71" s="43">
        <f t="shared" si="38"/>
        <v>216.36</v>
      </c>
      <c r="Z71" s="43">
        <f t="shared" si="38"/>
        <v>216.36</v>
      </c>
      <c r="AA71" s="43">
        <f t="shared" si="38"/>
        <v>216.36</v>
      </c>
    </row>
    <row r="72" spans="1:27" ht="12.75" customHeight="1" x14ac:dyDescent="0.2">
      <c r="A72" s="91" t="s">
        <v>1434</v>
      </c>
      <c r="B72" s="27" t="str">
        <f>"14"&amp;"."&amp;$B$728&amp;"."&amp;$B$729</f>
        <v>14.02.2023</v>
      </c>
      <c r="C72" s="83" t="s">
        <v>74</v>
      </c>
      <c r="D72" s="84">
        <f>ROUND(((D73+D74+D76+D75)/1000),5)</f>
        <v>2.4689299999999998</v>
      </c>
      <c r="E72" s="84">
        <f>ROUND(((E73+E74+E76+E75)/1000),5)</f>
        <v>2.41459</v>
      </c>
      <c r="F72" s="84">
        <f>ROUND(((F73+F74+F76+F75)/1000),5)</f>
        <v>2.3730699999999998</v>
      </c>
      <c r="G72" s="84">
        <f t="shared" ref="G72:AA72" si="39">ROUND(((G73+G74+G76+G75)/1000),5)</f>
        <v>2.3710499999999999</v>
      </c>
      <c r="H72" s="84">
        <f t="shared" si="39"/>
        <v>2.4169299999999998</v>
      </c>
      <c r="I72" s="84">
        <f t="shared" si="39"/>
        <v>2.5111400000000001</v>
      </c>
      <c r="J72" s="84">
        <f t="shared" si="39"/>
        <v>2.8071999999999999</v>
      </c>
      <c r="K72" s="84">
        <f t="shared" si="39"/>
        <v>2.9212600000000002</v>
      </c>
      <c r="L72" s="84">
        <f t="shared" si="39"/>
        <v>3.0030999999999999</v>
      </c>
      <c r="M72" s="84">
        <f t="shared" si="39"/>
        <v>3.16181</v>
      </c>
      <c r="N72" s="84">
        <f t="shared" si="39"/>
        <v>3.1735000000000002</v>
      </c>
      <c r="O72" s="84">
        <f t="shared" si="39"/>
        <v>3.1722399999999999</v>
      </c>
      <c r="P72" s="84">
        <f t="shared" si="39"/>
        <v>3.1500400000000002</v>
      </c>
      <c r="Q72" s="84">
        <f t="shared" si="39"/>
        <v>3.15665</v>
      </c>
      <c r="R72" s="84">
        <f t="shared" si="39"/>
        <v>3.15164</v>
      </c>
      <c r="S72" s="84">
        <f t="shared" si="39"/>
        <v>3.14289</v>
      </c>
      <c r="T72" s="84">
        <f t="shared" si="39"/>
        <v>3.1451899999999999</v>
      </c>
      <c r="U72" s="84">
        <f t="shared" si="39"/>
        <v>3.1603699999999999</v>
      </c>
      <c r="V72" s="84">
        <f t="shared" si="39"/>
        <v>3.1669299999999998</v>
      </c>
      <c r="W72" s="84">
        <f t="shared" si="39"/>
        <v>3.1589200000000002</v>
      </c>
      <c r="X72" s="84">
        <f t="shared" si="39"/>
        <v>3.1198800000000002</v>
      </c>
      <c r="Y72" s="84">
        <f t="shared" si="39"/>
        <v>2.9399600000000001</v>
      </c>
      <c r="Z72" s="84">
        <f t="shared" si="39"/>
        <v>2.8429000000000002</v>
      </c>
      <c r="AA72" s="84">
        <f t="shared" si="39"/>
        <v>2.6703800000000002</v>
      </c>
    </row>
    <row r="73" spans="1:27" ht="12.75" customHeight="1" outlineLevel="1" x14ac:dyDescent="0.2">
      <c r="A73" s="92" t="s">
        <v>1435</v>
      </c>
      <c r="B73" s="62" t="s">
        <v>231</v>
      </c>
      <c r="C73" s="42" t="s">
        <v>77</v>
      </c>
      <c r="D73" s="43">
        <v>1176.3800000000001</v>
      </c>
      <c r="E73" s="43">
        <v>1122.04</v>
      </c>
      <c r="F73" s="43">
        <v>1080.52</v>
      </c>
      <c r="G73" s="43">
        <v>1078.5</v>
      </c>
      <c r="H73" s="43">
        <v>1124.3800000000001</v>
      </c>
      <c r="I73" s="43">
        <v>1218.5899999999999</v>
      </c>
      <c r="J73" s="43">
        <v>1514.65</v>
      </c>
      <c r="K73" s="43">
        <v>1628.71</v>
      </c>
      <c r="L73" s="43">
        <v>1710.55</v>
      </c>
      <c r="M73" s="43">
        <v>1869.26</v>
      </c>
      <c r="N73" s="43">
        <v>1880.95</v>
      </c>
      <c r="O73" s="43">
        <v>1879.69</v>
      </c>
      <c r="P73" s="43">
        <v>1857.49</v>
      </c>
      <c r="Q73" s="43">
        <v>1864.1</v>
      </c>
      <c r="R73" s="43">
        <v>1859.09</v>
      </c>
      <c r="S73" s="43">
        <v>1850.34</v>
      </c>
      <c r="T73" s="43">
        <v>1852.64</v>
      </c>
      <c r="U73" s="43">
        <v>1867.82</v>
      </c>
      <c r="V73" s="43">
        <v>1874.38</v>
      </c>
      <c r="W73" s="43">
        <v>1866.37</v>
      </c>
      <c r="X73" s="43">
        <v>1827.33</v>
      </c>
      <c r="Y73" s="43">
        <v>1647.41</v>
      </c>
      <c r="Z73" s="43">
        <v>1550.35</v>
      </c>
      <c r="AA73" s="43">
        <v>1377.83</v>
      </c>
    </row>
    <row r="74" spans="1:27" ht="12.75" customHeight="1" outlineLevel="1" x14ac:dyDescent="0.2">
      <c r="A74" s="92" t="s">
        <v>1436</v>
      </c>
      <c r="B74" s="62" t="s">
        <v>88</v>
      </c>
      <c r="C74" s="42" t="s">
        <v>77</v>
      </c>
      <c r="D74" s="43">
        <f t="shared" ref="D74:AA74" si="40">$D$9</f>
        <v>1071.42</v>
      </c>
      <c r="E74" s="43">
        <f t="shared" si="40"/>
        <v>1071.42</v>
      </c>
      <c r="F74" s="43">
        <f t="shared" si="40"/>
        <v>1071.42</v>
      </c>
      <c r="G74" s="43">
        <f t="shared" si="40"/>
        <v>1071.42</v>
      </c>
      <c r="H74" s="43">
        <f t="shared" si="40"/>
        <v>1071.42</v>
      </c>
      <c r="I74" s="43">
        <f t="shared" si="40"/>
        <v>1071.42</v>
      </c>
      <c r="J74" s="43">
        <f t="shared" si="40"/>
        <v>1071.42</v>
      </c>
      <c r="K74" s="43">
        <f t="shared" si="40"/>
        <v>1071.42</v>
      </c>
      <c r="L74" s="43">
        <f t="shared" si="40"/>
        <v>1071.42</v>
      </c>
      <c r="M74" s="43">
        <f t="shared" si="40"/>
        <v>1071.42</v>
      </c>
      <c r="N74" s="43">
        <f t="shared" si="40"/>
        <v>1071.42</v>
      </c>
      <c r="O74" s="43">
        <f t="shared" si="40"/>
        <v>1071.42</v>
      </c>
      <c r="P74" s="43">
        <f t="shared" si="40"/>
        <v>1071.42</v>
      </c>
      <c r="Q74" s="43">
        <f t="shared" si="40"/>
        <v>1071.42</v>
      </c>
      <c r="R74" s="43">
        <f t="shared" si="40"/>
        <v>1071.42</v>
      </c>
      <c r="S74" s="43">
        <f t="shared" si="40"/>
        <v>1071.42</v>
      </c>
      <c r="T74" s="43">
        <f t="shared" si="40"/>
        <v>1071.42</v>
      </c>
      <c r="U74" s="43">
        <f t="shared" si="40"/>
        <v>1071.42</v>
      </c>
      <c r="V74" s="43">
        <f t="shared" si="40"/>
        <v>1071.42</v>
      </c>
      <c r="W74" s="43">
        <f t="shared" si="40"/>
        <v>1071.42</v>
      </c>
      <c r="X74" s="43">
        <f t="shared" si="40"/>
        <v>1071.42</v>
      </c>
      <c r="Y74" s="43">
        <f t="shared" si="40"/>
        <v>1071.42</v>
      </c>
      <c r="Z74" s="43">
        <f t="shared" si="40"/>
        <v>1071.42</v>
      </c>
      <c r="AA74" s="43">
        <f t="shared" si="40"/>
        <v>1071.42</v>
      </c>
    </row>
    <row r="75" spans="1:27" ht="12.75" customHeight="1" outlineLevel="1" x14ac:dyDescent="0.2">
      <c r="A75" s="92" t="s">
        <v>1437</v>
      </c>
      <c r="B75" s="62" t="s">
        <v>81</v>
      </c>
      <c r="C75" s="42" t="s">
        <v>77</v>
      </c>
      <c r="D75" s="43">
        <v>4.7699999999999996</v>
      </c>
      <c r="E75" s="43">
        <v>4.7699999999999996</v>
      </c>
      <c r="F75" s="43">
        <v>4.7699999999999996</v>
      </c>
      <c r="G75" s="43">
        <v>4.7699999999999996</v>
      </c>
      <c r="H75" s="43">
        <v>4.7699999999999996</v>
      </c>
      <c r="I75" s="43">
        <v>4.7699999999999996</v>
      </c>
      <c r="J75" s="43">
        <v>4.7699999999999996</v>
      </c>
      <c r="K75" s="43">
        <v>4.7699999999999996</v>
      </c>
      <c r="L75" s="43">
        <v>4.7699999999999996</v>
      </c>
      <c r="M75" s="43">
        <v>4.7699999999999996</v>
      </c>
      <c r="N75" s="43">
        <v>4.7699999999999996</v>
      </c>
      <c r="O75" s="43">
        <v>4.7699999999999996</v>
      </c>
      <c r="P75" s="43">
        <v>4.7699999999999996</v>
      </c>
      <c r="Q75" s="43">
        <v>4.7699999999999996</v>
      </c>
      <c r="R75" s="43">
        <v>4.7699999999999996</v>
      </c>
      <c r="S75" s="43">
        <v>4.7699999999999996</v>
      </c>
      <c r="T75" s="43">
        <v>4.7699999999999996</v>
      </c>
      <c r="U75" s="43">
        <v>4.7699999999999996</v>
      </c>
      <c r="V75" s="43">
        <v>4.7699999999999996</v>
      </c>
      <c r="W75" s="43">
        <v>4.7699999999999996</v>
      </c>
      <c r="X75" s="43">
        <v>4.7699999999999996</v>
      </c>
      <c r="Y75" s="43">
        <v>4.7699999999999996</v>
      </c>
      <c r="Z75" s="43">
        <v>4.7699999999999996</v>
      </c>
      <c r="AA75" s="43">
        <v>4.7699999999999996</v>
      </c>
    </row>
    <row r="76" spans="1:27" ht="12.75" customHeight="1" outlineLevel="1" x14ac:dyDescent="0.2">
      <c r="A76" s="92" t="s">
        <v>1438</v>
      </c>
      <c r="B76" s="62" t="s">
        <v>79</v>
      </c>
      <c r="C76" s="42" t="s">
        <v>77</v>
      </c>
      <c r="D76" s="43">
        <f>$D$11</f>
        <v>216.36</v>
      </c>
      <c r="E76" s="43">
        <f t="shared" ref="E76:AA76" si="41">$D$11</f>
        <v>216.36</v>
      </c>
      <c r="F76" s="43">
        <f t="shared" si="41"/>
        <v>216.36</v>
      </c>
      <c r="G76" s="43">
        <f t="shared" si="41"/>
        <v>216.36</v>
      </c>
      <c r="H76" s="43">
        <f t="shared" si="41"/>
        <v>216.36</v>
      </c>
      <c r="I76" s="43">
        <f t="shared" si="41"/>
        <v>216.36</v>
      </c>
      <c r="J76" s="43">
        <f t="shared" si="41"/>
        <v>216.36</v>
      </c>
      <c r="K76" s="43">
        <f t="shared" si="41"/>
        <v>216.36</v>
      </c>
      <c r="L76" s="43">
        <f t="shared" si="41"/>
        <v>216.36</v>
      </c>
      <c r="M76" s="43">
        <f t="shared" si="41"/>
        <v>216.36</v>
      </c>
      <c r="N76" s="43">
        <f t="shared" si="41"/>
        <v>216.36</v>
      </c>
      <c r="O76" s="43">
        <f t="shared" si="41"/>
        <v>216.36</v>
      </c>
      <c r="P76" s="43">
        <f t="shared" si="41"/>
        <v>216.36</v>
      </c>
      <c r="Q76" s="43">
        <f t="shared" si="41"/>
        <v>216.36</v>
      </c>
      <c r="R76" s="43">
        <f t="shared" si="41"/>
        <v>216.36</v>
      </c>
      <c r="S76" s="43">
        <f t="shared" si="41"/>
        <v>216.36</v>
      </c>
      <c r="T76" s="43">
        <f t="shared" si="41"/>
        <v>216.36</v>
      </c>
      <c r="U76" s="43">
        <f t="shared" si="41"/>
        <v>216.36</v>
      </c>
      <c r="V76" s="43">
        <f t="shared" si="41"/>
        <v>216.36</v>
      </c>
      <c r="W76" s="43">
        <f t="shared" si="41"/>
        <v>216.36</v>
      </c>
      <c r="X76" s="43">
        <f t="shared" si="41"/>
        <v>216.36</v>
      </c>
      <c r="Y76" s="43">
        <f t="shared" si="41"/>
        <v>216.36</v>
      </c>
      <c r="Z76" s="43">
        <f t="shared" si="41"/>
        <v>216.36</v>
      </c>
      <c r="AA76" s="43">
        <f t="shared" si="41"/>
        <v>216.36</v>
      </c>
    </row>
    <row r="77" spans="1:27" ht="12.75" customHeight="1" x14ac:dyDescent="0.2">
      <c r="A77" s="91" t="s">
        <v>1439</v>
      </c>
      <c r="B77" s="27" t="str">
        <f>"15"&amp;"."&amp;$B$728&amp;"."&amp;$B$729</f>
        <v>15.02.2023</v>
      </c>
      <c r="C77" s="83" t="s">
        <v>74</v>
      </c>
      <c r="D77" s="84">
        <f>ROUND(((D78+D79+D81+D80)/1000),5)</f>
        <v>2.47668</v>
      </c>
      <c r="E77" s="84">
        <f>ROUND(((E78+E79+E81+E80)/1000),5)</f>
        <v>2.3990300000000002</v>
      </c>
      <c r="F77" s="84">
        <f>ROUND(((F78+F79+F81+F80)/1000),5)</f>
        <v>2.37208</v>
      </c>
      <c r="G77" s="84">
        <f t="shared" ref="G77:AA77" si="42">ROUND(((G78+G79+G81+G80)/1000),5)</f>
        <v>2.3729200000000001</v>
      </c>
      <c r="H77" s="84">
        <f t="shared" si="42"/>
        <v>2.4176199999999999</v>
      </c>
      <c r="I77" s="84">
        <f t="shared" si="42"/>
        <v>2.5167299999999999</v>
      </c>
      <c r="J77" s="84">
        <f t="shared" si="42"/>
        <v>2.7785000000000002</v>
      </c>
      <c r="K77" s="84">
        <f t="shared" si="42"/>
        <v>2.9264000000000001</v>
      </c>
      <c r="L77" s="84">
        <f t="shared" si="42"/>
        <v>2.9819399999999998</v>
      </c>
      <c r="M77" s="84">
        <f t="shared" si="42"/>
        <v>3.0125199999999999</v>
      </c>
      <c r="N77" s="84">
        <f t="shared" si="42"/>
        <v>3.0446300000000002</v>
      </c>
      <c r="O77" s="84">
        <f t="shared" si="42"/>
        <v>3.14974</v>
      </c>
      <c r="P77" s="84">
        <f t="shared" si="42"/>
        <v>3.0656300000000001</v>
      </c>
      <c r="Q77" s="84">
        <f t="shared" si="42"/>
        <v>3.0968900000000001</v>
      </c>
      <c r="R77" s="84">
        <f t="shared" si="42"/>
        <v>3.0702600000000002</v>
      </c>
      <c r="S77" s="84">
        <f t="shared" si="42"/>
        <v>3.0183399999999998</v>
      </c>
      <c r="T77" s="84">
        <f t="shared" si="42"/>
        <v>2.9828100000000002</v>
      </c>
      <c r="U77" s="84">
        <f t="shared" si="42"/>
        <v>3.0023300000000002</v>
      </c>
      <c r="V77" s="84">
        <f t="shared" si="42"/>
        <v>3.0724200000000002</v>
      </c>
      <c r="W77" s="84">
        <f t="shared" si="42"/>
        <v>3.07361</v>
      </c>
      <c r="X77" s="84">
        <f t="shared" si="42"/>
        <v>3.0444599999999999</v>
      </c>
      <c r="Y77" s="84">
        <f t="shared" si="42"/>
        <v>2.9737100000000001</v>
      </c>
      <c r="Z77" s="84">
        <f t="shared" si="42"/>
        <v>2.83216</v>
      </c>
      <c r="AA77" s="84">
        <f t="shared" si="42"/>
        <v>2.6143800000000001</v>
      </c>
    </row>
    <row r="78" spans="1:27" ht="12.75" customHeight="1" outlineLevel="1" x14ac:dyDescent="0.2">
      <c r="A78" s="92" t="s">
        <v>1440</v>
      </c>
      <c r="B78" s="62" t="s">
        <v>231</v>
      </c>
      <c r="C78" s="42" t="s">
        <v>77</v>
      </c>
      <c r="D78" s="43">
        <v>1184.1300000000001</v>
      </c>
      <c r="E78" s="43">
        <v>1106.48</v>
      </c>
      <c r="F78" s="43">
        <v>1079.53</v>
      </c>
      <c r="G78" s="43">
        <v>1080.3699999999999</v>
      </c>
      <c r="H78" s="43">
        <v>1125.07</v>
      </c>
      <c r="I78" s="43">
        <v>1224.18</v>
      </c>
      <c r="J78" s="43">
        <v>1485.95</v>
      </c>
      <c r="K78" s="43">
        <v>1633.85</v>
      </c>
      <c r="L78" s="43">
        <v>1689.39</v>
      </c>
      <c r="M78" s="43">
        <v>1719.97</v>
      </c>
      <c r="N78" s="43">
        <v>1752.08</v>
      </c>
      <c r="O78" s="43">
        <v>1857.19</v>
      </c>
      <c r="P78" s="43">
        <v>1773.08</v>
      </c>
      <c r="Q78" s="43">
        <v>1804.34</v>
      </c>
      <c r="R78" s="43">
        <v>1777.71</v>
      </c>
      <c r="S78" s="43">
        <v>1725.79</v>
      </c>
      <c r="T78" s="43">
        <v>1690.26</v>
      </c>
      <c r="U78" s="43">
        <v>1709.78</v>
      </c>
      <c r="V78" s="43">
        <v>1779.87</v>
      </c>
      <c r="W78" s="43">
        <v>1781.06</v>
      </c>
      <c r="X78" s="43">
        <v>1751.91</v>
      </c>
      <c r="Y78" s="43">
        <v>1681.16</v>
      </c>
      <c r="Z78" s="43">
        <v>1539.61</v>
      </c>
      <c r="AA78" s="43">
        <v>1321.83</v>
      </c>
    </row>
    <row r="79" spans="1:27" ht="12.75" customHeight="1" outlineLevel="1" x14ac:dyDescent="0.2">
      <c r="A79" s="92" t="s">
        <v>1441</v>
      </c>
      <c r="B79" s="62" t="s">
        <v>88</v>
      </c>
      <c r="C79" s="42" t="s">
        <v>77</v>
      </c>
      <c r="D79" s="43">
        <f t="shared" ref="D79:AA79" si="43">$D$9</f>
        <v>1071.42</v>
      </c>
      <c r="E79" s="43">
        <f t="shared" si="43"/>
        <v>1071.42</v>
      </c>
      <c r="F79" s="43">
        <f t="shared" si="43"/>
        <v>1071.42</v>
      </c>
      <c r="G79" s="43">
        <f t="shared" si="43"/>
        <v>1071.42</v>
      </c>
      <c r="H79" s="43">
        <f t="shared" si="43"/>
        <v>1071.42</v>
      </c>
      <c r="I79" s="43">
        <f t="shared" si="43"/>
        <v>1071.42</v>
      </c>
      <c r="J79" s="43">
        <f t="shared" si="43"/>
        <v>1071.42</v>
      </c>
      <c r="K79" s="43">
        <f t="shared" si="43"/>
        <v>1071.42</v>
      </c>
      <c r="L79" s="43">
        <f t="shared" si="43"/>
        <v>1071.42</v>
      </c>
      <c r="M79" s="43">
        <f t="shared" si="43"/>
        <v>1071.42</v>
      </c>
      <c r="N79" s="43">
        <f t="shared" si="43"/>
        <v>1071.42</v>
      </c>
      <c r="O79" s="43">
        <f t="shared" si="43"/>
        <v>1071.42</v>
      </c>
      <c r="P79" s="43">
        <f t="shared" si="43"/>
        <v>1071.42</v>
      </c>
      <c r="Q79" s="43">
        <f t="shared" si="43"/>
        <v>1071.42</v>
      </c>
      <c r="R79" s="43">
        <f t="shared" si="43"/>
        <v>1071.42</v>
      </c>
      <c r="S79" s="43">
        <f t="shared" si="43"/>
        <v>1071.42</v>
      </c>
      <c r="T79" s="43">
        <f t="shared" si="43"/>
        <v>1071.42</v>
      </c>
      <c r="U79" s="43">
        <f t="shared" si="43"/>
        <v>1071.42</v>
      </c>
      <c r="V79" s="43">
        <f t="shared" si="43"/>
        <v>1071.42</v>
      </c>
      <c r="W79" s="43">
        <f t="shared" si="43"/>
        <v>1071.42</v>
      </c>
      <c r="X79" s="43">
        <f t="shared" si="43"/>
        <v>1071.42</v>
      </c>
      <c r="Y79" s="43">
        <f t="shared" si="43"/>
        <v>1071.42</v>
      </c>
      <c r="Z79" s="43">
        <f t="shared" si="43"/>
        <v>1071.42</v>
      </c>
      <c r="AA79" s="43">
        <f t="shared" si="43"/>
        <v>1071.42</v>
      </c>
    </row>
    <row r="80" spans="1:27" ht="12.75" customHeight="1" outlineLevel="1" x14ac:dyDescent="0.2">
      <c r="A80" s="92" t="s">
        <v>1442</v>
      </c>
      <c r="B80" s="62" t="s">
        <v>81</v>
      </c>
      <c r="C80" s="42" t="s">
        <v>77</v>
      </c>
      <c r="D80" s="43">
        <v>4.7699999999999996</v>
      </c>
      <c r="E80" s="43">
        <v>4.7699999999999996</v>
      </c>
      <c r="F80" s="43">
        <v>4.7699999999999996</v>
      </c>
      <c r="G80" s="43">
        <v>4.7699999999999996</v>
      </c>
      <c r="H80" s="43">
        <v>4.7699999999999996</v>
      </c>
      <c r="I80" s="43">
        <v>4.7699999999999996</v>
      </c>
      <c r="J80" s="43">
        <v>4.7699999999999996</v>
      </c>
      <c r="K80" s="43">
        <v>4.7699999999999996</v>
      </c>
      <c r="L80" s="43">
        <v>4.7699999999999996</v>
      </c>
      <c r="M80" s="43">
        <v>4.7699999999999996</v>
      </c>
      <c r="N80" s="43">
        <v>4.7699999999999996</v>
      </c>
      <c r="O80" s="43">
        <v>4.7699999999999996</v>
      </c>
      <c r="P80" s="43">
        <v>4.7699999999999996</v>
      </c>
      <c r="Q80" s="43">
        <v>4.7699999999999996</v>
      </c>
      <c r="R80" s="43">
        <v>4.7699999999999996</v>
      </c>
      <c r="S80" s="43">
        <v>4.7699999999999996</v>
      </c>
      <c r="T80" s="43">
        <v>4.7699999999999996</v>
      </c>
      <c r="U80" s="43">
        <v>4.7699999999999996</v>
      </c>
      <c r="V80" s="43">
        <v>4.7699999999999996</v>
      </c>
      <c r="W80" s="43">
        <v>4.7699999999999996</v>
      </c>
      <c r="X80" s="43">
        <v>4.7699999999999996</v>
      </c>
      <c r="Y80" s="43">
        <v>4.7699999999999996</v>
      </c>
      <c r="Z80" s="43">
        <v>4.7699999999999996</v>
      </c>
      <c r="AA80" s="43">
        <v>4.7699999999999996</v>
      </c>
    </row>
    <row r="81" spans="1:27" ht="12.75" customHeight="1" outlineLevel="1" x14ac:dyDescent="0.2">
      <c r="A81" s="92" t="s">
        <v>1443</v>
      </c>
      <c r="B81" s="62" t="s">
        <v>79</v>
      </c>
      <c r="C81" s="42" t="s">
        <v>77</v>
      </c>
      <c r="D81" s="43">
        <f>$D$11</f>
        <v>216.36</v>
      </c>
      <c r="E81" s="43">
        <f t="shared" ref="E81:AA81" si="44">$D$11</f>
        <v>216.36</v>
      </c>
      <c r="F81" s="43">
        <f t="shared" si="44"/>
        <v>216.36</v>
      </c>
      <c r="G81" s="43">
        <f t="shared" si="44"/>
        <v>216.36</v>
      </c>
      <c r="H81" s="43">
        <f t="shared" si="44"/>
        <v>216.36</v>
      </c>
      <c r="I81" s="43">
        <f t="shared" si="44"/>
        <v>216.36</v>
      </c>
      <c r="J81" s="43">
        <f t="shared" si="44"/>
        <v>216.36</v>
      </c>
      <c r="K81" s="43">
        <f t="shared" si="44"/>
        <v>216.36</v>
      </c>
      <c r="L81" s="43">
        <f t="shared" si="44"/>
        <v>216.36</v>
      </c>
      <c r="M81" s="43">
        <f t="shared" si="44"/>
        <v>216.36</v>
      </c>
      <c r="N81" s="43">
        <f t="shared" si="44"/>
        <v>216.36</v>
      </c>
      <c r="O81" s="43">
        <f t="shared" si="44"/>
        <v>216.36</v>
      </c>
      <c r="P81" s="43">
        <f t="shared" si="44"/>
        <v>216.36</v>
      </c>
      <c r="Q81" s="43">
        <f t="shared" si="44"/>
        <v>216.36</v>
      </c>
      <c r="R81" s="43">
        <f t="shared" si="44"/>
        <v>216.36</v>
      </c>
      <c r="S81" s="43">
        <f t="shared" si="44"/>
        <v>216.36</v>
      </c>
      <c r="T81" s="43">
        <f t="shared" si="44"/>
        <v>216.36</v>
      </c>
      <c r="U81" s="43">
        <f t="shared" si="44"/>
        <v>216.36</v>
      </c>
      <c r="V81" s="43">
        <f t="shared" si="44"/>
        <v>216.36</v>
      </c>
      <c r="W81" s="43">
        <f t="shared" si="44"/>
        <v>216.36</v>
      </c>
      <c r="X81" s="43">
        <f t="shared" si="44"/>
        <v>216.36</v>
      </c>
      <c r="Y81" s="43">
        <f t="shared" si="44"/>
        <v>216.36</v>
      </c>
      <c r="Z81" s="43">
        <f t="shared" si="44"/>
        <v>216.36</v>
      </c>
      <c r="AA81" s="43">
        <f t="shared" si="44"/>
        <v>216.36</v>
      </c>
    </row>
    <row r="82" spans="1:27" ht="12.75" customHeight="1" x14ac:dyDescent="0.2">
      <c r="A82" s="91" t="s">
        <v>1444</v>
      </c>
      <c r="B82" s="27" t="str">
        <f>"16"&amp;"."&amp;$B$728&amp;"."&amp;$B$729</f>
        <v>16.02.2023</v>
      </c>
      <c r="C82" s="83" t="s">
        <v>74</v>
      </c>
      <c r="D82" s="84">
        <f>ROUND(((D83+D84+D86+D85)/1000),5)</f>
        <v>2.4536099999999998</v>
      </c>
      <c r="E82" s="84">
        <f>ROUND(((E83+E84+E86+E85)/1000),5)</f>
        <v>2.4039000000000001</v>
      </c>
      <c r="F82" s="84">
        <f>ROUND(((F83+F84+F86+F85)/1000),5)</f>
        <v>2.37324</v>
      </c>
      <c r="G82" s="84">
        <f t="shared" ref="G82:AA82" si="45">ROUND(((G83+G84+G86+G85)/1000),5)</f>
        <v>2.3772500000000001</v>
      </c>
      <c r="H82" s="84">
        <f t="shared" si="45"/>
        <v>2.4327399999999999</v>
      </c>
      <c r="I82" s="84">
        <f t="shared" si="45"/>
        <v>2.5442800000000001</v>
      </c>
      <c r="J82" s="84">
        <f t="shared" si="45"/>
        <v>2.77136</v>
      </c>
      <c r="K82" s="84">
        <f t="shared" si="45"/>
        <v>2.9019599999999999</v>
      </c>
      <c r="L82" s="84">
        <f t="shared" si="45"/>
        <v>2.9449999999999998</v>
      </c>
      <c r="M82" s="84">
        <f t="shared" si="45"/>
        <v>2.9587599999999998</v>
      </c>
      <c r="N82" s="84">
        <f t="shared" si="45"/>
        <v>2.9786100000000002</v>
      </c>
      <c r="O82" s="84">
        <f t="shared" si="45"/>
        <v>3.0140500000000001</v>
      </c>
      <c r="P82" s="84">
        <f t="shared" si="45"/>
        <v>2.9897200000000002</v>
      </c>
      <c r="Q82" s="84">
        <f t="shared" si="45"/>
        <v>2.9871400000000001</v>
      </c>
      <c r="R82" s="84">
        <f t="shared" si="45"/>
        <v>2.9830899999999998</v>
      </c>
      <c r="S82" s="84">
        <f t="shared" si="45"/>
        <v>2.9518499999999999</v>
      </c>
      <c r="T82" s="84">
        <f t="shared" si="45"/>
        <v>2.9302000000000001</v>
      </c>
      <c r="U82" s="84">
        <f t="shared" si="45"/>
        <v>2.9470999999999998</v>
      </c>
      <c r="V82" s="84">
        <f t="shared" si="45"/>
        <v>2.9742199999999999</v>
      </c>
      <c r="W82" s="84">
        <f t="shared" si="45"/>
        <v>2.9967800000000002</v>
      </c>
      <c r="X82" s="84">
        <f t="shared" si="45"/>
        <v>2.9759799999999998</v>
      </c>
      <c r="Y82" s="84">
        <f t="shared" si="45"/>
        <v>2.94902</v>
      </c>
      <c r="Z82" s="84">
        <f t="shared" si="45"/>
        <v>2.8244400000000001</v>
      </c>
      <c r="AA82" s="84">
        <f t="shared" si="45"/>
        <v>2.5605099999999998</v>
      </c>
    </row>
    <row r="83" spans="1:27" ht="12.75" customHeight="1" outlineLevel="1" x14ac:dyDescent="0.2">
      <c r="A83" s="92" t="s">
        <v>1445</v>
      </c>
      <c r="B83" s="62" t="s">
        <v>231</v>
      </c>
      <c r="C83" s="42" t="s">
        <v>77</v>
      </c>
      <c r="D83" s="43">
        <v>1161.06</v>
      </c>
      <c r="E83" s="43">
        <v>1111.3499999999999</v>
      </c>
      <c r="F83" s="43">
        <v>1080.69</v>
      </c>
      <c r="G83" s="43">
        <v>1084.7</v>
      </c>
      <c r="H83" s="43">
        <v>1140.19</v>
      </c>
      <c r="I83" s="43">
        <v>1251.73</v>
      </c>
      <c r="J83" s="43">
        <v>1478.81</v>
      </c>
      <c r="K83" s="43">
        <v>1609.41</v>
      </c>
      <c r="L83" s="43">
        <v>1652.45</v>
      </c>
      <c r="M83" s="43">
        <v>1666.21</v>
      </c>
      <c r="N83" s="43">
        <v>1686.06</v>
      </c>
      <c r="O83" s="43">
        <v>1721.5</v>
      </c>
      <c r="P83" s="43">
        <v>1697.17</v>
      </c>
      <c r="Q83" s="43">
        <v>1694.59</v>
      </c>
      <c r="R83" s="43">
        <v>1690.54</v>
      </c>
      <c r="S83" s="43">
        <v>1659.3</v>
      </c>
      <c r="T83" s="43">
        <v>1637.65</v>
      </c>
      <c r="U83" s="43">
        <v>1654.55</v>
      </c>
      <c r="V83" s="43">
        <v>1681.67</v>
      </c>
      <c r="W83" s="43">
        <v>1704.23</v>
      </c>
      <c r="X83" s="43">
        <v>1683.43</v>
      </c>
      <c r="Y83" s="43">
        <v>1656.47</v>
      </c>
      <c r="Z83" s="43">
        <v>1531.89</v>
      </c>
      <c r="AA83" s="43">
        <v>1267.96</v>
      </c>
    </row>
    <row r="84" spans="1:27" ht="12.75" customHeight="1" outlineLevel="1" x14ac:dyDescent="0.2">
      <c r="A84" s="92" t="s">
        <v>1446</v>
      </c>
      <c r="B84" s="62" t="s">
        <v>88</v>
      </c>
      <c r="C84" s="42" t="s">
        <v>77</v>
      </c>
      <c r="D84" s="43">
        <f t="shared" ref="D84:AA84" si="46">$D$9</f>
        <v>1071.42</v>
      </c>
      <c r="E84" s="43">
        <f t="shared" si="46"/>
        <v>1071.42</v>
      </c>
      <c r="F84" s="43">
        <f t="shared" si="46"/>
        <v>1071.42</v>
      </c>
      <c r="G84" s="43">
        <f t="shared" si="46"/>
        <v>1071.42</v>
      </c>
      <c r="H84" s="43">
        <f t="shared" si="46"/>
        <v>1071.42</v>
      </c>
      <c r="I84" s="43">
        <f t="shared" si="46"/>
        <v>1071.42</v>
      </c>
      <c r="J84" s="43">
        <f t="shared" si="46"/>
        <v>1071.42</v>
      </c>
      <c r="K84" s="43">
        <f t="shared" si="46"/>
        <v>1071.42</v>
      </c>
      <c r="L84" s="43">
        <f t="shared" si="46"/>
        <v>1071.42</v>
      </c>
      <c r="M84" s="43">
        <f t="shared" si="46"/>
        <v>1071.42</v>
      </c>
      <c r="N84" s="43">
        <f t="shared" si="46"/>
        <v>1071.42</v>
      </c>
      <c r="O84" s="43">
        <f t="shared" si="46"/>
        <v>1071.42</v>
      </c>
      <c r="P84" s="43">
        <f t="shared" si="46"/>
        <v>1071.42</v>
      </c>
      <c r="Q84" s="43">
        <f t="shared" si="46"/>
        <v>1071.42</v>
      </c>
      <c r="R84" s="43">
        <f t="shared" si="46"/>
        <v>1071.42</v>
      </c>
      <c r="S84" s="43">
        <f t="shared" si="46"/>
        <v>1071.42</v>
      </c>
      <c r="T84" s="43">
        <f t="shared" si="46"/>
        <v>1071.42</v>
      </c>
      <c r="U84" s="43">
        <f t="shared" si="46"/>
        <v>1071.42</v>
      </c>
      <c r="V84" s="43">
        <f t="shared" si="46"/>
        <v>1071.42</v>
      </c>
      <c r="W84" s="43">
        <f t="shared" si="46"/>
        <v>1071.42</v>
      </c>
      <c r="X84" s="43">
        <f t="shared" si="46"/>
        <v>1071.42</v>
      </c>
      <c r="Y84" s="43">
        <f t="shared" si="46"/>
        <v>1071.42</v>
      </c>
      <c r="Z84" s="43">
        <f t="shared" si="46"/>
        <v>1071.42</v>
      </c>
      <c r="AA84" s="43">
        <f t="shared" si="46"/>
        <v>1071.42</v>
      </c>
    </row>
    <row r="85" spans="1:27" ht="12.75" customHeight="1" outlineLevel="1" x14ac:dyDescent="0.2">
      <c r="A85" s="92" t="s">
        <v>1447</v>
      </c>
      <c r="B85" s="62" t="s">
        <v>81</v>
      </c>
      <c r="C85" s="42" t="s">
        <v>77</v>
      </c>
      <c r="D85" s="43">
        <v>4.7699999999999996</v>
      </c>
      <c r="E85" s="43">
        <v>4.7699999999999996</v>
      </c>
      <c r="F85" s="43">
        <v>4.7699999999999996</v>
      </c>
      <c r="G85" s="43">
        <v>4.7699999999999996</v>
      </c>
      <c r="H85" s="43">
        <v>4.7699999999999996</v>
      </c>
      <c r="I85" s="43">
        <v>4.7699999999999996</v>
      </c>
      <c r="J85" s="43">
        <v>4.7699999999999996</v>
      </c>
      <c r="K85" s="43">
        <v>4.7699999999999996</v>
      </c>
      <c r="L85" s="43">
        <v>4.7699999999999996</v>
      </c>
      <c r="M85" s="43">
        <v>4.7699999999999996</v>
      </c>
      <c r="N85" s="43">
        <v>4.7699999999999996</v>
      </c>
      <c r="O85" s="43">
        <v>4.7699999999999996</v>
      </c>
      <c r="P85" s="43">
        <v>4.7699999999999996</v>
      </c>
      <c r="Q85" s="43">
        <v>4.7699999999999996</v>
      </c>
      <c r="R85" s="43">
        <v>4.7699999999999996</v>
      </c>
      <c r="S85" s="43">
        <v>4.7699999999999996</v>
      </c>
      <c r="T85" s="43">
        <v>4.7699999999999996</v>
      </c>
      <c r="U85" s="43">
        <v>4.7699999999999996</v>
      </c>
      <c r="V85" s="43">
        <v>4.7699999999999996</v>
      </c>
      <c r="W85" s="43">
        <v>4.7699999999999996</v>
      </c>
      <c r="X85" s="43">
        <v>4.7699999999999996</v>
      </c>
      <c r="Y85" s="43">
        <v>4.7699999999999996</v>
      </c>
      <c r="Z85" s="43">
        <v>4.7699999999999996</v>
      </c>
      <c r="AA85" s="43">
        <v>4.7699999999999996</v>
      </c>
    </row>
    <row r="86" spans="1:27" ht="12.75" customHeight="1" outlineLevel="1" x14ac:dyDescent="0.2">
      <c r="A86" s="92" t="s">
        <v>1448</v>
      </c>
      <c r="B86" s="62" t="s">
        <v>79</v>
      </c>
      <c r="C86" s="42" t="s">
        <v>77</v>
      </c>
      <c r="D86" s="43">
        <f>$D$11</f>
        <v>216.36</v>
      </c>
      <c r="E86" s="43">
        <f t="shared" ref="E86:AA86" si="47">$D$11</f>
        <v>216.36</v>
      </c>
      <c r="F86" s="43">
        <f t="shared" si="47"/>
        <v>216.36</v>
      </c>
      <c r="G86" s="43">
        <f t="shared" si="47"/>
        <v>216.36</v>
      </c>
      <c r="H86" s="43">
        <f t="shared" si="47"/>
        <v>216.36</v>
      </c>
      <c r="I86" s="43">
        <f t="shared" si="47"/>
        <v>216.36</v>
      </c>
      <c r="J86" s="43">
        <f t="shared" si="47"/>
        <v>216.36</v>
      </c>
      <c r="K86" s="43">
        <f t="shared" si="47"/>
        <v>216.36</v>
      </c>
      <c r="L86" s="43">
        <f t="shared" si="47"/>
        <v>216.36</v>
      </c>
      <c r="M86" s="43">
        <f t="shared" si="47"/>
        <v>216.36</v>
      </c>
      <c r="N86" s="43">
        <f t="shared" si="47"/>
        <v>216.36</v>
      </c>
      <c r="O86" s="43">
        <f t="shared" si="47"/>
        <v>216.36</v>
      </c>
      <c r="P86" s="43">
        <f t="shared" si="47"/>
        <v>216.36</v>
      </c>
      <c r="Q86" s="43">
        <f t="shared" si="47"/>
        <v>216.36</v>
      </c>
      <c r="R86" s="43">
        <f t="shared" si="47"/>
        <v>216.36</v>
      </c>
      <c r="S86" s="43">
        <f t="shared" si="47"/>
        <v>216.36</v>
      </c>
      <c r="T86" s="43">
        <f t="shared" si="47"/>
        <v>216.36</v>
      </c>
      <c r="U86" s="43">
        <f t="shared" si="47"/>
        <v>216.36</v>
      </c>
      <c r="V86" s="43">
        <f t="shared" si="47"/>
        <v>216.36</v>
      </c>
      <c r="W86" s="43">
        <f t="shared" si="47"/>
        <v>216.36</v>
      </c>
      <c r="X86" s="43">
        <f t="shared" si="47"/>
        <v>216.36</v>
      </c>
      <c r="Y86" s="43">
        <f t="shared" si="47"/>
        <v>216.36</v>
      </c>
      <c r="Z86" s="43">
        <f t="shared" si="47"/>
        <v>216.36</v>
      </c>
      <c r="AA86" s="43">
        <f t="shared" si="47"/>
        <v>216.36</v>
      </c>
    </row>
    <row r="87" spans="1:27" ht="12.75" customHeight="1" x14ac:dyDescent="0.2">
      <c r="A87" s="91" t="s">
        <v>1449</v>
      </c>
      <c r="B87" s="27" t="str">
        <f>"17"&amp;"."&amp;$B$728&amp;"."&amp;$B$729</f>
        <v>17.02.2023</v>
      </c>
      <c r="C87" s="83" t="s">
        <v>74</v>
      </c>
      <c r="D87" s="84">
        <f>ROUND(((D88+D89+D91+D90)/1000),5)</f>
        <v>2.4965000000000002</v>
      </c>
      <c r="E87" s="84">
        <f>ROUND(((E88+E89+E91+E90)/1000),5)</f>
        <v>2.3940899999999998</v>
      </c>
      <c r="F87" s="84">
        <f>ROUND(((F88+F89+F91+F90)/1000),5)</f>
        <v>2.3579300000000001</v>
      </c>
      <c r="G87" s="84">
        <f t="shared" ref="G87:AA87" si="48">ROUND(((G88+G89+G91+G90)/1000),5)</f>
        <v>2.3670300000000002</v>
      </c>
      <c r="H87" s="84">
        <f t="shared" si="48"/>
        <v>2.43729</v>
      </c>
      <c r="I87" s="84">
        <f t="shared" si="48"/>
        <v>2.6023700000000001</v>
      </c>
      <c r="J87" s="84">
        <f t="shared" si="48"/>
        <v>2.8529100000000001</v>
      </c>
      <c r="K87" s="84">
        <f t="shared" si="48"/>
        <v>2.99072</v>
      </c>
      <c r="L87" s="84">
        <f t="shared" si="48"/>
        <v>3.06887</v>
      </c>
      <c r="M87" s="84">
        <f t="shared" si="48"/>
        <v>3.0922200000000002</v>
      </c>
      <c r="N87" s="84">
        <f t="shared" si="48"/>
        <v>3.1525300000000001</v>
      </c>
      <c r="O87" s="84">
        <f t="shared" si="48"/>
        <v>3.1667999999999998</v>
      </c>
      <c r="P87" s="84">
        <f t="shared" si="48"/>
        <v>3.1298300000000001</v>
      </c>
      <c r="Q87" s="84">
        <f t="shared" si="48"/>
        <v>3.1356899999999999</v>
      </c>
      <c r="R87" s="84">
        <f t="shared" si="48"/>
        <v>3.1181299999999998</v>
      </c>
      <c r="S87" s="84">
        <f t="shared" si="48"/>
        <v>3.0806</v>
      </c>
      <c r="T87" s="84">
        <f t="shared" si="48"/>
        <v>3.05098</v>
      </c>
      <c r="U87" s="84">
        <f t="shared" si="48"/>
        <v>3.0778699999999999</v>
      </c>
      <c r="V87" s="84">
        <f t="shared" si="48"/>
        <v>3.1254400000000002</v>
      </c>
      <c r="W87" s="84">
        <f t="shared" si="48"/>
        <v>3.1226099999999999</v>
      </c>
      <c r="X87" s="84">
        <f t="shared" si="48"/>
        <v>3.10907</v>
      </c>
      <c r="Y87" s="84">
        <f t="shared" si="48"/>
        <v>3.0798000000000001</v>
      </c>
      <c r="Z87" s="84">
        <f t="shared" si="48"/>
        <v>2.9420500000000001</v>
      </c>
      <c r="AA87" s="84">
        <f t="shared" si="48"/>
        <v>2.8440300000000001</v>
      </c>
    </row>
    <row r="88" spans="1:27" ht="12.75" customHeight="1" outlineLevel="1" x14ac:dyDescent="0.2">
      <c r="A88" s="92" t="s">
        <v>1450</v>
      </c>
      <c r="B88" s="62" t="s">
        <v>231</v>
      </c>
      <c r="C88" s="42" t="s">
        <v>77</v>
      </c>
      <c r="D88" s="43">
        <v>1203.95</v>
      </c>
      <c r="E88" s="43">
        <v>1101.54</v>
      </c>
      <c r="F88" s="43">
        <v>1065.3800000000001</v>
      </c>
      <c r="G88" s="43">
        <v>1074.48</v>
      </c>
      <c r="H88" s="43">
        <v>1144.74</v>
      </c>
      <c r="I88" s="43">
        <v>1309.82</v>
      </c>
      <c r="J88" s="43">
        <v>1560.36</v>
      </c>
      <c r="K88" s="43">
        <v>1698.17</v>
      </c>
      <c r="L88" s="43">
        <v>1776.32</v>
      </c>
      <c r="M88" s="43">
        <v>1799.67</v>
      </c>
      <c r="N88" s="43">
        <v>1859.98</v>
      </c>
      <c r="O88" s="43">
        <v>1874.25</v>
      </c>
      <c r="P88" s="43">
        <v>1837.28</v>
      </c>
      <c r="Q88" s="43">
        <v>1843.14</v>
      </c>
      <c r="R88" s="43">
        <v>1825.58</v>
      </c>
      <c r="S88" s="43">
        <v>1788.05</v>
      </c>
      <c r="T88" s="43">
        <v>1758.43</v>
      </c>
      <c r="U88" s="43">
        <v>1785.32</v>
      </c>
      <c r="V88" s="43">
        <v>1832.89</v>
      </c>
      <c r="W88" s="43">
        <v>1830.06</v>
      </c>
      <c r="X88" s="43">
        <v>1816.52</v>
      </c>
      <c r="Y88" s="43">
        <v>1787.25</v>
      </c>
      <c r="Z88" s="43">
        <v>1649.5</v>
      </c>
      <c r="AA88" s="43">
        <v>1551.48</v>
      </c>
    </row>
    <row r="89" spans="1:27" ht="12.75" customHeight="1" outlineLevel="1" x14ac:dyDescent="0.2">
      <c r="A89" s="92" t="s">
        <v>1451</v>
      </c>
      <c r="B89" s="62" t="s">
        <v>88</v>
      </c>
      <c r="C89" s="42" t="s">
        <v>77</v>
      </c>
      <c r="D89" s="43">
        <f t="shared" ref="D89:AA89" si="49">$D$9</f>
        <v>1071.42</v>
      </c>
      <c r="E89" s="43">
        <f t="shared" si="49"/>
        <v>1071.42</v>
      </c>
      <c r="F89" s="43">
        <f t="shared" si="49"/>
        <v>1071.42</v>
      </c>
      <c r="G89" s="43">
        <f t="shared" si="49"/>
        <v>1071.42</v>
      </c>
      <c r="H89" s="43">
        <f t="shared" si="49"/>
        <v>1071.42</v>
      </c>
      <c r="I89" s="43">
        <f t="shared" si="49"/>
        <v>1071.42</v>
      </c>
      <c r="J89" s="43">
        <f t="shared" si="49"/>
        <v>1071.42</v>
      </c>
      <c r="K89" s="43">
        <f t="shared" si="49"/>
        <v>1071.42</v>
      </c>
      <c r="L89" s="43">
        <f t="shared" si="49"/>
        <v>1071.42</v>
      </c>
      <c r="M89" s="43">
        <f t="shared" si="49"/>
        <v>1071.42</v>
      </c>
      <c r="N89" s="43">
        <f t="shared" si="49"/>
        <v>1071.42</v>
      </c>
      <c r="O89" s="43">
        <f t="shared" si="49"/>
        <v>1071.42</v>
      </c>
      <c r="P89" s="43">
        <f t="shared" si="49"/>
        <v>1071.42</v>
      </c>
      <c r="Q89" s="43">
        <f t="shared" si="49"/>
        <v>1071.42</v>
      </c>
      <c r="R89" s="43">
        <f t="shared" si="49"/>
        <v>1071.42</v>
      </c>
      <c r="S89" s="43">
        <f t="shared" si="49"/>
        <v>1071.42</v>
      </c>
      <c r="T89" s="43">
        <f t="shared" si="49"/>
        <v>1071.42</v>
      </c>
      <c r="U89" s="43">
        <f t="shared" si="49"/>
        <v>1071.42</v>
      </c>
      <c r="V89" s="43">
        <f t="shared" si="49"/>
        <v>1071.42</v>
      </c>
      <c r="W89" s="43">
        <f t="shared" si="49"/>
        <v>1071.42</v>
      </c>
      <c r="X89" s="43">
        <f t="shared" si="49"/>
        <v>1071.42</v>
      </c>
      <c r="Y89" s="43">
        <f t="shared" si="49"/>
        <v>1071.42</v>
      </c>
      <c r="Z89" s="43">
        <f t="shared" si="49"/>
        <v>1071.42</v>
      </c>
      <c r="AA89" s="43">
        <f t="shared" si="49"/>
        <v>1071.42</v>
      </c>
    </row>
    <row r="90" spans="1:27" ht="12.75" customHeight="1" outlineLevel="1" x14ac:dyDescent="0.2">
      <c r="A90" s="92" t="s">
        <v>1452</v>
      </c>
      <c r="B90" s="62" t="s">
        <v>81</v>
      </c>
      <c r="C90" s="42" t="s">
        <v>77</v>
      </c>
      <c r="D90" s="43">
        <v>4.7699999999999996</v>
      </c>
      <c r="E90" s="43">
        <v>4.7699999999999996</v>
      </c>
      <c r="F90" s="43">
        <v>4.7699999999999996</v>
      </c>
      <c r="G90" s="43">
        <v>4.7699999999999996</v>
      </c>
      <c r="H90" s="43">
        <v>4.7699999999999996</v>
      </c>
      <c r="I90" s="43">
        <v>4.7699999999999996</v>
      </c>
      <c r="J90" s="43">
        <v>4.7699999999999996</v>
      </c>
      <c r="K90" s="43">
        <v>4.7699999999999996</v>
      </c>
      <c r="L90" s="43">
        <v>4.7699999999999996</v>
      </c>
      <c r="M90" s="43">
        <v>4.7699999999999996</v>
      </c>
      <c r="N90" s="43">
        <v>4.7699999999999996</v>
      </c>
      <c r="O90" s="43">
        <v>4.7699999999999996</v>
      </c>
      <c r="P90" s="43">
        <v>4.7699999999999996</v>
      </c>
      <c r="Q90" s="43">
        <v>4.7699999999999996</v>
      </c>
      <c r="R90" s="43">
        <v>4.7699999999999996</v>
      </c>
      <c r="S90" s="43">
        <v>4.7699999999999996</v>
      </c>
      <c r="T90" s="43">
        <v>4.7699999999999996</v>
      </c>
      <c r="U90" s="43">
        <v>4.7699999999999996</v>
      </c>
      <c r="V90" s="43">
        <v>4.7699999999999996</v>
      </c>
      <c r="W90" s="43">
        <v>4.7699999999999996</v>
      </c>
      <c r="X90" s="43">
        <v>4.7699999999999996</v>
      </c>
      <c r="Y90" s="43">
        <v>4.7699999999999996</v>
      </c>
      <c r="Z90" s="43">
        <v>4.7699999999999996</v>
      </c>
      <c r="AA90" s="43">
        <v>4.7699999999999996</v>
      </c>
    </row>
    <row r="91" spans="1:27" ht="12.75" customHeight="1" outlineLevel="1" x14ac:dyDescent="0.2">
      <c r="A91" s="92" t="s">
        <v>1453</v>
      </c>
      <c r="B91" s="62" t="s">
        <v>79</v>
      </c>
      <c r="C91" s="42" t="s">
        <v>77</v>
      </c>
      <c r="D91" s="43">
        <f>$D$11</f>
        <v>216.36</v>
      </c>
      <c r="E91" s="43">
        <f t="shared" ref="E91:AA91" si="50">$D$11</f>
        <v>216.36</v>
      </c>
      <c r="F91" s="43">
        <f t="shared" si="50"/>
        <v>216.36</v>
      </c>
      <c r="G91" s="43">
        <f t="shared" si="50"/>
        <v>216.36</v>
      </c>
      <c r="H91" s="43">
        <f t="shared" si="50"/>
        <v>216.36</v>
      </c>
      <c r="I91" s="43">
        <f t="shared" si="50"/>
        <v>216.36</v>
      </c>
      <c r="J91" s="43">
        <f t="shared" si="50"/>
        <v>216.36</v>
      </c>
      <c r="K91" s="43">
        <f t="shared" si="50"/>
        <v>216.36</v>
      </c>
      <c r="L91" s="43">
        <f t="shared" si="50"/>
        <v>216.36</v>
      </c>
      <c r="M91" s="43">
        <f t="shared" si="50"/>
        <v>216.36</v>
      </c>
      <c r="N91" s="43">
        <f t="shared" si="50"/>
        <v>216.36</v>
      </c>
      <c r="O91" s="43">
        <f t="shared" si="50"/>
        <v>216.36</v>
      </c>
      <c r="P91" s="43">
        <f t="shared" si="50"/>
        <v>216.36</v>
      </c>
      <c r="Q91" s="43">
        <f t="shared" si="50"/>
        <v>216.36</v>
      </c>
      <c r="R91" s="43">
        <f t="shared" si="50"/>
        <v>216.36</v>
      </c>
      <c r="S91" s="43">
        <f t="shared" si="50"/>
        <v>216.36</v>
      </c>
      <c r="T91" s="43">
        <f t="shared" si="50"/>
        <v>216.36</v>
      </c>
      <c r="U91" s="43">
        <f t="shared" si="50"/>
        <v>216.36</v>
      </c>
      <c r="V91" s="43">
        <f t="shared" si="50"/>
        <v>216.36</v>
      </c>
      <c r="W91" s="43">
        <f t="shared" si="50"/>
        <v>216.36</v>
      </c>
      <c r="X91" s="43">
        <f t="shared" si="50"/>
        <v>216.36</v>
      </c>
      <c r="Y91" s="43">
        <f t="shared" si="50"/>
        <v>216.36</v>
      </c>
      <c r="Z91" s="43">
        <f t="shared" si="50"/>
        <v>216.36</v>
      </c>
      <c r="AA91" s="43">
        <f t="shared" si="50"/>
        <v>216.36</v>
      </c>
    </row>
    <row r="92" spans="1:27" ht="12.75" customHeight="1" x14ac:dyDescent="0.2">
      <c r="A92" s="91" t="s">
        <v>1454</v>
      </c>
      <c r="B92" s="27" t="str">
        <f>"18"&amp;"."&amp;$B$728&amp;"."&amp;$B$729</f>
        <v>18.02.2023</v>
      </c>
      <c r="C92" s="83" t="s">
        <v>74</v>
      </c>
      <c r="D92" s="84">
        <f>ROUND(((D93+D94+D96+D95)/1000),5)</f>
        <v>2.7980700000000001</v>
      </c>
      <c r="E92" s="84">
        <f>ROUND(((E93+E94+E96+E95)/1000),5)</f>
        <v>2.5367299999999999</v>
      </c>
      <c r="F92" s="84">
        <f>ROUND(((F93+F94+F96+F95)/1000),5)</f>
        <v>2.49302</v>
      </c>
      <c r="G92" s="84">
        <f t="shared" ref="G92:AA92" si="51">ROUND(((G93+G94+G96+G95)/1000),5)</f>
        <v>2.48238</v>
      </c>
      <c r="H92" s="84">
        <f t="shared" si="51"/>
        <v>2.5162300000000002</v>
      </c>
      <c r="I92" s="84">
        <f t="shared" si="51"/>
        <v>2.6250599999999999</v>
      </c>
      <c r="J92" s="84">
        <f t="shared" si="51"/>
        <v>2.7463199999999999</v>
      </c>
      <c r="K92" s="84">
        <f t="shared" si="51"/>
        <v>2.8695300000000001</v>
      </c>
      <c r="L92" s="84">
        <f t="shared" si="51"/>
        <v>2.9449100000000001</v>
      </c>
      <c r="M92" s="84">
        <f t="shared" si="51"/>
        <v>3.0082300000000002</v>
      </c>
      <c r="N92" s="84">
        <f t="shared" si="51"/>
        <v>3.04921</v>
      </c>
      <c r="O92" s="84">
        <f t="shared" si="51"/>
        <v>3.08691</v>
      </c>
      <c r="P92" s="84">
        <f t="shared" si="51"/>
        <v>3.1158399999999999</v>
      </c>
      <c r="Q92" s="84">
        <f t="shared" si="51"/>
        <v>3.0845099999999999</v>
      </c>
      <c r="R92" s="84">
        <f t="shared" si="51"/>
        <v>3.0697299999999998</v>
      </c>
      <c r="S92" s="84">
        <f t="shared" si="51"/>
        <v>3.0701900000000002</v>
      </c>
      <c r="T92" s="84">
        <f t="shared" si="51"/>
        <v>3.0465300000000002</v>
      </c>
      <c r="U92" s="84">
        <f t="shared" si="51"/>
        <v>3.0737700000000001</v>
      </c>
      <c r="V92" s="84">
        <f t="shared" si="51"/>
        <v>3.1041699999999999</v>
      </c>
      <c r="W92" s="84">
        <f t="shared" si="51"/>
        <v>3.0866799999999999</v>
      </c>
      <c r="X92" s="84">
        <f t="shared" si="51"/>
        <v>3.1060300000000001</v>
      </c>
      <c r="Y92" s="84">
        <f t="shared" si="51"/>
        <v>3.05017</v>
      </c>
      <c r="Z92" s="84">
        <f t="shared" si="51"/>
        <v>2.8945099999999999</v>
      </c>
      <c r="AA92" s="84">
        <f t="shared" si="51"/>
        <v>2.8193700000000002</v>
      </c>
    </row>
    <row r="93" spans="1:27" ht="12.75" customHeight="1" outlineLevel="1" x14ac:dyDescent="0.2">
      <c r="A93" s="92" t="s">
        <v>1455</v>
      </c>
      <c r="B93" s="62" t="s">
        <v>231</v>
      </c>
      <c r="C93" s="42" t="s">
        <v>77</v>
      </c>
      <c r="D93" s="43">
        <v>1505.52</v>
      </c>
      <c r="E93" s="43">
        <v>1244.18</v>
      </c>
      <c r="F93" s="43">
        <v>1200.47</v>
      </c>
      <c r="G93" s="43">
        <v>1189.83</v>
      </c>
      <c r="H93" s="43">
        <v>1223.68</v>
      </c>
      <c r="I93" s="43">
        <v>1332.51</v>
      </c>
      <c r="J93" s="43">
        <v>1453.77</v>
      </c>
      <c r="K93" s="43">
        <v>1576.98</v>
      </c>
      <c r="L93" s="43">
        <v>1652.36</v>
      </c>
      <c r="M93" s="43">
        <v>1715.68</v>
      </c>
      <c r="N93" s="43">
        <v>1756.66</v>
      </c>
      <c r="O93" s="43">
        <v>1794.36</v>
      </c>
      <c r="P93" s="43">
        <v>1823.29</v>
      </c>
      <c r="Q93" s="43">
        <v>1791.96</v>
      </c>
      <c r="R93" s="43">
        <v>1777.18</v>
      </c>
      <c r="S93" s="43">
        <v>1777.64</v>
      </c>
      <c r="T93" s="43">
        <v>1753.98</v>
      </c>
      <c r="U93" s="43">
        <v>1781.22</v>
      </c>
      <c r="V93" s="43">
        <v>1811.62</v>
      </c>
      <c r="W93" s="43">
        <v>1794.13</v>
      </c>
      <c r="X93" s="43">
        <v>1813.48</v>
      </c>
      <c r="Y93" s="43">
        <v>1757.62</v>
      </c>
      <c r="Z93" s="43">
        <v>1601.96</v>
      </c>
      <c r="AA93" s="43">
        <v>1526.82</v>
      </c>
    </row>
    <row r="94" spans="1:27" ht="12.75" customHeight="1" outlineLevel="1" x14ac:dyDescent="0.2">
      <c r="A94" s="92" t="s">
        <v>1456</v>
      </c>
      <c r="B94" s="62" t="s">
        <v>88</v>
      </c>
      <c r="C94" s="42" t="s">
        <v>77</v>
      </c>
      <c r="D94" s="43">
        <f t="shared" ref="D94:AA94" si="52">$D$9</f>
        <v>1071.42</v>
      </c>
      <c r="E94" s="43">
        <f t="shared" si="52"/>
        <v>1071.42</v>
      </c>
      <c r="F94" s="43">
        <f t="shared" si="52"/>
        <v>1071.42</v>
      </c>
      <c r="G94" s="43">
        <f t="shared" si="52"/>
        <v>1071.42</v>
      </c>
      <c r="H94" s="43">
        <f t="shared" si="52"/>
        <v>1071.42</v>
      </c>
      <c r="I94" s="43">
        <f t="shared" si="52"/>
        <v>1071.42</v>
      </c>
      <c r="J94" s="43">
        <f t="shared" si="52"/>
        <v>1071.42</v>
      </c>
      <c r="K94" s="43">
        <f t="shared" si="52"/>
        <v>1071.42</v>
      </c>
      <c r="L94" s="43">
        <f t="shared" si="52"/>
        <v>1071.42</v>
      </c>
      <c r="M94" s="43">
        <f t="shared" si="52"/>
        <v>1071.42</v>
      </c>
      <c r="N94" s="43">
        <f t="shared" si="52"/>
        <v>1071.42</v>
      </c>
      <c r="O94" s="43">
        <f t="shared" si="52"/>
        <v>1071.42</v>
      </c>
      <c r="P94" s="43">
        <f t="shared" si="52"/>
        <v>1071.42</v>
      </c>
      <c r="Q94" s="43">
        <f t="shared" si="52"/>
        <v>1071.42</v>
      </c>
      <c r="R94" s="43">
        <f t="shared" si="52"/>
        <v>1071.42</v>
      </c>
      <c r="S94" s="43">
        <f t="shared" si="52"/>
        <v>1071.42</v>
      </c>
      <c r="T94" s="43">
        <f t="shared" si="52"/>
        <v>1071.42</v>
      </c>
      <c r="U94" s="43">
        <f t="shared" si="52"/>
        <v>1071.42</v>
      </c>
      <c r="V94" s="43">
        <f t="shared" si="52"/>
        <v>1071.42</v>
      </c>
      <c r="W94" s="43">
        <f t="shared" si="52"/>
        <v>1071.42</v>
      </c>
      <c r="X94" s="43">
        <f t="shared" si="52"/>
        <v>1071.42</v>
      </c>
      <c r="Y94" s="43">
        <f t="shared" si="52"/>
        <v>1071.42</v>
      </c>
      <c r="Z94" s="43">
        <f t="shared" si="52"/>
        <v>1071.42</v>
      </c>
      <c r="AA94" s="43">
        <f t="shared" si="52"/>
        <v>1071.42</v>
      </c>
    </row>
    <row r="95" spans="1:27" ht="12.75" customHeight="1" outlineLevel="1" x14ac:dyDescent="0.2">
      <c r="A95" s="92" t="s">
        <v>1457</v>
      </c>
      <c r="B95" s="62" t="s">
        <v>81</v>
      </c>
      <c r="C95" s="42" t="s">
        <v>77</v>
      </c>
      <c r="D95" s="43">
        <v>4.7699999999999996</v>
      </c>
      <c r="E95" s="43">
        <v>4.7699999999999996</v>
      </c>
      <c r="F95" s="43">
        <v>4.7699999999999996</v>
      </c>
      <c r="G95" s="43">
        <v>4.7699999999999996</v>
      </c>
      <c r="H95" s="43">
        <v>4.7699999999999996</v>
      </c>
      <c r="I95" s="43">
        <v>4.7699999999999996</v>
      </c>
      <c r="J95" s="43">
        <v>4.7699999999999996</v>
      </c>
      <c r="K95" s="43">
        <v>4.7699999999999996</v>
      </c>
      <c r="L95" s="43">
        <v>4.7699999999999996</v>
      </c>
      <c r="M95" s="43">
        <v>4.7699999999999996</v>
      </c>
      <c r="N95" s="43">
        <v>4.7699999999999996</v>
      </c>
      <c r="O95" s="43">
        <v>4.7699999999999996</v>
      </c>
      <c r="P95" s="43">
        <v>4.7699999999999996</v>
      </c>
      <c r="Q95" s="43">
        <v>4.7699999999999996</v>
      </c>
      <c r="R95" s="43">
        <v>4.7699999999999996</v>
      </c>
      <c r="S95" s="43">
        <v>4.7699999999999996</v>
      </c>
      <c r="T95" s="43">
        <v>4.7699999999999996</v>
      </c>
      <c r="U95" s="43">
        <v>4.7699999999999996</v>
      </c>
      <c r="V95" s="43">
        <v>4.7699999999999996</v>
      </c>
      <c r="W95" s="43">
        <v>4.7699999999999996</v>
      </c>
      <c r="X95" s="43">
        <v>4.7699999999999996</v>
      </c>
      <c r="Y95" s="43">
        <v>4.7699999999999996</v>
      </c>
      <c r="Z95" s="43">
        <v>4.7699999999999996</v>
      </c>
      <c r="AA95" s="43">
        <v>4.7699999999999996</v>
      </c>
    </row>
    <row r="96" spans="1:27" ht="12.75" customHeight="1" outlineLevel="1" x14ac:dyDescent="0.2">
      <c r="A96" s="92" t="s">
        <v>1458</v>
      </c>
      <c r="B96" s="62" t="s">
        <v>79</v>
      </c>
      <c r="C96" s="42" t="s">
        <v>77</v>
      </c>
      <c r="D96" s="43">
        <f>$D$11</f>
        <v>216.36</v>
      </c>
      <c r="E96" s="43">
        <f t="shared" ref="E96:AA96" si="53">$D$11</f>
        <v>216.36</v>
      </c>
      <c r="F96" s="43">
        <f t="shared" si="53"/>
        <v>216.36</v>
      </c>
      <c r="G96" s="43">
        <f t="shared" si="53"/>
        <v>216.36</v>
      </c>
      <c r="H96" s="43">
        <f t="shared" si="53"/>
        <v>216.36</v>
      </c>
      <c r="I96" s="43">
        <f t="shared" si="53"/>
        <v>216.36</v>
      </c>
      <c r="J96" s="43">
        <f t="shared" si="53"/>
        <v>216.36</v>
      </c>
      <c r="K96" s="43">
        <f t="shared" si="53"/>
        <v>216.36</v>
      </c>
      <c r="L96" s="43">
        <f t="shared" si="53"/>
        <v>216.36</v>
      </c>
      <c r="M96" s="43">
        <f t="shared" si="53"/>
        <v>216.36</v>
      </c>
      <c r="N96" s="43">
        <f t="shared" si="53"/>
        <v>216.36</v>
      </c>
      <c r="O96" s="43">
        <f t="shared" si="53"/>
        <v>216.36</v>
      </c>
      <c r="P96" s="43">
        <f t="shared" si="53"/>
        <v>216.36</v>
      </c>
      <c r="Q96" s="43">
        <f t="shared" si="53"/>
        <v>216.36</v>
      </c>
      <c r="R96" s="43">
        <f t="shared" si="53"/>
        <v>216.36</v>
      </c>
      <c r="S96" s="43">
        <f t="shared" si="53"/>
        <v>216.36</v>
      </c>
      <c r="T96" s="43">
        <f t="shared" si="53"/>
        <v>216.36</v>
      </c>
      <c r="U96" s="43">
        <f t="shared" si="53"/>
        <v>216.36</v>
      </c>
      <c r="V96" s="43">
        <f t="shared" si="53"/>
        <v>216.36</v>
      </c>
      <c r="W96" s="43">
        <f t="shared" si="53"/>
        <v>216.36</v>
      </c>
      <c r="X96" s="43">
        <f t="shared" si="53"/>
        <v>216.36</v>
      </c>
      <c r="Y96" s="43">
        <f t="shared" si="53"/>
        <v>216.36</v>
      </c>
      <c r="Z96" s="43">
        <f t="shared" si="53"/>
        <v>216.36</v>
      </c>
      <c r="AA96" s="43">
        <f t="shared" si="53"/>
        <v>216.36</v>
      </c>
    </row>
    <row r="97" spans="1:27" ht="12.75" customHeight="1" x14ac:dyDescent="0.2">
      <c r="A97" s="91" t="s">
        <v>1459</v>
      </c>
      <c r="B97" s="27" t="str">
        <f>"19"&amp;"."&amp;$B$728&amp;"."&amp;$B$729</f>
        <v>19.02.2023</v>
      </c>
      <c r="C97" s="83" t="s">
        <v>74</v>
      </c>
      <c r="D97" s="84">
        <f>ROUND(((D98+D99+D101+D100)/1000),5)</f>
        <v>2.5592700000000002</v>
      </c>
      <c r="E97" s="84">
        <f>ROUND(((E98+E99+E101+E100)/1000),5)</f>
        <v>2.4754800000000001</v>
      </c>
      <c r="F97" s="84">
        <f>ROUND(((F98+F99+F101+F100)/1000),5)</f>
        <v>2.4354499999999999</v>
      </c>
      <c r="G97" s="84">
        <f t="shared" ref="G97:AA97" si="54">ROUND(((G98+G99+G101+G100)/1000),5)</f>
        <v>2.4159700000000002</v>
      </c>
      <c r="H97" s="84">
        <f t="shared" si="54"/>
        <v>2.4394300000000002</v>
      </c>
      <c r="I97" s="84">
        <f t="shared" si="54"/>
        <v>2.4726900000000001</v>
      </c>
      <c r="J97" s="84">
        <f t="shared" si="54"/>
        <v>2.4752000000000001</v>
      </c>
      <c r="K97" s="84">
        <f t="shared" si="54"/>
        <v>2.6253199999999999</v>
      </c>
      <c r="L97" s="84">
        <f t="shared" si="54"/>
        <v>2.8494999999999999</v>
      </c>
      <c r="M97" s="84">
        <f t="shared" si="54"/>
        <v>2.9081600000000001</v>
      </c>
      <c r="N97" s="84">
        <f t="shared" si="54"/>
        <v>2.96943</v>
      </c>
      <c r="O97" s="84">
        <f t="shared" si="54"/>
        <v>3.03287</v>
      </c>
      <c r="P97" s="84">
        <f t="shared" si="54"/>
        <v>3.0319099999999999</v>
      </c>
      <c r="Q97" s="84">
        <f t="shared" si="54"/>
        <v>3.0295200000000002</v>
      </c>
      <c r="R97" s="84">
        <f t="shared" si="54"/>
        <v>3.0249100000000002</v>
      </c>
      <c r="S97" s="84">
        <f t="shared" si="54"/>
        <v>3.0092099999999999</v>
      </c>
      <c r="T97" s="84">
        <f t="shared" si="54"/>
        <v>2.9925099999999998</v>
      </c>
      <c r="U97" s="84">
        <f t="shared" si="54"/>
        <v>3.0238700000000001</v>
      </c>
      <c r="V97" s="84">
        <f t="shared" si="54"/>
        <v>3.0750500000000001</v>
      </c>
      <c r="W97" s="84">
        <f t="shared" si="54"/>
        <v>3.1063800000000001</v>
      </c>
      <c r="X97" s="84">
        <f t="shared" si="54"/>
        <v>3.0655700000000001</v>
      </c>
      <c r="Y97" s="84">
        <f t="shared" si="54"/>
        <v>3.01071</v>
      </c>
      <c r="Z97" s="84">
        <f t="shared" si="54"/>
        <v>2.9041299999999999</v>
      </c>
      <c r="AA97" s="84">
        <f t="shared" si="54"/>
        <v>2.8225799999999999</v>
      </c>
    </row>
    <row r="98" spans="1:27" ht="12.75" customHeight="1" outlineLevel="1" x14ac:dyDescent="0.2">
      <c r="A98" s="92" t="s">
        <v>1460</v>
      </c>
      <c r="B98" s="62" t="s">
        <v>231</v>
      </c>
      <c r="C98" s="42" t="s">
        <v>77</v>
      </c>
      <c r="D98" s="43">
        <v>1266.72</v>
      </c>
      <c r="E98" s="43">
        <v>1182.93</v>
      </c>
      <c r="F98" s="43">
        <v>1142.9000000000001</v>
      </c>
      <c r="G98" s="43">
        <v>1123.42</v>
      </c>
      <c r="H98" s="43">
        <v>1146.8800000000001</v>
      </c>
      <c r="I98" s="43">
        <v>1180.1400000000001</v>
      </c>
      <c r="J98" s="43">
        <v>1182.6500000000001</v>
      </c>
      <c r="K98" s="43">
        <v>1332.77</v>
      </c>
      <c r="L98" s="43">
        <v>1556.95</v>
      </c>
      <c r="M98" s="43">
        <v>1615.61</v>
      </c>
      <c r="N98" s="43">
        <v>1676.88</v>
      </c>
      <c r="O98" s="43">
        <v>1740.32</v>
      </c>
      <c r="P98" s="43">
        <v>1739.36</v>
      </c>
      <c r="Q98" s="43">
        <v>1736.97</v>
      </c>
      <c r="R98" s="43">
        <v>1732.36</v>
      </c>
      <c r="S98" s="43">
        <v>1716.66</v>
      </c>
      <c r="T98" s="43">
        <v>1699.96</v>
      </c>
      <c r="U98" s="43">
        <v>1731.32</v>
      </c>
      <c r="V98" s="43">
        <v>1782.5</v>
      </c>
      <c r="W98" s="43">
        <v>1813.83</v>
      </c>
      <c r="X98" s="43">
        <v>1773.02</v>
      </c>
      <c r="Y98" s="43">
        <v>1718.16</v>
      </c>
      <c r="Z98" s="43">
        <v>1611.58</v>
      </c>
      <c r="AA98" s="43">
        <v>1530.03</v>
      </c>
    </row>
    <row r="99" spans="1:27" ht="12.75" customHeight="1" outlineLevel="1" x14ac:dyDescent="0.2">
      <c r="A99" s="92" t="s">
        <v>1461</v>
      </c>
      <c r="B99" s="62" t="s">
        <v>88</v>
      </c>
      <c r="C99" s="42" t="s">
        <v>77</v>
      </c>
      <c r="D99" s="43">
        <f t="shared" ref="D99:AA99" si="55">$D$9</f>
        <v>1071.42</v>
      </c>
      <c r="E99" s="43">
        <f t="shared" si="55"/>
        <v>1071.42</v>
      </c>
      <c r="F99" s="43">
        <f t="shared" si="55"/>
        <v>1071.42</v>
      </c>
      <c r="G99" s="43">
        <f t="shared" si="55"/>
        <v>1071.42</v>
      </c>
      <c r="H99" s="43">
        <f t="shared" si="55"/>
        <v>1071.42</v>
      </c>
      <c r="I99" s="43">
        <f t="shared" si="55"/>
        <v>1071.42</v>
      </c>
      <c r="J99" s="43">
        <f t="shared" si="55"/>
        <v>1071.42</v>
      </c>
      <c r="K99" s="43">
        <f t="shared" si="55"/>
        <v>1071.42</v>
      </c>
      <c r="L99" s="43">
        <f t="shared" si="55"/>
        <v>1071.42</v>
      </c>
      <c r="M99" s="43">
        <f t="shared" si="55"/>
        <v>1071.42</v>
      </c>
      <c r="N99" s="43">
        <f t="shared" si="55"/>
        <v>1071.42</v>
      </c>
      <c r="O99" s="43">
        <f t="shared" si="55"/>
        <v>1071.42</v>
      </c>
      <c r="P99" s="43">
        <f t="shared" si="55"/>
        <v>1071.42</v>
      </c>
      <c r="Q99" s="43">
        <f t="shared" si="55"/>
        <v>1071.42</v>
      </c>
      <c r="R99" s="43">
        <f t="shared" si="55"/>
        <v>1071.42</v>
      </c>
      <c r="S99" s="43">
        <f t="shared" si="55"/>
        <v>1071.42</v>
      </c>
      <c r="T99" s="43">
        <f t="shared" si="55"/>
        <v>1071.42</v>
      </c>
      <c r="U99" s="43">
        <f t="shared" si="55"/>
        <v>1071.42</v>
      </c>
      <c r="V99" s="43">
        <f t="shared" si="55"/>
        <v>1071.42</v>
      </c>
      <c r="W99" s="43">
        <f t="shared" si="55"/>
        <v>1071.42</v>
      </c>
      <c r="X99" s="43">
        <f t="shared" si="55"/>
        <v>1071.42</v>
      </c>
      <c r="Y99" s="43">
        <f t="shared" si="55"/>
        <v>1071.42</v>
      </c>
      <c r="Z99" s="43">
        <f t="shared" si="55"/>
        <v>1071.42</v>
      </c>
      <c r="AA99" s="43">
        <f t="shared" si="55"/>
        <v>1071.42</v>
      </c>
    </row>
    <row r="100" spans="1:27" ht="12.75" customHeight="1" outlineLevel="1" x14ac:dyDescent="0.2">
      <c r="A100" s="92" t="s">
        <v>1462</v>
      </c>
      <c r="B100" s="62" t="s">
        <v>81</v>
      </c>
      <c r="C100" s="42" t="s">
        <v>77</v>
      </c>
      <c r="D100" s="43">
        <v>4.7699999999999996</v>
      </c>
      <c r="E100" s="43">
        <v>4.7699999999999996</v>
      </c>
      <c r="F100" s="43">
        <v>4.7699999999999996</v>
      </c>
      <c r="G100" s="43">
        <v>4.7699999999999996</v>
      </c>
      <c r="H100" s="43">
        <v>4.7699999999999996</v>
      </c>
      <c r="I100" s="43">
        <v>4.7699999999999996</v>
      </c>
      <c r="J100" s="43">
        <v>4.7699999999999996</v>
      </c>
      <c r="K100" s="43">
        <v>4.7699999999999996</v>
      </c>
      <c r="L100" s="43">
        <v>4.7699999999999996</v>
      </c>
      <c r="M100" s="43">
        <v>4.7699999999999996</v>
      </c>
      <c r="N100" s="43">
        <v>4.7699999999999996</v>
      </c>
      <c r="O100" s="43">
        <v>4.7699999999999996</v>
      </c>
      <c r="P100" s="43">
        <v>4.7699999999999996</v>
      </c>
      <c r="Q100" s="43">
        <v>4.7699999999999996</v>
      </c>
      <c r="R100" s="43">
        <v>4.7699999999999996</v>
      </c>
      <c r="S100" s="43">
        <v>4.7699999999999996</v>
      </c>
      <c r="T100" s="43">
        <v>4.7699999999999996</v>
      </c>
      <c r="U100" s="43">
        <v>4.7699999999999996</v>
      </c>
      <c r="V100" s="43">
        <v>4.7699999999999996</v>
      </c>
      <c r="W100" s="43">
        <v>4.7699999999999996</v>
      </c>
      <c r="X100" s="43">
        <v>4.7699999999999996</v>
      </c>
      <c r="Y100" s="43">
        <v>4.7699999999999996</v>
      </c>
      <c r="Z100" s="43">
        <v>4.7699999999999996</v>
      </c>
      <c r="AA100" s="43">
        <v>4.7699999999999996</v>
      </c>
    </row>
    <row r="101" spans="1:27" ht="12.75" customHeight="1" outlineLevel="1" x14ac:dyDescent="0.2">
      <c r="A101" s="92" t="s">
        <v>1463</v>
      </c>
      <c r="B101" s="62" t="s">
        <v>79</v>
      </c>
      <c r="C101" s="42" t="s">
        <v>77</v>
      </c>
      <c r="D101" s="43">
        <f>$D$11</f>
        <v>216.36</v>
      </c>
      <c r="E101" s="43">
        <f t="shared" ref="E101:AA101" si="56">$D$11</f>
        <v>216.36</v>
      </c>
      <c r="F101" s="43">
        <f t="shared" si="56"/>
        <v>216.36</v>
      </c>
      <c r="G101" s="43">
        <f t="shared" si="56"/>
        <v>216.36</v>
      </c>
      <c r="H101" s="43">
        <f t="shared" si="56"/>
        <v>216.36</v>
      </c>
      <c r="I101" s="43">
        <f t="shared" si="56"/>
        <v>216.36</v>
      </c>
      <c r="J101" s="43">
        <f t="shared" si="56"/>
        <v>216.36</v>
      </c>
      <c r="K101" s="43">
        <f t="shared" si="56"/>
        <v>216.36</v>
      </c>
      <c r="L101" s="43">
        <f t="shared" si="56"/>
        <v>216.36</v>
      </c>
      <c r="M101" s="43">
        <f t="shared" si="56"/>
        <v>216.36</v>
      </c>
      <c r="N101" s="43">
        <f t="shared" si="56"/>
        <v>216.36</v>
      </c>
      <c r="O101" s="43">
        <f t="shared" si="56"/>
        <v>216.36</v>
      </c>
      <c r="P101" s="43">
        <f t="shared" si="56"/>
        <v>216.36</v>
      </c>
      <c r="Q101" s="43">
        <f t="shared" si="56"/>
        <v>216.36</v>
      </c>
      <c r="R101" s="43">
        <f t="shared" si="56"/>
        <v>216.36</v>
      </c>
      <c r="S101" s="43">
        <f t="shared" si="56"/>
        <v>216.36</v>
      </c>
      <c r="T101" s="43">
        <f t="shared" si="56"/>
        <v>216.36</v>
      </c>
      <c r="U101" s="43">
        <f t="shared" si="56"/>
        <v>216.36</v>
      </c>
      <c r="V101" s="43">
        <f t="shared" si="56"/>
        <v>216.36</v>
      </c>
      <c r="W101" s="43">
        <f t="shared" si="56"/>
        <v>216.36</v>
      </c>
      <c r="X101" s="43">
        <f t="shared" si="56"/>
        <v>216.36</v>
      </c>
      <c r="Y101" s="43">
        <f t="shared" si="56"/>
        <v>216.36</v>
      </c>
      <c r="Z101" s="43">
        <f t="shared" si="56"/>
        <v>216.36</v>
      </c>
      <c r="AA101" s="43">
        <f t="shared" si="56"/>
        <v>216.36</v>
      </c>
    </row>
    <row r="102" spans="1:27" ht="12.75" customHeight="1" x14ac:dyDescent="0.2">
      <c r="A102" s="91" t="s">
        <v>1464</v>
      </c>
      <c r="B102" s="27" t="str">
        <f>"20"&amp;"."&amp;$B$728&amp;"."&amp;$B$729</f>
        <v>20.02.2023</v>
      </c>
      <c r="C102" s="83" t="s">
        <v>74</v>
      </c>
      <c r="D102" s="84">
        <f>ROUND(((D103+D104+D106+D105)/1000),5)</f>
        <v>2.5292599999999998</v>
      </c>
      <c r="E102" s="84">
        <f>ROUND(((E103+E104+E106+E105)/1000),5)</f>
        <v>2.4725299999999999</v>
      </c>
      <c r="F102" s="84">
        <f>ROUND(((F103+F104+F106+F105)/1000),5)</f>
        <v>2.4236200000000001</v>
      </c>
      <c r="G102" s="84">
        <f t="shared" ref="G102:AA102" si="57">ROUND(((G103+G104+G106+G105)/1000),5)</f>
        <v>2.42279</v>
      </c>
      <c r="H102" s="84">
        <f t="shared" si="57"/>
        <v>2.49532</v>
      </c>
      <c r="I102" s="84">
        <f t="shared" si="57"/>
        <v>2.6320299999999999</v>
      </c>
      <c r="J102" s="84">
        <f t="shared" si="57"/>
        <v>2.8087200000000001</v>
      </c>
      <c r="K102" s="84">
        <f t="shared" si="57"/>
        <v>2.9533299999999998</v>
      </c>
      <c r="L102" s="84">
        <f t="shared" si="57"/>
        <v>3.0974300000000001</v>
      </c>
      <c r="M102" s="84">
        <f t="shared" si="57"/>
        <v>3.1225800000000001</v>
      </c>
      <c r="N102" s="84">
        <f t="shared" si="57"/>
        <v>3.1618300000000001</v>
      </c>
      <c r="O102" s="84">
        <f t="shared" si="57"/>
        <v>3.19373</v>
      </c>
      <c r="P102" s="84">
        <f t="shared" si="57"/>
        <v>3.1436899999999999</v>
      </c>
      <c r="Q102" s="84">
        <f t="shared" si="57"/>
        <v>3.1097800000000002</v>
      </c>
      <c r="R102" s="84">
        <f t="shared" si="57"/>
        <v>3.1079699999999999</v>
      </c>
      <c r="S102" s="84">
        <f t="shared" si="57"/>
        <v>3.1082700000000001</v>
      </c>
      <c r="T102" s="84">
        <f t="shared" si="57"/>
        <v>3.0701999999999998</v>
      </c>
      <c r="U102" s="84">
        <f t="shared" si="57"/>
        <v>3.09192</v>
      </c>
      <c r="V102" s="84">
        <f t="shared" si="57"/>
        <v>3.1293500000000001</v>
      </c>
      <c r="W102" s="84">
        <f t="shared" si="57"/>
        <v>3.1194299999999999</v>
      </c>
      <c r="X102" s="84">
        <f t="shared" si="57"/>
        <v>3.0733600000000001</v>
      </c>
      <c r="Y102" s="84">
        <f t="shared" si="57"/>
        <v>2.9883700000000002</v>
      </c>
      <c r="Z102" s="84">
        <f t="shared" si="57"/>
        <v>2.8254899999999998</v>
      </c>
      <c r="AA102" s="84">
        <f t="shared" si="57"/>
        <v>2.5593900000000001</v>
      </c>
    </row>
    <row r="103" spans="1:27" ht="12.75" customHeight="1" outlineLevel="1" x14ac:dyDescent="0.2">
      <c r="A103" s="92" t="s">
        <v>1465</v>
      </c>
      <c r="B103" s="62" t="s">
        <v>231</v>
      </c>
      <c r="C103" s="42" t="s">
        <v>77</v>
      </c>
      <c r="D103" s="43">
        <v>1236.71</v>
      </c>
      <c r="E103" s="43">
        <v>1179.98</v>
      </c>
      <c r="F103" s="43">
        <v>1131.07</v>
      </c>
      <c r="G103" s="43">
        <v>1130.24</v>
      </c>
      <c r="H103" s="43">
        <v>1202.77</v>
      </c>
      <c r="I103" s="43">
        <v>1339.48</v>
      </c>
      <c r="J103" s="43">
        <v>1516.17</v>
      </c>
      <c r="K103" s="43">
        <v>1660.78</v>
      </c>
      <c r="L103" s="43">
        <v>1804.88</v>
      </c>
      <c r="M103" s="43">
        <v>1830.03</v>
      </c>
      <c r="N103" s="43">
        <v>1869.28</v>
      </c>
      <c r="O103" s="43">
        <v>1901.18</v>
      </c>
      <c r="P103" s="43">
        <v>1851.14</v>
      </c>
      <c r="Q103" s="43">
        <v>1817.23</v>
      </c>
      <c r="R103" s="43">
        <v>1815.42</v>
      </c>
      <c r="S103" s="43">
        <v>1815.72</v>
      </c>
      <c r="T103" s="43">
        <v>1777.65</v>
      </c>
      <c r="U103" s="43">
        <v>1799.37</v>
      </c>
      <c r="V103" s="43">
        <v>1836.8</v>
      </c>
      <c r="W103" s="43">
        <v>1826.88</v>
      </c>
      <c r="X103" s="43">
        <v>1780.81</v>
      </c>
      <c r="Y103" s="43">
        <v>1695.82</v>
      </c>
      <c r="Z103" s="43">
        <v>1532.94</v>
      </c>
      <c r="AA103" s="43">
        <v>1266.8399999999999</v>
      </c>
    </row>
    <row r="104" spans="1:27" ht="12.75" customHeight="1" outlineLevel="1" x14ac:dyDescent="0.2">
      <c r="A104" s="92" t="s">
        <v>1466</v>
      </c>
      <c r="B104" s="62" t="s">
        <v>88</v>
      </c>
      <c r="C104" s="42" t="s">
        <v>77</v>
      </c>
      <c r="D104" s="43">
        <f t="shared" ref="D104:AA104" si="58">$D$9</f>
        <v>1071.42</v>
      </c>
      <c r="E104" s="43">
        <f t="shared" si="58"/>
        <v>1071.42</v>
      </c>
      <c r="F104" s="43">
        <f t="shared" si="58"/>
        <v>1071.42</v>
      </c>
      <c r="G104" s="43">
        <f t="shared" si="58"/>
        <v>1071.42</v>
      </c>
      <c r="H104" s="43">
        <f t="shared" si="58"/>
        <v>1071.42</v>
      </c>
      <c r="I104" s="43">
        <f t="shared" si="58"/>
        <v>1071.42</v>
      </c>
      <c r="J104" s="43">
        <f t="shared" si="58"/>
        <v>1071.42</v>
      </c>
      <c r="K104" s="43">
        <f t="shared" si="58"/>
        <v>1071.42</v>
      </c>
      <c r="L104" s="43">
        <f t="shared" si="58"/>
        <v>1071.42</v>
      </c>
      <c r="M104" s="43">
        <f t="shared" si="58"/>
        <v>1071.42</v>
      </c>
      <c r="N104" s="43">
        <f t="shared" si="58"/>
        <v>1071.42</v>
      </c>
      <c r="O104" s="43">
        <f t="shared" si="58"/>
        <v>1071.42</v>
      </c>
      <c r="P104" s="43">
        <f t="shared" si="58"/>
        <v>1071.42</v>
      </c>
      <c r="Q104" s="43">
        <f t="shared" si="58"/>
        <v>1071.42</v>
      </c>
      <c r="R104" s="43">
        <f t="shared" si="58"/>
        <v>1071.42</v>
      </c>
      <c r="S104" s="43">
        <f t="shared" si="58"/>
        <v>1071.42</v>
      </c>
      <c r="T104" s="43">
        <f t="shared" si="58"/>
        <v>1071.42</v>
      </c>
      <c r="U104" s="43">
        <f t="shared" si="58"/>
        <v>1071.42</v>
      </c>
      <c r="V104" s="43">
        <f t="shared" si="58"/>
        <v>1071.42</v>
      </c>
      <c r="W104" s="43">
        <f t="shared" si="58"/>
        <v>1071.42</v>
      </c>
      <c r="X104" s="43">
        <f t="shared" si="58"/>
        <v>1071.42</v>
      </c>
      <c r="Y104" s="43">
        <f t="shared" si="58"/>
        <v>1071.42</v>
      </c>
      <c r="Z104" s="43">
        <f t="shared" si="58"/>
        <v>1071.42</v>
      </c>
      <c r="AA104" s="43">
        <f t="shared" si="58"/>
        <v>1071.42</v>
      </c>
    </row>
    <row r="105" spans="1:27" ht="12.75" customHeight="1" outlineLevel="1" x14ac:dyDescent="0.2">
      <c r="A105" s="92" t="s">
        <v>1467</v>
      </c>
      <c r="B105" s="62" t="s">
        <v>81</v>
      </c>
      <c r="C105" s="42" t="s">
        <v>77</v>
      </c>
      <c r="D105" s="43">
        <v>4.7699999999999996</v>
      </c>
      <c r="E105" s="43">
        <v>4.7699999999999996</v>
      </c>
      <c r="F105" s="43">
        <v>4.7699999999999996</v>
      </c>
      <c r="G105" s="43">
        <v>4.7699999999999996</v>
      </c>
      <c r="H105" s="43">
        <v>4.7699999999999996</v>
      </c>
      <c r="I105" s="43">
        <v>4.7699999999999996</v>
      </c>
      <c r="J105" s="43">
        <v>4.7699999999999996</v>
      </c>
      <c r="K105" s="43">
        <v>4.7699999999999996</v>
      </c>
      <c r="L105" s="43">
        <v>4.7699999999999996</v>
      </c>
      <c r="M105" s="43">
        <v>4.7699999999999996</v>
      </c>
      <c r="N105" s="43">
        <v>4.7699999999999996</v>
      </c>
      <c r="O105" s="43">
        <v>4.7699999999999996</v>
      </c>
      <c r="P105" s="43">
        <v>4.7699999999999996</v>
      </c>
      <c r="Q105" s="43">
        <v>4.7699999999999996</v>
      </c>
      <c r="R105" s="43">
        <v>4.7699999999999996</v>
      </c>
      <c r="S105" s="43">
        <v>4.7699999999999996</v>
      </c>
      <c r="T105" s="43">
        <v>4.7699999999999996</v>
      </c>
      <c r="U105" s="43">
        <v>4.7699999999999996</v>
      </c>
      <c r="V105" s="43">
        <v>4.7699999999999996</v>
      </c>
      <c r="W105" s="43">
        <v>4.7699999999999996</v>
      </c>
      <c r="X105" s="43">
        <v>4.7699999999999996</v>
      </c>
      <c r="Y105" s="43">
        <v>4.7699999999999996</v>
      </c>
      <c r="Z105" s="43">
        <v>4.7699999999999996</v>
      </c>
      <c r="AA105" s="43">
        <v>4.7699999999999996</v>
      </c>
    </row>
    <row r="106" spans="1:27" ht="12.75" customHeight="1" outlineLevel="1" x14ac:dyDescent="0.2">
      <c r="A106" s="92" t="s">
        <v>1468</v>
      </c>
      <c r="B106" s="62" t="s">
        <v>79</v>
      </c>
      <c r="C106" s="42" t="s">
        <v>77</v>
      </c>
      <c r="D106" s="43">
        <f>$D$11</f>
        <v>216.36</v>
      </c>
      <c r="E106" s="43">
        <f t="shared" ref="E106:AA106" si="59">$D$11</f>
        <v>216.36</v>
      </c>
      <c r="F106" s="43">
        <f t="shared" si="59"/>
        <v>216.36</v>
      </c>
      <c r="G106" s="43">
        <f t="shared" si="59"/>
        <v>216.36</v>
      </c>
      <c r="H106" s="43">
        <f t="shared" si="59"/>
        <v>216.36</v>
      </c>
      <c r="I106" s="43">
        <f t="shared" si="59"/>
        <v>216.36</v>
      </c>
      <c r="J106" s="43">
        <f t="shared" si="59"/>
        <v>216.36</v>
      </c>
      <c r="K106" s="43">
        <f t="shared" si="59"/>
        <v>216.36</v>
      </c>
      <c r="L106" s="43">
        <f t="shared" si="59"/>
        <v>216.36</v>
      </c>
      <c r="M106" s="43">
        <f t="shared" si="59"/>
        <v>216.36</v>
      </c>
      <c r="N106" s="43">
        <f t="shared" si="59"/>
        <v>216.36</v>
      </c>
      <c r="O106" s="43">
        <f t="shared" si="59"/>
        <v>216.36</v>
      </c>
      <c r="P106" s="43">
        <f t="shared" si="59"/>
        <v>216.36</v>
      </c>
      <c r="Q106" s="43">
        <f t="shared" si="59"/>
        <v>216.36</v>
      </c>
      <c r="R106" s="43">
        <f t="shared" si="59"/>
        <v>216.36</v>
      </c>
      <c r="S106" s="43">
        <f t="shared" si="59"/>
        <v>216.36</v>
      </c>
      <c r="T106" s="43">
        <f t="shared" si="59"/>
        <v>216.36</v>
      </c>
      <c r="U106" s="43">
        <f t="shared" si="59"/>
        <v>216.36</v>
      </c>
      <c r="V106" s="43">
        <f t="shared" si="59"/>
        <v>216.36</v>
      </c>
      <c r="W106" s="43">
        <f t="shared" si="59"/>
        <v>216.36</v>
      </c>
      <c r="X106" s="43">
        <f t="shared" si="59"/>
        <v>216.36</v>
      </c>
      <c r="Y106" s="43">
        <f t="shared" si="59"/>
        <v>216.36</v>
      </c>
      <c r="Z106" s="43">
        <f t="shared" si="59"/>
        <v>216.36</v>
      </c>
      <c r="AA106" s="43">
        <f t="shared" si="59"/>
        <v>216.36</v>
      </c>
    </row>
    <row r="107" spans="1:27" ht="12.75" customHeight="1" x14ac:dyDescent="0.2">
      <c r="A107" s="91" t="s">
        <v>1469</v>
      </c>
      <c r="B107" s="27" t="str">
        <f>"21"&amp;"."&amp;$B$728&amp;"."&amp;$B$729</f>
        <v>21.02.2023</v>
      </c>
      <c r="C107" s="83" t="s">
        <v>74</v>
      </c>
      <c r="D107" s="84">
        <f>ROUND(((D108+D109+D111+D110)/1000),5)</f>
        <v>2.4548899999999998</v>
      </c>
      <c r="E107" s="84">
        <f>ROUND(((E108+E109+E111+E110)/1000),5)</f>
        <v>2.3728099999999999</v>
      </c>
      <c r="F107" s="84">
        <f>ROUND(((F108+F109+F111+F110)/1000),5)</f>
        <v>2.3552900000000001</v>
      </c>
      <c r="G107" s="84">
        <f t="shared" ref="G107:AA107" si="60">ROUND(((G108+G109+G111+G110)/1000),5)</f>
        <v>2.3557800000000002</v>
      </c>
      <c r="H107" s="84">
        <f t="shared" si="60"/>
        <v>2.37921</v>
      </c>
      <c r="I107" s="84">
        <f t="shared" si="60"/>
        <v>2.4966499999999998</v>
      </c>
      <c r="J107" s="84">
        <f t="shared" si="60"/>
        <v>2.75061</v>
      </c>
      <c r="K107" s="84">
        <f t="shared" si="60"/>
        <v>2.9064199999999998</v>
      </c>
      <c r="L107" s="84">
        <f t="shared" si="60"/>
        <v>3.0129199999999998</v>
      </c>
      <c r="M107" s="84">
        <f t="shared" si="60"/>
        <v>3.0584799999999999</v>
      </c>
      <c r="N107" s="84">
        <f t="shared" si="60"/>
        <v>3.0746899999999999</v>
      </c>
      <c r="O107" s="84">
        <f t="shared" si="60"/>
        <v>3.1486900000000002</v>
      </c>
      <c r="P107" s="84">
        <f t="shared" si="60"/>
        <v>3.0933199999999998</v>
      </c>
      <c r="Q107" s="84">
        <f t="shared" si="60"/>
        <v>3.0800900000000002</v>
      </c>
      <c r="R107" s="84">
        <f t="shared" si="60"/>
        <v>3.1430400000000001</v>
      </c>
      <c r="S107" s="84">
        <f t="shared" si="60"/>
        <v>3.0482200000000002</v>
      </c>
      <c r="T107" s="84">
        <f t="shared" si="60"/>
        <v>3.0065200000000001</v>
      </c>
      <c r="U107" s="84">
        <f t="shared" si="60"/>
        <v>3.0225599999999999</v>
      </c>
      <c r="V107" s="84">
        <f t="shared" si="60"/>
        <v>3.06507</v>
      </c>
      <c r="W107" s="84">
        <f t="shared" si="60"/>
        <v>3.0867200000000001</v>
      </c>
      <c r="X107" s="84">
        <f t="shared" si="60"/>
        <v>3.0322399999999998</v>
      </c>
      <c r="Y107" s="84">
        <f t="shared" si="60"/>
        <v>2.9846900000000001</v>
      </c>
      <c r="Z107" s="84">
        <f t="shared" si="60"/>
        <v>2.83345</v>
      </c>
      <c r="AA107" s="84">
        <f t="shared" si="60"/>
        <v>2.58907</v>
      </c>
    </row>
    <row r="108" spans="1:27" ht="12.75" customHeight="1" outlineLevel="1" x14ac:dyDescent="0.2">
      <c r="A108" s="92" t="s">
        <v>1470</v>
      </c>
      <c r="B108" s="62" t="s">
        <v>231</v>
      </c>
      <c r="C108" s="42" t="s">
        <v>77</v>
      </c>
      <c r="D108" s="43">
        <v>1162.3399999999999</v>
      </c>
      <c r="E108" s="43">
        <v>1080.26</v>
      </c>
      <c r="F108" s="43">
        <v>1062.74</v>
      </c>
      <c r="G108" s="43">
        <v>1063.23</v>
      </c>
      <c r="H108" s="43">
        <v>1086.6600000000001</v>
      </c>
      <c r="I108" s="43">
        <v>1204.0999999999999</v>
      </c>
      <c r="J108" s="43">
        <v>1458.06</v>
      </c>
      <c r="K108" s="43">
        <v>1613.87</v>
      </c>
      <c r="L108" s="43">
        <v>1720.37</v>
      </c>
      <c r="M108" s="43">
        <v>1765.93</v>
      </c>
      <c r="N108" s="43">
        <v>1782.14</v>
      </c>
      <c r="O108" s="43">
        <v>1856.14</v>
      </c>
      <c r="P108" s="43">
        <v>1800.77</v>
      </c>
      <c r="Q108" s="43">
        <v>1787.54</v>
      </c>
      <c r="R108" s="43">
        <v>1850.49</v>
      </c>
      <c r="S108" s="43">
        <v>1755.67</v>
      </c>
      <c r="T108" s="43">
        <v>1713.97</v>
      </c>
      <c r="U108" s="43">
        <v>1730.01</v>
      </c>
      <c r="V108" s="43">
        <v>1772.52</v>
      </c>
      <c r="W108" s="43">
        <v>1794.17</v>
      </c>
      <c r="X108" s="43">
        <v>1739.69</v>
      </c>
      <c r="Y108" s="43">
        <v>1692.14</v>
      </c>
      <c r="Z108" s="43">
        <v>1540.9</v>
      </c>
      <c r="AA108" s="43">
        <v>1296.52</v>
      </c>
    </row>
    <row r="109" spans="1:27" ht="12.75" customHeight="1" outlineLevel="1" x14ac:dyDescent="0.2">
      <c r="A109" s="92" t="s">
        <v>1471</v>
      </c>
      <c r="B109" s="62" t="s">
        <v>88</v>
      </c>
      <c r="C109" s="42" t="s">
        <v>77</v>
      </c>
      <c r="D109" s="43">
        <f t="shared" ref="D109:AA109" si="61">$D$9</f>
        <v>1071.42</v>
      </c>
      <c r="E109" s="43">
        <f t="shared" si="61"/>
        <v>1071.42</v>
      </c>
      <c r="F109" s="43">
        <f t="shared" si="61"/>
        <v>1071.42</v>
      </c>
      <c r="G109" s="43">
        <f t="shared" si="61"/>
        <v>1071.42</v>
      </c>
      <c r="H109" s="43">
        <f t="shared" si="61"/>
        <v>1071.42</v>
      </c>
      <c r="I109" s="43">
        <f t="shared" si="61"/>
        <v>1071.42</v>
      </c>
      <c r="J109" s="43">
        <f t="shared" si="61"/>
        <v>1071.42</v>
      </c>
      <c r="K109" s="43">
        <f t="shared" si="61"/>
        <v>1071.42</v>
      </c>
      <c r="L109" s="43">
        <f t="shared" si="61"/>
        <v>1071.42</v>
      </c>
      <c r="M109" s="43">
        <f t="shared" si="61"/>
        <v>1071.42</v>
      </c>
      <c r="N109" s="43">
        <f t="shared" si="61"/>
        <v>1071.42</v>
      </c>
      <c r="O109" s="43">
        <f t="shared" si="61"/>
        <v>1071.42</v>
      </c>
      <c r="P109" s="43">
        <f t="shared" si="61"/>
        <v>1071.42</v>
      </c>
      <c r="Q109" s="43">
        <f t="shared" si="61"/>
        <v>1071.42</v>
      </c>
      <c r="R109" s="43">
        <f t="shared" si="61"/>
        <v>1071.42</v>
      </c>
      <c r="S109" s="43">
        <f t="shared" si="61"/>
        <v>1071.42</v>
      </c>
      <c r="T109" s="43">
        <f t="shared" si="61"/>
        <v>1071.42</v>
      </c>
      <c r="U109" s="43">
        <f t="shared" si="61"/>
        <v>1071.42</v>
      </c>
      <c r="V109" s="43">
        <f t="shared" si="61"/>
        <v>1071.42</v>
      </c>
      <c r="W109" s="43">
        <f t="shared" si="61"/>
        <v>1071.42</v>
      </c>
      <c r="X109" s="43">
        <f t="shared" si="61"/>
        <v>1071.42</v>
      </c>
      <c r="Y109" s="43">
        <f t="shared" si="61"/>
        <v>1071.42</v>
      </c>
      <c r="Z109" s="43">
        <f t="shared" si="61"/>
        <v>1071.42</v>
      </c>
      <c r="AA109" s="43">
        <f t="shared" si="61"/>
        <v>1071.42</v>
      </c>
    </row>
    <row r="110" spans="1:27" ht="12.75" customHeight="1" outlineLevel="1" x14ac:dyDescent="0.2">
      <c r="A110" s="92" t="s">
        <v>1472</v>
      </c>
      <c r="B110" s="62" t="s">
        <v>81</v>
      </c>
      <c r="C110" s="42" t="s">
        <v>77</v>
      </c>
      <c r="D110" s="43">
        <v>4.7699999999999996</v>
      </c>
      <c r="E110" s="43">
        <v>4.7699999999999996</v>
      </c>
      <c r="F110" s="43">
        <v>4.7699999999999996</v>
      </c>
      <c r="G110" s="43">
        <v>4.7699999999999996</v>
      </c>
      <c r="H110" s="43">
        <v>4.7699999999999996</v>
      </c>
      <c r="I110" s="43">
        <v>4.7699999999999996</v>
      </c>
      <c r="J110" s="43">
        <v>4.7699999999999996</v>
      </c>
      <c r="K110" s="43">
        <v>4.7699999999999996</v>
      </c>
      <c r="L110" s="43">
        <v>4.7699999999999996</v>
      </c>
      <c r="M110" s="43">
        <v>4.7699999999999996</v>
      </c>
      <c r="N110" s="43">
        <v>4.7699999999999996</v>
      </c>
      <c r="O110" s="43">
        <v>4.7699999999999996</v>
      </c>
      <c r="P110" s="43">
        <v>4.7699999999999996</v>
      </c>
      <c r="Q110" s="43">
        <v>4.7699999999999996</v>
      </c>
      <c r="R110" s="43">
        <v>4.7699999999999996</v>
      </c>
      <c r="S110" s="43">
        <v>4.7699999999999996</v>
      </c>
      <c r="T110" s="43">
        <v>4.7699999999999996</v>
      </c>
      <c r="U110" s="43">
        <v>4.7699999999999996</v>
      </c>
      <c r="V110" s="43">
        <v>4.7699999999999996</v>
      </c>
      <c r="W110" s="43">
        <v>4.7699999999999996</v>
      </c>
      <c r="X110" s="43">
        <v>4.7699999999999996</v>
      </c>
      <c r="Y110" s="43">
        <v>4.7699999999999996</v>
      </c>
      <c r="Z110" s="43">
        <v>4.7699999999999996</v>
      </c>
      <c r="AA110" s="43">
        <v>4.7699999999999996</v>
      </c>
    </row>
    <row r="111" spans="1:27" ht="12.75" customHeight="1" outlineLevel="1" x14ac:dyDescent="0.2">
      <c r="A111" s="92" t="s">
        <v>1473</v>
      </c>
      <c r="B111" s="62" t="s">
        <v>79</v>
      </c>
      <c r="C111" s="42" t="s">
        <v>77</v>
      </c>
      <c r="D111" s="43">
        <f>$D$11</f>
        <v>216.36</v>
      </c>
      <c r="E111" s="43">
        <f t="shared" ref="E111:AA111" si="62">$D$11</f>
        <v>216.36</v>
      </c>
      <c r="F111" s="43">
        <f t="shared" si="62"/>
        <v>216.36</v>
      </c>
      <c r="G111" s="43">
        <f t="shared" si="62"/>
        <v>216.36</v>
      </c>
      <c r="H111" s="43">
        <f t="shared" si="62"/>
        <v>216.36</v>
      </c>
      <c r="I111" s="43">
        <f t="shared" si="62"/>
        <v>216.36</v>
      </c>
      <c r="J111" s="43">
        <f t="shared" si="62"/>
        <v>216.36</v>
      </c>
      <c r="K111" s="43">
        <f t="shared" si="62"/>
        <v>216.36</v>
      </c>
      <c r="L111" s="43">
        <f t="shared" si="62"/>
        <v>216.36</v>
      </c>
      <c r="M111" s="43">
        <f t="shared" si="62"/>
        <v>216.36</v>
      </c>
      <c r="N111" s="43">
        <f t="shared" si="62"/>
        <v>216.36</v>
      </c>
      <c r="O111" s="43">
        <f t="shared" si="62"/>
        <v>216.36</v>
      </c>
      <c r="P111" s="43">
        <f t="shared" si="62"/>
        <v>216.36</v>
      </c>
      <c r="Q111" s="43">
        <f t="shared" si="62"/>
        <v>216.36</v>
      </c>
      <c r="R111" s="43">
        <f t="shared" si="62"/>
        <v>216.36</v>
      </c>
      <c r="S111" s="43">
        <f t="shared" si="62"/>
        <v>216.36</v>
      </c>
      <c r="T111" s="43">
        <f t="shared" si="62"/>
        <v>216.36</v>
      </c>
      <c r="U111" s="43">
        <f t="shared" si="62"/>
        <v>216.36</v>
      </c>
      <c r="V111" s="43">
        <f t="shared" si="62"/>
        <v>216.36</v>
      </c>
      <c r="W111" s="43">
        <f t="shared" si="62"/>
        <v>216.36</v>
      </c>
      <c r="X111" s="43">
        <f t="shared" si="62"/>
        <v>216.36</v>
      </c>
      <c r="Y111" s="43">
        <f t="shared" si="62"/>
        <v>216.36</v>
      </c>
      <c r="Z111" s="43">
        <f t="shared" si="62"/>
        <v>216.36</v>
      </c>
      <c r="AA111" s="43">
        <f t="shared" si="62"/>
        <v>216.36</v>
      </c>
    </row>
    <row r="112" spans="1:27" ht="12.75" customHeight="1" x14ac:dyDescent="0.2">
      <c r="A112" s="91" t="s">
        <v>1474</v>
      </c>
      <c r="B112" s="27" t="str">
        <f>"22"&amp;"."&amp;$B$728&amp;"."&amp;$B$729</f>
        <v>22.02.2023</v>
      </c>
      <c r="C112" s="83" t="s">
        <v>74</v>
      </c>
      <c r="D112" s="84">
        <f>ROUND(((D113+D114+D116+D115)/1000),5)</f>
        <v>2.4746199999999998</v>
      </c>
      <c r="E112" s="84">
        <f>ROUND(((E113+E114+E116+E115)/1000),5)</f>
        <v>2.3759899999999998</v>
      </c>
      <c r="F112" s="84">
        <f>ROUND(((F113+F114+F116+F115)/1000),5)</f>
        <v>2.3693499999999998</v>
      </c>
      <c r="G112" s="84">
        <f t="shared" ref="G112:AA112" si="63">ROUND(((G113+G114+G116+G115)/1000),5)</f>
        <v>2.3698299999999999</v>
      </c>
      <c r="H112" s="84">
        <f t="shared" si="63"/>
        <v>2.4288799999999999</v>
      </c>
      <c r="I112" s="84">
        <f t="shared" si="63"/>
        <v>2.5318399999999999</v>
      </c>
      <c r="J112" s="84">
        <f t="shared" si="63"/>
        <v>2.78769</v>
      </c>
      <c r="K112" s="84">
        <f t="shared" si="63"/>
        <v>2.9331299999999998</v>
      </c>
      <c r="L112" s="84">
        <f t="shared" si="63"/>
        <v>3.0838399999999999</v>
      </c>
      <c r="M112" s="84">
        <f t="shared" si="63"/>
        <v>3.1195400000000002</v>
      </c>
      <c r="N112" s="84">
        <f t="shared" si="63"/>
        <v>3.1375600000000001</v>
      </c>
      <c r="O112" s="84">
        <f t="shared" si="63"/>
        <v>3.1708500000000002</v>
      </c>
      <c r="P112" s="84">
        <f t="shared" si="63"/>
        <v>3.1497999999999999</v>
      </c>
      <c r="Q112" s="84">
        <f t="shared" si="63"/>
        <v>3.12574</v>
      </c>
      <c r="R112" s="84">
        <f t="shared" si="63"/>
        <v>3.1533500000000001</v>
      </c>
      <c r="S112" s="84">
        <f t="shared" si="63"/>
        <v>3.0996800000000002</v>
      </c>
      <c r="T112" s="84">
        <f t="shared" si="63"/>
        <v>3.0633699999999999</v>
      </c>
      <c r="U112" s="84">
        <f t="shared" si="63"/>
        <v>3.0749900000000001</v>
      </c>
      <c r="V112" s="84">
        <f t="shared" si="63"/>
        <v>3.1299399999999999</v>
      </c>
      <c r="W112" s="84">
        <f t="shared" si="63"/>
        <v>3.1701000000000001</v>
      </c>
      <c r="X112" s="84">
        <f t="shared" si="63"/>
        <v>3.12025</v>
      </c>
      <c r="Y112" s="84">
        <f t="shared" si="63"/>
        <v>3.08033</v>
      </c>
      <c r="Z112" s="84">
        <f t="shared" si="63"/>
        <v>2.9084300000000001</v>
      </c>
      <c r="AA112" s="84">
        <f t="shared" si="63"/>
        <v>2.8388399999999998</v>
      </c>
    </row>
    <row r="113" spans="1:27" ht="12.75" customHeight="1" outlineLevel="1" x14ac:dyDescent="0.2">
      <c r="A113" s="92" t="s">
        <v>1475</v>
      </c>
      <c r="B113" s="62" t="s">
        <v>231</v>
      </c>
      <c r="C113" s="42" t="s">
        <v>77</v>
      </c>
      <c r="D113" s="43">
        <v>1182.07</v>
      </c>
      <c r="E113" s="43">
        <v>1083.44</v>
      </c>
      <c r="F113" s="43">
        <v>1076.8</v>
      </c>
      <c r="G113" s="43">
        <v>1077.28</v>
      </c>
      <c r="H113" s="43">
        <v>1136.33</v>
      </c>
      <c r="I113" s="43">
        <v>1239.29</v>
      </c>
      <c r="J113" s="43">
        <v>1495.14</v>
      </c>
      <c r="K113" s="43">
        <v>1640.58</v>
      </c>
      <c r="L113" s="43">
        <v>1791.29</v>
      </c>
      <c r="M113" s="43">
        <v>1826.99</v>
      </c>
      <c r="N113" s="43">
        <v>1845.01</v>
      </c>
      <c r="O113" s="43">
        <v>1878.3</v>
      </c>
      <c r="P113" s="43">
        <v>1857.25</v>
      </c>
      <c r="Q113" s="43">
        <v>1833.19</v>
      </c>
      <c r="R113" s="43">
        <v>1860.8</v>
      </c>
      <c r="S113" s="43">
        <v>1807.13</v>
      </c>
      <c r="T113" s="43">
        <v>1770.82</v>
      </c>
      <c r="U113" s="43">
        <v>1782.44</v>
      </c>
      <c r="V113" s="43">
        <v>1837.39</v>
      </c>
      <c r="W113" s="43">
        <v>1877.55</v>
      </c>
      <c r="X113" s="43">
        <v>1827.7</v>
      </c>
      <c r="Y113" s="43">
        <v>1787.78</v>
      </c>
      <c r="Z113" s="43">
        <v>1615.88</v>
      </c>
      <c r="AA113" s="43">
        <v>1546.29</v>
      </c>
    </row>
    <row r="114" spans="1:27" ht="12.75" customHeight="1" outlineLevel="1" x14ac:dyDescent="0.2">
      <c r="A114" s="92" t="s">
        <v>1476</v>
      </c>
      <c r="B114" s="62" t="s">
        <v>88</v>
      </c>
      <c r="C114" s="42" t="s">
        <v>77</v>
      </c>
      <c r="D114" s="43">
        <f t="shared" ref="D114:AA114" si="64">$D$9</f>
        <v>1071.42</v>
      </c>
      <c r="E114" s="43">
        <f t="shared" si="64"/>
        <v>1071.42</v>
      </c>
      <c r="F114" s="43">
        <f t="shared" si="64"/>
        <v>1071.42</v>
      </c>
      <c r="G114" s="43">
        <f t="shared" si="64"/>
        <v>1071.42</v>
      </c>
      <c r="H114" s="43">
        <f t="shared" si="64"/>
        <v>1071.42</v>
      </c>
      <c r="I114" s="43">
        <f t="shared" si="64"/>
        <v>1071.42</v>
      </c>
      <c r="J114" s="43">
        <f t="shared" si="64"/>
        <v>1071.42</v>
      </c>
      <c r="K114" s="43">
        <f t="shared" si="64"/>
        <v>1071.42</v>
      </c>
      <c r="L114" s="43">
        <f t="shared" si="64"/>
        <v>1071.42</v>
      </c>
      <c r="M114" s="43">
        <f t="shared" si="64"/>
        <v>1071.42</v>
      </c>
      <c r="N114" s="43">
        <f t="shared" si="64"/>
        <v>1071.42</v>
      </c>
      <c r="O114" s="43">
        <f t="shared" si="64"/>
        <v>1071.42</v>
      </c>
      <c r="P114" s="43">
        <f t="shared" si="64"/>
        <v>1071.42</v>
      </c>
      <c r="Q114" s="43">
        <f t="shared" si="64"/>
        <v>1071.42</v>
      </c>
      <c r="R114" s="43">
        <f t="shared" si="64"/>
        <v>1071.42</v>
      </c>
      <c r="S114" s="43">
        <f t="shared" si="64"/>
        <v>1071.42</v>
      </c>
      <c r="T114" s="43">
        <f t="shared" si="64"/>
        <v>1071.42</v>
      </c>
      <c r="U114" s="43">
        <f t="shared" si="64"/>
        <v>1071.42</v>
      </c>
      <c r="V114" s="43">
        <f t="shared" si="64"/>
        <v>1071.42</v>
      </c>
      <c r="W114" s="43">
        <f t="shared" si="64"/>
        <v>1071.42</v>
      </c>
      <c r="X114" s="43">
        <f t="shared" si="64"/>
        <v>1071.42</v>
      </c>
      <c r="Y114" s="43">
        <f t="shared" si="64"/>
        <v>1071.42</v>
      </c>
      <c r="Z114" s="43">
        <f t="shared" si="64"/>
        <v>1071.42</v>
      </c>
      <c r="AA114" s="43">
        <f t="shared" si="64"/>
        <v>1071.42</v>
      </c>
    </row>
    <row r="115" spans="1:27" ht="12.75" customHeight="1" outlineLevel="1" x14ac:dyDescent="0.2">
      <c r="A115" s="92" t="s">
        <v>1477</v>
      </c>
      <c r="B115" s="62" t="s">
        <v>81</v>
      </c>
      <c r="C115" s="42" t="s">
        <v>77</v>
      </c>
      <c r="D115" s="43">
        <v>4.7699999999999996</v>
      </c>
      <c r="E115" s="43">
        <v>4.7699999999999996</v>
      </c>
      <c r="F115" s="43">
        <v>4.7699999999999996</v>
      </c>
      <c r="G115" s="43">
        <v>4.7699999999999996</v>
      </c>
      <c r="H115" s="43">
        <v>4.7699999999999996</v>
      </c>
      <c r="I115" s="43">
        <v>4.7699999999999996</v>
      </c>
      <c r="J115" s="43">
        <v>4.7699999999999996</v>
      </c>
      <c r="K115" s="43">
        <v>4.7699999999999996</v>
      </c>
      <c r="L115" s="43">
        <v>4.7699999999999996</v>
      </c>
      <c r="M115" s="43">
        <v>4.7699999999999996</v>
      </c>
      <c r="N115" s="43">
        <v>4.7699999999999996</v>
      </c>
      <c r="O115" s="43">
        <v>4.7699999999999996</v>
      </c>
      <c r="P115" s="43">
        <v>4.7699999999999996</v>
      </c>
      <c r="Q115" s="43">
        <v>4.7699999999999996</v>
      </c>
      <c r="R115" s="43">
        <v>4.7699999999999996</v>
      </c>
      <c r="S115" s="43">
        <v>4.7699999999999996</v>
      </c>
      <c r="T115" s="43">
        <v>4.7699999999999996</v>
      </c>
      <c r="U115" s="43">
        <v>4.7699999999999996</v>
      </c>
      <c r="V115" s="43">
        <v>4.7699999999999996</v>
      </c>
      <c r="W115" s="43">
        <v>4.7699999999999996</v>
      </c>
      <c r="X115" s="43">
        <v>4.7699999999999996</v>
      </c>
      <c r="Y115" s="43">
        <v>4.7699999999999996</v>
      </c>
      <c r="Z115" s="43">
        <v>4.7699999999999996</v>
      </c>
      <c r="AA115" s="43">
        <v>4.7699999999999996</v>
      </c>
    </row>
    <row r="116" spans="1:27" ht="12.75" customHeight="1" outlineLevel="1" x14ac:dyDescent="0.2">
      <c r="A116" s="92" t="s">
        <v>1478</v>
      </c>
      <c r="B116" s="62" t="s">
        <v>79</v>
      </c>
      <c r="C116" s="42" t="s">
        <v>77</v>
      </c>
      <c r="D116" s="43">
        <f>$D$11</f>
        <v>216.36</v>
      </c>
      <c r="E116" s="43">
        <f t="shared" ref="E116:AA116" si="65">$D$11</f>
        <v>216.36</v>
      </c>
      <c r="F116" s="43">
        <f t="shared" si="65"/>
        <v>216.36</v>
      </c>
      <c r="G116" s="43">
        <f t="shared" si="65"/>
        <v>216.36</v>
      </c>
      <c r="H116" s="43">
        <f t="shared" si="65"/>
        <v>216.36</v>
      </c>
      <c r="I116" s="43">
        <f t="shared" si="65"/>
        <v>216.36</v>
      </c>
      <c r="J116" s="43">
        <f t="shared" si="65"/>
        <v>216.36</v>
      </c>
      <c r="K116" s="43">
        <f t="shared" si="65"/>
        <v>216.36</v>
      </c>
      <c r="L116" s="43">
        <f t="shared" si="65"/>
        <v>216.36</v>
      </c>
      <c r="M116" s="43">
        <f t="shared" si="65"/>
        <v>216.36</v>
      </c>
      <c r="N116" s="43">
        <f t="shared" si="65"/>
        <v>216.36</v>
      </c>
      <c r="O116" s="43">
        <f t="shared" si="65"/>
        <v>216.36</v>
      </c>
      <c r="P116" s="43">
        <f t="shared" si="65"/>
        <v>216.36</v>
      </c>
      <c r="Q116" s="43">
        <f t="shared" si="65"/>
        <v>216.36</v>
      </c>
      <c r="R116" s="43">
        <f t="shared" si="65"/>
        <v>216.36</v>
      </c>
      <c r="S116" s="43">
        <f t="shared" si="65"/>
        <v>216.36</v>
      </c>
      <c r="T116" s="43">
        <f t="shared" si="65"/>
        <v>216.36</v>
      </c>
      <c r="U116" s="43">
        <f t="shared" si="65"/>
        <v>216.36</v>
      </c>
      <c r="V116" s="43">
        <f t="shared" si="65"/>
        <v>216.36</v>
      </c>
      <c r="W116" s="43">
        <f t="shared" si="65"/>
        <v>216.36</v>
      </c>
      <c r="X116" s="43">
        <f t="shared" si="65"/>
        <v>216.36</v>
      </c>
      <c r="Y116" s="43">
        <f t="shared" si="65"/>
        <v>216.36</v>
      </c>
      <c r="Z116" s="43">
        <f t="shared" si="65"/>
        <v>216.36</v>
      </c>
      <c r="AA116" s="43">
        <f t="shared" si="65"/>
        <v>216.36</v>
      </c>
    </row>
    <row r="117" spans="1:27" ht="12.75" customHeight="1" x14ac:dyDescent="0.2">
      <c r="A117" s="91" t="s">
        <v>1479</v>
      </c>
      <c r="B117" s="27" t="str">
        <f>"23"&amp;"."&amp;$B$728&amp;"."&amp;$B$729</f>
        <v>23.02.2023</v>
      </c>
      <c r="C117" s="83" t="s">
        <v>74</v>
      </c>
      <c r="D117" s="84">
        <f>ROUND(((D118+D119+D121+D120)/1000),5)</f>
        <v>2.7614299999999998</v>
      </c>
      <c r="E117" s="84">
        <f>ROUND(((E118+E119+E121+E120)/1000),5)</f>
        <v>2.5402100000000001</v>
      </c>
      <c r="F117" s="84">
        <f>ROUND(((F118+F119+F121+F120)/1000),5)</f>
        <v>2.5019499999999999</v>
      </c>
      <c r="G117" s="84">
        <f t="shared" ref="G117:AA117" si="66">ROUND(((G118+G119+G121+G120)/1000),5)</f>
        <v>2.4842499999999998</v>
      </c>
      <c r="H117" s="84">
        <f t="shared" si="66"/>
        <v>2.5140400000000001</v>
      </c>
      <c r="I117" s="84">
        <f t="shared" si="66"/>
        <v>2.5474399999999999</v>
      </c>
      <c r="J117" s="84">
        <f t="shared" si="66"/>
        <v>2.65137</v>
      </c>
      <c r="K117" s="84">
        <f t="shared" si="66"/>
        <v>2.7813099999999999</v>
      </c>
      <c r="L117" s="84">
        <f t="shared" si="66"/>
        <v>2.8926599999999998</v>
      </c>
      <c r="M117" s="84">
        <f t="shared" si="66"/>
        <v>3.0051800000000002</v>
      </c>
      <c r="N117" s="84">
        <f t="shared" si="66"/>
        <v>3.0514800000000002</v>
      </c>
      <c r="O117" s="84">
        <f t="shared" si="66"/>
        <v>3.0645199999999999</v>
      </c>
      <c r="P117" s="84">
        <f t="shared" si="66"/>
        <v>3.0544099999999998</v>
      </c>
      <c r="Q117" s="84">
        <f t="shared" si="66"/>
        <v>3.0487600000000001</v>
      </c>
      <c r="R117" s="84">
        <f t="shared" si="66"/>
        <v>3.0070899999999998</v>
      </c>
      <c r="S117" s="84">
        <f t="shared" si="66"/>
        <v>3.00217</v>
      </c>
      <c r="T117" s="84">
        <f t="shared" si="66"/>
        <v>2.9969299999999999</v>
      </c>
      <c r="U117" s="84">
        <f t="shared" si="66"/>
        <v>3.0256400000000001</v>
      </c>
      <c r="V117" s="84">
        <f t="shared" si="66"/>
        <v>3.0789</v>
      </c>
      <c r="W117" s="84">
        <f t="shared" si="66"/>
        <v>3.0818699999999999</v>
      </c>
      <c r="X117" s="84">
        <f t="shared" si="66"/>
        <v>3.0931700000000002</v>
      </c>
      <c r="Y117" s="84">
        <f t="shared" si="66"/>
        <v>3.03531</v>
      </c>
      <c r="Z117" s="84">
        <f t="shared" si="66"/>
        <v>2.9044300000000001</v>
      </c>
      <c r="AA117" s="84">
        <f t="shared" si="66"/>
        <v>2.8518599999999998</v>
      </c>
    </row>
    <row r="118" spans="1:27" ht="12.75" customHeight="1" outlineLevel="1" x14ac:dyDescent="0.2">
      <c r="A118" s="92" t="s">
        <v>1480</v>
      </c>
      <c r="B118" s="62" t="s">
        <v>231</v>
      </c>
      <c r="C118" s="42" t="s">
        <v>77</v>
      </c>
      <c r="D118" s="43">
        <v>1468.88</v>
      </c>
      <c r="E118" s="43">
        <v>1247.6600000000001</v>
      </c>
      <c r="F118" s="43">
        <v>1209.4000000000001</v>
      </c>
      <c r="G118" s="43">
        <v>1191.7</v>
      </c>
      <c r="H118" s="43">
        <v>1221.49</v>
      </c>
      <c r="I118" s="43">
        <v>1254.8900000000001</v>
      </c>
      <c r="J118" s="43">
        <v>1358.82</v>
      </c>
      <c r="K118" s="43">
        <v>1488.76</v>
      </c>
      <c r="L118" s="43">
        <v>1600.11</v>
      </c>
      <c r="M118" s="43">
        <v>1712.63</v>
      </c>
      <c r="N118" s="43">
        <v>1758.93</v>
      </c>
      <c r="O118" s="43">
        <v>1771.97</v>
      </c>
      <c r="P118" s="43">
        <v>1761.86</v>
      </c>
      <c r="Q118" s="43">
        <v>1756.21</v>
      </c>
      <c r="R118" s="43">
        <v>1714.54</v>
      </c>
      <c r="S118" s="43">
        <v>1709.62</v>
      </c>
      <c r="T118" s="43">
        <v>1704.38</v>
      </c>
      <c r="U118" s="43">
        <v>1733.09</v>
      </c>
      <c r="V118" s="43">
        <v>1786.35</v>
      </c>
      <c r="W118" s="43">
        <v>1789.32</v>
      </c>
      <c r="X118" s="43">
        <v>1800.62</v>
      </c>
      <c r="Y118" s="43">
        <v>1742.76</v>
      </c>
      <c r="Z118" s="43">
        <v>1611.88</v>
      </c>
      <c r="AA118" s="43">
        <v>1559.31</v>
      </c>
    </row>
    <row r="119" spans="1:27" ht="12.75" customHeight="1" outlineLevel="1" x14ac:dyDescent="0.2">
      <c r="A119" s="92" t="s">
        <v>1481</v>
      </c>
      <c r="B119" s="62" t="s">
        <v>88</v>
      </c>
      <c r="C119" s="42" t="s">
        <v>77</v>
      </c>
      <c r="D119" s="43">
        <f t="shared" ref="D119:AA119" si="67">$D$9</f>
        <v>1071.42</v>
      </c>
      <c r="E119" s="43">
        <f t="shared" si="67"/>
        <v>1071.42</v>
      </c>
      <c r="F119" s="43">
        <f t="shared" si="67"/>
        <v>1071.42</v>
      </c>
      <c r="G119" s="43">
        <f t="shared" si="67"/>
        <v>1071.42</v>
      </c>
      <c r="H119" s="43">
        <f t="shared" si="67"/>
        <v>1071.42</v>
      </c>
      <c r="I119" s="43">
        <f t="shared" si="67"/>
        <v>1071.42</v>
      </c>
      <c r="J119" s="43">
        <f t="shared" si="67"/>
        <v>1071.42</v>
      </c>
      <c r="K119" s="43">
        <f t="shared" si="67"/>
        <v>1071.42</v>
      </c>
      <c r="L119" s="43">
        <f t="shared" si="67"/>
        <v>1071.42</v>
      </c>
      <c r="M119" s="43">
        <f t="shared" si="67"/>
        <v>1071.42</v>
      </c>
      <c r="N119" s="43">
        <f t="shared" si="67"/>
        <v>1071.42</v>
      </c>
      <c r="O119" s="43">
        <f t="shared" si="67"/>
        <v>1071.42</v>
      </c>
      <c r="P119" s="43">
        <f t="shared" si="67"/>
        <v>1071.42</v>
      </c>
      <c r="Q119" s="43">
        <f t="shared" si="67"/>
        <v>1071.42</v>
      </c>
      <c r="R119" s="43">
        <f t="shared" si="67"/>
        <v>1071.42</v>
      </c>
      <c r="S119" s="43">
        <f t="shared" si="67"/>
        <v>1071.42</v>
      </c>
      <c r="T119" s="43">
        <f t="shared" si="67"/>
        <v>1071.42</v>
      </c>
      <c r="U119" s="43">
        <f t="shared" si="67"/>
        <v>1071.42</v>
      </c>
      <c r="V119" s="43">
        <f t="shared" si="67"/>
        <v>1071.42</v>
      </c>
      <c r="W119" s="43">
        <f t="shared" si="67"/>
        <v>1071.42</v>
      </c>
      <c r="X119" s="43">
        <f t="shared" si="67"/>
        <v>1071.42</v>
      </c>
      <c r="Y119" s="43">
        <f t="shared" si="67"/>
        <v>1071.42</v>
      </c>
      <c r="Z119" s="43">
        <f t="shared" si="67"/>
        <v>1071.42</v>
      </c>
      <c r="AA119" s="43">
        <f t="shared" si="67"/>
        <v>1071.42</v>
      </c>
    </row>
    <row r="120" spans="1:27" ht="12.75" customHeight="1" outlineLevel="1" x14ac:dyDescent="0.2">
      <c r="A120" s="92" t="s">
        <v>1482</v>
      </c>
      <c r="B120" s="62" t="s">
        <v>81</v>
      </c>
      <c r="C120" s="42" t="s">
        <v>77</v>
      </c>
      <c r="D120" s="43">
        <v>4.7699999999999996</v>
      </c>
      <c r="E120" s="43">
        <v>4.7699999999999996</v>
      </c>
      <c r="F120" s="43">
        <v>4.7699999999999996</v>
      </c>
      <c r="G120" s="43">
        <v>4.7699999999999996</v>
      </c>
      <c r="H120" s="43">
        <v>4.7699999999999996</v>
      </c>
      <c r="I120" s="43">
        <v>4.7699999999999996</v>
      </c>
      <c r="J120" s="43">
        <v>4.7699999999999996</v>
      </c>
      <c r="K120" s="43">
        <v>4.7699999999999996</v>
      </c>
      <c r="L120" s="43">
        <v>4.7699999999999996</v>
      </c>
      <c r="M120" s="43">
        <v>4.7699999999999996</v>
      </c>
      <c r="N120" s="43">
        <v>4.7699999999999996</v>
      </c>
      <c r="O120" s="43">
        <v>4.7699999999999996</v>
      </c>
      <c r="P120" s="43">
        <v>4.7699999999999996</v>
      </c>
      <c r="Q120" s="43">
        <v>4.7699999999999996</v>
      </c>
      <c r="R120" s="43">
        <v>4.7699999999999996</v>
      </c>
      <c r="S120" s="43">
        <v>4.7699999999999996</v>
      </c>
      <c r="T120" s="43">
        <v>4.7699999999999996</v>
      </c>
      <c r="U120" s="43">
        <v>4.7699999999999996</v>
      </c>
      <c r="V120" s="43">
        <v>4.7699999999999996</v>
      </c>
      <c r="W120" s="43">
        <v>4.7699999999999996</v>
      </c>
      <c r="X120" s="43">
        <v>4.7699999999999996</v>
      </c>
      <c r="Y120" s="43">
        <v>4.7699999999999996</v>
      </c>
      <c r="Z120" s="43">
        <v>4.7699999999999996</v>
      </c>
      <c r="AA120" s="43">
        <v>4.7699999999999996</v>
      </c>
    </row>
    <row r="121" spans="1:27" ht="12.75" customHeight="1" outlineLevel="1" x14ac:dyDescent="0.2">
      <c r="A121" s="92" t="s">
        <v>1483</v>
      </c>
      <c r="B121" s="62" t="s">
        <v>79</v>
      </c>
      <c r="C121" s="42" t="s">
        <v>77</v>
      </c>
      <c r="D121" s="43">
        <f>$D$11</f>
        <v>216.36</v>
      </c>
      <c r="E121" s="43">
        <f t="shared" ref="E121:AA121" si="68">$D$11</f>
        <v>216.36</v>
      </c>
      <c r="F121" s="43">
        <f t="shared" si="68"/>
        <v>216.36</v>
      </c>
      <c r="G121" s="43">
        <f t="shared" si="68"/>
        <v>216.36</v>
      </c>
      <c r="H121" s="43">
        <f t="shared" si="68"/>
        <v>216.36</v>
      </c>
      <c r="I121" s="43">
        <f t="shared" si="68"/>
        <v>216.36</v>
      </c>
      <c r="J121" s="43">
        <f t="shared" si="68"/>
        <v>216.36</v>
      </c>
      <c r="K121" s="43">
        <f t="shared" si="68"/>
        <v>216.36</v>
      </c>
      <c r="L121" s="43">
        <f t="shared" si="68"/>
        <v>216.36</v>
      </c>
      <c r="M121" s="43">
        <f t="shared" si="68"/>
        <v>216.36</v>
      </c>
      <c r="N121" s="43">
        <f t="shared" si="68"/>
        <v>216.36</v>
      </c>
      <c r="O121" s="43">
        <f t="shared" si="68"/>
        <v>216.36</v>
      </c>
      <c r="P121" s="43">
        <f t="shared" si="68"/>
        <v>216.36</v>
      </c>
      <c r="Q121" s="43">
        <f t="shared" si="68"/>
        <v>216.36</v>
      </c>
      <c r="R121" s="43">
        <f t="shared" si="68"/>
        <v>216.36</v>
      </c>
      <c r="S121" s="43">
        <f t="shared" si="68"/>
        <v>216.36</v>
      </c>
      <c r="T121" s="43">
        <f t="shared" si="68"/>
        <v>216.36</v>
      </c>
      <c r="U121" s="43">
        <f t="shared" si="68"/>
        <v>216.36</v>
      </c>
      <c r="V121" s="43">
        <f t="shared" si="68"/>
        <v>216.36</v>
      </c>
      <c r="W121" s="43">
        <f t="shared" si="68"/>
        <v>216.36</v>
      </c>
      <c r="X121" s="43">
        <f t="shared" si="68"/>
        <v>216.36</v>
      </c>
      <c r="Y121" s="43">
        <f t="shared" si="68"/>
        <v>216.36</v>
      </c>
      <c r="Z121" s="43">
        <f t="shared" si="68"/>
        <v>216.36</v>
      </c>
      <c r="AA121" s="43">
        <f t="shared" si="68"/>
        <v>216.36</v>
      </c>
    </row>
    <row r="122" spans="1:27" ht="12.75" customHeight="1" x14ac:dyDescent="0.2">
      <c r="A122" s="91" t="s">
        <v>1484</v>
      </c>
      <c r="B122" s="27" t="str">
        <f>"24"&amp;"."&amp;$B$728&amp;"."&amp;$B$729</f>
        <v>24.02.2023</v>
      </c>
      <c r="C122" s="83" t="s">
        <v>74</v>
      </c>
      <c r="D122" s="84">
        <f>ROUND(((D123+D124+D126+D125)/1000),5)</f>
        <v>2.7810000000000001</v>
      </c>
      <c r="E122" s="84">
        <f>ROUND(((E123+E124+E126+E125)/1000),5)</f>
        <v>2.6045799999999999</v>
      </c>
      <c r="F122" s="84">
        <f>ROUND(((F123+F124+F126+F125)/1000),5)</f>
        <v>2.5146199999999999</v>
      </c>
      <c r="G122" s="84">
        <f t="shared" ref="G122:AA122" si="69">ROUND(((G123+G124+G126+G125)/1000),5)</f>
        <v>2.4779300000000002</v>
      </c>
      <c r="H122" s="84">
        <f t="shared" si="69"/>
        <v>2.5129600000000001</v>
      </c>
      <c r="I122" s="84">
        <f t="shared" si="69"/>
        <v>2.6000899999999998</v>
      </c>
      <c r="J122" s="84">
        <f t="shared" si="69"/>
        <v>2.7098800000000001</v>
      </c>
      <c r="K122" s="84">
        <f t="shared" si="69"/>
        <v>2.8396499999999998</v>
      </c>
      <c r="L122" s="84">
        <f t="shared" si="69"/>
        <v>2.93499</v>
      </c>
      <c r="M122" s="84">
        <f t="shared" si="69"/>
        <v>3.0896400000000002</v>
      </c>
      <c r="N122" s="84">
        <f t="shared" si="69"/>
        <v>3.1300300000000001</v>
      </c>
      <c r="O122" s="84">
        <f t="shared" si="69"/>
        <v>3.14384</v>
      </c>
      <c r="P122" s="84">
        <f t="shared" si="69"/>
        <v>3.1425999999999998</v>
      </c>
      <c r="Q122" s="84">
        <f t="shared" si="69"/>
        <v>3.1385800000000001</v>
      </c>
      <c r="R122" s="84">
        <f t="shared" si="69"/>
        <v>3.1018599999999998</v>
      </c>
      <c r="S122" s="84">
        <f t="shared" si="69"/>
        <v>3.0977199999999998</v>
      </c>
      <c r="T122" s="84">
        <f t="shared" si="69"/>
        <v>3.0893700000000002</v>
      </c>
      <c r="U122" s="84">
        <f t="shared" si="69"/>
        <v>3.1185</v>
      </c>
      <c r="V122" s="84">
        <f t="shared" si="69"/>
        <v>3.1501000000000001</v>
      </c>
      <c r="W122" s="84">
        <f t="shared" si="69"/>
        <v>3.1470799999999999</v>
      </c>
      <c r="X122" s="84">
        <f t="shared" si="69"/>
        <v>3.1539600000000001</v>
      </c>
      <c r="Y122" s="84">
        <f t="shared" si="69"/>
        <v>3.1128900000000002</v>
      </c>
      <c r="Z122" s="84">
        <f t="shared" si="69"/>
        <v>2.9077700000000002</v>
      </c>
      <c r="AA122" s="84">
        <f t="shared" si="69"/>
        <v>2.86782</v>
      </c>
    </row>
    <row r="123" spans="1:27" ht="12.75" customHeight="1" outlineLevel="1" x14ac:dyDescent="0.2">
      <c r="A123" s="92" t="s">
        <v>1485</v>
      </c>
      <c r="B123" s="62" t="s">
        <v>231</v>
      </c>
      <c r="C123" s="42" t="s">
        <v>77</v>
      </c>
      <c r="D123" s="43">
        <v>1488.45</v>
      </c>
      <c r="E123" s="43">
        <v>1312.03</v>
      </c>
      <c r="F123" s="43">
        <v>1222.07</v>
      </c>
      <c r="G123" s="43">
        <v>1185.3800000000001</v>
      </c>
      <c r="H123" s="43">
        <v>1220.4100000000001</v>
      </c>
      <c r="I123" s="43">
        <v>1307.54</v>
      </c>
      <c r="J123" s="43">
        <v>1417.33</v>
      </c>
      <c r="K123" s="43">
        <v>1547.1</v>
      </c>
      <c r="L123" s="43">
        <v>1642.44</v>
      </c>
      <c r="M123" s="43">
        <v>1797.09</v>
      </c>
      <c r="N123" s="43">
        <v>1837.48</v>
      </c>
      <c r="O123" s="43">
        <v>1851.29</v>
      </c>
      <c r="P123" s="43">
        <v>1850.05</v>
      </c>
      <c r="Q123" s="43">
        <v>1846.03</v>
      </c>
      <c r="R123" s="43">
        <v>1809.31</v>
      </c>
      <c r="S123" s="43">
        <v>1805.17</v>
      </c>
      <c r="T123" s="43">
        <v>1796.82</v>
      </c>
      <c r="U123" s="43">
        <v>1825.95</v>
      </c>
      <c r="V123" s="43">
        <v>1857.55</v>
      </c>
      <c r="W123" s="43">
        <v>1854.53</v>
      </c>
      <c r="X123" s="43">
        <v>1861.41</v>
      </c>
      <c r="Y123" s="43">
        <v>1820.34</v>
      </c>
      <c r="Z123" s="43">
        <v>1615.22</v>
      </c>
      <c r="AA123" s="43">
        <v>1575.27</v>
      </c>
    </row>
    <row r="124" spans="1:27" ht="12.75" customHeight="1" outlineLevel="1" x14ac:dyDescent="0.2">
      <c r="A124" s="92" t="s">
        <v>1486</v>
      </c>
      <c r="B124" s="62" t="s">
        <v>88</v>
      </c>
      <c r="C124" s="42" t="s">
        <v>77</v>
      </c>
      <c r="D124" s="43">
        <f t="shared" ref="D124:AA124" si="70">$D$9</f>
        <v>1071.42</v>
      </c>
      <c r="E124" s="43">
        <f t="shared" si="70"/>
        <v>1071.42</v>
      </c>
      <c r="F124" s="43">
        <f t="shared" si="70"/>
        <v>1071.42</v>
      </c>
      <c r="G124" s="43">
        <f t="shared" si="70"/>
        <v>1071.42</v>
      </c>
      <c r="H124" s="43">
        <f t="shared" si="70"/>
        <v>1071.42</v>
      </c>
      <c r="I124" s="43">
        <f t="shared" si="70"/>
        <v>1071.42</v>
      </c>
      <c r="J124" s="43">
        <f t="shared" si="70"/>
        <v>1071.42</v>
      </c>
      <c r="K124" s="43">
        <f t="shared" si="70"/>
        <v>1071.42</v>
      </c>
      <c r="L124" s="43">
        <f t="shared" si="70"/>
        <v>1071.42</v>
      </c>
      <c r="M124" s="43">
        <f t="shared" si="70"/>
        <v>1071.42</v>
      </c>
      <c r="N124" s="43">
        <f t="shared" si="70"/>
        <v>1071.42</v>
      </c>
      <c r="O124" s="43">
        <f t="shared" si="70"/>
        <v>1071.42</v>
      </c>
      <c r="P124" s="43">
        <f t="shared" si="70"/>
        <v>1071.42</v>
      </c>
      <c r="Q124" s="43">
        <f t="shared" si="70"/>
        <v>1071.42</v>
      </c>
      <c r="R124" s="43">
        <f t="shared" si="70"/>
        <v>1071.42</v>
      </c>
      <c r="S124" s="43">
        <f t="shared" si="70"/>
        <v>1071.42</v>
      </c>
      <c r="T124" s="43">
        <f t="shared" si="70"/>
        <v>1071.42</v>
      </c>
      <c r="U124" s="43">
        <f t="shared" si="70"/>
        <v>1071.42</v>
      </c>
      <c r="V124" s="43">
        <f t="shared" si="70"/>
        <v>1071.42</v>
      </c>
      <c r="W124" s="43">
        <f t="shared" si="70"/>
        <v>1071.42</v>
      </c>
      <c r="X124" s="43">
        <f t="shared" si="70"/>
        <v>1071.42</v>
      </c>
      <c r="Y124" s="43">
        <f t="shared" si="70"/>
        <v>1071.42</v>
      </c>
      <c r="Z124" s="43">
        <f t="shared" si="70"/>
        <v>1071.42</v>
      </c>
      <c r="AA124" s="43">
        <f t="shared" si="70"/>
        <v>1071.42</v>
      </c>
    </row>
    <row r="125" spans="1:27" ht="12.75" customHeight="1" outlineLevel="1" x14ac:dyDescent="0.2">
      <c r="A125" s="92" t="s">
        <v>1487</v>
      </c>
      <c r="B125" s="62" t="s">
        <v>81</v>
      </c>
      <c r="C125" s="42" t="s">
        <v>77</v>
      </c>
      <c r="D125" s="43">
        <v>4.7699999999999996</v>
      </c>
      <c r="E125" s="43">
        <v>4.7699999999999996</v>
      </c>
      <c r="F125" s="43">
        <v>4.7699999999999996</v>
      </c>
      <c r="G125" s="43">
        <v>4.7699999999999996</v>
      </c>
      <c r="H125" s="43">
        <v>4.7699999999999996</v>
      </c>
      <c r="I125" s="43">
        <v>4.7699999999999996</v>
      </c>
      <c r="J125" s="43">
        <v>4.7699999999999996</v>
      </c>
      <c r="K125" s="43">
        <v>4.7699999999999996</v>
      </c>
      <c r="L125" s="43">
        <v>4.7699999999999996</v>
      </c>
      <c r="M125" s="43">
        <v>4.7699999999999996</v>
      </c>
      <c r="N125" s="43">
        <v>4.7699999999999996</v>
      </c>
      <c r="O125" s="43">
        <v>4.7699999999999996</v>
      </c>
      <c r="P125" s="43">
        <v>4.7699999999999996</v>
      </c>
      <c r="Q125" s="43">
        <v>4.7699999999999996</v>
      </c>
      <c r="R125" s="43">
        <v>4.7699999999999996</v>
      </c>
      <c r="S125" s="43">
        <v>4.7699999999999996</v>
      </c>
      <c r="T125" s="43">
        <v>4.7699999999999996</v>
      </c>
      <c r="U125" s="43">
        <v>4.7699999999999996</v>
      </c>
      <c r="V125" s="43">
        <v>4.7699999999999996</v>
      </c>
      <c r="W125" s="43">
        <v>4.7699999999999996</v>
      </c>
      <c r="X125" s="43">
        <v>4.7699999999999996</v>
      </c>
      <c r="Y125" s="43">
        <v>4.7699999999999996</v>
      </c>
      <c r="Z125" s="43">
        <v>4.7699999999999996</v>
      </c>
      <c r="AA125" s="43">
        <v>4.7699999999999996</v>
      </c>
    </row>
    <row r="126" spans="1:27" ht="12.75" customHeight="1" outlineLevel="1" x14ac:dyDescent="0.2">
      <c r="A126" s="92" t="s">
        <v>1488</v>
      </c>
      <c r="B126" s="62" t="s">
        <v>79</v>
      </c>
      <c r="C126" s="42" t="s">
        <v>77</v>
      </c>
      <c r="D126" s="43">
        <f>$D$11</f>
        <v>216.36</v>
      </c>
      <c r="E126" s="43">
        <f t="shared" ref="E126:AA126" si="71">$D$11</f>
        <v>216.36</v>
      </c>
      <c r="F126" s="43">
        <f t="shared" si="71"/>
        <v>216.36</v>
      </c>
      <c r="G126" s="43">
        <f t="shared" si="71"/>
        <v>216.36</v>
      </c>
      <c r="H126" s="43">
        <f t="shared" si="71"/>
        <v>216.36</v>
      </c>
      <c r="I126" s="43">
        <f t="shared" si="71"/>
        <v>216.36</v>
      </c>
      <c r="J126" s="43">
        <f t="shared" si="71"/>
        <v>216.36</v>
      </c>
      <c r="K126" s="43">
        <f t="shared" si="71"/>
        <v>216.36</v>
      </c>
      <c r="L126" s="43">
        <f t="shared" si="71"/>
        <v>216.36</v>
      </c>
      <c r="M126" s="43">
        <f t="shared" si="71"/>
        <v>216.36</v>
      </c>
      <c r="N126" s="43">
        <f t="shared" si="71"/>
        <v>216.36</v>
      </c>
      <c r="O126" s="43">
        <f t="shared" si="71"/>
        <v>216.36</v>
      </c>
      <c r="P126" s="43">
        <f t="shared" si="71"/>
        <v>216.36</v>
      </c>
      <c r="Q126" s="43">
        <f t="shared" si="71"/>
        <v>216.36</v>
      </c>
      <c r="R126" s="43">
        <f t="shared" si="71"/>
        <v>216.36</v>
      </c>
      <c r="S126" s="43">
        <f t="shared" si="71"/>
        <v>216.36</v>
      </c>
      <c r="T126" s="43">
        <f t="shared" si="71"/>
        <v>216.36</v>
      </c>
      <c r="U126" s="43">
        <f t="shared" si="71"/>
        <v>216.36</v>
      </c>
      <c r="V126" s="43">
        <f t="shared" si="71"/>
        <v>216.36</v>
      </c>
      <c r="W126" s="43">
        <f t="shared" si="71"/>
        <v>216.36</v>
      </c>
      <c r="X126" s="43">
        <f t="shared" si="71"/>
        <v>216.36</v>
      </c>
      <c r="Y126" s="43">
        <f t="shared" si="71"/>
        <v>216.36</v>
      </c>
      <c r="Z126" s="43">
        <f t="shared" si="71"/>
        <v>216.36</v>
      </c>
      <c r="AA126" s="43">
        <f t="shared" si="71"/>
        <v>216.36</v>
      </c>
    </row>
    <row r="127" spans="1:27" ht="12.75" customHeight="1" x14ac:dyDescent="0.2">
      <c r="A127" s="91" t="s">
        <v>1489</v>
      </c>
      <c r="B127" s="27" t="str">
        <f>"25"&amp;"."&amp;$B$728&amp;"."&amp;$B$729</f>
        <v>25.02.2023</v>
      </c>
      <c r="C127" s="83" t="s">
        <v>74</v>
      </c>
      <c r="D127" s="84">
        <f>ROUND(((D128+D129+D131+D130)/1000),5)</f>
        <v>2.7669700000000002</v>
      </c>
      <c r="E127" s="84">
        <f>ROUND(((E128+E129+E131+E130)/1000),5)</f>
        <v>2.5233500000000002</v>
      </c>
      <c r="F127" s="84">
        <f>ROUND(((F128+F129+F131+F130)/1000),5)</f>
        <v>2.4686300000000001</v>
      </c>
      <c r="G127" s="84">
        <f t="shared" ref="G127:AA127" si="72">ROUND(((G128+G129+G131+G130)/1000),5)</f>
        <v>2.4361100000000002</v>
      </c>
      <c r="H127" s="84">
        <f t="shared" si="72"/>
        <v>2.4696500000000001</v>
      </c>
      <c r="I127" s="84">
        <f t="shared" si="72"/>
        <v>2.5513499999999998</v>
      </c>
      <c r="J127" s="84">
        <f t="shared" si="72"/>
        <v>2.6284200000000002</v>
      </c>
      <c r="K127" s="84">
        <f t="shared" si="72"/>
        <v>2.7930700000000002</v>
      </c>
      <c r="L127" s="84">
        <f t="shared" si="72"/>
        <v>2.9596</v>
      </c>
      <c r="M127" s="84">
        <f t="shared" si="72"/>
        <v>3.0877300000000001</v>
      </c>
      <c r="N127" s="84">
        <f t="shared" si="72"/>
        <v>3.1287400000000001</v>
      </c>
      <c r="O127" s="84">
        <f t="shared" si="72"/>
        <v>3.1414900000000001</v>
      </c>
      <c r="P127" s="84">
        <f t="shared" si="72"/>
        <v>3.1345299999999998</v>
      </c>
      <c r="Q127" s="84">
        <f t="shared" si="72"/>
        <v>3.1288999999999998</v>
      </c>
      <c r="R127" s="84">
        <f t="shared" si="72"/>
        <v>3.0856300000000001</v>
      </c>
      <c r="S127" s="84">
        <f t="shared" si="72"/>
        <v>3.0801799999999999</v>
      </c>
      <c r="T127" s="84">
        <f t="shared" si="72"/>
        <v>3.0720499999999999</v>
      </c>
      <c r="U127" s="84">
        <f t="shared" si="72"/>
        <v>3.1141700000000001</v>
      </c>
      <c r="V127" s="84">
        <f t="shared" si="72"/>
        <v>3.2243200000000001</v>
      </c>
      <c r="W127" s="84">
        <f t="shared" si="72"/>
        <v>3.1288399999999998</v>
      </c>
      <c r="X127" s="84">
        <f t="shared" si="72"/>
        <v>3.12405</v>
      </c>
      <c r="Y127" s="84">
        <f t="shared" si="72"/>
        <v>3.05992</v>
      </c>
      <c r="Z127" s="84">
        <f t="shared" si="72"/>
        <v>2.8926099999999999</v>
      </c>
      <c r="AA127" s="84">
        <f t="shared" si="72"/>
        <v>2.83609</v>
      </c>
    </row>
    <row r="128" spans="1:27" ht="12.75" customHeight="1" outlineLevel="1" x14ac:dyDescent="0.2">
      <c r="A128" s="92" t="s">
        <v>1490</v>
      </c>
      <c r="B128" s="62" t="s">
        <v>231</v>
      </c>
      <c r="C128" s="42" t="s">
        <v>77</v>
      </c>
      <c r="D128" s="43">
        <v>1474.42</v>
      </c>
      <c r="E128" s="43">
        <v>1230.8</v>
      </c>
      <c r="F128" s="43">
        <v>1176.08</v>
      </c>
      <c r="G128" s="43">
        <v>1143.56</v>
      </c>
      <c r="H128" s="43">
        <v>1177.0999999999999</v>
      </c>
      <c r="I128" s="43">
        <v>1258.8</v>
      </c>
      <c r="J128" s="43">
        <v>1335.87</v>
      </c>
      <c r="K128" s="43">
        <v>1500.52</v>
      </c>
      <c r="L128" s="43">
        <v>1667.05</v>
      </c>
      <c r="M128" s="43">
        <v>1795.18</v>
      </c>
      <c r="N128" s="43">
        <v>1836.19</v>
      </c>
      <c r="O128" s="43">
        <v>1848.94</v>
      </c>
      <c r="P128" s="43">
        <v>1841.98</v>
      </c>
      <c r="Q128" s="43">
        <v>1836.35</v>
      </c>
      <c r="R128" s="43">
        <v>1793.08</v>
      </c>
      <c r="S128" s="43">
        <v>1787.63</v>
      </c>
      <c r="T128" s="43">
        <v>1779.5</v>
      </c>
      <c r="U128" s="43">
        <v>1821.62</v>
      </c>
      <c r="V128" s="43">
        <v>1931.77</v>
      </c>
      <c r="W128" s="43">
        <v>1836.29</v>
      </c>
      <c r="X128" s="43">
        <v>1831.5</v>
      </c>
      <c r="Y128" s="43">
        <v>1767.37</v>
      </c>
      <c r="Z128" s="43">
        <v>1600.06</v>
      </c>
      <c r="AA128" s="43">
        <v>1543.54</v>
      </c>
    </row>
    <row r="129" spans="1:27" ht="12.75" customHeight="1" outlineLevel="1" x14ac:dyDescent="0.2">
      <c r="A129" s="92" t="s">
        <v>1491</v>
      </c>
      <c r="B129" s="62" t="s">
        <v>88</v>
      </c>
      <c r="C129" s="42" t="s">
        <v>77</v>
      </c>
      <c r="D129" s="43">
        <f t="shared" ref="D129:AA129" si="73">$D$9</f>
        <v>1071.42</v>
      </c>
      <c r="E129" s="43">
        <f t="shared" si="73"/>
        <v>1071.42</v>
      </c>
      <c r="F129" s="43">
        <f t="shared" si="73"/>
        <v>1071.42</v>
      </c>
      <c r="G129" s="43">
        <f t="shared" si="73"/>
        <v>1071.42</v>
      </c>
      <c r="H129" s="43">
        <f t="shared" si="73"/>
        <v>1071.42</v>
      </c>
      <c r="I129" s="43">
        <f t="shared" si="73"/>
        <v>1071.42</v>
      </c>
      <c r="J129" s="43">
        <f t="shared" si="73"/>
        <v>1071.42</v>
      </c>
      <c r="K129" s="43">
        <f t="shared" si="73"/>
        <v>1071.42</v>
      </c>
      <c r="L129" s="43">
        <f t="shared" si="73"/>
        <v>1071.42</v>
      </c>
      <c r="M129" s="43">
        <f t="shared" si="73"/>
        <v>1071.42</v>
      </c>
      <c r="N129" s="43">
        <f t="shared" si="73"/>
        <v>1071.42</v>
      </c>
      <c r="O129" s="43">
        <f t="shared" si="73"/>
        <v>1071.42</v>
      </c>
      <c r="P129" s="43">
        <f t="shared" si="73"/>
        <v>1071.42</v>
      </c>
      <c r="Q129" s="43">
        <f t="shared" si="73"/>
        <v>1071.42</v>
      </c>
      <c r="R129" s="43">
        <f t="shared" si="73"/>
        <v>1071.42</v>
      </c>
      <c r="S129" s="43">
        <f t="shared" si="73"/>
        <v>1071.42</v>
      </c>
      <c r="T129" s="43">
        <f t="shared" si="73"/>
        <v>1071.42</v>
      </c>
      <c r="U129" s="43">
        <f t="shared" si="73"/>
        <v>1071.42</v>
      </c>
      <c r="V129" s="43">
        <f t="shared" si="73"/>
        <v>1071.42</v>
      </c>
      <c r="W129" s="43">
        <f t="shared" si="73"/>
        <v>1071.42</v>
      </c>
      <c r="X129" s="43">
        <f t="shared" si="73"/>
        <v>1071.42</v>
      </c>
      <c r="Y129" s="43">
        <f t="shared" si="73"/>
        <v>1071.42</v>
      </c>
      <c r="Z129" s="43">
        <f t="shared" si="73"/>
        <v>1071.42</v>
      </c>
      <c r="AA129" s="43">
        <f t="shared" si="73"/>
        <v>1071.42</v>
      </c>
    </row>
    <row r="130" spans="1:27" ht="12.75" customHeight="1" outlineLevel="1" x14ac:dyDescent="0.2">
      <c r="A130" s="92" t="s">
        <v>1492</v>
      </c>
      <c r="B130" s="62" t="s">
        <v>81</v>
      </c>
      <c r="C130" s="42" t="s">
        <v>77</v>
      </c>
      <c r="D130" s="43">
        <v>4.7699999999999996</v>
      </c>
      <c r="E130" s="43">
        <v>4.7699999999999996</v>
      </c>
      <c r="F130" s="43">
        <v>4.7699999999999996</v>
      </c>
      <c r="G130" s="43">
        <v>4.7699999999999996</v>
      </c>
      <c r="H130" s="43">
        <v>4.7699999999999996</v>
      </c>
      <c r="I130" s="43">
        <v>4.7699999999999996</v>
      </c>
      <c r="J130" s="43">
        <v>4.7699999999999996</v>
      </c>
      <c r="K130" s="43">
        <v>4.7699999999999996</v>
      </c>
      <c r="L130" s="43">
        <v>4.7699999999999996</v>
      </c>
      <c r="M130" s="43">
        <v>4.7699999999999996</v>
      </c>
      <c r="N130" s="43">
        <v>4.7699999999999996</v>
      </c>
      <c r="O130" s="43">
        <v>4.7699999999999996</v>
      </c>
      <c r="P130" s="43">
        <v>4.7699999999999996</v>
      </c>
      <c r="Q130" s="43">
        <v>4.7699999999999996</v>
      </c>
      <c r="R130" s="43">
        <v>4.7699999999999996</v>
      </c>
      <c r="S130" s="43">
        <v>4.7699999999999996</v>
      </c>
      <c r="T130" s="43">
        <v>4.7699999999999996</v>
      </c>
      <c r="U130" s="43">
        <v>4.7699999999999996</v>
      </c>
      <c r="V130" s="43">
        <v>4.7699999999999996</v>
      </c>
      <c r="W130" s="43">
        <v>4.7699999999999996</v>
      </c>
      <c r="X130" s="43">
        <v>4.7699999999999996</v>
      </c>
      <c r="Y130" s="43">
        <v>4.7699999999999996</v>
      </c>
      <c r="Z130" s="43">
        <v>4.7699999999999996</v>
      </c>
      <c r="AA130" s="43">
        <v>4.7699999999999996</v>
      </c>
    </row>
    <row r="131" spans="1:27" ht="12.75" customHeight="1" outlineLevel="1" x14ac:dyDescent="0.2">
      <c r="A131" s="92" t="s">
        <v>1493</v>
      </c>
      <c r="B131" s="62" t="s">
        <v>79</v>
      </c>
      <c r="C131" s="42" t="s">
        <v>77</v>
      </c>
      <c r="D131" s="43">
        <f>$D$11</f>
        <v>216.36</v>
      </c>
      <c r="E131" s="43">
        <f t="shared" ref="E131:AA131" si="74">$D$11</f>
        <v>216.36</v>
      </c>
      <c r="F131" s="43">
        <f t="shared" si="74"/>
        <v>216.36</v>
      </c>
      <c r="G131" s="43">
        <f t="shared" si="74"/>
        <v>216.36</v>
      </c>
      <c r="H131" s="43">
        <f t="shared" si="74"/>
        <v>216.36</v>
      </c>
      <c r="I131" s="43">
        <f t="shared" si="74"/>
        <v>216.36</v>
      </c>
      <c r="J131" s="43">
        <f t="shared" si="74"/>
        <v>216.36</v>
      </c>
      <c r="K131" s="43">
        <f t="shared" si="74"/>
        <v>216.36</v>
      </c>
      <c r="L131" s="43">
        <f t="shared" si="74"/>
        <v>216.36</v>
      </c>
      <c r="M131" s="43">
        <f t="shared" si="74"/>
        <v>216.36</v>
      </c>
      <c r="N131" s="43">
        <f t="shared" si="74"/>
        <v>216.36</v>
      </c>
      <c r="O131" s="43">
        <f t="shared" si="74"/>
        <v>216.36</v>
      </c>
      <c r="P131" s="43">
        <f t="shared" si="74"/>
        <v>216.36</v>
      </c>
      <c r="Q131" s="43">
        <f t="shared" si="74"/>
        <v>216.36</v>
      </c>
      <c r="R131" s="43">
        <f t="shared" si="74"/>
        <v>216.36</v>
      </c>
      <c r="S131" s="43">
        <f t="shared" si="74"/>
        <v>216.36</v>
      </c>
      <c r="T131" s="43">
        <f t="shared" si="74"/>
        <v>216.36</v>
      </c>
      <c r="U131" s="43">
        <f t="shared" si="74"/>
        <v>216.36</v>
      </c>
      <c r="V131" s="43">
        <f t="shared" si="74"/>
        <v>216.36</v>
      </c>
      <c r="W131" s="43">
        <f t="shared" si="74"/>
        <v>216.36</v>
      </c>
      <c r="X131" s="43">
        <f t="shared" si="74"/>
        <v>216.36</v>
      </c>
      <c r="Y131" s="43">
        <f t="shared" si="74"/>
        <v>216.36</v>
      </c>
      <c r="Z131" s="43">
        <f t="shared" si="74"/>
        <v>216.36</v>
      </c>
      <c r="AA131" s="43">
        <f t="shared" si="74"/>
        <v>216.36</v>
      </c>
    </row>
    <row r="132" spans="1:27" ht="12.75" customHeight="1" x14ac:dyDescent="0.2">
      <c r="A132" s="91" t="s">
        <v>1494</v>
      </c>
      <c r="B132" s="27" t="str">
        <f>"26"&amp;"."&amp;$B$728&amp;"."&amp;$B$729</f>
        <v>26.02.2023</v>
      </c>
      <c r="C132" s="83" t="s">
        <v>74</v>
      </c>
      <c r="D132" s="84">
        <f>ROUND(((D133+D134+D136+D135)/1000),5)</f>
        <v>2.64981</v>
      </c>
      <c r="E132" s="84">
        <f>ROUND(((E133+E134+E136+E135)/1000),5)</f>
        <v>2.4692599999999998</v>
      </c>
      <c r="F132" s="84">
        <f>ROUND(((F133+F134+F136+F135)/1000),5)</f>
        <v>2.4299900000000001</v>
      </c>
      <c r="G132" s="84">
        <f t="shared" ref="G132:AA132" si="75">ROUND(((G133+G134+G136+G135)/1000),5)</f>
        <v>2.4107500000000002</v>
      </c>
      <c r="H132" s="84">
        <f t="shared" si="75"/>
        <v>2.4278200000000001</v>
      </c>
      <c r="I132" s="84">
        <f t="shared" si="75"/>
        <v>2.4412199999999999</v>
      </c>
      <c r="J132" s="84">
        <f t="shared" si="75"/>
        <v>2.4634499999999999</v>
      </c>
      <c r="K132" s="84">
        <f t="shared" si="75"/>
        <v>2.6153599999999999</v>
      </c>
      <c r="L132" s="84">
        <f t="shared" si="75"/>
        <v>2.8231199999999999</v>
      </c>
      <c r="M132" s="84">
        <f t="shared" si="75"/>
        <v>2.9073699999999998</v>
      </c>
      <c r="N132" s="84">
        <f t="shared" si="75"/>
        <v>2.9335200000000001</v>
      </c>
      <c r="O132" s="84">
        <f t="shared" si="75"/>
        <v>2.9472399999999999</v>
      </c>
      <c r="P132" s="84">
        <f t="shared" si="75"/>
        <v>2.9464999999999999</v>
      </c>
      <c r="Q132" s="84">
        <f t="shared" si="75"/>
        <v>2.9439700000000002</v>
      </c>
      <c r="R132" s="84">
        <f t="shared" si="75"/>
        <v>2.9397500000000001</v>
      </c>
      <c r="S132" s="84">
        <f t="shared" si="75"/>
        <v>2.9184100000000002</v>
      </c>
      <c r="T132" s="84">
        <f t="shared" si="75"/>
        <v>2.9159700000000002</v>
      </c>
      <c r="U132" s="84">
        <f t="shared" si="75"/>
        <v>2.9629400000000001</v>
      </c>
      <c r="V132" s="84">
        <f t="shared" si="75"/>
        <v>3.09205</v>
      </c>
      <c r="W132" s="84">
        <f t="shared" si="75"/>
        <v>3.0506600000000001</v>
      </c>
      <c r="X132" s="84">
        <f t="shared" si="75"/>
        <v>2.9826899999999998</v>
      </c>
      <c r="Y132" s="84">
        <f t="shared" si="75"/>
        <v>2.93519</v>
      </c>
      <c r="Z132" s="84">
        <f t="shared" si="75"/>
        <v>2.8716699999999999</v>
      </c>
      <c r="AA132" s="84">
        <f t="shared" si="75"/>
        <v>2.7788599999999999</v>
      </c>
    </row>
    <row r="133" spans="1:27" ht="12.75" customHeight="1" outlineLevel="1" x14ac:dyDescent="0.2">
      <c r="A133" s="92" t="s">
        <v>1495</v>
      </c>
      <c r="B133" s="62" t="s">
        <v>231</v>
      </c>
      <c r="C133" s="42" t="s">
        <v>77</v>
      </c>
      <c r="D133" s="43">
        <v>1357.26</v>
      </c>
      <c r="E133" s="43">
        <v>1176.71</v>
      </c>
      <c r="F133" s="43">
        <v>1137.44</v>
      </c>
      <c r="G133" s="43">
        <v>1118.2</v>
      </c>
      <c r="H133" s="43">
        <v>1135.27</v>
      </c>
      <c r="I133" s="43">
        <v>1148.67</v>
      </c>
      <c r="J133" s="43">
        <v>1170.9000000000001</v>
      </c>
      <c r="K133" s="43">
        <v>1322.81</v>
      </c>
      <c r="L133" s="43">
        <v>1530.57</v>
      </c>
      <c r="M133" s="43">
        <v>1614.82</v>
      </c>
      <c r="N133" s="43">
        <v>1640.97</v>
      </c>
      <c r="O133" s="43">
        <v>1654.69</v>
      </c>
      <c r="P133" s="43">
        <v>1653.95</v>
      </c>
      <c r="Q133" s="43">
        <v>1651.42</v>
      </c>
      <c r="R133" s="43">
        <v>1647.2</v>
      </c>
      <c r="S133" s="43">
        <v>1625.86</v>
      </c>
      <c r="T133" s="43">
        <v>1623.42</v>
      </c>
      <c r="U133" s="43">
        <v>1670.39</v>
      </c>
      <c r="V133" s="43">
        <v>1799.5</v>
      </c>
      <c r="W133" s="43">
        <v>1758.11</v>
      </c>
      <c r="X133" s="43">
        <v>1690.14</v>
      </c>
      <c r="Y133" s="43">
        <v>1642.64</v>
      </c>
      <c r="Z133" s="43">
        <v>1579.12</v>
      </c>
      <c r="AA133" s="43">
        <v>1486.31</v>
      </c>
    </row>
    <row r="134" spans="1:27" ht="12.75" customHeight="1" outlineLevel="1" x14ac:dyDescent="0.2">
      <c r="A134" s="92" t="s">
        <v>1496</v>
      </c>
      <c r="B134" s="62" t="s">
        <v>88</v>
      </c>
      <c r="C134" s="42" t="s">
        <v>77</v>
      </c>
      <c r="D134" s="43">
        <f t="shared" ref="D134:AA134" si="76">$D$9</f>
        <v>1071.42</v>
      </c>
      <c r="E134" s="43">
        <f t="shared" si="76"/>
        <v>1071.42</v>
      </c>
      <c r="F134" s="43">
        <f t="shared" si="76"/>
        <v>1071.42</v>
      </c>
      <c r="G134" s="43">
        <f t="shared" si="76"/>
        <v>1071.42</v>
      </c>
      <c r="H134" s="43">
        <f t="shared" si="76"/>
        <v>1071.42</v>
      </c>
      <c r="I134" s="43">
        <f t="shared" si="76"/>
        <v>1071.42</v>
      </c>
      <c r="J134" s="43">
        <f t="shared" si="76"/>
        <v>1071.42</v>
      </c>
      <c r="K134" s="43">
        <f t="shared" si="76"/>
        <v>1071.42</v>
      </c>
      <c r="L134" s="43">
        <f t="shared" si="76"/>
        <v>1071.42</v>
      </c>
      <c r="M134" s="43">
        <f t="shared" si="76"/>
        <v>1071.42</v>
      </c>
      <c r="N134" s="43">
        <f t="shared" si="76"/>
        <v>1071.42</v>
      </c>
      <c r="O134" s="43">
        <f t="shared" si="76"/>
        <v>1071.42</v>
      </c>
      <c r="P134" s="43">
        <f t="shared" si="76"/>
        <v>1071.42</v>
      </c>
      <c r="Q134" s="43">
        <f t="shared" si="76"/>
        <v>1071.42</v>
      </c>
      <c r="R134" s="43">
        <f t="shared" si="76"/>
        <v>1071.42</v>
      </c>
      <c r="S134" s="43">
        <f t="shared" si="76"/>
        <v>1071.42</v>
      </c>
      <c r="T134" s="43">
        <f t="shared" si="76"/>
        <v>1071.42</v>
      </c>
      <c r="U134" s="43">
        <f t="shared" si="76"/>
        <v>1071.42</v>
      </c>
      <c r="V134" s="43">
        <f t="shared" si="76"/>
        <v>1071.42</v>
      </c>
      <c r="W134" s="43">
        <f t="shared" si="76"/>
        <v>1071.42</v>
      </c>
      <c r="X134" s="43">
        <f t="shared" si="76"/>
        <v>1071.42</v>
      </c>
      <c r="Y134" s="43">
        <f t="shared" si="76"/>
        <v>1071.42</v>
      </c>
      <c r="Z134" s="43">
        <f t="shared" si="76"/>
        <v>1071.42</v>
      </c>
      <c r="AA134" s="43">
        <f t="shared" si="76"/>
        <v>1071.42</v>
      </c>
    </row>
    <row r="135" spans="1:27" ht="12.75" customHeight="1" outlineLevel="1" x14ac:dyDescent="0.2">
      <c r="A135" s="92" t="s">
        <v>1497</v>
      </c>
      <c r="B135" s="62" t="s">
        <v>81</v>
      </c>
      <c r="C135" s="42" t="s">
        <v>77</v>
      </c>
      <c r="D135" s="43">
        <v>4.7699999999999996</v>
      </c>
      <c r="E135" s="43">
        <v>4.7699999999999996</v>
      </c>
      <c r="F135" s="43">
        <v>4.7699999999999996</v>
      </c>
      <c r="G135" s="43">
        <v>4.7699999999999996</v>
      </c>
      <c r="H135" s="43">
        <v>4.7699999999999996</v>
      </c>
      <c r="I135" s="43">
        <v>4.7699999999999996</v>
      </c>
      <c r="J135" s="43">
        <v>4.7699999999999996</v>
      </c>
      <c r="K135" s="43">
        <v>4.7699999999999996</v>
      </c>
      <c r="L135" s="43">
        <v>4.7699999999999996</v>
      </c>
      <c r="M135" s="43">
        <v>4.7699999999999996</v>
      </c>
      <c r="N135" s="43">
        <v>4.7699999999999996</v>
      </c>
      <c r="O135" s="43">
        <v>4.7699999999999996</v>
      </c>
      <c r="P135" s="43">
        <v>4.7699999999999996</v>
      </c>
      <c r="Q135" s="43">
        <v>4.7699999999999996</v>
      </c>
      <c r="R135" s="43">
        <v>4.7699999999999996</v>
      </c>
      <c r="S135" s="43">
        <v>4.7699999999999996</v>
      </c>
      <c r="T135" s="43">
        <v>4.7699999999999996</v>
      </c>
      <c r="U135" s="43">
        <v>4.7699999999999996</v>
      </c>
      <c r="V135" s="43">
        <v>4.7699999999999996</v>
      </c>
      <c r="W135" s="43">
        <v>4.7699999999999996</v>
      </c>
      <c r="X135" s="43">
        <v>4.7699999999999996</v>
      </c>
      <c r="Y135" s="43">
        <v>4.7699999999999996</v>
      </c>
      <c r="Z135" s="43">
        <v>4.7699999999999996</v>
      </c>
      <c r="AA135" s="43">
        <v>4.7699999999999996</v>
      </c>
    </row>
    <row r="136" spans="1:27" ht="12.75" customHeight="1" outlineLevel="1" x14ac:dyDescent="0.2">
      <c r="A136" s="92" t="s">
        <v>1498</v>
      </c>
      <c r="B136" s="62" t="s">
        <v>79</v>
      </c>
      <c r="C136" s="42" t="s">
        <v>77</v>
      </c>
      <c r="D136" s="43">
        <f>$D$11</f>
        <v>216.36</v>
      </c>
      <c r="E136" s="43">
        <f t="shared" ref="E136:AA136" si="77">$D$11</f>
        <v>216.36</v>
      </c>
      <c r="F136" s="43">
        <f t="shared" si="77"/>
        <v>216.36</v>
      </c>
      <c r="G136" s="43">
        <f t="shared" si="77"/>
        <v>216.36</v>
      </c>
      <c r="H136" s="43">
        <f t="shared" si="77"/>
        <v>216.36</v>
      </c>
      <c r="I136" s="43">
        <f t="shared" si="77"/>
        <v>216.36</v>
      </c>
      <c r="J136" s="43">
        <f t="shared" si="77"/>
        <v>216.36</v>
      </c>
      <c r="K136" s="43">
        <f t="shared" si="77"/>
        <v>216.36</v>
      </c>
      <c r="L136" s="43">
        <f t="shared" si="77"/>
        <v>216.36</v>
      </c>
      <c r="M136" s="43">
        <f t="shared" si="77"/>
        <v>216.36</v>
      </c>
      <c r="N136" s="43">
        <f t="shared" si="77"/>
        <v>216.36</v>
      </c>
      <c r="O136" s="43">
        <f t="shared" si="77"/>
        <v>216.36</v>
      </c>
      <c r="P136" s="43">
        <f t="shared" si="77"/>
        <v>216.36</v>
      </c>
      <c r="Q136" s="43">
        <f t="shared" si="77"/>
        <v>216.36</v>
      </c>
      <c r="R136" s="43">
        <f t="shared" si="77"/>
        <v>216.36</v>
      </c>
      <c r="S136" s="43">
        <f t="shared" si="77"/>
        <v>216.36</v>
      </c>
      <c r="T136" s="43">
        <f t="shared" si="77"/>
        <v>216.36</v>
      </c>
      <c r="U136" s="43">
        <f t="shared" si="77"/>
        <v>216.36</v>
      </c>
      <c r="V136" s="43">
        <f t="shared" si="77"/>
        <v>216.36</v>
      </c>
      <c r="W136" s="43">
        <f t="shared" si="77"/>
        <v>216.36</v>
      </c>
      <c r="X136" s="43">
        <f t="shared" si="77"/>
        <v>216.36</v>
      </c>
      <c r="Y136" s="43">
        <f t="shared" si="77"/>
        <v>216.36</v>
      </c>
      <c r="Z136" s="43">
        <f t="shared" si="77"/>
        <v>216.36</v>
      </c>
      <c r="AA136" s="43">
        <f t="shared" si="77"/>
        <v>216.36</v>
      </c>
    </row>
    <row r="137" spans="1:27" ht="12.75" customHeight="1" x14ac:dyDescent="0.2">
      <c r="A137" s="91" t="s">
        <v>1499</v>
      </c>
      <c r="B137" s="27" t="str">
        <f>"27"&amp;"."&amp;$B$728&amp;"."&amp;$B$729</f>
        <v>27.02.2023</v>
      </c>
      <c r="C137" s="83" t="s">
        <v>74</v>
      </c>
      <c r="D137" s="84">
        <f>ROUND(((D138+D139+D141+D140)/1000),5)</f>
        <v>2.4786000000000001</v>
      </c>
      <c r="E137" s="84">
        <f>ROUND(((E138+E139+E141+E140)/1000),5)</f>
        <v>2.4283999999999999</v>
      </c>
      <c r="F137" s="84">
        <f>ROUND(((F138+F139+F141+F140)/1000),5)</f>
        <v>2.3733499999999998</v>
      </c>
      <c r="G137" s="84">
        <f t="shared" ref="G137:AA137" si="78">ROUND(((G138+G139+G141+G140)/1000),5)</f>
        <v>2.3725499999999999</v>
      </c>
      <c r="H137" s="84">
        <f t="shared" si="78"/>
        <v>2.4484400000000002</v>
      </c>
      <c r="I137" s="84">
        <f t="shared" si="78"/>
        <v>2.62025</v>
      </c>
      <c r="J137" s="84">
        <f t="shared" si="78"/>
        <v>2.8239100000000001</v>
      </c>
      <c r="K137" s="84">
        <f t="shared" si="78"/>
        <v>3.0319799999999999</v>
      </c>
      <c r="L137" s="84">
        <f t="shared" si="78"/>
        <v>3.11307</v>
      </c>
      <c r="M137" s="84">
        <f t="shared" si="78"/>
        <v>3.1434700000000002</v>
      </c>
      <c r="N137" s="84">
        <f t="shared" si="78"/>
        <v>3.15448</v>
      </c>
      <c r="O137" s="84">
        <f t="shared" si="78"/>
        <v>3.1761699999999999</v>
      </c>
      <c r="P137" s="84">
        <f t="shared" si="78"/>
        <v>3.15246</v>
      </c>
      <c r="Q137" s="84">
        <f t="shared" si="78"/>
        <v>3.1515900000000001</v>
      </c>
      <c r="R137" s="84">
        <f t="shared" si="78"/>
        <v>3.1471100000000001</v>
      </c>
      <c r="S137" s="84">
        <f t="shared" si="78"/>
        <v>3.1349499999999999</v>
      </c>
      <c r="T137" s="84">
        <f t="shared" si="78"/>
        <v>3.0972</v>
      </c>
      <c r="U137" s="84">
        <f t="shared" si="78"/>
        <v>3.1021299999999998</v>
      </c>
      <c r="V137" s="84">
        <f t="shared" si="78"/>
        <v>3.13557</v>
      </c>
      <c r="W137" s="84">
        <f t="shared" si="78"/>
        <v>3.1387100000000001</v>
      </c>
      <c r="X137" s="84">
        <f t="shared" si="78"/>
        <v>3.1197300000000001</v>
      </c>
      <c r="Y137" s="84">
        <f t="shared" si="78"/>
        <v>3.0657700000000001</v>
      </c>
      <c r="Z137" s="84">
        <f t="shared" si="78"/>
        <v>2.8780000000000001</v>
      </c>
      <c r="AA137" s="84">
        <f t="shared" si="78"/>
        <v>2.7638099999999999</v>
      </c>
    </row>
    <row r="138" spans="1:27" ht="12.75" customHeight="1" outlineLevel="1" x14ac:dyDescent="0.2">
      <c r="A138" s="92" t="s">
        <v>1500</v>
      </c>
      <c r="B138" s="62" t="s">
        <v>231</v>
      </c>
      <c r="C138" s="42" t="s">
        <v>77</v>
      </c>
      <c r="D138" s="43">
        <v>1186.05</v>
      </c>
      <c r="E138" s="43">
        <v>1135.8499999999999</v>
      </c>
      <c r="F138" s="43">
        <v>1080.8</v>
      </c>
      <c r="G138" s="43">
        <v>1080</v>
      </c>
      <c r="H138" s="43">
        <v>1155.8900000000001</v>
      </c>
      <c r="I138" s="43">
        <v>1327.7</v>
      </c>
      <c r="J138" s="43">
        <v>1531.36</v>
      </c>
      <c r="K138" s="43">
        <v>1739.43</v>
      </c>
      <c r="L138" s="43">
        <v>1820.52</v>
      </c>
      <c r="M138" s="43">
        <v>1850.92</v>
      </c>
      <c r="N138" s="43">
        <v>1861.93</v>
      </c>
      <c r="O138" s="43">
        <v>1883.62</v>
      </c>
      <c r="P138" s="43">
        <v>1859.91</v>
      </c>
      <c r="Q138" s="43">
        <v>1859.04</v>
      </c>
      <c r="R138" s="43">
        <v>1854.56</v>
      </c>
      <c r="S138" s="43">
        <v>1842.4</v>
      </c>
      <c r="T138" s="43">
        <v>1804.65</v>
      </c>
      <c r="U138" s="43">
        <v>1809.58</v>
      </c>
      <c r="V138" s="43">
        <v>1843.02</v>
      </c>
      <c r="W138" s="43">
        <v>1846.16</v>
      </c>
      <c r="X138" s="43">
        <v>1827.18</v>
      </c>
      <c r="Y138" s="43">
        <v>1773.22</v>
      </c>
      <c r="Z138" s="43">
        <v>1585.45</v>
      </c>
      <c r="AA138" s="43">
        <v>1471.26</v>
      </c>
    </row>
    <row r="139" spans="1:27" ht="12.75" customHeight="1" outlineLevel="1" x14ac:dyDescent="0.2">
      <c r="A139" s="92" t="s">
        <v>1501</v>
      </c>
      <c r="B139" s="62" t="s">
        <v>88</v>
      </c>
      <c r="C139" s="42" t="s">
        <v>77</v>
      </c>
      <c r="D139" s="43">
        <f t="shared" ref="D139:AA139" si="79">$D$9</f>
        <v>1071.42</v>
      </c>
      <c r="E139" s="43">
        <f t="shared" si="79"/>
        <v>1071.42</v>
      </c>
      <c r="F139" s="43">
        <f t="shared" si="79"/>
        <v>1071.42</v>
      </c>
      <c r="G139" s="43">
        <f t="shared" si="79"/>
        <v>1071.42</v>
      </c>
      <c r="H139" s="43">
        <f t="shared" si="79"/>
        <v>1071.42</v>
      </c>
      <c r="I139" s="43">
        <f t="shared" si="79"/>
        <v>1071.42</v>
      </c>
      <c r="J139" s="43">
        <f t="shared" si="79"/>
        <v>1071.42</v>
      </c>
      <c r="K139" s="43">
        <f t="shared" si="79"/>
        <v>1071.42</v>
      </c>
      <c r="L139" s="43">
        <f t="shared" si="79"/>
        <v>1071.42</v>
      </c>
      <c r="M139" s="43">
        <f t="shared" si="79"/>
        <v>1071.42</v>
      </c>
      <c r="N139" s="43">
        <f t="shared" si="79"/>
        <v>1071.42</v>
      </c>
      <c r="O139" s="43">
        <f t="shared" si="79"/>
        <v>1071.42</v>
      </c>
      <c r="P139" s="43">
        <f t="shared" si="79"/>
        <v>1071.42</v>
      </c>
      <c r="Q139" s="43">
        <f t="shared" si="79"/>
        <v>1071.42</v>
      </c>
      <c r="R139" s="43">
        <f t="shared" si="79"/>
        <v>1071.42</v>
      </c>
      <c r="S139" s="43">
        <f t="shared" si="79"/>
        <v>1071.42</v>
      </c>
      <c r="T139" s="43">
        <f t="shared" si="79"/>
        <v>1071.42</v>
      </c>
      <c r="U139" s="43">
        <f t="shared" si="79"/>
        <v>1071.42</v>
      </c>
      <c r="V139" s="43">
        <f t="shared" si="79"/>
        <v>1071.42</v>
      </c>
      <c r="W139" s="43">
        <f t="shared" si="79"/>
        <v>1071.42</v>
      </c>
      <c r="X139" s="43">
        <f t="shared" si="79"/>
        <v>1071.42</v>
      </c>
      <c r="Y139" s="43">
        <f t="shared" si="79"/>
        <v>1071.42</v>
      </c>
      <c r="Z139" s="43">
        <f t="shared" si="79"/>
        <v>1071.42</v>
      </c>
      <c r="AA139" s="43">
        <f t="shared" si="79"/>
        <v>1071.42</v>
      </c>
    </row>
    <row r="140" spans="1:27" ht="12.75" customHeight="1" outlineLevel="1" x14ac:dyDescent="0.2">
      <c r="A140" s="92" t="s">
        <v>1502</v>
      </c>
      <c r="B140" s="62" t="s">
        <v>81</v>
      </c>
      <c r="C140" s="42" t="s">
        <v>77</v>
      </c>
      <c r="D140" s="43">
        <v>4.7699999999999996</v>
      </c>
      <c r="E140" s="43">
        <v>4.7699999999999996</v>
      </c>
      <c r="F140" s="43">
        <v>4.7699999999999996</v>
      </c>
      <c r="G140" s="43">
        <v>4.7699999999999996</v>
      </c>
      <c r="H140" s="43">
        <v>4.7699999999999996</v>
      </c>
      <c r="I140" s="43">
        <v>4.7699999999999996</v>
      </c>
      <c r="J140" s="43">
        <v>4.7699999999999996</v>
      </c>
      <c r="K140" s="43">
        <v>4.7699999999999996</v>
      </c>
      <c r="L140" s="43">
        <v>4.7699999999999996</v>
      </c>
      <c r="M140" s="43">
        <v>4.7699999999999996</v>
      </c>
      <c r="N140" s="43">
        <v>4.7699999999999996</v>
      </c>
      <c r="O140" s="43">
        <v>4.7699999999999996</v>
      </c>
      <c r="P140" s="43">
        <v>4.7699999999999996</v>
      </c>
      <c r="Q140" s="43">
        <v>4.7699999999999996</v>
      </c>
      <c r="R140" s="43">
        <v>4.7699999999999996</v>
      </c>
      <c r="S140" s="43">
        <v>4.7699999999999996</v>
      </c>
      <c r="T140" s="43">
        <v>4.7699999999999996</v>
      </c>
      <c r="U140" s="43">
        <v>4.7699999999999996</v>
      </c>
      <c r="V140" s="43">
        <v>4.7699999999999996</v>
      </c>
      <c r="W140" s="43">
        <v>4.7699999999999996</v>
      </c>
      <c r="X140" s="43">
        <v>4.7699999999999996</v>
      </c>
      <c r="Y140" s="43">
        <v>4.7699999999999996</v>
      </c>
      <c r="Z140" s="43">
        <v>4.7699999999999996</v>
      </c>
      <c r="AA140" s="43">
        <v>4.7699999999999996</v>
      </c>
    </row>
    <row r="141" spans="1:27" ht="12.75" customHeight="1" outlineLevel="1" x14ac:dyDescent="0.2">
      <c r="A141" s="92" t="s">
        <v>1503</v>
      </c>
      <c r="B141" s="62" t="s">
        <v>79</v>
      </c>
      <c r="C141" s="42" t="s">
        <v>77</v>
      </c>
      <c r="D141" s="43">
        <f>$D$11</f>
        <v>216.36</v>
      </c>
      <c r="E141" s="43">
        <f t="shared" ref="E141:AA141" si="80">$D$11</f>
        <v>216.36</v>
      </c>
      <c r="F141" s="43">
        <f t="shared" si="80"/>
        <v>216.36</v>
      </c>
      <c r="G141" s="43">
        <f t="shared" si="80"/>
        <v>216.36</v>
      </c>
      <c r="H141" s="43">
        <f t="shared" si="80"/>
        <v>216.36</v>
      </c>
      <c r="I141" s="43">
        <f t="shared" si="80"/>
        <v>216.36</v>
      </c>
      <c r="J141" s="43">
        <f t="shared" si="80"/>
        <v>216.36</v>
      </c>
      <c r="K141" s="43">
        <f t="shared" si="80"/>
        <v>216.36</v>
      </c>
      <c r="L141" s="43">
        <f t="shared" si="80"/>
        <v>216.36</v>
      </c>
      <c r="M141" s="43">
        <f t="shared" si="80"/>
        <v>216.36</v>
      </c>
      <c r="N141" s="43">
        <f t="shared" si="80"/>
        <v>216.36</v>
      </c>
      <c r="O141" s="43">
        <f t="shared" si="80"/>
        <v>216.36</v>
      </c>
      <c r="P141" s="43">
        <f t="shared" si="80"/>
        <v>216.36</v>
      </c>
      <c r="Q141" s="43">
        <f t="shared" si="80"/>
        <v>216.36</v>
      </c>
      <c r="R141" s="43">
        <f t="shared" si="80"/>
        <v>216.36</v>
      </c>
      <c r="S141" s="43">
        <f t="shared" si="80"/>
        <v>216.36</v>
      </c>
      <c r="T141" s="43">
        <f t="shared" si="80"/>
        <v>216.36</v>
      </c>
      <c r="U141" s="43">
        <f t="shared" si="80"/>
        <v>216.36</v>
      </c>
      <c r="V141" s="43">
        <f t="shared" si="80"/>
        <v>216.36</v>
      </c>
      <c r="W141" s="43">
        <f t="shared" si="80"/>
        <v>216.36</v>
      </c>
      <c r="X141" s="43">
        <f t="shared" si="80"/>
        <v>216.36</v>
      </c>
      <c r="Y141" s="43">
        <f t="shared" si="80"/>
        <v>216.36</v>
      </c>
      <c r="Z141" s="43">
        <f t="shared" si="80"/>
        <v>216.36</v>
      </c>
      <c r="AA141" s="43">
        <f t="shared" si="80"/>
        <v>216.36</v>
      </c>
    </row>
    <row r="142" spans="1:27" ht="12.75" customHeight="1" x14ac:dyDescent="0.2">
      <c r="A142" s="91" t="s">
        <v>1504</v>
      </c>
      <c r="B142" s="27" t="str">
        <f>"28"&amp;"."&amp;$B$728&amp;"."&amp;$B$729</f>
        <v>28.02.2023</v>
      </c>
      <c r="C142" s="83" t="s">
        <v>74</v>
      </c>
      <c r="D142" s="84">
        <f>ROUND(((D143+D144+D146+D145)/1000),5)</f>
        <v>2.4721799999999998</v>
      </c>
      <c r="E142" s="84">
        <f>ROUND(((E143+E144+E146+E145)/1000),5)</f>
        <v>2.4272499999999999</v>
      </c>
      <c r="F142" s="84">
        <f>ROUND(((F143+F144+F146+F145)/1000),5)</f>
        <v>2.38666</v>
      </c>
      <c r="G142" s="84">
        <f t="shared" ref="G142:AA142" si="81">ROUND(((G143+G144+G146+G145)/1000),5)</f>
        <v>2.3879999999999999</v>
      </c>
      <c r="H142" s="84">
        <f t="shared" si="81"/>
        <v>2.4550999999999998</v>
      </c>
      <c r="I142" s="84">
        <f t="shared" si="81"/>
        <v>2.6398100000000002</v>
      </c>
      <c r="J142" s="84">
        <f t="shared" si="81"/>
        <v>2.8531</v>
      </c>
      <c r="K142" s="84">
        <f t="shared" si="81"/>
        <v>3.07037</v>
      </c>
      <c r="L142" s="84">
        <f t="shared" si="81"/>
        <v>3.1477599999999999</v>
      </c>
      <c r="M142" s="84">
        <f t="shared" si="81"/>
        <v>3.17693</v>
      </c>
      <c r="N142" s="84">
        <f t="shared" si="81"/>
        <v>3.1878600000000001</v>
      </c>
      <c r="O142" s="84">
        <f t="shared" si="81"/>
        <v>3.2080899999999999</v>
      </c>
      <c r="P142" s="84">
        <f t="shared" si="81"/>
        <v>3.1865600000000001</v>
      </c>
      <c r="Q142" s="84">
        <f t="shared" si="81"/>
        <v>3.19035</v>
      </c>
      <c r="R142" s="84">
        <f t="shared" si="81"/>
        <v>3.1850900000000002</v>
      </c>
      <c r="S142" s="84">
        <f t="shared" si="81"/>
        <v>3.1543299999999999</v>
      </c>
      <c r="T142" s="84">
        <f t="shared" si="81"/>
        <v>3.1372300000000002</v>
      </c>
      <c r="U142" s="84">
        <f t="shared" si="81"/>
        <v>3.1366200000000002</v>
      </c>
      <c r="V142" s="84">
        <f t="shared" si="81"/>
        <v>3.1696</v>
      </c>
      <c r="W142" s="84">
        <f t="shared" si="81"/>
        <v>3.1622599999999998</v>
      </c>
      <c r="X142" s="84">
        <f t="shared" si="81"/>
        <v>3.1624599999999998</v>
      </c>
      <c r="Y142" s="84">
        <f t="shared" si="81"/>
        <v>3.1198399999999999</v>
      </c>
      <c r="Z142" s="84">
        <f t="shared" si="81"/>
        <v>2.9304999999999999</v>
      </c>
      <c r="AA142" s="84">
        <f t="shared" si="81"/>
        <v>2.7875999999999999</v>
      </c>
    </row>
    <row r="143" spans="1:27" ht="12.75" customHeight="1" outlineLevel="1" x14ac:dyDescent="0.2">
      <c r="A143" s="92" t="s">
        <v>1505</v>
      </c>
      <c r="B143" s="62" t="s">
        <v>231</v>
      </c>
      <c r="C143" s="42" t="s">
        <v>77</v>
      </c>
      <c r="D143" s="43">
        <v>1179.6300000000001</v>
      </c>
      <c r="E143" s="43">
        <v>1134.7</v>
      </c>
      <c r="F143" s="43">
        <v>1094.1099999999999</v>
      </c>
      <c r="G143" s="43">
        <v>1095.45</v>
      </c>
      <c r="H143" s="43">
        <v>1162.55</v>
      </c>
      <c r="I143" s="43">
        <v>1347.26</v>
      </c>
      <c r="J143" s="43">
        <v>1560.55</v>
      </c>
      <c r="K143" s="43">
        <v>1777.82</v>
      </c>
      <c r="L143" s="43">
        <v>1855.21</v>
      </c>
      <c r="M143" s="43">
        <v>1884.38</v>
      </c>
      <c r="N143" s="43">
        <v>1895.31</v>
      </c>
      <c r="O143" s="43">
        <v>1915.54</v>
      </c>
      <c r="P143" s="43">
        <v>1894.01</v>
      </c>
      <c r="Q143" s="43">
        <v>1897.8</v>
      </c>
      <c r="R143" s="43">
        <v>1892.54</v>
      </c>
      <c r="S143" s="43">
        <v>1861.78</v>
      </c>
      <c r="T143" s="43">
        <v>1844.68</v>
      </c>
      <c r="U143" s="43">
        <v>1844.07</v>
      </c>
      <c r="V143" s="43">
        <v>1877.05</v>
      </c>
      <c r="W143" s="43">
        <v>1869.71</v>
      </c>
      <c r="X143" s="43">
        <v>1869.91</v>
      </c>
      <c r="Y143" s="43">
        <v>1827.29</v>
      </c>
      <c r="Z143" s="43">
        <v>1637.95</v>
      </c>
      <c r="AA143" s="43">
        <v>1495.05</v>
      </c>
    </row>
    <row r="144" spans="1:27" ht="12.75" customHeight="1" outlineLevel="1" x14ac:dyDescent="0.2">
      <c r="A144" s="92" t="s">
        <v>1506</v>
      </c>
      <c r="B144" s="62" t="s">
        <v>88</v>
      </c>
      <c r="C144" s="42" t="s">
        <v>77</v>
      </c>
      <c r="D144" s="43">
        <f t="shared" ref="D144:AA144" si="82">$D$9</f>
        <v>1071.42</v>
      </c>
      <c r="E144" s="43">
        <f t="shared" si="82"/>
        <v>1071.42</v>
      </c>
      <c r="F144" s="43">
        <f t="shared" si="82"/>
        <v>1071.42</v>
      </c>
      <c r="G144" s="43">
        <f t="shared" si="82"/>
        <v>1071.42</v>
      </c>
      <c r="H144" s="43">
        <f t="shared" si="82"/>
        <v>1071.42</v>
      </c>
      <c r="I144" s="43">
        <f t="shared" si="82"/>
        <v>1071.42</v>
      </c>
      <c r="J144" s="43">
        <f t="shared" si="82"/>
        <v>1071.42</v>
      </c>
      <c r="K144" s="43">
        <f t="shared" si="82"/>
        <v>1071.42</v>
      </c>
      <c r="L144" s="43">
        <f t="shared" si="82"/>
        <v>1071.42</v>
      </c>
      <c r="M144" s="43">
        <f t="shared" si="82"/>
        <v>1071.42</v>
      </c>
      <c r="N144" s="43">
        <f t="shared" si="82"/>
        <v>1071.42</v>
      </c>
      <c r="O144" s="43">
        <f t="shared" si="82"/>
        <v>1071.42</v>
      </c>
      <c r="P144" s="43">
        <f t="shared" si="82"/>
        <v>1071.42</v>
      </c>
      <c r="Q144" s="43">
        <f t="shared" si="82"/>
        <v>1071.42</v>
      </c>
      <c r="R144" s="43">
        <f t="shared" si="82"/>
        <v>1071.42</v>
      </c>
      <c r="S144" s="43">
        <f t="shared" si="82"/>
        <v>1071.42</v>
      </c>
      <c r="T144" s="43">
        <f t="shared" si="82"/>
        <v>1071.42</v>
      </c>
      <c r="U144" s="43">
        <f t="shared" si="82"/>
        <v>1071.42</v>
      </c>
      <c r="V144" s="43">
        <f t="shared" si="82"/>
        <v>1071.42</v>
      </c>
      <c r="W144" s="43">
        <f t="shared" si="82"/>
        <v>1071.42</v>
      </c>
      <c r="X144" s="43">
        <f t="shared" si="82"/>
        <v>1071.42</v>
      </c>
      <c r="Y144" s="43">
        <f t="shared" si="82"/>
        <v>1071.42</v>
      </c>
      <c r="Z144" s="43">
        <f t="shared" si="82"/>
        <v>1071.42</v>
      </c>
      <c r="AA144" s="43">
        <f t="shared" si="82"/>
        <v>1071.42</v>
      </c>
    </row>
    <row r="145" spans="1:27" ht="12.75" customHeight="1" outlineLevel="1" x14ac:dyDescent="0.2">
      <c r="A145" s="92" t="s">
        <v>1507</v>
      </c>
      <c r="B145" s="62" t="s">
        <v>81</v>
      </c>
      <c r="C145" s="42" t="s">
        <v>77</v>
      </c>
      <c r="D145" s="43">
        <v>4.7699999999999996</v>
      </c>
      <c r="E145" s="43">
        <v>4.7699999999999996</v>
      </c>
      <c r="F145" s="43">
        <v>4.7699999999999996</v>
      </c>
      <c r="G145" s="43">
        <v>4.7699999999999996</v>
      </c>
      <c r="H145" s="43">
        <v>4.7699999999999996</v>
      </c>
      <c r="I145" s="43">
        <v>4.7699999999999996</v>
      </c>
      <c r="J145" s="43">
        <v>4.7699999999999996</v>
      </c>
      <c r="K145" s="43">
        <v>4.7699999999999996</v>
      </c>
      <c r="L145" s="43">
        <v>4.7699999999999996</v>
      </c>
      <c r="M145" s="43">
        <v>4.7699999999999996</v>
      </c>
      <c r="N145" s="43">
        <v>4.7699999999999996</v>
      </c>
      <c r="O145" s="43">
        <v>4.7699999999999996</v>
      </c>
      <c r="P145" s="43">
        <v>4.7699999999999996</v>
      </c>
      <c r="Q145" s="43">
        <v>4.7699999999999996</v>
      </c>
      <c r="R145" s="43">
        <v>4.7699999999999996</v>
      </c>
      <c r="S145" s="43">
        <v>4.7699999999999996</v>
      </c>
      <c r="T145" s="43">
        <v>4.7699999999999996</v>
      </c>
      <c r="U145" s="43">
        <v>4.7699999999999996</v>
      </c>
      <c r="V145" s="43">
        <v>4.7699999999999996</v>
      </c>
      <c r="W145" s="43">
        <v>4.7699999999999996</v>
      </c>
      <c r="X145" s="43">
        <v>4.7699999999999996</v>
      </c>
      <c r="Y145" s="43">
        <v>4.7699999999999996</v>
      </c>
      <c r="Z145" s="43">
        <v>4.7699999999999996</v>
      </c>
      <c r="AA145" s="43">
        <v>4.7699999999999996</v>
      </c>
    </row>
    <row r="146" spans="1:27" ht="12.75" customHeight="1" outlineLevel="1" x14ac:dyDescent="0.2">
      <c r="A146" s="92" t="s">
        <v>1508</v>
      </c>
      <c r="B146" s="62" t="s">
        <v>79</v>
      </c>
      <c r="C146" s="42" t="s">
        <v>77</v>
      </c>
      <c r="D146" s="43">
        <f>$D$11</f>
        <v>216.36</v>
      </c>
      <c r="E146" s="43">
        <f t="shared" ref="E146:AA146" si="83">$D$11</f>
        <v>216.36</v>
      </c>
      <c r="F146" s="43">
        <f t="shared" si="83"/>
        <v>216.36</v>
      </c>
      <c r="G146" s="43">
        <f t="shared" si="83"/>
        <v>216.36</v>
      </c>
      <c r="H146" s="43">
        <f t="shared" si="83"/>
        <v>216.36</v>
      </c>
      <c r="I146" s="43">
        <f t="shared" si="83"/>
        <v>216.36</v>
      </c>
      <c r="J146" s="43">
        <f t="shared" si="83"/>
        <v>216.36</v>
      </c>
      <c r="K146" s="43">
        <f t="shared" si="83"/>
        <v>216.36</v>
      </c>
      <c r="L146" s="43">
        <f t="shared" si="83"/>
        <v>216.36</v>
      </c>
      <c r="M146" s="43">
        <f t="shared" si="83"/>
        <v>216.36</v>
      </c>
      <c r="N146" s="43">
        <f t="shared" si="83"/>
        <v>216.36</v>
      </c>
      <c r="O146" s="43">
        <f t="shared" si="83"/>
        <v>216.36</v>
      </c>
      <c r="P146" s="43">
        <f t="shared" si="83"/>
        <v>216.36</v>
      </c>
      <c r="Q146" s="43">
        <f t="shared" si="83"/>
        <v>216.36</v>
      </c>
      <c r="R146" s="43">
        <f t="shared" si="83"/>
        <v>216.36</v>
      </c>
      <c r="S146" s="43">
        <f t="shared" si="83"/>
        <v>216.36</v>
      </c>
      <c r="T146" s="43">
        <f t="shared" si="83"/>
        <v>216.36</v>
      </c>
      <c r="U146" s="43">
        <f t="shared" si="83"/>
        <v>216.36</v>
      </c>
      <c r="V146" s="43">
        <f t="shared" si="83"/>
        <v>216.36</v>
      </c>
      <c r="W146" s="43">
        <f t="shared" si="83"/>
        <v>216.36</v>
      </c>
      <c r="X146" s="43">
        <f t="shared" si="83"/>
        <v>216.36</v>
      </c>
      <c r="Y146" s="43">
        <f t="shared" si="83"/>
        <v>216.36</v>
      </c>
      <c r="Z146" s="43">
        <f t="shared" si="83"/>
        <v>216.36</v>
      </c>
      <c r="AA146" s="43">
        <f t="shared" si="83"/>
        <v>216.36</v>
      </c>
    </row>
    <row r="147" spans="1:27" ht="12.75" customHeight="1" x14ac:dyDescent="0.2">
      <c r="A147" s="93"/>
      <c r="B147" s="94" t="s">
        <v>370</v>
      </c>
      <c r="C147" s="95"/>
      <c r="D147" s="96"/>
      <c r="E147" s="96"/>
      <c r="F147" s="96"/>
      <c r="G147" s="96"/>
      <c r="I147" s="38"/>
    </row>
    <row r="148" spans="1:27" ht="12.75" customHeight="1" x14ac:dyDescent="0.2">
      <c r="A148" s="93"/>
      <c r="B148" s="94" t="s">
        <v>370</v>
      </c>
      <c r="C148" s="95"/>
      <c r="D148" s="96"/>
      <c r="E148" s="96"/>
      <c r="F148" s="96"/>
      <c r="G148" s="96"/>
      <c r="I148" s="38"/>
    </row>
    <row r="149" spans="1:27" x14ac:dyDescent="0.2">
      <c r="A149" s="171" t="s">
        <v>371</v>
      </c>
      <c r="B149" s="172"/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2"/>
      <c r="Z149" s="172"/>
      <c r="AA149" s="173"/>
    </row>
    <row r="150" spans="1:27" ht="27" customHeight="1" x14ac:dyDescent="0.2">
      <c r="A150" s="25" t="s">
        <v>62</v>
      </c>
      <c r="B150" s="26" t="s">
        <v>203</v>
      </c>
      <c r="C150" s="25" t="s">
        <v>204</v>
      </c>
      <c r="D150" s="26" t="s">
        <v>205</v>
      </c>
      <c r="E150" s="26" t="s">
        <v>206</v>
      </c>
      <c r="F150" s="26" t="s">
        <v>207</v>
      </c>
      <c r="G150" s="26" t="s">
        <v>208</v>
      </c>
      <c r="H150" s="26" t="s">
        <v>209</v>
      </c>
      <c r="I150" s="26" t="s">
        <v>210</v>
      </c>
      <c r="J150" s="26" t="s">
        <v>211</v>
      </c>
      <c r="K150" s="26" t="s">
        <v>212</v>
      </c>
      <c r="L150" s="26" t="s">
        <v>213</v>
      </c>
      <c r="M150" s="26" t="s">
        <v>214</v>
      </c>
      <c r="N150" s="26" t="s">
        <v>215</v>
      </c>
      <c r="O150" s="26" t="s">
        <v>216</v>
      </c>
      <c r="P150" s="26" t="s">
        <v>217</v>
      </c>
      <c r="Q150" s="26" t="s">
        <v>218</v>
      </c>
      <c r="R150" s="26" t="s">
        <v>219</v>
      </c>
      <c r="S150" s="26" t="s">
        <v>220</v>
      </c>
      <c r="T150" s="26" t="s">
        <v>221</v>
      </c>
      <c r="U150" s="26" t="s">
        <v>222</v>
      </c>
      <c r="V150" s="26" t="s">
        <v>223</v>
      </c>
      <c r="W150" s="26" t="s">
        <v>224</v>
      </c>
      <c r="X150" s="26" t="s">
        <v>225</v>
      </c>
      <c r="Y150" s="26" t="s">
        <v>226</v>
      </c>
      <c r="Z150" s="26" t="s">
        <v>227</v>
      </c>
      <c r="AA150" s="26" t="s">
        <v>228</v>
      </c>
    </row>
    <row r="151" spans="1:27" x14ac:dyDescent="0.2">
      <c r="A151" s="91" t="s">
        <v>1509</v>
      </c>
      <c r="B151" s="27" t="str">
        <f>"01"&amp;"."&amp;$B$728&amp;"."&amp;$B$729</f>
        <v>01.02.2023</v>
      </c>
      <c r="C151" s="83" t="s">
        <v>74</v>
      </c>
      <c r="D151" s="84">
        <f>ROUND(((D152+D153+D155+D154)/1000),5)</f>
        <v>3.0181800000000001</v>
      </c>
      <c r="E151" s="84">
        <f>ROUND(((E152+E153+E155+E154)/1000),5)</f>
        <v>2.9798900000000001</v>
      </c>
      <c r="F151" s="84">
        <f>ROUND(((F152+F153+F155+F154)/1000),5)</f>
        <v>2.9688300000000001</v>
      </c>
      <c r="G151" s="84">
        <f t="shared" ref="G151:AA151" si="84">ROUND(((G152+G153+G155+G154)/1000),5)</f>
        <v>2.9723700000000002</v>
      </c>
      <c r="H151" s="84">
        <f t="shared" si="84"/>
        <v>3.0165299999999999</v>
      </c>
      <c r="I151" s="84">
        <f t="shared" si="84"/>
        <v>3.0806399999999998</v>
      </c>
      <c r="J151" s="84">
        <f t="shared" si="84"/>
        <v>3.3516400000000002</v>
      </c>
      <c r="K151" s="84">
        <f t="shared" si="84"/>
        <v>3.5554000000000001</v>
      </c>
      <c r="L151" s="84">
        <f t="shared" si="84"/>
        <v>3.6790500000000002</v>
      </c>
      <c r="M151" s="84">
        <f t="shared" si="84"/>
        <v>3.7334900000000002</v>
      </c>
      <c r="N151" s="84">
        <f t="shared" si="84"/>
        <v>3.7922500000000001</v>
      </c>
      <c r="O151" s="84">
        <f t="shared" si="84"/>
        <v>3.7664800000000001</v>
      </c>
      <c r="P151" s="84">
        <f t="shared" si="84"/>
        <v>3.7385700000000002</v>
      </c>
      <c r="Q151" s="84">
        <f t="shared" si="84"/>
        <v>3.7454700000000001</v>
      </c>
      <c r="R151" s="84">
        <f t="shared" si="84"/>
        <v>3.7460200000000001</v>
      </c>
      <c r="S151" s="84">
        <f t="shared" si="84"/>
        <v>3.7436699999999998</v>
      </c>
      <c r="T151" s="84">
        <f t="shared" si="84"/>
        <v>3.7721300000000002</v>
      </c>
      <c r="U151" s="84">
        <f t="shared" si="84"/>
        <v>3.7973599999999998</v>
      </c>
      <c r="V151" s="84">
        <f t="shared" si="84"/>
        <v>3.78796</v>
      </c>
      <c r="W151" s="84">
        <f t="shared" si="84"/>
        <v>3.7423600000000001</v>
      </c>
      <c r="X151" s="84">
        <f t="shared" si="84"/>
        <v>3.68601</v>
      </c>
      <c r="Y151" s="84">
        <f t="shared" si="84"/>
        <v>3.5572699999999999</v>
      </c>
      <c r="Z151" s="84">
        <f t="shared" si="84"/>
        <v>3.3004899999999999</v>
      </c>
      <c r="AA151" s="84">
        <f t="shared" si="84"/>
        <v>3.0225499999999998</v>
      </c>
    </row>
    <row r="152" spans="1:27" ht="12.75" customHeight="1" outlineLevel="1" x14ac:dyDescent="0.2">
      <c r="A152" s="92" t="s">
        <v>1510</v>
      </c>
      <c r="B152" s="62" t="s">
        <v>231</v>
      </c>
      <c r="C152" s="42" t="s">
        <v>77</v>
      </c>
      <c r="D152" s="43">
        <v>1080.08</v>
      </c>
      <c r="E152" s="43">
        <v>1041.79</v>
      </c>
      <c r="F152" s="43">
        <v>1030.73</v>
      </c>
      <c r="G152" s="43">
        <v>1034.27</v>
      </c>
      <c r="H152" s="43">
        <v>1078.43</v>
      </c>
      <c r="I152" s="43">
        <v>1142.54</v>
      </c>
      <c r="J152" s="43">
        <v>1413.54</v>
      </c>
      <c r="K152" s="43">
        <v>1617.3</v>
      </c>
      <c r="L152" s="43">
        <v>1740.95</v>
      </c>
      <c r="M152" s="43">
        <v>1795.39</v>
      </c>
      <c r="N152" s="43">
        <v>1854.15</v>
      </c>
      <c r="O152" s="43">
        <v>1828.38</v>
      </c>
      <c r="P152" s="43">
        <v>1800.47</v>
      </c>
      <c r="Q152" s="43">
        <v>1807.37</v>
      </c>
      <c r="R152" s="43">
        <v>1807.92</v>
      </c>
      <c r="S152" s="43">
        <v>1805.57</v>
      </c>
      <c r="T152" s="43">
        <v>1834.03</v>
      </c>
      <c r="U152" s="43">
        <v>1859.26</v>
      </c>
      <c r="V152" s="43">
        <v>1849.86</v>
      </c>
      <c r="W152" s="43">
        <v>1804.26</v>
      </c>
      <c r="X152" s="43">
        <v>1747.91</v>
      </c>
      <c r="Y152" s="43">
        <v>1619.17</v>
      </c>
      <c r="Z152" s="43">
        <v>1362.39</v>
      </c>
      <c r="AA152" s="43">
        <v>1084.45</v>
      </c>
    </row>
    <row r="153" spans="1:27" ht="12.75" customHeight="1" outlineLevel="1" x14ac:dyDescent="0.2">
      <c r="A153" s="92" t="s">
        <v>1511</v>
      </c>
      <c r="B153" s="62" t="s">
        <v>88</v>
      </c>
      <c r="C153" s="42" t="s">
        <v>77</v>
      </c>
      <c r="D153" s="43">
        <v>1716.97</v>
      </c>
      <c r="E153" s="43">
        <f>$D$153</f>
        <v>1716.97</v>
      </c>
      <c r="F153" s="43">
        <f t="shared" ref="F153:AA153" si="85">$D$153</f>
        <v>1716.97</v>
      </c>
      <c r="G153" s="43">
        <f t="shared" si="85"/>
        <v>1716.97</v>
      </c>
      <c r="H153" s="43">
        <f t="shared" si="85"/>
        <v>1716.97</v>
      </c>
      <c r="I153" s="43">
        <f t="shared" si="85"/>
        <v>1716.97</v>
      </c>
      <c r="J153" s="43">
        <f t="shared" si="85"/>
        <v>1716.97</v>
      </c>
      <c r="K153" s="43">
        <f t="shared" si="85"/>
        <v>1716.97</v>
      </c>
      <c r="L153" s="43">
        <f t="shared" si="85"/>
        <v>1716.97</v>
      </c>
      <c r="M153" s="43">
        <f t="shared" si="85"/>
        <v>1716.97</v>
      </c>
      <c r="N153" s="43">
        <f t="shared" si="85"/>
        <v>1716.97</v>
      </c>
      <c r="O153" s="43">
        <f t="shared" si="85"/>
        <v>1716.97</v>
      </c>
      <c r="P153" s="43">
        <f t="shared" si="85"/>
        <v>1716.97</v>
      </c>
      <c r="Q153" s="43">
        <f t="shared" si="85"/>
        <v>1716.97</v>
      </c>
      <c r="R153" s="43">
        <f t="shared" si="85"/>
        <v>1716.97</v>
      </c>
      <c r="S153" s="43">
        <f t="shared" si="85"/>
        <v>1716.97</v>
      </c>
      <c r="T153" s="43">
        <f t="shared" si="85"/>
        <v>1716.97</v>
      </c>
      <c r="U153" s="43">
        <f t="shared" si="85"/>
        <v>1716.97</v>
      </c>
      <c r="V153" s="43">
        <f t="shared" si="85"/>
        <v>1716.97</v>
      </c>
      <c r="W153" s="43">
        <f t="shared" si="85"/>
        <v>1716.97</v>
      </c>
      <c r="X153" s="43">
        <f t="shared" si="85"/>
        <v>1716.97</v>
      </c>
      <c r="Y153" s="43">
        <f t="shared" si="85"/>
        <v>1716.97</v>
      </c>
      <c r="Z153" s="43">
        <f t="shared" si="85"/>
        <v>1716.97</v>
      </c>
      <c r="AA153" s="43">
        <f t="shared" si="85"/>
        <v>1716.97</v>
      </c>
    </row>
    <row r="154" spans="1:27" ht="12.75" customHeight="1" outlineLevel="1" x14ac:dyDescent="0.2">
      <c r="A154" s="92" t="s">
        <v>1512</v>
      </c>
      <c r="B154" s="62" t="s">
        <v>81</v>
      </c>
      <c r="C154" s="42" t="s">
        <v>77</v>
      </c>
      <c r="D154" s="43">
        <v>4.7699999999999996</v>
      </c>
      <c r="E154" s="43">
        <v>4.7699999999999996</v>
      </c>
      <c r="F154" s="43">
        <v>4.7699999999999996</v>
      </c>
      <c r="G154" s="43">
        <v>4.7699999999999996</v>
      </c>
      <c r="H154" s="43">
        <v>4.7699999999999996</v>
      </c>
      <c r="I154" s="43">
        <v>4.7699999999999996</v>
      </c>
      <c r="J154" s="43">
        <v>4.7699999999999996</v>
      </c>
      <c r="K154" s="43">
        <v>4.7699999999999996</v>
      </c>
      <c r="L154" s="43">
        <v>4.7699999999999996</v>
      </c>
      <c r="M154" s="43">
        <v>4.7699999999999996</v>
      </c>
      <c r="N154" s="43">
        <v>4.7699999999999996</v>
      </c>
      <c r="O154" s="43">
        <v>4.7699999999999996</v>
      </c>
      <c r="P154" s="43">
        <v>4.7699999999999996</v>
      </c>
      <c r="Q154" s="43">
        <v>4.7699999999999996</v>
      </c>
      <c r="R154" s="43">
        <v>4.7699999999999996</v>
      </c>
      <c r="S154" s="43">
        <v>4.7699999999999996</v>
      </c>
      <c r="T154" s="43">
        <v>4.7699999999999996</v>
      </c>
      <c r="U154" s="43">
        <v>4.7699999999999996</v>
      </c>
      <c r="V154" s="43">
        <v>4.7699999999999996</v>
      </c>
      <c r="W154" s="43">
        <v>4.7699999999999996</v>
      </c>
      <c r="X154" s="43">
        <v>4.7699999999999996</v>
      </c>
      <c r="Y154" s="43">
        <v>4.7699999999999996</v>
      </c>
      <c r="Z154" s="43">
        <v>4.7699999999999996</v>
      </c>
      <c r="AA154" s="43">
        <v>4.7699999999999996</v>
      </c>
    </row>
    <row r="155" spans="1:27" ht="12.75" customHeight="1" outlineLevel="1" x14ac:dyDescent="0.2">
      <c r="A155" s="92" t="s">
        <v>1513</v>
      </c>
      <c r="B155" s="62" t="s">
        <v>79</v>
      </c>
      <c r="C155" s="42" t="s">
        <v>77</v>
      </c>
      <c r="D155" s="43">
        <f>$D$11</f>
        <v>216.36</v>
      </c>
      <c r="E155" s="43">
        <f t="shared" ref="E155:AA155" si="86">$D$11</f>
        <v>216.36</v>
      </c>
      <c r="F155" s="43">
        <f t="shared" si="86"/>
        <v>216.36</v>
      </c>
      <c r="G155" s="43">
        <f t="shared" si="86"/>
        <v>216.36</v>
      </c>
      <c r="H155" s="43">
        <f t="shared" si="86"/>
        <v>216.36</v>
      </c>
      <c r="I155" s="43">
        <f t="shared" si="86"/>
        <v>216.36</v>
      </c>
      <c r="J155" s="43">
        <f t="shared" si="86"/>
        <v>216.36</v>
      </c>
      <c r="K155" s="43">
        <f t="shared" si="86"/>
        <v>216.36</v>
      </c>
      <c r="L155" s="43">
        <f t="shared" si="86"/>
        <v>216.36</v>
      </c>
      <c r="M155" s="43">
        <f t="shared" si="86"/>
        <v>216.36</v>
      </c>
      <c r="N155" s="43">
        <f t="shared" si="86"/>
        <v>216.36</v>
      </c>
      <c r="O155" s="43">
        <f t="shared" si="86"/>
        <v>216.36</v>
      </c>
      <c r="P155" s="43">
        <f t="shared" si="86"/>
        <v>216.36</v>
      </c>
      <c r="Q155" s="43">
        <f t="shared" si="86"/>
        <v>216.36</v>
      </c>
      <c r="R155" s="43">
        <f t="shared" si="86"/>
        <v>216.36</v>
      </c>
      <c r="S155" s="43">
        <f t="shared" si="86"/>
        <v>216.36</v>
      </c>
      <c r="T155" s="43">
        <f t="shared" si="86"/>
        <v>216.36</v>
      </c>
      <c r="U155" s="43">
        <f t="shared" si="86"/>
        <v>216.36</v>
      </c>
      <c r="V155" s="43">
        <f t="shared" si="86"/>
        <v>216.36</v>
      </c>
      <c r="W155" s="43">
        <f t="shared" si="86"/>
        <v>216.36</v>
      </c>
      <c r="X155" s="43">
        <f t="shared" si="86"/>
        <v>216.36</v>
      </c>
      <c r="Y155" s="43">
        <f t="shared" si="86"/>
        <v>216.36</v>
      </c>
      <c r="Z155" s="43">
        <f t="shared" si="86"/>
        <v>216.36</v>
      </c>
      <c r="AA155" s="43">
        <f t="shared" si="86"/>
        <v>216.36</v>
      </c>
    </row>
    <row r="156" spans="1:27" x14ac:dyDescent="0.2">
      <c r="A156" s="91" t="s">
        <v>1514</v>
      </c>
      <c r="B156" s="27" t="str">
        <f>"02"&amp;"."&amp;$B$728&amp;"."&amp;$B$729</f>
        <v>02.02.2023</v>
      </c>
      <c r="C156" s="83" t="s">
        <v>74</v>
      </c>
      <c r="D156" s="84">
        <f>ROUND(((D157+D158+D160+D159)/1000),5)</f>
        <v>3.0172699999999999</v>
      </c>
      <c r="E156" s="84">
        <f>ROUND(((E157+E158+E160+E159)/1000),5)</f>
        <v>2.9950800000000002</v>
      </c>
      <c r="F156" s="84">
        <f>ROUND(((F157+F158+F160+F159)/1000),5)</f>
        <v>2.9723099999999998</v>
      </c>
      <c r="G156" s="84">
        <f t="shared" ref="G156:AA156" si="87">ROUND(((G157+G158+G160+G159)/1000),5)</f>
        <v>2.9721899999999999</v>
      </c>
      <c r="H156" s="84">
        <f t="shared" si="87"/>
        <v>3.0122499999999999</v>
      </c>
      <c r="I156" s="84">
        <f t="shared" si="87"/>
        <v>3.0712199999999998</v>
      </c>
      <c r="J156" s="84">
        <f t="shared" si="87"/>
        <v>3.2515900000000002</v>
      </c>
      <c r="K156" s="84">
        <f t="shared" si="87"/>
        <v>3.4756399999999998</v>
      </c>
      <c r="L156" s="84">
        <f t="shared" si="87"/>
        <v>3.61517</v>
      </c>
      <c r="M156" s="84">
        <f t="shared" si="87"/>
        <v>3.63293</v>
      </c>
      <c r="N156" s="84">
        <f t="shared" si="87"/>
        <v>3.6546599999999998</v>
      </c>
      <c r="O156" s="84">
        <f t="shared" si="87"/>
        <v>3.6956000000000002</v>
      </c>
      <c r="P156" s="84">
        <f t="shared" si="87"/>
        <v>3.6787700000000001</v>
      </c>
      <c r="Q156" s="84">
        <f t="shared" si="87"/>
        <v>3.6882799999999998</v>
      </c>
      <c r="R156" s="84">
        <f t="shared" si="87"/>
        <v>3.6832699999999998</v>
      </c>
      <c r="S156" s="84">
        <f t="shared" si="87"/>
        <v>3.6722800000000002</v>
      </c>
      <c r="T156" s="84">
        <f t="shared" si="87"/>
        <v>3.6144799999999999</v>
      </c>
      <c r="U156" s="84">
        <f t="shared" si="87"/>
        <v>3.6396199999999999</v>
      </c>
      <c r="V156" s="84">
        <f t="shared" si="87"/>
        <v>3.6549700000000001</v>
      </c>
      <c r="W156" s="84">
        <f t="shared" si="87"/>
        <v>3.6722299999999999</v>
      </c>
      <c r="X156" s="84">
        <f t="shared" si="87"/>
        <v>3.5966100000000001</v>
      </c>
      <c r="Y156" s="84">
        <f t="shared" si="87"/>
        <v>3.5045299999999999</v>
      </c>
      <c r="Z156" s="84">
        <f t="shared" si="87"/>
        <v>3.2164199999999998</v>
      </c>
      <c r="AA156" s="84">
        <f t="shared" si="87"/>
        <v>3.0542199999999999</v>
      </c>
    </row>
    <row r="157" spans="1:27" ht="12.75" customHeight="1" outlineLevel="1" x14ac:dyDescent="0.2">
      <c r="A157" s="92" t="s">
        <v>1515</v>
      </c>
      <c r="B157" s="62" t="s">
        <v>231</v>
      </c>
      <c r="C157" s="42" t="s">
        <v>77</v>
      </c>
      <c r="D157" s="43">
        <v>1079.17</v>
      </c>
      <c r="E157" s="43">
        <v>1056.98</v>
      </c>
      <c r="F157" s="43">
        <v>1034.21</v>
      </c>
      <c r="G157" s="43">
        <v>1034.0899999999999</v>
      </c>
      <c r="H157" s="43">
        <v>1074.1500000000001</v>
      </c>
      <c r="I157" s="43">
        <v>1133.1199999999999</v>
      </c>
      <c r="J157" s="43">
        <v>1313.49</v>
      </c>
      <c r="K157" s="43">
        <v>1537.54</v>
      </c>
      <c r="L157" s="43">
        <v>1677.07</v>
      </c>
      <c r="M157" s="43">
        <v>1694.83</v>
      </c>
      <c r="N157" s="43">
        <v>1716.56</v>
      </c>
      <c r="O157" s="43">
        <v>1757.5</v>
      </c>
      <c r="P157" s="43">
        <v>1740.67</v>
      </c>
      <c r="Q157" s="43">
        <v>1750.18</v>
      </c>
      <c r="R157" s="43">
        <v>1745.17</v>
      </c>
      <c r="S157" s="43">
        <v>1734.18</v>
      </c>
      <c r="T157" s="43">
        <v>1676.38</v>
      </c>
      <c r="U157" s="43">
        <v>1701.52</v>
      </c>
      <c r="V157" s="43">
        <v>1716.87</v>
      </c>
      <c r="W157" s="43">
        <v>1734.13</v>
      </c>
      <c r="X157" s="43">
        <v>1658.51</v>
      </c>
      <c r="Y157" s="43">
        <v>1566.43</v>
      </c>
      <c r="Z157" s="43">
        <v>1278.32</v>
      </c>
      <c r="AA157" s="43">
        <v>1116.1199999999999</v>
      </c>
    </row>
    <row r="158" spans="1:27" ht="12.75" customHeight="1" outlineLevel="1" x14ac:dyDescent="0.2">
      <c r="A158" s="92" t="s">
        <v>1516</v>
      </c>
      <c r="B158" s="62" t="s">
        <v>88</v>
      </c>
      <c r="C158" s="42" t="s">
        <v>77</v>
      </c>
      <c r="D158" s="43">
        <f>$D$153</f>
        <v>1716.97</v>
      </c>
      <c r="E158" s="43">
        <f>$D$153</f>
        <v>1716.97</v>
      </c>
      <c r="F158" s="43">
        <f t="shared" ref="F158:AA158" si="88">$D$153</f>
        <v>1716.97</v>
      </c>
      <c r="G158" s="43">
        <f t="shared" si="88"/>
        <v>1716.97</v>
      </c>
      <c r="H158" s="43">
        <f t="shared" si="88"/>
        <v>1716.97</v>
      </c>
      <c r="I158" s="43">
        <f t="shared" si="88"/>
        <v>1716.97</v>
      </c>
      <c r="J158" s="43">
        <f t="shared" si="88"/>
        <v>1716.97</v>
      </c>
      <c r="K158" s="43">
        <f t="shared" si="88"/>
        <v>1716.97</v>
      </c>
      <c r="L158" s="43">
        <f t="shared" si="88"/>
        <v>1716.97</v>
      </c>
      <c r="M158" s="43">
        <f t="shared" si="88"/>
        <v>1716.97</v>
      </c>
      <c r="N158" s="43">
        <f t="shared" si="88"/>
        <v>1716.97</v>
      </c>
      <c r="O158" s="43">
        <f t="shared" si="88"/>
        <v>1716.97</v>
      </c>
      <c r="P158" s="43">
        <f t="shared" si="88"/>
        <v>1716.97</v>
      </c>
      <c r="Q158" s="43">
        <f t="shared" si="88"/>
        <v>1716.97</v>
      </c>
      <c r="R158" s="43">
        <f t="shared" si="88"/>
        <v>1716.97</v>
      </c>
      <c r="S158" s="43">
        <f t="shared" si="88"/>
        <v>1716.97</v>
      </c>
      <c r="T158" s="43">
        <f t="shared" si="88"/>
        <v>1716.97</v>
      </c>
      <c r="U158" s="43">
        <f t="shared" si="88"/>
        <v>1716.97</v>
      </c>
      <c r="V158" s="43">
        <f t="shared" si="88"/>
        <v>1716.97</v>
      </c>
      <c r="W158" s="43">
        <f t="shared" si="88"/>
        <v>1716.97</v>
      </c>
      <c r="X158" s="43">
        <f t="shared" si="88"/>
        <v>1716.97</v>
      </c>
      <c r="Y158" s="43">
        <f t="shared" si="88"/>
        <v>1716.97</v>
      </c>
      <c r="Z158" s="43">
        <f t="shared" si="88"/>
        <v>1716.97</v>
      </c>
      <c r="AA158" s="43">
        <f t="shared" si="88"/>
        <v>1716.97</v>
      </c>
    </row>
    <row r="159" spans="1:27" ht="12.75" customHeight="1" outlineLevel="1" x14ac:dyDescent="0.2">
      <c r="A159" s="92" t="s">
        <v>1517</v>
      </c>
      <c r="B159" s="62" t="s">
        <v>81</v>
      </c>
      <c r="C159" s="42" t="s">
        <v>77</v>
      </c>
      <c r="D159" s="43">
        <v>4.7699999999999996</v>
      </c>
      <c r="E159" s="43">
        <v>4.7699999999999996</v>
      </c>
      <c r="F159" s="43">
        <v>4.7699999999999996</v>
      </c>
      <c r="G159" s="43">
        <v>4.7699999999999996</v>
      </c>
      <c r="H159" s="43">
        <v>4.7699999999999996</v>
      </c>
      <c r="I159" s="43">
        <v>4.7699999999999996</v>
      </c>
      <c r="J159" s="43">
        <v>4.7699999999999996</v>
      </c>
      <c r="K159" s="43">
        <v>4.7699999999999996</v>
      </c>
      <c r="L159" s="43">
        <v>4.7699999999999996</v>
      </c>
      <c r="M159" s="43">
        <v>4.7699999999999996</v>
      </c>
      <c r="N159" s="43">
        <v>4.7699999999999996</v>
      </c>
      <c r="O159" s="43">
        <v>4.7699999999999996</v>
      </c>
      <c r="P159" s="43">
        <v>4.7699999999999996</v>
      </c>
      <c r="Q159" s="43">
        <v>4.7699999999999996</v>
      </c>
      <c r="R159" s="43">
        <v>4.7699999999999996</v>
      </c>
      <c r="S159" s="43">
        <v>4.7699999999999996</v>
      </c>
      <c r="T159" s="43">
        <v>4.7699999999999996</v>
      </c>
      <c r="U159" s="43">
        <v>4.7699999999999996</v>
      </c>
      <c r="V159" s="43">
        <v>4.7699999999999996</v>
      </c>
      <c r="W159" s="43">
        <v>4.7699999999999996</v>
      </c>
      <c r="X159" s="43">
        <v>4.7699999999999996</v>
      </c>
      <c r="Y159" s="43">
        <v>4.7699999999999996</v>
      </c>
      <c r="Z159" s="43">
        <v>4.7699999999999996</v>
      </c>
      <c r="AA159" s="43">
        <v>4.7699999999999996</v>
      </c>
    </row>
    <row r="160" spans="1:27" ht="12.75" customHeight="1" outlineLevel="1" x14ac:dyDescent="0.2">
      <c r="A160" s="92" t="s">
        <v>1518</v>
      </c>
      <c r="B160" s="62" t="s">
        <v>79</v>
      </c>
      <c r="C160" s="42" t="s">
        <v>77</v>
      </c>
      <c r="D160" s="43">
        <f>$D$11</f>
        <v>216.36</v>
      </c>
      <c r="E160" s="43">
        <f t="shared" ref="E160:AA160" si="89">$D$11</f>
        <v>216.36</v>
      </c>
      <c r="F160" s="43">
        <f t="shared" si="89"/>
        <v>216.36</v>
      </c>
      <c r="G160" s="43">
        <f t="shared" si="89"/>
        <v>216.36</v>
      </c>
      <c r="H160" s="43">
        <f t="shared" si="89"/>
        <v>216.36</v>
      </c>
      <c r="I160" s="43">
        <f t="shared" si="89"/>
        <v>216.36</v>
      </c>
      <c r="J160" s="43">
        <f t="shared" si="89"/>
        <v>216.36</v>
      </c>
      <c r="K160" s="43">
        <f t="shared" si="89"/>
        <v>216.36</v>
      </c>
      <c r="L160" s="43">
        <f t="shared" si="89"/>
        <v>216.36</v>
      </c>
      <c r="M160" s="43">
        <f t="shared" si="89"/>
        <v>216.36</v>
      </c>
      <c r="N160" s="43">
        <f t="shared" si="89"/>
        <v>216.36</v>
      </c>
      <c r="O160" s="43">
        <f t="shared" si="89"/>
        <v>216.36</v>
      </c>
      <c r="P160" s="43">
        <f t="shared" si="89"/>
        <v>216.36</v>
      </c>
      <c r="Q160" s="43">
        <f t="shared" si="89"/>
        <v>216.36</v>
      </c>
      <c r="R160" s="43">
        <f t="shared" si="89"/>
        <v>216.36</v>
      </c>
      <c r="S160" s="43">
        <f t="shared" si="89"/>
        <v>216.36</v>
      </c>
      <c r="T160" s="43">
        <f t="shared" si="89"/>
        <v>216.36</v>
      </c>
      <c r="U160" s="43">
        <f t="shared" si="89"/>
        <v>216.36</v>
      </c>
      <c r="V160" s="43">
        <f t="shared" si="89"/>
        <v>216.36</v>
      </c>
      <c r="W160" s="43">
        <f t="shared" si="89"/>
        <v>216.36</v>
      </c>
      <c r="X160" s="43">
        <f t="shared" si="89"/>
        <v>216.36</v>
      </c>
      <c r="Y160" s="43">
        <f t="shared" si="89"/>
        <v>216.36</v>
      </c>
      <c r="Z160" s="43">
        <f t="shared" si="89"/>
        <v>216.36</v>
      </c>
      <c r="AA160" s="43">
        <f t="shared" si="89"/>
        <v>216.36</v>
      </c>
    </row>
    <row r="161" spans="1:27" ht="12.75" customHeight="1" x14ac:dyDescent="0.2">
      <c r="A161" s="91" t="s">
        <v>1519</v>
      </c>
      <c r="B161" s="27" t="str">
        <f>"03"&amp;"."&amp;$B$728&amp;"."&amp;$B$729</f>
        <v>03.02.2023</v>
      </c>
      <c r="C161" s="83" t="s">
        <v>74</v>
      </c>
      <c r="D161" s="84">
        <f>ROUND(((D162+D163+D165+D164)/1000),5)</f>
        <v>3.1032899999999999</v>
      </c>
      <c r="E161" s="84">
        <f>ROUND(((E162+E163+E165+E164)/1000),5)</f>
        <v>3.0766800000000001</v>
      </c>
      <c r="F161" s="84">
        <f>ROUND(((F162+F163+F165+F164)/1000),5)</f>
        <v>3.02007</v>
      </c>
      <c r="G161" s="84">
        <f t="shared" ref="G161:AA161" si="90">ROUND(((G162+G163+G165+G164)/1000),5)</f>
        <v>3.0195099999999999</v>
      </c>
      <c r="H161" s="84">
        <f t="shared" si="90"/>
        <v>3.0935199999999998</v>
      </c>
      <c r="I161" s="84">
        <f t="shared" si="90"/>
        <v>3.2204199999999998</v>
      </c>
      <c r="J161" s="84">
        <f t="shared" si="90"/>
        <v>3.4195899999999999</v>
      </c>
      <c r="K161" s="84">
        <f t="shared" si="90"/>
        <v>3.6389900000000002</v>
      </c>
      <c r="L161" s="84">
        <f t="shared" si="90"/>
        <v>3.79495</v>
      </c>
      <c r="M161" s="84">
        <f t="shared" si="90"/>
        <v>3.8088899999999999</v>
      </c>
      <c r="N161" s="84">
        <f t="shared" si="90"/>
        <v>3.82544</v>
      </c>
      <c r="O161" s="84">
        <f t="shared" si="90"/>
        <v>3.8575200000000001</v>
      </c>
      <c r="P161" s="84">
        <f t="shared" si="90"/>
        <v>3.8437600000000001</v>
      </c>
      <c r="Q161" s="84">
        <f t="shared" si="90"/>
        <v>3.8474200000000001</v>
      </c>
      <c r="R161" s="84">
        <f t="shared" si="90"/>
        <v>3.8405399999999998</v>
      </c>
      <c r="S161" s="84">
        <f t="shared" si="90"/>
        <v>3.8336899999999998</v>
      </c>
      <c r="T161" s="84">
        <f t="shared" si="90"/>
        <v>3.78844</v>
      </c>
      <c r="U161" s="84">
        <f t="shared" si="90"/>
        <v>3.8058999999999998</v>
      </c>
      <c r="V161" s="84">
        <f t="shared" si="90"/>
        <v>3.8194400000000002</v>
      </c>
      <c r="W161" s="84">
        <f t="shared" si="90"/>
        <v>3.83352</v>
      </c>
      <c r="X161" s="84">
        <f t="shared" si="90"/>
        <v>3.7945799999999998</v>
      </c>
      <c r="Y161" s="84">
        <f t="shared" si="90"/>
        <v>3.6402999999999999</v>
      </c>
      <c r="Z161" s="84">
        <f t="shared" si="90"/>
        <v>3.4969000000000001</v>
      </c>
      <c r="AA161" s="84">
        <f t="shared" si="90"/>
        <v>3.2996699999999999</v>
      </c>
    </row>
    <row r="162" spans="1:27" ht="12.75" customHeight="1" outlineLevel="1" x14ac:dyDescent="0.2">
      <c r="A162" s="92" t="s">
        <v>1520</v>
      </c>
      <c r="B162" s="62" t="s">
        <v>231</v>
      </c>
      <c r="C162" s="42" t="s">
        <v>77</v>
      </c>
      <c r="D162" s="43">
        <v>1165.19</v>
      </c>
      <c r="E162" s="43">
        <v>1138.58</v>
      </c>
      <c r="F162" s="43">
        <v>1081.97</v>
      </c>
      <c r="G162" s="43">
        <v>1081.4100000000001</v>
      </c>
      <c r="H162" s="43">
        <v>1155.42</v>
      </c>
      <c r="I162" s="43">
        <v>1282.32</v>
      </c>
      <c r="J162" s="43">
        <v>1481.49</v>
      </c>
      <c r="K162" s="43">
        <v>1700.89</v>
      </c>
      <c r="L162" s="43">
        <v>1856.85</v>
      </c>
      <c r="M162" s="43">
        <v>1870.79</v>
      </c>
      <c r="N162" s="43">
        <v>1887.34</v>
      </c>
      <c r="O162" s="43">
        <v>1919.42</v>
      </c>
      <c r="P162" s="43">
        <v>1905.66</v>
      </c>
      <c r="Q162" s="43">
        <v>1909.32</v>
      </c>
      <c r="R162" s="43">
        <v>1902.44</v>
      </c>
      <c r="S162" s="43">
        <v>1895.59</v>
      </c>
      <c r="T162" s="43">
        <v>1850.34</v>
      </c>
      <c r="U162" s="43">
        <v>1867.8</v>
      </c>
      <c r="V162" s="43">
        <v>1881.34</v>
      </c>
      <c r="W162" s="43">
        <v>1895.42</v>
      </c>
      <c r="X162" s="43">
        <v>1856.48</v>
      </c>
      <c r="Y162" s="43">
        <v>1702.2</v>
      </c>
      <c r="Z162" s="43">
        <v>1558.8</v>
      </c>
      <c r="AA162" s="43">
        <v>1361.57</v>
      </c>
    </row>
    <row r="163" spans="1:27" ht="12.75" customHeight="1" outlineLevel="1" x14ac:dyDescent="0.2">
      <c r="A163" s="92" t="s">
        <v>1521</v>
      </c>
      <c r="B163" s="62" t="s">
        <v>88</v>
      </c>
      <c r="C163" s="42" t="s">
        <v>77</v>
      </c>
      <c r="D163" s="43">
        <f>$D$153</f>
        <v>1716.97</v>
      </c>
      <c r="E163" s="43">
        <f>$D$153</f>
        <v>1716.97</v>
      </c>
      <c r="F163" s="43">
        <f t="shared" ref="F163:AA163" si="91">$D$153</f>
        <v>1716.97</v>
      </c>
      <c r="G163" s="43">
        <f t="shared" si="91"/>
        <v>1716.97</v>
      </c>
      <c r="H163" s="43">
        <f t="shared" si="91"/>
        <v>1716.97</v>
      </c>
      <c r="I163" s="43">
        <f t="shared" si="91"/>
        <v>1716.97</v>
      </c>
      <c r="J163" s="43">
        <f t="shared" si="91"/>
        <v>1716.97</v>
      </c>
      <c r="K163" s="43">
        <f t="shared" si="91"/>
        <v>1716.97</v>
      </c>
      <c r="L163" s="43">
        <f t="shared" si="91"/>
        <v>1716.97</v>
      </c>
      <c r="M163" s="43">
        <f t="shared" si="91"/>
        <v>1716.97</v>
      </c>
      <c r="N163" s="43">
        <f t="shared" si="91"/>
        <v>1716.97</v>
      </c>
      <c r="O163" s="43">
        <f t="shared" si="91"/>
        <v>1716.97</v>
      </c>
      <c r="P163" s="43">
        <f t="shared" si="91"/>
        <v>1716.97</v>
      </c>
      <c r="Q163" s="43">
        <f t="shared" si="91"/>
        <v>1716.97</v>
      </c>
      <c r="R163" s="43">
        <f t="shared" si="91"/>
        <v>1716.97</v>
      </c>
      <c r="S163" s="43">
        <f t="shared" si="91"/>
        <v>1716.97</v>
      </c>
      <c r="T163" s="43">
        <f t="shared" si="91"/>
        <v>1716.97</v>
      </c>
      <c r="U163" s="43">
        <f t="shared" si="91"/>
        <v>1716.97</v>
      </c>
      <c r="V163" s="43">
        <f t="shared" si="91"/>
        <v>1716.97</v>
      </c>
      <c r="W163" s="43">
        <f t="shared" si="91"/>
        <v>1716.97</v>
      </c>
      <c r="X163" s="43">
        <f t="shared" si="91"/>
        <v>1716.97</v>
      </c>
      <c r="Y163" s="43">
        <f t="shared" si="91"/>
        <v>1716.97</v>
      </c>
      <c r="Z163" s="43">
        <f t="shared" si="91"/>
        <v>1716.97</v>
      </c>
      <c r="AA163" s="43">
        <f t="shared" si="91"/>
        <v>1716.97</v>
      </c>
    </row>
    <row r="164" spans="1:27" ht="12.75" customHeight="1" outlineLevel="1" x14ac:dyDescent="0.2">
      <c r="A164" s="92" t="s">
        <v>1522</v>
      </c>
      <c r="B164" s="62" t="s">
        <v>81</v>
      </c>
      <c r="C164" s="42" t="s">
        <v>77</v>
      </c>
      <c r="D164" s="43">
        <v>4.7699999999999996</v>
      </c>
      <c r="E164" s="43">
        <v>4.7699999999999996</v>
      </c>
      <c r="F164" s="43">
        <v>4.7699999999999996</v>
      </c>
      <c r="G164" s="43">
        <v>4.7699999999999996</v>
      </c>
      <c r="H164" s="43">
        <v>4.7699999999999996</v>
      </c>
      <c r="I164" s="43">
        <v>4.7699999999999996</v>
      </c>
      <c r="J164" s="43">
        <v>4.7699999999999996</v>
      </c>
      <c r="K164" s="43">
        <v>4.7699999999999996</v>
      </c>
      <c r="L164" s="43">
        <v>4.7699999999999996</v>
      </c>
      <c r="M164" s="43">
        <v>4.7699999999999996</v>
      </c>
      <c r="N164" s="43">
        <v>4.7699999999999996</v>
      </c>
      <c r="O164" s="43">
        <v>4.7699999999999996</v>
      </c>
      <c r="P164" s="43">
        <v>4.7699999999999996</v>
      </c>
      <c r="Q164" s="43">
        <v>4.7699999999999996</v>
      </c>
      <c r="R164" s="43">
        <v>4.7699999999999996</v>
      </c>
      <c r="S164" s="43">
        <v>4.7699999999999996</v>
      </c>
      <c r="T164" s="43">
        <v>4.7699999999999996</v>
      </c>
      <c r="U164" s="43">
        <v>4.7699999999999996</v>
      </c>
      <c r="V164" s="43">
        <v>4.7699999999999996</v>
      </c>
      <c r="W164" s="43">
        <v>4.7699999999999996</v>
      </c>
      <c r="X164" s="43">
        <v>4.7699999999999996</v>
      </c>
      <c r="Y164" s="43">
        <v>4.7699999999999996</v>
      </c>
      <c r="Z164" s="43">
        <v>4.7699999999999996</v>
      </c>
      <c r="AA164" s="43">
        <v>4.7699999999999996</v>
      </c>
    </row>
    <row r="165" spans="1:27" ht="12.75" customHeight="1" outlineLevel="1" x14ac:dyDescent="0.2">
      <c r="A165" s="92" t="s">
        <v>1523</v>
      </c>
      <c r="B165" s="62" t="s">
        <v>79</v>
      </c>
      <c r="C165" s="42" t="s">
        <v>77</v>
      </c>
      <c r="D165" s="43">
        <f>$D$11</f>
        <v>216.36</v>
      </c>
      <c r="E165" s="43">
        <f t="shared" ref="E165:AA165" si="92">$D$11</f>
        <v>216.36</v>
      </c>
      <c r="F165" s="43">
        <f t="shared" si="92"/>
        <v>216.36</v>
      </c>
      <c r="G165" s="43">
        <f t="shared" si="92"/>
        <v>216.36</v>
      </c>
      <c r="H165" s="43">
        <f t="shared" si="92"/>
        <v>216.36</v>
      </c>
      <c r="I165" s="43">
        <f t="shared" si="92"/>
        <v>216.36</v>
      </c>
      <c r="J165" s="43">
        <f t="shared" si="92"/>
        <v>216.36</v>
      </c>
      <c r="K165" s="43">
        <f t="shared" si="92"/>
        <v>216.36</v>
      </c>
      <c r="L165" s="43">
        <f t="shared" si="92"/>
        <v>216.36</v>
      </c>
      <c r="M165" s="43">
        <f t="shared" si="92"/>
        <v>216.36</v>
      </c>
      <c r="N165" s="43">
        <f t="shared" si="92"/>
        <v>216.36</v>
      </c>
      <c r="O165" s="43">
        <f t="shared" si="92"/>
        <v>216.36</v>
      </c>
      <c r="P165" s="43">
        <f t="shared" si="92"/>
        <v>216.36</v>
      </c>
      <c r="Q165" s="43">
        <f t="shared" si="92"/>
        <v>216.36</v>
      </c>
      <c r="R165" s="43">
        <f t="shared" si="92"/>
        <v>216.36</v>
      </c>
      <c r="S165" s="43">
        <f t="shared" si="92"/>
        <v>216.36</v>
      </c>
      <c r="T165" s="43">
        <f t="shared" si="92"/>
        <v>216.36</v>
      </c>
      <c r="U165" s="43">
        <f t="shared" si="92"/>
        <v>216.36</v>
      </c>
      <c r="V165" s="43">
        <f t="shared" si="92"/>
        <v>216.36</v>
      </c>
      <c r="W165" s="43">
        <f t="shared" si="92"/>
        <v>216.36</v>
      </c>
      <c r="X165" s="43">
        <f t="shared" si="92"/>
        <v>216.36</v>
      </c>
      <c r="Y165" s="43">
        <f t="shared" si="92"/>
        <v>216.36</v>
      </c>
      <c r="Z165" s="43">
        <f t="shared" si="92"/>
        <v>216.36</v>
      </c>
      <c r="AA165" s="43">
        <f t="shared" si="92"/>
        <v>216.36</v>
      </c>
    </row>
    <row r="166" spans="1:27" ht="12.75" customHeight="1" x14ac:dyDescent="0.2">
      <c r="A166" s="91" t="s">
        <v>1524</v>
      </c>
      <c r="B166" s="27" t="str">
        <f>"04"&amp;"."&amp;$B$728&amp;"."&amp;$B$729</f>
        <v>04.02.2023</v>
      </c>
      <c r="C166" s="83" t="s">
        <v>74</v>
      </c>
      <c r="D166" s="84">
        <f>ROUND(((D167+D168+D170+D169)/1000),5)</f>
        <v>3.4226200000000002</v>
      </c>
      <c r="E166" s="84">
        <f>ROUND(((E167+E168+E170+E169)/1000),5)</f>
        <v>3.3122799999999999</v>
      </c>
      <c r="F166" s="84">
        <f>ROUND(((F167+F168+F170+F169)/1000),5)</f>
        <v>3.18052</v>
      </c>
      <c r="G166" s="84">
        <f t="shared" ref="G166:AA166" si="93">ROUND(((G167+G168+G170+G169)/1000),5)</f>
        <v>3.1492599999999999</v>
      </c>
      <c r="H166" s="84">
        <f t="shared" si="93"/>
        <v>3.2102300000000001</v>
      </c>
      <c r="I166" s="84">
        <f t="shared" si="93"/>
        <v>3.24492</v>
      </c>
      <c r="J166" s="84">
        <f t="shared" si="93"/>
        <v>3.3695400000000002</v>
      </c>
      <c r="K166" s="84">
        <f t="shared" si="93"/>
        <v>3.48312</v>
      </c>
      <c r="L166" s="84">
        <f t="shared" si="93"/>
        <v>3.6783100000000002</v>
      </c>
      <c r="M166" s="84">
        <f t="shared" si="93"/>
        <v>3.79298</v>
      </c>
      <c r="N166" s="84">
        <f t="shared" si="93"/>
        <v>3.8254199999999998</v>
      </c>
      <c r="O166" s="84">
        <f t="shared" si="93"/>
        <v>3.83555</v>
      </c>
      <c r="P166" s="84">
        <f t="shared" si="93"/>
        <v>3.8335400000000002</v>
      </c>
      <c r="Q166" s="84">
        <f t="shared" si="93"/>
        <v>3.8309500000000001</v>
      </c>
      <c r="R166" s="84">
        <f t="shared" si="93"/>
        <v>3.8253699999999999</v>
      </c>
      <c r="S166" s="84">
        <f t="shared" si="93"/>
        <v>3.79359</v>
      </c>
      <c r="T166" s="84">
        <f t="shared" si="93"/>
        <v>3.7929300000000001</v>
      </c>
      <c r="U166" s="84">
        <f t="shared" si="93"/>
        <v>3.8216199999999998</v>
      </c>
      <c r="V166" s="84">
        <f t="shared" si="93"/>
        <v>3.8283399999999999</v>
      </c>
      <c r="W166" s="84">
        <f t="shared" si="93"/>
        <v>3.8252899999999999</v>
      </c>
      <c r="X166" s="84">
        <f t="shared" si="93"/>
        <v>3.8235000000000001</v>
      </c>
      <c r="Y166" s="84">
        <f t="shared" si="93"/>
        <v>3.7073399999999999</v>
      </c>
      <c r="Z166" s="84">
        <f t="shared" si="93"/>
        <v>3.5151500000000002</v>
      </c>
      <c r="AA166" s="84">
        <f t="shared" si="93"/>
        <v>3.3728099999999999</v>
      </c>
    </row>
    <row r="167" spans="1:27" ht="12.75" customHeight="1" outlineLevel="1" x14ac:dyDescent="0.2">
      <c r="A167" s="92" t="s">
        <v>1525</v>
      </c>
      <c r="B167" s="62" t="s">
        <v>231</v>
      </c>
      <c r="C167" s="42" t="s">
        <v>77</v>
      </c>
      <c r="D167" s="43">
        <v>1484.52</v>
      </c>
      <c r="E167" s="43">
        <v>1374.18</v>
      </c>
      <c r="F167" s="43">
        <v>1242.42</v>
      </c>
      <c r="G167" s="43">
        <v>1211.1600000000001</v>
      </c>
      <c r="H167" s="43">
        <v>1272.1300000000001</v>
      </c>
      <c r="I167" s="43">
        <v>1306.82</v>
      </c>
      <c r="J167" s="43">
        <v>1431.44</v>
      </c>
      <c r="K167" s="43">
        <v>1545.02</v>
      </c>
      <c r="L167" s="43">
        <v>1740.21</v>
      </c>
      <c r="M167" s="43">
        <v>1854.88</v>
      </c>
      <c r="N167" s="43">
        <v>1887.32</v>
      </c>
      <c r="O167" s="43">
        <v>1897.45</v>
      </c>
      <c r="P167" s="43">
        <v>1895.44</v>
      </c>
      <c r="Q167" s="43">
        <v>1892.85</v>
      </c>
      <c r="R167" s="43">
        <v>1887.27</v>
      </c>
      <c r="S167" s="43">
        <v>1855.49</v>
      </c>
      <c r="T167" s="43">
        <v>1854.83</v>
      </c>
      <c r="U167" s="43">
        <v>1883.52</v>
      </c>
      <c r="V167" s="43">
        <v>1890.24</v>
      </c>
      <c r="W167" s="43">
        <v>1887.19</v>
      </c>
      <c r="X167" s="43">
        <v>1885.4</v>
      </c>
      <c r="Y167" s="43">
        <v>1769.24</v>
      </c>
      <c r="Z167" s="43">
        <v>1577.05</v>
      </c>
      <c r="AA167" s="43">
        <v>1434.71</v>
      </c>
    </row>
    <row r="168" spans="1:27" ht="12.75" customHeight="1" outlineLevel="1" x14ac:dyDescent="0.2">
      <c r="A168" s="92" t="s">
        <v>1526</v>
      </c>
      <c r="B168" s="62" t="s">
        <v>88</v>
      </c>
      <c r="C168" s="42" t="s">
        <v>77</v>
      </c>
      <c r="D168" s="43">
        <f>$D$153</f>
        <v>1716.97</v>
      </c>
      <c r="E168" s="43">
        <f>$D$153</f>
        <v>1716.97</v>
      </c>
      <c r="F168" s="43">
        <f t="shared" ref="F168:AA168" si="94">$D$153</f>
        <v>1716.97</v>
      </c>
      <c r="G168" s="43">
        <f t="shared" si="94"/>
        <v>1716.97</v>
      </c>
      <c r="H168" s="43">
        <f t="shared" si="94"/>
        <v>1716.97</v>
      </c>
      <c r="I168" s="43">
        <f t="shared" si="94"/>
        <v>1716.97</v>
      </c>
      <c r="J168" s="43">
        <f t="shared" si="94"/>
        <v>1716.97</v>
      </c>
      <c r="K168" s="43">
        <f t="shared" si="94"/>
        <v>1716.97</v>
      </c>
      <c r="L168" s="43">
        <f t="shared" si="94"/>
        <v>1716.97</v>
      </c>
      <c r="M168" s="43">
        <f t="shared" si="94"/>
        <v>1716.97</v>
      </c>
      <c r="N168" s="43">
        <f t="shared" si="94"/>
        <v>1716.97</v>
      </c>
      <c r="O168" s="43">
        <f t="shared" si="94"/>
        <v>1716.97</v>
      </c>
      <c r="P168" s="43">
        <f t="shared" si="94"/>
        <v>1716.97</v>
      </c>
      <c r="Q168" s="43">
        <f t="shared" si="94"/>
        <v>1716.97</v>
      </c>
      <c r="R168" s="43">
        <f t="shared" si="94"/>
        <v>1716.97</v>
      </c>
      <c r="S168" s="43">
        <f t="shared" si="94"/>
        <v>1716.97</v>
      </c>
      <c r="T168" s="43">
        <f t="shared" si="94"/>
        <v>1716.97</v>
      </c>
      <c r="U168" s="43">
        <f t="shared" si="94"/>
        <v>1716.97</v>
      </c>
      <c r="V168" s="43">
        <f t="shared" si="94"/>
        <v>1716.97</v>
      </c>
      <c r="W168" s="43">
        <f t="shared" si="94"/>
        <v>1716.97</v>
      </c>
      <c r="X168" s="43">
        <f t="shared" si="94"/>
        <v>1716.97</v>
      </c>
      <c r="Y168" s="43">
        <f t="shared" si="94"/>
        <v>1716.97</v>
      </c>
      <c r="Z168" s="43">
        <f t="shared" si="94"/>
        <v>1716.97</v>
      </c>
      <c r="AA168" s="43">
        <f t="shared" si="94"/>
        <v>1716.97</v>
      </c>
    </row>
    <row r="169" spans="1:27" ht="12.75" customHeight="1" outlineLevel="1" x14ac:dyDescent="0.2">
      <c r="A169" s="92" t="s">
        <v>1527</v>
      </c>
      <c r="B169" s="62" t="s">
        <v>81</v>
      </c>
      <c r="C169" s="42" t="s">
        <v>77</v>
      </c>
      <c r="D169" s="43">
        <v>4.7699999999999996</v>
      </c>
      <c r="E169" s="43">
        <v>4.7699999999999996</v>
      </c>
      <c r="F169" s="43">
        <v>4.7699999999999996</v>
      </c>
      <c r="G169" s="43">
        <v>4.7699999999999996</v>
      </c>
      <c r="H169" s="43">
        <v>4.7699999999999996</v>
      </c>
      <c r="I169" s="43">
        <v>4.7699999999999996</v>
      </c>
      <c r="J169" s="43">
        <v>4.7699999999999996</v>
      </c>
      <c r="K169" s="43">
        <v>4.7699999999999996</v>
      </c>
      <c r="L169" s="43">
        <v>4.7699999999999996</v>
      </c>
      <c r="M169" s="43">
        <v>4.7699999999999996</v>
      </c>
      <c r="N169" s="43">
        <v>4.7699999999999996</v>
      </c>
      <c r="O169" s="43">
        <v>4.7699999999999996</v>
      </c>
      <c r="P169" s="43">
        <v>4.7699999999999996</v>
      </c>
      <c r="Q169" s="43">
        <v>4.7699999999999996</v>
      </c>
      <c r="R169" s="43">
        <v>4.7699999999999996</v>
      </c>
      <c r="S169" s="43">
        <v>4.7699999999999996</v>
      </c>
      <c r="T169" s="43">
        <v>4.7699999999999996</v>
      </c>
      <c r="U169" s="43">
        <v>4.7699999999999996</v>
      </c>
      <c r="V169" s="43">
        <v>4.7699999999999996</v>
      </c>
      <c r="W169" s="43">
        <v>4.7699999999999996</v>
      </c>
      <c r="X169" s="43">
        <v>4.7699999999999996</v>
      </c>
      <c r="Y169" s="43">
        <v>4.7699999999999996</v>
      </c>
      <c r="Z169" s="43">
        <v>4.7699999999999996</v>
      </c>
      <c r="AA169" s="43">
        <v>4.7699999999999996</v>
      </c>
    </row>
    <row r="170" spans="1:27" ht="12.75" customHeight="1" outlineLevel="1" x14ac:dyDescent="0.2">
      <c r="A170" s="92" t="s">
        <v>1528</v>
      </c>
      <c r="B170" s="62" t="s">
        <v>79</v>
      </c>
      <c r="C170" s="42" t="s">
        <v>77</v>
      </c>
      <c r="D170" s="43">
        <f>$D$11</f>
        <v>216.36</v>
      </c>
      <c r="E170" s="43">
        <f t="shared" ref="E170:AA170" si="95">$D$11</f>
        <v>216.36</v>
      </c>
      <c r="F170" s="43">
        <f t="shared" si="95"/>
        <v>216.36</v>
      </c>
      <c r="G170" s="43">
        <f t="shared" si="95"/>
        <v>216.36</v>
      </c>
      <c r="H170" s="43">
        <f t="shared" si="95"/>
        <v>216.36</v>
      </c>
      <c r="I170" s="43">
        <f t="shared" si="95"/>
        <v>216.36</v>
      </c>
      <c r="J170" s="43">
        <f t="shared" si="95"/>
        <v>216.36</v>
      </c>
      <c r="K170" s="43">
        <f t="shared" si="95"/>
        <v>216.36</v>
      </c>
      <c r="L170" s="43">
        <f t="shared" si="95"/>
        <v>216.36</v>
      </c>
      <c r="M170" s="43">
        <f t="shared" si="95"/>
        <v>216.36</v>
      </c>
      <c r="N170" s="43">
        <f t="shared" si="95"/>
        <v>216.36</v>
      </c>
      <c r="O170" s="43">
        <f t="shared" si="95"/>
        <v>216.36</v>
      </c>
      <c r="P170" s="43">
        <f t="shared" si="95"/>
        <v>216.36</v>
      </c>
      <c r="Q170" s="43">
        <f t="shared" si="95"/>
        <v>216.36</v>
      </c>
      <c r="R170" s="43">
        <f t="shared" si="95"/>
        <v>216.36</v>
      </c>
      <c r="S170" s="43">
        <f t="shared" si="95"/>
        <v>216.36</v>
      </c>
      <c r="T170" s="43">
        <f t="shared" si="95"/>
        <v>216.36</v>
      </c>
      <c r="U170" s="43">
        <f t="shared" si="95"/>
        <v>216.36</v>
      </c>
      <c r="V170" s="43">
        <f t="shared" si="95"/>
        <v>216.36</v>
      </c>
      <c r="W170" s="43">
        <f t="shared" si="95"/>
        <v>216.36</v>
      </c>
      <c r="X170" s="43">
        <f t="shared" si="95"/>
        <v>216.36</v>
      </c>
      <c r="Y170" s="43">
        <f t="shared" si="95"/>
        <v>216.36</v>
      </c>
      <c r="Z170" s="43">
        <f t="shared" si="95"/>
        <v>216.36</v>
      </c>
      <c r="AA170" s="43">
        <f t="shared" si="95"/>
        <v>216.36</v>
      </c>
    </row>
    <row r="171" spans="1:27" ht="12.75" customHeight="1" x14ac:dyDescent="0.2">
      <c r="A171" s="91" t="s">
        <v>1529</v>
      </c>
      <c r="B171" s="27" t="str">
        <f>"05"&amp;"."&amp;$B$728&amp;"."&amp;$B$729</f>
        <v>05.02.2023</v>
      </c>
      <c r="C171" s="83" t="s">
        <v>74</v>
      </c>
      <c r="D171" s="84">
        <f>ROUND(((D172+D173+D175+D174)/1000),5)</f>
        <v>3.1333000000000002</v>
      </c>
      <c r="E171" s="84">
        <f>ROUND(((E172+E173+E175+E174)/1000),5)</f>
        <v>3.0836999999999999</v>
      </c>
      <c r="F171" s="84">
        <f>ROUND(((F172+F173+F175+F174)/1000),5)</f>
        <v>3.04135</v>
      </c>
      <c r="G171" s="84">
        <f t="shared" ref="G171:AA171" si="96">ROUND(((G172+G173+G175+G174)/1000),5)</f>
        <v>3.0262199999999999</v>
      </c>
      <c r="H171" s="84">
        <f t="shared" si="96"/>
        <v>3.0586700000000002</v>
      </c>
      <c r="I171" s="84">
        <f t="shared" si="96"/>
        <v>3.0639400000000001</v>
      </c>
      <c r="J171" s="84">
        <f t="shared" si="96"/>
        <v>3.0803600000000002</v>
      </c>
      <c r="K171" s="84">
        <f t="shared" si="96"/>
        <v>3.2014100000000001</v>
      </c>
      <c r="L171" s="84">
        <f t="shared" si="96"/>
        <v>3.3949199999999999</v>
      </c>
      <c r="M171" s="84">
        <f t="shared" si="96"/>
        <v>3.4989699999999999</v>
      </c>
      <c r="N171" s="84">
        <f t="shared" si="96"/>
        <v>3.5447700000000002</v>
      </c>
      <c r="O171" s="84">
        <f t="shared" si="96"/>
        <v>3.57219</v>
      </c>
      <c r="P171" s="84">
        <f t="shared" si="96"/>
        <v>3.5723699999999998</v>
      </c>
      <c r="Q171" s="84">
        <f t="shared" si="96"/>
        <v>3.5844</v>
      </c>
      <c r="R171" s="84">
        <f t="shared" si="96"/>
        <v>3.5820500000000002</v>
      </c>
      <c r="S171" s="84">
        <f t="shared" si="96"/>
        <v>3.5447299999999999</v>
      </c>
      <c r="T171" s="84">
        <f t="shared" si="96"/>
        <v>3.5539499999999999</v>
      </c>
      <c r="U171" s="84">
        <f t="shared" si="96"/>
        <v>3.6016599999999999</v>
      </c>
      <c r="V171" s="84">
        <f t="shared" si="96"/>
        <v>3.6189200000000001</v>
      </c>
      <c r="W171" s="84">
        <f t="shared" si="96"/>
        <v>3.6199699999999999</v>
      </c>
      <c r="X171" s="84">
        <f t="shared" si="96"/>
        <v>3.6197699999999999</v>
      </c>
      <c r="Y171" s="84">
        <f t="shared" si="96"/>
        <v>3.5600399999999999</v>
      </c>
      <c r="Z171" s="84">
        <f t="shared" si="96"/>
        <v>3.43153</v>
      </c>
      <c r="AA171" s="84">
        <f t="shared" si="96"/>
        <v>3.1057100000000002</v>
      </c>
    </row>
    <row r="172" spans="1:27" ht="12.75" customHeight="1" outlineLevel="1" x14ac:dyDescent="0.2">
      <c r="A172" s="92" t="s">
        <v>1530</v>
      </c>
      <c r="B172" s="62" t="s">
        <v>231</v>
      </c>
      <c r="C172" s="42" t="s">
        <v>77</v>
      </c>
      <c r="D172" s="43">
        <v>1195.2</v>
      </c>
      <c r="E172" s="43">
        <v>1145.5999999999999</v>
      </c>
      <c r="F172" s="43">
        <v>1103.25</v>
      </c>
      <c r="G172" s="43">
        <v>1088.1199999999999</v>
      </c>
      <c r="H172" s="43">
        <v>1120.57</v>
      </c>
      <c r="I172" s="43">
        <v>1125.8399999999999</v>
      </c>
      <c r="J172" s="43">
        <v>1142.26</v>
      </c>
      <c r="K172" s="43">
        <v>1263.31</v>
      </c>
      <c r="L172" s="43">
        <v>1456.82</v>
      </c>
      <c r="M172" s="43">
        <v>1560.87</v>
      </c>
      <c r="N172" s="43">
        <v>1606.67</v>
      </c>
      <c r="O172" s="43">
        <v>1634.09</v>
      </c>
      <c r="P172" s="43">
        <v>1634.27</v>
      </c>
      <c r="Q172" s="43">
        <v>1646.3</v>
      </c>
      <c r="R172" s="43">
        <v>1643.95</v>
      </c>
      <c r="S172" s="43">
        <v>1606.63</v>
      </c>
      <c r="T172" s="43">
        <v>1615.85</v>
      </c>
      <c r="U172" s="43">
        <v>1663.56</v>
      </c>
      <c r="V172" s="43">
        <v>1680.82</v>
      </c>
      <c r="W172" s="43">
        <v>1681.87</v>
      </c>
      <c r="X172" s="43">
        <v>1681.67</v>
      </c>
      <c r="Y172" s="43">
        <v>1621.94</v>
      </c>
      <c r="Z172" s="43">
        <v>1493.43</v>
      </c>
      <c r="AA172" s="43">
        <v>1167.6099999999999</v>
      </c>
    </row>
    <row r="173" spans="1:27" ht="12.75" customHeight="1" outlineLevel="1" x14ac:dyDescent="0.2">
      <c r="A173" s="92" t="s">
        <v>1531</v>
      </c>
      <c r="B173" s="62" t="s">
        <v>88</v>
      </c>
      <c r="C173" s="42" t="s">
        <v>77</v>
      </c>
      <c r="D173" s="43">
        <f>$D$153</f>
        <v>1716.97</v>
      </c>
      <c r="E173" s="43">
        <f>$D$153</f>
        <v>1716.97</v>
      </c>
      <c r="F173" s="43">
        <f t="shared" ref="F173:AA173" si="97">$D$153</f>
        <v>1716.97</v>
      </c>
      <c r="G173" s="43">
        <f t="shared" si="97"/>
        <v>1716.97</v>
      </c>
      <c r="H173" s="43">
        <f t="shared" si="97"/>
        <v>1716.97</v>
      </c>
      <c r="I173" s="43">
        <f t="shared" si="97"/>
        <v>1716.97</v>
      </c>
      <c r="J173" s="43">
        <f t="shared" si="97"/>
        <v>1716.97</v>
      </c>
      <c r="K173" s="43">
        <f t="shared" si="97"/>
        <v>1716.97</v>
      </c>
      <c r="L173" s="43">
        <f t="shared" si="97"/>
        <v>1716.97</v>
      </c>
      <c r="M173" s="43">
        <f t="shared" si="97"/>
        <v>1716.97</v>
      </c>
      <c r="N173" s="43">
        <f t="shared" si="97"/>
        <v>1716.97</v>
      </c>
      <c r="O173" s="43">
        <f t="shared" si="97"/>
        <v>1716.97</v>
      </c>
      <c r="P173" s="43">
        <f t="shared" si="97"/>
        <v>1716.97</v>
      </c>
      <c r="Q173" s="43">
        <f t="shared" si="97"/>
        <v>1716.97</v>
      </c>
      <c r="R173" s="43">
        <f t="shared" si="97"/>
        <v>1716.97</v>
      </c>
      <c r="S173" s="43">
        <f t="shared" si="97"/>
        <v>1716.97</v>
      </c>
      <c r="T173" s="43">
        <f t="shared" si="97"/>
        <v>1716.97</v>
      </c>
      <c r="U173" s="43">
        <f t="shared" si="97"/>
        <v>1716.97</v>
      </c>
      <c r="V173" s="43">
        <f t="shared" si="97"/>
        <v>1716.97</v>
      </c>
      <c r="W173" s="43">
        <f t="shared" si="97"/>
        <v>1716.97</v>
      </c>
      <c r="X173" s="43">
        <f t="shared" si="97"/>
        <v>1716.97</v>
      </c>
      <c r="Y173" s="43">
        <f t="shared" si="97"/>
        <v>1716.97</v>
      </c>
      <c r="Z173" s="43">
        <f t="shared" si="97"/>
        <v>1716.97</v>
      </c>
      <c r="AA173" s="43">
        <f t="shared" si="97"/>
        <v>1716.97</v>
      </c>
    </row>
    <row r="174" spans="1:27" ht="12.75" customHeight="1" outlineLevel="1" x14ac:dyDescent="0.2">
      <c r="A174" s="92" t="s">
        <v>1532</v>
      </c>
      <c r="B174" s="62" t="s">
        <v>81</v>
      </c>
      <c r="C174" s="42" t="s">
        <v>77</v>
      </c>
      <c r="D174" s="43">
        <v>4.7699999999999996</v>
      </c>
      <c r="E174" s="43">
        <v>4.7699999999999996</v>
      </c>
      <c r="F174" s="43">
        <v>4.7699999999999996</v>
      </c>
      <c r="G174" s="43">
        <v>4.7699999999999996</v>
      </c>
      <c r="H174" s="43">
        <v>4.7699999999999996</v>
      </c>
      <c r="I174" s="43">
        <v>4.7699999999999996</v>
      </c>
      <c r="J174" s="43">
        <v>4.7699999999999996</v>
      </c>
      <c r="K174" s="43">
        <v>4.7699999999999996</v>
      </c>
      <c r="L174" s="43">
        <v>4.7699999999999996</v>
      </c>
      <c r="M174" s="43">
        <v>4.7699999999999996</v>
      </c>
      <c r="N174" s="43">
        <v>4.7699999999999996</v>
      </c>
      <c r="O174" s="43">
        <v>4.7699999999999996</v>
      </c>
      <c r="P174" s="43">
        <v>4.7699999999999996</v>
      </c>
      <c r="Q174" s="43">
        <v>4.7699999999999996</v>
      </c>
      <c r="R174" s="43">
        <v>4.7699999999999996</v>
      </c>
      <c r="S174" s="43">
        <v>4.7699999999999996</v>
      </c>
      <c r="T174" s="43">
        <v>4.7699999999999996</v>
      </c>
      <c r="U174" s="43">
        <v>4.7699999999999996</v>
      </c>
      <c r="V174" s="43">
        <v>4.7699999999999996</v>
      </c>
      <c r="W174" s="43">
        <v>4.7699999999999996</v>
      </c>
      <c r="X174" s="43">
        <v>4.7699999999999996</v>
      </c>
      <c r="Y174" s="43">
        <v>4.7699999999999996</v>
      </c>
      <c r="Z174" s="43">
        <v>4.7699999999999996</v>
      </c>
      <c r="AA174" s="43">
        <v>4.7699999999999996</v>
      </c>
    </row>
    <row r="175" spans="1:27" ht="12.75" customHeight="1" outlineLevel="1" x14ac:dyDescent="0.2">
      <c r="A175" s="92" t="s">
        <v>1533</v>
      </c>
      <c r="B175" s="62" t="s">
        <v>79</v>
      </c>
      <c r="C175" s="42" t="s">
        <v>77</v>
      </c>
      <c r="D175" s="43">
        <f>$D$11</f>
        <v>216.36</v>
      </c>
      <c r="E175" s="43">
        <f t="shared" ref="E175:AA175" si="98">$D$11</f>
        <v>216.36</v>
      </c>
      <c r="F175" s="43">
        <f t="shared" si="98"/>
        <v>216.36</v>
      </c>
      <c r="G175" s="43">
        <f t="shared" si="98"/>
        <v>216.36</v>
      </c>
      <c r="H175" s="43">
        <f t="shared" si="98"/>
        <v>216.36</v>
      </c>
      <c r="I175" s="43">
        <f t="shared" si="98"/>
        <v>216.36</v>
      </c>
      <c r="J175" s="43">
        <f t="shared" si="98"/>
        <v>216.36</v>
      </c>
      <c r="K175" s="43">
        <f t="shared" si="98"/>
        <v>216.36</v>
      </c>
      <c r="L175" s="43">
        <f t="shared" si="98"/>
        <v>216.36</v>
      </c>
      <c r="M175" s="43">
        <f t="shared" si="98"/>
        <v>216.36</v>
      </c>
      <c r="N175" s="43">
        <f t="shared" si="98"/>
        <v>216.36</v>
      </c>
      <c r="O175" s="43">
        <f t="shared" si="98"/>
        <v>216.36</v>
      </c>
      <c r="P175" s="43">
        <f t="shared" si="98"/>
        <v>216.36</v>
      </c>
      <c r="Q175" s="43">
        <f t="shared" si="98"/>
        <v>216.36</v>
      </c>
      <c r="R175" s="43">
        <f t="shared" si="98"/>
        <v>216.36</v>
      </c>
      <c r="S175" s="43">
        <f t="shared" si="98"/>
        <v>216.36</v>
      </c>
      <c r="T175" s="43">
        <f t="shared" si="98"/>
        <v>216.36</v>
      </c>
      <c r="U175" s="43">
        <f t="shared" si="98"/>
        <v>216.36</v>
      </c>
      <c r="V175" s="43">
        <f t="shared" si="98"/>
        <v>216.36</v>
      </c>
      <c r="W175" s="43">
        <f t="shared" si="98"/>
        <v>216.36</v>
      </c>
      <c r="X175" s="43">
        <f t="shared" si="98"/>
        <v>216.36</v>
      </c>
      <c r="Y175" s="43">
        <f t="shared" si="98"/>
        <v>216.36</v>
      </c>
      <c r="Z175" s="43">
        <f t="shared" si="98"/>
        <v>216.36</v>
      </c>
      <c r="AA175" s="43">
        <f t="shared" si="98"/>
        <v>216.36</v>
      </c>
    </row>
    <row r="176" spans="1:27" ht="12.75" customHeight="1" x14ac:dyDescent="0.2">
      <c r="A176" s="91" t="s">
        <v>1534</v>
      </c>
      <c r="B176" s="27" t="str">
        <f>"06"&amp;"."&amp;$B$728&amp;"."&amp;$B$729</f>
        <v>06.02.2023</v>
      </c>
      <c r="C176" s="83" t="s">
        <v>74</v>
      </c>
      <c r="D176" s="84">
        <f>ROUND(((D177+D178+D180+D179)/1000),5)</f>
        <v>3.06243</v>
      </c>
      <c r="E176" s="84">
        <f>ROUND(((E177+E178+E180+E179)/1000),5)</f>
        <v>3.0144500000000001</v>
      </c>
      <c r="F176" s="84">
        <f>ROUND(((F177+F178+F180+F179)/1000),5)</f>
        <v>2.9836299999999998</v>
      </c>
      <c r="G176" s="84">
        <f t="shared" ref="G176:AA176" si="99">ROUND(((G177+G178+G180+G179)/1000),5)</f>
        <v>2.9684300000000001</v>
      </c>
      <c r="H176" s="84">
        <f t="shared" si="99"/>
        <v>2.9976500000000001</v>
      </c>
      <c r="I176" s="84">
        <f t="shared" si="99"/>
        <v>3.0611000000000002</v>
      </c>
      <c r="J176" s="84">
        <f t="shared" si="99"/>
        <v>3.2580399999999998</v>
      </c>
      <c r="K176" s="84">
        <f t="shared" si="99"/>
        <v>3.5187900000000001</v>
      </c>
      <c r="L176" s="84">
        <f t="shared" si="99"/>
        <v>3.60853</v>
      </c>
      <c r="M176" s="84">
        <f t="shared" si="99"/>
        <v>3.6326700000000001</v>
      </c>
      <c r="N176" s="84">
        <f t="shared" si="99"/>
        <v>3.6568399999999999</v>
      </c>
      <c r="O176" s="84">
        <f t="shared" si="99"/>
        <v>3.7042000000000002</v>
      </c>
      <c r="P176" s="84">
        <f t="shared" si="99"/>
        <v>3.66919</v>
      </c>
      <c r="Q176" s="84">
        <f t="shared" si="99"/>
        <v>3.6772999999999998</v>
      </c>
      <c r="R176" s="84">
        <f t="shared" si="99"/>
        <v>3.6691099999999999</v>
      </c>
      <c r="S176" s="84">
        <f t="shared" si="99"/>
        <v>3.6441499999999998</v>
      </c>
      <c r="T176" s="84">
        <f t="shared" si="99"/>
        <v>3.6123599999999998</v>
      </c>
      <c r="U176" s="84">
        <f t="shared" si="99"/>
        <v>3.6328800000000001</v>
      </c>
      <c r="V176" s="84">
        <f t="shared" si="99"/>
        <v>3.6460699999999999</v>
      </c>
      <c r="W176" s="84">
        <f t="shared" si="99"/>
        <v>3.6689699999999998</v>
      </c>
      <c r="X176" s="84">
        <f t="shared" si="99"/>
        <v>3.5951599999999999</v>
      </c>
      <c r="Y176" s="84">
        <f t="shared" si="99"/>
        <v>3.5383200000000001</v>
      </c>
      <c r="Z176" s="84">
        <f t="shared" si="99"/>
        <v>3.2055699999999998</v>
      </c>
      <c r="AA176" s="84">
        <f t="shared" si="99"/>
        <v>3.0647600000000002</v>
      </c>
    </row>
    <row r="177" spans="1:27" ht="12.75" customHeight="1" outlineLevel="1" x14ac:dyDescent="0.2">
      <c r="A177" s="92" t="s">
        <v>1535</v>
      </c>
      <c r="B177" s="62" t="s">
        <v>231</v>
      </c>
      <c r="C177" s="42" t="s">
        <v>77</v>
      </c>
      <c r="D177" s="43">
        <v>1124.33</v>
      </c>
      <c r="E177" s="43">
        <v>1076.3499999999999</v>
      </c>
      <c r="F177" s="43">
        <v>1045.53</v>
      </c>
      <c r="G177" s="43">
        <v>1030.33</v>
      </c>
      <c r="H177" s="43">
        <v>1059.55</v>
      </c>
      <c r="I177" s="43">
        <v>1123</v>
      </c>
      <c r="J177" s="43">
        <v>1319.94</v>
      </c>
      <c r="K177" s="43">
        <v>1580.69</v>
      </c>
      <c r="L177" s="43">
        <v>1670.43</v>
      </c>
      <c r="M177" s="43">
        <v>1694.57</v>
      </c>
      <c r="N177" s="43">
        <v>1718.74</v>
      </c>
      <c r="O177" s="43">
        <v>1766.1</v>
      </c>
      <c r="P177" s="43">
        <v>1731.09</v>
      </c>
      <c r="Q177" s="43">
        <v>1739.2</v>
      </c>
      <c r="R177" s="43">
        <v>1731.01</v>
      </c>
      <c r="S177" s="43">
        <v>1706.05</v>
      </c>
      <c r="T177" s="43">
        <v>1674.26</v>
      </c>
      <c r="U177" s="43">
        <v>1694.78</v>
      </c>
      <c r="V177" s="43">
        <v>1707.97</v>
      </c>
      <c r="W177" s="43">
        <v>1730.87</v>
      </c>
      <c r="X177" s="43">
        <v>1657.06</v>
      </c>
      <c r="Y177" s="43">
        <v>1600.22</v>
      </c>
      <c r="Z177" s="43">
        <v>1267.47</v>
      </c>
      <c r="AA177" s="43">
        <v>1126.6600000000001</v>
      </c>
    </row>
    <row r="178" spans="1:27" ht="12.75" customHeight="1" outlineLevel="1" x14ac:dyDescent="0.2">
      <c r="A178" s="92" t="s">
        <v>1536</v>
      </c>
      <c r="B178" s="62" t="s">
        <v>88</v>
      </c>
      <c r="C178" s="42" t="s">
        <v>77</v>
      </c>
      <c r="D178" s="43">
        <f>$D$153</f>
        <v>1716.97</v>
      </c>
      <c r="E178" s="43">
        <f>$D$153</f>
        <v>1716.97</v>
      </c>
      <c r="F178" s="43">
        <f t="shared" ref="F178:AA178" si="100">$D$153</f>
        <v>1716.97</v>
      </c>
      <c r="G178" s="43">
        <f t="shared" si="100"/>
        <v>1716.97</v>
      </c>
      <c r="H178" s="43">
        <f t="shared" si="100"/>
        <v>1716.97</v>
      </c>
      <c r="I178" s="43">
        <f t="shared" si="100"/>
        <v>1716.97</v>
      </c>
      <c r="J178" s="43">
        <f t="shared" si="100"/>
        <v>1716.97</v>
      </c>
      <c r="K178" s="43">
        <f t="shared" si="100"/>
        <v>1716.97</v>
      </c>
      <c r="L178" s="43">
        <f t="shared" si="100"/>
        <v>1716.97</v>
      </c>
      <c r="M178" s="43">
        <f t="shared" si="100"/>
        <v>1716.97</v>
      </c>
      <c r="N178" s="43">
        <f t="shared" si="100"/>
        <v>1716.97</v>
      </c>
      <c r="O178" s="43">
        <f t="shared" si="100"/>
        <v>1716.97</v>
      </c>
      <c r="P178" s="43">
        <f t="shared" si="100"/>
        <v>1716.97</v>
      </c>
      <c r="Q178" s="43">
        <f t="shared" si="100"/>
        <v>1716.97</v>
      </c>
      <c r="R178" s="43">
        <f t="shared" si="100"/>
        <v>1716.97</v>
      </c>
      <c r="S178" s="43">
        <f t="shared" si="100"/>
        <v>1716.97</v>
      </c>
      <c r="T178" s="43">
        <f t="shared" si="100"/>
        <v>1716.97</v>
      </c>
      <c r="U178" s="43">
        <f t="shared" si="100"/>
        <v>1716.97</v>
      </c>
      <c r="V178" s="43">
        <f t="shared" si="100"/>
        <v>1716.97</v>
      </c>
      <c r="W178" s="43">
        <f t="shared" si="100"/>
        <v>1716.97</v>
      </c>
      <c r="X178" s="43">
        <f t="shared" si="100"/>
        <v>1716.97</v>
      </c>
      <c r="Y178" s="43">
        <f t="shared" si="100"/>
        <v>1716.97</v>
      </c>
      <c r="Z178" s="43">
        <f t="shared" si="100"/>
        <v>1716.97</v>
      </c>
      <c r="AA178" s="43">
        <f t="shared" si="100"/>
        <v>1716.97</v>
      </c>
    </row>
    <row r="179" spans="1:27" ht="12.75" customHeight="1" outlineLevel="1" x14ac:dyDescent="0.2">
      <c r="A179" s="92" t="s">
        <v>1537</v>
      </c>
      <c r="B179" s="62" t="s">
        <v>81</v>
      </c>
      <c r="C179" s="42" t="s">
        <v>77</v>
      </c>
      <c r="D179" s="43">
        <v>4.7699999999999996</v>
      </c>
      <c r="E179" s="43">
        <v>4.7699999999999996</v>
      </c>
      <c r="F179" s="43">
        <v>4.7699999999999996</v>
      </c>
      <c r="G179" s="43">
        <v>4.7699999999999996</v>
      </c>
      <c r="H179" s="43">
        <v>4.7699999999999996</v>
      </c>
      <c r="I179" s="43">
        <v>4.7699999999999996</v>
      </c>
      <c r="J179" s="43">
        <v>4.7699999999999996</v>
      </c>
      <c r="K179" s="43">
        <v>4.7699999999999996</v>
      </c>
      <c r="L179" s="43">
        <v>4.7699999999999996</v>
      </c>
      <c r="M179" s="43">
        <v>4.7699999999999996</v>
      </c>
      <c r="N179" s="43">
        <v>4.7699999999999996</v>
      </c>
      <c r="O179" s="43">
        <v>4.7699999999999996</v>
      </c>
      <c r="P179" s="43">
        <v>4.7699999999999996</v>
      </c>
      <c r="Q179" s="43">
        <v>4.7699999999999996</v>
      </c>
      <c r="R179" s="43">
        <v>4.7699999999999996</v>
      </c>
      <c r="S179" s="43">
        <v>4.7699999999999996</v>
      </c>
      <c r="T179" s="43">
        <v>4.7699999999999996</v>
      </c>
      <c r="U179" s="43">
        <v>4.7699999999999996</v>
      </c>
      <c r="V179" s="43">
        <v>4.7699999999999996</v>
      </c>
      <c r="W179" s="43">
        <v>4.7699999999999996</v>
      </c>
      <c r="X179" s="43">
        <v>4.7699999999999996</v>
      </c>
      <c r="Y179" s="43">
        <v>4.7699999999999996</v>
      </c>
      <c r="Z179" s="43">
        <v>4.7699999999999996</v>
      </c>
      <c r="AA179" s="43">
        <v>4.7699999999999996</v>
      </c>
    </row>
    <row r="180" spans="1:27" ht="12.75" customHeight="1" outlineLevel="1" x14ac:dyDescent="0.2">
      <c r="A180" s="92" t="s">
        <v>1538</v>
      </c>
      <c r="B180" s="62" t="s">
        <v>79</v>
      </c>
      <c r="C180" s="42" t="s">
        <v>77</v>
      </c>
      <c r="D180" s="43">
        <f>$D$11</f>
        <v>216.36</v>
      </c>
      <c r="E180" s="43">
        <f t="shared" ref="E180:AA180" si="101">$D$11</f>
        <v>216.36</v>
      </c>
      <c r="F180" s="43">
        <f t="shared" si="101"/>
        <v>216.36</v>
      </c>
      <c r="G180" s="43">
        <f t="shared" si="101"/>
        <v>216.36</v>
      </c>
      <c r="H180" s="43">
        <f t="shared" si="101"/>
        <v>216.36</v>
      </c>
      <c r="I180" s="43">
        <f t="shared" si="101"/>
        <v>216.36</v>
      </c>
      <c r="J180" s="43">
        <f t="shared" si="101"/>
        <v>216.36</v>
      </c>
      <c r="K180" s="43">
        <f t="shared" si="101"/>
        <v>216.36</v>
      </c>
      <c r="L180" s="43">
        <f t="shared" si="101"/>
        <v>216.36</v>
      </c>
      <c r="M180" s="43">
        <f t="shared" si="101"/>
        <v>216.36</v>
      </c>
      <c r="N180" s="43">
        <f t="shared" si="101"/>
        <v>216.36</v>
      </c>
      <c r="O180" s="43">
        <f t="shared" si="101"/>
        <v>216.36</v>
      </c>
      <c r="P180" s="43">
        <f t="shared" si="101"/>
        <v>216.36</v>
      </c>
      <c r="Q180" s="43">
        <f t="shared" si="101"/>
        <v>216.36</v>
      </c>
      <c r="R180" s="43">
        <f t="shared" si="101"/>
        <v>216.36</v>
      </c>
      <c r="S180" s="43">
        <f t="shared" si="101"/>
        <v>216.36</v>
      </c>
      <c r="T180" s="43">
        <f t="shared" si="101"/>
        <v>216.36</v>
      </c>
      <c r="U180" s="43">
        <f t="shared" si="101"/>
        <v>216.36</v>
      </c>
      <c r="V180" s="43">
        <f t="shared" si="101"/>
        <v>216.36</v>
      </c>
      <c r="W180" s="43">
        <f t="shared" si="101"/>
        <v>216.36</v>
      </c>
      <c r="X180" s="43">
        <f t="shared" si="101"/>
        <v>216.36</v>
      </c>
      <c r="Y180" s="43">
        <f t="shared" si="101"/>
        <v>216.36</v>
      </c>
      <c r="Z180" s="43">
        <f t="shared" si="101"/>
        <v>216.36</v>
      </c>
      <c r="AA180" s="43">
        <f t="shared" si="101"/>
        <v>216.36</v>
      </c>
    </row>
    <row r="181" spans="1:27" ht="12.75" customHeight="1" x14ac:dyDescent="0.2">
      <c r="A181" s="91" t="s">
        <v>1539</v>
      </c>
      <c r="B181" s="27" t="str">
        <f>"07"&amp;"."&amp;$B$728&amp;"."&amp;$B$729</f>
        <v>07.02.2023</v>
      </c>
      <c r="C181" s="83" t="s">
        <v>74</v>
      </c>
      <c r="D181" s="84">
        <f>ROUND(((D182+D183+D185+D184)/1000),5)</f>
        <v>2.99871</v>
      </c>
      <c r="E181" s="84">
        <f>ROUND(((E182+E183+E185+E184)/1000),5)</f>
        <v>2.92686</v>
      </c>
      <c r="F181" s="84">
        <f>ROUND(((F182+F183+F185+F184)/1000),5)</f>
        <v>2.8801800000000002</v>
      </c>
      <c r="G181" s="84">
        <f t="shared" ref="G181:AA181" si="102">ROUND(((G182+G183+G185+G184)/1000),5)</f>
        <v>2.8765800000000001</v>
      </c>
      <c r="H181" s="84">
        <f t="shared" si="102"/>
        <v>2.9765600000000001</v>
      </c>
      <c r="I181" s="84">
        <f t="shared" si="102"/>
        <v>3.02589</v>
      </c>
      <c r="J181" s="84">
        <f t="shared" si="102"/>
        <v>3.24349</v>
      </c>
      <c r="K181" s="84">
        <f t="shared" si="102"/>
        <v>3.5209999999999999</v>
      </c>
      <c r="L181" s="84">
        <f t="shared" si="102"/>
        <v>3.5736699999999999</v>
      </c>
      <c r="M181" s="84">
        <f t="shared" si="102"/>
        <v>3.5878000000000001</v>
      </c>
      <c r="N181" s="84">
        <f t="shared" si="102"/>
        <v>3.5996600000000001</v>
      </c>
      <c r="O181" s="84">
        <f t="shared" si="102"/>
        <v>3.6345100000000001</v>
      </c>
      <c r="P181" s="84">
        <f t="shared" si="102"/>
        <v>3.6142599999999998</v>
      </c>
      <c r="Q181" s="84">
        <f t="shared" si="102"/>
        <v>3.6210300000000002</v>
      </c>
      <c r="R181" s="84">
        <f t="shared" si="102"/>
        <v>3.6151300000000002</v>
      </c>
      <c r="S181" s="84">
        <f t="shared" si="102"/>
        <v>3.5943999999999998</v>
      </c>
      <c r="T181" s="84">
        <f t="shared" si="102"/>
        <v>3.58223</v>
      </c>
      <c r="U181" s="84">
        <f t="shared" si="102"/>
        <v>3.5978699999999999</v>
      </c>
      <c r="V181" s="84">
        <f t="shared" si="102"/>
        <v>3.6074799999999998</v>
      </c>
      <c r="W181" s="84">
        <f t="shared" si="102"/>
        <v>3.6166499999999999</v>
      </c>
      <c r="X181" s="84">
        <f t="shared" si="102"/>
        <v>3.58419</v>
      </c>
      <c r="Y181" s="84">
        <f t="shared" si="102"/>
        <v>3.5378099999999999</v>
      </c>
      <c r="Z181" s="84">
        <f t="shared" si="102"/>
        <v>3.2526899999999999</v>
      </c>
      <c r="AA181" s="84">
        <f t="shared" si="102"/>
        <v>3.0885099999999999</v>
      </c>
    </row>
    <row r="182" spans="1:27" ht="12.75" customHeight="1" outlineLevel="1" x14ac:dyDescent="0.2">
      <c r="A182" s="92" t="s">
        <v>1540</v>
      </c>
      <c r="B182" s="62" t="s">
        <v>231</v>
      </c>
      <c r="C182" s="42" t="s">
        <v>77</v>
      </c>
      <c r="D182" s="43">
        <v>1060.6099999999999</v>
      </c>
      <c r="E182" s="43">
        <v>988.76</v>
      </c>
      <c r="F182" s="43">
        <v>942.08</v>
      </c>
      <c r="G182" s="43">
        <v>938.48</v>
      </c>
      <c r="H182" s="43">
        <v>1038.46</v>
      </c>
      <c r="I182" s="43">
        <v>1087.79</v>
      </c>
      <c r="J182" s="43">
        <v>1305.3900000000001</v>
      </c>
      <c r="K182" s="43">
        <v>1582.9</v>
      </c>
      <c r="L182" s="43">
        <v>1635.57</v>
      </c>
      <c r="M182" s="43">
        <v>1649.7</v>
      </c>
      <c r="N182" s="43">
        <v>1661.56</v>
      </c>
      <c r="O182" s="43">
        <v>1696.41</v>
      </c>
      <c r="P182" s="43">
        <v>1676.16</v>
      </c>
      <c r="Q182" s="43">
        <v>1682.93</v>
      </c>
      <c r="R182" s="43">
        <v>1677.03</v>
      </c>
      <c r="S182" s="43">
        <v>1656.3</v>
      </c>
      <c r="T182" s="43">
        <v>1644.13</v>
      </c>
      <c r="U182" s="43">
        <v>1659.77</v>
      </c>
      <c r="V182" s="43">
        <v>1669.38</v>
      </c>
      <c r="W182" s="43">
        <v>1678.55</v>
      </c>
      <c r="X182" s="43">
        <v>1646.09</v>
      </c>
      <c r="Y182" s="43">
        <v>1599.71</v>
      </c>
      <c r="Z182" s="43">
        <v>1314.59</v>
      </c>
      <c r="AA182" s="43">
        <v>1150.4100000000001</v>
      </c>
    </row>
    <row r="183" spans="1:27" ht="12.75" customHeight="1" outlineLevel="1" x14ac:dyDescent="0.2">
      <c r="A183" s="92" t="s">
        <v>1541</v>
      </c>
      <c r="B183" s="62" t="s">
        <v>88</v>
      </c>
      <c r="C183" s="42" t="s">
        <v>77</v>
      </c>
      <c r="D183" s="43">
        <f>$D$153</f>
        <v>1716.97</v>
      </c>
      <c r="E183" s="43">
        <f>$D$153</f>
        <v>1716.97</v>
      </c>
      <c r="F183" s="43">
        <f t="shared" ref="F183:AA183" si="103">$D$153</f>
        <v>1716.97</v>
      </c>
      <c r="G183" s="43">
        <f t="shared" si="103"/>
        <v>1716.97</v>
      </c>
      <c r="H183" s="43">
        <f t="shared" si="103"/>
        <v>1716.97</v>
      </c>
      <c r="I183" s="43">
        <f t="shared" si="103"/>
        <v>1716.97</v>
      </c>
      <c r="J183" s="43">
        <f t="shared" si="103"/>
        <v>1716.97</v>
      </c>
      <c r="K183" s="43">
        <f t="shared" si="103"/>
        <v>1716.97</v>
      </c>
      <c r="L183" s="43">
        <f t="shared" si="103"/>
        <v>1716.97</v>
      </c>
      <c r="M183" s="43">
        <f t="shared" si="103"/>
        <v>1716.97</v>
      </c>
      <c r="N183" s="43">
        <f t="shared" si="103"/>
        <v>1716.97</v>
      </c>
      <c r="O183" s="43">
        <f t="shared" si="103"/>
        <v>1716.97</v>
      </c>
      <c r="P183" s="43">
        <f t="shared" si="103"/>
        <v>1716.97</v>
      </c>
      <c r="Q183" s="43">
        <f t="shared" si="103"/>
        <v>1716.97</v>
      </c>
      <c r="R183" s="43">
        <f t="shared" si="103"/>
        <v>1716.97</v>
      </c>
      <c r="S183" s="43">
        <f t="shared" si="103"/>
        <v>1716.97</v>
      </c>
      <c r="T183" s="43">
        <f t="shared" si="103"/>
        <v>1716.97</v>
      </c>
      <c r="U183" s="43">
        <f t="shared" si="103"/>
        <v>1716.97</v>
      </c>
      <c r="V183" s="43">
        <f t="shared" si="103"/>
        <v>1716.97</v>
      </c>
      <c r="W183" s="43">
        <f t="shared" si="103"/>
        <v>1716.97</v>
      </c>
      <c r="X183" s="43">
        <f t="shared" si="103"/>
        <v>1716.97</v>
      </c>
      <c r="Y183" s="43">
        <f t="shared" si="103"/>
        <v>1716.97</v>
      </c>
      <c r="Z183" s="43">
        <f t="shared" si="103"/>
        <v>1716.97</v>
      </c>
      <c r="AA183" s="43">
        <f t="shared" si="103"/>
        <v>1716.97</v>
      </c>
    </row>
    <row r="184" spans="1:27" ht="12.75" customHeight="1" outlineLevel="1" x14ac:dyDescent="0.2">
      <c r="A184" s="92" t="s">
        <v>1542</v>
      </c>
      <c r="B184" s="62" t="s">
        <v>81</v>
      </c>
      <c r="C184" s="42" t="s">
        <v>77</v>
      </c>
      <c r="D184" s="43">
        <v>4.7699999999999996</v>
      </c>
      <c r="E184" s="43">
        <v>4.7699999999999996</v>
      </c>
      <c r="F184" s="43">
        <v>4.7699999999999996</v>
      </c>
      <c r="G184" s="43">
        <v>4.7699999999999996</v>
      </c>
      <c r="H184" s="43">
        <v>4.7699999999999996</v>
      </c>
      <c r="I184" s="43">
        <v>4.7699999999999996</v>
      </c>
      <c r="J184" s="43">
        <v>4.7699999999999996</v>
      </c>
      <c r="K184" s="43">
        <v>4.7699999999999996</v>
      </c>
      <c r="L184" s="43">
        <v>4.7699999999999996</v>
      </c>
      <c r="M184" s="43">
        <v>4.7699999999999996</v>
      </c>
      <c r="N184" s="43">
        <v>4.7699999999999996</v>
      </c>
      <c r="O184" s="43">
        <v>4.7699999999999996</v>
      </c>
      <c r="P184" s="43">
        <v>4.7699999999999996</v>
      </c>
      <c r="Q184" s="43">
        <v>4.7699999999999996</v>
      </c>
      <c r="R184" s="43">
        <v>4.7699999999999996</v>
      </c>
      <c r="S184" s="43">
        <v>4.7699999999999996</v>
      </c>
      <c r="T184" s="43">
        <v>4.7699999999999996</v>
      </c>
      <c r="U184" s="43">
        <v>4.7699999999999996</v>
      </c>
      <c r="V184" s="43">
        <v>4.7699999999999996</v>
      </c>
      <c r="W184" s="43">
        <v>4.7699999999999996</v>
      </c>
      <c r="X184" s="43">
        <v>4.7699999999999996</v>
      </c>
      <c r="Y184" s="43">
        <v>4.7699999999999996</v>
      </c>
      <c r="Z184" s="43">
        <v>4.7699999999999996</v>
      </c>
      <c r="AA184" s="43">
        <v>4.7699999999999996</v>
      </c>
    </row>
    <row r="185" spans="1:27" ht="12.75" customHeight="1" outlineLevel="1" x14ac:dyDescent="0.2">
      <c r="A185" s="92" t="s">
        <v>1543</v>
      </c>
      <c r="B185" s="62" t="s">
        <v>79</v>
      </c>
      <c r="C185" s="42" t="s">
        <v>77</v>
      </c>
      <c r="D185" s="43">
        <f>$D$11</f>
        <v>216.36</v>
      </c>
      <c r="E185" s="43">
        <f t="shared" ref="E185:AA185" si="104">$D$11</f>
        <v>216.36</v>
      </c>
      <c r="F185" s="43">
        <f t="shared" si="104"/>
        <v>216.36</v>
      </c>
      <c r="G185" s="43">
        <f t="shared" si="104"/>
        <v>216.36</v>
      </c>
      <c r="H185" s="43">
        <f t="shared" si="104"/>
        <v>216.36</v>
      </c>
      <c r="I185" s="43">
        <f t="shared" si="104"/>
        <v>216.36</v>
      </c>
      <c r="J185" s="43">
        <f t="shared" si="104"/>
        <v>216.36</v>
      </c>
      <c r="K185" s="43">
        <f t="shared" si="104"/>
        <v>216.36</v>
      </c>
      <c r="L185" s="43">
        <f t="shared" si="104"/>
        <v>216.36</v>
      </c>
      <c r="M185" s="43">
        <f t="shared" si="104"/>
        <v>216.36</v>
      </c>
      <c r="N185" s="43">
        <f t="shared" si="104"/>
        <v>216.36</v>
      </c>
      <c r="O185" s="43">
        <f t="shared" si="104"/>
        <v>216.36</v>
      </c>
      <c r="P185" s="43">
        <f t="shared" si="104"/>
        <v>216.36</v>
      </c>
      <c r="Q185" s="43">
        <f t="shared" si="104"/>
        <v>216.36</v>
      </c>
      <c r="R185" s="43">
        <f t="shared" si="104"/>
        <v>216.36</v>
      </c>
      <c r="S185" s="43">
        <f t="shared" si="104"/>
        <v>216.36</v>
      </c>
      <c r="T185" s="43">
        <f t="shared" si="104"/>
        <v>216.36</v>
      </c>
      <c r="U185" s="43">
        <f t="shared" si="104"/>
        <v>216.36</v>
      </c>
      <c r="V185" s="43">
        <f t="shared" si="104"/>
        <v>216.36</v>
      </c>
      <c r="W185" s="43">
        <f t="shared" si="104"/>
        <v>216.36</v>
      </c>
      <c r="X185" s="43">
        <f t="shared" si="104"/>
        <v>216.36</v>
      </c>
      <c r="Y185" s="43">
        <f t="shared" si="104"/>
        <v>216.36</v>
      </c>
      <c r="Z185" s="43">
        <f t="shared" si="104"/>
        <v>216.36</v>
      </c>
      <c r="AA185" s="43">
        <f t="shared" si="104"/>
        <v>216.36</v>
      </c>
    </row>
    <row r="186" spans="1:27" ht="12.75" customHeight="1" x14ac:dyDescent="0.2">
      <c r="A186" s="91" t="s">
        <v>1544</v>
      </c>
      <c r="B186" s="27" t="str">
        <f>"08"&amp;"."&amp;$B$728&amp;"."&amp;$B$729</f>
        <v>08.02.2023</v>
      </c>
      <c r="C186" s="83" t="s">
        <v>74</v>
      </c>
      <c r="D186" s="84">
        <f>ROUND(((D187+D188+D190+D189)/1000),5)</f>
        <v>3.0059</v>
      </c>
      <c r="E186" s="84">
        <f>ROUND(((E187+E188+E190+E189)/1000),5)</f>
        <v>2.9706100000000002</v>
      </c>
      <c r="F186" s="84">
        <f>ROUND(((F187+F188+F190+F189)/1000),5)</f>
        <v>2.9300099999999998</v>
      </c>
      <c r="G186" s="84">
        <f t="shared" ref="G186:AA186" si="105">ROUND(((G187+G188+G190+G189)/1000),5)</f>
        <v>2.9487899999999998</v>
      </c>
      <c r="H186" s="84">
        <f t="shared" si="105"/>
        <v>2.9832399999999999</v>
      </c>
      <c r="I186" s="84">
        <f t="shared" si="105"/>
        <v>3.0548099999999998</v>
      </c>
      <c r="J186" s="84">
        <f t="shared" si="105"/>
        <v>3.3287100000000001</v>
      </c>
      <c r="K186" s="84">
        <f t="shared" si="105"/>
        <v>3.5341499999999999</v>
      </c>
      <c r="L186" s="84">
        <f t="shared" si="105"/>
        <v>3.58805</v>
      </c>
      <c r="M186" s="84">
        <f t="shared" si="105"/>
        <v>3.59938</v>
      </c>
      <c r="N186" s="84">
        <f t="shared" si="105"/>
        <v>3.6068699999999998</v>
      </c>
      <c r="O186" s="84">
        <f t="shared" si="105"/>
        <v>3.62724</v>
      </c>
      <c r="P186" s="84">
        <f t="shared" si="105"/>
        <v>3.6200399999999999</v>
      </c>
      <c r="Q186" s="84">
        <f t="shared" si="105"/>
        <v>3.6494499999999999</v>
      </c>
      <c r="R186" s="84">
        <f t="shared" si="105"/>
        <v>3.6448999999999998</v>
      </c>
      <c r="S186" s="84">
        <f t="shared" si="105"/>
        <v>3.6076600000000001</v>
      </c>
      <c r="T186" s="84">
        <f t="shared" si="105"/>
        <v>3.5887899999999999</v>
      </c>
      <c r="U186" s="84">
        <f t="shared" si="105"/>
        <v>3.6050300000000002</v>
      </c>
      <c r="V186" s="84">
        <f t="shared" si="105"/>
        <v>3.6116999999999999</v>
      </c>
      <c r="W186" s="84">
        <f t="shared" si="105"/>
        <v>3.6217899999999998</v>
      </c>
      <c r="X186" s="84">
        <f t="shared" si="105"/>
        <v>3.5957300000000001</v>
      </c>
      <c r="Y186" s="84">
        <f t="shared" si="105"/>
        <v>3.54976</v>
      </c>
      <c r="Z186" s="84">
        <f t="shared" si="105"/>
        <v>3.2989899999999999</v>
      </c>
      <c r="AA186" s="84">
        <f t="shared" si="105"/>
        <v>3.11233</v>
      </c>
    </row>
    <row r="187" spans="1:27" ht="12.75" customHeight="1" outlineLevel="1" x14ac:dyDescent="0.2">
      <c r="A187" s="92" t="s">
        <v>1545</v>
      </c>
      <c r="B187" s="62" t="s">
        <v>231</v>
      </c>
      <c r="C187" s="42" t="s">
        <v>77</v>
      </c>
      <c r="D187" s="43">
        <v>1067.8</v>
      </c>
      <c r="E187" s="43">
        <v>1032.51</v>
      </c>
      <c r="F187" s="43">
        <v>991.91</v>
      </c>
      <c r="G187" s="43">
        <v>1010.69</v>
      </c>
      <c r="H187" s="43">
        <v>1045.1400000000001</v>
      </c>
      <c r="I187" s="43">
        <v>1116.71</v>
      </c>
      <c r="J187" s="43">
        <v>1390.61</v>
      </c>
      <c r="K187" s="43">
        <v>1596.05</v>
      </c>
      <c r="L187" s="43">
        <v>1649.95</v>
      </c>
      <c r="M187" s="43">
        <v>1661.28</v>
      </c>
      <c r="N187" s="43">
        <v>1668.77</v>
      </c>
      <c r="O187" s="43">
        <v>1689.14</v>
      </c>
      <c r="P187" s="43">
        <v>1681.94</v>
      </c>
      <c r="Q187" s="43">
        <v>1711.35</v>
      </c>
      <c r="R187" s="43">
        <v>1706.8</v>
      </c>
      <c r="S187" s="43">
        <v>1669.56</v>
      </c>
      <c r="T187" s="43">
        <v>1650.69</v>
      </c>
      <c r="U187" s="43">
        <v>1666.93</v>
      </c>
      <c r="V187" s="43">
        <v>1673.6</v>
      </c>
      <c r="W187" s="43">
        <v>1683.69</v>
      </c>
      <c r="X187" s="43">
        <v>1657.63</v>
      </c>
      <c r="Y187" s="43">
        <v>1611.66</v>
      </c>
      <c r="Z187" s="43">
        <v>1360.89</v>
      </c>
      <c r="AA187" s="43">
        <v>1174.23</v>
      </c>
    </row>
    <row r="188" spans="1:27" ht="12.75" customHeight="1" outlineLevel="1" x14ac:dyDescent="0.2">
      <c r="A188" s="92" t="s">
        <v>1546</v>
      </c>
      <c r="B188" s="62" t="s">
        <v>88</v>
      </c>
      <c r="C188" s="42" t="s">
        <v>77</v>
      </c>
      <c r="D188" s="43">
        <f>$D$153</f>
        <v>1716.97</v>
      </c>
      <c r="E188" s="43">
        <f>$D$153</f>
        <v>1716.97</v>
      </c>
      <c r="F188" s="43">
        <f t="shared" ref="F188:AA188" si="106">$D$153</f>
        <v>1716.97</v>
      </c>
      <c r="G188" s="43">
        <f t="shared" si="106"/>
        <v>1716.97</v>
      </c>
      <c r="H188" s="43">
        <f t="shared" si="106"/>
        <v>1716.97</v>
      </c>
      <c r="I188" s="43">
        <f t="shared" si="106"/>
        <v>1716.97</v>
      </c>
      <c r="J188" s="43">
        <f t="shared" si="106"/>
        <v>1716.97</v>
      </c>
      <c r="K188" s="43">
        <f t="shared" si="106"/>
        <v>1716.97</v>
      </c>
      <c r="L188" s="43">
        <f t="shared" si="106"/>
        <v>1716.97</v>
      </c>
      <c r="M188" s="43">
        <f t="shared" si="106"/>
        <v>1716.97</v>
      </c>
      <c r="N188" s="43">
        <f t="shared" si="106"/>
        <v>1716.97</v>
      </c>
      <c r="O188" s="43">
        <f t="shared" si="106"/>
        <v>1716.97</v>
      </c>
      <c r="P188" s="43">
        <f t="shared" si="106"/>
        <v>1716.97</v>
      </c>
      <c r="Q188" s="43">
        <f t="shared" si="106"/>
        <v>1716.97</v>
      </c>
      <c r="R188" s="43">
        <f t="shared" si="106"/>
        <v>1716.97</v>
      </c>
      <c r="S188" s="43">
        <f t="shared" si="106"/>
        <v>1716.97</v>
      </c>
      <c r="T188" s="43">
        <f t="shared" si="106"/>
        <v>1716.97</v>
      </c>
      <c r="U188" s="43">
        <f t="shared" si="106"/>
        <v>1716.97</v>
      </c>
      <c r="V188" s="43">
        <f t="shared" si="106"/>
        <v>1716.97</v>
      </c>
      <c r="W188" s="43">
        <f t="shared" si="106"/>
        <v>1716.97</v>
      </c>
      <c r="X188" s="43">
        <f t="shared" si="106"/>
        <v>1716.97</v>
      </c>
      <c r="Y188" s="43">
        <f t="shared" si="106"/>
        <v>1716.97</v>
      </c>
      <c r="Z188" s="43">
        <f t="shared" si="106"/>
        <v>1716.97</v>
      </c>
      <c r="AA188" s="43">
        <f t="shared" si="106"/>
        <v>1716.97</v>
      </c>
    </row>
    <row r="189" spans="1:27" ht="12.75" customHeight="1" outlineLevel="1" x14ac:dyDescent="0.2">
      <c r="A189" s="92" t="s">
        <v>1547</v>
      </c>
      <c r="B189" s="62" t="s">
        <v>81</v>
      </c>
      <c r="C189" s="42" t="s">
        <v>77</v>
      </c>
      <c r="D189" s="43">
        <v>4.7699999999999996</v>
      </c>
      <c r="E189" s="43">
        <v>4.7699999999999996</v>
      </c>
      <c r="F189" s="43">
        <v>4.7699999999999996</v>
      </c>
      <c r="G189" s="43">
        <v>4.7699999999999996</v>
      </c>
      <c r="H189" s="43">
        <v>4.7699999999999996</v>
      </c>
      <c r="I189" s="43">
        <v>4.7699999999999996</v>
      </c>
      <c r="J189" s="43">
        <v>4.7699999999999996</v>
      </c>
      <c r="K189" s="43">
        <v>4.7699999999999996</v>
      </c>
      <c r="L189" s="43">
        <v>4.7699999999999996</v>
      </c>
      <c r="M189" s="43">
        <v>4.7699999999999996</v>
      </c>
      <c r="N189" s="43">
        <v>4.7699999999999996</v>
      </c>
      <c r="O189" s="43">
        <v>4.7699999999999996</v>
      </c>
      <c r="P189" s="43">
        <v>4.7699999999999996</v>
      </c>
      <c r="Q189" s="43">
        <v>4.7699999999999996</v>
      </c>
      <c r="R189" s="43">
        <v>4.7699999999999996</v>
      </c>
      <c r="S189" s="43">
        <v>4.7699999999999996</v>
      </c>
      <c r="T189" s="43">
        <v>4.7699999999999996</v>
      </c>
      <c r="U189" s="43">
        <v>4.7699999999999996</v>
      </c>
      <c r="V189" s="43">
        <v>4.7699999999999996</v>
      </c>
      <c r="W189" s="43">
        <v>4.7699999999999996</v>
      </c>
      <c r="X189" s="43">
        <v>4.7699999999999996</v>
      </c>
      <c r="Y189" s="43">
        <v>4.7699999999999996</v>
      </c>
      <c r="Z189" s="43">
        <v>4.7699999999999996</v>
      </c>
      <c r="AA189" s="43">
        <v>4.7699999999999996</v>
      </c>
    </row>
    <row r="190" spans="1:27" ht="12.75" customHeight="1" outlineLevel="1" x14ac:dyDescent="0.2">
      <c r="A190" s="92" t="s">
        <v>1548</v>
      </c>
      <c r="B190" s="62" t="s">
        <v>79</v>
      </c>
      <c r="C190" s="42" t="s">
        <v>77</v>
      </c>
      <c r="D190" s="43">
        <f>$D$11</f>
        <v>216.36</v>
      </c>
      <c r="E190" s="43">
        <f t="shared" ref="E190:AA190" si="107">$D$11</f>
        <v>216.36</v>
      </c>
      <c r="F190" s="43">
        <f t="shared" si="107"/>
        <v>216.36</v>
      </c>
      <c r="G190" s="43">
        <f t="shared" si="107"/>
        <v>216.36</v>
      </c>
      <c r="H190" s="43">
        <f t="shared" si="107"/>
        <v>216.36</v>
      </c>
      <c r="I190" s="43">
        <f t="shared" si="107"/>
        <v>216.36</v>
      </c>
      <c r="J190" s="43">
        <f t="shared" si="107"/>
        <v>216.36</v>
      </c>
      <c r="K190" s="43">
        <f t="shared" si="107"/>
        <v>216.36</v>
      </c>
      <c r="L190" s="43">
        <f t="shared" si="107"/>
        <v>216.36</v>
      </c>
      <c r="M190" s="43">
        <f t="shared" si="107"/>
        <v>216.36</v>
      </c>
      <c r="N190" s="43">
        <f t="shared" si="107"/>
        <v>216.36</v>
      </c>
      <c r="O190" s="43">
        <f t="shared" si="107"/>
        <v>216.36</v>
      </c>
      <c r="P190" s="43">
        <f t="shared" si="107"/>
        <v>216.36</v>
      </c>
      <c r="Q190" s="43">
        <f t="shared" si="107"/>
        <v>216.36</v>
      </c>
      <c r="R190" s="43">
        <f t="shared" si="107"/>
        <v>216.36</v>
      </c>
      <c r="S190" s="43">
        <f t="shared" si="107"/>
        <v>216.36</v>
      </c>
      <c r="T190" s="43">
        <f t="shared" si="107"/>
        <v>216.36</v>
      </c>
      <c r="U190" s="43">
        <f t="shared" si="107"/>
        <v>216.36</v>
      </c>
      <c r="V190" s="43">
        <f t="shared" si="107"/>
        <v>216.36</v>
      </c>
      <c r="W190" s="43">
        <f t="shared" si="107"/>
        <v>216.36</v>
      </c>
      <c r="X190" s="43">
        <f t="shared" si="107"/>
        <v>216.36</v>
      </c>
      <c r="Y190" s="43">
        <f t="shared" si="107"/>
        <v>216.36</v>
      </c>
      <c r="Z190" s="43">
        <f t="shared" si="107"/>
        <v>216.36</v>
      </c>
      <c r="AA190" s="43">
        <f t="shared" si="107"/>
        <v>216.36</v>
      </c>
    </row>
    <row r="191" spans="1:27" ht="12.75" customHeight="1" x14ac:dyDescent="0.2">
      <c r="A191" s="91" t="s">
        <v>1549</v>
      </c>
      <c r="B191" s="27" t="str">
        <f>"09"&amp;"."&amp;$B$728&amp;"."&amp;$B$729</f>
        <v>09.02.2023</v>
      </c>
      <c r="C191" s="83" t="s">
        <v>74</v>
      </c>
      <c r="D191" s="84">
        <f>ROUND(((D192+D193+D195+D194)/1000),5)</f>
        <v>3.0067900000000001</v>
      </c>
      <c r="E191" s="84">
        <f>ROUND(((E192+E193+E195+E194)/1000),5)</f>
        <v>2.9752100000000001</v>
      </c>
      <c r="F191" s="84">
        <f>ROUND(((F192+F193+F195+F194)/1000),5)</f>
        <v>2.9735399999999998</v>
      </c>
      <c r="G191" s="84">
        <f t="shared" ref="G191:AA191" si="108">ROUND(((G192+G193+G195+G194)/1000),5)</f>
        <v>2.9771200000000002</v>
      </c>
      <c r="H191" s="84">
        <f t="shared" si="108"/>
        <v>3.0150100000000002</v>
      </c>
      <c r="I191" s="84">
        <f t="shared" si="108"/>
        <v>3.0978300000000001</v>
      </c>
      <c r="J191" s="84">
        <f t="shared" si="108"/>
        <v>3.35439</v>
      </c>
      <c r="K191" s="84">
        <f t="shared" si="108"/>
        <v>3.54277</v>
      </c>
      <c r="L191" s="84">
        <f t="shared" si="108"/>
        <v>3.65821</v>
      </c>
      <c r="M191" s="84">
        <f t="shared" si="108"/>
        <v>3.6790600000000002</v>
      </c>
      <c r="N191" s="84">
        <f t="shared" si="108"/>
        <v>3.6895699999999998</v>
      </c>
      <c r="O191" s="84">
        <f t="shared" si="108"/>
        <v>3.7277999999999998</v>
      </c>
      <c r="P191" s="84">
        <f t="shared" si="108"/>
        <v>3.7080199999999999</v>
      </c>
      <c r="Q191" s="84">
        <f t="shared" si="108"/>
        <v>3.6890700000000001</v>
      </c>
      <c r="R191" s="84">
        <f t="shared" si="108"/>
        <v>3.6857500000000001</v>
      </c>
      <c r="S191" s="84">
        <f t="shared" si="108"/>
        <v>3.6784300000000001</v>
      </c>
      <c r="T191" s="84">
        <f t="shared" si="108"/>
        <v>3.64649</v>
      </c>
      <c r="U191" s="84">
        <f t="shared" si="108"/>
        <v>3.6692499999999999</v>
      </c>
      <c r="V191" s="84">
        <f t="shared" si="108"/>
        <v>3.68316</v>
      </c>
      <c r="W191" s="84">
        <f t="shared" si="108"/>
        <v>3.7048899999999998</v>
      </c>
      <c r="X191" s="84">
        <f t="shared" si="108"/>
        <v>3.6513499999999999</v>
      </c>
      <c r="Y191" s="84">
        <f t="shared" si="108"/>
        <v>3.5506799999999998</v>
      </c>
      <c r="Z191" s="84">
        <f t="shared" si="108"/>
        <v>3.4148000000000001</v>
      </c>
      <c r="AA191" s="84">
        <f t="shared" si="108"/>
        <v>3.1280399999999999</v>
      </c>
    </row>
    <row r="192" spans="1:27" ht="12.75" customHeight="1" outlineLevel="1" x14ac:dyDescent="0.2">
      <c r="A192" s="92" t="s">
        <v>1550</v>
      </c>
      <c r="B192" s="62" t="s">
        <v>231</v>
      </c>
      <c r="C192" s="42" t="s">
        <v>77</v>
      </c>
      <c r="D192" s="43">
        <v>1068.69</v>
      </c>
      <c r="E192" s="43">
        <v>1037.1099999999999</v>
      </c>
      <c r="F192" s="43">
        <v>1035.44</v>
      </c>
      <c r="G192" s="43">
        <v>1039.02</v>
      </c>
      <c r="H192" s="43">
        <v>1076.9100000000001</v>
      </c>
      <c r="I192" s="43">
        <v>1159.73</v>
      </c>
      <c r="J192" s="43">
        <v>1416.29</v>
      </c>
      <c r="K192" s="43">
        <v>1604.67</v>
      </c>
      <c r="L192" s="43">
        <v>1720.11</v>
      </c>
      <c r="M192" s="43">
        <v>1740.96</v>
      </c>
      <c r="N192" s="43">
        <v>1751.47</v>
      </c>
      <c r="O192" s="43">
        <v>1789.7</v>
      </c>
      <c r="P192" s="43">
        <v>1769.92</v>
      </c>
      <c r="Q192" s="43">
        <v>1750.97</v>
      </c>
      <c r="R192" s="43">
        <v>1747.65</v>
      </c>
      <c r="S192" s="43">
        <v>1740.33</v>
      </c>
      <c r="T192" s="43">
        <v>1708.39</v>
      </c>
      <c r="U192" s="43">
        <v>1731.15</v>
      </c>
      <c r="V192" s="43">
        <v>1745.06</v>
      </c>
      <c r="W192" s="43">
        <v>1766.79</v>
      </c>
      <c r="X192" s="43">
        <v>1713.25</v>
      </c>
      <c r="Y192" s="43">
        <v>1612.58</v>
      </c>
      <c r="Z192" s="43">
        <v>1476.7</v>
      </c>
      <c r="AA192" s="43">
        <v>1189.94</v>
      </c>
    </row>
    <row r="193" spans="1:27" ht="12.75" customHeight="1" outlineLevel="1" x14ac:dyDescent="0.2">
      <c r="A193" s="92" t="s">
        <v>1551</v>
      </c>
      <c r="B193" s="62" t="s">
        <v>88</v>
      </c>
      <c r="C193" s="42" t="s">
        <v>77</v>
      </c>
      <c r="D193" s="43">
        <f>$D$153</f>
        <v>1716.97</v>
      </c>
      <c r="E193" s="43">
        <f>$D$153</f>
        <v>1716.97</v>
      </c>
      <c r="F193" s="43">
        <f t="shared" ref="F193:AA193" si="109">$D$153</f>
        <v>1716.97</v>
      </c>
      <c r="G193" s="43">
        <f t="shared" si="109"/>
        <v>1716.97</v>
      </c>
      <c r="H193" s="43">
        <f t="shared" si="109"/>
        <v>1716.97</v>
      </c>
      <c r="I193" s="43">
        <f t="shared" si="109"/>
        <v>1716.97</v>
      </c>
      <c r="J193" s="43">
        <f t="shared" si="109"/>
        <v>1716.97</v>
      </c>
      <c r="K193" s="43">
        <f t="shared" si="109"/>
        <v>1716.97</v>
      </c>
      <c r="L193" s="43">
        <f t="shared" si="109"/>
        <v>1716.97</v>
      </c>
      <c r="M193" s="43">
        <f t="shared" si="109"/>
        <v>1716.97</v>
      </c>
      <c r="N193" s="43">
        <f t="shared" si="109"/>
        <v>1716.97</v>
      </c>
      <c r="O193" s="43">
        <f t="shared" si="109"/>
        <v>1716.97</v>
      </c>
      <c r="P193" s="43">
        <f t="shared" si="109"/>
        <v>1716.97</v>
      </c>
      <c r="Q193" s="43">
        <f t="shared" si="109"/>
        <v>1716.97</v>
      </c>
      <c r="R193" s="43">
        <f t="shared" si="109"/>
        <v>1716.97</v>
      </c>
      <c r="S193" s="43">
        <f t="shared" si="109"/>
        <v>1716.97</v>
      </c>
      <c r="T193" s="43">
        <f t="shared" si="109"/>
        <v>1716.97</v>
      </c>
      <c r="U193" s="43">
        <f t="shared" si="109"/>
        <v>1716.97</v>
      </c>
      <c r="V193" s="43">
        <f t="shared" si="109"/>
        <v>1716.97</v>
      </c>
      <c r="W193" s="43">
        <f t="shared" si="109"/>
        <v>1716.97</v>
      </c>
      <c r="X193" s="43">
        <f t="shared" si="109"/>
        <v>1716.97</v>
      </c>
      <c r="Y193" s="43">
        <f t="shared" si="109"/>
        <v>1716.97</v>
      </c>
      <c r="Z193" s="43">
        <f t="shared" si="109"/>
        <v>1716.97</v>
      </c>
      <c r="AA193" s="43">
        <f t="shared" si="109"/>
        <v>1716.97</v>
      </c>
    </row>
    <row r="194" spans="1:27" ht="12.75" customHeight="1" outlineLevel="1" x14ac:dyDescent="0.2">
      <c r="A194" s="92" t="s">
        <v>1552</v>
      </c>
      <c r="B194" s="62" t="s">
        <v>81</v>
      </c>
      <c r="C194" s="42" t="s">
        <v>77</v>
      </c>
      <c r="D194" s="43">
        <v>4.7699999999999996</v>
      </c>
      <c r="E194" s="43">
        <v>4.7699999999999996</v>
      </c>
      <c r="F194" s="43">
        <v>4.7699999999999996</v>
      </c>
      <c r="G194" s="43">
        <v>4.7699999999999996</v>
      </c>
      <c r="H194" s="43">
        <v>4.7699999999999996</v>
      </c>
      <c r="I194" s="43">
        <v>4.7699999999999996</v>
      </c>
      <c r="J194" s="43">
        <v>4.7699999999999996</v>
      </c>
      <c r="K194" s="43">
        <v>4.7699999999999996</v>
      </c>
      <c r="L194" s="43">
        <v>4.7699999999999996</v>
      </c>
      <c r="M194" s="43">
        <v>4.7699999999999996</v>
      </c>
      <c r="N194" s="43">
        <v>4.7699999999999996</v>
      </c>
      <c r="O194" s="43">
        <v>4.7699999999999996</v>
      </c>
      <c r="P194" s="43">
        <v>4.7699999999999996</v>
      </c>
      <c r="Q194" s="43">
        <v>4.7699999999999996</v>
      </c>
      <c r="R194" s="43">
        <v>4.7699999999999996</v>
      </c>
      <c r="S194" s="43">
        <v>4.7699999999999996</v>
      </c>
      <c r="T194" s="43">
        <v>4.7699999999999996</v>
      </c>
      <c r="U194" s="43">
        <v>4.7699999999999996</v>
      </c>
      <c r="V194" s="43">
        <v>4.7699999999999996</v>
      </c>
      <c r="W194" s="43">
        <v>4.7699999999999996</v>
      </c>
      <c r="X194" s="43">
        <v>4.7699999999999996</v>
      </c>
      <c r="Y194" s="43">
        <v>4.7699999999999996</v>
      </c>
      <c r="Z194" s="43">
        <v>4.7699999999999996</v>
      </c>
      <c r="AA194" s="43">
        <v>4.7699999999999996</v>
      </c>
    </row>
    <row r="195" spans="1:27" ht="12.75" customHeight="1" outlineLevel="1" x14ac:dyDescent="0.2">
      <c r="A195" s="92" t="s">
        <v>1553</v>
      </c>
      <c r="B195" s="62" t="s">
        <v>79</v>
      </c>
      <c r="C195" s="42" t="s">
        <v>77</v>
      </c>
      <c r="D195" s="43">
        <f>$D$11</f>
        <v>216.36</v>
      </c>
      <c r="E195" s="43">
        <f t="shared" ref="E195:AA195" si="110">$D$11</f>
        <v>216.36</v>
      </c>
      <c r="F195" s="43">
        <f t="shared" si="110"/>
        <v>216.36</v>
      </c>
      <c r="G195" s="43">
        <f t="shared" si="110"/>
        <v>216.36</v>
      </c>
      <c r="H195" s="43">
        <f t="shared" si="110"/>
        <v>216.36</v>
      </c>
      <c r="I195" s="43">
        <f t="shared" si="110"/>
        <v>216.36</v>
      </c>
      <c r="J195" s="43">
        <f t="shared" si="110"/>
        <v>216.36</v>
      </c>
      <c r="K195" s="43">
        <f t="shared" si="110"/>
        <v>216.36</v>
      </c>
      <c r="L195" s="43">
        <f t="shared" si="110"/>
        <v>216.36</v>
      </c>
      <c r="M195" s="43">
        <f t="shared" si="110"/>
        <v>216.36</v>
      </c>
      <c r="N195" s="43">
        <f t="shared" si="110"/>
        <v>216.36</v>
      </c>
      <c r="O195" s="43">
        <f t="shared" si="110"/>
        <v>216.36</v>
      </c>
      <c r="P195" s="43">
        <f t="shared" si="110"/>
        <v>216.36</v>
      </c>
      <c r="Q195" s="43">
        <f t="shared" si="110"/>
        <v>216.36</v>
      </c>
      <c r="R195" s="43">
        <f t="shared" si="110"/>
        <v>216.36</v>
      </c>
      <c r="S195" s="43">
        <f t="shared" si="110"/>
        <v>216.36</v>
      </c>
      <c r="T195" s="43">
        <f t="shared" si="110"/>
        <v>216.36</v>
      </c>
      <c r="U195" s="43">
        <f t="shared" si="110"/>
        <v>216.36</v>
      </c>
      <c r="V195" s="43">
        <f t="shared" si="110"/>
        <v>216.36</v>
      </c>
      <c r="W195" s="43">
        <f t="shared" si="110"/>
        <v>216.36</v>
      </c>
      <c r="X195" s="43">
        <f t="shared" si="110"/>
        <v>216.36</v>
      </c>
      <c r="Y195" s="43">
        <f t="shared" si="110"/>
        <v>216.36</v>
      </c>
      <c r="Z195" s="43">
        <f t="shared" si="110"/>
        <v>216.36</v>
      </c>
      <c r="AA195" s="43">
        <f t="shared" si="110"/>
        <v>216.36</v>
      </c>
    </row>
    <row r="196" spans="1:27" ht="12.75" customHeight="1" x14ac:dyDescent="0.2">
      <c r="A196" s="91" t="s">
        <v>1554</v>
      </c>
      <c r="B196" s="27" t="str">
        <f>"10"&amp;"."&amp;$B$728&amp;"."&amp;$B$729</f>
        <v>10.02.2023</v>
      </c>
      <c r="C196" s="83" t="s">
        <v>74</v>
      </c>
      <c r="D196" s="84">
        <f>ROUND(((D197+D198+D200+D199)/1000),5)</f>
        <v>3.0748199999999999</v>
      </c>
      <c r="E196" s="84">
        <f>ROUND(((E197+E198+E200+E199)/1000),5)</f>
        <v>3.0263200000000001</v>
      </c>
      <c r="F196" s="84">
        <f>ROUND(((F197+F198+F200+F199)/1000),5)</f>
        <v>2.9950299999999999</v>
      </c>
      <c r="G196" s="84">
        <f t="shared" ref="G196:AA196" si="111">ROUND(((G197+G198+G200+G199)/1000),5)</f>
        <v>2.9957500000000001</v>
      </c>
      <c r="H196" s="84">
        <f t="shared" si="111"/>
        <v>3.0601799999999999</v>
      </c>
      <c r="I196" s="84">
        <f t="shared" si="111"/>
        <v>3.13367</v>
      </c>
      <c r="J196" s="84">
        <f t="shared" si="111"/>
        <v>3.4248599999999998</v>
      </c>
      <c r="K196" s="84">
        <f t="shared" si="111"/>
        <v>3.54068</v>
      </c>
      <c r="L196" s="84">
        <f t="shared" si="111"/>
        <v>3.6291600000000002</v>
      </c>
      <c r="M196" s="84">
        <f t="shared" si="111"/>
        <v>3.6686800000000002</v>
      </c>
      <c r="N196" s="84">
        <f t="shared" si="111"/>
        <v>3.68791</v>
      </c>
      <c r="O196" s="84">
        <f t="shared" si="111"/>
        <v>3.7134</v>
      </c>
      <c r="P196" s="84">
        <f t="shared" si="111"/>
        <v>3.6957</v>
      </c>
      <c r="Q196" s="84">
        <f t="shared" si="111"/>
        <v>3.7035499999999999</v>
      </c>
      <c r="R196" s="84">
        <f t="shared" si="111"/>
        <v>3.6943600000000001</v>
      </c>
      <c r="S196" s="84">
        <f t="shared" si="111"/>
        <v>3.6523400000000001</v>
      </c>
      <c r="T196" s="84">
        <f t="shared" si="111"/>
        <v>3.6273499999999999</v>
      </c>
      <c r="U196" s="84">
        <f t="shared" si="111"/>
        <v>3.6579700000000002</v>
      </c>
      <c r="V196" s="84">
        <f t="shared" si="111"/>
        <v>3.6831399999999999</v>
      </c>
      <c r="W196" s="84">
        <f t="shared" si="111"/>
        <v>3.6728299999999998</v>
      </c>
      <c r="X196" s="84">
        <f t="shared" si="111"/>
        <v>3.6455099999999998</v>
      </c>
      <c r="Y196" s="84">
        <f t="shared" si="111"/>
        <v>3.5848100000000001</v>
      </c>
      <c r="Z196" s="84">
        <f t="shared" si="111"/>
        <v>3.47539</v>
      </c>
      <c r="AA196" s="84">
        <f t="shared" si="111"/>
        <v>3.30219</v>
      </c>
    </row>
    <row r="197" spans="1:27" ht="12.75" customHeight="1" outlineLevel="1" x14ac:dyDescent="0.2">
      <c r="A197" s="92" t="s">
        <v>1555</v>
      </c>
      <c r="B197" s="62" t="s">
        <v>231</v>
      </c>
      <c r="C197" s="42" t="s">
        <v>77</v>
      </c>
      <c r="D197" s="43">
        <v>1136.72</v>
      </c>
      <c r="E197" s="43">
        <v>1088.22</v>
      </c>
      <c r="F197" s="43">
        <v>1056.93</v>
      </c>
      <c r="G197" s="43">
        <v>1057.6500000000001</v>
      </c>
      <c r="H197" s="43">
        <v>1122.08</v>
      </c>
      <c r="I197" s="43">
        <v>1195.57</v>
      </c>
      <c r="J197" s="43">
        <v>1486.76</v>
      </c>
      <c r="K197" s="43">
        <v>1602.58</v>
      </c>
      <c r="L197" s="43">
        <v>1691.06</v>
      </c>
      <c r="M197" s="43">
        <v>1730.58</v>
      </c>
      <c r="N197" s="43">
        <v>1749.81</v>
      </c>
      <c r="O197" s="43">
        <v>1775.3</v>
      </c>
      <c r="P197" s="43">
        <v>1757.6</v>
      </c>
      <c r="Q197" s="43">
        <v>1765.45</v>
      </c>
      <c r="R197" s="43">
        <v>1756.26</v>
      </c>
      <c r="S197" s="43">
        <v>1714.24</v>
      </c>
      <c r="T197" s="43">
        <v>1689.25</v>
      </c>
      <c r="U197" s="43">
        <v>1719.87</v>
      </c>
      <c r="V197" s="43">
        <v>1745.04</v>
      </c>
      <c r="W197" s="43">
        <v>1734.73</v>
      </c>
      <c r="X197" s="43">
        <v>1707.41</v>
      </c>
      <c r="Y197" s="43">
        <v>1646.71</v>
      </c>
      <c r="Z197" s="43">
        <v>1537.29</v>
      </c>
      <c r="AA197" s="43">
        <v>1364.09</v>
      </c>
    </row>
    <row r="198" spans="1:27" ht="12.75" customHeight="1" outlineLevel="1" x14ac:dyDescent="0.2">
      <c r="A198" s="92" t="s">
        <v>1556</v>
      </c>
      <c r="B198" s="62" t="s">
        <v>88</v>
      </c>
      <c r="C198" s="42" t="s">
        <v>77</v>
      </c>
      <c r="D198" s="43">
        <f>$D$153</f>
        <v>1716.97</v>
      </c>
      <c r="E198" s="43">
        <f>$D$153</f>
        <v>1716.97</v>
      </c>
      <c r="F198" s="43">
        <f t="shared" ref="F198:AA198" si="112">$D$153</f>
        <v>1716.97</v>
      </c>
      <c r="G198" s="43">
        <f t="shared" si="112"/>
        <v>1716.97</v>
      </c>
      <c r="H198" s="43">
        <f t="shared" si="112"/>
        <v>1716.97</v>
      </c>
      <c r="I198" s="43">
        <f t="shared" si="112"/>
        <v>1716.97</v>
      </c>
      <c r="J198" s="43">
        <f t="shared" si="112"/>
        <v>1716.97</v>
      </c>
      <c r="K198" s="43">
        <f t="shared" si="112"/>
        <v>1716.97</v>
      </c>
      <c r="L198" s="43">
        <f t="shared" si="112"/>
        <v>1716.97</v>
      </c>
      <c r="M198" s="43">
        <f t="shared" si="112"/>
        <v>1716.97</v>
      </c>
      <c r="N198" s="43">
        <f t="shared" si="112"/>
        <v>1716.97</v>
      </c>
      <c r="O198" s="43">
        <f t="shared" si="112"/>
        <v>1716.97</v>
      </c>
      <c r="P198" s="43">
        <f t="shared" si="112"/>
        <v>1716.97</v>
      </c>
      <c r="Q198" s="43">
        <f t="shared" si="112"/>
        <v>1716.97</v>
      </c>
      <c r="R198" s="43">
        <f t="shared" si="112"/>
        <v>1716.97</v>
      </c>
      <c r="S198" s="43">
        <f t="shared" si="112"/>
        <v>1716.97</v>
      </c>
      <c r="T198" s="43">
        <f t="shared" si="112"/>
        <v>1716.97</v>
      </c>
      <c r="U198" s="43">
        <f t="shared" si="112"/>
        <v>1716.97</v>
      </c>
      <c r="V198" s="43">
        <f t="shared" si="112"/>
        <v>1716.97</v>
      </c>
      <c r="W198" s="43">
        <f t="shared" si="112"/>
        <v>1716.97</v>
      </c>
      <c r="X198" s="43">
        <f t="shared" si="112"/>
        <v>1716.97</v>
      </c>
      <c r="Y198" s="43">
        <f t="shared" si="112"/>
        <v>1716.97</v>
      </c>
      <c r="Z198" s="43">
        <f t="shared" si="112"/>
        <v>1716.97</v>
      </c>
      <c r="AA198" s="43">
        <f t="shared" si="112"/>
        <v>1716.97</v>
      </c>
    </row>
    <row r="199" spans="1:27" ht="12.75" customHeight="1" outlineLevel="1" x14ac:dyDescent="0.2">
      <c r="A199" s="92" t="s">
        <v>1557</v>
      </c>
      <c r="B199" s="62" t="s">
        <v>81</v>
      </c>
      <c r="C199" s="42" t="s">
        <v>77</v>
      </c>
      <c r="D199" s="43">
        <v>4.7699999999999996</v>
      </c>
      <c r="E199" s="43">
        <v>4.7699999999999996</v>
      </c>
      <c r="F199" s="43">
        <v>4.7699999999999996</v>
      </c>
      <c r="G199" s="43">
        <v>4.7699999999999996</v>
      </c>
      <c r="H199" s="43">
        <v>4.7699999999999996</v>
      </c>
      <c r="I199" s="43">
        <v>4.7699999999999996</v>
      </c>
      <c r="J199" s="43">
        <v>4.7699999999999996</v>
      </c>
      <c r="K199" s="43">
        <v>4.7699999999999996</v>
      </c>
      <c r="L199" s="43">
        <v>4.7699999999999996</v>
      </c>
      <c r="M199" s="43">
        <v>4.7699999999999996</v>
      </c>
      <c r="N199" s="43">
        <v>4.7699999999999996</v>
      </c>
      <c r="O199" s="43">
        <v>4.7699999999999996</v>
      </c>
      <c r="P199" s="43">
        <v>4.7699999999999996</v>
      </c>
      <c r="Q199" s="43">
        <v>4.7699999999999996</v>
      </c>
      <c r="R199" s="43">
        <v>4.7699999999999996</v>
      </c>
      <c r="S199" s="43">
        <v>4.7699999999999996</v>
      </c>
      <c r="T199" s="43">
        <v>4.7699999999999996</v>
      </c>
      <c r="U199" s="43">
        <v>4.7699999999999996</v>
      </c>
      <c r="V199" s="43">
        <v>4.7699999999999996</v>
      </c>
      <c r="W199" s="43">
        <v>4.7699999999999996</v>
      </c>
      <c r="X199" s="43">
        <v>4.7699999999999996</v>
      </c>
      <c r="Y199" s="43">
        <v>4.7699999999999996</v>
      </c>
      <c r="Z199" s="43">
        <v>4.7699999999999996</v>
      </c>
      <c r="AA199" s="43">
        <v>4.7699999999999996</v>
      </c>
    </row>
    <row r="200" spans="1:27" ht="12.75" customHeight="1" outlineLevel="1" x14ac:dyDescent="0.2">
      <c r="A200" s="92" t="s">
        <v>1558</v>
      </c>
      <c r="B200" s="62" t="s">
        <v>79</v>
      </c>
      <c r="C200" s="42" t="s">
        <v>77</v>
      </c>
      <c r="D200" s="43">
        <f>$D$11</f>
        <v>216.36</v>
      </c>
      <c r="E200" s="43">
        <f t="shared" ref="E200:AA200" si="113">$D$11</f>
        <v>216.36</v>
      </c>
      <c r="F200" s="43">
        <f t="shared" si="113"/>
        <v>216.36</v>
      </c>
      <c r="G200" s="43">
        <f t="shared" si="113"/>
        <v>216.36</v>
      </c>
      <c r="H200" s="43">
        <f t="shared" si="113"/>
        <v>216.36</v>
      </c>
      <c r="I200" s="43">
        <f t="shared" si="113"/>
        <v>216.36</v>
      </c>
      <c r="J200" s="43">
        <f t="shared" si="113"/>
        <v>216.36</v>
      </c>
      <c r="K200" s="43">
        <f t="shared" si="113"/>
        <v>216.36</v>
      </c>
      <c r="L200" s="43">
        <f t="shared" si="113"/>
        <v>216.36</v>
      </c>
      <c r="M200" s="43">
        <f t="shared" si="113"/>
        <v>216.36</v>
      </c>
      <c r="N200" s="43">
        <f t="shared" si="113"/>
        <v>216.36</v>
      </c>
      <c r="O200" s="43">
        <f t="shared" si="113"/>
        <v>216.36</v>
      </c>
      <c r="P200" s="43">
        <f t="shared" si="113"/>
        <v>216.36</v>
      </c>
      <c r="Q200" s="43">
        <f t="shared" si="113"/>
        <v>216.36</v>
      </c>
      <c r="R200" s="43">
        <f t="shared" si="113"/>
        <v>216.36</v>
      </c>
      <c r="S200" s="43">
        <f t="shared" si="113"/>
        <v>216.36</v>
      </c>
      <c r="T200" s="43">
        <f t="shared" si="113"/>
        <v>216.36</v>
      </c>
      <c r="U200" s="43">
        <f t="shared" si="113"/>
        <v>216.36</v>
      </c>
      <c r="V200" s="43">
        <f t="shared" si="113"/>
        <v>216.36</v>
      </c>
      <c r="W200" s="43">
        <f t="shared" si="113"/>
        <v>216.36</v>
      </c>
      <c r="X200" s="43">
        <f t="shared" si="113"/>
        <v>216.36</v>
      </c>
      <c r="Y200" s="43">
        <f t="shared" si="113"/>
        <v>216.36</v>
      </c>
      <c r="Z200" s="43">
        <f t="shared" si="113"/>
        <v>216.36</v>
      </c>
      <c r="AA200" s="43">
        <f t="shared" si="113"/>
        <v>216.36</v>
      </c>
    </row>
    <row r="201" spans="1:27" ht="12.75" customHeight="1" x14ac:dyDescent="0.2">
      <c r="A201" s="91" t="s">
        <v>1559</v>
      </c>
      <c r="B201" s="27" t="str">
        <f>"11"&amp;"."&amp;$B$728&amp;"."&amp;$B$729</f>
        <v>11.02.2023</v>
      </c>
      <c r="C201" s="83" t="s">
        <v>74</v>
      </c>
      <c r="D201" s="84">
        <f>ROUND(((D202+D203+D205+D204)/1000),5)</f>
        <v>3.1669</v>
      </c>
      <c r="E201" s="84">
        <f>ROUND(((E202+E203+E205+E204)/1000),5)</f>
        <v>3.1290200000000001</v>
      </c>
      <c r="F201" s="84">
        <f>ROUND(((F202+F203+F205+F204)/1000),5)</f>
        <v>3.1084399999999999</v>
      </c>
      <c r="G201" s="84">
        <f t="shared" ref="G201:AA201" si="114">ROUND(((G202+G203+G205+G204)/1000),5)</f>
        <v>3.0949499999999999</v>
      </c>
      <c r="H201" s="84">
        <f t="shared" si="114"/>
        <v>3.10758</v>
      </c>
      <c r="I201" s="84">
        <f t="shared" si="114"/>
        <v>3.1243400000000001</v>
      </c>
      <c r="J201" s="84">
        <f t="shared" si="114"/>
        <v>3.1865899999999998</v>
      </c>
      <c r="K201" s="84">
        <f t="shared" si="114"/>
        <v>3.4507599999999998</v>
      </c>
      <c r="L201" s="84">
        <f t="shared" si="114"/>
        <v>3.5463499999999999</v>
      </c>
      <c r="M201" s="84">
        <f t="shared" si="114"/>
        <v>3.6887599999999998</v>
      </c>
      <c r="N201" s="84">
        <f t="shared" si="114"/>
        <v>3.7346900000000001</v>
      </c>
      <c r="O201" s="84">
        <f t="shared" si="114"/>
        <v>3.7472099999999999</v>
      </c>
      <c r="P201" s="84">
        <f t="shared" si="114"/>
        <v>3.7436799999999999</v>
      </c>
      <c r="Q201" s="84">
        <f t="shared" si="114"/>
        <v>3.7399100000000001</v>
      </c>
      <c r="R201" s="84">
        <f t="shared" si="114"/>
        <v>3.73353</v>
      </c>
      <c r="S201" s="84">
        <f t="shared" si="114"/>
        <v>3.69543</v>
      </c>
      <c r="T201" s="84">
        <f t="shared" si="114"/>
        <v>3.7177799999999999</v>
      </c>
      <c r="U201" s="84">
        <f t="shared" si="114"/>
        <v>3.7523499999999999</v>
      </c>
      <c r="V201" s="84">
        <f t="shared" si="114"/>
        <v>3.77596</v>
      </c>
      <c r="W201" s="84">
        <f t="shared" si="114"/>
        <v>3.7442600000000001</v>
      </c>
      <c r="X201" s="84">
        <f t="shared" si="114"/>
        <v>3.7292200000000002</v>
      </c>
      <c r="Y201" s="84">
        <f t="shared" si="114"/>
        <v>3.6149100000000001</v>
      </c>
      <c r="Z201" s="84">
        <f t="shared" si="114"/>
        <v>3.5086900000000001</v>
      </c>
      <c r="AA201" s="84">
        <f t="shared" si="114"/>
        <v>3.3948299999999998</v>
      </c>
    </row>
    <row r="202" spans="1:27" ht="12.75" customHeight="1" outlineLevel="1" x14ac:dyDescent="0.2">
      <c r="A202" s="92" t="s">
        <v>1560</v>
      </c>
      <c r="B202" s="62" t="s">
        <v>231</v>
      </c>
      <c r="C202" s="42" t="s">
        <v>77</v>
      </c>
      <c r="D202" s="43">
        <v>1228.8</v>
      </c>
      <c r="E202" s="43">
        <v>1190.92</v>
      </c>
      <c r="F202" s="43">
        <v>1170.3399999999999</v>
      </c>
      <c r="G202" s="43">
        <v>1156.8499999999999</v>
      </c>
      <c r="H202" s="43">
        <v>1169.48</v>
      </c>
      <c r="I202" s="43">
        <v>1186.24</v>
      </c>
      <c r="J202" s="43">
        <v>1248.49</v>
      </c>
      <c r="K202" s="43">
        <v>1512.66</v>
      </c>
      <c r="L202" s="43">
        <v>1608.25</v>
      </c>
      <c r="M202" s="43">
        <v>1750.66</v>
      </c>
      <c r="N202" s="43">
        <v>1796.59</v>
      </c>
      <c r="O202" s="43">
        <v>1809.11</v>
      </c>
      <c r="P202" s="43">
        <v>1805.58</v>
      </c>
      <c r="Q202" s="43">
        <v>1801.81</v>
      </c>
      <c r="R202" s="43">
        <v>1795.43</v>
      </c>
      <c r="S202" s="43">
        <v>1757.33</v>
      </c>
      <c r="T202" s="43">
        <v>1779.68</v>
      </c>
      <c r="U202" s="43">
        <v>1814.25</v>
      </c>
      <c r="V202" s="43">
        <v>1837.86</v>
      </c>
      <c r="W202" s="43">
        <v>1806.16</v>
      </c>
      <c r="X202" s="43">
        <v>1791.12</v>
      </c>
      <c r="Y202" s="43">
        <v>1676.81</v>
      </c>
      <c r="Z202" s="43">
        <v>1570.59</v>
      </c>
      <c r="AA202" s="43">
        <v>1456.73</v>
      </c>
    </row>
    <row r="203" spans="1:27" ht="12.75" customHeight="1" outlineLevel="1" x14ac:dyDescent="0.2">
      <c r="A203" s="92" t="s">
        <v>1561</v>
      </c>
      <c r="B203" s="62" t="s">
        <v>88</v>
      </c>
      <c r="C203" s="42" t="s">
        <v>77</v>
      </c>
      <c r="D203" s="43">
        <f>$D$153</f>
        <v>1716.97</v>
      </c>
      <c r="E203" s="43">
        <f>$D$153</f>
        <v>1716.97</v>
      </c>
      <c r="F203" s="43">
        <f t="shared" ref="F203:AA203" si="115">$D$153</f>
        <v>1716.97</v>
      </c>
      <c r="G203" s="43">
        <f t="shared" si="115"/>
        <v>1716.97</v>
      </c>
      <c r="H203" s="43">
        <f t="shared" si="115"/>
        <v>1716.97</v>
      </c>
      <c r="I203" s="43">
        <f t="shared" si="115"/>
        <v>1716.97</v>
      </c>
      <c r="J203" s="43">
        <f t="shared" si="115"/>
        <v>1716.97</v>
      </c>
      <c r="K203" s="43">
        <f t="shared" si="115"/>
        <v>1716.97</v>
      </c>
      <c r="L203" s="43">
        <f t="shared" si="115"/>
        <v>1716.97</v>
      </c>
      <c r="M203" s="43">
        <f t="shared" si="115"/>
        <v>1716.97</v>
      </c>
      <c r="N203" s="43">
        <f t="shared" si="115"/>
        <v>1716.97</v>
      </c>
      <c r="O203" s="43">
        <f t="shared" si="115"/>
        <v>1716.97</v>
      </c>
      <c r="P203" s="43">
        <f t="shared" si="115"/>
        <v>1716.97</v>
      </c>
      <c r="Q203" s="43">
        <f t="shared" si="115"/>
        <v>1716.97</v>
      </c>
      <c r="R203" s="43">
        <f t="shared" si="115"/>
        <v>1716.97</v>
      </c>
      <c r="S203" s="43">
        <f t="shared" si="115"/>
        <v>1716.97</v>
      </c>
      <c r="T203" s="43">
        <f t="shared" si="115"/>
        <v>1716.97</v>
      </c>
      <c r="U203" s="43">
        <f t="shared" si="115"/>
        <v>1716.97</v>
      </c>
      <c r="V203" s="43">
        <f t="shared" si="115"/>
        <v>1716.97</v>
      </c>
      <c r="W203" s="43">
        <f t="shared" si="115"/>
        <v>1716.97</v>
      </c>
      <c r="X203" s="43">
        <f t="shared" si="115"/>
        <v>1716.97</v>
      </c>
      <c r="Y203" s="43">
        <f t="shared" si="115"/>
        <v>1716.97</v>
      </c>
      <c r="Z203" s="43">
        <f t="shared" si="115"/>
        <v>1716.97</v>
      </c>
      <c r="AA203" s="43">
        <f t="shared" si="115"/>
        <v>1716.97</v>
      </c>
    </row>
    <row r="204" spans="1:27" ht="12.75" customHeight="1" outlineLevel="1" x14ac:dyDescent="0.2">
      <c r="A204" s="92" t="s">
        <v>1562</v>
      </c>
      <c r="B204" s="62" t="s">
        <v>81</v>
      </c>
      <c r="C204" s="42" t="s">
        <v>77</v>
      </c>
      <c r="D204" s="43">
        <v>4.7699999999999996</v>
      </c>
      <c r="E204" s="43">
        <v>4.7699999999999996</v>
      </c>
      <c r="F204" s="43">
        <v>4.7699999999999996</v>
      </c>
      <c r="G204" s="43">
        <v>4.7699999999999996</v>
      </c>
      <c r="H204" s="43">
        <v>4.7699999999999996</v>
      </c>
      <c r="I204" s="43">
        <v>4.7699999999999996</v>
      </c>
      <c r="J204" s="43">
        <v>4.7699999999999996</v>
      </c>
      <c r="K204" s="43">
        <v>4.7699999999999996</v>
      </c>
      <c r="L204" s="43">
        <v>4.7699999999999996</v>
      </c>
      <c r="M204" s="43">
        <v>4.7699999999999996</v>
      </c>
      <c r="N204" s="43">
        <v>4.7699999999999996</v>
      </c>
      <c r="O204" s="43">
        <v>4.7699999999999996</v>
      </c>
      <c r="P204" s="43">
        <v>4.7699999999999996</v>
      </c>
      <c r="Q204" s="43">
        <v>4.7699999999999996</v>
      </c>
      <c r="R204" s="43">
        <v>4.7699999999999996</v>
      </c>
      <c r="S204" s="43">
        <v>4.7699999999999996</v>
      </c>
      <c r="T204" s="43">
        <v>4.7699999999999996</v>
      </c>
      <c r="U204" s="43">
        <v>4.7699999999999996</v>
      </c>
      <c r="V204" s="43">
        <v>4.7699999999999996</v>
      </c>
      <c r="W204" s="43">
        <v>4.7699999999999996</v>
      </c>
      <c r="X204" s="43">
        <v>4.7699999999999996</v>
      </c>
      <c r="Y204" s="43">
        <v>4.7699999999999996</v>
      </c>
      <c r="Z204" s="43">
        <v>4.7699999999999996</v>
      </c>
      <c r="AA204" s="43">
        <v>4.7699999999999996</v>
      </c>
    </row>
    <row r="205" spans="1:27" ht="12.75" customHeight="1" outlineLevel="1" x14ac:dyDescent="0.2">
      <c r="A205" s="92" t="s">
        <v>1563</v>
      </c>
      <c r="B205" s="62" t="s">
        <v>79</v>
      </c>
      <c r="C205" s="42" t="s">
        <v>77</v>
      </c>
      <c r="D205" s="43">
        <f>$D$11</f>
        <v>216.36</v>
      </c>
      <c r="E205" s="43">
        <f t="shared" ref="E205:AA205" si="116">$D$11</f>
        <v>216.36</v>
      </c>
      <c r="F205" s="43">
        <f t="shared" si="116"/>
        <v>216.36</v>
      </c>
      <c r="G205" s="43">
        <f t="shared" si="116"/>
        <v>216.36</v>
      </c>
      <c r="H205" s="43">
        <f t="shared" si="116"/>
        <v>216.36</v>
      </c>
      <c r="I205" s="43">
        <f t="shared" si="116"/>
        <v>216.36</v>
      </c>
      <c r="J205" s="43">
        <f t="shared" si="116"/>
        <v>216.36</v>
      </c>
      <c r="K205" s="43">
        <f t="shared" si="116"/>
        <v>216.36</v>
      </c>
      <c r="L205" s="43">
        <f t="shared" si="116"/>
        <v>216.36</v>
      </c>
      <c r="M205" s="43">
        <f t="shared" si="116"/>
        <v>216.36</v>
      </c>
      <c r="N205" s="43">
        <f t="shared" si="116"/>
        <v>216.36</v>
      </c>
      <c r="O205" s="43">
        <f t="shared" si="116"/>
        <v>216.36</v>
      </c>
      <c r="P205" s="43">
        <f t="shared" si="116"/>
        <v>216.36</v>
      </c>
      <c r="Q205" s="43">
        <f t="shared" si="116"/>
        <v>216.36</v>
      </c>
      <c r="R205" s="43">
        <f t="shared" si="116"/>
        <v>216.36</v>
      </c>
      <c r="S205" s="43">
        <f t="shared" si="116"/>
        <v>216.36</v>
      </c>
      <c r="T205" s="43">
        <f t="shared" si="116"/>
        <v>216.36</v>
      </c>
      <c r="U205" s="43">
        <f t="shared" si="116"/>
        <v>216.36</v>
      </c>
      <c r="V205" s="43">
        <f t="shared" si="116"/>
        <v>216.36</v>
      </c>
      <c r="W205" s="43">
        <f t="shared" si="116"/>
        <v>216.36</v>
      </c>
      <c r="X205" s="43">
        <f t="shared" si="116"/>
        <v>216.36</v>
      </c>
      <c r="Y205" s="43">
        <f t="shared" si="116"/>
        <v>216.36</v>
      </c>
      <c r="Z205" s="43">
        <f t="shared" si="116"/>
        <v>216.36</v>
      </c>
      <c r="AA205" s="43">
        <f t="shared" si="116"/>
        <v>216.36</v>
      </c>
    </row>
    <row r="206" spans="1:27" ht="12.75" customHeight="1" x14ac:dyDescent="0.2">
      <c r="A206" s="91" t="s">
        <v>1564</v>
      </c>
      <c r="B206" s="27" t="str">
        <f>"12"&amp;"."&amp;$B$728&amp;"."&amp;$B$729</f>
        <v>12.02.2023</v>
      </c>
      <c r="C206" s="83" t="s">
        <v>74</v>
      </c>
      <c r="D206" s="84">
        <f>ROUND(((D207+D208+D210+D209)/1000),5)</f>
        <v>3.1511900000000002</v>
      </c>
      <c r="E206" s="84">
        <f>ROUND(((E207+E208+E210+E209)/1000),5)</f>
        <v>3.0998899999999998</v>
      </c>
      <c r="F206" s="84">
        <f>ROUND(((F207+F208+F210+F209)/1000),5)</f>
        <v>3.0966900000000002</v>
      </c>
      <c r="G206" s="84">
        <f t="shared" ref="G206:AA206" si="117">ROUND(((G207+G208+G210+G209)/1000),5)</f>
        <v>3.0853600000000001</v>
      </c>
      <c r="H206" s="84">
        <f t="shared" si="117"/>
        <v>3.0885699999999998</v>
      </c>
      <c r="I206" s="84">
        <f t="shared" si="117"/>
        <v>3.0987100000000001</v>
      </c>
      <c r="J206" s="84">
        <f t="shared" si="117"/>
        <v>3.0990600000000001</v>
      </c>
      <c r="K206" s="84">
        <f t="shared" si="117"/>
        <v>3.1994699999999998</v>
      </c>
      <c r="L206" s="84">
        <f t="shared" si="117"/>
        <v>3.4634499999999999</v>
      </c>
      <c r="M206" s="84">
        <f t="shared" si="117"/>
        <v>3.5778799999999999</v>
      </c>
      <c r="N206" s="84">
        <f t="shared" si="117"/>
        <v>3.6260500000000002</v>
      </c>
      <c r="O206" s="84">
        <f t="shared" si="117"/>
        <v>3.6445500000000002</v>
      </c>
      <c r="P206" s="84">
        <f t="shared" si="117"/>
        <v>3.6448700000000001</v>
      </c>
      <c r="Q206" s="84">
        <f t="shared" si="117"/>
        <v>3.6458599999999999</v>
      </c>
      <c r="R206" s="84">
        <f t="shared" si="117"/>
        <v>3.69034</v>
      </c>
      <c r="S206" s="84">
        <f t="shared" si="117"/>
        <v>3.67807</v>
      </c>
      <c r="T206" s="84">
        <f t="shared" si="117"/>
        <v>3.7522700000000002</v>
      </c>
      <c r="U206" s="84">
        <f t="shared" si="117"/>
        <v>3.7751399999999999</v>
      </c>
      <c r="V206" s="84">
        <f t="shared" si="117"/>
        <v>3.81779</v>
      </c>
      <c r="W206" s="84">
        <f t="shared" si="117"/>
        <v>3.7921399999999998</v>
      </c>
      <c r="X206" s="84">
        <f t="shared" si="117"/>
        <v>3.74865</v>
      </c>
      <c r="Y206" s="84">
        <f t="shared" si="117"/>
        <v>3.6572</v>
      </c>
      <c r="Z206" s="84">
        <f t="shared" si="117"/>
        <v>3.52339</v>
      </c>
      <c r="AA206" s="84">
        <f t="shared" si="117"/>
        <v>3.2707299999999999</v>
      </c>
    </row>
    <row r="207" spans="1:27" ht="12.75" customHeight="1" outlineLevel="1" x14ac:dyDescent="0.2">
      <c r="A207" s="92" t="s">
        <v>1565</v>
      </c>
      <c r="B207" s="62" t="s">
        <v>231</v>
      </c>
      <c r="C207" s="42" t="s">
        <v>77</v>
      </c>
      <c r="D207" s="43">
        <v>1213.0899999999999</v>
      </c>
      <c r="E207" s="43">
        <v>1161.79</v>
      </c>
      <c r="F207" s="43">
        <v>1158.5899999999999</v>
      </c>
      <c r="G207" s="43">
        <v>1147.26</v>
      </c>
      <c r="H207" s="43">
        <v>1150.47</v>
      </c>
      <c r="I207" s="43">
        <v>1160.6099999999999</v>
      </c>
      <c r="J207" s="43">
        <v>1160.96</v>
      </c>
      <c r="K207" s="43">
        <v>1261.3699999999999</v>
      </c>
      <c r="L207" s="43">
        <v>1525.35</v>
      </c>
      <c r="M207" s="43">
        <v>1639.78</v>
      </c>
      <c r="N207" s="43">
        <v>1687.95</v>
      </c>
      <c r="O207" s="43">
        <v>1706.45</v>
      </c>
      <c r="P207" s="43">
        <v>1706.77</v>
      </c>
      <c r="Q207" s="43">
        <v>1707.76</v>
      </c>
      <c r="R207" s="43">
        <v>1752.24</v>
      </c>
      <c r="S207" s="43">
        <v>1739.97</v>
      </c>
      <c r="T207" s="43">
        <v>1814.17</v>
      </c>
      <c r="U207" s="43">
        <v>1837.04</v>
      </c>
      <c r="V207" s="43">
        <v>1879.69</v>
      </c>
      <c r="W207" s="43">
        <v>1854.04</v>
      </c>
      <c r="X207" s="43">
        <v>1810.55</v>
      </c>
      <c r="Y207" s="43">
        <v>1719.1</v>
      </c>
      <c r="Z207" s="43">
        <v>1585.29</v>
      </c>
      <c r="AA207" s="43">
        <v>1332.63</v>
      </c>
    </row>
    <row r="208" spans="1:27" ht="12.75" customHeight="1" outlineLevel="1" x14ac:dyDescent="0.2">
      <c r="A208" s="92" t="s">
        <v>1566</v>
      </c>
      <c r="B208" s="62" t="s">
        <v>88</v>
      </c>
      <c r="C208" s="42" t="s">
        <v>77</v>
      </c>
      <c r="D208" s="43">
        <f>$D$153</f>
        <v>1716.97</v>
      </c>
      <c r="E208" s="43">
        <f>$D$153</f>
        <v>1716.97</v>
      </c>
      <c r="F208" s="43">
        <f t="shared" ref="F208:AA208" si="118">$D$153</f>
        <v>1716.97</v>
      </c>
      <c r="G208" s="43">
        <f t="shared" si="118"/>
        <v>1716.97</v>
      </c>
      <c r="H208" s="43">
        <f t="shared" si="118"/>
        <v>1716.97</v>
      </c>
      <c r="I208" s="43">
        <f t="shared" si="118"/>
        <v>1716.97</v>
      </c>
      <c r="J208" s="43">
        <f t="shared" si="118"/>
        <v>1716.97</v>
      </c>
      <c r="K208" s="43">
        <f t="shared" si="118"/>
        <v>1716.97</v>
      </c>
      <c r="L208" s="43">
        <f t="shared" si="118"/>
        <v>1716.97</v>
      </c>
      <c r="M208" s="43">
        <f t="shared" si="118"/>
        <v>1716.97</v>
      </c>
      <c r="N208" s="43">
        <f t="shared" si="118"/>
        <v>1716.97</v>
      </c>
      <c r="O208" s="43">
        <f t="shared" si="118"/>
        <v>1716.97</v>
      </c>
      <c r="P208" s="43">
        <f t="shared" si="118"/>
        <v>1716.97</v>
      </c>
      <c r="Q208" s="43">
        <f t="shared" si="118"/>
        <v>1716.97</v>
      </c>
      <c r="R208" s="43">
        <f t="shared" si="118"/>
        <v>1716.97</v>
      </c>
      <c r="S208" s="43">
        <f t="shared" si="118"/>
        <v>1716.97</v>
      </c>
      <c r="T208" s="43">
        <f t="shared" si="118"/>
        <v>1716.97</v>
      </c>
      <c r="U208" s="43">
        <f t="shared" si="118"/>
        <v>1716.97</v>
      </c>
      <c r="V208" s="43">
        <f t="shared" si="118"/>
        <v>1716.97</v>
      </c>
      <c r="W208" s="43">
        <f t="shared" si="118"/>
        <v>1716.97</v>
      </c>
      <c r="X208" s="43">
        <f t="shared" si="118"/>
        <v>1716.97</v>
      </c>
      <c r="Y208" s="43">
        <f t="shared" si="118"/>
        <v>1716.97</v>
      </c>
      <c r="Z208" s="43">
        <f t="shared" si="118"/>
        <v>1716.97</v>
      </c>
      <c r="AA208" s="43">
        <f t="shared" si="118"/>
        <v>1716.97</v>
      </c>
    </row>
    <row r="209" spans="1:27" ht="12.75" customHeight="1" outlineLevel="1" x14ac:dyDescent="0.2">
      <c r="A209" s="92" t="s">
        <v>1567</v>
      </c>
      <c r="B209" s="62" t="s">
        <v>81</v>
      </c>
      <c r="C209" s="42" t="s">
        <v>77</v>
      </c>
      <c r="D209" s="43">
        <v>4.7699999999999996</v>
      </c>
      <c r="E209" s="43">
        <v>4.7699999999999996</v>
      </c>
      <c r="F209" s="43">
        <v>4.7699999999999996</v>
      </c>
      <c r="G209" s="43">
        <v>4.7699999999999996</v>
      </c>
      <c r="H209" s="43">
        <v>4.7699999999999996</v>
      </c>
      <c r="I209" s="43">
        <v>4.7699999999999996</v>
      </c>
      <c r="J209" s="43">
        <v>4.7699999999999996</v>
      </c>
      <c r="K209" s="43">
        <v>4.7699999999999996</v>
      </c>
      <c r="L209" s="43">
        <v>4.7699999999999996</v>
      </c>
      <c r="M209" s="43">
        <v>4.7699999999999996</v>
      </c>
      <c r="N209" s="43">
        <v>4.7699999999999996</v>
      </c>
      <c r="O209" s="43">
        <v>4.7699999999999996</v>
      </c>
      <c r="P209" s="43">
        <v>4.7699999999999996</v>
      </c>
      <c r="Q209" s="43">
        <v>4.7699999999999996</v>
      </c>
      <c r="R209" s="43">
        <v>4.7699999999999996</v>
      </c>
      <c r="S209" s="43">
        <v>4.7699999999999996</v>
      </c>
      <c r="T209" s="43">
        <v>4.7699999999999996</v>
      </c>
      <c r="U209" s="43">
        <v>4.7699999999999996</v>
      </c>
      <c r="V209" s="43">
        <v>4.7699999999999996</v>
      </c>
      <c r="W209" s="43">
        <v>4.7699999999999996</v>
      </c>
      <c r="X209" s="43">
        <v>4.7699999999999996</v>
      </c>
      <c r="Y209" s="43">
        <v>4.7699999999999996</v>
      </c>
      <c r="Z209" s="43">
        <v>4.7699999999999996</v>
      </c>
      <c r="AA209" s="43">
        <v>4.7699999999999996</v>
      </c>
    </row>
    <row r="210" spans="1:27" ht="12.75" customHeight="1" outlineLevel="1" x14ac:dyDescent="0.2">
      <c r="A210" s="92" t="s">
        <v>1568</v>
      </c>
      <c r="B210" s="62" t="s">
        <v>79</v>
      </c>
      <c r="C210" s="42" t="s">
        <v>77</v>
      </c>
      <c r="D210" s="43">
        <f>$D$11</f>
        <v>216.36</v>
      </c>
      <c r="E210" s="43">
        <f t="shared" ref="E210:AA210" si="119">$D$11</f>
        <v>216.36</v>
      </c>
      <c r="F210" s="43">
        <f t="shared" si="119"/>
        <v>216.36</v>
      </c>
      <c r="G210" s="43">
        <f t="shared" si="119"/>
        <v>216.36</v>
      </c>
      <c r="H210" s="43">
        <f t="shared" si="119"/>
        <v>216.36</v>
      </c>
      <c r="I210" s="43">
        <f t="shared" si="119"/>
        <v>216.36</v>
      </c>
      <c r="J210" s="43">
        <f t="shared" si="119"/>
        <v>216.36</v>
      </c>
      <c r="K210" s="43">
        <f t="shared" si="119"/>
        <v>216.36</v>
      </c>
      <c r="L210" s="43">
        <f t="shared" si="119"/>
        <v>216.36</v>
      </c>
      <c r="M210" s="43">
        <f t="shared" si="119"/>
        <v>216.36</v>
      </c>
      <c r="N210" s="43">
        <f t="shared" si="119"/>
        <v>216.36</v>
      </c>
      <c r="O210" s="43">
        <f t="shared" si="119"/>
        <v>216.36</v>
      </c>
      <c r="P210" s="43">
        <f t="shared" si="119"/>
        <v>216.36</v>
      </c>
      <c r="Q210" s="43">
        <f t="shared" si="119"/>
        <v>216.36</v>
      </c>
      <c r="R210" s="43">
        <f t="shared" si="119"/>
        <v>216.36</v>
      </c>
      <c r="S210" s="43">
        <f t="shared" si="119"/>
        <v>216.36</v>
      </c>
      <c r="T210" s="43">
        <f t="shared" si="119"/>
        <v>216.36</v>
      </c>
      <c r="U210" s="43">
        <f t="shared" si="119"/>
        <v>216.36</v>
      </c>
      <c r="V210" s="43">
        <f t="shared" si="119"/>
        <v>216.36</v>
      </c>
      <c r="W210" s="43">
        <f t="shared" si="119"/>
        <v>216.36</v>
      </c>
      <c r="X210" s="43">
        <f t="shared" si="119"/>
        <v>216.36</v>
      </c>
      <c r="Y210" s="43">
        <f t="shared" si="119"/>
        <v>216.36</v>
      </c>
      <c r="Z210" s="43">
        <f t="shared" si="119"/>
        <v>216.36</v>
      </c>
      <c r="AA210" s="43">
        <f t="shared" si="119"/>
        <v>216.36</v>
      </c>
    </row>
    <row r="211" spans="1:27" ht="12.75" customHeight="1" x14ac:dyDescent="0.2">
      <c r="A211" s="91" t="s">
        <v>1569</v>
      </c>
      <c r="B211" s="27" t="str">
        <f>"13"&amp;"."&amp;$B$728&amp;"."&amp;$B$729</f>
        <v>13.02.2023</v>
      </c>
      <c r="C211" s="83" t="s">
        <v>74</v>
      </c>
      <c r="D211" s="84">
        <f>ROUND(((D212+D213+D215+D214)/1000),5)</f>
        <v>3.1233</v>
      </c>
      <c r="E211" s="84">
        <f>ROUND(((E212+E213+E215+E214)/1000),5)</f>
        <v>3.0997400000000002</v>
      </c>
      <c r="F211" s="84">
        <f>ROUND(((F212+F213+F215+F214)/1000),5)</f>
        <v>3.0562900000000002</v>
      </c>
      <c r="G211" s="84">
        <f t="shared" ref="G211:AA211" si="120">ROUND(((G212+G213+G215+G214)/1000),5)</f>
        <v>3.0203500000000001</v>
      </c>
      <c r="H211" s="84">
        <f t="shared" si="120"/>
        <v>3.0923799999999999</v>
      </c>
      <c r="I211" s="84">
        <f t="shared" si="120"/>
        <v>3.1830799999999999</v>
      </c>
      <c r="J211" s="84">
        <f t="shared" si="120"/>
        <v>3.4817300000000002</v>
      </c>
      <c r="K211" s="84">
        <f t="shared" si="120"/>
        <v>3.63578</v>
      </c>
      <c r="L211" s="84">
        <f t="shared" si="120"/>
        <v>3.774</v>
      </c>
      <c r="M211" s="84">
        <f t="shared" si="120"/>
        <v>3.8092999999999999</v>
      </c>
      <c r="N211" s="84">
        <f t="shared" si="120"/>
        <v>3.8426</v>
      </c>
      <c r="O211" s="84">
        <f t="shared" si="120"/>
        <v>3.8297400000000001</v>
      </c>
      <c r="P211" s="84">
        <f t="shared" si="120"/>
        <v>3.8083399999999998</v>
      </c>
      <c r="Q211" s="84">
        <f t="shared" si="120"/>
        <v>3.8142999999999998</v>
      </c>
      <c r="R211" s="84">
        <f t="shared" si="120"/>
        <v>3.8056299999999998</v>
      </c>
      <c r="S211" s="84">
        <f t="shared" si="120"/>
        <v>3.7316600000000002</v>
      </c>
      <c r="T211" s="84">
        <f t="shared" si="120"/>
        <v>3.7165400000000002</v>
      </c>
      <c r="U211" s="84">
        <f t="shared" si="120"/>
        <v>3.7211500000000002</v>
      </c>
      <c r="V211" s="84">
        <f t="shared" si="120"/>
        <v>3.7627000000000002</v>
      </c>
      <c r="W211" s="84">
        <f t="shared" si="120"/>
        <v>3.71882</v>
      </c>
      <c r="X211" s="84">
        <f t="shared" si="120"/>
        <v>3.7385999999999999</v>
      </c>
      <c r="Y211" s="84">
        <f t="shared" si="120"/>
        <v>3.6145100000000001</v>
      </c>
      <c r="Z211" s="84">
        <f t="shared" si="120"/>
        <v>3.4869599999999998</v>
      </c>
      <c r="AA211" s="84">
        <f t="shared" si="120"/>
        <v>3.2631000000000001</v>
      </c>
    </row>
    <row r="212" spans="1:27" ht="12.75" customHeight="1" outlineLevel="1" x14ac:dyDescent="0.2">
      <c r="A212" s="92" t="s">
        <v>1570</v>
      </c>
      <c r="B212" s="62" t="s">
        <v>231</v>
      </c>
      <c r="C212" s="42" t="s">
        <v>77</v>
      </c>
      <c r="D212" s="43">
        <v>1185.2</v>
      </c>
      <c r="E212" s="43">
        <v>1161.6400000000001</v>
      </c>
      <c r="F212" s="43">
        <v>1118.19</v>
      </c>
      <c r="G212" s="43">
        <v>1082.25</v>
      </c>
      <c r="H212" s="43">
        <v>1154.28</v>
      </c>
      <c r="I212" s="43">
        <v>1244.98</v>
      </c>
      <c r="J212" s="43">
        <v>1543.63</v>
      </c>
      <c r="K212" s="43">
        <v>1697.68</v>
      </c>
      <c r="L212" s="43">
        <v>1835.9</v>
      </c>
      <c r="M212" s="43">
        <v>1871.2</v>
      </c>
      <c r="N212" s="43">
        <v>1904.5</v>
      </c>
      <c r="O212" s="43">
        <v>1891.64</v>
      </c>
      <c r="P212" s="43">
        <v>1870.24</v>
      </c>
      <c r="Q212" s="43">
        <v>1876.2</v>
      </c>
      <c r="R212" s="43">
        <v>1867.53</v>
      </c>
      <c r="S212" s="43">
        <v>1793.56</v>
      </c>
      <c r="T212" s="43">
        <v>1778.44</v>
      </c>
      <c r="U212" s="43">
        <v>1783.05</v>
      </c>
      <c r="V212" s="43">
        <v>1824.6</v>
      </c>
      <c r="W212" s="43">
        <v>1780.72</v>
      </c>
      <c r="X212" s="43">
        <v>1800.5</v>
      </c>
      <c r="Y212" s="43">
        <v>1676.41</v>
      </c>
      <c r="Z212" s="43">
        <v>1548.86</v>
      </c>
      <c r="AA212" s="43">
        <v>1325</v>
      </c>
    </row>
    <row r="213" spans="1:27" ht="12.75" customHeight="1" outlineLevel="1" x14ac:dyDescent="0.2">
      <c r="A213" s="92" t="s">
        <v>1571</v>
      </c>
      <c r="B213" s="62" t="s">
        <v>88</v>
      </c>
      <c r="C213" s="42" t="s">
        <v>77</v>
      </c>
      <c r="D213" s="43">
        <f>$D$153</f>
        <v>1716.97</v>
      </c>
      <c r="E213" s="43">
        <f>$D$153</f>
        <v>1716.97</v>
      </c>
      <c r="F213" s="43">
        <f t="shared" ref="F213:AA213" si="121">$D$153</f>
        <v>1716.97</v>
      </c>
      <c r="G213" s="43">
        <f t="shared" si="121"/>
        <v>1716.97</v>
      </c>
      <c r="H213" s="43">
        <f t="shared" si="121"/>
        <v>1716.97</v>
      </c>
      <c r="I213" s="43">
        <f t="shared" si="121"/>
        <v>1716.97</v>
      </c>
      <c r="J213" s="43">
        <f t="shared" si="121"/>
        <v>1716.97</v>
      </c>
      <c r="K213" s="43">
        <f t="shared" si="121"/>
        <v>1716.97</v>
      </c>
      <c r="L213" s="43">
        <f t="shared" si="121"/>
        <v>1716.97</v>
      </c>
      <c r="M213" s="43">
        <f t="shared" si="121"/>
        <v>1716.97</v>
      </c>
      <c r="N213" s="43">
        <f t="shared" si="121"/>
        <v>1716.97</v>
      </c>
      <c r="O213" s="43">
        <f t="shared" si="121"/>
        <v>1716.97</v>
      </c>
      <c r="P213" s="43">
        <f t="shared" si="121"/>
        <v>1716.97</v>
      </c>
      <c r="Q213" s="43">
        <f t="shared" si="121"/>
        <v>1716.97</v>
      </c>
      <c r="R213" s="43">
        <f t="shared" si="121"/>
        <v>1716.97</v>
      </c>
      <c r="S213" s="43">
        <f t="shared" si="121"/>
        <v>1716.97</v>
      </c>
      <c r="T213" s="43">
        <f t="shared" si="121"/>
        <v>1716.97</v>
      </c>
      <c r="U213" s="43">
        <f t="shared" si="121"/>
        <v>1716.97</v>
      </c>
      <c r="V213" s="43">
        <f t="shared" si="121"/>
        <v>1716.97</v>
      </c>
      <c r="W213" s="43">
        <f t="shared" si="121"/>
        <v>1716.97</v>
      </c>
      <c r="X213" s="43">
        <f t="shared" si="121"/>
        <v>1716.97</v>
      </c>
      <c r="Y213" s="43">
        <f t="shared" si="121"/>
        <v>1716.97</v>
      </c>
      <c r="Z213" s="43">
        <f t="shared" si="121"/>
        <v>1716.97</v>
      </c>
      <c r="AA213" s="43">
        <f t="shared" si="121"/>
        <v>1716.97</v>
      </c>
    </row>
    <row r="214" spans="1:27" ht="12.75" customHeight="1" outlineLevel="1" x14ac:dyDescent="0.2">
      <c r="A214" s="92" t="s">
        <v>1572</v>
      </c>
      <c r="B214" s="62" t="s">
        <v>81</v>
      </c>
      <c r="C214" s="42" t="s">
        <v>77</v>
      </c>
      <c r="D214" s="43">
        <v>4.7699999999999996</v>
      </c>
      <c r="E214" s="43">
        <v>4.7699999999999996</v>
      </c>
      <c r="F214" s="43">
        <v>4.7699999999999996</v>
      </c>
      <c r="G214" s="43">
        <v>4.7699999999999996</v>
      </c>
      <c r="H214" s="43">
        <v>4.7699999999999996</v>
      </c>
      <c r="I214" s="43">
        <v>4.7699999999999996</v>
      </c>
      <c r="J214" s="43">
        <v>4.7699999999999996</v>
      </c>
      <c r="K214" s="43">
        <v>4.7699999999999996</v>
      </c>
      <c r="L214" s="43">
        <v>4.7699999999999996</v>
      </c>
      <c r="M214" s="43">
        <v>4.7699999999999996</v>
      </c>
      <c r="N214" s="43">
        <v>4.7699999999999996</v>
      </c>
      <c r="O214" s="43">
        <v>4.7699999999999996</v>
      </c>
      <c r="P214" s="43">
        <v>4.7699999999999996</v>
      </c>
      <c r="Q214" s="43">
        <v>4.7699999999999996</v>
      </c>
      <c r="R214" s="43">
        <v>4.7699999999999996</v>
      </c>
      <c r="S214" s="43">
        <v>4.7699999999999996</v>
      </c>
      <c r="T214" s="43">
        <v>4.7699999999999996</v>
      </c>
      <c r="U214" s="43">
        <v>4.7699999999999996</v>
      </c>
      <c r="V214" s="43">
        <v>4.7699999999999996</v>
      </c>
      <c r="W214" s="43">
        <v>4.7699999999999996</v>
      </c>
      <c r="X214" s="43">
        <v>4.7699999999999996</v>
      </c>
      <c r="Y214" s="43">
        <v>4.7699999999999996</v>
      </c>
      <c r="Z214" s="43">
        <v>4.7699999999999996</v>
      </c>
      <c r="AA214" s="43">
        <v>4.7699999999999996</v>
      </c>
    </row>
    <row r="215" spans="1:27" ht="12.75" customHeight="1" outlineLevel="1" x14ac:dyDescent="0.2">
      <c r="A215" s="92" t="s">
        <v>1573</v>
      </c>
      <c r="B215" s="62" t="s">
        <v>79</v>
      </c>
      <c r="C215" s="42" t="s">
        <v>77</v>
      </c>
      <c r="D215" s="43">
        <f>$D$11</f>
        <v>216.36</v>
      </c>
      <c r="E215" s="43">
        <f t="shared" ref="E215:AA215" si="122">$D$11</f>
        <v>216.36</v>
      </c>
      <c r="F215" s="43">
        <f t="shared" si="122"/>
        <v>216.36</v>
      </c>
      <c r="G215" s="43">
        <f t="shared" si="122"/>
        <v>216.36</v>
      </c>
      <c r="H215" s="43">
        <f t="shared" si="122"/>
        <v>216.36</v>
      </c>
      <c r="I215" s="43">
        <f t="shared" si="122"/>
        <v>216.36</v>
      </c>
      <c r="J215" s="43">
        <f t="shared" si="122"/>
        <v>216.36</v>
      </c>
      <c r="K215" s="43">
        <f t="shared" si="122"/>
        <v>216.36</v>
      </c>
      <c r="L215" s="43">
        <f t="shared" si="122"/>
        <v>216.36</v>
      </c>
      <c r="M215" s="43">
        <f t="shared" si="122"/>
        <v>216.36</v>
      </c>
      <c r="N215" s="43">
        <f t="shared" si="122"/>
        <v>216.36</v>
      </c>
      <c r="O215" s="43">
        <f t="shared" si="122"/>
        <v>216.36</v>
      </c>
      <c r="P215" s="43">
        <f t="shared" si="122"/>
        <v>216.36</v>
      </c>
      <c r="Q215" s="43">
        <f t="shared" si="122"/>
        <v>216.36</v>
      </c>
      <c r="R215" s="43">
        <f t="shared" si="122"/>
        <v>216.36</v>
      </c>
      <c r="S215" s="43">
        <f t="shared" si="122"/>
        <v>216.36</v>
      </c>
      <c r="T215" s="43">
        <f t="shared" si="122"/>
        <v>216.36</v>
      </c>
      <c r="U215" s="43">
        <f t="shared" si="122"/>
        <v>216.36</v>
      </c>
      <c r="V215" s="43">
        <f t="shared" si="122"/>
        <v>216.36</v>
      </c>
      <c r="W215" s="43">
        <f t="shared" si="122"/>
        <v>216.36</v>
      </c>
      <c r="X215" s="43">
        <f t="shared" si="122"/>
        <v>216.36</v>
      </c>
      <c r="Y215" s="43">
        <f t="shared" si="122"/>
        <v>216.36</v>
      </c>
      <c r="Z215" s="43">
        <f t="shared" si="122"/>
        <v>216.36</v>
      </c>
      <c r="AA215" s="43">
        <f t="shared" si="122"/>
        <v>216.36</v>
      </c>
    </row>
    <row r="216" spans="1:27" ht="12.75" customHeight="1" x14ac:dyDescent="0.2">
      <c r="A216" s="91" t="s">
        <v>1574</v>
      </c>
      <c r="B216" s="27" t="str">
        <f>"14"&amp;"."&amp;$B$728&amp;"."&amp;$B$729</f>
        <v>14.02.2023</v>
      </c>
      <c r="C216" s="83" t="s">
        <v>74</v>
      </c>
      <c r="D216" s="84">
        <f>ROUND(((D217+D218+D220+D219)/1000),5)</f>
        <v>3.1144799999999999</v>
      </c>
      <c r="E216" s="84">
        <f>ROUND(((E217+E218+E220+E219)/1000),5)</f>
        <v>3.0601400000000001</v>
      </c>
      <c r="F216" s="84">
        <f>ROUND(((F217+F218+F220+F219)/1000),5)</f>
        <v>3.0186199999999999</v>
      </c>
      <c r="G216" s="84">
        <f t="shared" ref="G216:AA216" si="123">ROUND(((G217+G218+G220+G219)/1000),5)</f>
        <v>3.0165999999999999</v>
      </c>
      <c r="H216" s="84">
        <f t="shared" si="123"/>
        <v>3.0624799999999999</v>
      </c>
      <c r="I216" s="84">
        <f t="shared" si="123"/>
        <v>3.1566900000000002</v>
      </c>
      <c r="J216" s="84">
        <f t="shared" si="123"/>
        <v>3.45275</v>
      </c>
      <c r="K216" s="84">
        <f t="shared" si="123"/>
        <v>3.5668099999999998</v>
      </c>
      <c r="L216" s="84">
        <f t="shared" si="123"/>
        <v>3.6486499999999999</v>
      </c>
      <c r="M216" s="84">
        <f t="shared" si="123"/>
        <v>3.8073600000000001</v>
      </c>
      <c r="N216" s="84">
        <f t="shared" si="123"/>
        <v>3.8190499999999998</v>
      </c>
      <c r="O216" s="84">
        <f t="shared" si="123"/>
        <v>3.81779</v>
      </c>
      <c r="P216" s="84">
        <f t="shared" si="123"/>
        <v>3.7955899999999998</v>
      </c>
      <c r="Q216" s="84">
        <f t="shared" si="123"/>
        <v>3.8022</v>
      </c>
      <c r="R216" s="84">
        <f t="shared" si="123"/>
        <v>3.7971900000000001</v>
      </c>
      <c r="S216" s="84">
        <f t="shared" si="123"/>
        <v>3.78844</v>
      </c>
      <c r="T216" s="84">
        <f t="shared" si="123"/>
        <v>3.79074</v>
      </c>
      <c r="U216" s="84">
        <f t="shared" si="123"/>
        <v>3.80592</v>
      </c>
      <c r="V216" s="84">
        <f t="shared" si="123"/>
        <v>3.8124799999999999</v>
      </c>
      <c r="W216" s="84">
        <f t="shared" si="123"/>
        <v>3.8044699999999998</v>
      </c>
      <c r="X216" s="84">
        <f t="shared" si="123"/>
        <v>3.7654299999999998</v>
      </c>
      <c r="Y216" s="84">
        <f t="shared" si="123"/>
        <v>3.5855100000000002</v>
      </c>
      <c r="Z216" s="84">
        <f t="shared" si="123"/>
        <v>3.4884499999999998</v>
      </c>
      <c r="AA216" s="84">
        <f t="shared" si="123"/>
        <v>3.3159299999999998</v>
      </c>
    </row>
    <row r="217" spans="1:27" ht="12.75" customHeight="1" outlineLevel="1" x14ac:dyDescent="0.2">
      <c r="A217" s="92" t="s">
        <v>1575</v>
      </c>
      <c r="B217" s="62" t="s">
        <v>231</v>
      </c>
      <c r="C217" s="42" t="s">
        <v>77</v>
      </c>
      <c r="D217" s="43">
        <v>1176.3800000000001</v>
      </c>
      <c r="E217" s="43">
        <v>1122.04</v>
      </c>
      <c r="F217" s="43">
        <v>1080.52</v>
      </c>
      <c r="G217" s="43">
        <v>1078.5</v>
      </c>
      <c r="H217" s="43">
        <v>1124.3800000000001</v>
      </c>
      <c r="I217" s="43">
        <v>1218.5899999999999</v>
      </c>
      <c r="J217" s="43">
        <v>1514.65</v>
      </c>
      <c r="K217" s="43">
        <v>1628.71</v>
      </c>
      <c r="L217" s="43">
        <v>1710.55</v>
      </c>
      <c r="M217" s="43">
        <v>1869.26</v>
      </c>
      <c r="N217" s="43">
        <v>1880.95</v>
      </c>
      <c r="O217" s="43">
        <v>1879.69</v>
      </c>
      <c r="P217" s="43">
        <v>1857.49</v>
      </c>
      <c r="Q217" s="43">
        <v>1864.1</v>
      </c>
      <c r="R217" s="43">
        <v>1859.09</v>
      </c>
      <c r="S217" s="43">
        <v>1850.34</v>
      </c>
      <c r="T217" s="43">
        <v>1852.64</v>
      </c>
      <c r="U217" s="43">
        <v>1867.82</v>
      </c>
      <c r="V217" s="43">
        <v>1874.38</v>
      </c>
      <c r="W217" s="43">
        <v>1866.37</v>
      </c>
      <c r="X217" s="43">
        <v>1827.33</v>
      </c>
      <c r="Y217" s="43">
        <v>1647.41</v>
      </c>
      <c r="Z217" s="43">
        <v>1550.35</v>
      </c>
      <c r="AA217" s="43">
        <v>1377.83</v>
      </c>
    </row>
    <row r="218" spans="1:27" ht="12.75" customHeight="1" outlineLevel="1" x14ac:dyDescent="0.2">
      <c r="A218" s="92" t="s">
        <v>1576</v>
      </c>
      <c r="B218" s="62" t="s">
        <v>88</v>
      </c>
      <c r="C218" s="42" t="s">
        <v>77</v>
      </c>
      <c r="D218" s="43">
        <f>$D$153</f>
        <v>1716.97</v>
      </c>
      <c r="E218" s="43">
        <f>$D$153</f>
        <v>1716.97</v>
      </c>
      <c r="F218" s="43">
        <f t="shared" ref="F218:AA218" si="124">$D$153</f>
        <v>1716.97</v>
      </c>
      <c r="G218" s="43">
        <f t="shared" si="124"/>
        <v>1716.97</v>
      </c>
      <c r="H218" s="43">
        <f t="shared" si="124"/>
        <v>1716.97</v>
      </c>
      <c r="I218" s="43">
        <f t="shared" si="124"/>
        <v>1716.97</v>
      </c>
      <c r="J218" s="43">
        <f t="shared" si="124"/>
        <v>1716.97</v>
      </c>
      <c r="K218" s="43">
        <f t="shared" si="124"/>
        <v>1716.97</v>
      </c>
      <c r="L218" s="43">
        <f t="shared" si="124"/>
        <v>1716.97</v>
      </c>
      <c r="M218" s="43">
        <f t="shared" si="124"/>
        <v>1716.97</v>
      </c>
      <c r="N218" s="43">
        <f t="shared" si="124"/>
        <v>1716.97</v>
      </c>
      <c r="O218" s="43">
        <f t="shared" si="124"/>
        <v>1716.97</v>
      </c>
      <c r="P218" s="43">
        <f t="shared" si="124"/>
        <v>1716.97</v>
      </c>
      <c r="Q218" s="43">
        <f t="shared" si="124"/>
        <v>1716.97</v>
      </c>
      <c r="R218" s="43">
        <f t="shared" si="124"/>
        <v>1716.97</v>
      </c>
      <c r="S218" s="43">
        <f t="shared" si="124"/>
        <v>1716.97</v>
      </c>
      <c r="T218" s="43">
        <f t="shared" si="124"/>
        <v>1716.97</v>
      </c>
      <c r="U218" s="43">
        <f t="shared" si="124"/>
        <v>1716.97</v>
      </c>
      <c r="V218" s="43">
        <f t="shared" si="124"/>
        <v>1716.97</v>
      </c>
      <c r="W218" s="43">
        <f t="shared" si="124"/>
        <v>1716.97</v>
      </c>
      <c r="X218" s="43">
        <f t="shared" si="124"/>
        <v>1716.97</v>
      </c>
      <c r="Y218" s="43">
        <f t="shared" si="124"/>
        <v>1716.97</v>
      </c>
      <c r="Z218" s="43">
        <f t="shared" si="124"/>
        <v>1716.97</v>
      </c>
      <c r="AA218" s="43">
        <f t="shared" si="124"/>
        <v>1716.97</v>
      </c>
    </row>
    <row r="219" spans="1:27" ht="12.75" customHeight="1" outlineLevel="1" x14ac:dyDescent="0.2">
      <c r="A219" s="92" t="s">
        <v>1577</v>
      </c>
      <c r="B219" s="62" t="s">
        <v>81</v>
      </c>
      <c r="C219" s="42" t="s">
        <v>77</v>
      </c>
      <c r="D219" s="43">
        <v>4.7699999999999996</v>
      </c>
      <c r="E219" s="43">
        <v>4.7699999999999996</v>
      </c>
      <c r="F219" s="43">
        <v>4.7699999999999996</v>
      </c>
      <c r="G219" s="43">
        <v>4.7699999999999996</v>
      </c>
      <c r="H219" s="43">
        <v>4.7699999999999996</v>
      </c>
      <c r="I219" s="43">
        <v>4.7699999999999996</v>
      </c>
      <c r="J219" s="43">
        <v>4.7699999999999996</v>
      </c>
      <c r="K219" s="43">
        <v>4.7699999999999996</v>
      </c>
      <c r="L219" s="43">
        <v>4.7699999999999996</v>
      </c>
      <c r="M219" s="43">
        <v>4.7699999999999996</v>
      </c>
      <c r="N219" s="43">
        <v>4.7699999999999996</v>
      </c>
      <c r="O219" s="43">
        <v>4.7699999999999996</v>
      </c>
      <c r="P219" s="43">
        <v>4.7699999999999996</v>
      </c>
      <c r="Q219" s="43">
        <v>4.7699999999999996</v>
      </c>
      <c r="R219" s="43">
        <v>4.7699999999999996</v>
      </c>
      <c r="S219" s="43">
        <v>4.7699999999999996</v>
      </c>
      <c r="T219" s="43">
        <v>4.7699999999999996</v>
      </c>
      <c r="U219" s="43">
        <v>4.7699999999999996</v>
      </c>
      <c r="V219" s="43">
        <v>4.7699999999999996</v>
      </c>
      <c r="W219" s="43">
        <v>4.7699999999999996</v>
      </c>
      <c r="X219" s="43">
        <v>4.7699999999999996</v>
      </c>
      <c r="Y219" s="43">
        <v>4.7699999999999996</v>
      </c>
      <c r="Z219" s="43">
        <v>4.7699999999999996</v>
      </c>
      <c r="AA219" s="43">
        <v>4.7699999999999996</v>
      </c>
    </row>
    <row r="220" spans="1:27" ht="12.75" customHeight="1" outlineLevel="1" x14ac:dyDescent="0.2">
      <c r="A220" s="92" t="s">
        <v>1578</v>
      </c>
      <c r="B220" s="62" t="s">
        <v>79</v>
      </c>
      <c r="C220" s="42" t="s">
        <v>77</v>
      </c>
      <c r="D220" s="43">
        <f>$D$11</f>
        <v>216.36</v>
      </c>
      <c r="E220" s="43">
        <f t="shared" ref="E220:AA220" si="125">$D$11</f>
        <v>216.36</v>
      </c>
      <c r="F220" s="43">
        <f t="shared" si="125"/>
        <v>216.36</v>
      </c>
      <c r="G220" s="43">
        <f t="shared" si="125"/>
        <v>216.36</v>
      </c>
      <c r="H220" s="43">
        <f t="shared" si="125"/>
        <v>216.36</v>
      </c>
      <c r="I220" s="43">
        <f t="shared" si="125"/>
        <v>216.36</v>
      </c>
      <c r="J220" s="43">
        <f t="shared" si="125"/>
        <v>216.36</v>
      </c>
      <c r="K220" s="43">
        <f t="shared" si="125"/>
        <v>216.36</v>
      </c>
      <c r="L220" s="43">
        <f t="shared" si="125"/>
        <v>216.36</v>
      </c>
      <c r="M220" s="43">
        <f t="shared" si="125"/>
        <v>216.36</v>
      </c>
      <c r="N220" s="43">
        <f t="shared" si="125"/>
        <v>216.36</v>
      </c>
      <c r="O220" s="43">
        <f t="shared" si="125"/>
        <v>216.36</v>
      </c>
      <c r="P220" s="43">
        <f t="shared" si="125"/>
        <v>216.36</v>
      </c>
      <c r="Q220" s="43">
        <f t="shared" si="125"/>
        <v>216.36</v>
      </c>
      <c r="R220" s="43">
        <f t="shared" si="125"/>
        <v>216.36</v>
      </c>
      <c r="S220" s="43">
        <f t="shared" si="125"/>
        <v>216.36</v>
      </c>
      <c r="T220" s="43">
        <f t="shared" si="125"/>
        <v>216.36</v>
      </c>
      <c r="U220" s="43">
        <f t="shared" si="125"/>
        <v>216.36</v>
      </c>
      <c r="V220" s="43">
        <f t="shared" si="125"/>
        <v>216.36</v>
      </c>
      <c r="W220" s="43">
        <f t="shared" si="125"/>
        <v>216.36</v>
      </c>
      <c r="X220" s="43">
        <f t="shared" si="125"/>
        <v>216.36</v>
      </c>
      <c r="Y220" s="43">
        <f t="shared" si="125"/>
        <v>216.36</v>
      </c>
      <c r="Z220" s="43">
        <f t="shared" si="125"/>
        <v>216.36</v>
      </c>
      <c r="AA220" s="43">
        <f t="shared" si="125"/>
        <v>216.36</v>
      </c>
    </row>
    <row r="221" spans="1:27" ht="12.75" customHeight="1" x14ac:dyDescent="0.2">
      <c r="A221" s="91" t="s">
        <v>1579</v>
      </c>
      <c r="B221" s="27" t="str">
        <f>"15"&amp;"."&amp;$B$728&amp;"."&amp;$B$729</f>
        <v>15.02.2023</v>
      </c>
      <c r="C221" s="83" t="s">
        <v>74</v>
      </c>
      <c r="D221" s="84">
        <f>ROUND(((D222+D223+D225+D224)/1000),5)</f>
        <v>3.1222300000000001</v>
      </c>
      <c r="E221" s="84">
        <f>ROUND(((E222+E223+E225+E224)/1000),5)</f>
        <v>3.0445799999999998</v>
      </c>
      <c r="F221" s="84">
        <f>ROUND(((F222+F223+F225+F224)/1000),5)</f>
        <v>3.01763</v>
      </c>
      <c r="G221" s="84">
        <f t="shared" ref="G221:AA221" si="126">ROUND(((G222+G223+G225+G224)/1000),5)</f>
        <v>3.0184700000000002</v>
      </c>
      <c r="H221" s="84">
        <f t="shared" si="126"/>
        <v>3.0631699999999999</v>
      </c>
      <c r="I221" s="84">
        <f t="shared" si="126"/>
        <v>3.16228</v>
      </c>
      <c r="J221" s="84">
        <f t="shared" si="126"/>
        <v>3.4240499999999998</v>
      </c>
      <c r="K221" s="84">
        <f t="shared" si="126"/>
        <v>3.5719500000000002</v>
      </c>
      <c r="L221" s="84">
        <f t="shared" si="126"/>
        <v>3.6274899999999999</v>
      </c>
      <c r="M221" s="84">
        <f t="shared" si="126"/>
        <v>3.6580699999999999</v>
      </c>
      <c r="N221" s="84">
        <f t="shared" si="126"/>
        <v>3.6901799999999998</v>
      </c>
      <c r="O221" s="84">
        <f t="shared" si="126"/>
        <v>3.7952900000000001</v>
      </c>
      <c r="P221" s="84">
        <f t="shared" si="126"/>
        <v>3.7111800000000001</v>
      </c>
      <c r="Q221" s="84">
        <f t="shared" si="126"/>
        <v>3.7424400000000002</v>
      </c>
      <c r="R221" s="84">
        <f t="shared" si="126"/>
        <v>3.7158099999999998</v>
      </c>
      <c r="S221" s="84">
        <f t="shared" si="126"/>
        <v>3.6638899999999999</v>
      </c>
      <c r="T221" s="84">
        <f t="shared" si="126"/>
        <v>3.6283599999999998</v>
      </c>
      <c r="U221" s="84">
        <f t="shared" si="126"/>
        <v>3.6478799999999998</v>
      </c>
      <c r="V221" s="84">
        <f t="shared" si="126"/>
        <v>3.7179700000000002</v>
      </c>
      <c r="W221" s="84">
        <f t="shared" si="126"/>
        <v>3.71916</v>
      </c>
      <c r="X221" s="84">
        <f t="shared" si="126"/>
        <v>3.69001</v>
      </c>
      <c r="Y221" s="84">
        <f t="shared" si="126"/>
        <v>3.6192600000000001</v>
      </c>
      <c r="Z221" s="84">
        <f t="shared" si="126"/>
        <v>3.4777100000000001</v>
      </c>
      <c r="AA221" s="84">
        <f t="shared" si="126"/>
        <v>3.2599300000000002</v>
      </c>
    </row>
    <row r="222" spans="1:27" ht="12.75" customHeight="1" outlineLevel="1" x14ac:dyDescent="0.2">
      <c r="A222" s="92" t="s">
        <v>1580</v>
      </c>
      <c r="B222" s="62" t="s">
        <v>231</v>
      </c>
      <c r="C222" s="42" t="s">
        <v>77</v>
      </c>
      <c r="D222" s="43">
        <v>1184.1300000000001</v>
      </c>
      <c r="E222" s="43">
        <v>1106.48</v>
      </c>
      <c r="F222" s="43">
        <v>1079.53</v>
      </c>
      <c r="G222" s="43">
        <v>1080.3699999999999</v>
      </c>
      <c r="H222" s="43">
        <v>1125.07</v>
      </c>
      <c r="I222" s="43">
        <v>1224.18</v>
      </c>
      <c r="J222" s="43">
        <v>1485.95</v>
      </c>
      <c r="K222" s="43">
        <v>1633.85</v>
      </c>
      <c r="L222" s="43">
        <v>1689.39</v>
      </c>
      <c r="M222" s="43">
        <v>1719.97</v>
      </c>
      <c r="N222" s="43">
        <v>1752.08</v>
      </c>
      <c r="O222" s="43">
        <v>1857.19</v>
      </c>
      <c r="P222" s="43">
        <v>1773.08</v>
      </c>
      <c r="Q222" s="43">
        <v>1804.34</v>
      </c>
      <c r="R222" s="43">
        <v>1777.71</v>
      </c>
      <c r="S222" s="43">
        <v>1725.79</v>
      </c>
      <c r="T222" s="43">
        <v>1690.26</v>
      </c>
      <c r="U222" s="43">
        <v>1709.78</v>
      </c>
      <c r="V222" s="43">
        <v>1779.87</v>
      </c>
      <c r="W222" s="43">
        <v>1781.06</v>
      </c>
      <c r="X222" s="43">
        <v>1751.91</v>
      </c>
      <c r="Y222" s="43">
        <v>1681.16</v>
      </c>
      <c r="Z222" s="43">
        <v>1539.61</v>
      </c>
      <c r="AA222" s="43">
        <v>1321.83</v>
      </c>
    </row>
    <row r="223" spans="1:27" ht="12.75" customHeight="1" outlineLevel="1" x14ac:dyDescent="0.2">
      <c r="A223" s="92" t="s">
        <v>1581</v>
      </c>
      <c r="B223" s="62" t="s">
        <v>88</v>
      </c>
      <c r="C223" s="42" t="s">
        <v>77</v>
      </c>
      <c r="D223" s="43">
        <f>$D$153</f>
        <v>1716.97</v>
      </c>
      <c r="E223" s="43">
        <f>$D$153</f>
        <v>1716.97</v>
      </c>
      <c r="F223" s="43">
        <f t="shared" ref="F223:AA223" si="127">$D$153</f>
        <v>1716.97</v>
      </c>
      <c r="G223" s="43">
        <f t="shared" si="127"/>
        <v>1716.97</v>
      </c>
      <c r="H223" s="43">
        <f t="shared" si="127"/>
        <v>1716.97</v>
      </c>
      <c r="I223" s="43">
        <f t="shared" si="127"/>
        <v>1716.97</v>
      </c>
      <c r="J223" s="43">
        <f t="shared" si="127"/>
        <v>1716.97</v>
      </c>
      <c r="K223" s="43">
        <f t="shared" si="127"/>
        <v>1716.97</v>
      </c>
      <c r="L223" s="43">
        <f t="shared" si="127"/>
        <v>1716.97</v>
      </c>
      <c r="M223" s="43">
        <f t="shared" si="127"/>
        <v>1716.97</v>
      </c>
      <c r="N223" s="43">
        <f t="shared" si="127"/>
        <v>1716.97</v>
      </c>
      <c r="O223" s="43">
        <f t="shared" si="127"/>
        <v>1716.97</v>
      </c>
      <c r="P223" s="43">
        <f t="shared" si="127"/>
        <v>1716.97</v>
      </c>
      <c r="Q223" s="43">
        <f t="shared" si="127"/>
        <v>1716.97</v>
      </c>
      <c r="R223" s="43">
        <f t="shared" si="127"/>
        <v>1716.97</v>
      </c>
      <c r="S223" s="43">
        <f t="shared" si="127"/>
        <v>1716.97</v>
      </c>
      <c r="T223" s="43">
        <f t="shared" si="127"/>
        <v>1716.97</v>
      </c>
      <c r="U223" s="43">
        <f t="shared" si="127"/>
        <v>1716.97</v>
      </c>
      <c r="V223" s="43">
        <f t="shared" si="127"/>
        <v>1716.97</v>
      </c>
      <c r="W223" s="43">
        <f t="shared" si="127"/>
        <v>1716.97</v>
      </c>
      <c r="X223" s="43">
        <f t="shared" si="127"/>
        <v>1716.97</v>
      </c>
      <c r="Y223" s="43">
        <f t="shared" si="127"/>
        <v>1716.97</v>
      </c>
      <c r="Z223" s="43">
        <f t="shared" si="127"/>
        <v>1716.97</v>
      </c>
      <c r="AA223" s="43">
        <f t="shared" si="127"/>
        <v>1716.97</v>
      </c>
    </row>
    <row r="224" spans="1:27" ht="12.75" customHeight="1" outlineLevel="1" x14ac:dyDescent="0.2">
      <c r="A224" s="92" t="s">
        <v>1582</v>
      </c>
      <c r="B224" s="62" t="s">
        <v>81</v>
      </c>
      <c r="C224" s="42" t="s">
        <v>77</v>
      </c>
      <c r="D224" s="43">
        <v>4.7699999999999996</v>
      </c>
      <c r="E224" s="43">
        <v>4.7699999999999996</v>
      </c>
      <c r="F224" s="43">
        <v>4.7699999999999996</v>
      </c>
      <c r="G224" s="43">
        <v>4.7699999999999996</v>
      </c>
      <c r="H224" s="43">
        <v>4.7699999999999996</v>
      </c>
      <c r="I224" s="43">
        <v>4.7699999999999996</v>
      </c>
      <c r="J224" s="43">
        <v>4.7699999999999996</v>
      </c>
      <c r="K224" s="43">
        <v>4.7699999999999996</v>
      </c>
      <c r="L224" s="43">
        <v>4.7699999999999996</v>
      </c>
      <c r="M224" s="43">
        <v>4.7699999999999996</v>
      </c>
      <c r="N224" s="43">
        <v>4.7699999999999996</v>
      </c>
      <c r="O224" s="43">
        <v>4.7699999999999996</v>
      </c>
      <c r="P224" s="43">
        <v>4.7699999999999996</v>
      </c>
      <c r="Q224" s="43">
        <v>4.7699999999999996</v>
      </c>
      <c r="R224" s="43">
        <v>4.7699999999999996</v>
      </c>
      <c r="S224" s="43">
        <v>4.7699999999999996</v>
      </c>
      <c r="T224" s="43">
        <v>4.7699999999999996</v>
      </c>
      <c r="U224" s="43">
        <v>4.7699999999999996</v>
      </c>
      <c r="V224" s="43">
        <v>4.7699999999999996</v>
      </c>
      <c r="W224" s="43">
        <v>4.7699999999999996</v>
      </c>
      <c r="X224" s="43">
        <v>4.7699999999999996</v>
      </c>
      <c r="Y224" s="43">
        <v>4.7699999999999996</v>
      </c>
      <c r="Z224" s="43">
        <v>4.7699999999999996</v>
      </c>
      <c r="AA224" s="43">
        <v>4.7699999999999996</v>
      </c>
    </row>
    <row r="225" spans="1:27" ht="12.75" customHeight="1" outlineLevel="1" x14ac:dyDescent="0.2">
      <c r="A225" s="92" t="s">
        <v>1583</v>
      </c>
      <c r="B225" s="62" t="s">
        <v>79</v>
      </c>
      <c r="C225" s="42" t="s">
        <v>77</v>
      </c>
      <c r="D225" s="43">
        <f>$D$11</f>
        <v>216.36</v>
      </c>
      <c r="E225" s="43">
        <f t="shared" ref="E225:AA225" si="128">$D$11</f>
        <v>216.36</v>
      </c>
      <c r="F225" s="43">
        <f t="shared" si="128"/>
        <v>216.36</v>
      </c>
      <c r="G225" s="43">
        <f t="shared" si="128"/>
        <v>216.36</v>
      </c>
      <c r="H225" s="43">
        <f t="shared" si="128"/>
        <v>216.36</v>
      </c>
      <c r="I225" s="43">
        <f t="shared" si="128"/>
        <v>216.36</v>
      </c>
      <c r="J225" s="43">
        <f t="shared" si="128"/>
        <v>216.36</v>
      </c>
      <c r="K225" s="43">
        <f t="shared" si="128"/>
        <v>216.36</v>
      </c>
      <c r="L225" s="43">
        <f t="shared" si="128"/>
        <v>216.36</v>
      </c>
      <c r="M225" s="43">
        <f t="shared" si="128"/>
        <v>216.36</v>
      </c>
      <c r="N225" s="43">
        <f t="shared" si="128"/>
        <v>216.36</v>
      </c>
      <c r="O225" s="43">
        <f t="shared" si="128"/>
        <v>216.36</v>
      </c>
      <c r="P225" s="43">
        <f t="shared" si="128"/>
        <v>216.36</v>
      </c>
      <c r="Q225" s="43">
        <f t="shared" si="128"/>
        <v>216.36</v>
      </c>
      <c r="R225" s="43">
        <f t="shared" si="128"/>
        <v>216.36</v>
      </c>
      <c r="S225" s="43">
        <f t="shared" si="128"/>
        <v>216.36</v>
      </c>
      <c r="T225" s="43">
        <f t="shared" si="128"/>
        <v>216.36</v>
      </c>
      <c r="U225" s="43">
        <f t="shared" si="128"/>
        <v>216.36</v>
      </c>
      <c r="V225" s="43">
        <f t="shared" si="128"/>
        <v>216.36</v>
      </c>
      <c r="W225" s="43">
        <f t="shared" si="128"/>
        <v>216.36</v>
      </c>
      <c r="X225" s="43">
        <f t="shared" si="128"/>
        <v>216.36</v>
      </c>
      <c r="Y225" s="43">
        <f t="shared" si="128"/>
        <v>216.36</v>
      </c>
      <c r="Z225" s="43">
        <f t="shared" si="128"/>
        <v>216.36</v>
      </c>
      <c r="AA225" s="43">
        <f t="shared" si="128"/>
        <v>216.36</v>
      </c>
    </row>
    <row r="226" spans="1:27" ht="12.75" customHeight="1" x14ac:dyDescent="0.2">
      <c r="A226" s="91" t="s">
        <v>1584</v>
      </c>
      <c r="B226" s="27" t="str">
        <f>"16"&amp;"."&amp;$B$728&amp;"."&amp;$B$729</f>
        <v>16.02.2023</v>
      </c>
      <c r="C226" s="83" t="s">
        <v>74</v>
      </c>
      <c r="D226" s="84">
        <f>ROUND(((D227+D228+D230+D229)/1000),5)</f>
        <v>3.0991599999999999</v>
      </c>
      <c r="E226" s="84">
        <f>ROUND(((E227+E228+E230+E229)/1000),5)</f>
        <v>3.0494500000000002</v>
      </c>
      <c r="F226" s="84">
        <f>ROUND(((F227+F228+F230+F229)/1000),5)</f>
        <v>3.0187900000000001</v>
      </c>
      <c r="G226" s="84">
        <f t="shared" ref="G226:AA226" si="129">ROUND(((G227+G228+G230+G229)/1000),5)</f>
        <v>3.0228000000000002</v>
      </c>
      <c r="H226" s="84">
        <f t="shared" si="129"/>
        <v>3.07829</v>
      </c>
      <c r="I226" s="84">
        <f t="shared" si="129"/>
        <v>3.1898300000000002</v>
      </c>
      <c r="J226" s="84">
        <f t="shared" si="129"/>
        <v>3.4169100000000001</v>
      </c>
      <c r="K226" s="84">
        <f t="shared" si="129"/>
        <v>3.5475099999999999</v>
      </c>
      <c r="L226" s="84">
        <f t="shared" si="129"/>
        <v>3.5905499999999999</v>
      </c>
      <c r="M226" s="84">
        <f t="shared" si="129"/>
        <v>3.6043099999999999</v>
      </c>
      <c r="N226" s="84">
        <f t="shared" si="129"/>
        <v>3.6241599999999998</v>
      </c>
      <c r="O226" s="84">
        <f t="shared" si="129"/>
        <v>3.6596000000000002</v>
      </c>
      <c r="P226" s="84">
        <f t="shared" si="129"/>
        <v>3.6352699999999998</v>
      </c>
      <c r="Q226" s="84">
        <f t="shared" si="129"/>
        <v>3.6326900000000002</v>
      </c>
      <c r="R226" s="84">
        <f t="shared" si="129"/>
        <v>3.6286399999999999</v>
      </c>
      <c r="S226" s="84">
        <f t="shared" si="129"/>
        <v>3.5973999999999999</v>
      </c>
      <c r="T226" s="84">
        <f t="shared" si="129"/>
        <v>3.5757500000000002</v>
      </c>
      <c r="U226" s="84">
        <f t="shared" si="129"/>
        <v>3.5926499999999999</v>
      </c>
      <c r="V226" s="84">
        <f t="shared" si="129"/>
        <v>3.6197699999999999</v>
      </c>
      <c r="W226" s="84">
        <f t="shared" si="129"/>
        <v>3.6423299999999998</v>
      </c>
      <c r="X226" s="84">
        <f t="shared" si="129"/>
        <v>3.6215299999999999</v>
      </c>
      <c r="Y226" s="84">
        <f t="shared" si="129"/>
        <v>3.59457</v>
      </c>
      <c r="Z226" s="84">
        <f t="shared" si="129"/>
        <v>3.4699900000000001</v>
      </c>
      <c r="AA226" s="84">
        <f t="shared" si="129"/>
        <v>3.2060599999999999</v>
      </c>
    </row>
    <row r="227" spans="1:27" ht="12.75" customHeight="1" outlineLevel="1" x14ac:dyDescent="0.2">
      <c r="A227" s="92" t="s">
        <v>1585</v>
      </c>
      <c r="B227" s="62" t="s">
        <v>231</v>
      </c>
      <c r="C227" s="42" t="s">
        <v>77</v>
      </c>
      <c r="D227" s="43">
        <v>1161.06</v>
      </c>
      <c r="E227" s="43">
        <v>1111.3499999999999</v>
      </c>
      <c r="F227" s="43">
        <v>1080.69</v>
      </c>
      <c r="G227" s="43">
        <v>1084.7</v>
      </c>
      <c r="H227" s="43">
        <v>1140.19</v>
      </c>
      <c r="I227" s="43">
        <v>1251.73</v>
      </c>
      <c r="J227" s="43">
        <v>1478.81</v>
      </c>
      <c r="K227" s="43">
        <v>1609.41</v>
      </c>
      <c r="L227" s="43">
        <v>1652.45</v>
      </c>
      <c r="M227" s="43">
        <v>1666.21</v>
      </c>
      <c r="N227" s="43">
        <v>1686.06</v>
      </c>
      <c r="O227" s="43">
        <v>1721.5</v>
      </c>
      <c r="P227" s="43">
        <v>1697.17</v>
      </c>
      <c r="Q227" s="43">
        <v>1694.59</v>
      </c>
      <c r="R227" s="43">
        <v>1690.54</v>
      </c>
      <c r="S227" s="43">
        <v>1659.3</v>
      </c>
      <c r="T227" s="43">
        <v>1637.65</v>
      </c>
      <c r="U227" s="43">
        <v>1654.55</v>
      </c>
      <c r="V227" s="43">
        <v>1681.67</v>
      </c>
      <c r="W227" s="43">
        <v>1704.23</v>
      </c>
      <c r="X227" s="43">
        <v>1683.43</v>
      </c>
      <c r="Y227" s="43">
        <v>1656.47</v>
      </c>
      <c r="Z227" s="43">
        <v>1531.89</v>
      </c>
      <c r="AA227" s="43">
        <v>1267.96</v>
      </c>
    </row>
    <row r="228" spans="1:27" ht="12.75" customHeight="1" outlineLevel="1" x14ac:dyDescent="0.2">
      <c r="A228" s="92" t="s">
        <v>1586</v>
      </c>
      <c r="B228" s="62" t="s">
        <v>88</v>
      </c>
      <c r="C228" s="42" t="s">
        <v>77</v>
      </c>
      <c r="D228" s="43">
        <f>$D$153</f>
        <v>1716.97</v>
      </c>
      <c r="E228" s="43">
        <f>$D$153</f>
        <v>1716.97</v>
      </c>
      <c r="F228" s="43">
        <f t="shared" ref="F228:AA228" si="130">$D$153</f>
        <v>1716.97</v>
      </c>
      <c r="G228" s="43">
        <f t="shared" si="130"/>
        <v>1716.97</v>
      </c>
      <c r="H228" s="43">
        <f t="shared" si="130"/>
        <v>1716.97</v>
      </c>
      <c r="I228" s="43">
        <f t="shared" si="130"/>
        <v>1716.97</v>
      </c>
      <c r="J228" s="43">
        <f t="shared" si="130"/>
        <v>1716.97</v>
      </c>
      <c r="K228" s="43">
        <f t="shared" si="130"/>
        <v>1716.97</v>
      </c>
      <c r="L228" s="43">
        <f t="shared" si="130"/>
        <v>1716.97</v>
      </c>
      <c r="M228" s="43">
        <f t="shared" si="130"/>
        <v>1716.97</v>
      </c>
      <c r="N228" s="43">
        <f t="shared" si="130"/>
        <v>1716.97</v>
      </c>
      <c r="O228" s="43">
        <f t="shared" si="130"/>
        <v>1716.97</v>
      </c>
      <c r="P228" s="43">
        <f t="shared" si="130"/>
        <v>1716.97</v>
      </c>
      <c r="Q228" s="43">
        <f t="shared" si="130"/>
        <v>1716.97</v>
      </c>
      <c r="R228" s="43">
        <f t="shared" si="130"/>
        <v>1716.97</v>
      </c>
      <c r="S228" s="43">
        <f t="shared" si="130"/>
        <v>1716.97</v>
      </c>
      <c r="T228" s="43">
        <f t="shared" si="130"/>
        <v>1716.97</v>
      </c>
      <c r="U228" s="43">
        <f t="shared" si="130"/>
        <v>1716.97</v>
      </c>
      <c r="V228" s="43">
        <f t="shared" si="130"/>
        <v>1716.97</v>
      </c>
      <c r="W228" s="43">
        <f t="shared" si="130"/>
        <v>1716.97</v>
      </c>
      <c r="X228" s="43">
        <f t="shared" si="130"/>
        <v>1716.97</v>
      </c>
      <c r="Y228" s="43">
        <f t="shared" si="130"/>
        <v>1716.97</v>
      </c>
      <c r="Z228" s="43">
        <f t="shared" si="130"/>
        <v>1716.97</v>
      </c>
      <c r="AA228" s="43">
        <f t="shared" si="130"/>
        <v>1716.97</v>
      </c>
    </row>
    <row r="229" spans="1:27" ht="12.75" customHeight="1" outlineLevel="1" x14ac:dyDescent="0.2">
      <c r="A229" s="92" t="s">
        <v>1587</v>
      </c>
      <c r="B229" s="62" t="s">
        <v>81</v>
      </c>
      <c r="C229" s="42" t="s">
        <v>77</v>
      </c>
      <c r="D229" s="43">
        <v>4.7699999999999996</v>
      </c>
      <c r="E229" s="43">
        <v>4.7699999999999996</v>
      </c>
      <c r="F229" s="43">
        <v>4.7699999999999996</v>
      </c>
      <c r="G229" s="43">
        <v>4.7699999999999996</v>
      </c>
      <c r="H229" s="43">
        <v>4.7699999999999996</v>
      </c>
      <c r="I229" s="43">
        <v>4.7699999999999996</v>
      </c>
      <c r="J229" s="43">
        <v>4.7699999999999996</v>
      </c>
      <c r="K229" s="43">
        <v>4.7699999999999996</v>
      </c>
      <c r="L229" s="43">
        <v>4.7699999999999996</v>
      </c>
      <c r="M229" s="43">
        <v>4.7699999999999996</v>
      </c>
      <c r="N229" s="43">
        <v>4.7699999999999996</v>
      </c>
      <c r="O229" s="43">
        <v>4.7699999999999996</v>
      </c>
      <c r="P229" s="43">
        <v>4.7699999999999996</v>
      </c>
      <c r="Q229" s="43">
        <v>4.7699999999999996</v>
      </c>
      <c r="R229" s="43">
        <v>4.7699999999999996</v>
      </c>
      <c r="S229" s="43">
        <v>4.7699999999999996</v>
      </c>
      <c r="T229" s="43">
        <v>4.7699999999999996</v>
      </c>
      <c r="U229" s="43">
        <v>4.7699999999999996</v>
      </c>
      <c r="V229" s="43">
        <v>4.7699999999999996</v>
      </c>
      <c r="W229" s="43">
        <v>4.7699999999999996</v>
      </c>
      <c r="X229" s="43">
        <v>4.7699999999999996</v>
      </c>
      <c r="Y229" s="43">
        <v>4.7699999999999996</v>
      </c>
      <c r="Z229" s="43">
        <v>4.7699999999999996</v>
      </c>
      <c r="AA229" s="43">
        <v>4.7699999999999996</v>
      </c>
    </row>
    <row r="230" spans="1:27" ht="12.75" customHeight="1" outlineLevel="1" x14ac:dyDescent="0.2">
      <c r="A230" s="92" t="s">
        <v>1588</v>
      </c>
      <c r="B230" s="62" t="s">
        <v>79</v>
      </c>
      <c r="C230" s="42" t="s">
        <v>77</v>
      </c>
      <c r="D230" s="43">
        <f>$D$11</f>
        <v>216.36</v>
      </c>
      <c r="E230" s="43">
        <f t="shared" ref="E230:AA230" si="131">$D$11</f>
        <v>216.36</v>
      </c>
      <c r="F230" s="43">
        <f t="shared" si="131"/>
        <v>216.36</v>
      </c>
      <c r="G230" s="43">
        <f t="shared" si="131"/>
        <v>216.36</v>
      </c>
      <c r="H230" s="43">
        <f t="shared" si="131"/>
        <v>216.36</v>
      </c>
      <c r="I230" s="43">
        <f t="shared" si="131"/>
        <v>216.36</v>
      </c>
      <c r="J230" s="43">
        <f t="shared" si="131"/>
        <v>216.36</v>
      </c>
      <c r="K230" s="43">
        <f t="shared" si="131"/>
        <v>216.36</v>
      </c>
      <c r="L230" s="43">
        <f t="shared" si="131"/>
        <v>216.36</v>
      </c>
      <c r="M230" s="43">
        <f t="shared" si="131"/>
        <v>216.36</v>
      </c>
      <c r="N230" s="43">
        <f t="shared" si="131"/>
        <v>216.36</v>
      </c>
      <c r="O230" s="43">
        <f t="shared" si="131"/>
        <v>216.36</v>
      </c>
      <c r="P230" s="43">
        <f t="shared" si="131"/>
        <v>216.36</v>
      </c>
      <c r="Q230" s="43">
        <f t="shared" si="131"/>
        <v>216.36</v>
      </c>
      <c r="R230" s="43">
        <f t="shared" si="131"/>
        <v>216.36</v>
      </c>
      <c r="S230" s="43">
        <f t="shared" si="131"/>
        <v>216.36</v>
      </c>
      <c r="T230" s="43">
        <f t="shared" si="131"/>
        <v>216.36</v>
      </c>
      <c r="U230" s="43">
        <f t="shared" si="131"/>
        <v>216.36</v>
      </c>
      <c r="V230" s="43">
        <f t="shared" si="131"/>
        <v>216.36</v>
      </c>
      <c r="W230" s="43">
        <f t="shared" si="131"/>
        <v>216.36</v>
      </c>
      <c r="X230" s="43">
        <f t="shared" si="131"/>
        <v>216.36</v>
      </c>
      <c r="Y230" s="43">
        <f t="shared" si="131"/>
        <v>216.36</v>
      </c>
      <c r="Z230" s="43">
        <f t="shared" si="131"/>
        <v>216.36</v>
      </c>
      <c r="AA230" s="43">
        <f t="shared" si="131"/>
        <v>216.36</v>
      </c>
    </row>
    <row r="231" spans="1:27" ht="12.75" customHeight="1" x14ac:dyDescent="0.2">
      <c r="A231" s="91" t="s">
        <v>1589</v>
      </c>
      <c r="B231" s="27" t="str">
        <f>"17"&amp;"."&amp;$B$728&amp;"."&amp;$B$729</f>
        <v>17.02.2023</v>
      </c>
      <c r="C231" s="83" t="s">
        <v>74</v>
      </c>
      <c r="D231" s="84">
        <f>ROUND(((D232+D233+D235+D234)/1000),5)</f>
        <v>3.1420499999999998</v>
      </c>
      <c r="E231" s="84">
        <f>ROUND(((E232+E233+E235+E234)/1000),5)</f>
        <v>3.0396399999999999</v>
      </c>
      <c r="F231" s="84">
        <f>ROUND(((F232+F233+F235+F234)/1000),5)</f>
        <v>3.0034800000000001</v>
      </c>
      <c r="G231" s="84">
        <f t="shared" ref="G231:AA231" si="132">ROUND(((G232+G233+G235+G234)/1000),5)</f>
        <v>3.0125799999999998</v>
      </c>
      <c r="H231" s="84">
        <f t="shared" si="132"/>
        <v>3.08284</v>
      </c>
      <c r="I231" s="84">
        <f t="shared" si="132"/>
        <v>3.2479200000000001</v>
      </c>
      <c r="J231" s="84">
        <f t="shared" si="132"/>
        <v>3.4984600000000001</v>
      </c>
      <c r="K231" s="84">
        <f t="shared" si="132"/>
        <v>3.6362700000000001</v>
      </c>
      <c r="L231" s="84">
        <f t="shared" si="132"/>
        <v>3.7144200000000001</v>
      </c>
      <c r="M231" s="84">
        <f t="shared" si="132"/>
        <v>3.7377699999999998</v>
      </c>
      <c r="N231" s="84">
        <f t="shared" si="132"/>
        <v>3.7980800000000001</v>
      </c>
      <c r="O231" s="84">
        <f t="shared" si="132"/>
        <v>3.8123499999999999</v>
      </c>
      <c r="P231" s="84">
        <f t="shared" si="132"/>
        <v>3.7753800000000002</v>
      </c>
      <c r="Q231" s="84">
        <f t="shared" si="132"/>
        <v>3.7812399999999999</v>
      </c>
      <c r="R231" s="84">
        <f t="shared" si="132"/>
        <v>3.7636799999999999</v>
      </c>
      <c r="S231" s="84">
        <f t="shared" si="132"/>
        <v>3.7261500000000001</v>
      </c>
      <c r="T231" s="84">
        <f t="shared" si="132"/>
        <v>3.6965300000000001</v>
      </c>
      <c r="U231" s="84">
        <f t="shared" si="132"/>
        <v>3.72342</v>
      </c>
      <c r="V231" s="84">
        <f t="shared" si="132"/>
        <v>3.7709899999999998</v>
      </c>
      <c r="W231" s="84">
        <f t="shared" si="132"/>
        <v>3.76816</v>
      </c>
      <c r="X231" s="84">
        <f t="shared" si="132"/>
        <v>3.7546200000000001</v>
      </c>
      <c r="Y231" s="84">
        <f t="shared" si="132"/>
        <v>3.7253500000000002</v>
      </c>
      <c r="Z231" s="84">
        <f t="shared" si="132"/>
        <v>3.5876000000000001</v>
      </c>
      <c r="AA231" s="84">
        <f t="shared" si="132"/>
        <v>3.4895800000000001</v>
      </c>
    </row>
    <row r="232" spans="1:27" ht="12.75" customHeight="1" outlineLevel="1" x14ac:dyDescent="0.2">
      <c r="A232" s="92" t="s">
        <v>1590</v>
      </c>
      <c r="B232" s="62" t="s">
        <v>231</v>
      </c>
      <c r="C232" s="42" t="s">
        <v>77</v>
      </c>
      <c r="D232" s="43">
        <v>1203.95</v>
      </c>
      <c r="E232" s="43">
        <v>1101.54</v>
      </c>
      <c r="F232" s="43">
        <v>1065.3800000000001</v>
      </c>
      <c r="G232" s="43">
        <v>1074.48</v>
      </c>
      <c r="H232" s="43">
        <v>1144.74</v>
      </c>
      <c r="I232" s="43">
        <v>1309.82</v>
      </c>
      <c r="J232" s="43">
        <v>1560.36</v>
      </c>
      <c r="K232" s="43">
        <v>1698.17</v>
      </c>
      <c r="L232" s="43">
        <v>1776.32</v>
      </c>
      <c r="M232" s="43">
        <v>1799.67</v>
      </c>
      <c r="N232" s="43">
        <v>1859.98</v>
      </c>
      <c r="O232" s="43">
        <v>1874.25</v>
      </c>
      <c r="P232" s="43">
        <v>1837.28</v>
      </c>
      <c r="Q232" s="43">
        <v>1843.14</v>
      </c>
      <c r="R232" s="43">
        <v>1825.58</v>
      </c>
      <c r="S232" s="43">
        <v>1788.05</v>
      </c>
      <c r="T232" s="43">
        <v>1758.43</v>
      </c>
      <c r="U232" s="43">
        <v>1785.32</v>
      </c>
      <c r="V232" s="43">
        <v>1832.89</v>
      </c>
      <c r="W232" s="43">
        <v>1830.06</v>
      </c>
      <c r="X232" s="43">
        <v>1816.52</v>
      </c>
      <c r="Y232" s="43">
        <v>1787.25</v>
      </c>
      <c r="Z232" s="43">
        <v>1649.5</v>
      </c>
      <c r="AA232" s="43">
        <v>1551.48</v>
      </c>
    </row>
    <row r="233" spans="1:27" ht="12.75" customHeight="1" outlineLevel="1" x14ac:dyDescent="0.2">
      <c r="A233" s="92" t="s">
        <v>1591</v>
      </c>
      <c r="B233" s="62" t="s">
        <v>88</v>
      </c>
      <c r="C233" s="42" t="s">
        <v>77</v>
      </c>
      <c r="D233" s="43">
        <f>$D$153</f>
        <v>1716.97</v>
      </c>
      <c r="E233" s="43">
        <f>$D$153</f>
        <v>1716.97</v>
      </c>
      <c r="F233" s="43">
        <f t="shared" ref="F233:AA233" si="133">$D$153</f>
        <v>1716.97</v>
      </c>
      <c r="G233" s="43">
        <f t="shared" si="133"/>
        <v>1716.97</v>
      </c>
      <c r="H233" s="43">
        <f t="shared" si="133"/>
        <v>1716.97</v>
      </c>
      <c r="I233" s="43">
        <f t="shared" si="133"/>
        <v>1716.97</v>
      </c>
      <c r="J233" s="43">
        <f t="shared" si="133"/>
        <v>1716.97</v>
      </c>
      <c r="K233" s="43">
        <f t="shared" si="133"/>
        <v>1716.97</v>
      </c>
      <c r="L233" s="43">
        <f t="shared" si="133"/>
        <v>1716.97</v>
      </c>
      <c r="M233" s="43">
        <f t="shared" si="133"/>
        <v>1716.97</v>
      </c>
      <c r="N233" s="43">
        <f t="shared" si="133"/>
        <v>1716.97</v>
      </c>
      <c r="O233" s="43">
        <f t="shared" si="133"/>
        <v>1716.97</v>
      </c>
      <c r="P233" s="43">
        <f t="shared" si="133"/>
        <v>1716.97</v>
      </c>
      <c r="Q233" s="43">
        <f t="shared" si="133"/>
        <v>1716.97</v>
      </c>
      <c r="R233" s="43">
        <f t="shared" si="133"/>
        <v>1716.97</v>
      </c>
      <c r="S233" s="43">
        <f t="shared" si="133"/>
        <v>1716.97</v>
      </c>
      <c r="T233" s="43">
        <f t="shared" si="133"/>
        <v>1716.97</v>
      </c>
      <c r="U233" s="43">
        <f t="shared" si="133"/>
        <v>1716.97</v>
      </c>
      <c r="V233" s="43">
        <f t="shared" si="133"/>
        <v>1716.97</v>
      </c>
      <c r="W233" s="43">
        <f t="shared" si="133"/>
        <v>1716.97</v>
      </c>
      <c r="X233" s="43">
        <f t="shared" si="133"/>
        <v>1716.97</v>
      </c>
      <c r="Y233" s="43">
        <f t="shared" si="133"/>
        <v>1716.97</v>
      </c>
      <c r="Z233" s="43">
        <f t="shared" si="133"/>
        <v>1716.97</v>
      </c>
      <c r="AA233" s="43">
        <f t="shared" si="133"/>
        <v>1716.97</v>
      </c>
    </row>
    <row r="234" spans="1:27" ht="12.75" customHeight="1" outlineLevel="1" x14ac:dyDescent="0.2">
      <c r="A234" s="92" t="s">
        <v>1592</v>
      </c>
      <c r="B234" s="62" t="s">
        <v>81</v>
      </c>
      <c r="C234" s="42" t="s">
        <v>77</v>
      </c>
      <c r="D234" s="43">
        <v>4.7699999999999996</v>
      </c>
      <c r="E234" s="43">
        <v>4.7699999999999996</v>
      </c>
      <c r="F234" s="43">
        <v>4.7699999999999996</v>
      </c>
      <c r="G234" s="43">
        <v>4.7699999999999996</v>
      </c>
      <c r="H234" s="43">
        <v>4.7699999999999996</v>
      </c>
      <c r="I234" s="43">
        <v>4.7699999999999996</v>
      </c>
      <c r="J234" s="43">
        <v>4.7699999999999996</v>
      </c>
      <c r="K234" s="43">
        <v>4.7699999999999996</v>
      </c>
      <c r="L234" s="43">
        <v>4.7699999999999996</v>
      </c>
      <c r="M234" s="43">
        <v>4.7699999999999996</v>
      </c>
      <c r="N234" s="43">
        <v>4.7699999999999996</v>
      </c>
      <c r="O234" s="43">
        <v>4.7699999999999996</v>
      </c>
      <c r="P234" s="43">
        <v>4.7699999999999996</v>
      </c>
      <c r="Q234" s="43">
        <v>4.7699999999999996</v>
      </c>
      <c r="R234" s="43">
        <v>4.7699999999999996</v>
      </c>
      <c r="S234" s="43">
        <v>4.7699999999999996</v>
      </c>
      <c r="T234" s="43">
        <v>4.7699999999999996</v>
      </c>
      <c r="U234" s="43">
        <v>4.7699999999999996</v>
      </c>
      <c r="V234" s="43">
        <v>4.7699999999999996</v>
      </c>
      <c r="W234" s="43">
        <v>4.7699999999999996</v>
      </c>
      <c r="X234" s="43">
        <v>4.7699999999999996</v>
      </c>
      <c r="Y234" s="43">
        <v>4.7699999999999996</v>
      </c>
      <c r="Z234" s="43">
        <v>4.7699999999999996</v>
      </c>
      <c r="AA234" s="43">
        <v>4.7699999999999996</v>
      </c>
    </row>
    <row r="235" spans="1:27" ht="12.75" customHeight="1" outlineLevel="1" x14ac:dyDescent="0.2">
      <c r="A235" s="92" t="s">
        <v>1593</v>
      </c>
      <c r="B235" s="62" t="s">
        <v>79</v>
      </c>
      <c r="C235" s="42" t="s">
        <v>77</v>
      </c>
      <c r="D235" s="43">
        <f>$D$11</f>
        <v>216.36</v>
      </c>
      <c r="E235" s="43">
        <f t="shared" ref="E235:AA235" si="134">$D$11</f>
        <v>216.36</v>
      </c>
      <c r="F235" s="43">
        <f t="shared" si="134"/>
        <v>216.36</v>
      </c>
      <c r="G235" s="43">
        <f t="shared" si="134"/>
        <v>216.36</v>
      </c>
      <c r="H235" s="43">
        <f t="shared" si="134"/>
        <v>216.36</v>
      </c>
      <c r="I235" s="43">
        <f t="shared" si="134"/>
        <v>216.36</v>
      </c>
      <c r="J235" s="43">
        <f t="shared" si="134"/>
        <v>216.36</v>
      </c>
      <c r="K235" s="43">
        <f t="shared" si="134"/>
        <v>216.36</v>
      </c>
      <c r="L235" s="43">
        <f t="shared" si="134"/>
        <v>216.36</v>
      </c>
      <c r="M235" s="43">
        <f t="shared" si="134"/>
        <v>216.36</v>
      </c>
      <c r="N235" s="43">
        <f t="shared" si="134"/>
        <v>216.36</v>
      </c>
      <c r="O235" s="43">
        <f t="shared" si="134"/>
        <v>216.36</v>
      </c>
      <c r="P235" s="43">
        <f t="shared" si="134"/>
        <v>216.36</v>
      </c>
      <c r="Q235" s="43">
        <f t="shared" si="134"/>
        <v>216.36</v>
      </c>
      <c r="R235" s="43">
        <f t="shared" si="134"/>
        <v>216.36</v>
      </c>
      <c r="S235" s="43">
        <f t="shared" si="134"/>
        <v>216.36</v>
      </c>
      <c r="T235" s="43">
        <f t="shared" si="134"/>
        <v>216.36</v>
      </c>
      <c r="U235" s="43">
        <f t="shared" si="134"/>
        <v>216.36</v>
      </c>
      <c r="V235" s="43">
        <f t="shared" si="134"/>
        <v>216.36</v>
      </c>
      <c r="W235" s="43">
        <f t="shared" si="134"/>
        <v>216.36</v>
      </c>
      <c r="X235" s="43">
        <f t="shared" si="134"/>
        <v>216.36</v>
      </c>
      <c r="Y235" s="43">
        <f t="shared" si="134"/>
        <v>216.36</v>
      </c>
      <c r="Z235" s="43">
        <f t="shared" si="134"/>
        <v>216.36</v>
      </c>
      <c r="AA235" s="43">
        <f t="shared" si="134"/>
        <v>216.36</v>
      </c>
    </row>
    <row r="236" spans="1:27" ht="12.75" customHeight="1" x14ac:dyDescent="0.2">
      <c r="A236" s="91" t="s">
        <v>1594</v>
      </c>
      <c r="B236" s="27" t="str">
        <f>"18"&amp;"."&amp;$B$728&amp;"."&amp;$B$729</f>
        <v>18.02.2023</v>
      </c>
      <c r="C236" s="83" t="s">
        <v>74</v>
      </c>
      <c r="D236" s="84">
        <f>ROUND(((D237+D238+D240+D239)/1000),5)</f>
        <v>3.4436200000000001</v>
      </c>
      <c r="E236" s="84">
        <f>ROUND(((E237+E238+E240+E239)/1000),5)</f>
        <v>3.18228</v>
      </c>
      <c r="F236" s="84">
        <f>ROUND(((F237+F238+F240+F239)/1000),5)</f>
        <v>3.1385700000000001</v>
      </c>
      <c r="G236" s="84">
        <f t="shared" ref="G236:AA236" si="135">ROUND(((G237+G238+G240+G239)/1000),5)</f>
        <v>3.1279300000000001</v>
      </c>
      <c r="H236" s="84">
        <f t="shared" si="135"/>
        <v>3.1617799999999998</v>
      </c>
      <c r="I236" s="84">
        <f t="shared" si="135"/>
        <v>3.27061</v>
      </c>
      <c r="J236" s="84">
        <f t="shared" si="135"/>
        <v>3.3918699999999999</v>
      </c>
      <c r="K236" s="84">
        <f t="shared" si="135"/>
        <v>3.5150800000000002</v>
      </c>
      <c r="L236" s="84">
        <f t="shared" si="135"/>
        <v>3.5904600000000002</v>
      </c>
      <c r="M236" s="84">
        <f t="shared" si="135"/>
        <v>3.6537799999999998</v>
      </c>
      <c r="N236" s="84">
        <f t="shared" si="135"/>
        <v>3.69476</v>
      </c>
      <c r="O236" s="84">
        <f t="shared" si="135"/>
        <v>3.7324600000000001</v>
      </c>
      <c r="P236" s="84">
        <f t="shared" si="135"/>
        <v>3.76139</v>
      </c>
      <c r="Q236" s="84">
        <f t="shared" si="135"/>
        <v>3.7300599999999999</v>
      </c>
      <c r="R236" s="84">
        <f t="shared" si="135"/>
        <v>3.7152799999999999</v>
      </c>
      <c r="S236" s="84">
        <f t="shared" si="135"/>
        <v>3.7157399999999998</v>
      </c>
      <c r="T236" s="84">
        <f t="shared" si="135"/>
        <v>3.6920799999999998</v>
      </c>
      <c r="U236" s="84">
        <f t="shared" si="135"/>
        <v>3.7193200000000002</v>
      </c>
      <c r="V236" s="84">
        <f t="shared" si="135"/>
        <v>3.7497199999999999</v>
      </c>
      <c r="W236" s="84">
        <f t="shared" si="135"/>
        <v>3.7322299999999999</v>
      </c>
      <c r="X236" s="84">
        <f t="shared" si="135"/>
        <v>3.7515800000000001</v>
      </c>
      <c r="Y236" s="84">
        <f t="shared" si="135"/>
        <v>3.6957200000000001</v>
      </c>
      <c r="Z236" s="84">
        <f t="shared" si="135"/>
        <v>3.54006</v>
      </c>
      <c r="AA236" s="84">
        <f t="shared" si="135"/>
        <v>3.4649200000000002</v>
      </c>
    </row>
    <row r="237" spans="1:27" ht="12.75" customHeight="1" outlineLevel="1" x14ac:dyDescent="0.2">
      <c r="A237" s="92" t="s">
        <v>1595</v>
      </c>
      <c r="B237" s="62" t="s">
        <v>231</v>
      </c>
      <c r="C237" s="42" t="s">
        <v>77</v>
      </c>
      <c r="D237" s="43">
        <v>1505.52</v>
      </c>
      <c r="E237" s="43">
        <v>1244.18</v>
      </c>
      <c r="F237" s="43">
        <v>1200.47</v>
      </c>
      <c r="G237" s="43">
        <v>1189.83</v>
      </c>
      <c r="H237" s="43">
        <v>1223.68</v>
      </c>
      <c r="I237" s="43">
        <v>1332.51</v>
      </c>
      <c r="J237" s="43">
        <v>1453.77</v>
      </c>
      <c r="K237" s="43">
        <v>1576.98</v>
      </c>
      <c r="L237" s="43">
        <v>1652.36</v>
      </c>
      <c r="M237" s="43">
        <v>1715.68</v>
      </c>
      <c r="N237" s="43">
        <v>1756.66</v>
      </c>
      <c r="O237" s="43">
        <v>1794.36</v>
      </c>
      <c r="P237" s="43">
        <v>1823.29</v>
      </c>
      <c r="Q237" s="43">
        <v>1791.96</v>
      </c>
      <c r="R237" s="43">
        <v>1777.18</v>
      </c>
      <c r="S237" s="43">
        <v>1777.64</v>
      </c>
      <c r="T237" s="43">
        <v>1753.98</v>
      </c>
      <c r="U237" s="43">
        <v>1781.22</v>
      </c>
      <c r="V237" s="43">
        <v>1811.62</v>
      </c>
      <c r="W237" s="43">
        <v>1794.13</v>
      </c>
      <c r="X237" s="43">
        <v>1813.48</v>
      </c>
      <c r="Y237" s="43">
        <v>1757.62</v>
      </c>
      <c r="Z237" s="43">
        <v>1601.96</v>
      </c>
      <c r="AA237" s="43">
        <v>1526.82</v>
      </c>
    </row>
    <row r="238" spans="1:27" ht="12.75" customHeight="1" outlineLevel="1" x14ac:dyDescent="0.2">
      <c r="A238" s="92" t="s">
        <v>1596</v>
      </c>
      <c r="B238" s="62" t="s">
        <v>88</v>
      </c>
      <c r="C238" s="42" t="s">
        <v>77</v>
      </c>
      <c r="D238" s="43">
        <f>$D$153</f>
        <v>1716.97</v>
      </c>
      <c r="E238" s="43">
        <f>$D$153</f>
        <v>1716.97</v>
      </c>
      <c r="F238" s="43">
        <f t="shared" ref="F238:AA238" si="136">$D$153</f>
        <v>1716.97</v>
      </c>
      <c r="G238" s="43">
        <f t="shared" si="136"/>
        <v>1716.97</v>
      </c>
      <c r="H238" s="43">
        <f t="shared" si="136"/>
        <v>1716.97</v>
      </c>
      <c r="I238" s="43">
        <f t="shared" si="136"/>
        <v>1716.97</v>
      </c>
      <c r="J238" s="43">
        <f t="shared" si="136"/>
        <v>1716.97</v>
      </c>
      <c r="K238" s="43">
        <f t="shared" si="136"/>
        <v>1716.97</v>
      </c>
      <c r="L238" s="43">
        <f t="shared" si="136"/>
        <v>1716.97</v>
      </c>
      <c r="M238" s="43">
        <f t="shared" si="136"/>
        <v>1716.97</v>
      </c>
      <c r="N238" s="43">
        <f t="shared" si="136"/>
        <v>1716.97</v>
      </c>
      <c r="O238" s="43">
        <f t="shared" si="136"/>
        <v>1716.97</v>
      </c>
      <c r="P238" s="43">
        <f t="shared" si="136"/>
        <v>1716.97</v>
      </c>
      <c r="Q238" s="43">
        <f t="shared" si="136"/>
        <v>1716.97</v>
      </c>
      <c r="R238" s="43">
        <f t="shared" si="136"/>
        <v>1716.97</v>
      </c>
      <c r="S238" s="43">
        <f t="shared" si="136"/>
        <v>1716.97</v>
      </c>
      <c r="T238" s="43">
        <f t="shared" si="136"/>
        <v>1716.97</v>
      </c>
      <c r="U238" s="43">
        <f t="shared" si="136"/>
        <v>1716.97</v>
      </c>
      <c r="V238" s="43">
        <f t="shared" si="136"/>
        <v>1716.97</v>
      </c>
      <c r="W238" s="43">
        <f t="shared" si="136"/>
        <v>1716.97</v>
      </c>
      <c r="X238" s="43">
        <f t="shared" si="136"/>
        <v>1716.97</v>
      </c>
      <c r="Y238" s="43">
        <f t="shared" si="136"/>
        <v>1716.97</v>
      </c>
      <c r="Z238" s="43">
        <f t="shared" si="136"/>
        <v>1716.97</v>
      </c>
      <c r="AA238" s="43">
        <f t="shared" si="136"/>
        <v>1716.97</v>
      </c>
    </row>
    <row r="239" spans="1:27" ht="12.75" customHeight="1" outlineLevel="1" x14ac:dyDescent="0.2">
      <c r="A239" s="92" t="s">
        <v>1597</v>
      </c>
      <c r="B239" s="62" t="s">
        <v>81</v>
      </c>
      <c r="C239" s="42" t="s">
        <v>77</v>
      </c>
      <c r="D239" s="43">
        <v>4.7699999999999996</v>
      </c>
      <c r="E239" s="43">
        <v>4.7699999999999996</v>
      </c>
      <c r="F239" s="43">
        <v>4.7699999999999996</v>
      </c>
      <c r="G239" s="43">
        <v>4.7699999999999996</v>
      </c>
      <c r="H239" s="43">
        <v>4.7699999999999996</v>
      </c>
      <c r="I239" s="43">
        <v>4.7699999999999996</v>
      </c>
      <c r="J239" s="43">
        <v>4.7699999999999996</v>
      </c>
      <c r="K239" s="43">
        <v>4.7699999999999996</v>
      </c>
      <c r="L239" s="43">
        <v>4.7699999999999996</v>
      </c>
      <c r="M239" s="43">
        <v>4.7699999999999996</v>
      </c>
      <c r="N239" s="43">
        <v>4.7699999999999996</v>
      </c>
      <c r="O239" s="43">
        <v>4.7699999999999996</v>
      </c>
      <c r="P239" s="43">
        <v>4.7699999999999996</v>
      </c>
      <c r="Q239" s="43">
        <v>4.7699999999999996</v>
      </c>
      <c r="R239" s="43">
        <v>4.7699999999999996</v>
      </c>
      <c r="S239" s="43">
        <v>4.7699999999999996</v>
      </c>
      <c r="T239" s="43">
        <v>4.7699999999999996</v>
      </c>
      <c r="U239" s="43">
        <v>4.7699999999999996</v>
      </c>
      <c r="V239" s="43">
        <v>4.7699999999999996</v>
      </c>
      <c r="W239" s="43">
        <v>4.7699999999999996</v>
      </c>
      <c r="X239" s="43">
        <v>4.7699999999999996</v>
      </c>
      <c r="Y239" s="43">
        <v>4.7699999999999996</v>
      </c>
      <c r="Z239" s="43">
        <v>4.7699999999999996</v>
      </c>
      <c r="AA239" s="43">
        <v>4.7699999999999996</v>
      </c>
    </row>
    <row r="240" spans="1:27" ht="12.75" customHeight="1" outlineLevel="1" x14ac:dyDescent="0.2">
      <c r="A240" s="92" t="s">
        <v>1598</v>
      </c>
      <c r="B240" s="62" t="s">
        <v>79</v>
      </c>
      <c r="C240" s="42" t="s">
        <v>77</v>
      </c>
      <c r="D240" s="43">
        <f>$D$11</f>
        <v>216.36</v>
      </c>
      <c r="E240" s="43">
        <f t="shared" ref="E240:AA240" si="137">$D$11</f>
        <v>216.36</v>
      </c>
      <c r="F240" s="43">
        <f t="shared" si="137"/>
        <v>216.36</v>
      </c>
      <c r="G240" s="43">
        <f t="shared" si="137"/>
        <v>216.36</v>
      </c>
      <c r="H240" s="43">
        <f t="shared" si="137"/>
        <v>216.36</v>
      </c>
      <c r="I240" s="43">
        <f t="shared" si="137"/>
        <v>216.36</v>
      </c>
      <c r="J240" s="43">
        <f t="shared" si="137"/>
        <v>216.36</v>
      </c>
      <c r="K240" s="43">
        <f t="shared" si="137"/>
        <v>216.36</v>
      </c>
      <c r="L240" s="43">
        <f t="shared" si="137"/>
        <v>216.36</v>
      </c>
      <c r="M240" s="43">
        <f t="shared" si="137"/>
        <v>216.36</v>
      </c>
      <c r="N240" s="43">
        <f t="shared" si="137"/>
        <v>216.36</v>
      </c>
      <c r="O240" s="43">
        <f t="shared" si="137"/>
        <v>216.36</v>
      </c>
      <c r="P240" s="43">
        <f t="shared" si="137"/>
        <v>216.36</v>
      </c>
      <c r="Q240" s="43">
        <f t="shared" si="137"/>
        <v>216.36</v>
      </c>
      <c r="R240" s="43">
        <f t="shared" si="137"/>
        <v>216.36</v>
      </c>
      <c r="S240" s="43">
        <f t="shared" si="137"/>
        <v>216.36</v>
      </c>
      <c r="T240" s="43">
        <f t="shared" si="137"/>
        <v>216.36</v>
      </c>
      <c r="U240" s="43">
        <f t="shared" si="137"/>
        <v>216.36</v>
      </c>
      <c r="V240" s="43">
        <f t="shared" si="137"/>
        <v>216.36</v>
      </c>
      <c r="W240" s="43">
        <f t="shared" si="137"/>
        <v>216.36</v>
      </c>
      <c r="X240" s="43">
        <f t="shared" si="137"/>
        <v>216.36</v>
      </c>
      <c r="Y240" s="43">
        <f t="shared" si="137"/>
        <v>216.36</v>
      </c>
      <c r="Z240" s="43">
        <f t="shared" si="137"/>
        <v>216.36</v>
      </c>
      <c r="AA240" s="43">
        <f t="shared" si="137"/>
        <v>216.36</v>
      </c>
    </row>
    <row r="241" spans="1:27" ht="12.75" customHeight="1" x14ac:dyDescent="0.2">
      <c r="A241" s="91" t="s">
        <v>1599</v>
      </c>
      <c r="B241" s="27" t="str">
        <f>"19"&amp;"."&amp;$B$728&amp;"."&amp;$B$729</f>
        <v>19.02.2023</v>
      </c>
      <c r="C241" s="83" t="s">
        <v>74</v>
      </c>
      <c r="D241" s="84">
        <f>ROUND(((D242+D243+D245+D244)/1000),5)</f>
        <v>3.2048199999999998</v>
      </c>
      <c r="E241" s="84">
        <f>ROUND(((E242+E243+E245+E244)/1000),5)</f>
        <v>3.1210300000000002</v>
      </c>
      <c r="F241" s="84">
        <f>ROUND(((F242+F243+F245+F244)/1000),5)</f>
        <v>3.081</v>
      </c>
      <c r="G241" s="84">
        <f t="shared" ref="G241:AA241" si="138">ROUND(((G242+G243+G245+G244)/1000),5)</f>
        <v>3.0615199999999998</v>
      </c>
      <c r="H241" s="84">
        <f t="shared" si="138"/>
        <v>3.0849799999999998</v>
      </c>
      <c r="I241" s="84">
        <f t="shared" si="138"/>
        <v>3.1182400000000001</v>
      </c>
      <c r="J241" s="84">
        <f t="shared" si="138"/>
        <v>3.1207500000000001</v>
      </c>
      <c r="K241" s="84">
        <f t="shared" si="138"/>
        <v>3.2708699999999999</v>
      </c>
      <c r="L241" s="84">
        <f t="shared" si="138"/>
        <v>3.49505</v>
      </c>
      <c r="M241" s="84">
        <f t="shared" si="138"/>
        <v>3.5537100000000001</v>
      </c>
      <c r="N241" s="84">
        <f t="shared" si="138"/>
        <v>3.6149800000000001</v>
      </c>
      <c r="O241" s="84">
        <f t="shared" si="138"/>
        <v>3.67842</v>
      </c>
      <c r="P241" s="84">
        <f t="shared" si="138"/>
        <v>3.67746</v>
      </c>
      <c r="Q241" s="84">
        <f t="shared" si="138"/>
        <v>3.6750699999999998</v>
      </c>
      <c r="R241" s="84">
        <f t="shared" si="138"/>
        <v>3.6704599999999998</v>
      </c>
      <c r="S241" s="84">
        <f t="shared" si="138"/>
        <v>3.65476</v>
      </c>
      <c r="T241" s="84">
        <f t="shared" si="138"/>
        <v>3.6380599999999998</v>
      </c>
      <c r="U241" s="84">
        <f t="shared" si="138"/>
        <v>3.6694200000000001</v>
      </c>
      <c r="V241" s="84">
        <f t="shared" si="138"/>
        <v>3.7206000000000001</v>
      </c>
      <c r="W241" s="84">
        <f t="shared" si="138"/>
        <v>3.7519300000000002</v>
      </c>
      <c r="X241" s="84">
        <f t="shared" si="138"/>
        <v>3.7111200000000002</v>
      </c>
      <c r="Y241" s="84">
        <f t="shared" si="138"/>
        <v>3.6562600000000001</v>
      </c>
      <c r="Z241" s="84">
        <f t="shared" si="138"/>
        <v>3.5496799999999999</v>
      </c>
      <c r="AA241" s="84">
        <f t="shared" si="138"/>
        <v>3.4681299999999999</v>
      </c>
    </row>
    <row r="242" spans="1:27" ht="12.75" customHeight="1" outlineLevel="1" x14ac:dyDescent="0.2">
      <c r="A242" s="92" t="s">
        <v>1600</v>
      </c>
      <c r="B242" s="62" t="s">
        <v>231</v>
      </c>
      <c r="C242" s="42" t="s">
        <v>77</v>
      </c>
      <c r="D242" s="43">
        <v>1266.72</v>
      </c>
      <c r="E242" s="43">
        <v>1182.93</v>
      </c>
      <c r="F242" s="43">
        <v>1142.9000000000001</v>
      </c>
      <c r="G242" s="43">
        <v>1123.42</v>
      </c>
      <c r="H242" s="43">
        <v>1146.8800000000001</v>
      </c>
      <c r="I242" s="43">
        <v>1180.1400000000001</v>
      </c>
      <c r="J242" s="43">
        <v>1182.6500000000001</v>
      </c>
      <c r="K242" s="43">
        <v>1332.77</v>
      </c>
      <c r="L242" s="43">
        <v>1556.95</v>
      </c>
      <c r="M242" s="43">
        <v>1615.61</v>
      </c>
      <c r="N242" s="43">
        <v>1676.88</v>
      </c>
      <c r="O242" s="43">
        <v>1740.32</v>
      </c>
      <c r="P242" s="43">
        <v>1739.36</v>
      </c>
      <c r="Q242" s="43">
        <v>1736.97</v>
      </c>
      <c r="R242" s="43">
        <v>1732.36</v>
      </c>
      <c r="S242" s="43">
        <v>1716.66</v>
      </c>
      <c r="T242" s="43">
        <v>1699.96</v>
      </c>
      <c r="U242" s="43">
        <v>1731.32</v>
      </c>
      <c r="V242" s="43">
        <v>1782.5</v>
      </c>
      <c r="W242" s="43">
        <v>1813.83</v>
      </c>
      <c r="X242" s="43">
        <v>1773.02</v>
      </c>
      <c r="Y242" s="43">
        <v>1718.16</v>
      </c>
      <c r="Z242" s="43">
        <v>1611.58</v>
      </c>
      <c r="AA242" s="43">
        <v>1530.03</v>
      </c>
    </row>
    <row r="243" spans="1:27" ht="12.75" customHeight="1" outlineLevel="1" x14ac:dyDescent="0.2">
      <c r="A243" s="92" t="s">
        <v>1601</v>
      </c>
      <c r="B243" s="62" t="s">
        <v>88</v>
      </c>
      <c r="C243" s="42" t="s">
        <v>77</v>
      </c>
      <c r="D243" s="43">
        <f>$D$153</f>
        <v>1716.97</v>
      </c>
      <c r="E243" s="43">
        <f>$D$153</f>
        <v>1716.97</v>
      </c>
      <c r="F243" s="43">
        <f t="shared" ref="F243:AA243" si="139">$D$153</f>
        <v>1716.97</v>
      </c>
      <c r="G243" s="43">
        <f t="shared" si="139"/>
        <v>1716.97</v>
      </c>
      <c r="H243" s="43">
        <f t="shared" si="139"/>
        <v>1716.97</v>
      </c>
      <c r="I243" s="43">
        <f t="shared" si="139"/>
        <v>1716.97</v>
      </c>
      <c r="J243" s="43">
        <f t="shared" si="139"/>
        <v>1716.97</v>
      </c>
      <c r="K243" s="43">
        <f t="shared" si="139"/>
        <v>1716.97</v>
      </c>
      <c r="L243" s="43">
        <f t="shared" si="139"/>
        <v>1716.97</v>
      </c>
      <c r="M243" s="43">
        <f t="shared" si="139"/>
        <v>1716.97</v>
      </c>
      <c r="N243" s="43">
        <f t="shared" si="139"/>
        <v>1716.97</v>
      </c>
      <c r="O243" s="43">
        <f t="shared" si="139"/>
        <v>1716.97</v>
      </c>
      <c r="P243" s="43">
        <f t="shared" si="139"/>
        <v>1716.97</v>
      </c>
      <c r="Q243" s="43">
        <f t="shared" si="139"/>
        <v>1716.97</v>
      </c>
      <c r="R243" s="43">
        <f t="shared" si="139"/>
        <v>1716.97</v>
      </c>
      <c r="S243" s="43">
        <f t="shared" si="139"/>
        <v>1716.97</v>
      </c>
      <c r="T243" s="43">
        <f t="shared" si="139"/>
        <v>1716.97</v>
      </c>
      <c r="U243" s="43">
        <f t="shared" si="139"/>
        <v>1716.97</v>
      </c>
      <c r="V243" s="43">
        <f t="shared" si="139"/>
        <v>1716.97</v>
      </c>
      <c r="W243" s="43">
        <f t="shared" si="139"/>
        <v>1716.97</v>
      </c>
      <c r="X243" s="43">
        <f t="shared" si="139"/>
        <v>1716.97</v>
      </c>
      <c r="Y243" s="43">
        <f t="shared" si="139"/>
        <v>1716.97</v>
      </c>
      <c r="Z243" s="43">
        <f t="shared" si="139"/>
        <v>1716.97</v>
      </c>
      <c r="AA243" s="43">
        <f t="shared" si="139"/>
        <v>1716.97</v>
      </c>
    </row>
    <row r="244" spans="1:27" ht="12.75" customHeight="1" outlineLevel="1" x14ac:dyDescent="0.2">
      <c r="A244" s="92" t="s">
        <v>1602</v>
      </c>
      <c r="B244" s="62" t="s">
        <v>81</v>
      </c>
      <c r="C244" s="42" t="s">
        <v>77</v>
      </c>
      <c r="D244" s="43">
        <v>4.7699999999999996</v>
      </c>
      <c r="E244" s="43">
        <v>4.7699999999999996</v>
      </c>
      <c r="F244" s="43">
        <v>4.7699999999999996</v>
      </c>
      <c r="G244" s="43">
        <v>4.7699999999999996</v>
      </c>
      <c r="H244" s="43">
        <v>4.7699999999999996</v>
      </c>
      <c r="I244" s="43">
        <v>4.7699999999999996</v>
      </c>
      <c r="J244" s="43">
        <v>4.7699999999999996</v>
      </c>
      <c r="K244" s="43">
        <v>4.7699999999999996</v>
      </c>
      <c r="L244" s="43">
        <v>4.7699999999999996</v>
      </c>
      <c r="M244" s="43">
        <v>4.7699999999999996</v>
      </c>
      <c r="N244" s="43">
        <v>4.7699999999999996</v>
      </c>
      <c r="O244" s="43">
        <v>4.7699999999999996</v>
      </c>
      <c r="P244" s="43">
        <v>4.7699999999999996</v>
      </c>
      <c r="Q244" s="43">
        <v>4.7699999999999996</v>
      </c>
      <c r="R244" s="43">
        <v>4.7699999999999996</v>
      </c>
      <c r="S244" s="43">
        <v>4.7699999999999996</v>
      </c>
      <c r="T244" s="43">
        <v>4.7699999999999996</v>
      </c>
      <c r="U244" s="43">
        <v>4.7699999999999996</v>
      </c>
      <c r="V244" s="43">
        <v>4.7699999999999996</v>
      </c>
      <c r="W244" s="43">
        <v>4.7699999999999996</v>
      </c>
      <c r="X244" s="43">
        <v>4.7699999999999996</v>
      </c>
      <c r="Y244" s="43">
        <v>4.7699999999999996</v>
      </c>
      <c r="Z244" s="43">
        <v>4.7699999999999996</v>
      </c>
      <c r="AA244" s="43">
        <v>4.7699999999999996</v>
      </c>
    </row>
    <row r="245" spans="1:27" ht="12.75" customHeight="1" outlineLevel="1" x14ac:dyDescent="0.2">
      <c r="A245" s="92" t="s">
        <v>1603</v>
      </c>
      <c r="B245" s="62" t="s">
        <v>79</v>
      </c>
      <c r="C245" s="42" t="s">
        <v>77</v>
      </c>
      <c r="D245" s="43">
        <f>$D$11</f>
        <v>216.36</v>
      </c>
      <c r="E245" s="43">
        <f t="shared" ref="E245:AA245" si="140">$D$11</f>
        <v>216.36</v>
      </c>
      <c r="F245" s="43">
        <f t="shared" si="140"/>
        <v>216.36</v>
      </c>
      <c r="G245" s="43">
        <f t="shared" si="140"/>
        <v>216.36</v>
      </c>
      <c r="H245" s="43">
        <f t="shared" si="140"/>
        <v>216.36</v>
      </c>
      <c r="I245" s="43">
        <f t="shared" si="140"/>
        <v>216.36</v>
      </c>
      <c r="J245" s="43">
        <f t="shared" si="140"/>
        <v>216.36</v>
      </c>
      <c r="K245" s="43">
        <f t="shared" si="140"/>
        <v>216.36</v>
      </c>
      <c r="L245" s="43">
        <f t="shared" si="140"/>
        <v>216.36</v>
      </c>
      <c r="M245" s="43">
        <f t="shared" si="140"/>
        <v>216.36</v>
      </c>
      <c r="N245" s="43">
        <f t="shared" si="140"/>
        <v>216.36</v>
      </c>
      <c r="O245" s="43">
        <f t="shared" si="140"/>
        <v>216.36</v>
      </c>
      <c r="P245" s="43">
        <f t="shared" si="140"/>
        <v>216.36</v>
      </c>
      <c r="Q245" s="43">
        <f t="shared" si="140"/>
        <v>216.36</v>
      </c>
      <c r="R245" s="43">
        <f t="shared" si="140"/>
        <v>216.36</v>
      </c>
      <c r="S245" s="43">
        <f t="shared" si="140"/>
        <v>216.36</v>
      </c>
      <c r="T245" s="43">
        <f t="shared" si="140"/>
        <v>216.36</v>
      </c>
      <c r="U245" s="43">
        <f t="shared" si="140"/>
        <v>216.36</v>
      </c>
      <c r="V245" s="43">
        <f t="shared" si="140"/>
        <v>216.36</v>
      </c>
      <c r="W245" s="43">
        <f t="shared" si="140"/>
        <v>216.36</v>
      </c>
      <c r="X245" s="43">
        <f t="shared" si="140"/>
        <v>216.36</v>
      </c>
      <c r="Y245" s="43">
        <f t="shared" si="140"/>
        <v>216.36</v>
      </c>
      <c r="Z245" s="43">
        <f t="shared" si="140"/>
        <v>216.36</v>
      </c>
      <c r="AA245" s="43">
        <f t="shared" si="140"/>
        <v>216.36</v>
      </c>
    </row>
    <row r="246" spans="1:27" ht="12.75" customHeight="1" x14ac:dyDescent="0.2">
      <c r="A246" s="91" t="s">
        <v>1604</v>
      </c>
      <c r="B246" s="27" t="str">
        <f>"20"&amp;"."&amp;$B$728&amp;"."&amp;$B$729</f>
        <v>20.02.2023</v>
      </c>
      <c r="C246" s="83" t="s">
        <v>74</v>
      </c>
      <c r="D246" s="84">
        <f>ROUND(((D247+D248+D250+D249)/1000),5)</f>
        <v>3.1748099999999999</v>
      </c>
      <c r="E246" s="84">
        <f>ROUND(((E247+E248+E250+E249)/1000),5)</f>
        <v>3.11808</v>
      </c>
      <c r="F246" s="84">
        <f>ROUND(((F247+F248+F250+F249)/1000),5)</f>
        <v>3.0691700000000002</v>
      </c>
      <c r="G246" s="84">
        <f t="shared" ref="G246:AA246" si="141">ROUND(((G247+G248+G250+G249)/1000),5)</f>
        <v>3.0683400000000001</v>
      </c>
      <c r="H246" s="84">
        <f t="shared" si="141"/>
        <v>3.1408700000000001</v>
      </c>
      <c r="I246" s="84">
        <f t="shared" si="141"/>
        <v>3.2775799999999999</v>
      </c>
      <c r="J246" s="84">
        <f t="shared" si="141"/>
        <v>3.4542700000000002</v>
      </c>
      <c r="K246" s="84">
        <f t="shared" si="141"/>
        <v>3.5988799999999999</v>
      </c>
      <c r="L246" s="84">
        <f t="shared" si="141"/>
        <v>3.7429800000000002</v>
      </c>
      <c r="M246" s="84">
        <f t="shared" si="141"/>
        <v>3.7681300000000002</v>
      </c>
      <c r="N246" s="84">
        <f t="shared" si="141"/>
        <v>3.8073800000000002</v>
      </c>
      <c r="O246" s="84">
        <f t="shared" si="141"/>
        <v>3.83928</v>
      </c>
      <c r="P246" s="84">
        <f t="shared" si="141"/>
        <v>3.7892399999999999</v>
      </c>
      <c r="Q246" s="84">
        <f t="shared" si="141"/>
        <v>3.7553299999999998</v>
      </c>
      <c r="R246" s="84">
        <f t="shared" si="141"/>
        <v>3.75352</v>
      </c>
      <c r="S246" s="84">
        <f t="shared" si="141"/>
        <v>3.7538200000000002</v>
      </c>
      <c r="T246" s="84">
        <f t="shared" si="141"/>
        <v>3.7157499999999999</v>
      </c>
      <c r="U246" s="84">
        <f t="shared" si="141"/>
        <v>3.7374700000000001</v>
      </c>
      <c r="V246" s="84">
        <f t="shared" si="141"/>
        <v>3.7749000000000001</v>
      </c>
      <c r="W246" s="84">
        <f t="shared" si="141"/>
        <v>3.76498</v>
      </c>
      <c r="X246" s="84">
        <f t="shared" si="141"/>
        <v>3.7189100000000002</v>
      </c>
      <c r="Y246" s="84">
        <f t="shared" si="141"/>
        <v>3.6339199999999998</v>
      </c>
      <c r="Z246" s="84">
        <f t="shared" si="141"/>
        <v>3.4710399999999999</v>
      </c>
      <c r="AA246" s="84">
        <f t="shared" si="141"/>
        <v>3.2049400000000001</v>
      </c>
    </row>
    <row r="247" spans="1:27" ht="12.75" customHeight="1" outlineLevel="1" x14ac:dyDescent="0.2">
      <c r="A247" s="92" t="s">
        <v>1605</v>
      </c>
      <c r="B247" s="62" t="s">
        <v>231</v>
      </c>
      <c r="C247" s="42" t="s">
        <v>77</v>
      </c>
      <c r="D247" s="43">
        <v>1236.71</v>
      </c>
      <c r="E247" s="43">
        <v>1179.98</v>
      </c>
      <c r="F247" s="43">
        <v>1131.07</v>
      </c>
      <c r="G247" s="43">
        <v>1130.24</v>
      </c>
      <c r="H247" s="43">
        <v>1202.77</v>
      </c>
      <c r="I247" s="43">
        <v>1339.48</v>
      </c>
      <c r="J247" s="43">
        <v>1516.17</v>
      </c>
      <c r="K247" s="43">
        <v>1660.78</v>
      </c>
      <c r="L247" s="43">
        <v>1804.88</v>
      </c>
      <c r="M247" s="43">
        <v>1830.03</v>
      </c>
      <c r="N247" s="43">
        <v>1869.28</v>
      </c>
      <c r="O247" s="43">
        <v>1901.18</v>
      </c>
      <c r="P247" s="43">
        <v>1851.14</v>
      </c>
      <c r="Q247" s="43">
        <v>1817.23</v>
      </c>
      <c r="R247" s="43">
        <v>1815.42</v>
      </c>
      <c r="S247" s="43">
        <v>1815.72</v>
      </c>
      <c r="T247" s="43">
        <v>1777.65</v>
      </c>
      <c r="U247" s="43">
        <v>1799.37</v>
      </c>
      <c r="V247" s="43">
        <v>1836.8</v>
      </c>
      <c r="W247" s="43">
        <v>1826.88</v>
      </c>
      <c r="X247" s="43">
        <v>1780.81</v>
      </c>
      <c r="Y247" s="43">
        <v>1695.82</v>
      </c>
      <c r="Z247" s="43">
        <v>1532.94</v>
      </c>
      <c r="AA247" s="43">
        <v>1266.8399999999999</v>
      </c>
    </row>
    <row r="248" spans="1:27" ht="12.75" customHeight="1" outlineLevel="1" x14ac:dyDescent="0.2">
      <c r="A248" s="92" t="s">
        <v>1606</v>
      </c>
      <c r="B248" s="62" t="s">
        <v>88</v>
      </c>
      <c r="C248" s="42" t="s">
        <v>77</v>
      </c>
      <c r="D248" s="43">
        <f>$D$153</f>
        <v>1716.97</v>
      </c>
      <c r="E248" s="43">
        <f>$D$153</f>
        <v>1716.97</v>
      </c>
      <c r="F248" s="43">
        <f t="shared" ref="F248:AA248" si="142">$D$153</f>
        <v>1716.97</v>
      </c>
      <c r="G248" s="43">
        <f t="shared" si="142"/>
        <v>1716.97</v>
      </c>
      <c r="H248" s="43">
        <f t="shared" si="142"/>
        <v>1716.97</v>
      </c>
      <c r="I248" s="43">
        <f t="shared" si="142"/>
        <v>1716.97</v>
      </c>
      <c r="J248" s="43">
        <f t="shared" si="142"/>
        <v>1716.97</v>
      </c>
      <c r="K248" s="43">
        <f t="shared" si="142"/>
        <v>1716.97</v>
      </c>
      <c r="L248" s="43">
        <f t="shared" si="142"/>
        <v>1716.97</v>
      </c>
      <c r="M248" s="43">
        <f t="shared" si="142"/>
        <v>1716.97</v>
      </c>
      <c r="N248" s="43">
        <f t="shared" si="142"/>
        <v>1716.97</v>
      </c>
      <c r="O248" s="43">
        <f t="shared" si="142"/>
        <v>1716.97</v>
      </c>
      <c r="P248" s="43">
        <f t="shared" si="142"/>
        <v>1716.97</v>
      </c>
      <c r="Q248" s="43">
        <f t="shared" si="142"/>
        <v>1716.97</v>
      </c>
      <c r="R248" s="43">
        <f t="shared" si="142"/>
        <v>1716.97</v>
      </c>
      <c r="S248" s="43">
        <f t="shared" si="142"/>
        <v>1716.97</v>
      </c>
      <c r="T248" s="43">
        <f t="shared" si="142"/>
        <v>1716.97</v>
      </c>
      <c r="U248" s="43">
        <f t="shared" si="142"/>
        <v>1716.97</v>
      </c>
      <c r="V248" s="43">
        <f t="shared" si="142"/>
        <v>1716.97</v>
      </c>
      <c r="W248" s="43">
        <f t="shared" si="142"/>
        <v>1716.97</v>
      </c>
      <c r="X248" s="43">
        <f t="shared" si="142"/>
        <v>1716.97</v>
      </c>
      <c r="Y248" s="43">
        <f t="shared" si="142"/>
        <v>1716.97</v>
      </c>
      <c r="Z248" s="43">
        <f t="shared" si="142"/>
        <v>1716.97</v>
      </c>
      <c r="AA248" s="43">
        <f t="shared" si="142"/>
        <v>1716.97</v>
      </c>
    </row>
    <row r="249" spans="1:27" ht="12.75" customHeight="1" outlineLevel="1" x14ac:dyDescent="0.2">
      <c r="A249" s="92" t="s">
        <v>1607</v>
      </c>
      <c r="B249" s="62" t="s">
        <v>81</v>
      </c>
      <c r="C249" s="42" t="s">
        <v>77</v>
      </c>
      <c r="D249" s="43">
        <v>4.7699999999999996</v>
      </c>
      <c r="E249" s="43">
        <v>4.7699999999999996</v>
      </c>
      <c r="F249" s="43">
        <v>4.7699999999999996</v>
      </c>
      <c r="G249" s="43">
        <v>4.7699999999999996</v>
      </c>
      <c r="H249" s="43">
        <v>4.7699999999999996</v>
      </c>
      <c r="I249" s="43">
        <v>4.7699999999999996</v>
      </c>
      <c r="J249" s="43">
        <v>4.7699999999999996</v>
      </c>
      <c r="K249" s="43">
        <v>4.7699999999999996</v>
      </c>
      <c r="L249" s="43">
        <v>4.7699999999999996</v>
      </c>
      <c r="M249" s="43">
        <v>4.7699999999999996</v>
      </c>
      <c r="N249" s="43">
        <v>4.7699999999999996</v>
      </c>
      <c r="O249" s="43">
        <v>4.7699999999999996</v>
      </c>
      <c r="P249" s="43">
        <v>4.7699999999999996</v>
      </c>
      <c r="Q249" s="43">
        <v>4.7699999999999996</v>
      </c>
      <c r="R249" s="43">
        <v>4.7699999999999996</v>
      </c>
      <c r="S249" s="43">
        <v>4.7699999999999996</v>
      </c>
      <c r="T249" s="43">
        <v>4.7699999999999996</v>
      </c>
      <c r="U249" s="43">
        <v>4.7699999999999996</v>
      </c>
      <c r="V249" s="43">
        <v>4.7699999999999996</v>
      </c>
      <c r="W249" s="43">
        <v>4.7699999999999996</v>
      </c>
      <c r="X249" s="43">
        <v>4.7699999999999996</v>
      </c>
      <c r="Y249" s="43">
        <v>4.7699999999999996</v>
      </c>
      <c r="Z249" s="43">
        <v>4.7699999999999996</v>
      </c>
      <c r="AA249" s="43">
        <v>4.7699999999999996</v>
      </c>
    </row>
    <row r="250" spans="1:27" ht="12.75" customHeight="1" outlineLevel="1" x14ac:dyDescent="0.2">
      <c r="A250" s="92" t="s">
        <v>1608</v>
      </c>
      <c r="B250" s="62" t="s">
        <v>79</v>
      </c>
      <c r="C250" s="42" t="s">
        <v>77</v>
      </c>
      <c r="D250" s="43">
        <f>$D$11</f>
        <v>216.36</v>
      </c>
      <c r="E250" s="43">
        <f t="shared" ref="E250:AA250" si="143">$D$11</f>
        <v>216.36</v>
      </c>
      <c r="F250" s="43">
        <f t="shared" si="143"/>
        <v>216.36</v>
      </c>
      <c r="G250" s="43">
        <f t="shared" si="143"/>
        <v>216.36</v>
      </c>
      <c r="H250" s="43">
        <f t="shared" si="143"/>
        <v>216.36</v>
      </c>
      <c r="I250" s="43">
        <f t="shared" si="143"/>
        <v>216.36</v>
      </c>
      <c r="J250" s="43">
        <f t="shared" si="143"/>
        <v>216.36</v>
      </c>
      <c r="K250" s="43">
        <f t="shared" si="143"/>
        <v>216.36</v>
      </c>
      <c r="L250" s="43">
        <f t="shared" si="143"/>
        <v>216.36</v>
      </c>
      <c r="M250" s="43">
        <f t="shared" si="143"/>
        <v>216.36</v>
      </c>
      <c r="N250" s="43">
        <f t="shared" si="143"/>
        <v>216.36</v>
      </c>
      <c r="O250" s="43">
        <f t="shared" si="143"/>
        <v>216.36</v>
      </c>
      <c r="P250" s="43">
        <f t="shared" si="143"/>
        <v>216.36</v>
      </c>
      <c r="Q250" s="43">
        <f t="shared" si="143"/>
        <v>216.36</v>
      </c>
      <c r="R250" s="43">
        <f t="shared" si="143"/>
        <v>216.36</v>
      </c>
      <c r="S250" s="43">
        <f t="shared" si="143"/>
        <v>216.36</v>
      </c>
      <c r="T250" s="43">
        <f t="shared" si="143"/>
        <v>216.36</v>
      </c>
      <c r="U250" s="43">
        <f t="shared" si="143"/>
        <v>216.36</v>
      </c>
      <c r="V250" s="43">
        <f t="shared" si="143"/>
        <v>216.36</v>
      </c>
      <c r="W250" s="43">
        <f t="shared" si="143"/>
        <v>216.36</v>
      </c>
      <c r="X250" s="43">
        <f t="shared" si="143"/>
        <v>216.36</v>
      </c>
      <c r="Y250" s="43">
        <f t="shared" si="143"/>
        <v>216.36</v>
      </c>
      <c r="Z250" s="43">
        <f t="shared" si="143"/>
        <v>216.36</v>
      </c>
      <c r="AA250" s="43">
        <f t="shared" si="143"/>
        <v>216.36</v>
      </c>
    </row>
    <row r="251" spans="1:27" ht="12.75" customHeight="1" x14ac:dyDescent="0.2">
      <c r="A251" s="91" t="s">
        <v>1609</v>
      </c>
      <c r="B251" s="27" t="str">
        <f>"21"&amp;"."&amp;$B$728&amp;"."&amp;$B$729</f>
        <v>21.02.2023</v>
      </c>
      <c r="C251" s="83" t="s">
        <v>74</v>
      </c>
      <c r="D251" s="84">
        <f>ROUND(((D252+D253+D255+D254)/1000),5)</f>
        <v>3.1004399999999999</v>
      </c>
      <c r="E251" s="84">
        <f>ROUND(((E252+E253+E255+E254)/1000),5)</f>
        <v>3.0183599999999999</v>
      </c>
      <c r="F251" s="84">
        <f>ROUND(((F252+F253+F255+F254)/1000),5)</f>
        <v>3.0008400000000002</v>
      </c>
      <c r="G251" s="84">
        <f t="shared" ref="G251:AA251" si="144">ROUND(((G252+G253+G255+G254)/1000),5)</f>
        <v>3.0013299999999998</v>
      </c>
      <c r="H251" s="84">
        <f t="shared" si="144"/>
        <v>3.0247600000000001</v>
      </c>
      <c r="I251" s="84">
        <f t="shared" si="144"/>
        <v>3.1421999999999999</v>
      </c>
      <c r="J251" s="84">
        <f t="shared" si="144"/>
        <v>3.3961600000000001</v>
      </c>
      <c r="K251" s="84">
        <f t="shared" si="144"/>
        <v>3.5519699999999998</v>
      </c>
      <c r="L251" s="84">
        <f t="shared" si="144"/>
        <v>3.6584699999999999</v>
      </c>
      <c r="M251" s="84">
        <f t="shared" si="144"/>
        <v>3.7040299999999999</v>
      </c>
      <c r="N251" s="84">
        <f t="shared" si="144"/>
        <v>3.72024</v>
      </c>
      <c r="O251" s="84">
        <f t="shared" si="144"/>
        <v>3.7942399999999998</v>
      </c>
      <c r="P251" s="84">
        <f t="shared" si="144"/>
        <v>3.7388699999999999</v>
      </c>
      <c r="Q251" s="84">
        <f t="shared" si="144"/>
        <v>3.7256399999999998</v>
      </c>
      <c r="R251" s="84">
        <f t="shared" si="144"/>
        <v>3.7885900000000001</v>
      </c>
      <c r="S251" s="84">
        <f t="shared" si="144"/>
        <v>3.6937700000000002</v>
      </c>
      <c r="T251" s="84">
        <f t="shared" si="144"/>
        <v>3.6520700000000001</v>
      </c>
      <c r="U251" s="84">
        <f t="shared" si="144"/>
        <v>3.66811</v>
      </c>
      <c r="V251" s="84">
        <f t="shared" si="144"/>
        <v>3.71062</v>
      </c>
      <c r="W251" s="84">
        <f t="shared" si="144"/>
        <v>3.7322700000000002</v>
      </c>
      <c r="X251" s="84">
        <f t="shared" si="144"/>
        <v>3.6777899999999999</v>
      </c>
      <c r="Y251" s="84">
        <f t="shared" si="144"/>
        <v>3.6302400000000001</v>
      </c>
      <c r="Z251" s="84">
        <f t="shared" si="144"/>
        <v>3.4790000000000001</v>
      </c>
      <c r="AA251" s="84">
        <f t="shared" si="144"/>
        <v>3.2346200000000001</v>
      </c>
    </row>
    <row r="252" spans="1:27" ht="12.75" customHeight="1" outlineLevel="1" x14ac:dyDescent="0.2">
      <c r="A252" s="92" t="s">
        <v>1610</v>
      </c>
      <c r="B252" s="62" t="s">
        <v>231</v>
      </c>
      <c r="C252" s="42" t="s">
        <v>77</v>
      </c>
      <c r="D252" s="43">
        <v>1162.3399999999999</v>
      </c>
      <c r="E252" s="43">
        <v>1080.26</v>
      </c>
      <c r="F252" s="43">
        <v>1062.74</v>
      </c>
      <c r="G252" s="43">
        <v>1063.23</v>
      </c>
      <c r="H252" s="43">
        <v>1086.6600000000001</v>
      </c>
      <c r="I252" s="43">
        <v>1204.0999999999999</v>
      </c>
      <c r="J252" s="43">
        <v>1458.06</v>
      </c>
      <c r="K252" s="43">
        <v>1613.87</v>
      </c>
      <c r="L252" s="43">
        <v>1720.37</v>
      </c>
      <c r="M252" s="43">
        <v>1765.93</v>
      </c>
      <c r="N252" s="43">
        <v>1782.14</v>
      </c>
      <c r="O252" s="43">
        <v>1856.14</v>
      </c>
      <c r="P252" s="43">
        <v>1800.77</v>
      </c>
      <c r="Q252" s="43">
        <v>1787.54</v>
      </c>
      <c r="R252" s="43">
        <v>1850.49</v>
      </c>
      <c r="S252" s="43">
        <v>1755.67</v>
      </c>
      <c r="T252" s="43">
        <v>1713.97</v>
      </c>
      <c r="U252" s="43">
        <v>1730.01</v>
      </c>
      <c r="V252" s="43">
        <v>1772.52</v>
      </c>
      <c r="W252" s="43">
        <v>1794.17</v>
      </c>
      <c r="X252" s="43">
        <v>1739.69</v>
      </c>
      <c r="Y252" s="43">
        <v>1692.14</v>
      </c>
      <c r="Z252" s="43">
        <v>1540.9</v>
      </c>
      <c r="AA252" s="43">
        <v>1296.52</v>
      </c>
    </row>
    <row r="253" spans="1:27" ht="12.75" customHeight="1" outlineLevel="1" x14ac:dyDescent="0.2">
      <c r="A253" s="92" t="s">
        <v>1611</v>
      </c>
      <c r="B253" s="62" t="s">
        <v>88</v>
      </c>
      <c r="C253" s="42" t="s">
        <v>77</v>
      </c>
      <c r="D253" s="43">
        <f>$D$153</f>
        <v>1716.97</v>
      </c>
      <c r="E253" s="43">
        <f>$D$153</f>
        <v>1716.97</v>
      </c>
      <c r="F253" s="43">
        <f t="shared" ref="F253:AA253" si="145">$D$153</f>
        <v>1716.97</v>
      </c>
      <c r="G253" s="43">
        <f t="shared" si="145"/>
        <v>1716.97</v>
      </c>
      <c r="H253" s="43">
        <f t="shared" si="145"/>
        <v>1716.97</v>
      </c>
      <c r="I253" s="43">
        <f t="shared" si="145"/>
        <v>1716.97</v>
      </c>
      <c r="J253" s="43">
        <f t="shared" si="145"/>
        <v>1716.97</v>
      </c>
      <c r="K253" s="43">
        <f t="shared" si="145"/>
        <v>1716.97</v>
      </c>
      <c r="L253" s="43">
        <f t="shared" si="145"/>
        <v>1716.97</v>
      </c>
      <c r="M253" s="43">
        <f t="shared" si="145"/>
        <v>1716.97</v>
      </c>
      <c r="N253" s="43">
        <f t="shared" si="145"/>
        <v>1716.97</v>
      </c>
      <c r="O253" s="43">
        <f t="shared" si="145"/>
        <v>1716.97</v>
      </c>
      <c r="P253" s="43">
        <f t="shared" si="145"/>
        <v>1716.97</v>
      </c>
      <c r="Q253" s="43">
        <f t="shared" si="145"/>
        <v>1716.97</v>
      </c>
      <c r="R253" s="43">
        <f t="shared" si="145"/>
        <v>1716.97</v>
      </c>
      <c r="S253" s="43">
        <f t="shared" si="145"/>
        <v>1716.97</v>
      </c>
      <c r="T253" s="43">
        <f t="shared" si="145"/>
        <v>1716.97</v>
      </c>
      <c r="U253" s="43">
        <f t="shared" si="145"/>
        <v>1716.97</v>
      </c>
      <c r="V253" s="43">
        <f t="shared" si="145"/>
        <v>1716.97</v>
      </c>
      <c r="W253" s="43">
        <f t="shared" si="145"/>
        <v>1716.97</v>
      </c>
      <c r="X253" s="43">
        <f t="shared" si="145"/>
        <v>1716.97</v>
      </c>
      <c r="Y253" s="43">
        <f t="shared" si="145"/>
        <v>1716.97</v>
      </c>
      <c r="Z253" s="43">
        <f t="shared" si="145"/>
        <v>1716.97</v>
      </c>
      <c r="AA253" s="43">
        <f t="shared" si="145"/>
        <v>1716.97</v>
      </c>
    </row>
    <row r="254" spans="1:27" ht="12.75" customHeight="1" outlineLevel="1" x14ac:dyDescent="0.2">
      <c r="A254" s="92" t="s">
        <v>1612</v>
      </c>
      <c r="B254" s="62" t="s">
        <v>81</v>
      </c>
      <c r="C254" s="42" t="s">
        <v>77</v>
      </c>
      <c r="D254" s="43">
        <v>4.7699999999999996</v>
      </c>
      <c r="E254" s="43">
        <v>4.7699999999999996</v>
      </c>
      <c r="F254" s="43">
        <v>4.7699999999999996</v>
      </c>
      <c r="G254" s="43">
        <v>4.7699999999999996</v>
      </c>
      <c r="H254" s="43">
        <v>4.7699999999999996</v>
      </c>
      <c r="I254" s="43">
        <v>4.7699999999999996</v>
      </c>
      <c r="J254" s="43">
        <v>4.7699999999999996</v>
      </c>
      <c r="K254" s="43">
        <v>4.7699999999999996</v>
      </c>
      <c r="L254" s="43">
        <v>4.7699999999999996</v>
      </c>
      <c r="M254" s="43">
        <v>4.7699999999999996</v>
      </c>
      <c r="N254" s="43">
        <v>4.7699999999999996</v>
      </c>
      <c r="O254" s="43">
        <v>4.7699999999999996</v>
      </c>
      <c r="P254" s="43">
        <v>4.7699999999999996</v>
      </c>
      <c r="Q254" s="43">
        <v>4.7699999999999996</v>
      </c>
      <c r="R254" s="43">
        <v>4.7699999999999996</v>
      </c>
      <c r="S254" s="43">
        <v>4.7699999999999996</v>
      </c>
      <c r="T254" s="43">
        <v>4.7699999999999996</v>
      </c>
      <c r="U254" s="43">
        <v>4.7699999999999996</v>
      </c>
      <c r="V254" s="43">
        <v>4.7699999999999996</v>
      </c>
      <c r="W254" s="43">
        <v>4.7699999999999996</v>
      </c>
      <c r="X254" s="43">
        <v>4.7699999999999996</v>
      </c>
      <c r="Y254" s="43">
        <v>4.7699999999999996</v>
      </c>
      <c r="Z254" s="43">
        <v>4.7699999999999996</v>
      </c>
      <c r="AA254" s="43">
        <v>4.7699999999999996</v>
      </c>
    </row>
    <row r="255" spans="1:27" ht="12.75" customHeight="1" outlineLevel="1" x14ac:dyDescent="0.2">
      <c r="A255" s="92" t="s">
        <v>1613</v>
      </c>
      <c r="B255" s="62" t="s">
        <v>79</v>
      </c>
      <c r="C255" s="42" t="s">
        <v>77</v>
      </c>
      <c r="D255" s="43">
        <f>$D$11</f>
        <v>216.36</v>
      </c>
      <c r="E255" s="43">
        <f t="shared" ref="E255:AA255" si="146">$D$11</f>
        <v>216.36</v>
      </c>
      <c r="F255" s="43">
        <f t="shared" si="146"/>
        <v>216.36</v>
      </c>
      <c r="G255" s="43">
        <f t="shared" si="146"/>
        <v>216.36</v>
      </c>
      <c r="H255" s="43">
        <f t="shared" si="146"/>
        <v>216.36</v>
      </c>
      <c r="I255" s="43">
        <f t="shared" si="146"/>
        <v>216.36</v>
      </c>
      <c r="J255" s="43">
        <f t="shared" si="146"/>
        <v>216.36</v>
      </c>
      <c r="K255" s="43">
        <f t="shared" si="146"/>
        <v>216.36</v>
      </c>
      <c r="L255" s="43">
        <f t="shared" si="146"/>
        <v>216.36</v>
      </c>
      <c r="M255" s="43">
        <f t="shared" si="146"/>
        <v>216.36</v>
      </c>
      <c r="N255" s="43">
        <f t="shared" si="146"/>
        <v>216.36</v>
      </c>
      <c r="O255" s="43">
        <f t="shared" si="146"/>
        <v>216.36</v>
      </c>
      <c r="P255" s="43">
        <f t="shared" si="146"/>
        <v>216.36</v>
      </c>
      <c r="Q255" s="43">
        <f t="shared" si="146"/>
        <v>216.36</v>
      </c>
      <c r="R255" s="43">
        <f t="shared" si="146"/>
        <v>216.36</v>
      </c>
      <c r="S255" s="43">
        <f t="shared" si="146"/>
        <v>216.36</v>
      </c>
      <c r="T255" s="43">
        <f t="shared" si="146"/>
        <v>216.36</v>
      </c>
      <c r="U255" s="43">
        <f t="shared" si="146"/>
        <v>216.36</v>
      </c>
      <c r="V255" s="43">
        <f t="shared" si="146"/>
        <v>216.36</v>
      </c>
      <c r="W255" s="43">
        <f t="shared" si="146"/>
        <v>216.36</v>
      </c>
      <c r="X255" s="43">
        <f t="shared" si="146"/>
        <v>216.36</v>
      </c>
      <c r="Y255" s="43">
        <f t="shared" si="146"/>
        <v>216.36</v>
      </c>
      <c r="Z255" s="43">
        <f t="shared" si="146"/>
        <v>216.36</v>
      </c>
      <c r="AA255" s="43">
        <f t="shared" si="146"/>
        <v>216.36</v>
      </c>
    </row>
    <row r="256" spans="1:27" ht="12.75" customHeight="1" x14ac:dyDescent="0.2">
      <c r="A256" s="91" t="s">
        <v>1614</v>
      </c>
      <c r="B256" s="27" t="str">
        <f>"22"&amp;"."&amp;$B$728&amp;"."&amp;$B$729</f>
        <v>22.02.2023</v>
      </c>
      <c r="C256" s="83" t="s">
        <v>74</v>
      </c>
      <c r="D256" s="84">
        <f>ROUND(((D257+D258+D260+D259)/1000),5)</f>
        <v>3.1201699999999999</v>
      </c>
      <c r="E256" s="84">
        <f>ROUND(((E257+E258+E260+E259)/1000),5)</f>
        <v>3.0215399999999999</v>
      </c>
      <c r="F256" s="84">
        <f>ROUND(((F257+F258+F260+F259)/1000),5)</f>
        <v>3.0148999999999999</v>
      </c>
      <c r="G256" s="84">
        <f t="shared" ref="G256:AA256" si="147">ROUND(((G257+G258+G260+G259)/1000),5)</f>
        <v>3.0153799999999999</v>
      </c>
      <c r="H256" s="84">
        <f t="shared" si="147"/>
        <v>3.07443</v>
      </c>
      <c r="I256" s="84">
        <f t="shared" si="147"/>
        <v>3.1773899999999999</v>
      </c>
      <c r="J256" s="84">
        <f t="shared" si="147"/>
        <v>3.4332400000000001</v>
      </c>
      <c r="K256" s="84">
        <f t="shared" si="147"/>
        <v>3.5786799999999999</v>
      </c>
      <c r="L256" s="84">
        <f t="shared" si="147"/>
        <v>3.72939</v>
      </c>
      <c r="M256" s="84">
        <f t="shared" si="147"/>
        <v>3.7650899999999998</v>
      </c>
      <c r="N256" s="84">
        <f t="shared" si="147"/>
        <v>3.7831100000000002</v>
      </c>
      <c r="O256" s="84">
        <f t="shared" si="147"/>
        <v>3.8163999999999998</v>
      </c>
      <c r="P256" s="84">
        <f t="shared" si="147"/>
        <v>3.79535</v>
      </c>
      <c r="Q256" s="84">
        <f t="shared" si="147"/>
        <v>3.77129</v>
      </c>
      <c r="R256" s="84">
        <f t="shared" si="147"/>
        <v>3.7989000000000002</v>
      </c>
      <c r="S256" s="84">
        <f t="shared" si="147"/>
        <v>3.7452299999999998</v>
      </c>
      <c r="T256" s="84">
        <f t="shared" si="147"/>
        <v>3.70892</v>
      </c>
      <c r="U256" s="84">
        <f t="shared" si="147"/>
        <v>3.7205400000000002</v>
      </c>
      <c r="V256" s="84">
        <f t="shared" si="147"/>
        <v>3.77549</v>
      </c>
      <c r="W256" s="84">
        <f t="shared" si="147"/>
        <v>3.8156500000000002</v>
      </c>
      <c r="X256" s="84">
        <f t="shared" si="147"/>
        <v>3.7658</v>
      </c>
      <c r="Y256" s="84">
        <f t="shared" si="147"/>
        <v>3.7258800000000001</v>
      </c>
      <c r="Z256" s="84">
        <f t="shared" si="147"/>
        <v>3.5539800000000001</v>
      </c>
      <c r="AA256" s="84">
        <f t="shared" si="147"/>
        <v>3.4843899999999999</v>
      </c>
    </row>
    <row r="257" spans="1:27" ht="12.75" customHeight="1" outlineLevel="1" x14ac:dyDescent="0.2">
      <c r="A257" s="92" t="s">
        <v>1615</v>
      </c>
      <c r="B257" s="62" t="s">
        <v>231</v>
      </c>
      <c r="C257" s="42" t="s">
        <v>77</v>
      </c>
      <c r="D257" s="43">
        <v>1182.07</v>
      </c>
      <c r="E257" s="43">
        <v>1083.44</v>
      </c>
      <c r="F257" s="43">
        <v>1076.8</v>
      </c>
      <c r="G257" s="43">
        <v>1077.28</v>
      </c>
      <c r="H257" s="43">
        <v>1136.33</v>
      </c>
      <c r="I257" s="43">
        <v>1239.29</v>
      </c>
      <c r="J257" s="43">
        <v>1495.14</v>
      </c>
      <c r="K257" s="43">
        <v>1640.58</v>
      </c>
      <c r="L257" s="43">
        <v>1791.29</v>
      </c>
      <c r="M257" s="43">
        <v>1826.99</v>
      </c>
      <c r="N257" s="43">
        <v>1845.01</v>
      </c>
      <c r="O257" s="43">
        <v>1878.3</v>
      </c>
      <c r="P257" s="43">
        <v>1857.25</v>
      </c>
      <c r="Q257" s="43">
        <v>1833.19</v>
      </c>
      <c r="R257" s="43">
        <v>1860.8</v>
      </c>
      <c r="S257" s="43">
        <v>1807.13</v>
      </c>
      <c r="T257" s="43">
        <v>1770.82</v>
      </c>
      <c r="U257" s="43">
        <v>1782.44</v>
      </c>
      <c r="V257" s="43">
        <v>1837.39</v>
      </c>
      <c r="W257" s="43">
        <v>1877.55</v>
      </c>
      <c r="X257" s="43">
        <v>1827.7</v>
      </c>
      <c r="Y257" s="43">
        <v>1787.78</v>
      </c>
      <c r="Z257" s="43">
        <v>1615.88</v>
      </c>
      <c r="AA257" s="43">
        <v>1546.29</v>
      </c>
    </row>
    <row r="258" spans="1:27" ht="12.75" customHeight="1" outlineLevel="1" x14ac:dyDescent="0.2">
      <c r="A258" s="92" t="s">
        <v>1616</v>
      </c>
      <c r="B258" s="62" t="s">
        <v>88</v>
      </c>
      <c r="C258" s="42" t="s">
        <v>77</v>
      </c>
      <c r="D258" s="43">
        <f>$D$153</f>
        <v>1716.97</v>
      </c>
      <c r="E258" s="43">
        <f>$D$153</f>
        <v>1716.97</v>
      </c>
      <c r="F258" s="43">
        <f t="shared" ref="F258:AA258" si="148">$D$153</f>
        <v>1716.97</v>
      </c>
      <c r="G258" s="43">
        <f t="shared" si="148"/>
        <v>1716.97</v>
      </c>
      <c r="H258" s="43">
        <f t="shared" si="148"/>
        <v>1716.97</v>
      </c>
      <c r="I258" s="43">
        <f t="shared" si="148"/>
        <v>1716.97</v>
      </c>
      <c r="J258" s="43">
        <f t="shared" si="148"/>
        <v>1716.97</v>
      </c>
      <c r="K258" s="43">
        <f t="shared" si="148"/>
        <v>1716.97</v>
      </c>
      <c r="L258" s="43">
        <f t="shared" si="148"/>
        <v>1716.97</v>
      </c>
      <c r="M258" s="43">
        <f t="shared" si="148"/>
        <v>1716.97</v>
      </c>
      <c r="N258" s="43">
        <f t="shared" si="148"/>
        <v>1716.97</v>
      </c>
      <c r="O258" s="43">
        <f t="shared" si="148"/>
        <v>1716.97</v>
      </c>
      <c r="P258" s="43">
        <f t="shared" si="148"/>
        <v>1716.97</v>
      </c>
      <c r="Q258" s="43">
        <f t="shared" si="148"/>
        <v>1716.97</v>
      </c>
      <c r="R258" s="43">
        <f t="shared" si="148"/>
        <v>1716.97</v>
      </c>
      <c r="S258" s="43">
        <f t="shared" si="148"/>
        <v>1716.97</v>
      </c>
      <c r="T258" s="43">
        <f t="shared" si="148"/>
        <v>1716.97</v>
      </c>
      <c r="U258" s="43">
        <f t="shared" si="148"/>
        <v>1716.97</v>
      </c>
      <c r="V258" s="43">
        <f t="shared" si="148"/>
        <v>1716.97</v>
      </c>
      <c r="W258" s="43">
        <f t="shared" si="148"/>
        <v>1716.97</v>
      </c>
      <c r="X258" s="43">
        <f t="shared" si="148"/>
        <v>1716.97</v>
      </c>
      <c r="Y258" s="43">
        <f t="shared" si="148"/>
        <v>1716.97</v>
      </c>
      <c r="Z258" s="43">
        <f t="shared" si="148"/>
        <v>1716.97</v>
      </c>
      <c r="AA258" s="43">
        <f t="shared" si="148"/>
        <v>1716.97</v>
      </c>
    </row>
    <row r="259" spans="1:27" ht="12.75" customHeight="1" outlineLevel="1" x14ac:dyDescent="0.2">
      <c r="A259" s="92" t="s">
        <v>1617</v>
      </c>
      <c r="B259" s="62" t="s">
        <v>81</v>
      </c>
      <c r="C259" s="42" t="s">
        <v>77</v>
      </c>
      <c r="D259" s="43">
        <v>4.7699999999999996</v>
      </c>
      <c r="E259" s="43">
        <v>4.7699999999999996</v>
      </c>
      <c r="F259" s="43">
        <v>4.7699999999999996</v>
      </c>
      <c r="G259" s="43">
        <v>4.7699999999999996</v>
      </c>
      <c r="H259" s="43">
        <v>4.7699999999999996</v>
      </c>
      <c r="I259" s="43">
        <v>4.7699999999999996</v>
      </c>
      <c r="J259" s="43">
        <v>4.7699999999999996</v>
      </c>
      <c r="K259" s="43">
        <v>4.7699999999999996</v>
      </c>
      <c r="L259" s="43">
        <v>4.7699999999999996</v>
      </c>
      <c r="M259" s="43">
        <v>4.7699999999999996</v>
      </c>
      <c r="N259" s="43">
        <v>4.7699999999999996</v>
      </c>
      <c r="O259" s="43">
        <v>4.7699999999999996</v>
      </c>
      <c r="P259" s="43">
        <v>4.7699999999999996</v>
      </c>
      <c r="Q259" s="43">
        <v>4.7699999999999996</v>
      </c>
      <c r="R259" s="43">
        <v>4.7699999999999996</v>
      </c>
      <c r="S259" s="43">
        <v>4.7699999999999996</v>
      </c>
      <c r="T259" s="43">
        <v>4.7699999999999996</v>
      </c>
      <c r="U259" s="43">
        <v>4.7699999999999996</v>
      </c>
      <c r="V259" s="43">
        <v>4.7699999999999996</v>
      </c>
      <c r="W259" s="43">
        <v>4.7699999999999996</v>
      </c>
      <c r="X259" s="43">
        <v>4.7699999999999996</v>
      </c>
      <c r="Y259" s="43">
        <v>4.7699999999999996</v>
      </c>
      <c r="Z259" s="43">
        <v>4.7699999999999996</v>
      </c>
      <c r="AA259" s="43">
        <v>4.7699999999999996</v>
      </c>
    </row>
    <row r="260" spans="1:27" ht="12.75" customHeight="1" outlineLevel="1" x14ac:dyDescent="0.2">
      <c r="A260" s="92" t="s">
        <v>1618</v>
      </c>
      <c r="B260" s="62" t="s">
        <v>79</v>
      </c>
      <c r="C260" s="42" t="s">
        <v>77</v>
      </c>
      <c r="D260" s="43">
        <f>$D$11</f>
        <v>216.36</v>
      </c>
      <c r="E260" s="43">
        <f t="shared" ref="E260:AA260" si="149">$D$11</f>
        <v>216.36</v>
      </c>
      <c r="F260" s="43">
        <f t="shared" si="149"/>
        <v>216.36</v>
      </c>
      <c r="G260" s="43">
        <f t="shared" si="149"/>
        <v>216.36</v>
      </c>
      <c r="H260" s="43">
        <f t="shared" si="149"/>
        <v>216.36</v>
      </c>
      <c r="I260" s="43">
        <f t="shared" si="149"/>
        <v>216.36</v>
      </c>
      <c r="J260" s="43">
        <f t="shared" si="149"/>
        <v>216.36</v>
      </c>
      <c r="K260" s="43">
        <f t="shared" si="149"/>
        <v>216.36</v>
      </c>
      <c r="L260" s="43">
        <f t="shared" si="149"/>
        <v>216.36</v>
      </c>
      <c r="M260" s="43">
        <f t="shared" si="149"/>
        <v>216.36</v>
      </c>
      <c r="N260" s="43">
        <f t="shared" si="149"/>
        <v>216.36</v>
      </c>
      <c r="O260" s="43">
        <f t="shared" si="149"/>
        <v>216.36</v>
      </c>
      <c r="P260" s="43">
        <f t="shared" si="149"/>
        <v>216.36</v>
      </c>
      <c r="Q260" s="43">
        <f t="shared" si="149"/>
        <v>216.36</v>
      </c>
      <c r="R260" s="43">
        <f t="shared" si="149"/>
        <v>216.36</v>
      </c>
      <c r="S260" s="43">
        <f t="shared" si="149"/>
        <v>216.36</v>
      </c>
      <c r="T260" s="43">
        <f t="shared" si="149"/>
        <v>216.36</v>
      </c>
      <c r="U260" s="43">
        <f t="shared" si="149"/>
        <v>216.36</v>
      </c>
      <c r="V260" s="43">
        <f t="shared" si="149"/>
        <v>216.36</v>
      </c>
      <c r="W260" s="43">
        <f t="shared" si="149"/>
        <v>216.36</v>
      </c>
      <c r="X260" s="43">
        <f t="shared" si="149"/>
        <v>216.36</v>
      </c>
      <c r="Y260" s="43">
        <f t="shared" si="149"/>
        <v>216.36</v>
      </c>
      <c r="Z260" s="43">
        <f t="shared" si="149"/>
        <v>216.36</v>
      </c>
      <c r="AA260" s="43">
        <f t="shared" si="149"/>
        <v>216.36</v>
      </c>
    </row>
    <row r="261" spans="1:27" ht="12.75" customHeight="1" x14ac:dyDescent="0.2">
      <c r="A261" s="91" t="s">
        <v>1619</v>
      </c>
      <c r="B261" s="27" t="str">
        <f>"23"&amp;"."&amp;$B$728&amp;"."&amp;$B$729</f>
        <v>23.02.2023</v>
      </c>
      <c r="C261" s="83" t="s">
        <v>74</v>
      </c>
      <c r="D261" s="84">
        <f>ROUND(((D262+D263+D265+D264)/1000),5)</f>
        <v>3.4069799999999999</v>
      </c>
      <c r="E261" s="84">
        <f>ROUND(((E262+E263+E265+E264)/1000),5)</f>
        <v>3.1857600000000001</v>
      </c>
      <c r="F261" s="84">
        <f>ROUND(((F262+F263+F265+F264)/1000),5)</f>
        <v>3.1475</v>
      </c>
      <c r="G261" s="84">
        <f t="shared" ref="G261:AA261" si="150">ROUND(((G262+G263+G265+G264)/1000),5)</f>
        <v>3.1297999999999999</v>
      </c>
      <c r="H261" s="84">
        <f t="shared" si="150"/>
        <v>3.1595900000000001</v>
      </c>
      <c r="I261" s="84">
        <f t="shared" si="150"/>
        <v>3.19299</v>
      </c>
      <c r="J261" s="84">
        <f t="shared" si="150"/>
        <v>3.2969200000000001</v>
      </c>
      <c r="K261" s="84">
        <f t="shared" si="150"/>
        <v>3.42686</v>
      </c>
      <c r="L261" s="84">
        <f t="shared" si="150"/>
        <v>3.5382099999999999</v>
      </c>
      <c r="M261" s="84">
        <f t="shared" si="150"/>
        <v>3.6507299999999998</v>
      </c>
      <c r="N261" s="84">
        <f t="shared" si="150"/>
        <v>3.6970299999999998</v>
      </c>
      <c r="O261" s="84">
        <f t="shared" si="150"/>
        <v>3.71007</v>
      </c>
      <c r="P261" s="84">
        <f t="shared" si="150"/>
        <v>3.6999599999999999</v>
      </c>
      <c r="Q261" s="84">
        <f t="shared" si="150"/>
        <v>3.6943100000000002</v>
      </c>
      <c r="R261" s="84">
        <f t="shared" si="150"/>
        <v>3.6526399999999999</v>
      </c>
      <c r="S261" s="84">
        <f t="shared" si="150"/>
        <v>3.6477200000000001</v>
      </c>
      <c r="T261" s="84">
        <f t="shared" si="150"/>
        <v>3.6424799999999999</v>
      </c>
      <c r="U261" s="84">
        <f t="shared" si="150"/>
        <v>3.6711900000000002</v>
      </c>
      <c r="V261" s="84">
        <f t="shared" si="150"/>
        <v>3.72445</v>
      </c>
      <c r="W261" s="84">
        <f t="shared" si="150"/>
        <v>3.72742</v>
      </c>
      <c r="X261" s="84">
        <f t="shared" si="150"/>
        <v>3.7387199999999998</v>
      </c>
      <c r="Y261" s="84">
        <f t="shared" si="150"/>
        <v>3.68086</v>
      </c>
      <c r="Z261" s="84">
        <f t="shared" si="150"/>
        <v>3.5499800000000001</v>
      </c>
      <c r="AA261" s="84">
        <f t="shared" si="150"/>
        <v>3.4974099999999999</v>
      </c>
    </row>
    <row r="262" spans="1:27" ht="12.75" customHeight="1" outlineLevel="1" x14ac:dyDescent="0.2">
      <c r="A262" s="92" t="s">
        <v>1620</v>
      </c>
      <c r="B262" s="62" t="s">
        <v>231</v>
      </c>
      <c r="C262" s="42" t="s">
        <v>77</v>
      </c>
      <c r="D262" s="43">
        <v>1468.88</v>
      </c>
      <c r="E262" s="43">
        <v>1247.6600000000001</v>
      </c>
      <c r="F262" s="43">
        <v>1209.4000000000001</v>
      </c>
      <c r="G262" s="43">
        <v>1191.7</v>
      </c>
      <c r="H262" s="43">
        <v>1221.49</v>
      </c>
      <c r="I262" s="43">
        <v>1254.8900000000001</v>
      </c>
      <c r="J262" s="43">
        <v>1358.82</v>
      </c>
      <c r="K262" s="43">
        <v>1488.76</v>
      </c>
      <c r="L262" s="43">
        <v>1600.11</v>
      </c>
      <c r="M262" s="43">
        <v>1712.63</v>
      </c>
      <c r="N262" s="43">
        <v>1758.93</v>
      </c>
      <c r="O262" s="43">
        <v>1771.97</v>
      </c>
      <c r="P262" s="43">
        <v>1761.86</v>
      </c>
      <c r="Q262" s="43">
        <v>1756.21</v>
      </c>
      <c r="R262" s="43">
        <v>1714.54</v>
      </c>
      <c r="S262" s="43">
        <v>1709.62</v>
      </c>
      <c r="T262" s="43">
        <v>1704.38</v>
      </c>
      <c r="U262" s="43">
        <v>1733.09</v>
      </c>
      <c r="V262" s="43">
        <v>1786.35</v>
      </c>
      <c r="W262" s="43">
        <v>1789.32</v>
      </c>
      <c r="X262" s="43">
        <v>1800.62</v>
      </c>
      <c r="Y262" s="43">
        <v>1742.76</v>
      </c>
      <c r="Z262" s="43">
        <v>1611.88</v>
      </c>
      <c r="AA262" s="43">
        <v>1559.31</v>
      </c>
    </row>
    <row r="263" spans="1:27" ht="12.75" customHeight="1" outlineLevel="1" x14ac:dyDescent="0.2">
      <c r="A263" s="92" t="s">
        <v>1621</v>
      </c>
      <c r="B263" s="62" t="s">
        <v>88</v>
      </c>
      <c r="C263" s="42" t="s">
        <v>77</v>
      </c>
      <c r="D263" s="43">
        <f>$D$153</f>
        <v>1716.97</v>
      </c>
      <c r="E263" s="43">
        <f>$D$153</f>
        <v>1716.97</v>
      </c>
      <c r="F263" s="43">
        <f t="shared" ref="F263:AA263" si="151">$D$153</f>
        <v>1716.97</v>
      </c>
      <c r="G263" s="43">
        <f t="shared" si="151"/>
        <v>1716.97</v>
      </c>
      <c r="H263" s="43">
        <f t="shared" si="151"/>
        <v>1716.97</v>
      </c>
      <c r="I263" s="43">
        <f t="shared" si="151"/>
        <v>1716.97</v>
      </c>
      <c r="J263" s="43">
        <f t="shared" si="151"/>
        <v>1716.97</v>
      </c>
      <c r="K263" s="43">
        <f t="shared" si="151"/>
        <v>1716.97</v>
      </c>
      <c r="L263" s="43">
        <f t="shared" si="151"/>
        <v>1716.97</v>
      </c>
      <c r="M263" s="43">
        <f t="shared" si="151"/>
        <v>1716.97</v>
      </c>
      <c r="N263" s="43">
        <f t="shared" si="151"/>
        <v>1716.97</v>
      </c>
      <c r="O263" s="43">
        <f t="shared" si="151"/>
        <v>1716.97</v>
      </c>
      <c r="P263" s="43">
        <f t="shared" si="151"/>
        <v>1716.97</v>
      </c>
      <c r="Q263" s="43">
        <f t="shared" si="151"/>
        <v>1716.97</v>
      </c>
      <c r="R263" s="43">
        <f t="shared" si="151"/>
        <v>1716.97</v>
      </c>
      <c r="S263" s="43">
        <f t="shared" si="151"/>
        <v>1716.97</v>
      </c>
      <c r="T263" s="43">
        <f t="shared" si="151"/>
        <v>1716.97</v>
      </c>
      <c r="U263" s="43">
        <f t="shared" si="151"/>
        <v>1716.97</v>
      </c>
      <c r="V263" s="43">
        <f t="shared" si="151"/>
        <v>1716.97</v>
      </c>
      <c r="W263" s="43">
        <f t="shared" si="151"/>
        <v>1716.97</v>
      </c>
      <c r="X263" s="43">
        <f t="shared" si="151"/>
        <v>1716.97</v>
      </c>
      <c r="Y263" s="43">
        <f t="shared" si="151"/>
        <v>1716.97</v>
      </c>
      <c r="Z263" s="43">
        <f t="shared" si="151"/>
        <v>1716.97</v>
      </c>
      <c r="AA263" s="43">
        <f t="shared" si="151"/>
        <v>1716.97</v>
      </c>
    </row>
    <row r="264" spans="1:27" ht="12.75" customHeight="1" outlineLevel="1" x14ac:dyDescent="0.2">
      <c r="A264" s="92" t="s">
        <v>1622</v>
      </c>
      <c r="B264" s="62" t="s">
        <v>81</v>
      </c>
      <c r="C264" s="42" t="s">
        <v>77</v>
      </c>
      <c r="D264" s="43">
        <v>4.7699999999999996</v>
      </c>
      <c r="E264" s="43">
        <v>4.7699999999999996</v>
      </c>
      <c r="F264" s="43">
        <v>4.7699999999999996</v>
      </c>
      <c r="G264" s="43">
        <v>4.7699999999999996</v>
      </c>
      <c r="H264" s="43">
        <v>4.7699999999999996</v>
      </c>
      <c r="I264" s="43">
        <v>4.7699999999999996</v>
      </c>
      <c r="J264" s="43">
        <v>4.7699999999999996</v>
      </c>
      <c r="K264" s="43">
        <v>4.7699999999999996</v>
      </c>
      <c r="L264" s="43">
        <v>4.7699999999999996</v>
      </c>
      <c r="M264" s="43">
        <v>4.7699999999999996</v>
      </c>
      <c r="N264" s="43">
        <v>4.7699999999999996</v>
      </c>
      <c r="O264" s="43">
        <v>4.7699999999999996</v>
      </c>
      <c r="P264" s="43">
        <v>4.7699999999999996</v>
      </c>
      <c r="Q264" s="43">
        <v>4.7699999999999996</v>
      </c>
      <c r="R264" s="43">
        <v>4.7699999999999996</v>
      </c>
      <c r="S264" s="43">
        <v>4.7699999999999996</v>
      </c>
      <c r="T264" s="43">
        <v>4.7699999999999996</v>
      </c>
      <c r="U264" s="43">
        <v>4.7699999999999996</v>
      </c>
      <c r="V264" s="43">
        <v>4.7699999999999996</v>
      </c>
      <c r="W264" s="43">
        <v>4.7699999999999996</v>
      </c>
      <c r="X264" s="43">
        <v>4.7699999999999996</v>
      </c>
      <c r="Y264" s="43">
        <v>4.7699999999999996</v>
      </c>
      <c r="Z264" s="43">
        <v>4.7699999999999996</v>
      </c>
      <c r="AA264" s="43">
        <v>4.7699999999999996</v>
      </c>
    </row>
    <row r="265" spans="1:27" ht="12.75" customHeight="1" outlineLevel="1" x14ac:dyDescent="0.2">
      <c r="A265" s="92" t="s">
        <v>1623</v>
      </c>
      <c r="B265" s="62" t="s">
        <v>79</v>
      </c>
      <c r="C265" s="42" t="s">
        <v>77</v>
      </c>
      <c r="D265" s="43">
        <f>$D$11</f>
        <v>216.36</v>
      </c>
      <c r="E265" s="43">
        <f t="shared" ref="E265:AA265" si="152">$D$11</f>
        <v>216.36</v>
      </c>
      <c r="F265" s="43">
        <f t="shared" si="152"/>
        <v>216.36</v>
      </c>
      <c r="G265" s="43">
        <f t="shared" si="152"/>
        <v>216.36</v>
      </c>
      <c r="H265" s="43">
        <f t="shared" si="152"/>
        <v>216.36</v>
      </c>
      <c r="I265" s="43">
        <f t="shared" si="152"/>
        <v>216.36</v>
      </c>
      <c r="J265" s="43">
        <f t="shared" si="152"/>
        <v>216.36</v>
      </c>
      <c r="K265" s="43">
        <f t="shared" si="152"/>
        <v>216.36</v>
      </c>
      <c r="L265" s="43">
        <f t="shared" si="152"/>
        <v>216.36</v>
      </c>
      <c r="M265" s="43">
        <f t="shared" si="152"/>
        <v>216.36</v>
      </c>
      <c r="N265" s="43">
        <f t="shared" si="152"/>
        <v>216.36</v>
      </c>
      <c r="O265" s="43">
        <f t="shared" si="152"/>
        <v>216.36</v>
      </c>
      <c r="P265" s="43">
        <f t="shared" si="152"/>
        <v>216.36</v>
      </c>
      <c r="Q265" s="43">
        <f t="shared" si="152"/>
        <v>216.36</v>
      </c>
      <c r="R265" s="43">
        <f t="shared" si="152"/>
        <v>216.36</v>
      </c>
      <c r="S265" s="43">
        <f t="shared" si="152"/>
        <v>216.36</v>
      </c>
      <c r="T265" s="43">
        <f t="shared" si="152"/>
        <v>216.36</v>
      </c>
      <c r="U265" s="43">
        <f t="shared" si="152"/>
        <v>216.36</v>
      </c>
      <c r="V265" s="43">
        <f t="shared" si="152"/>
        <v>216.36</v>
      </c>
      <c r="W265" s="43">
        <f t="shared" si="152"/>
        <v>216.36</v>
      </c>
      <c r="X265" s="43">
        <f t="shared" si="152"/>
        <v>216.36</v>
      </c>
      <c r="Y265" s="43">
        <f t="shared" si="152"/>
        <v>216.36</v>
      </c>
      <c r="Z265" s="43">
        <f t="shared" si="152"/>
        <v>216.36</v>
      </c>
      <c r="AA265" s="43">
        <f t="shared" si="152"/>
        <v>216.36</v>
      </c>
    </row>
    <row r="266" spans="1:27" ht="12.75" customHeight="1" x14ac:dyDescent="0.2">
      <c r="A266" s="91" t="s">
        <v>1624</v>
      </c>
      <c r="B266" s="27" t="str">
        <f>"24"&amp;"."&amp;$B$728&amp;"."&amp;$B$729</f>
        <v>24.02.2023</v>
      </c>
      <c r="C266" s="83" t="s">
        <v>74</v>
      </c>
      <c r="D266" s="84">
        <f>ROUND(((D267+D268+D270+D269)/1000),5)</f>
        <v>3.4265500000000002</v>
      </c>
      <c r="E266" s="84">
        <f>ROUND(((E267+E268+E270+E269)/1000),5)</f>
        <v>3.25013</v>
      </c>
      <c r="F266" s="84">
        <f>ROUND(((F267+F268+F270+F269)/1000),5)</f>
        <v>3.1601699999999999</v>
      </c>
      <c r="G266" s="84">
        <f t="shared" ref="G266:AA266" si="153">ROUND(((G267+G268+G270+G269)/1000),5)</f>
        <v>3.1234799999999998</v>
      </c>
      <c r="H266" s="84">
        <f t="shared" si="153"/>
        <v>3.1585100000000002</v>
      </c>
      <c r="I266" s="84">
        <f t="shared" si="153"/>
        <v>3.2456399999999999</v>
      </c>
      <c r="J266" s="84">
        <f t="shared" si="153"/>
        <v>3.3554300000000001</v>
      </c>
      <c r="K266" s="84">
        <f t="shared" si="153"/>
        <v>3.4851999999999999</v>
      </c>
      <c r="L266" s="84">
        <f t="shared" si="153"/>
        <v>3.5805400000000001</v>
      </c>
      <c r="M266" s="84">
        <f t="shared" si="153"/>
        <v>3.7351899999999998</v>
      </c>
      <c r="N266" s="84">
        <f t="shared" si="153"/>
        <v>3.7755800000000002</v>
      </c>
      <c r="O266" s="84">
        <f t="shared" si="153"/>
        <v>3.78939</v>
      </c>
      <c r="P266" s="84">
        <f t="shared" si="153"/>
        <v>3.7881499999999999</v>
      </c>
      <c r="Q266" s="84">
        <f t="shared" si="153"/>
        <v>3.7841300000000002</v>
      </c>
      <c r="R266" s="84">
        <f t="shared" si="153"/>
        <v>3.7474099999999999</v>
      </c>
      <c r="S266" s="84">
        <f t="shared" si="153"/>
        <v>3.7432699999999999</v>
      </c>
      <c r="T266" s="84">
        <f t="shared" si="153"/>
        <v>3.7349199999999998</v>
      </c>
      <c r="U266" s="84">
        <f t="shared" si="153"/>
        <v>3.7640500000000001</v>
      </c>
      <c r="V266" s="84">
        <f t="shared" si="153"/>
        <v>3.7956500000000002</v>
      </c>
      <c r="W266" s="84">
        <f t="shared" si="153"/>
        <v>3.7926299999999999</v>
      </c>
      <c r="X266" s="84">
        <f t="shared" si="153"/>
        <v>3.7995100000000002</v>
      </c>
      <c r="Y266" s="84">
        <f t="shared" si="153"/>
        <v>3.7584399999999998</v>
      </c>
      <c r="Z266" s="84">
        <f t="shared" si="153"/>
        <v>3.5533199999999998</v>
      </c>
      <c r="AA266" s="84">
        <f t="shared" si="153"/>
        <v>3.5133700000000001</v>
      </c>
    </row>
    <row r="267" spans="1:27" ht="12.75" customHeight="1" outlineLevel="1" x14ac:dyDescent="0.2">
      <c r="A267" s="92" t="s">
        <v>1625</v>
      </c>
      <c r="B267" s="62" t="s">
        <v>231</v>
      </c>
      <c r="C267" s="42" t="s">
        <v>77</v>
      </c>
      <c r="D267" s="43">
        <v>1488.45</v>
      </c>
      <c r="E267" s="43">
        <v>1312.03</v>
      </c>
      <c r="F267" s="43">
        <v>1222.07</v>
      </c>
      <c r="G267" s="43">
        <v>1185.3800000000001</v>
      </c>
      <c r="H267" s="43">
        <v>1220.4100000000001</v>
      </c>
      <c r="I267" s="43">
        <v>1307.54</v>
      </c>
      <c r="J267" s="43">
        <v>1417.33</v>
      </c>
      <c r="K267" s="43">
        <v>1547.1</v>
      </c>
      <c r="L267" s="43">
        <v>1642.44</v>
      </c>
      <c r="M267" s="43">
        <v>1797.09</v>
      </c>
      <c r="N267" s="43">
        <v>1837.48</v>
      </c>
      <c r="O267" s="43">
        <v>1851.29</v>
      </c>
      <c r="P267" s="43">
        <v>1850.05</v>
      </c>
      <c r="Q267" s="43">
        <v>1846.03</v>
      </c>
      <c r="R267" s="43">
        <v>1809.31</v>
      </c>
      <c r="S267" s="43">
        <v>1805.17</v>
      </c>
      <c r="T267" s="43">
        <v>1796.82</v>
      </c>
      <c r="U267" s="43">
        <v>1825.95</v>
      </c>
      <c r="V267" s="43">
        <v>1857.55</v>
      </c>
      <c r="W267" s="43">
        <v>1854.53</v>
      </c>
      <c r="X267" s="43">
        <v>1861.41</v>
      </c>
      <c r="Y267" s="43">
        <v>1820.34</v>
      </c>
      <c r="Z267" s="43">
        <v>1615.22</v>
      </c>
      <c r="AA267" s="43">
        <v>1575.27</v>
      </c>
    </row>
    <row r="268" spans="1:27" ht="12.75" customHeight="1" outlineLevel="1" x14ac:dyDescent="0.2">
      <c r="A268" s="92" t="s">
        <v>1626</v>
      </c>
      <c r="B268" s="62" t="s">
        <v>88</v>
      </c>
      <c r="C268" s="42" t="s">
        <v>77</v>
      </c>
      <c r="D268" s="43">
        <f>$D$153</f>
        <v>1716.97</v>
      </c>
      <c r="E268" s="43">
        <f>$D$153</f>
        <v>1716.97</v>
      </c>
      <c r="F268" s="43">
        <f t="shared" ref="F268:AA268" si="154">$D$153</f>
        <v>1716.97</v>
      </c>
      <c r="G268" s="43">
        <f t="shared" si="154"/>
        <v>1716.97</v>
      </c>
      <c r="H268" s="43">
        <f t="shared" si="154"/>
        <v>1716.97</v>
      </c>
      <c r="I268" s="43">
        <f t="shared" si="154"/>
        <v>1716.97</v>
      </c>
      <c r="J268" s="43">
        <f t="shared" si="154"/>
        <v>1716.97</v>
      </c>
      <c r="K268" s="43">
        <f t="shared" si="154"/>
        <v>1716.97</v>
      </c>
      <c r="L268" s="43">
        <f t="shared" si="154"/>
        <v>1716.97</v>
      </c>
      <c r="M268" s="43">
        <f t="shared" si="154"/>
        <v>1716.97</v>
      </c>
      <c r="N268" s="43">
        <f t="shared" si="154"/>
        <v>1716.97</v>
      </c>
      <c r="O268" s="43">
        <f t="shared" si="154"/>
        <v>1716.97</v>
      </c>
      <c r="P268" s="43">
        <f t="shared" si="154"/>
        <v>1716.97</v>
      </c>
      <c r="Q268" s="43">
        <f t="shared" si="154"/>
        <v>1716.97</v>
      </c>
      <c r="R268" s="43">
        <f t="shared" si="154"/>
        <v>1716.97</v>
      </c>
      <c r="S268" s="43">
        <f t="shared" si="154"/>
        <v>1716.97</v>
      </c>
      <c r="T268" s="43">
        <f t="shared" si="154"/>
        <v>1716.97</v>
      </c>
      <c r="U268" s="43">
        <f t="shared" si="154"/>
        <v>1716.97</v>
      </c>
      <c r="V268" s="43">
        <f t="shared" si="154"/>
        <v>1716.97</v>
      </c>
      <c r="W268" s="43">
        <f t="shared" si="154"/>
        <v>1716.97</v>
      </c>
      <c r="X268" s="43">
        <f t="shared" si="154"/>
        <v>1716.97</v>
      </c>
      <c r="Y268" s="43">
        <f t="shared" si="154"/>
        <v>1716.97</v>
      </c>
      <c r="Z268" s="43">
        <f t="shared" si="154"/>
        <v>1716.97</v>
      </c>
      <c r="AA268" s="43">
        <f t="shared" si="154"/>
        <v>1716.97</v>
      </c>
    </row>
    <row r="269" spans="1:27" ht="12.75" customHeight="1" outlineLevel="1" x14ac:dyDescent="0.2">
      <c r="A269" s="92" t="s">
        <v>1627</v>
      </c>
      <c r="B269" s="62" t="s">
        <v>81</v>
      </c>
      <c r="C269" s="42" t="s">
        <v>77</v>
      </c>
      <c r="D269" s="43">
        <v>4.7699999999999996</v>
      </c>
      <c r="E269" s="43">
        <v>4.7699999999999996</v>
      </c>
      <c r="F269" s="43">
        <v>4.7699999999999996</v>
      </c>
      <c r="G269" s="43">
        <v>4.7699999999999996</v>
      </c>
      <c r="H269" s="43">
        <v>4.7699999999999996</v>
      </c>
      <c r="I269" s="43">
        <v>4.7699999999999996</v>
      </c>
      <c r="J269" s="43">
        <v>4.7699999999999996</v>
      </c>
      <c r="K269" s="43">
        <v>4.7699999999999996</v>
      </c>
      <c r="L269" s="43">
        <v>4.7699999999999996</v>
      </c>
      <c r="M269" s="43">
        <v>4.7699999999999996</v>
      </c>
      <c r="N269" s="43">
        <v>4.7699999999999996</v>
      </c>
      <c r="O269" s="43">
        <v>4.7699999999999996</v>
      </c>
      <c r="P269" s="43">
        <v>4.7699999999999996</v>
      </c>
      <c r="Q269" s="43">
        <v>4.7699999999999996</v>
      </c>
      <c r="R269" s="43">
        <v>4.7699999999999996</v>
      </c>
      <c r="S269" s="43">
        <v>4.7699999999999996</v>
      </c>
      <c r="T269" s="43">
        <v>4.7699999999999996</v>
      </c>
      <c r="U269" s="43">
        <v>4.7699999999999996</v>
      </c>
      <c r="V269" s="43">
        <v>4.7699999999999996</v>
      </c>
      <c r="W269" s="43">
        <v>4.7699999999999996</v>
      </c>
      <c r="X269" s="43">
        <v>4.7699999999999996</v>
      </c>
      <c r="Y269" s="43">
        <v>4.7699999999999996</v>
      </c>
      <c r="Z269" s="43">
        <v>4.7699999999999996</v>
      </c>
      <c r="AA269" s="43">
        <v>4.7699999999999996</v>
      </c>
    </row>
    <row r="270" spans="1:27" ht="12.75" customHeight="1" outlineLevel="1" x14ac:dyDescent="0.2">
      <c r="A270" s="92" t="s">
        <v>1628</v>
      </c>
      <c r="B270" s="62" t="s">
        <v>79</v>
      </c>
      <c r="C270" s="42" t="s">
        <v>77</v>
      </c>
      <c r="D270" s="43">
        <f>$D$11</f>
        <v>216.36</v>
      </c>
      <c r="E270" s="43">
        <f t="shared" ref="E270:AA270" si="155">$D$11</f>
        <v>216.36</v>
      </c>
      <c r="F270" s="43">
        <f t="shared" si="155"/>
        <v>216.36</v>
      </c>
      <c r="G270" s="43">
        <f t="shared" si="155"/>
        <v>216.36</v>
      </c>
      <c r="H270" s="43">
        <f t="shared" si="155"/>
        <v>216.36</v>
      </c>
      <c r="I270" s="43">
        <f t="shared" si="155"/>
        <v>216.36</v>
      </c>
      <c r="J270" s="43">
        <f t="shared" si="155"/>
        <v>216.36</v>
      </c>
      <c r="K270" s="43">
        <f t="shared" si="155"/>
        <v>216.36</v>
      </c>
      <c r="L270" s="43">
        <f t="shared" si="155"/>
        <v>216.36</v>
      </c>
      <c r="M270" s="43">
        <f t="shared" si="155"/>
        <v>216.36</v>
      </c>
      <c r="N270" s="43">
        <f t="shared" si="155"/>
        <v>216.36</v>
      </c>
      <c r="O270" s="43">
        <f t="shared" si="155"/>
        <v>216.36</v>
      </c>
      <c r="P270" s="43">
        <f t="shared" si="155"/>
        <v>216.36</v>
      </c>
      <c r="Q270" s="43">
        <f t="shared" si="155"/>
        <v>216.36</v>
      </c>
      <c r="R270" s="43">
        <f t="shared" si="155"/>
        <v>216.36</v>
      </c>
      <c r="S270" s="43">
        <f t="shared" si="155"/>
        <v>216.36</v>
      </c>
      <c r="T270" s="43">
        <f t="shared" si="155"/>
        <v>216.36</v>
      </c>
      <c r="U270" s="43">
        <f t="shared" si="155"/>
        <v>216.36</v>
      </c>
      <c r="V270" s="43">
        <f t="shared" si="155"/>
        <v>216.36</v>
      </c>
      <c r="W270" s="43">
        <f t="shared" si="155"/>
        <v>216.36</v>
      </c>
      <c r="X270" s="43">
        <f t="shared" si="155"/>
        <v>216.36</v>
      </c>
      <c r="Y270" s="43">
        <f t="shared" si="155"/>
        <v>216.36</v>
      </c>
      <c r="Z270" s="43">
        <f t="shared" si="155"/>
        <v>216.36</v>
      </c>
      <c r="AA270" s="43">
        <f t="shared" si="155"/>
        <v>216.36</v>
      </c>
    </row>
    <row r="271" spans="1:27" ht="12.75" customHeight="1" x14ac:dyDescent="0.2">
      <c r="A271" s="91" t="s">
        <v>1629</v>
      </c>
      <c r="B271" s="27" t="str">
        <f>"25"&amp;"."&amp;$B$728&amp;"."&amp;$B$729</f>
        <v>25.02.2023</v>
      </c>
      <c r="C271" s="83" t="s">
        <v>74</v>
      </c>
      <c r="D271" s="84">
        <f>ROUND(((D272+D273+D275+D274)/1000),5)</f>
        <v>3.4125200000000002</v>
      </c>
      <c r="E271" s="84">
        <f>ROUND(((E272+E273+E275+E274)/1000),5)</f>
        <v>3.1688999999999998</v>
      </c>
      <c r="F271" s="84">
        <f>ROUND(((F272+F273+F275+F274)/1000),5)</f>
        <v>3.1141800000000002</v>
      </c>
      <c r="G271" s="84">
        <f t="shared" ref="G271:AA271" si="156">ROUND(((G272+G273+G275+G274)/1000),5)</f>
        <v>3.0816599999999998</v>
      </c>
      <c r="H271" s="84">
        <f t="shared" si="156"/>
        <v>3.1152000000000002</v>
      </c>
      <c r="I271" s="84">
        <f t="shared" si="156"/>
        <v>3.1968999999999999</v>
      </c>
      <c r="J271" s="84">
        <f t="shared" si="156"/>
        <v>3.2739699999999998</v>
      </c>
      <c r="K271" s="84">
        <f t="shared" si="156"/>
        <v>3.4386199999999998</v>
      </c>
      <c r="L271" s="84">
        <f t="shared" si="156"/>
        <v>3.6051500000000001</v>
      </c>
      <c r="M271" s="84">
        <f t="shared" si="156"/>
        <v>3.7332800000000002</v>
      </c>
      <c r="N271" s="84">
        <f t="shared" si="156"/>
        <v>3.7742900000000001</v>
      </c>
      <c r="O271" s="84">
        <f t="shared" si="156"/>
        <v>3.7870400000000002</v>
      </c>
      <c r="P271" s="84">
        <f t="shared" si="156"/>
        <v>3.7800799999999999</v>
      </c>
      <c r="Q271" s="84">
        <f t="shared" si="156"/>
        <v>3.7744499999999999</v>
      </c>
      <c r="R271" s="84">
        <f t="shared" si="156"/>
        <v>3.7311800000000002</v>
      </c>
      <c r="S271" s="84">
        <f t="shared" si="156"/>
        <v>3.72573</v>
      </c>
      <c r="T271" s="84">
        <f t="shared" si="156"/>
        <v>3.7176</v>
      </c>
      <c r="U271" s="84">
        <f t="shared" si="156"/>
        <v>3.7597200000000002</v>
      </c>
      <c r="V271" s="84">
        <f t="shared" si="156"/>
        <v>3.8698700000000001</v>
      </c>
      <c r="W271" s="84">
        <f t="shared" si="156"/>
        <v>3.7743899999999999</v>
      </c>
      <c r="X271" s="84">
        <f t="shared" si="156"/>
        <v>3.7696000000000001</v>
      </c>
      <c r="Y271" s="84">
        <f t="shared" si="156"/>
        <v>3.70547</v>
      </c>
      <c r="Z271" s="84">
        <f t="shared" si="156"/>
        <v>3.53816</v>
      </c>
      <c r="AA271" s="84">
        <f t="shared" si="156"/>
        <v>3.4816400000000001</v>
      </c>
    </row>
    <row r="272" spans="1:27" ht="12.75" customHeight="1" outlineLevel="1" x14ac:dyDescent="0.2">
      <c r="A272" s="92" t="s">
        <v>1630</v>
      </c>
      <c r="B272" s="62" t="s">
        <v>231</v>
      </c>
      <c r="C272" s="42" t="s">
        <v>77</v>
      </c>
      <c r="D272" s="43">
        <v>1474.42</v>
      </c>
      <c r="E272" s="43">
        <v>1230.8</v>
      </c>
      <c r="F272" s="43">
        <v>1176.08</v>
      </c>
      <c r="G272" s="43">
        <v>1143.56</v>
      </c>
      <c r="H272" s="43">
        <v>1177.0999999999999</v>
      </c>
      <c r="I272" s="43">
        <v>1258.8</v>
      </c>
      <c r="J272" s="43">
        <v>1335.87</v>
      </c>
      <c r="K272" s="43">
        <v>1500.52</v>
      </c>
      <c r="L272" s="43">
        <v>1667.05</v>
      </c>
      <c r="M272" s="43">
        <v>1795.18</v>
      </c>
      <c r="N272" s="43">
        <v>1836.19</v>
      </c>
      <c r="O272" s="43">
        <v>1848.94</v>
      </c>
      <c r="P272" s="43">
        <v>1841.98</v>
      </c>
      <c r="Q272" s="43">
        <v>1836.35</v>
      </c>
      <c r="R272" s="43">
        <v>1793.08</v>
      </c>
      <c r="S272" s="43">
        <v>1787.63</v>
      </c>
      <c r="T272" s="43">
        <v>1779.5</v>
      </c>
      <c r="U272" s="43">
        <v>1821.62</v>
      </c>
      <c r="V272" s="43">
        <v>1931.77</v>
      </c>
      <c r="W272" s="43">
        <v>1836.29</v>
      </c>
      <c r="X272" s="43">
        <v>1831.5</v>
      </c>
      <c r="Y272" s="43">
        <v>1767.37</v>
      </c>
      <c r="Z272" s="43">
        <v>1600.06</v>
      </c>
      <c r="AA272" s="43">
        <v>1543.54</v>
      </c>
    </row>
    <row r="273" spans="1:27" ht="12.75" customHeight="1" outlineLevel="1" x14ac:dyDescent="0.2">
      <c r="A273" s="92" t="s">
        <v>1631</v>
      </c>
      <c r="B273" s="62" t="s">
        <v>88</v>
      </c>
      <c r="C273" s="42" t="s">
        <v>77</v>
      </c>
      <c r="D273" s="43">
        <f>$D$153</f>
        <v>1716.97</v>
      </c>
      <c r="E273" s="43">
        <f>$D$153</f>
        <v>1716.97</v>
      </c>
      <c r="F273" s="43">
        <f t="shared" ref="F273:AA273" si="157">$D$153</f>
        <v>1716.97</v>
      </c>
      <c r="G273" s="43">
        <f t="shared" si="157"/>
        <v>1716.97</v>
      </c>
      <c r="H273" s="43">
        <f t="shared" si="157"/>
        <v>1716.97</v>
      </c>
      <c r="I273" s="43">
        <f t="shared" si="157"/>
        <v>1716.97</v>
      </c>
      <c r="J273" s="43">
        <f t="shared" si="157"/>
        <v>1716.97</v>
      </c>
      <c r="K273" s="43">
        <f t="shared" si="157"/>
        <v>1716.97</v>
      </c>
      <c r="L273" s="43">
        <f t="shared" si="157"/>
        <v>1716.97</v>
      </c>
      <c r="M273" s="43">
        <f t="shared" si="157"/>
        <v>1716.97</v>
      </c>
      <c r="N273" s="43">
        <f t="shared" si="157"/>
        <v>1716.97</v>
      </c>
      <c r="O273" s="43">
        <f t="shared" si="157"/>
        <v>1716.97</v>
      </c>
      <c r="P273" s="43">
        <f t="shared" si="157"/>
        <v>1716.97</v>
      </c>
      <c r="Q273" s="43">
        <f t="shared" si="157"/>
        <v>1716.97</v>
      </c>
      <c r="R273" s="43">
        <f t="shared" si="157"/>
        <v>1716.97</v>
      </c>
      <c r="S273" s="43">
        <f t="shared" si="157"/>
        <v>1716.97</v>
      </c>
      <c r="T273" s="43">
        <f t="shared" si="157"/>
        <v>1716.97</v>
      </c>
      <c r="U273" s="43">
        <f t="shared" si="157"/>
        <v>1716.97</v>
      </c>
      <c r="V273" s="43">
        <f t="shared" si="157"/>
        <v>1716.97</v>
      </c>
      <c r="W273" s="43">
        <f t="shared" si="157"/>
        <v>1716.97</v>
      </c>
      <c r="X273" s="43">
        <f t="shared" si="157"/>
        <v>1716.97</v>
      </c>
      <c r="Y273" s="43">
        <f t="shared" si="157"/>
        <v>1716.97</v>
      </c>
      <c r="Z273" s="43">
        <f t="shared" si="157"/>
        <v>1716.97</v>
      </c>
      <c r="AA273" s="43">
        <f t="shared" si="157"/>
        <v>1716.97</v>
      </c>
    </row>
    <row r="274" spans="1:27" ht="12.75" customHeight="1" outlineLevel="1" x14ac:dyDescent="0.2">
      <c r="A274" s="92" t="s">
        <v>1632</v>
      </c>
      <c r="B274" s="62" t="s">
        <v>81</v>
      </c>
      <c r="C274" s="42" t="s">
        <v>77</v>
      </c>
      <c r="D274" s="43">
        <v>4.7699999999999996</v>
      </c>
      <c r="E274" s="43">
        <v>4.7699999999999996</v>
      </c>
      <c r="F274" s="43">
        <v>4.7699999999999996</v>
      </c>
      <c r="G274" s="43">
        <v>4.7699999999999996</v>
      </c>
      <c r="H274" s="43">
        <v>4.7699999999999996</v>
      </c>
      <c r="I274" s="43">
        <v>4.7699999999999996</v>
      </c>
      <c r="J274" s="43">
        <v>4.7699999999999996</v>
      </c>
      <c r="K274" s="43">
        <v>4.7699999999999996</v>
      </c>
      <c r="L274" s="43">
        <v>4.7699999999999996</v>
      </c>
      <c r="M274" s="43">
        <v>4.7699999999999996</v>
      </c>
      <c r="N274" s="43">
        <v>4.7699999999999996</v>
      </c>
      <c r="O274" s="43">
        <v>4.7699999999999996</v>
      </c>
      <c r="P274" s="43">
        <v>4.7699999999999996</v>
      </c>
      <c r="Q274" s="43">
        <v>4.7699999999999996</v>
      </c>
      <c r="R274" s="43">
        <v>4.7699999999999996</v>
      </c>
      <c r="S274" s="43">
        <v>4.7699999999999996</v>
      </c>
      <c r="T274" s="43">
        <v>4.7699999999999996</v>
      </c>
      <c r="U274" s="43">
        <v>4.7699999999999996</v>
      </c>
      <c r="V274" s="43">
        <v>4.7699999999999996</v>
      </c>
      <c r="W274" s="43">
        <v>4.7699999999999996</v>
      </c>
      <c r="X274" s="43">
        <v>4.7699999999999996</v>
      </c>
      <c r="Y274" s="43">
        <v>4.7699999999999996</v>
      </c>
      <c r="Z274" s="43">
        <v>4.7699999999999996</v>
      </c>
      <c r="AA274" s="43">
        <v>4.7699999999999996</v>
      </c>
    </row>
    <row r="275" spans="1:27" ht="12.75" customHeight="1" outlineLevel="1" x14ac:dyDescent="0.2">
      <c r="A275" s="92" t="s">
        <v>1633</v>
      </c>
      <c r="B275" s="62" t="s">
        <v>79</v>
      </c>
      <c r="C275" s="42" t="s">
        <v>77</v>
      </c>
      <c r="D275" s="43">
        <f>$D$11</f>
        <v>216.36</v>
      </c>
      <c r="E275" s="43">
        <f t="shared" ref="E275:AA275" si="158">$D$11</f>
        <v>216.36</v>
      </c>
      <c r="F275" s="43">
        <f t="shared" si="158"/>
        <v>216.36</v>
      </c>
      <c r="G275" s="43">
        <f t="shared" si="158"/>
        <v>216.36</v>
      </c>
      <c r="H275" s="43">
        <f t="shared" si="158"/>
        <v>216.36</v>
      </c>
      <c r="I275" s="43">
        <f t="shared" si="158"/>
        <v>216.36</v>
      </c>
      <c r="J275" s="43">
        <f t="shared" si="158"/>
        <v>216.36</v>
      </c>
      <c r="K275" s="43">
        <f t="shared" si="158"/>
        <v>216.36</v>
      </c>
      <c r="L275" s="43">
        <f t="shared" si="158"/>
        <v>216.36</v>
      </c>
      <c r="M275" s="43">
        <f t="shared" si="158"/>
        <v>216.36</v>
      </c>
      <c r="N275" s="43">
        <f t="shared" si="158"/>
        <v>216.36</v>
      </c>
      <c r="O275" s="43">
        <f t="shared" si="158"/>
        <v>216.36</v>
      </c>
      <c r="P275" s="43">
        <f t="shared" si="158"/>
        <v>216.36</v>
      </c>
      <c r="Q275" s="43">
        <f t="shared" si="158"/>
        <v>216.36</v>
      </c>
      <c r="R275" s="43">
        <f t="shared" si="158"/>
        <v>216.36</v>
      </c>
      <c r="S275" s="43">
        <f t="shared" si="158"/>
        <v>216.36</v>
      </c>
      <c r="T275" s="43">
        <f t="shared" si="158"/>
        <v>216.36</v>
      </c>
      <c r="U275" s="43">
        <f t="shared" si="158"/>
        <v>216.36</v>
      </c>
      <c r="V275" s="43">
        <f t="shared" si="158"/>
        <v>216.36</v>
      </c>
      <c r="W275" s="43">
        <f t="shared" si="158"/>
        <v>216.36</v>
      </c>
      <c r="X275" s="43">
        <f t="shared" si="158"/>
        <v>216.36</v>
      </c>
      <c r="Y275" s="43">
        <f t="shared" si="158"/>
        <v>216.36</v>
      </c>
      <c r="Z275" s="43">
        <f t="shared" si="158"/>
        <v>216.36</v>
      </c>
      <c r="AA275" s="43">
        <f t="shared" si="158"/>
        <v>216.36</v>
      </c>
    </row>
    <row r="276" spans="1:27" ht="12.75" customHeight="1" x14ac:dyDescent="0.2">
      <c r="A276" s="91" t="s">
        <v>1634</v>
      </c>
      <c r="B276" s="27" t="str">
        <f>"26"&amp;"."&amp;$B$728&amp;"."&amp;$B$729</f>
        <v>26.02.2023</v>
      </c>
      <c r="C276" s="83" t="s">
        <v>74</v>
      </c>
      <c r="D276" s="84">
        <f>ROUND(((D277+D278+D280+D279)/1000),5)</f>
        <v>3.2953600000000001</v>
      </c>
      <c r="E276" s="84">
        <f>ROUND(((E277+E278+E280+E279)/1000),5)</f>
        <v>3.1148099999999999</v>
      </c>
      <c r="F276" s="84">
        <f>ROUND(((F277+F278+F280+F279)/1000),5)</f>
        <v>3.0755400000000002</v>
      </c>
      <c r="G276" s="84">
        <f t="shared" ref="G276:AA276" si="159">ROUND(((G277+G278+G280+G279)/1000),5)</f>
        <v>3.0562999999999998</v>
      </c>
      <c r="H276" s="84">
        <f t="shared" si="159"/>
        <v>3.0733700000000002</v>
      </c>
      <c r="I276" s="84">
        <f t="shared" si="159"/>
        <v>3.08677</v>
      </c>
      <c r="J276" s="84">
        <f t="shared" si="159"/>
        <v>3.109</v>
      </c>
      <c r="K276" s="84">
        <f t="shared" si="159"/>
        <v>3.26091</v>
      </c>
      <c r="L276" s="84">
        <f t="shared" si="159"/>
        <v>3.4686699999999999</v>
      </c>
      <c r="M276" s="84">
        <f t="shared" si="159"/>
        <v>3.5529199999999999</v>
      </c>
      <c r="N276" s="84">
        <f t="shared" si="159"/>
        <v>3.5790700000000002</v>
      </c>
      <c r="O276" s="84">
        <f t="shared" si="159"/>
        <v>3.5927899999999999</v>
      </c>
      <c r="P276" s="84">
        <f t="shared" si="159"/>
        <v>3.59205</v>
      </c>
      <c r="Q276" s="84">
        <f t="shared" si="159"/>
        <v>3.5895199999999998</v>
      </c>
      <c r="R276" s="84">
        <f t="shared" si="159"/>
        <v>3.5853000000000002</v>
      </c>
      <c r="S276" s="84">
        <f t="shared" si="159"/>
        <v>3.5639599999999998</v>
      </c>
      <c r="T276" s="84">
        <f t="shared" si="159"/>
        <v>3.5615199999999998</v>
      </c>
      <c r="U276" s="84">
        <f t="shared" si="159"/>
        <v>3.6084900000000002</v>
      </c>
      <c r="V276" s="84">
        <f t="shared" si="159"/>
        <v>3.7376</v>
      </c>
      <c r="W276" s="84">
        <f t="shared" si="159"/>
        <v>3.6962100000000002</v>
      </c>
      <c r="X276" s="84">
        <f t="shared" si="159"/>
        <v>3.6282399999999999</v>
      </c>
      <c r="Y276" s="84">
        <f t="shared" si="159"/>
        <v>3.58074</v>
      </c>
      <c r="Z276" s="84">
        <f t="shared" si="159"/>
        <v>3.51722</v>
      </c>
      <c r="AA276" s="84">
        <f t="shared" si="159"/>
        <v>3.42441</v>
      </c>
    </row>
    <row r="277" spans="1:27" ht="12.75" customHeight="1" outlineLevel="1" x14ac:dyDescent="0.2">
      <c r="A277" s="92" t="s">
        <v>1635</v>
      </c>
      <c r="B277" s="62" t="s">
        <v>231</v>
      </c>
      <c r="C277" s="42" t="s">
        <v>77</v>
      </c>
      <c r="D277" s="43">
        <v>1357.26</v>
      </c>
      <c r="E277" s="43">
        <v>1176.71</v>
      </c>
      <c r="F277" s="43">
        <v>1137.44</v>
      </c>
      <c r="G277" s="43">
        <v>1118.2</v>
      </c>
      <c r="H277" s="43">
        <v>1135.27</v>
      </c>
      <c r="I277" s="43">
        <v>1148.67</v>
      </c>
      <c r="J277" s="43">
        <v>1170.9000000000001</v>
      </c>
      <c r="K277" s="43">
        <v>1322.81</v>
      </c>
      <c r="L277" s="43">
        <v>1530.57</v>
      </c>
      <c r="M277" s="43">
        <v>1614.82</v>
      </c>
      <c r="N277" s="43">
        <v>1640.97</v>
      </c>
      <c r="O277" s="43">
        <v>1654.69</v>
      </c>
      <c r="P277" s="43">
        <v>1653.95</v>
      </c>
      <c r="Q277" s="43">
        <v>1651.42</v>
      </c>
      <c r="R277" s="43">
        <v>1647.2</v>
      </c>
      <c r="S277" s="43">
        <v>1625.86</v>
      </c>
      <c r="T277" s="43">
        <v>1623.42</v>
      </c>
      <c r="U277" s="43">
        <v>1670.39</v>
      </c>
      <c r="V277" s="43">
        <v>1799.5</v>
      </c>
      <c r="W277" s="43">
        <v>1758.11</v>
      </c>
      <c r="X277" s="43">
        <v>1690.14</v>
      </c>
      <c r="Y277" s="43">
        <v>1642.64</v>
      </c>
      <c r="Z277" s="43">
        <v>1579.12</v>
      </c>
      <c r="AA277" s="43">
        <v>1486.31</v>
      </c>
    </row>
    <row r="278" spans="1:27" ht="12.75" customHeight="1" outlineLevel="1" x14ac:dyDescent="0.2">
      <c r="A278" s="92" t="s">
        <v>1636</v>
      </c>
      <c r="B278" s="62" t="s">
        <v>88</v>
      </c>
      <c r="C278" s="42" t="s">
        <v>77</v>
      </c>
      <c r="D278" s="43">
        <f>$D$153</f>
        <v>1716.97</v>
      </c>
      <c r="E278" s="43">
        <f>$D$153</f>
        <v>1716.97</v>
      </c>
      <c r="F278" s="43">
        <f t="shared" ref="F278:AA278" si="160">$D$153</f>
        <v>1716.97</v>
      </c>
      <c r="G278" s="43">
        <f t="shared" si="160"/>
        <v>1716.97</v>
      </c>
      <c r="H278" s="43">
        <f t="shared" si="160"/>
        <v>1716.97</v>
      </c>
      <c r="I278" s="43">
        <f t="shared" si="160"/>
        <v>1716.97</v>
      </c>
      <c r="J278" s="43">
        <f t="shared" si="160"/>
        <v>1716.97</v>
      </c>
      <c r="K278" s="43">
        <f t="shared" si="160"/>
        <v>1716.97</v>
      </c>
      <c r="L278" s="43">
        <f t="shared" si="160"/>
        <v>1716.97</v>
      </c>
      <c r="M278" s="43">
        <f t="shared" si="160"/>
        <v>1716.97</v>
      </c>
      <c r="N278" s="43">
        <f t="shared" si="160"/>
        <v>1716.97</v>
      </c>
      <c r="O278" s="43">
        <f t="shared" si="160"/>
        <v>1716.97</v>
      </c>
      <c r="P278" s="43">
        <f t="shared" si="160"/>
        <v>1716.97</v>
      </c>
      <c r="Q278" s="43">
        <f t="shared" si="160"/>
        <v>1716.97</v>
      </c>
      <c r="R278" s="43">
        <f t="shared" si="160"/>
        <v>1716.97</v>
      </c>
      <c r="S278" s="43">
        <f t="shared" si="160"/>
        <v>1716.97</v>
      </c>
      <c r="T278" s="43">
        <f t="shared" si="160"/>
        <v>1716.97</v>
      </c>
      <c r="U278" s="43">
        <f t="shared" si="160"/>
        <v>1716.97</v>
      </c>
      <c r="V278" s="43">
        <f t="shared" si="160"/>
        <v>1716.97</v>
      </c>
      <c r="W278" s="43">
        <f t="shared" si="160"/>
        <v>1716.97</v>
      </c>
      <c r="X278" s="43">
        <f t="shared" si="160"/>
        <v>1716.97</v>
      </c>
      <c r="Y278" s="43">
        <f t="shared" si="160"/>
        <v>1716.97</v>
      </c>
      <c r="Z278" s="43">
        <f t="shared" si="160"/>
        <v>1716.97</v>
      </c>
      <c r="AA278" s="43">
        <f t="shared" si="160"/>
        <v>1716.97</v>
      </c>
    </row>
    <row r="279" spans="1:27" ht="12.75" customHeight="1" outlineLevel="1" x14ac:dyDescent="0.2">
      <c r="A279" s="92" t="s">
        <v>1637</v>
      </c>
      <c r="B279" s="62" t="s">
        <v>81</v>
      </c>
      <c r="C279" s="42" t="s">
        <v>77</v>
      </c>
      <c r="D279" s="43">
        <v>4.7699999999999996</v>
      </c>
      <c r="E279" s="43">
        <v>4.7699999999999996</v>
      </c>
      <c r="F279" s="43">
        <v>4.7699999999999996</v>
      </c>
      <c r="G279" s="43">
        <v>4.7699999999999996</v>
      </c>
      <c r="H279" s="43">
        <v>4.7699999999999996</v>
      </c>
      <c r="I279" s="43">
        <v>4.7699999999999996</v>
      </c>
      <c r="J279" s="43">
        <v>4.7699999999999996</v>
      </c>
      <c r="K279" s="43">
        <v>4.7699999999999996</v>
      </c>
      <c r="L279" s="43">
        <v>4.7699999999999996</v>
      </c>
      <c r="M279" s="43">
        <v>4.7699999999999996</v>
      </c>
      <c r="N279" s="43">
        <v>4.7699999999999996</v>
      </c>
      <c r="O279" s="43">
        <v>4.7699999999999996</v>
      </c>
      <c r="P279" s="43">
        <v>4.7699999999999996</v>
      </c>
      <c r="Q279" s="43">
        <v>4.7699999999999996</v>
      </c>
      <c r="R279" s="43">
        <v>4.7699999999999996</v>
      </c>
      <c r="S279" s="43">
        <v>4.7699999999999996</v>
      </c>
      <c r="T279" s="43">
        <v>4.7699999999999996</v>
      </c>
      <c r="U279" s="43">
        <v>4.7699999999999996</v>
      </c>
      <c r="V279" s="43">
        <v>4.7699999999999996</v>
      </c>
      <c r="W279" s="43">
        <v>4.7699999999999996</v>
      </c>
      <c r="X279" s="43">
        <v>4.7699999999999996</v>
      </c>
      <c r="Y279" s="43">
        <v>4.7699999999999996</v>
      </c>
      <c r="Z279" s="43">
        <v>4.7699999999999996</v>
      </c>
      <c r="AA279" s="43">
        <v>4.7699999999999996</v>
      </c>
    </row>
    <row r="280" spans="1:27" ht="12.75" customHeight="1" outlineLevel="1" x14ac:dyDescent="0.2">
      <c r="A280" s="92" t="s">
        <v>1638</v>
      </c>
      <c r="B280" s="62" t="s">
        <v>79</v>
      </c>
      <c r="C280" s="42" t="s">
        <v>77</v>
      </c>
      <c r="D280" s="43">
        <f>$D$11</f>
        <v>216.36</v>
      </c>
      <c r="E280" s="43">
        <f t="shared" ref="E280:AA280" si="161">$D$11</f>
        <v>216.36</v>
      </c>
      <c r="F280" s="43">
        <f t="shared" si="161"/>
        <v>216.36</v>
      </c>
      <c r="G280" s="43">
        <f t="shared" si="161"/>
        <v>216.36</v>
      </c>
      <c r="H280" s="43">
        <f t="shared" si="161"/>
        <v>216.36</v>
      </c>
      <c r="I280" s="43">
        <f t="shared" si="161"/>
        <v>216.36</v>
      </c>
      <c r="J280" s="43">
        <f t="shared" si="161"/>
        <v>216.36</v>
      </c>
      <c r="K280" s="43">
        <f t="shared" si="161"/>
        <v>216.36</v>
      </c>
      <c r="L280" s="43">
        <f t="shared" si="161"/>
        <v>216.36</v>
      </c>
      <c r="M280" s="43">
        <f t="shared" si="161"/>
        <v>216.36</v>
      </c>
      <c r="N280" s="43">
        <f t="shared" si="161"/>
        <v>216.36</v>
      </c>
      <c r="O280" s="43">
        <f t="shared" si="161"/>
        <v>216.36</v>
      </c>
      <c r="P280" s="43">
        <f t="shared" si="161"/>
        <v>216.36</v>
      </c>
      <c r="Q280" s="43">
        <f t="shared" si="161"/>
        <v>216.36</v>
      </c>
      <c r="R280" s="43">
        <f t="shared" si="161"/>
        <v>216.36</v>
      </c>
      <c r="S280" s="43">
        <f t="shared" si="161"/>
        <v>216.36</v>
      </c>
      <c r="T280" s="43">
        <f t="shared" si="161"/>
        <v>216.36</v>
      </c>
      <c r="U280" s="43">
        <f t="shared" si="161"/>
        <v>216.36</v>
      </c>
      <c r="V280" s="43">
        <f t="shared" si="161"/>
        <v>216.36</v>
      </c>
      <c r="W280" s="43">
        <f t="shared" si="161"/>
        <v>216.36</v>
      </c>
      <c r="X280" s="43">
        <f t="shared" si="161"/>
        <v>216.36</v>
      </c>
      <c r="Y280" s="43">
        <f t="shared" si="161"/>
        <v>216.36</v>
      </c>
      <c r="Z280" s="43">
        <f t="shared" si="161"/>
        <v>216.36</v>
      </c>
      <c r="AA280" s="43">
        <f t="shared" si="161"/>
        <v>216.36</v>
      </c>
    </row>
    <row r="281" spans="1:27" ht="12.75" customHeight="1" x14ac:dyDescent="0.2">
      <c r="A281" s="91" t="s">
        <v>1639</v>
      </c>
      <c r="B281" s="27" t="str">
        <f>"27"&amp;"."&amp;$B$728&amp;"."&amp;$B$729</f>
        <v>27.02.2023</v>
      </c>
      <c r="C281" s="83" t="s">
        <v>74</v>
      </c>
      <c r="D281" s="84">
        <f>ROUND(((D282+D283+D285+D284)/1000),5)</f>
        <v>3.1241500000000002</v>
      </c>
      <c r="E281" s="84">
        <f>ROUND(((E282+E283+E285+E284)/1000),5)</f>
        <v>3.07395</v>
      </c>
      <c r="F281" s="84">
        <f>ROUND(((F282+F283+F285+F284)/1000),5)</f>
        <v>3.0188999999999999</v>
      </c>
      <c r="G281" s="84">
        <f t="shared" ref="G281:AA281" si="162">ROUND(((G282+G283+G285+G284)/1000),5)</f>
        <v>3.0181</v>
      </c>
      <c r="H281" s="84">
        <f t="shared" si="162"/>
        <v>3.0939899999999998</v>
      </c>
      <c r="I281" s="84">
        <f t="shared" si="162"/>
        <v>3.2658</v>
      </c>
      <c r="J281" s="84">
        <f t="shared" si="162"/>
        <v>3.4694600000000002</v>
      </c>
      <c r="K281" s="84">
        <f t="shared" si="162"/>
        <v>3.67753</v>
      </c>
      <c r="L281" s="84">
        <f t="shared" si="162"/>
        <v>3.7586200000000001</v>
      </c>
      <c r="M281" s="84">
        <f t="shared" si="162"/>
        <v>3.7890199999999998</v>
      </c>
      <c r="N281" s="84">
        <f t="shared" si="162"/>
        <v>3.80003</v>
      </c>
      <c r="O281" s="84">
        <f t="shared" si="162"/>
        <v>3.82172</v>
      </c>
      <c r="P281" s="84">
        <f t="shared" si="162"/>
        <v>3.7980100000000001</v>
      </c>
      <c r="Q281" s="84">
        <f t="shared" si="162"/>
        <v>3.7971400000000002</v>
      </c>
      <c r="R281" s="84">
        <f t="shared" si="162"/>
        <v>3.7926600000000001</v>
      </c>
      <c r="S281" s="84">
        <f t="shared" si="162"/>
        <v>3.7805</v>
      </c>
      <c r="T281" s="84">
        <f t="shared" si="162"/>
        <v>3.74275</v>
      </c>
      <c r="U281" s="84">
        <f t="shared" si="162"/>
        <v>3.7476799999999999</v>
      </c>
      <c r="V281" s="84">
        <f t="shared" si="162"/>
        <v>3.78112</v>
      </c>
      <c r="W281" s="84">
        <f t="shared" si="162"/>
        <v>3.7842600000000002</v>
      </c>
      <c r="X281" s="84">
        <f t="shared" si="162"/>
        <v>3.7652800000000002</v>
      </c>
      <c r="Y281" s="84">
        <f t="shared" si="162"/>
        <v>3.7113200000000002</v>
      </c>
      <c r="Z281" s="84">
        <f t="shared" si="162"/>
        <v>3.5235500000000002</v>
      </c>
      <c r="AA281" s="84">
        <f t="shared" si="162"/>
        <v>3.4093599999999999</v>
      </c>
    </row>
    <row r="282" spans="1:27" ht="12.75" customHeight="1" outlineLevel="1" x14ac:dyDescent="0.2">
      <c r="A282" s="92" t="s">
        <v>1640</v>
      </c>
      <c r="B282" s="62" t="s">
        <v>231</v>
      </c>
      <c r="C282" s="42" t="s">
        <v>77</v>
      </c>
      <c r="D282" s="43">
        <v>1186.05</v>
      </c>
      <c r="E282" s="43">
        <v>1135.8499999999999</v>
      </c>
      <c r="F282" s="43">
        <v>1080.8</v>
      </c>
      <c r="G282" s="43">
        <v>1080</v>
      </c>
      <c r="H282" s="43">
        <v>1155.8900000000001</v>
      </c>
      <c r="I282" s="43">
        <v>1327.7</v>
      </c>
      <c r="J282" s="43">
        <v>1531.36</v>
      </c>
      <c r="K282" s="43">
        <v>1739.43</v>
      </c>
      <c r="L282" s="43">
        <v>1820.52</v>
      </c>
      <c r="M282" s="43">
        <v>1850.92</v>
      </c>
      <c r="N282" s="43">
        <v>1861.93</v>
      </c>
      <c r="O282" s="43">
        <v>1883.62</v>
      </c>
      <c r="P282" s="43">
        <v>1859.91</v>
      </c>
      <c r="Q282" s="43">
        <v>1859.04</v>
      </c>
      <c r="R282" s="43">
        <v>1854.56</v>
      </c>
      <c r="S282" s="43">
        <v>1842.4</v>
      </c>
      <c r="T282" s="43">
        <v>1804.65</v>
      </c>
      <c r="U282" s="43">
        <v>1809.58</v>
      </c>
      <c r="V282" s="43">
        <v>1843.02</v>
      </c>
      <c r="W282" s="43">
        <v>1846.16</v>
      </c>
      <c r="X282" s="43">
        <v>1827.18</v>
      </c>
      <c r="Y282" s="43">
        <v>1773.22</v>
      </c>
      <c r="Z282" s="43">
        <v>1585.45</v>
      </c>
      <c r="AA282" s="43">
        <v>1471.26</v>
      </c>
    </row>
    <row r="283" spans="1:27" ht="12.75" customHeight="1" outlineLevel="1" x14ac:dyDescent="0.2">
      <c r="A283" s="92" t="s">
        <v>1641</v>
      </c>
      <c r="B283" s="62" t="s">
        <v>88</v>
      </c>
      <c r="C283" s="42" t="s">
        <v>77</v>
      </c>
      <c r="D283" s="43">
        <f>$D$153</f>
        <v>1716.97</v>
      </c>
      <c r="E283" s="43">
        <f>$D$153</f>
        <v>1716.97</v>
      </c>
      <c r="F283" s="43">
        <f t="shared" ref="F283:AA283" si="163">$D$153</f>
        <v>1716.97</v>
      </c>
      <c r="G283" s="43">
        <f t="shared" si="163"/>
        <v>1716.97</v>
      </c>
      <c r="H283" s="43">
        <f t="shared" si="163"/>
        <v>1716.97</v>
      </c>
      <c r="I283" s="43">
        <f t="shared" si="163"/>
        <v>1716.97</v>
      </c>
      <c r="J283" s="43">
        <f t="shared" si="163"/>
        <v>1716.97</v>
      </c>
      <c r="K283" s="43">
        <f t="shared" si="163"/>
        <v>1716.97</v>
      </c>
      <c r="L283" s="43">
        <f t="shared" si="163"/>
        <v>1716.97</v>
      </c>
      <c r="M283" s="43">
        <f t="shared" si="163"/>
        <v>1716.97</v>
      </c>
      <c r="N283" s="43">
        <f t="shared" si="163"/>
        <v>1716.97</v>
      </c>
      <c r="O283" s="43">
        <f t="shared" si="163"/>
        <v>1716.97</v>
      </c>
      <c r="P283" s="43">
        <f t="shared" si="163"/>
        <v>1716.97</v>
      </c>
      <c r="Q283" s="43">
        <f t="shared" si="163"/>
        <v>1716.97</v>
      </c>
      <c r="R283" s="43">
        <f t="shared" si="163"/>
        <v>1716.97</v>
      </c>
      <c r="S283" s="43">
        <f t="shared" si="163"/>
        <v>1716.97</v>
      </c>
      <c r="T283" s="43">
        <f t="shared" si="163"/>
        <v>1716.97</v>
      </c>
      <c r="U283" s="43">
        <f t="shared" si="163"/>
        <v>1716.97</v>
      </c>
      <c r="V283" s="43">
        <f t="shared" si="163"/>
        <v>1716.97</v>
      </c>
      <c r="W283" s="43">
        <f t="shared" si="163"/>
        <v>1716.97</v>
      </c>
      <c r="X283" s="43">
        <f t="shared" si="163"/>
        <v>1716.97</v>
      </c>
      <c r="Y283" s="43">
        <f t="shared" si="163"/>
        <v>1716.97</v>
      </c>
      <c r="Z283" s="43">
        <f t="shared" si="163"/>
        <v>1716.97</v>
      </c>
      <c r="AA283" s="43">
        <f t="shared" si="163"/>
        <v>1716.97</v>
      </c>
    </row>
    <row r="284" spans="1:27" ht="12.75" customHeight="1" outlineLevel="1" x14ac:dyDescent="0.2">
      <c r="A284" s="92" t="s">
        <v>1642</v>
      </c>
      <c r="B284" s="62" t="s">
        <v>81</v>
      </c>
      <c r="C284" s="42" t="s">
        <v>77</v>
      </c>
      <c r="D284" s="43">
        <v>4.7699999999999996</v>
      </c>
      <c r="E284" s="43">
        <v>4.7699999999999996</v>
      </c>
      <c r="F284" s="43">
        <v>4.7699999999999996</v>
      </c>
      <c r="G284" s="43">
        <v>4.7699999999999996</v>
      </c>
      <c r="H284" s="43">
        <v>4.7699999999999996</v>
      </c>
      <c r="I284" s="43">
        <v>4.7699999999999996</v>
      </c>
      <c r="J284" s="43">
        <v>4.7699999999999996</v>
      </c>
      <c r="K284" s="43">
        <v>4.7699999999999996</v>
      </c>
      <c r="L284" s="43">
        <v>4.7699999999999996</v>
      </c>
      <c r="M284" s="43">
        <v>4.7699999999999996</v>
      </c>
      <c r="N284" s="43">
        <v>4.7699999999999996</v>
      </c>
      <c r="O284" s="43">
        <v>4.7699999999999996</v>
      </c>
      <c r="P284" s="43">
        <v>4.7699999999999996</v>
      </c>
      <c r="Q284" s="43">
        <v>4.7699999999999996</v>
      </c>
      <c r="R284" s="43">
        <v>4.7699999999999996</v>
      </c>
      <c r="S284" s="43">
        <v>4.7699999999999996</v>
      </c>
      <c r="T284" s="43">
        <v>4.7699999999999996</v>
      </c>
      <c r="U284" s="43">
        <v>4.7699999999999996</v>
      </c>
      <c r="V284" s="43">
        <v>4.7699999999999996</v>
      </c>
      <c r="W284" s="43">
        <v>4.7699999999999996</v>
      </c>
      <c r="X284" s="43">
        <v>4.7699999999999996</v>
      </c>
      <c r="Y284" s="43">
        <v>4.7699999999999996</v>
      </c>
      <c r="Z284" s="43">
        <v>4.7699999999999996</v>
      </c>
      <c r="AA284" s="43">
        <v>4.7699999999999996</v>
      </c>
    </row>
    <row r="285" spans="1:27" ht="12.75" customHeight="1" outlineLevel="1" x14ac:dyDescent="0.2">
      <c r="A285" s="92" t="s">
        <v>1643</v>
      </c>
      <c r="B285" s="62" t="s">
        <v>79</v>
      </c>
      <c r="C285" s="42" t="s">
        <v>77</v>
      </c>
      <c r="D285" s="43">
        <f>$D$11</f>
        <v>216.36</v>
      </c>
      <c r="E285" s="43">
        <f t="shared" ref="E285:AA285" si="164">$D$11</f>
        <v>216.36</v>
      </c>
      <c r="F285" s="43">
        <f t="shared" si="164"/>
        <v>216.36</v>
      </c>
      <c r="G285" s="43">
        <f t="shared" si="164"/>
        <v>216.36</v>
      </c>
      <c r="H285" s="43">
        <f t="shared" si="164"/>
        <v>216.36</v>
      </c>
      <c r="I285" s="43">
        <f t="shared" si="164"/>
        <v>216.36</v>
      </c>
      <c r="J285" s="43">
        <f t="shared" si="164"/>
        <v>216.36</v>
      </c>
      <c r="K285" s="43">
        <f t="shared" si="164"/>
        <v>216.36</v>
      </c>
      <c r="L285" s="43">
        <f t="shared" si="164"/>
        <v>216.36</v>
      </c>
      <c r="M285" s="43">
        <f t="shared" si="164"/>
        <v>216.36</v>
      </c>
      <c r="N285" s="43">
        <f t="shared" si="164"/>
        <v>216.36</v>
      </c>
      <c r="O285" s="43">
        <f t="shared" si="164"/>
        <v>216.36</v>
      </c>
      <c r="P285" s="43">
        <f t="shared" si="164"/>
        <v>216.36</v>
      </c>
      <c r="Q285" s="43">
        <f t="shared" si="164"/>
        <v>216.36</v>
      </c>
      <c r="R285" s="43">
        <f t="shared" si="164"/>
        <v>216.36</v>
      </c>
      <c r="S285" s="43">
        <f t="shared" si="164"/>
        <v>216.36</v>
      </c>
      <c r="T285" s="43">
        <f t="shared" si="164"/>
        <v>216.36</v>
      </c>
      <c r="U285" s="43">
        <f t="shared" si="164"/>
        <v>216.36</v>
      </c>
      <c r="V285" s="43">
        <f t="shared" si="164"/>
        <v>216.36</v>
      </c>
      <c r="W285" s="43">
        <f t="shared" si="164"/>
        <v>216.36</v>
      </c>
      <c r="X285" s="43">
        <f t="shared" si="164"/>
        <v>216.36</v>
      </c>
      <c r="Y285" s="43">
        <f t="shared" si="164"/>
        <v>216.36</v>
      </c>
      <c r="Z285" s="43">
        <f t="shared" si="164"/>
        <v>216.36</v>
      </c>
      <c r="AA285" s="43">
        <f t="shared" si="164"/>
        <v>216.36</v>
      </c>
    </row>
    <row r="286" spans="1:27" ht="12.75" customHeight="1" x14ac:dyDescent="0.2">
      <c r="A286" s="91" t="s">
        <v>1644</v>
      </c>
      <c r="B286" s="27" t="str">
        <f>"28"&amp;"."&amp;$B$728&amp;"."&amp;$B$729</f>
        <v>28.02.2023</v>
      </c>
      <c r="C286" s="83" t="s">
        <v>74</v>
      </c>
      <c r="D286" s="84">
        <f>ROUND(((D287+D288+D290+D289)/1000),5)</f>
        <v>3.1177299999999999</v>
      </c>
      <c r="E286" s="84">
        <f>ROUND(((E287+E288+E290+E289)/1000),5)</f>
        <v>3.0728</v>
      </c>
      <c r="F286" s="84">
        <f>ROUND(((F287+F288+F290+F289)/1000),5)</f>
        <v>3.0322100000000001</v>
      </c>
      <c r="G286" s="84">
        <f t="shared" ref="G286:AA286" si="165">ROUND(((G287+G288+G290+G289)/1000),5)</f>
        <v>3.03355</v>
      </c>
      <c r="H286" s="84">
        <f t="shared" si="165"/>
        <v>3.1006499999999999</v>
      </c>
      <c r="I286" s="84">
        <f t="shared" si="165"/>
        <v>3.2853599999999998</v>
      </c>
      <c r="J286" s="84">
        <f t="shared" si="165"/>
        <v>3.49865</v>
      </c>
      <c r="K286" s="84">
        <f t="shared" si="165"/>
        <v>3.7159200000000001</v>
      </c>
      <c r="L286" s="84">
        <f t="shared" si="165"/>
        <v>3.79331</v>
      </c>
      <c r="M286" s="84">
        <f t="shared" si="165"/>
        <v>3.8224800000000001</v>
      </c>
      <c r="N286" s="84">
        <f t="shared" si="165"/>
        <v>3.8334100000000002</v>
      </c>
      <c r="O286" s="84">
        <f t="shared" si="165"/>
        <v>3.85364</v>
      </c>
      <c r="P286" s="84">
        <f t="shared" si="165"/>
        <v>3.8321100000000001</v>
      </c>
      <c r="Q286" s="84">
        <f t="shared" si="165"/>
        <v>3.8359000000000001</v>
      </c>
      <c r="R286" s="84">
        <f t="shared" si="165"/>
        <v>3.8306399999999998</v>
      </c>
      <c r="S286" s="84">
        <f t="shared" si="165"/>
        <v>3.7998799999999999</v>
      </c>
      <c r="T286" s="84">
        <f t="shared" si="165"/>
        <v>3.7827799999999998</v>
      </c>
      <c r="U286" s="84">
        <f t="shared" si="165"/>
        <v>3.7821699999999998</v>
      </c>
      <c r="V286" s="84">
        <f t="shared" si="165"/>
        <v>3.81515</v>
      </c>
      <c r="W286" s="84">
        <f t="shared" si="165"/>
        <v>3.8078099999999999</v>
      </c>
      <c r="X286" s="84">
        <f t="shared" si="165"/>
        <v>3.8080099999999999</v>
      </c>
      <c r="Y286" s="84">
        <f t="shared" si="165"/>
        <v>3.76539</v>
      </c>
      <c r="Z286" s="84">
        <f t="shared" si="165"/>
        <v>3.57605</v>
      </c>
      <c r="AA286" s="84">
        <f t="shared" si="165"/>
        <v>3.4331499999999999</v>
      </c>
    </row>
    <row r="287" spans="1:27" ht="12.75" customHeight="1" outlineLevel="1" x14ac:dyDescent="0.2">
      <c r="A287" s="92" t="s">
        <v>1645</v>
      </c>
      <c r="B287" s="62" t="s">
        <v>231</v>
      </c>
      <c r="C287" s="42" t="s">
        <v>77</v>
      </c>
      <c r="D287" s="43">
        <v>1179.6300000000001</v>
      </c>
      <c r="E287" s="43">
        <v>1134.7</v>
      </c>
      <c r="F287" s="43">
        <v>1094.1099999999999</v>
      </c>
      <c r="G287" s="43">
        <v>1095.45</v>
      </c>
      <c r="H287" s="43">
        <v>1162.55</v>
      </c>
      <c r="I287" s="43">
        <v>1347.26</v>
      </c>
      <c r="J287" s="43">
        <v>1560.55</v>
      </c>
      <c r="K287" s="43">
        <v>1777.82</v>
      </c>
      <c r="L287" s="43">
        <v>1855.21</v>
      </c>
      <c r="M287" s="43">
        <v>1884.38</v>
      </c>
      <c r="N287" s="43">
        <v>1895.31</v>
      </c>
      <c r="O287" s="43">
        <v>1915.54</v>
      </c>
      <c r="P287" s="43">
        <v>1894.01</v>
      </c>
      <c r="Q287" s="43">
        <v>1897.8</v>
      </c>
      <c r="R287" s="43">
        <v>1892.54</v>
      </c>
      <c r="S287" s="43">
        <v>1861.78</v>
      </c>
      <c r="T287" s="43">
        <v>1844.68</v>
      </c>
      <c r="U287" s="43">
        <v>1844.07</v>
      </c>
      <c r="V287" s="43">
        <v>1877.05</v>
      </c>
      <c r="W287" s="43">
        <v>1869.71</v>
      </c>
      <c r="X287" s="43">
        <v>1869.91</v>
      </c>
      <c r="Y287" s="43">
        <v>1827.29</v>
      </c>
      <c r="Z287" s="43">
        <v>1637.95</v>
      </c>
      <c r="AA287" s="43">
        <v>1495.05</v>
      </c>
    </row>
    <row r="288" spans="1:27" ht="12.75" customHeight="1" outlineLevel="1" x14ac:dyDescent="0.2">
      <c r="A288" s="92" t="s">
        <v>1646</v>
      </c>
      <c r="B288" s="62" t="s">
        <v>88</v>
      </c>
      <c r="C288" s="42" t="s">
        <v>77</v>
      </c>
      <c r="D288" s="43">
        <f>$D$153</f>
        <v>1716.97</v>
      </c>
      <c r="E288" s="43">
        <f>$D$153</f>
        <v>1716.97</v>
      </c>
      <c r="F288" s="43">
        <f t="shared" ref="F288:AA288" si="166">$D$153</f>
        <v>1716.97</v>
      </c>
      <c r="G288" s="43">
        <f t="shared" si="166"/>
        <v>1716.97</v>
      </c>
      <c r="H288" s="43">
        <f t="shared" si="166"/>
        <v>1716.97</v>
      </c>
      <c r="I288" s="43">
        <f t="shared" si="166"/>
        <v>1716.97</v>
      </c>
      <c r="J288" s="43">
        <f t="shared" si="166"/>
        <v>1716.97</v>
      </c>
      <c r="K288" s="43">
        <f t="shared" si="166"/>
        <v>1716.97</v>
      </c>
      <c r="L288" s="43">
        <f t="shared" si="166"/>
        <v>1716.97</v>
      </c>
      <c r="M288" s="43">
        <f t="shared" si="166"/>
        <v>1716.97</v>
      </c>
      <c r="N288" s="43">
        <f t="shared" si="166"/>
        <v>1716.97</v>
      </c>
      <c r="O288" s="43">
        <f t="shared" si="166"/>
        <v>1716.97</v>
      </c>
      <c r="P288" s="43">
        <f t="shared" si="166"/>
        <v>1716.97</v>
      </c>
      <c r="Q288" s="43">
        <f t="shared" si="166"/>
        <v>1716.97</v>
      </c>
      <c r="R288" s="43">
        <f t="shared" si="166"/>
        <v>1716.97</v>
      </c>
      <c r="S288" s="43">
        <f t="shared" si="166"/>
        <v>1716.97</v>
      </c>
      <c r="T288" s="43">
        <f t="shared" si="166"/>
        <v>1716.97</v>
      </c>
      <c r="U288" s="43">
        <f t="shared" si="166"/>
        <v>1716.97</v>
      </c>
      <c r="V288" s="43">
        <f t="shared" si="166"/>
        <v>1716.97</v>
      </c>
      <c r="W288" s="43">
        <f t="shared" si="166"/>
        <v>1716.97</v>
      </c>
      <c r="X288" s="43">
        <f t="shared" si="166"/>
        <v>1716.97</v>
      </c>
      <c r="Y288" s="43">
        <f t="shared" si="166"/>
        <v>1716.97</v>
      </c>
      <c r="Z288" s="43">
        <f t="shared" si="166"/>
        <v>1716.97</v>
      </c>
      <c r="AA288" s="43">
        <f t="shared" si="166"/>
        <v>1716.97</v>
      </c>
    </row>
    <row r="289" spans="1:27" ht="12.75" customHeight="1" outlineLevel="1" x14ac:dyDescent="0.2">
      <c r="A289" s="92" t="s">
        <v>1647</v>
      </c>
      <c r="B289" s="62" t="s">
        <v>81</v>
      </c>
      <c r="C289" s="42" t="s">
        <v>77</v>
      </c>
      <c r="D289" s="43">
        <v>4.7699999999999996</v>
      </c>
      <c r="E289" s="43">
        <v>4.7699999999999996</v>
      </c>
      <c r="F289" s="43">
        <v>4.7699999999999996</v>
      </c>
      <c r="G289" s="43">
        <v>4.7699999999999996</v>
      </c>
      <c r="H289" s="43">
        <v>4.7699999999999996</v>
      </c>
      <c r="I289" s="43">
        <v>4.7699999999999996</v>
      </c>
      <c r="J289" s="43">
        <v>4.7699999999999996</v>
      </c>
      <c r="K289" s="43">
        <v>4.7699999999999996</v>
      </c>
      <c r="L289" s="43">
        <v>4.7699999999999996</v>
      </c>
      <c r="M289" s="43">
        <v>4.7699999999999996</v>
      </c>
      <c r="N289" s="43">
        <v>4.7699999999999996</v>
      </c>
      <c r="O289" s="43">
        <v>4.7699999999999996</v>
      </c>
      <c r="P289" s="43">
        <v>4.7699999999999996</v>
      </c>
      <c r="Q289" s="43">
        <v>4.7699999999999996</v>
      </c>
      <c r="R289" s="43">
        <v>4.7699999999999996</v>
      </c>
      <c r="S289" s="43">
        <v>4.7699999999999996</v>
      </c>
      <c r="T289" s="43">
        <v>4.7699999999999996</v>
      </c>
      <c r="U289" s="43">
        <v>4.7699999999999996</v>
      </c>
      <c r="V289" s="43">
        <v>4.7699999999999996</v>
      </c>
      <c r="W289" s="43">
        <v>4.7699999999999996</v>
      </c>
      <c r="X289" s="43">
        <v>4.7699999999999996</v>
      </c>
      <c r="Y289" s="43">
        <v>4.7699999999999996</v>
      </c>
      <c r="Z289" s="43">
        <v>4.7699999999999996</v>
      </c>
      <c r="AA289" s="43">
        <v>4.7699999999999996</v>
      </c>
    </row>
    <row r="290" spans="1:27" ht="12.75" customHeight="1" outlineLevel="1" x14ac:dyDescent="0.2">
      <c r="A290" s="92" t="s">
        <v>1648</v>
      </c>
      <c r="B290" s="62" t="s">
        <v>79</v>
      </c>
      <c r="C290" s="42" t="s">
        <v>77</v>
      </c>
      <c r="D290" s="43">
        <f>$D$11</f>
        <v>216.36</v>
      </c>
      <c r="E290" s="43">
        <f t="shared" ref="E290:AA290" si="167">$D$11</f>
        <v>216.36</v>
      </c>
      <c r="F290" s="43">
        <f t="shared" si="167"/>
        <v>216.36</v>
      </c>
      <c r="G290" s="43">
        <f t="shared" si="167"/>
        <v>216.36</v>
      </c>
      <c r="H290" s="43">
        <f t="shared" si="167"/>
        <v>216.36</v>
      </c>
      <c r="I290" s="43">
        <f t="shared" si="167"/>
        <v>216.36</v>
      </c>
      <c r="J290" s="43">
        <f t="shared" si="167"/>
        <v>216.36</v>
      </c>
      <c r="K290" s="43">
        <f t="shared" si="167"/>
        <v>216.36</v>
      </c>
      <c r="L290" s="43">
        <f t="shared" si="167"/>
        <v>216.36</v>
      </c>
      <c r="M290" s="43">
        <f t="shared" si="167"/>
        <v>216.36</v>
      </c>
      <c r="N290" s="43">
        <f t="shared" si="167"/>
        <v>216.36</v>
      </c>
      <c r="O290" s="43">
        <f t="shared" si="167"/>
        <v>216.36</v>
      </c>
      <c r="P290" s="43">
        <f t="shared" si="167"/>
        <v>216.36</v>
      </c>
      <c r="Q290" s="43">
        <f t="shared" si="167"/>
        <v>216.36</v>
      </c>
      <c r="R290" s="43">
        <f t="shared" si="167"/>
        <v>216.36</v>
      </c>
      <c r="S290" s="43">
        <f t="shared" si="167"/>
        <v>216.36</v>
      </c>
      <c r="T290" s="43">
        <f t="shared" si="167"/>
        <v>216.36</v>
      </c>
      <c r="U290" s="43">
        <f t="shared" si="167"/>
        <v>216.36</v>
      </c>
      <c r="V290" s="43">
        <f t="shared" si="167"/>
        <v>216.36</v>
      </c>
      <c r="W290" s="43">
        <f t="shared" si="167"/>
        <v>216.36</v>
      </c>
      <c r="X290" s="43">
        <f t="shared" si="167"/>
        <v>216.36</v>
      </c>
      <c r="Y290" s="43">
        <f t="shared" si="167"/>
        <v>216.36</v>
      </c>
      <c r="Z290" s="43">
        <f t="shared" si="167"/>
        <v>216.36</v>
      </c>
      <c r="AA290" s="43">
        <f t="shared" si="167"/>
        <v>216.36</v>
      </c>
    </row>
    <row r="291" spans="1:27" ht="12.75" customHeight="1" x14ac:dyDescent="0.2">
      <c r="A291" s="93"/>
      <c r="B291" s="94" t="s">
        <v>370</v>
      </c>
      <c r="C291" s="95"/>
      <c r="D291" s="96"/>
      <c r="E291" s="96"/>
      <c r="F291" s="96"/>
      <c r="G291" s="96"/>
      <c r="I291" s="38"/>
    </row>
    <row r="292" spans="1:27" ht="12.75" customHeight="1" x14ac:dyDescent="0.2">
      <c r="A292" s="93"/>
      <c r="B292" s="94" t="s">
        <v>370</v>
      </c>
      <c r="C292" s="95"/>
      <c r="D292" s="96"/>
      <c r="E292" s="96"/>
      <c r="F292" s="96"/>
      <c r="G292" s="96"/>
      <c r="I292" s="38"/>
    </row>
    <row r="293" spans="1:27" ht="12.75" customHeight="1" x14ac:dyDescent="0.2">
      <c r="A293" s="171" t="s">
        <v>512</v>
      </c>
      <c r="B293" s="172"/>
      <c r="C293" s="172"/>
      <c r="D293" s="172"/>
      <c r="E293" s="172"/>
      <c r="F293" s="172"/>
      <c r="G293" s="172"/>
      <c r="H293" s="172"/>
      <c r="I293" s="172"/>
      <c r="J293" s="172"/>
      <c r="K293" s="172"/>
      <c r="L293" s="172"/>
      <c r="M293" s="172"/>
      <c r="N293" s="172"/>
      <c r="O293" s="172"/>
      <c r="P293" s="172"/>
      <c r="Q293" s="172"/>
      <c r="R293" s="172"/>
      <c r="S293" s="172"/>
      <c r="T293" s="172"/>
      <c r="U293" s="172"/>
      <c r="V293" s="172"/>
      <c r="W293" s="172"/>
      <c r="X293" s="172"/>
      <c r="Y293" s="172"/>
      <c r="Z293" s="172"/>
      <c r="AA293" s="173"/>
    </row>
    <row r="294" spans="1:27" ht="25.5" x14ac:dyDescent="0.2">
      <c r="A294" s="25" t="s">
        <v>62</v>
      </c>
      <c r="B294" s="26" t="s">
        <v>203</v>
      </c>
      <c r="C294" s="25" t="s">
        <v>204</v>
      </c>
      <c r="D294" s="26" t="s">
        <v>205</v>
      </c>
      <c r="E294" s="26" t="s">
        <v>206</v>
      </c>
      <c r="F294" s="26" t="s">
        <v>207</v>
      </c>
      <c r="G294" s="26" t="s">
        <v>208</v>
      </c>
      <c r="H294" s="26" t="s">
        <v>209</v>
      </c>
      <c r="I294" s="26" t="s">
        <v>210</v>
      </c>
      <c r="J294" s="26" t="s">
        <v>211</v>
      </c>
      <c r="K294" s="26" t="s">
        <v>212</v>
      </c>
      <c r="L294" s="26" t="s">
        <v>213</v>
      </c>
      <c r="M294" s="26" t="s">
        <v>214</v>
      </c>
      <c r="N294" s="26" t="s">
        <v>215</v>
      </c>
      <c r="O294" s="26" t="s">
        <v>216</v>
      </c>
      <c r="P294" s="26" t="s">
        <v>217</v>
      </c>
      <c r="Q294" s="26" t="s">
        <v>218</v>
      </c>
      <c r="R294" s="26" t="s">
        <v>219</v>
      </c>
      <c r="S294" s="26" t="s">
        <v>220</v>
      </c>
      <c r="T294" s="26" t="s">
        <v>221</v>
      </c>
      <c r="U294" s="26" t="s">
        <v>222</v>
      </c>
      <c r="V294" s="26" t="s">
        <v>223</v>
      </c>
      <c r="W294" s="26" t="s">
        <v>224</v>
      </c>
      <c r="X294" s="26" t="s">
        <v>225</v>
      </c>
      <c r="Y294" s="26" t="s">
        <v>226</v>
      </c>
      <c r="Z294" s="26" t="s">
        <v>227</v>
      </c>
      <c r="AA294" s="26" t="s">
        <v>228</v>
      </c>
    </row>
    <row r="295" spans="1:27" ht="12.75" customHeight="1" x14ac:dyDescent="0.2">
      <c r="A295" s="91" t="s">
        <v>1649</v>
      </c>
      <c r="B295" s="27" t="str">
        <f>"01"&amp;"."&amp;$B$728&amp;"."&amp;$B$729</f>
        <v>01.02.2023</v>
      </c>
      <c r="C295" s="83" t="s">
        <v>74</v>
      </c>
      <c r="D295" s="84">
        <f>ROUND(((D296+D297+D299+D298)/1000),5)</f>
        <v>3.5240999999999998</v>
      </c>
      <c r="E295" s="84">
        <f>ROUND(((E296+E297+E299+E298)/1000),5)</f>
        <v>3.4858099999999999</v>
      </c>
      <c r="F295" s="84">
        <f>ROUND(((F296+F297+F299+F298)/1000),5)</f>
        <v>3.4747499999999998</v>
      </c>
      <c r="G295" s="84">
        <f t="shared" ref="G295:AA295" si="168">ROUND(((G296+G297+G299+G298)/1000),5)</f>
        <v>3.4782899999999999</v>
      </c>
      <c r="H295" s="84">
        <f t="shared" si="168"/>
        <v>3.5224500000000001</v>
      </c>
      <c r="I295" s="84">
        <f t="shared" si="168"/>
        <v>3.58656</v>
      </c>
      <c r="J295" s="84">
        <f t="shared" si="168"/>
        <v>3.8575599999999999</v>
      </c>
      <c r="K295" s="84">
        <f t="shared" si="168"/>
        <v>4.0613200000000003</v>
      </c>
      <c r="L295" s="84">
        <f t="shared" si="168"/>
        <v>4.1849699999999999</v>
      </c>
      <c r="M295" s="84">
        <f t="shared" si="168"/>
        <v>4.2394100000000003</v>
      </c>
      <c r="N295" s="84">
        <f t="shared" si="168"/>
        <v>4.2981699999999998</v>
      </c>
      <c r="O295" s="84">
        <f t="shared" si="168"/>
        <v>4.2724000000000002</v>
      </c>
      <c r="P295" s="84">
        <f t="shared" si="168"/>
        <v>4.2444899999999999</v>
      </c>
      <c r="Q295" s="84">
        <f t="shared" si="168"/>
        <v>4.2513899999999998</v>
      </c>
      <c r="R295" s="84">
        <f t="shared" si="168"/>
        <v>4.2519400000000003</v>
      </c>
      <c r="S295" s="84">
        <f t="shared" si="168"/>
        <v>4.2495900000000004</v>
      </c>
      <c r="T295" s="84">
        <f t="shared" si="168"/>
        <v>4.2780500000000004</v>
      </c>
      <c r="U295" s="84">
        <f t="shared" si="168"/>
        <v>4.30328</v>
      </c>
      <c r="V295" s="84">
        <f t="shared" si="168"/>
        <v>4.2938799999999997</v>
      </c>
      <c r="W295" s="84">
        <f t="shared" si="168"/>
        <v>4.2482800000000003</v>
      </c>
      <c r="X295" s="84">
        <f t="shared" si="168"/>
        <v>4.1919300000000002</v>
      </c>
      <c r="Y295" s="84">
        <f t="shared" si="168"/>
        <v>4.0631899999999996</v>
      </c>
      <c r="Z295" s="84">
        <f t="shared" si="168"/>
        <v>3.8064100000000001</v>
      </c>
      <c r="AA295" s="84">
        <f t="shared" si="168"/>
        <v>3.52847</v>
      </c>
    </row>
    <row r="296" spans="1:27" ht="12.75" customHeight="1" outlineLevel="1" x14ac:dyDescent="0.2">
      <c r="A296" s="92" t="s">
        <v>1650</v>
      </c>
      <c r="B296" s="62" t="s">
        <v>231</v>
      </c>
      <c r="C296" s="42" t="s">
        <v>77</v>
      </c>
      <c r="D296" s="43">
        <v>1080.08</v>
      </c>
      <c r="E296" s="43">
        <v>1041.79</v>
      </c>
      <c r="F296" s="43">
        <v>1030.73</v>
      </c>
      <c r="G296" s="43">
        <v>1034.27</v>
      </c>
      <c r="H296" s="43">
        <v>1078.43</v>
      </c>
      <c r="I296" s="43">
        <v>1142.54</v>
      </c>
      <c r="J296" s="43">
        <v>1413.54</v>
      </c>
      <c r="K296" s="43">
        <v>1617.3</v>
      </c>
      <c r="L296" s="43">
        <v>1740.95</v>
      </c>
      <c r="M296" s="43">
        <v>1795.39</v>
      </c>
      <c r="N296" s="43">
        <v>1854.15</v>
      </c>
      <c r="O296" s="43">
        <v>1828.38</v>
      </c>
      <c r="P296" s="43">
        <v>1800.47</v>
      </c>
      <c r="Q296" s="43">
        <v>1807.37</v>
      </c>
      <c r="R296" s="43">
        <v>1807.92</v>
      </c>
      <c r="S296" s="43">
        <v>1805.57</v>
      </c>
      <c r="T296" s="43">
        <v>1834.03</v>
      </c>
      <c r="U296" s="43">
        <v>1859.26</v>
      </c>
      <c r="V296" s="43">
        <v>1849.86</v>
      </c>
      <c r="W296" s="43">
        <v>1804.26</v>
      </c>
      <c r="X296" s="43">
        <v>1747.91</v>
      </c>
      <c r="Y296" s="43">
        <v>1619.17</v>
      </c>
      <c r="Z296" s="43">
        <v>1362.39</v>
      </c>
      <c r="AA296" s="43">
        <v>1084.45</v>
      </c>
    </row>
    <row r="297" spans="1:27" ht="12.75" customHeight="1" outlineLevel="1" x14ac:dyDescent="0.2">
      <c r="A297" s="92" t="s">
        <v>1651</v>
      </c>
      <c r="B297" s="62" t="s">
        <v>88</v>
      </c>
      <c r="C297" s="42" t="s">
        <v>77</v>
      </c>
      <c r="D297" s="43">
        <v>2222.89</v>
      </c>
      <c r="E297" s="43">
        <f>$D$297</f>
        <v>2222.89</v>
      </c>
      <c r="F297" s="43">
        <f t="shared" ref="F297:AA297" si="169">$D$297</f>
        <v>2222.89</v>
      </c>
      <c r="G297" s="43">
        <f t="shared" si="169"/>
        <v>2222.89</v>
      </c>
      <c r="H297" s="43">
        <f t="shared" si="169"/>
        <v>2222.89</v>
      </c>
      <c r="I297" s="43">
        <f t="shared" si="169"/>
        <v>2222.89</v>
      </c>
      <c r="J297" s="43">
        <f t="shared" si="169"/>
        <v>2222.89</v>
      </c>
      <c r="K297" s="43">
        <f t="shared" si="169"/>
        <v>2222.89</v>
      </c>
      <c r="L297" s="43">
        <f t="shared" si="169"/>
        <v>2222.89</v>
      </c>
      <c r="M297" s="43">
        <f t="shared" si="169"/>
        <v>2222.89</v>
      </c>
      <c r="N297" s="43">
        <f t="shared" si="169"/>
        <v>2222.89</v>
      </c>
      <c r="O297" s="43">
        <f t="shared" si="169"/>
        <v>2222.89</v>
      </c>
      <c r="P297" s="43">
        <f t="shared" si="169"/>
        <v>2222.89</v>
      </c>
      <c r="Q297" s="43">
        <f t="shared" si="169"/>
        <v>2222.89</v>
      </c>
      <c r="R297" s="43">
        <f t="shared" si="169"/>
        <v>2222.89</v>
      </c>
      <c r="S297" s="43">
        <f t="shared" si="169"/>
        <v>2222.89</v>
      </c>
      <c r="T297" s="43">
        <f t="shared" si="169"/>
        <v>2222.89</v>
      </c>
      <c r="U297" s="43">
        <f t="shared" si="169"/>
        <v>2222.89</v>
      </c>
      <c r="V297" s="43">
        <f t="shared" si="169"/>
        <v>2222.89</v>
      </c>
      <c r="W297" s="43">
        <f t="shared" si="169"/>
        <v>2222.89</v>
      </c>
      <c r="X297" s="43">
        <f t="shared" si="169"/>
        <v>2222.89</v>
      </c>
      <c r="Y297" s="43">
        <f t="shared" si="169"/>
        <v>2222.89</v>
      </c>
      <c r="Z297" s="43">
        <f t="shared" si="169"/>
        <v>2222.89</v>
      </c>
      <c r="AA297" s="43">
        <f t="shared" si="169"/>
        <v>2222.89</v>
      </c>
    </row>
    <row r="298" spans="1:27" ht="12.75" customHeight="1" outlineLevel="1" x14ac:dyDescent="0.2">
      <c r="A298" s="92" t="s">
        <v>1652</v>
      </c>
      <c r="B298" s="62" t="s">
        <v>81</v>
      </c>
      <c r="C298" s="42" t="s">
        <v>77</v>
      </c>
      <c r="D298" s="43">
        <v>4.7699999999999996</v>
      </c>
      <c r="E298" s="43">
        <v>4.7699999999999996</v>
      </c>
      <c r="F298" s="43">
        <v>4.7699999999999996</v>
      </c>
      <c r="G298" s="43">
        <v>4.7699999999999996</v>
      </c>
      <c r="H298" s="43">
        <v>4.7699999999999996</v>
      </c>
      <c r="I298" s="43">
        <v>4.7699999999999996</v>
      </c>
      <c r="J298" s="43">
        <v>4.7699999999999996</v>
      </c>
      <c r="K298" s="43">
        <v>4.7699999999999996</v>
      </c>
      <c r="L298" s="43">
        <v>4.7699999999999996</v>
      </c>
      <c r="M298" s="43">
        <v>4.7699999999999996</v>
      </c>
      <c r="N298" s="43">
        <v>4.7699999999999996</v>
      </c>
      <c r="O298" s="43">
        <v>4.7699999999999996</v>
      </c>
      <c r="P298" s="43">
        <v>4.7699999999999996</v>
      </c>
      <c r="Q298" s="43">
        <v>4.7699999999999996</v>
      </c>
      <c r="R298" s="43">
        <v>4.7699999999999996</v>
      </c>
      <c r="S298" s="43">
        <v>4.7699999999999996</v>
      </c>
      <c r="T298" s="43">
        <v>4.7699999999999996</v>
      </c>
      <c r="U298" s="43">
        <v>4.7699999999999996</v>
      </c>
      <c r="V298" s="43">
        <v>4.7699999999999996</v>
      </c>
      <c r="W298" s="43">
        <v>4.7699999999999996</v>
      </c>
      <c r="X298" s="43">
        <v>4.7699999999999996</v>
      </c>
      <c r="Y298" s="43">
        <v>4.7699999999999996</v>
      </c>
      <c r="Z298" s="43">
        <v>4.7699999999999996</v>
      </c>
      <c r="AA298" s="43">
        <v>4.7699999999999996</v>
      </c>
    </row>
    <row r="299" spans="1:27" ht="12.75" customHeight="1" outlineLevel="1" x14ac:dyDescent="0.2">
      <c r="A299" s="92" t="s">
        <v>1653</v>
      </c>
      <c r="B299" s="62" t="s">
        <v>79</v>
      </c>
      <c r="C299" s="42" t="s">
        <v>77</v>
      </c>
      <c r="D299" s="43">
        <f>$D$11</f>
        <v>216.36</v>
      </c>
      <c r="E299" s="43">
        <f t="shared" ref="E299:AA299" si="170">$D$11</f>
        <v>216.36</v>
      </c>
      <c r="F299" s="43">
        <f t="shared" si="170"/>
        <v>216.36</v>
      </c>
      <c r="G299" s="43">
        <f t="shared" si="170"/>
        <v>216.36</v>
      </c>
      <c r="H299" s="43">
        <f t="shared" si="170"/>
        <v>216.36</v>
      </c>
      <c r="I299" s="43">
        <f t="shared" si="170"/>
        <v>216.36</v>
      </c>
      <c r="J299" s="43">
        <f t="shared" si="170"/>
        <v>216.36</v>
      </c>
      <c r="K299" s="43">
        <f t="shared" si="170"/>
        <v>216.36</v>
      </c>
      <c r="L299" s="43">
        <f t="shared" si="170"/>
        <v>216.36</v>
      </c>
      <c r="M299" s="43">
        <f t="shared" si="170"/>
        <v>216.36</v>
      </c>
      <c r="N299" s="43">
        <f t="shared" si="170"/>
        <v>216.36</v>
      </c>
      <c r="O299" s="43">
        <f t="shared" si="170"/>
        <v>216.36</v>
      </c>
      <c r="P299" s="43">
        <f t="shared" si="170"/>
        <v>216.36</v>
      </c>
      <c r="Q299" s="43">
        <f t="shared" si="170"/>
        <v>216.36</v>
      </c>
      <c r="R299" s="43">
        <f t="shared" si="170"/>
        <v>216.36</v>
      </c>
      <c r="S299" s="43">
        <f t="shared" si="170"/>
        <v>216.36</v>
      </c>
      <c r="T299" s="43">
        <f t="shared" si="170"/>
        <v>216.36</v>
      </c>
      <c r="U299" s="43">
        <f t="shared" si="170"/>
        <v>216.36</v>
      </c>
      <c r="V299" s="43">
        <f t="shared" si="170"/>
        <v>216.36</v>
      </c>
      <c r="W299" s="43">
        <f t="shared" si="170"/>
        <v>216.36</v>
      </c>
      <c r="X299" s="43">
        <f t="shared" si="170"/>
        <v>216.36</v>
      </c>
      <c r="Y299" s="43">
        <f t="shared" si="170"/>
        <v>216.36</v>
      </c>
      <c r="Z299" s="43">
        <f t="shared" si="170"/>
        <v>216.36</v>
      </c>
      <c r="AA299" s="43">
        <f t="shared" si="170"/>
        <v>216.36</v>
      </c>
    </row>
    <row r="300" spans="1:27" ht="12.75" customHeight="1" x14ac:dyDescent="0.2">
      <c r="A300" s="91" t="s">
        <v>1654</v>
      </c>
      <c r="B300" s="27" t="str">
        <f>"02"&amp;"."&amp;$B$728&amp;"."&amp;$B$729</f>
        <v>02.02.2023</v>
      </c>
      <c r="C300" s="83" t="s">
        <v>74</v>
      </c>
      <c r="D300" s="84">
        <f>ROUND(((D301+D302+D304+D303)/1000),5)</f>
        <v>3.52319</v>
      </c>
      <c r="E300" s="84">
        <f>ROUND(((E301+E302+E304+E303)/1000),5)</f>
        <v>3.5009999999999999</v>
      </c>
      <c r="F300" s="84">
        <f>ROUND(((F301+F302+F304+F303)/1000),5)</f>
        <v>3.4782299999999999</v>
      </c>
      <c r="G300" s="84">
        <f t="shared" ref="G300:AA300" si="171">ROUND(((G301+G302+G304+G303)/1000),5)</f>
        <v>3.47811</v>
      </c>
      <c r="H300" s="84">
        <f t="shared" si="171"/>
        <v>3.51817</v>
      </c>
      <c r="I300" s="84">
        <f t="shared" si="171"/>
        <v>3.57714</v>
      </c>
      <c r="J300" s="84">
        <f t="shared" si="171"/>
        <v>3.7575099999999999</v>
      </c>
      <c r="K300" s="84">
        <f t="shared" si="171"/>
        <v>3.98156</v>
      </c>
      <c r="L300" s="84">
        <f t="shared" si="171"/>
        <v>4.1210899999999997</v>
      </c>
      <c r="M300" s="84">
        <f t="shared" si="171"/>
        <v>4.1388499999999997</v>
      </c>
      <c r="N300" s="84">
        <f t="shared" si="171"/>
        <v>4.1605800000000004</v>
      </c>
      <c r="O300" s="84">
        <f t="shared" si="171"/>
        <v>4.2015200000000004</v>
      </c>
      <c r="P300" s="84">
        <f t="shared" si="171"/>
        <v>4.1846899999999998</v>
      </c>
      <c r="Q300" s="84">
        <f t="shared" si="171"/>
        <v>4.1942000000000004</v>
      </c>
      <c r="R300" s="84">
        <f t="shared" si="171"/>
        <v>4.18919</v>
      </c>
      <c r="S300" s="84">
        <f t="shared" si="171"/>
        <v>4.1782000000000004</v>
      </c>
      <c r="T300" s="84">
        <f t="shared" si="171"/>
        <v>4.1204000000000001</v>
      </c>
      <c r="U300" s="84">
        <f t="shared" si="171"/>
        <v>4.1455399999999996</v>
      </c>
      <c r="V300" s="84">
        <f t="shared" si="171"/>
        <v>4.1608900000000002</v>
      </c>
      <c r="W300" s="84">
        <f t="shared" si="171"/>
        <v>4.1781499999999996</v>
      </c>
      <c r="X300" s="84">
        <f t="shared" si="171"/>
        <v>4.1025299999999998</v>
      </c>
      <c r="Y300" s="84">
        <f t="shared" si="171"/>
        <v>4.0104499999999996</v>
      </c>
      <c r="Z300" s="84">
        <f t="shared" si="171"/>
        <v>3.72234</v>
      </c>
      <c r="AA300" s="84">
        <f t="shared" si="171"/>
        <v>3.5601400000000001</v>
      </c>
    </row>
    <row r="301" spans="1:27" ht="12.75" customHeight="1" outlineLevel="1" x14ac:dyDescent="0.2">
      <c r="A301" s="92" t="s">
        <v>1655</v>
      </c>
      <c r="B301" s="62" t="s">
        <v>231</v>
      </c>
      <c r="C301" s="42" t="s">
        <v>77</v>
      </c>
      <c r="D301" s="43">
        <v>1079.17</v>
      </c>
      <c r="E301" s="43">
        <v>1056.98</v>
      </c>
      <c r="F301" s="43">
        <v>1034.21</v>
      </c>
      <c r="G301" s="43">
        <v>1034.0899999999999</v>
      </c>
      <c r="H301" s="43">
        <v>1074.1500000000001</v>
      </c>
      <c r="I301" s="43">
        <v>1133.1199999999999</v>
      </c>
      <c r="J301" s="43">
        <v>1313.49</v>
      </c>
      <c r="K301" s="43">
        <v>1537.54</v>
      </c>
      <c r="L301" s="43">
        <v>1677.07</v>
      </c>
      <c r="M301" s="43">
        <v>1694.83</v>
      </c>
      <c r="N301" s="43">
        <v>1716.56</v>
      </c>
      <c r="O301" s="43">
        <v>1757.5</v>
      </c>
      <c r="P301" s="43">
        <v>1740.67</v>
      </c>
      <c r="Q301" s="43">
        <v>1750.18</v>
      </c>
      <c r="R301" s="43">
        <v>1745.17</v>
      </c>
      <c r="S301" s="43">
        <v>1734.18</v>
      </c>
      <c r="T301" s="43">
        <v>1676.38</v>
      </c>
      <c r="U301" s="43">
        <v>1701.52</v>
      </c>
      <c r="V301" s="43">
        <v>1716.87</v>
      </c>
      <c r="W301" s="43">
        <v>1734.13</v>
      </c>
      <c r="X301" s="43">
        <v>1658.51</v>
      </c>
      <c r="Y301" s="43">
        <v>1566.43</v>
      </c>
      <c r="Z301" s="43">
        <v>1278.32</v>
      </c>
      <c r="AA301" s="43">
        <v>1116.1199999999999</v>
      </c>
    </row>
    <row r="302" spans="1:27" ht="12.75" customHeight="1" outlineLevel="1" x14ac:dyDescent="0.2">
      <c r="A302" s="92" t="s">
        <v>1656</v>
      </c>
      <c r="B302" s="62" t="s">
        <v>88</v>
      </c>
      <c r="C302" s="42" t="s">
        <v>77</v>
      </c>
      <c r="D302" s="43">
        <f>$D$297</f>
        <v>2222.89</v>
      </c>
      <c r="E302" s="43">
        <f t="shared" ref="E302:AA302" si="172">$D$297</f>
        <v>2222.89</v>
      </c>
      <c r="F302" s="43">
        <f t="shared" si="172"/>
        <v>2222.89</v>
      </c>
      <c r="G302" s="43">
        <f t="shared" si="172"/>
        <v>2222.89</v>
      </c>
      <c r="H302" s="43">
        <f t="shared" si="172"/>
        <v>2222.89</v>
      </c>
      <c r="I302" s="43">
        <f t="shared" si="172"/>
        <v>2222.89</v>
      </c>
      <c r="J302" s="43">
        <f t="shared" si="172"/>
        <v>2222.89</v>
      </c>
      <c r="K302" s="43">
        <f t="shared" si="172"/>
        <v>2222.89</v>
      </c>
      <c r="L302" s="43">
        <f t="shared" si="172"/>
        <v>2222.89</v>
      </c>
      <c r="M302" s="43">
        <f t="shared" si="172"/>
        <v>2222.89</v>
      </c>
      <c r="N302" s="43">
        <f t="shared" si="172"/>
        <v>2222.89</v>
      </c>
      <c r="O302" s="43">
        <f t="shared" si="172"/>
        <v>2222.89</v>
      </c>
      <c r="P302" s="43">
        <f t="shared" si="172"/>
        <v>2222.89</v>
      </c>
      <c r="Q302" s="43">
        <f t="shared" si="172"/>
        <v>2222.89</v>
      </c>
      <c r="R302" s="43">
        <f t="shared" si="172"/>
        <v>2222.89</v>
      </c>
      <c r="S302" s="43">
        <f t="shared" si="172"/>
        <v>2222.89</v>
      </c>
      <c r="T302" s="43">
        <f t="shared" si="172"/>
        <v>2222.89</v>
      </c>
      <c r="U302" s="43">
        <f t="shared" si="172"/>
        <v>2222.89</v>
      </c>
      <c r="V302" s="43">
        <f t="shared" si="172"/>
        <v>2222.89</v>
      </c>
      <c r="W302" s="43">
        <f t="shared" si="172"/>
        <v>2222.89</v>
      </c>
      <c r="X302" s="43">
        <f t="shared" si="172"/>
        <v>2222.89</v>
      </c>
      <c r="Y302" s="43">
        <f t="shared" si="172"/>
        <v>2222.89</v>
      </c>
      <c r="Z302" s="43">
        <f t="shared" si="172"/>
        <v>2222.89</v>
      </c>
      <c r="AA302" s="43">
        <f t="shared" si="172"/>
        <v>2222.89</v>
      </c>
    </row>
    <row r="303" spans="1:27" ht="12.75" customHeight="1" outlineLevel="1" x14ac:dyDescent="0.2">
      <c r="A303" s="92" t="s">
        <v>1657</v>
      </c>
      <c r="B303" s="62" t="s">
        <v>81</v>
      </c>
      <c r="C303" s="42" t="s">
        <v>77</v>
      </c>
      <c r="D303" s="43">
        <v>4.7699999999999996</v>
      </c>
      <c r="E303" s="43">
        <v>4.7699999999999996</v>
      </c>
      <c r="F303" s="43">
        <v>4.7699999999999996</v>
      </c>
      <c r="G303" s="43">
        <v>4.7699999999999996</v>
      </c>
      <c r="H303" s="43">
        <v>4.7699999999999996</v>
      </c>
      <c r="I303" s="43">
        <v>4.7699999999999996</v>
      </c>
      <c r="J303" s="43">
        <v>4.7699999999999996</v>
      </c>
      <c r="K303" s="43">
        <v>4.7699999999999996</v>
      </c>
      <c r="L303" s="43">
        <v>4.7699999999999996</v>
      </c>
      <c r="M303" s="43">
        <v>4.7699999999999996</v>
      </c>
      <c r="N303" s="43">
        <v>4.7699999999999996</v>
      </c>
      <c r="O303" s="43">
        <v>4.7699999999999996</v>
      </c>
      <c r="P303" s="43">
        <v>4.7699999999999996</v>
      </c>
      <c r="Q303" s="43">
        <v>4.7699999999999996</v>
      </c>
      <c r="R303" s="43">
        <v>4.7699999999999996</v>
      </c>
      <c r="S303" s="43">
        <v>4.7699999999999996</v>
      </c>
      <c r="T303" s="43">
        <v>4.7699999999999996</v>
      </c>
      <c r="U303" s="43">
        <v>4.7699999999999996</v>
      </c>
      <c r="V303" s="43">
        <v>4.7699999999999996</v>
      </c>
      <c r="W303" s="43">
        <v>4.7699999999999996</v>
      </c>
      <c r="X303" s="43">
        <v>4.7699999999999996</v>
      </c>
      <c r="Y303" s="43">
        <v>4.7699999999999996</v>
      </c>
      <c r="Z303" s="43">
        <v>4.7699999999999996</v>
      </c>
      <c r="AA303" s="43">
        <v>4.7699999999999996</v>
      </c>
    </row>
    <row r="304" spans="1:27" ht="12.75" customHeight="1" outlineLevel="1" x14ac:dyDescent="0.2">
      <c r="A304" s="92" t="s">
        <v>1658</v>
      </c>
      <c r="B304" s="62" t="s">
        <v>79</v>
      </c>
      <c r="C304" s="42" t="s">
        <v>77</v>
      </c>
      <c r="D304" s="43">
        <f>$D$11</f>
        <v>216.36</v>
      </c>
      <c r="E304" s="43">
        <f t="shared" ref="E304:AA304" si="173">$D$11</f>
        <v>216.36</v>
      </c>
      <c r="F304" s="43">
        <f t="shared" si="173"/>
        <v>216.36</v>
      </c>
      <c r="G304" s="43">
        <f t="shared" si="173"/>
        <v>216.36</v>
      </c>
      <c r="H304" s="43">
        <f t="shared" si="173"/>
        <v>216.36</v>
      </c>
      <c r="I304" s="43">
        <f t="shared" si="173"/>
        <v>216.36</v>
      </c>
      <c r="J304" s="43">
        <f t="shared" si="173"/>
        <v>216.36</v>
      </c>
      <c r="K304" s="43">
        <f t="shared" si="173"/>
        <v>216.36</v>
      </c>
      <c r="L304" s="43">
        <f t="shared" si="173"/>
        <v>216.36</v>
      </c>
      <c r="M304" s="43">
        <f t="shared" si="173"/>
        <v>216.36</v>
      </c>
      <c r="N304" s="43">
        <f t="shared" si="173"/>
        <v>216.36</v>
      </c>
      <c r="O304" s="43">
        <f t="shared" si="173"/>
        <v>216.36</v>
      </c>
      <c r="P304" s="43">
        <f t="shared" si="173"/>
        <v>216.36</v>
      </c>
      <c r="Q304" s="43">
        <f t="shared" si="173"/>
        <v>216.36</v>
      </c>
      <c r="R304" s="43">
        <f t="shared" si="173"/>
        <v>216.36</v>
      </c>
      <c r="S304" s="43">
        <f t="shared" si="173"/>
        <v>216.36</v>
      </c>
      <c r="T304" s="43">
        <f t="shared" si="173"/>
        <v>216.36</v>
      </c>
      <c r="U304" s="43">
        <f t="shared" si="173"/>
        <v>216.36</v>
      </c>
      <c r="V304" s="43">
        <f t="shared" si="173"/>
        <v>216.36</v>
      </c>
      <c r="W304" s="43">
        <f t="shared" si="173"/>
        <v>216.36</v>
      </c>
      <c r="X304" s="43">
        <f t="shared" si="173"/>
        <v>216.36</v>
      </c>
      <c r="Y304" s="43">
        <f t="shared" si="173"/>
        <v>216.36</v>
      </c>
      <c r="Z304" s="43">
        <f t="shared" si="173"/>
        <v>216.36</v>
      </c>
      <c r="AA304" s="43">
        <f t="shared" si="173"/>
        <v>216.36</v>
      </c>
    </row>
    <row r="305" spans="1:27" ht="12.75" customHeight="1" x14ac:dyDescent="0.2">
      <c r="A305" s="91" t="s">
        <v>1659</v>
      </c>
      <c r="B305" s="27" t="str">
        <f>"03"&amp;"."&amp;$B$728&amp;"."&amp;$B$729</f>
        <v>03.02.2023</v>
      </c>
      <c r="C305" s="83" t="s">
        <v>74</v>
      </c>
      <c r="D305" s="84">
        <f>ROUND(((D306+D307+D309+D308)/1000),5)</f>
        <v>3.60921</v>
      </c>
      <c r="E305" s="84">
        <f>ROUND(((E306+E307+E309+E308)/1000),5)</f>
        <v>3.5825999999999998</v>
      </c>
      <c r="F305" s="84">
        <f>ROUND(((F306+F307+F309+F308)/1000),5)</f>
        <v>3.5259900000000002</v>
      </c>
      <c r="G305" s="84">
        <f t="shared" ref="G305:AA305" si="174">ROUND(((G306+G307+G309+G308)/1000),5)</f>
        <v>3.5254300000000001</v>
      </c>
      <c r="H305" s="84">
        <f t="shared" si="174"/>
        <v>3.59944</v>
      </c>
      <c r="I305" s="84">
        <f t="shared" si="174"/>
        <v>3.72634</v>
      </c>
      <c r="J305" s="84">
        <f t="shared" si="174"/>
        <v>3.9255100000000001</v>
      </c>
      <c r="K305" s="84">
        <f t="shared" si="174"/>
        <v>4.1449100000000003</v>
      </c>
      <c r="L305" s="84">
        <f t="shared" si="174"/>
        <v>4.3008699999999997</v>
      </c>
      <c r="M305" s="84">
        <f t="shared" si="174"/>
        <v>4.3148099999999996</v>
      </c>
      <c r="N305" s="84">
        <f t="shared" si="174"/>
        <v>4.3313600000000001</v>
      </c>
      <c r="O305" s="84">
        <f t="shared" si="174"/>
        <v>4.3634399999999998</v>
      </c>
      <c r="P305" s="84">
        <f t="shared" si="174"/>
        <v>4.3496800000000002</v>
      </c>
      <c r="Q305" s="84">
        <f t="shared" si="174"/>
        <v>4.3533400000000002</v>
      </c>
      <c r="R305" s="84">
        <f t="shared" si="174"/>
        <v>4.3464600000000004</v>
      </c>
      <c r="S305" s="84">
        <f t="shared" si="174"/>
        <v>4.3396100000000004</v>
      </c>
      <c r="T305" s="84">
        <f t="shared" si="174"/>
        <v>4.2943600000000002</v>
      </c>
      <c r="U305" s="84">
        <f t="shared" si="174"/>
        <v>4.31182</v>
      </c>
      <c r="V305" s="84">
        <f t="shared" si="174"/>
        <v>4.3253599999999999</v>
      </c>
      <c r="W305" s="84">
        <f t="shared" si="174"/>
        <v>4.3394399999999997</v>
      </c>
      <c r="X305" s="84">
        <f t="shared" si="174"/>
        <v>4.3005000000000004</v>
      </c>
      <c r="Y305" s="84">
        <f t="shared" si="174"/>
        <v>4.1462199999999996</v>
      </c>
      <c r="Z305" s="84">
        <f t="shared" si="174"/>
        <v>4.0028199999999998</v>
      </c>
      <c r="AA305" s="84">
        <f t="shared" si="174"/>
        <v>3.80559</v>
      </c>
    </row>
    <row r="306" spans="1:27" ht="12.75" customHeight="1" outlineLevel="1" x14ac:dyDescent="0.2">
      <c r="A306" s="92" t="s">
        <v>1660</v>
      </c>
      <c r="B306" s="62" t="s">
        <v>231</v>
      </c>
      <c r="C306" s="42" t="s">
        <v>77</v>
      </c>
      <c r="D306" s="43">
        <v>1165.19</v>
      </c>
      <c r="E306" s="43">
        <v>1138.58</v>
      </c>
      <c r="F306" s="43">
        <v>1081.97</v>
      </c>
      <c r="G306" s="43">
        <v>1081.4100000000001</v>
      </c>
      <c r="H306" s="43">
        <v>1155.42</v>
      </c>
      <c r="I306" s="43">
        <v>1282.32</v>
      </c>
      <c r="J306" s="43">
        <v>1481.49</v>
      </c>
      <c r="K306" s="43">
        <v>1700.89</v>
      </c>
      <c r="L306" s="43">
        <v>1856.85</v>
      </c>
      <c r="M306" s="43">
        <v>1870.79</v>
      </c>
      <c r="N306" s="43">
        <v>1887.34</v>
      </c>
      <c r="O306" s="43">
        <v>1919.42</v>
      </c>
      <c r="P306" s="43">
        <v>1905.66</v>
      </c>
      <c r="Q306" s="43">
        <v>1909.32</v>
      </c>
      <c r="R306" s="43">
        <v>1902.44</v>
      </c>
      <c r="S306" s="43">
        <v>1895.59</v>
      </c>
      <c r="T306" s="43">
        <v>1850.34</v>
      </c>
      <c r="U306" s="43">
        <v>1867.8</v>
      </c>
      <c r="V306" s="43">
        <v>1881.34</v>
      </c>
      <c r="W306" s="43">
        <v>1895.42</v>
      </c>
      <c r="X306" s="43">
        <v>1856.48</v>
      </c>
      <c r="Y306" s="43">
        <v>1702.2</v>
      </c>
      <c r="Z306" s="43">
        <v>1558.8</v>
      </c>
      <c r="AA306" s="43">
        <v>1361.57</v>
      </c>
    </row>
    <row r="307" spans="1:27" ht="12.75" customHeight="1" outlineLevel="1" x14ac:dyDescent="0.2">
      <c r="A307" s="92" t="s">
        <v>1661</v>
      </c>
      <c r="B307" s="62" t="s">
        <v>88</v>
      </c>
      <c r="C307" s="42" t="s">
        <v>77</v>
      </c>
      <c r="D307" s="43">
        <f>$D$297</f>
        <v>2222.89</v>
      </c>
      <c r="E307" s="43">
        <f t="shared" ref="E307:AA307" si="175">$D$297</f>
        <v>2222.89</v>
      </c>
      <c r="F307" s="43">
        <f t="shared" si="175"/>
        <v>2222.89</v>
      </c>
      <c r="G307" s="43">
        <f t="shared" si="175"/>
        <v>2222.89</v>
      </c>
      <c r="H307" s="43">
        <f t="shared" si="175"/>
        <v>2222.89</v>
      </c>
      <c r="I307" s="43">
        <f t="shared" si="175"/>
        <v>2222.89</v>
      </c>
      <c r="J307" s="43">
        <f t="shared" si="175"/>
        <v>2222.89</v>
      </c>
      <c r="K307" s="43">
        <f t="shared" si="175"/>
        <v>2222.89</v>
      </c>
      <c r="L307" s="43">
        <f t="shared" si="175"/>
        <v>2222.89</v>
      </c>
      <c r="M307" s="43">
        <f t="shared" si="175"/>
        <v>2222.89</v>
      </c>
      <c r="N307" s="43">
        <f t="shared" si="175"/>
        <v>2222.89</v>
      </c>
      <c r="O307" s="43">
        <f t="shared" si="175"/>
        <v>2222.89</v>
      </c>
      <c r="P307" s="43">
        <f t="shared" si="175"/>
        <v>2222.89</v>
      </c>
      <c r="Q307" s="43">
        <f t="shared" si="175"/>
        <v>2222.89</v>
      </c>
      <c r="R307" s="43">
        <f t="shared" si="175"/>
        <v>2222.89</v>
      </c>
      <c r="S307" s="43">
        <f t="shared" si="175"/>
        <v>2222.89</v>
      </c>
      <c r="T307" s="43">
        <f t="shared" si="175"/>
        <v>2222.89</v>
      </c>
      <c r="U307" s="43">
        <f t="shared" si="175"/>
        <v>2222.89</v>
      </c>
      <c r="V307" s="43">
        <f t="shared" si="175"/>
        <v>2222.89</v>
      </c>
      <c r="W307" s="43">
        <f t="shared" si="175"/>
        <v>2222.89</v>
      </c>
      <c r="X307" s="43">
        <f t="shared" si="175"/>
        <v>2222.89</v>
      </c>
      <c r="Y307" s="43">
        <f t="shared" si="175"/>
        <v>2222.89</v>
      </c>
      <c r="Z307" s="43">
        <f t="shared" si="175"/>
        <v>2222.89</v>
      </c>
      <c r="AA307" s="43">
        <f t="shared" si="175"/>
        <v>2222.89</v>
      </c>
    </row>
    <row r="308" spans="1:27" ht="12.75" customHeight="1" outlineLevel="1" x14ac:dyDescent="0.2">
      <c r="A308" s="92" t="s">
        <v>1662</v>
      </c>
      <c r="B308" s="62" t="s">
        <v>81</v>
      </c>
      <c r="C308" s="42" t="s">
        <v>77</v>
      </c>
      <c r="D308" s="43">
        <v>4.7699999999999996</v>
      </c>
      <c r="E308" s="43">
        <v>4.7699999999999996</v>
      </c>
      <c r="F308" s="43">
        <v>4.7699999999999996</v>
      </c>
      <c r="G308" s="43">
        <v>4.7699999999999996</v>
      </c>
      <c r="H308" s="43">
        <v>4.7699999999999996</v>
      </c>
      <c r="I308" s="43">
        <v>4.7699999999999996</v>
      </c>
      <c r="J308" s="43">
        <v>4.7699999999999996</v>
      </c>
      <c r="K308" s="43">
        <v>4.7699999999999996</v>
      </c>
      <c r="L308" s="43">
        <v>4.7699999999999996</v>
      </c>
      <c r="M308" s="43">
        <v>4.7699999999999996</v>
      </c>
      <c r="N308" s="43">
        <v>4.7699999999999996</v>
      </c>
      <c r="O308" s="43">
        <v>4.7699999999999996</v>
      </c>
      <c r="P308" s="43">
        <v>4.7699999999999996</v>
      </c>
      <c r="Q308" s="43">
        <v>4.7699999999999996</v>
      </c>
      <c r="R308" s="43">
        <v>4.7699999999999996</v>
      </c>
      <c r="S308" s="43">
        <v>4.7699999999999996</v>
      </c>
      <c r="T308" s="43">
        <v>4.7699999999999996</v>
      </c>
      <c r="U308" s="43">
        <v>4.7699999999999996</v>
      </c>
      <c r="V308" s="43">
        <v>4.7699999999999996</v>
      </c>
      <c r="W308" s="43">
        <v>4.7699999999999996</v>
      </c>
      <c r="X308" s="43">
        <v>4.7699999999999996</v>
      </c>
      <c r="Y308" s="43">
        <v>4.7699999999999996</v>
      </c>
      <c r="Z308" s="43">
        <v>4.7699999999999996</v>
      </c>
      <c r="AA308" s="43">
        <v>4.7699999999999996</v>
      </c>
    </row>
    <row r="309" spans="1:27" ht="12.75" customHeight="1" outlineLevel="1" x14ac:dyDescent="0.2">
      <c r="A309" s="92" t="s">
        <v>1663</v>
      </c>
      <c r="B309" s="62" t="s">
        <v>79</v>
      </c>
      <c r="C309" s="42" t="s">
        <v>77</v>
      </c>
      <c r="D309" s="43">
        <f>$D$11</f>
        <v>216.36</v>
      </c>
      <c r="E309" s="43">
        <f t="shared" ref="E309:AA309" si="176">$D$11</f>
        <v>216.36</v>
      </c>
      <c r="F309" s="43">
        <f t="shared" si="176"/>
        <v>216.36</v>
      </c>
      <c r="G309" s="43">
        <f t="shared" si="176"/>
        <v>216.36</v>
      </c>
      <c r="H309" s="43">
        <f t="shared" si="176"/>
        <v>216.36</v>
      </c>
      <c r="I309" s="43">
        <f t="shared" si="176"/>
        <v>216.36</v>
      </c>
      <c r="J309" s="43">
        <f t="shared" si="176"/>
        <v>216.36</v>
      </c>
      <c r="K309" s="43">
        <f t="shared" si="176"/>
        <v>216.36</v>
      </c>
      <c r="L309" s="43">
        <f t="shared" si="176"/>
        <v>216.36</v>
      </c>
      <c r="M309" s="43">
        <f t="shared" si="176"/>
        <v>216.36</v>
      </c>
      <c r="N309" s="43">
        <f t="shared" si="176"/>
        <v>216.36</v>
      </c>
      <c r="O309" s="43">
        <f t="shared" si="176"/>
        <v>216.36</v>
      </c>
      <c r="P309" s="43">
        <f t="shared" si="176"/>
        <v>216.36</v>
      </c>
      <c r="Q309" s="43">
        <f t="shared" si="176"/>
        <v>216.36</v>
      </c>
      <c r="R309" s="43">
        <f t="shared" si="176"/>
        <v>216.36</v>
      </c>
      <c r="S309" s="43">
        <f t="shared" si="176"/>
        <v>216.36</v>
      </c>
      <c r="T309" s="43">
        <f t="shared" si="176"/>
        <v>216.36</v>
      </c>
      <c r="U309" s="43">
        <f t="shared" si="176"/>
        <v>216.36</v>
      </c>
      <c r="V309" s="43">
        <f t="shared" si="176"/>
        <v>216.36</v>
      </c>
      <c r="W309" s="43">
        <f t="shared" si="176"/>
        <v>216.36</v>
      </c>
      <c r="X309" s="43">
        <f t="shared" si="176"/>
        <v>216.36</v>
      </c>
      <c r="Y309" s="43">
        <f t="shared" si="176"/>
        <v>216.36</v>
      </c>
      <c r="Z309" s="43">
        <f t="shared" si="176"/>
        <v>216.36</v>
      </c>
      <c r="AA309" s="43">
        <f t="shared" si="176"/>
        <v>216.36</v>
      </c>
    </row>
    <row r="310" spans="1:27" ht="12.75" customHeight="1" x14ac:dyDescent="0.2">
      <c r="A310" s="91" t="s">
        <v>1664</v>
      </c>
      <c r="B310" s="27" t="str">
        <f>"04"&amp;"."&amp;$B$728&amp;"."&amp;$B$729</f>
        <v>04.02.2023</v>
      </c>
      <c r="C310" s="83" t="s">
        <v>74</v>
      </c>
      <c r="D310" s="84">
        <f>ROUND(((D311+D312+D314+D313)/1000),5)</f>
        <v>3.9285399999999999</v>
      </c>
      <c r="E310" s="84">
        <f>ROUND(((E311+E312+E314+E313)/1000),5)</f>
        <v>3.8182</v>
      </c>
      <c r="F310" s="84">
        <f>ROUND(((F311+F312+F314+F313)/1000),5)</f>
        <v>3.6864400000000002</v>
      </c>
      <c r="G310" s="84">
        <f t="shared" ref="G310:AA310" si="177">ROUND(((G311+G312+G314+G313)/1000),5)</f>
        <v>3.6551800000000001</v>
      </c>
      <c r="H310" s="84">
        <f t="shared" si="177"/>
        <v>3.7161499999999998</v>
      </c>
      <c r="I310" s="84">
        <f t="shared" si="177"/>
        <v>3.7508400000000002</v>
      </c>
      <c r="J310" s="84">
        <f t="shared" si="177"/>
        <v>3.8754599999999999</v>
      </c>
      <c r="K310" s="84">
        <f t="shared" si="177"/>
        <v>3.9890400000000001</v>
      </c>
      <c r="L310" s="84">
        <f t="shared" si="177"/>
        <v>4.1842300000000003</v>
      </c>
      <c r="M310" s="84">
        <f t="shared" si="177"/>
        <v>4.2988999999999997</v>
      </c>
      <c r="N310" s="84">
        <f t="shared" si="177"/>
        <v>4.33134</v>
      </c>
      <c r="O310" s="84">
        <f t="shared" si="177"/>
        <v>4.3414700000000002</v>
      </c>
      <c r="P310" s="84">
        <f t="shared" si="177"/>
        <v>4.3394599999999999</v>
      </c>
      <c r="Q310" s="84">
        <f t="shared" si="177"/>
        <v>4.3368700000000002</v>
      </c>
      <c r="R310" s="84">
        <f t="shared" si="177"/>
        <v>4.3312900000000001</v>
      </c>
      <c r="S310" s="84">
        <f t="shared" si="177"/>
        <v>4.2995099999999997</v>
      </c>
      <c r="T310" s="84">
        <f t="shared" si="177"/>
        <v>4.2988499999999998</v>
      </c>
      <c r="U310" s="84">
        <f t="shared" si="177"/>
        <v>4.3275399999999999</v>
      </c>
      <c r="V310" s="84">
        <f t="shared" si="177"/>
        <v>4.3342599999999996</v>
      </c>
      <c r="W310" s="84">
        <f t="shared" si="177"/>
        <v>4.3312099999999996</v>
      </c>
      <c r="X310" s="84">
        <f t="shared" si="177"/>
        <v>4.3294199999999998</v>
      </c>
      <c r="Y310" s="84">
        <f t="shared" si="177"/>
        <v>4.21326</v>
      </c>
      <c r="Z310" s="84">
        <f t="shared" si="177"/>
        <v>4.0210699999999999</v>
      </c>
      <c r="AA310" s="84">
        <f t="shared" si="177"/>
        <v>3.87873</v>
      </c>
    </row>
    <row r="311" spans="1:27" ht="12.75" customHeight="1" outlineLevel="1" x14ac:dyDescent="0.2">
      <c r="A311" s="92" t="s">
        <v>1665</v>
      </c>
      <c r="B311" s="62" t="s">
        <v>231</v>
      </c>
      <c r="C311" s="42" t="s">
        <v>77</v>
      </c>
      <c r="D311" s="43">
        <v>1484.52</v>
      </c>
      <c r="E311" s="43">
        <v>1374.18</v>
      </c>
      <c r="F311" s="43">
        <v>1242.42</v>
      </c>
      <c r="G311" s="43">
        <v>1211.1600000000001</v>
      </c>
      <c r="H311" s="43">
        <v>1272.1300000000001</v>
      </c>
      <c r="I311" s="43">
        <v>1306.82</v>
      </c>
      <c r="J311" s="43">
        <v>1431.44</v>
      </c>
      <c r="K311" s="43">
        <v>1545.02</v>
      </c>
      <c r="L311" s="43">
        <v>1740.21</v>
      </c>
      <c r="M311" s="43">
        <v>1854.88</v>
      </c>
      <c r="N311" s="43">
        <v>1887.32</v>
      </c>
      <c r="O311" s="43">
        <v>1897.45</v>
      </c>
      <c r="P311" s="43">
        <v>1895.44</v>
      </c>
      <c r="Q311" s="43">
        <v>1892.85</v>
      </c>
      <c r="R311" s="43">
        <v>1887.27</v>
      </c>
      <c r="S311" s="43">
        <v>1855.49</v>
      </c>
      <c r="T311" s="43">
        <v>1854.83</v>
      </c>
      <c r="U311" s="43">
        <v>1883.52</v>
      </c>
      <c r="V311" s="43">
        <v>1890.24</v>
      </c>
      <c r="W311" s="43">
        <v>1887.19</v>
      </c>
      <c r="X311" s="43">
        <v>1885.4</v>
      </c>
      <c r="Y311" s="43">
        <v>1769.24</v>
      </c>
      <c r="Z311" s="43">
        <v>1577.05</v>
      </c>
      <c r="AA311" s="43">
        <v>1434.71</v>
      </c>
    </row>
    <row r="312" spans="1:27" ht="12.75" customHeight="1" outlineLevel="1" x14ac:dyDescent="0.2">
      <c r="A312" s="92" t="s">
        <v>1666</v>
      </c>
      <c r="B312" s="62" t="s">
        <v>88</v>
      </c>
      <c r="C312" s="42" t="s">
        <v>77</v>
      </c>
      <c r="D312" s="43">
        <f>$D$297</f>
        <v>2222.89</v>
      </c>
      <c r="E312" s="43">
        <f t="shared" ref="E312:AA312" si="178">$D$297</f>
        <v>2222.89</v>
      </c>
      <c r="F312" s="43">
        <f t="shared" si="178"/>
        <v>2222.89</v>
      </c>
      <c r="G312" s="43">
        <f t="shared" si="178"/>
        <v>2222.89</v>
      </c>
      <c r="H312" s="43">
        <f t="shared" si="178"/>
        <v>2222.89</v>
      </c>
      <c r="I312" s="43">
        <f t="shared" si="178"/>
        <v>2222.89</v>
      </c>
      <c r="J312" s="43">
        <f t="shared" si="178"/>
        <v>2222.89</v>
      </c>
      <c r="K312" s="43">
        <f t="shared" si="178"/>
        <v>2222.89</v>
      </c>
      <c r="L312" s="43">
        <f t="shared" si="178"/>
        <v>2222.89</v>
      </c>
      <c r="M312" s="43">
        <f t="shared" si="178"/>
        <v>2222.89</v>
      </c>
      <c r="N312" s="43">
        <f t="shared" si="178"/>
        <v>2222.89</v>
      </c>
      <c r="O312" s="43">
        <f t="shared" si="178"/>
        <v>2222.89</v>
      </c>
      <c r="P312" s="43">
        <f t="shared" si="178"/>
        <v>2222.89</v>
      </c>
      <c r="Q312" s="43">
        <f t="shared" si="178"/>
        <v>2222.89</v>
      </c>
      <c r="R312" s="43">
        <f t="shared" si="178"/>
        <v>2222.89</v>
      </c>
      <c r="S312" s="43">
        <f t="shared" si="178"/>
        <v>2222.89</v>
      </c>
      <c r="T312" s="43">
        <f t="shared" si="178"/>
        <v>2222.89</v>
      </c>
      <c r="U312" s="43">
        <f t="shared" si="178"/>
        <v>2222.89</v>
      </c>
      <c r="V312" s="43">
        <f t="shared" si="178"/>
        <v>2222.89</v>
      </c>
      <c r="W312" s="43">
        <f t="shared" si="178"/>
        <v>2222.89</v>
      </c>
      <c r="X312" s="43">
        <f t="shared" si="178"/>
        <v>2222.89</v>
      </c>
      <c r="Y312" s="43">
        <f t="shared" si="178"/>
        <v>2222.89</v>
      </c>
      <c r="Z312" s="43">
        <f t="shared" si="178"/>
        <v>2222.89</v>
      </c>
      <c r="AA312" s="43">
        <f t="shared" si="178"/>
        <v>2222.89</v>
      </c>
    </row>
    <row r="313" spans="1:27" ht="12.75" customHeight="1" outlineLevel="1" x14ac:dyDescent="0.2">
      <c r="A313" s="92" t="s">
        <v>1667</v>
      </c>
      <c r="B313" s="62" t="s">
        <v>81</v>
      </c>
      <c r="C313" s="42" t="s">
        <v>77</v>
      </c>
      <c r="D313" s="43">
        <v>4.7699999999999996</v>
      </c>
      <c r="E313" s="43">
        <v>4.7699999999999996</v>
      </c>
      <c r="F313" s="43">
        <v>4.7699999999999996</v>
      </c>
      <c r="G313" s="43">
        <v>4.7699999999999996</v>
      </c>
      <c r="H313" s="43">
        <v>4.7699999999999996</v>
      </c>
      <c r="I313" s="43">
        <v>4.7699999999999996</v>
      </c>
      <c r="J313" s="43">
        <v>4.7699999999999996</v>
      </c>
      <c r="K313" s="43">
        <v>4.7699999999999996</v>
      </c>
      <c r="L313" s="43">
        <v>4.7699999999999996</v>
      </c>
      <c r="M313" s="43">
        <v>4.7699999999999996</v>
      </c>
      <c r="N313" s="43">
        <v>4.7699999999999996</v>
      </c>
      <c r="O313" s="43">
        <v>4.7699999999999996</v>
      </c>
      <c r="P313" s="43">
        <v>4.7699999999999996</v>
      </c>
      <c r="Q313" s="43">
        <v>4.7699999999999996</v>
      </c>
      <c r="R313" s="43">
        <v>4.7699999999999996</v>
      </c>
      <c r="S313" s="43">
        <v>4.7699999999999996</v>
      </c>
      <c r="T313" s="43">
        <v>4.7699999999999996</v>
      </c>
      <c r="U313" s="43">
        <v>4.7699999999999996</v>
      </c>
      <c r="V313" s="43">
        <v>4.7699999999999996</v>
      </c>
      <c r="W313" s="43">
        <v>4.7699999999999996</v>
      </c>
      <c r="X313" s="43">
        <v>4.7699999999999996</v>
      </c>
      <c r="Y313" s="43">
        <v>4.7699999999999996</v>
      </c>
      <c r="Z313" s="43">
        <v>4.7699999999999996</v>
      </c>
      <c r="AA313" s="43">
        <v>4.7699999999999996</v>
      </c>
    </row>
    <row r="314" spans="1:27" ht="12.75" customHeight="1" outlineLevel="1" x14ac:dyDescent="0.2">
      <c r="A314" s="92" t="s">
        <v>1668</v>
      </c>
      <c r="B314" s="62" t="s">
        <v>79</v>
      </c>
      <c r="C314" s="42" t="s">
        <v>77</v>
      </c>
      <c r="D314" s="43">
        <f>$D$11</f>
        <v>216.36</v>
      </c>
      <c r="E314" s="43">
        <f t="shared" ref="E314:AA314" si="179">$D$11</f>
        <v>216.36</v>
      </c>
      <c r="F314" s="43">
        <f t="shared" si="179"/>
        <v>216.36</v>
      </c>
      <c r="G314" s="43">
        <f t="shared" si="179"/>
        <v>216.36</v>
      </c>
      <c r="H314" s="43">
        <f t="shared" si="179"/>
        <v>216.36</v>
      </c>
      <c r="I314" s="43">
        <f t="shared" si="179"/>
        <v>216.36</v>
      </c>
      <c r="J314" s="43">
        <f t="shared" si="179"/>
        <v>216.36</v>
      </c>
      <c r="K314" s="43">
        <f t="shared" si="179"/>
        <v>216.36</v>
      </c>
      <c r="L314" s="43">
        <f t="shared" si="179"/>
        <v>216.36</v>
      </c>
      <c r="M314" s="43">
        <f t="shared" si="179"/>
        <v>216.36</v>
      </c>
      <c r="N314" s="43">
        <f t="shared" si="179"/>
        <v>216.36</v>
      </c>
      <c r="O314" s="43">
        <f t="shared" si="179"/>
        <v>216.36</v>
      </c>
      <c r="P314" s="43">
        <f t="shared" si="179"/>
        <v>216.36</v>
      </c>
      <c r="Q314" s="43">
        <f t="shared" si="179"/>
        <v>216.36</v>
      </c>
      <c r="R314" s="43">
        <f t="shared" si="179"/>
        <v>216.36</v>
      </c>
      <c r="S314" s="43">
        <f t="shared" si="179"/>
        <v>216.36</v>
      </c>
      <c r="T314" s="43">
        <f t="shared" si="179"/>
        <v>216.36</v>
      </c>
      <c r="U314" s="43">
        <f t="shared" si="179"/>
        <v>216.36</v>
      </c>
      <c r="V314" s="43">
        <f t="shared" si="179"/>
        <v>216.36</v>
      </c>
      <c r="W314" s="43">
        <f t="shared" si="179"/>
        <v>216.36</v>
      </c>
      <c r="X314" s="43">
        <f t="shared" si="179"/>
        <v>216.36</v>
      </c>
      <c r="Y314" s="43">
        <f t="shared" si="179"/>
        <v>216.36</v>
      </c>
      <c r="Z314" s="43">
        <f t="shared" si="179"/>
        <v>216.36</v>
      </c>
      <c r="AA314" s="43">
        <f t="shared" si="179"/>
        <v>216.36</v>
      </c>
    </row>
    <row r="315" spans="1:27" ht="12.75" customHeight="1" x14ac:dyDescent="0.2">
      <c r="A315" s="91" t="s">
        <v>1669</v>
      </c>
      <c r="B315" s="27" t="str">
        <f>"05"&amp;"."&amp;$B$728&amp;"."&amp;$B$729</f>
        <v>05.02.2023</v>
      </c>
      <c r="C315" s="83" t="s">
        <v>74</v>
      </c>
      <c r="D315" s="84">
        <f>ROUND(((D316+D317+D319+D318)/1000),5)</f>
        <v>3.6392199999999999</v>
      </c>
      <c r="E315" s="84">
        <f>ROUND(((E316+E317+E319+E318)/1000),5)</f>
        <v>3.58962</v>
      </c>
      <c r="F315" s="84">
        <f>ROUND(((F316+F317+F319+F318)/1000),5)</f>
        <v>3.5472700000000001</v>
      </c>
      <c r="G315" s="84">
        <f t="shared" ref="G315:AA315" si="180">ROUND(((G316+G317+G319+G318)/1000),5)</f>
        <v>3.5321400000000001</v>
      </c>
      <c r="H315" s="84">
        <f t="shared" si="180"/>
        <v>3.5645899999999999</v>
      </c>
      <c r="I315" s="84">
        <f t="shared" si="180"/>
        <v>3.5698599999999998</v>
      </c>
      <c r="J315" s="84">
        <f t="shared" si="180"/>
        <v>3.5862799999999999</v>
      </c>
      <c r="K315" s="84">
        <f t="shared" si="180"/>
        <v>3.7073299999999998</v>
      </c>
      <c r="L315" s="84">
        <f t="shared" si="180"/>
        <v>3.9008400000000001</v>
      </c>
      <c r="M315" s="84">
        <f t="shared" si="180"/>
        <v>4.0048899999999996</v>
      </c>
      <c r="N315" s="84">
        <f t="shared" si="180"/>
        <v>4.0506900000000003</v>
      </c>
      <c r="O315" s="84">
        <f t="shared" si="180"/>
        <v>4.0781099999999997</v>
      </c>
      <c r="P315" s="84">
        <f t="shared" si="180"/>
        <v>4.07829</v>
      </c>
      <c r="Q315" s="84">
        <f t="shared" si="180"/>
        <v>4.0903200000000002</v>
      </c>
      <c r="R315" s="84">
        <f t="shared" si="180"/>
        <v>4.0879700000000003</v>
      </c>
      <c r="S315" s="84">
        <f t="shared" si="180"/>
        <v>4.0506500000000001</v>
      </c>
      <c r="T315" s="84">
        <f t="shared" si="180"/>
        <v>4.0598700000000001</v>
      </c>
      <c r="U315" s="84">
        <f t="shared" si="180"/>
        <v>4.1075799999999996</v>
      </c>
      <c r="V315" s="84">
        <f t="shared" si="180"/>
        <v>4.1248399999999998</v>
      </c>
      <c r="W315" s="84">
        <f t="shared" si="180"/>
        <v>4.1258900000000001</v>
      </c>
      <c r="X315" s="84">
        <f t="shared" si="180"/>
        <v>4.1256899999999996</v>
      </c>
      <c r="Y315" s="84">
        <f t="shared" si="180"/>
        <v>4.0659599999999996</v>
      </c>
      <c r="Z315" s="84">
        <f t="shared" si="180"/>
        <v>3.9374500000000001</v>
      </c>
      <c r="AA315" s="84">
        <f t="shared" si="180"/>
        <v>3.6116299999999999</v>
      </c>
    </row>
    <row r="316" spans="1:27" ht="12.75" customHeight="1" outlineLevel="1" x14ac:dyDescent="0.2">
      <c r="A316" s="92" t="s">
        <v>1670</v>
      </c>
      <c r="B316" s="62" t="s">
        <v>231</v>
      </c>
      <c r="C316" s="42" t="s">
        <v>77</v>
      </c>
      <c r="D316" s="43">
        <v>1195.2</v>
      </c>
      <c r="E316" s="43">
        <v>1145.5999999999999</v>
      </c>
      <c r="F316" s="43">
        <v>1103.25</v>
      </c>
      <c r="G316" s="43">
        <v>1088.1199999999999</v>
      </c>
      <c r="H316" s="43">
        <v>1120.57</v>
      </c>
      <c r="I316" s="43">
        <v>1125.8399999999999</v>
      </c>
      <c r="J316" s="43">
        <v>1142.26</v>
      </c>
      <c r="K316" s="43">
        <v>1263.31</v>
      </c>
      <c r="L316" s="43">
        <v>1456.82</v>
      </c>
      <c r="M316" s="43">
        <v>1560.87</v>
      </c>
      <c r="N316" s="43">
        <v>1606.67</v>
      </c>
      <c r="O316" s="43">
        <v>1634.09</v>
      </c>
      <c r="P316" s="43">
        <v>1634.27</v>
      </c>
      <c r="Q316" s="43">
        <v>1646.3</v>
      </c>
      <c r="R316" s="43">
        <v>1643.95</v>
      </c>
      <c r="S316" s="43">
        <v>1606.63</v>
      </c>
      <c r="T316" s="43">
        <v>1615.85</v>
      </c>
      <c r="U316" s="43">
        <v>1663.56</v>
      </c>
      <c r="V316" s="43">
        <v>1680.82</v>
      </c>
      <c r="W316" s="43">
        <v>1681.87</v>
      </c>
      <c r="X316" s="43">
        <v>1681.67</v>
      </c>
      <c r="Y316" s="43">
        <v>1621.94</v>
      </c>
      <c r="Z316" s="43">
        <v>1493.43</v>
      </c>
      <c r="AA316" s="43">
        <v>1167.6099999999999</v>
      </c>
    </row>
    <row r="317" spans="1:27" ht="12.75" customHeight="1" outlineLevel="1" x14ac:dyDescent="0.2">
      <c r="A317" s="92" t="s">
        <v>1671</v>
      </c>
      <c r="B317" s="62" t="s">
        <v>88</v>
      </c>
      <c r="C317" s="42" t="s">
        <v>77</v>
      </c>
      <c r="D317" s="43">
        <f>$D$297</f>
        <v>2222.89</v>
      </c>
      <c r="E317" s="43">
        <f t="shared" ref="E317:AA317" si="181">$D$297</f>
        <v>2222.89</v>
      </c>
      <c r="F317" s="43">
        <f t="shared" si="181"/>
        <v>2222.89</v>
      </c>
      <c r="G317" s="43">
        <f t="shared" si="181"/>
        <v>2222.89</v>
      </c>
      <c r="H317" s="43">
        <f t="shared" si="181"/>
        <v>2222.89</v>
      </c>
      <c r="I317" s="43">
        <f t="shared" si="181"/>
        <v>2222.89</v>
      </c>
      <c r="J317" s="43">
        <f t="shared" si="181"/>
        <v>2222.89</v>
      </c>
      <c r="K317" s="43">
        <f t="shared" si="181"/>
        <v>2222.89</v>
      </c>
      <c r="L317" s="43">
        <f t="shared" si="181"/>
        <v>2222.89</v>
      </c>
      <c r="M317" s="43">
        <f t="shared" si="181"/>
        <v>2222.89</v>
      </c>
      <c r="N317" s="43">
        <f t="shared" si="181"/>
        <v>2222.89</v>
      </c>
      <c r="O317" s="43">
        <f t="shared" si="181"/>
        <v>2222.89</v>
      </c>
      <c r="P317" s="43">
        <f t="shared" si="181"/>
        <v>2222.89</v>
      </c>
      <c r="Q317" s="43">
        <f t="shared" si="181"/>
        <v>2222.89</v>
      </c>
      <c r="R317" s="43">
        <f t="shared" si="181"/>
        <v>2222.89</v>
      </c>
      <c r="S317" s="43">
        <f t="shared" si="181"/>
        <v>2222.89</v>
      </c>
      <c r="T317" s="43">
        <f t="shared" si="181"/>
        <v>2222.89</v>
      </c>
      <c r="U317" s="43">
        <f t="shared" si="181"/>
        <v>2222.89</v>
      </c>
      <c r="V317" s="43">
        <f t="shared" si="181"/>
        <v>2222.89</v>
      </c>
      <c r="W317" s="43">
        <f t="shared" si="181"/>
        <v>2222.89</v>
      </c>
      <c r="X317" s="43">
        <f t="shared" si="181"/>
        <v>2222.89</v>
      </c>
      <c r="Y317" s="43">
        <f t="shared" si="181"/>
        <v>2222.89</v>
      </c>
      <c r="Z317" s="43">
        <f t="shared" si="181"/>
        <v>2222.89</v>
      </c>
      <c r="AA317" s="43">
        <f t="shared" si="181"/>
        <v>2222.89</v>
      </c>
    </row>
    <row r="318" spans="1:27" ht="12.75" customHeight="1" outlineLevel="1" x14ac:dyDescent="0.2">
      <c r="A318" s="92" t="s">
        <v>1672</v>
      </c>
      <c r="B318" s="62" t="s">
        <v>81</v>
      </c>
      <c r="C318" s="42" t="s">
        <v>77</v>
      </c>
      <c r="D318" s="43">
        <v>4.7699999999999996</v>
      </c>
      <c r="E318" s="43">
        <v>4.7699999999999996</v>
      </c>
      <c r="F318" s="43">
        <v>4.7699999999999996</v>
      </c>
      <c r="G318" s="43">
        <v>4.7699999999999996</v>
      </c>
      <c r="H318" s="43">
        <v>4.7699999999999996</v>
      </c>
      <c r="I318" s="43">
        <v>4.7699999999999996</v>
      </c>
      <c r="J318" s="43">
        <v>4.7699999999999996</v>
      </c>
      <c r="K318" s="43">
        <v>4.7699999999999996</v>
      </c>
      <c r="L318" s="43">
        <v>4.7699999999999996</v>
      </c>
      <c r="M318" s="43">
        <v>4.7699999999999996</v>
      </c>
      <c r="N318" s="43">
        <v>4.7699999999999996</v>
      </c>
      <c r="O318" s="43">
        <v>4.7699999999999996</v>
      </c>
      <c r="P318" s="43">
        <v>4.7699999999999996</v>
      </c>
      <c r="Q318" s="43">
        <v>4.7699999999999996</v>
      </c>
      <c r="R318" s="43">
        <v>4.7699999999999996</v>
      </c>
      <c r="S318" s="43">
        <v>4.7699999999999996</v>
      </c>
      <c r="T318" s="43">
        <v>4.7699999999999996</v>
      </c>
      <c r="U318" s="43">
        <v>4.7699999999999996</v>
      </c>
      <c r="V318" s="43">
        <v>4.7699999999999996</v>
      </c>
      <c r="W318" s="43">
        <v>4.7699999999999996</v>
      </c>
      <c r="X318" s="43">
        <v>4.7699999999999996</v>
      </c>
      <c r="Y318" s="43">
        <v>4.7699999999999996</v>
      </c>
      <c r="Z318" s="43">
        <v>4.7699999999999996</v>
      </c>
      <c r="AA318" s="43">
        <v>4.7699999999999996</v>
      </c>
    </row>
    <row r="319" spans="1:27" ht="12.75" customHeight="1" outlineLevel="1" x14ac:dyDescent="0.2">
      <c r="A319" s="92" t="s">
        <v>1673</v>
      </c>
      <c r="B319" s="62" t="s">
        <v>79</v>
      </c>
      <c r="C319" s="42" t="s">
        <v>77</v>
      </c>
      <c r="D319" s="43">
        <f>$D$11</f>
        <v>216.36</v>
      </c>
      <c r="E319" s="43">
        <f t="shared" ref="E319:AA319" si="182">$D$11</f>
        <v>216.36</v>
      </c>
      <c r="F319" s="43">
        <f t="shared" si="182"/>
        <v>216.36</v>
      </c>
      <c r="G319" s="43">
        <f t="shared" si="182"/>
        <v>216.36</v>
      </c>
      <c r="H319" s="43">
        <f t="shared" si="182"/>
        <v>216.36</v>
      </c>
      <c r="I319" s="43">
        <f t="shared" si="182"/>
        <v>216.36</v>
      </c>
      <c r="J319" s="43">
        <f t="shared" si="182"/>
        <v>216.36</v>
      </c>
      <c r="K319" s="43">
        <f t="shared" si="182"/>
        <v>216.36</v>
      </c>
      <c r="L319" s="43">
        <f t="shared" si="182"/>
        <v>216.36</v>
      </c>
      <c r="M319" s="43">
        <f t="shared" si="182"/>
        <v>216.36</v>
      </c>
      <c r="N319" s="43">
        <f t="shared" si="182"/>
        <v>216.36</v>
      </c>
      <c r="O319" s="43">
        <f t="shared" si="182"/>
        <v>216.36</v>
      </c>
      <c r="P319" s="43">
        <f t="shared" si="182"/>
        <v>216.36</v>
      </c>
      <c r="Q319" s="43">
        <f t="shared" si="182"/>
        <v>216.36</v>
      </c>
      <c r="R319" s="43">
        <f t="shared" si="182"/>
        <v>216.36</v>
      </c>
      <c r="S319" s="43">
        <f t="shared" si="182"/>
        <v>216.36</v>
      </c>
      <c r="T319" s="43">
        <f t="shared" si="182"/>
        <v>216.36</v>
      </c>
      <c r="U319" s="43">
        <f t="shared" si="182"/>
        <v>216.36</v>
      </c>
      <c r="V319" s="43">
        <f t="shared" si="182"/>
        <v>216.36</v>
      </c>
      <c r="W319" s="43">
        <f t="shared" si="182"/>
        <v>216.36</v>
      </c>
      <c r="X319" s="43">
        <f t="shared" si="182"/>
        <v>216.36</v>
      </c>
      <c r="Y319" s="43">
        <f t="shared" si="182"/>
        <v>216.36</v>
      </c>
      <c r="Z319" s="43">
        <f t="shared" si="182"/>
        <v>216.36</v>
      </c>
      <c r="AA319" s="43">
        <f t="shared" si="182"/>
        <v>216.36</v>
      </c>
    </row>
    <row r="320" spans="1:27" ht="12.75" customHeight="1" x14ac:dyDescent="0.2">
      <c r="A320" s="91" t="s">
        <v>1674</v>
      </c>
      <c r="B320" s="27" t="str">
        <f>"06"&amp;"."&amp;$B$728&amp;"."&amp;$B$729</f>
        <v>06.02.2023</v>
      </c>
      <c r="C320" s="83" t="s">
        <v>74</v>
      </c>
      <c r="D320" s="84">
        <f>ROUND(((D321+D322+D324+D323)/1000),5)</f>
        <v>3.5683500000000001</v>
      </c>
      <c r="E320" s="84">
        <f>ROUND(((E321+E322+E324+E323)/1000),5)</f>
        <v>3.5203700000000002</v>
      </c>
      <c r="F320" s="84">
        <f>ROUND(((F321+F322+F324+F323)/1000),5)</f>
        <v>3.4895499999999999</v>
      </c>
      <c r="G320" s="84">
        <f t="shared" ref="G320:AA320" si="183">ROUND(((G321+G322+G324+G323)/1000),5)</f>
        <v>3.4743499999999998</v>
      </c>
      <c r="H320" s="84">
        <f t="shared" si="183"/>
        <v>3.5035699999999999</v>
      </c>
      <c r="I320" s="84">
        <f t="shared" si="183"/>
        <v>3.5670199999999999</v>
      </c>
      <c r="J320" s="84">
        <f t="shared" si="183"/>
        <v>3.76396</v>
      </c>
      <c r="K320" s="84">
        <f t="shared" si="183"/>
        <v>4.0247099999999998</v>
      </c>
      <c r="L320" s="84">
        <f t="shared" si="183"/>
        <v>4.1144499999999997</v>
      </c>
      <c r="M320" s="84">
        <f t="shared" si="183"/>
        <v>4.1385899999999998</v>
      </c>
      <c r="N320" s="84">
        <f t="shared" si="183"/>
        <v>4.1627599999999996</v>
      </c>
      <c r="O320" s="84">
        <f t="shared" si="183"/>
        <v>4.2101199999999999</v>
      </c>
      <c r="P320" s="84">
        <f t="shared" si="183"/>
        <v>4.1751100000000001</v>
      </c>
      <c r="Q320" s="84">
        <f t="shared" si="183"/>
        <v>4.1832200000000004</v>
      </c>
      <c r="R320" s="84">
        <f t="shared" si="183"/>
        <v>4.1750299999999996</v>
      </c>
      <c r="S320" s="84">
        <f t="shared" si="183"/>
        <v>4.1500700000000004</v>
      </c>
      <c r="T320" s="84">
        <f t="shared" si="183"/>
        <v>4.1182800000000004</v>
      </c>
      <c r="U320" s="84">
        <f t="shared" si="183"/>
        <v>4.1387999999999998</v>
      </c>
      <c r="V320" s="84">
        <f t="shared" si="183"/>
        <v>4.1519899999999996</v>
      </c>
      <c r="W320" s="84">
        <f t="shared" si="183"/>
        <v>4.1748900000000004</v>
      </c>
      <c r="X320" s="84">
        <f t="shared" si="183"/>
        <v>4.1010799999999996</v>
      </c>
      <c r="Y320" s="84">
        <f t="shared" si="183"/>
        <v>4.0442400000000003</v>
      </c>
      <c r="Z320" s="84">
        <f t="shared" si="183"/>
        <v>3.71149</v>
      </c>
      <c r="AA320" s="84">
        <f t="shared" si="183"/>
        <v>3.5706799999999999</v>
      </c>
    </row>
    <row r="321" spans="1:27" ht="12.75" customHeight="1" outlineLevel="1" x14ac:dyDescent="0.2">
      <c r="A321" s="92" t="s">
        <v>1675</v>
      </c>
      <c r="B321" s="62" t="s">
        <v>231</v>
      </c>
      <c r="C321" s="42" t="s">
        <v>77</v>
      </c>
      <c r="D321" s="43">
        <v>1124.33</v>
      </c>
      <c r="E321" s="43">
        <v>1076.3499999999999</v>
      </c>
      <c r="F321" s="43">
        <v>1045.53</v>
      </c>
      <c r="G321" s="43">
        <v>1030.33</v>
      </c>
      <c r="H321" s="43">
        <v>1059.55</v>
      </c>
      <c r="I321" s="43">
        <v>1123</v>
      </c>
      <c r="J321" s="43">
        <v>1319.94</v>
      </c>
      <c r="K321" s="43">
        <v>1580.69</v>
      </c>
      <c r="L321" s="43">
        <v>1670.43</v>
      </c>
      <c r="M321" s="43">
        <v>1694.57</v>
      </c>
      <c r="N321" s="43">
        <v>1718.74</v>
      </c>
      <c r="O321" s="43">
        <v>1766.1</v>
      </c>
      <c r="P321" s="43">
        <v>1731.09</v>
      </c>
      <c r="Q321" s="43">
        <v>1739.2</v>
      </c>
      <c r="R321" s="43">
        <v>1731.01</v>
      </c>
      <c r="S321" s="43">
        <v>1706.05</v>
      </c>
      <c r="T321" s="43">
        <v>1674.26</v>
      </c>
      <c r="U321" s="43">
        <v>1694.78</v>
      </c>
      <c r="V321" s="43">
        <v>1707.97</v>
      </c>
      <c r="W321" s="43">
        <v>1730.87</v>
      </c>
      <c r="X321" s="43">
        <v>1657.06</v>
      </c>
      <c r="Y321" s="43">
        <v>1600.22</v>
      </c>
      <c r="Z321" s="43">
        <v>1267.47</v>
      </c>
      <c r="AA321" s="43">
        <v>1126.6600000000001</v>
      </c>
    </row>
    <row r="322" spans="1:27" ht="12.75" customHeight="1" outlineLevel="1" x14ac:dyDescent="0.2">
      <c r="A322" s="92" t="s">
        <v>1676</v>
      </c>
      <c r="B322" s="62" t="s">
        <v>88</v>
      </c>
      <c r="C322" s="42" t="s">
        <v>77</v>
      </c>
      <c r="D322" s="43">
        <f>$D$297</f>
        <v>2222.89</v>
      </c>
      <c r="E322" s="43">
        <f t="shared" ref="E322:AA322" si="184">$D$297</f>
        <v>2222.89</v>
      </c>
      <c r="F322" s="43">
        <f t="shared" si="184"/>
        <v>2222.89</v>
      </c>
      <c r="G322" s="43">
        <f t="shared" si="184"/>
        <v>2222.89</v>
      </c>
      <c r="H322" s="43">
        <f t="shared" si="184"/>
        <v>2222.89</v>
      </c>
      <c r="I322" s="43">
        <f t="shared" si="184"/>
        <v>2222.89</v>
      </c>
      <c r="J322" s="43">
        <f t="shared" si="184"/>
        <v>2222.89</v>
      </c>
      <c r="K322" s="43">
        <f t="shared" si="184"/>
        <v>2222.89</v>
      </c>
      <c r="L322" s="43">
        <f t="shared" si="184"/>
        <v>2222.89</v>
      </c>
      <c r="M322" s="43">
        <f t="shared" si="184"/>
        <v>2222.89</v>
      </c>
      <c r="N322" s="43">
        <f t="shared" si="184"/>
        <v>2222.89</v>
      </c>
      <c r="O322" s="43">
        <f t="shared" si="184"/>
        <v>2222.89</v>
      </c>
      <c r="P322" s="43">
        <f t="shared" si="184"/>
        <v>2222.89</v>
      </c>
      <c r="Q322" s="43">
        <f t="shared" si="184"/>
        <v>2222.89</v>
      </c>
      <c r="R322" s="43">
        <f t="shared" si="184"/>
        <v>2222.89</v>
      </c>
      <c r="S322" s="43">
        <f t="shared" si="184"/>
        <v>2222.89</v>
      </c>
      <c r="T322" s="43">
        <f t="shared" si="184"/>
        <v>2222.89</v>
      </c>
      <c r="U322" s="43">
        <f t="shared" si="184"/>
        <v>2222.89</v>
      </c>
      <c r="V322" s="43">
        <f t="shared" si="184"/>
        <v>2222.89</v>
      </c>
      <c r="W322" s="43">
        <f t="shared" si="184"/>
        <v>2222.89</v>
      </c>
      <c r="X322" s="43">
        <f t="shared" si="184"/>
        <v>2222.89</v>
      </c>
      <c r="Y322" s="43">
        <f t="shared" si="184"/>
        <v>2222.89</v>
      </c>
      <c r="Z322" s="43">
        <f t="shared" si="184"/>
        <v>2222.89</v>
      </c>
      <c r="AA322" s="43">
        <f t="shared" si="184"/>
        <v>2222.89</v>
      </c>
    </row>
    <row r="323" spans="1:27" ht="12.75" customHeight="1" outlineLevel="1" x14ac:dyDescent="0.2">
      <c r="A323" s="92" t="s">
        <v>1677</v>
      </c>
      <c r="B323" s="62" t="s">
        <v>81</v>
      </c>
      <c r="C323" s="42" t="s">
        <v>77</v>
      </c>
      <c r="D323" s="43">
        <v>4.7699999999999996</v>
      </c>
      <c r="E323" s="43">
        <v>4.7699999999999996</v>
      </c>
      <c r="F323" s="43">
        <v>4.7699999999999996</v>
      </c>
      <c r="G323" s="43">
        <v>4.7699999999999996</v>
      </c>
      <c r="H323" s="43">
        <v>4.7699999999999996</v>
      </c>
      <c r="I323" s="43">
        <v>4.7699999999999996</v>
      </c>
      <c r="J323" s="43">
        <v>4.7699999999999996</v>
      </c>
      <c r="K323" s="43">
        <v>4.7699999999999996</v>
      </c>
      <c r="L323" s="43">
        <v>4.7699999999999996</v>
      </c>
      <c r="M323" s="43">
        <v>4.7699999999999996</v>
      </c>
      <c r="N323" s="43">
        <v>4.7699999999999996</v>
      </c>
      <c r="O323" s="43">
        <v>4.7699999999999996</v>
      </c>
      <c r="P323" s="43">
        <v>4.7699999999999996</v>
      </c>
      <c r="Q323" s="43">
        <v>4.7699999999999996</v>
      </c>
      <c r="R323" s="43">
        <v>4.7699999999999996</v>
      </c>
      <c r="S323" s="43">
        <v>4.7699999999999996</v>
      </c>
      <c r="T323" s="43">
        <v>4.7699999999999996</v>
      </c>
      <c r="U323" s="43">
        <v>4.7699999999999996</v>
      </c>
      <c r="V323" s="43">
        <v>4.7699999999999996</v>
      </c>
      <c r="W323" s="43">
        <v>4.7699999999999996</v>
      </c>
      <c r="X323" s="43">
        <v>4.7699999999999996</v>
      </c>
      <c r="Y323" s="43">
        <v>4.7699999999999996</v>
      </c>
      <c r="Z323" s="43">
        <v>4.7699999999999996</v>
      </c>
      <c r="AA323" s="43">
        <v>4.7699999999999996</v>
      </c>
    </row>
    <row r="324" spans="1:27" ht="12.75" customHeight="1" outlineLevel="1" x14ac:dyDescent="0.2">
      <c r="A324" s="92" t="s">
        <v>1678</v>
      </c>
      <c r="B324" s="62" t="s">
        <v>79</v>
      </c>
      <c r="C324" s="42" t="s">
        <v>77</v>
      </c>
      <c r="D324" s="43">
        <f>$D$11</f>
        <v>216.36</v>
      </c>
      <c r="E324" s="43">
        <f t="shared" ref="E324:AA324" si="185">$D$11</f>
        <v>216.36</v>
      </c>
      <c r="F324" s="43">
        <f t="shared" si="185"/>
        <v>216.36</v>
      </c>
      <c r="G324" s="43">
        <f t="shared" si="185"/>
        <v>216.36</v>
      </c>
      <c r="H324" s="43">
        <f t="shared" si="185"/>
        <v>216.36</v>
      </c>
      <c r="I324" s="43">
        <f t="shared" si="185"/>
        <v>216.36</v>
      </c>
      <c r="J324" s="43">
        <f t="shared" si="185"/>
        <v>216.36</v>
      </c>
      <c r="K324" s="43">
        <f t="shared" si="185"/>
        <v>216.36</v>
      </c>
      <c r="L324" s="43">
        <f t="shared" si="185"/>
        <v>216.36</v>
      </c>
      <c r="M324" s="43">
        <f t="shared" si="185"/>
        <v>216.36</v>
      </c>
      <c r="N324" s="43">
        <f t="shared" si="185"/>
        <v>216.36</v>
      </c>
      <c r="O324" s="43">
        <f t="shared" si="185"/>
        <v>216.36</v>
      </c>
      <c r="P324" s="43">
        <f t="shared" si="185"/>
        <v>216.36</v>
      </c>
      <c r="Q324" s="43">
        <f t="shared" si="185"/>
        <v>216.36</v>
      </c>
      <c r="R324" s="43">
        <f t="shared" si="185"/>
        <v>216.36</v>
      </c>
      <c r="S324" s="43">
        <f t="shared" si="185"/>
        <v>216.36</v>
      </c>
      <c r="T324" s="43">
        <f t="shared" si="185"/>
        <v>216.36</v>
      </c>
      <c r="U324" s="43">
        <f t="shared" si="185"/>
        <v>216.36</v>
      </c>
      <c r="V324" s="43">
        <f t="shared" si="185"/>
        <v>216.36</v>
      </c>
      <c r="W324" s="43">
        <f t="shared" si="185"/>
        <v>216.36</v>
      </c>
      <c r="X324" s="43">
        <f t="shared" si="185"/>
        <v>216.36</v>
      </c>
      <c r="Y324" s="43">
        <f t="shared" si="185"/>
        <v>216.36</v>
      </c>
      <c r="Z324" s="43">
        <f t="shared" si="185"/>
        <v>216.36</v>
      </c>
      <c r="AA324" s="43">
        <f t="shared" si="185"/>
        <v>216.36</v>
      </c>
    </row>
    <row r="325" spans="1:27" ht="12.75" customHeight="1" x14ac:dyDescent="0.2">
      <c r="A325" s="91" t="s">
        <v>1679</v>
      </c>
      <c r="B325" s="27" t="str">
        <f>"07"&amp;"."&amp;$B$728&amp;"."&amp;$B$729</f>
        <v>07.02.2023</v>
      </c>
      <c r="C325" s="83" t="s">
        <v>74</v>
      </c>
      <c r="D325" s="84">
        <f>ROUND(((D326+D327+D329+D328)/1000),5)</f>
        <v>3.5046300000000001</v>
      </c>
      <c r="E325" s="84">
        <f>ROUND(((E326+E327+E329+E328)/1000),5)</f>
        <v>3.4327800000000002</v>
      </c>
      <c r="F325" s="84">
        <f>ROUND(((F326+F327+F329+F328)/1000),5)</f>
        <v>3.3860999999999999</v>
      </c>
      <c r="G325" s="84">
        <f t="shared" ref="G325:AA325" si="186">ROUND(((G326+G327+G329+G328)/1000),5)</f>
        <v>3.3824999999999998</v>
      </c>
      <c r="H325" s="84">
        <f t="shared" si="186"/>
        <v>3.4824799999999998</v>
      </c>
      <c r="I325" s="84">
        <f t="shared" si="186"/>
        <v>3.5318100000000001</v>
      </c>
      <c r="J325" s="84">
        <f t="shared" si="186"/>
        <v>3.7494100000000001</v>
      </c>
      <c r="K325" s="84">
        <f t="shared" si="186"/>
        <v>4.0269199999999996</v>
      </c>
      <c r="L325" s="84">
        <f t="shared" si="186"/>
        <v>4.0795899999999996</v>
      </c>
      <c r="M325" s="84">
        <f t="shared" si="186"/>
        <v>4.0937200000000002</v>
      </c>
      <c r="N325" s="84">
        <f t="shared" si="186"/>
        <v>4.1055799999999998</v>
      </c>
      <c r="O325" s="84">
        <f t="shared" si="186"/>
        <v>4.1404300000000003</v>
      </c>
      <c r="P325" s="84">
        <f t="shared" si="186"/>
        <v>4.1201800000000004</v>
      </c>
      <c r="Q325" s="84">
        <f t="shared" si="186"/>
        <v>4.1269499999999999</v>
      </c>
      <c r="R325" s="84">
        <f t="shared" si="186"/>
        <v>4.1210500000000003</v>
      </c>
      <c r="S325" s="84">
        <f t="shared" si="186"/>
        <v>4.10032</v>
      </c>
      <c r="T325" s="84">
        <f t="shared" si="186"/>
        <v>4.0881499999999997</v>
      </c>
      <c r="U325" s="84">
        <f t="shared" si="186"/>
        <v>4.10379</v>
      </c>
      <c r="V325" s="84">
        <f t="shared" si="186"/>
        <v>4.1134000000000004</v>
      </c>
      <c r="W325" s="84">
        <f t="shared" si="186"/>
        <v>4.1225699999999996</v>
      </c>
      <c r="X325" s="84">
        <f t="shared" si="186"/>
        <v>4.0901100000000001</v>
      </c>
      <c r="Y325" s="84">
        <f t="shared" si="186"/>
        <v>4.04373</v>
      </c>
      <c r="Z325" s="84">
        <f t="shared" si="186"/>
        <v>3.75861</v>
      </c>
      <c r="AA325" s="84">
        <f t="shared" si="186"/>
        <v>3.59443</v>
      </c>
    </row>
    <row r="326" spans="1:27" ht="12.75" customHeight="1" outlineLevel="1" x14ac:dyDescent="0.2">
      <c r="A326" s="92" t="s">
        <v>1680</v>
      </c>
      <c r="B326" s="62" t="s">
        <v>231</v>
      </c>
      <c r="C326" s="42" t="s">
        <v>77</v>
      </c>
      <c r="D326" s="43">
        <v>1060.6099999999999</v>
      </c>
      <c r="E326" s="43">
        <v>988.76</v>
      </c>
      <c r="F326" s="43">
        <v>942.08</v>
      </c>
      <c r="G326" s="43">
        <v>938.48</v>
      </c>
      <c r="H326" s="43">
        <v>1038.46</v>
      </c>
      <c r="I326" s="43">
        <v>1087.79</v>
      </c>
      <c r="J326" s="43">
        <v>1305.3900000000001</v>
      </c>
      <c r="K326" s="43">
        <v>1582.9</v>
      </c>
      <c r="L326" s="43">
        <v>1635.57</v>
      </c>
      <c r="M326" s="43">
        <v>1649.7</v>
      </c>
      <c r="N326" s="43">
        <v>1661.56</v>
      </c>
      <c r="O326" s="43">
        <v>1696.41</v>
      </c>
      <c r="P326" s="43">
        <v>1676.16</v>
      </c>
      <c r="Q326" s="43">
        <v>1682.93</v>
      </c>
      <c r="R326" s="43">
        <v>1677.03</v>
      </c>
      <c r="S326" s="43">
        <v>1656.3</v>
      </c>
      <c r="T326" s="43">
        <v>1644.13</v>
      </c>
      <c r="U326" s="43">
        <v>1659.77</v>
      </c>
      <c r="V326" s="43">
        <v>1669.38</v>
      </c>
      <c r="W326" s="43">
        <v>1678.55</v>
      </c>
      <c r="X326" s="43">
        <v>1646.09</v>
      </c>
      <c r="Y326" s="43">
        <v>1599.71</v>
      </c>
      <c r="Z326" s="43">
        <v>1314.59</v>
      </c>
      <c r="AA326" s="43">
        <v>1150.4100000000001</v>
      </c>
    </row>
    <row r="327" spans="1:27" ht="12.75" customHeight="1" outlineLevel="1" x14ac:dyDescent="0.2">
      <c r="A327" s="92" t="s">
        <v>1681</v>
      </c>
      <c r="B327" s="62" t="s">
        <v>88</v>
      </c>
      <c r="C327" s="42" t="s">
        <v>77</v>
      </c>
      <c r="D327" s="43">
        <f>$D$297</f>
        <v>2222.89</v>
      </c>
      <c r="E327" s="43">
        <f t="shared" ref="E327:AA327" si="187">$D$297</f>
        <v>2222.89</v>
      </c>
      <c r="F327" s="43">
        <f t="shared" si="187"/>
        <v>2222.89</v>
      </c>
      <c r="G327" s="43">
        <f t="shared" si="187"/>
        <v>2222.89</v>
      </c>
      <c r="H327" s="43">
        <f t="shared" si="187"/>
        <v>2222.89</v>
      </c>
      <c r="I327" s="43">
        <f t="shared" si="187"/>
        <v>2222.89</v>
      </c>
      <c r="J327" s="43">
        <f t="shared" si="187"/>
        <v>2222.89</v>
      </c>
      <c r="K327" s="43">
        <f t="shared" si="187"/>
        <v>2222.89</v>
      </c>
      <c r="L327" s="43">
        <f t="shared" si="187"/>
        <v>2222.89</v>
      </c>
      <c r="M327" s="43">
        <f t="shared" si="187"/>
        <v>2222.89</v>
      </c>
      <c r="N327" s="43">
        <f t="shared" si="187"/>
        <v>2222.89</v>
      </c>
      <c r="O327" s="43">
        <f t="shared" si="187"/>
        <v>2222.89</v>
      </c>
      <c r="P327" s="43">
        <f t="shared" si="187"/>
        <v>2222.89</v>
      </c>
      <c r="Q327" s="43">
        <f t="shared" si="187"/>
        <v>2222.89</v>
      </c>
      <c r="R327" s="43">
        <f t="shared" si="187"/>
        <v>2222.89</v>
      </c>
      <c r="S327" s="43">
        <f t="shared" si="187"/>
        <v>2222.89</v>
      </c>
      <c r="T327" s="43">
        <f t="shared" si="187"/>
        <v>2222.89</v>
      </c>
      <c r="U327" s="43">
        <f t="shared" si="187"/>
        <v>2222.89</v>
      </c>
      <c r="V327" s="43">
        <f t="shared" si="187"/>
        <v>2222.89</v>
      </c>
      <c r="W327" s="43">
        <f t="shared" si="187"/>
        <v>2222.89</v>
      </c>
      <c r="X327" s="43">
        <f t="shared" si="187"/>
        <v>2222.89</v>
      </c>
      <c r="Y327" s="43">
        <f t="shared" si="187"/>
        <v>2222.89</v>
      </c>
      <c r="Z327" s="43">
        <f t="shared" si="187"/>
        <v>2222.89</v>
      </c>
      <c r="AA327" s="43">
        <f t="shared" si="187"/>
        <v>2222.89</v>
      </c>
    </row>
    <row r="328" spans="1:27" ht="12.75" customHeight="1" outlineLevel="1" x14ac:dyDescent="0.2">
      <c r="A328" s="92" t="s">
        <v>1682</v>
      </c>
      <c r="B328" s="62" t="s">
        <v>81</v>
      </c>
      <c r="C328" s="42" t="s">
        <v>77</v>
      </c>
      <c r="D328" s="43">
        <v>4.7699999999999996</v>
      </c>
      <c r="E328" s="43">
        <v>4.7699999999999996</v>
      </c>
      <c r="F328" s="43">
        <v>4.7699999999999996</v>
      </c>
      <c r="G328" s="43">
        <v>4.7699999999999996</v>
      </c>
      <c r="H328" s="43">
        <v>4.7699999999999996</v>
      </c>
      <c r="I328" s="43">
        <v>4.7699999999999996</v>
      </c>
      <c r="J328" s="43">
        <v>4.7699999999999996</v>
      </c>
      <c r="K328" s="43">
        <v>4.7699999999999996</v>
      </c>
      <c r="L328" s="43">
        <v>4.7699999999999996</v>
      </c>
      <c r="M328" s="43">
        <v>4.7699999999999996</v>
      </c>
      <c r="N328" s="43">
        <v>4.7699999999999996</v>
      </c>
      <c r="O328" s="43">
        <v>4.7699999999999996</v>
      </c>
      <c r="P328" s="43">
        <v>4.7699999999999996</v>
      </c>
      <c r="Q328" s="43">
        <v>4.7699999999999996</v>
      </c>
      <c r="R328" s="43">
        <v>4.7699999999999996</v>
      </c>
      <c r="S328" s="43">
        <v>4.7699999999999996</v>
      </c>
      <c r="T328" s="43">
        <v>4.7699999999999996</v>
      </c>
      <c r="U328" s="43">
        <v>4.7699999999999996</v>
      </c>
      <c r="V328" s="43">
        <v>4.7699999999999996</v>
      </c>
      <c r="W328" s="43">
        <v>4.7699999999999996</v>
      </c>
      <c r="X328" s="43">
        <v>4.7699999999999996</v>
      </c>
      <c r="Y328" s="43">
        <v>4.7699999999999996</v>
      </c>
      <c r="Z328" s="43">
        <v>4.7699999999999996</v>
      </c>
      <c r="AA328" s="43">
        <v>4.7699999999999996</v>
      </c>
    </row>
    <row r="329" spans="1:27" ht="12.75" customHeight="1" outlineLevel="1" x14ac:dyDescent="0.2">
      <c r="A329" s="92" t="s">
        <v>1683</v>
      </c>
      <c r="B329" s="62" t="s">
        <v>79</v>
      </c>
      <c r="C329" s="42" t="s">
        <v>77</v>
      </c>
      <c r="D329" s="43">
        <f>$D$11</f>
        <v>216.36</v>
      </c>
      <c r="E329" s="43">
        <f t="shared" ref="E329:AA329" si="188">$D$11</f>
        <v>216.36</v>
      </c>
      <c r="F329" s="43">
        <f t="shared" si="188"/>
        <v>216.36</v>
      </c>
      <c r="G329" s="43">
        <f t="shared" si="188"/>
        <v>216.36</v>
      </c>
      <c r="H329" s="43">
        <f t="shared" si="188"/>
        <v>216.36</v>
      </c>
      <c r="I329" s="43">
        <f t="shared" si="188"/>
        <v>216.36</v>
      </c>
      <c r="J329" s="43">
        <f t="shared" si="188"/>
        <v>216.36</v>
      </c>
      <c r="K329" s="43">
        <f t="shared" si="188"/>
        <v>216.36</v>
      </c>
      <c r="L329" s="43">
        <f t="shared" si="188"/>
        <v>216.36</v>
      </c>
      <c r="M329" s="43">
        <f t="shared" si="188"/>
        <v>216.36</v>
      </c>
      <c r="N329" s="43">
        <f t="shared" si="188"/>
        <v>216.36</v>
      </c>
      <c r="O329" s="43">
        <f t="shared" si="188"/>
        <v>216.36</v>
      </c>
      <c r="P329" s="43">
        <f t="shared" si="188"/>
        <v>216.36</v>
      </c>
      <c r="Q329" s="43">
        <f t="shared" si="188"/>
        <v>216.36</v>
      </c>
      <c r="R329" s="43">
        <f t="shared" si="188"/>
        <v>216.36</v>
      </c>
      <c r="S329" s="43">
        <f t="shared" si="188"/>
        <v>216.36</v>
      </c>
      <c r="T329" s="43">
        <f t="shared" si="188"/>
        <v>216.36</v>
      </c>
      <c r="U329" s="43">
        <f t="shared" si="188"/>
        <v>216.36</v>
      </c>
      <c r="V329" s="43">
        <f t="shared" si="188"/>
        <v>216.36</v>
      </c>
      <c r="W329" s="43">
        <f t="shared" si="188"/>
        <v>216.36</v>
      </c>
      <c r="X329" s="43">
        <f t="shared" si="188"/>
        <v>216.36</v>
      </c>
      <c r="Y329" s="43">
        <f t="shared" si="188"/>
        <v>216.36</v>
      </c>
      <c r="Z329" s="43">
        <f t="shared" si="188"/>
        <v>216.36</v>
      </c>
      <c r="AA329" s="43">
        <f t="shared" si="188"/>
        <v>216.36</v>
      </c>
    </row>
    <row r="330" spans="1:27" ht="12.75" customHeight="1" x14ac:dyDescent="0.2">
      <c r="A330" s="91" t="s">
        <v>1684</v>
      </c>
      <c r="B330" s="27" t="str">
        <f>"08"&amp;"."&amp;$B$728&amp;"."&amp;$B$729</f>
        <v>08.02.2023</v>
      </c>
      <c r="C330" s="83" t="s">
        <v>74</v>
      </c>
      <c r="D330" s="84">
        <f>ROUND(((D331+D332+D334+D333)/1000),5)</f>
        <v>3.5118200000000002</v>
      </c>
      <c r="E330" s="84">
        <f>ROUND(((E331+E332+E334+E333)/1000),5)</f>
        <v>3.4765299999999999</v>
      </c>
      <c r="F330" s="84">
        <f>ROUND(((F331+F332+F334+F333)/1000),5)</f>
        <v>3.4359299999999999</v>
      </c>
      <c r="G330" s="84">
        <f t="shared" ref="G330:AA330" si="189">ROUND(((G331+G332+G334+G333)/1000),5)</f>
        <v>3.4547099999999999</v>
      </c>
      <c r="H330" s="84">
        <f t="shared" si="189"/>
        <v>3.48916</v>
      </c>
      <c r="I330" s="84">
        <f t="shared" si="189"/>
        <v>3.56073</v>
      </c>
      <c r="J330" s="84">
        <f t="shared" si="189"/>
        <v>3.8346300000000002</v>
      </c>
      <c r="K330" s="84">
        <f t="shared" si="189"/>
        <v>4.0400700000000001</v>
      </c>
      <c r="L330" s="84">
        <f t="shared" si="189"/>
        <v>4.0939699999999997</v>
      </c>
      <c r="M330" s="84">
        <f t="shared" si="189"/>
        <v>4.1052999999999997</v>
      </c>
      <c r="N330" s="84">
        <f t="shared" si="189"/>
        <v>4.1127900000000004</v>
      </c>
      <c r="O330" s="84">
        <f t="shared" si="189"/>
        <v>4.1331600000000002</v>
      </c>
      <c r="P330" s="84">
        <f t="shared" si="189"/>
        <v>4.1259600000000001</v>
      </c>
      <c r="Q330" s="84">
        <f t="shared" si="189"/>
        <v>4.1553699999999996</v>
      </c>
      <c r="R330" s="84">
        <f t="shared" si="189"/>
        <v>4.1508200000000004</v>
      </c>
      <c r="S330" s="84">
        <f t="shared" si="189"/>
        <v>4.1135799999999998</v>
      </c>
      <c r="T330" s="84">
        <f t="shared" si="189"/>
        <v>4.0947100000000001</v>
      </c>
      <c r="U330" s="84">
        <f t="shared" si="189"/>
        <v>4.1109499999999999</v>
      </c>
      <c r="V330" s="84">
        <f t="shared" si="189"/>
        <v>4.1176199999999996</v>
      </c>
      <c r="W330" s="84">
        <f t="shared" si="189"/>
        <v>4.1277100000000004</v>
      </c>
      <c r="X330" s="84">
        <f t="shared" si="189"/>
        <v>4.1016500000000002</v>
      </c>
      <c r="Y330" s="84">
        <f t="shared" si="189"/>
        <v>4.0556799999999997</v>
      </c>
      <c r="Z330" s="84">
        <f t="shared" si="189"/>
        <v>3.80491</v>
      </c>
      <c r="AA330" s="84">
        <f t="shared" si="189"/>
        <v>3.6182500000000002</v>
      </c>
    </row>
    <row r="331" spans="1:27" ht="12.75" customHeight="1" outlineLevel="1" x14ac:dyDescent="0.2">
      <c r="A331" s="92" t="s">
        <v>1685</v>
      </c>
      <c r="B331" s="62" t="s">
        <v>231</v>
      </c>
      <c r="C331" s="42" t="s">
        <v>77</v>
      </c>
      <c r="D331" s="43">
        <v>1067.8</v>
      </c>
      <c r="E331" s="43">
        <v>1032.51</v>
      </c>
      <c r="F331" s="43">
        <v>991.91</v>
      </c>
      <c r="G331" s="43">
        <v>1010.69</v>
      </c>
      <c r="H331" s="43">
        <v>1045.1400000000001</v>
      </c>
      <c r="I331" s="43">
        <v>1116.71</v>
      </c>
      <c r="J331" s="43">
        <v>1390.61</v>
      </c>
      <c r="K331" s="43">
        <v>1596.05</v>
      </c>
      <c r="L331" s="43">
        <v>1649.95</v>
      </c>
      <c r="M331" s="43">
        <v>1661.28</v>
      </c>
      <c r="N331" s="43">
        <v>1668.77</v>
      </c>
      <c r="O331" s="43">
        <v>1689.14</v>
      </c>
      <c r="P331" s="43">
        <v>1681.94</v>
      </c>
      <c r="Q331" s="43">
        <v>1711.35</v>
      </c>
      <c r="R331" s="43">
        <v>1706.8</v>
      </c>
      <c r="S331" s="43">
        <v>1669.56</v>
      </c>
      <c r="T331" s="43">
        <v>1650.69</v>
      </c>
      <c r="U331" s="43">
        <v>1666.93</v>
      </c>
      <c r="V331" s="43">
        <v>1673.6</v>
      </c>
      <c r="W331" s="43">
        <v>1683.69</v>
      </c>
      <c r="X331" s="43">
        <v>1657.63</v>
      </c>
      <c r="Y331" s="43">
        <v>1611.66</v>
      </c>
      <c r="Z331" s="43">
        <v>1360.89</v>
      </c>
      <c r="AA331" s="43">
        <v>1174.23</v>
      </c>
    </row>
    <row r="332" spans="1:27" ht="12.75" customHeight="1" outlineLevel="1" x14ac:dyDescent="0.2">
      <c r="A332" s="92" t="s">
        <v>1686</v>
      </c>
      <c r="B332" s="62" t="s">
        <v>88</v>
      </c>
      <c r="C332" s="42" t="s">
        <v>77</v>
      </c>
      <c r="D332" s="43">
        <f>$D$297</f>
        <v>2222.89</v>
      </c>
      <c r="E332" s="43">
        <f t="shared" ref="E332:AA332" si="190">$D$297</f>
        <v>2222.89</v>
      </c>
      <c r="F332" s="43">
        <f t="shared" si="190"/>
        <v>2222.89</v>
      </c>
      <c r="G332" s="43">
        <f t="shared" si="190"/>
        <v>2222.89</v>
      </c>
      <c r="H332" s="43">
        <f t="shared" si="190"/>
        <v>2222.89</v>
      </c>
      <c r="I332" s="43">
        <f t="shared" si="190"/>
        <v>2222.89</v>
      </c>
      <c r="J332" s="43">
        <f t="shared" si="190"/>
        <v>2222.89</v>
      </c>
      <c r="K332" s="43">
        <f t="shared" si="190"/>
        <v>2222.89</v>
      </c>
      <c r="L332" s="43">
        <f t="shared" si="190"/>
        <v>2222.89</v>
      </c>
      <c r="M332" s="43">
        <f t="shared" si="190"/>
        <v>2222.89</v>
      </c>
      <c r="N332" s="43">
        <f t="shared" si="190"/>
        <v>2222.89</v>
      </c>
      <c r="O332" s="43">
        <f t="shared" si="190"/>
        <v>2222.89</v>
      </c>
      <c r="P332" s="43">
        <f t="shared" si="190"/>
        <v>2222.89</v>
      </c>
      <c r="Q332" s="43">
        <f t="shared" si="190"/>
        <v>2222.89</v>
      </c>
      <c r="R332" s="43">
        <f t="shared" si="190"/>
        <v>2222.89</v>
      </c>
      <c r="S332" s="43">
        <f t="shared" si="190"/>
        <v>2222.89</v>
      </c>
      <c r="T332" s="43">
        <f t="shared" si="190"/>
        <v>2222.89</v>
      </c>
      <c r="U332" s="43">
        <f t="shared" si="190"/>
        <v>2222.89</v>
      </c>
      <c r="V332" s="43">
        <f t="shared" si="190"/>
        <v>2222.89</v>
      </c>
      <c r="W332" s="43">
        <f t="shared" si="190"/>
        <v>2222.89</v>
      </c>
      <c r="X332" s="43">
        <f t="shared" si="190"/>
        <v>2222.89</v>
      </c>
      <c r="Y332" s="43">
        <f t="shared" si="190"/>
        <v>2222.89</v>
      </c>
      <c r="Z332" s="43">
        <f t="shared" si="190"/>
        <v>2222.89</v>
      </c>
      <c r="AA332" s="43">
        <f t="shared" si="190"/>
        <v>2222.89</v>
      </c>
    </row>
    <row r="333" spans="1:27" ht="12.75" customHeight="1" outlineLevel="1" x14ac:dyDescent="0.2">
      <c r="A333" s="92" t="s">
        <v>1687</v>
      </c>
      <c r="B333" s="62" t="s">
        <v>81</v>
      </c>
      <c r="C333" s="42" t="s">
        <v>77</v>
      </c>
      <c r="D333" s="43">
        <v>4.7699999999999996</v>
      </c>
      <c r="E333" s="43">
        <v>4.7699999999999996</v>
      </c>
      <c r="F333" s="43">
        <v>4.7699999999999996</v>
      </c>
      <c r="G333" s="43">
        <v>4.7699999999999996</v>
      </c>
      <c r="H333" s="43">
        <v>4.7699999999999996</v>
      </c>
      <c r="I333" s="43">
        <v>4.7699999999999996</v>
      </c>
      <c r="J333" s="43">
        <v>4.7699999999999996</v>
      </c>
      <c r="K333" s="43">
        <v>4.7699999999999996</v>
      </c>
      <c r="L333" s="43">
        <v>4.7699999999999996</v>
      </c>
      <c r="M333" s="43">
        <v>4.7699999999999996</v>
      </c>
      <c r="N333" s="43">
        <v>4.7699999999999996</v>
      </c>
      <c r="O333" s="43">
        <v>4.7699999999999996</v>
      </c>
      <c r="P333" s="43">
        <v>4.7699999999999996</v>
      </c>
      <c r="Q333" s="43">
        <v>4.7699999999999996</v>
      </c>
      <c r="R333" s="43">
        <v>4.7699999999999996</v>
      </c>
      <c r="S333" s="43">
        <v>4.7699999999999996</v>
      </c>
      <c r="T333" s="43">
        <v>4.7699999999999996</v>
      </c>
      <c r="U333" s="43">
        <v>4.7699999999999996</v>
      </c>
      <c r="V333" s="43">
        <v>4.7699999999999996</v>
      </c>
      <c r="W333" s="43">
        <v>4.7699999999999996</v>
      </c>
      <c r="X333" s="43">
        <v>4.7699999999999996</v>
      </c>
      <c r="Y333" s="43">
        <v>4.7699999999999996</v>
      </c>
      <c r="Z333" s="43">
        <v>4.7699999999999996</v>
      </c>
      <c r="AA333" s="43">
        <v>4.7699999999999996</v>
      </c>
    </row>
    <row r="334" spans="1:27" ht="12.75" customHeight="1" outlineLevel="1" x14ac:dyDescent="0.2">
      <c r="A334" s="92" t="s">
        <v>1688</v>
      </c>
      <c r="B334" s="62" t="s">
        <v>79</v>
      </c>
      <c r="C334" s="42" t="s">
        <v>77</v>
      </c>
      <c r="D334" s="43">
        <f>$D$11</f>
        <v>216.36</v>
      </c>
      <c r="E334" s="43">
        <f t="shared" ref="E334:AA334" si="191">$D$11</f>
        <v>216.36</v>
      </c>
      <c r="F334" s="43">
        <f t="shared" si="191"/>
        <v>216.36</v>
      </c>
      <c r="G334" s="43">
        <f t="shared" si="191"/>
        <v>216.36</v>
      </c>
      <c r="H334" s="43">
        <f t="shared" si="191"/>
        <v>216.36</v>
      </c>
      <c r="I334" s="43">
        <f t="shared" si="191"/>
        <v>216.36</v>
      </c>
      <c r="J334" s="43">
        <f t="shared" si="191"/>
        <v>216.36</v>
      </c>
      <c r="K334" s="43">
        <f t="shared" si="191"/>
        <v>216.36</v>
      </c>
      <c r="L334" s="43">
        <f t="shared" si="191"/>
        <v>216.36</v>
      </c>
      <c r="M334" s="43">
        <f t="shared" si="191"/>
        <v>216.36</v>
      </c>
      <c r="N334" s="43">
        <f t="shared" si="191"/>
        <v>216.36</v>
      </c>
      <c r="O334" s="43">
        <f t="shared" si="191"/>
        <v>216.36</v>
      </c>
      <c r="P334" s="43">
        <f t="shared" si="191"/>
        <v>216.36</v>
      </c>
      <c r="Q334" s="43">
        <f t="shared" si="191"/>
        <v>216.36</v>
      </c>
      <c r="R334" s="43">
        <f t="shared" si="191"/>
        <v>216.36</v>
      </c>
      <c r="S334" s="43">
        <f t="shared" si="191"/>
        <v>216.36</v>
      </c>
      <c r="T334" s="43">
        <f t="shared" si="191"/>
        <v>216.36</v>
      </c>
      <c r="U334" s="43">
        <f t="shared" si="191"/>
        <v>216.36</v>
      </c>
      <c r="V334" s="43">
        <f t="shared" si="191"/>
        <v>216.36</v>
      </c>
      <c r="W334" s="43">
        <f t="shared" si="191"/>
        <v>216.36</v>
      </c>
      <c r="X334" s="43">
        <f t="shared" si="191"/>
        <v>216.36</v>
      </c>
      <c r="Y334" s="43">
        <f t="shared" si="191"/>
        <v>216.36</v>
      </c>
      <c r="Z334" s="43">
        <f t="shared" si="191"/>
        <v>216.36</v>
      </c>
      <c r="AA334" s="43">
        <f t="shared" si="191"/>
        <v>216.36</v>
      </c>
    </row>
    <row r="335" spans="1:27" ht="12.75" customHeight="1" x14ac:dyDescent="0.2">
      <c r="A335" s="91" t="s">
        <v>1689</v>
      </c>
      <c r="B335" s="27" t="str">
        <f>"09"&amp;"."&amp;$B$728&amp;"."&amp;$B$729</f>
        <v>09.02.2023</v>
      </c>
      <c r="C335" s="83" t="s">
        <v>74</v>
      </c>
      <c r="D335" s="84">
        <f>ROUND(((D336+D337+D339+D338)/1000),5)</f>
        <v>3.5127100000000002</v>
      </c>
      <c r="E335" s="84">
        <f>ROUND(((E336+E337+E339+E338)/1000),5)</f>
        <v>3.4811299999999998</v>
      </c>
      <c r="F335" s="84">
        <f>ROUND(((F336+F337+F339+F338)/1000),5)</f>
        <v>3.47946</v>
      </c>
      <c r="G335" s="84">
        <f t="shared" ref="G335:AA335" si="192">ROUND(((G336+G337+G339+G338)/1000),5)</f>
        <v>3.4830399999999999</v>
      </c>
      <c r="H335" s="84">
        <f t="shared" si="192"/>
        <v>3.5209299999999999</v>
      </c>
      <c r="I335" s="84">
        <f t="shared" si="192"/>
        <v>3.6037499999999998</v>
      </c>
      <c r="J335" s="84">
        <f t="shared" si="192"/>
        <v>3.8603100000000001</v>
      </c>
      <c r="K335" s="84">
        <f t="shared" si="192"/>
        <v>4.0486899999999997</v>
      </c>
      <c r="L335" s="84">
        <f t="shared" si="192"/>
        <v>4.1641300000000001</v>
      </c>
      <c r="M335" s="84">
        <f t="shared" si="192"/>
        <v>4.1849800000000004</v>
      </c>
      <c r="N335" s="84">
        <f t="shared" si="192"/>
        <v>4.1954900000000004</v>
      </c>
      <c r="O335" s="84">
        <f t="shared" si="192"/>
        <v>4.2337199999999999</v>
      </c>
      <c r="P335" s="84">
        <f t="shared" si="192"/>
        <v>4.21394</v>
      </c>
      <c r="Q335" s="84">
        <f t="shared" si="192"/>
        <v>4.1949899999999998</v>
      </c>
      <c r="R335" s="84">
        <f t="shared" si="192"/>
        <v>4.1916700000000002</v>
      </c>
      <c r="S335" s="84">
        <f t="shared" si="192"/>
        <v>4.1843500000000002</v>
      </c>
      <c r="T335" s="84">
        <f t="shared" si="192"/>
        <v>4.1524099999999997</v>
      </c>
      <c r="U335" s="84">
        <f t="shared" si="192"/>
        <v>4.1751699999999996</v>
      </c>
      <c r="V335" s="84">
        <f t="shared" si="192"/>
        <v>4.1890799999999997</v>
      </c>
      <c r="W335" s="84">
        <f t="shared" si="192"/>
        <v>4.2108100000000004</v>
      </c>
      <c r="X335" s="84">
        <f t="shared" si="192"/>
        <v>4.1572699999999996</v>
      </c>
      <c r="Y335" s="84">
        <f t="shared" si="192"/>
        <v>4.0566000000000004</v>
      </c>
      <c r="Z335" s="84">
        <f t="shared" si="192"/>
        <v>3.9207200000000002</v>
      </c>
      <c r="AA335" s="84">
        <f t="shared" si="192"/>
        <v>3.6339600000000001</v>
      </c>
    </row>
    <row r="336" spans="1:27" ht="12.75" customHeight="1" outlineLevel="1" x14ac:dyDescent="0.2">
      <c r="A336" s="92" t="s">
        <v>1690</v>
      </c>
      <c r="B336" s="62" t="s">
        <v>231</v>
      </c>
      <c r="C336" s="42" t="s">
        <v>77</v>
      </c>
      <c r="D336" s="43">
        <v>1068.69</v>
      </c>
      <c r="E336" s="43">
        <v>1037.1099999999999</v>
      </c>
      <c r="F336" s="43">
        <v>1035.44</v>
      </c>
      <c r="G336" s="43">
        <v>1039.02</v>
      </c>
      <c r="H336" s="43">
        <v>1076.9100000000001</v>
      </c>
      <c r="I336" s="43">
        <v>1159.73</v>
      </c>
      <c r="J336" s="43">
        <v>1416.29</v>
      </c>
      <c r="K336" s="43">
        <v>1604.67</v>
      </c>
      <c r="L336" s="43">
        <v>1720.11</v>
      </c>
      <c r="M336" s="43">
        <v>1740.96</v>
      </c>
      <c r="N336" s="43">
        <v>1751.47</v>
      </c>
      <c r="O336" s="43">
        <v>1789.7</v>
      </c>
      <c r="P336" s="43">
        <v>1769.92</v>
      </c>
      <c r="Q336" s="43">
        <v>1750.97</v>
      </c>
      <c r="R336" s="43">
        <v>1747.65</v>
      </c>
      <c r="S336" s="43">
        <v>1740.33</v>
      </c>
      <c r="T336" s="43">
        <v>1708.39</v>
      </c>
      <c r="U336" s="43">
        <v>1731.15</v>
      </c>
      <c r="V336" s="43">
        <v>1745.06</v>
      </c>
      <c r="W336" s="43">
        <v>1766.79</v>
      </c>
      <c r="X336" s="43">
        <v>1713.25</v>
      </c>
      <c r="Y336" s="43">
        <v>1612.58</v>
      </c>
      <c r="Z336" s="43">
        <v>1476.7</v>
      </c>
      <c r="AA336" s="43">
        <v>1189.94</v>
      </c>
    </row>
    <row r="337" spans="1:27" ht="12.75" customHeight="1" outlineLevel="1" x14ac:dyDescent="0.2">
      <c r="A337" s="92" t="s">
        <v>1691</v>
      </c>
      <c r="B337" s="62" t="s">
        <v>88</v>
      </c>
      <c r="C337" s="42" t="s">
        <v>77</v>
      </c>
      <c r="D337" s="43">
        <f>$D$297</f>
        <v>2222.89</v>
      </c>
      <c r="E337" s="43">
        <f t="shared" ref="E337:AA337" si="193">$D$297</f>
        <v>2222.89</v>
      </c>
      <c r="F337" s="43">
        <f t="shared" si="193"/>
        <v>2222.89</v>
      </c>
      <c r="G337" s="43">
        <f t="shared" si="193"/>
        <v>2222.89</v>
      </c>
      <c r="H337" s="43">
        <f t="shared" si="193"/>
        <v>2222.89</v>
      </c>
      <c r="I337" s="43">
        <f t="shared" si="193"/>
        <v>2222.89</v>
      </c>
      <c r="J337" s="43">
        <f t="shared" si="193"/>
        <v>2222.89</v>
      </c>
      <c r="K337" s="43">
        <f t="shared" si="193"/>
        <v>2222.89</v>
      </c>
      <c r="L337" s="43">
        <f t="shared" si="193"/>
        <v>2222.89</v>
      </c>
      <c r="M337" s="43">
        <f t="shared" si="193"/>
        <v>2222.89</v>
      </c>
      <c r="N337" s="43">
        <f t="shared" si="193"/>
        <v>2222.89</v>
      </c>
      <c r="O337" s="43">
        <f t="shared" si="193"/>
        <v>2222.89</v>
      </c>
      <c r="P337" s="43">
        <f t="shared" si="193"/>
        <v>2222.89</v>
      </c>
      <c r="Q337" s="43">
        <f t="shared" si="193"/>
        <v>2222.89</v>
      </c>
      <c r="R337" s="43">
        <f t="shared" si="193"/>
        <v>2222.89</v>
      </c>
      <c r="S337" s="43">
        <f t="shared" si="193"/>
        <v>2222.89</v>
      </c>
      <c r="T337" s="43">
        <f t="shared" si="193"/>
        <v>2222.89</v>
      </c>
      <c r="U337" s="43">
        <f t="shared" si="193"/>
        <v>2222.89</v>
      </c>
      <c r="V337" s="43">
        <f t="shared" si="193"/>
        <v>2222.89</v>
      </c>
      <c r="W337" s="43">
        <f t="shared" si="193"/>
        <v>2222.89</v>
      </c>
      <c r="X337" s="43">
        <f t="shared" si="193"/>
        <v>2222.89</v>
      </c>
      <c r="Y337" s="43">
        <f t="shared" si="193"/>
        <v>2222.89</v>
      </c>
      <c r="Z337" s="43">
        <f t="shared" si="193"/>
        <v>2222.89</v>
      </c>
      <c r="AA337" s="43">
        <f t="shared" si="193"/>
        <v>2222.89</v>
      </c>
    </row>
    <row r="338" spans="1:27" ht="12.75" customHeight="1" outlineLevel="1" x14ac:dyDescent="0.2">
      <c r="A338" s="92" t="s">
        <v>1692</v>
      </c>
      <c r="B338" s="62" t="s">
        <v>81</v>
      </c>
      <c r="C338" s="42" t="s">
        <v>77</v>
      </c>
      <c r="D338" s="43">
        <v>4.7699999999999996</v>
      </c>
      <c r="E338" s="43">
        <v>4.7699999999999996</v>
      </c>
      <c r="F338" s="43">
        <v>4.7699999999999996</v>
      </c>
      <c r="G338" s="43">
        <v>4.7699999999999996</v>
      </c>
      <c r="H338" s="43">
        <v>4.7699999999999996</v>
      </c>
      <c r="I338" s="43">
        <v>4.7699999999999996</v>
      </c>
      <c r="J338" s="43">
        <v>4.7699999999999996</v>
      </c>
      <c r="K338" s="43">
        <v>4.7699999999999996</v>
      </c>
      <c r="L338" s="43">
        <v>4.7699999999999996</v>
      </c>
      <c r="M338" s="43">
        <v>4.7699999999999996</v>
      </c>
      <c r="N338" s="43">
        <v>4.7699999999999996</v>
      </c>
      <c r="O338" s="43">
        <v>4.7699999999999996</v>
      </c>
      <c r="P338" s="43">
        <v>4.7699999999999996</v>
      </c>
      <c r="Q338" s="43">
        <v>4.7699999999999996</v>
      </c>
      <c r="R338" s="43">
        <v>4.7699999999999996</v>
      </c>
      <c r="S338" s="43">
        <v>4.7699999999999996</v>
      </c>
      <c r="T338" s="43">
        <v>4.7699999999999996</v>
      </c>
      <c r="U338" s="43">
        <v>4.7699999999999996</v>
      </c>
      <c r="V338" s="43">
        <v>4.7699999999999996</v>
      </c>
      <c r="W338" s="43">
        <v>4.7699999999999996</v>
      </c>
      <c r="X338" s="43">
        <v>4.7699999999999996</v>
      </c>
      <c r="Y338" s="43">
        <v>4.7699999999999996</v>
      </c>
      <c r="Z338" s="43">
        <v>4.7699999999999996</v>
      </c>
      <c r="AA338" s="43">
        <v>4.7699999999999996</v>
      </c>
    </row>
    <row r="339" spans="1:27" ht="12.75" customHeight="1" outlineLevel="1" x14ac:dyDescent="0.2">
      <c r="A339" s="92" t="s">
        <v>1693</v>
      </c>
      <c r="B339" s="62" t="s">
        <v>79</v>
      </c>
      <c r="C339" s="42" t="s">
        <v>77</v>
      </c>
      <c r="D339" s="43">
        <f>$D$11</f>
        <v>216.36</v>
      </c>
      <c r="E339" s="43">
        <f t="shared" ref="E339:AA339" si="194">$D$11</f>
        <v>216.36</v>
      </c>
      <c r="F339" s="43">
        <f t="shared" si="194"/>
        <v>216.36</v>
      </c>
      <c r="G339" s="43">
        <f t="shared" si="194"/>
        <v>216.36</v>
      </c>
      <c r="H339" s="43">
        <f t="shared" si="194"/>
        <v>216.36</v>
      </c>
      <c r="I339" s="43">
        <f t="shared" si="194"/>
        <v>216.36</v>
      </c>
      <c r="J339" s="43">
        <f t="shared" si="194"/>
        <v>216.36</v>
      </c>
      <c r="K339" s="43">
        <f t="shared" si="194"/>
        <v>216.36</v>
      </c>
      <c r="L339" s="43">
        <f t="shared" si="194"/>
        <v>216.36</v>
      </c>
      <c r="M339" s="43">
        <f t="shared" si="194"/>
        <v>216.36</v>
      </c>
      <c r="N339" s="43">
        <f t="shared" si="194"/>
        <v>216.36</v>
      </c>
      <c r="O339" s="43">
        <f t="shared" si="194"/>
        <v>216.36</v>
      </c>
      <c r="P339" s="43">
        <f t="shared" si="194"/>
        <v>216.36</v>
      </c>
      <c r="Q339" s="43">
        <f t="shared" si="194"/>
        <v>216.36</v>
      </c>
      <c r="R339" s="43">
        <f t="shared" si="194"/>
        <v>216.36</v>
      </c>
      <c r="S339" s="43">
        <f t="shared" si="194"/>
        <v>216.36</v>
      </c>
      <c r="T339" s="43">
        <f t="shared" si="194"/>
        <v>216.36</v>
      </c>
      <c r="U339" s="43">
        <f t="shared" si="194"/>
        <v>216.36</v>
      </c>
      <c r="V339" s="43">
        <f t="shared" si="194"/>
        <v>216.36</v>
      </c>
      <c r="W339" s="43">
        <f t="shared" si="194"/>
        <v>216.36</v>
      </c>
      <c r="X339" s="43">
        <f t="shared" si="194"/>
        <v>216.36</v>
      </c>
      <c r="Y339" s="43">
        <f t="shared" si="194"/>
        <v>216.36</v>
      </c>
      <c r="Z339" s="43">
        <f t="shared" si="194"/>
        <v>216.36</v>
      </c>
      <c r="AA339" s="43">
        <f t="shared" si="194"/>
        <v>216.36</v>
      </c>
    </row>
    <row r="340" spans="1:27" ht="12.75" customHeight="1" x14ac:dyDescent="0.2">
      <c r="A340" s="91" t="s">
        <v>1694</v>
      </c>
      <c r="B340" s="27" t="str">
        <f>"10"&amp;"."&amp;$B$728&amp;"."&amp;$B$729</f>
        <v>10.02.2023</v>
      </c>
      <c r="C340" s="83" t="s">
        <v>74</v>
      </c>
      <c r="D340" s="84">
        <f>ROUND(((D341+D342+D344+D343)/1000),5)</f>
        <v>3.58074</v>
      </c>
      <c r="E340" s="84">
        <f>ROUND(((E341+E342+E344+E343)/1000),5)</f>
        <v>3.5322399999999998</v>
      </c>
      <c r="F340" s="84">
        <f>ROUND(((F341+F342+F344+F343)/1000),5)</f>
        <v>3.50095</v>
      </c>
      <c r="G340" s="84">
        <f t="shared" ref="G340:AA340" si="195">ROUND(((G341+G342+G344+G343)/1000),5)</f>
        <v>3.5016699999999998</v>
      </c>
      <c r="H340" s="84">
        <f t="shared" si="195"/>
        <v>3.5661</v>
      </c>
      <c r="I340" s="84">
        <f t="shared" si="195"/>
        <v>3.6395900000000001</v>
      </c>
      <c r="J340" s="84">
        <f t="shared" si="195"/>
        <v>3.9307799999999999</v>
      </c>
      <c r="K340" s="84">
        <f t="shared" si="195"/>
        <v>4.0465999999999998</v>
      </c>
      <c r="L340" s="84">
        <f t="shared" si="195"/>
        <v>4.1350800000000003</v>
      </c>
      <c r="M340" s="84">
        <f t="shared" si="195"/>
        <v>4.1745999999999999</v>
      </c>
      <c r="N340" s="84">
        <f t="shared" si="195"/>
        <v>4.1938300000000002</v>
      </c>
      <c r="O340" s="84">
        <f t="shared" si="195"/>
        <v>4.2193199999999997</v>
      </c>
      <c r="P340" s="84">
        <f t="shared" si="195"/>
        <v>4.2016200000000001</v>
      </c>
      <c r="Q340" s="84">
        <f t="shared" si="195"/>
        <v>4.2094699999999996</v>
      </c>
      <c r="R340" s="84">
        <f t="shared" si="195"/>
        <v>4.2002800000000002</v>
      </c>
      <c r="S340" s="84">
        <f t="shared" si="195"/>
        <v>4.1582600000000003</v>
      </c>
      <c r="T340" s="84">
        <f t="shared" si="195"/>
        <v>4.1332700000000004</v>
      </c>
      <c r="U340" s="84">
        <f t="shared" si="195"/>
        <v>4.1638900000000003</v>
      </c>
      <c r="V340" s="84">
        <f t="shared" si="195"/>
        <v>4.1890599999999996</v>
      </c>
      <c r="W340" s="84">
        <f t="shared" si="195"/>
        <v>4.17875</v>
      </c>
      <c r="X340" s="84">
        <f t="shared" si="195"/>
        <v>4.1514300000000004</v>
      </c>
      <c r="Y340" s="84">
        <f t="shared" si="195"/>
        <v>4.0907299999999998</v>
      </c>
      <c r="Z340" s="84">
        <f t="shared" si="195"/>
        <v>3.9813100000000001</v>
      </c>
      <c r="AA340" s="84">
        <f t="shared" si="195"/>
        <v>3.8081100000000001</v>
      </c>
    </row>
    <row r="341" spans="1:27" ht="12.75" customHeight="1" outlineLevel="1" x14ac:dyDescent="0.2">
      <c r="A341" s="92" t="s">
        <v>1695</v>
      </c>
      <c r="B341" s="62" t="s">
        <v>231</v>
      </c>
      <c r="C341" s="42" t="s">
        <v>77</v>
      </c>
      <c r="D341" s="43">
        <v>1136.72</v>
      </c>
      <c r="E341" s="43">
        <v>1088.22</v>
      </c>
      <c r="F341" s="43">
        <v>1056.93</v>
      </c>
      <c r="G341" s="43">
        <v>1057.6500000000001</v>
      </c>
      <c r="H341" s="43">
        <v>1122.08</v>
      </c>
      <c r="I341" s="43">
        <v>1195.57</v>
      </c>
      <c r="J341" s="43">
        <v>1486.76</v>
      </c>
      <c r="K341" s="43">
        <v>1602.58</v>
      </c>
      <c r="L341" s="43">
        <v>1691.06</v>
      </c>
      <c r="M341" s="43">
        <v>1730.58</v>
      </c>
      <c r="N341" s="43">
        <v>1749.81</v>
      </c>
      <c r="O341" s="43">
        <v>1775.3</v>
      </c>
      <c r="P341" s="43">
        <v>1757.6</v>
      </c>
      <c r="Q341" s="43">
        <v>1765.45</v>
      </c>
      <c r="R341" s="43">
        <v>1756.26</v>
      </c>
      <c r="S341" s="43">
        <v>1714.24</v>
      </c>
      <c r="T341" s="43">
        <v>1689.25</v>
      </c>
      <c r="U341" s="43">
        <v>1719.87</v>
      </c>
      <c r="V341" s="43">
        <v>1745.04</v>
      </c>
      <c r="W341" s="43">
        <v>1734.73</v>
      </c>
      <c r="X341" s="43">
        <v>1707.41</v>
      </c>
      <c r="Y341" s="43">
        <v>1646.71</v>
      </c>
      <c r="Z341" s="43">
        <v>1537.29</v>
      </c>
      <c r="AA341" s="43">
        <v>1364.09</v>
      </c>
    </row>
    <row r="342" spans="1:27" ht="12.75" customHeight="1" outlineLevel="1" x14ac:dyDescent="0.2">
      <c r="A342" s="92" t="s">
        <v>1696</v>
      </c>
      <c r="B342" s="62" t="s">
        <v>88</v>
      </c>
      <c r="C342" s="42" t="s">
        <v>77</v>
      </c>
      <c r="D342" s="43">
        <f>$D$297</f>
        <v>2222.89</v>
      </c>
      <c r="E342" s="43">
        <f t="shared" ref="E342:AA342" si="196">$D$297</f>
        <v>2222.89</v>
      </c>
      <c r="F342" s="43">
        <f t="shared" si="196"/>
        <v>2222.89</v>
      </c>
      <c r="G342" s="43">
        <f t="shared" si="196"/>
        <v>2222.89</v>
      </c>
      <c r="H342" s="43">
        <f t="shared" si="196"/>
        <v>2222.89</v>
      </c>
      <c r="I342" s="43">
        <f t="shared" si="196"/>
        <v>2222.89</v>
      </c>
      <c r="J342" s="43">
        <f t="shared" si="196"/>
        <v>2222.89</v>
      </c>
      <c r="K342" s="43">
        <f t="shared" si="196"/>
        <v>2222.89</v>
      </c>
      <c r="L342" s="43">
        <f t="shared" si="196"/>
        <v>2222.89</v>
      </c>
      <c r="M342" s="43">
        <f t="shared" si="196"/>
        <v>2222.89</v>
      </c>
      <c r="N342" s="43">
        <f t="shared" si="196"/>
        <v>2222.89</v>
      </c>
      <c r="O342" s="43">
        <f t="shared" si="196"/>
        <v>2222.89</v>
      </c>
      <c r="P342" s="43">
        <f t="shared" si="196"/>
        <v>2222.89</v>
      </c>
      <c r="Q342" s="43">
        <f t="shared" si="196"/>
        <v>2222.89</v>
      </c>
      <c r="R342" s="43">
        <f t="shared" si="196"/>
        <v>2222.89</v>
      </c>
      <c r="S342" s="43">
        <f t="shared" si="196"/>
        <v>2222.89</v>
      </c>
      <c r="T342" s="43">
        <f t="shared" si="196"/>
        <v>2222.89</v>
      </c>
      <c r="U342" s="43">
        <f t="shared" si="196"/>
        <v>2222.89</v>
      </c>
      <c r="V342" s="43">
        <f t="shared" si="196"/>
        <v>2222.89</v>
      </c>
      <c r="W342" s="43">
        <f t="shared" si="196"/>
        <v>2222.89</v>
      </c>
      <c r="X342" s="43">
        <f t="shared" si="196"/>
        <v>2222.89</v>
      </c>
      <c r="Y342" s="43">
        <f t="shared" si="196"/>
        <v>2222.89</v>
      </c>
      <c r="Z342" s="43">
        <f t="shared" si="196"/>
        <v>2222.89</v>
      </c>
      <c r="AA342" s="43">
        <f t="shared" si="196"/>
        <v>2222.89</v>
      </c>
    </row>
    <row r="343" spans="1:27" ht="12.75" customHeight="1" outlineLevel="1" x14ac:dyDescent="0.2">
      <c r="A343" s="92" t="s">
        <v>1697</v>
      </c>
      <c r="B343" s="62" t="s">
        <v>81</v>
      </c>
      <c r="C343" s="42" t="s">
        <v>77</v>
      </c>
      <c r="D343" s="43">
        <v>4.7699999999999996</v>
      </c>
      <c r="E343" s="43">
        <v>4.7699999999999996</v>
      </c>
      <c r="F343" s="43">
        <v>4.7699999999999996</v>
      </c>
      <c r="G343" s="43">
        <v>4.7699999999999996</v>
      </c>
      <c r="H343" s="43">
        <v>4.7699999999999996</v>
      </c>
      <c r="I343" s="43">
        <v>4.7699999999999996</v>
      </c>
      <c r="J343" s="43">
        <v>4.7699999999999996</v>
      </c>
      <c r="K343" s="43">
        <v>4.7699999999999996</v>
      </c>
      <c r="L343" s="43">
        <v>4.7699999999999996</v>
      </c>
      <c r="M343" s="43">
        <v>4.7699999999999996</v>
      </c>
      <c r="N343" s="43">
        <v>4.7699999999999996</v>
      </c>
      <c r="O343" s="43">
        <v>4.7699999999999996</v>
      </c>
      <c r="P343" s="43">
        <v>4.7699999999999996</v>
      </c>
      <c r="Q343" s="43">
        <v>4.7699999999999996</v>
      </c>
      <c r="R343" s="43">
        <v>4.7699999999999996</v>
      </c>
      <c r="S343" s="43">
        <v>4.7699999999999996</v>
      </c>
      <c r="T343" s="43">
        <v>4.7699999999999996</v>
      </c>
      <c r="U343" s="43">
        <v>4.7699999999999996</v>
      </c>
      <c r="V343" s="43">
        <v>4.7699999999999996</v>
      </c>
      <c r="W343" s="43">
        <v>4.7699999999999996</v>
      </c>
      <c r="X343" s="43">
        <v>4.7699999999999996</v>
      </c>
      <c r="Y343" s="43">
        <v>4.7699999999999996</v>
      </c>
      <c r="Z343" s="43">
        <v>4.7699999999999996</v>
      </c>
      <c r="AA343" s="43">
        <v>4.7699999999999996</v>
      </c>
    </row>
    <row r="344" spans="1:27" ht="12.75" customHeight="1" outlineLevel="1" x14ac:dyDescent="0.2">
      <c r="A344" s="92" t="s">
        <v>1698</v>
      </c>
      <c r="B344" s="62" t="s">
        <v>79</v>
      </c>
      <c r="C344" s="42" t="s">
        <v>77</v>
      </c>
      <c r="D344" s="43">
        <f>$D$11</f>
        <v>216.36</v>
      </c>
      <c r="E344" s="43">
        <f t="shared" ref="E344:AA344" si="197">$D$11</f>
        <v>216.36</v>
      </c>
      <c r="F344" s="43">
        <f t="shared" si="197"/>
        <v>216.36</v>
      </c>
      <c r="G344" s="43">
        <f t="shared" si="197"/>
        <v>216.36</v>
      </c>
      <c r="H344" s="43">
        <f t="shared" si="197"/>
        <v>216.36</v>
      </c>
      <c r="I344" s="43">
        <f t="shared" si="197"/>
        <v>216.36</v>
      </c>
      <c r="J344" s="43">
        <f t="shared" si="197"/>
        <v>216.36</v>
      </c>
      <c r="K344" s="43">
        <f t="shared" si="197"/>
        <v>216.36</v>
      </c>
      <c r="L344" s="43">
        <f t="shared" si="197"/>
        <v>216.36</v>
      </c>
      <c r="M344" s="43">
        <f t="shared" si="197"/>
        <v>216.36</v>
      </c>
      <c r="N344" s="43">
        <f t="shared" si="197"/>
        <v>216.36</v>
      </c>
      <c r="O344" s="43">
        <f t="shared" si="197"/>
        <v>216.36</v>
      </c>
      <c r="P344" s="43">
        <f t="shared" si="197"/>
        <v>216.36</v>
      </c>
      <c r="Q344" s="43">
        <f t="shared" si="197"/>
        <v>216.36</v>
      </c>
      <c r="R344" s="43">
        <f t="shared" si="197"/>
        <v>216.36</v>
      </c>
      <c r="S344" s="43">
        <f t="shared" si="197"/>
        <v>216.36</v>
      </c>
      <c r="T344" s="43">
        <f t="shared" si="197"/>
        <v>216.36</v>
      </c>
      <c r="U344" s="43">
        <f t="shared" si="197"/>
        <v>216.36</v>
      </c>
      <c r="V344" s="43">
        <f t="shared" si="197"/>
        <v>216.36</v>
      </c>
      <c r="W344" s="43">
        <f t="shared" si="197"/>
        <v>216.36</v>
      </c>
      <c r="X344" s="43">
        <f t="shared" si="197"/>
        <v>216.36</v>
      </c>
      <c r="Y344" s="43">
        <f t="shared" si="197"/>
        <v>216.36</v>
      </c>
      <c r="Z344" s="43">
        <f t="shared" si="197"/>
        <v>216.36</v>
      </c>
      <c r="AA344" s="43">
        <f t="shared" si="197"/>
        <v>216.36</v>
      </c>
    </row>
    <row r="345" spans="1:27" ht="12.75" customHeight="1" x14ac:dyDescent="0.2">
      <c r="A345" s="91" t="s">
        <v>1699</v>
      </c>
      <c r="B345" s="27" t="str">
        <f>"11"&amp;"."&amp;$B$728&amp;"."&amp;$B$729</f>
        <v>11.02.2023</v>
      </c>
      <c r="C345" s="83" t="s">
        <v>74</v>
      </c>
      <c r="D345" s="84">
        <f>ROUND(((D346+D347+D349+D348)/1000),5)</f>
        <v>3.6728200000000002</v>
      </c>
      <c r="E345" s="84">
        <f>ROUND(((E346+E347+E349+E348)/1000),5)</f>
        <v>3.6349399999999998</v>
      </c>
      <c r="F345" s="84">
        <f>ROUND(((F346+F347+F349+F348)/1000),5)</f>
        <v>3.61436</v>
      </c>
      <c r="G345" s="84">
        <f t="shared" ref="G345:AA345" si="198">ROUND(((G346+G347+G349+G348)/1000),5)</f>
        <v>3.60087</v>
      </c>
      <c r="H345" s="84">
        <f t="shared" si="198"/>
        <v>3.6135000000000002</v>
      </c>
      <c r="I345" s="84">
        <f t="shared" si="198"/>
        <v>3.6302599999999998</v>
      </c>
      <c r="J345" s="84">
        <f t="shared" si="198"/>
        <v>3.69251</v>
      </c>
      <c r="K345" s="84">
        <f t="shared" si="198"/>
        <v>3.95668</v>
      </c>
      <c r="L345" s="84">
        <f t="shared" si="198"/>
        <v>4.05227</v>
      </c>
      <c r="M345" s="84">
        <f t="shared" si="198"/>
        <v>4.19468</v>
      </c>
      <c r="N345" s="84">
        <f t="shared" si="198"/>
        <v>4.2406100000000002</v>
      </c>
      <c r="O345" s="84">
        <f t="shared" si="198"/>
        <v>4.2531299999999996</v>
      </c>
      <c r="P345" s="84">
        <f t="shared" si="198"/>
        <v>4.2496</v>
      </c>
      <c r="Q345" s="84">
        <f t="shared" si="198"/>
        <v>4.2458299999999998</v>
      </c>
      <c r="R345" s="84">
        <f t="shared" si="198"/>
        <v>4.2394499999999997</v>
      </c>
      <c r="S345" s="84">
        <f t="shared" si="198"/>
        <v>4.2013499999999997</v>
      </c>
      <c r="T345" s="84">
        <f t="shared" si="198"/>
        <v>4.2237</v>
      </c>
      <c r="U345" s="84">
        <f t="shared" si="198"/>
        <v>4.2582700000000004</v>
      </c>
      <c r="V345" s="84">
        <f t="shared" si="198"/>
        <v>4.2818800000000001</v>
      </c>
      <c r="W345" s="84">
        <f t="shared" si="198"/>
        <v>4.2501800000000003</v>
      </c>
      <c r="X345" s="84">
        <f t="shared" si="198"/>
        <v>4.2351400000000003</v>
      </c>
      <c r="Y345" s="84">
        <f t="shared" si="198"/>
        <v>4.1208299999999998</v>
      </c>
      <c r="Z345" s="84">
        <f t="shared" si="198"/>
        <v>4.0146100000000002</v>
      </c>
      <c r="AA345" s="84">
        <f t="shared" si="198"/>
        <v>3.9007499999999999</v>
      </c>
    </row>
    <row r="346" spans="1:27" ht="12.75" customHeight="1" outlineLevel="1" x14ac:dyDescent="0.2">
      <c r="A346" s="92" t="s">
        <v>1700</v>
      </c>
      <c r="B346" s="62" t="s">
        <v>231</v>
      </c>
      <c r="C346" s="42" t="s">
        <v>77</v>
      </c>
      <c r="D346" s="43">
        <v>1228.8</v>
      </c>
      <c r="E346" s="43">
        <v>1190.92</v>
      </c>
      <c r="F346" s="43">
        <v>1170.3399999999999</v>
      </c>
      <c r="G346" s="43">
        <v>1156.8499999999999</v>
      </c>
      <c r="H346" s="43">
        <v>1169.48</v>
      </c>
      <c r="I346" s="43">
        <v>1186.24</v>
      </c>
      <c r="J346" s="43">
        <v>1248.49</v>
      </c>
      <c r="K346" s="43">
        <v>1512.66</v>
      </c>
      <c r="L346" s="43">
        <v>1608.25</v>
      </c>
      <c r="M346" s="43">
        <v>1750.66</v>
      </c>
      <c r="N346" s="43">
        <v>1796.59</v>
      </c>
      <c r="O346" s="43">
        <v>1809.11</v>
      </c>
      <c r="P346" s="43">
        <v>1805.58</v>
      </c>
      <c r="Q346" s="43">
        <v>1801.81</v>
      </c>
      <c r="R346" s="43">
        <v>1795.43</v>
      </c>
      <c r="S346" s="43">
        <v>1757.33</v>
      </c>
      <c r="T346" s="43">
        <v>1779.68</v>
      </c>
      <c r="U346" s="43">
        <v>1814.25</v>
      </c>
      <c r="V346" s="43">
        <v>1837.86</v>
      </c>
      <c r="W346" s="43">
        <v>1806.16</v>
      </c>
      <c r="X346" s="43">
        <v>1791.12</v>
      </c>
      <c r="Y346" s="43">
        <v>1676.81</v>
      </c>
      <c r="Z346" s="43">
        <v>1570.59</v>
      </c>
      <c r="AA346" s="43">
        <v>1456.73</v>
      </c>
    </row>
    <row r="347" spans="1:27" ht="12.75" customHeight="1" outlineLevel="1" x14ac:dyDescent="0.2">
      <c r="A347" s="92" t="s">
        <v>1701</v>
      </c>
      <c r="B347" s="62" t="s">
        <v>88</v>
      </c>
      <c r="C347" s="42" t="s">
        <v>77</v>
      </c>
      <c r="D347" s="43">
        <f>$D$297</f>
        <v>2222.89</v>
      </c>
      <c r="E347" s="43">
        <f t="shared" ref="E347:AA347" si="199">$D$297</f>
        <v>2222.89</v>
      </c>
      <c r="F347" s="43">
        <f t="shared" si="199"/>
        <v>2222.89</v>
      </c>
      <c r="G347" s="43">
        <f t="shared" si="199"/>
        <v>2222.89</v>
      </c>
      <c r="H347" s="43">
        <f t="shared" si="199"/>
        <v>2222.89</v>
      </c>
      <c r="I347" s="43">
        <f t="shared" si="199"/>
        <v>2222.89</v>
      </c>
      <c r="J347" s="43">
        <f t="shared" si="199"/>
        <v>2222.89</v>
      </c>
      <c r="K347" s="43">
        <f t="shared" si="199"/>
        <v>2222.89</v>
      </c>
      <c r="L347" s="43">
        <f t="shared" si="199"/>
        <v>2222.89</v>
      </c>
      <c r="M347" s="43">
        <f t="shared" si="199"/>
        <v>2222.89</v>
      </c>
      <c r="N347" s="43">
        <f t="shared" si="199"/>
        <v>2222.89</v>
      </c>
      <c r="O347" s="43">
        <f t="shared" si="199"/>
        <v>2222.89</v>
      </c>
      <c r="P347" s="43">
        <f t="shared" si="199"/>
        <v>2222.89</v>
      </c>
      <c r="Q347" s="43">
        <f t="shared" si="199"/>
        <v>2222.89</v>
      </c>
      <c r="R347" s="43">
        <f t="shared" si="199"/>
        <v>2222.89</v>
      </c>
      <c r="S347" s="43">
        <f t="shared" si="199"/>
        <v>2222.89</v>
      </c>
      <c r="T347" s="43">
        <f t="shared" si="199"/>
        <v>2222.89</v>
      </c>
      <c r="U347" s="43">
        <f t="shared" si="199"/>
        <v>2222.89</v>
      </c>
      <c r="V347" s="43">
        <f t="shared" si="199"/>
        <v>2222.89</v>
      </c>
      <c r="W347" s="43">
        <f t="shared" si="199"/>
        <v>2222.89</v>
      </c>
      <c r="X347" s="43">
        <f t="shared" si="199"/>
        <v>2222.89</v>
      </c>
      <c r="Y347" s="43">
        <f t="shared" si="199"/>
        <v>2222.89</v>
      </c>
      <c r="Z347" s="43">
        <f t="shared" si="199"/>
        <v>2222.89</v>
      </c>
      <c r="AA347" s="43">
        <f t="shared" si="199"/>
        <v>2222.89</v>
      </c>
    </row>
    <row r="348" spans="1:27" ht="12.75" customHeight="1" outlineLevel="1" x14ac:dyDescent="0.2">
      <c r="A348" s="92" t="s">
        <v>1702</v>
      </c>
      <c r="B348" s="62" t="s">
        <v>81</v>
      </c>
      <c r="C348" s="42" t="s">
        <v>77</v>
      </c>
      <c r="D348" s="43">
        <v>4.7699999999999996</v>
      </c>
      <c r="E348" s="43">
        <v>4.7699999999999996</v>
      </c>
      <c r="F348" s="43">
        <v>4.7699999999999996</v>
      </c>
      <c r="G348" s="43">
        <v>4.7699999999999996</v>
      </c>
      <c r="H348" s="43">
        <v>4.7699999999999996</v>
      </c>
      <c r="I348" s="43">
        <v>4.7699999999999996</v>
      </c>
      <c r="J348" s="43">
        <v>4.7699999999999996</v>
      </c>
      <c r="K348" s="43">
        <v>4.7699999999999996</v>
      </c>
      <c r="L348" s="43">
        <v>4.7699999999999996</v>
      </c>
      <c r="M348" s="43">
        <v>4.7699999999999996</v>
      </c>
      <c r="N348" s="43">
        <v>4.7699999999999996</v>
      </c>
      <c r="O348" s="43">
        <v>4.7699999999999996</v>
      </c>
      <c r="P348" s="43">
        <v>4.7699999999999996</v>
      </c>
      <c r="Q348" s="43">
        <v>4.7699999999999996</v>
      </c>
      <c r="R348" s="43">
        <v>4.7699999999999996</v>
      </c>
      <c r="S348" s="43">
        <v>4.7699999999999996</v>
      </c>
      <c r="T348" s="43">
        <v>4.7699999999999996</v>
      </c>
      <c r="U348" s="43">
        <v>4.7699999999999996</v>
      </c>
      <c r="V348" s="43">
        <v>4.7699999999999996</v>
      </c>
      <c r="W348" s="43">
        <v>4.7699999999999996</v>
      </c>
      <c r="X348" s="43">
        <v>4.7699999999999996</v>
      </c>
      <c r="Y348" s="43">
        <v>4.7699999999999996</v>
      </c>
      <c r="Z348" s="43">
        <v>4.7699999999999996</v>
      </c>
      <c r="AA348" s="43">
        <v>4.7699999999999996</v>
      </c>
    </row>
    <row r="349" spans="1:27" ht="12.75" customHeight="1" outlineLevel="1" x14ac:dyDescent="0.2">
      <c r="A349" s="92" t="s">
        <v>1703</v>
      </c>
      <c r="B349" s="62" t="s">
        <v>79</v>
      </c>
      <c r="C349" s="42" t="s">
        <v>77</v>
      </c>
      <c r="D349" s="43">
        <f>$D$11</f>
        <v>216.36</v>
      </c>
      <c r="E349" s="43">
        <f t="shared" ref="E349:AA349" si="200">$D$11</f>
        <v>216.36</v>
      </c>
      <c r="F349" s="43">
        <f t="shared" si="200"/>
        <v>216.36</v>
      </c>
      <c r="G349" s="43">
        <f t="shared" si="200"/>
        <v>216.36</v>
      </c>
      <c r="H349" s="43">
        <f t="shared" si="200"/>
        <v>216.36</v>
      </c>
      <c r="I349" s="43">
        <f t="shared" si="200"/>
        <v>216.36</v>
      </c>
      <c r="J349" s="43">
        <f t="shared" si="200"/>
        <v>216.36</v>
      </c>
      <c r="K349" s="43">
        <f t="shared" si="200"/>
        <v>216.36</v>
      </c>
      <c r="L349" s="43">
        <f t="shared" si="200"/>
        <v>216.36</v>
      </c>
      <c r="M349" s="43">
        <f t="shared" si="200"/>
        <v>216.36</v>
      </c>
      <c r="N349" s="43">
        <f t="shared" si="200"/>
        <v>216.36</v>
      </c>
      <c r="O349" s="43">
        <f t="shared" si="200"/>
        <v>216.36</v>
      </c>
      <c r="P349" s="43">
        <f t="shared" si="200"/>
        <v>216.36</v>
      </c>
      <c r="Q349" s="43">
        <f t="shared" si="200"/>
        <v>216.36</v>
      </c>
      <c r="R349" s="43">
        <f t="shared" si="200"/>
        <v>216.36</v>
      </c>
      <c r="S349" s="43">
        <f t="shared" si="200"/>
        <v>216.36</v>
      </c>
      <c r="T349" s="43">
        <f t="shared" si="200"/>
        <v>216.36</v>
      </c>
      <c r="U349" s="43">
        <f t="shared" si="200"/>
        <v>216.36</v>
      </c>
      <c r="V349" s="43">
        <f t="shared" si="200"/>
        <v>216.36</v>
      </c>
      <c r="W349" s="43">
        <f t="shared" si="200"/>
        <v>216.36</v>
      </c>
      <c r="X349" s="43">
        <f t="shared" si="200"/>
        <v>216.36</v>
      </c>
      <c r="Y349" s="43">
        <f t="shared" si="200"/>
        <v>216.36</v>
      </c>
      <c r="Z349" s="43">
        <f t="shared" si="200"/>
        <v>216.36</v>
      </c>
      <c r="AA349" s="43">
        <f t="shared" si="200"/>
        <v>216.36</v>
      </c>
    </row>
    <row r="350" spans="1:27" ht="12.75" customHeight="1" x14ac:dyDescent="0.2">
      <c r="A350" s="91" t="s">
        <v>1704</v>
      </c>
      <c r="B350" s="27" t="str">
        <f>"12"&amp;"."&amp;$B$728&amp;"."&amp;$B$729</f>
        <v>12.02.2023</v>
      </c>
      <c r="C350" s="83" t="s">
        <v>74</v>
      </c>
      <c r="D350" s="84">
        <f>ROUND(((D351+D352+D354+D353)/1000),5)</f>
        <v>3.6571099999999999</v>
      </c>
      <c r="E350" s="84">
        <f>ROUND(((E351+E352+E354+E353)/1000),5)</f>
        <v>3.60581</v>
      </c>
      <c r="F350" s="84">
        <f>ROUND(((F351+F352+F354+F353)/1000),5)</f>
        <v>3.6026099999999999</v>
      </c>
      <c r="G350" s="84">
        <f t="shared" ref="G350:AA350" si="201">ROUND(((G351+G352+G354+G353)/1000),5)</f>
        <v>3.5912799999999998</v>
      </c>
      <c r="H350" s="84">
        <f t="shared" si="201"/>
        <v>3.59449</v>
      </c>
      <c r="I350" s="84">
        <f t="shared" si="201"/>
        <v>3.6046299999999998</v>
      </c>
      <c r="J350" s="84">
        <f t="shared" si="201"/>
        <v>3.6049799999999999</v>
      </c>
      <c r="K350" s="84">
        <f t="shared" si="201"/>
        <v>3.70539</v>
      </c>
      <c r="L350" s="84">
        <f t="shared" si="201"/>
        <v>3.9693700000000001</v>
      </c>
      <c r="M350" s="84">
        <f t="shared" si="201"/>
        <v>4.0838000000000001</v>
      </c>
      <c r="N350" s="84">
        <f t="shared" si="201"/>
        <v>4.1319699999999999</v>
      </c>
      <c r="O350" s="84">
        <f t="shared" si="201"/>
        <v>4.1504700000000003</v>
      </c>
      <c r="P350" s="84">
        <f t="shared" si="201"/>
        <v>4.1507899999999998</v>
      </c>
      <c r="Q350" s="84">
        <f t="shared" si="201"/>
        <v>4.1517799999999996</v>
      </c>
      <c r="R350" s="84">
        <f t="shared" si="201"/>
        <v>4.1962599999999997</v>
      </c>
      <c r="S350" s="84">
        <f t="shared" si="201"/>
        <v>4.1839899999999997</v>
      </c>
      <c r="T350" s="84">
        <f t="shared" si="201"/>
        <v>4.2581899999999999</v>
      </c>
      <c r="U350" s="84">
        <f t="shared" si="201"/>
        <v>4.2810600000000001</v>
      </c>
      <c r="V350" s="84">
        <f t="shared" si="201"/>
        <v>4.3237100000000002</v>
      </c>
      <c r="W350" s="84">
        <f t="shared" si="201"/>
        <v>4.2980600000000004</v>
      </c>
      <c r="X350" s="84">
        <f t="shared" si="201"/>
        <v>4.2545700000000002</v>
      </c>
      <c r="Y350" s="84">
        <f t="shared" si="201"/>
        <v>4.1631200000000002</v>
      </c>
      <c r="Z350" s="84">
        <f t="shared" si="201"/>
        <v>4.0293099999999997</v>
      </c>
      <c r="AA350" s="84">
        <f t="shared" si="201"/>
        <v>3.7766500000000001</v>
      </c>
    </row>
    <row r="351" spans="1:27" ht="12.75" customHeight="1" outlineLevel="1" x14ac:dyDescent="0.2">
      <c r="A351" s="92" t="s">
        <v>1705</v>
      </c>
      <c r="B351" s="62" t="s">
        <v>231</v>
      </c>
      <c r="C351" s="42" t="s">
        <v>77</v>
      </c>
      <c r="D351" s="43">
        <v>1213.0899999999999</v>
      </c>
      <c r="E351" s="43">
        <v>1161.79</v>
      </c>
      <c r="F351" s="43">
        <v>1158.5899999999999</v>
      </c>
      <c r="G351" s="43">
        <v>1147.26</v>
      </c>
      <c r="H351" s="43">
        <v>1150.47</v>
      </c>
      <c r="I351" s="43">
        <v>1160.6099999999999</v>
      </c>
      <c r="J351" s="43">
        <v>1160.96</v>
      </c>
      <c r="K351" s="43">
        <v>1261.3699999999999</v>
      </c>
      <c r="L351" s="43">
        <v>1525.35</v>
      </c>
      <c r="M351" s="43">
        <v>1639.78</v>
      </c>
      <c r="N351" s="43">
        <v>1687.95</v>
      </c>
      <c r="O351" s="43">
        <v>1706.45</v>
      </c>
      <c r="P351" s="43">
        <v>1706.77</v>
      </c>
      <c r="Q351" s="43">
        <v>1707.76</v>
      </c>
      <c r="R351" s="43">
        <v>1752.24</v>
      </c>
      <c r="S351" s="43">
        <v>1739.97</v>
      </c>
      <c r="T351" s="43">
        <v>1814.17</v>
      </c>
      <c r="U351" s="43">
        <v>1837.04</v>
      </c>
      <c r="V351" s="43">
        <v>1879.69</v>
      </c>
      <c r="W351" s="43">
        <v>1854.04</v>
      </c>
      <c r="X351" s="43">
        <v>1810.55</v>
      </c>
      <c r="Y351" s="43">
        <v>1719.1</v>
      </c>
      <c r="Z351" s="43">
        <v>1585.29</v>
      </c>
      <c r="AA351" s="43">
        <v>1332.63</v>
      </c>
    </row>
    <row r="352" spans="1:27" ht="12.75" customHeight="1" outlineLevel="1" x14ac:dyDescent="0.2">
      <c r="A352" s="92" t="s">
        <v>1706</v>
      </c>
      <c r="B352" s="62" t="s">
        <v>88</v>
      </c>
      <c r="C352" s="42" t="s">
        <v>77</v>
      </c>
      <c r="D352" s="43">
        <f>$D$297</f>
        <v>2222.89</v>
      </c>
      <c r="E352" s="43">
        <f t="shared" ref="E352:AA352" si="202">$D$297</f>
        <v>2222.89</v>
      </c>
      <c r="F352" s="43">
        <f t="shared" si="202"/>
        <v>2222.89</v>
      </c>
      <c r="G352" s="43">
        <f t="shared" si="202"/>
        <v>2222.89</v>
      </c>
      <c r="H352" s="43">
        <f t="shared" si="202"/>
        <v>2222.89</v>
      </c>
      <c r="I352" s="43">
        <f t="shared" si="202"/>
        <v>2222.89</v>
      </c>
      <c r="J352" s="43">
        <f t="shared" si="202"/>
        <v>2222.89</v>
      </c>
      <c r="K352" s="43">
        <f t="shared" si="202"/>
        <v>2222.89</v>
      </c>
      <c r="L352" s="43">
        <f t="shared" si="202"/>
        <v>2222.89</v>
      </c>
      <c r="M352" s="43">
        <f t="shared" si="202"/>
        <v>2222.89</v>
      </c>
      <c r="N352" s="43">
        <f t="shared" si="202"/>
        <v>2222.89</v>
      </c>
      <c r="O352" s="43">
        <f t="shared" si="202"/>
        <v>2222.89</v>
      </c>
      <c r="P352" s="43">
        <f t="shared" si="202"/>
        <v>2222.89</v>
      </c>
      <c r="Q352" s="43">
        <f t="shared" si="202"/>
        <v>2222.89</v>
      </c>
      <c r="R352" s="43">
        <f t="shared" si="202"/>
        <v>2222.89</v>
      </c>
      <c r="S352" s="43">
        <f t="shared" si="202"/>
        <v>2222.89</v>
      </c>
      <c r="T352" s="43">
        <f t="shared" si="202"/>
        <v>2222.89</v>
      </c>
      <c r="U352" s="43">
        <f t="shared" si="202"/>
        <v>2222.89</v>
      </c>
      <c r="V352" s="43">
        <f t="shared" si="202"/>
        <v>2222.89</v>
      </c>
      <c r="W352" s="43">
        <f t="shared" si="202"/>
        <v>2222.89</v>
      </c>
      <c r="X352" s="43">
        <f t="shared" si="202"/>
        <v>2222.89</v>
      </c>
      <c r="Y352" s="43">
        <f t="shared" si="202"/>
        <v>2222.89</v>
      </c>
      <c r="Z352" s="43">
        <f t="shared" si="202"/>
        <v>2222.89</v>
      </c>
      <c r="AA352" s="43">
        <f t="shared" si="202"/>
        <v>2222.89</v>
      </c>
    </row>
    <row r="353" spans="1:27" ht="12.75" customHeight="1" outlineLevel="1" x14ac:dyDescent="0.2">
      <c r="A353" s="92" t="s">
        <v>1707</v>
      </c>
      <c r="B353" s="62" t="s">
        <v>81</v>
      </c>
      <c r="C353" s="42" t="s">
        <v>77</v>
      </c>
      <c r="D353" s="43">
        <v>4.7699999999999996</v>
      </c>
      <c r="E353" s="43">
        <v>4.7699999999999996</v>
      </c>
      <c r="F353" s="43">
        <v>4.7699999999999996</v>
      </c>
      <c r="G353" s="43">
        <v>4.7699999999999996</v>
      </c>
      <c r="H353" s="43">
        <v>4.7699999999999996</v>
      </c>
      <c r="I353" s="43">
        <v>4.7699999999999996</v>
      </c>
      <c r="J353" s="43">
        <v>4.7699999999999996</v>
      </c>
      <c r="K353" s="43">
        <v>4.7699999999999996</v>
      </c>
      <c r="L353" s="43">
        <v>4.7699999999999996</v>
      </c>
      <c r="M353" s="43">
        <v>4.7699999999999996</v>
      </c>
      <c r="N353" s="43">
        <v>4.7699999999999996</v>
      </c>
      <c r="O353" s="43">
        <v>4.7699999999999996</v>
      </c>
      <c r="P353" s="43">
        <v>4.7699999999999996</v>
      </c>
      <c r="Q353" s="43">
        <v>4.7699999999999996</v>
      </c>
      <c r="R353" s="43">
        <v>4.7699999999999996</v>
      </c>
      <c r="S353" s="43">
        <v>4.7699999999999996</v>
      </c>
      <c r="T353" s="43">
        <v>4.7699999999999996</v>
      </c>
      <c r="U353" s="43">
        <v>4.7699999999999996</v>
      </c>
      <c r="V353" s="43">
        <v>4.7699999999999996</v>
      </c>
      <c r="W353" s="43">
        <v>4.7699999999999996</v>
      </c>
      <c r="X353" s="43">
        <v>4.7699999999999996</v>
      </c>
      <c r="Y353" s="43">
        <v>4.7699999999999996</v>
      </c>
      <c r="Z353" s="43">
        <v>4.7699999999999996</v>
      </c>
      <c r="AA353" s="43">
        <v>4.7699999999999996</v>
      </c>
    </row>
    <row r="354" spans="1:27" ht="12.75" customHeight="1" outlineLevel="1" x14ac:dyDescent="0.2">
      <c r="A354" s="92" t="s">
        <v>1708</v>
      </c>
      <c r="B354" s="62" t="s">
        <v>79</v>
      </c>
      <c r="C354" s="42" t="s">
        <v>77</v>
      </c>
      <c r="D354" s="43">
        <f>$D$11</f>
        <v>216.36</v>
      </c>
      <c r="E354" s="43">
        <f t="shared" ref="E354:AA354" si="203">$D$11</f>
        <v>216.36</v>
      </c>
      <c r="F354" s="43">
        <f t="shared" si="203"/>
        <v>216.36</v>
      </c>
      <c r="G354" s="43">
        <f t="shared" si="203"/>
        <v>216.36</v>
      </c>
      <c r="H354" s="43">
        <f t="shared" si="203"/>
        <v>216.36</v>
      </c>
      <c r="I354" s="43">
        <f t="shared" si="203"/>
        <v>216.36</v>
      </c>
      <c r="J354" s="43">
        <f t="shared" si="203"/>
        <v>216.36</v>
      </c>
      <c r="K354" s="43">
        <f t="shared" si="203"/>
        <v>216.36</v>
      </c>
      <c r="L354" s="43">
        <f t="shared" si="203"/>
        <v>216.36</v>
      </c>
      <c r="M354" s="43">
        <f t="shared" si="203"/>
        <v>216.36</v>
      </c>
      <c r="N354" s="43">
        <f t="shared" si="203"/>
        <v>216.36</v>
      </c>
      <c r="O354" s="43">
        <f t="shared" si="203"/>
        <v>216.36</v>
      </c>
      <c r="P354" s="43">
        <f t="shared" si="203"/>
        <v>216.36</v>
      </c>
      <c r="Q354" s="43">
        <f t="shared" si="203"/>
        <v>216.36</v>
      </c>
      <c r="R354" s="43">
        <f t="shared" si="203"/>
        <v>216.36</v>
      </c>
      <c r="S354" s="43">
        <f t="shared" si="203"/>
        <v>216.36</v>
      </c>
      <c r="T354" s="43">
        <f t="shared" si="203"/>
        <v>216.36</v>
      </c>
      <c r="U354" s="43">
        <f t="shared" si="203"/>
        <v>216.36</v>
      </c>
      <c r="V354" s="43">
        <f t="shared" si="203"/>
        <v>216.36</v>
      </c>
      <c r="W354" s="43">
        <f t="shared" si="203"/>
        <v>216.36</v>
      </c>
      <c r="X354" s="43">
        <f t="shared" si="203"/>
        <v>216.36</v>
      </c>
      <c r="Y354" s="43">
        <f t="shared" si="203"/>
        <v>216.36</v>
      </c>
      <c r="Z354" s="43">
        <f t="shared" si="203"/>
        <v>216.36</v>
      </c>
      <c r="AA354" s="43">
        <f t="shared" si="203"/>
        <v>216.36</v>
      </c>
    </row>
    <row r="355" spans="1:27" ht="12.75" customHeight="1" x14ac:dyDescent="0.2">
      <c r="A355" s="91" t="s">
        <v>1709</v>
      </c>
      <c r="B355" s="27" t="str">
        <f>"13"&amp;"."&amp;$B$728&amp;"."&amp;$B$729</f>
        <v>13.02.2023</v>
      </c>
      <c r="C355" s="83" t="s">
        <v>74</v>
      </c>
      <c r="D355" s="84">
        <f>ROUND(((D356+D357+D359+D358)/1000),5)</f>
        <v>3.6292200000000001</v>
      </c>
      <c r="E355" s="84">
        <f>ROUND(((E356+E357+E359+E358)/1000),5)</f>
        <v>3.6056599999999999</v>
      </c>
      <c r="F355" s="84">
        <f>ROUND(((F356+F357+F359+F358)/1000),5)</f>
        <v>3.5622099999999999</v>
      </c>
      <c r="G355" s="84">
        <f t="shared" ref="G355:AA355" si="204">ROUND(((G356+G357+G359+G358)/1000),5)</f>
        <v>3.5262699999999998</v>
      </c>
      <c r="H355" s="84">
        <f t="shared" si="204"/>
        <v>3.5983000000000001</v>
      </c>
      <c r="I355" s="84">
        <f t="shared" si="204"/>
        <v>3.6890000000000001</v>
      </c>
      <c r="J355" s="84">
        <f t="shared" si="204"/>
        <v>3.9876499999999999</v>
      </c>
      <c r="K355" s="84">
        <f t="shared" si="204"/>
        <v>4.1417000000000002</v>
      </c>
      <c r="L355" s="84">
        <f t="shared" si="204"/>
        <v>4.2799199999999997</v>
      </c>
      <c r="M355" s="84">
        <f t="shared" si="204"/>
        <v>4.3152200000000001</v>
      </c>
      <c r="N355" s="84">
        <f t="shared" si="204"/>
        <v>4.3485199999999997</v>
      </c>
      <c r="O355" s="84">
        <f t="shared" si="204"/>
        <v>4.3356599999999998</v>
      </c>
      <c r="P355" s="84">
        <f t="shared" si="204"/>
        <v>4.31426</v>
      </c>
      <c r="Q355" s="84">
        <f t="shared" si="204"/>
        <v>4.3202199999999999</v>
      </c>
      <c r="R355" s="84">
        <f t="shared" si="204"/>
        <v>4.3115500000000004</v>
      </c>
      <c r="S355" s="84">
        <f t="shared" si="204"/>
        <v>4.2375800000000003</v>
      </c>
      <c r="T355" s="84">
        <f t="shared" si="204"/>
        <v>4.2224599999999999</v>
      </c>
      <c r="U355" s="84">
        <f t="shared" si="204"/>
        <v>4.2270700000000003</v>
      </c>
      <c r="V355" s="84">
        <f t="shared" si="204"/>
        <v>4.2686200000000003</v>
      </c>
      <c r="W355" s="84">
        <f t="shared" si="204"/>
        <v>4.2247399999999997</v>
      </c>
      <c r="X355" s="84">
        <f t="shared" si="204"/>
        <v>4.2445199999999996</v>
      </c>
      <c r="Y355" s="84">
        <f t="shared" si="204"/>
        <v>4.1204299999999998</v>
      </c>
      <c r="Z355" s="84">
        <f t="shared" si="204"/>
        <v>3.99288</v>
      </c>
      <c r="AA355" s="84">
        <f t="shared" si="204"/>
        <v>3.7690199999999998</v>
      </c>
    </row>
    <row r="356" spans="1:27" ht="12.75" customHeight="1" outlineLevel="1" x14ac:dyDescent="0.2">
      <c r="A356" s="92" t="s">
        <v>1710</v>
      </c>
      <c r="B356" s="62" t="s">
        <v>231</v>
      </c>
      <c r="C356" s="42" t="s">
        <v>77</v>
      </c>
      <c r="D356" s="43">
        <v>1185.2</v>
      </c>
      <c r="E356" s="43">
        <v>1161.6400000000001</v>
      </c>
      <c r="F356" s="43">
        <v>1118.19</v>
      </c>
      <c r="G356" s="43">
        <v>1082.25</v>
      </c>
      <c r="H356" s="43">
        <v>1154.28</v>
      </c>
      <c r="I356" s="43">
        <v>1244.98</v>
      </c>
      <c r="J356" s="43">
        <v>1543.63</v>
      </c>
      <c r="K356" s="43">
        <v>1697.68</v>
      </c>
      <c r="L356" s="43">
        <v>1835.9</v>
      </c>
      <c r="M356" s="43">
        <v>1871.2</v>
      </c>
      <c r="N356" s="43">
        <v>1904.5</v>
      </c>
      <c r="O356" s="43">
        <v>1891.64</v>
      </c>
      <c r="P356" s="43">
        <v>1870.24</v>
      </c>
      <c r="Q356" s="43">
        <v>1876.2</v>
      </c>
      <c r="R356" s="43">
        <v>1867.53</v>
      </c>
      <c r="S356" s="43">
        <v>1793.56</v>
      </c>
      <c r="T356" s="43">
        <v>1778.44</v>
      </c>
      <c r="U356" s="43">
        <v>1783.05</v>
      </c>
      <c r="V356" s="43">
        <v>1824.6</v>
      </c>
      <c r="W356" s="43">
        <v>1780.72</v>
      </c>
      <c r="X356" s="43">
        <v>1800.5</v>
      </c>
      <c r="Y356" s="43">
        <v>1676.41</v>
      </c>
      <c r="Z356" s="43">
        <v>1548.86</v>
      </c>
      <c r="AA356" s="43">
        <v>1325</v>
      </c>
    </row>
    <row r="357" spans="1:27" ht="12.75" customHeight="1" outlineLevel="1" x14ac:dyDescent="0.2">
      <c r="A357" s="92" t="s">
        <v>1711</v>
      </c>
      <c r="B357" s="62" t="s">
        <v>88</v>
      </c>
      <c r="C357" s="42" t="s">
        <v>77</v>
      </c>
      <c r="D357" s="43">
        <f>$D$297</f>
        <v>2222.89</v>
      </c>
      <c r="E357" s="43">
        <f t="shared" ref="E357:AA357" si="205">$D$297</f>
        <v>2222.89</v>
      </c>
      <c r="F357" s="43">
        <f t="shared" si="205"/>
        <v>2222.89</v>
      </c>
      <c r="G357" s="43">
        <f t="shared" si="205"/>
        <v>2222.89</v>
      </c>
      <c r="H357" s="43">
        <f t="shared" si="205"/>
        <v>2222.89</v>
      </c>
      <c r="I357" s="43">
        <f t="shared" si="205"/>
        <v>2222.89</v>
      </c>
      <c r="J357" s="43">
        <f t="shared" si="205"/>
        <v>2222.89</v>
      </c>
      <c r="K357" s="43">
        <f t="shared" si="205"/>
        <v>2222.89</v>
      </c>
      <c r="L357" s="43">
        <f t="shared" si="205"/>
        <v>2222.89</v>
      </c>
      <c r="M357" s="43">
        <f t="shared" si="205"/>
        <v>2222.89</v>
      </c>
      <c r="N357" s="43">
        <f t="shared" si="205"/>
        <v>2222.89</v>
      </c>
      <c r="O357" s="43">
        <f t="shared" si="205"/>
        <v>2222.89</v>
      </c>
      <c r="P357" s="43">
        <f t="shared" si="205"/>
        <v>2222.89</v>
      </c>
      <c r="Q357" s="43">
        <f t="shared" si="205"/>
        <v>2222.89</v>
      </c>
      <c r="R357" s="43">
        <f t="shared" si="205"/>
        <v>2222.89</v>
      </c>
      <c r="S357" s="43">
        <f t="shared" si="205"/>
        <v>2222.89</v>
      </c>
      <c r="T357" s="43">
        <f t="shared" si="205"/>
        <v>2222.89</v>
      </c>
      <c r="U357" s="43">
        <f t="shared" si="205"/>
        <v>2222.89</v>
      </c>
      <c r="V357" s="43">
        <f t="shared" si="205"/>
        <v>2222.89</v>
      </c>
      <c r="W357" s="43">
        <f t="shared" si="205"/>
        <v>2222.89</v>
      </c>
      <c r="X357" s="43">
        <f t="shared" si="205"/>
        <v>2222.89</v>
      </c>
      <c r="Y357" s="43">
        <f t="shared" si="205"/>
        <v>2222.89</v>
      </c>
      <c r="Z357" s="43">
        <f t="shared" si="205"/>
        <v>2222.89</v>
      </c>
      <c r="AA357" s="43">
        <f t="shared" si="205"/>
        <v>2222.89</v>
      </c>
    </row>
    <row r="358" spans="1:27" ht="12.75" customHeight="1" outlineLevel="1" x14ac:dyDescent="0.2">
      <c r="A358" s="92" t="s">
        <v>1712</v>
      </c>
      <c r="B358" s="62" t="s">
        <v>81</v>
      </c>
      <c r="C358" s="42" t="s">
        <v>77</v>
      </c>
      <c r="D358" s="43">
        <v>4.7699999999999996</v>
      </c>
      <c r="E358" s="43">
        <v>4.7699999999999996</v>
      </c>
      <c r="F358" s="43">
        <v>4.7699999999999996</v>
      </c>
      <c r="G358" s="43">
        <v>4.7699999999999996</v>
      </c>
      <c r="H358" s="43">
        <v>4.7699999999999996</v>
      </c>
      <c r="I358" s="43">
        <v>4.7699999999999996</v>
      </c>
      <c r="J358" s="43">
        <v>4.7699999999999996</v>
      </c>
      <c r="K358" s="43">
        <v>4.7699999999999996</v>
      </c>
      <c r="L358" s="43">
        <v>4.7699999999999996</v>
      </c>
      <c r="M358" s="43">
        <v>4.7699999999999996</v>
      </c>
      <c r="N358" s="43">
        <v>4.7699999999999996</v>
      </c>
      <c r="O358" s="43">
        <v>4.7699999999999996</v>
      </c>
      <c r="P358" s="43">
        <v>4.7699999999999996</v>
      </c>
      <c r="Q358" s="43">
        <v>4.7699999999999996</v>
      </c>
      <c r="R358" s="43">
        <v>4.7699999999999996</v>
      </c>
      <c r="S358" s="43">
        <v>4.7699999999999996</v>
      </c>
      <c r="T358" s="43">
        <v>4.7699999999999996</v>
      </c>
      <c r="U358" s="43">
        <v>4.7699999999999996</v>
      </c>
      <c r="V358" s="43">
        <v>4.7699999999999996</v>
      </c>
      <c r="W358" s="43">
        <v>4.7699999999999996</v>
      </c>
      <c r="X358" s="43">
        <v>4.7699999999999996</v>
      </c>
      <c r="Y358" s="43">
        <v>4.7699999999999996</v>
      </c>
      <c r="Z358" s="43">
        <v>4.7699999999999996</v>
      </c>
      <c r="AA358" s="43">
        <v>4.7699999999999996</v>
      </c>
    </row>
    <row r="359" spans="1:27" ht="12.75" customHeight="1" outlineLevel="1" x14ac:dyDescent="0.2">
      <c r="A359" s="92" t="s">
        <v>1713</v>
      </c>
      <c r="B359" s="62" t="s">
        <v>79</v>
      </c>
      <c r="C359" s="42" t="s">
        <v>77</v>
      </c>
      <c r="D359" s="43">
        <f>$D$11</f>
        <v>216.36</v>
      </c>
      <c r="E359" s="43">
        <f t="shared" ref="E359:AA359" si="206">$D$11</f>
        <v>216.36</v>
      </c>
      <c r="F359" s="43">
        <f t="shared" si="206"/>
        <v>216.36</v>
      </c>
      <c r="G359" s="43">
        <f t="shared" si="206"/>
        <v>216.36</v>
      </c>
      <c r="H359" s="43">
        <f t="shared" si="206"/>
        <v>216.36</v>
      </c>
      <c r="I359" s="43">
        <f t="shared" si="206"/>
        <v>216.36</v>
      </c>
      <c r="J359" s="43">
        <f t="shared" si="206"/>
        <v>216.36</v>
      </c>
      <c r="K359" s="43">
        <f t="shared" si="206"/>
        <v>216.36</v>
      </c>
      <c r="L359" s="43">
        <f t="shared" si="206"/>
        <v>216.36</v>
      </c>
      <c r="M359" s="43">
        <f t="shared" si="206"/>
        <v>216.36</v>
      </c>
      <c r="N359" s="43">
        <f t="shared" si="206"/>
        <v>216.36</v>
      </c>
      <c r="O359" s="43">
        <f t="shared" si="206"/>
        <v>216.36</v>
      </c>
      <c r="P359" s="43">
        <f t="shared" si="206"/>
        <v>216.36</v>
      </c>
      <c r="Q359" s="43">
        <f t="shared" si="206"/>
        <v>216.36</v>
      </c>
      <c r="R359" s="43">
        <f t="shared" si="206"/>
        <v>216.36</v>
      </c>
      <c r="S359" s="43">
        <f t="shared" si="206"/>
        <v>216.36</v>
      </c>
      <c r="T359" s="43">
        <f t="shared" si="206"/>
        <v>216.36</v>
      </c>
      <c r="U359" s="43">
        <f t="shared" si="206"/>
        <v>216.36</v>
      </c>
      <c r="V359" s="43">
        <f t="shared" si="206"/>
        <v>216.36</v>
      </c>
      <c r="W359" s="43">
        <f t="shared" si="206"/>
        <v>216.36</v>
      </c>
      <c r="X359" s="43">
        <f t="shared" si="206"/>
        <v>216.36</v>
      </c>
      <c r="Y359" s="43">
        <f t="shared" si="206"/>
        <v>216.36</v>
      </c>
      <c r="Z359" s="43">
        <f t="shared" si="206"/>
        <v>216.36</v>
      </c>
      <c r="AA359" s="43">
        <f t="shared" si="206"/>
        <v>216.36</v>
      </c>
    </row>
    <row r="360" spans="1:27" ht="12.75" customHeight="1" x14ac:dyDescent="0.2">
      <c r="A360" s="91" t="s">
        <v>1714</v>
      </c>
      <c r="B360" s="27" t="str">
        <f>"14"&amp;"."&amp;$B$728&amp;"."&amp;$B$729</f>
        <v>14.02.2023</v>
      </c>
      <c r="C360" s="83" t="s">
        <v>74</v>
      </c>
      <c r="D360" s="84">
        <f>ROUND(((D361+D362+D364+D363)/1000),5)</f>
        <v>3.6204000000000001</v>
      </c>
      <c r="E360" s="84">
        <f>ROUND(((E361+E362+E364+E363)/1000),5)</f>
        <v>3.5660599999999998</v>
      </c>
      <c r="F360" s="84">
        <f>ROUND(((F361+F362+F364+F363)/1000),5)</f>
        <v>3.52454</v>
      </c>
      <c r="G360" s="84">
        <f t="shared" ref="G360:AA360" si="207">ROUND(((G361+G362+G364+G363)/1000),5)</f>
        <v>3.5225200000000001</v>
      </c>
      <c r="H360" s="84">
        <f t="shared" si="207"/>
        <v>3.5684</v>
      </c>
      <c r="I360" s="84">
        <f t="shared" si="207"/>
        <v>3.6626099999999999</v>
      </c>
      <c r="J360" s="84">
        <f t="shared" si="207"/>
        <v>3.9586700000000001</v>
      </c>
      <c r="K360" s="84">
        <f t="shared" si="207"/>
        <v>4.07273</v>
      </c>
      <c r="L360" s="84">
        <f t="shared" si="207"/>
        <v>4.1545699999999997</v>
      </c>
      <c r="M360" s="84">
        <f t="shared" si="207"/>
        <v>4.3132799999999998</v>
      </c>
      <c r="N360" s="84">
        <f t="shared" si="207"/>
        <v>4.3249700000000004</v>
      </c>
      <c r="O360" s="84">
        <f t="shared" si="207"/>
        <v>4.3237100000000002</v>
      </c>
      <c r="P360" s="84">
        <f t="shared" si="207"/>
        <v>4.3015100000000004</v>
      </c>
      <c r="Q360" s="84">
        <f t="shared" si="207"/>
        <v>4.3081199999999997</v>
      </c>
      <c r="R360" s="84">
        <f t="shared" si="207"/>
        <v>4.3031100000000002</v>
      </c>
      <c r="S360" s="84">
        <f t="shared" si="207"/>
        <v>4.2943600000000002</v>
      </c>
      <c r="T360" s="84">
        <f t="shared" si="207"/>
        <v>4.2966600000000001</v>
      </c>
      <c r="U360" s="84">
        <f t="shared" si="207"/>
        <v>4.3118400000000001</v>
      </c>
      <c r="V360" s="84">
        <f t="shared" si="207"/>
        <v>4.3183999999999996</v>
      </c>
      <c r="W360" s="84">
        <f t="shared" si="207"/>
        <v>4.3103899999999999</v>
      </c>
      <c r="X360" s="84">
        <f t="shared" si="207"/>
        <v>4.27135</v>
      </c>
      <c r="Y360" s="84">
        <f t="shared" si="207"/>
        <v>4.0914299999999999</v>
      </c>
      <c r="Z360" s="84">
        <f t="shared" si="207"/>
        <v>3.99437</v>
      </c>
      <c r="AA360" s="84">
        <f t="shared" si="207"/>
        <v>3.82185</v>
      </c>
    </row>
    <row r="361" spans="1:27" ht="12.75" customHeight="1" outlineLevel="1" x14ac:dyDescent="0.2">
      <c r="A361" s="92" t="s">
        <v>1715</v>
      </c>
      <c r="B361" s="62" t="s">
        <v>231</v>
      </c>
      <c r="C361" s="42" t="s">
        <v>77</v>
      </c>
      <c r="D361" s="43">
        <v>1176.3800000000001</v>
      </c>
      <c r="E361" s="43">
        <v>1122.04</v>
      </c>
      <c r="F361" s="43">
        <v>1080.52</v>
      </c>
      <c r="G361" s="43">
        <v>1078.5</v>
      </c>
      <c r="H361" s="43">
        <v>1124.3800000000001</v>
      </c>
      <c r="I361" s="43">
        <v>1218.5899999999999</v>
      </c>
      <c r="J361" s="43">
        <v>1514.65</v>
      </c>
      <c r="K361" s="43">
        <v>1628.71</v>
      </c>
      <c r="L361" s="43">
        <v>1710.55</v>
      </c>
      <c r="M361" s="43">
        <v>1869.26</v>
      </c>
      <c r="N361" s="43">
        <v>1880.95</v>
      </c>
      <c r="O361" s="43">
        <v>1879.69</v>
      </c>
      <c r="P361" s="43">
        <v>1857.49</v>
      </c>
      <c r="Q361" s="43">
        <v>1864.1</v>
      </c>
      <c r="R361" s="43">
        <v>1859.09</v>
      </c>
      <c r="S361" s="43">
        <v>1850.34</v>
      </c>
      <c r="T361" s="43">
        <v>1852.64</v>
      </c>
      <c r="U361" s="43">
        <v>1867.82</v>
      </c>
      <c r="V361" s="43">
        <v>1874.38</v>
      </c>
      <c r="W361" s="43">
        <v>1866.37</v>
      </c>
      <c r="X361" s="43">
        <v>1827.33</v>
      </c>
      <c r="Y361" s="43">
        <v>1647.41</v>
      </c>
      <c r="Z361" s="43">
        <v>1550.35</v>
      </c>
      <c r="AA361" s="43">
        <v>1377.83</v>
      </c>
    </row>
    <row r="362" spans="1:27" ht="12.75" customHeight="1" outlineLevel="1" x14ac:dyDescent="0.2">
      <c r="A362" s="92" t="s">
        <v>1716</v>
      </c>
      <c r="B362" s="62" t="s">
        <v>88</v>
      </c>
      <c r="C362" s="42" t="s">
        <v>77</v>
      </c>
      <c r="D362" s="43">
        <f>$D$297</f>
        <v>2222.89</v>
      </c>
      <c r="E362" s="43">
        <f t="shared" ref="E362:AA362" si="208">$D$297</f>
        <v>2222.89</v>
      </c>
      <c r="F362" s="43">
        <f t="shared" si="208"/>
        <v>2222.89</v>
      </c>
      <c r="G362" s="43">
        <f t="shared" si="208"/>
        <v>2222.89</v>
      </c>
      <c r="H362" s="43">
        <f t="shared" si="208"/>
        <v>2222.89</v>
      </c>
      <c r="I362" s="43">
        <f t="shared" si="208"/>
        <v>2222.89</v>
      </c>
      <c r="J362" s="43">
        <f t="shared" si="208"/>
        <v>2222.89</v>
      </c>
      <c r="K362" s="43">
        <f t="shared" si="208"/>
        <v>2222.89</v>
      </c>
      <c r="L362" s="43">
        <f t="shared" si="208"/>
        <v>2222.89</v>
      </c>
      <c r="M362" s="43">
        <f t="shared" si="208"/>
        <v>2222.89</v>
      </c>
      <c r="N362" s="43">
        <f t="shared" si="208"/>
        <v>2222.89</v>
      </c>
      <c r="O362" s="43">
        <f t="shared" si="208"/>
        <v>2222.89</v>
      </c>
      <c r="P362" s="43">
        <f t="shared" si="208"/>
        <v>2222.89</v>
      </c>
      <c r="Q362" s="43">
        <f t="shared" si="208"/>
        <v>2222.89</v>
      </c>
      <c r="R362" s="43">
        <f t="shared" si="208"/>
        <v>2222.89</v>
      </c>
      <c r="S362" s="43">
        <f t="shared" si="208"/>
        <v>2222.89</v>
      </c>
      <c r="T362" s="43">
        <f t="shared" si="208"/>
        <v>2222.89</v>
      </c>
      <c r="U362" s="43">
        <f t="shared" si="208"/>
        <v>2222.89</v>
      </c>
      <c r="V362" s="43">
        <f t="shared" si="208"/>
        <v>2222.89</v>
      </c>
      <c r="W362" s="43">
        <f t="shared" si="208"/>
        <v>2222.89</v>
      </c>
      <c r="X362" s="43">
        <f t="shared" si="208"/>
        <v>2222.89</v>
      </c>
      <c r="Y362" s="43">
        <f t="shared" si="208"/>
        <v>2222.89</v>
      </c>
      <c r="Z362" s="43">
        <f t="shared" si="208"/>
        <v>2222.89</v>
      </c>
      <c r="AA362" s="43">
        <f t="shared" si="208"/>
        <v>2222.89</v>
      </c>
    </row>
    <row r="363" spans="1:27" ht="12.75" customHeight="1" outlineLevel="1" x14ac:dyDescent="0.2">
      <c r="A363" s="92" t="s">
        <v>1717</v>
      </c>
      <c r="B363" s="62" t="s">
        <v>81</v>
      </c>
      <c r="C363" s="42" t="s">
        <v>77</v>
      </c>
      <c r="D363" s="43">
        <v>4.7699999999999996</v>
      </c>
      <c r="E363" s="43">
        <v>4.7699999999999996</v>
      </c>
      <c r="F363" s="43">
        <v>4.7699999999999996</v>
      </c>
      <c r="G363" s="43">
        <v>4.7699999999999996</v>
      </c>
      <c r="H363" s="43">
        <v>4.7699999999999996</v>
      </c>
      <c r="I363" s="43">
        <v>4.7699999999999996</v>
      </c>
      <c r="J363" s="43">
        <v>4.7699999999999996</v>
      </c>
      <c r="K363" s="43">
        <v>4.7699999999999996</v>
      </c>
      <c r="L363" s="43">
        <v>4.7699999999999996</v>
      </c>
      <c r="M363" s="43">
        <v>4.7699999999999996</v>
      </c>
      <c r="N363" s="43">
        <v>4.7699999999999996</v>
      </c>
      <c r="O363" s="43">
        <v>4.7699999999999996</v>
      </c>
      <c r="P363" s="43">
        <v>4.7699999999999996</v>
      </c>
      <c r="Q363" s="43">
        <v>4.7699999999999996</v>
      </c>
      <c r="R363" s="43">
        <v>4.7699999999999996</v>
      </c>
      <c r="S363" s="43">
        <v>4.7699999999999996</v>
      </c>
      <c r="T363" s="43">
        <v>4.7699999999999996</v>
      </c>
      <c r="U363" s="43">
        <v>4.7699999999999996</v>
      </c>
      <c r="V363" s="43">
        <v>4.7699999999999996</v>
      </c>
      <c r="W363" s="43">
        <v>4.7699999999999996</v>
      </c>
      <c r="X363" s="43">
        <v>4.7699999999999996</v>
      </c>
      <c r="Y363" s="43">
        <v>4.7699999999999996</v>
      </c>
      <c r="Z363" s="43">
        <v>4.7699999999999996</v>
      </c>
      <c r="AA363" s="43">
        <v>4.7699999999999996</v>
      </c>
    </row>
    <row r="364" spans="1:27" ht="12.75" customHeight="1" outlineLevel="1" x14ac:dyDescent="0.2">
      <c r="A364" s="92" t="s">
        <v>1718</v>
      </c>
      <c r="B364" s="62" t="s">
        <v>79</v>
      </c>
      <c r="C364" s="42" t="s">
        <v>77</v>
      </c>
      <c r="D364" s="43">
        <f>$D$11</f>
        <v>216.36</v>
      </c>
      <c r="E364" s="43">
        <f t="shared" ref="E364:AA364" si="209">$D$11</f>
        <v>216.36</v>
      </c>
      <c r="F364" s="43">
        <f t="shared" si="209"/>
        <v>216.36</v>
      </c>
      <c r="G364" s="43">
        <f t="shared" si="209"/>
        <v>216.36</v>
      </c>
      <c r="H364" s="43">
        <f t="shared" si="209"/>
        <v>216.36</v>
      </c>
      <c r="I364" s="43">
        <f t="shared" si="209"/>
        <v>216.36</v>
      </c>
      <c r="J364" s="43">
        <f t="shared" si="209"/>
        <v>216.36</v>
      </c>
      <c r="K364" s="43">
        <f t="shared" si="209"/>
        <v>216.36</v>
      </c>
      <c r="L364" s="43">
        <f t="shared" si="209"/>
        <v>216.36</v>
      </c>
      <c r="M364" s="43">
        <f t="shared" si="209"/>
        <v>216.36</v>
      </c>
      <c r="N364" s="43">
        <f t="shared" si="209"/>
        <v>216.36</v>
      </c>
      <c r="O364" s="43">
        <f t="shared" si="209"/>
        <v>216.36</v>
      </c>
      <c r="P364" s="43">
        <f t="shared" si="209"/>
        <v>216.36</v>
      </c>
      <c r="Q364" s="43">
        <f t="shared" si="209"/>
        <v>216.36</v>
      </c>
      <c r="R364" s="43">
        <f t="shared" si="209"/>
        <v>216.36</v>
      </c>
      <c r="S364" s="43">
        <f t="shared" si="209"/>
        <v>216.36</v>
      </c>
      <c r="T364" s="43">
        <f t="shared" si="209"/>
        <v>216.36</v>
      </c>
      <c r="U364" s="43">
        <f t="shared" si="209"/>
        <v>216.36</v>
      </c>
      <c r="V364" s="43">
        <f t="shared" si="209"/>
        <v>216.36</v>
      </c>
      <c r="W364" s="43">
        <f t="shared" si="209"/>
        <v>216.36</v>
      </c>
      <c r="X364" s="43">
        <f t="shared" si="209"/>
        <v>216.36</v>
      </c>
      <c r="Y364" s="43">
        <f t="shared" si="209"/>
        <v>216.36</v>
      </c>
      <c r="Z364" s="43">
        <f t="shared" si="209"/>
        <v>216.36</v>
      </c>
      <c r="AA364" s="43">
        <f t="shared" si="209"/>
        <v>216.36</v>
      </c>
    </row>
    <row r="365" spans="1:27" ht="12.75" customHeight="1" x14ac:dyDescent="0.2">
      <c r="A365" s="91" t="s">
        <v>1719</v>
      </c>
      <c r="B365" s="27" t="str">
        <f>"15"&amp;"."&amp;$B$728&amp;"."&amp;$B$729</f>
        <v>15.02.2023</v>
      </c>
      <c r="C365" s="83" t="s">
        <v>74</v>
      </c>
      <c r="D365" s="84">
        <f>ROUND(((D366+D367+D369+D368)/1000),5)</f>
        <v>3.6281500000000002</v>
      </c>
      <c r="E365" s="84">
        <f>ROUND(((E366+E367+E369+E368)/1000),5)</f>
        <v>3.5505</v>
      </c>
      <c r="F365" s="84">
        <f>ROUND(((F366+F367+F369+F368)/1000),5)</f>
        <v>3.5235500000000002</v>
      </c>
      <c r="G365" s="84">
        <f t="shared" ref="G365:AA365" si="210">ROUND(((G366+G367+G369+G368)/1000),5)</f>
        <v>3.5243899999999999</v>
      </c>
      <c r="H365" s="84">
        <f t="shared" si="210"/>
        <v>3.5690900000000001</v>
      </c>
      <c r="I365" s="84">
        <f t="shared" si="210"/>
        <v>3.6682000000000001</v>
      </c>
      <c r="J365" s="84">
        <f t="shared" si="210"/>
        <v>3.92997</v>
      </c>
      <c r="K365" s="84">
        <f t="shared" si="210"/>
        <v>4.0778699999999999</v>
      </c>
      <c r="L365" s="84">
        <f t="shared" si="210"/>
        <v>4.1334099999999996</v>
      </c>
      <c r="M365" s="84">
        <f t="shared" si="210"/>
        <v>4.1639900000000001</v>
      </c>
      <c r="N365" s="84">
        <f t="shared" si="210"/>
        <v>4.1961000000000004</v>
      </c>
      <c r="O365" s="84">
        <f t="shared" si="210"/>
        <v>4.3012100000000002</v>
      </c>
      <c r="P365" s="84">
        <f t="shared" si="210"/>
        <v>4.2171000000000003</v>
      </c>
      <c r="Q365" s="84">
        <f t="shared" si="210"/>
        <v>4.2483599999999999</v>
      </c>
      <c r="R365" s="84">
        <f t="shared" si="210"/>
        <v>4.22173</v>
      </c>
      <c r="S365" s="84">
        <f t="shared" si="210"/>
        <v>4.16981</v>
      </c>
      <c r="T365" s="84">
        <f t="shared" si="210"/>
        <v>4.1342800000000004</v>
      </c>
      <c r="U365" s="84">
        <f t="shared" si="210"/>
        <v>4.1538000000000004</v>
      </c>
      <c r="V365" s="84">
        <f t="shared" si="210"/>
        <v>4.2238899999999999</v>
      </c>
      <c r="W365" s="84">
        <f t="shared" si="210"/>
        <v>4.2250800000000002</v>
      </c>
      <c r="X365" s="84">
        <f t="shared" si="210"/>
        <v>4.1959299999999997</v>
      </c>
      <c r="Y365" s="84">
        <f t="shared" si="210"/>
        <v>4.1251800000000003</v>
      </c>
      <c r="Z365" s="84">
        <f t="shared" si="210"/>
        <v>3.9836299999999998</v>
      </c>
      <c r="AA365" s="84">
        <f t="shared" si="210"/>
        <v>3.7658499999999999</v>
      </c>
    </row>
    <row r="366" spans="1:27" ht="12.75" customHeight="1" outlineLevel="1" x14ac:dyDescent="0.2">
      <c r="A366" s="92" t="s">
        <v>1720</v>
      </c>
      <c r="B366" s="62" t="s">
        <v>231</v>
      </c>
      <c r="C366" s="42" t="s">
        <v>77</v>
      </c>
      <c r="D366" s="43">
        <v>1184.1300000000001</v>
      </c>
      <c r="E366" s="43">
        <v>1106.48</v>
      </c>
      <c r="F366" s="43">
        <v>1079.53</v>
      </c>
      <c r="G366" s="43">
        <v>1080.3699999999999</v>
      </c>
      <c r="H366" s="43">
        <v>1125.07</v>
      </c>
      <c r="I366" s="43">
        <v>1224.18</v>
      </c>
      <c r="J366" s="43">
        <v>1485.95</v>
      </c>
      <c r="K366" s="43">
        <v>1633.85</v>
      </c>
      <c r="L366" s="43">
        <v>1689.39</v>
      </c>
      <c r="M366" s="43">
        <v>1719.97</v>
      </c>
      <c r="N366" s="43">
        <v>1752.08</v>
      </c>
      <c r="O366" s="43">
        <v>1857.19</v>
      </c>
      <c r="P366" s="43">
        <v>1773.08</v>
      </c>
      <c r="Q366" s="43">
        <v>1804.34</v>
      </c>
      <c r="R366" s="43">
        <v>1777.71</v>
      </c>
      <c r="S366" s="43">
        <v>1725.79</v>
      </c>
      <c r="T366" s="43">
        <v>1690.26</v>
      </c>
      <c r="U366" s="43">
        <v>1709.78</v>
      </c>
      <c r="V366" s="43">
        <v>1779.87</v>
      </c>
      <c r="W366" s="43">
        <v>1781.06</v>
      </c>
      <c r="X366" s="43">
        <v>1751.91</v>
      </c>
      <c r="Y366" s="43">
        <v>1681.16</v>
      </c>
      <c r="Z366" s="43">
        <v>1539.61</v>
      </c>
      <c r="AA366" s="43">
        <v>1321.83</v>
      </c>
    </row>
    <row r="367" spans="1:27" ht="12.75" customHeight="1" outlineLevel="1" x14ac:dyDescent="0.2">
      <c r="A367" s="92" t="s">
        <v>1721</v>
      </c>
      <c r="B367" s="62" t="s">
        <v>88</v>
      </c>
      <c r="C367" s="42" t="s">
        <v>77</v>
      </c>
      <c r="D367" s="43">
        <f>$D$297</f>
        <v>2222.89</v>
      </c>
      <c r="E367" s="43">
        <f t="shared" ref="E367:AA367" si="211">$D$297</f>
        <v>2222.89</v>
      </c>
      <c r="F367" s="43">
        <f t="shared" si="211"/>
        <v>2222.89</v>
      </c>
      <c r="G367" s="43">
        <f t="shared" si="211"/>
        <v>2222.89</v>
      </c>
      <c r="H367" s="43">
        <f t="shared" si="211"/>
        <v>2222.89</v>
      </c>
      <c r="I367" s="43">
        <f t="shared" si="211"/>
        <v>2222.89</v>
      </c>
      <c r="J367" s="43">
        <f t="shared" si="211"/>
        <v>2222.89</v>
      </c>
      <c r="K367" s="43">
        <f t="shared" si="211"/>
        <v>2222.89</v>
      </c>
      <c r="L367" s="43">
        <f t="shared" si="211"/>
        <v>2222.89</v>
      </c>
      <c r="M367" s="43">
        <f t="shared" si="211"/>
        <v>2222.89</v>
      </c>
      <c r="N367" s="43">
        <f t="shared" si="211"/>
        <v>2222.89</v>
      </c>
      <c r="O367" s="43">
        <f t="shared" si="211"/>
        <v>2222.89</v>
      </c>
      <c r="P367" s="43">
        <f t="shared" si="211"/>
        <v>2222.89</v>
      </c>
      <c r="Q367" s="43">
        <f t="shared" si="211"/>
        <v>2222.89</v>
      </c>
      <c r="R367" s="43">
        <f t="shared" si="211"/>
        <v>2222.89</v>
      </c>
      <c r="S367" s="43">
        <f t="shared" si="211"/>
        <v>2222.89</v>
      </c>
      <c r="T367" s="43">
        <f t="shared" si="211"/>
        <v>2222.89</v>
      </c>
      <c r="U367" s="43">
        <f t="shared" si="211"/>
        <v>2222.89</v>
      </c>
      <c r="V367" s="43">
        <f t="shared" si="211"/>
        <v>2222.89</v>
      </c>
      <c r="W367" s="43">
        <f t="shared" si="211"/>
        <v>2222.89</v>
      </c>
      <c r="X367" s="43">
        <f t="shared" si="211"/>
        <v>2222.89</v>
      </c>
      <c r="Y367" s="43">
        <f t="shared" si="211"/>
        <v>2222.89</v>
      </c>
      <c r="Z367" s="43">
        <f t="shared" si="211"/>
        <v>2222.89</v>
      </c>
      <c r="AA367" s="43">
        <f t="shared" si="211"/>
        <v>2222.89</v>
      </c>
    </row>
    <row r="368" spans="1:27" ht="12.75" customHeight="1" outlineLevel="1" x14ac:dyDescent="0.2">
      <c r="A368" s="92" t="s">
        <v>1722</v>
      </c>
      <c r="B368" s="62" t="s">
        <v>81</v>
      </c>
      <c r="C368" s="42" t="s">
        <v>77</v>
      </c>
      <c r="D368" s="43">
        <v>4.7699999999999996</v>
      </c>
      <c r="E368" s="43">
        <v>4.7699999999999996</v>
      </c>
      <c r="F368" s="43">
        <v>4.7699999999999996</v>
      </c>
      <c r="G368" s="43">
        <v>4.7699999999999996</v>
      </c>
      <c r="H368" s="43">
        <v>4.7699999999999996</v>
      </c>
      <c r="I368" s="43">
        <v>4.7699999999999996</v>
      </c>
      <c r="J368" s="43">
        <v>4.7699999999999996</v>
      </c>
      <c r="K368" s="43">
        <v>4.7699999999999996</v>
      </c>
      <c r="L368" s="43">
        <v>4.7699999999999996</v>
      </c>
      <c r="M368" s="43">
        <v>4.7699999999999996</v>
      </c>
      <c r="N368" s="43">
        <v>4.7699999999999996</v>
      </c>
      <c r="O368" s="43">
        <v>4.7699999999999996</v>
      </c>
      <c r="P368" s="43">
        <v>4.7699999999999996</v>
      </c>
      <c r="Q368" s="43">
        <v>4.7699999999999996</v>
      </c>
      <c r="R368" s="43">
        <v>4.7699999999999996</v>
      </c>
      <c r="S368" s="43">
        <v>4.7699999999999996</v>
      </c>
      <c r="T368" s="43">
        <v>4.7699999999999996</v>
      </c>
      <c r="U368" s="43">
        <v>4.7699999999999996</v>
      </c>
      <c r="V368" s="43">
        <v>4.7699999999999996</v>
      </c>
      <c r="W368" s="43">
        <v>4.7699999999999996</v>
      </c>
      <c r="X368" s="43">
        <v>4.7699999999999996</v>
      </c>
      <c r="Y368" s="43">
        <v>4.7699999999999996</v>
      </c>
      <c r="Z368" s="43">
        <v>4.7699999999999996</v>
      </c>
      <c r="AA368" s="43">
        <v>4.7699999999999996</v>
      </c>
    </row>
    <row r="369" spans="1:27" ht="12.75" customHeight="1" outlineLevel="1" x14ac:dyDescent="0.2">
      <c r="A369" s="92" t="s">
        <v>1723</v>
      </c>
      <c r="B369" s="62" t="s">
        <v>79</v>
      </c>
      <c r="C369" s="42" t="s">
        <v>77</v>
      </c>
      <c r="D369" s="43">
        <f>$D$11</f>
        <v>216.36</v>
      </c>
      <c r="E369" s="43">
        <f t="shared" ref="E369:AA369" si="212">$D$11</f>
        <v>216.36</v>
      </c>
      <c r="F369" s="43">
        <f t="shared" si="212"/>
        <v>216.36</v>
      </c>
      <c r="G369" s="43">
        <f t="shared" si="212"/>
        <v>216.36</v>
      </c>
      <c r="H369" s="43">
        <f t="shared" si="212"/>
        <v>216.36</v>
      </c>
      <c r="I369" s="43">
        <f t="shared" si="212"/>
        <v>216.36</v>
      </c>
      <c r="J369" s="43">
        <f t="shared" si="212"/>
        <v>216.36</v>
      </c>
      <c r="K369" s="43">
        <f t="shared" si="212"/>
        <v>216.36</v>
      </c>
      <c r="L369" s="43">
        <f t="shared" si="212"/>
        <v>216.36</v>
      </c>
      <c r="M369" s="43">
        <f t="shared" si="212"/>
        <v>216.36</v>
      </c>
      <c r="N369" s="43">
        <f t="shared" si="212"/>
        <v>216.36</v>
      </c>
      <c r="O369" s="43">
        <f t="shared" si="212"/>
        <v>216.36</v>
      </c>
      <c r="P369" s="43">
        <f t="shared" si="212"/>
        <v>216.36</v>
      </c>
      <c r="Q369" s="43">
        <f t="shared" si="212"/>
        <v>216.36</v>
      </c>
      <c r="R369" s="43">
        <f t="shared" si="212"/>
        <v>216.36</v>
      </c>
      <c r="S369" s="43">
        <f t="shared" si="212"/>
        <v>216.36</v>
      </c>
      <c r="T369" s="43">
        <f t="shared" si="212"/>
        <v>216.36</v>
      </c>
      <c r="U369" s="43">
        <f t="shared" si="212"/>
        <v>216.36</v>
      </c>
      <c r="V369" s="43">
        <f t="shared" si="212"/>
        <v>216.36</v>
      </c>
      <c r="W369" s="43">
        <f t="shared" si="212"/>
        <v>216.36</v>
      </c>
      <c r="X369" s="43">
        <f t="shared" si="212"/>
        <v>216.36</v>
      </c>
      <c r="Y369" s="43">
        <f t="shared" si="212"/>
        <v>216.36</v>
      </c>
      <c r="Z369" s="43">
        <f t="shared" si="212"/>
        <v>216.36</v>
      </c>
      <c r="AA369" s="43">
        <f t="shared" si="212"/>
        <v>216.36</v>
      </c>
    </row>
    <row r="370" spans="1:27" ht="12.75" customHeight="1" x14ac:dyDescent="0.2">
      <c r="A370" s="91" t="s">
        <v>1724</v>
      </c>
      <c r="B370" s="27" t="str">
        <f>"16"&amp;"."&amp;$B$728&amp;"."&amp;$B$729</f>
        <v>16.02.2023</v>
      </c>
      <c r="C370" s="83" t="s">
        <v>74</v>
      </c>
      <c r="D370" s="84">
        <f>ROUND(((D371+D372+D374+D373)/1000),5)</f>
        <v>3.6050800000000001</v>
      </c>
      <c r="E370" s="84">
        <f>ROUND(((E371+E372+E374+E373)/1000),5)</f>
        <v>3.5553699999999999</v>
      </c>
      <c r="F370" s="84">
        <f>ROUND(((F371+F372+F374+F373)/1000),5)</f>
        <v>3.5247099999999998</v>
      </c>
      <c r="G370" s="84">
        <f t="shared" ref="G370:AA370" si="213">ROUND(((G371+G372+G374+G373)/1000),5)</f>
        <v>3.5287199999999999</v>
      </c>
      <c r="H370" s="84">
        <f t="shared" si="213"/>
        <v>3.5842100000000001</v>
      </c>
      <c r="I370" s="84">
        <f t="shared" si="213"/>
        <v>3.6957499999999999</v>
      </c>
      <c r="J370" s="84">
        <f t="shared" si="213"/>
        <v>3.9228299999999998</v>
      </c>
      <c r="K370" s="84">
        <f t="shared" si="213"/>
        <v>4.0534299999999996</v>
      </c>
      <c r="L370" s="84">
        <f t="shared" si="213"/>
        <v>4.0964700000000001</v>
      </c>
      <c r="M370" s="84">
        <f t="shared" si="213"/>
        <v>4.1102299999999996</v>
      </c>
      <c r="N370" s="84">
        <f t="shared" si="213"/>
        <v>4.1300800000000004</v>
      </c>
      <c r="O370" s="84">
        <f t="shared" si="213"/>
        <v>4.1655199999999999</v>
      </c>
      <c r="P370" s="84">
        <f t="shared" si="213"/>
        <v>4.1411899999999999</v>
      </c>
      <c r="Q370" s="84">
        <f t="shared" si="213"/>
        <v>4.1386099999999999</v>
      </c>
      <c r="R370" s="84">
        <f t="shared" si="213"/>
        <v>4.1345599999999996</v>
      </c>
      <c r="S370" s="84">
        <f t="shared" si="213"/>
        <v>4.1033200000000001</v>
      </c>
      <c r="T370" s="84">
        <f t="shared" si="213"/>
        <v>4.0816699999999999</v>
      </c>
      <c r="U370" s="84">
        <f t="shared" si="213"/>
        <v>4.0985699999999996</v>
      </c>
      <c r="V370" s="84">
        <f t="shared" si="213"/>
        <v>4.1256899999999996</v>
      </c>
      <c r="W370" s="84">
        <f t="shared" si="213"/>
        <v>4.14825</v>
      </c>
      <c r="X370" s="84">
        <f t="shared" si="213"/>
        <v>4.1274499999999996</v>
      </c>
      <c r="Y370" s="84">
        <f t="shared" si="213"/>
        <v>4.1004899999999997</v>
      </c>
      <c r="Z370" s="84">
        <f t="shared" si="213"/>
        <v>3.9759099999999998</v>
      </c>
      <c r="AA370" s="84">
        <f t="shared" si="213"/>
        <v>3.7119800000000001</v>
      </c>
    </row>
    <row r="371" spans="1:27" ht="12.75" customHeight="1" outlineLevel="1" x14ac:dyDescent="0.2">
      <c r="A371" s="92" t="s">
        <v>1725</v>
      </c>
      <c r="B371" s="62" t="s">
        <v>231</v>
      </c>
      <c r="C371" s="42" t="s">
        <v>77</v>
      </c>
      <c r="D371" s="43">
        <v>1161.06</v>
      </c>
      <c r="E371" s="43">
        <v>1111.3499999999999</v>
      </c>
      <c r="F371" s="43">
        <v>1080.69</v>
      </c>
      <c r="G371" s="43">
        <v>1084.7</v>
      </c>
      <c r="H371" s="43">
        <v>1140.19</v>
      </c>
      <c r="I371" s="43">
        <v>1251.73</v>
      </c>
      <c r="J371" s="43">
        <v>1478.81</v>
      </c>
      <c r="K371" s="43">
        <v>1609.41</v>
      </c>
      <c r="L371" s="43">
        <v>1652.45</v>
      </c>
      <c r="M371" s="43">
        <v>1666.21</v>
      </c>
      <c r="N371" s="43">
        <v>1686.06</v>
      </c>
      <c r="O371" s="43">
        <v>1721.5</v>
      </c>
      <c r="P371" s="43">
        <v>1697.17</v>
      </c>
      <c r="Q371" s="43">
        <v>1694.59</v>
      </c>
      <c r="R371" s="43">
        <v>1690.54</v>
      </c>
      <c r="S371" s="43">
        <v>1659.3</v>
      </c>
      <c r="T371" s="43">
        <v>1637.65</v>
      </c>
      <c r="U371" s="43">
        <v>1654.55</v>
      </c>
      <c r="V371" s="43">
        <v>1681.67</v>
      </c>
      <c r="W371" s="43">
        <v>1704.23</v>
      </c>
      <c r="X371" s="43">
        <v>1683.43</v>
      </c>
      <c r="Y371" s="43">
        <v>1656.47</v>
      </c>
      <c r="Z371" s="43">
        <v>1531.89</v>
      </c>
      <c r="AA371" s="43">
        <v>1267.96</v>
      </c>
    </row>
    <row r="372" spans="1:27" ht="12.75" customHeight="1" outlineLevel="1" x14ac:dyDescent="0.2">
      <c r="A372" s="92" t="s">
        <v>1726</v>
      </c>
      <c r="B372" s="62" t="s">
        <v>88</v>
      </c>
      <c r="C372" s="42" t="s">
        <v>77</v>
      </c>
      <c r="D372" s="43">
        <f>$D$297</f>
        <v>2222.89</v>
      </c>
      <c r="E372" s="43">
        <f t="shared" ref="E372:AA372" si="214">$D$297</f>
        <v>2222.89</v>
      </c>
      <c r="F372" s="43">
        <f t="shared" si="214"/>
        <v>2222.89</v>
      </c>
      <c r="G372" s="43">
        <f t="shared" si="214"/>
        <v>2222.89</v>
      </c>
      <c r="H372" s="43">
        <f t="shared" si="214"/>
        <v>2222.89</v>
      </c>
      <c r="I372" s="43">
        <f t="shared" si="214"/>
        <v>2222.89</v>
      </c>
      <c r="J372" s="43">
        <f t="shared" si="214"/>
        <v>2222.89</v>
      </c>
      <c r="K372" s="43">
        <f t="shared" si="214"/>
        <v>2222.89</v>
      </c>
      <c r="L372" s="43">
        <f t="shared" si="214"/>
        <v>2222.89</v>
      </c>
      <c r="M372" s="43">
        <f t="shared" si="214"/>
        <v>2222.89</v>
      </c>
      <c r="N372" s="43">
        <f t="shared" si="214"/>
        <v>2222.89</v>
      </c>
      <c r="O372" s="43">
        <f t="shared" si="214"/>
        <v>2222.89</v>
      </c>
      <c r="P372" s="43">
        <f t="shared" si="214"/>
        <v>2222.89</v>
      </c>
      <c r="Q372" s="43">
        <f t="shared" si="214"/>
        <v>2222.89</v>
      </c>
      <c r="R372" s="43">
        <f t="shared" si="214"/>
        <v>2222.89</v>
      </c>
      <c r="S372" s="43">
        <f t="shared" si="214"/>
        <v>2222.89</v>
      </c>
      <c r="T372" s="43">
        <f t="shared" si="214"/>
        <v>2222.89</v>
      </c>
      <c r="U372" s="43">
        <f t="shared" si="214"/>
        <v>2222.89</v>
      </c>
      <c r="V372" s="43">
        <f t="shared" si="214"/>
        <v>2222.89</v>
      </c>
      <c r="W372" s="43">
        <f t="shared" si="214"/>
        <v>2222.89</v>
      </c>
      <c r="X372" s="43">
        <f t="shared" si="214"/>
        <v>2222.89</v>
      </c>
      <c r="Y372" s="43">
        <f t="shared" si="214"/>
        <v>2222.89</v>
      </c>
      <c r="Z372" s="43">
        <f t="shared" si="214"/>
        <v>2222.89</v>
      </c>
      <c r="AA372" s="43">
        <f t="shared" si="214"/>
        <v>2222.89</v>
      </c>
    </row>
    <row r="373" spans="1:27" ht="12.75" customHeight="1" outlineLevel="1" x14ac:dyDescent="0.2">
      <c r="A373" s="92" t="s">
        <v>1727</v>
      </c>
      <c r="B373" s="62" t="s">
        <v>81</v>
      </c>
      <c r="C373" s="42" t="s">
        <v>77</v>
      </c>
      <c r="D373" s="43">
        <v>4.7699999999999996</v>
      </c>
      <c r="E373" s="43">
        <v>4.7699999999999996</v>
      </c>
      <c r="F373" s="43">
        <v>4.7699999999999996</v>
      </c>
      <c r="G373" s="43">
        <v>4.7699999999999996</v>
      </c>
      <c r="H373" s="43">
        <v>4.7699999999999996</v>
      </c>
      <c r="I373" s="43">
        <v>4.7699999999999996</v>
      </c>
      <c r="J373" s="43">
        <v>4.7699999999999996</v>
      </c>
      <c r="K373" s="43">
        <v>4.7699999999999996</v>
      </c>
      <c r="L373" s="43">
        <v>4.7699999999999996</v>
      </c>
      <c r="M373" s="43">
        <v>4.7699999999999996</v>
      </c>
      <c r="N373" s="43">
        <v>4.7699999999999996</v>
      </c>
      <c r="O373" s="43">
        <v>4.7699999999999996</v>
      </c>
      <c r="P373" s="43">
        <v>4.7699999999999996</v>
      </c>
      <c r="Q373" s="43">
        <v>4.7699999999999996</v>
      </c>
      <c r="R373" s="43">
        <v>4.7699999999999996</v>
      </c>
      <c r="S373" s="43">
        <v>4.7699999999999996</v>
      </c>
      <c r="T373" s="43">
        <v>4.7699999999999996</v>
      </c>
      <c r="U373" s="43">
        <v>4.7699999999999996</v>
      </c>
      <c r="V373" s="43">
        <v>4.7699999999999996</v>
      </c>
      <c r="W373" s="43">
        <v>4.7699999999999996</v>
      </c>
      <c r="X373" s="43">
        <v>4.7699999999999996</v>
      </c>
      <c r="Y373" s="43">
        <v>4.7699999999999996</v>
      </c>
      <c r="Z373" s="43">
        <v>4.7699999999999996</v>
      </c>
      <c r="AA373" s="43">
        <v>4.7699999999999996</v>
      </c>
    </row>
    <row r="374" spans="1:27" ht="12.75" customHeight="1" outlineLevel="1" x14ac:dyDescent="0.2">
      <c r="A374" s="92" t="s">
        <v>1728</v>
      </c>
      <c r="B374" s="62" t="s">
        <v>79</v>
      </c>
      <c r="C374" s="42" t="s">
        <v>77</v>
      </c>
      <c r="D374" s="43">
        <f>$D$11</f>
        <v>216.36</v>
      </c>
      <c r="E374" s="43">
        <f t="shared" ref="E374:AA374" si="215">$D$11</f>
        <v>216.36</v>
      </c>
      <c r="F374" s="43">
        <f t="shared" si="215"/>
        <v>216.36</v>
      </c>
      <c r="G374" s="43">
        <f t="shared" si="215"/>
        <v>216.36</v>
      </c>
      <c r="H374" s="43">
        <f t="shared" si="215"/>
        <v>216.36</v>
      </c>
      <c r="I374" s="43">
        <f t="shared" si="215"/>
        <v>216.36</v>
      </c>
      <c r="J374" s="43">
        <f t="shared" si="215"/>
        <v>216.36</v>
      </c>
      <c r="K374" s="43">
        <f t="shared" si="215"/>
        <v>216.36</v>
      </c>
      <c r="L374" s="43">
        <f t="shared" si="215"/>
        <v>216.36</v>
      </c>
      <c r="M374" s="43">
        <f t="shared" si="215"/>
        <v>216.36</v>
      </c>
      <c r="N374" s="43">
        <f t="shared" si="215"/>
        <v>216.36</v>
      </c>
      <c r="O374" s="43">
        <f t="shared" si="215"/>
        <v>216.36</v>
      </c>
      <c r="P374" s="43">
        <f t="shared" si="215"/>
        <v>216.36</v>
      </c>
      <c r="Q374" s="43">
        <f t="shared" si="215"/>
        <v>216.36</v>
      </c>
      <c r="R374" s="43">
        <f t="shared" si="215"/>
        <v>216.36</v>
      </c>
      <c r="S374" s="43">
        <f t="shared" si="215"/>
        <v>216.36</v>
      </c>
      <c r="T374" s="43">
        <f t="shared" si="215"/>
        <v>216.36</v>
      </c>
      <c r="U374" s="43">
        <f t="shared" si="215"/>
        <v>216.36</v>
      </c>
      <c r="V374" s="43">
        <f t="shared" si="215"/>
        <v>216.36</v>
      </c>
      <c r="W374" s="43">
        <f t="shared" si="215"/>
        <v>216.36</v>
      </c>
      <c r="X374" s="43">
        <f t="shared" si="215"/>
        <v>216.36</v>
      </c>
      <c r="Y374" s="43">
        <f t="shared" si="215"/>
        <v>216.36</v>
      </c>
      <c r="Z374" s="43">
        <f t="shared" si="215"/>
        <v>216.36</v>
      </c>
      <c r="AA374" s="43">
        <f t="shared" si="215"/>
        <v>216.36</v>
      </c>
    </row>
    <row r="375" spans="1:27" ht="12.75" customHeight="1" x14ac:dyDescent="0.2">
      <c r="A375" s="91" t="s">
        <v>1729</v>
      </c>
      <c r="B375" s="27" t="str">
        <f>"17"&amp;"."&amp;$B$728&amp;"."&amp;$B$729</f>
        <v>17.02.2023</v>
      </c>
      <c r="C375" s="83" t="s">
        <v>74</v>
      </c>
      <c r="D375" s="84">
        <f>ROUND(((D376+D377+D379+D378)/1000),5)</f>
        <v>3.6479699999999999</v>
      </c>
      <c r="E375" s="84">
        <f>ROUND(((E376+E377+E379+E378)/1000),5)</f>
        <v>3.54556</v>
      </c>
      <c r="F375" s="84">
        <f>ROUND(((F376+F377+F379+F378)/1000),5)</f>
        <v>3.5093999999999999</v>
      </c>
      <c r="G375" s="84">
        <f t="shared" ref="G375:AA375" si="216">ROUND(((G376+G377+G379+G378)/1000),5)</f>
        <v>3.5185</v>
      </c>
      <c r="H375" s="84">
        <f t="shared" si="216"/>
        <v>3.5887600000000002</v>
      </c>
      <c r="I375" s="84">
        <f t="shared" si="216"/>
        <v>3.7538399999999998</v>
      </c>
      <c r="J375" s="84">
        <f t="shared" si="216"/>
        <v>4.0043800000000003</v>
      </c>
      <c r="K375" s="84">
        <f t="shared" si="216"/>
        <v>4.1421900000000003</v>
      </c>
      <c r="L375" s="84">
        <f t="shared" si="216"/>
        <v>4.2203400000000002</v>
      </c>
      <c r="M375" s="84">
        <f t="shared" si="216"/>
        <v>4.24369</v>
      </c>
      <c r="N375" s="84">
        <f t="shared" si="216"/>
        <v>4.3040000000000003</v>
      </c>
      <c r="O375" s="84">
        <f t="shared" si="216"/>
        <v>4.3182700000000001</v>
      </c>
      <c r="P375" s="84">
        <f t="shared" si="216"/>
        <v>4.2812999999999999</v>
      </c>
      <c r="Q375" s="84">
        <f t="shared" si="216"/>
        <v>4.2871600000000001</v>
      </c>
      <c r="R375" s="84">
        <f t="shared" si="216"/>
        <v>4.2695999999999996</v>
      </c>
      <c r="S375" s="84">
        <f t="shared" si="216"/>
        <v>4.2320700000000002</v>
      </c>
      <c r="T375" s="84">
        <f t="shared" si="216"/>
        <v>4.2024499999999998</v>
      </c>
      <c r="U375" s="84">
        <f t="shared" si="216"/>
        <v>4.2293399999999997</v>
      </c>
      <c r="V375" s="84">
        <f t="shared" si="216"/>
        <v>4.27691</v>
      </c>
      <c r="W375" s="84">
        <f t="shared" si="216"/>
        <v>4.2740799999999997</v>
      </c>
      <c r="X375" s="84">
        <f t="shared" si="216"/>
        <v>4.2605399999999998</v>
      </c>
      <c r="Y375" s="84">
        <f t="shared" si="216"/>
        <v>4.2312700000000003</v>
      </c>
      <c r="Z375" s="84">
        <f t="shared" si="216"/>
        <v>4.0935199999999998</v>
      </c>
      <c r="AA375" s="84">
        <f t="shared" si="216"/>
        <v>3.9954999999999998</v>
      </c>
    </row>
    <row r="376" spans="1:27" ht="12.75" customHeight="1" outlineLevel="1" x14ac:dyDescent="0.2">
      <c r="A376" s="92" t="s">
        <v>1730</v>
      </c>
      <c r="B376" s="62" t="s">
        <v>231</v>
      </c>
      <c r="C376" s="42" t="s">
        <v>77</v>
      </c>
      <c r="D376" s="43">
        <v>1203.95</v>
      </c>
      <c r="E376" s="43">
        <v>1101.54</v>
      </c>
      <c r="F376" s="43">
        <v>1065.3800000000001</v>
      </c>
      <c r="G376" s="43">
        <v>1074.48</v>
      </c>
      <c r="H376" s="43">
        <v>1144.74</v>
      </c>
      <c r="I376" s="43">
        <v>1309.82</v>
      </c>
      <c r="J376" s="43">
        <v>1560.36</v>
      </c>
      <c r="K376" s="43">
        <v>1698.17</v>
      </c>
      <c r="L376" s="43">
        <v>1776.32</v>
      </c>
      <c r="M376" s="43">
        <v>1799.67</v>
      </c>
      <c r="N376" s="43">
        <v>1859.98</v>
      </c>
      <c r="O376" s="43">
        <v>1874.25</v>
      </c>
      <c r="P376" s="43">
        <v>1837.28</v>
      </c>
      <c r="Q376" s="43">
        <v>1843.14</v>
      </c>
      <c r="R376" s="43">
        <v>1825.58</v>
      </c>
      <c r="S376" s="43">
        <v>1788.05</v>
      </c>
      <c r="T376" s="43">
        <v>1758.43</v>
      </c>
      <c r="U376" s="43">
        <v>1785.32</v>
      </c>
      <c r="V376" s="43">
        <v>1832.89</v>
      </c>
      <c r="W376" s="43">
        <v>1830.06</v>
      </c>
      <c r="X376" s="43">
        <v>1816.52</v>
      </c>
      <c r="Y376" s="43">
        <v>1787.25</v>
      </c>
      <c r="Z376" s="43">
        <v>1649.5</v>
      </c>
      <c r="AA376" s="43">
        <v>1551.48</v>
      </c>
    </row>
    <row r="377" spans="1:27" ht="12.75" customHeight="1" outlineLevel="1" x14ac:dyDescent="0.2">
      <c r="A377" s="92" t="s">
        <v>1731</v>
      </c>
      <c r="B377" s="62" t="s">
        <v>88</v>
      </c>
      <c r="C377" s="42" t="s">
        <v>77</v>
      </c>
      <c r="D377" s="43">
        <f>$D$297</f>
        <v>2222.89</v>
      </c>
      <c r="E377" s="43">
        <f t="shared" ref="E377:AA377" si="217">$D$297</f>
        <v>2222.89</v>
      </c>
      <c r="F377" s="43">
        <f t="shared" si="217"/>
        <v>2222.89</v>
      </c>
      <c r="G377" s="43">
        <f t="shared" si="217"/>
        <v>2222.89</v>
      </c>
      <c r="H377" s="43">
        <f t="shared" si="217"/>
        <v>2222.89</v>
      </c>
      <c r="I377" s="43">
        <f t="shared" si="217"/>
        <v>2222.89</v>
      </c>
      <c r="J377" s="43">
        <f t="shared" si="217"/>
        <v>2222.89</v>
      </c>
      <c r="K377" s="43">
        <f t="shared" si="217"/>
        <v>2222.89</v>
      </c>
      <c r="L377" s="43">
        <f t="shared" si="217"/>
        <v>2222.89</v>
      </c>
      <c r="M377" s="43">
        <f t="shared" si="217"/>
        <v>2222.89</v>
      </c>
      <c r="N377" s="43">
        <f t="shared" si="217"/>
        <v>2222.89</v>
      </c>
      <c r="O377" s="43">
        <f t="shared" si="217"/>
        <v>2222.89</v>
      </c>
      <c r="P377" s="43">
        <f t="shared" si="217"/>
        <v>2222.89</v>
      </c>
      <c r="Q377" s="43">
        <f t="shared" si="217"/>
        <v>2222.89</v>
      </c>
      <c r="R377" s="43">
        <f t="shared" si="217"/>
        <v>2222.89</v>
      </c>
      <c r="S377" s="43">
        <f t="shared" si="217"/>
        <v>2222.89</v>
      </c>
      <c r="T377" s="43">
        <f t="shared" si="217"/>
        <v>2222.89</v>
      </c>
      <c r="U377" s="43">
        <f t="shared" si="217"/>
        <v>2222.89</v>
      </c>
      <c r="V377" s="43">
        <f t="shared" si="217"/>
        <v>2222.89</v>
      </c>
      <c r="W377" s="43">
        <f t="shared" si="217"/>
        <v>2222.89</v>
      </c>
      <c r="X377" s="43">
        <f t="shared" si="217"/>
        <v>2222.89</v>
      </c>
      <c r="Y377" s="43">
        <f t="shared" si="217"/>
        <v>2222.89</v>
      </c>
      <c r="Z377" s="43">
        <f t="shared" si="217"/>
        <v>2222.89</v>
      </c>
      <c r="AA377" s="43">
        <f t="shared" si="217"/>
        <v>2222.89</v>
      </c>
    </row>
    <row r="378" spans="1:27" ht="12.75" customHeight="1" outlineLevel="1" x14ac:dyDescent="0.2">
      <c r="A378" s="92" t="s">
        <v>1732</v>
      </c>
      <c r="B378" s="62" t="s">
        <v>81</v>
      </c>
      <c r="C378" s="42" t="s">
        <v>77</v>
      </c>
      <c r="D378" s="43">
        <v>4.7699999999999996</v>
      </c>
      <c r="E378" s="43">
        <v>4.7699999999999996</v>
      </c>
      <c r="F378" s="43">
        <v>4.7699999999999996</v>
      </c>
      <c r="G378" s="43">
        <v>4.7699999999999996</v>
      </c>
      <c r="H378" s="43">
        <v>4.7699999999999996</v>
      </c>
      <c r="I378" s="43">
        <v>4.7699999999999996</v>
      </c>
      <c r="J378" s="43">
        <v>4.7699999999999996</v>
      </c>
      <c r="K378" s="43">
        <v>4.7699999999999996</v>
      </c>
      <c r="L378" s="43">
        <v>4.7699999999999996</v>
      </c>
      <c r="M378" s="43">
        <v>4.7699999999999996</v>
      </c>
      <c r="N378" s="43">
        <v>4.7699999999999996</v>
      </c>
      <c r="O378" s="43">
        <v>4.7699999999999996</v>
      </c>
      <c r="P378" s="43">
        <v>4.7699999999999996</v>
      </c>
      <c r="Q378" s="43">
        <v>4.7699999999999996</v>
      </c>
      <c r="R378" s="43">
        <v>4.7699999999999996</v>
      </c>
      <c r="S378" s="43">
        <v>4.7699999999999996</v>
      </c>
      <c r="T378" s="43">
        <v>4.7699999999999996</v>
      </c>
      <c r="U378" s="43">
        <v>4.7699999999999996</v>
      </c>
      <c r="V378" s="43">
        <v>4.7699999999999996</v>
      </c>
      <c r="W378" s="43">
        <v>4.7699999999999996</v>
      </c>
      <c r="X378" s="43">
        <v>4.7699999999999996</v>
      </c>
      <c r="Y378" s="43">
        <v>4.7699999999999996</v>
      </c>
      <c r="Z378" s="43">
        <v>4.7699999999999996</v>
      </c>
      <c r="AA378" s="43">
        <v>4.7699999999999996</v>
      </c>
    </row>
    <row r="379" spans="1:27" ht="12.75" customHeight="1" outlineLevel="1" x14ac:dyDescent="0.2">
      <c r="A379" s="92" t="s">
        <v>1733</v>
      </c>
      <c r="B379" s="62" t="s">
        <v>79</v>
      </c>
      <c r="C379" s="42" t="s">
        <v>77</v>
      </c>
      <c r="D379" s="43">
        <f>$D$11</f>
        <v>216.36</v>
      </c>
      <c r="E379" s="43">
        <f t="shared" ref="E379:AA379" si="218">$D$11</f>
        <v>216.36</v>
      </c>
      <c r="F379" s="43">
        <f t="shared" si="218"/>
        <v>216.36</v>
      </c>
      <c r="G379" s="43">
        <f t="shared" si="218"/>
        <v>216.36</v>
      </c>
      <c r="H379" s="43">
        <f t="shared" si="218"/>
        <v>216.36</v>
      </c>
      <c r="I379" s="43">
        <f t="shared" si="218"/>
        <v>216.36</v>
      </c>
      <c r="J379" s="43">
        <f t="shared" si="218"/>
        <v>216.36</v>
      </c>
      <c r="K379" s="43">
        <f t="shared" si="218"/>
        <v>216.36</v>
      </c>
      <c r="L379" s="43">
        <f t="shared" si="218"/>
        <v>216.36</v>
      </c>
      <c r="M379" s="43">
        <f t="shared" si="218"/>
        <v>216.36</v>
      </c>
      <c r="N379" s="43">
        <f t="shared" si="218"/>
        <v>216.36</v>
      </c>
      <c r="O379" s="43">
        <f t="shared" si="218"/>
        <v>216.36</v>
      </c>
      <c r="P379" s="43">
        <f t="shared" si="218"/>
        <v>216.36</v>
      </c>
      <c r="Q379" s="43">
        <f t="shared" si="218"/>
        <v>216.36</v>
      </c>
      <c r="R379" s="43">
        <f t="shared" si="218"/>
        <v>216.36</v>
      </c>
      <c r="S379" s="43">
        <f t="shared" si="218"/>
        <v>216.36</v>
      </c>
      <c r="T379" s="43">
        <f t="shared" si="218"/>
        <v>216.36</v>
      </c>
      <c r="U379" s="43">
        <f t="shared" si="218"/>
        <v>216.36</v>
      </c>
      <c r="V379" s="43">
        <f t="shared" si="218"/>
        <v>216.36</v>
      </c>
      <c r="W379" s="43">
        <f t="shared" si="218"/>
        <v>216.36</v>
      </c>
      <c r="X379" s="43">
        <f t="shared" si="218"/>
        <v>216.36</v>
      </c>
      <c r="Y379" s="43">
        <f t="shared" si="218"/>
        <v>216.36</v>
      </c>
      <c r="Z379" s="43">
        <f t="shared" si="218"/>
        <v>216.36</v>
      </c>
      <c r="AA379" s="43">
        <f t="shared" si="218"/>
        <v>216.36</v>
      </c>
    </row>
    <row r="380" spans="1:27" ht="12.75" customHeight="1" x14ac:dyDescent="0.2">
      <c r="A380" s="91" t="s">
        <v>1734</v>
      </c>
      <c r="B380" s="27" t="str">
        <f>"18"&amp;"."&amp;$B$728&amp;"."&amp;$B$729</f>
        <v>18.02.2023</v>
      </c>
      <c r="C380" s="83" t="s">
        <v>74</v>
      </c>
      <c r="D380" s="84">
        <f>ROUND(((D381+D382+D384+D383)/1000),5)</f>
        <v>3.9495399999999998</v>
      </c>
      <c r="E380" s="84">
        <f>ROUND(((E381+E382+E384+E383)/1000),5)</f>
        <v>3.6882000000000001</v>
      </c>
      <c r="F380" s="84">
        <f>ROUND(((F381+F382+F384+F383)/1000),5)</f>
        <v>3.6444899999999998</v>
      </c>
      <c r="G380" s="84">
        <f t="shared" ref="G380:AA380" si="219">ROUND(((G381+G382+G384+G383)/1000),5)</f>
        <v>3.6338499999999998</v>
      </c>
      <c r="H380" s="84">
        <f t="shared" si="219"/>
        <v>3.6677</v>
      </c>
      <c r="I380" s="84">
        <f t="shared" si="219"/>
        <v>3.7765300000000002</v>
      </c>
      <c r="J380" s="84">
        <f t="shared" si="219"/>
        <v>3.8977900000000001</v>
      </c>
      <c r="K380" s="84">
        <f t="shared" si="219"/>
        <v>4.0209999999999999</v>
      </c>
      <c r="L380" s="84">
        <f t="shared" si="219"/>
        <v>4.0963799999999999</v>
      </c>
      <c r="M380" s="84">
        <f t="shared" si="219"/>
        <v>4.1597</v>
      </c>
      <c r="N380" s="84">
        <f t="shared" si="219"/>
        <v>4.2006800000000002</v>
      </c>
      <c r="O380" s="84">
        <f t="shared" si="219"/>
        <v>4.2383800000000003</v>
      </c>
      <c r="P380" s="84">
        <f t="shared" si="219"/>
        <v>4.2673100000000002</v>
      </c>
      <c r="Q380" s="84">
        <f t="shared" si="219"/>
        <v>4.2359799999999996</v>
      </c>
      <c r="R380" s="84">
        <f t="shared" si="219"/>
        <v>4.2211999999999996</v>
      </c>
      <c r="S380" s="84">
        <f t="shared" si="219"/>
        <v>4.22166</v>
      </c>
      <c r="T380" s="84">
        <f t="shared" si="219"/>
        <v>4.1980000000000004</v>
      </c>
      <c r="U380" s="84">
        <f t="shared" si="219"/>
        <v>4.2252400000000003</v>
      </c>
      <c r="V380" s="84">
        <f t="shared" si="219"/>
        <v>4.2556399999999996</v>
      </c>
      <c r="W380" s="84">
        <f t="shared" si="219"/>
        <v>4.2381500000000001</v>
      </c>
      <c r="X380" s="84">
        <f t="shared" si="219"/>
        <v>4.2575000000000003</v>
      </c>
      <c r="Y380" s="84">
        <f t="shared" si="219"/>
        <v>4.2016400000000003</v>
      </c>
      <c r="Z380" s="84">
        <f t="shared" si="219"/>
        <v>4.0459800000000001</v>
      </c>
      <c r="AA380" s="84">
        <f t="shared" si="219"/>
        <v>3.9708399999999999</v>
      </c>
    </row>
    <row r="381" spans="1:27" ht="12.75" customHeight="1" outlineLevel="1" x14ac:dyDescent="0.2">
      <c r="A381" s="92" t="s">
        <v>1735</v>
      </c>
      <c r="B381" s="62" t="s">
        <v>231</v>
      </c>
      <c r="C381" s="42" t="s">
        <v>77</v>
      </c>
      <c r="D381" s="43">
        <v>1505.52</v>
      </c>
      <c r="E381" s="43">
        <v>1244.18</v>
      </c>
      <c r="F381" s="43">
        <v>1200.47</v>
      </c>
      <c r="G381" s="43">
        <v>1189.83</v>
      </c>
      <c r="H381" s="43">
        <v>1223.68</v>
      </c>
      <c r="I381" s="43">
        <v>1332.51</v>
      </c>
      <c r="J381" s="43">
        <v>1453.77</v>
      </c>
      <c r="K381" s="43">
        <v>1576.98</v>
      </c>
      <c r="L381" s="43">
        <v>1652.36</v>
      </c>
      <c r="M381" s="43">
        <v>1715.68</v>
      </c>
      <c r="N381" s="43">
        <v>1756.66</v>
      </c>
      <c r="O381" s="43">
        <v>1794.36</v>
      </c>
      <c r="P381" s="43">
        <v>1823.29</v>
      </c>
      <c r="Q381" s="43">
        <v>1791.96</v>
      </c>
      <c r="R381" s="43">
        <v>1777.18</v>
      </c>
      <c r="S381" s="43">
        <v>1777.64</v>
      </c>
      <c r="T381" s="43">
        <v>1753.98</v>
      </c>
      <c r="U381" s="43">
        <v>1781.22</v>
      </c>
      <c r="V381" s="43">
        <v>1811.62</v>
      </c>
      <c r="W381" s="43">
        <v>1794.13</v>
      </c>
      <c r="X381" s="43">
        <v>1813.48</v>
      </c>
      <c r="Y381" s="43">
        <v>1757.62</v>
      </c>
      <c r="Z381" s="43">
        <v>1601.96</v>
      </c>
      <c r="AA381" s="43">
        <v>1526.82</v>
      </c>
    </row>
    <row r="382" spans="1:27" ht="12.75" customHeight="1" outlineLevel="1" x14ac:dyDescent="0.2">
      <c r="A382" s="92" t="s">
        <v>1736</v>
      </c>
      <c r="B382" s="62" t="s">
        <v>88</v>
      </c>
      <c r="C382" s="42" t="s">
        <v>77</v>
      </c>
      <c r="D382" s="43">
        <f>$D$297</f>
        <v>2222.89</v>
      </c>
      <c r="E382" s="43">
        <f t="shared" ref="E382:AA382" si="220">$D$297</f>
        <v>2222.89</v>
      </c>
      <c r="F382" s="43">
        <f t="shared" si="220"/>
        <v>2222.89</v>
      </c>
      <c r="G382" s="43">
        <f t="shared" si="220"/>
        <v>2222.89</v>
      </c>
      <c r="H382" s="43">
        <f t="shared" si="220"/>
        <v>2222.89</v>
      </c>
      <c r="I382" s="43">
        <f t="shared" si="220"/>
        <v>2222.89</v>
      </c>
      <c r="J382" s="43">
        <f t="shared" si="220"/>
        <v>2222.89</v>
      </c>
      <c r="K382" s="43">
        <f t="shared" si="220"/>
        <v>2222.89</v>
      </c>
      <c r="L382" s="43">
        <f t="shared" si="220"/>
        <v>2222.89</v>
      </c>
      <c r="M382" s="43">
        <f t="shared" si="220"/>
        <v>2222.89</v>
      </c>
      <c r="N382" s="43">
        <f t="shared" si="220"/>
        <v>2222.89</v>
      </c>
      <c r="O382" s="43">
        <f t="shared" si="220"/>
        <v>2222.89</v>
      </c>
      <c r="P382" s="43">
        <f t="shared" si="220"/>
        <v>2222.89</v>
      </c>
      <c r="Q382" s="43">
        <f t="shared" si="220"/>
        <v>2222.89</v>
      </c>
      <c r="R382" s="43">
        <f t="shared" si="220"/>
        <v>2222.89</v>
      </c>
      <c r="S382" s="43">
        <f t="shared" si="220"/>
        <v>2222.89</v>
      </c>
      <c r="T382" s="43">
        <f t="shared" si="220"/>
        <v>2222.89</v>
      </c>
      <c r="U382" s="43">
        <f t="shared" si="220"/>
        <v>2222.89</v>
      </c>
      <c r="V382" s="43">
        <f t="shared" si="220"/>
        <v>2222.89</v>
      </c>
      <c r="W382" s="43">
        <f t="shared" si="220"/>
        <v>2222.89</v>
      </c>
      <c r="X382" s="43">
        <f t="shared" si="220"/>
        <v>2222.89</v>
      </c>
      <c r="Y382" s="43">
        <f t="shared" si="220"/>
        <v>2222.89</v>
      </c>
      <c r="Z382" s="43">
        <f t="shared" si="220"/>
        <v>2222.89</v>
      </c>
      <c r="AA382" s="43">
        <f t="shared" si="220"/>
        <v>2222.89</v>
      </c>
    </row>
    <row r="383" spans="1:27" ht="12.75" customHeight="1" outlineLevel="1" x14ac:dyDescent="0.2">
      <c r="A383" s="92" t="s">
        <v>1737</v>
      </c>
      <c r="B383" s="62" t="s">
        <v>81</v>
      </c>
      <c r="C383" s="42" t="s">
        <v>77</v>
      </c>
      <c r="D383" s="43">
        <v>4.7699999999999996</v>
      </c>
      <c r="E383" s="43">
        <v>4.7699999999999996</v>
      </c>
      <c r="F383" s="43">
        <v>4.7699999999999996</v>
      </c>
      <c r="G383" s="43">
        <v>4.7699999999999996</v>
      </c>
      <c r="H383" s="43">
        <v>4.7699999999999996</v>
      </c>
      <c r="I383" s="43">
        <v>4.7699999999999996</v>
      </c>
      <c r="J383" s="43">
        <v>4.7699999999999996</v>
      </c>
      <c r="K383" s="43">
        <v>4.7699999999999996</v>
      </c>
      <c r="L383" s="43">
        <v>4.7699999999999996</v>
      </c>
      <c r="M383" s="43">
        <v>4.7699999999999996</v>
      </c>
      <c r="N383" s="43">
        <v>4.7699999999999996</v>
      </c>
      <c r="O383" s="43">
        <v>4.7699999999999996</v>
      </c>
      <c r="P383" s="43">
        <v>4.7699999999999996</v>
      </c>
      <c r="Q383" s="43">
        <v>4.7699999999999996</v>
      </c>
      <c r="R383" s="43">
        <v>4.7699999999999996</v>
      </c>
      <c r="S383" s="43">
        <v>4.7699999999999996</v>
      </c>
      <c r="T383" s="43">
        <v>4.7699999999999996</v>
      </c>
      <c r="U383" s="43">
        <v>4.7699999999999996</v>
      </c>
      <c r="V383" s="43">
        <v>4.7699999999999996</v>
      </c>
      <c r="W383" s="43">
        <v>4.7699999999999996</v>
      </c>
      <c r="X383" s="43">
        <v>4.7699999999999996</v>
      </c>
      <c r="Y383" s="43">
        <v>4.7699999999999996</v>
      </c>
      <c r="Z383" s="43">
        <v>4.7699999999999996</v>
      </c>
      <c r="AA383" s="43">
        <v>4.7699999999999996</v>
      </c>
    </row>
    <row r="384" spans="1:27" ht="12.75" customHeight="1" outlineLevel="1" x14ac:dyDescent="0.2">
      <c r="A384" s="92" t="s">
        <v>1738</v>
      </c>
      <c r="B384" s="62" t="s">
        <v>79</v>
      </c>
      <c r="C384" s="42" t="s">
        <v>77</v>
      </c>
      <c r="D384" s="43">
        <f>$D$11</f>
        <v>216.36</v>
      </c>
      <c r="E384" s="43">
        <f t="shared" ref="E384:AA384" si="221">$D$11</f>
        <v>216.36</v>
      </c>
      <c r="F384" s="43">
        <f t="shared" si="221"/>
        <v>216.36</v>
      </c>
      <c r="G384" s="43">
        <f t="shared" si="221"/>
        <v>216.36</v>
      </c>
      <c r="H384" s="43">
        <f t="shared" si="221"/>
        <v>216.36</v>
      </c>
      <c r="I384" s="43">
        <f t="shared" si="221"/>
        <v>216.36</v>
      </c>
      <c r="J384" s="43">
        <f t="shared" si="221"/>
        <v>216.36</v>
      </c>
      <c r="K384" s="43">
        <f t="shared" si="221"/>
        <v>216.36</v>
      </c>
      <c r="L384" s="43">
        <f t="shared" si="221"/>
        <v>216.36</v>
      </c>
      <c r="M384" s="43">
        <f t="shared" si="221"/>
        <v>216.36</v>
      </c>
      <c r="N384" s="43">
        <f t="shared" si="221"/>
        <v>216.36</v>
      </c>
      <c r="O384" s="43">
        <f t="shared" si="221"/>
        <v>216.36</v>
      </c>
      <c r="P384" s="43">
        <f t="shared" si="221"/>
        <v>216.36</v>
      </c>
      <c r="Q384" s="43">
        <f t="shared" si="221"/>
        <v>216.36</v>
      </c>
      <c r="R384" s="43">
        <f t="shared" si="221"/>
        <v>216.36</v>
      </c>
      <c r="S384" s="43">
        <f t="shared" si="221"/>
        <v>216.36</v>
      </c>
      <c r="T384" s="43">
        <f t="shared" si="221"/>
        <v>216.36</v>
      </c>
      <c r="U384" s="43">
        <f t="shared" si="221"/>
        <v>216.36</v>
      </c>
      <c r="V384" s="43">
        <f t="shared" si="221"/>
        <v>216.36</v>
      </c>
      <c r="W384" s="43">
        <f t="shared" si="221"/>
        <v>216.36</v>
      </c>
      <c r="X384" s="43">
        <f t="shared" si="221"/>
        <v>216.36</v>
      </c>
      <c r="Y384" s="43">
        <f t="shared" si="221"/>
        <v>216.36</v>
      </c>
      <c r="Z384" s="43">
        <f t="shared" si="221"/>
        <v>216.36</v>
      </c>
      <c r="AA384" s="43">
        <f t="shared" si="221"/>
        <v>216.36</v>
      </c>
    </row>
    <row r="385" spans="1:27" ht="12.75" customHeight="1" x14ac:dyDescent="0.2">
      <c r="A385" s="91" t="s">
        <v>1739</v>
      </c>
      <c r="B385" s="27" t="str">
        <f>"19"&amp;"."&amp;$B$728&amp;"."&amp;$B$729</f>
        <v>19.02.2023</v>
      </c>
      <c r="C385" s="83" t="s">
        <v>74</v>
      </c>
      <c r="D385" s="84">
        <f>ROUND(((D386+D387+D389+D388)/1000),5)</f>
        <v>3.7107399999999999</v>
      </c>
      <c r="E385" s="84">
        <f>ROUND(((E386+E387+E389+E388)/1000),5)</f>
        <v>3.6269499999999999</v>
      </c>
      <c r="F385" s="84">
        <f>ROUND(((F386+F387+F389+F388)/1000),5)</f>
        <v>3.5869200000000001</v>
      </c>
      <c r="G385" s="84">
        <f t="shared" ref="G385:AA385" si="222">ROUND(((G386+G387+G389+G388)/1000),5)</f>
        <v>3.5674399999999999</v>
      </c>
      <c r="H385" s="84">
        <f t="shared" si="222"/>
        <v>3.5909</v>
      </c>
      <c r="I385" s="84">
        <f t="shared" si="222"/>
        <v>3.6241599999999998</v>
      </c>
      <c r="J385" s="84">
        <f t="shared" si="222"/>
        <v>3.6266699999999998</v>
      </c>
      <c r="K385" s="84">
        <f t="shared" si="222"/>
        <v>3.7767900000000001</v>
      </c>
      <c r="L385" s="84">
        <f t="shared" si="222"/>
        <v>4.0009699999999997</v>
      </c>
      <c r="M385" s="84">
        <f t="shared" si="222"/>
        <v>4.0596300000000003</v>
      </c>
      <c r="N385" s="84">
        <f t="shared" si="222"/>
        <v>4.1208999999999998</v>
      </c>
      <c r="O385" s="84">
        <f t="shared" si="222"/>
        <v>4.1843399999999997</v>
      </c>
      <c r="P385" s="84">
        <f t="shared" si="222"/>
        <v>4.1833799999999997</v>
      </c>
      <c r="Q385" s="84">
        <f t="shared" si="222"/>
        <v>4.1809900000000004</v>
      </c>
      <c r="R385" s="84">
        <f t="shared" si="222"/>
        <v>4.17638</v>
      </c>
      <c r="S385" s="84">
        <f t="shared" si="222"/>
        <v>4.1606800000000002</v>
      </c>
      <c r="T385" s="84">
        <f t="shared" si="222"/>
        <v>4.14398</v>
      </c>
      <c r="U385" s="84">
        <f t="shared" si="222"/>
        <v>4.1753400000000003</v>
      </c>
      <c r="V385" s="84">
        <f t="shared" si="222"/>
        <v>4.2265199999999998</v>
      </c>
      <c r="W385" s="84">
        <f t="shared" si="222"/>
        <v>4.2578500000000004</v>
      </c>
      <c r="X385" s="84">
        <f t="shared" si="222"/>
        <v>4.2170399999999999</v>
      </c>
      <c r="Y385" s="84">
        <f t="shared" si="222"/>
        <v>4.1621800000000002</v>
      </c>
      <c r="Z385" s="84">
        <f t="shared" si="222"/>
        <v>4.0556000000000001</v>
      </c>
      <c r="AA385" s="84">
        <f t="shared" si="222"/>
        <v>3.9740500000000001</v>
      </c>
    </row>
    <row r="386" spans="1:27" ht="12.75" customHeight="1" outlineLevel="1" x14ac:dyDescent="0.2">
      <c r="A386" s="92" t="s">
        <v>1740</v>
      </c>
      <c r="B386" s="62" t="s">
        <v>231</v>
      </c>
      <c r="C386" s="42" t="s">
        <v>77</v>
      </c>
      <c r="D386" s="43">
        <v>1266.72</v>
      </c>
      <c r="E386" s="43">
        <v>1182.93</v>
      </c>
      <c r="F386" s="43">
        <v>1142.9000000000001</v>
      </c>
      <c r="G386" s="43">
        <v>1123.42</v>
      </c>
      <c r="H386" s="43">
        <v>1146.8800000000001</v>
      </c>
      <c r="I386" s="43">
        <v>1180.1400000000001</v>
      </c>
      <c r="J386" s="43">
        <v>1182.6500000000001</v>
      </c>
      <c r="K386" s="43">
        <v>1332.77</v>
      </c>
      <c r="L386" s="43">
        <v>1556.95</v>
      </c>
      <c r="M386" s="43">
        <v>1615.61</v>
      </c>
      <c r="N386" s="43">
        <v>1676.88</v>
      </c>
      <c r="O386" s="43">
        <v>1740.32</v>
      </c>
      <c r="P386" s="43">
        <v>1739.36</v>
      </c>
      <c r="Q386" s="43">
        <v>1736.97</v>
      </c>
      <c r="R386" s="43">
        <v>1732.36</v>
      </c>
      <c r="S386" s="43">
        <v>1716.66</v>
      </c>
      <c r="T386" s="43">
        <v>1699.96</v>
      </c>
      <c r="U386" s="43">
        <v>1731.32</v>
      </c>
      <c r="V386" s="43">
        <v>1782.5</v>
      </c>
      <c r="W386" s="43">
        <v>1813.83</v>
      </c>
      <c r="X386" s="43">
        <v>1773.02</v>
      </c>
      <c r="Y386" s="43">
        <v>1718.16</v>
      </c>
      <c r="Z386" s="43">
        <v>1611.58</v>
      </c>
      <c r="AA386" s="43">
        <v>1530.03</v>
      </c>
    </row>
    <row r="387" spans="1:27" ht="12.75" customHeight="1" outlineLevel="1" x14ac:dyDescent="0.2">
      <c r="A387" s="92" t="s">
        <v>1741</v>
      </c>
      <c r="B387" s="62" t="s">
        <v>88</v>
      </c>
      <c r="C387" s="42" t="s">
        <v>77</v>
      </c>
      <c r="D387" s="43">
        <f>$D$297</f>
        <v>2222.89</v>
      </c>
      <c r="E387" s="43">
        <f t="shared" ref="E387:AA387" si="223">$D$297</f>
        <v>2222.89</v>
      </c>
      <c r="F387" s="43">
        <f t="shared" si="223"/>
        <v>2222.89</v>
      </c>
      <c r="G387" s="43">
        <f t="shared" si="223"/>
        <v>2222.89</v>
      </c>
      <c r="H387" s="43">
        <f t="shared" si="223"/>
        <v>2222.89</v>
      </c>
      <c r="I387" s="43">
        <f t="shared" si="223"/>
        <v>2222.89</v>
      </c>
      <c r="J387" s="43">
        <f t="shared" si="223"/>
        <v>2222.89</v>
      </c>
      <c r="K387" s="43">
        <f t="shared" si="223"/>
        <v>2222.89</v>
      </c>
      <c r="L387" s="43">
        <f t="shared" si="223"/>
        <v>2222.89</v>
      </c>
      <c r="M387" s="43">
        <f t="shared" si="223"/>
        <v>2222.89</v>
      </c>
      <c r="N387" s="43">
        <f t="shared" si="223"/>
        <v>2222.89</v>
      </c>
      <c r="O387" s="43">
        <f t="shared" si="223"/>
        <v>2222.89</v>
      </c>
      <c r="P387" s="43">
        <f t="shared" si="223"/>
        <v>2222.89</v>
      </c>
      <c r="Q387" s="43">
        <f t="shared" si="223"/>
        <v>2222.89</v>
      </c>
      <c r="R387" s="43">
        <f t="shared" si="223"/>
        <v>2222.89</v>
      </c>
      <c r="S387" s="43">
        <f t="shared" si="223"/>
        <v>2222.89</v>
      </c>
      <c r="T387" s="43">
        <f t="shared" si="223"/>
        <v>2222.89</v>
      </c>
      <c r="U387" s="43">
        <f t="shared" si="223"/>
        <v>2222.89</v>
      </c>
      <c r="V387" s="43">
        <f t="shared" si="223"/>
        <v>2222.89</v>
      </c>
      <c r="W387" s="43">
        <f t="shared" si="223"/>
        <v>2222.89</v>
      </c>
      <c r="X387" s="43">
        <f t="shared" si="223"/>
        <v>2222.89</v>
      </c>
      <c r="Y387" s="43">
        <f t="shared" si="223"/>
        <v>2222.89</v>
      </c>
      <c r="Z387" s="43">
        <f t="shared" si="223"/>
        <v>2222.89</v>
      </c>
      <c r="AA387" s="43">
        <f t="shared" si="223"/>
        <v>2222.89</v>
      </c>
    </row>
    <row r="388" spans="1:27" ht="12.75" customHeight="1" outlineLevel="1" x14ac:dyDescent="0.2">
      <c r="A388" s="92" t="s">
        <v>1742</v>
      </c>
      <c r="B388" s="62" t="s">
        <v>81</v>
      </c>
      <c r="C388" s="42" t="s">
        <v>77</v>
      </c>
      <c r="D388" s="104">
        <v>4.7699999999999996</v>
      </c>
      <c r="E388" s="104">
        <v>4.7699999999999996</v>
      </c>
      <c r="F388" s="104">
        <v>4.7699999999999996</v>
      </c>
      <c r="G388" s="104">
        <v>4.7699999999999996</v>
      </c>
      <c r="H388" s="104">
        <v>4.7699999999999996</v>
      </c>
      <c r="I388" s="104">
        <v>4.7699999999999996</v>
      </c>
      <c r="J388" s="104">
        <v>4.7699999999999996</v>
      </c>
      <c r="K388" s="104">
        <v>4.7699999999999996</v>
      </c>
      <c r="L388" s="104">
        <v>4.7699999999999996</v>
      </c>
      <c r="M388" s="104">
        <v>4.7699999999999996</v>
      </c>
      <c r="N388" s="104">
        <v>4.7699999999999996</v>
      </c>
      <c r="O388" s="104">
        <v>4.7699999999999996</v>
      </c>
      <c r="P388" s="104">
        <v>4.7699999999999996</v>
      </c>
      <c r="Q388" s="104">
        <v>4.7699999999999996</v>
      </c>
      <c r="R388" s="104">
        <v>4.7699999999999996</v>
      </c>
      <c r="S388" s="104">
        <v>4.7699999999999996</v>
      </c>
      <c r="T388" s="104">
        <v>4.7699999999999996</v>
      </c>
      <c r="U388" s="104">
        <v>4.7699999999999996</v>
      </c>
      <c r="V388" s="104">
        <v>4.7699999999999996</v>
      </c>
      <c r="W388" s="104">
        <v>4.7699999999999996</v>
      </c>
      <c r="X388" s="104">
        <v>4.7699999999999996</v>
      </c>
      <c r="Y388" s="104">
        <v>4.7699999999999996</v>
      </c>
      <c r="Z388" s="104">
        <v>4.7699999999999996</v>
      </c>
      <c r="AA388" s="104">
        <v>4.7699999999999996</v>
      </c>
    </row>
    <row r="389" spans="1:27" ht="12.75" customHeight="1" outlineLevel="1" x14ac:dyDescent="0.2">
      <c r="A389" s="92" t="s">
        <v>1743</v>
      </c>
      <c r="B389" s="62" t="s">
        <v>79</v>
      </c>
      <c r="C389" s="42" t="s">
        <v>77</v>
      </c>
      <c r="D389" s="43">
        <f>$D$11</f>
        <v>216.36</v>
      </c>
      <c r="E389" s="43">
        <f t="shared" ref="E389:AA389" si="224">$D$11</f>
        <v>216.36</v>
      </c>
      <c r="F389" s="43">
        <f t="shared" si="224"/>
        <v>216.36</v>
      </c>
      <c r="G389" s="43">
        <f t="shared" si="224"/>
        <v>216.36</v>
      </c>
      <c r="H389" s="43">
        <f t="shared" si="224"/>
        <v>216.36</v>
      </c>
      <c r="I389" s="43">
        <f t="shared" si="224"/>
        <v>216.36</v>
      </c>
      <c r="J389" s="43">
        <f t="shared" si="224"/>
        <v>216.36</v>
      </c>
      <c r="K389" s="43">
        <f t="shared" si="224"/>
        <v>216.36</v>
      </c>
      <c r="L389" s="43">
        <f t="shared" si="224"/>
        <v>216.36</v>
      </c>
      <c r="M389" s="43">
        <f t="shared" si="224"/>
        <v>216.36</v>
      </c>
      <c r="N389" s="43">
        <f t="shared" si="224"/>
        <v>216.36</v>
      </c>
      <c r="O389" s="43">
        <f t="shared" si="224"/>
        <v>216.36</v>
      </c>
      <c r="P389" s="43">
        <f t="shared" si="224"/>
        <v>216.36</v>
      </c>
      <c r="Q389" s="43">
        <f t="shared" si="224"/>
        <v>216.36</v>
      </c>
      <c r="R389" s="43">
        <f t="shared" si="224"/>
        <v>216.36</v>
      </c>
      <c r="S389" s="43">
        <f t="shared" si="224"/>
        <v>216.36</v>
      </c>
      <c r="T389" s="43">
        <f t="shared" si="224"/>
        <v>216.36</v>
      </c>
      <c r="U389" s="43">
        <f t="shared" si="224"/>
        <v>216.36</v>
      </c>
      <c r="V389" s="43">
        <f t="shared" si="224"/>
        <v>216.36</v>
      </c>
      <c r="W389" s="43">
        <f t="shared" si="224"/>
        <v>216.36</v>
      </c>
      <c r="X389" s="43">
        <f t="shared" si="224"/>
        <v>216.36</v>
      </c>
      <c r="Y389" s="43">
        <f t="shared" si="224"/>
        <v>216.36</v>
      </c>
      <c r="Z389" s="43">
        <f t="shared" si="224"/>
        <v>216.36</v>
      </c>
      <c r="AA389" s="43">
        <f t="shared" si="224"/>
        <v>216.36</v>
      </c>
    </row>
    <row r="390" spans="1:27" ht="12.75" customHeight="1" x14ac:dyDescent="0.2">
      <c r="A390" s="91" t="s">
        <v>1744</v>
      </c>
      <c r="B390" s="27" t="str">
        <f>"20"&amp;"."&amp;$B$728&amp;"."&amp;$B$729</f>
        <v>20.02.2023</v>
      </c>
      <c r="C390" s="83" t="s">
        <v>74</v>
      </c>
      <c r="D390" s="84">
        <f>ROUND(((D391+D392+D394+D393)/1000),5)</f>
        <v>3.6807300000000001</v>
      </c>
      <c r="E390" s="84">
        <f>ROUND(((E391+E392+E394+E393)/1000),5)</f>
        <v>3.6240000000000001</v>
      </c>
      <c r="F390" s="84">
        <f>ROUND(((F391+F392+F394+F393)/1000),5)</f>
        <v>3.5750899999999999</v>
      </c>
      <c r="G390" s="84">
        <f t="shared" ref="G390:AA390" si="225">ROUND(((G391+G392+G394+G393)/1000),5)</f>
        <v>3.5742600000000002</v>
      </c>
      <c r="H390" s="84">
        <f t="shared" si="225"/>
        <v>3.6467900000000002</v>
      </c>
      <c r="I390" s="84">
        <f t="shared" si="225"/>
        <v>3.7835000000000001</v>
      </c>
      <c r="J390" s="84">
        <f t="shared" si="225"/>
        <v>3.9601899999999999</v>
      </c>
      <c r="K390" s="84">
        <f t="shared" si="225"/>
        <v>4.1048</v>
      </c>
      <c r="L390" s="84">
        <f t="shared" si="225"/>
        <v>4.2488999999999999</v>
      </c>
      <c r="M390" s="84">
        <f t="shared" si="225"/>
        <v>4.2740499999999999</v>
      </c>
      <c r="N390" s="84">
        <f t="shared" si="225"/>
        <v>4.3132999999999999</v>
      </c>
      <c r="O390" s="84">
        <f t="shared" si="225"/>
        <v>4.3452000000000002</v>
      </c>
      <c r="P390" s="84">
        <f t="shared" si="225"/>
        <v>4.2951600000000001</v>
      </c>
      <c r="Q390" s="84">
        <f t="shared" si="225"/>
        <v>4.2612500000000004</v>
      </c>
      <c r="R390" s="84">
        <f t="shared" si="225"/>
        <v>4.2594399999999997</v>
      </c>
      <c r="S390" s="84">
        <f t="shared" si="225"/>
        <v>4.2597399999999999</v>
      </c>
      <c r="T390" s="84">
        <f t="shared" si="225"/>
        <v>4.2216699999999996</v>
      </c>
      <c r="U390" s="84">
        <f t="shared" si="225"/>
        <v>4.2433899999999998</v>
      </c>
      <c r="V390" s="84">
        <f t="shared" si="225"/>
        <v>4.2808200000000003</v>
      </c>
      <c r="W390" s="84">
        <f t="shared" si="225"/>
        <v>4.2709000000000001</v>
      </c>
      <c r="X390" s="84">
        <f t="shared" si="225"/>
        <v>4.2248299999999999</v>
      </c>
      <c r="Y390" s="84">
        <f t="shared" si="225"/>
        <v>4.1398400000000004</v>
      </c>
      <c r="Z390" s="84">
        <f t="shared" si="225"/>
        <v>3.9769600000000001</v>
      </c>
      <c r="AA390" s="84">
        <f t="shared" si="225"/>
        <v>3.7108599999999998</v>
      </c>
    </row>
    <row r="391" spans="1:27" ht="12.75" customHeight="1" outlineLevel="1" x14ac:dyDescent="0.2">
      <c r="A391" s="92" t="s">
        <v>1745</v>
      </c>
      <c r="B391" s="62" t="s">
        <v>231</v>
      </c>
      <c r="C391" s="42" t="s">
        <v>77</v>
      </c>
      <c r="D391" s="43">
        <v>1236.71</v>
      </c>
      <c r="E391" s="43">
        <v>1179.98</v>
      </c>
      <c r="F391" s="43">
        <v>1131.07</v>
      </c>
      <c r="G391" s="43">
        <v>1130.24</v>
      </c>
      <c r="H391" s="43">
        <v>1202.77</v>
      </c>
      <c r="I391" s="43">
        <v>1339.48</v>
      </c>
      <c r="J391" s="43">
        <v>1516.17</v>
      </c>
      <c r="K391" s="43">
        <v>1660.78</v>
      </c>
      <c r="L391" s="43">
        <v>1804.88</v>
      </c>
      <c r="M391" s="43">
        <v>1830.03</v>
      </c>
      <c r="N391" s="43">
        <v>1869.28</v>
      </c>
      <c r="O391" s="43">
        <v>1901.18</v>
      </c>
      <c r="P391" s="43">
        <v>1851.14</v>
      </c>
      <c r="Q391" s="43">
        <v>1817.23</v>
      </c>
      <c r="R391" s="43">
        <v>1815.42</v>
      </c>
      <c r="S391" s="43">
        <v>1815.72</v>
      </c>
      <c r="T391" s="43">
        <v>1777.65</v>
      </c>
      <c r="U391" s="43">
        <v>1799.37</v>
      </c>
      <c r="V391" s="43">
        <v>1836.8</v>
      </c>
      <c r="W391" s="43">
        <v>1826.88</v>
      </c>
      <c r="X391" s="43">
        <v>1780.81</v>
      </c>
      <c r="Y391" s="43">
        <v>1695.82</v>
      </c>
      <c r="Z391" s="43">
        <v>1532.94</v>
      </c>
      <c r="AA391" s="43">
        <v>1266.8399999999999</v>
      </c>
    </row>
    <row r="392" spans="1:27" ht="12.75" customHeight="1" outlineLevel="1" x14ac:dyDescent="0.2">
      <c r="A392" s="92" t="s">
        <v>1746</v>
      </c>
      <c r="B392" s="62" t="s">
        <v>88</v>
      </c>
      <c r="C392" s="42" t="s">
        <v>77</v>
      </c>
      <c r="D392" s="43">
        <f>$D$297</f>
        <v>2222.89</v>
      </c>
      <c r="E392" s="43">
        <f t="shared" ref="E392:AA392" si="226">$D$297</f>
        <v>2222.89</v>
      </c>
      <c r="F392" s="43">
        <f t="shared" si="226"/>
        <v>2222.89</v>
      </c>
      <c r="G392" s="43">
        <f t="shared" si="226"/>
        <v>2222.89</v>
      </c>
      <c r="H392" s="43">
        <f t="shared" si="226"/>
        <v>2222.89</v>
      </c>
      <c r="I392" s="43">
        <f t="shared" si="226"/>
        <v>2222.89</v>
      </c>
      <c r="J392" s="43">
        <f t="shared" si="226"/>
        <v>2222.89</v>
      </c>
      <c r="K392" s="43">
        <f t="shared" si="226"/>
        <v>2222.89</v>
      </c>
      <c r="L392" s="43">
        <f t="shared" si="226"/>
        <v>2222.89</v>
      </c>
      <c r="M392" s="43">
        <f t="shared" si="226"/>
        <v>2222.89</v>
      </c>
      <c r="N392" s="43">
        <f t="shared" si="226"/>
        <v>2222.89</v>
      </c>
      <c r="O392" s="43">
        <f t="shared" si="226"/>
        <v>2222.89</v>
      </c>
      <c r="P392" s="43">
        <f t="shared" si="226"/>
        <v>2222.89</v>
      </c>
      <c r="Q392" s="43">
        <f t="shared" si="226"/>
        <v>2222.89</v>
      </c>
      <c r="R392" s="43">
        <f t="shared" si="226"/>
        <v>2222.89</v>
      </c>
      <c r="S392" s="43">
        <f t="shared" si="226"/>
        <v>2222.89</v>
      </c>
      <c r="T392" s="43">
        <f t="shared" si="226"/>
        <v>2222.89</v>
      </c>
      <c r="U392" s="43">
        <f t="shared" si="226"/>
        <v>2222.89</v>
      </c>
      <c r="V392" s="43">
        <f t="shared" si="226"/>
        <v>2222.89</v>
      </c>
      <c r="W392" s="43">
        <f t="shared" si="226"/>
        <v>2222.89</v>
      </c>
      <c r="X392" s="43">
        <f t="shared" si="226"/>
        <v>2222.89</v>
      </c>
      <c r="Y392" s="43">
        <f t="shared" si="226"/>
        <v>2222.89</v>
      </c>
      <c r="Z392" s="43">
        <f t="shared" si="226"/>
        <v>2222.89</v>
      </c>
      <c r="AA392" s="43">
        <f t="shared" si="226"/>
        <v>2222.89</v>
      </c>
    </row>
    <row r="393" spans="1:27" ht="12.75" customHeight="1" outlineLevel="1" x14ac:dyDescent="0.2">
      <c r="A393" s="92" t="s">
        <v>1747</v>
      </c>
      <c r="B393" s="62" t="s">
        <v>81</v>
      </c>
      <c r="C393" s="42" t="s">
        <v>77</v>
      </c>
      <c r="D393" s="43">
        <v>4.7699999999999996</v>
      </c>
      <c r="E393" s="43">
        <v>4.7699999999999996</v>
      </c>
      <c r="F393" s="43">
        <v>4.7699999999999996</v>
      </c>
      <c r="G393" s="43">
        <v>4.7699999999999996</v>
      </c>
      <c r="H393" s="43">
        <v>4.7699999999999996</v>
      </c>
      <c r="I393" s="43">
        <v>4.7699999999999996</v>
      </c>
      <c r="J393" s="43">
        <v>4.7699999999999996</v>
      </c>
      <c r="K393" s="43">
        <v>4.7699999999999996</v>
      </c>
      <c r="L393" s="43">
        <v>4.7699999999999996</v>
      </c>
      <c r="M393" s="43">
        <v>4.7699999999999996</v>
      </c>
      <c r="N393" s="43">
        <v>4.7699999999999996</v>
      </c>
      <c r="O393" s="43">
        <v>4.7699999999999996</v>
      </c>
      <c r="P393" s="43">
        <v>4.7699999999999996</v>
      </c>
      <c r="Q393" s="43">
        <v>4.7699999999999996</v>
      </c>
      <c r="R393" s="43">
        <v>4.7699999999999996</v>
      </c>
      <c r="S393" s="43">
        <v>4.7699999999999996</v>
      </c>
      <c r="T393" s="43">
        <v>4.7699999999999996</v>
      </c>
      <c r="U393" s="43">
        <v>4.7699999999999996</v>
      </c>
      <c r="V393" s="43">
        <v>4.7699999999999996</v>
      </c>
      <c r="W393" s="43">
        <v>4.7699999999999996</v>
      </c>
      <c r="X393" s="43">
        <v>4.7699999999999996</v>
      </c>
      <c r="Y393" s="43">
        <v>4.7699999999999996</v>
      </c>
      <c r="Z393" s="43">
        <v>4.7699999999999996</v>
      </c>
      <c r="AA393" s="43">
        <v>4.7699999999999996</v>
      </c>
    </row>
    <row r="394" spans="1:27" ht="12.75" customHeight="1" outlineLevel="1" x14ac:dyDescent="0.2">
      <c r="A394" s="92" t="s">
        <v>1748</v>
      </c>
      <c r="B394" s="62" t="s">
        <v>79</v>
      </c>
      <c r="C394" s="42" t="s">
        <v>77</v>
      </c>
      <c r="D394" s="43">
        <f>$D$11</f>
        <v>216.36</v>
      </c>
      <c r="E394" s="43">
        <f t="shared" ref="E394:AA394" si="227">$D$11</f>
        <v>216.36</v>
      </c>
      <c r="F394" s="43">
        <f t="shared" si="227"/>
        <v>216.36</v>
      </c>
      <c r="G394" s="43">
        <f t="shared" si="227"/>
        <v>216.36</v>
      </c>
      <c r="H394" s="43">
        <f t="shared" si="227"/>
        <v>216.36</v>
      </c>
      <c r="I394" s="43">
        <f t="shared" si="227"/>
        <v>216.36</v>
      </c>
      <c r="J394" s="43">
        <f t="shared" si="227"/>
        <v>216.36</v>
      </c>
      <c r="K394" s="43">
        <f t="shared" si="227"/>
        <v>216.36</v>
      </c>
      <c r="L394" s="43">
        <f t="shared" si="227"/>
        <v>216.36</v>
      </c>
      <c r="M394" s="43">
        <f t="shared" si="227"/>
        <v>216.36</v>
      </c>
      <c r="N394" s="43">
        <f t="shared" si="227"/>
        <v>216.36</v>
      </c>
      <c r="O394" s="43">
        <f t="shared" si="227"/>
        <v>216.36</v>
      </c>
      <c r="P394" s="43">
        <f t="shared" si="227"/>
        <v>216.36</v>
      </c>
      <c r="Q394" s="43">
        <f t="shared" si="227"/>
        <v>216.36</v>
      </c>
      <c r="R394" s="43">
        <f t="shared" si="227"/>
        <v>216.36</v>
      </c>
      <c r="S394" s="43">
        <f t="shared" si="227"/>
        <v>216.36</v>
      </c>
      <c r="T394" s="43">
        <f t="shared" si="227"/>
        <v>216.36</v>
      </c>
      <c r="U394" s="43">
        <f t="shared" si="227"/>
        <v>216.36</v>
      </c>
      <c r="V394" s="43">
        <f t="shared" si="227"/>
        <v>216.36</v>
      </c>
      <c r="W394" s="43">
        <f t="shared" si="227"/>
        <v>216.36</v>
      </c>
      <c r="X394" s="43">
        <f t="shared" si="227"/>
        <v>216.36</v>
      </c>
      <c r="Y394" s="43">
        <f t="shared" si="227"/>
        <v>216.36</v>
      </c>
      <c r="Z394" s="43">
        <f t="shared" si="227"/>
        <v>216.36</v>
      </c>
      <c r="AA394" s="43">
        <f t="shared" si="227"/>
        <v>216.36</v>
      </c>
    </row>
    <row r="395" spans="1:27" ht="12.75" customHeight="1" x14ac:dyDescent="0.2">
      <c r="A395" s="91" t="s">
        <v>1749</v>
      </c>
      <c r="B395" s="27" t="str">
        <f>"21"&amp;"."&amp;$B$728&amp;"."&amp;$B$729</f>
        <v>21.02.2023</v>
      </c>
      <c r="C395" s="83" t="s">
        <v>74</v>
      </c>
      <c r="D395" s="84">
        <f>ROUND(((D396+D397+D399+D398)/1000),5)</f>
        <v>3.60636</v>
      </c>
      <c r="E395" s="84">
        <f>ROUND(((E396+E397+E399+E398)/1000),5)</f>
        <v>3.5242800000000001</v>
      </c>
      <c r="F395" s="84">
        <f>ROUND(((F396+F397+F399+F398)/1000),5)</f>
        <v>3.5067599999999999</v>
      </c>
      <c r="G395" s="84">
        <f t="shared" ref="G395:AA395" si="228">ROUND(((G396+G397+G399+G398)/1000),5)</f>
        <v>3.50725</v>
      </c>
      <c r="H395" s="84">
        <f t="shared" si="228"/>
        <v>3.5306799999999998</v>
      </c>
      <c r="I395" s="84">
        <f t="shared" si="228"/>
        <v>3.64812</v>
      </c>
      <c r="J395" s="84">
        <f t="shared" si="228"/>
        <v>3.9020800000000002</v>
      </c>
      <c r="K395" s="84">
        <f t="shared" si="228"/>
        <v>4.0578900000000004</v>
      </c>
      <c r="L395" s="84">
        <f t="shared" si="228"/>
        <v>4.16439</v>
      </c>
      <c r="M395" s="84">
        <f t="shared" si="228"/>
        <v>4.2099500000000001</v>
      </c>
      <c r="N395" s="84">
        <f t="shared" si="228"/>
        <v>4.2261600000000001</v>
      </c>
      <c r="O395" s="84">
        <f t="shared" si="228"/>
        <v>4.30016</v>
      </c>
      <c r="P395" s="84">
        <f t="shared" si="228"/>
        <v>4.2447900000000001</v>
      </c>
      <c r="Q395" s="84">
        <f t="shared" si="228"/>
        <v>4.23156</v>
      </c>
      <c r="R395" s="84">
        <f t="shared" si="228"/>
        <v>4.2945099999999998</v>
      </c>
      <c r="S395" s="84">
        <f t="shared" si="228"/>
        <v>4.1996900000000004</v>
      </c>
      <c r="T395" s="84">
        <f t="shared" si="228"/>
        <v>4.1579899999999999</v>
      </c>
      <c r="U395" s="84">
        <f t="shared" si="228"/>
        <v>4.1740300000000001</v>
      </c>
      <c r="V395" s="84">
        <f t="shared" si="228"/>
        <v>4.2165400000000002</v>
      </c>
      <c r="W395" s="84">
        <f t="shared" si="228"/>
        <v>4.2381900000000003</v>
      </c>
      <c r="X395" s="84">
        <f t="shared" si="228"/>
        <v>4.1837099999999996</v>
      </c>
      <c r="Y395" s="84">
        <f t="shared" si="228"/>
        <v>4.1361600000000003</v>
      </c>
      <c r="Z395" s="84">
        <f t="shared" si="228"/>
        <v>3.9849199999999998</v>
      </c>
      <c r="AA395" s="84">
        <f t="shared" si="228"/>
        <v>3.7405400000000002</v>
      </c>
    </row>
    <row r="396" spans="1:27" ht="12.75" customHeight="1" outlineLevel="1" x14ac:dyDescent="0.2">
      <c r="A396" s="92" t="s">
        <v>1750</v>
      </c>
      <c r="B396" s="62" t="s">
        <v>231</v>
      </c>
      <c r="C396" s="42" t="s">
        <v>77</v>
      </c>
      <c r="D396" s="43">
        <v>1162.3399999999999</v>
      </c>
      <c r="E396" s="43">
        <v>1080.26</v>
      </c>
      <c r="F396" s="43">
        <v>1062.74</v>
      </c>
      <c r="G396" s="43">
        <v>1063.23</v>
      </c>
      <c r="H396" s="43">
        <v>1086.6600000000001</v>
      </c>
      <c r="I396" s="43">
        <v>1204.0999999999999</v>
      </c>
      <c r="J396" s="43">
        <v>1458.06</v>
      </c>
      <c r="K396" s="43">
        <v>1613.87</v>
      </c>
      <c r="L396" s="43">
        <v>1720.37</v>
      </c>
      <c r="M396" s="43">
        <v>1765.93</v>
      </c>
      <c r="N396" s="43">
        <v>1782.14</v>
      </c>
      <c r="O396" s="43">
        <v>1856.14</v>
      </c>
      <c r="P396" s="43">
        <v>1800.77</v>
      </c>
      <c r="Q396" s="43">
        <v>1787.54</v>
      </c>
      <c r="R396" s="43">
        <v>1850.49</v>
      </c>
      <c r="S396" s="43">
        <v>1755.67</v>
      </c>
      <c r="T396" s="43">
        <v>1713.97</v>
      </c>
      <c r="U396" s="43">
        <v>1730.01</v>
      </c>
      <c r="V396" s="43">
        <v>1772.52</v>
      </c>
      <c r="W396" s="43">
        <v>1794.17</v>
      </c>
      <c r="X396" s="43">
        <v>1739.69</v>
      </c>
      <c r="Y396" s="43">
        <v>1692.14</v>
      </c>
      <c r="Z396" s="43">
        <v>1540.9</v>
      </c>
      <c r="AA396" s="43">
        <v>1296.52</v>
      </c>
    </row>
    <row r="397" spans="1:27" ht="12.75" customHeight="1" outlineLevel="1" x14ac:dyDescent="0.2">
      <c r="A397" s="92" t="s">
        <v>1751</v>
      </c>
      <c r="B397" s="62" t="s">
        <v>88</v>
      </c>
      <c r="C397" s="42" t="s">
        <v>77</v>
      </c>
      <c r="D397" s="43">
        <f>$D$297</f>
        <v>2222.89</v>
      </c>
      <c r="E397" s="43">
        <f t="shared" ref="E397:AA397" si="229">$D$297</f>
        <v>2222.89</v>
      </c>
      <c r="F397" s="43">
        <f t="shared" si="229"/>
        <v>2222.89</v>
      </c>
      <c r="G397" s="43">
        <f t="shared" si="229"/>
        <v>2222.89</v>
      </c>
      <c r="H397" s="43">
        <f t="shared" si="229"/>
        <v>2222.89</v>
      </c>
      <c r="I397" s="43">
        <f t="shared" si="229"/>
        <v>2222.89</v>
      </c>
      <c r="J397" s="43">
        <f t="shared" si="229"/>
        <v>2222.89</v>
      </c>
      <c r="K397" s="43">
        <f t="shared" si="229"/>
        <v>2222.89</v>
      </c>
      <c r="L397" s="43">
        <f t="shared" si="229"/>
        <v>2222.89</v>
      </c>
      <c r="M397" s="43">
        <f t="shared" si="229"/>
        <v>2222.89</v>
      </c>
      <c r="N397" s="43">
        <f t="shared" si="229"/>
        <v>2222.89</v>
      </c>
      <c r="O397" s="43">
        <f t="shared" si="229"/>
        <v>2222.89</v>
      </c>
      <c r="P397" s="43">
        <f t="shared" si="229"/>
        <v>2222.89</v>
      </c>
      <c r="Q397" s="43">
        <f t="shared" si="229"/>
        <v>2222.89</v>
      </c>
      <c r="R397" s="43">
        <f t="shared" si="229"/>
        <v>2222.89</v>
      </c>
      <c r="S397" s="43">
        <f t="shared" si="229"/>
        <v>2222.89</v>
      </c>
      <c r="T397" s="43">
        <f t="shared" si="229"/>
        <v>2222.89</v>
      </c>
      <c r="U397" s="43">
        <f t="shared" si="229"/>
        <v>2222.89</v>
      </c>
      <c r="V397" s="43">
        <f t="shared" si="229"/>
        <v>2222.89</v>
      </c>
      <c r="W397" s="43">
        <f t="shared" si="229"/>
        <v>2222.89</v>
      </c>
      <c r="X397" s="43">
        <f t="shared" si="229"/>
        <v>2222.89</v>
      </c>
      <c r="Y397" s="43">
        <f t="shared" si="229"/>
        <v>2222.89</v>
      </c>
      <c r="Z397" s="43">
        <f t="shared" si="229"/>
        <v>2222.89</v>
      </c>
      <c r="AA397" s="43">
        <f t="shared" si="229"/>
        <v>2222.89</v>
      </c>
    </row>
    <row r="398" spans="1:27" ht="12.75" customHeight="1" outlineLevel="1" x14ac:dyDescent="0.2">
      <c r="A398" s="92" t="s">
        <v>1752</v>
      </c>
      <c r="B398" s="62" t="s">
        <v>81</v>
      </c>
      <c r="C398" s="42" t="s">
        <v>77</v>
      </c>
      <c r="D398" s="43">
        <v>4.7699999999999996</v>
      </c>
      <c r="E398" s="43">
        <v>4.7699999999999996</v>
      </c>
      <c r="F398" s="43">
        <v>4.7699999999999996</v>
      </c>
      <c r="G398" s="43">
        <v>4.7699999999999996</v>
      </c>
      <c r="H398" s="43">
        <v>4.7699999999999996</v>
      </c>
      <c r="I398" s="43">
        <v>4.7699999999999996</v>
      </c>
      <c r="J398" s="43">
        <v>4.7699999999999996</v>
      </c>
      <c r="K398" s="43">
        <v>4.7699999999999996</v>
      </c>
      <c r="L398" s="43">
        <v>4.7699999999999996</v>
      </c>
      <c r="M398" s="43">
        <v>4.7699999999999996</v>
      </c>
      <c r="N398" s="43">
        <v>4.7699999999999996</v>
      </c>
      <c r="O398" s="43">
        <v>4.7699999999999996</v>
      </c>
      <c r="P398" s="43">
        <v>4.7699999999999996</v>
      </c>
      <c r="Q398" s="43">
        <v>4.7699999999999996</v>
      </c>
      <c r="R398" s="43">
        <v>4.7699999999999996</v>
      </c>
      <c r="S398" s="43">
        <v>4.7699999999999996</v>
      </c>
      <c r="T398" s="43">
        <v>4.7699999999999996</v>
      </c>
      <c r="U398" s="43">
        <v>4.7699999999999996</v>
      </c>
      <c r="V398" s="43">
        <v>4.7699999999999996</v>
      </c>
      <c r="W398" s="43">
        <v>4.7699999999999996</v>
      </c>
      <c r="X398" s="43">
        <v>4.7699999999999996</v>
      </c>
      <c r="Y398" s="43">
        <v>4.7699999999999996</v>
      </c>
      <c r="Z398" s="43">
        <v>4.7699999999999996</v>
      </c>
      <c r="AA398" s="43">
        <v>4.7699999999999996</v>
      </c>
    </row>
    <row r="399" spans="1:27" ht="12.75" customHeight="1" outlineLevel="1" x14ac:dyDescent="0.2">
      <c r="A399" s="92" t="s">
        <v>1753</v>
      </c>
      <c r="B399" s="62" t="s">
        <v>79</v>
      </c>
      <c r="C399" s="42" t="s">
        <v>77</v>
      </c>
      <c r="D399" s="43">
        <f>$D$11</f>
        <v>216.36</v>
      </c>
      <c r="E399" s="43">
        <f t="shared" ref="E399:AA399" si="230">$D$11</f>
        <v>216.36</v>
      </c>
      <c r="F399" s="43">
        <f t="shared" si="230"/>
        <v>216.36</v>
      </c>
      <c r="G399" s="43">
        <f t="shared" si="230"/>
        <v>216.36</v>
      </c>
      <c r="H399" s="43">
        <f t="shared" si="230"/>
        <v>216.36</v>
      </c>
      <c r="I399" s="43">
        <f t="shared" si="230"/>
        <v>216.36</v>
      </c>
      <c r="J399" s="43">
        <f t="shared" si="230"/>
        <v>216.36</v>
      </c>
      <c r="K399" s="43">
        <f t="shared" si="230"/>
        <v>216.36</v>
      </c>
      <c r="L399" s="43">
        <f t="shared" si="230"/>
        <v>216.36</v>
      </c>
      <c r="M399" s="43">
        <f t="shared" si="230"/>
        <v>216.36</v>
      </c>
      <c r="N399" s="43">
        <f t="shared" si="230"/>
        <v>216.36</v>
      </c>
      <c r="O399" s="43">
        <f t="shared" si="230"/>
        <v>216.36</v>
      </c>
      <c r="P399" s="43">
        <f t="shared" si="230"/>
        <v>216.36</v>
      </c>
      <c r="Q399" s="43">
        <f t="shared" si="230"/>
        <v>216.36</v>
      </c>
      <c r="R399" s="43">
        <f t="shared" si="230"/>
        <v>216.36</v>
      </c>
      <c r="S399" s="43">
        <f t="shared" si="230"/>
        <v>216.36</v>
      </c>
      <c r="T399" s="43">
        <f t="shared" si="230"/>
        <v>216.36</v>
      </c>
      <c r="U399" s="43">
        <f t="shared" si="230"/>
        <v>216.36</v>
      </c>
      <c r="V399" s="43">
        <f t="shared" si="230"/>
        <v>216.36</v>
      </c>
      <c r="W399" s="43">
        <f t="shared" si="230"/>
        <v>216.36</v>
      </c>
      <c r="X399" s="43">
        <f t="shared" si="230"/>
        <v>216.36</v>
      </c>
      <c r="Y399" s="43">
        <f t="shared" si="230"/>
        <v>216.36</v>
      </c>
      <c r="Z399" s="43">
        <f t="shared" si="230"/>
        <v>216.36</v>
      </c>
      <c r="AA399" s="43">
        <f t="shared" si="230"/>
        <v>216.36</v>
      </c>
    </row>
    <row r="400" spans="1:27" ht="12.75" customHeight="1" x14ac:dyDescent="0.2">
      <c r="A400" s="91" t="s">
        <v>1754</v>
      </c>
      <c r="B400" s="27" t="str">
        <f>"22"&amp;"."&amp;$B$728&amp;"."&amp;$B$729</f>
        <v>22.02.2023</v>
      </c>
      <c r="C400" s="83" t="s">
        <v>74</v>
      </c>
      <c r="D400" s="84">
        <f>ROUND(((D401+D402+D404+D403)/1000),5)</f>
        <v>3.62609</v>
      </c>
      <c r="E400" s="84">
        <f>ROUND(((E401+E402+E404+E403)/1000),5)</f>
        <v>3.52746</v>
      </c>
      <c r="F400" s="84">
        <f>ROUND(((F401+F402+F404+F403)/1000),5)</f>
        <v>3.5208200000000001</v>
      </c>
      <c r="G400" s="84">
        <f t="shared" ref="G400:AA400" si="231">ROUND(((G401+G402+G404+G403)/1000),5)</f>
        <v>3.5213000000000001</v>
      </c>
      <c r="H400" s="84">
        <f t="shared" si="231"/>
        <v>3.5803500000000001</v>
      </c>
      <c r="I400" s="84">
        <f t="shared" si="231"/>
        <v>3.6833100000000001</v>
      </c>
      <c r="J400" s="84">
        <f t="shared" si="231"/>
        <v>3.9391600000000002</v>
      </c>
      <c r="K400" s="84">
        <f t="shared" si="231"/>
        <v>4.0846</v>
      </c>
      <c r="L400" s="84">
        <f t="shared" si="231"/>
        <v>4.2353100000000001</v>
      </c>
      <c r="M400" s="84">
        <f t="shared" si="231"/>
        <v>4.2710100000000004</v>
      </c>
      <c r="N400" s="84">
        <f t="shared" si="231"/>
        <v>4.2890300000000003</v>
      </c>
      <c r="O400" s="84">
        <f t="shared" si="231"/>
        <v>4.3223200000000004</v>
      </c>
      <c r="P400" s="84">
        <f t="shared" si="231"/>
        <v>4.3012699999999997</v>
      </c>
      <c r="Q400" s="84">
        <f t="shared" si="231"/>
        <v>4.2772100000000002</v>
      </c>
      <c r="R400" s="84">
        <f t="shared" si="231"/>
        <v>4.3048200000000003</v>
      </c>
      <c r="S400" s="84">
        <f t="shared" si="231"/>
        <v>4.25115</v>
      </c>
      <c r="T400" s="84">
        <f t="shared" si="231"/>
        <v>4.2148399999999997</v>
      </c>
      <c r="U400" s="84">
        <f t="shared" si="231"/>
        <v>4.2264600000000003</v>
      </c>
      <c r="V400" s="84">
        <f t="shared" si="231"/>
        <v>4.2814100000000002</v>
      </c>
      <c r="W400" s="84">
        <f t="shared" si="231"/>
        <v>4.3215700000000004</v>
      </c>
      <c r="X400" s="84">
        <f t="shared" si="231"/>
        <v>4.2717200000000002</v>
      </c>
      <c r="Y400" s="84">
        <f t="shared" si="231"/>
        <v>4.2317999999999998</v>
      </c>
      <c r="Z400" s="84">
        <f t="shared" si="231"/>
        <v>4.0598999999999998</v>
      </c>
      <c r="AA400" s="84">
        <f t="shared" si="231"/>
        <v>3.99031</v>
      </c>
    </row>
    <row r="401" spans="1:27" ht="12.75" customHeight="1" outlineLevel="1" x14ac:dyDescent="0.2">
      <c r="A401" s="92" t="s">
        <v>1755</v>
      </c>
      <c r="B401" s="62" t="s">
        <v>231</v>
      </c>
      <c r="C401" s="42" t="s">
        <v>77</v>
      </c>
      <c r="D401" s="43">
        <v>1182.07</v>
      </c>
      <c r="E401" s="43">
        <v>1083.44</v>
      </c>
      <c r="F401" s="43">
        <v>1076.8</v>
      </c>
      <c r="G401" s="43">
        <v>1077.28</v>
      </c>
      <c r="H401" s="43">
        <v>1136.33</v>
      </c>
      <c r="I401" s="43">
        <v>1239.29</v>
      </c>
      <c r="J401" s="43">
        <v>1495.14</v>
      </c>
      <c r="K401" s="43">
        <v>1640.58</v>
      </c>
      <c r="L401" s="43">
        <v>1791.29</v>
      </c>
      <c r="M401" s="43">
        <v>1826.99</v>
      </c>
      <c r="N401" s="43">
        <v>1845.01</v>
      </c>
      <c r="O401" s="43">
        <v>1878.3</v>
      </c>
      <c r="P401" s="43">
        <v>1857.25</v>
      </c>
      <c r="Q401" s="43">
        <v>1833.19</v>
      </c>
      <c r="R401" s="43">
        <v>1860.8</v>
      </c>
      <c r="S401" s="43">
        <v>1807.13</v>
      </c>
      <c r="T401" s="43">
        <v>1770.82</v>
      </c>
      <c r="U401" s="43">
        <v>1782.44</v>
      </c>
      <c r="V401" s="43">
        <v>1837.39</v>
      </c>
      <c r="W401" s="43">
        <v>1877.55</v>
      </c>
      <c r="X401" s="43">
        <v>1827.7</v>
      </c>
      <c r="Y401" s="43">
        <v>1787.78</v>
      </c>
      <c r="Z401" s="43">
        <v>1615.88</v>
      </c>
      <c r="AA401" s="43">
        <v>1546.29</v>
      </c>
    </row>
    <row r="402" spans="1:27" ht="12.75" customHeight="1" outlineLevel="1" x14ac:dyDescent="0.2">
      <c r="A402" s="92" t="s">
        <v>1756</v>
      </c>
      <c r="B402" s="62" t="s">
        <v>88</v>
      </c>
      <c r="C402" s="42" t="s">
        <v>77</v>
      </c>
      <c r="D402" s="43">
        <f>$D$297</f>
        <v>2222.89</v>
      </c>
      <c r="E402" s="43">
        <f t="shared" ref="E402:AA402" si="232">$D$297</f>
        <v>2222.89</v>
      </c>
      <c r="F402" s="43">
        <f t="shared" si="232"/>
        <v>2222.89</v>
      </c>
      <c r="G402" s="43">
        <f t="shared" si="232"/>
        <v>2222.89</v>
      </c>
      <c r="H402" s="43">
        <f t="shared" si="232"/>
        <v>2222.89</v>
      </c>
      <c r="I402" s="43">
        <f t="shared" si="232"/>
        <v>2222.89</v>
      </c>
      <c r="J402" s="43">
        <f t="shared" si="232"/>
        <v>2222.89</v>
      </c>
      <c r="K402" s="43">
        <f t="shared" si="232"/>
        <v>2222.89</v>
      </c>
      <c r="L402" s="43">
        <f t="shared" si="232"/>
        <v>2222.89</v>
      </c>
      <c r="M402" s="43">
        <f t="shared" si="232"/>
        <v>2222.89</v>
      </c>
      <c r="N402" s="43">
        <f t="shared" si="232"/>
        <v>2222.89</v>
      </c>
      <c r="O402" s="43">
        <f t="shared" si="232"/>
        <v>2222.89</v>
      </c>
      <c r="P402" s="43">
        <f t="shared" si="232"/>
        <v>2222.89</v>
      </c>
      <c r="Q402" s="43">
        <f t="shared" si="232"/>
        <v>2222.89</v>
      </c>
      <c r="R402" s="43">
        <f t="shared" si="232"/>
        <v>2222.89</v>
      </c>
      <c r="S402" s="43">
        <f t="shared" si="232"/>
        <v>2222.89</v>
      </c>
      <c r="T402" s="43">
        <f t="shared" si="232"/>
        <v>2222.89</v>
      </c>
      <c r="U402" s="43">
        <f t="shared" si="232"/>
        <v>2222.89</v>
      </c>
      <c r="V402" s="43">
        <f t="shared" si="232"/>
        <v>2222.89</v>
      </c>
      <c r="W402" s="43">
        <f t="shared" si="232"/>
        <v>2222.89</v>
      </c>
      <c r="X402" s="43">
        <f t="shared" si="232"/>
        <v>2222.89</v>
      </c>
      <c r="Y402" s="43">
        <f t="shared" si="232"/>
        <v>2222.89</v>
      </c>
      <c r="Z402" s="43">
        <f t="shared" si="232"/>
        <v>2222.89</v>
      </c>
      <c r="AA402" s="43">
        <f t="shared" si="232"/>
        <v>2222.89</v>
      </c>
    </row>
    <row r="403" spans="1:27" ht="12.75" customHeight="1" outlineLevel="1" x14ac:dyDescent="0.2">
      <c r="A403" s="92" t="s">
        <v>1757</v>
      </c>
      <c r="B403" s="62" t="s">
        <v>81</v>
      </c>
      <c r="C403" s="42" t="s">
        <v>77</v>
      </c>
      <c r="D403" s="43">
        <v>4.7699999999999996</v>
      </c>
      <c r="E403" s="43">
        <v>4.7699999999999996</v>
      </c>
      <c r="F403" s="43">
        <v>4.7699999999999996</v>
      </c>
      <c r="G403" s="43">
        <v>4.7699999999999996</v>
      </c>
      <c r="H403" s="43">
        <v>4.7699999999999996</v>
      </c>
      <c r="I403" s="43">
        <v>4.7699999999999996</v>
      </c>
      <c r="J403" s="43">
        <v>4.7699999999999996</v>
      </c>
      <c r="K403" s="43">
        <v>4.7699999999999996</v>
      </c>
      <c r="L403" s="43">
        <v>4.7699999999999996</v>
      </c>
      <c r="M403" s="43">
        <v>4.7699999999999996</v>
      </c>
      <c r="N403" s="43">
        <v>4.7699999999999996</v>
      </c>
      <c r="O403" s="43">
        <v>4.7699999999999996</v>
      </c>
      <c r="P403" s="43">
        <v>4.7699999999999996</v>
      </c>
      <c r="Q403" s="43">
        <v>4.7699999999999996</v>
      </c>
      <c r="R403" s="43">
        <v>4.7699999999999996</v>
      </c>
      <c r="S403" s="43">
        <v>4.7699999999999996</v>
      </c>
      <c r="T403" s="43">
        <v>4.7699999999999996</v>
      </c>
      <c r="U403" s="43">
        <v>4.7699999999999996</v>
      </c>
      <c r="V403" s="43">
        <v>4.7699999999999996</v>
      </c>
      <c r="W403" s="43">
        <v>4.7699999999999996</v>
      </c>
      <c r="X403" s="43">
        <v>4.7699999999999996</v>
      </c>
      <c r="Y403" s="43">
        <v>4.7699999999999996</v>
      </c>
      <c r="Z403" s="43">
        <v>4.7699999999999996</v>
      </c>
      <c r="AA403" s="43">
        <v>4.7699999999999996</v>
      </c>
    </row>
    <row r="404" spans="1:27" ht="12.75" customHeight="1" outlineLevel="1" x14ac:dyDescent="0.2">
      <c r="A404" s="92" t="s">
        <v>1758</v>
      </c>
      <c r="B404" s="62" t="s">
        <v>79</v>
      </c>
      <c r="C404" s="42" t="s">
        <v>77</v>
      </c>
      <c r="D404" s="43">
        <f>$D$11</f>
        <v>216.36</v>
      </c>
      <c r="E404" s="43">
        <f t="shared" ref="E404:AA404" si="233">$D$11</f>
        <v>216.36</v>
      </c>
      <c r="F404" s="43">
        <f t="shared" si="233"/>
        <v>216.36</v>
      </c>
      <c r="G404" s="43">
        <f t="shared" si="233"/>
        <v>216.36</v>
      </c>
      <c r="H404" s="43">
        <f t="shared" si="233"/>
        <v>216.36</v>
      </c>
      <c r="I404" s="43">
        <f t="shared" si="233"/>
        <v>216.36</v>
      </c>
      <c r="J404" s="43">
        <f t="shared" si="233"/>
        <v>216.36</v>
      </c>
      <c r="K404" s="43">
        <f t="shared" si="233"/>
        <v>216.36</v>
      </c>
      <c r="L404" s="43">
        <f t="shared" si="233"/>
        <v>216.36</v>
      </c>
      <c r="M404" s="43">
        <f t="shared" si="233"/>
        <v>216.36</v>
      </c>
      <c r="N404" s="43">
        <f t="shared" si="233"/>
        <v>216.36</v>
      </c>
      <c r="O404" s="43">
        <f t="shared" si="233"/>
        <v>216.36</v>
      </c>
      <c r="P404" s="43">
        <f t="shared" si="233"/>
        <v>216.36</v>
      </c>
      <c r="Q404" s="43">
        <f t="shared" si="233"/>
        <v>216.36</v>
      </c>
      <c r="R404" s="43">
        <f t="shared" si="233"/>
        <v>216.36</v>
      </c>
      <c r="S404" s="43">
        <f t="shared" si="233"/>
        <v>216.36</v>
      </c>
      <c r="T404" s="43">
        <f t="shared" si="233"/>
        <v>216.36</v>
      </c>
      <c r="U404" s="43">
        <f t="shared" si="233"/>
        <v>216.36</v>
      </c>
      <c r="V404" s="43">
        <f t="shared" si="233"/>
        <v>216.36</v>
      </c>
      <c r="W404" s="43">
        <f t="shared" si="233"/>
        <v>216.36</v>
      </c>
      <c r="X404" s="43">
        <f t="shared" si="233"/>
        <v>216.36</v>
      </c>
      <c r="Y404" s="43">
        <f t="shared" si="233"/>
        <v>216.36</v>
      </c>
      <c r="Z404" s="43">
        <f t="shared" si="233"/>
        <v>216.36</v>
      </c>
      <c r="AA404" s="43">
        <f t="shared" si="233"/>
        <v>216.36</v>
      </c>
    </row>
    <row r="405" spans="1:27" ht="12.75" customHeight="1" x14ac:dyDescent="0.2">
      <c r="A405" s="91" t="s">
        <v>1759</v>
      </c>
      <c r="B405" s="27" t="str">
        <f>"23"&amp;"."&amp;$B$728&amp;"."&amp;$B$729</f>
        <v>23.02.2023</v>
      </c>
      <c r="C405" s="83" t="s">
        <v>74</v>
      </c>
      <c r="D405" s="84">
        <f>ROUND(((D406+D407+D409+D408)/1000),5)</f>
        <v>3.9129</v>
      </c>
      <c r="E405" s="84">
        <f>ROUND(((E406+E407+E409+E408)/1000),5)</f>
        <v>3.6916799999999999</v>
      </c>
      <c r="F405" s="84">
        <f>ROUND(((F406+F407+F409+F408)/1000),5)</f>
        <v>3.6534200000000001</v>
      </c>
      <c r="G405" s="84">
        <f t="shared" ref="G405:AA405" si="234">ROUND(((G406+G407+G409+G408)/1000),5)</f>
        <v>3.6357200000000001</v>
      </c>
      <c r="H405" s="84">
        <f t="shared" si="234"/>
        <v>3.6655099999999998</v>
      </c>
      <c r="I405" s="84">
        <f t="shared" si="234"/>
        <v>3.6989100000000001</v>
      </c>
      <c r="J405" s="84">
        <f t="shared" si="234"/>
        <v>3.8028400000000002</v>
      </c>
      <c r="K405" s="84">
        <f t="shared" si="234"/>
        <v>3.9327800000000002</v>
      </c>
      <c r="L405" s="84">
        <f t="shared" si="234"/>
        <v>4.04413</v>
      </c>
      <c r="M405" s="84">
        <f t="shared" si="234"/>
        <v>4.15665</v>
      </c>
      <c r="N405" s="84">
        <f t="shared" si="234"/>
        <v>4.2029500000000004</v>
      </c>
      <c r="O405" s="84">
        <f t="shared" si="234"/>
        <v>4.2159899999999997</v>
      </c>
      <c r="P405" s="84">
        <f t="shared" si="234"/>
        <v>4.2058799999999996</v>
      </c>
      <c r="Q405" s="84">
        <f t="shared" si="234"/>
        <v>4.2002300000000004</v>
      </c>
      <c r="R405" s="84">
        <f t="shared" si="234"/>
        <v>4.1585599999999996</v>
      </c>
      <c r="S405" s="84">
        <f t="shared" si="234"/>
        <v>4.1536400000000002</v>
      </c>
      <c r="T405" s="84">
        <f t="shared" si="234"/>
        <v>4.1483999999999996</v>
      </c>
      <c r="U405" s="84">
        <f t="shared" si="234"/>
        <v>4.1771099999999999</v>
      </c>
      <c r="V405" s="84">
        <f t="shared" si="234"/>
        <v>4.2303699999999997</v>
      </c>
      <c r="W405" s="84">
        <f t="shared" si="234"/>
        <v>4.2333400000000001</v>
      </c>
      <c r="X405" s="84">
        <f t="shared" si="234"/>
        <v>4.2446400000000004</v>
      </c>
      <c r="Y405" s="84">
        <f t="shared" si="234"/>
        <v>4.1867799999999997</v>
      </c>
      <c r="Z405" s="84">
        <f t="shared" si="234"/>
        <v>4.0559000000000003</v>
      </c>
      <c r="AA405" s="84">
        <f t="shared" si="234"/>
        <v>4.0033300000000001</v>
      </c>
    </row>
    <row r="406" spans="1:27" ht="12.75" customHeight="1" outlineLevel="1" x14ac:dyDescent="0.2">
      <c r="A406" s="92" t="s">
        <v>1760</v>
      </c>
      <c r="B406" s="62" t="s">
        <v>231</v>
      </c>
      <c r="C406" s="42" t="s">
        <v>77</v>
      </c>
      <c r="D406" s="43">
        <v>1468.88</v>
      </c>
      <c r="E406" s="43">
        <v>1247.6600000000001</v>
      </c>
      <c r="F406" s="43">
        <v>1209.4000000000001</v>
      </c>
      <c r="G406" s="43">
        <v>1191.7</v>
      </c>
      <c r="H406" s="43">
        <v>1221.49</v>
      </c>
      <c r="I406" s="43">
        <v>1254.8900000000001</v>
      </c>
      <c r="J406" s="43">
        <v>1358.82</v>
      </c>
      <c r="K406" s="43">
        <v>1488.76</v>
      </c>
      <c r="L406" s="43">
        <v>1600.11</v>
      </c>
      <c r="M406" s="43">
        <v>1712.63</v>
      </c>
      <c r="N406" s="43">
        <v>1758.93</v>
      </c>
      <c r="O406" s="43">
        <v>1771.97</v>
      </c>
      <c r="P406" s="43">
        <v>1761.86</v>
      </c>
      <c r="Q406" s="43">
        <v>1756.21</v>
      </c>
      <c r="R406" s="43">
        <v>1714.54</v>
      </c>
      <c r="S406" s="43">
        <v>1709.62</v>
      </c>
      <c r="T406" s="43">
        <v>1704.38</v>
      </c>
      <c r="U406" s="43">
        <v>1733.09</v>
      </c>
      <c r="V406" s="43">
        <v>1786.35</v>
      </c>
      <c r="W406" s="43">
        <v>1789.32</v>
      </c>
      <c r="X406" s="43">
        <v>1800.62</v>
      </c>
      <c r="Y406" s="43">
        <v>1742.76</v>
      </c>
      <c r="Z406" s="43">
        <v>1611.88</v>
      </c>
      <c r="AA406" s="43">
        <v>1559.31</v>
      </c>
    </row>
    <row r="407" spans="1:27" ht="12.75" customHeight="1" outlineLevel="1" x14ac:dyDescent="0.2">
      <c r="A407" s="92" t="s">
        <v>1761</v>
      </c>
      <c r="B407" s="62" t="s">
        <v>88</v>
      </c>
      <c r="C407" s="42" t="s">
        <v>77</v>
      </c>
      <c r="D407" s="43">
        <f>$D$297</f>
        <v>2222.89</v>
      </c>
      <c r="E407" s="43">
        <f t="shared" ref="E407:AA407" si="235">$D$297</f>
        <v>2222.89</v>
      </c>
      <c r="F407" s="43">
        <f t="shared" si="235"/>
        <v>2222.89</v>
      </c>
      <c r="G407" s="43">
        <f t="shared" si="235"/>
        <v>2222.89</v>
      </c>
      <c r="H407" s="43">
        <f t="shared" si="235"/>
        <v>2222.89</v>
      </c>
      <c r="I407" s="43">
        <f t="shared" si="235"/>
        <v>2222.89</v>
      </c>
      <c r="J407" s="43">
        <f t="shared" si="235"/>
        <v>2222.89</v>
      </c>
      <c r="K407" s="43">
        <f t="shared" si="235"/>
        <v>2222.89</v>
      </c>
      <c r="L407" s="43">
        <f t="shared" si="235"/>
        <v>2222.89</v>
      </c>
      <c r="M407" s="43">
        <f t="shared" si="235"/>
        <v>2222.89</v>
      </c>
      <c r="N407" s="43">
        <f t="shared" si="235"/>
        <v>2222.89</v>
      </c>
      <c r="O407" s="43">
        <f t="shared" si="235"/>
        <v>2222.89</v>
      </c>
      <c r="P407" s="43">
        <f t="shared" si="235"/>
        <v>2222.89</v>
      </c>
      <c r="Q407" s="43">
        <f t="shared" si="235"/>
        <v>2222.89</v>
      </c>
      <c r="R407" s="43">
        <f t="shared" si="235"/>
        <v>2222.89</v>
      </c>
      <c r="S407" s="43">
        <f t="shared" si="235"/>
        <v>2222.89</v>
      </c>
      <c r="T407" s="43">
        <f t="shared" si="235"/>
        <v>2222.89</v>
      </c>
      <c r="U407" s="43">
        <f t="shared" si="235"/>
        <v>2222.89</v>
      </c>
      <c r="V407" s="43">
        <f t="shared" si="235"/>
        <v>2222.89</v>
      </c>
      <c r="W407" s="43">
        <f t="shared" si="235"/>
        <v>2222.89</v>
      </c>
      <c r="X407" s="43">
        <f t="shared" si="235"/>
        <v>2222.89</v>
      </c>
      <c r="Y407" s="43">
        <f t="shared" si="235"/>
        <v>2222.89</v>
      </c>
      <c r="Z407" s="43">
        <f t="shared" si="235"/>
        <v>2222.89</v>
      </c>
      <c r="AA407" s="43">
        <f t="shared" si="235"/>
        <v>2222.89</v>
      </c>
    </row>
    <row r="408" spans="1:27" ht="12.75" customHeight="1" outlineLevel="1" x14ac:dyDescent="0.2">
      <c r="A408" s="92" t="s">
        <v>1762</v>
      </c>
      <c r="B408" s="62" t="s">
        <v>81</v>
      </c>
      <c r="C408" s="42" t="s">
        <v>77</v>
      </c>
      <c r="D408" s="43">
        <v>4.7699999999999996</v>
      </c>
      <c r="E408" s="43">
        <v>4.7699999999999996</v>
      </c>
      <c r="F408" s="43">
        <v>4.7699999999999996</v>
      </c>
      <c r="G408" s="43">
        <v>4.7699999999999996</v>
      </c>
      <c r="H408" s="43">
        <v>4.7699999999999996</v>
      </c>
      <c r="I408" s="43">
        <v>4.7699999999999996</v>
      </c>
      <c r="J408" s="43">
        <v>4.7699999999999996</v>
      </c>
      <c r="K408" s="43">
        <v>4.7699999999999996</v>
      </c>
      <c r="L408" s="43">
        <v>4.7699999999999996</v>
      </c>
      <c r="M408" s="43">
        <v>4.7699999999999996</v>
      </c>
      <c r="N408" s="43">
        <v>4.7699999999999996</v>
      </c>
      <c r="O408" s="43">
        <v>4.7699999999999996</v>
      </c>
      <c r="P408" s="43">
        <v>4.7699999999999996</v>
      </c>
      <c r="Q408" s="43">
        <v>4.7699999999999996</v>
      </c>
      <c r="R408" s="43">
        <v>4.7699999999999996</v>
      </c>
      <c r="S408" s="43">
        <v>4.7699999999999996</v>
      </c>
      <c r="T408" s="43">
        <v>4.7699999999999996</v>
      </c>
      <c r="U408" s="43">
        <v>4.7699999999999996</v>
      </c>
      <c r="V408" s="43">
        <v>4.7699999999999996</v>
      </c>
      <c r="W408" s="43">
        <v>4.7699999999999996</v>
      </c>
      <c r="X408" s="43">
        <v>4.7699999999999996</v>
      </c>
      <c r="Y408" s="43">
        <v>4.7699999999999996</v>
      </c>
      <c r="Z408" s="43">
        <v>4.7699999999999996</v>
      </c>
      <c r="AA408" s="43">
        <v>4.7699999999999996</v>
      </c>
    </row>
    <row r="409" spans="1:27" ht="12.75" customHeight="1" outlineLevel="1" x14ac:dyDescent="0.2">
      <c r="A409" s="92" t="s">
        <v>1763</v>
      </c>
      <c r="B409" s="62" t="s">
        <v>79</v>
      </c>
      <c r="C409" s="42" t="s">
        <v>77</v>
      </c>
      <c r="D409" s="43">
        <f>$D$11</f>
        <v>216.36</v>
      </c>
      <c r="E409" s="43">
        <f t="shared" ref="E409:AA409" si="236">$D$11</f>
        <v>216.36</v>
      </c>
      <c r="F409" s="43">
        <f t="shared" si="236"/>
        <v>216.36</v>
      </c>
      <c r="G409" s="43">
        <f t="shared" si="236"/>
        <v>216.36</v>
      </c>
      <c r="H409" s="43">
        <f t="shared" si="236"/>
        <v>216.36</v>
      </c>
      <c r="I409" s="43">
        <f t="shared" si="236"/>
        <v>216.36</v>
      </c>
      <c r="J409" s="43">
        <f t="shared" si="236"/>
        <v>216.36</v>
      </c>
      <c r="K409" s="43">
        <f t="shared" si="236"/>
        <v>216.36</v>
      </c>
      <c r="L409" s="43">
        <f t="shared" si="236"/>
        <v>216.36</v>
      </c>
      <c r="M409" s="43">
        <f t="shared" si="236"/>
        <v>216.36</v>
      </c>
      <c r="N409" s="43">
        <f t="shared" si="236"/>
        <v>216.36</v>
      </c>
      <c r="O409" s="43">
        <f t="shared" si="236"/>
        <v>216.36</v>
      </c>
      <c r="P409" s="43">
        <f t="shared" si="236"/>
        <v>216.36</v>
      </c>
      <c r="Q409" s="43">
        <f t="shared" si="236"/>
        <v>216.36</v>
      </c>
      <c r="R409" s="43">
        <f t="shared" si="236"/>
        <v>216.36</v>
      </c>
      <c r="S409" s="43">
        <f t="shared" si="236"/>
        <v>216.36</v>
      </c>
      <c r="T409" s="43">
        <f t="shared" si="236"/>
        <v>216.36</v>
      </c>
      <c r="U409" s="43">
        <f t="shared" si="236"/>
        <v>216.36</v>
      </c>
      <c r="V409" s="43">
        <f t="shared" si="236"/>
        <v>216.36</v>
      </c>
      <c r="W409" s="43">
        <f t="shared" si="236"/>
        <v>216.36</v>
      </c>
      <c r="X409" s="43">
        <f t="shared" si="236"/>
        <v>216.36</v>
      </c>
      <c r="Y409" s="43">
        <f t="shared" si="236"/>
        <v>216.36</v>
      </c>
      <c r="Z409" s="43">
        <f t="shared" si="236"/>
        <v>216.36</v>
      </c>
      <c r="AA409" s="43">
        <f t="shared" si="236"/>
        <v>216.36</v>
      </c>
    </row>
    <row r="410" spans="1:27" ht="12.75" customHeight="1" x14ac:dyDescent="0.2">
      <c r="A410" s="91" t="s">
        <v>1764</v>
      </c>
      <c r="B410" s="27" t="str">
        <f>"24"&amp;"."&amp;$B$728&amp;"."&amp;$B$729</f>
        <v>24.02.2023</v>
      </c>
      <c r="C410" s="83" t="s">
        <v>74</v>
      </c>
      <c r="D410" s="84">
        <f>ROUND(((D411+D412+D414+D413)/1000),5)</f>
        <v>3.9324699999999999</v>
      </c>
      <c r="E410" s="84">
        <f>ROUND(((E411+E412+E414+E413)/1000),5)</f>
        <v>3.7560500000000001</v>
      </c>
      <c r="F410" s="84">
        <f>ROUND(((F411+F412+F414+F413)/1000),5)</f>
        <v>3.6660900000000001</v>
      </c>
      <c r="G410" s="84">
        <f t="shared" ref="G410:AA410" si="237">ROUND(((G411+G412+G414+G413)/1000),5)</f>
        <v>3.6294</v>
      </c>
      <c r="H410" s="84">
        <f t="shared" si="237"/>
        <v>3.6644299999999999</v>
      </c>
      <c r="I410" s="84">
        <f t="shared" si="237"/>
        <v>3.75156</v>
      </c>
      <c r="J410" s="84">
        <f t="shared" si="237"/>
        <v>3.8613499999999998</v>
      </c>
      <c r="K410" s="84">
        <f t="shared" si="237"/>
        <v>3.99112</v>
      </c>
      <c r="L410" s="84">
        <f t="shared" si="237"/>
        <v>4.0864599999999998</v>
      </c>
      <c r="M410" s="84">
        <f t="shared" si="237"/>
        <v>4.2411099999999999</v>
      </c>
      <c r="N410" s="84">
        <f t="shared" si="237"/>
        <v>4.2815000000000003</v>
      </c>
      <c r="O410" s="84">
        <f t="shared" si="237"/>
        <v>4.2953099999999997</v>
      </c>
      <c r="P410" s="84">
        <f t="shared" si="237"/>
        <v>4.2940699999999996</v>
      </c>
      <c r="Q410" s="84">
        <f t="shared" si="237"/>
        <v>4.2900499999999999</v>
      </c>
      <c r="R410" s="84">
        <f t="shared" si="237"/>
        <v>4.2533300000000001</v>
      </c>
      <c r="S410" s="84">
        <f t="shared" si="237"/>
        <v>4.2491899999999996</v>
      </c>
      <c r="T410" s="84">
        <f t="shared" si="237"/>
        <v>4.2408400000000004</v>
      </c>
      <c r="U410" s="84">
        <f t="shared" si="237"/>
        <v>4.2699699999999998</v>
      </c>
      <c r="V410" s="84">
        <f t="shared" si="237"/>
        <v>4.3015699999999999</v>
      </c>
      <c r="W410" s="84">
        <f t="shared" si="237"/>
        <v>4.2985499999999996</v>
      </c>
      <c r="X410" s="84">
        <f t="shared" si="237"/>
        <v>4.3054300000000003</v>
      </c>
      <c r="Y410" s="84">
        <f t="shared" si="237"/>
        <v>4.2643599999999999</v>
      </c>
      <c r="Z410" s="84">
        <f t="shared" si="237"/>
        <v>4.05924</v>
      </c>
      <c r="AA410" s="84">
        <f t="shared" si="237"/>
        <v>4.0192899999999998</v>
      </c>
    </row>
    <row r="411" spans="1:27" ht="12.75" customHeight="1" outlineLevel="1" x14ac:dyDescent="0.2">
      <c r="A411" s="92" t="s">
        <v>1765</v>
      </c>
      <c r="B411" s="62" t="s">
        <v>231</v>
      </c>
      <c r="C411" s="42" t="s">
        <v>77</v>
      </c>
      <c r="D411" s="43">
        <v>1488.45</v>
      </c>
      <c r="E411" s="43">
        <v>1312.03</v>
      </c>
      <c r="F411" s="43">
        <v>1222.07</v>
      </c>
      <c r="G411" s="43">
        <v>1185.3800000000001</v>
      </c>
      <c r="H411" s="43">
        <v>1220.4100000000001</v>
      </c>
      <c r="I411" s="43">
        <v>1307.54</v>
      </c>
      <c r="J411" s="43">
        <v>1417.33</v>
      </c>
      <c r="K411" s="43">
        <v>1547.1</v>
      </c>
      <c r="L411" s="43">
        <v>1642.44</v>
      </c>
      <c r="M411" s="43">
        <v>1797.09</v>
      </c>
      <c r="N411" s="43">
        <v>1837.48</v>
      </c>
      <c r="O411" s="43">
        <v>1851.29</v>
      </c>
      <c r="P411" s="43">
        <v>1850.05</v>
      </c>
      <c r="Q411" s="43">
        <v>1846.03</v>
      </c>
      <c r="R411" s="43">
        <v>1809.31</v>
      </c>
      <c r="S411" s="43">
        <v>1805.17</v>
      </c>
      <c r="T411" s="43">
        <v>1796.82</v>
      </c>
      <c r="U411" s="43">
        <v>1825.95</v>
      </c>
      <c r="V411" s="43">
        <v>1857.55</v>
      </c>
      <c r="W411" s="43">
        <v>1854.53</v>
      </c>
      <c r="X411" s="43">
        <v>1861.41</v>
      </c>
      <c r="Y411" s="43">
        <v>1820.34</v>
      </c>
      <c r="Z411" s="43">
        <v>1615.22</v>
      </c>
      <c r="AA411" s="43">
        <v>1575.27</v>
      </c>
    </row>
    <row r="412" spans="1:27" ht="12.75" customHeight="1" outlineLevel="1" x14ac:dyDescent="0.2">
      <c r="A412" s="92" t="s">
        <v>1766</v>
      </c>
      <c r="B412" s="62" t="s">
        <v>88</v>
      </c>
      <c r="C412" s="42" t="s">
        <v>77</v>
      </c>
      <c r="D412" s="43">
        <f>$D$297</f>
        <v>2222.89</v>
      </c>
      <c r="E412" s="43">
        <f t="shared" ref="E412:AA412" si="238">$D$297</f>
        <v>2222.89</v>
      </c>
      <c r="F412" s="43">
        <f t="shared" si="238"/>
        <v>2222.89</v>
      </c>
      <c r="G412" s="43">
        <f t="shared" si="238"/>
        <v>2222.89</v>
      </c>
      <c r="H412" s="43">
        <f t="shared" si="238"/>
        <v>2222.89</v>
      </c>
      <c r="I412" s="43">
        <f t="shared" si="238"/>
        <v>2222.89</v>
      </c>
      <c r="J412" s="43">
        <f t="shared" si="238"/>
        <v>2222.89</v>
      </c>
      <c r="K412" s="43">
        <f t="shared" si="238"/>
        <v>2222.89</v>
      </c>
      <c r="L412" s="43">
        <f t="shared" si="238"/>
        <v>2222.89</v>
      </c>
      <c r="M412" s="43">
        <f t="shared" si="238"/>
        <v>2222.89</v>
      </c>
      <c r="N412" s="43">
        <f t="shared" si="238"/>
        <v>2222.89</v>
      </c>
      <c r="O412" s="43">
        <f t="shared" si="238"/>
        <v>2222.89</v>
      </c>
      <c r="P412" s="43">
        <f t="shared" si="238"/>
        <v>2222.89</v>
      </c>
      <c r="Q412" s="43">
        <f t="shared" si="238"/>
        <v>2222.89</v>
      </c>
      <c r="R412" s="43">
        <f t="shared" si="238"/>
        <v>2222.89</v>
      </c>
      <c r="S412" s="43">
        <f t="shared" si="238"/>
        <v>2222.89</v>
      </c>
      <c r="T412" s="43">
        <f t="shared" si="238"/>
        <v>2222.89</v>
      </c>
      <c r="U412" s="43">
        <f t="shared" si="238"/>
        <v>2222.89</v>
      </c>
      <c r="V412" s="43">
        <f t="shared" si="238"/>
        <v>2222.89</v>
      </c>
      <c r="W412" s="43">
        <f t="shared" si="238"/>
        <v>2222.89</v>
      </c>
      <c r="X412" s="43">
        <f t="shared" si="238"/>
        <v>2222.89</v>
      </c>
      <c r="Y412" s="43">
        <f t="shared" si="238"/>
        <v>2222.89</v>
      </c>
      <c r="Z412" s="43">
        <f t="shared" si="238"/>
        <v>2222.89</v>
      </c>
      <c r="AA412" s="43">
        <f t="shared" si="238"/>
        <v>2222.89</v>
      </c>
    </row>
    <row r="413" spans="1:27" ht="12.75" customHeight="1" outlineLevel="1" x14ac:dyDescent="0.2">
      <c r="A413" s="92" t="s">
        <v>1767</v>
      </c>
      <c r="B413" s="62" t="s">
        <v>81</v>
      </c>
      <c r="C413" s="42" t="s">
        <v>77</v>
      </c>
      <c r="D413" s="43">
        <v>4.7699999999999996</v>
      </c>
      <c r="E413" s="43">
        <v>4.7699999999999996</v>
      </c>
      <c r="F413" s="43">
        <v>4.7699999999999996</v>
      </c>
      <c r="G413" s="43">
        <v>4.7699999999999996</v>
      </c>
      <c r="H413" s="43">
        <v>4.7699999999999996</v>
      </c>
      <c r="I413" s="43">
        <v>4.7699999999999996</v>
      </c>
      <c r="J413" s="43">
        <v>4.7699999999999996</v>
      </c>
      <c r="K413" s="43">
        <v>4.7699999999999996</v>
      </c>
      <c r="L413" s="43">
        <v>4.7699999999999996</v>
      </c>
      <c r="M413" s="43">
        <v>4.7699999999999996</v>
      </c>
      <c r="N413" s="43">
        <v>4.7699999999999996</v>
      </c>
      <c r="O413" s="43">
        <v>4.7699999999999996</v>
      </c>
      <c r="P413" s="43">
        <v>4.7699999999999996</v>
      </c>
      <c r="Q413" s="43">
        <v>4.7699999999999996</v>
      </c>
      <c r="R413" s="43">
        <v>4.7699999999999996</v>
      </c>
      <c r="S413" s="43">
        <v>4.7699999999999996</v>
      </c>
      <c r="T413" s="43">
        <v>4.7699999999999996</v>
      </c>
      <c r="U413" s="43">
        <v>4.7699999999999996</v>
      </c>
      <c r="V413" s="43">
        <v>4.7699999999999996</v>
      </c>
      <c r="W413" s="43">
        <v>4.7699999999999996</v>
      </c>
      <c r="X413" s="43">
        <v>4.7699999999999996</v>
      </c>
      <c r="Y413" s="43">
        <v>4.7699999999999996</v>
      </c>
      <c r="Z413" s="43">
        <v>4.7699999999999996</v>
      </c>
      <c r="AA413" s="43">
        <v>4.7699999999999996</v>
      </c>
    </row>
    <row r="414" spans="1:27" ht="12.75" customHeight="1" outlineLevel="1" x14ac:dyDescent="0.2">
      <c r="A414" s="92" t="s">
        <v>1768</v>
      </c>
      <c r="B414" s="62" t="s">
        <v>79</v>
      </c>
      <c r="C414" s="42" t="s">
        <v>77</v>
      </c>
      <c r="D414" s="43">
        <f>$D$11</f>
        <v>216.36</v>
      </c>
      <c r="E414" s="43">
        <f t="shared" ref="E414:AA414" si="239">$D$11</f>
        <v>216.36</v>
      </c>
      <c r="F414" s="43">
        <f t="shared" si="239"/>
        <v>216.36</v>
      </c>
      <c r="G414" s="43">
        <f t="shared" si="239"/>
        <v>216.36</v>
      </c>
      <c r="H414" s="43">
        <f t="shared" si="239"/>
        <v>216.36</v>
      </c>
      <c r="I414" s="43">
        <f t="shared" si="239"/>
        <v>216.36</v>
      </c>
      <c r="J414" s="43">
        <f t="shared" si="239"/>
        <v>216.36</v>
      </c>
      <c r="K414" s="43">
        <f t="shared" si="239"/>
        <v>216.36</v>
      </c>
      <c r="L414" s="43">
        <f t="shared" si="239"/>
        <v>216.36</v>
      </c>
      <c r="M414" s="43">
        <f t="shared" si="239"/>
        <v>216.36</v>
      </c>
      <c r="N414" s="43">
        <f t="shared" si="239"/>
        <v>216.36</v>
      </c>
      <c r="O414" s="43">
        <f t="shared" si="239"/>
        <v>216.36</v>
      </c>
      <c r="P414" s="43">
        <f t="shared" si="239"/>
        <v>216.36</v>
      </c>
      <c r="Q414" s="43">
        <f t="shared" si="239"/>
        <v>216.36</v>
      </c>
      <c r="R414" s="43">
        <f t="shared" si="239"/>
        <v>216.36</v>
      </c>
      <c r="S414" s="43">
        <f t="shared" si="239"/>
        <v>216.36</v>
      </c>
      <c r="T414" s="43">
        <f t="shared" si="239"/>
        <v>216.36</v>
      </c>
      <c r="U414" s="43">
        <f t="shared" si="239"/>
        <v>216.36</v>
      </c>
      <c r="V414" s="43">
        <f t="shared" si="239"/>
        <v>216.36</v>
      </c>
      <c r="W414" s="43">
        <f t="shared" si="239"/>
        <v>216.36</v>
      </c>
      <c r="X414" s="43">
        <f t="shared" si="239"/>
        <v>216.36</v>
      </c>
      <c r="Y414" s="43">
        <f t="shared" si="239"/>
        <v>216.36</v>
      </c>
      <c r="Z414" s="43">
        <f t="shared" si="239"/>
        <v>216.36</v>
      </c>
      <c r="AA414" s="43">
        <f t="shared" si="239"/>
        <v>216.36</v>
      </c>
    </row>
    <row r="415" spans="1:27" x14ac:dyDescent="0.2">
      <c r="A415" s="91" t="s">
        <v>1769</v>
      </c>
      <c r="B415" s="27" t="str">
        <f>"25"&amp;"."&amp;$B$728&amp;"."&amp;$B$729</f>
        <v>25.02.2023</v>
      </c>
      <c r="C415" s="83" t="s">
        <v>74</v>
      </c>
      <c r="D415" s="84">
        <f>ROUND(((D416+D417+D419+D418)/1000),5)</f>
        <v>3.9184399999999999</v>
      </c>
      <c r="E415" s="84">
        <f>ROUND(((E416+E417+E419+E418)/1000),5)</f>
        <v>3.67482</v>
      </c>
      <c r="F415" s="84">
        <f>ROUND(((F416+F417+F419+F418)/1000),5)</f>
        <v>3.6200999999999999</v>
      </c>
      <c r="G415" s="84">
        <f t="shared" ref="G415:AA415" si="240">ROUND(((G416+G417+G419+G418)/1000),5)</f>
        <v>3.58758</v>
      </c>
      <c r="H415" s="84">
        <f t="shared" si="240"/>
        <v>3.6211199999999999</v>
      </c>
      <c r="I415" s="84">
        <f t="shared" si="240"/>
        <v>3.70282</v>
      </c>
      <c r="J415" s="84">
        <f t="shared" si="240"/>
        <v>3.77989</v>
      </c>
      <c r="K415" s="84">
        <f t="shared" si="240"/>
        <v>3.9445399999999999</v>
      </c>
      <c r="L415" s="84">
        <f t="shared" si="240"/>
        <v>4.1110699999999998</v>
      </c>
      <c r="M415" s="84">
        <f t="shared" si="240"/>
        <v>4.2392000000000003</v>
      </c>
      <c r="N415" s="84">
        <f t="shared" si="240"/>
        <v>4.2802100000000003</v>
      </c>
      <c r="O415" s="84">
        <f t="shared" si="240"/>
        <v>4.2929599999999999</v>
      </c>
      <c r="P415" s="84">
        <f t="shared" si="240"/>
        <v>4.2859999999999996</v>
      </c>
      <c r="Q415" s="84">
        <f t="shared" si="240"/>
        <v>4.2803699999999996</v>
      </c>
      <c r="R415" s="84">
        <f t="shared" si="240"/>
        <v>4.2370999999999999</v>
      </c>
      <c r="S415" s="84">
        <f t="shared" si="240"/>
        <v>4.2316500000000001</v>
      </c>
      <c r="T415" s="84">
        <f t="shared" si="240"/>
        <v>4.2235199999999997</v>
      </c>
      <c r="U415" s="84">
        <f t="shared" si="240"/>
        <v>4.2656400000000003</v>
      </c>
      <c r="V415" s="84">
        <f t="shared" si="240"/>
        <v>4.3757900000000003</v>
      </c>
      <c r="W415" s="84">
        <f t="shared" si="240"/>
        <v>4.2803100000000001</v>
      </c>
      <c r="X415" s="84">
        <f t="shared" si="240"/>
        <v>4.2755200000000002</v>
      </c>
      <c r="Y415" s="84">
        <f t="shared" si="240"/>
        <v>4.2113899999999997</v>
      </c>
      <c r="Z415" s="84">
        <f t="shared" si="240"/>
        <v>4.0440800000000001</v>
      </c>
      <c r="AA415" s="84">
        <f t="shared" si="240"/>
        <v>3.9875600000000002</v>
      </c>
    </row>
    <row r="416" spans="1:27" ht="12.75" customHeight="1" outlineLevel="1" x14ac:dyDescent="0.2">
      <c r="A416" s="92" t="s">
        <v>1770</v>
      </c>
      <c r="B416" s="62" t="s">
        <v>231</v>
      </c>
      <c r="C416" s="42" t="s">
        <v>77</v>
      </c>
      <c r="D416" s="43">
        <v>1474.42</v>
      </c>
      <c r="E416" s="43">
        <v>1230.8</v>
      </c>
      <c r="F416" s="43">
        <v>1176.08</v>
      </c>
      <c r="G416" s="43">
        <v>1143.56</v>
      </c>
      <c r="H416" s="43">
        <v>1177.0999999999999</v>
      </c>
      <c r="I416" s="43">
        <v>1258.8</v>
      </c>
      <c r="J416" s="43">
        <v>1335.87</v>
      </c>
      <c r="K416" s="43">
        <v>1500.52</v>
      </c>
      <c r="L416" s="43">
        <v>1667.05</v>
      </c>
      <c r="M416" s="43">
        <v>1795.18</v>
      </c>
      <c r="N416" s="43">
        <v>1836.19</v>
      </c>
      <c r="O416" s="43">
        <v>1848.94</v>
      </c>
      <c r="P416" s="43">
        <v>1841.98</v>
      </c>
      <c r="Q416" s="43">
        <v>1836.35</v>
      </c>
      <c r="R416" s="43">
        <v>1793.08</v>
      </c>
      <c r="S416" s="43">
        <v>1787.63</v>
      </c>
      <c r="T416" s="43">
        <v>1779.5</v>
      </c>
      <c r="U416" s="43">
        <v>1821.62</v>
      </c>
      <c r="V416" s="43">
        <v>1931.77</v>
      </c>
      <c r="W416" s="43">
        <v>1836.29</v>
      </c>
      <c r="X416" s="43">
        <v>1831.5</v>
      </c>
      <c r="Y416" s="43">
        <v>1767.37</v>
      </c>
      <c r="Z416" s="43">
        <v>1600.06</v>
      </c>
      <c r="AA416" s="43">
        <v>1543.54</v>
      </c>
    </row>
    <row r="417" spans="1:27" ht="12.75" customHeight="1" outlineLevel="1" x14ac:dyDescent="0.2">
      <c r="A417" s="92" t="s">
        <v>1771</v>
      </c>
      <c r="B417" s="62" t="s">
        <v>88</v>
      </c>
      <c r="C417" s="42" t="s">
        <v>77</v>
      </c>
      <c r="D417" s="43">
        <f>$D$297</f>
        <v>2222.89</v>
      </c>
      <c r="E417" s="43">
        <f t="shared" ref="E417:AA417" si="241">$D$297</f>
        <v>2222.89</v>
      </c>
      <c r="F417" s="43">
        <f t="shared" si="241"/>
        <v>2222.89</v>
      </c>
      <c r="G417" s="43">
        <f t="shared" si="241"/>
        <v>2222.89</v>
      </c>
      <c r="H417" s="43">
        <f t="shared" si="241"/>
        <v>2222.89</v>
      </c>
      <c r="I417" s="43">
        <f t="shared" si="241"/>
        <v>2222.89</v>
      </c>
      <c r="J417" s="43">
        <f t="shared" si="241"/>
        <v>2222.89</v>
      </c>
      <c r="K417" s="43">
        <f t="shared" si="241"/>
        <v>2222.89</v>
      </c>
      <c r="L417" s="43">
        <f t="shared" si="241"/>
        <v>2222.89</v>
      </c>
      <c r="M417" s="43">
        <f t="shared" si="241"/>
        <v>2222.89</v>
      </c>
      <c r="N417" s="43">
        <f t="shared" si="241"/>
        <v>2222.89</v>
      </c>
      <c r="O417" s="43">
        <f t="shared" si="241"/>
        <v>2222.89</v>
      </c>
      <c r="P417" s="43">
        <f t="shared" si="241"/>
        <v>2222.89</v>
      </c>
      <c r="Q417" s="43">
        <f t="shared" si="241"/>
        <v>2222.89</v>
      </c>
      <c r="R417" s="43">
        <f t="shared" si="241"/>
        <v>2222.89</v>
      </c>
      <c r="S417" s="43">
        <f t="shared" si="241"/>
        <v>2222.89</v>
      </c>
      <c r="T417" s="43">
        <f t="shared" si="241"/>
        <v>2222.89</v>
      </c>
      <c r="U417" s="43">
        <f t="shared" si="241"/>
        <v>2222.89</v>
      </c>
      <c r="V417" s="43">
        <f t="shared" si="241"/>
        <v>2222.89</v>
      </c>
      <c r="W417" s="43">
        <f t="shared" si="241"/>
        <v>2222.89</v>
      </c>
      <c r="X417" s="43">
        <f t="shared" si="241"/>
        <v>2222.89</v>
      </c>
      <c r="Y417" s="43">
        <f t="shared" si="241"/>
        <v>2222.89</v>
      </c>
      <c r="Z417" s="43">
        <f t="shared" si="241"/>
        <v>2222.89</v>
      </c>
      <c r="AA417" s="43">
        <f t="shared" si="241"/>
        <v>2222.89</v>
      </c>
    </row>
    <row r="418" spans="1:27" ht="12.75" customHeight="1" outlineLevel="1" x14ac:dyDescent="0.2">
      <c r="A418" s="92" t="s">
        <v>1772</v>
      </c>
      <c r="B418" s="62" t="s">
        <v>81</v>
      </c>
      <c r="C418" s="42" t="s">
        <v>77</v>
      </c>
      <c r="D418" s="43">
        <v>4.7699999999999996</v>
      </c>
      <c r="E418" s="43">
        <v>4.7699999999999996</v>
      </c>
      <c r="F418" s="43">
        <v>4.7699999999999996</v>
      </c>
      <c r="G418" s="43">
        <v>4.7699999999999996</v>
      </c>
      <c r="H418" s="43">
        <v>4.7699999999999996</v>
      </c>
      <c r="I418" s="43">
        <v>4.7699999999999996</v>
      </c>
      <c r="J418" s="43">
        <v>4.7699999999999996</v>
      </c>
      <c r="K418" s="43">
        <v>4.7699999999999996</v>
      </c>
      <c r="L418" s="43">
        <v>4.7699999999999996</v>
      </c>
      <c r="M418" s="43">
        <v>4.7699999999999996</v>
      </c>
      <c r="N418" s="43">
        <v>4.7699999999999996</v>
      </c>
      <c r="O418" s="43">
        <v>4.7699999999999996</v>
      </c>
      <c r="P418" s="43">
        <v>4.7699999999999996</v>
      </c>
      <c r="Q418" s="43">
        <v>4.7699999999999996</v>
      </c>
      <c r="R418" s="43">
        <v>4.7699999999999996</v>
      </c>
      <c r="S418" s="43">
        <v>4.7699999999999996</v>
      </c>
      <c r="T418" s="43">
        <v>4.7699999999999996</v>
      </c>
      <c r="U418" s="43">
        <v>4.7699999999999996</v>
      </c>
      <c r="V418" s="43">
        <v>4.7699999999999996</v>
      </c>
      <c r="W418" s="43">
        <v>4.7699999999999996</v>
      </c>
      <c r="X418" s="43">
        <v>4.7699999999999996</v>
      </c>
      <c r="Y418" s="43">
        <v>4.7699999999999996</v>
      </c>
      <c r="Z418" s="43">
        <v>4.7699999999999996</v>
      </c>
      <c r="AA418" s="43">
        <v>4.7699999999999996</v>
      </c>
    </row>
    <row r="419" spans="1:27" ht="12.75" customHeight="1" outlineLevel="1" x14ac:dyDescent="0.2">
      <c r="A419" s="92" t="s">
        <v>1773</v>
      </c>
      <c r="B419" s="62" t="s">
        <v>79</v>
      </c>
      <c r="C419" s="42" t="s">
        <v>77</v>
      </c>
      <c r="D419" s="43">
        <f>$D$11</f>
        <v>216.36</v>
      </c>
      <c r="E419" s="43">
        <f t="shared" ref="E419:AA419" si="242">$D$11</f>
        <v>216.36</v>
      </c>
      <c r="F419" s="43">
        <f t="shared" si="242"/>
        <v>216.36</v>
      </c>
      <c r="G419" s="43">
        <f t="shared" si="242"/>
        <v>216.36</v>
      </c>
      <c r="H419" s="43">
        <f t="shared" si="242"/>
        <v>216.36</v>
      </c>
      <c r="I419" s="43">
        <f t="shared" si="242"/>
        <v>216.36</v>
      </c>
      <c r="J419" s="43">
        <f t="shared" si="242"/>
        <v>216.36</v>
      </c>
      <c r="K419" s="43">
        <f t="shared" si="242"/>
        <v>216.36</v>
      </c>
      <c r="L419" s="43">
        <f t="shared" si="242"/>
        <v>216.36</v>
      </c>
      <c r="M419" s="43">
        <f t="shared" si="242"/>
        <v>216.36</v>
      </c>
      <c r="N419" s="43">
        <f t="shared" si="242"/>
        <v>216.36</v>
      </c>
      <c r="O419" s="43">
        <f t="shared" si="242"/>
        <v>216.36</v>
      </c>
      <c r="P419" s="43">
        <f t="shared" si="242"/>
        <v>216.36</v>
      </c>
      <c r="Q419" s="43">
        <f t="shared" si="242"/>
        <v>216.36</v>
      </c>
      <c r="R419" s="43">
        <f t="shared" si="242"/>
        <v>216.36</v>
      </c>
      <c r="S419" s="43">
        <f t="shared" si="242"/>
        <v>216.36</v>
      </c>
      <c r="T419" s="43">
        <f t="shared" si="242"/>
        <v>216.36</v>
      </c>
      <c r="U419" s="43">
        <f t="shared" si="242"/>
        <v>216.36</v>
      </c>
      <c r="V419" s="43">
        <f t="shared" si="242"/>
        <v>216.36</v>
      </c>
      <c r="W419" s="43">
        <f t="shared" si="242"/>
        <v>216.36</v>
      </c>
      <c r="X419" s="43">
        <f t="shared" si="242"/>
        <v>216.36</v>
      </c>
      <c r="Y419" s="43">
        <f t="shared" si="242"/>
        <v>216.36</v>
      </c>
      <c r="Z419" s="43">
        <f t="shared" si="242"/>
        <v>216.36</v>
      </c>
      <c r="AA419" s="43">
        <f t="shared" si="242"/>
        <v>216.36</v>
      </c>
    </row>
    <row r="420" spans="1:27" x14ac:dyDescent="0.2">
      <c r="A420" s="91" t="s">
        <v>1774</v>
      </c>
      <c r="B420" s="27" t="str">
        <f>"26"&amp;"."&amp;$B$728&amp;"."&amp;$B$729</f>
        <v>26.02.2023</v>
      </c>
      <c r="C420" s="83" t="s">
        <v>74</v>
      </c>
      <c r="D420" s="84">
        <f>ROUND(((D421+D422+D424+D423)/1000),5)</f>
        <v>3.8012800000000002</v>
      </c>
      <c r="E420" s="84">
        <f>ROUND(((E421+E422+E424+E423)/1000),5)</f>
        <v>3.62073</v>
      </c>
      <c r="F420" s="84">
        <f>ROUND(((F421+F422+F424+F423)/1000),5)</f>
        <v>3.5814599999999999</v>
      </c>
      <c r="G420" s="84">
        <f t="shared" ref="G420:AA420" si="243">ROUND(((G421+G422+G424+G423)/1000),5)</f>
        <v>3.5622199999999999</v>
      </c>
      <c r="H420" s="84">
        <f t="shared" si="243"/>
        <v>3.5792899999999999</v>
      </c>
      <c r="I420" s="84">
        <f t="shared" si="243"/>
        <v>3.5926900000000002</v>
      </c>
      <c r="J420" s="84">
        <f t="shared" si="243"/>
        <v>3.6149200000000001</v>
      </c>
      <c r="K420" s="84">
        <f t="shared" si="243"/>
        <v>3.7668300000000001</v>
      </c>
      <c r="L420" s="84">
        <f t="shared" si="243"/>
        <v>3.9745900000000001</v>
      </c>
      <c r="M420" s="84">
        <f t="shared" si="243"/>
        <v>4.05884</v>
      </c>
      <c r="N420" s="84">
        <f t="shared" si="243"/>
        <v>4.0849900000000003</v>
      </c>
      <c r="O420" s="84">
        <f t="shared" si="243"/>
        <v>4.0987099999999996</v>
      </c>
      <c r="P420" s="84">
        <f t="shared" si="243"/>
        <v>4.0979700000000001</v>
      </c>
      <c r="Q420" s="84">
        <f t="shared" si="243"/>
        <v>4.09544</v>
      </c>
      <c r="R420" s="84">
        <f t="shared" si="243"/>
        <v>4.0912199999999999</v>
      </c>
      <c r="S420" s="84">
        <f t="shared" si="243"/>
        <v>4.0698800000000004</v>
      </c>
      <c r="T420" s="84">
        <f t="shared" si="243"/>
        <v>4.0674400000000004</v>
      </c>
      <c r="U420" s="84">
        <f t="shared" si="243"/>
        <v>4.1144100000000003</v>
      </c>
      <c r="V420" s="84">
        <f t="shared" si="243"/>
        <v>4.2435200000000002</v>
      </c>
      <c r="W420" s="84">
        <f t="shared" si="243"/>
        <v>4.2021300000000004</v>
      </c>
      <c r="X420" s="84">
        <f t="shared" si="243"/>
        <v>4.1341599999999996</v>
      </c>
      <c r="Y420" s="84">
        <f t="shared" si="243"/>
        <v>4.0866600000000002</v>
      </c>
      <c r="Z420" s="84">
        <f t="shared" si="243"/>
        <v>4.0231399999999997</v>
      </c>
      <c r="AA420" s="84">
        <f t="shared" si="243"/>
        <v>3.9303300000000001</v>
      </c>
    </row>
    <row r="421" spans="1:27" ht="12.75" customHeight="1" outlineLevel="1" x14ac:dyDescent="0.2">
      <c r="A421" s="92" t="s">
        <v>1775</v>
      </c>
      <c r="B421" s="62" t="s">
        <v>231</v>
      </c>
      <c r="C421" s="42" t="s">
        <v>77</v>
      </c>
      <c r="D421" s="43">
        <v>1357.26</v>
      </c>
      <c r="E421" s="43">
        <v>1176.71</v>
      </c>
      <c r="F421" s="43">
        <v>1137.44</v>
      </c>
      <c r="G421" s="43">
        <v>1118.2</v>
      </c>
      <c r="H421" s="43">
        <v>1135.27</v>
      </c>
      <c r="I421" s="43">
        <v>1148.67</v>
      </c>
      <c r="J421" s="43">
        <v>1170.9000000000001</v>
      </c>
      <c r="K421" s="43">
        <v>1322.81</v>
      </c>
      <c r="L421" s="43">
        <v>1530.57</v>
      </c>
      <c r="M421" s="43">
        <v>1614.82</v>
      </c>
      <c r="N421" s="43">
        <v>1640.97</v>
      </c>
      <c r="O421" s="43">
        <v>1654.69</v>
      </c>
      <c r="P421" s="43">
        <v>1653.95</v>
      </c>
      <c r="Q421" s="43">
        <v>1651.42</v>
      </c>
      <c r="R421" s="43">
        <v>1647.2</v>
      </c>
      <c r="S421" s="43">
        <v>1625.86</v>
      </c>
      <c r="T421" s="43">
        <v>1623.42</v>
      </c>
      <c r="U421" s="43">
        <v>1670.39</v>
      </c>
      <c r="V421" s="43">
        <v>1799.5</v>
      </c>
      <c r="W421" s="43">
        <v>1758.11</v>
      </c>
      <c r="X421" s="43">
        <v>1690.14</v>
      </c>
      <c r="Y421" s="43">
        <v>1642.64</v>
      </c>
      <c r="Z421" s="43">
        <v>1579.12</v>
      </c>
      <c r="AA421" s="43">
        <v>1486.31</v>
      </c>
    </row>
    <row r="422" spans="1:27" ht="12.75" customHeight="1" outlineLevel="1" x14ac:dyDescent="0.2">
      <c r="A422" s="92" t="s">
        <v>1776</v>
      </c>
      <c r="B422" s="62" t="s">
        <v>88</v>
      </c>
      <c r="C422" s="42" t="s">
        <v>77</v>
      </c>
      <c r="D422" s="43">
        <f>$D$297</f>
        <v>2222.89</v>
      </c>
      <c r="E422" s="43">
        <f t="shared" ref="E422:AA422" si="244">$D$297</f>
        <v>2222.89</v>
      </c>
      <c r="F422" s="43">
        <f t="shared" si="244"/>
        <v>2222.89</v>
      </c>
      <c r="G422" s="43">
        <f t="shared" si="244"/>
        <v>2222.89</v>
      </c>
      <c r="H422" s="43">
        <f t="shared" si="244"/>
        <v>2222.89</v>
      </c>
      <c r="I422" s="43">
        <f t="shared" si="244"/>
        <v>2222.89</v>
      </c>
      <c r="J422" s="43">
        <f t="shared" si="244"/>
        <v>2222.89</v>
      </c>
      <c r="K422" s="43">
        <f t="shared" si="244"/>
        <v>2222.89</v>
      </c>
      <c r="L422" s="43">
        <f t="shared" si="244"/>
        <v>2222.89</v>
      </c>
      <c r="M422" s="43">
        <f t="shared" si="244"/>
        <v>2222.89</v>
      </c>
      <c r="N422" s="43">
        <f t="shared" si="244"/>
        <v>2222.89</v>
      </c>
      <c r="O422" s="43">
        <f t="shared" si="244"/>
        <v>2222.89</v>
      </c>
      <c r="P422" s="43">
        <f t="shared" si="244"/>
        <v>2222.89</v>
      </c>
      <c r="Q422" s="43">
        <f t="shared" si="244"/>
        <v>2222.89</v>
      </c>
      <c r="R422" s="43">
        <f t="shared" si="244"/>
        <v>2222.89</v>
      </c>
      <c r="S422" s="43">
        <f t="shared" si="244"/>
        <v>2222.89</v>
      </c>
      <c r="T422" s="43">
        <f t="shared" si="244"/>
        <v>2222.89</v>
      </c>
      <c r="U422" s="43">
        <f t="shared" si="244"/>
        <v>2222.89</v>
      </c>
      <c r="V422" s="43">
        <f t="shared" si="244"/>
        <v>2222.89</v>
      </c>
      <c r="W422" s="43">
        <f t="shared" si="244"/>
        <v>2222.89</v>
      </c>
      <c r="X422" s="43">
        <f t="shared" si="244"/>
        <v>2222.89</v>
      </c>
      <c r="Y422" s="43">
        <f t="shared" si="244"/>
        <v>2222.89</v>
      </c>
      <c r="Z422" s="43">
        <f t="shared" si="244"/>
        <v>2222.89</v>
      </c>
      <c r="AA422" s="43">
        <f t="shared" si="244"/>
        <v>2222.89</v>
      </c>
    </row>
    <row r="423" spans="1:27" ht="12.75" customHeight="1" outlineLevel="1" x14ac:dyDescent="0.2">
      <c r="A423" s="92" t="s">
        <v>1777</v>
      </c>
      <c r="B423" s="62" t="s">
        <v>81</v>
      </c>
      <c r="C423" s="42" t="s">
        <v>77</v>
      </c>
      <c r="D423" s="43">
        <v>4.7699999999999996</v>
      </c>
      <c r="E423" s="43">
        <v>4.7699999999999996</v>
      </c>
      <c r="F423" s="43">
        <v>4.7699999999999996</v>
      </c>
      <c r="G423" s="43">
        <v>4.7699999999999996</v>
      </c>
      <c r="H423" s="43">
        <v>4.7699999999999996</v>
      </c>
      <c r="I423" s="43">
        <v>4.7699999999999996</v>
      </c>
      <c r="J423" s="43">
        <v>4.7699999999999996</v>
      </c>
      <c r="K423" s="43">
        <v>4.7699999999999996</v>
      </c>
      <c r="L423" s="43">
        <v>4.7699999999999996</v>
      </c>
      <c r="M423" s="43">
        <v>4.7699999999999996</v>
      </c>
      <c r="N423" s="43">
        <v>4.7699999999999996</v>
      </c>
      <c r="O423" s="43">
        <v>4.7699999999999996</v>
      </c>
      <c r="P423" s="43">
        <v>4.7699999999999996</v>
      </c>
      <c r="Q423" s="43">
        <v>4.7699999999999996</v>
      </c>
      <c r="R423" s="43">
        <v>4.7699999999999996</v>
      </c>
      <c r="S423" s="43">
        <v>4.7699999999999996</v>
      </c>
      <c r="T423" s="43">
        <v>4.7699999999999996</v>
      </c>
      <c r="U423" s="43">
        <v>4.7699999999999996</v>
      </c>
      <c r="V423" s="43">
        <v>4.7699999999999996</v>
      </c>
      <c r="W423" s="43">
        <v>4.7699999999999996</v>
      </c>
      <c r="X423" s="43">
        <v>4.7699999999999996</v>
      </c>
      <c r="Y423" s="43">
        <v>4.7699999999999996</v>
      </c>
      <c r="Z423" s="43">
        <v>4.7699999999999996</v>
      </c>
      <c r="AA423" s="43">
        <v>4.7699999999999996</v>
      </c>
    </row>
    <row r="424" spans="1:27" ht="12.75" customHeight="1" outlineLevel="1" x14ac:dyDescent="0.2">
      <c r="A424" s="92" t="s">
        <v>1778</v>
      </c>
      <c r="B424" s="62" t="s">
        <v>79</v>
      </c>
      <c r="C424" s="42" t="s">
        <v>77</v>
      </c>
      <c r="D424" s="43">
        <f>$D$11</f>
        <v>216.36</v>
      </c>
      <c r="E424" s="43">
        <f t="shared" ref="E424:AA424" si="245">$D$11</f>
        <v>216.36</v>
      </c>
      <c r="F424" s="43">
        <f t="shared" si="245"/>
        <v>216.36</v>
      </c>
      <c r="G424" s="43">
        <f t="shared" si="245"/>
        <v>216.36</v>
      </c>
      <c r="H424" s="43">
        <f t="shared" si="245"/>
        <v>216.36</v>
      </c>
      <c r="I424" s="43">
        <f t="shared" si="245"/>
        <v>216.36</v>
      </c>
      <c r="J424" s="43">
        <f t="shared" si="245"/>
        <v>216.36</v>
      </c>
      <c r="K424" s="43">
        <f t="shared" si="245"/>
        <v>216.36</v>
      </c>
      <c r="L424" s="43">
        <f t="shared" si="245"/>
        <v>216.36</v>
      </c>
      <c r="M424" s="43">
        <f t="shared" si="245"/>
        <v>216.36</v>
      </c>
      <c r="N424" s="43">
        <f t="shared" si="245"/>
        <v>216.36</v>
      </c>
      <c r="O424" s="43">
        <f t="shared" si="245"/>
        <v>216.36</v>
      </c>
      <c r="P424" s="43">
        <f t="shared" si="245"/>
        <v>216.36</v>
      </c>
      <c r="Q424" s="43">
        <f t="shared" si="245"/>
        <v>216.36</v>
      </c>
      <c r="R424" s="43">
        <f t="shared" si="245"/>
        <v>216.36</v>
      </c>
      <c r="S424" s="43">
        <f t="shared" si="245"/>
        <v>216.36</v>
      </c>
      <c r="T424" s="43">
        <f t="shared" si="245"/>
        <v>216.36</v>
      </c>
      <c r="U424" s="43">
        <f t="shared" si="245"/>
        <v>216.36</v>
      </c>
      <c r="V424" s="43">
        <f t="shared" si="245"/>
        <v>216.36</v>
      </c>
      <c r="W424" s="43">
        <f t="shared" si="245"/>
        <v>216.36</v>
      </c>
      <c r="X424" s="43">
        <f t="shared" si="245"/>
        <v>216.36</v>
      </c>
      <c r="Y424" s="43">
        <f t="shared" si="245"/>
        <v>216.36</v>
      </c>
      <c r="Z424" s="43">
        <f t="shared" si="245"/>
        <v>216.36</v>
      </c>
      <c r="AA424" s="43">
        <f t="shared" si="245"/>
        <v>216.36</v>
      </c>
    </row>
    <row r="425" spans="1:27" x14ac:dyDescent="0.2">
      <c r="A425" s="91" t="s">
        <v>1779</v>
      </c>
      <c r="B425" s="27" t="str">
        <f>"27"&amp;"."&amp;$B$728&amp;"."&amp;$B$729</f>
        <v>27.02.2023</v>
      </c>
      <c r="C425" s="83" t="s">
        <v>74</v>
      </c>
      <c r="D425" s="84">
        <f>ROUND(((D426+D427+D429+D428)/1000),5)</f>
        <v>3.6300699999999999</v>
      </c>
      <c r="E425" s="84">
        <f>ROUND(((E426+E427+E429+E428)/1000),5)</f>
        <v>3.5798700000000001</v>
      </c>
      <c r="F425" s="84">
        <f>ROUND(((F426+F427+F429+F428)/1000),5)</f>
        <v>3.5248200000000001</v>
      </c>
      <c r="G425" s="84">
        <f t="shared" ref="G425:AA425" si="246">ROUND(((G426+G427+G429+G428)/1000),5)</f>
        <v>3.5240200000000002</v>
      </c>
      <c r="H425" s="84">
        <f t="shared" si="246"/>
        <v>3.5999099999999999</v>
      </c>
      <c r="I425" s="84">
        <f t="shared" si="246"/>
        <v>3.7717200000000002</v>
      </c>
      <c r="J425" s="84">
        <f t="shared" si="246"/>
        <v>3.9753799999999999</v>
      </c>
      <c r="K425" s="84">
        <f t="shared" si="246"/>
        <v>4.1834499999999997</v>
      </c>
      <c r="L425" s="84">
        <f t="shared" si="246"/>
        <v>4.2645400000000002</v>
      </c>
      <c r="M425" s="84">
        <f t="shared" si="246"/>
        <v>4.2949400000000004</v>
      </c>
      <c r="N425" s="84">
        <f t="shared" si="246"/>
        <v>4.3059500000000002</v>
      </c>
      <c r="O425" s="84">
        <f t="shared" si="246"/>
        <v>4.3276399999999997</v>
      </c>
      <c r="P425" s="84">
        <f t="shared" si="246"/>
        <v>4.3039300000000003</v>
      </c>
      <c r="Q425" s="84">
        <f t="shared" si="246"/>
        <v>4.3030600000000003</v>
      </c>
      <c r="R425" s="84">
        <f t="shared" si="246"/>
        <v>4.2985800000000003</v>
      </c>
      <c r="S425" s="84">
        <f t="shared" si="246"/>
        <v>4.2864199999999997</v>
      </c>
      <c r="T425" s="84">
        <f t="shared" si="246"/>
        <v>4.2486699999999997</v>
      </c>
      <c r="U425" s="84">
        <f t="shared" si="246"/>
        <v>4.2535999999999996</v>
      </c>
      <c r="V425" s="84">
        <f t="shared" si="246"/>
        <v>4.2870400000000002</v>
      </c>
      <c r="W425" s="84">
        <f t="shared" si="246"/>
        <v>4.2901800000000003</v>
      </c>
      <c r="X425" s="84">
        <f t="shared" si="246"/>
        <v>4.2712000000000003</v>
      </c>
      <c r="Y425" s="84">
        <f t="shared" si="246"/>
        <v>4.2172400000000003</v>
      </c>
      <c r="Z425" s="84">
        <f t="shared" si="246"/>
        <v>4.0294699999999999</v>
      </c>
      <c r="AA425" s="84">
        <f t="shared" si="246"/>
        <v>3.9152800000000001</v>
      </c>
    </row>
    <row r="426" spans="1:27" ht="12.75" customHeight="1" outlineLevel="1" x14ac:dyDescent="0.2">
      <c r="A426" s="92" t="s">
        <v>1780</v>
      </c>
      <c r="B426" s="62" t="s">
        <v>231</v>
      </c>
      <c r="C426" s="42" t="s">
        <v>77</v>
      </c>
      <c r="D426" s="43">
        <v>1186.05</v>
      </c>
      <c r="E426" s="43">
        <v>1135.8499999999999</v>
      </c>
      <c r="F426" s="43">
        <v>1080.8</v>
      </c>
      <c r="G426" s="43">
        <v>1080</v>
      </c>
      <c r="H426" s="43">
        <v>1155.8900000000001</v>
      </c>
      <c r="I426" s="43">
        <v>1327.7</v>
      </c>
      <c r="J426" s="43">
        <v>1531.36</v>
      </c>
      <c r="K426" s="43">
        <v>1739.43</v>
      </c>
      <c r="L426" s="43">
        <v>1820.52</v>
      </c>
      <c r="M426" s="43">
        <v>1850.92</v>
      </c>
      <c r="N426" s="43">
        <v>1861.93</v>
      </c>
      <c r="O426" s="43">
        <v>1883.62</v>
      </c>
      <c r="P426" s="43">
        <v>1859.91</v>
      </c>
      <c r="Q426" s="43">
        <v>1859.04</v>
      </c>
      <c r="R426" s="43">
        <v>1854.56</v>
      </c>
      <c r="S426" s="43">
        <v>1842.4</v>
      </c>
      <c r="T426" s="43">
        <v>1804.65</v>
      </c>
      <c r="U426" s="43">
        <v>1809.58</v>
      </c>
      <c r="V426" s="43">
        <v>1843.02</v>
      </c>
      <c r="W426" s="43">
        <v>1846.16</v>
      </c>
      <c r="X426" s="43">
        <v>1827.18</v>
      </c>
      <c r="Y426" s="43">
        <v>1773.22</v>
      </c>
      <c r="Z426" s="43">
        <v>1585.45</v>
      </c>
      <c r="AA426" s="43">
        <v>1471.26</v>
      </c>
    </row>
    <row r="427" spans="1:27" ht="12.75" customHeight="1" outlineLevel="1" x14ac:dyDescent="0.2">
      <c r="A427" s="92" t="s">
        <v>1781</v>
      </c>
      <c r="B427" s="62" t="s">
        <v>88</v>
      </c>
      <c r="C427" s="42" t="s">
        <v>77</v>
      </c>
      <c r="D427" s="43">
        <f>$D$297</f>
        <v>2222.89</v>
      </c>
      <c r="E427" s="43">
        <f t="shared" ref="E427:AA427" si="247">$D$297</f>
        <v>2222.89</v>
      </c>
      <c r="F427" s="43">
        <f t="shared" si="247"/>
        <v>2222.89</v>
      </c>
      <c r="G427" s="43">
        <f t="shared" si="247"/>
        <v>2222.89</v>
      </c>
      <c r="H427" s="43">
        <f t="shared" si="247"/>
        <v>2222.89</v>
      </c>
      <c r="I427" s="43">
        <f t="shared" si="247"/>
        <v>2222.89</v>
      </c>
      <c r="J427" s="43">
        <f t="shared" si="247"/>
        <v>2222.89</v>
      </c>
      <c r="K427" s="43">
        <f t="shared" si="247"/>
        <v>2222.89</v>
      </c>
      <c r="L427" s="43">
        <f t="shared" si="247"/>
        <v>2222.89</v>
      </c>
      <c r="M427" s="43">
        <f t="shared" si="247"/>
        <v>2222.89</v>
      </c>
      <c r="N427" s="43">
        <f t="shared" si="247"/>
        <v>2222.89</v>
      </c>
      <c r="O427" s="43">
        <f t="shared" si="247"/>
        <v>2222.89</v>
      </c>
      <c r="P427" s="43">
        <f t="shared" si="247"/>
        <v>2222.89</v>
      </c>
      <c r="Q427" s="43">
        <f t="shared" si="247"/>
        <v>2222.89</v>
      </c>
      <c r="R427" s="43">
        <f t="shared" si="247"/>
        <v>2222.89</v>
      </c>
      <c r="S427" s="43">
        <f t="shared" si="247"/>
        <v>2222.89</v>
      </c>
      <c r="T427" s="43">
        <f t="shared" si="247"/>
        <v>2222.89</v>
      </c>
      <c r="U427" s="43">
        <f t="shared" si="247"/>
        <v>2222.89</v>
      </c>
      <c r="V427" s="43">
        <f t="shared" si="247"/>
        <v>2222.89</v>
      </c>
      <c r="W427" s="43">
        <f t="shared" si="247"/>
        <v>2222.89</v>
      </c>
      <c r="X427" s="43">
        <f t="shared" si="247"/>
        <v>2222.89</v>
      </c>
      <c r="Y427" s="43">
        <f t="shared" si="247"/>
        <v>2222.89</v>
      </c>
      <c r="Z427" s="43">
        <f t="shared" si="247"/>
        <v>2222.89</v>
      </c>
      <c r="AA427" s="43">
        <f t="shared" si="247"/>
        <v>2222.89</v>
      </c>
    </row>
    <row r="428" spans="1:27" ht="12.75" customHeight="1" outlineLevel="1" x14ac:dyDescent="0.2">
      <c r="A428" s="92" t="s">
        <v>1782</v>
      </c>
      <c r="B428" s="62" t="s">
        <v>81</v>
      </c>
      <c r="C428" s="42" t="s">
        <v>77</v>
      </c>
      <c r="D428" s="43">
        <v>4.7699999999999996</v>
      </c>
      <c r="E428" s="43">
        <v>4.7699999999999996</v>
      </c>
      <c r="F428" s="43">
        <v>4.7699999999999996</v>
      </c>
      <c r="G428" s="43">
        <v>4.7699999999999996</v>
      </c>
      <c r="H428" s="43">
        <v>4.7699999999999996</v>
      </c>
      <c r="I428" s="43">
        <v>4.7699999999999996</v>
      </c>
      <c r="J428" s="43">
        <v>4.7699999999999996</v>
      </c>
      <c r="K428" s="43">
        <v>4.7699999999999996</v>
      </c>
      <c r="L428" s="43">
        <v>4.7699999999999996</v>
      </c>
      <c r="M428" s="43">
        <v>4.7699999999999996</v>
      </c>
      <c r="N428" s="43">
        <v>4.7699999999999996</v>
      </c>
      <c r="O428" s="43">
        <v>4.7699999999999996</v>
      </c>
      <c r="P428" s="43">
        <v>4.7699999999999996</v>
      </c>
      <c r="Q428" s="43">
        <v>4.7699999999999996</v>
      </c>
      <c r="R428" s="43">
        <v>4.7699999999999996</v>
      </c>
      <c r="S428" s="43">
        <v>4.7699999999999996</v>
      </c>
      <c r="T428" s="43">
        <v>4.7699999999999996</v>
      </c>
      <c r="U428" s="43">
        <v>4.7699999999999996</v>
      </c>
      <c r="V428" s="43">
        <v>4.7699999999999996</v>
      </c>
      <c r="W428" s="43">
        <v>4.7699999999999996</v>
      </c>
      <c r="X428" s="43">
        <v>4.7699999999999996</v>
      </c>
      <c r="Y428" s="43">
        <v>4.7699999999999996</v>
      </c>
      <c r="Z428" s="43">
        <v>4.7699999999999996</v>
      </c>
      <c r="AA428" s="43">
        <v>4.7699999999999996</v>
      </c>
    </row>
    <row r="429" spans="1:27" ht="12.75" customHeight="1" outlineLevel="1" x14ac:dyDescent="0.2">
      <c r="A429" s="92" t="s">
        <v>1783</v>
      </c>
      <c r="B429" s="62" t="s">
        <v>79</v>
      </c>
      <c r="C429" s="42" t="s">
        <v>77</v>
      </c>
      <c r="D429" s="43">
        <f>$D$11</f>
        <v>216.36</v>
      </c>
      <c r="E429" s="43">
        <f t="shared" ref="E429:AA429" si="248">$D$11</f>
        <v>216.36</v>
      </c>
      <c r="F429" s="43">
        <f t="shared" si="248"/>
        <v>216.36</v>
      </c>
      <c r="G429" s="43">
        <f t="shared" si="248"/>
        <v>216.36</v>
      </c>
      <c r="H429" s="43">
        <f t="shared" si="248"/>
        <v>216.36</v>
      </c>
      <c r="I429" s="43">
        <f t="shared" si="248"/>
        <v>216.36</v>
      </c>
      <c r="J429" s="43">
        <f t="shared" si="248"/>
        <v>216.36</v>
      </c>
      <c r="K429" s="43">
        <f t="shared" si="248"/>
        <v>216.36</v>
      </c>
      <c r="L429" s="43">
        <f t="shared" si="248"/>
        <v>216.36</v>
      </c>
      <c r="M429" s="43">
        <f t="shared" si="248"/>
        <v>216.36</v>
      </c>
      <c r="N429" s="43">
        <f t="shared" si="248"/>
        <v>216.36</v>
      </c>
      <c r="O429" s="43">
        <f t="shared" si="248"/>
        <v>216.36</v>
      </c>
      <c r="P429" s="43">
        <f t="shared" si="248"/>
        <v>216.36</v>
      </c>
      <c r="Q429" s="43">
        <f t="shared" si="248"/>
        <v>216.36</v>
      </c>
      <c r="R429" s="43">
        <f t="shared" si="248"/>
        <v>216.36</v>
      </c>
      <c r="S429" s="43">
        <f t="shared" si="248"/>
        <v>216.36</v>
      </c>
      <c r="T429" s="43">
        <f t="shared" si="248"/>
        <v>216.36</v>
      </c>
      <c r="U429" s="43">
        <f t="shared" si="248"/>
        <v>216.36</v>
      </c>
      <c r="V429" s="43">
        <f t="shared" si="248"/>
        <v>216.36</v>
      </c>
      <c r="W429" s="43">
        <f t="shared" si="248"/>
        <v>216.36</v>
      </c>
      <c r="X429" s="43">
        <f t="shared" si="248"/>
        <v>216.36</v>
      </c>
      <c r="Y429" s="43">
        <f t="shared" si="248"/>
        <v>216.36</v>
      </c>
      <c r="Z429" s="43">
        <f t="shared" si="248"/>
        <v>216.36</v>
      </c>
      <c r="AA429" s="43">
        <f t="shared" si="248"/>
        <v>216.36</v>
      </c>
    </row>
    <row r="430" spans="1:27" x14ac:dyDescent="0.2">
      <c r="A430" s="91" t="s">
        <v>1784</v>
      </c>
      <c r="B430" s="27" t="str">
        <f>"28"&amp;"."&amp;$B$728&amp;"."&amp;$B$729</f>
        <v>28.02.2023</v>
      </c>
      <c r="C430" s="83" t="s">
        <v>74</v>
      </c>
      <c r="D430" s="84">
        <f>ROUND(((D431+D432+D434+D433)/1000),5)</f>
        <v>3.62365</v>
      </c>
      <c r="E430" s="84">
        <f>ROUND(((E431+E432+E434+E433)/1000),5)</f>
        <v>3.5787200000000001</v>
      </c>
      <c r="F430" s="84">
        <f>ROUND(((F431+F432+F434+F433)/1000),5)</f>
        <v>3.5381300000000002</v>
      </c>
      <c r="G430" s="84">
        <f t="shared" ref="G430:AA430" si="249">ROUND(((G431+G432+G434+G433)/1000),5)</f>
        <v>3.5394700000000001</v>
      </c>
      <c r="H430" s="84">
        <f t="shared" si="249"/>
        <v>3.6065700000000001</v>
      </c>
      <c r="I430" s="84">
        <f t="shared" si="249"/>
        <v>3.79128</v>
      </c>
      <c r="J430" s="84">
        <f t="shared" si="249"/>
        <v>4.0045700000000002</v>
      </c>
      <c r="K430" s="84">
        <f t="shared" si="249"/>
        <v>4.2218400000000003</v>
      </c>
      <c r="L430" s="84">
        <f t="shared" si="249"/>
        <v>4.2992299999999997</v>
      </c>
      <c r="M430" s="84">
        <f t="shared" si="249"/>
        <v>4.3284000000000002</v>
      </c>
      <c r="N430" s="84">
        <f t="shared" si="249"/>
        <v>4.3393300000000004</v>
      </c>
      <c r="O430" s="84">
        <f t="shared" si="249"/>
        <v>4.3595600000000001</v>
      </c>
      <c r="P430" s="84">
        <f t="shared" si="249"/>
        <v>4.3380299999999998</v>
      </c>
      <c r="Q430" s="84">
        <f t="shared" si="249"/>
        <v>4.3418200000000002</v>
      </c>
      <c r="R430" s="84">
        <f t="shared" si="249"/>
        <v>4.3365600000000004</v>
      </c>
      <c r="S430" s="84">
        <f t="shared" si="249"/>
        <v>4.3057999999999996</v>
      </c>
      <c r="T430" s="84">
        <f t="shared" si="249"/>
        <v>4.2887000000000004</v>
      </c>
      <c r="U430" s="84">
        <f t="shared" si="249"/>
        <v>4.2880900000000004</v>
      </c>
      <c r="V430" s="84">
        <f t="shared" si="249"/>
        <v>4.3210699999999997</v>
      </c>
      <c r="W430" s="84">
        <f t="shared" si="249"/>
        <v>4.3137299999999996</v>
      </c>
      <c r="X430" s="84">
        <f t="shared" si="249"/>
        <v>4.31393</v>
      </c>
      <c r="Y430" s="84">
        <f t="shared" si="249"/>
        <v>4.2713099999999997</v>
      </c>
      <c r="Z430" s="84">
        <f t="shared" si="249"/>
        <v>4.0819700000000001</v>
      </c>
      <c r="AA430" s="84">
        <f t="shared" si="249"/>
        <v>3.9390700000000001</v>
      </c>
    </row>
    <row r="431" spans="1:27" ht="12.75" customHeight="1" outlineLevel="1" x14ac:dyDescent="0.2">
      <c r="A431" s="92" t="s">
        <v>1785</v>
      </c>
      <c r="B431" s="62" t="s">
        <v>231</v>
      </c>
      <c r="C431" s="42" t="s">
        <v>77</v>
      </c>
      <c r="D431" s="43">
        <v>1179.6300000000001</v>
      </c>
      <c r="E431" s="43">
        <v>1134.7</v>
      </c>
      <c r="F431" s="43">
        <v>1094.1099999999999</v>
      </c>
      <c r="G431" s="43">
        <v>1095.45</v>
      </c>
      <c r="H431" s="43">
        <v>1162.55</v>
      </c>
      <c r="I431" s="43">
        <v>1347.26</v>
      </c>
      <c r="J431" s="43">
        <v>1560.55</v>
      </c>
      <c r="K431" s="43">
        <v>1777.82</v>
      </c>
      <c r="L431" s="43">
        <v>1855.21</v>
      </c>
      <c r="M431" s="43">
        <v>1884.38</v>
      </c>
      <c r="N431" s="43">
        <v>1895.31</v>
      </c>
      <c r="O431" s="43">
        <v>1915.54</v>
      </c>
      <c r="P431" s="43">
        <v>1894.01</v>
      </c>
      <c r="Q431" s="43">
        <v>1897.8</v>
      </c>
      <c r="R431" s="43">
        <v>1892.54</v>
      </c>
      <c r="S431" s="43">
        <v>1861.78</v>
      </c>
      <c r="T431" s="43">
        <v>1844.68</v>
      </c>
      <c r="U431" s="43">
        <v>1844.07</v>
      </c>
      <c r="V431" s="43">
        <v>1877.05</v>
      </c>
      <c r="W431" s="43">
        <v>1869.71</v>
      </c>
      <c r="X431" s="43">
        <v>1869.91</v>
      </c>
      <c r="Y431" s="43">
        <v>1827.29</v>
      </c>
      <c r="Z431" s="43">
        <v>1637.95</v>
      </c>
      <c r="AA431" s="43">
        <v>1495.05</v>
      </c>
    </row>
    <row r="432" spans="1:27" ht="12.75" customHeight="1" outlineLevel="1" x14ac:dyDescent="0.2">
      <c r="A432" s="92" t="s">
        <v>1786</v>
      </c>
      <c r="B432" s="62" t="s">
        <v>88</v>
      </c>
      <c r="C432" s="42" t="s">
        <v>77</v>
      </c>
      <c r="D432" s="43">
        <f>$D$297</f>
        <v>2222.89</v>
      </c>
      <c r="E432" s="43">
        <f t="shared" ref="E432:AA432" si="250">$D$297</f>
        <v>2222.89</v>
      </c>
      <c r="F432" s="43">
        <f t="shared" si="250"/>
        <v>2222.89</v>
      </c>
      <c r="G432" s="43">
        <f t="shared" si="250"/>
        <v>2222.89</v>
      </c>
      <c r="H432" s="43">
        <f t="shared" si="250"/>
        <v>2222.89</v>
      </c>
      <c r="I432" s="43">
        <f t="shared" si="250"/>
        <v>2222.89</v>
      </c>
      <c r="J432" s="43">
        <f t="shared" si="250"/>
        <v>2222.89</v>
      </c>
      <c r="K432" s="43">
        <f t="shared" si="250"/>
        <v>2222.89</v>
      </c>
      <c r="L432" s="43">
        <f t="shared" si="250"/>
        <v>2222.89</v>
      </c>
      <c r="M432" s="43">
        <f t="shared" si="250"/>
        <v>2222.89</v>
      </c>
      <c r="N432" s="43">
        <f t="shared" si="250"/>
        <v>2222.89</v>
      </c>
      <c r="O432" s="43">
        <f t="shared" si="250"/>
        <v>2222.89</v>
      </c>
      <c r="P432" s="43">
        <f t="shared" si="250"/>
        <v>2222.89</v>
      </c>
      <c r="Q432" s="43">
        <f t="shared" si="250"/>
        <v>2222.89</v>
      </c>
      <c r="R432" s="43">
        <f t="shared" si="250"/>
        <v>2222.89</v>
      </c>
      <c r="S432" s="43">
        <f t="shared" si="250"/>
        <v>2222.89</v>
      </c>
      <c r="T432" s="43">
        <f t="shared" si="250"/>
        <v>2222.89</v>
      </c>
      <c r="U432" s="43">
        <f t="shared" si="250"/>
        <v>2222.89</v>
      </c>
      <c r="V432" s="43">
        <f t="shared" si="250"/>
        <v>2222.89</v>
      </c>
      <c r="W432" s="43">
        <f t="shared" si="250"/>
        <v>2222.89</v>
      </c>
      <c r="X432" s="43">
        <f t="shared" si="250"/>
        <v>2222.89</v>
      </c>
      <c r="Y432" s="43">
        <f t="shared" si="250"/>
        <v>2222.89</v>
      </c>
      <c r="Z432" s="43">
        <f t="shared" si="250"/>
        <v>2222.89</v>
      </c>
      <c r="AA432" s="43">
        <f t="shared" si="250"/>
        <v>2222.89</v>
      </c>
    </row>
    <row r="433" spans="1:27" ht="12.75" customHeight="1" outlineLevel="1" x14ac:dyDescent="0.2">
      <c r="A433" s="92" t="s">
        <v>1787</v>
      </c>
      <c r="B433" s="62" t="s">
        <v>81</v>
      </c>
      <c r="C433" s="42" t="s">
        <v>77</v>
      </c>
      <c r="D433" s="43">
        <v>4.7699999999999996</v>
      </c>
      <c r="E433" s="43">
        <v>4.7699999999999996</v>
      </c>
      <c r="F433" s="43">
        <v>4.7699999999999996</v>
      </c>
      <c r="G433" s="43">
        <v>4.7699999999999996</v>
      </c>
      <c r="H433" s="43">
        <v>4.7699999999999996</v>
      </c>
      <c r="I433" s="43">
        <v>4.7699999999999996</v>
      </c>
      <c r="J433" s="43">
        <v>4.7699999999999996</v>
      </c>
      <c r="K433" s="43">
        <v>4.7699999999999996</v>
      </c>
      <c r="L433" s="43">
        <v>4.7699999999999996</v>
      </c>
      <c r="M433" s="43">
        <v>4.7699999999999996</v>
      </c>
      <c r="N433" s="43">
        <v>4.7699999999999996</v>
      </c>
      <c r="O433" s="43">
        <v>4.7699999999999996</v>
      </c>
      <c r="P433" s="43">
        <v>4.7699999999999996</v>
      </c>
      <c r="Q433" s="43">
        <v>4.7699999999999996</v>
      </c>
      <c r="R433" s="43">
        <v>4.7699999999999996</v>
      </c>
      <c r="S433" s="43">
        <v>4.7699999999999996</v>
      </c>
      <c r="T433" s="43">
        <v>4.7699999999999996</v>
      </c>
      <c r="U433" s="43">
        <v>4.7699999999999996</v>
      </c>
      <c r="V433" s="43">
        <v>4.7699999999999996</v>
      </c>
      <c r="W433" s="43">
        <v>4.7699999999999996</v>
      </c>
      <c r="X433" s="43">
        <v>4.7699999999999996</v>
      </c>
      <c r="Y433" s="43">
        <v>4.7699999999999996</v>
      </c>
      <c r="Z433" s="43">
        <v>4.7699999999999996</v>
      </c>
      <c r="AA433" s="43">
        <v>4.7699999999999996</v>
      </c>
    </row>
    <row r="434" spans="1:27" ht="12.75" customHeight="1" outlineLevel="1" x14ac:dyDescent="0.2">
      <c r="A434" s="92" t="s">
        <v>1788</v>
      </c>
      <c r="B434" s="62" t="s">
        <v>79</v>
      </c>
      <c r="C434" s="42" t="s">
        <v>77</v>
      </c>
      <c r="D434" s="43">
        <f>$D$11</f>
        <v>216.36</v>
      </c>
      <c r="E434" s="43">
        <f t="shared" ref="E434:AA434" si="251">$D$11</f>
        <v>216.36</v>
      </c>
      <c r="F434" s="43">
        <f t="shared" si="251"/>
        <v>216.36</v>
      </c>
      <c r="G434" s="43">
        <f t="shared" si="251"/>
        <v>216.36</v>
      </c>
      <c r="H434" s="43">
        <f t="shared" si="251"/>
        <v>216.36</v>
      </c>
      <c r="I434" s="43">
        <f t="shared" si="251"/>
        <v>216.36</v>
      </c>
      <c r="J434" s="43">
        <f t="shared" si="251"/>
        <v>216.36</v>
      </c>
      <c r="K434" s="43">
        <f t="shared" si="251"/>
        <v>216.36</v>
      </c>
      <c r="L434" s="43">
        <f t="shared" si="251"/>
        <v>216.36</v>
      </c>
      <c r="M434" s="43">
        <f t="shared" si="251"/>
        <v>216.36</v>
      </c>
      <c r="N434" s="43">
        <f t="shared" si="251"/>
        <v>216.36</v>
      </c>
      <c r="O434" s="43">
        <f t="shared" si="251"/>
        <v>216.36</v>
      </c>
      <c r="P434" s="43">
        <f t="shared" si="251"/>
        <v>216.36</v>
      </c>
      <c r="Q434" s="43">
        <f t="shared" si="251"/>
        <v>216.36</v>
      </c>
      <c r="R434" s="43">
        <f t="shared" si="251"/>
        <v>216.36</v>
      </c>
      <c r="S434" s="43">
        <f t="shared" si="251"/>
        <v>216.36</v>
      </c>
      <c r="T434" s="43">
        <f t="shared" si="251"/>
        <v>216.36</v>
      </c>
      <c r="U434" s="43">
        <f t="shared" si="251"/>
        <v>216.36</v>
      </c>
      <c r="V434" s="43">
        <f t="shared" si="251"/>
        <v>216.36</v>
      </c>
      <c r="W434" s="43">
        <f t="shared" si="251"/>
        <v>216.36</v>
      </c>
      <c r="X434" s="43">
        <f t="shared" si="251"/>
        <v>216.36</v>
      </c>
      <c r="Y434" s="43">
        <f t="shared" si="251"/>
        <v>216.36</v>
      </c>
      <c r="Z434" s="43">
        <f t="shared" si="251"/>
        <v>216.36</v>
      </c>
      <c r="AA434" s="43">
        <f t="shared" si="251"/>
        <v>216.36</v>
      </c>
    </row>
    <row r="435" spans="1:27" x14ac:dyDescent="0.2">
      <c r="B435" s="94" t="s">
        <v>370</v>
      </c>
    </row>
    <row r="436" spans="1:27" x14ac:dyDescent="0.2">
      <c r="B436" s="94" t="s">
        <v>370</v>
      </c>
    </row>
    <row r="437" spans="1:27" x14ac:dyDescent="0.2">
      <c r="A437" s="171" t="s">
        <v>653</v>
      </c>
      <c r="B437" s="172"/>
      <c r="C437" s="172"/>
      <c r="D437" s="172"/>
      <c r="E437" s="172"/>
      <c r="F437" s="172"/>
      <c r="G437" s="172"/>
      <c r="H437" s="172"/>
      <c r="I437" s="172"/>
      <c r="J437" s="172"/>
      <c r="K437" s="172"/>
      <c r="L437" s="172"/>
      <c r="M437" s="172"/>
      <c r="N437" s="172"/>
      <c r="O437" s="172"/>
      <c r="P437" s="172"/>
      <c r="Q437" s="172"/>
      <c r="R437" s="172"/>
      <c r="S437" s="172"/>
      <c r="T437" s="172"/>
      <c r="U437" s="172"/>
      <c r="V437" s="172"/>
      <c r="W437" s="172"/>
      <c r="X437" s="172"/>
      <c r="Y437" s="172"/>
      <c r="Z437" s="172"/>
      <c r="AA437" s="173"/>
    </row>
    <row r="438" spans="1:27" ht="25.5" x14ac:dyDescent="0.2">
      <c r="A438" s="25" t="s">
        <v>62</v>
      </c>
      <c r="B438" s="26" t="s">
        <v>203</v>
      </c>
      <c r="C438" s="25" t="s">
        <v>204</v>
      </c>
      <c r="D438" s="26" t="s">
        <v>205</v>
      </c>
      <c r="E438" s="26" t="s">
        <v>206</v>
      </c>
      <c r="F438" s="26" t="s">
        <v>207</v>
      </c>
      <c r="G438" s="26" t="s">
        <v>208</v>
      </c>
      <c r="H438" s="26" t="s">
        <v>209</v>
      </c>
      <c r="I438" s="26" t="s">
        <v>210</v>
      </c>
      <c r="J438" s="26" t="s">
        <v>211</v>
      </c>
      <c r="K438" s="26" t="s">
        <v>212</v>
      </c>
      <c r="L438" s="26" t="s">
        <v>213</v>
      </c>
      <c r="M438" s="26" t="s">
        <v>214</v>
      </c>
      <c r="N438" s="26" t="s">
        <v>215</v>
      </c>
      <c r="O438" s="26" t="s">
        <v>216</v>
      </c>
      <c r="P438" s="26" t="s">
        <v>217</v>
      </c>
      <c r="Q438" s="26" t="s">
        <v>218</v>
      </c>
      <c r="R438" s="26" t="s">
        <v>219</v>
      </c>
      <c r="S438" s="26" t="s">
        <v>220</v>
      </c>
      <c r="T438" s="26" t="s">
        <v>221</v>
      </c>
      <c r="U438" s="26" t="s">
        <v>222</v>
      </c>
      <c r="V438" s="26" t="s">
        <v>223</v>
      </c>
      <c r="W438" s="26" t="s">
        <v>224</v>
      </c>
      <c r="X438" s="26" t="s">
        <v>225</v>
      </c>
      <c r="Y438" s="26" t="s">
        <v>226</v>
      </c>
      <c r="Z438" s="26" t="s">
        <v>227</v>
      </c>
      <c r="AA438" s="26" t="s">
        <v>228</v>
      </c>
    </row>
    <row r="439" spans="1:27" x14ac:dyDescent="0.2">
      <c r="A439" s="91" t="s">
        <v>1789</v>
      </c>
      <c r="B439" s="27" t="str">
        <f>"01"&amp;"."&amp;$B$728&amp;"."&amp;$B$729</f>
        <v>01.02.2023</v>
      </c>
      <c r="C439" s="83" t="s">
        <v>74</v>
      </c>
      <c r="D439" s="84">
        <f>ROUND(((D440+D441+D443+D442)/1000),5)</f>
        <v>4.8609799999999996</v>
      </c>
      <c r="E439" s="84">
        <f>ROUND(((E440+E441+E443+E442)/1000),5)</f>
        <v>4.8226899999999997</v>
      </c>
      <c r="F439" s="84">
        <f>ROUND(((F440+F441+F443+F442)/1000),5)</f>
        <v>4.8116300000000001</v>
      </c>
      <c r="G439" s="84">
        <f t="shared" ref="G439:AA439" si="252">ROUND(((G440+G441+G443+G442)/1000),5)</f>
        <v>4.8151700000000002</v>
      </c>
      <c r="H439" s="84">
        <f t="shared" si="252"/>
        <v>4.8593299999999999</v>
      </c>
      <c r="I439" s="84">
        <f t="shared" si="252"/>
        <v>4.9234400000000003</v>
      </c>
      <c r="J439" s="84">
        <f t="shared" si="252"/>
        <v>5.1944400000000002</v>
      </c>
      <c r="K439" s="84">
        <f t="shared" si="252"/>
        <v>5.3982000000000001</v>
      </c>
      <c r="L439" s="84">
        <f t="shared" si="252"/>
        <v>5.5218499999999997</v>
      </c>
      <c r="M439" s="84">
        <f t="shared" si="252"/>
        <v>5.5762900000000002</v>
      </c>
      <c r="N439" s="84">
        <f t="shared" si="252"/>
        <v>5.6350499999999997</v>
      </c>
      <c r="O439" s="84">
        <f t="shared" si="252"/>
        <v>5.60928</v>
      </c>
      <c r="P439" s="84">
        <f t="shared" si="252"/>
        <v>5.5813699999999997</v>
      </c>
      <c r="Q439" s="84">
        <f t="shared" si="252"/>
        <v>5.5882699999999996</v>
      </c>
      <c r="R439" s="84">
        <f t="shared" si="252"/>
        <v>5.5888200000000001</v>
      </c>
      <c r="S439" s="84">
        <f t="shared" si="252"/>
        <v>5.5864700000000003</v>
      </c>
      <c r="T439" s="84">
        <f t="shared" si="252"/>
        <v>5.6149300000000002</v>
      </c>
      <c r="U439" s="84">
        <f t="shared" si="252"/>
        <v>5.6401599999999998</v>
      </c>
      <c r="V439" s="84">
        <f t="shared" si="252"/>
        <v>5.6307600000000004</v>
      </c>
      <c r="W439" s="84">
        <f t="shared" si="252"/>
        <v>5.5851600000000001</v>
      </c>
      <c r="X439" s="84">
        <f t="shared" si="252"/>
        <v>5.52881</v>
      </c>
      <c r="Y439" s="84">
        <f t="shared" si="252"/>
        <v>5.4000700000000004</v>
      </c>
      <c r="Z439" s="84">
        <f t="shared" si="252"/>
        <v>5.1432900000000004</v>
      </c>
      <c r="AA439" s="84">
        <f t="shared" si="252"/>
        <v>4.8653500000000003</v>
      </c>
    </row>
    <row r="440" spans="1:27" ht="12.75" customHeight="1" outlineLevel="1" x14ac:dyDescent="0.2">
      <c r="A440" s="92" t="s">
        <v>1790</v>
      </c>
      <c r="B440" s="62" t="s">
        <v>231</v>
      </c>
      <c r="C440" s="42" t="s">
        <v>77</v>
      </c>
      <c r="D440" s="43">
        <v>1080.08</v>
      </c>
      <c r="E440" s="43">
        <v>1041.79</v>
      </c>
      <c r="F440" s="43">
        <v>1030.73</v>
      </c>
      <c r="G440" s="43">
        <v>1034.27</v>
      </c>
      <c r="H440" s="43">
        <v>1078.43</v>
      </c>
      <c r="I440" s="43">
        <v>1142.54</v>
      </c>
      <c r="J440" s="43">
        <v>1413.54</v>
      </c>
      <c r="K440" s="43">
        <v>1617.3</v>
      </c>
      <c r="L440" s="43">
        <v>1740.95</v>
      </c>
      <c r="M440" s="43">
        <v>1795.39</v>
      </c>
      <c r="N440" s="43">
        <v>1854.15</v>
      </c>
      <c r="O440" s="43">
        <v>1828.38</v>
      </c>
      <c r="P440" s="43">
        <v>1800.47</v>
      </c>
      <c r="Q440" s="43">
        <v>1807.37</v>
      </c>
      <c r="R440" s="43">
        <v>1807.92</v>
      </c>
      <c r="S440" s="43">
        <v>1805.57</v>
      </c>
      <c r="T440" s="43">
        <v>1834.03</v>
      </c>
      <c r="U440" s="43">
        <v>1859.26</v>
      </c>
      <c r="V440" s="43">
        <v>1849.86</v>
      </c>
      <c r="W440" s="43">
        <v>1804.26</v>
      </c>
      <c r="X440" s="43">
        <v>1747.91</v>
      </c>
      <c r="Y440" s="43">
        <v>1619.17</v>
      </c>
      <c r="Z440" s="43">
        <v>1362.39</v>
      </c>
      <c r="AA440" s="43">
        <v>1084.45</v>
      </c>
    </row>
    <row r="441" spans="1:27" ht="12.75" customHeight="1" outlineLevel="1" x14ac:dyDescent="0.2">
      <c r="A441" s="92" t="s">
        <v>1791</v>
      </c>
      <c r="B441" s="62" t="s">
        <v>88</v>
      </c>
      <c r="C441" s="42" t="s">
        <v>77</v>
      </c>
      <c r="D441" s="43">
        <v>3559.77</v>
      </c>
      <c r="E441" s="43">
        <f>$D$441</f>
        <v>3559.77</v>
      </c>
      <c r="F441" s="43">
        <f t="shared" ref="F441:AA441" si="253">$D$441</f>
        <v>3559.77</v>
      </c>
      <c r="G441" s="43">
        <f t="shared" si="253"/>
        <v>3559.77</v>
      </c>
      <c r="H441" s="43">
        <f t="shared" si="253"/>
        <v>3559.77</v>
      </c>
      <c r="I441" s="43">
        <f t="shared" si="253"/>
        <v>3559.77</v>
      </c>
      <c r="J441" s="43">
        <f t="shared" si="253"/>
        <v>3559.77</v>
      </c>
      <c r="K441" s="43">
        <f t="shared" si="253"/>
        <v>3559.77</v>
      </c>
      <c r="L441" s="43">
        <f t="shared" si="253"/>
        <v>3559.77</v>
      </c>
      <c r="M441" s="43">
        <f t="shared" si="253"/>
        <v>3559.77</v>
      </c>
      <c r="N441" s="43">
        <f t="shared" si="253"/>
        <v>3559.77</v>
      </c>
      <c r="O441" s="43">
        <f t="shared" si="253"/>
        <v>3559.77</v>
      </c>
      <c r="P441" s="43">
        <f t="shared" si="253"/>
        <v>3559.77</v>
      </c>
      <c r="Q441" s="43">
        <f t="shared" si="253"/>
        <v>3559.77</v>
      </c>
      <c r="R441" s="43">
        <f t="shared" si="253"/>
        <v>3559.77</v>
      </c>
      <c r="S441" s="43">
        <f t="shared" si="253"/>
        <v>3559.77</v>
      </c>
      <c r="T441" s="43">
        <f t="shared" si="253"/>
        <v>3559.77</v>
      </c>
      <c r="U441" s="43">
        <f t="shared" si="253"/>
        <v>3559.77</v>
      </c>
      <c r="V441" s="43">
        <f t="shared" si="253"/>
        <v>3559.77</v>
      </c>
      <c r="W441" s="43">
        <f t="shared" si="253"/>
        <v>3559.77</v>
      </c>
      <c r="X441" s="43">
        <f t="shared" si="253"/>
        <v>3559.77</v>
      </c>
      <c r="Y441" s="43">
        <f t="shared" si="253"/>
        <v>3559.77</v>
      </c>
      <c r="Z441" s="43">
        <f t="shared" si="253"/>
        <v>3559.77</v>
      </c>
      <c r="AA441" s="43">
        <f t="shared" si="253"/>
        <v>3559.77</v>
      </c>
    </row>
    <row r="442" spans="1:27" ht="12.75" customHeight="1" outlineLevel="1" x14ac:dyDescent="0.2">
      <c r="A442" s="92" t="s">
        <v>1792</v>
      </c>
      <c r="B442" s="62" t="s">
        <v>81</v>
      </c>
      <c r="C442" s="42" t="s">
        <v>77</v>
      </c>
      <c r="D442" s="43">
        <v>4.7699999999999996</v>
      </c>
      <c r="E442" s="43">
        <v>4.7699999999999996</v>
      </c>
      <c r="F442" s="43">
        <v>4.7699999999999996</v>
      </c>
      <c r="G442" s="43">
        <v>4.7699999999999996</v>
      </c>
      <c r="H442" s="43">
        <v>4.7699999999999996</v>
      </c>
      <c r="I442" s="43">
        <v>4.7699999999999996</v>
      </c>
      <c r="J442" s="43">
        <v>4.7699999999999996</v>
      </c>
      <c r="K442" s="43">
        <v>4.7699999999999996</v>
      </c>
      <c r="L442" s="43">
        <v>4.7699999999999996</v>
      </c>
      <c r="M442" s="43">
        <v>4.7699999999999996</v>
      </c>
      <c r="N442" s="43">
        <v>4.7699999999999996</v>
      </c>
      <c r="O442" s="43">
        <v>4.7699999999999996</v>
      </c>
      <c r="P442" s="43">
        <v>4.7699999999999996</v>
      </c>
      <c r="Q442" s="43">
        <v>4.7699999999999996</v>
      </c>
      <c r="R442" s="43">
        <v>4.7699999999999996</v>
      </c>
      <c r="S442" s="43">
        <v>4.7699999999999996</v>
      </c>
      <c r="T442" s="43">
        <v>4.7699999999999996</v>
      </c>
      <c r="U442" s="43">
        <v>4.7699999999999996</v>
      </c>
      <c r="V442" s="43">
        <v>4.7699999999999996</v>
      </c>
      <c r="W442" s="43">
        <v>4.7699999999999996</v>
      </c>
      <c r="X442" s="43">
        <v>4.7699999999999996</v>
      </c>
      <c r="Y442" s="43">
        <v>4.7699999999999996</v>
      </c>
      <c r="Z442" s="43">
        <v>4.7699999999999996</v>
      </c>
      <c r="AA442" s="43">
        <v>4.7699999999999996</v>
      </c>
    </row>
    <row r="443" spans="1:27" ht="12.75" customHeight="1" outlineLevel="1" x14ac:dyDescent="0.2">
      <c r="A443" s="92" t="s">
        <v>1793</v>
      </c>
      <c r="B443" s="62" t="s">
        <v>79</v>
      </c>
      <c r="C443" s="42" t="s">
        <v>77</v>
      </c>
      <c r="D443" s="43">
        <f>$D$11</f>
        <v>216.36</v>
      </c>
      <c r="E443" s="43">
        <f t="shared" ref="E443:AA443" si="254">$D$11</f>
        <v>216.36</v>
      </c>
      <c r="F443" s="43">
        <f t="shared" si="254"/>
        <v>216.36</v>
      </c>
      <c r="G443" s="43">
        <f t="shared" si="254"/>
        <v>216.36</v>
      </c>
      <c r="H443" s="43">
        <f t="shared" si="254"/>
        <v>216.36</v>
      </c>
      <c r="I443" s="43">
        <f t="shared" si="254"/>
        <v>216.36</v>
      </c>
      <c r="J443" s="43">
        <f t="shared" si="254"/>
        <v>216.36</v>
      </c>
      <c r="K443" s="43">
        <f t="shared" si="254"/>
        <v>216.36</v>
      </c>
      <c r="L443" s="43">
        <f t="shared" si="254"/>
        <v>216.36</v>
      </c>
      <c r="M443" s="43">
        <f t="shared" si="254"/>
        <v>216.36</v>
      </c>
      <c r="N443" s="43">
        <f t="shared" si="254"/>
        <v>216.36</v>
      </c>
      <c r="O443" s="43">
        <f t="shared" si="254"/>
        <v>216.36</v>
      </c>
      <c r="P443" s="43">
        <f t="shared" si="254"/>
        <v>216.36</v>
      </c>
      <c r="Q443" s="43">
        <f t="shared" si="254"/>
        <v>216.36</v>
      </c>
      <c r="R443" s="43">
        <f t="shared" si="254"/>
        <v>216.36</v>
      </c>
      <c r="S443" s="43">
        <f t="shared" si="254"/>
        <v>216.36</v>
      </c>
      <c r="T443" s="43">
        <f t="shared" si="254"/>
        <v>216.36</v>
      </c>
      <c r="U443" s="43">
        <f t="shared" si="254"/>
        <v>216.36</v>
      </c>
      <c r="V443" s="43">
        <f t="shared" si="254"/>
        <v>216.36</v>
      </c>
      <c r="W443" s="43">
        <f t="shared" si="254"/>
        <v>216.36</v>
      </c>
      <c r="X443" s="43">
        <f t="shared" si="254"/>
        <v>216.36</v>
      </c>
      <c r="Y443" s="43">
        <f t="shared" si="254"/>
        <v>216.36</v>
      </c>
      <c r="Z443" s="43">
        <f t="shared" si="254"/>
        <v>216.36</v>
      </c>
      <c r="AA443" s="43">
        <f t="shared" si="254"/>
        <v>216.36</v>
      </c>
    </row>
    <row r="444" spans="1:27" x14ac:dyDescent="0.2">
      <c r="A444" s="91" t="s">
        <v>1794</v>
      </c>
      <c r="B444" s="27" t="str">
        <f>"02"&amp;"."&amp;$B$728&amp;"."&amp;$B$729</f>
        <v>02.02.2023</v>
      </c>
      <c r="C444" s="83" t="s">
        <v>74</v>
      </c>
      <c r="D444" s="84">
        <f>ROUND(((D445+D446+D448+D447)/1000),5)</f>
        <v>4.8600700000000003</v>
      </c>
      <c r="E444" s="84">
        <f>ROUND(((E445+E446+E448+E447)/1000),5)</f>
        <v>4.8378800000000002</v>
      </c>
      <c r="F444" s="84">
        <f>ROUND(((F445+F446+F448+F447)/1000),5)</f>
        <v>4.8151099999999998</v>
      </c>
      <c r="G444" s="84">
        <f t="shared" ref="G444:AA444" si="255">ROUND(((G445+G446+G448+G447)/1000),5)</f>
        <v>4.8149899999999999</v>
      </c>
      <c r="H444" s="84">
        <f t="shared" si="255"/>
        <v>4.8550500000000003</v>
      </c>
      <c r="I444" s="84">
        <f t="shared" si="255"/>
        <v>4.9140199999999998</v>
      </c>
      <c r="J444" s="84">
        <f t="shared" si="255"/>
        <v>5.0943899999999998</v>
      </c>
      <c r="K444" s="84">
        <f t="shared" si="255"/>
        <v>5.3184399999999998</v>
      </c>
      <c r="L444" s="84">
        <f t="shared" si="255"/>
        <v>5.4579700000000004</v>
      </c>
      <c r="M444" s="84">
        <f t="shared" si="255"/>
        <v>5.4757300000000004</v>
      </c>
      <c r="N444" s="84">
        <f t="shared" si="255"/>
        <v>5.4974600000000002</v>
      </c>
      <c r="O444" s="84">
        <f t="shared" si="255"/>
        <v>5.5384000000000002</v>
      </c>
      <c r="P444" s="84">
        <f t="shared" si="255"/>
        <v>5.5215699999999996</v>
      </c>
      <c r="Q444" s="84">
        <f t="shared" si="255"/>
        <v>5.5310800000000002</v>
      </c>
      <c r="R444" s="84">
        <f t="shared" si="255"/>
        <v>5.5260699999999998</v>
      </c>
      <c r="S444" s="84">
        <f t="shared" si="255"/>
        <v>5.5150800000000002</v>
      </c>
      <c r="T444" s="84">
        <f t="shared" si="255"/>
        <v>5.4572799999999999</v>
      </c>
      <c r="U444" s="84">
        <f t="shared" si="255"/>
        <v>5.4824200000000003</v>
      </c>
      <c r="V444" s="84">
        <f t="shared" si="255"/>
        <v>5.49777</v>
      </c>
      <c r="W444" s="84">
        <f t="shared" si="255"/>
        <v>5.5150300000000003</v>
      </c>
      <c r="X444" s="84">
        <f t="shared" si="255"/>
        <v>5.4394099999999996</v>
      </c>
      <c r="Y444" s="84">
        <f t="shared" si="255"/>
        <v>5.3473300000000004</v>
      </c>
      <c r="Z444" s="84">
        <f t="shared" si="255"/>
        <v>5.0592199999999998</v>
      </c>
      <c r="AA444" s="84">
        <f t="shared" si="255"/>
        <v>4.8970200000000004</v>
      </c>
    </row>
    <row r="445" spans="1:27" ht="12.75" customHeight="1" outlineLevel="1" x14ac:dyDescent="0.2">
      <c r="A445" s="92" t="s">
        <v>1795</v>
      </c>
      <c r="B445" s="62" t="s">
        <v>231</v>
      </c>
      <c r="C445" s="42" t="s">
        <v>77</v>
      </c>
      <c r="D445" s="43">
        <v>1079.17</v>
      </c>
      <c r="E445" s="43">
        <v>1056.98</v>
      </c>
      <c r="F445" s="43">
        <v>1034.21</v>
      </c>
      <c r="G445" s="43">
        <v>1034.0899999999999</v>
      </c>
      <c r="H445" s="43">
        <v>1074.1500000000001</v>
      </c>
      <c r="I445" s="43">
        <v>1133.1199999999999</v>
      </c>
      <c r="J445" s="43">
        <v>1313.49</v>
      </c>
      <c r="K445" s="43">
        <v>1537.54</v>
      </c>
      <c r="L445" s="43">
        <v>1677.07</v>
      </c>
      <c r="M445" s="43">
        <v>1694.83</v>
      </c>
      <c r="N445" s="43">
        <v>1716.56</v>
      </c>
      <c r="O445" s="43">
        <v>1757.5</v>
      </c>
      <c r="P445" s="43">
        <v>1740.67</v>
      </c>
      <c r="Q445" s="43">
        <v>1750.18</v>
      </c>
      <c r="R445" s="43">
        <v>1745.17</v>
      </c>
      <c r="S445" s="43">
        <v>1734.18</v>
      </c>
      <c r="T445" s="43">
        <v>1676.38</v>
      </c>
      <c r="U445" s="43">
        <v>1701.52</v>
      </c>
      <c r="V445" s="43">
        <v>1716.87</v>
      </c>
      <c r="W445" s="43">
        <v>1734.13</v>
      </c>
      <c r="X445" s="43">
        <v>1658.51</v>
      </c>
      <c r="Y445" s="43">
        <v>1566.43</v>
      </c>
      <c r="Z445" s="43">
        <v>1278.32</v>
      </c>
      <c r="AA445" s="43">
        <v>1116.1199999999999</v>
      </c>
    </row>
    <row r="446" spans="1:27" ht="12.75" customHeight="1" outlineLevel="1" x14ac:dyDescent="0.2">
      <c r="A446" s="92" t="s">
        <v>1796</v>
      </c>
      <c r="B446" s="62" t="s">
        <v>88</v>
      </c>
      <c r="C446" s="42" t="s">
        <v>77</v>
      </c>
      <c r="D446" s="43">
        <f>$D$441</f>
        <v>3559.77</v>
      </c>
      <c r="E446" s="43">
        <f t="shared" ref="E446:AA446" si="256">$D$441</f>
        <v>3559.77</v>
      </c>
      <c r="F446" s="43">
        <f t="shared" si="256"/>
        <v>3559.77</v>
      </c>
      <c r="G446" s="43">
        <f t="shared" si="256"/>
        <v>3559.77</v>
      </c>
      <c r="H446" s="43">
        <f t="shared" si="256"/>
        <v>3559.77</v>
      </c>
      <c r="I446" s="43">
        <f t="shared" si="256"/>
        <v>3559.77</v>
      </c>
      <c r="J446" s="43">
        <f t="shared" si="256"/>
        <v>3559.77</v>
      </c>
      <c r="K446" s="43">
        <f t="shared" si="256"/>
        <v>3559.77</v>
      </c>
      <c r="L446" s="43">
        <f t="shared" si="256"/>
        <v>3559.77</v>
      </c>
      <c r="M446" s="43">
        <f t="shared" si="256"/>
        <v>3559.77</v>
      </c>
      <c r="N446" s="43">
        <f t="shared" si="256"/>
        <v>3559.77</v>
      </c>
      <c r="O446" s="43">
        <f t="shared" si="256"/>
        <v>3559.77</v>
      </c>
      <c r="P446" s="43">
        <f t="shared" si="256"/>
        <v>3559.77</v>
      </c>
      <c r="Q446" s="43">
        <f t="shared" si="256"/>
        <v>3559.77</v>
      </c>
      <c r="R446" s="43">
        <f t="shared" si="256"/>
        <v>3559.77</v>
      </c>
      <c r="S446" s="43">
        <f t="shared" si="256"/>
        <v>3559.77</v>
      </c>
      <c r="T446" s="43">
        <f t="shared" si="256"/>
        <v>3559.77</v>
      </c>
      <c r="U446" s="43">
        <f t="shared" si="256"/>
        <v>3559.77</v>
      </c>
      <c r="V446" s="43">
        <f t="shared" si="256"/>
        <v>3559.77</v>
      </c>
      <c r="W446" s="43">
        <f t="shared" si="256"/>
        <v>3559.77</v>
      </c>
      <c r="X446" s="43">
        <f t="shared" si="256"/>
        <v>3559.77</v>
      </c>
      <c r="Y446" s="43">
        <f t="shared" si="256"/>
        <v>3559.77</v>
      </c>
      <c r="Z446" s="43">
        <f t="shared" si="256"/>
        <v>3559.77</v>
      </c>
      <c r="AA446" s="43">
        <f t="shared" si="256"/>
        <v>3559.77</v>
      </c>
    </row>
    <row r="447" spans="1:27" ht="12.75" customHeight="1" outlineLevel="1" x14ac:dyDescent="0.2">
      <c r="A447" s="92" t="s">
        <v>1797</v>
      </c>
      <c r="B447" s="62" t="s">
        <v>81</v>
      </c>
      <c r="C447" s="42" t="s">
        <v>77</v>
      </c>
      <c r="D447" s="43">
        <v>4.7699999999999996</v>
      </c>
      <c r="E447" s="43">
        <v>4.7699999999999996</v>
      </c>
      <c r="F447" s="43">
        <v>4.7699999999999996</v>
      </c>
      <c r="G447" s="43">
        <v>4.7699999999999996</v>
      </c>
      <c r="H447" s="43">
        <v>4.7699999999999996</v>
      </c>
      <c r="I447" s="43">
        <v>4.7699999999999996</v>
      </c>
      <c r="J447" s="43">
        <v>4.7699999999999996</v>
      </c>
      <c r="K447" s="43">
        <v>4.7699999999999996</v>
      </c>
      <c r="L447" s="43">
        <v>4.7699999999999996</v>
      </c>
      <c r="M447" s="43">
        <v>4.7699999999999996</v>
      </c>
      <c r="N447" s="43">
        <v>4.7699999999999996</v>
      </c>
      <c r="O447" s="43">
        <v>4.7699999999999996</v>
      </c>
      <c r="P447" s="43">
        <v>4.7699999999999996</v>
      </c>
      <c r="Q447" s="43">
        <v>4.7699999999999996</v>
      </c>
      <c r="R447" s="43">
        <v>4.7699999999999996</v>
      </c>
      <c r="S447" s="43">
        <v>4.7699999999999996</v>
      </c>
      <c r="T447" s="43">
        <v>4.7699999999999996</v>
      </c>
      <c r="U447" s="43">
        <v>4.7699999999999996</v>
      </c>
      <c r="V447" s="43">
        <v>4.7699999999999996</v>
      </c>
      <c r="W447" s="43">
        <v>4.7699999999999996</v>
      </c>
      <c r="X447" s="43">
        <v>4.7699999999999996</v>
      </c>
      <c r="Y447" s="43">
        <v>4.7699999999999996</v>
      </c>
      <c r="Z447" s="43">
        <v>4.7699999999999996</v>
      </c>
      <c r="AA447" s="43">
        <v>4.7699999999999996</v>
      </c>
    </row>
    <row r="448" spans="1:27" ht="12.75" customHeight="1" outlineLevel="1" x14ac:dyDescent="0.2">
      <c r="A448" s="92" t="s">
        <v>1798</v>
      </c>
      <c r="B448" s="62" t="s">
        <v>79</v>
      </c>
      <c r="C448" s="42" t="s">
        <v>77</v>
      </c>
      <c r="D448" s="43">
        <f>$D$11</f>
        <v>216.36</v>
      </c>
      <c r="E448" s="43">
        <f t="shared" ref="E448:AA448" si="257">$D$11</f>
        <v>216.36</v>
      </c>
      <c r="F448" s="43">
        <f t="shared" si="257"/>
        <v>216.36</v>
      </c>
      <c r="G448" s="43">
        <f t="shared" si="257"/>
        <v>216.36</v>
      </c>
      <c r="H448" s="43">
        <f t="shared" si="257"/>
        <v>216.36</v>
      </c>
      <c r="I448" s="43">
        <f t="shared" si="257"/>
        <v>216.36</v>
      </c>
      <c r="J448" s="43">
        <f t="shared" si="257"/>
        <v>216.36</v>
      </c>
      <c r="K448" s="43">
        <f t="shared" si="257"/>
        <v>216.36</v>
      </c>
      <c r="L448" s="43">
        <f t="shared" si="257"/>
        <v>216.36</v>
      </c>
      <c r="M448" s="43">
        <f t="shared" si="257"/>
        <v>216.36</v>
      </c>
      <c r="N448" s="43">
        <f t="shared" si="257"/>
        <v>216.36</v>
      </c>
      <c r="O448" s="43">
        <f t="shared" si="257"/>
        <v>216.36</v>
      </c>
      <c r="P448" s="43">
        <f t="shared" si="257"/>
        <v>216.36</v>
      </c>
      <c r="Q448" s="43">
        <f t="shared" si="257"/>
        <v>216.36</v>
      </c>
      <c r="R448" s="43">
        <f t="shared" si="257"/>
        <v>216.36</v>
      </c>
      <c r="S448" s="43">
        <f t="shared" si="257"/>
        <v>216.36</v>
      </c>
      <c r="T448" s="43">
        <f t="shared" si="257"/>
        <v>216.36</v>
      </c>
      <c r="U448" s="43">
        <f t="shared" si="257"/>
        <v>216.36</v>
      </c>
      <c r="V448" s="43">
        <f t="shared" si="257"/>
        <v>216.36</v>
      </c>
      <c r="W448" s="43">
        <f t="shared" si="257"/>
        <v>216.36</v>
      </c>
      <c r="X448" s="43">
        <f t="shared" si="257"/>
        <v>216.36</v>
      </c>
      <c r="Y448" s="43">
        <f t="shared" si="257"/>
        <v>216.36</v>
      </c>
      <c r="Z448" s="43">
        <f t="shared" si="257"/>
        <v>216.36</v>
      </c>
      <c r="AA448" s="43">
        <f t="shared" si="257"/>
        <v>216.36</v>
      </c>
    </row>
    <row r="449" spans="1:27" x14ac:dyDescent="0.2">
      <c r="A449" s="91" t="s">
        <v>1799</v>
      </c>
      <c r="B449" s="27" t="str">
        <f>"03"&amp;"."&amp;$B$728&amp;"."&amp;$B$729</f>
        <v>03.02.2023</v>
      </c>
      <c r="C449" s="83" t="s">
        <v>74</v>
      </c>
      <c r="D449" s="84">
        <f>ROUND(((D450+D451+D453+D452)/1000),5)</f>
        <v>4.9460899999999999</v>
      </c>
      <c r="E449" s="84">
        <f>ROUND(((E450+E451+E453+E452)/1000),5)</f>
        <v>4.9194800000000001</v>
      </c>
      <c r="F449" s="84">
        <f>ROUND(((F450+F451+F453+F452)/1000),5)</f>
        <v>4.86287</v>
      </c>
      <c r="G449" s="84">
        <f t="shared" ref="G449:AA449" si="258">ROUND(((G450+G451+G453+G452)/1000),5)</f>
        <v>4.8623099999999999</v>
      </c>
      <c r="H449" s="84">
        <f t="shared" si="258"/>
        <v>4.9363200000000003</v>
      </c>
      <c r="I449" s="84">
        <f t="shared" si="258"/>
        <v>5.0632200000000003</v>
      </c>
      <c r="J449" s="84">
        <f t="shared" si="258"/>
        <v>5.2623899999999999</v>
      </c>
      <c r="K449" s="84">
        <f t="shared" si="258"/>
        <v>5.4817900000000002</v>
      </c>
      <c r="L449" s="84">
        <f t="shared" si="258"/>
        <v>5.6377499999999996</v>
      </c>
      <c r="M449" s="84">
        <f t="shared" si="258"/>
        <v>5.6516900000000003</v>
      </c>
      <c r="N449" s="84">
        <f t="shared" si="258"/>
        <v>5.6682399999999999</v>
      </c>
      <c r="O449" s="84">
        <f t="shared" si="258"/>
        <v>5.7003199999999996</v>
      </c>
      <c r="P449" s="84">
        <f t="shared" si="258"/>
        <v>5.6865600000000001</v>
      </c>
      <c r="Q449" s="84">
        <f t="shared" si="258"/>
        <v>5.6902200000000001</v>
      </c>
      <c r="R449" s="84">
        <f t="shared" si="258"/>
        <v>5.6833400000000003</v>
      </c>
      <c r="S449" s="84">
        <f t="shared" si="258"/>
        <v>5.6764900000000003</v>
      </c>
      <c r="T449" s="84">
        <f t="shared" si="258"/>
        <v>5.63124</v>
      </c>
      <c r="U449" s="84">
        <f t="shared" si="258"/>
        <v>5.6486999999999998</v>
      </c>
      <c r="V449" s="84">
        <f t="shared" si="258"/>
        <v>5.6622399999999997</v>
      </c>
      <c r="W449" s="84">
        <f t="shared" si="258"/>
        <v>5.6763199999999996</v>
      </c>
      <c r="X449" s="84">
        <f t="shared" si="258"/>
        <v>5.6373800000000003</v>
      </c>
      <c r="Y449" s="84">
        <f t="shared" si="258"/>
        <v>5.4831000000000003</v>
      </c>
      <c r="Z449" s="84">
        <f t="shared" si="258"/>
        <v>5.3396999999999997</v>
      </c>
      <c r="AA449" s="84">
        <f t="shared" si="258"/>
        <v>5.1424700000000003</v>
      </c>
    </row>
    <row r="450" spans="1:27" ht="12.75" customHeight="1" outlineLevel="1" x14ac:dyDescent="0.2">
      <c r="A450" s="92" t="s">
        <v>1800</v>
      </c>
      <c r="B450" s="62" t="s">
        <v>231</v>
      </c>
      <c r="C450" s="42" t="s">
        <v>77</v>
      </c>
      <c r="D450" s="43">
        <v>1165.19</v>
      </c>
      <c r="E450" s="43">
        <v>1138.58</v>
      </c>
      <c r="F450" s="43">
        <v>1081.97</v>
      </c>
      <c r="G450" s="43">
        <v>1081.4100000000001</v>
      </c>
      <c r="H450" s="43">
        <v>1155.42</v>
      </c>
      <c r="I450" s="43">
        <v>1282.32</v>
      </c>
      <c r="J450" s="43">
        <v>1481.49</v>
      </c>
      <c r="K450" s="43">
        <v>1700.89</v>
      </c>
      <c r="L450" s="43">
        <v>1856.85</v>
      </c>
      <c r="M450" s="43">
        <v>1870.79</v>
      </c>
      <c r="N450" s="43">
        <v>1887.34</v>
      </c>
      <c r="O450" s="43">
        <v>1919.42</v>
      </c>
      <c r="P450" s="43">
        <v>1905.66</v>
      </c>
      <c r="Q450" s="43">
        <v>1909.32</v>
      </c>
      <c r="R450" s="43">
        <v>1902.44</v>
      </c>
      <c r="S450" s="43">
        <v>1895.59</v>
      </c>
      <c r="T450" s="43">
        <v>1850.34</v>
      </c>
      <c r="U450" s="43">
        <v>1867.8</v>
      </c>
      <c r="V450" s="43">
        <v>1881.34</v>
      </c>
      <c r="W450" s="43">
        <v>1895.42</v>
      </c>
      <c r="X450" s="43">
        <v>1856.48</v>
      </c>
      <c r="Y450" s="43">
        <v>1702.2</v>
      </c>
      <c r="Z450" s="43">
        <v>1558.8</v>
      </c>
      <c r="AA450" s="43">
        <v>1361.57</v>
      </c>
    </row>
    <row r="451" spans="1:27" ht="12.75" customHeight="1" outlineLevel="1" x14ac:dyDescent="0.2">
      <c r="A451" s="92" t="s">
        <v>1801</v>
      </c>
      <c r="B451" s="62" t="s">
        <v>88</v>
      </c>
      <c r="C451" s="42" t="s">
        <v>77</v>
      </c>
      <c r="D451" s="43">
        <f>$D$441</f>
        <v>3559.77</v>
      </c>
      <c r="E451" s="43">
        <f t="shared" ref="E451:AA451" si="259">$D$441</f>
        <v>3559.77</v>
      </c>
      <c r="F451" s="43">
        <f t="shared" si="259"/>
        <v>3559.77</v>
      </c>
      <c r="G451" s="43">
        <f t="shared" si="259"/>
        <v>3559.77</v>
      </c>
      <c r="H451" s="43">
        <f t="shared" si="259"/>
        <v>3559.77</v>
      </c>
      <c r="I451" s="43">
        <f t="shared" si="259"/>
        <v>3559.77</v>
      </c>
      <c r="J451" s="43">
        <f t="shared" si="259"/>
        <v>3559.77</v>
      </c>
      <c r="K451" s="43">
        <f t="shared" si="259"/>
        <v>3559.77</v>
      </c>
      <c r="L451" s="43">
        <f t="shared" si="259"/>
        <v>3559.77</v>
      </c>
      <c r="M451" s="43">
        <f t="shared" si="259"/>
        <v>3559.77</v>
      </c>
      <c r="N451" s="43">
        <f t="shared" si="259"/>
        <v>3559.77</v>
      </c>
      <c r="O451" s="43">
        <f t="shared" si="259"/>
        <v>3559.77</v>
      </c>
      <c r="P451" s="43">
        <f t="shared" si="259"/>
        <v>3559.77</v>
      </c>
      <c r="Q451" s="43">
        <f t="shared" si="259"/>
        <v>3559.77</v>
      </c>
      <c r="R451" s="43">
        <f t="shared" si="259"/>
        <v>3559.77</v>
      </c>
      <c r="S451" s="43">
        <f t="shared" si="259"/>
        <v>3559.77</v>
      </c>
      <c r="T451" s="43">
        <f t="shared" si="259"/>
        <v>3559.77</v>
      </c>
      <c r="U451" s="43">
        <f t="shared" si="259"/>
        <v>3559.77</v>
      </c>
      <c r="V451" s="43">
        <f t="shared" si="259"/>
        <v>3559.77</v>
      </c>
      <c r="W451" s="43">
        <f t="shared" si="259"/>
        <v>3559.77</v>
      </c>
      <c r="X451" s="43">
        <f t="shared" si="259"/>
        <v>3559.77</v>
      </c>
      <c r="Y451" s="43">
        <f t="shared" si="259"/>
        <v>3559.77</v>
      </c>
      <c r="Z451" s="43">
        <f t="shared" si="259"/>
        <v>3559.77</v>
      </c>
      <c r="AA451" s="43">
        <f t="shared" si="259"/>
        <v>3559.77</v>
      </c>
    </row>
    <row r="452" spans="1:27" ht="12.75" customHeight="1" outlineLevel="1" x14ac:dyDescent="0.2">
      <c r="A452" s="92" t="s">
        <v>1802</v>
      </c>
      <c r="B452" s="62" t="s">
        <v>81</v>
      </c>
      <c r="C452" s="42" t="s">
        <v>77</v>
      </c>
      <c r="D452" s="43">
        <v>4.7699999999999996</v>
      </c>
      <c r="E452" s="43">
        <v>4.7699999999999996</v>
      </c>
      <c r="F452" s="43">
        <v>4.7699999999999996</v>
      </c>
      <c r="G452" s="43">
        <v>4.7699999999999996</v>
      </c>
      <c r="H452" s="43">
        <v>4.7699999999999996</v>
      </c>
      <c r="I452" s="43">
        <v>4.7699999999999996</v>
      </c>
      <c r="J452" s="43">
        <v>4.7699999999999996</v>
      </c>
      <c r="K452" s="43">
        <v>4.7699999999999996</v>
      </c>
      <c r="L452" s="43">
        <v>4.7699999999999996</v>
      </c>
      <c r="M452" s="43">
        <v>4.7699999999999996</v>
      </c>
      <c r="N452" s="43">
        <v>4.7699999999999996</v>
      </c>
      <c r="O452" s="43">
        <v>4.7699999999999996</v>
      </c>
      <c r="P452" s="43">
        <v>4.7699999999999996</v>
      </c>
      <c r="Q452" s="43">
        <v>4.7699999999999996</v>
      </c>
      <c r="R452" s="43">
        <v>4.7699999999999996</v>
      </c>
      <c r="S452" s="43">
        <v>4.7699999999999996</v>
      </c>
      <c r="T452" s="43">
        <v>4.7699999999999996</v>
      </c>
      <c r="U452" s="43">
        <v>4.7699999999999996</v>
      </c>
      <c r="V452" s="43">
        <v>4.7699999999999996</v>
      </c>
      <c r="W452" s="43">
        <v>4.7699999999999996</v>
      </c>
      <c r="X452" s="43">
        <v>4.7699999999999996</v>
      </c>
      <c r="Y452" s="43">
        <v>4.7699999999999996</v>
      </c>
      <c r="Z452" s="43">
        <v>4.7699999999999996</v>
      </c>
      <c r="AA452" s="43">
        <v>4.7699999999999996</v>
      </c>
    </row>
    <row r="453" spans="1:27" ht="12.75" customHeight="1" outlineLevel="1" x14ac:dyDescent="0.2">
      <c r="A453" s="92" t="s">
        <v>1803</v>
      </c>
      <c r="B453" s="62" t="s">
        <v>79</v>
      </c>
      <c r="C453" s="42" t="s">
        <v>77</v>
      </c>
      <c r="D453" s="43">
        <f>$D$11</f>
        <v>216.36</v>
      </c>
      <c r="E453" s="43">
        <f t="shared" ref="E453:AA453" si="260">$D$11</f>
        <v>216.36</v>
      </c>
      <c r="F453" s="43">
        <f t="shared" si="260"/>
        <v>216.36</v>
      </c>
      <c r="G453" s="43">
        <f t="shared" si="260"/>
        <v>216.36</v>
      </c>
      <c r="H453" s="43">
        <f t="shared" si="260"/>
        <v>216.36</v>
      </c>
      <c r="I453" s="43">
        <f t="shared" si="260"/>
        <v>216.36</v>
      </c>
      <c r="J453" s="43">
        <f t="shared" si="260"/>
        <v>216.36</v>
      </c>
      <c r="K453" s="43">
        <f t="shared" si="260"/>
        <v>216.36</v>
      </c>
      <c r="L453" s="43">
        <f t="shared" si="260"/>
        <v>216.36</v>
      </c>
      <c r="M453" s="43">
        <f t="shared" si="260"/>
        <v>216.36</v>
      </c>
      <c r="N453" s="43">
        <f t="shared" si="260"/>
        <v>216.36</v>
      </c>
      <c r="O453" s="43">
        <f t="shared" si="260"/>
        <v>216.36</v>
      </c>
      <c r="P453" s="43">
        <f t="shared" si="260"/>
        <v>216.36</v>
      </c>
      <c r="Q453" s="43">
        <f t="shared" si="260"/>
        <v>216.36</v>
      </c>
      <c r="R453" s="43">
        <f t="shared" si="260"/>
        <v>216.36</v>
      </c>
      <c r="S453" s="43">
        <f t="shared" si="260"/>
        <v>216.36</v>
      </c>
      <c r="T453" s="43">
        <f t="shared" si="260"/>
        <v>216.36</v>
      </c>
      <c r="U453" s="43">
        <f t="shared" si="260"/>
        <v>216.36</v>
      </c>
      <c r="V453" s="43">
        <f t="shared" si="260"/>
        <v>216.36</v>
      </c>
      <c r="W453" s="43">
        <f t="shared" si="260"/>
        <v>216.36</v>
      </c>
      <c r="X453" s="43">
        <f t="shared" si="260"/>
        <v>216.36</v>
      </c>
      <c r="Y453" s="43">
        <f t="shared" si="260"/>
        <v>216.36</v>
      </c>
      <c r="Z453" s="43">
        <f t="shared" si="260"/>
        <v>216.36</v>
      </c>
      <c r="AA453" s="43">
        <f t="shared" si="260"/>
        <v>216.36</v>
      </c>
    </row>
    <row r="454" spans="1:27" x14ac:dyDescent="0.2">
      <c r="A454" s="91" t="s">
        <v>1804</v>
      </c>
      <c r="B454" s="27" t="str">
        <f>"04"&amp;"."&amp;$B$728&amp;"."&amp;$B$729</f>
        <v>04.02.2023</v>
      </c>
      <c r="C454" s="83" t="s">
        <v>74</v>
      </c>
      <c r="D454" s="84">
        <f>ROUND(((D455+D456+D458+D457)/1000),5)</f>
        <v>5.2654199999999998</v>
      </c>
      <c r="E454" s="84">
        <f>ROUND(((E455+E456+E458+E457)/1000),5)</f>
        <v>5.1550799999999999</v>
      </c>
      <c r="F454" s="84">
        <f>ROUND(((F455+F456+F458+F457)/1000),5)</f>
        <v>5.02332</v>
      </c>
      <c r="G454" s="84">
        <f t="shared" ref="G454:AA454" si="261">ROUND(((G455+G456+G458+G457)/1000),5)</f>
        <v>4.9920600000000004</v>
      </c>
      <c r="H454" s="84">
        <f t="shared" si="261"/>
        <v>5.0530299999999997</v>
      </c>
      <c r="I454" s="84">
        <f t="shared" si="261"/>
        <v>5.08772</v>
      </c>
      <c r="J454" s="84">
        <f t="shared" si="261"/>
        <v>5.2123400000000002</v>
      </c>
      <c r="K454" s="84">
        <f t="shared" si="261"/>
        <v>5.32592</v>
      </c>
      <c r="L454" s="84">
        <f t="shared" si="261"/>
        <v>5.5211100000000002</v>
      </c>
      <c r="M454" s="84">
        <f t="shared" si="261"/>
        <v>5.6357799999999996</v>
      </c>
      <c r="N454" s="84">
        <f t="shared" si="261"/>
        <v>5.6682199999999998</v>
      </c>
      <c r="O454" s="84">
        <f t="shared" si="261"/>
        <v>5.67835</v>
      </c>
      <c r="P454" s="84">
        <f t="shared" si="261"/>
        <v>5.6763399999999997</v>
      </c>
      <c r="Q454" s="84">
        <f t="shared" si="261"/>
        <v>5.6737500000000001</v>
      </c>
      <c r="R454" s="84">
        <f t="shared" si="261"/>
        <v>5.6681699999999999</v>
      </c>
      <c r="S454" s="84">
        <f t="shared" si="261"/>
        <v>5.6363899999999996</v>
      </c>
      <c r="T454" s="84">
        <f t="shared" si="261"/>
        <v>5.6357299999999997</v>
      </c>
      <c r="U454" s="84">
        <f t="shared" si="261"/>
        <v>5.6644199999999998</v>
      </c>
      <c r="V454" s="84">
        <f t="shared" si="261"/>
        <v>5.6711400000000003</v>
      </c>
      <c r="W454" s="84">
        <f t="shared" si="261"/>
        <v>5.6680900000000003</v>
      </c>
      <c r="X454" s="84">
        <f t="shared" si="261"/>
        <v>5.6662999999999997</v>
      </c>
      <c r="Y454" s="84">
        <f t="shared" si="261"/>
        <v>5.5501399999999999</v>
      </c>
      <c r="Z454" s="84">
        <f t="shared" si="261"/>
        <v>5.3579499999999998</v>
      </c>
      <c r="AA454" s="84">
        <f t="shared" si="261"/>
        <v>5.2156099999999999</v>
      </c>
    </row>
    <row r="455" spans="1:27" ht="12.75" customHeight="1" outlineLevel="1" x14ac:dyDescent="0.2">
      <c r="A455" s="92" t="s">
        <v>1805</v>
      </c>
      <c r="B455" s="62" t="s">
        <v>231</v>
      </c>
      <c r="C455" s="42" t="s">
        <v>77</v>
      </c>
      <c r="D455" s="43">
        <v>1484.52</v>
      </c>
      <c r="E455" s="43">
        <v>1374.18</v>
      </c>
      <c r="F455" s="43">
        <v>1242.42</v>
      </c>
      <c r="G455" s="43">
        <v>1211.1600000000001</v>
      </c>
      <c r="H455" s="43">
        <v>1272.1300000000001</v>
      </c>
      <c r="I455" s="43">
        <v>1306.82</v>
      </c>
      <c r="J455" s="43">
        <v>1431.44</v>
      </c>
      <c r="K455" s="43">
        <v>1545.02</v>
      </c>
      <c r="L455" s="43">
        <v>1740.21</v>
      </c>
      <c r="M455" s="43">
        <v>1854.88</v>
      </c>
      <c r="N455" s="43">
        <v>1887.32</v>
      </c>
      <c r="O455" s="43">
        <v>1897.45</v>
      </c>
      <c r="P455" s="43">
        <v>1895.44</v>
      </c>
      <c r="Q455" s="43">
        <v>1892.85</v>
      </c>
      <c r="R455" s="43">
        <v>1887.27</v>
      </c>
      <c r="S455" s="43">
        <v>1855.49</v>
      </c>
      <c r="T455" s="43">
        <v>1854.83</v>
      </c>
      <c r="U455" s="43">
        <v>1883.52</v>
      </c>
      <c r="V455" s="43">
        <v>1890.24</v>
      </c>
      <c r="W455" s="43">
        <v>1887.19</v>
      </c>
      <c r="X455" s="43">
        <v>1885.4</v>
      </c>
      <c r="Y455" s="43">
        <v>1769.24</v>
      </c>
      <c r="Z455" s="43">
        <v>1577.05</v>
      </c>
      <c r="AA455" s="43">
        <v>1434.71</v>
      </c>
    </row>
    <row r="456" spans="1:27" ht="12.75" customHeight="1" outlineLevel="1" x14ac:dyDescent="0.2">
      <c r="A456" s="92" t="s">
        <v>1806</v>
      </c>
      <c r="B456" s="62" t="s">
        <v>88</v>
      </c>
      <c r="C456" s="42" t="s">
        <v>77</v>
      </c>
      <c r="D456" s="43">
        <f>$D$441</f>
        <v>3559.77</v>
      </c>
      <c r="E456" s="43">
        <f t="shared" ref="E456:AA456" si="262">$D$441</f>
        <v>3559.77</v>
      </c>
      <c r="F456" s="43">
        <f t="shared" si="262"/>
        <v>3559.77</v>
      </c>
      <c r="G456" s="43">
        <f t="shared" si="262"/>
        <v>3559.77</v>
      </c>
      <c r="H456" s="43">
        <f t="shared" si="262"/>
        <v>3559.77</v>
      </c>
      <c r="I456" s="43">
        <f t="shared" si="262"/>
        <v>3559.77</v>
      </c>
      <c r="J456" s="43">
        <f t="shared" si="262"/>
        <v>3559.77</v>
      </c>
      <c r="K456" s="43">
        <f t="shared" si="262"/>
        <v>3559.77</v>
      </c>
      <c r="L456" s="43">
        <f t="shared" si="262"/>
        <v>3559.77</v>
      </c>
      <c r="M456" s="43">
        <f t="shared" si="262"/>
        <v>3559.77</v>
      </c>
      <c r="N456" s="43">
        <f t="shared" si="262"/>
        <v>3559.77</v>
      </c>
      <c r="O456" s="43">
        <f t="shared" si="262"/>
        <v>3559.77</v>
      </c>
      <c r="P456" s="43">
        <f t="shared" si="262"/>
        <v>3559.77</v>
      </c>
      <c r="Q456" s="43">
        <f t="shared" si="262"/>
        <v>3559.77</v>
      </c>
      <c r="R456" s="43">
        <f t="shared" si="262"/>
        <v>3559.77</v>
      </c>
      <c r="S456" s="43">
        <f t="shared" si="262"/>
        <v>3559.77</v>
      </c>
      <c r="T456" s="43">
        <f t="shared" si="262"/>
        <v>3559.77</v>
      </c>
      <c r="U456" s="43">
        <f t="shared" si="262"/>
        <v>3559.77</v>
      </c>
      <c r="V456" s="43">
        <f t="shared" si="262"/>
        <v>3559.77</v>
      </c>
      <c r="W456" s="43">
        <f t="shared" si="262"/>
        <v>3559.77</v>
      </c>
      <c r="X456" s="43">
        <f t="shared" si="262"/>
        <v>3559.77</v>
      </c>
      <c r="Y456" s="43">
        <f t="shared" si="262"/>
        <v>3559.77</v>
      </c>
      <c r="Z456" s="43">
        <f t="shared" si="262"/>
        <v>3559.77</v>
      </c>
      <c r="AA456" s="43">
        <f t="shared" si="262"/>
        <v>3559.77</v>
      </c>
    </row>
    <row r="457" spans="1:27" ht="12.75" customHeight="1" outlineLevel="1" x14ac:dyDescent="0.2">
      <c r="A457" s="92" t="s">
        <v>1807</v>
      </c>
      <c r="B457" s="62" t="s">
        <v>81</v>
      </c>
      <c r="C457" s="42" t="s">
        <v>77</v>
      </c>
      <c r="D457" s="43">
        <v>4.7699999999999996</v>
      </c>
      <c r="E457" s="43">
        <v>4.7699999999999996</v>
      </c>
      <c r="F457" s="43">
        <v>4.7699999999999996</v>
      </c>
      <c r="G457" s="43">
        <v>4.7699999999999996</v>
      </c>
      <c r="H457" s="43">
        <v>4.7699999999999996</v>
      </c>
      <c r="I457" s="43">
        <v>4.7699999999999996</v>
      </c>
      <c r="J457" s="43">
        <v>4.7699999999999996</v>
      </c>
      <c r="K457" s="43">
        <v>4.7699999999999996</v>
      </c>
      <c r="L457" s="43">
        <v>4.7699999999999996</v>
      </c>
      <c r="M457" s="43">
        <v>4.7699999999999996</v>
      </c>
      <c r="N457" s="43">
        <v>4.7699999999999996</v>
      </c>
      <c r="O457" s="43">
        <v>4.7699999999999996</v>
      </c>
      <c r="P457" s="43">
        <v>4.7699999999999996</v>
      </c>
      <c r="Q457" s="43">
        <v>4.7699999999999996</v>
      </c>
      <c r="R457" s="43">
        <v>4.7699999999999996</v>
      </c>
      <c r="S457" s="43">
        <v>4.7699999999999996</v>
      </c>
      <c r="T457" s="43">
        <v>4.7699999999999996</v>
      </c>
      <c r="U457" s="43">
        <v>4.7699999999999996</v>
      </c>
      <c r="V457" s="43">
        <v>4.7699999999999996</v>
      </c>
      <c r="W457" s="43">
        <v>4.7699999999999996</v>
      </c>
      <c r="X457" s="43">
        <v>4.7699999999999996</v>
      </c>
      <c r="Y457" s="43">
        <v>4.7699999999999996</v>
      </c>
      <c r="Z457" s="43">
        <v>4.7699999999999996</v>
      </c>
      <c r="AA457" s="43">
        <v>4.7699999999999996</v>
      </c>
    </row>
    <row r="458" spans="1:27" ht="12.75" customHeight="1" outlineLevel="1" x14ac:dyDescent="0.2">
      <c r="A458" s="92" t="s">
        <v>1808</v>
      </c>
      <c r="B458" s="62" t="s">
        <v>79</v>
      </c>
      <c r="C458" s="42" t="s">
        <v>77</v>
      </c>
      <c r="D458" s="43">
        <f>$D$11</f>
        <v>216.36</v>
      </c>
      <c r="E458" s="43">
        <f t="shared" ref="E458:AA458" si="263">$D$11</f>
        <v>216.36</v>
      </c>
      <c r="F458" s="43">
        <f t="shared" si="263"/>
        <v>216.36</v>
      </c>
      <c r="G458" s="43">
        <f t="shared" si="263"/>
        <v>216.36</v>
      </c>
      <c r="H458" s="43">
        <f t="shared" si="263"/>
        <v>216.36</v>
      </c>
      <c r="I458" s="43">
        <f t="shared" si="263"/>
        <v>216.36</v>
      </c>
      <c r="J458" s="43">
        <f t="shared" si="263"/>
        <v>216.36</v>
      </c>
      <c r="K458" s="43">
        <f t="shared" si="263"/>
        <v>216.36</v>
      </c>
      <c r="L458" s="43">
        <f t="shared" si="263"/>
        <v>216.36</v>
      </c>
      <c r="M458" s="43">
        <f t="shared" si="263"/>
        <v>216.36</v>
      </c>
      <c r="N458" s="43">
        <f t="shared" si="263"/>
        <v>216.36</v>
      </c>
      <c r="O458" s="43">
        <f t="shared" si="263"/>
        <v>216.36</v>
      </c>
      <c r="P458" s="43">
        <f t="shared" si="263"/>
        <v>216.36</v>
      </c>
      <c r="Q458" s="43">
        <f t="shared" si="263"/>
        <v>216.36</v>
      </c>
      <c r="R458" s="43">
        <f t="shared" si="263"/>
        <v>216.36</v>
      </c>
      <c r="S458" s="43">
        <f t="shared" si="263"/>
        <v>216.36</v>
      </c>
      <c r="T458" s="43">
        <f t="shared" si="263"/>
        <v>216.36</v>
      </c>
      <c r="U458" s="43">
        <f t="shared" si="263"/>
        <v>216.36</v>
      </c>
      <c r="V458" s="43">
        <f t="shared" si="263"/>
        <v>216.36</v>
      </c>
      <c r="W458" s="43">
        <f t="shared" si="263"/>
        <v>216.36</v>
      </c>
      <c r="X458" s="43">
        <f t="shared" si="263"/>
        <v>216.36</v>
      </c>
      <c r="Y458" s="43">
        <f t="shared" si="263"/>
        <v>216.36</v>
      </c>
      <c r="Z458" s="43">
        <f t="shared" si="263"/>
        <v>216.36</v>
      </c>
      <c r="AA458" s="43">
        <f t="shared" si="263"/>
        <v>216.36</v>
      </c>
    </row>
    <row r="459" spans="1:27" x14ac:dyDescent="0.2">
      <c r="A459" s="91" t="s">
        <v>1809</v>
      </c>
      <c r="B459" s="27" t="str">
        <f>"05"&amp;"."&amp;$B$728&amp;"."&amp;$B$729</f>
        <v>05.02.2023</v>
      </c>
      <c r="C459" s="83" t="s">
        <v>74</v>
      </c>
      <c r="D459" s="84">
        <f>ROUND(((D460+D461+D463+D462)/1000),5)</f>
        <v>4.9760999999999997</v>
      </c>
      <c r="E459" s="84">
        <f>ROUND(((E460+E461+E463+E462)/1000),5)</f>
        <v>4.9264999999999999</v>
      </c>
      <c r="F459" s="84">
        <f>ROUND(((F460+F461+F463+F462)/1000),5)</f>
        <v>4.88415</v>
      </c>
      <c r="G459" s="84">
        <f t="shared" ref="G459:AA459" si="264">ROUND(((G460+G461+G463+G462)/1000),5)</f>
        <v>4.8690199999999999</v>
      </c>
      <c r="H459" s="84">
        <f t="shared" si="264"/>
        <v>4.9014699999999998</v>
      </c>
      <c r="I459" s="84">
        <f t="shared" si="264"/>
        <v>4.9067400000000001</v>
      </c>
      <c r="J459" s="84">
        <f t="shared" si="264"/>
        <v>4.9231600000000002</v>
      </c>
      <c r="K459" s="84">
        <f t="shared" si="264"/>
        <v>5.0442099999999996</v>
      </c>
      <c r="L459" s="84">
        <f t="shared" si="264"/>
        <v>5.2377200000000004</v>
      </c>
      <c r="M459" s="84">
        <f t="shared" si="264"/>
        <v>5.3417700000000004</v>
      </c>
      <c r="N459" s="84">
        <f t="shared" si="264"/>
        <v>5.3875700000000002</v>
      </c>
      <c r="O459" s="84">
        <f t="shared" si="264"/>
        <v>5.4149900000000004</v>
      </c>
      <c r="P459" s="84">
        <f t="shared" si="264"/>
        <v>5.4151699999999998</v>
      </c>
      <c r="Q459" s="84">
        <f t="shared" si="264"/>
        <v>5.4272</v>
      </c>
      <c r="R459" s="84">
        <f t="shared" si="264"/>
        <v>5.4248500000000002</v>
      </c>
      <c r="S459" s="84">
        <f t="shared" si="264"/>
        <v>5.3875299999999999</v>
      </c>
      <c r="T459" s="84">
        <f t="shared" si="264"/>
        <v>5.3967499999999999</v>
      </c>
      <c r="U459" s="84">
        <f t="shared" si="264"/>
        <v>5.4444600000000003</v>
      </c>
      <c r="V459" s="84">
        <f t="shared" si="264"/>
        <v>5.4617199999999997</v>
      </c>
      <c r="W459" s="84">
        <f t="shared" si="264"/>
        <v>5.4627699999999999</v>
      </c>
      <c r="X459" s="84">
        <f t="shared" si="264"/>
        <v>5.4625700000000004</v>
      </c>
      <c r="Y459" s="84">
        <f t="shared" si="264"/>
        <v>5.4028400000000003</v>
      </c>
      <c r="Z459" s="84">
        <f t="shared" si="264"/>
        <v>5.27433</v>
      </c>
      <c r="AA459" s="84">
        <f t="shared" si="264"/>
        <v>4.9485099999999997</v>
      </c>
    </row>
    <row r="460" spans="1:27" ht="12.75" customHeight="1" outlineLevel="1" x14ac:dyDescent="0.2">
      <c r="A460" s="92" t="s">
        <v>1810</v>
      </c>
      <c r="B460" s="62" t="s">
        <v>231</v>
      </c>
      <c r="C460" s="42" t="s">
        <v>77</v>
      </c>
      <c r="D460" s="43">
        <v>1195.2</v>
      </c>
      <c r="E460" s="43">
        <v>1145.5999999999999</v>
      </c>
      <c r="F460" s="43">
        <v>1103.25</v>
      </c>
      <c r="G460" s="43">
        <v>1088.1199999999999</v>
      </c>
      <c r="H460" s="43">
        <v>1120.57</v>
      </c>
      <c r="I460" s="43">
        <v>1125.8399999999999</v>
      </c>
      <c r="J460" s="43">
        <v>1142.26</v>
      </c>
      <c r="K460" s="43">
        <v>1263.31</v>
      </c>
      <c r="L460" s="43">
        <v>1456.82</v>
      </c>
      <c r="M460" s="43">
        <v>1560.87</v>
      </c>
      <c r="N460" s="43">
        <v>1606.67</v>
      </c>
      <c r="O460" s="43">
        <v>1634.09</v>
      </c>
      <c r="P460" s="43">
        <v>1634.27</v>
      </c>
      <c r="Q460" s="43">
        <v>1646.3</v>
      </c>
      <c r="R460" s="43">
        <v>1643.95</v>
      </c>
      <c r="S460" s="43">
        <v>1606.63</v>
      </c>
      <c r="T460" s="43">
        <v>1615.85</v>
      </c>
      <c r="U460" s="43">
        <v>1663.56</v>
      </c>
      <c r="V460" s="43">
        <v>1680.82</v>
      </c>
      <c r="W460" s="43">
        <v>1681.87</v>
      </c>
      <c r="X460" s="43">
        <v>1681.67</v>
      </c>
      <c r="Y460" s="43">
        <v>1621.94</v>
      </c>
      <c r="Z460" s="43">
        <v>1493.43</v>
      </c>
      <c r="AA460" s="43">
        <v>1167.6099999999999</v>
      </c>
    </row>
    <row r="461" spans="1:27" ht="12.75" customHeight="1" outlineLevel="1" x14ac:dyDescent="0.2">
      <c r="A461" s="92" t="s">
        <v>1811</v>
      </c>
      <c r="B461" s="62" t="s">
        <v>88</v>
      </c>
      <c r="C461" s="42" t="s">
        <v>77</v>
      </c>
      <c r="D461" s="43">
        <f>$D$441</f>
        <v>3559.77</v>
      </c>
      <c r="E461" s="43">
        <f t="shared" ref="E461:AA461" si="265">$D$441</f>
        <v>3559.77</v>
      </c>
      <c r="F461" s="43">
        <f t="shared" si="265"/>
        <v>3559.77</v>
      </c>
      <c r="G461" s="43">
        <f t="shared" si="265"/>
        <v>3559.77</v>
      </c>
      <c r="H461" s="43">
        <f t="shared" si="265"/>
        <v>3559.77</v>
      </c>
      <c r="I461" s="43">
        <f t="shared" si="265"/>
        <v>3559.77</v>
      </c>
      <c r="J461" s="43">
        <f t="shared" si="265"/>
        <v>3559.77</v>
      </c>
      <c r="K461" s="43">
        <f t="shared" si="265"/>
        <v>3559.77</v>
      </c>
      <c r="L461" s="43">
        <f t="shared" si="265"/>
        <v>3559.77</v>
      </c>
      <c r="M461" s="43">
        <f t="shared" si="265"/>
        <v>3559.77</v>
      </c>
      <c r="N461" s="43">
        <f t="shared" si="265"/>
        <v>3559.77</v>
      </c>
      <c r="O461" s="43">
        <f t="shared" si="265"/>
        <v>3559.77</v>
      </c>
      <c r="P461" s="43">
        <f t="shared" si="265"/>
        <v>3559.77</v>
      </c>
      <c r="Q461" s="43">
        <f t="shared" si="265"/>
        <v>3559.77</v>
      </c>
      <c r="R461" s="43">
        <f t="shared" si="265"/>
        <v>3559.77</v>
      </c>
      <c r="S461" s="43">
        <f t="shared" si="265"/>
        <v>3559.77</v>
      </c>
      <c r="T461" s="43">
        <f t="shared" si="265"/>
        <v>3559.77</v>
      </c>
      <c r="U461" s="43">
        <f t="shared" si="265"/>
        <v>3559.77</v>
      </c>
      <c r="V461" s="43">
        <f t="shared" si="265"/>
        <v>3559.77</v>
      </c>
      <c r="W461" s="43">
        <f t="shared" si="265"/>
        <v>3559.77</v>
      </c>
      <c r="X461" s="43">
        <f t="shared" si="265"/>
        <v>3559.77</v>
      </c>
      <c r="Y461" s="43">
        <f t="shared" si="265"/>
        <v>3559.77</v>
      </c>
      <c r="Z461" s="43">
        <f t="shared" si="265"/>
        <v>3559.77</v>
      </c>
      <c r="AA461" s="43">
        <f t="shared" si="265"/>
        <v>3559.77</v>
      </c>
    </row>
    <row r="462" spans="1:27" ht="12.75" customHeight="1" outlineLevel="1" x14ac:dyDescent="0.2">
      <c r="A462" s="92" t="s">
        <v>1812</v>
      </c>
      <c r="B462" s="62" t="s">
        <v>81</v>
      </c>
      <c r="C462" s="42" t="s">
        <v>77</v>
      </c>
      <c r="D462" s="43">
        <v>4.7699999999999996</v>
      </c>
      <c r="E462" s="43">
        <v>4.7699999999999996</v>
      </c>
      <c r="F462" s="43">
        <v>4.7699999999999996</v>
      </c>
      <c r="G462" s="43">
        <v>4.7699999999999996</v>
      </c>
      <c r="H462" s="43">
        <v>4.7699999999999996</v>
      </c>
      <c r="I462" s="43">
        <v>4.7699999999999996</v>
      </c>
      <c r="J462" s="43">
        <v>4.7699999999999996</v>
      </c>
      <c r="K462" s="43">
        <v>4.7699999999999996</v>
      </c>
      <c r="L462" s="43">
        <v>4.7699999999999996</v>
      </c>
      <c r="M462" s="43">
        <v>4.7699999999999996</v>
      </c>
      <c r="N462" s="43">
        <v>4.7699999999999996</v>
      </c>
      <c r="O462" s="43">
        <v>4.7699999999999996</v>
      </c>
      <c r="P462" s="43">
        <v>4.7699999999999996</v>
      </c>
      <c r="Q462" s="43">
        <v>4.7699999999999996</v>
      </c>
      <c r="R462" s="43">
        <v>4.7699999999999996</v>
      </c>
      <c r="S462" s="43">
        <v>4.7699999999999996</v>
      </c>
      <c r="T462" s="43">
        <v>4.7699999999999996</v>
      </c>
      <c r="U462" s="43">
        <v>4.7699999999999996</v>
      </c>
      <c r="V462" s="43">
        <v>4.7699999999999996</v>
      </c>
      <c r="W462" s="43">
        <v>4.7699999999999996</v>
      </c>
      <c r="X462" s="43">
        <v>4.7699999999999996</v>
      </c>
      <c r="Y462" s="43">
        <v>4.7699999999999996</v>
      </c>
      <c r="Z462" s="43">
        <v>4.7699999999999996</v>
      </c>
      <c r="AA462" s="43">
        <v>4.7699999999999996</v>
      </c>
    </row>
    <row r="463" spans="1:27" ht="12.75" customHeight="1" outlineLevel="1" x14ac:dyDescent="0.2">
      <c r="A463" s="92" t="s">
        <v>1813</v>
      </c>
      <c r="B463" s="62" t="s">
        <v>79</v>
      </c>
      <c r="C463" s="42" t="s">
        <v>77</v>
      </c>
      <c r="D463" s="43">
        <f>$D$11</f>
        <v>216.36</v>
      </c>
      <c r="E463" s="43">
        <f t="shared" ref="E463:AA463" si="266">$D$11</f>
        <v>216.36</v>
      </c>
      <c r="F463" s="43">
        <f t="shared" si="266"/>
        <v>216.36</v>
      </c>
      <c r="G463" s="43">
        <f t="shared" si="266"/>
        <v>216.36</v>
      </c>
      <c r="H463" s="43">
        <f t="shared" si="266"/>
        <v>216.36</v>
      </c>
      <c r="I463" s="43">
        <f t="shared" si="266"/>
        <v>216.36</v>
      </c>
      <c r="J463" s="43">
        <f t="shared" si="266"/>
        <v>216.36</v>
      </c>
      <c r="K463" s="43">
        <f t="shared" si="266"/>
        <v>216.36</v>
      </c>
      <c r="L463" s="43">
        <f t="shared" si="266"/>
        <v>216.36</v>
      </c>
      <c r="M463" s="43">
        <f t="shared" si="266"/>
        <v>216.36</v>
      </c>
      <c r="N463" s="43">
        <f t="shared" si="266"/>
        <v>216.36</v>
      </c>
      <c r="O463" s="43">
        <f t="shared" si="266"/>
        <v>216.36</v>
      </c>
      <c r="P463" s="43">
        <f t="shared" si="266"/>
        <v>216.36</v>
      </c>
      <c r="Q463" s="43">
        <f t="shared" si="266"/>
        <v>216.36</v>
      </c>
      <c r="R463" s="43">
        <f t="shared" si="266"/>
        <v>216.36</v>
      </c>
      <c r="S463" s="43">
        <f t="shared" si="266"/>
        <v>216.36</v>
      </c>
      <c r="T463" s="43">
        <f t="shared" si="266"/>
        <v>216.36</v>
      </c>
      <c r="U463" s="43">
        <f t="shared" si="266"/>
        <v>216.36</v>
      </c>
      <c r="V463" s="43">
        <f t="shared" si="266"/>
        <v>216.36</v>
      </c>
      <c r="W463" s="43">
        <f t="shared" si="266"/>
        <v>216.36</v>
      </c>
      <c r="X463" s="43">
        <f t="shared" si="266"/>
        <v>216.36</v>
      </c>
      <c r="Y463" s="43">
        <f t="shared" si="266"/>
        <v>216.36</v>
      </c>
      <c r="Z463" s="43">
        <f t="shared" si="266"/>
        <v>216.36</v>
      </c>
      <c r="AA463" s="43">
        <f t="shared" si="266"/>
        <v>216.36</v>
      </c>
    </row>
    <row r="464" spans="1:27" x14ac:dyDescent="0.2">
      <c r="A464" s="91" t="s">
        <v>1814</v>
      </c>
      <c r="B464" s="27" t="str">
        <f>"06"&amp;"."&amp;$B$728&amp;"."&amp;$B$729</f>
        <v>06.02.2023</v>
      </c>
      <c r="C464" s="83" t="s">
        <v>74</v>
      </c>
      <c r="D464" s="84">
        <f>ROUND(((D465+D466+D468+D467)/1000),5)</f>
        <v>4.9052300000000004</v>
      </c>
      <c r="E464" s="84">
        <f>ROUND(((E465+E466+E468+E467)/1000),5)</f>
        <v>4.8572499999999996</v>
      </c>
      <c r="F464" s="84">
        <f>ROUND(((F465+F466+F468+F467)/1000),5)</f>
        <v>4.8264300000000002</v>
      </c>
      <c r="G464" s="84">
        <f t="shared" ref="G464:AA464" si="267">ROUND(((G465+G466+G468+G467)/1000),5)</f>
        <v>4.8112300000000001</v>
      </c>
      <c r="H464" s="84">
        <f t="shared" si="267"/>
        <v>4.8404499999999997</v>
      </c>
      <c r="I464" s="84">
        <f t="shared" si="267"/>
        <v>4.9039000000000001</v>
      </c>
      <c r="J464" s="84">
        <f t="shared" si="267"/>
        <v>5.1008399999999998</v>
      </c>
      <c r="K464" s="84">
        <f t="shared" si="267"/>
        <v>5.3615899999999996</v>
      </c>
      <c r="L464" s="84">
        <f t="shared" si="267"/>
        <v>5.4513299999999996</v>
      </c>
      <c r="M464" s="84">
        <f t="shared" si="267"/>
        <v>5.4754699999999996</v>
      </c>
      <c r="N464" s="84">
        <f t="shared" si="267"/>
        <v>5.4996400000000003</v>
      </c>
      <c r="O464" s="84">
        <f t="shared" si="267"/>
        <v>5.5469999999999997</v>
      </c>
      <c r="P464" s="84">
        <f t="shared" si="267"/>
        <v>5.5119899999999999</v>
      </c>
      <c r="Q464" s="84">
        <f t="shared" si="267"/>
        <v>5.5201000000000002</v>
      </c>
      <c r="R464" s="84">
        <f t="shared" si="267"/>
        <v>5.5119100000000003</v>
      </c>
      <c r="S464" s="84">
        <f t="shared" si="267"/>
        <v>5.4869500000000002</v>
      </c>
      <c r="T464" s="84">
        <f t="shared" si="267"/>
        <v>5.4551600000000002</v>
      </c>
      <c r="U464" s="84">
        <f t="shared" si="267"/>
        <v>5.4756799999999997</v>
      </c>
      <c r="V464" s="84">
        <f t="shared" si="267"/>
        <v>5.4888700000000004</v>
      </c>
      <c r="W464" s="84">
        <f t="shared" si="267"/>
        <v>5.5117700000000003</v>
      </c>
      <c r="X464" s="84">
        <f t="shared" si="267"/>
        <v>5.4379600000000003</v>
      </c>
      <c r="Y464" s="84">
        <f t="shared" si="267"/>
        <v>5.3811200000000001</v>
      </c>
      <c r="Z464" s="84">
        <f t="shared" si="267"/>
        <v>5.0483700000000002</v>
      </c>
      <c r="AA464" s="84">
        <f t="shared" si="267"/>
        <v>4.9075600000000001</v>
      </c>
    </row>
    <row r="465" spans="1:27" ht="12.75" customHeight="1" outlineLevel="1" x14ac:dyDescent="0.2">
      <c r="A465" s="92" t="s">
        <v>1815</v>
      </c>
      <c r="B465" s="62" t="s">
        <v>231</v>
      </c>
      <c r="C465" s="42" t="s">
        <v>77</v>
      </c>
      <c r="D465" s="43">
        <v>1124.33</v>
      </c>
      <c r="E465" s="43">
        <v>1076.3499999999999</v>
      </c>
      <c r="F465" s="43">
        <v>1045.53</v>
      </c>
      <c r="G465" s="43">
        <v>1030.33</v>
      </c>
      <c r="H465" s="43">
        <v>1059.55</v>
      </c>
      <c r="I465" s="43">
        <v>1123</v>
      </c>
      <c r="J465" s="43">
        <v>1319.94</v>
      </c>
      <c r="K465" s="43">
        <v>1580.69</v>
      </c>
      <c r="L465" s="43">
        <v>1670.43</v>
      </c>
      <c r="M465" s="43">
        <v>1694.57</v>
      </c>
      <c r="N465" s="43">
        <v>1718.74</v>
      </c>
      <c r="O465" s="43">
        <v>1766.1</v>
      </c>
      <c r="P465" s="43">
        <v>1731.09</v>
      </c>
      <c r="Q465" s="43">
        <v>1739.2</v>
      </c>
      <c r="R465" s="43">
        <v>1731.01</v>
      </c>
      <c r="S465" s="43">
        <v>1706.05</v>
      </c>
      <c r="T465" s="43">
        <v>1674.26</v>
      </c>
      <c r="U465" s="43">
        <v>1694.78</v>
      </c>
      <c r="V465" s="43">
        <v>1707.97</v>
      </c>
      <c r="W465" s="43">
        <v>1730.87</v>
      </c>
      <c r="X465" s="43">
        <v>1657.06</v>
      </c>
      <c r="Y465" s="43">
        <v>1600.22</v>
      </c>
      <c r="Z465" s="43">
        <v>1267.47</v>
      </c>
      <c r="AA465" s="43">
        <v>1126.6600000000001</v>
      </c>
    </row>
    <row r="466" spans="1:27" ht="12.75" customHeight="1" outlineLevel="1" x14ac:dyDescent="0.2">
      <c r="A466" s="92" t="s">
        <v>1816</v>
      </c>
      <c r="B466" s="62" t="s">
        <v>88</v>
      </c>
      <c r="C466" s="42" t="s">
        <v>77</v>
      </c>
      <c r="D466" s="43">
        <f>$D$441</f>
        <v>3559.77</v>
      </c>
      <c r="E466" s="43">
        <f t="shared" ref="E466:AA466" si="268">$D$441</f>
        <v>3559.77</v>
      </c>
      <c r="F466" s="43">
        <f t="shared" si="268"/>
        <v>3559.77</v>
      </c>
      <c r="G466" s="43">
        <f t="shared" si="268"/>
        <v>3559.77</v>
      </c>
      <c r="H466" s="43">
        <f t="shared" si="268"/>
        <v>3559.77</v>
      </c>
      <c r="I466" s="43">
        <f t="shared" si="268"/>
        <v>3559.77</v>
      </c>
      <c r="J466" s="43">
        <f t="shared" si="268"/>
        <v>3559.77</v>
      </c>
      <c r="K466" s="43">
        <f t="shared" si="268"/>
        <v>3559.77</v>
      </c>
      <c r="L466" s="43">
        <f t="shared" si="268"/>
        <v>3559.77</v>
      </c>
      <c r="M466" s="43">
        <f t="shared" si="268"/>
        <v>3559.77</v>
      </c>
      <c r="N466" s="43">
        <f t="shared" si="268"/>
        <v>3559.77</v>
      </c>
      <c r="O466" s="43">
        <f t="shared" si="268"/>
        <v>3559.77</v>
      </c>
      <c r="P466" s="43">
        <f t="shared" si="268"/>
        <v>3559.77</v>
      </c>
      <c r="Q466" s="43">
        <f t="shared" si="268"/>
        <v>3559.77</v>
      </c>
      <c r="R466" s="43">
        <f t="shared" si="268"/>
        <v>3559.77</v>
      </c>
      <c r="S466" s="43">
        <f t="shared" si="268"/>
        <v>3559.77</v>
      </c>
      <c r="T466" s="43">
        <f t="shared" si="268"/>
        <v>3559.77</v>
      </c>
      <c r="U466" s="43">
        <f t="shared" si="268"/>
        <v>3559.77</v>
      </c>
      <c r="V466" s="43">
        <f t="shared" si="268"/>
        <v>3559.77</v>
      </c>
      <c r="W466" s="43">
        <f t="shared" si="268"/>
        <v>3559.77</v>
      </c>
      <c r="X466" s="43">
        <f t="shared" si="268"/>
        <v>3559.77</v>
      </c>
      <c r="Y466" s="43">
        <f t="shared" si="268"/>
        <v>3559.77</v>
      </c>
      <c r="Z466" s="43">
        <f t="shared" si="268"/>
        <v>3559.77</v>
      </c>
      <c r="AA466" s="43">
        <f t="shared" si="268"/>
        <v>3559.77</v>
      </c>
    </row>
    <row r="467" spans="1:27" ht="12.75" customHeight="1" outlineLevel="1" x14ac:dyDescent="0.2">
      <c r="A467" s="92" t="s">
        <v>1817</v>
      </c>
      <c r="B467" s="62" t="s">
        <v>81</v>
      </c>
      <c r="C467" s="42" t="s">
        <v>77</v>
      </c>
      <c r="D467" s="43">
        <v>4.7699999999999996</v>
      </c>
      <c r="E467" s="43">
        <v>4.7699999999999996</v>
      </c>
      <c r="F467" s="43">
        <v>4.7699999999999996</v>
      </c>
      <c r="G467" s="43">
        <v>4.7699999999999996</v>
      </c>
      <c r="H467" s="43">
        <v>4.7699999999999996</v>
      </c>
      <c r="I467" s="43">
        <v>4.7699999999999996</v>
      </c>
      <c r="J467" s="43">
        <v>4.7699999999999996</v>
      </c>
      <c r="K467" s="43">
        <v>4.7699999999999996</v>
      </c>
      <c r="L467" s="43">
        <v>4.7699999999999996</v>
      </c>
      <c r="M467" s="43">
        <v>4.7699999999999996</v>
      </c>
      <c r="N467" s="43">
        <v>4.7699999999999996</v>
      </c>
      <c r="O467" s="43">
        <v>4.7699999999999996</v>
      </c>
      <c r="P467" s="43">
        <v>4.7699999999999996</v>
      </c>
      <c r="Q467" s="43">
        <v>4.7699999999999996</v>
      </c>
      <c r="R467" s="43">
        <v>4.7699999999999996</v>
      </c>
      <c r="S467" s="43">
        <v>4.7699999999999996</v>
      </c>
      <c r="T467" s="43">
        <v>4.7699999999999996</v>
      </c>
      <c r="U467" s="43">
        <v>4.7699999999999996</v>
      </c>
      <c r="V467" s="43">
        <v>4.7699999999999996</v>
      </c>
      <c r="W467" s="43">
        <v>4.7699999999999996</v>
      </c>
      <c r="X467" s="43">
        <v>4.7699999999999996</v>
      </c>
      <c r="Y467" s="43">
        <v>4.7699999999999996</v>
      </c>
      <c r="Z467" s="43">
        <v>4.7699999999999996</v>
      </c>
      <c r="AA467" s="43">
        <v>4.7699999999999996</v>
      </c>
    </row>
    <row r="468" spans="1:27" ht="12.75" customHeight="1" outlineLevel="1" x14ac:dyDescent="0.2">
      <c r="A468" s="92" t="s">
        <v>1818</v>
      </c>
      <c r="B468" s="62" t="s">
        <v>79</v>
      </c>
      <c r="C468" s="42" t="s">
        <v>77</v>
      </c>
      <c r="D468" s="43">
        <f>$D$11</f>
        <v>216.36</v>
      </c>
      <c r="E468" s="43">
        <f t="shared" ref="E468:AA468" si="269">$D$11</f>
        <v>216.36</v>
      </c>
      <c r="F468" s="43">
        <f t="shared" si="269"/>
        <v>216.36</v>
      </c>
      <c r="G468" s="43">
        <f t="shared" si="269"/>
        <v>216.36</v>
      </c>
      <c r="H468" s="43">
        <f t="shared" si="269"/>
        <v>216.36</v>
      </c>
      <c r="I468" s="43">
        <f t="shared" si="269"/>
        <v>216.36</v>
      </c>
      <c r="J468" s="43">
        <f t="shared" si="269"/>
        <v>216.36</v>
      </c>
      <c r="K468" s="43">
        <f t="shared" si="269"/>
        <v>216.36</v>
      </c>
      <c r="L468" s="43">
        <f t="shared" si="269"/>
        <v>216.36</v>
      </c>
      <c r="M468" s="43">
        <f t="shared" si="269"/>
        <v>216.36</v>
      </c>
      <c r="N468" s="43">
        <f t="shared" si="269"/>
        <v>216.36</v>
      </c>
      <c r="O468" s="43">
        <f t="shared" si="269"/>
        <v>216.36</v>
      </c>
      <c r="P468" s="43">
        <f t="shared" si="269"/>
        <v>216.36</v>
      </c>
      <c r="Q468" s="43">
        <f t="shared" si="269"/>
        <v>216.36</v>
      </c>
      <c r="R468" s="43">
        <f t="shared" si="269"/>
        <v>216.36</v>
      </c>
      <c r="S468" s="43">
        <f t="shared" si="269"/>
        <v>216.36</v>
      </c>
      <c r="T468" s="43">
        <f t="shared" si="269"/>
        <v>216.36</v>
      </c>
      <c r="U468" s="43">
        <f t="shared" si="269"/>
        <v>216.36</v>
      </c>
      <c r="V468" s="43">
        <f t="shared" si="269"/>
        <v>216.36</v>
      </c>
      <c r="W468" s="43">
        <f t="shared" si="269"/>
        <v>216.36</v>
      </c>
      <c r="X468" s="43">
        <f t="shared" si="269"/>
        <v>216.36</v>
      </c>
      <c r="Y468" s="43">
        <f t="shared" si="269"/>
        <v>216.36</v>
      </c>
      <c r="Z468" s="43">
        <f t="shared" si="269"/>
        <v>216.36</v>
      </c>
      <c r="AA468" s="43">
        <f t="shared" si="269"/>
        <v>216.36</v>
      </c>
    </row>
    <row r="469" spans="1:27" x14ac:dyDescent="0.2">
      <c r="A469" s="91" t="s">
        <v>1819</v>
      </c>
      <c r="B469" s="27" t="str">
        <f>"07"&amp;"."&amp;$B$728&amp;"."&amp;$B$729</f>
        <v>07.02.2023</v>
      </c>
      <c r="C469" s="83" t="s">
        <v>74</v>
      </c>
      <c r="D469" s="84">
        <f>ROUND(((D470+D471+D473+D472)/1000),5)</f>
        <v>4.8415100000000004</v>
      </c>
      <c r="E469" s="84">
        <f>ROUND(((E470+E471+E473+E472)/1000),5)</f>
        <v>4.76966</v>
      </c>
      <c r="F469" s="84">
        <f>ROUND(((F470+F471+F473+F472)/1000),5)</f>
        <v>4.7229799999999997</v>
      </c>
      <c r="G469" s="84">
        <f t="shared" ref="G469:AA469" si="270">ROUND(((G470+G471+G473+G472)/1000),5)</f>
        <v>4.7193800000000001</v>
      </c>
      <c r="H469" s="84">
        <f t="shared" si="270"/>
        <v>4.8193599999999996</v>
      </c>
      <c r="I469" s="84">
        <f t="shared" si="270"/>
        <v>4.86869</v>
      </c>
      <c r="J469" s="84">
        <f t="shared" si="270"/>
        <v>5.08629</v>
      </c>
      <c r="K469" s="84">
        <f t="shared" si="270"/>
        <v>5.3638000000000003</v>
      </c>
      <c r="L469" s="84">
        <f t="shared" si="270"/>
        <v>5.4164700000000003</v>
      </c>
      <c r="M469" s="84">
        <f t="shared" si="270"/>
        <v>5.4306000000000001</v>
      </c>
      <c r="N469" s="84">
        <f t="shared" si="270"/>
        <v>5.4424599999999996</v>
      </c>
      <c r="O469" s="84">
        <f t="shared" si="270"/>
        <v>5.4773100000000001</v>
      </c>
      <c r="P469" s="84">
        <f t="shared" si="270"/>
        <v>5.4570600000000002</v>
      </c>
      <c r="Q469" s="84">
        <f t="shared" si="270"/>
        <v>5.4638299999999997</v>
      </c>
      <c r="R469" s="84">
        <f t="shared" si="270"/>
        <v>5.4579300000000002</v>
      </c>
      <c r="S469" s="84">
        <f t="shared" si="270"/>
        <v>5.4371999999999998</v>
      </c>
      <c r="T469" s="84">
        <f t="shared" si="270"/>
        <v>5.4250299999999996</v>
      </c>
      <c r="U469" s="84">
        <f t="shared" si="270"/>
        <v>5.4406699999999999</v>
      </c>
      <c r="V469" s="84">
        <f t="shared" si="270"/>
        <v>5.4502800000000002</v>
      </c>
      <c r="W469" s="84">
        <f t="shared" si="270"/>
        <v>5.4594500000000004</v>
      </c>
      <c r="X469" s="84">
        <f t="shared" si="270"/>
        <v>5.42699</v>
      </c>
      <c r="Y469" s="84">
        <f t="shared" si="270"/>
        <v>5.3806099999999999</v>
      </c>
      <c r="Z469" s="84">
        <f t="shared" si="270"/>
        <v>5.0954899999999999</v>
      </c>
      <c r="AA469" s="84">
        <f t="shared" si="270"/>
        <v>4.9313099999999999</v>
      </c>
    </row>
    <row r="470" spans="1:27" ht="12.75" customHeight="1" outlineLevel="1" x14ac:dyDescent="0.2">
      <c r="A470" s="92" t="s">
        <v>1820</v>
      </c>
      <c r="B470" s="62" t="s">
        <v>231</v>
      </c>
      <c r="C470" s="42" t="s">
        <v>77</v>
      </c>
      <c r="D470" s="43">
        <v>1060.6099999999999</v>
      </c>
      <c r="E470" s="43">
        <v>988.76</v>
      </c>
      <c r="F470" s="43">
        <v>942.08</v>
      </c>
      <c r="G470" s="43">
        <v>938.48</v>
      </c>
      <c r="H470" s="43">
        <v>1038.46</v>
      </c>
      <c r="I470" s="43">
        <v>1087.79</v>
      </c>
      <c r="J470" s="43">
        <v>1305.3900000000001</v>
      </c>
      <c r="K470" s="43">
        <v>1582.9</v>
      </c>
      <c r="L470" s="43">
        <v>1635.57</v>
      </c>
      <c r="M470" s="43">
        <v>1649.7</v>
      </c>
      <c r="N470" s="43">
        <v>1661.56</v>
      </c>
      <c r="O470" s="43">
        <v>1696.41</v>
      </c>
      <c r="P470" s="43">
        <v>1676.16</v>
      </c>
      <c r="Q470" s="43">
        <v>1682.93</v>
      </c>
      <c r="R470" s="43">
        <v>1677.03</v>
      </c>
      <c r="S470" s="43">
        <v>1656.3</v>
      </c>
      <c r="T470" s="43">
        <v>1644.13</v>
      </c>
      <c r="U470" s="43">
        <v>1659.77</v>
      </c>
      <c r="V470" s="43">
        <v>1669.38</v>
      </c>
      <c r="W470" s="43">
        <v>1678.55</v>
      </c>
      <c r="X470" s="43">
        <v>1646.09</v>
      </c>
      <c r="Y470" s="43">
        <v>1599.71</v>
      </c>
      <c r="Z470" s="43">
        <v>1314.59</v>
      </c>
      <c r="AA470" s="43">
        <v>1150.4100000000001</v>
      </c>
    </row>
    <row r="471" spans="1:27" ht="12.75" customHeight="1" outlineLevel="1" x14ac:dyDescent="0.2">
      <c r="A471" s="92" t="s">
        <v>1821</v>
      </c>
      <c r="B471" s="62" t="s">
        <v>88</v>
      </c>
      <c r="C471" s="42" t="s">
        <v>77</v>
      </c>
      <c r="D471" s="43">
        <f>$D$441</f>
        <v>3559.77</v>
      </c>
      <c r="E471" s="43">
        <f t="shared" ref="E471:AA471" si="271">$D$441</f>
        <v>3559.77</v>
      </c>
      <c r="F471" s="43">
        <f t="shared" si="271"/>
        <v>3559.77</v>
      </c>
      <c r="G471" s="43">
        <f t="shared" si="271"/>
        <v>3559.77</v>
      </c>
      <c r="H471" s="43">
        <f t="shared" si="271"/>
        <v>3559.77</v>
      </c>
      <c r="I471" s="43">
        <f t="shared" si="271"/>
        <v>3559.77</v>
      </c>
      <c r="J471" s="43">
        <f t="shared" si="271"/>
        <v>3559.77</v>
      </c>
      <c r="K471" s="43">
        <f t="shared" si="271"/>
        <v>3559.77</v>
      </c>
      <c r="L471" s="43">
        <f t="shared" si="271"/>
        <v>3559.77</v>
      </c>
      <c r="M471" s="43">
        <f t="shared" si="271"/>
        <v>3559.77</v>
      </c>
      <c r="N471" s="43">
        <f t="shared" si="271"/>
        <v>3559.77</v>
      </c>
      <c r="O471" s="43">
        <f t="shared" si="271"/>
        <v>3559.77</v>
      </c>
      <c r="P471" s="43">
        <f t="shared" si="271"/>
        <v>3559.77</v>
      </c>
      <c r="Q471" s="43">
        <f t="shared" si="271"/>
        <v>3559.77</v>
      </c>
      <c r="R471" s="43">
        <f t="shared" si="271"/>
        <v>3559.77</v>
      </c>
      <c r="S471" s="43">
        <f t="shared" si="271"/>
        <v>3559.77</v>
      </c>
      <c r="T471" s="43">
        <f t="shared" si="271"/>
        <v>3559.77</v>
      </c>
      <c r="U471" s="43">
        <f t="shared" si="271"/>
        <v>3559.77</v>
      </c>
      <c r="V471" s="43">
        <f t="shared" si="271"/>
        <v>3559.77</v>
      </c>
      <c r="W471" s="43">
        <f t="shared" si="271"/>
        <v>3559.77</v>
      </c>
      <c r="X471" s="43">
        <f t="shared" si="271"/>
        <v>3559.77</v>
      </c>
      <c r="Y471" s="43">
        <f t="shared" si="271"/>
        <v>3559.77</v>
      </c>
      <c r="Z471" s="43">
        <f t="shared" si="271"/>
        <v>3559.77</v>
      </c>
      <c r="AA471" s="43">
        <f t="shared" si="271"/>
        <v>3559.77</v>
      </c>
    </row>
    <row r="472" spans="1:27" ht="12.75" customHeight="1" outlineLevel="1" x14ac:dyDescent="0.2">
      <c r="A472" s="92" t="s">
        <v>1822</v>
      </c>
      <c r="B472" s="62" t="s">
        <v>81</v>
      </c>
      <c r="C472" s="42" t="s">
        <v>77</v>
      </c>
      <c r="D472" s="43">
        <v>4.7699999999999996</v>
      </c>
      <c r="E472" s="43">
        <v>4.7699999999999996</v>
      </c>
      <c r="F472" s="43">
        <v>4.7699999999999996</v>
      </c>
      <c r="G472" s="43">
        <v>4.7699999999999996</v>
      </c>
      <c r="H472" s="43">
        <v>4.7699999999999996</v>
      </c>
      <c r="I472" s="43">
        <v>4.7699999999999996</v>
      </c>
      <c r="J472" s="43">
        <v>4.7699999999999996</v>
      </c>
      <c r="K472" s="43">
        <v>4.7699999999999996</v>
      </c>
      <c r="L472" s="43">
        <v>4.7699999999999996</v>
      </c>
      <c r="M472" s="43">
        <v>4.7699999999999996</v>
      </c>
      <c r="N472" s="43">
        <v>4.7699999999999996</v>
      </c>
      <c r="O472" s="43">
        <v>4.7699999999999996</v>
      </c>
      <c r="P472" s="43">
        <v>4.7699999999999996</v>
      </c>
      <c r="Q472" s="43">
        <v>4.7699999999999996</v>
      </c>
      <c r="R472" s="43">
        <v>4.7699999999999996</v>
      </c>
      <c r="S472" s="43">
        <v>4.7699999999999996</v>
      </c>
      <c r="T472" s="43">
        <v>4.7699999999999996</v>
      </c>
      <c r="U472" s="43">
        <v>4.7699999999999996</v>
      </c>
      <c r="V472" s="43">
        <v>4.7699999999999996</v>
      </c>
      <c r="W472" s="43">
        <v>4.7699999999999996</v>
      </c>
      <c r="X472" s="43">
        <v>4.7699999999999996</v>
      </c>
      <c r="Y472" s="43">
        <v>4.7699999999999996</v>
      </c>
      <c r="Z472" s="43">
        <v>4.7699999999999996</v>
      </c>
      <c r="AA472" s="43">
        <v>4.7699999999999996</v>
      </c>
    </row>
    <row r="473" spans="1:27" ht="12.75" customHeight="1" outlineLevel="1" x14ac:dyDescent="0.2">
      <c r="A473" s="92" t="s">
        <v>1823</v>
      </c>
      <c r="B473" s="62" t="s">
        <v>79</v>
      </c>
      <c r="C473" s="42" t="s">
        <v>77</v>
      </c>
      <c r="D473" s="43">
        <f>$D$11</f>
        <v>216.36</v>
      </c>
      <c r="E473" s="43">
        <f t="shared" ref="E473:AA473" si="272">$D$11</f>
        <v>216.36</v>
      </c>
      <c r="F473" s="43">
        <f t="shared" si="272"/>
        <v>216.36</v>
      </c>
      <c r="G473" s="43">
        <f t="shared" si="272"/>
        <v>216.36</v>
      </c>
      <c r="H473" s="43">
        <f t="shared" si="272"/>
        <v>216.36</v>
      </c>
      <c r="I473" s="43">
        <f t="shared" si="272"/>
        <v>216.36</v>
      </c>
      <c r="J473" s="43">
        <f t="shared" si="272"/>
        <v>216.36</v>
      </c>
      <c r="K473" s="43">
        <f t="shared" si="272"/>
        <v>216.36</v>
      </c>
      <c r="L473" s="43">
        <f t="shared" si="272"/>
        <v>216.36</v>
      </c>
      <c r="M473" s="43">
        <f t="shared" si="272"/>
        <v>216.36</v>
      </c>
      <c r="N473" s="43">
        <f t="shared" si="272"/>
        <v>216.36</v>
      </c>
      <c r="O473" s="43">
        <f t="shared" si="272"/>
        <v>216.36</v>
      </c>
      <c r="P473" s="43">
        <f t="shared" si="272"/>
        <v>216.36</v>
      </c>
      <c r="Q473" s="43">
        <f t="shared" si="272"/>
        <v>216.36</v>
      </c>
      <c r="R473" s="43">
        <f t="shared" si="272"/>
        <v>216.36</v>
      </c>
      <c r="S473" s="43">
        <f t="shared" si="272"/>
        <v>216.36</v>
      </c>
      <c r="T473" s="43">
        <f t="shared" si="272"/>
        <v>216.36</v>
      </c>
      <c r="U473" s="43">
        <f t="shared" si="272"/>
        <v>216.36</v>
      </c>
      <c r="V473" s="43">
        <f t="shared" si="272"/>
        <v>216.36</v>
      </c>
      <c r="W473" s="43">
        <f t="shared" si="272"/>
        <v>216.36</v>
      </c>
      <c r="X473" s="43">
        <f t="shared" si="272"/>
        <v>216.36</v>
      </c>
      <c r="Y473" s="43">
        <f t="shared" si="272"/>
        <v>216.36</v>
      </c>
      <c r="Z473" s="43">
        <f t="shared" si="272"/>
        <v>216.36</v>
      </c>
      <c r="AA473" s="43">
        <f t="shared" si="272"/>
        <v>216.36</v>
      </c>
    </row>
    <row r="474" spans="1:27" x14ac:dyDescent="0.2">
      <c r="A474" s="91" t="s">
        <v>1824</v>
      </c>
      <c r="B474" s="27" t="str">
        <f>"08"&amp;"."&amp;$B$728&amp;"."&amp;$B$729</f>
        <v>08.02.2023</v>
      </c>
      <c r="C474" s="83" t="s">
        <v>74</v>
      </c>
      <c r="D474" s="84">
        <f>ROUND(((D475+D476+D478+D477)/1000),5)</f>
        <v>4.8487</v>
      </c>
      <c r="E474" s="84">
        <f>ROUND(((E475+E476+E478+E477)/1000),5)</f>
        <v>4.8134100000000002</v>
      </c>
      <c r="F474" s="84">
        <f>ROUND(((F475+F476+F478+F477)/1000),5)</f>
        <v>4.7728099999999998</v>
      </c>
      <c r="G474" s="84">
        <f t="shared" ref="G474:AA474" si="273">ROUND(((G475+G476+G478+G477)/1000),5)</f>
        <v>4.7915900000000002</v>
      </c>
      <c r="H474" s="84">
        <f t="shared" si="273"/>
        <v>4.8260399999999999</v>
      </c>
      <c r="I474" s="84">
        <f t="shared" si="273"/>
        <v>4.8976100000000002</v>
      </c>
      <c r="J474" s="84">
        <f t="shared" si="273"/>
        <v>5.1715099999999996</v>
      </c>
      <c r="K474" s="84">
        <f t="shared" si="273"/>
        <v>5.3769499999999999</v>
      </c>
      <c r="L474" s="84">
        <f t="shared" si="273"/>
        <v>5.4308500000000004</v>
      </c>
      <c r="M474" s="84">
        <f t="shared" si="273"/>
        <v>5.4421799999999996</v>
      </c>
      <c r="N474" s="84">
        <f t="shared" si="273"/>
        <v>5.4496700000000002</v>
      </c>
      <c r="O474" s="84">
        <f t="shared" si="273"/>
        <v>5.47004</v>
      </c>
      <c r="P474" s="84">
        <f t="shared" si="273"/>
        <v>5.4628399999999999</v>
      </c>
      <c r="Q474" s="84">
        <f t="shared" si="273"/>
        <v>5.4922500000000003</v>
      </c>
      <c r="R474" s="84">
        <f t="shared" si="273"/>
        <v>5.4877000000000002</v>
      </c>
      <c r="S474" s="84">
        <f t="shared" si="273"/>
        <v>5.4504599999999996</v>
      </c>
      <c r="T474" s="84">
        <f t="shared" si="273"/>
        <v>5.4315899999999999</v>
      </c>
      <c r="U474" s="84">
        <f t="shared" si="273"/>
        <v>5.4478299999999997</v>
      </c>
      <c r="V474" s="84">
        <f t="shared" si="273"/>
        <v>5.4545000000000003</v>
      </c>
      <c r="W474" s="84">
        <f t="shared" si="273"/>
        <v>5.4645900000000003</v>
      </c>
      <c r="X474" s="84">
        <f t="shared" si="273"/>
        <v>5.4385300000000001</v>
      </c>
      <c r="Y474" s="84">
        <f t="shared" si="273"/>
        <v>5.3925599999999996</v>
      </c>
      <c r="Z474" s="84">
        <f t="shared" si="273"/>
        <v>5.1417900000000003</v>
      </c>
      <c r="AA474" s="84">
        <f t="shared" si="273"/>
        <v>4.9551299999999996</v>
      </c>
    </row>
    <row r="475" spans="1:27" ht="12.75" customHeight="1" outlineLevel="1" x14ac:dyDescent="0.2">
      <c r="A475" s="92" t="s">
        <v>1825</v>
      </c>
      <c r="B475" s="62" t="s">
        <v>231</v>
      </c>
      <c r="C475" s="42" t="s">
        <v>77</v>
      </c>
      <c r="D475" s="43">
        <v>1067.8</v>
      </c>
      <c r="E475" s="43">
        <v>1032.51</v>
      </c>
      <c r="F475" s="43">
        <v>991.91</v>
      </c>
      <c r="G475" s="43">
        <v>1010.69</v>
      </c>
      <c r="H475" s="43">
        <v>1045.1400000000001</v>
      </c>
      <c r="I475" s="43">
        <v>1116.71</v>
      </c>
      <c r="J475" s="43">
        <v>1390.61</v>
      </c>
      <c r="K475" s="43">
        <v>1596.05</v>
      </c>
      <c r="L475" s="43">
        <v>1649.95</v>
      </c>
      <c r="M475" s="43">
        <v>1661.28</v>
      </c>
      <c r="N475" s="43">
        <v>1668.77</v>
      </c>
      <c r="O475" s="43">
        <v>1689.14</v>
      </c>
      <c r="P475" s="43">
        <v>1681.94</v>
      </c>
      <c r="Q475" s="43">
        <v>1711.35</v>
      </c>
      <c r="R475" s="43">
        <v>1706.8</v>
      </c>
      <c r="S475" s="43">
        <v>1669.56</v>
      </c>
      <c r="T475" s="43">
        <v>1650.69</v>
      </c>
      <c r="U475" s="43">
        <v>1666.93</v>
      </c>
      <c r="V475" s="43">
        <v>1673.6</v>
      </c>
      <c r="W475" s="43">
        <v>1683.69</v>
      </c>
      <c r="X475" s="43">
        <v>1657.63</v>
      </c>
      <c r="Y475" s="43">
        <v>1611.66</v>
      </c>
      <c r="Z475" s="43">
        <v>1360.89</v>
      </c>
      <c r="AA475" s="43">
        <v>1174.23</v>
      </c>
    </row>
    <row r="476" spans="1:27" ht="12.75" customHeight="1" outlineLevel="1" x14ac:dyDescent="0.2">
      <c r="A476" s="92" t="s">
        <v>1826</v>
      </c>
      <c r="B476" s="62" t="s">
        <v>88</v>
      </c>
      <c r="C476" s="42" t="s">
        <v>77</v>
      </c>
      <c r="D476" s="43">
        <f>$D$441</f>
        <v>3559.77</v>
      </c>
      <c r="E476" s="43">
        <f t="shared" ref="E476:AA476" si="274">$D$441</f>
        <v>3559.77</v>
      </c>
      <c r="F476" s="43">
        <f t="shared" si="274"/>
        <v>3559.77</v>
      </c>
      <c r="G476" s="43">
        <f t="shared" si="274"/>
        <v>3559.77</v>
      </c>
      <c r="H476" s="43">
        <f t="shared" si="274"/>
        <v>3559.77</v>
      </c>
      <c r="I476" s="43">
        <f t="shared" si="274"/>
        <v>3559.77</v>
      </c>
      <c r="J476" s="43">
        <f t="shared" si="274"/>
        <v>3559.77</v>
      </c>
      <c r="K476" s="43">
        <f t="shared" si="274"/>
        <v>3559.77</v>
      </c>
      <c r="L476" s="43">
        <f t="shared" si="274"/>
        <v>3559.77</v>
      </c>
      <c r="M476" s="43">
        <f t="shared" si="274"/>
        <v>3559.77</v>
      </c>
      <c r="N476" s="43">
        <f t="shared" si="274"/>
        <v>3559.77</v>
      </c>
      <c r="O476" s="43">
        <f t="shared" si="274"/>
        <v>3559.77</v>
      </c>
      <c r="P476" s="43">
        <f t="shared" si="274"/>
        <v>3559.77</v>
      </c>
      <c r="Q476" s="43">
        <f t="shared" si="274"/>
        <v>3559.77</v>
      </c>
      <c r="R476" s="43">
        <f t="shared" si="274"/>
        <v>3559.77</v>
      </c>
      <c r="S476" s="43">
        <f t="shared" si="274"/>
        <v>3559.77</v>
      </c>
      <c r="T476" s="43">
        <f t="shared" si="274"/>
        <v>3559.77</v>
      </c>
      <c r="U476" s="43">
        <f t="shared" si="274"/>
        <v>3559.77</v>
      </c>
      <c r="V476" s="43">
        <f t="shared" si="274"/>
        <v>3559.77</v>
      </c>
      <c r="W476" s="43">
        <f t="shared" si="274"/>
        <v>3559.77</v>
      </c>
      <c r="X476" s="43">
        <f t="shared" si="274"/>
        <v>3559.77</v>
      </c>
      <c r="Y476" s="43">
        <f t="shared" si="274"/>
        <v>3559.77</v>
      </c>
      <c r="Z476" s="43">
        <f t="shared" si="274"/>
        <v>3559.77</v>
      </c>
      <c r="AA476" s="43">
        <f t="shared" si="274"/>
        <v>3559.77</v>
      </c>
    </row>
    <row r="477" spans="1:27" ht="12.75" customHeight="1" outlineLevel="1" x14ac:dyDescent="0.2">
      <c r="A477" s="92" t="s">
        <v>1827</v>
      </c>
      <c r="B477" s="62" t="s">
        <v>81</v>
      </c>
      <c r="C477" s="42" t="s">
        <v>77</v>
      </c>
      <c r="D477" s="43">
        <v>4.7699999999999996</v>
      </c>
      <c r="E477" s="43">
        <v>4.7699999999999996</v>
      </c>
      <c r="F477" s="43">
        <v>4.7699999999999996</v>
      </c>
      <c r="G477" s="43">
        <v>4.7699999999999996</v>
      </c>
      <c r="H477" s="43">
        <v>4.7699999999999996</v>
      </c>
      <c r="I477" s="43">
        <v>4.7699999999999996</v>
      </c>
      <c r="J477" s="43">
        <v>4.7699999999999996</v>
      </c>
      <c r="K477" s="43">
        <v>4.7699999999999996</v>
      </c>
      <c r="L477" s="43">
        <v>4.7699999999999996</v>
      </c>
      <c r="M477" s="43">
        <v>4.7699999999999996</v>
      </c>
      <c r="N477" s="43">
        <v>4.7699999999999996</v>
      </c>
      <c r="O477" s="43">
        <v>4.7699999999999996</v>
      </c>
      <c r="P477" s="43">
        <v>4.7699999999999996</v>
      </c>
      <c r="Q477" s="43">
        <v>4.7699999999999996</v>
      </c>
      <c r="R477" s="43">
        <v>4.7699999999999996</v>
      </c>
      <c r="S477" s="43">
        <v>4.7699999999999996</v>
      </c>
      <c r="T477" s="43">
        <v>4.7699999999999996</v>
      </c>
      <c r="U477" s="43">
        <v>4.7699999999999996</v>
      </c>
      <c r="V477" s="43">
        <v>4.7699999999999996</v>
      </c>
      <c r="W477" s="43">
        <v>4.7699999999999996</v>
      </c>
      <c r="X477" s="43">
        <v>4.7699999999999996</v>
      </c>
      <c r="Y477" s="43">
        <v>4.7699999999999996</v>
      </c>
      <c r="Z477" s="43">
        <v>4.7699999999999996</v>
      </c>
      <c r="AA477" s="43">
        <v>4.7699999999999996</v>
      </c>
    </row>
    <row r="478" spans="1:27" ht="12.75" customHeight="1" outlineLevel="1" x14ac:dyDescent="0.2">
      <c r="A478" s="92" t="s">
        <v>1828</v>
      </c>
      <c r="B478" s="62" t="s">
        <v>79</v>
      </c>
      <c r="C478" s="42" t="s">
        <v>77</v>
      </c>
      <c r="D478" s="43">
        <f>$D$11</f>
        <v>216.36</v>
      </c>
      <c r="E478" s="43">
        <f t="shared" ref="E478:AA478" si="275">$D$11</f>
        <v>216.36</v>
      </c>
      <c r="F478" s="43">
        <f t="shared" si="275"/>
        <v>216.36</v>
      </c>
      <c r="G478" s="43">
        <f t="shared" si="275"/>
        <v>216.36</v>
      </c>
      <c r="H478" s="43">
        <f t="shared" si="275"/>
        <v>216.36</v>
      </c>
      <c r="I478" s="43">
        <f t="shared" si="275"/>
        <v>216.36</v>
      </c>
      <c r="J478" s="43">
        <f t="shared" si="275"/>
        <v>216.36</v>
      </c>
      <c r="K478" s="43">
        <f t="shared" si="275"/>
        <v>216.36</v>
      </c>
      <c r="L478" s="43">
        <f t="shared" si="275"/>
        <v>216.36</v>
      </c>
      <c r="M478" s="43">
        <f t="shared" si="275"/>
        <v>216.36</v>
      </c>
      <c r="N478" s="43">
        <f t="shared" si="275"/>
        <v>216.36</v>
      </c>
      <c r="O478" s="43">
        <f t="shared" si="275"/>
        <v>216.36</v>
      </c>
      <c r="P478" s="43">
        <f t="shared" si="275"/>
        <v>216.36</v>
      </c>
      <c r="Q478" s="43">
        <f t="shared" si="275"/>
        <v>216.36</v>
      </c>
      <c r="R478" s="43">
        <f t="shared" si="275"/>
        <v>216.36</v>
      </c>
      <c r="S478" s="43">
        <f t="shared" si="275"/>
        <v>216.36</v>
      </c>
      <c r="T478" s="43">
        <f t="shared" si="275"/>
        <v>216.36</v>
      </c>
      <c r="U478" s="43">
        <f t="shared" si="275"/>
        <v>216.36</v>
      </c>
      <c r="V478" s="43">
        <f t="shared" si="275"/>
        <v>216.36</v>
      </c>
      <c r="W478" s="43">
        <f t="shared" si="275"/>
        <v>216.36</v>
      </c>
      <c r="X478" s="43">
        <f t="shared" si="275"/>
        <v>216.36</v>
      </c>
      <c r="Y478" s="43">
        <f t="shared" si="275"/>
        <v>216.36</v>
      </c>
      <c r="Z478" s="43">
        <f t="shared" si="275"/>
        <v>216.36</v>
      </c>
      <c r="AA478" s="43">
        <f t="shared" si="275"/>
        <v>216.36</v>
      </c>
    </row>
    <row r="479" spans="1:27" x14ac:dyDescent="0.2">
      <c r="A479" s="91" t="s">
        <v>1829</v>
      </c>
      <c r="B479" s="27" t="str">
        <f>"09"&amp;"."&amp;$B$728&amp;"."&amp;$B$729</f>
        <v>09.02.2023</v>
      </c>
      <c r="C479" s="83" t="s">
        <v>74</v>
      </c>
      <c r="D479" s="84">
        <f>ROUND(((D480+D481+D483+D482)/1000),5)</f>
        <v>4.8495900000000001</v>
      </c>
      <c r="E479" s="84">
        <f>ROUND(((E480+E481+E483+E482)/1000),5)</f>
        <v>4.8180100000000001</v>
      </c>
      <c r="F479" s="84">
        <f>ROUND(((F480+F481+F483+F482)/1000),5)</f>
        <v>4.8163400000000003</v>
      </c>
      <c r="G479" s="84">
        <f t="shared" ref="G479:AA479" si="276">ROUND(((G480+G481+G483+G482)/1000),5)</f>
        <v>4.8199199999999998</v>
      </c>
      <c r="H479" s="84">
        <f t="shared" si="276"/>
        <v>4.8578099999999997</v>
      </c>
      <c r="I479" s="84">
        <f t="shared" si="276"/>
        <v>4.9406299999999996</v>
      </c>
      <c r="J479" s="84">
        <f t="shared" si="276"/>
        <v>5.19719</v>
      </c>
      <c r="K479" s="84">
        <f t="shared" si="276"/>
        <v>5.3855700000000004</v>
      </c>
      <c r="L479" s="84">
        <f t="shared" si="276"/>
        <v>5.50101</v>
      </c>
      <c r="M479" s="84">
        <f t="shared" si="276"/>
        <v>5.5218600000000002</v>
      </c>
      <c r="N479" s="84">
        <f t="shared" si="276"/>
        <v>5.5323700000000002</v>
      </c>
      <c r="O479" s="84">
        <f t="shared" si="276"/>
        <v>5.5705999999999998</v>
      </c>
      <c r="P479" s="84">
        <f t="shared" si="276"/>
        <v>5.5508199999999999</v>
      </c>
      <c r="Q479" s="84">
        <f t="shared" si="276"/>
        <v>5.5318699999999996</v>
      </c>
      <c r="R479" s="84">
        <f t="shared" si="276"/>
        <v>5.5285500000000001</v>
      </c>
      <c r="S479" s="84">
        <f t="shared" si="276"/>
        <v>5.5212300000000001</v>
      </c>
      <c r="T479" s="84">
        <f t="shared" si="276"/>
        <v>5.4892899999999996</v>
      </c>
      <c r="U479" s="84">
        <f t="shared" si="276"/>
        <v>5.5120500000000003</v>
      </c>
      <c r="V479" s="84">
        <f t="shared" si="276"/>
        <v>5.5259600000000004</v>
      </c>
      <c r="W479" s="84">
        <f t="shared" si="276"/>
        <v>5.5476900000000002</v>
      </c>
      <c r="X479" s="84">
        <f t="shared" si="276"/>
        <v>5.4941500000000003</v>
      </c>
      <c r="Y479" s="84">
        <f t="shared" si="276"/>
        <v>5.3934800000000003</v>
      </c>
      <c r="Z479" s="84">
        <f t="shared" si="276"/>
        <v>5.2576000000000001</v>
      </c>
      <c r="AA479" s="84">
        <f t="shared" si="276"/>
        <v>4.9708399999999999</v>
      </c>
    </row>
    <row r="480" spans="1:27" ht="12.75" customHeight="1" outlineLevel="1" x14ac:dyDescent="0.2">
      <c r="A480" s="92" t="s">
        <v>1830</v>
      </c>
      <c r="B480" s="62" t="s">
        <v>231</v>
      </c>
      <c r="C480" s="42" t="s">
        <v>77</v>
      </c>
      <c r="D480" s="43">
        <v>1068.69</v>
      </c>
      <c r="E480" s="43">
        <v>1037.1099999999999</v>
      </c>
      <c r="F480" s="43">
        <v>1035.44</v>
      </c>
      <c r="G480" s="43">
        <v>1039.02</v>
      </c>
      <c r="H480" s="43">
        <v>1076.9100000000001</v>
      </c>
      <c r="I480" s="43">
        <v>1159.73</v>
      </c>
      <c r="J480" s="43">
        <v>1416.29</v>
      </c>
      <c r="K480" s="43">
        <v>1604.67</v>
      </c>
      <c r="L480" s="43">
        <v>1720.11</v>
      </c>
      <c r="M480" s="43">
        <v>1740.96</v>
      </c>
      <c r="N480" s="43">
        <v>1751.47</v>
      </c>
      <c r="O480" s="43">
        <v>1789.7</v>
      </c>
      <c r="P480" s="43">
        <v>1769.92</v>
      </c>
      <c r="Q480" s="43">
        <v>1750.97</v>
      </c>
      <c r="R480" s="43">
        <v>1747.65</v>
      </c>
      <c r="S480" s="43">
        <v>1740.33</v>
      </c>
      <c r="T480" s="43">
        <v>1708.39</v>
      </c>
      <c r="U480" s="43">
        <v>1731.15</v>
      </c>
      <c r="V480" s="43">
        <v>1745.06</v>
      </c>
      <c r="W480" s="43">
        <v>1766.79</v>
      </c>
      <c r="X480" s="43">
        <v>1713.25</v>
      </c>
      <c r="Y480" s="43">
        <v>1612.58</v>
      </c>
      <c r="Z480" s="43">
        <v>1476.7</v>
      </c>
      <c r="AA480" s="43">
        <v>1189.94</v>
      </c>
    </row>
    <row r="481" spans="1:27" ht="12.75" customHeight="1" outlineLevel="1" x14ac:dyDescent="0.2">
      <c r="A481" s="92" t="s">
        <v>1831</v>
      </c>
      <c r="B481" s="62" t="s">
        <v>88</v>
      </c>
      <c r="C481" s="42" t="s">
        <v>77</v>
      </c>
      <c r="D481" s="43">
        <f>$D$441</f>
        <v>3559.77</v>
      </c>
      <c r="E481" s="43">
        <f t="shared" ref="E481:AA481" si="277">$D$441</f>
        <v>3559.77</v>
      </c>
      <c r="F481" s="43">
        <f t="shared" si="277"/>
        <v>3559.77</v>
      </c>
      <c r="G481" s="43">
        <f t="shared" si="277"/>
        <v>3559.77</v>
      </c>
      <c r="H481" s="43">
        <f t="shared" si="277"/>
        <v>3559.77</v>
      </c>
      <c r="I481" s="43">
        <f t="shared" si="277"/>
        <v>3559.77</v>
      </c>
      <c r="J481" s="43">
        <f t="shared" si="277"/>
        <v>3559.77</v>
      </c>
      <c r="K481" s="43">
        <f t="shared" si="277"/>
        <v>3559.77</v>
      </c>
      <c r="L481" s="43">
        <f t="shared" si="277"/>
        <v>3559.77</v>
      </c>
      <c r="M481" s="43">
        <f t="shared" si="277"/>
        <v>3559.77</v>
      </c>
      <c r="N481" s="43">
        <f t="shared" si="277"/>
        <v>3559.77</v>
      </c>
      <c r="O481" s="43">
        <f t="shared" si="277"/>
        <v>3559.77</v>
      </c>
      <c r="P481" s="43">
        <f t="shared" si="277"/>
        <v>3559.77</v>
      </c>
      <c r="Q481" s="43">
        <f t="shared" si="277"/>
        <v>3559.77</v>
      </c>
      <c r="R481" s="43">
        <f t="shared" si="277"/>
        <v>3559.77</v>
      </c>
      <c r="S481" s="43">
        <f t="shared" si="277"/>
        <v>3559.77</v>
      </c>
      <c r="T481" s="43">
        <f t="shared" si="277"/>
        <v>3559.77</v>
      </c>
      <c r="U481" s="43">
        <f t="shared" si="277"/>
        <v>3559.77</v>
      </c>
      <c r="V481" s="43">
        <f t="shared" si="277"/>
        <v>3559.77</v>
      </c>
      <c r="W481" s="43">
        <f t="shared" si="277"/>
        <v>3559.77</v>
      </c>
      <c r="X481" s="43">
        <f t="shared" si="277"/>
        <v>3559.77</v>
      </c>
      <c r="Y481" s="43">
        <f t="shared" si="277"/>
        <v>3559.77</v>
      </c>
      <c r="Z481" s="43">
        <f t="shared" si="277"/>
        <v>3559.77</v>
      </c>
      <c r="AA481" s="43">
        <f t="shared" si="277"/>
        <v>3559.77</v>
      </c>
    </row>
    <row r="482" spans="1:27" ht="12.75" customHeight="1" outlineLevel="1" x14ac:dyDescent="0.2">
      <c r="A482" s="92" t="s">
        <v>1832</v>
      </c>
      <c r="B482" s="62" t="s">
        <v>81</v>
      </c>
      <c r="C482" s="42" t="s">
        <v>77</v>
      </c>
      <c r="D482" s="43">
        <v>4.7699999999999996</v>
      </c>
      <c r="E482" s="43">
        <v>4.7699999999999996</v>
      </c>
      <c r="F482" s="43">
        <v>4.7699999999999996</v>
      </c>
      <c r="G482" s="43">
        <v>4.7699999999999996</v>
      </c>
      <c r="H482" s="43">
        <v>4.7699999999999996</v>
      </c>
      <c r="I482" s="43">
        <v>4.7699999999999996</v>
      </c>
      <c r="J482" s="43">
        <v>4.7699999999999996</v>
      </c>
      <c r="K482" s="43">
        <v>4.7699999999999996</v>
      </c>
      <c r="L482" s="43">
        <v>4.7699999999999996</v>
      </c>
      <c r="M482" s="43">
        <v>4.7699999999999996</v>
      </c>
      <c r="N482" s="43">
        <v>4.7699999999999996</v>
      </c>
      <c r="O482" s="43">
        <v>4.7699999999999996</v>
      </c>
      <c r="P482" s="43">
        <v>4.7699999999999996</v>
      </c>
      <c r="Q482" s="43">
        <v>4.7699999999999996</v>
      </c>
      <c r="R482" s="43">
        <v>4.7699999999999996</v>
      </c>
      <c r="S482" s="43">
        <v>4.7699999999999996</v>
      </c>
      <c r="T482" s="43">
        <v>4.7699999999999996</v>
      </c>
      <c r="U482" s="43">
        <v>4.7699999999999996</v>
      </c>
      <c r="V482" s="43">
        <v>4.7699999999999996</v>
      </c>
      <c r="W482" s="43">
        <v>4.7699999999999996</v>
      </c>
      <c r="X482" s="43">
        <v>4.7699999999999996</v>
      </c>
      <c r="Y482" s="43">
        <v>4.7699999999999996</v>
      </c>
      <c r="Z482" s="43">
        <v>4.7699999999999996</v>
      </c>
      <c r="AA482" s="43">
        <v>4.7699999999999996</v>
      </c>
    </row>
    <row r="483" spans="1:27" ht="12.75" customHeight="1" outlineLevel="1" x14ac:dyDescent="0.2">
      <c r="A483" s="92" t="s">
        <v>1833</v>
      </c>
      <c r="B483" s="62" t="s">
        <v>79</v>
      </c>
      <c r="C483" s="42" t="s">
        <v>77</v>
      </c>
      <c r="D483" s="43">
        <f>$D$11</f>
        <v>216.36</v>
      </c>
      <c r="E483" s="43">
        <f t="shared" ref="E483:AA483" si="278">$D$11</f>
        <v>216.36</v>
      </c>
      <c r="F483" s="43">
        <f t="shared" si="278"/>
        <v>216.36</v>
      </c>
      <c r="G483" s="43">
        <f t="shared" si="278"/>
        <v>216.36</v>
      </c>
      <c r="H483" s="43">
        <f t="shared" si="278"/>
        <v>216.36</v>
      </c>
      <c r="I483" s="43">
        <f t="shared" si="278"/>
        <v>216.36</v>
      </c>
      <c r="J483" s="43">
        <f t="shared" si="278"/>
        <v>216.36</v>
      </c>
      <c r="K483" s="43">
        <f t="shared" si="278"/>
        <v>216.36</v>
      </c>
      <c r="L483" s="43">
        <f t="shared" si="278"/>
        <v>216.36</v>
      </c>
      <c r="M483" s="43">
        <f t="shared" si="278"/>
        <v>216.36</v>
      </c>
      <c r="N483" s="43">
        <f t="shared" si="278"/>
        <v>216.36</v>
      </c>
      <c r="O483" s="43">
        <f t="shared" si="278"/>
        <v>216.36</v>
      </c>
      <c r="P483" s="43">
        <f t="shared" si="278"/>
        <v>216.36</v>
      </c>
      <c r="Q483" s="43">
        <f t="shared" si="278"/>
        <v>216.36</v>
      </c>
      <c r="R483" s="43">
        <f t="shared" si="278"/>
        <v>216.36</v>
      </c>
      <c r="S483" s="43">
        <f t="shared" si="278"/>
        <v>216.36</v>
      </c>
      <c r="T483" s="43">
        <f t="shared" si="278"/>
        <v>216.36</v>
      </c>
      <c r="U483" s="43">
        <f t="shared" si="278"/>
        <v>216.36</v>
      </c>
      <c r="V483" s="43">
        <f t="shared" si="278"/>
        <v>216.36</v>
      </c>
      <c r="W483" s="43">
        <f t="shared" si="278"/>
        <v>216.36</v>
      </c>
      <c r="X483" s="43">
        <f t="shared" si="278"/>
        <v>216.36</v>
      </c>
      <c r="Y483" s="43">
        <f t="shared" si="278"/>
        <v>216.36</v>
      </c>
      <c r="Z483" s="43">
        <f t="shared" si="278"/>
        <v>216.36</v>
      </c>
      <c r="AA483" s="43">
        <f t="shared" si="278"/>
        <v>216.36</v>
      </c>
    </row>
    <row r="484" spans="1:27" x14ac:dyDescent="0.2">
      <c r="A484" s="91" t="s">
        <v>1834</v>
      </c>
      <c r="B484" s="27" t="str">
        <f>"10"&amp;"."&amp;$B$728&amp;"."&amp;$B$729</f>
        <v>10.02.2023</v>
      </c>
      <c r="C484" s="83" t="s">
        <v>74</v>
      </c>
      <c r="D484" s="84">
        <f>ROUND(((D485+D486+D488+D487)/1000),5)</f>
        <v>4.9176200000000003</v>
      </c>
      <c r="E484" s="84">
        <f>ROUND(((E485+E486+E488+E487)/1000),5)</f>
        <v>4.8691199999999997</v>
      </c>
      <c r="F484" s="84">
        <f>ROUND(((F485+F486+F488+F487)/1000),5)</f>
        <v>4.8378300000000003</v>
      </c>
      <c r="G484" s="84">
        <f t="shared" ref="G484:AA484" si="279">ROUND(((G485+G486+G488+G487)/1000),5)</f>
        <v>4.8385499999999997</v>
      </c>
      <c r="H484" s="84">
        <f t="shared" si="279"/>
        <v>4.9029800000000003</v>
      </c>
      <c r="I484" s="84">
        <f t="shared" si="279"/>
        <v>4.9764699999999999</v>
      </c>
      <c r="J484" s="84">
        <f t="shared" si="279"/>
        <v>5.2676600000000002</v>
      </c>
      <c r="K484" s="84">
        <f t="shared" si="279"/>
        <v>5.3834799999999996</v>
      </c>
      <c r="L484" s="84">
        <f t="shared" si="279"/>
        <v>5.4719600000000002</v>
      </c>
      <c r="M484" s="84">
        <f t="shared" si="279"/>
        <v>5.5114799999999997</v>
      </c>
      <c r="N484" s="84">
        <f t="shared" si="279"/>
        <v>5.53071</v>
      </c>
      <c r="O484" s="84">
        <f t="shared" si="279"/>
        <v>5.5561999999999996</v>
      </c>
      <c r="P484" s="84">
        <f t="shared" si="279"/>
        <v>5.5385</v>
      </c>
      <c r="Q484" s="84">
        <f t="shared" si="279"/>
        <v>5.5463500000000003</v>
      </c>
      <c r="R484" s="84">
        <f t="shared" si="279"/>
        <v>5.5371600000000001</v>
      </c>
      <c r="S484" s="84">
        <f t="shared" si="279"/>
        <v>5.4951400000000001</v>
      </c>
      <c r="T484" s="84">
        <f t="shared" si="279"/>
        <v>5.4701500000000003</v>
      </c>
      <c r="U484" s="84">
        <f t="shared" si="279"/>
        <v>5.5007700000000002</v>
      </c>
      <c r="V484" s="84">
        <f t="shared" si="279"/>
        <v>5.5259400000000003</v>
      </c>
      <c r="W484" s="84">
        <f t="shared" si="279"/>
        <v>5.5156299999999998</v>
      </c>
      <c r="X484" s="84">
        <f t="shared" si="279"/>
        <v>5.4883100000000002</v>
      </c>
      <c r="Y484" s="84">
        <f t="shared" si="279"/>
        <v>5.4276099999999996</v>
      </c>
      <c r="Z484" s="84">
        <f t="shared" si="279"/>
        <v>5.3181900000000004</v>
      </c>
      <c r="AA484" s="84">
        <f t="shared" si="279"/>
        <v>5.14499</v>
      </c>
    </row>
    <row r="485" spans="1:27" ht="12.75" customHeight="1" outlineLevel="1" x14ac:dyDescent="0.2">
      <c r="A485" s="92" t="s">
        <v>1835</v>
      </c>
      <c r="B485" s="62" t="s">
        <v>231</v>
      </c>
      <c r="C485" s="42" t="s">
        <v>77</v>
      </c>
      <c r="D485" s="43">
        <v>1136.72</v>
      </c>
      <c r="E485" s="43">
        <v>1088.22</v>
      </c>
      <c r="F485" s="43">
        <v>1056.93</v>
      </c>
      <c r="G485" s="43">
        <v>1057.6500000000001</v>
      </c>
      <c r="H485" s="43">
        <v>1122.08</v>
      </c>
      <c r="I485" s="43">
        <v>1195.57</v>
      </c>
      <c r="J485" s="43">
        <v>1486.76</v>
      </c>
      <c r="K485" s="43">
        <v>1602.58</v>
      </c>
      <c r="L485" s="43">
        <v>1691.06</v>
      </c>
      <c r="M485" s="43">
        <v>1730.58</v>
      </c>
      <c r="N485" s="43">
        <v>1749.81</v>
      </c>
      <c r="O485" s="43">
        <v>1775.3</v>
      </c>
      <c r="P485" s="43">
        <v>1757.6</v>
      </c>
      <c r="Q485" s="43">
        <v>1765.45</v>
      </c>
      <c r="R485" s="43">
        <v>1756.26</v>
      </c>
      <c r="S485" s="43">
        <v>1714.24</v>
      </c>
      <c r="T485" s="43">
        <v>1689.25</v>
      </c>
      <c r="U485" s="43">
        <v>1719.87</v>
      </c>
      <c r="V485" s="43">
        <v>1745.04</v>
      </c>
      <c r="W485" s="43">
        <v>1734.73</v>
      </c>
      <c r="X485" s="43">
        <v>1707.41</v>
      </c>
      <c r="Y485" s="43">
        <v>1646.71</v>
      </c>
      <c r="Z485" s="43">
        <v>1537.29</v>
      </c>
      <c r="AA485" s="43">
        <v>1364.09</v>
      </c>
    </row>
    <row r="486" spans="1:27" ht="12.75" customHeight="1" outlineLevel="1" x14ac:dyDescent="0.2">
      <c r="A486" s="92" t="s">
        <v>1836</v>
      </c>
      <c r="B486" s="62" t="s">
        <v>88</v>
      </c>
      <c r="C486" s="42" t="s">
        <v>77</v>
      </c>
      <c r="D486" s="43">
        <f>$D$441</f>
        <v>3559.77</v>
      </c>
      <c r="E486" s="43">
        <f t="shared" ref="E486:AA486" si="280">$D$441</f>
        <v>3559.77</v>
      </c>
      <c r="F486" s="43">
        <f t="shared" si="280"/>
        <v>3559.77</v>
      </c>
      <c r="G486" s="43">
        <f t="shared" si="280"/>
        <v>3559.77</v>
      </c>
      <c r="H486" s="43">
        <f t="shared" si="280"/>
        <v>3559.77</v>
      </c>
      <c r="I486" s="43">
        <f t="shared" si="280"/>
        <v>3559.77</v>
      </c>
      <c r="J486" s="43">
        <f t="shared" si="280"/>
        <v>3559.77</v>
      </c>
      <c r="K486" s="43">
        <f t="shared" si="280"/>
        <v>3559.77</v>
      </c>
      <c r="L486" s="43">
        <f t="shared" si="280"/>
        <v>3559.77</v>
      </c>
      <c r="M486" s="43">
        <f t="shared" si="280"/>
        <v>3559.77</v>
      </c>
      <c r="N486" s="43">
        <f t="shared" si="280"/>
        <v>3559.77</v>
      </c>
      <c r="O486" s="43">
        <f t="shared" si="280"/>
        <v>3559.77</v>
      </c>
      <c r="P486" s="43">
        <f t="shared" si="280"/>
        <v>3559.77</v>
      </c>
      <c r="Q486" s="43">
        <f t="shared" si="280"/>
        <v>3559.77</v>
      </c>
      <c r="R486" s="43">
        <f t="shared" si="280"/>
        <v>3559.77</v>
      </c>
      <c r="S486" s="43">
        <f t="shared" si="280"/>
        <v>3559.77</v>
      </c>
      <c r="T486" s="43">
        <f t="shared" si="280"/>
        <v>3559.77</v>
      </c>
      <c r="U486" s="43">
        <f t="shared" si="280"/>
        <v>3559.77</v>
      </c>
      <c r="V486" s="43">
        <f t="shared" si="280"/>
        <v>3559.77</v>
      </c>
      <c r="W486" s="43">
        <f t="shared" si="280"/>
        <v>3559.77</v>
      </c>
      <c r="X486" s="43">
        <f t="shared" si="280"/>
        <v>3559.77</v>
      </c>
      <c r="Y486" s="43">
        <f t="shared" si="280"/>
        <v>3559.77</v>
      </c>
      <c r="Z486" s="43">
        <f t="shared" si="280"/>
        <v>3559.77</v>
      </c>
      <c r="AA486" s="43">
        <f t="shared" si="280"/>
        <v>3559.77</v>
      </c>
    </row>
    <row r="487" spans="1:27" ht="12.75" customHeight="1" outlineLevel="1" x14ac:dyDescent="0.2">
      <c r="A487" s="92" t="s">
        <v>1837</v>
      </c>
      <c r="B487" s="62" t="s">
        <v>81</v>
      </c>
      <c r="C487" s="42" t="s">
        <v>77</v>
      </c>
      <c r="D487" s="43">
        <v>4.7699999999999996</v>
      </c>
      <c r="E487" s="43">
        <v>4.7699999999999996</v>
      </c>
      <c r="F487" s="43">
        <v>4.7699999999999996</v>
      </c>
      <c r="G487" s="43">
        <v>4.7699999999999996</v>
      </c>
      <c r="H487" s="43">
        <v>4.7699999999999996</v>
      </c>
      <c r="I487" s="43">
        <v>4.7699999999999996</v>
      </c>
      <c r="J487" s="43">
        <v>4.7699999999999996</v>
      </c>
      <c r="K487" s="43">
        <v>4.7699999999999996</v>
      </c>
      <c r="L487" s="43">
        <v>4.7699999999999996</v>
      </c>
      <c r="M487" s="43">
        <v>4.7699999999999996</v>
      </c>
      <c r="N487" s="43">
        <v>4.7699999999999996</v>
      </c>
      <c r="O487" s="43">
        <v>4.7699999999999996</v>
      </c>
      <c r="P487" s="43">
        <v>4.7699999999999996</v>
      </c>
      <c r="Q487" s="43">
        <v>4.7699999999999996</v>
      </c>
      <c r="R487" s="43">
        <v>4.7699999999999996</v>
      </c>
      <c r="S487" s="43">
        <v>4.7699999999999996</v>
      </c>
      <c r="T487" s="43">
        <v>4.7699999999999996</v>
      </c>
      <c r="U487" s="43">
        <v>4.7699999999999996</v>
      </c>
      <c r="V487" s="43">
        <v>4.7699999999999996</v>
      </c>
      <c r="W487" s="43">
        <v>4.7699999999999996</v>
      </c>
      <c r="X487" s="43">
        <v>4.7699999999999996</v>
      </c>
      <c r="Y487" s="43">
        <v>4.7699999999999996</v>
      </c>
      <c r="Z487" s="43">
        <v>4.7699999999999996</v>
      </c>
      <c r="AA487" s="43">
        <v>4.7699999999999996</v>
      </c>
    </row>
    <row r="488" spans="1:27" ht="12.75" customHeight="1" outlineLevel="1" x14ac:dyDescent="0.2">
      <c r="A488" s="92" t="s">
        <v>1838</v>
      </c>
      <c r="B488" s="62" t="s">
        <v>79</v>
      </c>
      <c r="C488" s="42" t="s">
        <v>77</v>
      </c>
      <c r="D488" s="43">
        <f>$D$11</f>
        <v>216.36</v>
      </c>
      <c r="E488" s="43">
        <f t="shared" ref="E488:AA488" si="281">$D$11</f>
        <v>216.36</v>
      </c>
      <c r="F488" s="43">
        <f t="shared" si="281"/>
        <v>216.36</v>
      </c>
      <c r="G488" s="43">
        <f t="shared" si="281"/>
        <v>216.36</v>
      </c>
      <c r="H488" s="43">
        <f t="shared" si="281"/>
        <v>216.36</v>
      </c>
      <c r="I488" s="43">
        <f t="shared" si="281"/>
        <v>216.36</v>
      </c>
      <c r="J488" s="43">
        <f t="shared" si="281"/>
        <v>216.36</v>
      </c>
      <c r="K488" s="43">
        <f t="shared" si="281"/>
        <v>216.36</v>
      </c>
      <c r="L488" s="43">
        <f t="shared" si="281"/>
        <v>216.36</v>
      </c>
      <c r="M488" s="43">
        <f t="shared" si="281"/>
        <v>216.36</v>
      </c>
      <c r="N488" s="43">
        <f t="shared" si="281"/>
        <v>216.36</v>
      </c>
      <c r="O488" s="43">
        <f t="shared" si="281"/>
        <v>216.36</v>
      </c>
      <c r="P488" s="43">
        <f t="shared" si="281"/>
        <v>216.36</v>
      </c>
      <c r="Q488" s="43">
        <f t="shared" si="281"/>
        <v>216.36</v>
      </c>
      <c r="R488" s="43">
        <f t="shared" si="281"/>
        <v>216.36</v>
      </c>
      <c r="S488" s="43">
        <f t="shared" si="281"/>
        <v>216.36</v>
      </c>
      <c r="T488" s="43">
        <f t="shared" si="281"/>
        <v>216.36</v>
      </c>
      <c r="U488" s="43">
        <f t="shared" si="281"/>
        <v>216.36</v>
      </c>
      <c r="V488" s="43">
        <f t="shared" si="281"/>
        <v>216.36</v>
      </c>
      <c r="W488" s="43">
        <f t="shared" si="281"/>
        <v>216.36</v>
      </c>
      <c r="X488" s="43">
        <f t="shared" si="281"/>
        <v>216.36</v>
      </c>
      <c r="Y488" s="43">
        <f t="shared" si="281"/>
        <v>216.36</v>
      </c>
      <c r="Z488" s="43">
        <f t="shared" si="281"/>
        <v>216.36</v>
      </c>
      <c r="AA488" s="43">
        <f t="shared" si="281"/>
        <v>216.36</v>
      </c>
    </row>
    <row r="489" spans="1:27" x14ac:dyDescent="0.2">
      <c r="A489" s="91" t="s">
        <v>1839</v>
      </c>
      <c r="B489" s="27" t="str">
        <f>"11"&amp;"."&amp;$B$728&amp;"."&amp;$B$729</f>
        <v>11.02.2023</v>
      </c>
      <c r="C489" s="83" t="s">
        <v>74</v>
      </c>
      <c r="D489" s="84">
        <f>ROUND(((D490+D491+D493+D492)/1000),5)</f>
        <v>5.0096999999999996</v>
      </c>
      <c r="E489" s="84">
        <f>ROUND(((E490+E491+E493+E492)/1000),5)</f>
        <v>4.9718200000000001</v>
      </c>
      <c r="F489" s="84">
        <f>ROUND(((F490+F491+F493+F492)/1000),5)</f>
        <v>4.9512400000000003</v>
      </c>
      <c r="G489" s="84">
        <f t="shared" ref="G489:AA489" si="282">ROUND(((G490+G491+G493+G492)/1000),5)</f>
        <v>4.9377500000000003</v>
      </c>
      <c r="H489" s="84">
        <f t="shared" si="282"/>
        <v>4.95038</v>
      </c>
      <c r="I489" s="84">
        <f t="shared" si="282"/>
        <v>4.9671399999999997</v>
      </c>
      <c r="J489" s="84">
        <f t="shared" si="282"/>
        <v>5.0293900000000002</v>
      </c>
      <c r="K489" s="84">
        <f t="shared" si="282"/>
        <v>5.2935600000000003</v>
      </c>
      <c r="L489" s="84">
        <f t="shared" si="282"/>
        <v>5.3891499999999999</v>
      </c>
      <c r="M489" s="84">
        <f t="shared" si="282"/>
        <v>5.5315599999999998</v>
      </c>
      <c r="N489" s="84">
        <f t="shared" si="282"/>
        <v>5.5774900000000001</v>
      </c>
      <c r="O489" s="84">
        <f t="shared" si="282"/>
        <v>5.5900100000000004</v>
      </c>
      <c r="P489" s="84">
        <f t="shared" si="282"/>
        <v>5.5864799999999999</v>
      </c>
      <c r="Q489" s="84">
        <f t="shared" si="282"/>
        <v>5.5827099999999996</v>
      </c>
      <c r="R489" s="84">
        <f t="shared" si="282"/>
        <v>5.5763299999999996</v>
      </c>
      <c r="S489" s="84">
        <f t="shared" si="282"/>
        <v>5.5382300000000004</v>
      </c>
      <c r="T489" s="84">
        <f t="shared" si="282"/>
        <v>5.5605799999999999</v>
      </c>
      <c r="U489" s="84">
        <f t="shared" si="282"/>
        <v>5.5951500000000003</v>
      </c>
      <c r="V489" s="84">
        <f t="shared" si="282"/>
        <v>5.61876</v>
      </c>
      <c r="W489" s="84">
        <f t="shared" si="282"/>
        <v>5.5870600000000001</v>
      </c>
      <c r="X489" s="84">
        <f t="shared" si="282"/>
        <v>5.5720200000000002</v>
      </c>
      <c r="Y489" s="84">
        <f t="shared" si="282"/>
        <v>5.4577099999999996</v>
      </c>
      <c r="Z489" s="84">
        <f t="shared" si="282"/>
        <v>5.3514900000000001</v>
      </c>
      <c r="AA489" s="84">
        <f t="shared" si="282"/>
        <v>5.2376300000000002</v>
      </c>
    </row>
    <row r="490" spans="1:27" ht="12.75" customHeight="1" outlineLevel="1" x14ac:dyDescent="0.2">
      <c r="A490" s="92" t="s">
        <v>1840</v>
      </c>
      <c r="B490" s="62" t="s">
        <v>231</v>
      </c>
      <c r="C490" s="42" t="s">
        <v>77</v>
      </c>
      <c r="D490" s="43">
        <v>1228.8</v>
      </c>
      <c r="E490" s="43">
        <v>1190.92</v>
      </c>
      <c r="F490" s="43">
        <v>1170.3399999999999</v>
      </c>
      <c r="G490" s="43">
        <v>1156.8499999999999</v>
      </c>
      <c r="H490" s="43">
        <v>1169.48</v>
      </c>
      <c r="I490" s="43">
        <v>1186.24</v>
      </c>
      <c r="J490" s="43">
        <v>1248.49</v>
      </c>
      <c r="K490" s="43">
        <v>1512.66</v>
      </c>
      <c r="L490" s="43">
        <v>1608.25</v>
      </c>
      <c r="M490" s="43">
        <v>1750.66</v>
      </c>
      <c r="N490" s="43">
        <v>1796.59</v>
      </c>
      <c r="O490" s="43">
        <v>1809.11</v>
      </c>
      <c r="P490" s="43">
        <v>1805.58</v>
      </c>
      <c r="Q490" s="43">
        <v>1801.81</v>
      </c>
      <c r="R490" s="43">
        <v>1795.43</v>
      </c>
      <c r="S490" s="43">
        <v>1757.33</v>
      </c>
      <c r="T490" s="43">
        <v>1779.68</v>
      </c>
      <c r="U490" s="43">
        <v>1814.25</v>
      </c>
      <c r="V490" s="43">
        <v>1837.86</v>
      </c>
      <c r="W490" s="43">
        <v>1806.16</v>
      </c>
      <c r="X490" s="43">
        <v>1791.12</v>
      </c>
      <c r="Y490" s="43">
        <v>1676.81</v>
      </c>
      <c r="Z490" s="43">
        <v>1570.59</v>
      </c>
      <c r="AA490" s="43">
        <v>1456.73</v>
      </c>
    </row>
    <row r="491" spans="1:27" ht="12.75" customHeight="1" outlineLevel="1" x14ac:dyDescent="0.2">
      <c r="A491" s="92" t="s">
        <v>1841</v>
      </c>
      <c r="B491" s="62" t="s">
        <v>88</v>
      </c>
      <c r="C491" s="42" t="s">
        <v>77</v>
      </c>
      <c r="D491" s="43">
        <f>$D$441</f>
        <v>3559.77</v>
      </c>
      <c r="E491" s="43">
        <f t="shared" ref="E491:AA491" si="283">$D$441</f>
        <v>3559.77</v>
      </c>
      <c r="F491" s="43">
        <f t="shared" si="283"/>
        <v>3559.77</v>
      </c>
      <c r="G491" s="43">
        <f t="shared" si="283"/>
        <v>3559.77</v>
      </c>
      <c r="H491" s="43">
        <f t="shared" si="283"/>
        <v>3559.77</v>
      </c>
      <c r="I491" s="43">
        <f t="shared" si="283"/>
        <v>3559.77</v>
      </c>
      <c r="J491" s="43">
        <f t="shared" si="283"/>
        <v>3559.77</v>
      </c>
      <c r="K491" s="43">
        <f t="shared" si="283"/>
        <v>3559.77</v>
      </c>
      <c r="L491" s="43">
        <f t="shared" si="283"/>
        <v>3559.77</v>
      </c>
      <c r="M491" s="43">
        <f t="shared" si="283"/>
        <v>3559.77</v>
      </c>
      <c r="N491" s="43">
        <f t="shared" si="283"/>
        <v>3559.77</v>
      </c>
      <c r="O491" s="43">
        <f t="shared" si="283"/>
        <v>3559.77</v>
      </c>
      <c r="P491" s="43">
        <f t="shared" si="283"/>
        <v>3559.77</v>
      </c>
      <c r="Q491" s="43">
        <f t="shared" si="283"/>
        <v>3559.77</v>
      </c>
      <c r="R491" s="43">
        <f t="shared" si="283"/>
        <v>3559.77</v>
      </c>
      <c r="S491" s="43">
        <f t="shared" si="283"/>
        <v>3559.77</v>
      </c>
      <c r="T491" s="43">
        <f t="shared" si="283"/>
        <v>3559.77</v>
      </c>
      <c r="U491" s="43">
        <f t="shared" si="283"/>
        <v>3559.77</v>
      </c>
      <c r="V491" s="43">
        <f t="shared" si="283"/>
        <v>3559.77</v>
      </c>
      <c r="W491" s="43">
        <f t="shared" si="283"/>
        <v>3559.77</v>
      </c>
      <c r="X491" s="43">
        <f t="shared" si="283"/>
        <v>3559.77</v>
      </c>
      <c r="Y491" s="43">
        <f t="shared" si="283"/>
        <v>3559.77</v>
      </c>
      <c r="Z491" s="43">
        <f t="shared" si="283"/>
        <v>3559.77</v>
      </c>
      <c r="AA491" s="43">
        <f t="shared" si="283"/>
        <v>3559.77</v>
      </c>
    </row>
    <row r="492" spans="1:27" ht="12.75" customHeight="1" outlineLevel="1" x14ac:dyDescent="0.2">
      <c r="A492" s="92" t="s">
        <v>1842</v>
      </c>
      <c r="B492" s="62" t="s">
        <v>81</v>
      </c>
      <c r="C492" s="42" t="s">
        <v>77</v>
      </c>
      <c r="D492" s="43">
        <v>4.7699999999999996</v>
      </c>
      <c r="E492" s="43">
        <v>4.7699999999999996</v>
      </c>
      <c r="F492" s="43">
        <v>4.7699999999999996</v>
      </c>
      <c r="G492" s="43">
        <v>4.7699999999999996</v>
      </c>
      <c r="H492" s="43">
        <v>4.7699999999999996</v>
      </c>
      <c r="I492" s="43">
        <v>4.7699999999999996</v>
      </c>
      <c r="J492" s="43">
        <v>4.7699999999999996</v>
      </c>
      <c r="K492" s="43">
        <v>4.7699999999999996</v>
      </c>
      <c r="L492" s="43">
        <v>4.7699999999999996</v>
      </c>
      <c r="M492" s="43">
        <v>4.7699999999999996</v>
      </c>
      <c r="N492" s="43">
        <v>4.7699999999999996</v>
      </c>
      <c r="O492" s="43">
        <v>4.7699999999999996</v>
      </c>
      <c r="P492" s="43">
        <v>4.7699999999999996</v>
      </c>
      <c r="Q492" s="43">
        <v>4.7699999999999996</v>
      </c>
      <c r="R492" s="43">
        <v>4.7699999999999996</v>
      </c>
      <c r="S492" s="43">
        <v>4.7699999999999996</v>
      </c>
      <c r="T492" s="43">
        <v>4.7699999999999996</v>
      </c>
      <c r="U492" s="43">
        <v>4.7699999999999996</v>
      </c>
      <c r="V492" s="43">
        <v>4.7699999999999996</v>
      </c>
      <c r="W492" s="43">
        <v>4.7699999999999996</v>
      </c>
      <c r="X492" s="43">
        <v>4.7699999999999996</v>
      </c>
      <c r="Y492" s="43">
        <v>4.7699999999999996</v>
      </c>
      <c r="Z492" s="43">
        <v>4.7699999999999996</v>
      </c>
      <c r="AA492" s="43">
        <v>4.7699999999999996</v>
      </c>
    </row>
    <row r="493" spans="1:27" ht="12.75" customHeight="1" outlineLevel="1" x14ac:dyDescent="0.2">
      <c r="A493" s="92" t="s">
        <v>1843</v>
      </c>
      <c r="B493" s="62" t="s">
        <v>79</v>
      </c>
      <c r="C493" s="42" t="s">
        <v>77</v>
      </c>
      <c r="D493" s="43">
        <f>$D$11</f>
        <v>216.36</v>
      </c>
      <c r="E493" s="43">
        <f t="shared" ref="E493:AA493" si="284">$D$11</f>
        <v>216.36</v>
      </c>
      <c r="F493" s="43">
        <f t="shared" si="284"/>
        <v>216.36</v>
      </c>
      <c r="G493" s="43">
        <f t="shared" si="284"/>
        <v>216.36</v>
      </c>
      <c r="H493" s="43">
        <f t="shared" si="284"/>
        <v>216.36</v>
      </c>
      <c r="I493" s="43">
        <f t="shared" si="284"/>
        <v>216.36</v>
      </c>
      <c r="J493" s="43">
        <f t="shared" si="284"/>
        <v>216.36</v>
      </c>
      <c r="K493" s="43">
        <f t="shared" si="284"/>
        <v>216.36</v>
      </c>
      <c r="L493" s="43">
        <f t="shared" si="284"/>
        <v>216.36</v>
      </c>
      <c r="M493" s="43">
        <f t="shared" si="284"/>
        <v>216.36</v>
      </c>
      <c r="N493" s="43">
        <f t="shared" si="284"/>
        <v>216.36</v>
      </c>
      <c r="O493" s="43">
        <f t="shared" si="284"/>
        <v>216.36</v>
      </c>
      <c r="P493" s="43">
        <f t="shared" si="284"/>
        <v>216.36</v>
      </c>
      <c r="Q493" s="43">
        <f t="shared" si="284"/>
        <v>216.36</v>
      </c>
      <c r="R493" s="43">
        <f t="shared" si="284"/>
        <v>216.36</v>
      </c>
      <c r="S493" s="43">
        <f t="shared" si="284"/>
        <v>216.36</v>
      </c>
      <c r="T493" s="43">
        <f t="shared" si="284"/>
        <v>216.36</v>
      </c>
      <c r="U493" s="43">
        <f t="shared" si="284"/>
        <v>216.36</v>
      </c>
      <c r="V493" s="43">
        <f t="shared" si="284"/>
        <v>216.36</v>
      </c>
      <c r="W493" s="43">
        <f t="shared" si="284"/>
        <v>216.36</v>
      </c>
      <c r="X493" s="43">
        <f t="shared" si="284"/>
        <v>216.36</v>
      </c>
      <c r="Y493" s="43">
        <f t="shared" si="284"/>
        <v>216.36</v>
      </c>
      <c r="Z493" s="43">
        <f t="shared" si="284"/>
        <v>216.36</v>
      </c>
      <c r="AA493" s="43">
        <f t="shared" si="284"/>
        <v>216.36</v>
      </c>
    </row>
    <row r="494" spans="1:27" x14ac:dyDescent="0.2">
      <c r="A494" s="91" t="s">
        <v>1844</v>
      </c>
      <c r="B494" s="27" t="str">
        <f>"12"&amp;"."&amp;$B$728&amp;"."&amp;$B$729</f>
        <v>12.02.2023</v>
      </c>
      <c r="C494" s="83" t="s">
        <v>74</v>
      </c>
      <c r="D494" s="84">
        <f>ROUND(((D495+D496+D498+D497)/1000),5)</f>
        <v>4.9939900000000002</v>
      </c>
      <c r="E494" s="84">
        <f>ROUND(((E495+E496+E498+E497)/1000),5)</f>
        <v>4.9426899999999998</v>
      </c>
      <c r="F494" s="84">
        <f>ROUND(((F495+F496+F498+F497)/1000),5)</f>
        <v>4.9394900000000002</v>
      </c>
      <c r="G494" s="84">
        <f t="shared" ref="G494:AA494" si="285">ROUND(((G495+G496+G498+G497)/1000),5)</f>
        <v>4.9281600000000001</v>
      </c>
      <c r="H494" s="84">
        <f t="shared" si="285"/>
        <v>4.9313700000000003</v>
      </c>
      <c r="I494" s="84">
        <f t="shared" si="285"/>
        <v>4.9415100000000001</v>
      </c>
      <c r="J494" s="84">
        <f t="shared" si="285"/>
        <v>4.9418600000000001</v>
      </c>
      <c r="K494" s="84">
        <f t="shared" si="285"/>
        <v>5.0422700000000003</v>
      </c>
      <c r="L494" s="84">
        <f t="shared" si="285"/>
        <v>5.3062500000000004</v>
      </c>
      <c r="M494" s="84">
        <f t="shared" si="285"/>
        <v>5.4206799999999999</v>
      </c>
      <c r="N494" s="84">
        <f t="shared" si="285"/>
        <v>5.4688499999999998</v>
      </c>
      <c r="O494" s="84">
        <f t="shared" si="285"/>
        <v>5.4873500000000002</v>
      </c>
      <c r="P494" s="84">
        <f t="shared" si="285"/>
        <v>5.4876699999999996</v>
      </c>
      <c r="Q494" s="84">
        <f t="shared" si="285"/>
        <v>5.4886600000000003</v>
      </c>
      <c r="R494" s="84">
        <f t="shared" si="285"/>
        <v>5.5331400000000004</v>
      </c>
      <c r="S494" s="84">
        <f t="shared" si="285"/>
        <v>5.5208700000000004</v>
      </c>
      <c r="T494" s="84">
        <f t="shared" si="285"/>
        <v>5.5950699999999998</v>
      </c>
      <c r="U494" s="84">
        <f t="shared" si="285"/>
        <v>5.6179399999999999</v>
      </c>
      <c r="V494" s="84">
        <f t="shared" si="285"/>
        <v>5.66059</v>
      </c>
      <c r="W494" s="84">
        <f t="shared" si="285"/>
        <v>5.6349400000000003</v>
      </c>
      <c r="X494" s="84">
        <f t="shared" si="285"/>
        <v>5.59145</v>
      </c>
      <c r="Y494" s="84">
        <f t="shared" si="285"/>
        <v>5.5</v>
      </c>
      <c r="Z494" s="84">
        <f t="shared" si="285"/>
        <v>5.3661899999999996</v>
      </c>
      <c r="AA494" s="84">
        <f t="shared" si="285"/>
        <v>5.1135299999999999</v>
      </c>
    </row>
    <row r="495" spans="1:27" ht="12.75" customHeight="1" outlineLevel="1" x14ac:dyDescent="0.2">
      <c r="A495" s="92" t="s">
        <v>1845</v>
      </c>
      <c r="B495" s="62" t="s">
        <v>231</v>
      </c>
      <c r="C495" s="42" t="s">
        <v>77</v>
      </c>
      <c r="D495" s="43">
        <v>1213.0899999999999</v>
      </c>
      <c r="E495" s="43">
        <v>1161.79</v>
      </c>
      <c r="F495" s="43">
        <v>1158.5899999999999</v>
      </c>
      <c r="G495" s="43">
        <v>1147.26</v>
      </c>
      <c r="H495" s="43">
        <v>1150.47</v>
      </c>
      <c r="I495" s="43">
        <v>1160.6099999999999</v>
      </c>
      <c r="J495" s="43">
        <v>1160.96</v>
      </c>
      <c r="K495" s="43">
        <v>1261.3699999999999</v>
      </c>
      <c r="L495" s="43">
        <v>1525.35</v>
      </c>
      <c r="M495" s="43">
        <v>1639.78</v>
      </c>
      <c r="N495" s="43">
        <v>1687.95</v>
      </c>
      <c r="O495" s="43">
        <v>1706.45</v>
      </c>
      <c r="P495" s="43">
        <v>1706.77</v>
      </c>
      <c r="Q495" s="43">
        <v>1707.76</v>
      </c>
      <c r="R495" s="43">
        <v>1752.24</v>
      </c>
      <c r="S495" s="43">
        <v>1739.97</v>
      </c>
      <c r="T495" s="43">
        <v>1814.17</v>
      </c>
      <c r="U495" s="43">
        <v>1837.04</v>
      </c>
      <c r="V495" s="43">
        <v>1879.69</v>
      </c>
      <c r="W495" s="43">
        <v>1854.04</v>
      </c>
      <c r="X495" s="43">
        <v>1810.55</v>
      </c>
      <c r="Y495" s="43">
        <v>1719.1</v>
      </c>
      <c r="Z495" s="43">
        <v>1585.29</v>
      </c>
      <c r="AA495" s="43">
        <v>1332.63</v>
      </c>
    </row>
    <row r="496" spans="1:27" ht="12.75" customHeight="1" outlineLevel="1" x14ac:dyDescent="0.2">
      <c r="A496" s="92" t="s">
        <v>1846</v>
      </c>
      <c r="B496" s="62" t="s">
        <v>88</v>
      </c>
      <c r="C496" s="42" t="s">
        <v>77</v>
      </c>
      <c r="D496" s="43">
        <f>$D$441</f>
        <v>3559.77</v>
      </c>
      <c r="E496" s="43">
        <f t="shared" ref="E496:AA496" si="286">$D$441</f>
        <v>3559.77</v>
      </c>
      <c r="F496" s="43">
        <f t="shared" si="286"/>
        <v>3559.77</v>
      </c>
      <c r="G496" s="43">
        <f t="shared" si="286"/>
        <v>3559.77</v>
      </c>
      <c r="H496" s="43">
        <f t="shared" si="286"/>
        <v>3559.77</v>
      </c>
      <c r="I496" s="43">
        <f t="shared" si="286"/>
        <v>3559.77</v>
      </c>
      <c r="J496" s="43">
        <f t="shared" si="286"/>
        <v>3559.77</v>
      </c>
      <c r="K496" s="43">
        <f t="shared" si="286"/>
        <v>3559.77</v>
      </c>
      <c r="L496" s="43">
        <f t="shared" si="286"/>
        <v>3559.77</v>
      </c>
      <c r="M496" s="43">
        <f t="shared" si="286"/>
        <v>3559.77</v>
      </c>
      <c r="N496" s="43">
        <f t="shared" si="286"/>
        <v>3559.77</v>
      </c>
      <c r="O496" s="43">
        <f t="shared" si="286"/>
        <v>3559.77</v>
      </c>
      <c r="P496" s="43">
        <f t="shared" si="286"/>
        <v>3559.77</v>
      </c>
      <c r="Q496" s="43">
        <f t="shared" si="286"/>
        <v>3559.77</v>
      </c>
      <c r="R496" s="43">
        <f t="shared" si="286"/>
        <v>3559.77</v>
      </c>
      <c r="S496" s="43">
        <f t="shared" si="286"/>
        <v>3559.77</v>
      </c>
      <c r="T496" s="43">
        <f t="shared" si="286"/>
        <v>3559.77</v>
      </c>
      <c r="U496" s="43">
        <f t="shared" si="286"/>
        <v>3559.77</v>
      </c>
      <c r="V496" s="43">
        <f t="shared" si="286"/>
        <v>3559.77</v>
      </c>
      <c r="W496" s="43">
        <f t="shared" si="286"/>
        <v>3559.77</v>
      </c>
      <c r="X496" s="43">
        <f t="shared" si="286"/>
        <v>3559.77</v>
      </c>
      <c r="Y496" s="43">
        <f t="shared" si="286"/>
        <v>3559.77</v>
      </c>
      <c r="Z496" s="43">
        <f t="shared" si="286"/>
        <v>3559.77</v>
      </c>
      <c r="AA496" s="43">
        <f t="shared" si="286"/>
        <v>3559.77</v>
      </c>
    </row>
    <row r="497" spans="1:27" ht="12.75" customHeight="1" outlineLevel="1" x14ac:dyDescent="0.2">
      <c r="A497" s="92" t="s">
        <v>1847</v>
      </c>
      <c r="B497" s="62" t="s">
        <v>81</v>
      </c>
      <c r="C497" s="42" t="s">
        <v>77</v>
      </c>
      <c r="D497" s="43">
        <v>4.7699999999999996</v>
      </c>
      <c r="E497" s="43">
        <v>4.7699999999999996</v>
      </c>
      <c r="F497" s="43">
        <v>4.7699999999999996</v>
      </c>
      <c r="G497" s="43">
        <v>4.7699999999999996</v>
      </c>
      <c r="H497" s="43">
        <v>4.7699999999999996</v>
      </c>
      <c r="I497" s="43">
        <v>4.7699999999999996</v>
      </c>
      <c r="J497" s="43">
        <v>4.7699999999999996</v>
      </c>
      <c r="K497" s="43">
        <v>4.7699999999999996</v>
      </c>
      <c r="L497" s="43">
        <v>4.7699999999999996</v>
      </c>
      <c r="M497" s="43">
        <v>4.7699999999999996</v>
      </c>
      <c r="N497" s="43">
        <v>4.7699999999999996</v>
      </c>
      <c r="O497" s="43">
        <v>4.7699999999999996</v>
      </c>
      <c r="P497" s="43">
        <v>4.7699999999999996</v>
      </c>
      <c r="Q497" s="43">
        <v>4.7699999999999996</v>
      </c>
      <c r="R497" s="43">
        <v>4.7699999999999996</v>
      </c>
      <c r="S497" s="43">
        <v>4.7699999999999996</v>
      </c>
      <c r="T497" s="43">
        <v>4.7699999999999996</v>
      </c>
      <c r="U497" s="43">
        <v>4.7699999999999996</v>
      </c>
      <c r="V497" s="43">
        <v>4.7699999999999996</v>
      </c>
      <c r="W497" s="43">
        <v>4.7699999999999996</v>
      </c>
      <c r="X497" s="43">
        <v>4.7699999999999996</v>
      </c>
      <c r="Y497" s="43">
        <v>4.7699999999999996</v>
      </c>
      <c r="Z497" s="43">
        <v>4.7699999999999996</v>
      </c>
      <c r="AA497" s="43">
        <v>4.7699999999999996</v>
      </c>
    </row>
    <row r="498" spans="1:27" ht="12.75" customHeight="1" outlineLevel="1" x14ac:dyDescent="0.2">
      <c r="A498" s="92" t="s">
        <v>1848</v>
      </c>
      <c r="B498" s="62" t="s">
        <v>79</v>
      </c>
      <c r="C498" s="42" t="s">
        <v>77</v>
      </c>
      <c r="D498" s="43">
        <f>$D$11</f>
        <v>216.36</v>
      </c>
      <c r="E498" s="43">
        <f t="shared" ref="E498:AA498" si="287">$D$11</f>
        <v>216.36</v>
      </c>
      <c r="F498" s="43">
        <f t="shared" si="287"/>
        <v>216.36</v>
      </c>
      <c r="G498" s="43">
        <f t="shared" si="287"/>
        <v>216.36</v>
      </c>
      <c r="H498" s="43">
        <f t="shared" si="287"/>
        <v>216.36</v>
      </c>
      <c r="I498" s="43">
        <f t="shared" si="287"/>
        <v>216.36</v>
      </c>
      <c r="J498" s="43">
        <f t="shared" si="287"/>
        <v>216.36</v>
      </c>
      <c r="K498" s="43">
        <f t="shared" si="287"/>
        <v>216.36</v>
      </c>
      <c r="L498" s="43">
        <f t="shared" si="287"/>
        <v>216.36</v>
      </c>
      <c r="M498" s="43">
        <f t="shared" si="287"/>
        <v>216.36</v>
      </c>
      <c r="N498" s="43">
        <f t="shared" si="287"/>
        <v>216.36</v>
      </c>
      <c r="O498" s="43">
        <f t="shared" si="287"/>
        <v>216.36</v>
      </c>
      <c r="P498" s="43">
        <f t="shared" si="287"/>
        <v>216.36</v>
      </c>
      <c r="Q498" s="43">
        <f t="shared" si="287"/>
        <v>216.36</v>
      </c>
      <c r="R498" s="43">
        <f t="shared" si="287"/>
        <v>216.36</v>
      </c>
      <c r="S498" s="43">
        <f t="shared" si="287"/>
        <v>216.36</v>
      </c>
      <c r="T498" s="43">
        <f t="shared" si="287"/>
        <v>216.36</v>
      </c>
      <c r="U498" s="43">
        <f t="shared" si="287"/>
        <v>216.36</v>
      </c>
      <c r="V498" s="43">
        <f t="shared" si="287"/>
        <v>216.36</v>
      </c>
      <c r="W498" s="43">
        <f t="shared" si="287"/>
        <v>216.36</v>
      </c>
      <c r="X498" s="43">
        <f t="shared" si="287"/>
        <v>216.36</v>
      </c>
      <c r="Y498" s="43">
        <f t="shared" si="287"/>
        <v>216.36</v>
      </c>
      <c r="Z498" s="43">
        <f t="shared" si="287"/>
        <v>216.36</v>
      </c>
      <c r="AA498" s="43">
        <f t="shared" si="287"/>
        <v>216.36</v>
      </c>
    </row>
    <row r="499" spans="1:27" x14ac:dyDescent="0.2">
      <c r="A499" s="91" t="s">
        <v>1849</v>
      </c>
      <c r="B499" s="27" t="str">
        <f>"13"&amp;"."&amp;$B$728&amp;"."&amp;$B$729</f>
        <v>13.02.2023</v>
      </c>
      <c r="C499" s="83" t="s">
        <v>74</v>
      </c>
      <c r="D499" s="84">
        <f>ROUND(((D500+D501+D503+D502)/1000),5)</f>
        <v>4.9661</v>
      </c>
      <c r="E499" s="84">
        <f>ROUND(((E500+E501+E503+E502)/1000),5)</f>
        <v>4.9425400000000002</v>
      </c>
      <c r="F499" s="84">
        <f>ROUND(((F500+F501+F503+F502)/1000),5)</f>
        <v>4.8990900000000002</v>
      </c>
      <c r="G499" s="84">
        <f t="shared" ref="G499:AA499" si="288">ROUND(((G500+G501+G503+G502)/1000),5)</f>
        <v>4.8631500000000001</v>
      </c>
      <c r="H499" s="84">
        <f t="shared" si="288"/>
        <v>4.9351799999999999</v>
      </c>
      <c r="I499" s="84">
        <f t="shared" si="288"/>
        <v>5.0258799999999999</v>
      </c>
      <c r="J499" s="84">
        <f t="shared" si="288"/>
        <v>5.3245300000000002</v>
      </c>
      <c r="K499" s="84">
        <f t="shared" si="288"/>
        <v>5.47858</v>
      </c>
      <c r="L499" s="84">
        <f t="shared" si="288"/>
        <v>5.6167999999999996</v>
      </c>
      <c r="M499" s="84">
        <f t="shared" si="288"/>
        <v>5.6520999999999999</v>
      </c>
      <c r="N499" s="84">
        <f t="shared" si="288"/>
        <v>5.6853999999999996</v>
      </c>
      <c r="O499" s="84">
        <f t="shared" si="288"/>
        <v>5.6725399999999997</v>
      </c>
      <c r="P499" s="84">
        <f t="shared" si="288"/>
        <v>5.6511399999999998</v>
      </c>
      <c r="Q499" s="84">
        <f t="shared" si="288"/>
        <v>5.6570999999999998</v>
      </c>
      <c r="R499" s="84">
        <f t="shared" si="288"/>
        <v>5.6484300000000003</v>
      </c>
      <c r="S499" s="84">
        <f t="shared" si="288"/>
        <v>5.5744600000000002</v>
      </c>
      <c r="T499" s="84">
        <f t="shared" si="288"/>
        <v>5.5593399999999997</v>
      </c>
      <c r="U499" s="84">
        <f t="shared" si="288"/>
        <v>5.5639500000000002</v>
      </c>
      <c r="V499" s="84">
        <f t="shared" si="288"/>
        <v>5.6055000000000001</v>
      </c>
      <c r="W499" s="84">
        <f t="shared" si="288"/>
        <v>5.5616199999999996</v>
      </c>
      <c r="X499" s="84">
        <f t="shared" si="288"/>
        <v>5.5814000000000004</v>
      </c>
      <c r="Y499" s="84">
        <f t="shared" si="288"/>
        <v>5.4573099999999997</v>
      </c>
      <c r="Z499" s="84">
        <f t="shared" si="288"/>
        <v>5.3297600000000003</v>
      </c>
      <c r="AA499" s="84">
        <f t="shared" si="288"/>
        <v>5.1059000000000001</v>
      </c>
    </row>
    <row r="500" spans="1:27" ht="12.75" customHeight="1" outlineLevel="1" x14ac:dyDescent="0.2">
      <c r="A500" s="92" t="s">
        <v>1850</v>
      </c>
      <c r="B500" s="62" t="s">
        <v>231</v>
      </c>
      <c r="C500" s="42" t="s">
        <v>77</v>
      </c>
      <c r="D500" s="43">
        <v>1185.2</v>
      </c>
      <c r="E500" s="43">
        <v>1161.6400000000001</v>
      </c>
      <c r="F500" s="43">
        <v>1118.19</v>
      </c>
      <c r="G500" s="43">
        <v>1082.25</v>
      </c>
      <c r="H500" s="43">
        <v>1154.28</v>
      </c>
      <c r="I500" s="43">
        <v>1244.98</v>
      </c>
      <c r="J500" s="43">
        <v>1543.63</v>
      </c>
      <c r="K500" s="43">
        <v>1697.68</v>
      </c>
      <c r="L500" s="43">
        <v>1835.9</v>
      </c>
      <c r="M500" s="43">
        <v>1871.2</v>
      </c>
      <c r="N500" s="43">
        <v>1904.5</v>
      </c>
      <c r="O500" s="43">
        <v>1891.64</v>
      </c>
      <c r="P500" s="43">
        <v>1870.24</v>
      </c>
      <c r="Q500" s="43">
        <v>1876.2</v>
      </c>
      <c r="R500" s="43">
        <v>1867.53</v>
      </c>
      <c r="S500" s="43">
        <v>1793.56</v>
      </c>
      <c r="T500" s="43">
        <v>1778.44</v>
      </c>
      <c r="U500" s="43">
        <v>1783.05</v>
      </c>
      <c r="V500" s="43">
        <v>1824.6</v>
      </c>
      <c r="W500" s="43">
        <v>1780.72</v>
      </c>
      <c r="X500" s="43">
        <v>1800.5</v>
      </c>
      <c r="Y500" s="43">
        <v>1676.41</v>
      </c>
      <c r="Z500" s="43">
        <v>1548.86</v>
      </c>
      <c r="AA500" s="43">
        <v>1325</v>
      </c>
    </row>
    <row r="501" spans="1:27" ht="12.75" customHeight="1" outlineLevel="1" x14ac:dyDescent="0.2">
      <c r="A501" s="92" t="s">
        <v>1851</v>
      </c>
      <c r="B501" s="62" t="s">
        <v>88</v>
      </c>
      <c r="C501" s="42" t="s">
        <v>77</v>
      </c>
      <c r="D501" s="43">
        <f>$D$441</f>
        <v>3559.77</v>
      </c>
      <c r="E501" s="43">
        <f t="shared" ref="E501:AA501" si="289">$D$441</f>
        <v>3559.77</v>
      </c>
      <c r="F501" s="43">
        <f t="shared" si="289"/>
        <v>3559.77</v>
      </c>
      <c r="G501" s="43">
        <f t="shared" si="289"/>
        <v>3559.77</v>
      </c>
      <c r="H501" s="43">
        <f t="shared" si="289"/>
        <v>3559.77</v>
      </c>
      <c r="I501" s="43">
        <f t="shared" si="289"/>
        <v>3559.77</v>
      </c>
      <c r="J501" s="43">
        <f t="shared" si="289"/>
        <v>3559.77</v>
      </c>
      <c r="K501" s="43">
        <f t="shared" si="289"/>
        <v>3559.77</v>
      </c>
      <c r="L501" s="43">
        <f t="shared" si="289"/>
        <v>3559.77</v>
      </c>
      <c r="M501" s="43">
        <f t="shared" si="289"/>
        <v>3559.77</v>
      </c>
      <c r="N501" s="43">
        <f t="shared" si="289"/>
        <v>3559.77</v>
      </c>
      <c r="O501" s="43">
        <f t="shared" si="289"/>
        <v>3559.77</v>
      </c>
      <c r="P501" s="43">
        <f t="shared" si="289"/>
        <v>3559.77</v>
      </c>
      <c r="Q501" s="43">
        <f t="shared" si="289"/>
        <v>3559.77</v>
      </c>
      <c r="R501" s="43">
        <f t="shared" si="289"/>
        <v>3559.77</v>
      </c>
      <c r="S501" s="43">
        <f t="shared" si="289"/>
        <v>3559.77</v>
      </c>
      <c r="T501" s="43">
        <f t="shared" si="289"/>
        <v>3559.77</v>
      </c>
      <c r="U501" s="43">
        <f t="shared" si="289"/>
        <v>3559.77</v>
      </c>
      <c r="V501" s="43">
        <f t="shared" si="289"/>
        <v>3559.77</v>
      </c>
      <c r="W501" s="43">
        <f t="shared" si="289"/>
        <v>3559.77</v>
      </c>
      <c r="X501" s="43">
        <f t="shared" si="289"/>
        <v>3559.77</v>
      </c>
      <c r="Y501" s="43">
        <f t="shared" si="289"/>
        <v>3559.77</v>
      </c>
      <c r="Z501" s="43">
        <f t="shared" si="289"/>
        <v>3559.77</v>
      </c>
      <c r="AA501" s="43">
        <f t="shared" si="289"/>
        <v>3559.77</v>
      </c>
    </row>
    <row r="502" spans="1:27" ht="12.75" customHeight="1" outlineLevel="1" x14ac:dyDescent="0.2">
      <c r="A502" s="92" t="s">
        <v>1852</v>
      </c>
      <c r="B502" s="62" t="s">
        <v>81</v>
      </c>
      <c r="C502" s="42" t="s">
        <v>77</v>
      </c>
      <c r="D502" s="43">
        <v>4.7699999999999996</v>
      </c>
      <c r="E502" s="43">
        <v>4.7699999999999996</v>
      </c>
      <c r="F502" s="43">
        <v>4.7699999999999996</v>
      </c>
      <c r="G502" s="43">
        <v>4.7699999999999996</v>
      </c>
      <c r="H502" s="43">
        <v>4.7699999999999996</v>
      </c>
      <c r="I502" s="43">
        <v>4.7699999999999996</v>
      </c>
      <c r="J502" s="43">
        <v>4.7699999999999996</v>
      </c>
      <c r="K502" s="43">
        <v>4.7699999999999996</v>
      </c>
      <c r="L502" s="43">
        <v>4.7699999999999996</v>
      </c>
      <c r="M502" s="43">
        <v>4.7699999999999996</v>
      </c>
      <c r="N502" s="43">
        <v>4.7699999999999996</v>
      </c>
      <c r="O502" s="43">
        <v>4.7699999999999996</v>
      </c>
      <c r="P502" s="43">
        <v>4.7699999999999996</v>
      </c>
      <c r="Q502" s="43">
        <v>4.7699999999999996</v>
      </c>
      <c r="R502" s="43">
        <v>4.7699999999999996</v>
      </c>
      <c r="S502" s="43">
        <v>4.7699999999999996</v>
      </c>
      <c r="T502" s="43">
        <v>4.7699999999999996</v>
      </c>
      <c r="U502" s="43">
        <v>4.7699999999999996</v>
      </c>
      <c r="V502" s="43">
        <v>4.7699999999999996</v>
      </c>
      <c r="W502" s="43">
        <v>4.7699999999999996</v>
      </c>
      <c r="X502" s="43">
        <v>4.7699999999999996</v>
      </c>
      <c r="Y502" s="43">
        <v>4.7699999999999996</v>
      </c>
      <c r="Z502" s="43">
        <v>4.7699999999999996</v>
      </c>
      <c r="AA502" s="43">
        <v>4.7699999999999996</v>
      </c>
    </row>
    <row r="503" spans="1:27" ht="12.75" customHeight="1" outlineLevel="1" x14ac:dyDescent="0.2">
      <c r="A503" s="92" t="s">
        <v>1853</v>
      </c>
      <c r="B503" s="62" t="s">
        <v>79</v>
      </c>
      <c r="C503" s="42" t="s">
        <v>77</v>
      </c>
      <c r="D503" s="43">
        <f>$D$11</f>
        <v>216.36</v>
      </c>
      <c r="E503" s="43">
        <f t="shared" ref="E503:AA503" si="290">$D$11</f>
        <v>216.36</v>
      </c>
      <c r="F503" s="43">
        <f t="shared" si="290"/>
        <v>216.36</v>
      </c>
      <c r="G503" s="43">
        <f t="shared" si="290"/>
        <v>216.36</v>
      </c>
      <c r="H503" s="43">
        <f t="shared" si="290"/>
        <v>216.36</v>
      </c>
      <c r="I503" s="43">
        <f t="shared" si="290"/>
        <v>216.36</v>
      </c>
      <c r="J503" s="43">
        <f t="shared" si="290"/>
        <v>216.36</v>
      </c>
      <c r="K503" s="43">
        <f t="shared" si="290"/>
        <v>216.36</v>
      </c>
      <c r="L503" s="43">
        <f t="shared" si="290"/>
        <v>216.36</v>
      </c>
      <c r="M503" s="43">
        <f t="shared" si="290"/>
        <v>216.36</v>
      </c>
      <c r="N503" s="43">
        <f t="shared" si="290"/>
        <v>216.36</v>
      </c>
      <c r="O503" s="43">
        <f t="shared" si="290"/>
        <v>216.36</v>
      </c>
      <c r="P503" s="43">
        <f t="shared" si="290"/>
        <v>216.36</v>
      </c>
      <c r="Q503" s="43">
        <f t="shared" si="290"/>
        <v>216.36</v>
      </c>
      <c r="R503" s="43">
        <f t="shared" si="290"/>
        <v>216.36</v>
      </c>
      <c r="S503" s="43">
        <f t="shared" si="290"/>
        <v>216.36</v>
      </c>
      <c r="T503" s="43">
        <f t="shared" si="290"/>
        <v>216.36</v>
      </c>
      <c r="U503" s="43">
        <f t="shared" si="290"/>
        <v>216.36</v>
      </c>
      <c r="V503" s="43">
        <f t="shared" si="290"/>
        <v>216.36</v>
      </c>
      <c r="W503" s="43">
        <f t="shared" si="290"/>
        <v>216.36</v>
      </c>
      <c r="X503" s="43">
        <f t="shared" si="290"/>
        <v>216.36</v>
      </c>
      <c r="Y503" s="43">
        <f t="shared" si="290"/>
        <v>216.36</v>
      </c>
      <c r="Z503" s="43">
        <f t="shared" si="290"/>
        <v>216.36</v>
      </c>
      <c r="AA503" s="43">
        <f t="shared" si="290"/>
        <v>216.36</v>
      </c>
    </row>
    <row r="504" spans="1:27" x14ac:dyDescent="0.2">
      <c r="A504" s="91" t="s">
        <v>1854</v>
      </c>
      <c r="B504" s="27" t="str">
        <f>"14"&amp;"."&amp;$B$728&amp;"."&amp;$B$729</f>
        <v>14.02.2023</v>
      </c>
      <c r="C504" s="83" t="s">
        <v>74</v>
      </c>
      <c r="D504" s="84">
        <f>ROUND(((D505+D506+D508+D507)/1000),5)</f>
        <v>4.9572799999999999</v>
      </c>
      <c r="E504" s="84">
        <f>ROUND(((E505+E506+E508+E507)/1000),5)</f>
        <v>4.9029400000000001</v>
      </c>
      <c r="F504" s="84">
        <f>ROUND(((F505+F506+F508+F507)/1000),5)</f>
        <v>4.8614199999999999</v>
      </c>
      <c r="G504" s="84">
        <f t="shared" ref="G504:AA504" si="291">ROUND(((G505+G506+G508+G507)/1000),5)</f>
        <v>4.8593999999999999</v>
      </c>
      <c r="H504" s="84">
        <f t="shared" si="291"/>
        <v>4.9052800000000003</v>
      </c>
      <c r="I504" s="84">
        <f t="shared" si="291"/>
        <v>4.9994899999999998</v>
      </c>
      <c r="J504" s="84">
        <f t="shared" si="291"/>
        <v>5.2955500000000004</v>
      </c>
      <c r="K504" s="84">
        <f t="shared" si="291"/>
        <v>5.4096099999999998</v>
      </c>
      <c r="L504" s="84">
        <f t="shared" si="291"/>
        <v>5.4914500000000004</v>
      </c>
      <c r="M504" s="84">
        <f t="shared" si="291"/>
        <v>5.6501599999999996</v>
      </c>
      <c r="N504" s="84">
        <f t="shared" si="291"/>
        <v>5.6618500000000003</v>
      </c>
      <c r="O504" s="84">
        <f t="shared" si="291"/>
        <v>5.66059</v>
      </c>
      <c r="P504" s="84">
        <f t="shared" si="291"/>
        <v>5.6383900000000002</v>
      </c>
      <c r="Q504" s="84">
        <f t="shared" si="291"/>
        <v>5.6449999999999996</v>
      </c>
      <c r="R504" s="84">
        <f t="shared" si="291"/>
        <v>5.6399900000000001</v>
      </c>
      <c r="S504" s="84">
        <f t="shared" si="291"/>
        <v>5.63124</v>
      </c>
      <c r="T504" s="84">
        <f t="shared" si="291"/>
        <v>5.63354</v>
      </c>
      <c r="U504" s="84">
        <f t="shared" si="291"/>
        <v>5.64872</v>
      </c>
      <c r="V504" s="84">
        <f t="shared" si="291"/>
        <v>5.6552800000000003</v>
      </c>
      <c r="W504" s="84">
        <f t="shared" si="291"/>
        <v>5.6472699999999998</v>
      </c>
      <c r="X504" s="84">
        <f t="shared" si="291"/>
        <v>5.6082299999999998</v>
      </c>
      <c r="Y504" s="84">
        <f t="shared" si="291"/>
        <v>5.4283099999999997</v>
      </c>
      <c r="Z504" s="84">
        <f t="shared" si="291"/>
        <v>5.3312499999999998</v>
      </c>
      <c r="AA504" s="84">
        <f t="shared" si="291"/>
        <v>5.1587300000000003</v>
      </c>
    </row>
    <row r="505" spans="1:27" ht="12.75" customHeight="1" outlineLevel="1" x14ac:dyDescent="0.2">
      <c r="A505" s="92" t="s">
        <v>1855</v>
      </c>
      <c r="B505" s="62" t="s">
        <v>231</v>
      </c>
      <c r="C505" s="42" t="s">
        <v>77</v>
      </c>
      <c r="D505" s="43">
        <v>1176.3800000000001</v>
      </c>
      <c r="E505" s="43">
        <v>1122.04</v>
      </c>
      <c r="F505" s="43">
        <v>1080.52</v>
      </c>
      <c r="G505" s="43">
        <v>1078.5</v>
      </c>
      <c r="H505" s="43">
        <v>1124.3800000000001</v>
      </c>
      <c r="I505" s="43">
        <v>1218.5899999999999</v>
      </c>
      <c r="J505" s="43">
        <v>1514.65</v>
      </c>
      <c r="K505" s="43">
        <v>1628.71</v>
      </c>
      <c r="L505" s="43">
        <v>1710.55</v>
      </c>
      <c r="M505" s="43">
        <v>1869.26</v>
      </c>
      <c r="N505" s="43">
        <v>1880.95</v>
      </c>
      <c r="O505" s="43">
        <v>1879.69</v>
      </c>
      <c r="P505" s="43">
        <v>1857.49</v>
      </c>
      <c r="Q505" s="43">
        <v>1864.1</v>
      </c>
      <c r="R505" s="43">
        <v>1859.09</v>
      </c>
      <c r="S505" s="43">
        <v>1850.34</v>
      </c>
      <c r="T505" s="43">
        <v>1852.64</v>
      </c>
      <c r="U505" s="43">
        <v>1867.82</v>
      </c>
      <c r="V505" s="43">
        <v>1874.38</v>
      </c>
      <c r="W505" s="43">
        <v>1866.37</v>
      </c>
      <c r="X505" s="43">
        <v>1827.33</v>
      </c>
      <c r="Y505" s="43">
        <v>1647.41</v>
      </c>
      <c r="Z505" s="43">
        <v>1550.35</v>
      </c>
      <c r="AA505" s="43">
        <v>1377.83</v>
      </c>
    </row>
    <row r="506" spans="1:27" ht="12.75" customHeight="1" outlineLevel="1" x14ac:dyDescent="0.2">
      <c r="A506" s="92" t="s">
        <v>1856</v>
      </c>
      <c r="B506" s="62" t="s">
        <v>88</v>
      </c>
      <c r="C506" s="42" t="s">
        <v>77</v>
      </c>
      <c r="D506" s="43">
        <f>$D$441</f>
        <v>3559.77</v>
      </c>
      <c r="E506" s="43">
        <f t="shared" ref="E506:AA506" si="292">$D$441</f>
        <v>3559.77</v>
      </c>
      <c r="F506" s="43">
        <f t="shared" si="292"/>
        <v>3559.77</v>
      </c>
      <c r="G506" s="43">
        <f t="shared" si="292"/>
        <v>3559.77</v>
      </c>
      <c r="H506" s="43">
        <f t="shared" si="292"/>
        <v>3559.77</v>
      </c>
      <c r="I506" s="43">
        <f t="shared" si="292"/>
        <v>3559.77</v>
      </c>
      <c r="J506" s="43">
        <f t="shared" si="292"/>
        <v>3559.77</v>
      </c>
      <c r="K506" s="43">
        <f t="shared" si="292"/>
        <v>3559.77</v>
      </c>
      <c r="L506" s="43">
        <f t="shared" si="292"/>
        <v>3559.77</v>
      </c>
      <c r="M506" s="43">
        <f t="shared" si="292"/>
        <v>3559.77</v>
      </c>
      <c r="N506" s="43">
        <f t="shared" si="292"/>
        <v>3559.77</v>
      </c>
      <c r="O506" s="43">
        <f t="shared" si="292"/>
        <v>3559.77</v>
      </c>
      <c r="P506" s="43">
        <f t="shared" si="292"/>
        <v>3559.77</v>
      </c>
      <c r="Q506" s="43">
        <f t="shared" si="292"/>
        <v>3559.77</v>
      </c>
      <c r="R506" s="43">
        <f t="shared" si="292"/>
        <v>3559.77</v>
      </c>
      <c r="S506" s="43">
        <f t="shared" si="292"/>
        <v>3559.77</v>
      </c>
      <c r="T506" s="43">
        <f t="shared" si="292"/>
        <v>3559.77</v>
      </c>
      <c r="U506" s="43">
        <f t="shared" si="292"/>
        <v>3559.77</v>
      </c>
      <c r="V506" s="43">
        <f t="shared" si="292"/>
        <v>3559.77</v>
      </c>
      <c r="W506" s="43">
        <f t="shared" si="292"/>
        <v>3559.77</v>
      </c>
      <c r="X506" s="43">
        <f t="shared" si="292"/>
        <v>3559.77</v>
      </c>
      <c r="Y506" s="43">
        <f t="shared" si="292"/>
        <v>3559.77</v>
      </c>
      <c r="Z506" s="43">
        <f t="shared" si="292"/>
        <v>3559.77</v>
      </c>
      <c r="AA506" s="43">
        <f t="shared" si="292"/>
        <v>3559.77</v>
      </c>
    </row>
    <row r="507" spans="1:27" ht="12.75" customHeight="1" outlineLevel="1" x14ac:dyDescent="0.2">
      <c r="A507" s="92" t="s">
        <v>1857</v>
      </c>
      <c r="B507" s="62" t="s">
        <v>81</v>
      </c>
      <c r="C507" s="42" t="s">
        <v>77</v>
      </c>
      <c r="D507" s="43">
        <v>4.7699999999999996</v>
      </c>
      <c r="E507" s="43">
        <v>4.7699999999999996</v>
      </c>
      <c r="F507" s="43">
        <v>4.7699999999999996</v>
      </c>
      <c r="G507" s="43">
        <v>4.7699999999999996</v>
      </c>
      <c r="H507" s="43">
        <v>4.7699999999999996</v>
      </c>
      <c r="I507" s="43">
        <v>4.7699999999999996</v>
      </c>
      <c r="J507" s="43">
        <v>4.7699999999999996</v>
      </c>
      <c r="K507" s="43">
        <v>4.7699999999999996</v>
      </c>
      <c r="L507" s="43">
        <v>4.7699999999999996</v>
      </c>
      <c r="M507" s="43">
        <v>4.7699999999999996</v>
      </c>
      <c r="N507" s="43">
        <v>4.7699999999999996</v>
      </c>
      <c r="O507" s="43">
        <v>4.7699999999999996</v>
      </c>
      <c r="P507" s="43">
        <v>4.7699999999999996</v>
      </c>
      <c r="Q507" s="43">
        <v>4.7699999999999996</v>
      </c>
      <c r="R507" s="43">
        <v>4.7699999999999996</v>
      </c>
      <c r="S507" s="43">
        <v>4.7699999999999996</v>
      </c>
      <c r="T507" s="43">
        <v>4.7699999999999996</v>
      </c>
      <c r="U507" s="43">
        <v>4.7699999999999996</v>
      </c>
      <c r="V507" s="43">
        <v>4.7699999999999996</v>
      </c>
      <c r="W507" s="43">
        <v>4.7699999999999996</v>
      </c>
      <c r="X507" s="43">
        <v>4.7699999999999996</v>
      </c>
      <c r="Y507" s="43">
        <v>4.7699999999999996</v>
      </c>
      <c r="Z507" s="43">
        <v>4.7699999999999996</v>
      </c>
      <c r="AA507" s="43">
        <v>4.7699999999999996</v>
      </c>
    </row>
    <row r="508" spans="1:27" ht="12.75" customHeight="1" outlineLevel="1" x14ac:dyDescent="0.2">
      <c r="A508" s="92" t="s">
        <v>1858</v>
      </c>
      <c r="B508" s="62" t="s">
        <v>79</v>
      </c>
      <c r="C508" s="42" t="s">
        <v>77</v>
      </c>
      <c r="D508" s="43">
        <f>$D$11</f>
        <v>216.36</v>
      </c>
      <c r="E508" s="43">
        <f t="shared" ref="E508:AA508" si="293">$D$11</f>
        <v>216.36</v>
      </c>
      <c r="F508" s="43">
        <f t="shared" si="293"/>
        <v>216.36</v>
      </c>
      <c r="G508" s="43">
        <f t="shared" si="293"/>
        <v>216.36</v>
      </c>
      <c r="H508" s="43">
        <f t="shared" si="293"/>
        <v>216.36</v>
      </c>
      <c r="I508" s="43">
        <f t="shared" si="293"/>
        <v>216.36</v>
      </c>
      <c r="J508" s="43">
        <f t="shared" si="293"/>
        <v>216.36</v>
      </c>
      <c r="K508" s="43">
        <f t="shared" si="293"/>
        <v>216.36</v>
      </c>
      <c r="L508" s="43">
        <f t="shared" si="293"/>
        <v>216.36</v>
      </c>
      <c r="M508" s="43">
        <f t="shared" si="293"/>
        <v>216.36</v>
      </c>
      <c r="N508" s="43">
        <f t="shared" si="293"/>
        <v>216.36</v>
      </c>
      <c r="O508" s="43">
        <f t="shared" si="293"/>
        <v>216.36</v>
      </c>
      <c r="P508" s="43">
        <f t="shared" si="293"/>
        <v>216.36</v>
      </c>
      <c r="Q508" s="43">
        <f t="shared" si="293"/>
        <v>216.36</v>
      </c>
      <c r="R508" s="43">
        <f t="shared" si="293"/>
        <v>216.36</v>
      </c>
      <c r="S508" s="43">
        <f t="shared" si="293"/>
        <v>216.36</v>
      </c>
      <c r="T508" s="43">
        <f t="shared" si="293"/>
        <v>216.36</v>
      </c>
      <c r="U508" s="43">
        <f t="shared" si="293"/>
        <v>216.36</v>
      </c>
      <c r="V508" s="43">
        <f t="shared" si="293"/>
        <v>216.36</v>
      </c>
      <c r="W508" s="43">
        <f t="shared" si="293"/>
        <v>216.36</v>
      </c>
      <c r="X508" s="43">
        <f t="shared" si="293"/>
        <v>216.36</v>
      </c>
      <c r="Y508" s="43">
        <f t="shared" si="293"/>
        <v>216.36</v>
      </c>
      <c r="Z508" s="43">
        <f t="shared" si="293"/>
        <v>216.36</v>
      </c>
      <c r="AA508" s="43">
        <f t="shared" si="293"/>
        <v>216.36</v>
      </c>
    </row>
    <row r="509" spans="1:27" x14ac:dyDescent="0.2">
      <c r="A509" s="91" t="s">
        <v>1859</v>
      </c>
      <c r="B509" s="27" t="str">
        <f>"15"&amp;"."&amp;$B$728&amp;"."&amp;$B$729</f>
        <v>15.02.2023</v>
      </c>
      <c r="C509" s="83" t="s">
        <v>74</v>
      </c>
      <c r="D509" s="84">
        <f>ROUND(((D510+D511+D513+D512)/1000),5)</f>
        <v>4.9650299999999996</v>
      </c>
      <c r="E509" s="84">
        <f>ROUND(((E510+E511+E513+E512)/1000),5)</f>
        <v>4.8873800000000003</v>
      </c>
      <c r="F509" s="84">
        <f>ROUND(((F510+F511+F513+F512)/1000),5)</f>
        <v>4.86043</v>
      </c>
      <c r="G509" s="84">
        <f t="shared" ref="G509:AA509" si="294">ROUND(((G510+G511+G513+G512)/1000),5)</f>
        <v>4.8612700000000002</v>
      </c>
      <c r="H509" s="84">
        <f t="shared" si="294"/>
        <v>4.9059699999999999</v>
      </c>
      <c r="I509" s="84">
        <f t="shared" si="294"/>
        <v>5.0050800000000004</v>
      </c>
      <c r="J509" s="84">
        <f t="shared" si="294"/>
        <v>5.2668499999999998</v>
      </c>
      <c r="K509" s="84">
        <f t="shared" si="294"/>
        <v>5.4147499999999997</v>
      </c>
      <c r="L509" s="84">
        <f t="shared" si="294"/>
        <v>5.4702900000000003</v>
      </c>
      <c r="M509" s="84">
        <f t="shared" si="294"/>
        <v>5.5008699999999999</v>
      </c>
      <c r="N509" s="84">
        <f t="shared" si="294"/>
        <v>5.5329800000000002</v>
      </c>
      <c r="O509" s="84">
        <f t="shared" si="294"/>
        <v>5.63809</v>
      </c>
      <c r="P509" s="84">
        <f t="shared" si="294"/>
        <v>5.5539800000000001</v>
      </c>
      <c r="Q509" s="84">
        <f t="shared" si="294"/>
        <v>5.5852399999999998</v>
      </c>
      <c r="R509" s="84">
        <f t="shared" si="294"/>
        <v>5.5586099999999998</v>
      </c>
      <c r="S509" s="84">
        <f t="shared" si="294"/>
        <v>5.5066899999999999</v>
      </c>
      <c r="T509" s="84">
        <f t="shared" si="294"/>
        <v>5.4711600000000002</v>
      </c>
      <c r="U509" s="84">
        <f t="shared" si="294"/>
        <v>5.4906800000000002</v>
      </c>
      <c r="V509" s="84">
        <f t="shared" si="294"/>
        <v>5.5607699999999998</v>
      </c>
      <c r="W509" s="84">
        <f t="shared" si="294"/>
        <v>5.56196</v>
      </c>
      <c r="X509" s="84">
        <f t="shared" si="294"/>
        <v>5.5328099999999996</v>
      </c>
      <c r="Y509" s="84">
        <f t="shared" si="294"/>
        <v>5.4620600000000001</v>
      </c>
      <c r="Z509" s="84">
        <f t="shared" si="294"/>
        <v>5.3205099999999996</v>
      </c>
      <c r="AA509" s="84">
        <f t="shared" si="294"/>
        <v>5.1027300000000002</v>
      </c>
    </row>
    <row r="510" spans="1:27" ht="12.75" customHeight="1" outlineLevel="1" x14ac:dyDescent="0.2">
      <c r="A510" s="92" t="s">
        <v>1860</v>
      </c>
      <c r="B510" s="62" t="s">
        <v>231</v>
      </c>
      <c r="C510" s="42" t="s">
        <v>77</v>
      </c>
      <c r="D510" s="43">
        <v>1184.1300000000001</v>
      </c>
      <c r="E510" s="43">
        <v>1106.48</v>
      </c>
      <c r="F510" s="43">
        <v>1079.53</v>
      </c>
      <c r="G510" s="43">
        <v>1080.3699999999999</v>
      </c>
      <c r="H510" s="43">
        <v>1125.07</v>
      </c>
      <c r="I510" s="43">
        <v>1224.18</v>
      </c>
      <c r="J510" s="43">
        <v>1485.95</v>
      </c>
      <c r="K510" s="43">
        <v>1633.85</v>
      </c>
      <c r="L510" s="43">
        <v>1689.39</v>
      </c>
      <c r="M510" s="43">
        <v>1719.97</v>
      </c>
      <c r="N510" s="43">
        <v>1752.08</v>
      </c>
      <c r="O510" s="43">
        <v>1857.19</v>
      </c>
      <c r="P510" s="43">
        <v>1773.08</v>
      </c>
      <c r="Q510" s="43">
        <v>1804.34</v>
      </c>
      <c r="R510" s="43">
        <v>1777.71</v>
      </c>
      <c r="S510" s="43">
        <v>1725.79</v>
      </c>
      <c r="T510" s="43">
        <v>1690.26</v>
      </c>
      <c r="U510" s="43">
        <v>1709.78</v>
      </c>
      <c r="V510" s="43">
        <v>1779.87</v>
      </c>
      <c r="W510" s="43">
        <v>1781.06</v>
      </c>
      <c r="X510" s="43">
        <v>1751.91</v>
      </c>
      <c r="Y510" s="43">
        <v>1681.16</v>
      </c>
      <c r="Z510" s="43">
        <v>1539.61</v>
      </c>
      <c r="AA510" s="43">
        <v>1321.83</v>
      </c>
    </row>
    <row r="511" spans="1:27" ht="12.75" customHeight="1" outlineLevel="1" x14ac:dyDescent="0.2">
      <c r="A511" s="92" t="s">
        <v>1861</v>
      </c>
      <c r="B511" s="62" t="s">
        <v>88</v>
      </c>
      <c r="C511" s="42" t="s">
        <v>77</v>
      </c>
      <c r="D511" s="43">
        <f>$D$441</f>
        <v>3559.77</v>
      </c>
      <c r="E511" s="43">
        <f t="shared" ref="E511:AA511" si="295">$D$441</f>
        <v>3559.77</v>
      </c>
      <c r="F511" s="43">
        <f t="shared" si="295"/>
        <v>3559.77</v>
      </c>
      <c r="G511" s="43">
        <f t="shared" si="295"/>
        <v>3559.77</v>
      </c>
      <c r="H511" s="43">
        <f t="shared" si="295"/>
        <v>3559.77</v>
      </c>
      <c r="I511" s="43">
        <f t="shared" si="295"/>
        <v>3559.77</v>
      </c>
      <c r="J511" s="43">
        <f t="shared" si="295"/>
        <v>3559.77</v>
      </c>
      <c r="K511" s="43">
        <f t="shared" si="295"/>
        <v>3559.77</v>
      </c>
      <c r="L511" s="43">
        <f t="shared" si="295"/>
        <v>3559.77</v>
      </c>
      <c r="M511" s="43">
        <f t="shared" si="295"/>
        <v>3559.77</v>
      </c>
      <c r="N511" s="43">
        <f t="shared" si="295"/>
        <v>3559.77</v>
      </c>
      <c r="O511" s="43">
        <f t="shared" si="295"/>
        <v>3559.77</v>
      </c>
      <c r="P511" s="43">
        <f t="shared" si="295"/>
        <v>3559.77</v>
      </c>
      <c r="Q511" s="43">
        <f t="shared" si="295"/>
        <v>3559.77</v>
      </c>
      <c r="R511" s="43">
        <f t="shared" si="295"/>
        <v>3559.77</v>
      </c>
      <c r="S511" s="43">
        <f t="shared" si="295"/>
        <v>3559.77</v>
      </c>
      <c r="T511" s="43">
        <f t="shared" si="295"/>
        <v>3559.77</v>
      </c>
      <c r="U511" s="43">
        <f t="shared" si="295"/>
        <v>3559.77</v>
      </c>
      <c r="V511" s="43">
        <f t="shared" si="295"/>
        <v>3559.77</v>
      </c>
      <c r="W511" s="43">
        <f t="shared" si="295"/>
        <v>3559.77</v>
      </c>
      <c r="X511" s="43">
        <f t="shared" si="295"/>
        <v>3559.77</v>
      </c>
      <c r="Y511" s="43">
        <f t="shared" si="295"/>
        <v>3559.77</v>
      </c>
      <c r="Z511" s="43">
        <f t="shared" si="295"/>
        <v>3559.77</v>
      </c>
      <c r="AA511" s="43">
        <f t="shared" si="295"/>
        <v>3559.77</v>
      </c>
    </row>
    <row r="512" spans="1:27" ht="12.75" customHeight="1" outlineLevel="1" x14ac:dyDescent="0.2">
      <c r="A512" s="92" t="s">
        <v>1862</v>
      </c>
      <c r="B512" s="62" t="s">
        <v>81</v>
      </c>
      <c r="C512" s="42" t="s">
        <v>77</v>
      </c>
      <c r="D512" s="43">
        <v>4.7699999999999996</v>
      </c>
      <c r="E512" s="43">
        <v>4.7699999999999996</v>
      </c>
      <c r="F512" s="43">
        <v>4.7699999999999996</v>
      </c>
      <c r="G512" s="43">
        <v>4.7699999999999996</v>
      </c>
      <c r="H512" s="43">
        <v>4.7699999999999996</v>
      </c>
      <c r="I512" s="43">
        <v>4.7699999999999996</v>
      </c>
      <c r="J512" s="43">
        <v>4.7699999999999996</v>
      </c>
      <c r="K512" s="43">
        <v>4.7699999999999996</v>
      </c>
      <c r="L512" s="43">
        <v>4.7699999999999996</v>
      </c>
      <c r="M512" s="43">
        <v>4.7699999999999996</v>
      </c>
      <c r="N512" s="43">
        <v>4.7699999999999996</v>
      </c>
      <c r="O512" s="43">
        <v>4.7699999999999996</v>
      </c>
      <c r="P512" s="43">
        <v>4.7699999999999996</v>
      </c>
      <c r="Q512" s="43">
        <v>4.7699999999999996</v>
      </c>
      <c r="R512" s="43">
        <v>4.7699999999999996</v>
      </c>
      <c r="S512" s="43">
        <v>4.7699999999999996</v>
      </c>
      <c r="T512" s="43">
        <v>4.7699999999999996</v>
      </c>
      <c r="U512" s="43">
        <v>4.7699999999999996</v>
      </c>
      <c r="V512" s="43">
        <v>4.7699999999999996</v>
      </c>
      <c r="W512" s="43">
        <v>4.7699999999999996</v>
      </c>
      <c r="X512" s="43">
        <v>4.7699999999999996</v>
      </c>
      <c r="Y512" s="43">
        <v>4.7699999999999996</v>
      </c>
      <c r="Z512" s="43">
        <v>4.7699999999999996</v>
      </c>
      <c r="AA512" s="43">
        <v>4.7699999999999996</v>
      </c>
    </row>
    <row r="513" spans="1:27" ht="12.75" customHeight="1" outlineLevel="1" x14ac:dyDescent="0.2">
      <c r="A513" s="92" t="s">
        <v>1863</v>
      </c>
      <c r="B513" s="62" t="s">
        <v>79</v>
      </c>
      <c r="C513" s="42" t="s">
        <v>77</v>
      </c>
      <c r="D513" s="43">
        <f>$D$11</f>
        <v>216.36</v>
      </c>
      <c r="E513" s="43">
        <f t="shared" ref="E513:AA513" si="296">$D$11</f>
        <v>216.36</v>
      </c>
      <c r="F513" s="43">
        <f t="shared" si="296"/>
        <v>216.36</v>
      </c>
      <c r="G513" s="43">
        <f t="shared" si="296"/>
        <v>216.36</v>
      </c>
      <c r="H513" s="43">
        <f t="shared" si="296"/>
        <v>216.36</v>
      </c>
      <c r="I513" s="43">
        <f t="shared" si="296"/>
        <v>216.36</v>
      </c>
      <c r="J513" s="43">
        <f t="shared" si="296"/>
        <v>216.36</v>
      </c>
      <c r="K513" s="43">
        <f t="shared" si="296"/>
        <v>216.36</v>
      </c>
      <c r="L513" s="43">
        <f t="shared" si="296"/>
        <v>216.36</v>
      </c>
      <c r="M513" s="43">
        <f t="shared" si="296"/>
        <v>216.36</v>
      </c>
      <c r="N513" s="43">
        <f t="shared" si="296"/>
        <v>216.36</v>
      </c>
      <c r="O513" s="43">
        <f t="shared" si="296"/>
        <v>216.36</v>
      </c>
      <c r="P513" s="43">
        <f t="shared" si="296"/>
        <v>216.36</v>
      </c>
      <c r="Q513" s="43">
        <f t="shared" si="296"/>
        <v>216.36</v>
      </c>
      <c r="R513" s="43">
        <f t="shared" si="296"/>
        <v>216.36</v>
      </c>
      <c r="S513" s="43">
        <f t="shared" si="296"/>
        <v>216.36</v>
      </c>
      <c r="T513" s="43">
        <f t="shared" si="296"/>
        <v>216.36</v>
      </c>
      <c r="U513" s="43">
        <f t="shared" si="296"/>
        <v>216.36</v>
      </c>
      <c r="V513" s="43">
        <f t="shared" si="296"/>
        <v>216.36</v>
      </c>
      <c r="W513" s="43">
        <f t="shared" si="296"/>
        <v>216.36</v>
      </c>
      <c r="X513" s="43">
        <f t="shared" si="296"/>
        <v>216.36</v>
      </c>
      <c r="Y513" s="43">
        <f t="shared" si="296"/>
        <v>216.36</v>
      </c>
      <c r="Z513" s="43">
        <f t="shared" si="296"/>
        <v>216.36</v>
      </c>
      <c r="AA513" s="43">
        <f t="shared" si="296"/>
        <v>216.36</v>
      </c>
    </row>
    <row r="514" spans="1:27" x14ac:dyDescent="0.2">
      <c r="A514" s="91" t="s">
        <v>1864</v>
      </c>
      <c r="B514" s="27" t="str">
        <f>"16"&amp;"."&amp;$B$728&amp;"."&amp;$B$729</f>
        <v>16.02.2023</v>
      </c>
      <c r="C514" s="83" t="s">
        <v>74</v>
      </c>
      <c r="D514" s="84">
        <f>ROUND(((D515+D516+D518+D517)/1000),5)</f>
        <v>4.9419599999999999</v>
      </c>
      <c r="E514" s="84">
        <f>ROUND(((E515+E516+E518+E517)/1000),5)</f>
        <v>4.8922499999999998</v>
      </c>
      <c r="F514" s="84">
        <f>ROUND(((F515+F516+F518+F517)/1000),5)</f>
        <v>4.8615899999999996</v>
      </c>
      <c r="G514" s="84">
        <f t="shared" ref="G514:AA514" si="297">ROUND(((G515+G516+G518+G517)/1000),5)</f>
        <v>4.8655999999999997</v>
      </c>
      <c r="H514" s="84">
        <f t="shared" si="297"/>
        <v>4.9210900000000004</v>
      </c>
      <c r="I514" s="84">
        <f t="shared" si="297"/>
        <v>5.0326300000000002</v>
      </c>
      <c r="J514" s="84">
        <f t="shared" si="297"/>
        <v>5.2597100000000001</v>
      </c>
      <c r="K514" s="84">
        <f t="shared" si="297"/>
        <v>5.3903100000000004</v>
      </c>
      <c r="L514" s="84">
        <f t="shared" si="297"/>
        <v>5.4333499999999999</v>
      </c>
      <c r="M514" s="84">
        <f t="shared" si="297"/>
        <v>5.4471100000000003</v>
      </c>
      <c r="N514" s="84">
        <f t="shared" si="297"/>
        <v>5.4669600000000003</v>
      </c>
      <c r="O514" s="84">
        <f t="shared" si="297"/>
        <v>5.5023999999999997</v>
      </c>
      <c r="P514" s="84">
        <f t="shared" si="297"/>
        <v>5.4780699999999998</v>
      </c>
      <c r="Q514" s="84">
        <f t="shared" si="297"/>
        <v>5.4754899999999997</v>
      </c>
      <c r="R514" s="84">
        <f t="shared" si="297"/>
        <v>5.4714400000000003</v>
      </c>
      <c r="S514" s="84">
        <f t="shared" si="297"/>
        <v>5.4401999999999999</v>
      </c>
      <c r="T514" s="84">
        <f t="shared" si="297"/>
        <v>5.4185499999999998</v>
      </c>
      <c r="U514" s="84">
        <f t="shared" si="297"/>
        <v>5.4354500000000003</v>
      </c>
      <c r="V514" s="84">
        <f t="shared" si="297"/>
        <v>5.4625700000000004</v>
      </c>
      <c r="W514" s="84">
        <f t="shared" si="297"/>
        <v>5.4851299999999998</v>
      </c>
      <c r="X514" s="84">
        <f t="shared" si="297"/>
        <v>5.4643300000000004</v>
      </c>
      <c r="Y514" s="84">
        <f t="shared" si="297"/>
        <v>5.4373699999999996</v>
      </c>
      <c r="Z514" s="84">
        <f t="shared" si="297"/>
        <v>5.3127899999999997</v>
      </c>
      <c r="AA514" s="84">
        <f t="shared" si="297"/>
        <v>5.0488600000000003</v>
      </c>
    </row>
    <row r="515" spans="1:27" ht="12.75" customHeight="1" outlineLevel="1" x14ac:dyDescent="0.2">
      <c r="A515" s="92" t="s">
        <v>1865</v>
      </c>
      <c r="B515" s="62" t="s">
        <v>231</v>
      </c>
      <c r="C515" s="42" t="s">
        <v>77</v>
      </c>
      <c r="D515" s="43">
        <v>1161.06</v>
      </c>
      <c r="E515" s="43">
        <v>1111.3499999999999</v>
      </c>
      <c r="F515" s="43">
        <v>1080.69</v>
      </c>
      <c r="G515" s="43">
        <v>1084.7</v>
      </c>
      <c r="H515" s="43">
        <v>1140.19</v>
      </c>
      <c r="I515" s="43">
        <v>1251.73</v>
      </c>
      <c r="J515" s="43">
        <v>1478.81</v>
      </c>
      <c r="K515" s="43">
        <v>1609.41</v>
      </c>
      <c r="L515" s="43">
        <v>1652.45</v>
      </c>
      <c r="M515" s="43">
        <v>1666.21</v>
      </c>
      <c r="N515" s="43">
        <v>1686.06</v>
      </c>
      <c r="O515" s="43">
        <v>1721.5</v>
      </c>
      <c r="P515" s="43">
        <v>1697.17</v>
      </c>
      <c r="Q515" s="43">
        <v>1694.59</v>
      </c>
      <c r="R515" s="43">
        <v>1690.54</v>
      </c>
      <c r="S515" s="43">
        <v>1659.3</v>
      </c>
      <c r="T515" s="43">
        <v>1637.65</v>
      </c>
      <c r="U515" s="43">
        <v>1654.55</v>
      </c>
      <c r="V515" s="43">
        <v>1681.67</v>
      </c>
      <c r="W515" s="43">
        <v>1704.23</v>
      </c>
      <c r="X515" s="43">
        <v>1683.43</v>
      </c>
      <c r="Y515" s="43">
        <v>1656.47</v>
      </c>
      <c r="Z515" s="43">
        <v>1531.89</v>
      </c>
      <c r="AA515" s="43">
        <v>1267.96</v>
      </c>
    </row>
    <row r="516" spans="1:27" ht="12.75" customHeight="1" outlineLevel="1" x14ac:dyDescent="0.2">
      <c r="A516" s="92" t="s">
        <v>1866</v>
      </c>
      <c r="B516" s="62" t="s">
        <v>88</v>
      </c>
      <c r="C516" s="42" t="s">
        <v>77</v>
      </c>
      <c r="D516" s="43">
        <f>$D$441</f>
        <v>3559.77</v>
      </c>
      <c r="E516" s="43">
        <f t="shared" ref="E516:AA516" si="298">$D$441</f>
        <v>3559.77</v>
      </c>
      <c r="F516" s="43">
        <f t="shared" si="298"/>
        <v>3559.77</v>
      </c>
      <c r="G516" s="43">
        <f t="shared" si="298"/>
        <v>3559.77</v>
      </c>
      <c r="H516" s="43">
        <f t="shared" si="298"/>
        <v>3559.77</v>
      </c>
      <c r="I516" s="43">
        <f t="shared" si="298"/>
        <v>3559.77</v>
      </c>
      <c r="J516" s="43">
        <f t="shared" si="298"/>
        <v>3559.77</v>
      </c>
      <c r="K516" s="43">
        <f t="shared" si="298"/>
        <v>3559.77</v>
      </c>
      <c r="L516" s="43">
        <f t="shared" si="298"/>
        <v>3559.77</v>
      </c>
      <c r="M516" s="43">
        <f t="shared" si="298"/>
        <v>3559.77</v>
      </c>
      <c r="N516" s="43">
        <f t="shared" si="298"/>
        <v>3559.77</v>
      </c>
      <c r="O516" s="43">
        <f t="shared" si="298"/>
        <v>3559.77</v>
      </c>
      <c r="P516" s="43">
        <f t="shared" si="298"/>
        <v>3559.77</v>
      </c>
      <c r="Q516" s="43">
        <f t="shared" si="298"/>
        <v>3559.77</v>
      </c>
      <c r="R516" s="43">
        <f t="shared" si="298"/>
        <v>3559.77</v>
      </c>
      <c r="S516" s="43">
        <f t="shared" si="298"/>
        <v>3559.77</v>
      </c>
      <c r="T516" s="43">
        <f t="shared" si="298"/>
        <v>3559.77</v>
      </c>
      <c r="U516" s="43">
        <f t="shared" si="298"/>
        <v>3559.77</v>
      </c>
      <c r="V516" s="43">
        <f t="shared" si="298"/>
        <v>3559.77</v>
      </c>
      <c r="W516" s="43">
        <f t="shared" si="298"/>
        <v>3559.77</v>
      </c>
      <c r="X516" s="43">
        <f t="shared" si="298"/>
        <v>3559.77</v>
      </c>
      <c r="Y516" s="43">
        <f t="shared" si="298"/>
        <v>3559.77</v>
      </c>
      <c r="Z516" s="43">
        <f t="shared" si="298"/>
        <v>3559.77</v>
      </c>
      <c r="AA516" s="43">
        <f t="shared" si="298"/>
        <v>3559.77</v>
      </c>
    </row>
    <row r="517" spans="1:27" ht="12.75" customHeight="1" outlineLevel="1" x14ac:dyDescent="0.2">
      <c r="A517" s="92" t="s">
        <v>1867</v>
      </c>
      <c r="B517" s="62" t="s">
        <v>81</v>
      </c>
      <c r="C517" s="42" t="s">
        <v>77</v>
      </c>
      <c r="D517" s="43">
        <v>4.7699999999999996</v>
      </c>
      <c r="E517" s="43">
        <v>4.7699999999999996</v>
      </c>
      <c r="F517" s="43">
        <v>4.7699999999999996</v>
      </c>
      <c r="G517" s="43">
        <v>4.7699999999999996</v>
      </c>
      <c r="H517" s="43">
        <v>4.7699999999999996</v>
      </c>
      <c r="I517" s="43">
        <v>4.7699999999999996</v>
      </c>
      <c r="J517" s="43">
        <v>4.7699999999999996</v>
      </c>
      <c r="K517" s="43">
        <v>4.7699999999999996</v>
      </c>
      <c r="L517" s="43">
        <v>4.7699999999999996</v>
      </c>
      <c r="M517" s="43">
        <v>4.7699999999999996</v>
      </c>
      <c r="N517" s="43">
        <v>4.7699999999999996</v>
      </c>
      <c r="O517" s="43">
        <v>4.7699999999999996</v>
      </c>
      <c r="P517" s="43">
        <v>4.7699999999999996</v>
      </c>
      <c r="Q517" s="43">
        <v>4.7699999999999996</v>
      </c>
      <c r="R517" s="43">
        <v>4.7699999999999996</v>
      </c>
      <c r="S517" s="43">
        <v>4.7699999999999996</v>
      </c>
      <c r="T517" s="43">
        <v>4.7699999999999996</v>
      </c>
      <c r="U517" s="43">
        <v>4.7699999999999996</v>
      </c>
      <c r="V517" s="43">
        <v>4.7699999999999996</v>
      </c>
      <c r="W517" s="43">
        <v>4.7699999999999996</v>
      </c>
      <c r="X517" s="43">
        <v>4.7699999999999996</v>
      </c>
      <c r="Y517" s="43">
        <v>4.7699999999999996</v>
      </c>
      <c r="Z517" s="43">
        <v>4.7699999999999996</v>
      </c>
      <c r="AA517" s="43">
        <v>4.7699999999999996</v>
      </c>
    </row>
    <row r="518" spans="1:27" ht="12.75" customHeight="1" outlineLevel="1" x14ac:dyDescent="0.2">
      <c r="A518" s="92" t="s">
        <v>1868</v>
      </c>
      <c r="B518" s="62" t="s">
        <v>79</v>
      </c>
      <c r="C518" s="42" t="s">
        <v>77</v>
      </c>
      <c r="D518" s="43">
        <f>$D$11</f>
        <v>216.36</v>
      </c>
      <c r="E518" s="43">
        <f t="shared" ref="E518:AA518" si="299">$D$11</f>
        <v>216.36</v>
      </c>
      <c r="F518" s="43">
        <f t="shared" si="299"/>
        <v>216.36</v>
      </c>
      <c r="G518" s="43">
        <f t="shared" si="299"/>
        <v>216.36</v>
      </c>
      <c r="H518" s="43">
        <f t="shared" si="299"/>
        <v>216.36</v>
      </c>
      <c r="I518" s="43">
        <f t="shared" si="299"/>
        <v>216.36</v>
      </c>
      <c r="J518" s="43">
        <f t="shared" si="299"/>
        <v>216.36</v>
      </c>
      <c r="K518" s="43">
        <f t="shared" si="299"/>
        <v>216.36</v>
      </c>
      <c r="L518" s="43">
        <f t="shared" si="299"/>
        <v>216.36</v>
      </c>
      <c r="M518" s="43">
        <f t="shared" si="299"/>
        <v>216.36</v>
      </c>
      <c r="N518" s="43">
        <f t="shared" si="299"/>
        <v>216.36</v>
      </c>
      <c r="O518" s="43">
        <f t="shared" si="299"/>
        <v>216.36</v>
      </c>
      <c r="P518" s="43">
        <f t="shared" si="299"/>
        <v>216.36</v>
      </c>
      <c r="Q518" s="43">
        <f t="shared" si="299"/>
        <v>216.36</v>
      </c>
      <c r="R518" s="43">
        <f t="shared" si="299"/>
        <v>216.36</v>
      </c>
      <c r="S518" s="43">
        <f t="shared" si="299"/>
        <v>216.36</v>
      </c>
      <c r="T518" s="43">
        <f t="shared" si="299"/>
        <v>216.36</v>
      </c>
      <c r="U518" s="43">
        <f t="shared" si="299"/>
        <v>216.36</v>
      </c>
      <c r="V518" s="43">
        <f t="shared" si="299"/>
        <v>216.36</v>
      </c>
      <c r="W518" s="43">
        <f t="shared" si="299"/>
        <v>216.36</v>
      </c>
      <c r="X518" s="43">
        <f t="shared" si="299"/>
        <v>216.36</v>
      </c>
      <c r="Y518" s="43">
        <f t="shared" si="299"/>
        <v>216.36</v>
      </c>
      <c r="Z518" s="43">
        <f t="shared" si="299"/>
        <v>216.36</v>
      </c>
      <c r="AA518" s="43">
        <f t="shared" si="299"/>
        <v>216.36</v>
      </c>
    </row>
    <row r="519" spans="1:27" x14ac:dyDescent="0.2">
      <c r="A519" s="91" t="s">
        <v>1869</v>
      </c>
      <c r="B519" s="27" t="str">
        <f>"17"&amp;"."&amp;$B$728&amp;"."&amp;$B$729</f>
        <v>17.02.2023</v>
      </c>
      <c r="C519" s="83" t="s">
        <v>74</v>
      </c>
      <c r="D519" s="84">
        <f>ROUND(((D520+D521+D523+D522)/1000),5)</f>
        <v>4.9848499999999998</v>
      </c>
      <c r="E519" s="84">
        <f>ROUND(((E520+E521+E523+E522)/1000),5)</f>
        <v>4.8824399999999999</v>
      </c>
      <c r="F519" s="84">
        <f>ROUND(((F520+F521+F523+F522)/1000),5)</f>
        <v>4.8462800000000001</v>
      </c>
      <c r="G519" s="84">
        <f t="shared" ref="G519:AA519" si="300">ROUND(((G520+G521+G523+G522)/1000),5)</f>
        <v>4.8553800000000003</v>
      </c>
      <c r="H519" s="84">
        <f t="shared" si="300"/>
        <v>4.9256399999999996</v>
      </c>
      <c r="I519" s="84">
        <f t="shared" si="300"/>
        <v>5.0907200000000001</v>
      </c>
      <c r="J519" s="84">
        <f t="shared" si="300"/>
        <v>5.3412600000000001</v>
      </c>
      <c r="K519" s="84">
        <f t="shared" si="300"/>
        <v>5.4790700000000001</v>
      </c>
      <c r="L519" s="84">
        <f t="shared" si="300"/>
        <v>5.55722</v>
      </c>
      <c r="M519" s="84">
        <f t="shared" si="300"/>
        <v>5.5805699999999998</v>
      </c>
      <c r="N519" s="84">
        <f t="shared" si="300"/>
        <v>5.6408800000000001</v>
      </c>
      <c r="O519" s="84">
        <f t="shared" si="300"/>
        <v>5.6551499999999999</v>
      </c>
      <c r="P519" s="84">
        <f t="shared" si="300"/>
        <v>5.6181799999999997</v>
      </c>
      <c r="Q519" s="84">
        <f t="shared" si="300"/>
        <v>5.6240399999999999</v>
      </c>
      <c r="R519" s="84">
        <f t="shared" si="300"/>
        <v>5.6064800000000004</v>
      </c>
      <c r="S519" s="84">
        <f t="shared" si="300"/>
        <v>5.5689500000000001</v>
      </c>
      <c r="T519" s="84">
        <f t="shared" si="300"/>
        <v>5.5393299999999996</v>
      </c>
      <c r="U519" s="84">
        <f t="shared" si="300"/>
        <v>5.5662200000000004</v>
      </c>
      <c r="V519" s="84">
        <f t="shared" si="300"/>
        <v>5.6137899999999998</v>
      </c>
      <c r="W519" s="84">
        <f t="shared" si="300"/>
        <v>5.6109600000000004</v>
      </c>
      <c r="X519" s="84">
        <f t="shared" si="300"/>
        <v>5.5974199999999996</v>
      </c>
      <c r="Y519" s="84">
        <f t="shared" si="300"/>
        <v>5.5681500000000002</v>
      </c>
      <c r="Z519" s="84">
        <f t="shared" si="300"/>
        <v>5.4303999999999997</v>
      </c>
      <c r="AA519" s="84">
        <f t="shared" si="300"/>
        <v>5.3323799999999997</v>
      </c>
    </row>
    <row r="520" spans="1:27" ht="12.75" customHeight="1" outlineLevel="1" x14ac:dyDescent="0.2">
      <c r="A520" s="92" t="s">
        <v>1870</v>
      </c>
      <c r="B520" s="62" t="s">
        <v>231</v>
      </c>
      <c r="C520" s="42" t="s">
        <v>77</v>
      </c>
      <c r="D520" s="43">
        <v>1203.95</v>
      </c>
      <c r="E520" s="43">
        <v>1101.54</v>
      </c>
      <c r="F520" s="43">
        <v>1065.3800000000001</v>
      </c>
      <c r="G520" s="43">
        <v>1074.48</v>
      </c>
      <c r="H520" s="43">
        <v>1144.74</v>
      </c>
      <c r="I520" s="43">
        <v>1309.82</v>
      </c>
      <c r="J520" s="43">
        <v>1560.36</v>
      </c>
      <c r="K520" s="43">
        <v>1698.17</v>
      </c>
      <c r="L520" s="43">
        <v>1776.32</v>
      </c>
      <c r="M520" s="43">
        <v>1799.67</v>
      </c>
      <c r="N520" s="43">
        <v>1859.98</v>
      </c>
      <c r="O520" s="43">
        <v>1874.25</v>
      </c>
      <c r="P520" s="43">
        <v>1837.28</v>
      </c>
      <c r="Q520" s="43">
        <v>1843.14</v>
      </c>
      <c r="R520" s="43">
        <v>1825.58</v>
      </c>
      <c r="S520" s="43">
        <v>1788.05</v>
      </c>
      <c r="T520" s="43">
        <v>1758.43</v>
      </c>
      <c r="U520" s="43">
        <v>1785.32</v>
      </c>
      <c r="V520" s="43">
        <v>1832.89</v>
      </c>
      <c r="W520" s="43">
        <v>1830.06</v>
      </c>
      <c r="X520" s="43">
        <v>1816.52</v>
      </c>
      <c r="Y520" s="43">
        <v>1787.25</v>
      </c>
      <c r="Z520" s="43">
        <v>1649.5</v>
      </c>
      <c r="AA520" s="43">
        <v>1551.48</v>
      </c>
    </row>
    <row r="521" spans="1:27" ht="12.75" customHeight="1" outlineLevel="1" x14ac:dyDescent="0.2">
      <c r="A521" s="92" t="s">
        <v>1871</v>
      </c>
      <c r="B521" s="62" t="s">
        <v>88</v>
      </c>
      <c r="C521" s="42" t="s">
        <v>77</v>
      </c>
      <c r="D521" s="43">
        <f>$D$441</f>
        <v>3559.77</v>
      </c>
      <c r="E521" s="43">
        <f t="shared" ref="E521:AA521" si="301">$D$441</f>
        <v>3559.77</v>
      </c>
      <c r="F521" s="43">
        <f t="shared" si="301"/>
        <v>3559.77</v>
      </c>
      <c r="G521" s="43">
        <f t="shared" si="301"/>
        <v>3559.77</v>
      </c>
      <c r="H521" s="43">
        <f t="shared" si="301"/>
        <v>3559.77</v>
      </c>
      <c r="I521" s="43">
        <f t="shared" si="301"/>
        <v>3559.77</v>
      </c>
      <c r="J521" s="43">
        <f t="shared" si="301"/>
        <v>3559.77</v>
      </c>
      <c r="K521" s="43">
        <f t="shared" si="301"/>
        <v>3559.77</v>
      </c>
      <c r="L521" s="43">
        <f t="shared" si="301"/>
        <v>3559.77</v>
      </c>
      <c r="M521" s="43">
        <f t="shared" si="301"/>
        <v>3559.77</v>
      </c>
      <c r="N521" s="43">
        <f t="shared" si="301"/>
        <v>3559.77</v>
      </c>
      <c r="O521" s="43">
        <f t="shared" si="301"/>
        <v>3559.77</v>
      </c>
      <c r="P521" s="43">
        <f t="shared" si="301"/>
        <v>3559.77</v>
      </c>
      <c r="Q521" s="43">
        <f t="shared" si="301"/>
        <v>3559.77</v>
      </c>
      <c r="R521" s="43">
        <f t="shared" si="301"/>
        <v>3559.77</v>
      </c>
      <c r="S521" s="43">
        <f t="shared" si="301"/>
        <v>3559.77</v>
      </c>
      <c r="T521" s="43">
        <f t="shared" si="301"/>
        <v>3559.77</v>
      </c>
      <c r="U521" s="43">
        <f t="shared" si="301"/>
        <v>3559.77</v>
      </c>
      <c r="V521" s="43">
        <f t="shared" si="301"/>
        <v>3559.77</v>
      </c>
      <c r="W521" s="43">
        <f t="shared" si="301"/>
        <v>3559.77</v>
      </c>
      <c r="X521" s="43">
        <f t="shared" si="301"/>
        <v>3559.77</v>
      </c>
      <c r="Y521" s="43">
        <f t="shared" si="301"/>
        <v>3559.77</v>
      </c>
      <c r="Z521" s="43">
        <f t="shared" si="301"/>
        <v>3559.77</v>
      </c>
      <c r="AA521" s="43">
        <f t="shared" si="301"/>
        <v>3559.77</v>
      </c>
    </row>
    <row r="522" spans="1:27" ht="12.75" customHeight="1" outlineLevel="1" x14ac:dyDescent="0.2">
      <c r="A522" s="92" t="s">
        <v>1872</v>
      </c>
      <c r="B522" s="62" t="s">
        <v>81</v>
      </c>
      <c r="C522" s="42" t="s">
        <v>77</v>
      </c>
      <c r="D522" s="43">
        <v>4.7699999999999996</v>
      </c>
      <c r="E522" s="43">
        <v>4.7699999999999996</v>
      </c>
      <c r="F522" s="43">
        <v>4.7699999999999996</v>
      </c>
      <c r="G522" s="43">
        <v>4.7699999999999996</v>
      </c>
      <c r="H522" s="43">
        <v>4.7699999999999996</v>
      </c>
      <c r="I522" s="43">
        <v>4.7699999999999996</v>
      </c>
      <c r="J522" s="43">
        <v>4.7699999999999996</v>
      </c>
      <c r="K522" s="43">
        <v>4.7699999999999996</v>
      </c>
      <c r="L522" s="43">
        <v>4.7699999999999996</v>
      </c>
      <c r="M522" s="43">
        <v>4.7699999999999996</v>
      </c>
      <c r="N522" s="43">
        <v>4.7699999999999996</v>
      </c>
      <c r="O522" s="43">
        <v>4.7699999999999996</v>
      </c>
      <c r="P522" s="43">
        <v>4.7699999999999996</v>
      </c>
      <c r="Q522" s="43">
        <v>4.7699999999999996</v>
      </c>
      <c r="R522" s="43">
        <v>4.7699999999999996</v>
      </c>
      <c r="S522" s="43">
        <v>4.7699999999999996</v>
      </c>
      <c r="T522" s="43">
        <v>4.7699999999999996</v>
      </c>
      <c r="U522" s="43">
        <v>4.7699999999999996</v>
      </c>
      <c r="V522" s="43">
        <v>4.7699999999999996</v>
      </c>
      <c r="W522" s="43">
        <v>4.7699999999999996</v>
      </c>
      <c r="X522" s="43">
        <v>4.7699999999999996</v>
      </c>
      <c r="Y522" s="43">
        <v>4.7699999999999996</v>
      </c>
      <c r="Z522" s="43">
        <v>4.7699999999999996</v>
      </c>
      <c r="AA522" s="43">
        <v>4.7699999999999996</v>
      </c>
    </row>
    <row r="523" spans="1:27" ht="12.75" customHeight="1" outlineLevel="1" x14ac:dyDescent="0.2">
      <c r="A523" s="92" t="s">
        <v>1873</v>
      </c>
      <c r="B523" s="62" t="s">
        <v>79</v>
      </c>
      <c r="C523" s="42" t="s">
        <v>77</v>
      </c>
      <c r="D523" s="43">
        <f>$D$11</f>
        <v>216.36</v>
      </c>
      <c r="E523" s="43">
        <f t="shared" ref="E523:AA523" si="302">$D$11</f>
        <v>216.36</v>
      </c>
      <c r="F523" s="43">
        <f t="shared" si="302"/>
        <v>216.36</v>
      </c>
      <c r="G523" s="43">
        <f t="shared" si="302"/>
        <v>216.36</v>
      </c>
      <c r="H523" s="43">
        <f t="shared" si="302"/>
        <v>216.36</v>
      </c>
      <c r="I523" s="43">
        <f t="shared" si="302"/>
        <v>216.36</v>
      </c>
      <c r="J523" s="43">
        <f t="shared" si="302"/>
        <v>216.36</v>
      </c>
      <c r="K523" s="43">
        <f t="shared" si="302"/>
        <v>216.36</v>
      </c>
      <c r="L523" s="43">
        <f t="shared" si="302"/>
        <v>216.36</v>
      </c>
      <c r="M523" s="43">
        <f t="shared" si="302"/>
        <v>216.36</v>
      </c>
      <c r="N523" s="43">
        <f t="shared" si="302"/>
        <v>216.36</v>
      </c>
      <c r="O523" s="43">
        <f t="shared" si="302"/>
        <v>216.36</v>
      </c>
      <c r="P523" s="43">
        <f t="shared" si="302"/>
        <v>216.36</v>
      </c>
      <c r="Q523" s="43">
        <f t="shared" si="302"/>
        <v>216.36</v>
      </c>
      <c r="R523" s="43">
        <f t="shared" si="302"/>
        <v>216.36</v>
      </c>
      <c r="S523" s="43">
        <f t="shared" si="302"/>
        <v>216.36</v>
      </c>
      <c r="T523" s="43">
        <f t="shared" si="302"/>
        <v>216.36</v>
      </c>
      <c r="U523" s="43">
        <f t="shared" si="302"/>
        <v>216.36</v>
      </c>
      <c r="V523" s="43">
        <f t="shared" si="302"/>
        <v>216.36</v>
      </c>
      <c r="W523" s="43">
        <f t="shared" si="302"/>
        <v>216.36</v>
      </c>
      <c r="X523" s="43">
        <f t="shared" si="302"/>
        <v>216.36</v>
      </c>
      <c r="Y523" s="43">
        <f t="shared" si="302"/>
        <v>216.36</v>
      </c>
      <c r="Z523" s="43">
        <f t="shared" si="302"/>
        <v>216.36</v>
      </c>
      <c r="AA523" s="43">
        <f t="shared" si="302"/>
        <v>216.36</v>
      </c>
    </row>
    <row r="524" spans="1:27" x14ac:dyDescent="0.2">
      <c r="A524" s="91" t="s">
        <v>1874</v>
      </c>
      <c r="B524" s="27" t="str">
        <f>"18"&amp;"."&amp;$B$728&amp;"."&amp;$B$729</f>
        <v>18.02.2023</v>
      </c>
      <c r="C524" s="83" t="s">
        <v>74</v>
      </c>
      <c r="D524" s="84">
        <f>ROUND(((D525+D526+D528+D527)/1000),5)</f>
        <v>5.2864199999999997</v>
      </c>
      <c r="E524" s="84">
        <f>ROUND(((E525+E526+E528+E527)/1000),5)</f>
        <v>5.02508</v>
      </c>
      <c r="F524" s="84">
        <f>ROUND(((F525+F526+F528+F527)/1000),5)</f>
        <v>4.9813700000000001</v>
      </c>
      <c r="G524" s="84">
        <f t="shared" ref="G524:AA524" si="303">ROUND(((G525+G526+G528+G527)/1000),5)</f>
        <v>4.9707299999999996</v>
      </c>
      <c r="H524" s="84">
        <f t="shared" si="303"/>
        <v>5.0045799999999998</v>
      </c>
      <c r="I524" s="84">
        <f t="shared" si="303"/>
        <v>5.11341</v>
      </c>
      <c r="J524" s="84">
        <f t="shared" si="303"/>
        <v>5.2346700000000004</v>
      </c>
      <c r="K524" s="84">
        <f t="shared" si="303"/>
        <v>5.3578799999999998</v>
      </c>
      <c r="L524" s="84">
        <f t="shared" si="303"/>
        <v>5.4332599999999998</v>
      </c>
      <c r="M524" s="84">
        <f t="shared" si="303"/>
        <v>5.4965799999999998</v>
      </c>
      <c r="N524" s="84">
        <f t="shared" si="303"/>
        <v>5.53756</v>
      </c>
      <c r="O524" s="84">
        <f t="shared" si="303"/>
        <v>5.5752600000000001</v>
      </c>
      <c r="P524" s="84">
        <f t="shared" si="303"/>
        <v>5.60419</v>
      </c>
      <c r="Q524" s="84">
        <f t="shared" si="303"/>
        <v>5.5728600000000004</v>
      </c>
      <c r="R524" s="84">
        <f t="shared" si="303"/>
        <v>5.5580800000000004</v>
      </c>
      <c r="S524" s="84">
        <f t="shared" si="303"/>
        <v>5.5585399999999998</v>
      </c>
      <c r="T524" s="84">
        <f t="shared" si="303"/>
        <v>5.5348800000000002</v>
      </c>
      <c r="U524" s="84">
        <f t="shared" si="303"/>
        <v>5.5621200000000002</v>
      </c>
      <c r="V524" s="84">
        <f t="shared" si="303"/>
        <v>5.5925200000000004</v>
      </c>
      <c r="W524" s="84">
        <f t="shared" si="303"/>
        <v>5.5750299999999999</v>
      </c>
      <c r="X524" s="84">
        <f t="shared" si="303"/>
        <v>5.5943800000000001</v>
      </c>
      <c r="Y524" s="84">
        <f t="shared" si="303"/>
        <v>5.5385200000000001</v>
      </c>
      <c r="Z524" s="84">
        <f t="shared" si="303"/>
        <v>5.38286</v>
      </c>
      <c r="AA524" s="84">
        <f t="shared" si="303"/>
        <v>5.3077199999999998</v>
      </c>
    </row>
    <row r="525" spans="1:27" ht="12.75" customHeight="1" outlineLevel="1" x14ac:dyDescent="0.2">
      <c r="A525" s="92" t="s">
        <v>1875</v>
      </c>
      <c r="B525" s="62" t="s">
        <v>231</v>
      </c>
      <c r="C525" s="42" t="s">
        <v>77</v>
      </c>
      <c r="D525" s="43">
        <v>1505.52</v>
      </c>
      <c r="E525" s="43">
        <v>1244.18</v>
      </c>
      <c r="F525" s="43">
        <v>1200.47</v>
      </c>
      <c r="G525" s="43">
        <v>1189.83</v>
      </c>
      <c r="H525" s="43">
        <v>1223.68</v>
      </c>
      <c r="I525" s="43">
        <v>1332.51</v>
      </c>
      <c r="J525" s="43">
        <v>1453.77</v>
      </c>
      <c r="K525" s="43">
        <v>1576.98</v>
      </c>
      <c r="L525" s="43">
        <v>1652.36</v>
      </c>
      <c r="M525" s="43">
        <v>1715.68</v>
      </c>
      <c r="N525" s="43">
        <v>1756.66</v>
      </c>
      <c r="O525" s="43">
        <v>1794.36</v>
      </c>
      <c r="P525" s="43">
        <v>1823.29</v>
      </c>
      <c r="Q525" s="43">
        <v>1791.96</v>
      </c>
      <c r="R525" s="43">
        <v>1777.18</v>
      </c>
      <c r="S525" s="43">
        <v>1777.64</v>
      </c>
      <c r="T525" s="43">
        <v>1753.98</v>
      </c>
      <c r="U525" s="43">
        <v>1781.22</v>
      </c>
      <c r="V525" s="43">
        <v>1811.62</v>
      </c>
      <c r="W525" s="43">
        <v>1794.13</v>
      </c>
      <c r="X525" s="43">
        <v>1813.48</v>
      </c>
      <c r="Y525" s="43">
        <v>1757.62</v>
      </c>
      <c r="Z525" s="43">
        <v>1601.96</v>
      </c>
      <c r="AA525" s="43">
        <v>1526.82</v>
      </c>
    </row>
    <row r="526" spans="1:27" ht="12.75" customHeight="1" outlineLevel="1" x14ac:dyDescent="0.2">
      <c r="A526" s="92" t="s">
        <v>1876</v>
      </c>
      <c r="B526" s="62" t="s">
        <v>88</v>
      </c>
      <c r="C526" s="42" t="s">
        <v>77</v>
      </c>
      <c r="D526" s="43">
        <f>$D$441</f>
        <v>3559.77</v>
      </c>
      <c r="E526" s="43">
        <f t="shared" ref="E526:AA526" si="304">$D$441</f>
        <v>3559.77</v>
      </c>
      <c r="F526" s="43">
        <f t="shared" si="304"/>
        <v>3559.77</v>
      </c>
      <c r="G526" s="43">
        <f t="shared" si="304"/>
        <v>3559.77</v>
      </c>
      <c r="H526" s="43">
        <f t="shared" si="304"/>
        <v>3559.77</v>
      </c>
      <c r="I526" s="43">
        <f t="shared" si="304"/>
        <v>3559.77</v>
      </c>
      <c r="J526" s="43">
        <f t="shared" si="304"/>
        <v>3559.77</v>
      </c>
      <c r="K526" s="43">
        <f t="shared" si="304"/>
        <v>3559.77</v>
      </c>
      <c r="L526" s="43">
        <f t="shared" si="304"/>
        <v>3559.77</v>
      </c>
      <c r="M526" s="43">
        <f t="shared" si="304"/>
        <v>3559.77</v>
      </c>
      <c r="N526" s="43">
        <f t="shared" si="304"/>
        <v>3559.77</v>
      </c>
      <c r="O526" s="43">
        <f t="shared" si="304"/>
        <v>3559.77</v>
      </c>
      <c r="P526" s="43">
        <f t="shared" si="304"/>
        <v>3559.77</v>
      </c>
      <c r="Q526" s="43">
        <f t="shared" si="304"/>
        <v>3559.77</v>
      </c>
      <c r="R526" s="43">
        <f t="shared" si="304"/>
        <v>3559.77</v>
      </c>
      <c r="S526" s="43">
        <f t="shared" si="304"/>
        <v>3559.77</v>
      </c>
      <c r="T526" s="43">
        <f t="shared" si="304"/>
        <v>3559.77</v>
      </c>
      <c r="U526" s="43">
        <f t="shared" si="304"/>
        <v>3559.77</v>
      </c>
      <c r="V526" s="43">
        <f t="shared" si="304"/>
        <v>3559.77</v>
      </c>
      <c r="W526" s="43">
        <f t="shared" si="304"/>
        <v>3559.77</v>
      </c>
      <c r="X526" s="43">
        <f t="shared" si="304"/>
        <v>3559.77</v>
      </c>
      <c r="Y526" s="43">
        <f t="shared" si="304"/>
        <v>3559.77</v>
      </c>
      <c r="Z526" s="43">
        <f t="shared" si="304"/>
        <v>3559.77</v>
      </c>
      <c r="AA526" s="43">
        <f t="shared" si="304"/>
        <v>3559.77</v>
      </c>
    </row>
    <row r="527" spans="1:27" ht="12.75" customHeight="1" outlineLevel="1" x14ac:dyDescent="0.2">
      <c r="A527" s="92" t="s">
        <v>1877</v>
      </c>
      <c r="B527" s="62" t="s">
        <v>81</v>
      </c>
      <c r="C527" s="42" t="s">
        <v>77</v>
      </c>
      <c r="D527" s="43">
        <v>4.7699999999999996</v>
      </c>
      <c r="E527" s="43">
        <v>4.7699999999999996</v>
      </c>
      <c r="F527" s="43">
        <v>4.7699999999999996</v>
      </c>
      <c r="G527" s="43">
        <v>4.7699999999999996</v>
      </c>
      <c r="H527" s="43">
        <v>4.7699999999999996</v>
      </c>
      <c r="I527" s="43">
        <v>4.7699999999999996</v>
      </c>
      <c r="J527" s="43">
        <v>4.7699999999999996</v>
      </c>
      <c r="K527" s="43">
        <v>4.7699999999999996</v>
      </c>
      <c r="L527" s="43">
        <v>4.7699999999999996</v>
      </c>
      <c r="M527" s="43">
        <v>4.7699999999999996</v>
      </c>
      <c r="N527" s="43">
        <v>4.7699999999999996</v>
      </c>
      <c r="O527" s="43">
        <v>4.7699999999999996</v>
      </c>
      <c r="P527" s="43">
        <v>4.7699999999999996</v>
      </c>
      <c r="Q527" s="43">
        <v>4.7699999999999996</v>
      </c>
      <c r="R527" s="43">
        <v>4.7699999999999996</v>
      </c>
      <c r="S527" s="43">
        <v>4.7699999999999996</v>
      </c>
      <c r="T527" s="43">
        <v>4.7699999999999996</v>
      </c>
      <c r="U527" s="43">
        <v>4.7699999999999996</v>
      </c>
      <c r="V527" s="43">
        <v>4.7699999999999996</v>
      </c>
      <c r="W527" s="43">
        <v>4.7699999999999996</v>
      </c>
      <c r="X527" s="43">
        <v>4.7699999999999996</v>
      </c>
      <c r="Y527" s="43">
        <v>4.7699999999999996</v>
      </c>
      <c r="Z527" s="43">
        <v>4.7699999999999996</v>
      </c>
      <c r="AA527" s="43">
        <v>4.7699999999999996</v>
      </c>
    </row>
    <row r="528" spans="1:27" ht="12.75" customHeight="1" outlineLevel="1" x14ac:dyDescent="0.2">
      <c r="A528" s="92" t="s">
        <v>1878</v>
      </c>
      <c r="B528" s="62" t="s">
        <v>79</v>
      </c>
      <c r="C528" s="42" t="s">
        <v>77</v>
      </c>
      <c r="D528" s="43">
        <f>$D$11</f>
        <v>216.36</v>
      </c>
      <c r="E528" s="43">
        <f t="shared" ref="E528:AA528" si="305">$D$11</f>
        <v>216.36</v>
      </c>
      <c r="F528" s="43">
        <f t="shared" si="305"/>
        <v>216.36</v>
      </c>
      <c r="G528" s="43">
        <f t="shared" si="305"/>
        <v>216.36</v>
      </c>
      <c r="H528" s="43">
        <f t="shared" si="305"/>
        <v>216.36</v>
      </c>
      <c r="I528" s="43">
        <f t="shared" si="305"/>
        <v>216.36</v>
      </c>
      <c r="J528" s="43">
        <f t="shared" si="305"/>
        <v>216.36</v>
      </c>
      <c r="K528" s="43">
        <f t="shared" si="305"/>
        <v>216.36</v>
      </c>
      <c r="L528" s="43">
        <f t="shared" si="305"/>
        <v>216.36</v>
      </c>
      <c r="M528" s="43">
        <f t="shared" si="305"/>
        <v>216.36</v>
      </c>
      <c r="N528" s="43">
        <f t="shared" si="305"/>
        <v>216.36</v>
      </c>
      <c r="O528" s="43">
        <f t="shared" si="305"/>
        <v>216.36</v>
      </c>
      <c r="P528" s="43">
        <f t="shared" si="305"/>
        <v>216.36</v>
      </c>
      <c r="Q528" s="43">
        <f t="shared" si="305"/>
        <v>216.36</v>
      </c>
      <c r="R528" s="43">
        <f t="shared" si="305"/>
        <v>216.36</v>
      </c>
      <c r="S528" s="43">
        <f t="shared" si="305"/>
        <v>216.36</v>
      </c>
      <c r="T528" s="43">
        <f t="shared" si="305"/>
        <v>216.36</v>
      </c>
      <c r="U528" s="43">
        <f t="shared" si="305"/>
        <v>216.36</v>
      </c>
      <c r="V528" s="43">
        <f t="shared" si="305"/>
        <v>216.36</v>
      </c>
      <c r="W528" s="43">
        <f t="shared" si="305"/>
        <v>216.36</v>
      </c>
      <c r="X528" s="43">
        <f t="shared" si="305"/>
        <v>216.36</v>
      </c>
      <c r="Y528" s="43">
        <f t="shared" si="305"/>
        <v>216.36</v>
      </c>
      <c r="Z528" s="43">
        <f t="shared" si="305"/>
        <v>216.36</v>
      </c>
      <c r="AA528" s="43">
        <f t="shared" si="305"/>
        <v>216.36</v>
      </c>
    </row>
    <row r="529" spans="1:27" x14ac:dyDescent="0.2">
      <c r="A529" s="91" t="s">
        <v>1879</v>
      </c>
      <c r="B529" s="27" t="str">
        <f>"19"&amp;"."&amp;$B$728&amp;"."&amp;$B$729</f>
        <v>19.02.2023</v>
      </c>
      <c r="C529" s="83" t="s">
        <v>74</v>
      </c>
      <c r="D529" s="84">
        <f>ROUND(((D530+D531+D533+D532)/1000),5)</f>
        <v>5.0476200000000002</v>
      </c>
      <c r="E529" s="84">
        <f>ROUND(((E530+E531+E533+E532)/1000),5)</f>
        <v>4.9638299999999997</v>
      </c>
      <c r="F529" s="84">
        <f>ROUND(((F530+F531+F533+F532)/1000),5)</f>
        <v>4.9238</v>
      </c>
      <c r="G529" s="84">
        <f t="shared" ref="G529:AA529" si="306">ROUND(((G530+G531+G533+G532)/1000),5)</f>
        <v>4.9043200000000002</v>
      </c>
      <c r="H529" s="84">
        <f t="shared" si="306"/>
        <v>4.9277800000000003</v>
      </c>
      <c r="I529" s="84">
        <f t="shared" si="306"/>
        <v>4.9610399999999997</v>
      </c>
      <c r="J529" s="84">
        <f t="shared" si="306"/>
        <v>4.9635499999999997</v>
      </c>
      <c r="K529" s="84">
        <f t="shared" si="306"/>
        <v>5.1136699999999999</v>
      </c>
      <c r="L529" s="84">
        <f t="shared" si="306"/>
        <v>5.3378500000000004</v>
      </c>
      <c r="M529" s="84">
        <f t="shared" si="306"/>
        <v>5.3965100000000001</v>
      </c>
      <c r="N529" s="84">
        <f t="shared" si="306"/>
        <v>5.4577799999999996</v>
      </c>
      <c r="O529" s="84">
        <f t="shared" si="306"/>
        <v>5.5212199999999996</v>
      </c>
      <c r="P529" s="84">
        <f t="shared" si="306"/>
        <v>5.5202600000000004</v>
      </c>
      <c r="Q529" s="84">
        <f t="shared" si="306"/>
        <v>5.5178700000000003</v>
      </c>
      <c r="R529" s="84">
        <f t="shared" si="306"/>
        <v>5.5132599999999998</v>
      </c>
      <c r="S529" s="84">
        <f t="shared" si="306"/>
        <v>5.49756</v>
      </c>
      <c r="T529" s="84">
        <f t="shared" si="306"/>
        <v>5.4808599999999998</v>
      </c>
      <c r="U529" s="84">
        <f t="shared" si="306"/>
        <v>5.5122200000000001</v>
      </c>
      <c r="V529" s="84">
        <f t="shared" si="306"/>
        <v>5.5633999999999997</v>
      </c>
      <c r="W529" s="84">
        <f t="shared" si="306"/>
        <v>5.5947300000000002</v>
      </c>
      <c r="X529" s="84">
        <f t="shared" si="306"/>
        <v>5.5539199999999997</v>
      </c>
      <c r="Y529" s="84">
        <f t="shared" si="306"/>
        <v>5.4990600000000001</v>
      </c>
      <c r="Z529" s="84">
        <f t="shared" si="306"/>
        <v>5.3924799999999999</v>
      </c>
      <c r="AA529" s="84">
        <f t="shared" si="306"/>
        <v>5.3109299999999999</v>
      </c>
    </row>
    <row r="530" spans="1:27" ht="12.75" customHeight="1" outlineLevel="1" x14ac:dyDescent="0.2">
      <c r="A530" s="92" t="s">
        <v>1880</v>
      </c>
      <c r="B530" s="62" t="s">
        <v>231</v>
      </c>
      <c r="C530" s="42" t="s">
        <v>77</v>
      </c>
      <c r="D530" s="43">
        <v>1266.72</v>
      </c>
      <c r="E530" s="43">
        <v>1182.93</v>
      </c>
      <c r="F530" s="43">
        <v>1142.9000000000001</v>
      </c>
      <c r="G530" s="43">
        <v>1123.42</v>
      </c>
      <c r="H530" s="43">
        <v>1146.8800000000001</v>
      </c>
      <c r="I530" s="43">
        <v>1180.1400000000001</v>
      </c>
      <c r="J530" s="43">
        <v>1182.6500000000001</v>
      </c>
      <c r="K530" s="43">
        <v>1332.77</v>
      </c>
      <c r="L530" s="43">
        <v>1556.95</v>
      </c>
      <c r="M530" s="43">
        <v>1615.61</v>
      </c>
      <c r="N530" s="43">
        <v>1676.88</v>
      </c>
      <c r="O530" s="43">
        <v>1740.32</v>
      </c>
      <c r="P530" s="43">
        <v>1739.36</v>
      </c>
      <c r="Q530" s="43">
        <v>1736.97</v>
      </c>
      <c r="R530" s="43">
        <v>1732.36</v>
      </c>
      <c r="S530" s="43">
        <v>1716.66</v>
      </c>
      <c r="T530" s="43">
        <v>1699.96</v>
      </c>
      <c r="U530" s="43">
        <v>1731.32</v>
      </c>
      <c r="V530" s="43">
        <v>1782.5</v>
      </c>
      <c r="W530" s="43">
        <v>1813.83</v>
      </c>
      <c r="X530" s="43">
        <v>1773.02</v>
      </c>
      <c r="Y530" s="43">
        <v>1718.16</v>
      </c>
      <c r="Z530" s="43">
        <v>1611.58</v>
      </c>
      <c r="AA530" s="43">
        <v>1530.03</v>
      </c>
    </row>
    <row r="531" spans="1:27" ht="12.75" customHeight="1" outlineLevel="1" x14ac:dyDescent="0.2">
      <c r="A531" s="92" t="s">
        <v>1881</v>
      </c>
      <c r="B531" s="62" t="s">
        <v>88</v>
      </c>
      <c r="C531" s="42" t="s">
        <v>77</v>
      </c>
      <c r="D531" s="43">
        <f>$D$441</f>
        <v>3559.77</v>
      </c>
      <c r="E531" s="43">
        <f t="shared" ref="E531:AA531" si="307">$D$441</f>
        <v>3559.77</v>
      </c>
      <c r="F531" s="43">
        <f t="shared" si="307"/>
        <v>3559.77</v>
      </c>
      <c r="G531" s="43">
        <f t="shared" si="307"/>
        <v>3559.77</v>
      </c>
      <c r="H531" s="43">
        <f t="shared" si="307"/>
        <v>3559.77</v>
      </c>
      <c r="I531" s="43">
        <f t="shared" si="307"/>
        <v>3559.77</v>
      </c>
      <c r="J531" s="43">
        <f t="shared" si="307"/>
        <v>3559.77</v>
      </c>
      <c r="K531" s="43">
        <f t="shared" si="307"/>
        <v>3559.77</v>
      </c>
      <c r="L531" s="43">
        <f t="shared" si="307"/>
        <v>3559.77</v>
      </c>
      <c r="M531" s="43">
        <f t="shared" si="307"/>
        <v>3559.77</v>
      </c>
      <c r="N531" s="43">
        <f t="shared" si="307"/>
        <v>3559.77</v>
      </c>
      <c r="O531" s="43">
        <f t="shared" si="307"/>
        <v>3559.77</v>
      </c>
      <c r="P531" s="43">
        <f t="shared" si="307"/>
        <v>3559.77</v>
      </c>
      <c r="Q531" s="43">
        <f t="shared" si="307"/>
        <v>3559.77</v>
      </c>
      <c r="R531" s="43">
        <f t="shared" si="307"/>
        <v>3559.77</v>
      </c>
      <c r="S531" s="43">
        <f t="shared" si="307"/>
        <v>3559.77</v>
      </c>
      <c r="T531" s="43">
        <f t="shared" si="307"/>
        <v>3559.77</v>
      </c>
      <c r="U531" s="43">
        <f t="shared" si="307"/>
        <v>3559.77</v>
      </c>
      <c r="V531" s="43">
        <f t="shared" si="307"/>
        <v>3559.77</v>
      </c>
      <c r="W531" s="43">
        <f t="shared" si="307"/>
        <v>3559.77</v>
      </c>
      <c r="X531" s="43">
        <f t="shared" si="307"/>
        <v>3559.77</v>
      </c>
      <c r="Y531" s="43">
        <f t="shared" si="307"/>
        <v>3559.77</v>
      </c>
      <c r="Z531" s="43">
        <f t="shared" si="307"/>
        <v>3559.77</v>
      </c>
      <c r="AA531" s="43">
        <f t="shared" si="307"/>
        <v>3559.77</v>
      </c>
    </row>
    <row r="532" spans="1:27" ht="12.75" customHeight="1" outlineLevel="1" x14ac:dyDescent="0.2">
      <c r="A532" s="92" t="s">
        <v>1882</v>
      </c>
      <c r="B532" s="62" t="s">
        <v>81</v>
      </c>
      <c r="C532" s="42" t="s">
        <v>77</v>
      </c>
      <c r="D532" s="43">
        <v>4.7699999999999996</v>
      </c>
      <c r="E532" s="43">
        <v>4.7699999999999996</v>
      </c>
      <c r="F532" s="43">
        <v>4.7699999999999996</v>
      </c>
      <c r="G532" s="43">
        <v>4.7699999999999996</v>
      </c>
      <c r="H532" s="43">
        <v>4.7699999999999996</v>
      </c>
      <c r="I532" s="43">
        <v>4.7699999999999996</v>
      </c>
      <c r="J532" s="43">
        <v>4.7699999999999996</v>
      </c>
      <c r="K532" s="43">
        <v>4.7699999999999996</v>
      </c>
      <c r="L532" s="43">
        <v>4.7699999999999996</v>
      </c>
      <c r="M532" s="43">
        <v>4.7699999999999996</v>
      </c>
      <c r="N532" s="43">
        <v>4.7699999999999996</v>
      </c>
      <c r="O532" s="43">
        <v>4.7699999999999996</v>
      </c>
      <c r="P532" s="43">
        <v>4.7699999999999996</v>
      </c>
      <c r="Q532" s="43">
        <v>4.7699999999999996</v>
      </c>
      <c r="R532" s="43">
        <v>4.7699999999999996</v>
      </c>
      <c r="S532" s="43">
        <v>4.7699999999999996</v>
      </c>
      <c r="T532" s="43">
        <v>4.7699999999999996</v>
      </c>
      <c r="U532" s="43">
        <v>4.7699999999999996</v>
      </c>
      <c r="V532" s="43">
        <v>4.7699999999999996</v>
      </c>
      <c r="W532" s="43">
        <v>4.7699999999999996</v>
      </c>
      <c r="X532" s="43">
        <v>4.7699999999999996</v>
      </c>
      <c r="Y532" s="43">
        <v>4.7699999999999996</v>
      </c>
      <c r="Z532" s="43">
        <v>4.7699999999999996</v>
      </c>
      <c r="AA532" s="43">
        <v>4.7699999999999996</v>
      </c>
    </row>
    <row r="533" spans="1:27" ht="12.75" customHeight="1" outlineLevel="1" x14ac:dyDescent="0.2">
      <c r="A533" s="92" t="s">
        <v>1883</v>
      </c>
      <c r="B533" s="62" t="s">
        <v>79</v>
      </c>
      <c r="C533" s="42" t="s">
        <v>77</v>
      </c>
      <c r="D533" s="43">
        <f>$D$11</f>
        <v>216.36</v>
      </c>
      <c r="E533" s="43">
        <f t="shared" ref="E533:AA533" si="308">$D$11</f>
        <v>216.36</v>
      </c>
      <c r="F533" s="43">
        <f t="shared" si="308"/>
        <v>216.36</v>
      </c>
      <c r="G533" s="43">
        <f t="shared" si="308"/>
        <v>216.36</v>
      </c>
      <c r="H533" s="43">
        <f t="shared" si="308"/>
        <v>216.36</v>
      </c>
      <c r="I533" s="43">
        <f t="shared" si="308"/>
        <v>216.36</v>
      </c>
      <c r="J533" s="43">
        <f t="shared" si="308"/>
        <v>216.36</v>
      </c>
      <c r="K533" s="43">
        <f t="shared" si="308"/>
        <v>216.36</v>
      </c>
      <c r="L533" s="43">
        <f t="shared" si="308"/>
        <v>216.36</v>
      </c>
      <c r="M533" s="43">
        <f t="shared" si="308"/>
        <v>216.36</v>
      </c>
      <c r="N533" s="43">
        <f t="shared" si="308"/>
        <v>216.36</v>
      </c>
      <c r="O533" s="43">
        <f t="shared" si="308"/>
        <v>216.36</v>
      </c>
      <c r="P533" s="43">
        <f t="shared" si="308"/>
        <v>216.36</v>
      </c>
      <c r="Q533" s="43">
        <f t="shared" si="308"/>
        <v>216.36</v>
      </c>
      <c r="R533" s="43">
        <f t="shared" si="308"/>
        <v>216.36</v>
      </c>
      <c r="S533" s="43">
        <f t="shared" si="308"/>
        <v>216.36</v>
      </c>
      <c r="T533" s="43">
        <f t="shared" si="308"/>
        <v>216.36</v>
      </c>
      <c r="U533" s="43">
        <f t="shared" si="308"/>
        <v>216.36</v>
      </c>
      <c r="V533" s="43">
        <f t="shared" si="308"/>
        <v>216.36</v>
      </c>
      <c r="W533" s="43">
        <f t="shared" si="308"/>
        <v>216.36</v>
      </c>
      <c r="X533" s="43">
        <f t="shared" si="308"/>
        <v>216.36</v>
      </c>
      <c r="Y533" s="43">
        <f t="shared" si="308"/>
        <v>216.36</v>
      </c>
      <c r="Z533" s="43">
        <f t="shared" si="308"/>
        <v>216.36</v>
      </c>
      <c r="AA533" s="43">
        <f t="shared" si="308"/>
        <v>216.36</v>
      </c>
    </row>
    <row r="534" spans="1:27" x14ac:dyDescent="0.2">
      <c r="A534" s="91" t="s">
        <v>1884</v>
      </c>
      <c r="B534" s="27" t="str">
        <f>"20"&amp;"."&amp;$B$728&amp;"."&amp;$B$729</f>
        <v>20.02.2023</v>
      </c>
      <c r="C534" s="83" t="s">
        <v>74</v>
      </c>
      <c r="D534" s="84">
        <f>ROUND(((D535+D536+D538+D537)/1000),5)</f>
        <v>5.0176100000000003</v>
      </c>
      <c r="E534" s="84">
        <f>ROUND(((E535+E536+E538+E537)/1000),5)</f>
        <v>4.9608800000000004</v>
      </c>
      <c r="F534" s="84">
        <f>ROUND(((F535+F536+F538+F537)/1000),5)</f>
        <v>4.9119700000000002</v>
      </c>
      <c r="G534" s="84">
        <f t="shared" ref="G534:AA534" si="309">ROUND(((G535+G536+G538+G537)/1000),5)</f>
        <v>4.9111399999999996</v>
      </c>
      <c r="H534" s="84">
        <f t="shared" si="309"/>
        <v>4.98367</v>
      </c>
      <c r="I534" s="84">
        <f t="shared" si="309"/>
        <v>5.1203799999999999</v>
      </c>
      <c r="J534" s="84">
        <f t="shared" si="309"/>
        <v>5.2970699999999997</v>
      </c>
      <c r="K534" s="84">
        <f t="shared" si="309"/>
        <v>5.4416799999999999</v>
      </c>
      <c r="L534" s="84">
        <f t="shared" si="309"/>
        <v>5.5857799999999997</v>
      </c>
      <c r="M534" s="84">
        <f t="shared" si="309"/>
        <v>5.6109299999999998</v>
      </c>
      <c r="N534" s="84">
        <f t="shared" si="309"/>
        <v>5.6501799999999998</v>
      </c>
      <c r="O534" s="84">
        <f t="shared" si="309"/>
        <v>5.68208</v>
      </c>
      <c r="P534" s="84">
        <f t="shared" si="309"/>
        <v>5.6320399999999999</v>
      </c>
      <c r="Q534" s="84">
        <f t="shared" si="309"/>
        <v>5.5981300000000003</v>
      </c>
      <c r="R534" s="84">
        <f t="shared" si="309"/>
        <v>5.5963200000000004</v>
      </c>
      <c r="S534" s="84">
        <f t="shared" si="309"/>
        <v>5.5966199999999997</v>
      </c>
      <c r="T534" s="84">
        <f t="shared" si="309"/>
        <v>5.5585500000000003</v>
      </c>
      <c r="U534" s="84">
        <f t="shared" si="309"/>
        <v>5.5802699999999996</v>
      </c>
      <c r="V534" s="84">
        <f t="shared" si="309"/>
        <v>5.6177000000000001</v>
      </c>
      <c r="W534" s="84">
        <f t="shared" si="309"/>
        <v>5.60778</v>
      </c>
      <c r="X534" s="84">
        <f t="shared" si="309"/>
        <v>5.5617099999999997</v>
      </c>
      <c r="Y534" s="84">
        <f t="shared" si="309"/>
        <v>5.4767200000000003</v>
      </c>
      <c r="Z534" s="84">
        <f t="shared" si="309"/>
        <v>5.3138399999999999</v>
      </c>
      <c r="AA534" s="84">
        <f t="shared" si="309"/>
        <v>5.0477400000000001</v>
      </c>
    </row>
    <row r="535" spans="1:27" ht="12.75" customHeight="1" outlineLevel="1" x14ac:dyDescent="0.2">
      <c r="A535" s="92" t="s">
        <v>1885</v>
      </c>
      <c r="B535" s="62" t="s">
        <v>231</v>
      </c>
      <c r="C535" s="42" t="s">
        <v>77</v>
      </c>
      <c r="D535" s="43">
        <v>1236.71</v>
      </c>
      <c r="E535" s="43">
        <v>1179.98</v>
      </c>
      <c r="F535" s="43">
        <v>1131.07</v>
      </c>
      <c r="G535" s="43">
        <v>1130.24</v>
      </c>
      <c r="H535" s="43">
        <v>1202.77</v>
      </c>
      <c r="I535" s="43">
        <v>1339.48</v>
      </c>
      <c r="J535" s="43">
        <v>1516.17</v>
      </c>
      <c r="K535" s="43">
        <v>1660.78</v>
      </c>
      <c r="L535" s="43">
        <v>1804.88</v>
      </c>
      <c r="M535" s="43">
        <v>1830.03</v>
      </c>
      <c r="N535" s="43">
        <v>1869.28</v>
      </c>
      <c r="O535" s="43">
        <v>1901.18</v>
      </c>
      <c r="P535" s="43">
        <v>1851.14</v>
      </c>
      <c r="Q535" s="43">
        <v>1817.23</v>
      </c>
      <c r="R535" s="43">
        <v>1815.42</v>
      </c>
      <c r="S535" s="43">
        <v>1815.72</v>
      </c>
      <c r="T535" s="43">
        <v>1777.65</v>
      </c>
      <c r="U535" s="43">
        <v>1799.37</v>
      </c>
      <c r="V535" s="43">
        <v>1836.8</v>
      </c>
      <c r="W535" s="43">
        <v>1826.88</v>
      </c>
      <c r="X535" s="43">
        <v>1780.81</v>
      </c>
      <c r="Y535" s="43">
        <v>1695.82</v>
      </c>
      <c r="Z535" s="43">
        <v>1532.94</v>
      </c>
      <c r="AA535" s="43">
        <v>1266.8399999999999</v>
      </c>
    </row>
    <row r="536" spans="1:27" ht="12.75" customHeight="1" outlineLevel="1" x14ac:dyDescent="0.2">
      <c r="A536" s="92" t="s">
        <v>1886</v>
      </c>
      <c r="B536" s="62" t="s">
        <v>88</v>
      </c>
      <c r="C536" s="42" t="s">
        <v>77</v>
      </c>
      <c r="D536" s="43">
        <f>$D$441</f>
        <v>3559.77</v>
      </c>
      <c r="E536" s="43">
        <f t="shared" ref="E536:AA536" si="310">$D$441</f>
        <v>3559.77</v>
      </c>
      <c r="F536" s="43">
        <f t="shared" si="310"/>
        <v>3559.77</v>
      </c>
      <c r="G536" s="43">
        <f t="shared" si="310"/>
        <v>3559.77</v>
      </c>
      <c r="H536" s="43">
        <f t="shared" si="310"/>
        <v>3559.77</v>
      </c>
      <c r="I536" s="43">
        <f t="shared" si="310"/>
        <v>3559.77</v>
      </c>
      <c r="J536" s="43">
        <f t="shared" si="310"/>
        <v>3559.77</v>
      </c>
      <c r="K536" s="43">
        <f t="shared" si="310"/>
        <v>3559.77</v>
      </c>
      <c r="L536" s="43">
        <f t="shared" si="310"/>
        <v>3559.77</v>
      </c>
      <c r="M536" s="43">
        <f t="shared" si="310"/>
        <v>3559.77</v>
      </c>
      <c r="N536" s="43">
        <f t="shared" si="310"/>
        <v>3559.77</v>
      </c>
      <c r="O536" s="43">
        <f t="shared" si="310"/>
        <v>3559.77</v>
      </c>
      <c r="P536" s="43">
        <f t="shared" si="310"/>
        <v>3559.77</v>
      </c>
      <c r="Q536" s="43">
        <f t="shared" si="310"/>
        <v>3559.77</v>
      </c>
      <c r="R536" s="43">
        <f t="shared" si="310"/>
        <v>3559.77</v>
      </c>
      <c r="S536" s="43">
        <f t="shared" si="310"/>
        <v>3559.77</v>
      </c>
      <c r="T536" s="43">
        <f t="shared" si="310"/>
        <v>3559.77</v>
      </c>
      <c r="U536" s="43">
        <f t="shared" si="310"/>
        <v>3559.77</v>
      </c>
      <c r="V536" s="43">
        <f t="shared" si="310"/>
        <v>3559.77</v>
      </c>
      <c r="W536" s="43">
        <f t="shared" si="310"/>
        <v>3559.77</v>
      </c>
      <c r="X536" s="43">
        <f t="shared" si="310"/>
        <v>3559.77</v>
      </c>
      <c r="Y536" s="43">
        <f t="shared" si="310"/>
        <v>3559.77</v>
      </c>
      <c r="Z536" s="43">
        <f t="shared" si="310"/>
        <v>3559.77</v>
      </c>
      <c r="AA536" s="43">
        <f t="shared" si="310"/>
        <v>3559.77</v>
      </c>
    </row>
    <row r="537" spans="1:27" ht="12.75" customHeight="1" outlineLevel="1" x14ac:dyDescent="0.2">
      <c r="A537" s="92" t="s">
        <v>1887</v>
      </c>
      <c r="B537" s="62" t="s">
        <v>81</v>
      </c>
      <c r="C537" s="42" t="s">
        <v>77</v>
      </c>
      <c r="D537" s="43">
        <v>4.7699999999999996</v>
      </c>
      <c r="E537" s="43">
        <v>4.7699999999999996</v>
      </c>
      <c r="F537" s="43">
        <v>4.7699999999999996</v>
      </c>
      <c r="G537" s="43">
        <v>4.7699999999999996</v>
      </c>
      <c r="H537" s="43">
        <v>4.7699999999999996</v>
      </c>
      <c r="I537" s="43">
        <v>4.7699999999999996</v>
      </c>
      <c r="J537" s="43">
        <v>4.7699999999999996</v>
      </c>
      <c r="K537" s="43">
        <v>4.7699999999999996</v>
      </c>
      <c r="L537" s="43">
        <v>4.7699999999999996</v>
      </c>
      <c r="M537" s="43">
        <v>4.7699999999999996</v>
      </c>
      <c r="N537" s="43">
        <v>4.7699999999999996</v>
      </c>
      <c r="O537" s="43">
        <v>4.7699999999999996</v>
      </c>
      <c r="P537" s="43">
        <v>4.7699999999999996</v>
      </c>
      <c r="Q537" s="43">
        <v>4.7699999999999996</v>
      </c>
      <c r="R537" s="43">
        <v>4.7699999999999996</v>
      </c>
      <c r="S537" s="43">
        <v>4.7699999999999996</v>
      </c>
      <c r="T537" s="43">
        <v>4.7699999999999996</v>
      </c>
      <c r="U537" s="43">
        <v>4.7699999999999996</v>
      </c>
      <c r="V537" s="43">
        <v>4.7699999999999996</v>
      </c>
      <c r="W537" s="43">
        <v>4.7699999999999996</v>
      </c>
      <c r="X537" s="43">
        <v>4.7699999999999996</v>
      </c>
      <c r="Y537" s="43">
        <v>4.7699999999999996</v>
      </c>
      <c r="Z537" s="43">
        <v>4.7699999999999996</v>
      </c>
      <c r="AA537" s="43">
        <v>4.7699999999999996</v>
      </c>
    </row>
    <row r="538" spans="1:27" ht="12.75" customHeight="1" outlineLevel="1" x14ac:dyDescent="0.2">
      <c r="A538" s="92" t="s">
        <v>1888</v>
      </c>
      <c r="B538" s="62" t="s">
        <v>79</v>
      </c>
      <c r="C538" s="42" t="s">
        <v>77</v>
      </c>
      <c r="D538" s="43">
        <f>$D$11</f>
        <v>216.36</v>
      </c>
      <c r="E538" s="43">
        <f t="shared" ref="E538:AA538" si="311">$D$11</f>
        <v>216.36</v>
      </c>
      <c r="F538" s="43">
        <f t="shared" si="311"/>
        <v>216.36</v>
      </c>
      <c r="G538" s="43">
        <f t="shared" si="311"/>
        <v>216.36</v>
      </c>
      <c r="H538" s="43">
        <f t="shared" si="311"/>
        <v>216.36</v>
      </c>
      <c r="I538" s="43">
        <f t="shared" si="311"/>
        <v>216.36</v>
      </c>
      <c r="J538" s="43">
        <f t="shared" si="311"/>
        <v>216.36</v>
      </c>
      <c r="K538" s="43">
        <f t="shared" si="311"/>
        <v>216.36</v>
      </c>
      <c r="L538" s="43">
        <f t="shared" si="311"/>
        <v>216.36</v>
      </c>
      <c r="M538" s="43">
        <f t="shared" si="311"/>
        <v>216.36</v>
      </c>
      <c r="N538" s="43">
        <f t="shared" si="311"/>
        <v>216.36</v>
      </c>
      <c r="O538" s="43">
        <f t="shared" si="311"/>
        <v>216.36</v>
      </c>
      <c r="P538" s="43">
        <f t="shared" si="311"/>
        <v>216.36</v>
      </c>
      <c r="Q538" s="43">
        <f t="shared" si="311"/>
        <v>216.36</v>
      </c>
      <c r="R538" s="43">
        <f t="shared" si="311"/>
        <v>216.36</v>
      </c>
      <c r="S538" s="43">
        <f t="shared" si="311"/>
        <v>216.36</v>
      </c>
      <c r="T538" s="43">
        <f t="shared" si="311"/>
        <v>216.36</v>
      </c>
      <c r="U538" s="43">
        <f t="shared" si="311"/>
        <v>216.36</v>
      </c>
      <c r="V538" s="43">
        <f t="shared" si="311"/>
        <v>216.36</v>
      </c>
      <c r="W538" s="43">
        <f t="shared" si="311"/>
        <v>216.36</v>
      </c>
      <c r="X538" s="43">
        <f t="shared" si="311"/>
        <v>216.36</v>
      </c>
      <c r="Y538" s="43">
        <f t="shared" si="311"/>
        <v>216.36</v>
      </c>
      <c r="Z538" s="43">
        <f t="shared" si="311"/>
        <v>216.36</v>
      </c>
      <c r="AA538" s="43">
        <f t="shared" si="311"/>
        <v>216.36</v>
      </c>
    </row>
    <row r="539" spans="1:27" x14ac:dyDescent="0.2">
      <c r="A539" s="91" t="s">
        <v>1889</v>
      </c>
      <c r="B539" s="27" t="str">
        <f>"21"&amp;"."&amp;$B$728&amp;"."&amp;$B$729</f>
        <v>21.02.2023</v>
      </c>
      <c r="C539" s="83" t="s">
        <v>74</v>
      </c>
      <c r="D539" s="84">
        <f>ROUND(((D540+D541+D543+D542)/1000),5)</f>
        <v>4.9432400000000003</v>
      </c>
      <c r="E539" s="84">
        <f>ROUND(((E540+E541+E543+E542)/1000),5)</f>
        <v>4.8611599999999999</v>
      </c>
      <c r="F539" s="84">
        <f>ROUND(((F540+F541+F543+F542)/1000),5)</f>
        <v>4.8436399999999997</v>
      </c>
      <c r="G539" s="84">
        <f t="shared" ref="G539:AA539" si="312">ROUND(((G540+G541+G543+G542)/1000),5)</f>
        <v>4.8441299999999998</v>
      </c>
      <c r="H539" s="84">
        <f t="shared" si="312"/>
        <v>4.8675600000000001</v>
      </c>
      <c r="I539" s="84">
        <f t="shared" si="312"/>
        <v>4.9850000000000003</v>
      </c>
      <c r="J539" s="84">
        <f t="shared" si="312"/>
        <v>5.2389599999999996</v>
      </c>
      <c r="K539" s="84">
        <f t="shared" si="312"/>
        <v>5.3947700000000003</v>
      </c>
      <c r="L539" s="84">
        <f t="shared" si="312"/>
        <v>5.5012699999999999</v>
      </c>
      <c r="M539" s="84">
        <f t="shared" si="312"/>
        <v>5.5468299999999999</v>
      </c>
      <c r="N539" s="84">
        <f t="shared" si="312"/>
        <v>5.56304</v>
      </c>
      <c r="O539" s="84">
        <f t="shared" si="312"/>
        <v>5.6370399999999998</v>
      </c>
      <c r="P539" s="84">
        <f t="shared" si="312"/>
        <v>5.5816699999999999</v>
      </c>
      <c r="Q539" s="84">
        <f t="shared" si="312"/>
        <v>5.5684399999999998</v>
      </c>
      <c r="R539" s="84">
        <f t="shared" si="312"/>
        <v>5.6313899999999997</v>
      </c>
      <c r="S539" s="84">
        <f t="shared" si="312"/>
        <v>5.5365700000000002</v>
      </c>
      <c r="T539" s="84">
        <f t="shared" si="312"/>
        <v>5.4948699999999997</v>
      </c>
      <c r="U539" s="84">
        <f t="shared" si="312"/>
        <v>5.51091</v>
      </c>
      <c r="V539" s="84">
        <f t="shared" si="312"/>
        <v>5.55342</v>
      </c>
      <c r="W539" s="84">
        <f t="shared" si="312"/>
        <v>5.5750700000000002</v>
      </c>
      <c r="X539" s="84">
        <f t="shared" si="312"/>
        <v>5.5205900000000003</v>
      </c>
      <c r="Y539" s="84">
        <f t="shared" si="312"/>
        <v>5.4730400000000001</v>
      </c>
      <c r="Z539" s="84">
        <f t="shared" si="312"/>
        <v>5.3217999999999996</v>
      </c>
      <c r="AA539" s="84">
        <f t="shared" si="312"/>
        <v>5.07742</v>
      </c>
    </row>
    <row r="540" spans="1:27" ht="12.75" customHeight="1" outlineLevel="1" x14ac:dyDescent="0.2">
      <c r="A540" s="92" t="s">
        <v>1890</v>
      </c>
      <c r="B540" s="62" t="s">
        <v>231</v>
      </c>
      <c r="C540" s="42" t="s">
        <v>77</v>
      </c>
      <c r="D540" s="43">
        <v>1162.3399999999999</v>
      </c>
      <c r="E540" s="43">
        <v>1080.26</v>
      </c>
      <c r="F540" s="43">
        <v>1062.74</v>
      </c>
      <c r="G540" s="43">
        <v>1063.23</v>
      </c>
      <c r="H540" s="43">
        <v>1086.6600000000001</v>
      </c>
      <c r="I540" s="43">
        <v>1204.0999999999999</v>
      </c>
      <c r="J540" s="43">
        <v>1458.06</v>
      </c>
      <c r="K540" s="43">
        <v>1613.87</v>
      </c>
      <c r="L540" s="43">
        <v>1720.37</v>
      </c>
      <c r="M540" s="43">
        <v>1765.93</v>
      </c>
      <c r="N540" s="43">
        <v>1782.14</v>
      </c>
      <c r="O540" s="43">
        <v>1856.14</v>
      </c>
      <c r="P540" s="43">
        <v>1800.77</v>
      </c>
      <c r="Q540" s="43">
        <v>1787.54</v>
      </c>
      <c r="R540" s="43">
        <v>1850.49</v>
      </c>
      <c r="S540" s="43">
        <v>1755.67</v>
      </c>
      <c r="T540" s="43">
        <v>1713.97</v>
      </c>
      <c r="U540" s="43">
        <v>1730.01</v>
      </c>
      <c r="V540" s="43">
        <v>1772.52</v>
      </c>
      <c r="W540" s="43">
        <v>1794.17</v>
      </c>
      <c r="X540" s="43">
        <v>1739.69</v>
      </c>
      <c r="Y540" s="43">
        <v>1692.14</v>
      </c>
      <c r="Z540" s="43">
        <v>1540.9</v>
      </c>
      <c r="AA540" s="43">
        <v>1296.52</v>
      </c>
    </row>
    <row r="541" spans="1:27" ht="12.75" customHeight="1" outlineLevel="1" x14ac:dyDescent="0.2">
      <c r="A541" s="92" t="s">
        <v>1891</v>
      </c>
      <c r="B541" s="62" t="s">
        <v>88</v>
      </c>
      <c r="C541" s="42" t="s">
        <v>77</v>
      </c>
      <c r="D541" s="43">
        <f>$D$441</f>
        <v>3559.77</v>
      </c>
      <c r="E541" s="43">
        <f t="shared" ref="E541:AA541" si="313">$D$441</f>
        <v>3559.77</v>
      </c>
      <c r="F541" s="43">
        <f t="shared" si="313"/>
        <v>3559.77</v>
      </c>
      <c r="G541" s="43">
        <f t="shared" si="313"/>
        <v>3559.77</v>
      </c>
      <c r="H541" s="43">
        <f t="shared" si="313"/>
        <v>3559.77</v>
      </c>
      <c r="I541" s="43">
        <f t="shared" si="313"/>
        <v>3559.77</v>
      </c>
      <c r="J541" s="43">
        <f t="shared" si="313"/>
        <v>3559.77</v>
      </c>
      <c r="K541" s="43">
        <f t="shared" si="313"/>
        <v>3559.77</v>
      </c>
      <c r="L541" s="43">
        <f t="shared" si="313"/>
        <v>3559.77</v>
      </c>
      <c r="M541" s="43">
        <f t="shared" si="313"/>
        <v>3559.77</v>
      </c>
      <c r="N541" s="43">
        <f t="shared" si="313"/>
        <v>3559.77</v>
      </c>
      <c r="O541" s="43">
        <f t="shared" si="313"/>
        <v>3559.77</v>
      </c>
      <c r="P541" s="43">
        <f t="shared" si="313"/>
        <v>3559.77</v>
      </c>
      <c r="Q541" s="43">
        <f t="shared" si="313"/>
        <v>3559.77</v>
      </c>
      <c r="R541" s="43">
        <f t="shared" si="313"/>
        <v>3559.77</v>
      </c>
      <c r="S541" s="43">
        <f t="shared" si="313"/>
        <v>3559.77</v>
      </c>
      <c r="T541" s="43">
        <f t="shared" si="313"/>
        <v>3559.77</v>
      </c>
      <c r="U541" s="43">
        <f t="shared" si="313"/>
        <v>3559.77</v>
      </c>
      <c r="V541" s="43">
        <f t="shared" si="313"/>
        <v>3559.77</v>
      </c>
      <c r="W541" s="43">
        <f t="shared" si="313"/>
        <v>3559.77</v>
      </c>
      <c r="X541" s="43">
        <f t="shared" si="313"/>
        <v>3559.77</v>
      </c>
      <c r="Y541" s="43">
        <f t="shared" si="313"/>
        <v>3559.77</v>
      </c>
      <c r="Z541" s="43">
        <f t="shared" si="313"/>
        <v>3559.77</v>
      </c>
      <c r="AA541" s="43">
        <f t="shared" si="313"/>
        <v>3559.77</v>
      </c>
    </row>
    <row r="542" spans="1:27" ht="12.75" customHeight="1" outlineLevel="1" x14ac:dyDescent="0.2">
      <c r="A542" s="92" t="s">
        <v>1892</v>
      </c>
      <c r="B542" s="62" t="s">
        <v>81</v>
      </c>
      <c r="C542" s="42" t="s">
        <v>77</v>
      </c>
      <c r="D542" s="43">
        <v>4.7699999999999996</v>
      </c>
      <c r="E542" s="43">
        <v>4.7699999999999996</v>
      </c>
      <c r="F542" s="43">
        <v>4.7699999999999996</v>
      </c>
      <c r="G542" s="43">
        <v>4.7699999999999996</v>
      </c>
      <c r="H542" s="43">
        <v>4.7699999999999996</v>
      </c>
      <c r="I542" s="43">
        <v>4.7699999999999996</v>
      </c>
      <c r="J542" s="43">
        <v>4.7699999999999996</v>
      </c>
      <c r="K542" s="43">
        <v>4.7699999999999996</v>
      </c>
      <c r="L542" s="43">
        <v>4.7699999999999996</v>
      </c>
      <c r="M542" s="43">
        <v>4.7699999999999996</v>
      </c>
      <c r="N542" s="43">
        <v>4.7699999999999996</v>
      </c>
      <c r="O542" s="43">
        <v>4.7699999999999996</v>
      </c>
      <c r="P542" s="43">
        <v>4.7699999999999996</v>
      </c>
      <c r="Q542" s="43">
        <v>4.7699999999999996</v>
      </c>
      <c r="R542" s="43">
        <v>4.7699999999999996</v>
      </c>
      <c r="S542" s="43">
        <v>4.7699999999999996</v>
      </c>
      <c r="T542" s="43">
        <v>4.7699999999999996</v>
      </c>
      <c r="U542" s="43">
        <v>4.7699999999999996</v>
      </c>
      <c r="V542" s="43">
        <v>4.7699999999999996</v>
      </c>
      <c r="W542" s="43">
        <v>4.7699999999999996</v>
      </c>
      <c r="X542" s="43">
        <v>4.7699999999999996</v>
      </c>
      <c r="Y542" s="43">
        <v>4.7699999999999996</v>
      </c>
      <c r="Z542" s="43">
        <v>4.7699999999999996</v>
      </c>
      <c r="AA542" s="43">
        <v>4.7699999999999996</v>
      </c>
    </row>
    <row r="543" spans="1:27" ht="12.75" customHeight="1" outlineLevel="1" x14ac:dyDescent="0.2">
      <c r="A543" s="92" t="s">
        <v>1893</v>
      </c>
      <c r="B543" s="62" t="s">
        <v>79</v>
      </c>
      <c r="C543" s="42" t="s">
        <v>77</v>
      </c>
      <c r="D543" s="43">
        <f>$D$11</f>
        <v>216.36</v>
      </c>
      <c r="E543" s="43">
        <f t="shared" ref="E543:AA543" si="314">$D$11</f>
        <v>216.36</v>
      </c>
      <c r="F543" s="43">
        <f t="shared" si="314"/>
        <v>216.36</v>
      </c>
      <c r="G543" s="43">
        <f t="shared" si="314"/>
        <v>216.36</v>
      </c>
      <c r="H543" s="43">
        <f t="shared" si="314"/>
        <v>216.36</v>
      </c>
      <c r="I543" s="43">
        <f t="shared" si="314"/>
        <v>216.36</v>
      </c>
      <c r="J543" s="43">
        <f t="shared" si="314"/>
        <v>216.36</v>
      </c>
      <c r="K543" s="43">
        <f t="shared" si="314"/>
        <v>216.36</v>
      </c>
      <c r="L543" s="43">
        <f t="shared" si="314"/>
        <v>216.36</v>
      </c>
      <c r="M543" s="43">
        <f t="shared" si="314"/>
        <v>216.36</v>
      </c>
      <c r="N543" s="43">
        <f t="shared" si="314"/>
        <v>216.36</v>
      </c>
      <c r="O543" s="43">
        <f t="shared" si="314"/>
        <v>216.36</v>
      </c>
      <c r="P543" s="43">
        <f t="shared" si="314"/>
        <v>216.36</v>
      </c>
      <c r="Q543" s="43">
        <f t="shared" si="314"/>
        <v>216.36</v>
      </c>
      <c r="R543" s="43">
        <f t="shared" si="314"/>
        <v>216.36</v>
      </c>
      <c r="S543" s="43">
        <f t="shared" si="314"/>
        <v>216.36</v>
      </c>
      <c r="T543" s="43">
        <f t="shared" si="314"/>
        <v>216.36</v>
      </c>
      <c r="U543" s="43">
        <f t="shared" si="314"/>
        <v>216.36</v>
      </c>
      <c r="V543" s="43">
        <f t="shared" si="314"/>
        <v>216.36</v>
      </c>
      <c r="W543" s="43">
        <f t="shared" si="314"/>
        <v>216.36</v>
      </c>
      <c r="X543" s="43">
        <f t="shared" si="314"/>
        <v>216.36</v>
      </c>
      <c r="Y543" s="43">
        <f t="shared" si="314"/>
        <v>216.36</v>
      </c>
      <c r="Z543" s="43">
        <f t="shared" si="314"/>
        <v>216.36</v>
      </c>
      <c r="AA543" s="43">
        <f t="shared" si="314"/>
        <v>216.36</v>
      </c>
    </row>
    <row r="544" spans="1:27" x14ac:dyDescent="0.2">
      <c r="A544" s="91" t="s">
        <v>1894</v>
      </c>
      <c r="B544" s="27" t="str">
        <f>"22"&amp;"."&amp;$B$728&amp;"."&amp;$B$729</f>
        <v>22.02.2023</v>
      </c>
      <c r="C544" s="83" t="s">
        <v>74</v>
      </c>
      <c r="D544" s="84">
        <f>ROUND(((D545+D546+D548+D547)/1000),5)</f>
        <v>4.9629700000000003</v>
      </c>
      <c r="E544" s="84">
        <f>ROUND(((E545+E546+E548+E547)/1000),5)</f>
        <v>4.8643400000000003</v>
      </c>
      <c r="F544" s="84">
        <f>ROUND(((F545+F546+F548+F547)/1000),5)</f>
        <v>4.8577000000000004</v>
      </c>
      <c r="G544" s="84">
        <f t="shared" ref="G544:AA544" si="315">ROUND(((G545+G546+G548+G547)/1000),5)</f>
        <v>4.8581799999999999</v>
      </c>
      <c r="H544" s="84">
        <f t="shared" si="315"/>
        <v>4.91723</v>
      </c>
      <c r="I544" s="84">
        <f t="shared" si="315"/>
        <v>5.0201900000000004</v>
      </c>
      <c r="J544" s="84">
        <f t="shared" si="315"/>
        <v>5.2760400000000001</v>
      </c>
      <c r="K544" s="84">
        <f t="shared" si="315"/>
        <v>5.4214799999999999</v>
      </c>
      <c r="L544" s="84">
        <f t="shared" si="315"/>
        <v>5.57219</v>
      </c>
      <c r="M544" s="84">
        <f t="shared" si="315"/>
        <v>5.6078900000000003</v>
      </c>
      <c r="N544" s="84">
        <f t="shared" si="315"/>
        <v>5.6259100000000002</v>
      </c>
      <c r="O544" s="84">
        <f t="shared" si="315"/>
        <v>5.6592000000000002</v>
      </c>
      <c r="P544" s="84">
        <f t="shared" si="315"/>
        <v>5.6381500000000004</v>
      </c>
      <c r="Q544" s="84">
        <f t="shared" si="315"/>
        <v>5.61409</v>
      </c>
      <c r="R544" s="84">
        <f t="shared" si="315"/>
        <v>5.6417000000000002</v>
      </c>
      <c r="S544" s="84">
        <f t="shared" si="315"/>
        <v>5.5880299999999998</v>
      </c>
      <c r="T544" s="84">
        <f t="shared" si="315"/>
        <v>5.5517200000000004</v>
      </c>
      <c r="U544" s="84">
        <f t="shared" si="315"/>
        <v>5.5633400000000002</v>
      </c>
      <c r="V544" s="84">
        <f t="shared" si="315"/>
        <v>5.61829</v>
      </c>
      <c r="W544" s="84">
        <f t="shared" si="315"/>
        <v>5.6584500000000002</v>
      </c>
      <c r="X544" s="84">
        <f t="shared" si="315"/>
        <v>5.6086</v>
      </c>
      <c r="Y544" s="84">
        <f t="shared" si="315"/>
        <v>5.5686799999999996</v>
      </c>
      <c r="Z544" s="84">
        <f t="shared" si="315"/>
        <v>5.3967799999999997</v>
      </c>
      <c r="AA544" s="84">
        <f t="shared" si="315"/>
        <v>5.3271899999999999</v>
      </c>
    </row>
    <row r="545" spans="1:27" ht="12.75" customHeight="1" outlineLevel="1" x14ac:dyDescent="0.2">
      <c r="A545" s="92" t="s">
        <v>1895</v>
      </c>
      <c r="B545" s="62" t="s">
        <v>231</v>
      </c>
      <c r="C545" s="42" t="s">
        <v>77</v>
      </c>
      <c r="D545" s="43">
        <v>1182.07</v>
      </c>
      <c r="E545" s="43">
        <v>1083.44</v>
      </c>
      <c r="F545" s="43">
        <v>1076.8</v>
      </c>
      <c r="G545" s="43">
        <v>1077.28</v>
      </c>
      <c r="H545" s="43">
        <v>1136.33</v>
      </c>
      <c r="I545" s="43">
        <v>1239.29</v>
      </c>
      <c r="J545" s="43">
        <v>1495.14</v>
      </c>
      <c r="K545" s="43">
        <v>1640.58</v>
      </c>
      <c r="L545" s="43">
        <v>1791.29</v>
      </c>
      <c r="M545" s="43">
        <v>1826.99</v>
      </c>
      <c r="N545" s="43">
        <v>1845.01</v>
      </c>
      <c r="O545" s="43">
        <v>1878.3</v>
      </c>
      <c r="P545" s="43">
        <v>1857.25</v>
      </c>
      <c r="Q545" s="43">
        <v>1833.19</v>
      </c>
      <c r="R545" s="43">
        <v>1860.8</v>
      </c>
      <c r="S545" s="43">
        <v>1807.13</v>
      </c>
      <c r="T545" s="43">
        <v>1770.82</v>
      </c>
      <c r="U545" s="43">
        <v>1782.44</v>
      </c>
      <c r="V545" s="43">
        <v>1837.39</v>
      </c>
      <c r="W545" s="43">
        <v>1877.55</v>
      </c>
      <c r="X545" s="43">
        <v>1827.7</v>
      </c>
      <c r="Y545" s="43">
        <v>1787.78</v>
      </c>
      <c r="Z545" s="43">
        <v>1615.88</v>
      </c>
      <c r="AA545" s="43">
        <v>1546.29</v>
      </c>
    </row>
    <row r="546" spans="1:27" ht="12.75" customHeight="1" outlineLevel="1" x14ac:dyDescent="0.2">
      <c r="A546" s="92" t="s">
        <v>1896</v>
      </c>
      <c r="B546" s="62" t="s">
        <v>88</v>
      </c>
      <c r="C546" s="42" t="s">
        <v>77</v>
      </c>
      <c r="D546" s="43">
        <f>$D$441</f>
        <v>3559.77</v>
      </c>
      <c r="E546" s="43">
        <f t="shared" ref="E546:AA546" si="316">$D$441</f>
        <v>3559.77</v>
      </c>
      <c r="F546" s="43">
        <f t="shared" si="316"/>
        <v>3559.77</v>
      </c>
      <c r="G546" s="43">
        <f t="shared" si="316"/>
        <v>3559.77</v>
      </c>
      <c r="H546" s="43">
        <f t="shared" si="316"/>
        <v>3559.77</v>
      </c>
      <c r="I546" s="43">
        <f t="shared" si="316"/>
        <v>3559.77</v>
      </c>
      <c r="J546" s="43">
        <f t="shared" si="316"/>
        <v>3559.77</v>
      </c>
      <c r="K546" s="43">
        <f t="shared" si="316"/>
        <v>3559.77</v>
      </c>
      <c r="L546" s="43">
        <f t="shared" si="316"/>
        <v>3559.77</v>
      </c>
      <c r="M546" s="43">
        <f t="shared" si="316"/>
        <v>3559.77</v>
      </c>
      <c r="N546" s="43">
        <f t="shared" si="316"/>
        <v>3559.77</v>
      </c>
      <c r="O546" s="43">
        <f t="shared" si="316"/>
        <v>3559.77</v>
      </c>
      <c r="P546" s="43">
        <f t="shared" si="316"/>
        <v>3559.77</v>
      </c>
      <c r="Q546" s="43">
        <f t="shared" si="316"/>
        <v>3559.77</v>
      </c>
      <c r="R546" s="43">
        <f t="shared" si="316"/>
        <v>3559.77</v>
      </c>
      <c r="S546" s="43">
        <f t="shared" si="316"/>
        <v>3559.77</v>
      </c>
      <c r="T546" s="43">
        <f t="shared" si="316"/>
        <v>3559.77</v>
      </c>
      <c r="U546" s="43">
        <f t="shared" si="316"/>
        <v>3559.77</v>
      </c>
      <c r="V546" s="43">
        <f t="shared" si="316"/>
        <v>3559.77</v>
      </c>
      <c r="W546" s="43">
        <f t="shared" si="316"/>
        <v>3559.77</v>
      </c>
      <c r="X546" s="43">
        <f t="shared" si="316"/>
        <v>3559.77</v>
      </c>
      <c r="Y546" s="43">
        <f t="shared" si="316"/>
        <v>3559.77</v>
      </c>
      <c r="Z546" s="43">
        <f t="shared" si="316"/>
        <v>3559.77</v>
      </c>
      <c r="AA546" s="43">
        <f t="shared" si="316"/>
        <v>3559.77</v>
      </c>
    </row>
    <row r="547" spans="1:27" ht="12.75" customHeight="1" outlineLevel="1" x14ac:dyDescent="0.2">
      <c r="A547" s="92" t="s">
        <v>1897</v>
      </c>
      <c r="B547" s="62" t="s">
        <v>81</v>
      </c>
      <c r="C547" s="42" t="s">
        <v>77</v>
      </c>
      <c r="D547" s="43">
        <v>4.7699999999999996</v>
      </c>
      <c r="E547" s="43">
        <v>4.7699999999999996</v>
      </c>
      <c r="F547" s="43">
        <v>4.7699999999999996</v>
      </c>
      <c r="G547" s="43">
        <v>4.7699999999999996</v>
      </c>
      <c r="H547" s="43">
        <v>4.7699999999999996</v>
      </c>
      <c r="I547" s="43">
        <v>4.7699999999999996</v>
      </c>
      <c r="J547" s="43">
        <v>4.7699999999999996</v>
      </c>
      <c r="K547" s="43">
        <v>4.7699999999999996</v>
      </c>
      <c r="L547" s="43">
        <v>4.7699999999999996</v>
      </c>
      <c r="M547" s="43">
        <v>4.7699999999999996</v>
      </c>
      <c r="N547" s="43">
        <v>4.7699999999999996</v>
      </c>
      <c r="O547" s="43">
        <v>4.7699999999999996</v>
      </c>
      <c r="P547" s="43">
        <v>4.7699999999999996</v>
      </c>
      <c r="Q547" s="43">
        <v>4.7699999999999996</v>
      </c>
      <c r="R547" s="43">
        <v>4.7699999999999996</v>
      </c>
      <c r="S547" s="43">
        <v>4.7699999999999996</v>
      </c>
      <c r="T547" s="43">
        <v>4.7699999999999996</v>
      </c>
      <c r="U547" s="43">
        <v>4.7699999999999996</v>
      </c>
      <c r="V547" s="43">
        <v>4.7699999999999996</v>
      </c>
      <c r="W547" s="43">
        <v>4.7699999999999996</v>
      </c>
      <c r="X547" s="43">
        <v>4.7699999999999996</v>
      </c>
      <c r="Y547" s="43">
        <v>4.7699999999999996</v>
      </c>
      <c r="Z547" s="43">
        <v>4.7699999999999996</v>
      </c>
      <c r="AA547" s="43">
        <v>4.7699999999999996</v>
      </c>
    </row>
    <row r="548" spans="1:27" ht="12.75" customHeight="1" outlineLevel="1" x14ac:dyDescent="0.2">
      <c r="A548" s="92" t="s">
        <v>1898</v>
      </c>
      <c r="B548" s="62" t="s">
        <v>79</v>
      </c>
      <c r="C548" s="42" t="s">
        <v>77</v>
      </c>
      <c r="D548" s="43">
        <f>$D$11</f>
        <v>216.36</v>
      </c>
      <c r="E548" s="43">
        <f t="shared" ref="E548:AA548" si="317">$D$11</f>
        <v>216.36</v>
      </c>
      <c r="F548" s="43">
        <f t="shared" si="317"/>
        <v>216.36</v>
      </c>
      <c r="G548" s="43">
        <f t="shared" si="317"/>
        <v>216.36</v>
      </c>
      <c r="H548" s="43">
        <f t="shared" si="317"/>
        <v>216.36</v>
      </c>
      <c r="I548" s="43">
        <f t="shared" si="317"/>
        <v>216.36</v>
      </c>
      <c r="J548" s="43">
        <f t="shared" si="317"/>
        <v>216.36</v>
      </c>
      <c r="K548" s="43">
        <f t="shared" si="317"/>
        <v>216.36</v>
      </c>
      <c r="L548" s="43">
        <f t="shared" si="317"/>
        <v>216.36</v>
      </c>
      <c r="M548" s="43">
        <f t="shared" si="317"/>
        <v>216.36</v>
      </c>
      <c r="N548" s="43">
        <f t="shared" si="317"/>
        <v>216.36</v>
      </c>
      <c r="O548" s="43">
        <f t="shared" si="317"/>
        <v>216.36</v>
      </c>
      <c r="P548" s="43">
        <f t="shared" si="317"/>
        <v>216.36</v>
      </c>
      <c r="Q548" s="43">
        <f t="shared" si="317"/>
        <v>216.36</v>
      </c>
      <c r="R548" s="43">
        <f t="shared" si="317"/>
        <v>216.36</v>
      </c>
      <c r="S548" s="43">
        <f t="shared" si="317"/>
        <v>216.36</v>
      </c>
      <c r="T548" s="43">
        <f t="shared" si="317"/>
        <v>216.36</v>
      </c>
      <c r="U548" s="43">
        <f t="shared" si="317"/>
        <v>216.36</v>
      </c>
      <c r="V548" s="43">
        <f t="shared" si="317"/>
        <v>216.36</v>
      </c>
      <c r="W548" s="43">
        <f t="shared" si="317"/>
        <v>216.36</v>
      </c>
      <c r="X548" s="43">
        <f t="shared" si="317"/>
        <v>216.36</v>
      </c>
      <c r="Y548" s="43">
        <f t="shared" si="317"/>
        <v>216.36</v>
      </c>
      <c r="Z548" s="43">
        <f t="shared" si="317"/>
        <v>216.36</v>
      </c>
      <c r="AA548" s="43">
        <f t="shared" si="317"/>
        <v>216.36</v>
      </c>
    </row>
    <row r="549" spans="1:27" x14ac:dyDescent="0.2">
      <c r="A549" s="91" t="s">
        <v>1899</v>
      </c>
      <c r="B549" s="27" t="str">
        <f>"23"&amp;"."&amp;$B$728&amp;"."&amp;$B$729</f>
        <v>23.02.2023</v>
      </c>
      <c r="C549" s="83" t="s">
        <v>74</v>
      </c>
      <c r="D549" s="84">
        <f>ROUND(((D550+D551+D553+D552)/1000),5)</f>
        <v>5.2497800000000003</v>
      </c>
      <c r="E549" s="84">
        <f>ROUND(((E550+E551+E553+E552)/1000),5)</f>
        <v>5.0285599999999997</v>
      </c>
      <c r="F549" s="84">
        <f>ROUND(((F550+F551+F553+F552)/1000),5)</f>
        <v>4.9903000000000004</v>
      </c>
      <c r="G549" s="84">
        <f t="shared" ref="G549:AA549" si="318">ROUND(((G550+G551+G553+G552)/1000),5)</f>
        <v>4.9725999999999999</v>
      </c>
      <c r="H549" s="84">
        <f t="shared" si="318"/>
        <v>5.0023900000000001</v>
      </c>
      <c r="I549" s="84">
        <f t="shared" si="318"/>
        <v>5.0357900000000004</v>
      </c>
      <c r="J549" s="84">
        <f t="shared" si="318"/>
        <v>5.1397199999999996</v>
      </c>
      <c r="K549" s="84">
        <f t="shared" si="318"/>
        <v>5.26966</v>
      </c>
      <c r="L549" s="84">
        <f t="shared" si="318"/>
        <v>5.3810099999999998</v>
      </c>
      <c r="M549" s="84">
        <f t="shared" si="318"/>
        <v>5.4935299999999998</v>
      </c>
      <c r="N549" s="84">
        <f t="shared" si="318"/>
        <v>5.5398300000000003</v>
      </c>
      <c r="O549" s="84">
        <f t="shared" si="318"/>
        <v>5.5528700000000004</v>
      </c>
      <c r="P549" s="84">
        <f t="shared" si="318"/>
        <v>5.5427600000000004</v>
      </c>
      <c r="Q549" s="84">
        <f t="shared" si="318"/>
        <v>5.5371100000000002</v>
      </c>
      <c r="R549" s="84">
        <f t="shared" si="318"/>
        <v>5.4954400000000003</v>
      </c>
      <c r="S549" s="84">
        <f t="shared" si="318"/>
        <v>5.4905200000000001</v>
      </c>
      <c r="T549" s="84">
        <f t="shared" si="318"/>
        <v>5.4852800000000004</v>
      </c>
      <c r="U549" s="84">
        <f t="shared" si="318"/>
        <v>5.5139899999999997</v>
      </c>
      <c r="V549" s="84">
        <f t="shared" si="318"/>
        <v>5.5672499999999996</v>
      </c>
      <c r="W549" s="84">
        <f t="shared" si="318"/>
        <v>5.5702199999999999</v>
      </c>
      <c r="X549" s="84">
        <f t="shared" si="318"/>
        <v>5.5815200000000003</v>
      </c>
      <c r="Y549" s="84">
        <f t="shared" si="318"/>
        <v>5.5236599999999996</v>
      </c>
      <c r="Z549" s="84">
        <f t="shared" si="318"/>
        <v>5.3927800000000001</v>
      </c>
      <c r="AA549" s="84">
        <f t="shared" si="318"/>
        <v>5.3402099999999999</v>
      </c>
    </row>
    <row r="550" spans="1:27" ht="12.75" customHeight="1" outlineLevel="1" x14ac:dyDescent="0.2">
      <c r="A550" s="92" t="s">
        <v>1900</v>
      </c>
      <c r="B550" s="62" t="s">
        <v>231</v>
      </c>
      <c r="C550" s="42" t="s">
        <v>77</v>
      </c>
      <c r="D550" s="43">
        <v>1468.88</v>
      </c>
      <c r="E550" s="43">
        <v>1247.6600000000001</v>
      </c>
      <c r="F550" s="43">
        <v>1209.4000000000001</v>
      </c>
      <c r="G550" s="43">
        <v>1191.7</v>
      </c>
      <c r="H550" s="43">
        <v>1221.49</v>
      </c>
      <c r="I550" s="43">
        <v>1254.8900000000001</v>
      </c>
      <c r="J550" s="43">
        <v>1358.82</v>
      </c>
      <c r="K550" s="43">
        <v>1488.76</v>
      </c>
      <c r="L550" s="43">
        <v>1600.11</v>
      </c>
      <c r="M550" s="43">
        <v>1712.63</v>
      </c>
      <c r="N550" s="43">
        <v>1758.93</v>
      </c>
      <c r="O550" s="43">
        <v>1771.97</v>
      </c>
      <c r="P550" s="43">
        <v>1761.86</v>
      </c>
      <c r="Q550" s="43">
        <v>1756.21</v>
      </c>
      <c r="R550" s="43">
        <v>1714.54</v>
      </c>
      <c r="S550" s="43">
        <v>1709.62</v>
      </c>
      <c r="T550" s="43">
        <v>1704.38</v>
      </c>
      <c r="U550" s="43">
        <v>1733.09</v>
      </c>
      <c r="V550" s="43">
        <v>1786.35</v>
      </c>
      <c r="W550" s="43">
        <v>1789.32</v>
      </c>
      <c r="X550" s="43">
        <v>1800.62</v>
      </c>
      <c r="Y550" s="43">
        <v>1742.76</v>
      </c>
      <c r="Z550" s="43">
        <v>1611.88</v>
      </c>
      <c r="AA550" s="43">
        <v>1559.31</v>
      </c>
    </row>
    <row r="551" spans="1:27" ht="12.75" customHeight="1" outlineLevel="1" x14ac:dyDescent="0.2">
      <c r="A551" s="92" t="s">
        <v>1901</v>
      </c>
      <c r="B551" s="62" t="s">
        <v>88</v>
      </c>
      <c r="C551" s="42" t="s">
        <v>77</v>
      </c>
      <c r="D551" s="43">
        <f>$D$441</f>
        <v>3559.77</v>
      </c>
      <c r="E551" s="43">
        <f t="shared" ref="E551:AA551" si="319">$D$441</f>
        <v>3559.77</v>
      </c>
      <c r="F551" s="43">
        <f t="shared" si="319"/>
        <v>3559.77</v>
      </c>
      <c r="G551" s="43">
        <f t="shared" si="319"/>
        <v>3559.77</v>
      </c>
      <c r="H551" s="43">
        <f t="shared" si="319"/>
        <v>3559.77</v>
      </c>
      <c r="I551" s="43">
        <f t="shared" si="319"/>
        <v>3559.77</v>
      </c>
      <c r="J551" s="43">
        <f t="shared" si="319"/>
        <v>3559.77</v>
      </c>
      <c r="K551" s="43">
        <f t="shared" si="319"/>
        <v>3559.77</v>
      </c>
      <c r="L551" s="43">
        <f t="shared" si="319"/>
        <v>3559.77</v>
      </c>
      <c r="M551" s="43">
        <f t="shared" si="319"/>
        <v>3559.77</v>
      </c>
      <c r="N551" s="43">
        <f t="shared" si="319"/>
        <v>3559.77</v>
      </c>
      <c r="O551" s="43">
        <f t="shared" si="319"/>
        <v>3559.77</v>
      </c>
      <c r="P551" s="43">
        <f t="shared" si="319"/>
        <v>3559.77</v>
      </c>
      <c r="Q551" s="43">
        <f t="shared" si="319"/>
        <v>3559.77</v>
      </c>
      <c r="R551" s="43">
        <f t="shared" si="319"/>
        <v>3559.77</v>
      </c>
      <c r="S551" s="43">
        <f t="shared" si="319"/>
        <v>3559.77</v>
      </c>
      <c r="T551" s="43">
        <f t="shared" si="319"/>
        <v>3559.77</v>
      </c>
      <c r="U551" s="43">
        <f t="shared" si="319"/>
        <v>3559.77</v>
      </c>
      <c r="V551" s="43">
        <f t="shared" si="319"/>
        <v>3559.77</v>
      </c>
      <c r="W551" s="43">
        <f t="shared" si="319"/>
        <v>3559.77</v>
      </c>
      <c r="X551" s="43">
        <f t="shared" si="319"/>
        <v>3559.77</v>
      </c>
      <c r="Y551" s="43">
        <f t="shared" si="319"/>
        <v>3559.77</v>
      </c>
      <c r="Z551" s="43">
        <f t="shared" si="319"/>
        <v>3559.77</v>
      </c>
      <c r="AA551" s="43">
        <f t="shared" si="319"/>
        <v>3559.77</v>
      </c>
    </row>
    <row r="552" spans="1:27" ht="12.75" customHeight="1" outlineLevel="1" x14ac:dyDescent="0.2">
      <c r="A552" s="92" t="s">
        <v>1902</v>
      </c>
      <c r="B552" s="62" t="s">
        <v>81</v>
      </c>
      <c r="C552" s="42" t="s">
        <v>77</v>
      </c>
      <c r="D552" s="43">
        <v>4.7699999999999996</v>
      </c>
      <c r="E552" s="43">
        <v>4.7699999999999996</v>
      </c>
      <c r="F552" s="43">
        <v>4.7699999999999996</v>
      </c>
      <c r="G552" s="43">
        <v>4.7699999999999996</v>
      </c>
      <c r="H552" s="43">
        <v>4.7699999999999996</v>
      </c>
      <c r="I552" s="43">
        <v>4.7699999999999996</v>
      </c>
      <c r="J552" s="43">
        <v>4.7699999999999996</v>
      </c>
      <c r="K552" s="43">
        <v>4.7699999999999996</v>
      </c>
      <c r="L552" s="43">
        <v>4.7699999999999996</v>
      </c>
      <c r="M552" s="43">
        <v>4.7699999999999996</v>
      </c>
      <c r="N552" s="43">
        <v>4.7699999999999996</v>
      </c>
      <c r="O552" s="43">
        <v>4.7699999999999996</v>
      </c>
      <c r="P552" s="43">
        <v>4.7699999999999996</v>
      </c>
      <c r="Q552" s="43">
        <v>4.7699999999999996</v>
      </c>
      <c r="R552" s="43">
        <v>4.7699999999999996</v>
      </c>
      <c r="S552" s="43">
        <v>4.7699999999999996</v>
      </c>
      <c r="T552" s="43">
        <v>4.7699999999999996</v>
      </c>
      <c r="U552" s="43">
        <v>4.7699999999999996</v>
      </c>
      <c r="V552" s="43">
        <v>4.7699999999999996</v>
      </c>
      <c r="W552" s="43">
        <v>4.7699999999999996</v>
      </c>
      <c r="X552" s="43">
        <v>4.7699999999999996</v>
      </c>
      <c r="Y552" s="43">
        <v>4.7699999999999996</v>
      </c>
      <c r="Z552" s="43">
        <v>4.7699999999999996</v>
      </c>
      <c r="AA552" s="43">
        <v>4.7699999999999996</v>
      </c>
    </row>
    <row r="553" spans="1:27" ht="12.75" customHeight="1" outlineLevel="1" x14ac:dyDescent="0.2">
      <c r="A553" s="92" t="s">
        <v>1903</v>
      </c>
      <c r="B553" s="62" t="s">
        <v>79</v>
      </c>
      <c r="C553" s="42" t="s">
        <v>77</v>
      </c>
      <c r="D553" s="43">
        <f>$D$11</f>
        <v>216.36</v>
      </c>
      <c r="E553" s="43">
        <f t="shared" ref="E553:AA553" si="320">$D$11</f>
        <v>216.36</v>
      </c>
      <c r="F553" s="43">
        <f t="shared" si="320"/>
        <v>216.36</v>
      </c>
      <c r="G553" s="43">
        <f t="shared" si="320"/>
        <v>216.36</v>
      </c>
      <c r="H553" s="43">
        <f t="shared" si="320"/>
        <v>216.36</v>
      </c>
      <c r="I553" s="43">
        <f t="shared" si="320"/>
        <v>216.36</v>
      </c>
      <c r="J553" s="43">
        <f t="shared" si="320"/>
        <v>216.36</v>
      </c>
      <c r="K553" s="43">
        <f t="shared" si="320"/>
        <v>216.36</v>
      </c>
      <c r="L553" s="43">
        <f t="shared" si="320"/>
        <v>216.36</v>
      </c>
      <c r="M553" s="43">
        <f t="shared" si="320"/>
        <v>216.36</v>
      </c>
      <c r="N553" s="43">
        <f t="shared" si="320"/>
        <v>216.36</v>
      </c>
      <c r="O553" s="43">
        <f t="shared" si="320"/>
        <v>216.36</v>
      </c>
      <c r="P553" s="43">
        <f t="shared" si="320"/>
        <v>216.36</v>
      </c>
      <c r="Q553" s="43">
        <f t="shared" si="320"/>
        <v>216.36</v>
      </c>
      <c r="R553" s="43">
        <f t="shared" si="320"/>
        <v>216.36</v>
      </c>
      <c r="S553" s="43">
        <f t="shared" si="320"/>
        <v>216.36</v>
      </c>
      <c r="T553" s="43">
        <f t="shared" si="320"/>
        <v>216.36</v>
      </c>
      <c r="U553" s="43">
        <f t="shared" si="320"/>
        <v>216.36</v>
      </c>
      <c r="V553" s="43">
        <f t="shared" si="320"/>
        <v>216.36</v>
      </c>
      <c r="W553" s="43">
        <f t="shared" si="320"/>
        <v>216.36</v>
      </c>
      <c r="X553" s="43">
        <f t="shared" si="320"/>
        <v>216.36</v>
      </c>
      <c r="Y553" s="43">
        <f t="shared" si="320"/>
        <v>216.36</v>
      </c>
      <c r="Z553" s="43">
        <f t="shared" si="320"/>
        <v>216.36</v>
      </c>
      <c r="AA553" s="43">
        <f t="shared" si="320"/>
        <v>216.36</v>
      </c>
    </row>
    <row r="554" spans="1:27" x14ac:dyDescent="0.2">
      <c r="A554" s="91" t="s">
        <v>1904</v>
      </c>
      <c r="B554" s="27" t="str">
        <f>"24"&amp;"."&amp;$B$728&amp;"."&amp;$B$729</f>
        <v>24.02.2023</v>
      </c>
      <c r="C554" s="83" t="s">
        <v>74</v>
      </c>
      <c r="D554" s="84">
        <f>ROUND(((D555+D556+D558+D557)/1000),5)</f>
        <v>5.2693500000000002</v>
      </c>
      <c r="E554" s="84">
        <f>ROUND(((E555+E556+E558+E557)/1000),5)</f>
        <v>5.09293</v>
      </c>
      <c r="F554" s="84">
        <f>ROUND(((F555+F556+F558+F557)/1000),5)</f>
        <v>5.0029700000000004</v>
      </c>
      <c r="G554" s="84">
        <f t="shared" ref="G554:AA554" si="321">ROUND(((G555+G556+G558+G557)/1000),5)</f>
        <v>4.9662800000000002</v>
      </c>
      <c r="H554" s="84">
        <f t="shared" si="321"/>
        <v>5.0013100000000001</v>
      </c>
      <c r="I554" s="84">
        <f t="shared" si="321"/>
        <v>5.0884400000000003</v>
      </c>
      <c r="J554" s="84">
        <f t="shared" si="321"/>
        <v>5.1982299999999997</v>
      </c>
      <c r="K554" s="84">
        <f t="shared" si="321"/>
        <v>5.3280000000000003</v>
      </c>
      <c r="L554" s="84">
        <f t="shared" si="321"/>
        <v>5.4233399999999996</v>
      </c>
      <c r="M554" s="84">
        <f t="shared" si="321"/>
        <v>5.5779899999999998</v>
      </c>
      <c r="N554" s="84">
        <f t="shared" si="321"/>
        <v>5.6183800000000002</v>
      </c>
      <c r="O554" s="84">
        <f t="shared" si="321"/>
        <v>5.6321899999999996</v>
      </c>
      <c r="P554" s="84">
        <f t="shared" si="321"/>
        <v>5.6309500000000003</v>
      </c>
      <c r="Q554" s="84">
        <f t="shared" si="321"/>
        <v>5.6269299999999998</v>
      </c>
      <c r="R554" s="84">
        <f t="shared" si="321"/>
        <v>5.5902099999999999</v>
      </c>
      <c r="S554" s="84">
        <f t="shared" si="321"/>
        <v>5.5860700000000003</v>
      </c>
      <c r="T554" s="84">
        <f t="shared" si="321"/>
        <v>5.5777200000000002</v>
      </c>
      <c r="U554" s="84">
        <f t="shared" si="321"/>
        <v>5.6068499999999997</v>
      </c>
      <c r="V554" s="84">
        <f t="shared" si="321"/>
        <v>5.6384499999999997</v>
      </c>
      <c r="W554" s="84">
        <f t="shared" si="321"/>
        <v>5.6354300000000004</v>
      </c>
      <c r="X554" s="84">
        <f t="shared" si="321"/>
        <v>5.6423100000000002</v>
      </c>
      <c r="Y554" s="84">
        <f t="shared" si="321"/>
        <v>5.6012399999999998</v>
      </c>
      <c r="Z554" s="84">
        <f t="shared" si="321"/>
        <v>5.3961199999999998</v>
      </c>
      <c r="AA554" s="84">
        <f t="shared" si="321"/>
        <v>5.3561699999999997</v>
      </c>
    </row>
    <row r="555" spans="1:27" ht="12.75" customHeight="1" outlineLevel="1" x14ac:dyDescent="0.2">
      <c r="A555" s="92" t="s">
        <v>1905</v>
      </c>
      <c r="B555" s="62" t="s">
        <v>231</v>
      </c>
      <c r="C555" s="42" t="s">
        <v>77</v>
      </c>
      <c r="D555" s="43">
        <v>1488.45</v>
      </c>
      <c r="E555" s="43">
        <v>1312.03</v>
      </c>
      <c r="F555" s="43">
        <v>1222.07</v>
      </c>
      <c r="G555" s="43">
        <v>1185.3800000000001</v>
      </c>
      <c r="H555" s="43">
        <v>1220.4100000000001</v>
      </c>
      <c r="I555" s="43">
        <v>1307.54</v>
      </c>
      <c r="J555" s="43">
        <v>1417.33</v>
      </c>
      <c r="K555" s="43">
        <v>1547.1</v>
      </c>
      <c r="L555" s="43">
        <v>1642.44</v>
      </c>
      <c r="M555" s="43">
        <v>1797.09</v>
      </c>
      <c r="N555" s="43">
        <v>1837.48</v>
      </c>
      <c r="O555" s="43">
        <v>1851.29</v>
      </c>
      <c r="P555" s="43">
        <v>1850.05</v>
      </c>
      <c r="Q555" s="43">
        <v>1846.03</v>
      </c>
      <c r="R555" s="43">
        <v>1809.31</v>
      </c>
      <c r="S555" s="43">
        <v>1805.17</v>
      </c>
      <c r="T555" s="43">
        <v>1796.82</v>
      </c>
      <c r="U555" s="43">
        <v>1825.95</v>
      </c>
      <c r="V555" s="43">
        <v>1857.55</v>
      </c>
      <c r="W555" s="43">
        <v>1854.53</v>
      </c>
      <c r="X555" s="43">
        <v>1861.41</v>
      </c>
      <c r="Y555" s="43">
        <v>1820.34</v>
      </c>
      <c r="Z555" s="43">
        <v>1615.22</v>
      </c>
      <c r="AA555" s="43">
        <v>1575.27</v>
      </c>
    </row>
    <row r="556" spans="1:27" ht="12.75" customHeight="1" outlineLevel="1" x14ac:dyDescent="0.2">
      <c r="A556" s="92" t="s">
        <v>1906</v>
      </c>
      <c r="B556" s="62" t="s">
        <v>88</v>
      </c>
      <c r="C556" s="42" t="s">
        <v>77</v>
      </c>
      <c r="D556" s="43">
        <f>$D$441</f>
        <v>3559.77</v>
      </c>
      <c r="E556" s="43">
        <f t="shared" ref="E556:AA556" si="322">$D$441</f>
        <v>3559.77</v>
      </c>
      <c r="F556" s="43">
        <f t="shared" si="322"/>
        <v>3559.77</v>
      </c>
      <c r="G556" s="43">
        <f t="shared" si="322"/>
        <v>3559.77</v>
      </c>
      <c r="H556" s="43">
        <f t="shared" si="322"/>
        <v>3559.77</v>
      </c>
      <c r="I556" s="43">
        <f t="shared" si="322"/>
        <v>3559.77</v>
      </c>
      <c r="J556" s="43">
        <f t="shared" si="322"/>
        <v>3559.77</v>
      </c>
      <c r="K556" s="43">
        <f t="shared" si="322"/>
        <v>3559.77</v>
      </c>
      <c r="L556" s="43">
        <f t="shared" si="322"/>
        <v>3559.77</v>
      </c>
      <c r="M556" s="43">
        <f t="shared" si="322"/>
        <v>3559.77</v>
      </c>
      <c r="N556" s="43">
        <f t="shared" si="322"/>
        <v>3559.77</v>
      </c>
      <c r="O556" s="43">
        <f t="shared" si="322"/>
        <v>3559.77</v>
      </c>
      <c r="P556" s="43">
        <f t="shared" si="322"/>
        <v>3559.77</v>
      </c>
      <c r="Q556" s="43">
        <f t="shared" si="322"/>
        <v>3559.77</v>
      </c>
      <c r="R556" s="43">
        <f t="shared" si="322"/>
        <v>3559.77</v>
      </c>
      <c r="S556" s="43">
        <f t="shared" si="322"/>
        <v>3559.77</v>
      </c>
      <c r="T556" s="43">
        <f t="shared" si="322"/>
        <v>3559.77</v>
      </c>
      <c r="U556" s="43">
        <f t="shared" si="322"/>
        <v>3559.77</v>
      </c>
      <c r="V556" s="43">
        <f t="shared" si="322"/>
        <v>3559.77</v>
      </c>
      <c r="W556" s="43">
        <f t="shared" si="322"/>
        <v>3559.77</v>
      </c>
      <c r="X556" s="43">
        <f t="shared" si="322"/>
        <v>3559.77</v>
      </c>
      <c r="Y556" s="43">
        <f t="shared" si="322"/>
        <v>3559.77</v>
      </c>
      <c r="Z556" s="43">
        <f t="shared" si="322"/>
        <v>3559.77</v>
      </c>
      <c r="AA556" s="43">
        <f t="shared" si="322"/>
        <v>3559.77</v>
      </c>
    </row>
    <row r="557" spans="1:27" ht="12.75" customHeight="1" outlineLevel="1" x14ac:dyDescent="0.2">
      <c r="A557" s="92" t="s">
        <v>1907</v>
      </c>
      <c r="B557" s="62" t="s">
        <v>81</v>
      </c>
      <c r="C557" s="42" t="s">
        <v>77</v>
      </c>
      <c r="D557" s="43">
        <v>4.7699999999999996</v>
      </c>
      <c r="E557" s="43">
        <v>4.7699999999999996</v>
      </c>
      <c r="F557" s="43">
        <v>4.7699999999999996</v>
      </c>
      <c r="G557" s="43">
        <v>4.7699999999999996</v>
      </c>
      <c r="H557" s="43">
        <v>4.7699999999999996</v>
      </c>
      <c r="I557" s="43">
        <v>4.7699999999999996</v>
      </c>
      <c r="J557" s="43">
        <v>4.7699999999999996</v>
      </c>
      <c r="K557" s="43">
        <v>4.7699999999999996</v>
      </c>
      <c r="L557" s="43">
        <v>4.7699999999999996</v>
      </c>
      <c r="M557" s="43">
        <v>4.7699999999999996</v>
      </c>
      <c r="N557" s="43">
        <v>4.7699999999999996</v>
      </c>
      <c r="O557" s="43">
        <v>4.7699999999999996</v>
      </c>
      <c r="P557" s="43">
        <v>4.7699999999999996</v>
      </c>
      <c r="Q557" s="43">
        <v>4.7699999999999996</v>
      </c>
      <c r="R557" s="43">
        <v>4.7699999999999996</v>
      </c>
      <c r="S557" s="43">
        <v>4.7699999999999996</v>
      </c>
      <c r="T557" s="43">
        <v>4.7699999999999996</v>
      </c>
      <c r="U557" s="43">
        <v>4.7699999999999996</v>
      </c>
      <c r="V557" s="43">
        <v>4.7699999999999996</v>
      </c>
      <c r="W557" s="43">
        <v>4.7699999999999996</v>
      </c>
      <c r="X557" s="43">
        <v>4.7699999999999996</v>
      </c>
      <c r="Y557" s="43">
        <v>4.7699999999999996</v>
      </c>
      <c r="Z557" s="43">
        <v>4.7699999999999996</v>
      </c>
      <c r="AA557" s="43">
        <v>4.7699999999999996</v>
      </c>
    </row>
    <row r="558" spans="1:27" ht="12.75" customHeight="1" outlineLevel="1" x14ac:dyDescent="0.2">
      <c r="A558" s="92" t="s">
        <v>1908</v>
      </c>
      <c r="B558" s="62" t="s">
        <v>79</v>
      </c>
      <c r="C558" s="42" t="s">
        <v>77</v>
      </c>
      <c r="D558" s="43">
        <f>$D$11</f>
        <v>216.36</v>
      </c>
      <c r="E558" s="43">
        <f t="shared" ref="E558:AA558" si="323">$D$11</f>
        <v>216.36</v>
      </c>
      <c r="F558" s="43">
        <f t="shared" si="323"/>
        <v>216.36</v>
      </c>
      <c r="G558" s="43">
        <f t="shared" si="323"/>
        <v>216.36</v>
      </c>
      <c r="H558" s="43">
        <f t="shared" si="323"/>
        <v>216.36</v>
      </c>
      <c r="I558" s="43">
        <f t="shared" si="323"/>
        <v>216.36</v>
      </c>
      <c r="J558" s="43">
        <f t="shared" si="323"/>
        <v>216.36</v>
      </c>
      <c r="K558" s="43">
        <f t="shared" si="323"/>
        <v>216.36</v>
      </c>
      <c r="L558" s="43">
        <f t="shared" si="323"/>
        <v>216.36</v>
      </c>
      <c r="M558" s="43">
        <f t="shared" si="323"/>
        <v>216.36</v>
      </c>
      <c r="N558" s="43">
        <f t="shared" si="323"/>
        <v>216.36</v>
      </c>
      <c r="O558" s="43">
        <f t="shared" si="323"/>
        <v>216.36</v>
      </c>
      <c r="P558" s="43">
        <f t="shared" si="323"/>
        <v>216.36</v>
      </c>
      <c r="Q558" s="43">
        <f t="shared" si="323"/>
        <v>216.36</v>
      </c>
      <c r="R558" s="43">
        <f t="shared" si="323"/>
        <v>216.36</v>
      </c>
      <c r="S558" s="43">
        <f t="shared" si="323"/>
        <v>216.36</v>
      </c>
      <c r="T558" s="43">
        <f t="shared" si="323"/>
        <v>216.36</v>
      </c>
      <c r="U558" s="43">
        <f t="shared" si="323"/>
        <v>216.36</v>
      </c>
      <c r="V558" s="43">
        <f t="shared" si="323"/>
        <v>216.36</v>
      </c>
      <c r="W558" s="43">
        <f t="shared" si="323"/>
        <v>216.36</v>
      </c>
      <c r="X558" s="43">
        <f t="shared" si="323"/>
        <v>216.36</v>
      </c>
      <c r="Y558" s="43">
        <f t="shared" si="323"/>
        <v>216.36</v>
      </c>
      <c r="Z558" s="43">
        <f t="shared" si="323"/>
        <v>216.36</v>
      </c>
      <c r="AA558" s="43">
        <f t="shared" si="323"/>
        <v>216.36</v>
      </c>
    </row>
    <row r="559" spans="1:27" x14ac:dyDescent="0.2">
      <c r="A559" s="91" t="s">
        <v>1909</v>
      </c>
      <c r="B559" s="27" t="str">
        <f>"25"&amp;"."&amp;$B$728&amp;"."&amp;$B$729</f>
        <v>25.02.2023</v>
      </c>
      <c r="C559" s="83" t="s">
        <v>74</v>
      </c>
      <c r="D559" s="84">
        <f>ROUND(((D560+D561+D563+D562)/1000),5)</f>
        <v>5.2553200000000002</v>
      </c>
      <c r="E559" s="84">
        <f>ROUND(((E560+E561+E563+E562)/1000),5)</f>
        <v>5.0117000000000003</v>
      </c>
      <c r="F559" s="84">
        <f>ROUND(((F560+F561+F563+F562)/1000),5)</f>
        <v>4.9569799999999997</v>
      </c>
      <c r="G559" s="84">
        <f t="shared" ref="G559:AA559" si="324">ROUND(((G560+G561+G563+G562)/1000),5)</f>
        <v>4.9244599999999998</v>
      </c>
      <c r="H559" s="84">
        <f t="shared" si="324"/>
        <v>4.9580000000000002</v>
      </c>
      <c r="I559" s="84">
        <f t="shared" si="324"/>
        <v>5.0396999999999998</v>
      </c>
      <c r="J559" s="84">
        <f t="shared" si="324"/>
        <v>5.1167699999999998</v>
      </c>
      <c r="K559" s="84">
        <f t="shared" si="324"/>
        <v>5.2814199999999998</v>
      </c>
      <c r="L559" s="84">
        <f t="shared" si="324"/>
        <v>5.4479499999999996</v>
      </c>
      <c r="M559" s="84">
        <f t="shared" si="324"/>
        <v>5.5760800000000001</v>
      </c>
      <c r="N559" s="84">
        <f t="shared" si="324"/>
        <v>5.6170900000000001</v>
      </c>
      <c r="O559" s="84">
        <f t="shared" si="324"/>
        <v>5.6298399999999997</v>
      </c>
      <c r="P559" s="84">
        <f t="shared" si="324"/>
        <v>5.6228800000000003</v>
      </c>
      <c r="Q559" s="84">
        <f t="shared" si="324"/>
        <v>5.6172500000000003</v>
      </c>
      <c r="R559" s="84">
        <f t="shared" si="324"/>
        <v>5.5739799999999997</v>
      </c>
      <c r="S559" s="84">
        <f t="shared" si="324"/>
        <v>5.56853</v>
      </c>
      <c r="T559" s="84">
        <f t="shared" si="324"/>
        <v>5.5603999999999996</v>
      </c>
      <c r="U559" s="84">
        <f t="shared" si="324"/>
        <v>5.6025200000000002</v>
      </c>
      <c r="V559" s="84">
        <f t="shared" si="324"/>
        <v>5.7126700000000001</v>
      </c>
      <c r="W559" s="84">
        <f t="shared" si="324"/>
        <v>5.6171899999999999</v>
      </c>
      <c r="X559" s="84">
        <f t="shared" si="324"/>
        <v>5.6124000000000001</v>
      </c>
      <c r="Y559" s="84">
        <f t="shared" si="324"/>
        <v>5.5482699999999996</v>
      </c>
      <c r="Z559" s="84">
        <f t="shared" si="324"/>
        <v>5.38096</v>
      </c>
      <c r="AA559" s="84">
        <f t="shared" si="324"/>
        <v>5.3244400000000001</v>
      </c>
    </row>
    <row r="560" spans="1:27" ht="12.75" customHeight="1" outlineLevel="1" x14ac:dyDescent="0.2">
      <c r="A560" s="92" t="s">
        <v>1910</v>
      </c>
      <c r="B560" s="62" t="s">
        <v>231</v>
      </c>
      <c r="C560" s="42" t="s">
        <v>77</v>
      </c>
      <c r="D560" s="43">
        <v>1474.42</v>
      </c>
      <c r="E560" s="43">
        <v>1230.8</v>
      </c>
      <c r="F560" s="43">
        <v>1176.08</v>
      </c>
      <c r="G560" s="43">
        <v>1143.56</v>
      </c>
      <c r="H560" s="43">
        <v>1177.0999999999999</v>
      </c>
      <c r="I560" s="43">
        <v>1258.8</v>
      </c>
      <c r="J560" s="43">
        <v>1335.87</v>
      </c>
      <c r="K560" s="43">
        <v>1500.52</v>
      </c>
      <c r="L560" s="43">
        <v>1667.05</v>
      </c>
      <c r="M560" s="43">
        <v>1795.18</v>
      </c>
      <c r="N560" s="43">
        <v>1836.19</v>
      </c>
      <c r="O560" s="43">
        <v>1848.94</v>
      </c>
      <c r="P560" s="43">
        <v>1841.98</v>
      </c>
      <c r="Q560" s="43">
        <v>1836.35</v>
      </c>
      <c r="R560" s="43">
        <v>1793.08</v>
      </c>
      <c r="S560" s="43">
        <v>1787.63</v>
      </c>
      <c r="T560" s="43">
        <v>1779.5</v>
      </c>
      <c r="U560" s="43">
        <v>1821.62</v>
      </c>
      <c r="V560" s="43">
        <v>1931.77</v>
      </c>
      <c r="W560" s="43">
        <v>1836.29</v>
      </c>
      <c r="X560" s="43">
        <v>1831.5</v>
      </c>
      <c r="Y560" s="43">
        <v>1767.37</v>
      </c>
      <c r="Z560" s="43">
        <v>1600.06</v>
      </c>
      <c r="AA560" s="43">
        <v>1543.54</v>
      </c>
    </row>
    <row r="561" spans="1:27" ht="12.75" customHeight="1" outlineLevel="1" x14ac:dyDescent="0.2">
      <c r="A561" s="92" t="s">
        <v>1911</v>
      </c>
      <c r="B561" s="62" t="s">
        <v>88</v>
      </c>
      <c r="C561" s="42" t="s">
        <v>77</v>
      </c>
      <c r="D561" s="43">
        <f>$D$441</f>
        <v>3559.77</v>
      </c>
      <c r="E561" s="43">
        <f t="shared" ref="E561:AA561" si="325">$D$441</f>
        <v>3559.77</v>
      </c>
      <c r="F561" s="43">
        <f t="shared" si="325"/>
        <v>3559.77</v>
      </c>
      <c r="G561" s="43">
        <f t="shared" si="325"/>
        <v>3559.77</v>
      </c>
      <c r="H561" s="43">
        <f t="shared" si="325"/>
        <v>3559.77</v>
      </c>
      <c r="I561" s="43">
        <f t="shared" si="325"/>
        <v>3559.77</v>
      </c>
      <c r="J561" s="43">
        <f t="shared" si="325"/>
        <v>3559.77</v>
      </c>
      <c r="K561" s="43">
        <f t="shared" si="325"/>
        <v>3559.77</v>
      </c>
      <c r="L561" s="43">
        <f t="shared" si="325"/>
        <v>3559.77</v>
      </c>
      <c r="M561" s="43">
        <f t="shared" si="325"/>
        <v>3559.77</v>
      </c>
      <c r="N561" s="43">
        <f t="shared" si="325"/>
        <v>3559.77</v>
      </c>
      <c r="O561" s="43">
        <f t="shared" si="325"/>
        <v>3559.77</v>
      </c>
      <c r="P561" s="43">
        <f t="shared" si="325"/>
        <v>3559.77</v>
      </c>
      <c r="Q561" s="43">
        <f t="shared" si="325"/>
        <v>3559.77</v>
      </c>
      <c r="R561" s="43">
        <f t="shared" si="325"/>
        <v>3559.77</v>
      </c>
      <c r="S561" s="43">
        <f t="shared" si="325"/>
        <v>3559.77</v>
      </c>
      <c r="T561" s="43">
        <f t="shared" si="325"/>
        <v>3559.77</v>
      </c>
      <c r="U561" s="43">
        <f t="shared" si="325"/>
        <v>3559.77</v>
      </c>
      <c r="V561" s="43">
        <f t="shared" si="325"/>
        <v>3559.77</v>
      </c>
      <c r="W561" s="43">
        <f t="shared" si="325"/>
        <v>3559.77</v>
      </c>
      <c r="X561" s="43">
        <f t="shared" si="325"/>
        <v>3559.77</v>
      </c>
      <c r="Y561" s="43">
        <f t="shared" si="325"/>
        <v>3559.77</v>
      </c>
      <c r="Z561" s="43">
        <f t="shared" si="325"/>
        <v>3559.77</v>
      </c>
      <c r="AA561" s="43">
        <f t="shared" si="325"/>
        <v>3559.77</v>
      </c>
    </row>
    <row r="562" spans="1:27" ht="12.75" customHeight="1" outlineLevel="1" x14ac:dyDescent="0.2">
      <c r="A562" s="92" t="s">
        <v>1912</v>
      </c>
      <c r="B562" s="62" t="s">
        <v>81</v>
      </c>
      <c r="C562" s="42" t="s">
        <v>77</v>
      </c>
      <c r="D562" s="43">
        <v>4.7699999999999996</v>
      </c>
      <c r="E562" s="43">
        <v>4.7699999999999996</v>
      </c>
      <c r="F562" s="43">
        <v>4.7699999999999996</v>
      </c>
      <c r="G562" s="43">
        <v>4.7699999999999996</v>
      </c>
      <c r="H562" s="43">
        <v>4.7699999999999996</v>
      </c>
      <c r="I562" s="43">
        <v>4.7699999999999996</v>
      </c>
      <c r="J562" s="43">
        <v>4.7699999999999996</v>
      </c>
      <c r="K562" s="43">
        <v>4.7699999999999996</v>
      </c>
      <c r="L562" s="43">
        <v>4.7699999999999996</v>
      </c>
      <c r="M562" s="43">
        <v>4.7699999999999996</v>
      </c>
      <c r="N562" s="43">
        <v>4.7699999999999996</v>
      </c>
      <c r="O562" s="43">
        <v>4.7699999999999996</v>
      </c>
      <c r="P562" s="43">
        <v>4.7699999999999996</v>
      </c>
      <c r="Q562" s="43">
        <v>4.7699999999999996</v>
      </c>
      <c r="R562" s="43">
        <v>4.7699999999999996</v>
      </c>
      <c r="S562" s="43">
        <v>4.7699999999999996</v>
      </c>
      <c r="T562" s="43">
        <v>4.7699999999999996</v>
      </c>
      <c r="U562" s="43">
        <v>4.7699999999999996</v>
      </c>
      <c r="V562" s="43">
        <v>4.7699999999999996</v>
      </c>
      <c r="W562" s="43">
        <v>4.7699999999999996</v>
      </c>
      <c r="X562" s="43">
        <v>4.7699999999999996</v>
      </c>
      <c r="Y562" s="43">
        <v>4.7699999999999996</v>
      </c>
      <c r="Z562" s="43">
        <v>4.7699999999999996</v>
      </c>
      <c r="AA562" s="43">
        <v>4.7699999999999996</v>
      </c>
    </row>
    <row r="563" spans="1:27" ht="12.75" customHeight="1" outlineLevel="1" x14ac:dyDescent="0.2">
      <c r="A563" s="92" t="s">
        <v>1913</v>
      </c>
      <c r="B563" s="62" t="s">
        <v>79</v>
      </c>
      <c r="C563" s="42" t="s">
        <v>77</v>
      </c>
      <c r="D563" s="43">
        <f>$D$11</f>
        <v>216.36</v>
      </c>
      <c r="E563" s="43">
        <f t="shared" ref="E563:AA563" si="326">$D$11</f>
        <v>216.36</v>
      </c>
      <c r="F563" s="43">
        <f t="shared" si="326"/>
        <v>216.36</v>
      </c>
      <c r="G563" s="43">
        <f t="shared" si="326"/>
        <v>216.36</v>
      </c>
      <c r="H563" s="43">
        <f t="shared" si="326"/>
        <v>216.36</v>
      </c>
      <c r="I563" s="43">
        <f t="shared" si="326"/>
        <v>216.36</v>
      </c>
      <c r="J563" s="43">
        <f t="shared" si="326"/>
        <v>216.36</v>
      </c>
      <c r="K563" s="43">
        <f t="shared" si="326"/>
        <v>216.36</v>
      </c>
      <c r="L563" s="43">
        <f t="shared" si="326"/>
        <v>216.36</v>
      </c>
      <c r="M563" s="43">
        <f t="shared" si="326"/>
        <v>216.36</v>
      </c>
      <c r="N563" s="43">
        <f t="shared" si="326"/>
        <v>216.36</v>
      </c>
      <c r="O563" s="43">
        <f t="shared" si="326"/>
        <v>216.36</v>
      </c>
      <c r="P563" s="43">
        <f t="shared" si="326"/>
        <v>216.36</v>
      </c>
      <c r="Q563" s="43">
        <f t="shared" si="326"/>
        <v>216.36</v>
      </c>
      <c r="R563" s="43">
        <f t="shared" si="326"/>
        <v>216.36</v>
      </c>
      <c r="S563" s="43">
        <f t="shared" si="326"/>
        <v>216.36</v>
      </c>
      <c r="T563" s="43">
        <f t="shared" si="326"/>
        <v>216.36</v>
      </c>
      <c r="U563" s="43">
        <f t="shared" si="326"/>
        <v>216.36</v>
      </c>
      <c r="V563" s="43">
        <f t="shared" si="326"/>
        <v>216.36</v>
      </c>
      <c r="W563" s="43">
        <f t="shared" si="326"/>
        <v>216.36</v>
      </c>
      <c r="X563" s="43">
        <f t="shared" si="326"/>
        <v>216.36</v>
      </c>
      <c r="Y563" s="43">
        <f t="shared" si="326"/>
        <v>216.36</v>
      </c>
      <c r="Z563" s="43">
        <f t="shared" si="326"/>
        <v>216.36</v>
      </c>
      <c r="AA563" s="43">
        <f t="shared" si="326"/>
        <v>216.36</v>
      </c>
    </row>
    <row r="564" spans="1:27" x14ac:dyDescent="0.2">
      <c r="A564" s="91" t="s">
        <v>1914</v>
      </c>
      <c r="B564" s="27" t="str">
        <f>"26"&amp;"."&amp;$B$728&amp;"."&amp;$B$729</f>
        <v>26.02.2023</v>
      </c>
      <c r="C564" s="83" t="s">
        <v>74</v>
      </c>
      <c r="D564" s="84">
        <f>ROUND(((D565+D566+D568+D567)/1000),5)</f>
        <v>5.1381600000000001</v>
      </c>
      <c r="E564" s="84">
        <f>ROUND(((E565+E566+E568+E567)/1000),5)</f>
        <v>4.9576099999999999</v>
      </c>
      <c r="F564" s="84">
        <f>ROUND(((F565+F566+F568+F567)/1000),5)</f>
        <v>4.9183399999999997</v>
      </c>
      <c r="G564" s="84">
        <f t="shared" ref="G564:AA564" si="327">ROUND(((G565+G566+G568+G567)/1000),5)</f>
        <v>4.8990999999999998</v>
      </c>
      <c r="H564" s="84">
        <f t="shared" si="327"/>
        <v>4.9161700000000002</v>
      </c>
      <c r="I564" s="84">
        <f t="shared" si="327"/>
        <v>4.92957</v>
      </c>
      <c r="J564" s="84">
        <f t="shared" si="327"/>
        <v>4.9518000000000004</v>
      </c>
      <c r="K564" s="84">
        <f t="shared" si="327"/>
        <v>5.1037100000000004</v>
      </c>
      <c r="L564" s="84">
        <f t="shared" si="327"/>
        <v>5.3114699999999999</v>
      </c>
      <c r="M564" s="84">
        <f t="shared" si="327"/>
        <v>5.3957199999999998</v>
      </c>
      <c r="N564" s="84">
        <f t="shared" si="327"/>
        <v>5.4218700000000002</v>
      </c>
      <c r="O564" s="84">
        <f t="shared" si="327"/>
        <v>5.4355900000000004</v>
      </c>
      <c r="P564" s="84">
        <f t="shared" si="327"/>
        <v>5.43485</v>
      </c>
      <c r="Q564" s="84">
        <f t="shared" si="327"/>
        <v>5.4323199999999998</v>
      </c>
      <c r="R564" s="84">
        <f t="shared" si="327"/>
        <v>5.4280999999999997</v>
      </c>
      <c r="S564" s="84">
        <f t="shared" si="327"/>
        <v>5.4067600000000002</v>
      </c>
      <c r="T564" s="84">
        <f t="shared" si="327"/>
        <v>5.4043200000000002</v>
      </c>
      <c r="U564" s="84">
        <f t="shared" si="327"/>
        <v>5.4512900000000002</v>
      </c>
      <c r="V564" s="84">
        <f t="shared" si="327"/>
        <v>5.5804</v>
      </c>
      <c r="W564" s="84">
        <f t="shared" si="327"/>
        <v>5.5390100000000002</v>
      </c>
      <c r="X564" s="84">
        <f t="shared" si="327"/>
        <v>5.4710400000000003</v>
      </c>
      <c r="Y564" s="84">
        <f t="shared" si="327"/>
        <v>5.42354</v>
      </c>
      <c r="Z564" s="84">
        <f t="shared" si="327"/>
        <v>5.3600199999999996</v>
      </c>
      <c r="AA564" s="84">
        <f t="shared" si="327"/>
        <v>5.2672100000000004</v>
      </c>
    </row>
    <row r="565" spans="1:27" ht="12.75" customHeight="1" outlineLevel="1" x14ac:dyDescent="0.2">
      <c r="A565" s="92" t="s">
        <v>1915</v>
      </c>
      <c r="B565" s="62" t="s">
        <v>231</v>
      </c>
      <c r="C565" s="42" t="s">
        <v>77</v>
      </c>
      <c r="D565" s="43">
        <v>1357.26</v>
      </c>
      <c r="E565" s="43">
        <v>1176.71</v>
      </c>
      <c r="F565" s="43">
        <v>1137.44</v>
      </c>
      <c r="G565" s="43">
        <v>1118.2</v>
      </c>
      <c r="H565" s="43">
        <v>1135.27</v>
      </c>
      <c r="I565" s="43">
        <v>1148.67</v>
      </c>
      <c r="J565" s="43">
        <v>1170.9000000000001</v>
      </c>
      <c r="K565" s="43">
        <v>1322.81</v>
      </c>
      <c r="L565" s="43">
        <v>1530.57</v>
      </c>
      <c r="M565" s="43">
        <v>1614.82</v>
      </c>
      <c r="N565" s="43">
        <v>1640.97</v>
      </c>
      <c r="O565" s="43">
        <v>1654.69</v>
      </c>
      <c r="P565" s="43">
        <v>1653.95</v>
      </c>
      <c r="Q565" s="43">
        <v>1651.42</v>
      </c>
      <c r="R565" s="43">
        <v>1647.2</v>
      </c>
      <c r="S565" s="43">
        <v>1625.86</v>
      </c>
      <c r="T565" s="43">
        <v>1623.42</v>
      </c>
      <c r="U565" s="43">
        <v>1670.39</v>
      </c>
      <c r="V565" s="43">
        <v>1799.5</v>
      </c>
      <c r="W565" s="43">
        <v>1758.11</v>
      </c>
      <c r="X565" s="43">
        <v>1690.14</v>
      </c>
      <c r="Y565" s="43">
        <v>1642.64</v>
      </c>
      <c r="Z565" s="43">
        <v>1579.12</v>
      </c>
      <c r="AA565" s="43">
        <v>1486.31</v>
      </c>
    </row>
    <row r="566" spans="1:27" ht="12.75" customHeight="1" outlineLevel="1" x14ac:dyDescent="0.2">
      <c r="A566" s="92" t="s">
        <v>1916</v>
      </c>
      <c r="B566" s="62" t="s">
        <v>88</v>
      </c>
      <c r="C566" s="42" t="s">
        <v>77</v>
      </c>
      <c r="D566" s="43">
        <f>$D$441</f>
        <v>3559.77</v>
      </c>
      <c r="E566" s="43">
        <f t="shared" ref="E566:AA566" si="328">$D$441</f>
        <v>3559.77</v>
      </c>
      <c r="F566" s="43">
        <f t="shared" si="328"/>
        <v>3559.77</v>
      </c>
      <c r="G566" s="43">
        <f t="shared" si="328"/>
        <v>3559.77</v>
      </c>
      <c r="H566" s="43">
        <f t="shared" si="328"/>
        <v>3559.77</v>
      </c>
      <c r="I566" s="43">
        <f t="shared" si="328"/>
        <v>3559.77</v>
      </c>
      <c r="J566" s="43">
        <f t="shared" si="328"/>
        <v>3559.77</v>
      </c>
      <c r="K566" s="43">
        <f t="shared" si="328"/>
        <v>3559.77</v>
      </c>
      <c r="L566" s="43">
        <f t="shared" si="328"/>
        <v>3559.77</v>
      </c>
      <c r="M566" s="43">
        <f t="shared" si="328"/>
        <v>3559.77</v>
      </c>
      <c r="N566" s="43">
        <f t="shared" si="328"/>
        <v>3559.77</v>
      </c>
      <c r="O566" s="43">
        <f t="shared" si="328"/>
        <v>3559.77</v>
      </c>
      <c r="P566" s="43">
        <f t="shared" si="328"/>
        <v>3559.77</v>
      </c>
      <c r="Q566" s="43">
        <f t="shared" si="328"/>
        <v>3559.77</v>
      </c>
      <c r="R566" s="43">
        <f t="shared" si="328"/>
        <v>3559.77</v>
      </c>
      <c r="S566" s="43">
        <f t="shared" si="328"/>
        <v>3559.77</v>
      </c>
      <c r="T566" s="43">
        <f t="shared" si="328"/>
        <v>3559.77</v>
      </c>
      <c r="U566" s="43">
        <f t="shared" si="328"/>
        <v>3559.77</v>
      </c>
      <c r="V566" s="43">
        <f t="shared" si="328"/>
        <v>3559.77</v>
      </c>
      <c r="W566" s="43">
        <f t="shared" si="328"/>
        <v>3559.77</v>
      </c>
      <c r="X566" s="43">
        <f t="shared" si="328"/>
        <v>3559.77</v>
      </c>
      <c r="Y566" s="43">
        <f t="shared" si="328"/>
        <v>3559.77</v>
      </c>
      <c r="Z566" s="43">
        <f t="shared" si="328"/>
        <v>3559.77</v>
      </c>
      <c r="AA566" s="43">
        <f t="shared" si="328"/>
        <v>3559.77</v>
      </c>
    </row>
    <row r="567" spans="1:27" ht="12.75" customHeight="1" outlineLevel="1" x14ac:dyDescent="0.2">
      <c r="A567" s="92" t="s">
        <v>1917</v>
      </c>
      <c r="B567" s="62" t="s">
        <v>81</v>
      </c>
      <c r="C567" s="42" t="s">
        <v>77</v>
      </c>
      <c r="D567" s="43">
        <v>4.7699999999999996</v>
      </c>
      <c r="E567" s="43">
        <v>4.7699999999999996</v>
      </c>
      <c r="F567" s="43">
        <v>4.7699999999999996</v>
      </c>
      <c r="G567" s="43">
        <v>4.7699999999999996</v>
      </c>
      <c r="H567" s="43">
        <v>4.7699999999999996</v>
      </c>
      <c r="I567" s="43">
        <v>4.7699999999999996</v>
      </c>
      <c r="J567" s="43">
        <v>4.7699999999999996</v>
      </c>
      <c r="K567" s="43">
        <v>4.7699999999999996</v>
      </c>
      <c r="L567" s="43">
        <v>4.7699999999999996</v>
      </c>
      <c r="M567" s="43">
        <v>4.7699999999999996</v>
      </c>
      <c r="N567" s="43">
        <v>4.7699999999999996</v>
      </c>
      <c r="O567" s="43">
        <v>4.7699999999999996</v>
      </c>
      <c r="P567" s="43">
        <v>4.7699999999999996</v>
      </c>
      <c r="Q567" s="43">
        <v>4.7699999999999996</v>
      </c>
      <c r="R567" s="43">
        <v>4.7699999999999996</v>
      </c>
      <c r="S567" s="43">
        <v>4.7699999999999996</v>
      </c>
      <c r="T567" s="43">
        <v>4.7699999999999996</v>
      </c>
      <c r="U567" s="43">
        <v>4.7699999999999996</v>
      </c>
      <c r="V567" s="43">
        <v>4.7699999999999996</v>
      </c>
      <c r="W567" s="43">
        <v>4.7699999999999996</v>
      </c>
      <c r="X567" s="43">
        <v>4.7699999999999996</v>
      </c>
      <c r="Y567" s="43">
        <v>4.7699999999999996</v>
      </c>
      <c r="Z567" s="43">
        <v>4.7699999999999996</v>
      </c>
      <c r="AA567" s="43">
        <v>4.7699999999999996</v>
      </c>
    </row>
    <row r="568" spans="1:27" ht="12.75" customHeight="1" outlineLevel="1" x14ac:dyDescent="0.2">
      <c r="A568" s="92" t="s">
        <v>1918</v>
      </c>
      <c r="B568" s="62" t="s">
        <v>79</v>
      </c>
      <c r="C568" s="42" t="s">
        <v>77</v>
      </c>
      <c r="D568" s="43">
        <f>$D$11</f>
        <v>216.36</v>
      </c>
      <c r="E568" s="43">
        <f t="shared" ref="E568:AA568" si="329">$D$11</f>
        <v>216.36</v>
      </c>
      <c r="F568" s="43">
        <f t="shared" si="329"/>
        <v>216.36</v>
      </c>
      <c r="G568" s="43">
        <f t="shared" si="329"/>
        <v>216.36</v>
      </c>
      <c r="H568" s="43">
        <f t="shared" si="329"/>
        <v>216.36</v>
      </c>
      <c r="I568" s="43">
        <f t="shared" si="329"/>
        <v>216.36</v>
      </c>
      <c r="J568" s="43">
        <f t="shared" si="329"/>
        <v>216.36</v>
      </c>
      <c r="K568" s="43">
        <f t="shared" si="329"/>
        <v>216.36</v>
      </c>
      <c r="L568" s="43">
        <f t="shared" si="329"/>
        <v>216.36</v>
      </c>
      <c r="M568" s="43">
        <f t="shared" si="329"/>
        <v>216.36</v>
      </c>
      <c r="N568" s="43">
        <f t="shared" si="329"/>
        <v>216.36</v>
      </c>
      <c r="O568" s="43">
        <f t="shared" si="329"/>
        <v>216.36</v>
      </c>
      <c r="P568" s="43">
        <f t="shared" si="329"/>
        <v>216.36</v>
      </c>
      <c r="Q568" s="43">
        <f t="shared" si="329"/>
        <v>216.36</v>
      </c>
      <c r="R568" s="43">
        <f t="shared" si="329"/>
        <v>216.36</v>
      </c>
      <c r="S568" s="43">
        <f t="shared" si="329"/>
        <v>216.36</v>
      </c>
      <c r="T568" s="43">
        <f t="shared" si="329"/>
        <v>216.36</v>
      </c>
      <c r="U568" s="43">
        <f t="shared" si="329"/>
        <v>216.36</v>
      </c>
      <c r="V568" s="43">
        <f t="shared" si="329"/>
        <v>216.36</v>
      </c>
      <c r="W568" s="43">
        <f t="shared" si="329"/>
        <v>216.36</v>
      </c>
      <c r="X568" s="43">
        <f t="shared" si="329"/>
        <v>216.36</v>
      </c>
      <c r="Y568" s="43">
        <f t="shared" si="329"/>
        <v>216.36</v>
      </c>
      <c r="Z568" s="43">
        <f t="shared" si="329"/>
        <v>216.36</v>
      </c>
      <c r="AA568" s="43">
        <f t="shared" si="329"/>
        <v>216.36</v>
      </c>
    </row>
    <row r="569" spans="1:27" x14ac:dyDescent="0.2">
      <c r="A569" s="91" t="s">
        <v>1919</v>
      </c>
      <c r="B569" s="27" t="str">
        <f>"27"&amp;"."&amp;$B$728&amp;"."&amp;$B$729</f>
        <v>27.02.2023</v>
      </c>
      <c r="C569" s="83" t="s">
        <v>74</v>
      </c>
      <c r="D569" s="84">
        <f>ROUND(((D570+D571+D573+D572)/1000),5)</f>
        <v>4.9669499999999998</v>
      </c>
      <c r="E569" s="84">
        <f>ROUND(((E570+E571+E573+E572)/1000),5)</f>
        <v>4.9167500000000004</v>
      </c>
      <c r="F569" s="84">
        <f>ROUND(((F570+F571+F573+F572)/1000),5)</f>
        <v>4.8616999999999999</v>
      </c>
      <c r="G569" s="84">
        <f t="shared" ref="G569:AA569" si="330">ROUND(((G570+G571+G573+G572)/1000),5)</f>
        <v>4.8609</v>
      </c>
      <c r="H569" s="84">
        <f t="shared" si="330"/>
        <v>4.9367900000000002</v>
      </c>
      <c r="I569" s="84">
        <f t="shared" si="330"/>
        <v>5.1086</v>
      </c>
      <c r="J569" s="84">
        <f t="shared" si="330"/>
        <v>5.3122600000000002</v>
      </c>
      <c r="K569" s="84">
        <f t="shared" si="330"/>
        <v>5.5203300000000004</v>
      </c>
      <c r="L569" s="84">
        <f t="shared" si="330"/>
        <v>5.6014200000000001</v>
      </c>
      <c r="M569" s="84">
        <f t="shared" si="330"/>
        <v>5.6318200000000003</v>
      </c>
      <c r="N569" s="84">
        <f t="shared" si="330"/>
        <v>5.64283</v>
      </c>
      <c r="O569" s="84">
        <f t="shared" si="330"/>
        <v>5.6645200000000004</v>
      </c>
      <c r="P569" s="84">
        <f t="shared" si="330"/>
        <v>5.6408100000000001</v>
      </c>
      <c r="Q569" s="84">
        <f t="shared" si="330"/>
        <v>5.6399400000000002</v>
      </c>
      <c r="R569" s="84">
        <f t="shared" si="330"/>
        <v>5.6354600000000001</v>
      </c>
      <c r="S569" s="84">
        <f t="shared" si="330"/>
        <v>5.6233000000000004</v>
      </c>
      <c r="T569" s="84">
        <f t="shared" si="330"/>
        <v>5.5855499999999996</v>
      </c>
      <c r="U569" s="84">
        <f t="shared" si="330"/>
        <v>5.5904800000000003</v>
      </c>
      <c r="V569" s="84">
        <f t="shared" si="330"/>
        <v>5.62392</v>
      </c>
      <c r="W569" s="84">
        <f t="shared" si="330"/>
        <v>5.6270600000000002</v>
      </c>
      <c r="X569" s="84">
        <f t="shared" si="330"/>
        <v>5.6080800000000002</v>
      </c>
      <c r="Y569" s="84">
        <f t="shared" si="330"/>
        <v>5.5541200000000002</v>
      </c>
      <c r="Z569" s="84">
        <f t="shared" si="330"/>
        <v>5.3663499999999997</v>
      </c>
      <c r="AA569" s="84">
        <f t="shared" si="330"/>
        <v>5.2521599999999999</v>
      </c>
    </row>
    <row r="570" spans="1:27" ht="12.75" customHeight="1" outlineLevel="1" x14ac:dyDescent="0.2">
      <c r="A570" s="92" t="s">
        <v>1920</v>
      </c>
      <c r="B570" s="62" t="s">
        <v>231</v>
      </c>
      <c r="C570" s="42" t="s">
        <v>77</v>
      </c>
      <c r="D570" s="43">
        <v>1186.05</v>
      </c>
      <c r="E570" s="43">
        <v>1135.8499999999999</v>
      </c>
      <c r="F570" s="43">
        <v>1080.8</v>
      </c>
      <c r="G570" s="43">
        <v>1080</v>
      </c>
      <c r="H570" s="43">
        <v>1155.8900000000001</v>
      </c>
      <c r="I570" s="43">
        <v>1327.7</v>
      </c>
      <c r="J570" s="43">
        <v>1531.36</v>
      </c>
      <c r="K570" s="43">
        <v>1739.43</v>
      </c>
      <c r="L570" s="43">
        <v>1820.52</v>
      </c>
      <c r="M570" s="43">
        <v>1850.92</v>
      </c>
      <c r="N570" s="43">
        <v>1861.93</v>
      </c>
      <c r="O570" s="43">
        <v>1883.62</v>
      </c>
      <c r="P570" s="43">
        <v>1859.91</v>
      </c>
      <c r="Q570" s="43">
        <v>1859.04</v>
      </c>
      <c r="R570" s="43">
        <v>1854.56</v>
      </c>
      <c r="S570" s="43">
        <v>1842.4</v>
      </c>
      <c r="T570" s="43">
        <v>1804.65</v>
      </c>
      <c r="U570" s="43">
        <v>1809.58</v>
      </c>
      <c r="V570" s="43">
        <v>1843.02</v>
      </c>
      <c r="W570" s="43">
        <v>1846.16</v>
      </c>
      <c r="X570" s="43">
        <v>1827.18</v>
      </c>
      <c r="Y570" s="43">
        <v>1773.22</v>
      </c>
      <c r="Z570" s="43">
        <v>1585.45</v>
      </c>
      <c r="AA570" s="43">
        <v>1471.26</v>
      </c>
    </row>
    <row r="571" spans="1:27" ht="12.75" customHeight="1" outlineLevel="1" x14ac:dyDescent="0.2">
      <c r="A571" s="92" t="s">
        <v>1921</v>
      </c>
      <c r="B571" s="62" t="s">
        <v>88</v>
      </c>
      <c r="C571" s="42" t="s">
        <v>77</v>
      </c>
      <c r="D571" s="43">
        <f>$D$441</f>
        <v>3559.77</v>
      </c>
      <c r="E571" s="43">
        <f t="shared" ref="E571:AA571" si="331">$D$441</f>
        <v>3559.77</v>
      </c>
      <c r="F571" s="43">
        <f t="shared" si="331"/>
        <v>3559.77</v>
      </c>
      <c r="G571" s="43">
        <f t="shared" si="331"/>
        <v>3559.77</v>
      </c>
      <c r="H571" s="43">
        <f t="shared" si="331"/>
        <v>3559.77</v>
      </c>
      <c r="I571" s="43">
        <f t="shared" si="331"/>
        <v>3559.77</v>
      </c>
      <c r="J571" s="43">
        <f t="shared" si="331"/>
        <v>3559.77</v>
      </c>
      <c r="K571" s="43">
        <f t="shared" si="331"/>
        <v>3559.77</v>
      </c>
      <c r="L571" s="43">
        <f t="shared" si="331"/>
        <v>3559.77</v>
      </c>
      <c r="M571" s="43">
        <f t="shared" si="331"/>
        <v>3559.77</v>
      </c>
      <c r="N571" s="43">
        <f t="shared" si="331"/>
        <v>3559.77</v>
      </c>
      <c r="O571" s="43">
        <f t="shared" si="331"/>
        <v>3559.77</v>
      </c>
      <c r="P571" s="43">
        <f t="shared" si="331"/>
        <v>3559.77</v>
      </c>
      <c r="Q571" s="43">
        <f t="shared" si="331"/>
        <v>3559.77</v>
      </c>
      <c r="R571" s="43">
        <f t="shared" si="331"/>
        <v>3559.77</v>
      </c>
      <c r="S571" s="43">
        <f t="shared" si="331"/>
        <v>3559.77</v>
      </c>
      <c r="T571" s="43">
        <f t="shared" si="331"/>
        <v>3559.77</v>
      </c>
      <c r="U571" s="43">
        <f t="shared" si="331"/>
        <v>3559.77</v>
      </c>
      <c r="V571" s="43">
        <f t="shared" si="331"/>
        <v>3559.77</v>
      </c>
      <c r="W571" s="43">
        <f t="shared" si="331"/>
        <v>3559.77</v>
      </c>
      <c r="X571" s="43">
        <f t="shared" si="331"/>
        <v>3559.77</v>
      </c>
      <c r="Y571" s="43">
        <f t="shared" si="331"/>
        <v>3559.77</v>
      </c>
      <c r="Z571" s="43">
        <f t="shared" si="331"/>
        <v>3559.77</v>
      </c>
      <c r="AA571" s="43">
        <f t="shared" si="331"/>
        <v>3559.77</v>
      </c>
    </row>
    <row r="572" spans="1:27" ht="12.75" customHeight="1" outlineLevel="1" x14ac:dyDescent="0.2">
      <c r="A572" s="92" t="s">
        <v>1922</v>
      </c>
      <c r="B572" s="62" t="s">
        <v>81</v>
      </c>
      <c r="C572" s="42" t="s">
        <v>77</v>
      </c>
      <c r="D572" s="43">
        <v>4.7699999999999996</v>
      </c>
      <c r="E572" s="43">
        <v>4.7699999999999996</v>
      </c>
      <c r="F572" s="43">
        <v>4.7699999999999996</v>
      </c>
      <c r="G572" s="43">
        <v>4.7699999999999996</v>
      </c>
      <c r="H572" s="43">
        <v>4.7699999999999996</v>
      </c>
      <c r="I572" s="43">
        <v>4.7699999999999996</v>
      </c>
      <c r="J572" s="43">
        <v>4.7699999999999996</v>
      </c>
      <c r="K572" s="43">
        <v>4.7699999999999996</v>
      </c>
      <c r="L572" s="43">
        <v>4.7699999999999996</v>
      </c>
      <c r="M572" s="43">
        <v>4.7699999999999996</v>
      </c>
      <c r="N572" s="43">
        <v>4.7699999999999996</v>
      </c>
      <c r="O572" s="43">
        <v>4.7699999999999996</v>
      </c>
      <c r="P572" s="43">
        <v>4.7699999999999996</v>
      </c>
      <c r="Q572" s="43">
        <v>4.7699999999999996</v>
      </c>
      <c r="R572" s="43">
        <v>4.7699999999999996</v>
      </c>
      <c r="S572" s="43">
        <v>4.7699999999999996</v>
      </c>
      <c r="T572" s="43">
        <v>4.7699999999999996</v>
      </c>
      <c r="U572" s="43">
        <v>4.7699999999999996</v>
      </c>
      <c r="V572" s="43">
        <v>4.7699999999999996</v>
      </c>
      <c r="W572" s="43">
        <v>4.7699999999999996</v>
      </c>
      <c r="X572" s="43">
        <v>4.7699999999999996</v>
      </c>
      <c r="Y572" s="43">
        <v>4.7699999999999996</v>
      </c>
      <c r="Z572" s="43">
        <v>4.7699999999999996</v>
      </c>
      <c r="AA572" s="43">
        <v>4.7699999999999996</v>
      </c>
    </row>
    <row r="573" spans="1:27" ht="12.75" customHeight="1" outlineLevel="1" x14ac:dyDescent="0.2">
      <c r="A573" s="92" t="s">
        <v>1923</v>
      </c>
      <c r="B573" s="62" t="s">
        <v>79</v>
      </c>
      <c r="C573" s="42" t="s">
        <v>77</v>
      </c>
      <c r="D573" s="43">
        <f>$D$11</f>
        <v>216.36</v>
      </c>
      <c r="E573" s="43">
        <f t="shared" ref="E573:AA573" si="332">$D$11</f>
        <v>216.36</v>
      </c>
      <c r="F573" s="43">
        <f t="shared" si="332"/>
        <v>216.36</v>
      </c>
      <c r="G573" s="43">
        <f t="shared" si="332"/>
        <v>216.36</v>
      </c>
      <c r="H573" s="43">
        <f t="shared" si="332"/>
        <v>216.36</v>
      </c>
      <c r="I573" s="43">
        <f t="shared" si="332"/>
        <v>216.36</v>
      </c>
      <c r="J573" s="43">
        <f t="shared" si="332"/>
        <v>216.36</v>
      </c>
      <c r="K573" s="43">
        <f t="shared" si="332"/>
        <v>216.36</v>
      </c>
      <c r="L573" s="43">
        <f t="shared" si="332"/>
        <v>216.36</v>
      </c>
      <c r="M573" s="43">
        <f t="shared" si="332"/>
        <v>216.36</v>
      </c>
      <c r="N573" s="43">
        <f t="shared" si="332"/>
        <v>216.36</v>
      </c>
      <c r="O573" s="43">
        <f t="shared" si="332"/>
        <v>216.36</v>
      </c>
      <c r="P573" s="43">
        <f t="shared" si="332"/>
        <v>216.36</v>
      </c>
      <c r="Q573" s="43">
        <f t="shared" si="332"/>
        <v>216.36</v>
      </c>
      <c r="R573" s="43">
        <f t="shared" si="332"/>
        <v>216.36</v>
      </c>
      <c r="S573" s="43">
        <f t="shared" si="332"/>
        <v>216.36</v>
      </c>
      <c r="T573" s="43">
        <f t="shared" si="332"/>
        <v>216.36</v>
      </c>
      <c r="U573" s="43">
        <f t="shared" si="332"/>
        <v>216.36</v>
      </c>
      <c r="V573" s="43">
        <f t="shared" si="332"/>
        <v>216.36</v>
      </c>
      <c r="W573" s="43">
        <f t="shared" si="332"/>
        <v>216.36</v>
      </c>
      <c r="X573" s="43">
        <f t="shared" si="332"/>
        <v>216.36</v>
      </c>
      <c r="Y573" s="43">
        <f t="shared" si="332"/>
        <v>216.36</v>
      </c>
      <c r="Z573" s="43">
        <f t="shared" si="332"/>
        <v>216.36</v>
      </c>
      <c r="AA573" s="43">
        <f t="shared" si="332"/>
        <v>216.36</v>
      </c>
    </row>
    <row r="574" spans="1:27" x14ac:dyDescent="0.2">
      <c r="A574" s="91" t="s">
        <v>1924</v>
      </c>
      <c r="B574" s="27" t="str">
        <f>"28"&amp;"."&amp;$B$728&amp;"."&amp;$B$729</f>
        <v>28.02.2023</v>
      </c>
      <c r="C574" s="83" t="s">
        <v>74</v>
      </c>
      <c r="D574" s="84">
        <f>ROUND(((D575+D576+D578+D577)/1000),5)</f>
        <v>4.9605300000000003</v>
      </c>
      <c r="E574" s="84">
        <f>ROUND(((E575+E576+E578+E577)/1000),5)</f>
        <v>4.9156000000000004</v>
      </c>
      <c r="F574" s="84">
        <f>ROUND(((F575+F576+F578+F577)/1000),5)</f>
        <v>4.8750099999999996</v>
      </c>
      <c r="G574" s="84">
        <f t="shared" ref="G574:AA574" si="333">ROUND(((G575+G576+G578+G577)/1000),5)</f>
        <v>4.8763500000000004</v>
      </c>
      <c r="H574" s="84">
        <f t="shared" si="333"/>
        <v>4.9434500000000003</v>
      </c>
      <c r="I574" s="84">
        <f t="shared" si="333"/>
        <v>5.1281600000000003</v>
      </c>
      <c r="J574" s="84">
        <f t="shared" si="333"/>
        <v>5.34145</v>
      </c>
      <c r="K574" s="84">
        <f t="shared" si="333"/>
        <v>5.5587200000000001</v>
      </c>
      <c r="L574" s="84">
        <f t="shared" si="333"/>
        <v>5.6361100000000004</v>
      </c>
      <c r="M574" s="84">
        <f t="shared" si="333"/>
        <v>5.6652800000000001</v>
      </c>
      <c r="N574" s="84">
        <f t="shared" si="333"/>
        <v>5.6762100000000002</v>
      </c>
      <c r="O574" s="84">
        <f t="shared" si="333"/>
        <v>5.6964399999999999</v>
      </c>
      <c r="P574" s="84">
        <f t="shared" si="333"/>
        <v>5.6749099999999997</v>
      </c>
      <c r="Q574" s="84">
        <f t="shared" si="333"/>
        <v>5.6787000000000001</v>
      </c>
      <c r="R574" s="84">
        <f t="shared" si="333"/>
        <v>5.6734400000000003</v>
      </c>
      <c r="S574" s="84">
        <f t="shared" si="333"/>
        <v>5.6426800000000004</v>
      </c>
      <c r="T574" s="84">
        <f t="shared" si="333"/>
        <v>5.6255800000000002</v>
      </c>
      <c r="U574" s="84">
        <f t="shared" si="333"/>
        <v>5.6249700000000002</v>
      </c>
      <c r="V574" s="84">
        <f t="shared" si="333"/>
        <v>5.6579499999999996</v>
      </c>
      <c r="W574" s="84">
        <f t="shared" si="333"/>
        <v>5.6506100000000004</v>
      </c>
      <c r="X574" s="84">
        <f t="shared" si="333"/>
        <v>5.6508099999999999</v>
      </c>
      <c r="Y574" s="84">
        <f t="shared" si="333"/>
        <v>5.6081899999999996</v>
      </c>
      <c r="Z574" s="84">
        <f t="shared" si="333"/>
        <v>5.4188499999999999</v>
      </c>
      <c r="AA574" s="84">
        <f t="shared" si="333"/>
        <v>5.2759499999999999</v>
      </c>
    </row>
    <row r="575" spans="1:27" ht="12.75" customHeight="1" outlineLevel="1" x14ac:dyDescent="0.2">
      <c r="A575" s="92" t="s">
        <v>1925</v>
      </c>
      <c r="B575" s="62" t="s">
        <v>231</v>
      </c>
      <c r="C575" s="42" t="s">
        <v>77</v>
      </c>
      <c r="D575" s="43">
        <v>1179.6300000000001</v>
      </c>
      <c r="E575" s="43">
        <v>1134.7</v>
      </c>
      <c r="F575" s="43">
        <v>1094.1099999999999</v>
      </c>
      <c r="G575" s="43">
        <v>1095.45</v>
      </c>
      <c r="H575" s="43">
        <v>1162.55</v>
      </c>
      <c r="I575" s="43">
        <v>1347.26</v>
      </c>
      <c r="J575" s="43">
        <v>1560.55</v>
      </c>
      <c r="K575" s="43">
        <v>1777.82</v>
      </c>
      <c r="L575" s="43">
        <v>1855.21</v>
      </c>
      <c r="M575" s="43">
        <v>1884.38</v>
      </c>
      <c r="N575" s="43">
        <v>1895.31</v>
      </c>
      <c r="O575" s="43">
        <v>1915.54</v>
      </c>
      <c r="P575" s="43">
        <v>1894.01</v>
      </c>
      <c r="Q575" s="43">
        <v>1897.8</v>
      </c>
      <c r="R575" s="43">
        <v>1892.54</v>
      </c>
      <c r="S575" s="43">
        <v>1861.78</v>
      </c>
      <c r="T575" s="43">
        <v>1844.68</v>
      </c>
      <c r="U575" s="43">
        <v>1844.07</v>
      </c>
      <c r="V575" s="43">
        <v>1877.05</v>
      </c>
      <c r="W575" s="43">
        <v>1869.71</v>
      </c>
      <c r="X575" s="43">
        <v>1869.91</v>
      </c>
      <c r="Y575" s="43">
        <v>1827.29</v>
      </c>
      <c r="Z575" s="43">
        <v>1637.95</v>
      </c>
      <c r="AA575" s="43">
        <v>1495.05</v>
      </c>
    </row>
    <row r="576" spans="1:27" ht="12.75" customHeight="1" outlineLevel="1" x14ac:dyDescent="0.2">
      <c r="A576" s="92" t="s">
        <v>1926</v>
      </c>
      <c r="B576" s="62" t="s">
        <v>88</v>
      </c>
      <c r="C576" s="42" t="s">
        <v>77</v>
      </c>
      <c r="D576" s="43">
        <f>$D$441</f>
        <v>3559.77</v>
      </c>
      <c r="E576" s="43">
        <f t="shared" ref="E576:AA576" si="334">$D$441</f>
        <v>3559.77</v>
      </c>
      <c r="F576" s="43">
        <f t="shared" si="334"/>
        <v>3559.77</v>
      </c>
      <c r="G576" s="43">
        <f t="shared" si="334"/>
        <v>3559.77</v>
      </c>
      <c r="H576" s="43">
        <f t="shared" si="334"/>
        <v>3559.77</v>
      </c>
      <c r="I576" s="43">
        <f t="shared" si="334"/>
        <v>3559.77</v>
      </c>
      <c r="J576" s="43">
        <f t="shared" si="334"/>
        <v>3559.77</v>
      </c>
      <c r="K576" s="43">
        <f t="shared" si="334"/>
        <v>3559.77</v>
      </c>
      <c r="L576" s="43">
        <f t="shared" si="334"/>
        <v>3559.77</v>
      </c>
      <c r="M576" s="43">
        <f t="shared" si="334"/>
        <v>3559.77</v>
      </c>
      <c r="N576" s="43">
        <f t="shared" si="334"/>
        <v>3559.77</v>
      </c>
      <c r="O576" s="43">
        <f t="shared" si="334"/>
        <v>3559.77</v>
      </c>
      <c r="P576" s="43">
        <f t="shared" si="334"/>
        <v>3559.77</v>
      </c>
      <c r="Q576" s="43">
        <f t="shared" si="334"/>
        <v>3559.77</v>
      </c>
      <c r="R576" s="43">
        <f t="shared" si="334"/>
        <v>3559.77</v>
      </c>
      <c r="S576" s="43">
        <f t="shared" si="334"/>
        <v>3559.77</v>
      </c>
      <c r="T576" s="43">
        <f t="shared" si="334"/>
        <v>3559.77</v>
      </c>
      <c r="U576" s="43">
        <f t="shared" si="334"/>
        <v>3559.77</v>
      </c>
      <c r="V576" s="43">
        <f t="shared" si="334"/>
        <v>3559.77</v>
      </c>
      <c r="W576" s="43">
        <f t="shared" si="334"/>
        <v>3559.77</v>
      </c>
      <c r="X576" s="43">
        <f t="shared" si="334"/>
        <v>3559.77</v>
      </c>
      <c r="Y576" s="43">
        <f t="shared" si="334"/>
        <v>3559.77</v>
      </c>
      <c r="Z576" s="43">
        <f t="shared" si="334"/>
        <v>3559.77</v>
      </c>
      <c r="AA576" s="43">
        <f t="shared" si="334"/>
        <v>3559.77</v>
      </c>
    </row>
    <row r="577" spans="1:27" ht="12.75" customHeight="1" outlineLevel="1" x14ac:dyDescent="0.2">
      <c r="A577" s="92" t="s">
        <v>1927</v>
      </c>
      <c r="B577" s="62" t="s">
        <v>81</v>
      </c>
      <c r="C577" s="42" t="s">
        <v>77</v>
      </c>
      <c r="D577" s="43">
        <v>4.7699999999999996</v>
      </c>
      <c r="E577" s="43">
        <v>4.7699999999999996</v>
      </c>
      <c r="F577" s="43">
        <v>4.7699999999999996</v>
      </c>
      <c r="G577" s="43">
        <v>4.7699999999999996</v>
      </c>
      <c r="H577" s="43">
        <v>4.7699999999999996</v>
      </c>
      <c r="I577" s="43">
        <v>4.7699999999999996</v>
      </c>
      <c r="J577" s="43">
        <v>4.7699999999999996</v>
      </c>
      <c r="K577" s="43">
        <v>4.7699999999999996</v>
      </c>
      <c r="L577" s="43">
        <v>4.7699999999999996</v>
      </c>
      <c r="M577" s="43">
        <v>4.7699999999999996</v>
      </c>
      <c r="N577" s="43">
        <v>4.7699999999999996</v>
      </c>
      <c r="O577" s="43">
        <v>4.7699999999999996</v>
      </c>
      <c r="P577" s="43">
        <v>4.7699999999999996</v>
      </c>
      <c r="Q577" s="43">
        <v>4.7699999999999996</v>
      </c>
      <c r="R577" s="43">
        <v>4.7699999999999996</v>
      </c>
      <c r="S577" s="43">
        <v>4.7699999999999996</v>
      </c>
      <c r="T577" s="43">
        <v>4.7699999999999996</v>
      </c>
      <c r="U577" s="43">
        <v>4.7699999999999996</v>
      </c>
      <c r="V577" s="43">
        <v>4.7699999999999996</v>
      </c>
      <c r="W577" s="43">
        <v>4.7699999999999996</v>
      </c>
      <c r="X577" s="43">
        <v>4.7699999999999996</v>
      </c>
      <c r="Y577" s="43">
        <v>4.7699999999999996</v>
      </c>
      <c r="Z577" s="43">
        <v>4.7699999999999996</v>
      </c>
      <c r="AA577" s="43">
        <v>4.7699999999999996</v>
      </c>
    </row>
    <row r="578" spans="1:27" ht="12.75" customHeight="1" outlineLevel="1" x14ac:dyDescent="0.2">
      <c r="A578" s="92" t="s">
        <v>1928</v>
      </c>
      <c r="B578" s="62" t="s">
        <v>79</v>
      </c>
      <c r="C578" s="42" t="s">
        <v>77</v>
      </c>
      <c r="D578" s="43">
        <f>$D$11</f>
        <v>216.36</v>
      </c>
      <c r="E578" s="43">
        <f t="shared" ref="E578:AA578" si="335">$D$11</f>
        <v>216.36</v>
      </c>
      <c r="F578" s="43">
        <f t="shared" si="335"/>
        <v>216.36</v>
      </c>
      <c r="G578" s="43">
        <f t="shared" si="335"/>
        <v>216.36</v>
      </c>
      <c r="H578" s="43">
        <f t="shared" si="335"/>
        <v>216.36</v>
      </c>
      <c r="I578" s="43">
        <f t="shared" si="335"/>
        <v>216.36</v>
      </c>
      <c r="J578" s="43">
        <f t="shared" si="335"/>
        <v>216.36</v>
      </c>
      <c r="K578" s="43">
        <f t="shared" si="335"/>
        <v>216.36</v>
      </c>
      <c r="L578" s="43">
        <f t="shared" si="335"/>
        <v>216.36</v>
      </c>
      <c r="M578" s="43">
        <f t="shared" si="335"/>
        <v>216.36</v>
      </c>
      <c r="N578" s="43">
        <f t="shared" si="335"/>
        <v>216.36</v>
      </c>
      <c r="O578" s="43">
        <f t="shared" si="335"/>
        <v>216.36</v>
      </c>
      <c r="P578" s="43">
        <f t="shared" si="335"/>
        <v>216.36</v>
      </c>
      <c r="Q578" s="43">
        <f t="shared" si="335"/>
        <v>216.36</v>
      </c>
      <c r="R578" s="43">
        <f t="shared" si="335"/>
        <v>216.36</v>
      </c>
      <c r="S578" s="43">
        <f t="shared" si="335"/>
        <v>216.36</v>
      </c>
      <c r="T578" s="43">
        <f t="shared" si="335"/>
        <v>216.36</v>
      </c>
      <c r="U578" s="43">
        <f t="shared" si="335"/>
        <v>216.36</v>
      </c>
      <c r="V578" s="43">
        <f t="shared" si="335"/>
        <v>216.36</v>
      </c>
      <c r="W578" s="43">
        <f t="shared" si="335"/>
        <v>216.36</v>
      </c>
      <c r="X578" s="43">
        <f t="shared" si="335"/>
        <v>216.36</v>
      </c>
      <c r="Y578" s="43">
        <f t="shared" si="335"/>
        <v>216.36</v>
      </c>
      <c r="Z578" s="43">
        <f t="shared" si="335"/>
        <v>216.36</v>
      </c>
      <c r="AA578" s="43">
        <f t="shared" si="335"/>
        <v>216.36</v>
      </c>
    </row>
    <row r="579" spans="1:27" x14ac:dyDescent="0.2">
      <c r="B579" s="94" t="s">
        <v>370</v>
      </c>
    </row>
    <row r="580" spans="1:27" x14ac:dyDescent="0.2">
      <c r="B580" s="94" t="s">
        <v>370</v>
      </c>
    </row>
    <row r="581" spans="1:27" x14ac:dyDescent="0.2">
      <c r="A581" s="171" t="s">
        <v>1929</v>
      </c>
      <c r="B581" s="172"/>
      <c r="C581" s="172"/>
      <c r="D581" s="172"/>
      <c r="E581" s="172"/>
      <c r="F581" s="172"/>
      <c r="G581" s="172"/>
      <c r="H581" s="172"/>
      <c r="I581" s="172"/>
      <c r="J581" s="172"/>
      <c r="K581" s="172"/>
      <c r="L581" s="172"/>
      <c r="M581" s="172"/>
      <c r="N581" s="172"/>
      <c r="O581" s="172"/>
      <c r="P581" s="172"/>
      <c r="Q581" s="172"/>
      <c r="R581" s="172"/>
      <c r="S581" s="172"/>
      <c r="T581" s="172"/>
      <c r="U581" s="172"/>
      <c r="V581" s="172"/>
      <c r="W581" s="172"/>
      <c r="X581" s="172"/>
      <c r="Y581" s="172"/>
      <c r="Z581" s="172"/>
      <c r="AA581" s="173"/>
    </row>
    <row r="582" spans="1:27" ht="25.5" x14ac:dyDescent="0.2">
      <c r="A582" s="25" t="s">
        <v>62</v>
      </c>
      <c r="B582" s="26" t="s">
        <v>203</v>
      </c>
      <c r="C582" s="25" t="s">
        <v>204</v>
      </c>
      <c r="D582" s="26" t="s">
        <v>205</v>
      </c>
      <c r="E582" s="26" t="s">
        <v>206</v>
      </c>
      <c r="F582" s="26" t="s">
        <v>207</v>
      </c>
      <c r="G582" s="26" t="s">
        <v>208</v>
      </c>
      <c r="H582" s="26" t="s">
        <v>209</v>
      </c>
      <c r="I582" s="26" t="s">
        <v>210</v>
      </c>
      <c r="J582" s="26" t="s">
        <v>211</v>
      </c>
      <c r="K582" s="26" t="s">
        <v>212</v>
      </c>
      <c r="L582" s="26" t="s">
        <v>213</v>
      </c>
      <c r="M582" s="26" t="s">
        <v>214</v>
      </c>
      <c r="N582" s="26" t="s">
        <v>215</v>
      </c>
      <c r="O582" s="26" t="s">
        <v>216</v>
      </c>
      <c r="P582" s="26" t="s">
        <v>217</v>
      </c>
      <c r="Q582" s="26" t="s">
        <v>218</v>
      </c>
      <c r="R582" s="26" t="s">
        <v>219</v>
      </c>
      <c r="S582" s="26" t="s">
        <v>220</v>
      </c>
      <c r="T582" s="26" t="s">
        <v>221</v>
      </c>
      <c r="U582" s="26" t="s">
        <v>222</v>
      </c>
      <c r="V582" s="26" t="s">
        <v>223</v>
      </c>
      <c r="W582" s="26" t="s">
        <v>224</v>
      </c>
      <c r="X582" s="26" t="s">
        <v>225</v>
      </c>
      <c r="Y582" s="26" t="s">
        <v>226</v>
      </c>
      <c r="Z582" s="26" t="s">
        <v>227</v>
      </c>
      <c r="AA582" s="26" t="s">
        <v>228</v>
      </c>
    </row>
    <row r="583" spans="1:27" x14ac:dyDescent="0.2">
      <c r="A583" s="91" t="s">
        <v>1930</v>
      </c>
      <c r="B583" s="27" t="str">
        <f>"01"&amp;"."&amp;$B$728&amp;"."&amp;$B$729</f>
        <v>01.02.2023</v>
      </c>
      <c r="C583" s="83" t="s">
        <v>74</v>
      </c>
      <c r="D583" s="84">
        <f>ROUND((D584)/1000,5)</f>
        <v>0</v>
      </c>
      <c r="E583" s="84">
        <f t="shared" ref="E583:AA583" si="336">ROUND((E584)/1000,5)</f>
        <v>0</v>
      </c>
      <c r="F583" s="84">
        <f t="shared" si="336"/>
        <v>0</v>
      </c>
      <c r="G583" s="84">
        <f t="shared" si="336"/>
        <v>0</v>
      </c>
      <c r="H583" s="84">
        <f t="shared" si="336"/>
        <v>2.5600000000000002E-3</v>
      </c>
      <c r="I583" s="84">
        <f t="shared" si="336"/>
        <v>1.495E-2</v>
      </c>
      <c r="J583" s="84">
        <f t="shared" si="336"/>
        <v>0</v>
      </c>
      <c r="K583" s="84">
        <f t="shared" si="336"/>
        <v>0</v>
      </c>
      <c r="L583" s="84">
        <f t="shared" si="336"/>
        <v>0</v>
      </c>
      <c r="M583" s="84">
        <f t="shared" si="336"/>
        <v>0</v>
      </c>
      <c r="N583" s="84">
        <f t="shared" si="336"/>
        <v>0</v>
      </c>
      <c r="O583" s="84">
        <f t="shared" si="336"/>
        <v>0</v>
      </c>
      <c r="P583" s="84">
        <f t="shared" si="336"/>
        <v>0</v>
      </c>
      <c r="Q583" s="84">
        <f t="shared" si="336"/>
        <v>0</v>
      </c>
      <c r="R583" s="84">
        <f t="shared" si="336"/>
        <v>0</v>
      </c>
      <c r="S583" s="84">
        <f t="shared" si="336"/>
        <v>0</v>
      </c>
      <c r="T583" s="84">
        <f t="shared" si="336"/>
        <v>0</v>
      </c>
      <c r="U583" s="84">
        <f t="shared" si="336"/>
        <v>0</v>
      </c>
      <c r="V583" s="84">
        <f t="shared" si="336"/>
        <v>0</v>
      </c>
      <c r="W583" s="84">
        <f t="shared" si="336"/>
        <v>0</v>
      </c>
      <c r="X583" s="84">
        <f t="shared" si="336"/>
        <v>0</v>
      </c>
      <c r="Y583" s="84">
        <f t="shared" si="336"/>
        <v>0</v>
      </c>
      <c r="Z583" s="84">
        <f t="shared" si="336"/>
        <v>0</v>
      </c>
      <c r="AA583" s="84">
        <f t="shared" si="336"/>
        <v>0</v>
      </c>
    </row>
    <row r="584" spans="1:27" ht="12.75" customHeight="1" outlineLevel="1" x14ac:dyDescent="0.2">
      <c r="A584" s="92" t="s">
        <v>1931</v>
      </c>
      <c r="B584" s="62" t="s">
        <v>231</v>
      </c>
      <c r="C584" s="42" t="s">
        <v>77</v>
      </c>
      <c r="D584" s="43">
        <v>0</v>
      </c>
      <c r="E584" s="43">
        <v>0</v>
      </c>
      <c r="F584" s="43">
        <v>0</v>
      </c>
      <c r="G584" s="43">
        <v>0</v>
      </c>
      <c r="H584" s="43">
        <v>2.56</v>
      </c>
      <c r="I584" s="43">
        <v>14.95</v>
      </c>
      <c r="J584" s="43">
        <v>0</v>
      </c>
      <c r="K584" s="43">
        <v>0</v>
      </c>
      <c r="L584" s="43">
        <v>0</v>
      </c>
      <c r="M584" s="43">
        <v>0</v>
      </c>
      <c r="N584" s="43">
        <v>0</v>
      </c>
      <c r="O584" s="43">
        <v>0</v>
      </c>
      <c r="P584" s="43">
        <v>0</v>
      </c>
      <c r="Q584" s="43">
        <v>0</v>
      </c>
      <c r="R584" s="43">
        <v>0</v>
      </c>
      <c r="S584" s="43">
        <v>0</v>
      </c>
      <c r="T584" s="43">
        <v>0</v>
      </c>
      <c r="U584" s="43">
        <v>0</v>
      </c>
      <c r="V584" s="43">
        <v>0</v>
      </c>
      <c r="W584" s="43">
        <v>0</v>
      </c>
      <c r="X584" s="43">
        <v>0</v>
      </c>
      <c r="Y584" s="43">
        <v>0</v>
      </c>
      <c r="Z584" s="43">
        <v>0</v>
      </c>
      <c r="AA584" s="43">
        <v>0</v>
      </c>
    </row>
    <row r="585" spans="1:27" x14ac:dyDescent="0.2">
      <c r="A585" s="91" t="s">
        <v>1932</v>
      </c>
      <c r="B585" s="27" t="str">
        <f>"02"&amp;"."&amp;$B$728&amp;"."&amp;$B$729</f>
        <v>02.02.2023</v>
      </c>
      <c r="C585" s="83" t="s">
        <v>74</v>
      </c>
      <c r="D585" s="84">
        <f>ROUND((D586)/1000,5)</f>
        <v>0</v>
      </c>
      <c r="E585" s="84">
        <f t="shared" ref="E585:AA585" si="337">ROUND((E586)/1000,5)</f>
        <v>0</v>
      </c>
      <c r="F585" s="84">
        <f t="shared" si="337"/>
        <v>0</v>
      </c>
      <c r="G585" s="84">
        <f t="shared" si="337"/>
        <v>0</v>
      </c>
      <c r="H585" s="84">
        <f t="shared" si="337"/>
        <v>7.6600000000000001E-3</v>
      </c>
      <c r="I585" s="84">
        <f t="shared" si="337"/>
        <v>0.13722000000000001</v>
      </c>
      <c r="J585" s="84">
        <f t="shared" si="337"/>
        <v>0.16675000000000001</v>
      </c>
      <c r="K585" s="84">
        <f t="shared" si="337"/>
        <v>7.0940000000000003E-2</v>
      </c>
      <c r="L585" s="84">
        <f t="shared" si="337"/>
        <v>1.8489999999999999E-2</v>
      </c>
      <c r="M585" s="84">
        <f t="shared" si="337"/>
        <v>0</v>
      </c>
      <c r="N585" s="84">
        <f t="shared" si="337"/>
        <v>0</v>
      </c>
      <c r="O585" s="84">
        <f t="shared" si="337"/>
        <v>0</v>
      </c>
      <c r="P585" s="84">
        <f t="shared" si="337"/>
        <v>0</v>
      </c>
      <c r="Q585" s="84">
        <f t="shared" si="337"/>
        <v>0</v>
      </c>
      <c r="R585" s="84">
        <f t="shared" si="337"/>
        <v>0</v>
      </c>
      <c r="S585" s="84">
        <f t="shared" si="337"/>
        <v>0</v>
      </c>
      <c r="T585" s="84">
        <f t="shared" si="337"/>
        <v>0</v>
      </c>
      <c r="U585" s="84">
        <f t="shared" si="337"/>
        <v>0</v>
      </c>
      <c r="V585" s="84">
        <f t="shared" si="337"/>
        <v>0</v>
      </c>
      <c r="W585" s="84">
        <f t="shared" si="337"/>
        <v>0</v>
      </c>
      <c r="X585" s="84">
        <f t="shared" si="337"/>
        <v>0</v>
      </c>
      <c r="Y585" s="84">
        <f t="shared" si="337"/>
        <v>0</v>
      </c>
      <c r="Z585" s="84">
        <f t="shared" si="337"/>
        <v>0</v>
      </c>
      <c r="AA585" s="84">
        <f t="shared" si="337"/>
        <v>0</v>
      </c>
    </row>
    <row r="586" spans="1:27" ht="12.75" customHeight="1" outlineLevel="1" x14ac:dyDescent="0.2">
      <c r="A586" s="92" t="s">
        <v>1933</v>
      </c>
      <c r="B586" s="62" t="s">
        <v>231</v>
      </c>
      <c r="C586" s="42" t="s">
        <v>77</v>
      </c>
      <c r="D586" s="43">
        <v>0</v>
      </c>
      <c r="E586" s="43">
        <v>0</v>
      </c>
      <c r="F586" s="43">
        <v>0</v>
      </c>
      <c r="G586" s="43">
        <v>0</v>
      </c>
      <c r="H586" s="43">
        <v>7.66</v>
      </c>
      <c r="I586" s="43">
        <v>137.22</v>
      </c>
      <c r="J586" s="43">
        <v>166.75</v>
      </c>
      <c r="K586" s="43">
        <v>70.94</v>
      </c>
      <c r="L586" s="43">
        <v>18.489999999999998</v>
      </c>
      <c r="M586" s="43">
        <v>0</v>
      </c>
      <c r="N586" s="43">
        <v>0</v>
      </c>
      <c r="O586" s="43">
        <v>0</v>
      </c>
      <c r="P586" s="43">
        <v>0</v>
      </c>
      <c r="Q586" s="43">
        <v>0</v>
      </c>
      <c r="R586" s="43">
        <v>0</v>
      </c>
      <c r="S586" s="43">
        <v>0</v>
      </c>
      <c r="T586" s="43">
        <v>0</v>
      </c>
      <c r="U586" s="43">
        <v>0</v>
      </c>
      <c r="V586" s="43">
        <v>0</v>
      </c>
      <c r="W586" s="43">
        <v>0</v>
      </c>
      <c r="X586" s="43">
        <v>0</v>
      </c>
      <c r="Y586" s="43">
        <v>0</v>
      </c>
      <c r="Z586" s="43">
        <v>0</v>
      </c>
      <c r="AA586" s="43">
        <v>0</v>
      </c>
    </row>
    <row r="587" spans="1:27" x14ac:dyDescent="0.2">
      <c r="A587" s="91" t="s">
        <v>1934</v>
      </c>
      <c r="B587" s="27" t="str">
        <f>"03"&amp;"."&amp;$B$728&amp;"."&amp;$B$729</f>
        <v>03.02.2023</v>
      </c>
      <c r="C587" s="83" t="s">
        <v>74</v>
      </c>
      <c r="D587" s="84">
        <f>ROUND((D588)/1000,5)</f>
        <v>0</v>
      </c>
      <c r="E587" s="84">
        <f t="shared" ref="E587:AA587" si="338">ROUND((E588)/1000,5)</f>
        <v>0</v>
      </c>
      <c r="F587" s="84">
        <f t="shared" si="338"/>
        <v>0</v>
      </c>
      <c r="G587" s="84">
        <f t="shared" si="338"/>
        <v>1.7770000000000001E-2</v>
      </c>
      <c r="H587" s="84">
        <f t="shared" si="338"/>
        <v>0.14082</v>
      </c>
      <c r="I587" s="84">
        <f t="shared" si="338"/>
        <v>0.17851</v>
      </c>
      <c r="J587" s="84">
        <f t="shared" si="338"/>
        <v>4.854E-2</v>
      </c>
      <c r="K587" s="84">
        <f t="shared" si="338"/>
        <v>0.14182</v>
      </c>
      <c r="L587" s="84">
        <f t="shared" si="338"/>
        <v>4.4720000000000003E-2</v>
      </c>
      <c r="M587" s="84">
        <f t="shared" si="338"/>
        <v>1.7520000000000001E-2</v>
      </c>
      <c r="N587" s="84">
        <f t="shared" si="338"/>
        <v>0</v>
      </c>
      <c r="O587" s="84">
        <f t="shared" si="338"/>
        <v>0</v>
      </c>
      <c r="P587" s="84">
        <f t="shared" si="338"/>
        <v>0</v>
      </c>
      <c r="Q587" s="84">
        <f t="shared" si="338"/>
        <v>0</v>
      </c>
      <c r="R587" s="84">
        <f t="shared" si="338"/>
        <v>0</v>
      </c>
      <c r="S587" s="84">
        <f t="shared" si="338"/>
        <v>0</v>
      </c>
      <c r="T587" s="84">
        <f t="shared" si="338"/>
        <v>0</v>
      </c>
      <c r="U587" s="84">
        <f t="shared" si="338"/>
        <v>0</v>
      </c>
      <c r="V587" s="84">
        <f t="shared" si="338"/>
        <v>0</v>
      </c>
      <c r="W587" s="84">
        <f t="shared" si="338"/>
        <v>0</v>
      </c>
      <c r="X587" s="84">
        <f t="shared" si="338"/>
        <v>0</v>
      </c>
      <c r="Y587" s="84">
        <f t="shared" si="338"/>
        <v>0</v>
      </c>
      <c r="Z587" s="84">
        <f t="shared" si="338"/>
        <v>0</v>
      </c>
      <c r="AA587" s="84">
        <f t="shared" si="338"/>
        <v>0</v>
      </c>
    </row>
    <row r="588" spans="1:27" ht="12.75" customHeight="1" outlineLevel="1" x14ac:dyDescent="0.2">
      <c r="A588" s="92" t="s">
        <v>1935</v>
      </c>
      <c r="B588" s="62" t="s">
        <v>231</v>
      </c>
      <c r="C588" s="42" t="s">
        <v>77</v>
      </c>
      <c r="D588" s="43">
        <v>0</v>
      </c>
      <c r="E588" s="43">
        <v>0</v>
      </c>
      <c r="F588" s="43">
        <v>0</v>
      </c>
      <c r="G588" s="43">
        <v>17.77</v>
      </c>
      <c r="H588" s="43">
        <v>140.82</v>
      </c>
      <c r="I588" s="43">
        <v>178.51</v>
      </c>
      <c r="J588" s="43">
        <v>48.54</v>
      </c>
      <c r="K588" s="43">
        <v>141.82</v>
      </c>
      <c r="L588" s="43">
        <v>44.72</v>
      </c>
      <c r="M588" s="43">
        <v>17.52</v>
      </c>
      <c r="N588" s="43">
        <v>0</v>
      </c>
      <c r="O588" s="43">
        <v>0</v>
      </c>
      <c r="P588" s="43">
        <v>0</v>
      </c>
      <c r="Q588" s="43">
        <v>0</v>
      </c>
      <c r="R588" s="43">
        <v>0</v>
      </c>
      <c r="S588" s="43">
        <v>0</v>
      </c>
      <c r="T588" s="43">
        <v>0</v>
      </c>
      <c r="U588" s="43">
        <v>0</v>
      </c>
      <c r="V588" s="43">
        <v>0</v>
      </c>
      <c r="W588" s="43">
        <v>0</v>
      </c>
      <c r="X588" s="43">
        <v>0</v>
      </c>
      <c r="Y588" s="43">
        <v>0</v>
      </c>
      <c r="Z588" s="43">
        <v>0</v>
      </c>
      <c r="AA588" s="43">
        <v>0</v>
      </c>
    </row>
    <row r="589" spans="1:27" x14ac:dyDescent="0.2">
      <c r="A589" s="91" t="s">
        <v>1936</v>
      </c>
      <c r="B589" s="27" t="str">
        <f>"04"&amp;"."&amp;$B$728&amp;"."&amp;$B$729</f>
        <v>04.02.2023</v>
      </c>
      <c r="C589" s="83" t="s">
        <v>74</v>
      </c>
      <c r="D589" s="84">
        <f>ROUND((D590)/1000,5)</f>
        <v>0</v>
      </c>
      <c r="E589" s="84">
        <f t="shared" ref="E589:AA589" si="339">ROUND((E590)/1000,5)</f>
        <v>0</v>
      </c>
      <c r="F589" s="84">
        <f t="shared" si="339"/>
        <v>0</v>
      </c>
      <c r="G589" s="84">
        <f t="shared" si="339"/>
        <v>0</v>
      </c>
      <c r="H589" s="84">
        <f t="shared" si="339"/>
        <v>0</v>
      </c>
      <c r="I589" s="84">
        <f t="shared" si="339"/>
        <v>0</v>
      </c>
      <c r="J589" s="84">
        <f t="shared" si="339"/>
        <v>0</v>
      </c>
      <c r="K589" s="84">
        <f t="shared" si="339"/>
        <v>0</v>
      </c>
      <c r="L589" s="84">
        <f t="shared" si="339"/>
        <v>0</v>
      </c>
      <c r="M589" s="84">
        <f t="shared" si="339"/>
        <v>0</v>
      </c>
      <c r="N589" s="84">
        <f t="shared" si="339"/>
        <v>0</v>
      </c>
      <c r="O589" s="84">
        <f t="shared" si="339"/>
        <v>0</v>
      </c>
      <c r="P589" s="84">
        <f t="shared" si="339"/>
        <v>0</v>
      </c>
      <c r="Q589" s="84">
        <f t="shared" si="339"/>
        <v>0</v>
      </c>
      <c r="R589" s="84">
        <f t="shared" si="339"/>
        <v>0</v>
      </c>
      <c r="S589" s="84">
        <f t="shared" si="339"/>
        <v>0</v>
      </c>
      <c r="T589" s="84">
        <f t="shared" si="339"/>
        <v>0</v>
      </c>
      <c r="U589" s="84">
        <f t="shared" si="339"/>
        <v>0</v>
      </c>
      <c r="V589" s="84">
        <f t="shared" si="339"/>
        <v>0</v>
      </c>
      <c r="W589" s="84">
        <f t="shared" si="339"/>
        <v>0</v>
      </c>
      <c r="X589" s="84">
        <f t="shared" si="339"/>
        <v>0</v>
      </c>
      <c r="Y589" s="84">
        <f t="shared" si="339"/>
        <v>0</v>
      </c>
      <c r="Z589" s="84">
        <f t="shared" si="339"/>
        <v>0</v>
      </c>
      <c r="AA589" s="84">
        <f t="shared" si="339"/>
        <v>0</v>
      </c>
    </row>
    <row r="590" spans="1:27" ht="12.75" customHeight="1" outlineLevel="1" x14ac:dyDescent="0.2">
      <c r="A590" s="92" t="s">
        <v>1937</v>
      </c>
      <c r="B590" s="62" t="s">
        <v>231</v>
      </c>
      <c r="C590" s="42" t="s">
        <v>77</v>
      </c>
      <c r="D590" s="43">
        <v>0</v>
      </c>
      <c r="E590" s="43">
        <v>0</v>
      </c>
      <c r="F590" s="43">
        <v>0</v>
      </c>
      <c r="G590" s="43">
        <v>0</v>
      </c>
      <c r="H590" s="43">
        <v>0</v>
      </c>
      <c r="I590" s="43">
        <v>0</v>
      </c>
      <c r="J590" s="43">
        <v>0</v>
      </c>
      <c r="K590" s="43">
        <v>0</v>
      </c>
      <c r="L590" s="43">
        <v>0</v>
      </c>
      <c r="M590" s="43">
        <v>0</v>
      </c>
      <c r="N590" s="43">
        <v>0</v>
      </c>
      <c r="O590" s="43">
        <v>0</v>
      </c>
      <c r="P590" s="43">
        <v>0</v>
      </c>
      <c r="Q590" s="43">
        <v>0</v>
      </c>
      <c r="R590" s="43">
        <v>0</v>
      </c>
      <c r="S590" s="43">
        <v>0</v>
      </c>
      <c r="T590" s="43">
        <v>0</v>
      </c>
      <c r="U590" s="43">
        <v>0</v>
      </c>
      <c r="V590" s="43">
        <v>0</v>
      </c>
      <c r="W590" s="43">
        <v>0</v>
      </c>
      <c r="X590" s="43">
        <v>0</v>
      </c>
      <c r="Y590" s="43">
        <v>0</v>
      </c>
      <c r="Z590" s="43">
        <v>0</v>
      </c>
      <c r="AA590" s="43">
        <v>0</v>
      </c>
    </row>
    <row r="591" spans="1:27" x14ac:dyDescent="0.2">
      <c r="A591" s="91" t="s">
        <v>1938</v>
      </c>
      <c r="B591" s="27" t="str">
        <f>"05"&amp;"."&amp;$B$728&amp;"."&amp;$B$729</f>
        <v>05.02.2023</v>
      </c>
      <c r="C591" s="83" t="s">
        <v>74</v>
      </c>
      <c r="D591" s="84">
        <f>ROUND((D592)/1000,5)</f>
        <v>0</v>
      </c>
      <c r="E591" s="84">
        <f t="shared" ref="E591:AA591" si="340">ROUND((E592)/1000,5)</f>
        <v>0</v>
      </c>
      <c r="F591" s="84">
        <f t="shared" si="340"/>
        <v>0</v>
      </c>
      <c r="G591" s="84">
        <f t="shared" si="340"/>
        <v>0</v>
      </c>
      <c r="H591" s="84">
        <f t="shared" si="340"/>
        <v>0</v>
      </c>
      <c r="I591" s="84">
        <f t="shared" si="340"/>
        <v>2.6009999999999998E-2</v>
      </c>
      <c r="J591" s="84">
        <f t="shared" si="340"/>
        <v>9.2780000000000001E-2</v>
      </c>
      <c r="K591" s="84">
        <f t="shared" si="340"/>
        <v>7.3779999999999998E-2</v>
      </c>
      <c r="L591" s="84">
        <f t="shared" si="340"/>
        <v>0</v>
      </c>
      <c r="M591" s="84">
        <f t="shared" si="340"/>
        <v>0</v>
      </c>
      <c r="N591" s="84">
        <f t="shared" si="340"/>
        <v>2.9360000000000001E-2</v>
      </c>
      <c r="O591" s="84">
        <f t="shared" si="340"/>
        <v>1.286E-2</v>
      </c>
      <c r="P591" s="84">
        <f t="shared" si="340"/>
        <v>0</v>
      </c>
      <c r="Q591" s="84">
        <f t="shared" si="340"/>
        <v>0</v>
      </c>
      <c r="R591" s="84">
        <f t="shared" si="340"/>
        <v>0</v>
      </c>
      <c r="S591" s="84">
        <f t="shared" si="340"/>
        <v>0</v>
      </c>
      <c r="T591" s="84">
        <f t="shared" si="340"/>
        <v>0</v>
      </c>
      <c r="U591" s="84">
        <f t="shared" si="340"/>
        <v>0</v>
      </c>
      <c r="V591" s="84">
        <f t="shared" si="340"/>
        <v>0</v>
      </c>
      <c r="W591" s="84">
        <f t="shared" si="340"/>
        <v>0</v>
      </c>
      <c r="X591" s="84">
        <f t="shared" si="340"/>
        <v>0</v>
      </c>
      <c r="Y591" s="84">
        <f t="shared" si="340"/>
        <v>0</v>
      </c>
      <c r="Z591" s="84">
        <f t="shared" si="340"/>
        <v>0</v>
      </c>
      <c r="AA591" s="84">
        <f t="shared" si="340"/>
        <v>0</v>
      </c>
    </row>
    <row r="592" spans="1:27" ht="12.75" customHeight="1" outlineLevel="1" x14ac:dyDescent="0.2">
      <c r="A592" s="92" t="s">
        <v>1939</v>
      </c>
      <c r="B592" s="62" t="s">
        <v>231</v>
      </c>
      <c r="C592" s="42" t="s">
        <v>77</v>
      </c>
      <c r="D592" s="43">
        <v>0</v>
      </c>
      <c r="E592" s="43">
        <v>0</v>
      </c>
      <c r="F592" s="43">
        <v>0</v>
      </c>
      <c r="G592" s="43">
        <v>0</v>
      </c>
      <c r="H592" s="43">
        <v>0</v>
      </c>
      <c r="I592" s="43">
        <v>26.01</v>
      </c>
      <c r="J592" s="43">
        <v>92.78</v>
      </c>
      <c r="K592" s="43">
        <v>73.78</v>
      </c>
      <c r="L592" s="43">
        <v>0</v>
      </c>
      <c r="M592" s="43">
        <v>0</v>
      </c>
      <c r="N592" s="43">
        <v>29.36</v>
      </c>
      <c r="O592" s="43">
        <v>12.86</v>
      </c>
      <c r="P592" s="43">
        <v>0</v>
      </c>
      <c r="Q592" s="43">
        <v>0</v>
      </c>
      <c r="R592" s="43">
        <v>0</v>
      </c>
      <c r="S592" s="43">
        <v>0</v>
      </c>
      <c r="T592" s="43">
        <v>0</v>
      </c>
      <c r="U592" s="43">
        <v>0</v>
      </c>
      <c r="V592" s="43">
        <v>0</v>
      </c>
      <c r="W592" s="43">
        <v>0</v>
      </c>
      <c r="X592" s="43">
        <v>0</v>
      </c>
      <c r="Y592" s="43">
        <v>0</v>
      </c>
      <c r="Z592" s="43">
        <v>0</v>
      </c>
      <c r="AA592" s="43">
        <v>0</v>
      </c>
    </row>
    <row r="593" spans="1:27" x14ac:dyDescent="0.2">
      <c r="A593" s="91" t="s">
        <v>1940</v>
      </c>
      <c r="B593" s="27" t="str">
        <f>"06"&amp;"."&amp;$B$728&amp;"."&amp;$B$729</f>
        <v>06.02.2023</v>
      </c>
      <c r="C593" s="83" t="s">
        <v>74</v>
      </c>
      <c r="D593" s="84">
        <f>ROUND((D594)/1000,5)</f>
        <v>0</v>
      </c>
      <c r="E593" s="84">
        <f t="shared" ref="E593:AA593" si="341">ROUND((E594)/1000,5)</f>
        <v>0</v>
      </c>
      <c r="F593" s="84">
        <f t="shared" si="341"/>
        <v>6.0000000000000002E-5</v>
      </c>
      <c r="G593" s="84">
        <f t="shared" si="341"/>
        <v>1.0300000000000001E-3</v>
      </c>
      <c r="H593" s="84">
        <f t="shared" si="341"/>
        <v>1.8429999999999998E-2</v>
      </c>
      <c r="I593" s="84">
        <f t="shared" si="341"/>
        <v>0.19952</v>
      </c>
      <c r="J593" s="84">
        <f t="shared" si="341"/>
        <v>0.2132</v>
      </c>
      <c r="K593" s="84">
        <f t="shared" si="341"/>
        <v>0.14427999999999999</v>
      </c>
      <c r="L593" s="84">
        <f t="shared" si="341"/>
        <v>0.13846</v>
      </c>
      <c r="M593" s="84">
        <f t="shared" si="341"/>
        <v>0.11545</v>
      </c>
      <c r="N593" s="84">
        <f t="shared" si="341"/>
        <v>6.4899999999999999E-2</v>
      </c>
      <c r="O593" s="84">
        <f t="shared" si="341"/>
        <v>2.4080000000000001E-2</v>
      </c>
      <c r="P593" s="84">
        <f t="shared" si="341"/>
        <v>2.8389999999999999E-2</v>
      </c>
      <c r="Q593" s="84">
        <f t="shared" si="341"/>
        <v>4.2970000000000001E-2</v>
      </c>
      <c r="R593" s="84">
        <f t="shared" si="341"/>
        <v>4.9700000000000001E-2</v>
      </c>
      <c r="S593" s="84">
        <f t="shared" si="341"/>
        <v>6.6189999999999999E-2</v>
      </c>
      <c r="T593" s="84">
        <f t="shared" si="341"/>
        <v>0</v>
      </c>
      <c r="U593" s="84">
        <f t="shared" si="341"/>
        <v>0.15176000000000001</v>
      </c>
      <c r="V593" s="84">
        <f t="shared" si="341"/>
        <v>9.5240000000000005E-2</v>
      </c>
      <c r="W593" s="84">
        <f t="shared" si="341"/>
        <v>0</v>
      </c>
      <c r="X593" s="84">
        <f t="shared" si="341"/>
        <v>0</v>
      </c>
      <c r="Y593" s="84">
        <f t="shared" si="341"/>
        <v>0</v>
      </c>
      <c r="Z593" s="84">
        <f t="shared" si="341"/>
        <v>0</v>
      </c>
      <c r="AA593" s="84">
        <f t="shared" si="341"/>
        <v>0</v>
      </c>
    </row>
    <row r="594" spans="1:27" ht="12.75" customHeight="1" outlineLevel="1" x14ac:dyDescent="0.2">
      <c r="A594" s="92" t="s">
        <v>1941</v>
      </c>
      <c r="B594" s="62" t="s">
        <v>231</v>
      </c>
      <c r="C594" s="42" t="s">
        <v>77</v>
      </c>
      <c r="D594" s="43">
        <v>0</v>
      </c>
      <c r="E594" s="43">
        <v>0</v>
      </c>
      <c r="F594" s="43">
        <v>0.06</v>
      </c>
      <c r="G594" s="43">
        <v>1.03</v>
      </c>
      <c r="H594" s="43">
        <v>18.43</v>
      </c>
      <c r="I594" s="43">
        <v>199.52</v>
      </c>
      <c r="J594" s="43">
        <v>213.2</v>
      </c>
      <c r="K594" s="43">
        <v>144.28</v>
      </c>
      <c r="L594" s="43">
        <v>138.46</v>
      </c>
      <c r="M594" s="43">
        <v>115.45</v>
      </c>
      <c r="N594" s="43">
        <v>64.900000000000006</v>
      </c>
      <c r="O594" s="43">
        <v>24.08</v>
      </c>
      <c r="P594" s="43">
        <v>28.39</v>
      </c>
      <c r="Q594" s="43">
        <v>42.97</v>
      </c>
      <c r="R594" s="43">
        <v>49.7</v>
      </c>
      <c r="S594" s="43">
        <v>66.19</v>
      </c>
      <c r="T594" s="43">
        <v>0</v>
      </c>
      <c r="U594" s="43">
        <v>151.76</v>
      </c>
      <c r="V594" s="43">
        <v>95.24</v>
      </c>
      <c r="W594" s="43">
        <v>0</v>
      </c>
      <c r="X594" s="43">
        <v>0</v>
      </c>
      <c r="Y594" s="43">
        <v>0</v>
      </c>
      <c r="Z594" s="43">
        <v>0</v>
      </c>
      <c r="AA594" s="43">
        <v>0</v>
      </c>
    </row>
    <row r="595" spans="1:27" x14ac:dyDescent="0.2">
      <c r="A595" s="91" t="s">
        <v>1942</v>
      </c>
      <c r="B595" s="27" t="str">
        <f>"07"&amp;"."&amp;$B$728&amp;"."&amp;$B$729</f>
        <v>07.02.2023</v>
      </c>
      <c r="C595" s="83" t="s">
        <v>74</v>
      </c>
      <c r="D595" s="84">
        <f>ROUND((D596)/1000,5)</f>
        <v>0</v>
      </c>
      <c r="E595" s="84">
        <f t="shared" ref="E595:AA595" si="342">ROUND((E596)/1000,5)</f>
        <v>0</v>
      </c>
      <c r="F595" s="84">
        <f t="shared" si="342"/>
        <v>0</v>
      </c>
      <c r="G595" s="84">
        <f t="shared" si="342"/>
        <v>7.4870000000000006E-2</v>
      </c>
      <c r="H595" s="84">
        <f t="shared" si="342"/>
        <v>3.8989999999999997E-2</v>
      </c>
      <c r="I595" s="84">
        <f t="shared" si="342"/>
        <v>0.16291</v>
      </c>
      <c r="J595" s="84">
        <f t="shared" si="342"/>
        <v>0.21906</v>
      </c>
      <c r="K595" s="84">
        <f t="shared" si="342"/>
        <v>7.1300000000000002E-2</v>
      </c>
      <c r="L595" s="84">
        <f t="shared" si="342"/>
        <v>9.4899999999999998E-2</v>
      </c>
      <c r="M595" s="84">
        <f t="shared" si="342"/>
        <v>6.6159999999999997E-2</v>
      </c>
      <c r="N595" s="84">
        <f t="shared" si="342"/>
        <v>1.319E-2</v>
      </c>
      <c r="O595" s="84">
        <f t="shared" si="342"/>
        <v>1.214E-2</v>
      </c>
      <c r="P595" s="84">
        <f t="shared" si="342"/>
        <v>0</v>
      </c>
      <c r="Q595" s="84">
        <f t="shared" si="342"/>
        <v>0</v>
      </c>
      <c r="R595" s="84">
        <f t="shared" si="342"/>
        <v>0</v>
      </c>
      <c r="S595" s="84">
        <f t="shared" si="342"/>
        <v>0</v>
      </c>
      <c r="T595" s="84">
        <f t="shared" si="342"/>
        <v>0</v>
      </c>
      <c r="U595" s="84">
        <f t="shared" si="342"/>
        <v>0</v>
      </c>
      <c r="V595" s="84">
        <f t="shared" si="342"/>
        <v>0</v>
      </c>
      <c r="W595" s="84">
        <f t="shared" si="342"/>
        <v>0</v>
      </c>
      <c r="X595" s="84">
        <f t="shared" si="342"/>
        <v>0</v>
      </c>
      <c r="Y595" s="84">
        <f t="shared" si="342"/>
        <v>0</v>
      </c>
      <c r="Z595" s="84">
        <f t="shared" si="342"/>
        <v>0</v>
      </c>
      <c r="AA595" s="84">
        <f t="shared" si="342"/>
        <v>0</v>
      </c>
    </row>
    <row r="596" spans="1:27" ht="12.75" customHeight="1" outlineLevel="1" x14ac:dyDescent="0.2">
      <c r="A596" s="92" t="s">
        <v>1943</v>
      </c>
      <c r="B596" s="62" t="s">
        <v>231</v>
      </c>
      <c r="C596" s="42" t="s">
        <v>77</v>
      </c>
      <c r="D596" s="43">
        <v>0</v>
      </c>
      <c r="E596" s="43">
        <v>0</v>
      </c>
      <c r="F596" s="43">
        <v>0</v>
      </c>
      <c r="G596" s="43">
        <v>74.87</v>
      </c>
      <c r="H596" s="43">
        <v>38.99</v>
      </c>
      <c r="I596" s="43">
        <v>162.91</v>
      </c>
      <c r="J596" s="43">
        <v>219.06</v>
      </c>
      <c r="K596" s="43">
        <v>71.3</v>
      </c>
      <c r="L596" s="43">
        <v>94.9</v>
      </c>
      <c r="M596" s="43">
        <v>66.16</v>
      </c>
      <c r="N596" s="43">
        <v>13.19</v>
      </c>
      <c r="O596" s="43">
        <v>12.14</v>
      </c>
      <c r="P596" s="43">
        <v>0</v>
      </c>
      <c r="Q596" s="43">
        <v>0</v>
      </c>
      <c r="R596" s="43">
        <v>0</v>
      </c>
      <c r="S596" s="43">
        <v>0</v>
      </c>
      <c r="T596" s="43">
        <v>0</v>
      </c>
      <c r="U596" s="43">
        <v>0</v>
      </c>
      <c r="V596" s="43">
        <v>0</v>
      </c>
      <c r="W596" s="43">
        <v>0</v>
      </c>
      <c r="X596" s="43">
        <v>0</v>
      </c>
      <c r="Y596" s="43">
        <v>0</v>
      </c>
      <c r="Z596" s="43">
        <v>0</v>
      </c>
      <c r="AA596" s="43">
        <v>0</v>
      </c>
    </row>
    <row r="597" spans="1:27" x14ac:dyDescent="0.2">
      <c r="A597" s="91" t="s">
        <v>1944</v>
      </c>
      <c r="B597" s="27" t="str">
        <f>"08"&amp;"."&amp;$B$728&amp;"."&amp;$B$729</f>
        <v>08.02.2023</v>
      </c>
      <c r="C597" s="83" t="s">
        <v>74</v>
      </c>
      <c r="D597" s="84">
        <f>ROUND((D598)/1000,5)</f>
        <v>0</v>
      </c>
      <c r="E597" s="84">
        <f t="shared" ref="E597:AA597" si="343">ROUND((E598)/1000,5)</f>
        <v>0</v>
      </c>
      <c r="F597" s="84">
        <f t="shared" si="343"/>
        <v>4.2500000000000003E-2</v>
      </c>
      <c r="G597" s="84">
        <f t="shared" si="343"/>
        <v>6.7409999999999998E-2</v>
      </c>
      <c r="H597" s="84">
        <f t="shared" si="343"/>
        <v>0.13622999999999999</v>
      </c>
      <c r="I597" s="84">
        <f t="shared" si="343"/>
        <v>0.32871</v>
      </c>
      <c r="J597" s="84">
        <f t="shared" si="343"/>
        <v>0.21160999999999999</v>
      </c>
      <c r="K597" s="84">
        <f t="shared" si="343"/>
        <v>0.15772</v>
      </c>
      <c r="L597" s="84">
        <f t="shared" si="343"/>
        <v>0.16278000000000001</v>
      </c>
      <c r="M597" s="84">
        <f t="shared" si="343"/>
        <v>0.13988999999999999</v>
      </c>
      <c r="N597" s="84">
        <f t="shared" si="343"/>
        <v>0.10967</v>
      </c>
      <c r="O597" s="84">
        <f t="shared" si="343"/>
        <v>0.11815000000000001</v>
      </c>
      <c r="P597" s="84">
        <f t="shared" si="343"/>
        <v>0.10607</v>
      </c>
      <c r="Q597" s="84">
        <f t="shared" si="343"/>
        <v>8.856E-2</v>
      </c>
      <c r="R597" s="84">
        <f t="shared" si="343"/>
        <v>6.5610000000000002E-2</v>
      </c>
      <c r="S597" s="84">
        <f t="shared" si="343"/>
        <v>3.8760000000000003E-2</v>
      </c>
      <c r="T597" s="84">
        <f t="shared" si="343"/>
        <v>4.4130000000000003E-2</v>
      </c>
      <c r="U597" s="84">
        <f t="shared" si="343"/>
        <v>4.7280000000000003E-2</v>
      </c>
      <c r="V597" s="84">
        <f t="shared" si="343"/>
        <v>2.4000000000000001E-4</v>
      </c>
      <c r="W597" s="84">
        <f t="shared" si="343"/>
        <v>0</v>
      </c>
      <c r="X597" s="84">
        <f t="shared" si="343"/>
        <v>0</v>
      </c>
      <c r="Y597" s="84">
        <f t="shared" si="343"/>
        <v>0</v>
      </c>
      <c r="Z597" s="84">
        <f t="shared" si="343"/>
        <v>0</v>
      </c>
      <c r="AA597" s="84">
        <f t="shared" si="343"/>
        <v>0</v>
      </c>
    </row>
    <row r="598" spans="1:27" ht="12.75" customHeight="1" outlineLevel="1" x14ac:dyDescent="0.2">
      <c r="A598" s="92" t="s">
        <v>1945</v>
      </c>
      <c r="B598" s="62" t="s">
        <v>231</v>
      </c>
      <c r="C598" s="42" t="s">
        <v>77</v>
      </c>
      <c r="D598" s="43">
        <v>0</v>
      </c>
      <c r="E598" s="43">
        <v>0</v>
      </c>
      <c r="F598" s="43">
        <v>42.5</v>
      </c>
      <c r="G598" s="43">
        <v>67.41</v>
      </c>
      <c r="H598" s="43">
        <v>136.22999999999999</v>
      </c>
      <c r="I598" s="43">
        <v>328.71</v>
      </c>
      <c r="J598" s="43">
        <v>211.61</v>
      </c>
      <c r="K598" s="43">
        <v>157.72</v>
      </c>
      <c r="L598" s="43">
        <v>162.78</v>
      </c>
      <c r="M598" s="43">
        <v>139.88999999999999</v>
      </c>
      <c r="N598" s="43">
        <v>109.67</v>
      </c>
      <c r="O598" s="43">
        <v>118.15</v>
      </c>
      <c r="P598" s="43">
        <v>106.07</v>
      </c>
      <c r="Q598" s="43">
        <v>88.56</v>
      </c>
      <c r="R598" s="43">
        <v>65.61</v>
      </c>
      <c r="S598" s="43">
        <v>38.76</v>
      </c>
      <c r="T598" s="43">
        <v>44.13</v>
      </c>
      <c r="U598" s="43">
        <v>47.28</v>
      </c>
      <c r="V598" s="43">
        <v>0.24</v>
      </c>
      <c r="W598" s="43">
        <v>0</v>
      </c>
      <c r="X598" s="43">
        <v>0</v>
      </c>
      <c r="Y598" s="43">
        <v>0</v>
      </c>
      <c r="Z598" s="43">
        <v>0</v>
      </c>
      <c r="AA598" s="43">
        <v>0</v>
      </c>
    </row>
    <row r="599" spans="1:27" x14ac:dyDescent="0.2">
      <c r="A599" s="91" t="s">
        <v>1946</v>
      </c>
      <c r="B599" s="27" t="str">
        <f>"09"&amp;"."&amp;$B$728&amp;"."&amp;$B$729</f>
        <v>09.02.2023</v>
      </c>
      <c r="C599" s="83" t="s">
        <v>74</v>
      </c>
      <c r="D599" s="84">
        <f>ROUND((D600)/1000,5)</f>
        <v>0</v>
      </c>
      <c r="E599" s="84">
        <f t="shared" ref="E599:AA599" si="344">ROUND((E600)/1000,5)</f>
        <v>1.8000000000000001E-4</v>
      </c>
      <c r="F599" s="84">
        <f t="shared" si="344"/>
        <v>2.7200000000000002E-3</v>
      </c>
      <c r="G599" s="84">
        <f t="shared" si="344"/>
        <v>1.1270000000000001E-2</v>
      </c>
      <c r="H599" s="84">
        <f t="shared" si="344"/>
        <v>3.006E-2</v>
      </c>
      <c r="I599" s="84">
        <f t="shared" si="344"/>
        <v>0.22292999999999999</v>
      </c>
      <c r="J599" s="84">
        <f t="shared" si="344"/>
        <v>0.15387000000000001</v>
      </c>
      <c r="K599" s="84">
        <f t="shared" si="344"/>
        <v>0.10856</v>
      </c>
      <c r="L599" s="84">
        <f t="shared" si="344"/>
        <v>7.8869999999999996E-2</v>
      </c>
      <c r="M599" s="84">
        <f t="shared" si="344"/>
        <v>7.3819999999999997E-2</v>
      </c>
      <c r="N599" s="84">
        <f t="shared" si="344"/>
        <v>1.0000000000000001E-5</v>
      </c>
      <c r="O599" s="84">
        <f t="shared" si="344"/>
        <v>0</v>
      </c>
      <c r="P599" s="84">
        <f t="shared" si="344"/>
        <v>0</v>
      </c>
      <c r="Q599" s="84">
        <f t="shared" si="344"/>
        <v>0</v>
      </c>
      <c r="R599" s="84">
        <f t="shared" si="344"/>
        <v>0</v>
      </c>
      <c r="S599" s="84">
        <f t="shared" si="344"/>
        <v>0</v>
      </c>
      <c r="T599" s="84">
        <f t="shared" si="344"/>
        <v>0</v>
      </c>
      <c r="U599" s="84">
        <f t="shared" si="344"/>
        <v>0</v>
      </c>
      <c r="V599" s="84">
        <f t="shared" si="344"/>
        <v>0</v>
      </c>
      <c r="W599" s="84">
        <f t="shared" si="344"/>
        <v>0</v>
      </c>
      <c r="X599" s="84">
        <f t="shared" si="344"/>
        <v>0</v>
      </c>
      <c r="Y599" s="84">
        <f t="shared" si="344"/>
        <v>0</v>
      </c>
      <c r="Z599" s="84">
        <f t="shared" si="344"/>
        <v>0</v>
      </c>
      <c r="AA599" s="84">
        <f t="shared" si="344"/>
        <v>0</v>
      </c>
    </row>
    <row r="600" spans="1:27" ht="12.75" customHeight="1" outlineLevel="1" x14ac:dyDescent="0.2">
      <c r="A600" s="92" t="s">
        <v>1947</v>
      </c>
      <c r="B600" s="62" t="s">
        <v>231</v>
      </c>
      <c r="C600" s="42" t="s">
        <v>77</v>
      </c>
      <c r="D600" s="43">
        <v>0</v>
      </c>
      <c r="E600" s="43">
        <v>0.18</v>
      </c>
      <c r="F600" s="43">
        <v>2.72</v>
      </c>
      <c r="G600" s="43">
        <v>11.27</v>
      </c>
      <c r="H600" s="43">
        <v>30.06</v>
      </c>
      <c r="I600" s="43">
        <v>222.93</v>
      </c>
      <c r="J600" s="43">
        <v>153.87</v>
      </c>
      <c r="K600" s="43">
        <v>108.56</v>
      </c>
      <c r="L600" s="43">
        <v>78.87</v>
      </c>
      <c r="M600" s="43">
        <v>73.819999999999993</v>
      </c>
      <c r="N600" s="43">
        <v>0.01</v>
      </c>
      <c r="O600" s="43">
        <v>0</v>
      </c>
      <c r="P600" s="43">
        <v>0</v>
      </c>
      <c r="Q600" s="43">
        <v>0</v>
      </c>
      <c r="R600" s="43">
        <v>0</v>
      </c>
      <c r="S600" s="43">
        <v>0</v>
      </c>
      <c r="T600" s="43">
        <v>0</v>
      </c>
      <c r="U600" s="43">
        <v>0</v>
      </c>
      <c r="V600" s="43">
        <v>0</v>
      </c>
      <c r="W600" s="43">
        <v>0</v>
      </c>
      <c r="X600" s="43">
        <v>0</v>
      </c>
      <c r="Y600" s="43">
        <v>0</v>
      </c>
      <c r="Z600" s="43">
        <v>0</v>
      </c>
      <c r="AA600" s="43">
        <v>0</v>
      </c>
    </row>
    <row r="601" spans="1:27" x14ac:dyDescent="0.2">
      <c r="A601" s="91" t="s">
        <v>1948</v>
      </c>
      <c r="B601" s="27" t="str">
        <f>"10"&amp;"."&amp;$B$728&amp;"."&amp;$B$729</f>
        <v>10.02.2023</v>
      </c>
      <c r="C601" s="83" t="s">
        <v>74</v>
      </c>
      <c r="D601" s="84">
        <f>ROUND((D602)/1000,5)</f>
        <v>0</v>
      </c>
      <c r="E601" s="84">
        <f t="shared" ref="E601:AA601" si="345">ROUND((E602)/1000,5)</f>
        <v>0</v>
      </c>
      <c r="F601" s="84">
        <f t="shared" si="345"/>
        <v>0</v>
      </c>
      <c r="G601" s="84">
        <f t="shared" si="345"/>
        <v>0</v>
      </c>
      <c r="H601" s="84">
        <f t="shared" si="345"/>
        <v>0</v>
      </c>
      <c r="I601" s="84">
        <f t="shared" si="345"/>
        <v>0.13821</v>
      </c>
      <c r="J601" s="84">
        <f t="shared" si="345"/>
        <v>1.8380000000000001E-2</v>
      </c>
      <c r="K601" s="84">
        <f t="shared" si="345"/>
        <v>0</v>
      </c>
      <c r="L601" s="84">
        <f t="shared" si="345"/>
        <v>0</v>
      </c>
      <c r="M601" s="84">
        <f t="shared" si="345"/>
        <v>0</v>
      </c>
      <c r="N601" s="84">
        <f t="shared" si="345"/>
        <v>0</v>
      </c>
      <c r="O601" s="84">
        <f t="shared" si="345"/>
        <v>0</v>
      </c>
      <c r="P601" s="84">
        <f t="shared" si="345"/>
        <v>0</v>
      </c>
      <c r="Q601" s="84">
        <f t="shared" si="345"/>
        <v>0</v>
      </c>
      <c r="R601" s="84">
        <f t="shared" si="345"/>
        <v>0</v>
      </c>
      <c r="S601" s="84">
        <f t="shared" si="345"/>
        <v>0</v>
      </c>
      <c r="T601" s="84">
        <f t="shared" si="345"/>
        <v>0</v>
      </c>
      <c r="U601" s="84">
        <f t="shared" si="345"/>
        <v>0</v>
      </c>
      <c r="V601" s="84">
        <f t="shared" si="345"/>
        <v>0</v>
      </c>
      <c r="W601" s="84">
        <f t="shared" si="345"/>
        <v>0</v>
      </c>
      <c r="X601" s="84">
        <f t="shared" si="345"/>
        <v>0</v>
      </c>
      <c r="Y601" s="84">
        <f t="shared" si="345"/>
        <v>0</v>
      </c>
      <c r="Z601" s="84">
        <f t="shared" si="345"/>
        <v>0</v>
      </c>
      <c r="AA601" s="84">
        <f t="shared" si="345"/>
        <v>0</v>
      </c>
    </row>
    <row r="602" spans="1:27" ht="12.75" customHeight="1" outlineLevel="1" x14ac:dyDescent="0.2">
      <c r="A602" s="92" t="s">
        <v>1949</v>
      </c>
      <c r="B602" s="62" t="s">
        <v>231</v>
      </c>
      <c r="C602" s="42" t="s">
        <v>77</v>
      </c>
      <c r="D602" s="43">
        <v>0</v>
      </c>
      <c r="E602" s="43">
        <v>0</v>
      </c>
      <c r="F602" s="43">
        <v>0</v>
      </c>
      <c r="G602" s="43">
        <v>0</v>
      </c>
      <c r="H602" s="43">
        <v>0</v>
      </c>
      <c r="I602" s="43">
        <v>138.21</v>
      </c>
      <c r="J602" s="43">
        <v>18.38</v>
      </c>
      <c r="K602" s="43">
        <v>0</v>
      </c>
      <c r="L602" s="43">
        <v>0</v>
      </c>
      <c r="M602" s="43">
        <v>0</v>
      </c>
      <c r="N602" s="43">
        <v>0</v>
      </c>
      <c r="O602" s="43">
        <v>0</v>
      </c>
      <c r="P602" s="43">
        <v>0</v>
      </c>
      <c r="Q602" s="43">
        <v>0</v>
      </c>
      <c r="R602" s="43">
        <v>0</v>
      </c>
      <c r="S602" s="43">
        <v>0</v>
      </c>
      <c r="T602" s="43">
        <v>0</v>
      </c>
      <c r="U602" s="43">
        <v>0</v>
      </c>
      <c r="V602" s="43">
        <v>0</v>
      </c>
      <c r="W602" s="43">
        <v>0</v>
      </c>
      <c r="X602" s="43">
        <v>0</v>
      </c>
      <c r="Y602" s="43">
        <v>0</v>
      </c>
      <c r="Z602" s="43">
        <v>0</v>
      </c>
      <c r="AA602" s="43">
        <v>0</v>
      </c>
    </row>
    <row r="603" spans="1:27" x14ac:dyDescent="0.2">
      <c r="A603" s="91" t="s">
        <v>1950</v>
      </c>
      <c r="B603" s="27" t="str">
        <f>"11"&amp;"."&amp;$B$728&amp;"."&amp;$B$729</f>
        <v>11.02.2023</v>
      </c>
      <c r="C603" s="83" t="s">
        <v>74</v>
      </c>
      <c r="D603" s="84">
        <f>ROUND((D604)/1000,5)</f>
        <v>0</v>
      </c>
      <c r="E603" s="84">
        <f t="shared" ref="E603:AA603" si="346">ROUND((E604)/1000,5)</f>
        <v>0</v>
      </c>
      <c r="F603" s="84">
        <f t="shared" si="346"/>
        <v>0</v>
      </c>
      <c r="G603" s="84">
        <f t="shared" si="346"/>
        <v>1.191E-2</v>
      </c>
      <c r="H603" s="84">
        <f t="shared" si="346"/>
        <v>6.6210000000000005E-2</v>
      </c>
      <c r="I603" s="84">
        <f t="shared" si="346"/>
        <v>0.19814000000000001</v>
      </c>
      <c r="J603" s="84">
        <f t="shared" si="346"/>
        <v>6.2619999999999995E-2</v>
      </c>
      <c r="K603" s="84">
        <f t="shared" si="346"/>
        <v>4.8169999999999998E-2</v>
      </c>
      <c r="L603" s="84">
        <f t="shared" si="346"/>
        <v>0.12853999999999999</v>
      </c>
      <c r="M603" s="84">
        <f t="shared" si="346"/>
        <v>3.1739999999999997E-2</v>
      </c>
      <c r="N603" s="84">
        <f t="shared" si="346"/>
        <v>1.9199999999999998E-2</v>
      </c>
      <c r="O603" s="84">
        <f t="shared" si="346"/>
        <v>3.0779999999999998E-2</v>
      </c>
      <c r="P603" s="84">
        <f t="shared" si="346"/>
        <v>2.3230000000000001E-2</v>
      </c>
      <c r="Q603" s="84">
        <f t="shared" si="346"/>
        <v>2.1229999999999999E-2</v>
      </c>
      <c r="R603" s="84">
        <f t="shared" si="346"/>
        <v>0</v>
      </c>
      <c r="S603" s="84">
        <f t="shared" si="346"/>
        <v>2.342E-2</v>
      </c>
      <c r="T603" s="84">
        <f t="shared" si="346"/>
        <v>2.162E-2</v>
      </c>
      <c r="U603" s="84">
        <f t="shared" si="346"/>
        <v>4.8520000000000001E-2</v>
      </c>
      <c r="V603" s="84">
        <f t="shared" si="346"/>
        <v>6.4000000000000005E-4</v>
      </c>
      <c r="W603" s="84">
        <f t="shared" si="346"/>
        <v>0</v>
      </c>
      <c r="X603" s="84">
        <f t="shared" si="346"/>
        <v>0</v>
      </c>
      <c r="Y603" s="84">
        <f t="shared" si="346"/>
        <v>0</v>
      </c>
      <c r="Z603" s="84">
        <f t="shared" si="346"/>
        <v>0</v>
      </c>
      <c r="AA603" s="84">
        <f t="shared" si="346"/>
        <v>0</v>
      </c>
    </row>
    <row r="604" spans="1:27" ht="12.75" customHeight="1" outlineLevel="1" x14ac:dyDescent="0.2">
      <c r="A604" s="92" t="s">
        <v>1951</v>
      </c>
      <c r="B604" s="62" t="s">
        <v>231</v>
      </c>
      <c r="C604" s="42" t="s">
        <v>77</v>
      </c>
      <c r="D604" s="43">
        <v>0</v>
      </c>
      <c r="E604" s="43">
        <v>0</v>
      </c>
      <c r="F604" s="43">
        <v>0</v>
      </c>
      <c r="G604" s="43">
        <v>11.91</v>
      </c>
      <c r="H604" s="43">
        <v>66.209999999999994</v>
      </c>
      <c r="I604" s="43">
        <v>198.14</v>
      </c>
      <c r="J604" s="43">
        <v>62.62</v>
      </c>
      <c r="K604" s="43">
        <v>48.17</v>
      </c>
      <c r="L604" s="43">
        <v>128.54</v>
      </c>
      <c r="M604" s="43">
        <v>31.74</v>
      </c>
      <c r="N604" s="43">
        <v>19.2</v>
      </c>
      <c r="O604" s="43">
        <v>30.78</v>
      </c>
      <c r="P604" s="43">
        <v>23.23</v>
      </c>
      <c r="Q604" s="43">
        <v>21.23</v>
      </c>
      <c r="R604" s="43">
        <v>0</v>
      </c>
      <c r="S604" s="43">
        <v>23.42</v>
      </c>
      <c r="T604" s="43">
        <v>21.62</v>
      </c>
      <c r="U604" s="43">
        <v>48.52</v>
      </c>
      <c r="V604" s="43">
        <v>0.64</v>
      </c>
      <c r="W604" s="43">
        <v>0</v>
      </c>
      <c r="X604" s="43">
        <v>0</v>
      </c>
      <c r="Y604" s="43">
        <v>0</v>
      </c>
      <c r="Z604" s="43">
        <v>0</v>
      </c>
      <c r="AA604" s="43">
        <v>0</v>
      </c>
    </row>
    <row r="605" spans="1:27" x14ac:dyDescent="0.2">
      <c r="A605" s="91" t="s">
        <v>1952</v>
      </c>
      <c r="B605" s="27" t="str">
        <f>"12"&amp;"."&amp;$B$728&amp;"."&amp;$B$729</f>
        <v>12.02.2023</v>
      </c>
      <c r="C605" s="83" t="s">
        <v>74</v>
      </c>
      <c r="D605" s="84">
        <f>ROUND((D606)/1000,5)</f>
        <v>0</v>
      </c>
      <c r="E605" s="84">
        <f t="shared" ref="E605:AA605" si="347">ROUND((E606)/1000,5)</f>
        <v>0</v>
      </c>
      <c r="F605" s="84">
        <f t="shared" si="347"/>
        <v>6.3000000000000003E-4</v>
      </c>
      <c r="G605" s="84">
        <f t="shared" si="347"/>
        <v>1.1730000000000001E-2</v>
      </c>
      <c r="H605" s="84">
        <f t="shared" si="347"/>
        <v>1.1509999999999999E-2</v>
      </c>
      <c r="I605" s="84">
        <f t="shared" si="347"/>
        <v>4.2119999999999998E-2</v>
      </c>
      <c r="J605" s="84">
        <f t="shared" si="347"/>
        <v>7.9570000000000002E-2</v>
      </c>
      <c r="K605" s="84">
        <f t="shared" si="347"/>
        <v>0.15437999999999999</v>
      </c>
      <c r="L605" s="84">
        <f t="shared" si="347"/>
        <v>3.5069999999999997E-2</v>
      </c>
      <c r="M605" s="84">
        <f t="shared" si="347"/>
        <v>1.6029999999999999E-2</v>
      </c>
      <c r="N605" s="84">
        <f t="shared" si="347"/>
        <v>2.8999999999999998E-3</v>
      </c>
      <c r="O605" s="84">
        <f t="shared" si="347"/>
        <v>2.971E-2</v>
      </c>
      <c r="P605" s="84">
        <f t="shared" si="347"/>
        <v>5.6100000000000004E-3</v>
      </c>
      <c r="Q605" s="84">
        <f t="shared" si="347"/>
        <v>4.7200000000000002E-3</v>
      </c>
      <c r="R605" s="84">
        <f t="shared" si="347"/>
        <v>4.1200000000000004E-3</v>
      </c>
      <c r="S605" s="84">
        <f t="shared" si="347"/>
        <v>5.9800000000000001E-3</v>
      </c>
      <c r="T605" s="84">
        <f t="shared" si="347"/>
        <v>8.1600000000000006E-3</v>
      </c>
      <c r="U605" s="84">
        <f t="shared" si="347"/>
        <v>3.1669999999999997E-2</v>
      </c>
      <c r="V605" s="84">
        <f t="shared" si="347"/>
        <v>1.1999999999999999E-3</v>
      </c>
      <c r="W605" s="84">
        <f t="shared" si="347"/>
        <v>4.8000000000000001E-4</v>
      </c>
      <c r="X605" s="84">
        <f t="shared" si="347"/>
        <v>3.1E-4</v>
      </c>
      <c r="Y605" s="84">
        <f t="shared" si="347"/>
        <v>0</v>
      </c>
      <c r="Z605" s="84">
        <f t="shared" si="347"/>
        <v>0</v>
      </c>
      <c r="AA605" s="84">
        <f t="shared" si="347"/>
        <v>0</v>
      </c>
    </row>
    <row r="606" spans="1:27" ht="12.75" customHeight="1" outlineLevel="1" x14ac:dyDescent="0.2">
      <c r="A606" s="92" t="s">
        <v>1953</v>
      </c>
      <c r="B606" s="62" t="s">
        <v>231</v>
      </c>
      <c r="C606" s="42" t="s">
        <v>77</v>
      </c>
      <c r="D606" s="43">
        <v>0</v>
      </c>
      <c r="E606" s="43">
        <v>0</v>
      </c>
      <c r="F606" s="43">
        <v>0.63</v>
      </c>
      <c r="G606" s="43">
        <v>11.73</v>
      </c>
      <c r="H606" s="43">
        <v>11.51</v>
      </c>
      <c r="I606" s="43">
        <v>42.12</v>
      </c>
      <c r="J606" s="43">
        <v>79.569999999999993</v>
      </c>
      <c r="K606" s="43">
        <v>154.38</v>
      </c>
      <c r="L606" s="43">
        <v>35.07</v>
      </c>
      <c r="M606" s="43">
        <v>16.03</v>
      </c>
      <c r="N606" s="43">
        <v>2.9</v>
      </c>
      <c r="O606" s="43">
        <v>29.71</v>
      </c>
      <c r="P606" s="43">
        <v>5.61</v>
      </c>
      <c r="Q606" s="43">
        <v>4.72</v>
      </c>
      <c r="R606" s="43">
        <v>4.12</v>
      </c>
      <c r="S606" s="43">
        <v>5.98</v>
      </c>
      <c r="T606" s="43">
        <v>8.16</v>
      </c>
      <c r="U606" s="43">
        <v>31.67</v>
      </c>
      <c r="V606" s="43">
        <v>1.2</v>
      </c>
      <c r="W606" s="43">
        <v>0.48</v>
      </c>
      <c r="X606" s="43">
        <v>0.31</v>
      </c>
      <c r="Y606" s="43">
        <v>0</v>
      </c>
      <c r="Z606" s="43">
        <v>0</v>
      </c>
      <c r="AA606" s="43">
        <v>0</v>
      </c>
    </row>
    <row r="607" spans="1:27" x14ac:dyDescent="0.2">
      <c r="A607" s="91" t="s">
        <v>1954</v>
      </c>
      <c r="B607" s="27" t="str">
        <f>"13"&amp;"."&amp;$B$728&amp;"."&amp;$B$729</f>
        <v>13.02.2023</v>
      </c>
      <c r="C607" s="83" t="s">
        <v>74</v>
      </c>
      <c r="D607" s="84">
        <f>ROUND((D608)/1000,5)</f>
        <v>0</v>
      </c>
      <c r="E607" s="84">
        <f t="shared" ref="E607:AA607" si="348">ROUND((E608)/1000,5)</f>
        <v>0</v>
      </c>
      <c r="F607" s="84">
        <f t="shared" si="348"/>
        <v>0</v>
      </c>
      <c r="G607" s="84">
        <f t="shared" si="348"/>
        <v>0</v>
      </c>
      <c r="H607" s="84">
        <f t="shared" si="348"/>
        <v>2.0469999999999999E-2</v>
      </c>
      <c r="I607" s="84">
        <f t="shared" si="348"/>
        <v>0.13899</v>
      </c>
      <c r="J607" s="84">
        <f t="shared" si="348"/>
        <v>0.11592</v>
      </c>
      <c r="K607" s="84">
        <f t="shared" si="348"/>
        <v>9.5320000000000002E-2</v>
      </c>
      <c r="L607" s="84">
        <f t="shared" si="348"/>
        <v>3.4590000000000003E-2</v>
      </c>
      <c r="M607" s="84">
        <f t="shared" si="348"/>
        <v>1.6719999999999999E-2</v>
      </c>
      <c r="N607" s="84">
        <f t="shared" si="348"/>
        <v>1.1999999999999999E-3</v>
      </c>
      <c r="O607" s="84">
        <f t="shared" si="348"/>
        <v>5.1200000000000004E-3</v>
      </c>
      <c r="P607" s="84">
        <f t="shared" si="348"/>
        <v>0</v>
      </c>
      <c r="Q607" s="84">
        <f t="shared" si="348"/>
        <v>0</v>
      </c>
      <c r="R607" s="84">
        <f t="shared" si="348"/>
        <v>0</v>
      </c>
      <c r="S607" s="84">
        <f t="shared" si="348"/>
        <v>2.462E-2</v>
      </c>
      <c r="T607" s="84">
        <f t="shared" si="348"/>
        <v>3.5290000000000002E-2</v>
      </c>
      <c r="U607" s="84">
        <f t="shared" si="348"/>
        <v>4.4819999999999999E-2</v>
      </c>
      <c r="V607" s="84">
        <f t="shared" si="348"/>
        <v>0</v>
      </c>
      <c r="W607" s="84">
        <f t="shared" si="348"/>
        <v>0</v>
      </c>
      <c r="X607" s="84">
        <f t="shared" si="348"/>
        <v>0</v>
      </c>
      <c r="Y607" s="84">
        <f t="shared" si="348"/>
        <v>0</v>
      </c>
      <c r="Z607" s="84">
        <f t="shared" si="348"/>
        <v>0</v>
      </c>
      <c r="AA607" s="84">
        <f t="shared" si="348"/>
        <v>0</v>
      </c>
    </row>
    <row r="608" spans="1:27" ht="12.75" customHeight="1" outlineLevel="1" x14ac:dyDescent="0.2">
      <c r="A608" s="92" t="s">
        <v>1955</v>
      </c>
      <c r="B608" s="62" t="s">
        <v>231</v>
      </c>
      <c r="C608" s="42" t="s">
        <v>77</v>
      </c>
      <c r="D608" s="43">
        <v>0</v>
      </c>
      <c r="E608" s="43">
        <v>0</v>
      </c>
      <c r="F608" s="43">
        <v>0</v>
      </c>
      <c r="G608" s="43">
        <v>0</v>
      </c>
      <c r="H608" s="43">
        <v>20.47</v>
      </c>
      <c r="I608" s="43">
        <v>138.99</v>
      </c>
      <c r="J608" s="43">
        <v>115.92</v>
      </c>
      <c r="K608" s="43">
        <v>95.32</v>
      </c>
      <c r="L608" s="43">
        <v>34.590000000000003</v>
      </c>
      <c r="M608" s="43">
        <v>16.72</v>
      </c>
      <c r="N608" s="43">
        <v>1.2</v>
      </c>
      <c r="O608" s="43">
        <v>5.12</v>
      </c>
      <c r="P608" s="43">
        <v>0</v>
      </c>
      <c r="Q608" s="43">
        <v>0</v>
      </c>
      <c r="R608" s="43">
        <v>0</v>
      </c>
      <c r="S608" s="43">
        <v>24.62</v>
      </c>
      <c r="T608" s="43">
        <v>35.29</v>
      </c>
      <c r="U608" s="43">
        <v>44.82</v>
      </c>
      <c r="V608" s="43">
        <v>0</v>
      </c>
      <c r="W608" s="43">
        <v>0</v>
      </c>
      <c r="X608" s="43">
        <v>0</v>
      </c>
      <c r="Y608" s="43">
        <v>0</v>
      </c>
      <c r="Z608" s="43">
        <v>0</v>
      </c>
      <c r="AA608" s="43">
        <v>0</v>
      </c>
    </row>
    <row r="609" spans="1:27" x14ac:dyDescent="0.2">
      <c r="A609" s="91" t="s">
        <v>1956</v>
      </c>
      <c r="B609" s="27" t="str">
        <f>"14"&amp;"."&amp;$B$728&amp;"."&amp;$B$729</f>
        <v>14.02.2023</v>
      </c>
      <c r="C609" s="83" t="s">
        <v>74</v>
      </c>
      <c r="D609" s="84">
        <f>ROUND((D610)/1000,5)</f>
        <v>0</v>
      </c>
      <c r="E609" s="84">
        <f t="shared" ref="E609:AA609" si="349">ROUND((E610)/1000,5)</f>
        <v>0</v>
      </c>
      <c r="F609" s="84">
        <f t="shared" si="349"/>
        <v>0</v>
      </c>
      <c r="G609" s="84">
        <f t="shared" si="349"/>
        <v>0</v>
      </c>
      <c r="H609" s="84">
        <f t="shared" si="349"/>
        <v>0</v>
      </c>
      <c r="I609" s="84">
        <f t="shared" si="349"/>
        <v>0.15511</v>
      </c>
      <c r="J609" s="84">
        <f t="shared" si="349"/>
        <v>5.8639999999999998E-2</v>
      </c>
      <c r="K609" s="84">
        <f t="shared" si="349"/>
        <v>0.01</v>
      </c>
      <c r="L609" s="84">
        <f t="shared" si="349"/>
        <v>3.483E-2</v>
      </c>
      <c r="M609" s="84">
        <f t="shared" si="349"/>
        <v>3.0589999999999999E-2</v>
      </c>
      <c r="N609" s="84">
        <f t="shared" si="349"/>
        <v>1.4590000000000001E-2</v>
      </c>
      <c r="O609" s="84">
        <f t="shared" si="349"/>
        <v>0</v>
      </c>
      <c r="P609" s="84">
        <f t="shared" si="349"/>
        <v>0</v>
      </c>
      <c r="Q609" s="84">
        <f t="shared" si="349"/>
        <v>0</v>
      </c>
      <c r="R609" s="84">
        <f t="shared" si="349"/>
        <v>0</v>
      </c>
      <c r="S609" s="84">
        <f t="shared" si="349"/>
        <v>0</v>
      </c>
      <c r="T609" s="84">
        <f t="shared" si="349"/>
        <v>0</v>
      </c>
      <c r="U609" s="84">
        <f t="shared" si="349"/>
        <v>1.47E-3</v>
      </c>
      <c r="V609" s="84">
        <f t="shared" si="349"/>
        <v>3.415E-2</v>
      </c>
      <c r="W609" s="84">
        <f t="shared" si="349"/>
        <v>0</v>
      </c>
      <c r="X609" s="84">
        <f t="shared" si="349"/>
        <v>0</v>
      </c>
      <c r="Y609" s="84">
        <f t="shared" si="349"/>
        <v>0</v>
      </c>
      <c r="Z609" s="84">
        <f t="shared" si="349"/>
        <v>0</v>
      </c>
      <c r="AA609" s="84">
        <f t="shared" si="349"/>
        <v>0</v>
      </c>
    </row>
    <row r="610" spans="1:27" ht="12.75" customHeight="1" outlineLevel="1" x14ac:dyDescent="0.2">
      <c r="A610" s="92" t="s">
        <v>1957</v>
      </c>
      <c r="B610" s="62" t="s">
        <v>231</v>
      </c>
      <c r="C610" s="42" t="s">
        <v>77</v>
      </c>
      <c r="D610" s="43">
        <v>0</v>
      </c>
      <c r="E610" s="43">
        <v>0</v>
      </c>
      <c r="F610" s="43">
        <v>0</v>
      </c>
      <c r="G610" s="43">
        <v>0</v>
      </c>
      <c r="H610" s="43">
        <v>0</v>
      </c>
      <c r="I610" s="43">
        <v>155.11000000000001</v>
      </c>
      <c r="J610" s="43">
        <v>58.64</v>
      </c>
      <c r="K610" s="43">
        <v>10</v>
      </c>
      <c r="L610" s="43">
        <v>34.83</v>
      </c>
      <c r="M610" s="43">
        <v>30.59</v>
      </c>
      <c r="N610" s="43">
        <v>14.59</v>
      </c>
      <c r="O610" s="43">
        <v>0</v>
      </c>
      <c r="P610" s="43">
        <v>0</v>
      </c>
      <c r="Q610" s="43">
        <v>0</v>
      </c>
      <c r="R610" s="43">
        <v>0</v>
      </c>
      <c r="S610" s="43">
        <v>0</v>
      </c>
      <c r="T610" s="43">
        <v>0</v>
      </c>
      <c r="U610" s="43">
        <v>1.47</v>
      </c>
      <c r="V610" s="43">
        <v>34.15</v>
      </c>
      <c r="W610" s="43">
        <v>0</v>
      </c>
      <c r="X610" s="43">
        <v>0</v>
      </c>
      <c r="Y610" s="43">
        <v>0</v>
      </c>
      <c r="Z610" s="43">
        <v>0</v>
      </c>
      <c r="AA610" s="43">
        <v>0</v>
      </c>
    </row>
    <row r="611" spans="1:27" x14ac:dyDescent="0.2">
      <c r="A611" s="91" t="s">
        <v>1958</v>
      </c>
      <c r="B611" s="27" t="str">
        <f>"15"&amp;"."&amp;$B$728&amp;"."&amp;$B$729</f>
        <v>15.02.2023</v>
      </c>
      <c r="C611" s="83" t="s">
        <v>74</v>
      </c>
      <c r="D611" s="84">
        <f>ROUND((D612)/1000,5)</f>
        <v>0</v>
      </c>
      <c r="E611" s="84">
        <f t="shared" ref="E611:AA611" si="350">ROUND((E612)/1000,5)</f>
        <v>0</v>
      </c>
      <c r="F611" s="84">
        <f t="shared" si="350"/>
        <v>0</v>
      </c>
      <c r="G611" s="84">
        <f t="shared" si="350"/>
        <v>0</v>
      </c>
      <c r="H611" s="84">
        <f t="shared" si="350"/>
        <v>2.2859999999999998E-2</v>
      </c>
      <c r="I611" s="84">
        <f t="shared" si="350"/>
        <v>0.15583</v>
      </c>
      <c r="J611" s="84">
        <f t="shared" si="350"/>
        <v>7.9369999999999996E-2</v>
      </c>
      <c r="K611" s="84">
        <f t="shared" si="350"/>
        <v>3.3169999999999998E-2</v>
      </c>
      <c r="L611" s="84">
        <f t="shared" si="350"/>
        <v>7.3669999999999999E-2</v>
      </c>
      <c r="M611" s="84">
        <f t="shared" si="350"/>
        <v>0</v>
      </c>
      <c r="N611" s="84">
        <f t="shared" si="350"/>
        <v>0</v>
      </c>
      <c r="O611" s="84">
        <f t="shared" si="350"/>
        <v>0</v>
      </c>
      <c r="P611" s="84">
        <f t="shared" si="350"/>
        <v>0</v>
      </c>
      <c r="Q611" s="84">
        <f t="shared" si="350"/>
        <v>0</v>
      </c>
      <c r="R611" s="84">
        <f t="shared" si="350"/>
        <v>0</v>
      </c>
      <c r="S611" s="84">
        <f t="shared" si="350"/>
        <v>0</v>
      </c>
      <c r="T611" s="84">
        <f t="shared" si="350"/>
        <v>0</v>
      </c>
      <c r="U611" s="84">
        <f t="shared" si="350"/>
        <v>1.3500000000000001E-3</v>
      </c>
      <c r="V611" s="84">
        <f t="shared" si="350"/>
        <v>0</v>
      </c>
      <c r="W611" s="84">
        <f t="shared" si="350"/>
        <v>0</v>
      </c>
      <c r="X611" s="84">
        <f t="shared" si="350"/>
        <v>0</v>
      </c>
      <c r="Y611" s="84">
        <f t="shared" si="350"/>
        <v>0</v>
      </c>
      <c r="Z611" s="84">
        <f t="shared" si="350"/>
        <v>0</v>
      </c>
      <c r="AA611" s="84">
        <f t="shared" si="350"/>
        <v>0</v>
      </c>
    </row>
    <row r="612" spans="1:27" ht="12.75" customHeight="1" outlineLevel="1" x14ac:dyDescent="0.2">
      <c r="A612" s="92" t="s">
        <v>1959</v>
      </c>
      <c r="B612" s="62" t="s">
        <v>231</v>
      </c>
      <c r="C612" s="42" t="s">
        <v>77</v>
      </c>
      <c r="D612" s="43">
        <v>0</v>
      </c>
      <c r="E612" s="43">
        <v>0</v>
      </c>
      <c r="F612" s="43">
        <v>0</v>
      </c>
      <c r="G612" s="43">
        <v>0</v>
      </c>
      <c r="H612" s="43">
        <v>22.86</v>
      </c>
      <c r="I612" s="43">
        <v>155.83000000000001</v>
      </c>
      <c r="J612" s="43">
        <v>79.37</v>
      </c>
      <c r="K612" s="43">
        <v>33.17</v>
      </c>
      <c r="L612" s="43">
        <v>73.67</v>
      </c>
      <c r="M612" s="43">
        <v>0</v>
      </c>
      <c r="N612" s="43">
        <v>0</v>
      </c>
      <c r="O612" s="43">
        <v>0</v>
      </c>
      <c r="P612" s="43">
        <v>0</v>
      </c>
      <c r="Q612" s="43">
        <v>0</v>
      </c>
      <c r="R612" s="43">
        <v>0</v>
      </c>
      <c r="S612" s="43">
        <v>0</v>
      </c>
      <c r="T612" s="43">
        <v>0</v>
      </c>
      <c r="U612" s="43">
        <v>1.35</v>
      </c>
      <c r="V612" s="43">
        <v>0</v>
      </c>
      <c r="W612" s="43">
        <v>0</v>
      </c>
      <c r="X612" s="43">
        <v>0</v>
      </c>
      <c r="Y612" s="43">
        <v>0</v>
      </c>
      <c r="Z612" s="43">
        <v>0</v>
      </c>
      <c r="AA612" s="43">
        <v>0</v>
      </c>
    </row>
    <row r="613" spans="1:27" x14ac:dyDescent="0.2">
      <c r="A613" s="91" t="s">
        <v>1960</v>
      </c>
      <c r="B613" s="27" t="str">
        <f>"16"&amp;"."&amp;$B$728&amp;"."&amp;$B$729</f>
        <v>16.02.2023</v>
      </c>
      <c r="C613" s="83" t="s">
        <v>74</v>
      </c>
      <c r="D613" s="84">
        <f>ROUND((D614)/1000,5)</f>
        <v>0</v>
      </c>
      <c r="E613" s="84">
        <f t="shared" ref="E613:AA613" si="351">ROUND((E614)/1000,5)</f>
        <v>0</v>
      </c>
      <c r="F613" s="84">
        <f t="shared" si="351"/>
        <v>0</v>
      </c>
      <c r="G613" s="84">
        <f t="shared" si="351"/>
        <v>0</v>
      </c>
      <c r="H613" s="84">
        <f t="shared" si="351"/>
        <v>7.0319999999999994E-2</v>
      </c>
      <c r="I613" s="84">
        <f t="shared" si="351"/>
        <v>0.21093000000000001</v>
      </c>
      <c r="J613" s="84">
        <f t="shared" si="351"/>
        <v>8.4879999999999997E-2</v>
      </c>
      <c r="K613" s="84">
        <f t="shared" si="351"/>
        <v>1.8540000000000001E-2</v>
      </c>
      <c r="L613" s="84">
        <f t="shared" si="351"/>
        <v>7.51E-2</v>
      </c>
      <c r="M613" s="84">
        <f t="shared" si="351"/>
        <v>5.6550000000000003E-2</v>
      </c>
      <c r="N613" s="84">
        <f t="shared" si="351"/>
        <v>1.9220000000000001E-2</v>
      </c>
      <c r="O613" s="84">
        <f t="shared" si="351"/>
        <v>9.9000000000000008E-3</v>
      </c>
      <c r="P613" s="84">
        <f t="shared" si="351"/>
        <v>0</v>
      </c>
      <c r="Q613" s="84">
        <f t="shared" si="351"/>
        <v>0</v>
      </c>
      <c r="R613" s="84">
        <f t="shared" si="351"/>
        <v>0</v>
      </c>
      <c r="S613" s="84">
        <f t="shared" si="351"/>
        <v>0</v>
      </c>
      <c r="T613" s="84">
        <f t="shared" si="351"/>
        <v>0</v>
      </c>
      <c r="U613" s="84">
        <f t="shared" si="351"/>
        <v>3.49E-3</v>
      </c>
      <c r="V613" s="84">
        <f t="shared" si="351"/>
        <v>0</v>
      </c>
      <c r="W613" s="84">
        <f t="shared" si="351"/>
        <v>0</v>
      </c>
      <c r="X613" s="84">
        <f t="shared" si="351"/>
        <v>0</v>
      </c>
      <c r="Y613" s="84">
        <f t="shared" si="351"/>
        <v>0</v>
      </c>
      <c r="Z613" s="84">
        <f t="shared" si="351"/>
        <v>0</v>
      </c>
      <c r="AA613" s="84">
        <f t="shared" si="351"/>
        <v>0</v>
      </c>
    </row>
    <row r="614" spans="1:27" ht="12.75" customHeight="1" outlineLevel="1" x14ac:dyDescent="0.2">
      <c r="A614" s="92" t="s">
        <v>1961</v>
      </c>
      <c r="B614" s="62" t="s">
        <v>231</v>
      </c>
      <c r="C614" s="42" t="s">
        <v>77</v>
      </c>
      <c r="D614" s="43">
        <v>0</v>
      </c>
      <c r="E614" s="43">
        <v>0</v>
      </c>
      <c r="F614" s="43">
        <v>0</v>
      </c>
      <c r="G614" s="43">
        <v>0</v>
      </c>
      <c r="H614" s="43">
        <v>70.319999999999993</v>
      </c>
      <c r="I614" s="43">
        <v>210.93</v>
      </c>
      <c r="J614" s="43">
        <v>84.88</v>
      </c>
      <c r="K614" s="43">
        <v>18.54</v>
      </c>
      <c r="L614" s="43">
        <v>75.099999999999994</v>
      </c>
      <c r="M614" s="43">
        <v>56.55</v>
      </c>
      <c r="N614" s="43">
        <v>19.22</v>
      </c>
      <c r="O614" s="43">
        <v>9.9</v>
      </c>
      <c r="P614" s="43">
        <v>0</v>
      </c>
      <c r="Q614" s="43">
        <v>0</v>
      </c>
      <c r="R614" s="43">
        <v>0</v>
      </c>
      <c r="S614" s="43">
        <v>0</v>
      </c>
      <c r="T614" s="43">
        <v>0</v>
      </c>
      <c r="U614" s="43">
        <v>3.49</v>
      </c>
      <c r="V614" s="43">
        <v>0</v>
      </c>
      <c r="W614" s="43">
        <v>0</v>
      </c>
      <c r="X614" s="43">
        <v>0</v>
      </c>
      <c r="Y614" s="43">
        <v>0</v>
      </c>
      <c r="Z614" s="43">
        <v>0</v>
      </c>
      <c r="AA614" s="43">
        <v>0</v>
      </c>
    </row>
    <row r="615" spans="1:27" x14ac:dyDescent="0.2">
      <c r="A615" s="91" t="s">
        <v>1962</v>
      </c>
      <c r="B615" s="27" t="str">
        <f>"17"&amp;"."&amp;$B$728&amp;"."&amp;$B$729</f>
        <v>17.02.2023</v>
      </c>
      <c r="C615" s="83" t="s">
        <v>74</v>
      </c>
      <c r="D615" s="84">
        <f>ROUND((D616)/1000,5)</f>
        <v>0</v>
      </c>
      <c r="E615" s="84">
        <f t="shared" ref="E615:AA615" si="352">ROUND((E616)/1000,5)</f>
        <v>0</v>
      </c>
      <c r="F615" s="84">
        <f t="shared" si="352"/>
        <v>9.0000000000000006E-5</v>
      </c>
      <c r="G615" s="84">
        <f t="shared" si="352"/>
        <v>1.4400000000000001E-3</v>
      </c>
      <c r="H615" s="84">
        <f t="shared" si="352"/>
        <v>9.9010000000000001E-2</v>
      </c>
      <c r="I615" s="84">
        <f t="shared" si="352"/>
        <v>0.18281</v>
      </c>
      <c r="J615" s="84">
        <f t="shared" si="352"/>
        <v>7.5620000000000007E-2</v>
      </c>
      <c r="K615" s="84">
        <f t="shared" si="352"/>
        <v>3.2689999999999997E-2</v>
      </c>
      <c r="L615" s="84">
        <f t="shared" si="352"/>
        <v>6.5049999999999997E-2</v>
      </c>
      <c r="M615" s="84">
        <f t="shared" si="352"/>
        <v>8.4409999999999999E-2</v>
      </c>
      <c r="N615" s="84">
        <f t="shared" si="352"/>
        <v>1.813E-2</v>
      </c>
      <c r="O615" s="84">
        <f t="shared" si="352"/>
        <v>0</v>
      </c>
      <c r="P615" s="84">
        <f t="shared" si="352"/>
        <v>0</v>
      </c>
      <c r="Q615" s="84">
        <f t="shared" si="352"/>
        <v>0</v>
      </c>
      <c r="R615" s="84">
        <f t="shared" si="352"/>
        <v>0</v>
      </c>
      <c r="S615" s="84">
        <f t="shared" si="352"/>
        <v>0</v>
      </c>
      <c r="T615" s="84">
        <f t="shared" si="352"/>
        <v>0</v>
      </c>
      <c r="U615" s="84">
        <f t="shared" si="352"/>
        <v>7.9299999999999995E-2</v>
      </c>
      <c r="V615" s="84">
        <f t="shared" si="352"/>
        <v>2.2749999999999999E-2</v>
      </c>
      <c r="W615" s="84">
        <f t="shared" si="352"/>
        <v>0</v>
      </c>
      <c r="X615" s="84">
        <f t="shared" si="352"/>
        <v>0</v>
      </c>
      <c r="Y615" s="84">
        <f t="shared" si="352"/>
        <v>0</v>
      </c>
      <c r="Z615" s="84">
        <f t="shared" si="352"/>
        <v>0</v>
      </c>
      <c r="AA615" s="84">
        <f t="shared" si="352"/>
        <v>0</v>
      </c>
    </row>
    <row r="616" spans="1:27" ht="12.75" customHeight="1" outlineLevel="1" x14ac:dyDescent="0.2">
      <c r="A616" s="92" t="s">
        <v>1963</v>
      </c>
      <c r="B616" s="62" t="s">
        <v>231</v>
      </c>
      <c r="C616" s="42" t="s">
        <v>77</v>
      </c>
      <c r="D616" s="43">
        <v>0</v>
      </c>
      <c r="E616" s="43">
        <v>0</v>
      </c>
      <c r="F616" s="43">
        <v>0.09</v>
      </c>
      <c r="G616" s="43">
        <v>1.44</v>
      </c>
      <c r="H616" s="43">
        <v>99.01</v>
      </c>
      <c r="I616" s="43">
        <v>182.81</v>
      </c>
      <c r="J616" s="43">
        <v>75.62</v>
      </c>
      <c r="K616" s="43">
        <v>32.69</v>
      </c>
      <c r="L616" s="43">
        <v>65.05</v>
      </c>
      <c r="M616" s="43">
        <v>84.41</v>
      </c>
      <c r="N616" s="43">
        <v>18.13</v>
      </c>
      <c r="O616" s="43">
        <v>0</v>
      </c>
      <c r="P616" s="43">
        <v>0</v>
      </c>
      <c r="Q616" s="43">
        <v>0</v>
      </c>
      <c r="R616" s="43">
        <v>0</v>
      </c>
      <c r="S616" s="43">
        <v>0</v>
      </c>
      <c r="T616" s="43">
        <v>0</v>
      </c>
      <c r="U616" s="43">
        <v>79.3</v>
      </c>
      <c r="V616" s="43">
        <v>22.75</v>
      </c>
      <c r="W616" s="43">
        <v>0</v>
      </c>
      <c r="X616" s="43">
        <v>0</v>
      </c>
      <c r="Y616" s="43">
        <v>0</v>
      </c>
      <c r="Z616" s="43">
        <v>0</v>
      </c>
      <c r="AA616" s="43">
        <v>0</v>
      </c>
    </row>
    <row r="617" spans="1:27" x14ac:dyDescent="0.2">
      <c r="A617" s="91" t="s">
        <v>1964</v>
      </c>
      <c r="B617" s="27" t="str">
        <f>"18"&amp;"."&amp;$B$728&amp;"."&amp;$B$729</f>
        <v>18.02.2023</v>
      </c>
      <c r="C617" s="83" t="s">
        <v>74</v>
      </c>
      <c r="D617" s="84">
        <f>ROUND((D618)/1000,5)</f>
        <v>0</v>
      </c>
      <c r="E617" s="84">
        <f t="shared" ref="E617:AA617" si="353">ROUND((E618)/1000,5)</f>
        <v>0</v>
      </c>
      <c r="F617" s="84">
        <f t="shared" si="353"/>
        <v>0</v>
      </c>
      <c r="G617" s="84">
        <f t="shared" si="353"/>
        <v>7.7499999999999999E-3</v>
      </c>
      <c r="H617" s="84">
        <f t="shared" si="353"/>
        <v>0.1424</v>
      </c>
      <c r="I617" s="84">
        <f t="shared" si="353"/>
        <v>0.21035000000000001</v>
      </c>
      <c r="J617" s="84">
        <f t="shared" si="353"/>
        <v>9.6740000000000007E-2</v>
      </c>
      <c r="K617" s="84">
        <f t="shared" si="353"/>
        <v>3.7010000000000001E-2</v>
      </c>
      <c r="L617" s="84">
        <f t="shared" si="353"/>
        <v>0.12149</v>
      </c>
      <c r="M617" s="84">
        <f t="shared" si="353"/>
        <v>9.4089999999999993E-2</v>
      </c>
      <c r="N617" s="84">
        <f t="shared" si="353"/>
        <v>7.3669999999999999E-2</v>
      </c>
      <c r="O617" s="84">
        <f t="shared" si="353"/>
        <v>6.053E-2</v>
      </c>
      <c r="P617" s="84">
        <f t="shared" si="353"/>
        <v>6.2190000000000002E-2</v>
      </c>
      <c r="Q617" s="84">
        <f t="shared" si="353"/>
        <v>6.216E-2</v>
      </c>
      <c r="R617" s="84">
        <f t="shared" si="353"/>
        <v>5.1659999999999998E-2</v>
      </c>
      <c r="S617" s="84">
        <f t="shared" si="353"/>
        <v>4.4690000000000001E-2</v>
      </c>
      <c r="T617" s="84">
        <f t="shared" si="353"/>
        <v>6.3729999999999995E-2</v>
      </c>
      <c r="U617" s="84">
        <f t="shared" si="353"/>
        <v>0.10738</v>
      </c>
      <c r="V617" s="84">
        <f t="shared" si="353"/>
        <v>7.5060000000000002E-2</v>
      </c>
      <c r="W617" s="84">
        <f t="shared" si="353"/>
        <v>2.9399999999999999E-3</v>
      </c>
      <c r="X617" s="84">
        <f t="shared" si="353"/>
        <v>0</v>
      </c>
      <c r="Y617" s="84">
        <f t="shared" si="353"/>
        <v>0</v>
      </c>
      <c r="Z617" s="84">
        <f t="shared" si="353"/>
        <v>0</v>
      </c>
      <c r="AA617" s="84">
        <f t="shared" si="353"/>
        <v>0</v>
      </c>
    </row>
    <row r="618" spans="1:27" ht="12.75" customHeight="1" outlineLevel="1" x14ac:dyDescent="0.2">
      <c r="A618" s="92" t="s">
        <v>1965</v>
      </c>
      <c r="B618" s="62" t="s">
        <v>231</v>
      </c>
      <c r="C618" s="42" t="s">
        <v>77</v>
      </c>
      <c r="D618" s="43">
        <v>0</v>
      </c>
      <c r="E618" s="43">
        <v>0</v>
      </c>
      <c r="F618" s="43">
        <v>0</v>
      </c>
      <c r="G618" s="43">
        <v>7.75</v>
      </c>
      <c r="H618" s="43">
        <v>142.4</v>
      </c>
      <c r="I618" s="43">
        <v>210.35</v>
      </c>
      <c r="J618" s="43">
        <v>96.74</v>
      </c>
      <c r="K618" s="43">
        <v>37.01</v>
      </c>
      <c r="L618" s="43">
        <v>121.49</v>
      </c>
      <c r="M618" s="43">
        <v>94.09</v>
      </c>
      <c r="N618" s="43">
        <v>73.67</v>
      </c>
      <c r="O618" s="43">
        <v>60.53</v>
      </c>
      <c r="P618" s="43">
        <v>62.19</v>
      </c>
      <c r="Q618" s="43">
        <v>62.16</v>
      </c>
      <c r="R618" s="43">
        <v>51.66</v>
      </c>
      <c r="S618" s="43">
        <v>44.69</v>
      </c>
      <c r="T618" s="43">
        <v>63.73</v>
      </c>
      <c r="U618" s="43">
        <v>107.38</v>
      </c>
      <c r="V618" s="43">
        <v>75.06</v>
      </c>
      <c r="W618" s="43">
        <v>2.94</v>
      </c>
      <c r="X618" s="43">
        <v>0</v>
      </c>
      <c r="Y618" s="43">
        <v>0</v>
      </c>
      <c r="Z618" s="43">
        <v>0</v>
      </c>
      <c r="AA618" s="43">
        <v>0</v>
      </c>
    </row>
    <row r="619" spans="1:27" x14ac:dyDescent="0.2">
      <c r="A619" s="91" t="s">
        <v>1966</v>
      </c>
      <c r="B619" s="27" t="str">
        <f>"19"&amp;"."&amp;$B$728&amp;"."&amp;$B$729</f>
        <v>19.02.2023</v>
      </c>
      <c r="C619" s="83" t="s">
        <v>74</v>
      </c>
      <c r="D619" s="84">
        <f>ROUND((D620)/1000,5)</f>
        <v>0</v>
      </c>
      <c r="E619" s="84">
        <f t="shared" ref="E619:AA619" si="354">ROUND((E620)/1000,5)</f>
        <v>0</v>
      </c>
      <c r="F619" s="84">
        <f t="shared" si="354"/>
        <v>0</v>
      </c>
      <c r="G619" s="84">
        <f t="shared" si="354"/>
        <v>0</v>
      </c>
      <c r="H619" s="84">
        <f t="shared" si="354"/>
        <v>0</v>
      </c>
      <c r="I619" s="84">
        <f t="shared" si="354"/>
        <v>0</v>
      </c>
      <c r="J619" s="84">
        <f t="shared" si="354"/>
        <v>2.6280000000000001E-2</v>
      </c>
      <c r="K619" s="84">
        <f t="shared" si="354"/>
        <v>3.6429999999999997E-2</v>
      </c>
      <c r="L619" s="84">
        <f t="shared" si="354"/>
        <v>0</v>
      </c>
      <c r="M619" s="84">
        <f t="shared" si="354"/>
        <v>0</v>
      </c>
      <c r="N619" s="84">
        <f t="shared" si="354"/>
        <v>0</v>
      </c>
      <c r="O619" s="84">
        <f t="shared" si="354"/>
        <v>0</v>
      </c>
      <c r="P619" s="84">
        <f t="shared" si="354"/>
        <v>0</v>
      </c>
      <c r="Q619" s="84">
        <f t="shared" si="354"/>
        <v>0</v>
      </c>
      <c r="R619" s="84">
        <f t="shared" si="354"/>
        <v>0</v>
      </c>
      <c r="S619" s="84">
        <f t="shared" si="354"/>
        <v>0</v>
      </c>
      <c r="T619" s="84">
        <f t="shared" si="354"/>
        <v>0</v>
      </c>
      <c r="U619" s="84">
        <f t="shared" si="354"/>
        <v>5.4400000000000004E-3</v>
      </c>
      <c r="V619" s="84">
        <f t="shared" si="354"/>
        <v>6.1249999999999999E-2</v>
      </c>
      <c r="W619" s="84">
        <f t="shared" si="354"/>
        <v>0</v>
      </c>
      <c r="X619" s="84">
        <f t="shared" si="354"/>
        <v>0</v>
      </c>
      <c r="Y619" s="84">
        <f t="shared" si="354"/>
        <v>0</v>
      </c>
      <c r="Z619" s="84">
        <f t="shared" si="354"/>
        <v>0</v>
      </c>
      <c r="AA619" s="84">
        <f t="shared" si="354"/>
        <v>0</v>
      </c>
    </row>
    <row r="620" spans="1:27" ht="12.75" customHeight="1" outlineLevel="1" x14ac:dyDescent="0.2">
      <c r="A620" s="92" t="s">
        <v>1967</v>
      </c>
      <c r="B620" s="62" t="s">
        <v>231</v>
      </c>
      <c r="C620" s="42" t="s">
        <v>77</v>
      </c>
      <c r="D620" s="43">
        <v>0</v>
      </c>
      <c r="E620" s="43">
        <v>0</v>
      </c>
      <c r="F620" s="43">
        <v>0</v>
      </c>
      <c r="G620" s="43">
        <v>0</v>
      </c>
      <c r="H620" s="43">
        <v>0</v>
      </c>
      <c r="I620" s="43">
        <v>0</v>
      </c>
      <c r="J620" s="43">
        <v>26.28</v>
      </c>
      <c r="K620" s="43">
        <v>36.43</v>
      </c>
      <c r="L620" s="43">
        <v>0</v>
      </c>
      <c r="M620" s="43">
        <v>0</v>
      </c>
      <c r="N620" s="43">
        <v>0</v>
      </c>
      <c r="O620" s="43">
        <v>0</v>
      </c>
      <c r="P620" s="43">
        <v>0</v>
      </c>
      <c r="Q620" s="43">
        <v>0</v>
      </c>
      <c r="R620" s="43">
        <v>0</v>
      </c>
      <c r="S620" s="43">
        <v>0</v>
      </c>
      <c r="T620" s="43">
        <v>0</v>
      </c>
      <c r="U620" s="43">
        <v>5.44</v>
      </c>
      <c r="V620" s="43">
        <v>61.25</v>
      </c>
      <c r="W620" s="43">
        <v>0</v>
      </c>
      <c r="X620" s="43">
        <v>0</v>
      </c>
      <c r="Y620" s="43">
        <v>0</v>
      </c>
      <c r="Z620" s="43">
        <v>0</v>
      </c>
      <c r="AA620" s="43">
        <v>0</v>
      </c>
    </row>
    <row r="621" spans="1:27" x14ac:dyDescent="0.2">
      <c r="A621" s="91" t="s">
        <v>1968</v>
      </c>
      <c r="B621" s="27" t="str">
        <f>"20"&amp;"."&amp;$B$728&amp;"."&amp;$B$729</f>
        <v>20.02.2023</v>
      </c>
      <c r="C621" s="83" t="s">
        <v>74</v>
      </c>
      <c r="D621" s="84">
        <f>ROUND((D622)/1000,5)</f>
        <v>0</v>
      </c>
      <c r="E621" s="84">
        <f t="shared" ref="E621:AA621" si="355">ROUND((E622)/1000,5)</f>
        <v>0</v>
      </c>
      <c r="F621" s="84">
        <f t="shared" si="355"/>
        <v>0</v>
      </c>
      <c r="G621" s="84">
        <f t="shared" si="355"/>
        <v>0</v>
      </c>
      <c r="H621" s="84">
        <f t="shared" si="355"/>
        <v>4.3790000000000003E-2</v>
      </c>
      <c r="I621" s="84">
        <f t="shared" si="355"/>
        <v>0.13735</v>
      </c>
      <c r="J621" s="84">
        <f t="shared" si="355"/>
        <v>0.15953000000000001</v>
      </c>
      <c r="K621" s="84">
        <f t="shared" si="355"/>
        <v>0.1525</v>
      </c>
      <c r="L621" s="84">
        <f t="shared" si="355"/>
        <v>0.12909999999999999</v>
      </c>
      <c r="M621" s="84">
        <f t="shared" si="355"/>
        <v>8.0089999999999995E-2</v>
      </c>
      <c r="N621" s="84">
        <f t="shared" si="355"/>
        <v>2.478E-2</v>
      </c>
      <c r="O621" s="84">
        <f t="shared" si="355"/>
        <v>6.3400000000000001E-3</v>
      </c>
      <c r="P621" s="84">
        <f t="shared" si="355"/>
        <v>3.3739999999999999E-2</v>
      </c>
      <c r="Q621" s="84">
        <f t="shared" si="355"/>
        <v>4.1900000000000001E-3</v>
      </c>
      <c r="R621" s="84">
        <f t="shared" si="355"/>
        <v>0</v>
      </c>
      <c r="S621" s="84">
        <f t="shared" si="355"/>
        <v>0</v>
      </c>
      <c r="T621" s="84">
        <f t="shared" si="355"/>
        <v>0</v>
      </c>
      <c r="U621" s="84">
        <f t="shared" si="355"/>
        <v>2.215E-2</v>
      </c>
      <c r="V621" s="84">
        <f t="shared" si="355"/>
        <v>0</v>
      </c>
      <c r="W621" s="84">
        <f t="shared" si="355"/>
        <v>0</v>
      </c>
      <c r="X621" s="84">
        <f t="shared" si="355"/>
        <v>0</v>
      </c>
      <c r="Y621" s="84">
        <f t="shared" si="355"/>
        <v>0</v>
      </c>
      <c r="Z621" s="84">
        <f t="shared" si="355"/>
        <v>0</v>
      </c>
      <c r="AA621" s="84">
        <f t="shared" si="355"/>
        <v>0</v>
      </c>
    </row>
    <row r="622" spans="1:27" ht="12.75" customHeight="1" outlineLevel="1" x14ac:dyDescent="0.2">
      <c r="A622" s="92" t="s">
        <v>1969</v>
      </c>
      <c r="B622" s="62" t="s">
        <v>231</v>
      </c>
      <c r="C622" s="42" t="s">
        <v>77</v>
      </c>
      <c r="D622" s="43">
        <v>0</v>
      </c>
      <c r="E622" s="43">
        <v>0</v>
      </c>
      <c r="F622" s="43">
        <v>0</v>
      </c>
      <c r="G622" s="43">
        <v>0</v>
      </c>
      <c r="H622" s="43">
        <v>43.79</v>
      </c>
      <c r="I622" s="43">
        <v>137.35</v>
      </c>
      <c r="J622" s="43">
        <v>159.53</v>
      </c>
      <c r="K622" s="43">
        <v>152.5</v>
      </c>
      <c r="L622" s="43">
        <v>129.1</v>
      </c>
      <c r="M622" s="43">
        <v>80.09</v>
      </c>
      <c r="N622" s="43">
        <v>24.78</v>
      </c>
      <c r="O622" s="43">
        <v>6.34</v>
      </c>
      <c r="P622" s="43">
        <v>33.74</v>
      </c>
      <c r="Q622" s="43">
        <v>4.1900000000000004</v>
      </c>
      <c r="R622" s="43">
        <v>0</v>
      </c>
      <c r="S622" s="43">
        <v>0</v>
      </c>
      <c r="T622" s="43">
        <v>0</v>
      </c>
      <c r="U622" s="43">
        <v>22.15</v>
      </c>
      <c r="V622" s="43">
        <v>0</v>
      </c>
      <c r="W622" s="43">
        <v>0</v>
      </c>
      <c r="X622" s="43">
        <v>0</v>
      </c>
      <c r="Y622" s="43">
        <v>0</v>
      </c>
      <c r="Z622" s="43">
        <v>0</v>
      </c>
      <c r="AA622" s="43">
        <v>0</v>
      </c>
    </row>
    <row r="623" spans="1:27" x14ac:dyDescent="0.2">
      <c r="A623" s="91" t="s">
        <v>1970</v>
      </c>
      <c r="B623" s="27" t="str">
        <f>"21"&amp;"."&amp;$B$728&amp;"."&amp;$B$729</f>
        <v>21.02.2023</v>
      </c>
      <c r="C623" s="83" t="s">
        <v>74</v>
      </c>
      <c r="D623" s="84">
        <f>ROUND((D624)/1000,5)</f>
        <v>0</v>
      </c>
      <c r="E623" s="84">
        <f t="shared" ref="E623:AA623" si="356">ROUND((E624)/1000,5)</f>
        <v>0</v>
      </c>
      <c r="F623" s="84">
        <f t="shared" si="356"/>
        <v>0</v>
      </c>
      <c r="G623" s="84">
        <f t="shared" si="356"/>
        <v>0</v>
      </c>
      <c r="H623" s="84">
        <f t="shared" si="356"/>
        <v>8.1799999999999998E-3</v>
      </c>
      <c r="I623" s="84">
        <f t="shared" si="356"/>
        <v>0.12659000000000001</v>
      </c>
      <c r="J623" s="84">
        <f t="shared" si="356"/>
        <v>0.10123</v>
      </c>
      <c r="K623" s="84">
        <f t="shared" si="356"/>
        <v>0.14396999999999999</v>
      </c>
      <c r="L623" s="84">
        <f t="shared" si="356"/>
        <v>0.18653</v>
      </c>
      <c r="M623" s="84">
        <f t="shared" si="356"/>
        <v>9.9330000000000002E-2</v>
      </c>
      <c r="N623" s="84">
        <f t="shared" si="356"/>
        <v>2.1229999999999999E-2</v>
      </c>
      <c r="O623" s="84">
        <f t="shared" si="356"/>
        <v>1.34E-3</v>
      </c>
      <c r="P623" s="84">
        <f t="shared" si="356"/>
        <v>4.1239999999999999E-2</v>
      </c>
      <c r="Q623" s="84">
        <f t="shared" si="356"/>
        <v>1.001E-2</v>
      </c>
      <c r="R623" s="84">
        <f t="shared" si="356"/>
        <v>0</v>
      </c>
      <c r="S623" s="84">
        <f t="shared" si="356"/>
        <v>2.82E-3</v>
      </c>
      <c r="T623" s="84">
        <f t="shared" si="356"/>
        <v>5.5999999999999995E-4</v>
      </c>
      <c r="U623" s="84">
        <f t="shared" si="356"/>
        <v>5.7799999999999997E-2</v>
      </c>
      <c r="V623" s="84">
        <f t="shared" si="356"/>
        <v>2.8299999999999999E-2</v>
      </c>
      <c r="W623" s="84">
        <f t="shared" si="356"/>
        <v>0</v>
      </c>
      <c r="X623" s="84">
        <f t="shared" si="356"/>
        <v>0</v>
      </c>
      <c r="Y623" s="84">
        <f t="shared" si="356"/>
        <v>0</v>
      </c>
      <c r="Z623" s="84">
        <f t="shared" si="356"/>
        <v>0</v>
      </c>
      <c r="AA623" s="84">
        <f t="shared" si="356"/>
        <v>0</v>
      </c>
    </row>
    <row r="624" spans="1:27" ht="12.75" customHeight="1" outlineLevel="1" x14ac:dyDescent="0.2">
      <c r="A624" s="92" t="s">
        <v>1971</v>
      </c>
      <c r="B624" s="62" t="s">
        <v>231</v>
      </c>
      <c r="C624" s="42" t="s">
        <v>77</v>
      </c>
      <c r="D624" s="43">
        <v>0</v>
      </c>
      <c r="E624" s="43">
        <v>0</v>
      </c>
      <c r="F624" s="43">
        <v>0</v>
      </c>
      <c r="G624" s="43">
        <v>0</v>
      </c>
      <c r="H624" s="43">
        <v>8.18</v>
      </c>
      <c r="I624" s="43">
        <v>126.59</v>
      </c>
      <c r="J624" s="43">
        <v>101.23</v>
      </c>
      <c r="K624" s="43">
        <v>143.97</v>
      </c>
      <c r="L624" s="43">
        <v>186.53</v>
      </c>
      <c r="M624" s="43">
        <v>99.33</v>
      </c>
      <c r="N624" s="43">
        <v>21.23</v>
      </c>
      <c r="O624" s="43">
        <v>1.34</v>
      </c>
      <c r="P624" s="43">
        <v>41.24</v>
      </c>
      <c r="Q624" s="43">
        <v>10.01</v>
      </c>
      <c r="R624" s="43">
        <v>0</v>
      </c>
      <c r="S624" s="43">
        <v>2.82</v>
      </c>
      <c r="T624" s="43">
        <v>0.56000000000000005</v>
      </c>
      <c r="U624" s="43">
        <v>57.8</v>
      </c>
      <c r="V624" s="43">
        <v>28.3</v>
      </c>
      <c r="W624" s="43">
        <v>0</v>
      </c>
      <c r="X624" s="43">
        <v>0</v>
      </c>
      <c r="Y624" s="43">
        <v>0</v>
      </c>
      <c r="Z624" s="43">
        <v>0</v>
      </c>
      <c r="AA624" s="43">
        <v>0</v>
      </c>
    </row>
    <row r="625" spans="1:27" x14ac:dyDescent="0.2">
      <c r="A625" s="91" t="s">
        <v>1972</v>
      </c>
      <c r="B625" s="27" t="str">
        <f>"22"&amp;"."&amp;$B$728&amp;"."&amp;$B$729</f>
        <v>22.02.2023</v>
      </c>
      <c r="C625" s="83" t="s">
        <v>74</v>
      </c>
      <c r="D625" s="84">
        <f>ROUND((D626)/1000,5)</f>
        <v>0</v>
      </c>
      <c r="E625" s="84">
        <f t="shared" ref="E625:AA625" si="357">ROUND((E626)/1000,5)</f>
        <v>0</v>
      </c>
      <c r="F625" s="84">
        <f t="shared" si="357"/>
        <v>0</v>
      </c>
      <c r="G625" s="84">
        <f t="shared" si="357"/>
        <v>5.4200000000000003E-3</v>
      </c>
      <c r="H625" s="84">
        <f t="shared" si="357"/>
        <v>7.2929999999999995E-2</v>
      </c>
      <c r="I625" s="84">
        <f t="shared" si="357"/>
        <v>0.22974</v>
      </c>
      <c r="J625" s="84">
        <f t="shared" si="357"/>
        <v>0.1077</v>
      </c>
      <c r="K625" s="84">
        <f t="shared" si="357"/>
        <v>0.14330999999999999</v>
      </c>
      <c r="L625" s="84">
        <f t="shared" si="357"/>
        <v>0.12175</v>
      </c>
      <c r="M625" s="84">
        <f t="shared" si="357"/>
        <v>1.74E-3</v>
      </c>
      <c r="N625" s="84">
        <f t="shared" si="357"/>
        <v>0</v>
      </c>
      <c r="O625" s="84">
        <f t="shared" si="357"/>
        <v>0</v>
      </c>
      <c r="P625" s="84">
        <f t="shared" si="357"/>
        <v>0</v>
      </c>
      <c r="Q625" s="84">
        <f t="shared" si="357"/>
        <v>0</v>
      </c>
      <c r="R625" s="84">
        <f t="shared" si="357"/>
        <v>0</v>
      </c>
      <c r="S625" s="84">
        <f t="shared" si="357"/>
        <v>0</v>
      </c>
      <c r="T625" s="84">
        <f t="shared" si="357"/>
        <v>0</v>
      </c>
      <c r="U625" s="84">
        <f t="shared" si="357"/>
        <v>0</v>
      </c>
      <c r="V625" s="84">
        <f t="shared" si="357"/>
        <v>0</v>
      </c>
      <c r="W625" s="84">
        <f t="shared" si="357"/>
        <v>0</v>
      </c>
      <c r="X625" s="84">
        <f t="shared" si="357"/>
        <v>0</v>
      </c>
      <c r="Y625" s="84">
        <f t="shared" si="357"/>
        <v>0</v>
      </c>
      <c r="Z625" s="84">
        <f t="shared" si="357"/>
        <v>0</v>
      </c>
      <c r="AA625" s="84">
        <f t="shared" si="357"/>
        <v>0</v>
      </c>
    </row>
    <row r="626" spans="1:27" ht="12.75" customHeight="1" outlineLevel="1" x14ac:dyDescent="0.2">
      <c r="A626" s="92" t="s">
        <v>1973</v>
      </c>
      <c r="B626" s="62" t="s">
        <v>231</v>
      </c>
      <c r="C626" s="42" t="s">
        <v>77</v>
      </c>
      <c r="D626" s="43">
        <v>0</v>
      </c>
      <c r="E626" s="43">
        <v>0</v>
      </c>
      <c r="F626" s="43">
        <v>0</v>
      </c>
      <c r="G626" s="43">
        <v>5.42</v>
      </c>
      <c r="H626" s="43">
        <v>72.930000000000007</v>
      </c>
      <c r="I626" s="43">
        <v>229.74</v>
      </c>
      <c r="J626" s="43">
        <v>107.7</v>
      </c>
      <c r="K626" s="43">
        <v>143.31</v>
      </c>
      <c r="L626" s="43">
        <v>121.75</v>
      </c>
      <c r="M626" s="43">
        <v>1.74</v>
      </c>
      <c r="N626" s="43">
        <v>0</v>
      </c>
      <c r="O626" s="43">
        <v>0</v>
      </c>
      <c r="P626" s="43">
        <v>0</v>
      </c>
      <c r="Q626" s="43">
        <v>0</v>
      </c>
      <c r="R626" s="43">
        <v>0</v>
      </c>
      <c r="S626" s="43">
        <v>0</v>
      </c>
      <c r="T626" s="43">
        <v>0</v>
      </c>
      <c r="U626" s="43">
        <v>0</v>
      </c>
      <c r="V626" s="43">
        <v>0</v>
      </c>
      <c r="W626" s="43">
        <v>0</v>
      </c>
      <c r="X626" s="43">
        <v>0</v>
      </c>
      <c r="Y626" s="43">
        <v>0</v>
      </c>
      <c r="Z626" s="43">
        <v>0</v>
      </c>
      <c r="AA626" s="43">
        <v>0</v>
      </c>
    </row>
    <row r="627" spans="1:27" x14ac:dyDescent="0.2">
      <c r="A627" s="91" t="s">
        <v>1974</v>
      </c>
      <c r="B627" s="27" t="str">
        <f>"23"&amp;"."&amp;$B$728&amp;"."&amp;$B$729</f>
        <v>23.02.2023</v>
      </c>
      <c r="C627" s="83" t="s">
        <v>74</v>
      </c>
      <c r="D627" s="84">
        <f>ROUND((D628)/1000,5)</f>
        <v>0</v>
      </c>
      <c r="E627" s="84">
        <f t="shared" ref="E627:AA627" si="358">ROUND((E628)/1000,5)</f>
        <v>0</v>
      </c>
      <c r="F627" s="84">
        <f t="shared" si="358"/>
        <v>2.4750000000000001E-2</v>
      </c>
      <c r="G627" s="84">
        <f t="shared" si="358"/>
        <v>3.3450000000000001E-2</v>
      </c>
      <c r="H627" s="84">
        <f t="shared" si="358"/>
        <v>0.10415000000000001</v>
      </c>
      <c r="I627" s="84">
        <f t="shared" si="358"/>
        <v>0.20574999999999999</v>
      </c>
      <c r="J627" s="84">
        <f t="shared" si="358"/>
        <v>0.13477</v>
      </c>
      <c r="K627" s="84">
        <f t="shared" si="358"/>
        <v>3.1890000000000002E-2</v>
      </c>
      <c r="L627" s="84">
        <f t="shared" si="358"/>
        <v>0.14063999999999999</v>
      </c>
      <c r="M627" s="84">
        <f t="shared" si="358"/>
        <v>9.6589999999999995E-2</v>
      </c>
      <c r="N627" s="84">
        <f t="shared" si="358"/>
        <v>8.6690000000000003E-2</v>
      </c>
      <c r="O627" s="84">
        <f t="shared" si="358"/>
        <v>3.9899999999999998E-2</v>
      </c>
      <c r="P627" s="84">
        <f t="shared" si="358"/>
        <v>2.32E-3</v>
      </c>
      <c r="Q627" s="84">
        <f t="shared" si="358"/>
        <v>0</v>
      </c>
      <c r="R627" s="84">
        <f t="shared" si="358"/>
        <v>0</v>
      </c>
      <c r="S627" s="84">
        <f t="shared" si="358"/>
        <v>0</v>
      </c>
      <c r="T627" s="84">
        <f t="shared" si="358"/>
        <v>0</v>
      </c>
      <c r="U627" s="84">
        <f t="shared" si="358"/>
        <v>0</v>
      </c>
      <c r="V627" s="84">
        <f t="shared" si="358"/>
        <v>0</v>
      </c>
      <c r="W627" s="84">
        <f t="shared" si="358"/>
        <v>0</v>
      </c>
      <c r="X627" s="84">
        <f t="shared" si="358"/>
        <v>0</v>
      </c>
      <c r="Y627" s="84">
        <f t="shared" si="358"/>
        <v>0</v>
      </c>
      <c r="Z627" s="84">
        <f t="shared" si="358"/>
        <v>0</v>
      </c>
      <c r="AA627" s="84">
        <f t="shared" si="358"/>
        <v>0</v>
      </c>
    </row>
    <row r="628" spans="1:27" ht="12.75" customHeight="1" outlineLevel="1" x14ac:dyDescent="0.2">
      <c r="A628" s="92" t="s">
        <v>1975</v>
      </c>
      <c r="B628" s="62" t="s">
        <v>231</v>
      </c>
      <c r="C628" s="42" t="s">
        <v>77</v>
      </c>
      <c r="D628" s="43">
        <v>0</v>
      </c>
      <c r="E628" s="43">
        <v>0</v>
      </c>
      <c r="F628" s="43">
        <v>24.75</v>
      </c>
      <c r="G628" s="43">
        <v>33.450000000000003</v>
      </c>
      <c r="H628" s="43">
        <v>104.15</v>
      </c>
      <c r="I628" s="43">
        <v>205.75</v>
      </c>
      <c r="J628" s="43">
        <v>134.77000000000001</v>
      </c>
      <c r="K628" s="43">
        <v>31.89</v>
      </c>
      <c r="L628" s="43">
        <v>140.63999999999999</v>
      </c>
      <c r="M628" s="43">
        <v>96.59</v>
      </c>
      <c r="N628" s="43">
        <v>86.69</v>
      </c>
      <c r="O628" s="43">
        <v>39.9</v>
      </c>
      <c r="P628" s="43">
        <v>2.3199999999999998</v>
      </c>
      <c r="Q628" s="43">
        <v>0</v>
      </c>
      <c r="R628" s="43">
        <v>0</v>
      </c>
      <c r="S628" s="43">
        <v>0</v>
      </c>
      <c r="T628" s="43">
        <v>0</v>
      </c>
      <c r="U628" s="43">
        <v>0</v>
      </c>
      <c r="V628" s="43">
        <v>0</v>
      </c>
      <c r="W628" s="43">
        <v>0</v>
      </c>
      <c r="X628" s="43">
        <v>0</v>
      </c>
      <c r="Y628" s="43">
        <v>0</v>
      </c>
      <c r="Z628" s="43">
        <v>0</v>
      </c>
      <c r="AA628" s="43">
        <v>0</v>
      </c>
    </row>
    <row r="629" spans="1:27" x14ac:dyDescent="0.2">
      <c r="A629" s="91" t="s">
        <v>1976</v>
      </c>
      <c r="B629" s="27" t="str">
        <f>"24"&amp;"."&amp;$B$728&amp;"."&amp;$B$729</f>
        <v>24.02.2023</v>
      </c>
      <c r="C629" s="83" t="s">
        <v>74</v>
      </c>
      <c r="D629" s="84">
        <f>ROUND((D630)/1000,5)</f>
        <v>0</v>
      </c>
      <c r="E629" s="84">
        <f t="shared" ref="E629:AA629" si="359">ROUND((E630)/1000,5)</f>
        <v>0</v>
      </c>
      <c r="F629" s="84">
        <f t="shared" si="359"/>
        <v>0</v>
      </c>
      <c r="G629" s="84">
        <f t="shared" si="359"/>
        <v>0</v>
      </c>
      <c r="H629" s="84">
        <f t="shared" si="359"/>
        <v>0</v>
      </c>
      <c r="I629" s="84">
        <f t="shared" si="359"/>
        <v>0</v>
      </c>
      <c r="J629" s="84">
        <f t="shared" si="359"/>
        <v>0</v>
      </c>
      <c r="K629" s="84">
        <f t="shared" si="359"/>
        <v>0</v>
      </c>
      <c r="L629" s="84">
        <f t="shared" si="359"/>
        <v>1.32E-3</v>
      </c>
      <c r="M629" s="84">
        <f t="shared" si="359"/>
        <v>0</v>
      </c>
      <c r="N629" s="84">
        <f t="shared" si="359"/>
        <v>0</v>
      </c>
      <c r="O629" s="84">
        <f t="shared" si="359"/>
        <v>0</v>
      </c>
      <c r="P629" s="84">
        <f t="shared" si="359"/>
        <v>0</v>
      </c>
      <c r="Q629" s="84">
        <f t="shared" si="359"/>
        <v>0</v>
      </c>
      <c r="R629" s="84">
        <f t="shared" si="359"/>
        <v>0</v>
      </c>
      <c r="S629" s="84">
        <f t="shared" si="359"/>
        <v>4.4000000000000003E-3</v>
      </c>
      <c r="T629" s="84">
        <f t="shared" si="359"/>
        <v>0</v>
      </c>
      <c r="U629" s="84">
        <f t="shared" si="359"/>
        <v>0</v>
      </c>
      <c r="V629" s="84">
        <f t="shared" si="359"/>
        <v>7.5039999999999996E-2</v>
      </c>
      <c r="W629" s="84">
        <f t="shared" si="359"/>
        <v>0</v>
      </c>
      <c r="X629" s="84">
        <f t="shared" si="359"/>
        <v>0</v>
      </c>
      <c r="Y629" s="84">
        <f t="shared" si="359"/>
        <v>0</v>
      </c>
      <c r="Z629" s="84">
        <f t="shared" si="359"/>
        <v>0</v>
      </c>
      <c r="AA629" s="84">
        <f t="shared" si="359"/>
        <v>0</v>
      </c>
    </row>
    <row r="630" spans="1:27" ht="12.75" customHeight="1" outlineLevel="1" x14ac:dyDescent="0.2">
      <c r="A630" s="92" t="s">
        <v>1977</v>
      </c>
      <c r="B630" s="62" t="s">
        <v>231</v>
      </c>
      <c r="C630" s="42" t="s">
        <v>77</v>
      </c>
      <c r="D630" s="43">
        <v>0</v>
      </c>
      <c r="E630" s="43">
        <v>0</v>
      </c>
      <c r="F630" s="43">
        <v>0</v>
      </c>
      <c r="G630" s="43">
        <v>0</v>
      </c>
      <c r="H630" s="43">
        <v>0</v>
      </c>
      <c r="I630" s="43">
        <v>0</v>
      </c>
      <c r="J630" s="43">
        <v>0</v>
      </c>
      <c r="K630" s="43">
        <v>0</v>
      </c>
      <c r="L630" s="43">
        <v>1.32</v>
      </c>
      <c r="M630" s="43">
        <v>0</v>
      </c>
      <c r="N630" s="43">
        <v>0</v>
      </c>
      <c r="O630" s="43">
        <v>0</v>
      </c>
      <c r="P630" s="43">
        <v>0</v>
      </c>
      <c r="Q630" s="43">
        <v>0</v>
      </c>
      <c r="R630" s="43">
        <v>0</v>
      </c>
      <c r="S630" s="43">
        <v>4.4000000000000004</v>
      </c>
      <c r="T630" s="43">
        <v>0</v>
      </c>
      <c r="U630" s="43">
        <v>0</v>
      </c>
      <c r="V630" s="43">
        <v>75.040000000000006</v>
      </c>
      <c r="W630" s="43">
        <v>0</v>
      </c>
      <c r="X630" s="43">
        <v>0</v>
      </c>
      <c r="Y630" s="43">
        <v>0</v>
      </c>
      <c r="Z630" s="43">
        <v>0</v>
      </c>
      <c r="AA630" s="43">
        <v>0</v>
      </c>
    </row>
    <row r="631" spans="1:27" x14ac:dyDescent="0.2">
      <c r="A631" s="91" t="s">
        <v>1978</v>
      </c>
      <c r="B631" s="27" t="str">
        <f>"25"&amp;"."&amp;$B$728&amp;"."&amp;$B$729</f>
        <v>25.02.2023</v>
      </c>
      <c r="C631" s="83" t="s">
        <v>74</v>
      </c>
      <c r="D631" s="84">
        <f>ROUND((D632)/1000,5)</f>
        <v>0</v>
      </c>
      <c r="E631" s="84">
        <f t="shared" ref="E631:AA631" si="360">ROUND((E632)/1000,5)</f>
        <v>0</v>
      </c>
      <c r="F631" s="84">
        <f t="shared" si="360"/>
        <v>0</v>
      </c>
      <c r="G631" s="84">
        <f t="shared" si="360"/>
        <v>0</v>
      </c>
      <c r="H631" s="84">
        <f t="shared" si="360"/>
        <v>0</v>
      </c>
      <c r="I631" s="84">
        <f t="shared" si="360"/>
        <v>3.2500000000000001E-2</v>
      </c>
      <c r="J631" s="84">
        <f t="shared" si="360"/>
        <v>0</v>
      </c>
      <c r="K631" s="84">
        <f t="shared" si="360"/>
        <v>0</v>
      </c>
      <c r="L631" s="84">
        <f t="shared" si="360"/>
        <v>1.56E-3</v>
      </c>
      <c r="M631" s="84">
        <f t="shared" si="360"/>
        <v>0</v>
      </c>
      <c r="N631" s="84">
        <f t="shared" si="360"/>
        <v>0</v>
      </c>
      <c r="O631" s="84">
        <f t="shared" si="360"/>
        <v>0</v>
      </c>
      <c r="P631" s="84">
        <f t="shared" si="360"/>
        <v>0</v>
      </c>
      <c r="Q631" s="84">
        <f t="shared" si="360"/>
        <v>0</v>
      </c>
      <c r="R631" s="84">
        <f t="shared" si="360"/>
        <v>0</v>
      </c>
      <c r="S631" s="84">
        <f t="shared" si="360"/>
        <v>0</v>
      </c>
      <c r="T631" s="84">
        <f t="shared" si="360"/>
        <v>1.2E-4</v>
      </c>
      <c r="U631" s="84">
        <f t="shared" si="360"/>
        <v>0</v>
      </c>
      <c r="V631" s="84">
        <f t="shared" si="360"/>
        <v>0</v>
      </c>
      <c r="W631" s="84">
        <f t="shared" si="360"/>
        <v>0</v>
      </c>
      <c r="X631" s="84">
        <f t="shared" si="360"/>
        <v>0</v>
      </c>
      <c r="Y631" s="84">
        <f t="shared" si="360"/>
        <v>0</v>
      </c>
      <c r="Z631" s="84">
        <f t="shared" si="360"/>
        <v>0</v>
      </c>
      <c r="AA631" s="84">
        <f t="shared" si="360"/>
        <v>0</v>
      </c>
    </row>
    <row r="632" spans="1:27" ht="12.75" customHeight="1" outlineLevel="1" x14ac:dyDescent="0.2">
      <c r="A632" s="92" t="s">
        <v>1979</v>
      </c>
      <c r="B632" s="62" t="s">
        <v>231</v>
      </c>
      <c r="C632" s="42" t="s">
        <v>77</v>
      </c>
      <c r="D632" s="43">
        <v>0</v>
      </c>
      <c r="E632" s="43">
        <v>0</v>
      </c>
      <c r="F632" s="43">
        <v>0</v>
      </c>
      <c r="G632" s="43">
        <v>0</v>
      </c>
      <c r="H632" s="43">
        <v>0</v>
      </c>
      <c r="I632" s="43">
        <v>32.5</v>
      </c>
      <c r="J632" s="43">
        <v>0</v>
      </c>
      <c r="K632" s="43">
        <v>0</v>
      </c>
      <c r="L632" s="43">
        <v>1.56</v>
      </c>
      <c r="M632" s="43">
        <v>0</v>
      </c>
      <c r="N632" s="43">
        <v>0</v>
      </c>
      <c r="O632" s="43">
        <v>0</v>
      </c>
      <c r="P632" s="43">
        <v>0</v>
      </c>
      <c r="Q632" s="43">
        <v>0</v>
      </c>
      <c r="R632" s="43">
        <v>0</v>
      </c>
      <c r="S632" s="43">
        <v>0</v>
      </c>
      <c r="T632" s="43">
        <v>0.12</v>
      </c>
      <c r="U632" s="43">
        <v>0</v>
      </c>
      <c r="V632" s="43">
        <v>0</v>
      </c>
      <c r="W632" s="43">
        <v>0</v>
      </c>
      <c r="X632" s="43">
        <v>0</v>
      </c>
      <c r="Y632" s="43">
        <v>0</v>
      </c>
      <c r="Z632" s="43">
        <v>0</v>
      </c>
      <c r="AA632" s="43">
        <v>0</v>
      </c>
    </row>
    <row r="633" spans="1:27" x14ac:dyDescent="0.2">
      <c r="A633" s="91" t="s">
        <v>1980</v>
      </c>
      <c r="B633" s="27" t="str">
        <f>"26"&amp;"."&amp;$B$728&amp;"."&amp;$B$729</f>
        <v>26.02.2023</v>
      </c>
      <c r="C633" s="83" t="s">
        <v>74</v>
      </c>
      <c r="D633" s="84">
        <f>ROUND((D634)/1000,5)</f>
        <v>0</v>
      </c>
      <c r="E633" s="84">
        <f t="shared" ref="E633:AA633" si="361">ROUND((E634)/1000,5)</f>
        <v>0</v>
      </c>
      <c r="F633" s="84">
        <f t="shared" si="361"/>
        <v>0</v>
      </c>
      <c r="G633" s="84">
        <f t="shared" si="361"/>
        <v>0</v>
      </c>
      <c r="H633" s="84">
        <f t="shared" si="361"/>
        <v>0</v>
      </c>
      <c r="I633" s="84">
        <f t="shared" si="361"/>
        <v>0</v>
      </c>
      <c r="J633" s="84">
        <f t="shared" si="361"/>
        <v>6.7180000000000004E-2</v>
      </c>
      <c r="K633" s="84">
        <f t="shared" si="361"/>
        <v>5.5999999999999995E-4</v>
      </c>
      <c r="L633" s="84">
        <f t="shared" si="361"/>
        <v>0</v>
      </c>
      <c r="M633" s="84">
        <f t="shared" si="361"/>
        <v>0</v>
      </c>
      <c r="N633" s="84">
        <f t="shared" si="361"/>
        <v>0</v>
      </c>
      <c r="O633" s="84">
        <f t="shared" si="361"/>
        <v>0</v>
      </c>
      <c r="P633" s="84">
        <f t="shared" si="361"/>
        <v>0</v>
      </c>
      <c r="Q633" s="84">
        <f t="shared" si="361"/>
        <v>0</v>
      </c>
      <c r="R633" s="84">
        <f t="shared" si="361"/>
        <v>0</v>
      </c>
      <c r="S633" s="84">
        <f t="shared" si="361"/>
        <v>0</v>
      </c>
      <c r="T633" s="84">
        <f t="shared" si="361"/>
        <v>0</v>
      </c>
      <c r="U633" s="84">
        <f t="shared" si="361"/>
        <v>0</v>
      </c>
      <c r="V633" s="84">
        <f t="shared" si="361"/>
        <v>1.8030000000000001E-2</v>
      </c>
      <c r="W633" s="84">
        <f t="shared" si="361"/>
        <v>0</v>
      </c>
      <c r="X633" s="84">
        <f t="shared" si="361"/>
        <v>0</v>
      </c>
      <c r="Y633" s="84">
        <f t="shared" si="361"/>
        <v>0</v>
      </c>
      <c r="Z633" s="84">
        <f t="shared" si="361"/>
        <v>0</v>
      </c>
      <c r="AA633" s="84">
        <f t="shared" si="361"/>
        <v>0</v>
      </c>
    </row>
    <row r="634" spans="1:27" ht="12.75" customHeight="1" outlineLevel="1" x14ac:dyDescent="0.2">
      <c r="A634" s="92" t="s">
        <v>1981</v>
      </c>
      <c r="B634" s="62" t="s">
        <v>231</v>
      </c>
      <c r="C634" s="42" t="s">
        <v>77</v>
      </c>
      <c r="D634" s="43">
        <v>0</v>
      </c>
      <c r="E634" s="43">
        <v>0</v>
      </c>
      <c r="F634" s="43">
        <v>0</v>
      </c>
      <c r="G634" s="43">
        <v>0</v>
      </c>
      <c r="H634" s="43">
        <v>0</v>
      </c>
      <c r="I634" s="43">
        <v>0</v>
      </c>
      <c r="J634" s="43">
        <v>67.180000000000007</v>
      </c>
      <c r="K634" s="43">
        <v>0.56000000000000005</v>
      </c>
      <c r="L634" s="43">
        <v>0</v>
      </c>
      <c r="M634" s="43">
        <v>0</v>
      </c>
      <c r="N634" s="43">
        <v>0</v>
      </c>
      <c r="O634" s="43">
        <v>0</v>
      </c>
      <c r="P634" s="43">
        <v>0</v>
      </c>
      <c r="Q634" s="43">
        <v>0</v>
      </c>
      <c r="R634" s="43">
        <v>0</v>
      </c>
      <c r="S634" s="43">
        <v>0</v>
      </c>
      <c r="T634" s="43">
        <v>0</v>
      </c>
      <c r="U634" s="43">
        <v>0</v>
      </c>
      <c r="V634" s="43">
        <v>18.03</v>
      </c>
      <c r="W634" s="43">
        <v>0</v>
      </c>
      <c r="X634" s="43">
        <v>0</v>
      </c>
      <c r="Y634" s="43">
        <v>0</v>
      </c>
      <c r="Z634" s="43">
        <v>0</v>
      </c>
      <c r="AA634" s="43">
        <v>0</v>
      </c>
    </row>
    <row r="635" spans="1:27" x14ac:dyDescent="0.2">
      <c r="A635" s="91" t="s">
        <v>1982</v>
      </c>
      <c r="B635" s="27" t="str">
        <f>"27"&amp;"."&amp;$B$728&amp;"."&amp;$B$729</f>
        <v>27.02.2023</v>
      </c>
      <c r="C635" s="83" t="s">
        <v>74</v>
      </c>
      <c r="D635" s="84">
        <f>ROUND((D636)/1000,5)</f>
        <v>0</v>
      </c>
      <c r="E635" s="84">
        <f t="shared" ref="E635:AA635" si="362">ROUND((E636)/1000,5)</f>
        <v>0</v>
      </c>
      <c r="F635" s="84">
        <f t="shared" si="362"/>
        <v>0</v>
      </c>
      <c r="G635" s="84">
        <f t="shared" si="362"/>
        <v>0</v>
      </c>
      <c r="H635" s="84">
        <f t="shared" si="362"/>
        <v>3.9800000000000002E-2</v>
      </c>
      <c r="I635" s="84">
        <f t="shared" si="362"/>
        <v>8.2170000000000007E-2</v>
      </c>
      <c r="J635" s="84">
        <f t="shared" si="362"/>
        <v>8.3320000000000005E-2</v>
      </c>
      <c r="K635" s="84">
        <f t="shared" si="362"/>
        <v>6.7400000000000002E-2</v>
      </c>
      <c r="L635" s="84">
        <f t="shared" si="362"/>
        <v>6.2109999999999999E-2</v>
      </c>
      <c r="M635" s="84">
        <f t="shared" si="362"/>
        <v>2.5559999999999999E-2</v>
      </c>
      <c r="N635" s="84">
        <f t="shared" si="362"/>
        <v>0</v>
      </c>
      <c r="O635" s="84">
        <f t="shared" si="362"/>
        <v>0</v>
      </c>
      <c r="P635" s="84">
        <f t="shared" si="362"/>
        <v>0</v>
      </c>
      <c r="Q635" s="84">
        <f t="shared" si="362"/>
        <v>1.8600000000000001E-3</v>
      </c>
      <c r="R635" s="84">
        <f t="shared" si="362"/>
        <v>5.4099999999999999E-3</v>
      </c>
      <c r="S635" s="84">
        <f t="shared" si="362"/>
        <v>5.9899999999999997E-3</v>
      </c>
      <c r="T635" s="84">
        <f t="shared" si="362"/>
        <v>0</v>
      </c>
      <c r="U635" s="84">
        <f t="shared" si="362"/>
        <v>5.5999999999999995E-4</v>
      </c>
      <c r="V635" s="84">
        <f t="shared" si="362"/>
        <v>0</v>
      </c>
      <c r="W635" s="84">
        <f t="shared" si="362"/>
        <v>0</v>
      </c>
      <c r="X635" s="84">
        <f t="shared" si="362"/>
        <v>0</v>
      </c>
      <c r="Y635" s="84">
        <f t="shared" si="362"/>
        <v>0</v>
      </c>
      <c r="Z635" s="84">
        <f t="shared" si="362"/>
        <v>0</v>
      </c>
      <c r="AA635" s="84">
        <f t="shared" si="362"/>
        <v>0</v>
      </c>
    </row>
    <row r="636" spans="1:27" ht="12.75" customHeight="1" outlineLevel="1" x14ac:dyDescent="0.2">
      <c r="A636" s="92" t="s">
        <v>1983</v>
      </c>
      <c r="B636" s="62" t="s">
        <v>231</v>
      </c>
      <c r="C636" s="42" t="s">
        <v>77</v>
      </c>
      <c r="D636" s="43">
        <v>0</v>
      </c>
      <c r="E636" s="43">
        <v>0</v>
      </c>
      <c r="F636" s="43">
        <v>0</v>
      </c>
      <c r="G636" s="43">
        <v>0</v>
      </c>
      <c r="H636" s="43">
        <v>39.799999999999997</v>
      </c>
      <c r="I636" s="43">
        <v>82.17</v>
      </c>
      <c r="J636" s="43">
        <v>83.32</v>
      </c>
      <c r="K636" s="43">
        <v>67.400000000000006</v>
      </c>
      <c r="L636" s="43">
        <v>62.11</v>
      </c>
      <c r="M636" s="43">
        <v>25.56</v>
      </c>
      <c r="N636" s="43">
        <v>0</v>
      </c>
      <c r="O636" s="43">
        <v>0</v>
      </c>
      <c r="P636" s="43">
        <v>0</v>
      </c>
      <c r="Q636" s="43">
        <v>1.86</v>
      </c>
      <c r="R636" s="43">
        <v>5.41</v>
      </c>
      <c r="S636" s="43">
        <v>5.99</v>
      </c>
      <c r="T636" s="43">
        <v>0</v>
      </c>
      <c r="U636" s="43">
        <v>0.56000000000000005</v>
      </c>
      <c r="V636" s="43">
        <v>0</v>
      </c>
      <c r="W636" s="43">
        <v>0</v>
      </c>
      <c r="X636" s="43">
        <v>0</v>
      </c>
      <c r="Y636" s="43">
        <v>0</v>
      </c>
      <c r="Z636" s="43">
        <v>0</v>
      </c>
      <c r="AA636" s="43">
        <v>0</v>
      </c>
    </row>
    <row r="637" spans="1:27" x14ac:dyDescent="0.2">
      <c r="A637" s="91" t="s">
        <v>1984</v>
      </c>
      <c r="B637" s="27" t="str">
        <f>"28"&amp;"."&amp;$B$728&amp;"."&amp;$B$729</f>
        <v>28.02.2023</v>
      </c>
      <c r="C637" s="83" t="s">
        <v>74</v>
      </c>
      <c r="D637" s="84">
        <f>ROUND((D638)/1000,5)</f>
        <v>0</v>
      </c>
      <c r="E637" s="84">
        <f t="shared" ref="E637:AA637" si="363">ROUND((E638)/1000,5)</f>
        <v>0</v>
      </c>
      <c r="F637" s="84">
        <f t="shared" si="363"/>
        <v>0</v>
      </c>
      <c r="G637" s="84">
        <f t="shared" si="363"/>
        <v>0</v>
      </c>
      <c r="H637" s="84">
        <f t="shared" si="363"/>
        <v>2.963E-2</v>
      </c>
      <c r="I637" s="84">
        <f t="shared" si="363"/>
        <v>9.4400000000000005E-3</v>
      </c>
      <c r="J637" s="84">
        <f t="shared" si="363"/>
        <v>0.15522</v>
      </c>
      <c r="K637" s="84">
        <f t="shared" si="363"/>
        <v>7.7410000000000007E-2</v>
      </c>
      <c r="L637" s="84">
        <f t="shared" si="363"/>
        <v>6.7100000000000007E-2</v>
      </c>
      <c r="M637" s="84">
        <f t="shared" si="363"/>
        <v>2.724E-2</v>
      </c>
      <c r="N637" s="84">
        <f t="shared" si="363"/>
        <v>4.2300000000000003E-3</v>
      </c>
      <c r="O637" s="84">
        <f t="shared" si="363"/>
        <v>0</v>
      </c>
      <c r="P637" s="84">
        <f t="shared" si="363"/>
        <v>0</v>
      </c>
      <c r="Q637" s="84">
        <f t="shared" si="363"/>
        <v>0</v>
      </c>
      <c r="R637" s="84">
        <f t="shared" si="363"/>
        <v>0</v>
      </c>
      <c r="S637" s="84">
        <f t="shared" si="363"/>
        <v>0</v>
      </c>
      <c r="T637" s="84">
        <f t="shared" si="363"/>
        <v>0</v>
      </c>
      <c r="U637" s="84">
        <f t="shared" si="363"/>
        <v>0</v>
      </c>
      <c r="V637" s="84">
        <f t="shared" si="363"/>
        <v>9.6699999999999994E-2</v>
      </c>
      <c r="W637" s="84">
        <f t="shared" si="363"/>
        <v>0</v>
      </c>
      <c r="X637" s="84">
        <f t="shared" si="363"/>
        <v>0</v>
      </c>
      <c r="Y637" s="84">
        <f t="shared" si="363"/>
        <v>0</v>
      </c>
      <c r="Z637" s="84">
        <f t="shared" si="363"/>
        <v>0</v>
      </c>
      <c r="AA637" s="84">
        <f t="shared" si="363"/>
        <v>0</v>
      </c>
    </row>
    <row r="638" spans="1:27" ht="12.75" customHeight="1" outlineLevel="1" x14ac:dyDescent="0.2">
      <c r="A638" s="92" t="s">
        <v>1985</v>
      </c>
      <c r="B638" s="62" t="s">
        <v>231</v>
      </c>
      <c r="C638" s="42" t="s">
        <v>77</v>
      </c>
      <c r="D638" s="43">
        <v>0</v>
      </c>
      <c r="E638" s="43">
        <v>0</v>
      </c>
      <c r="F638" s="43">
        <v>0</v>
      </c>
      <c r="G638" s="43">
        <v>0</v>
      </c>
      <c r="H638" s="43">
        <v>29.63</v>
      </c>
      <c r="I638" s="43">
        <v>9.44</v>
      </c>
      <c r="J638" s="43">
        <v>155.22</v>
      </c>
      <c r="K638" s="43">
        <v>77.41</v>
      </c>
      <c r="L638" s="43">
        <v>67.099999999999994</v>
      </c>
      <c r="M638" s="43">
        <v>27.24</v>
      </c>
      <c r="N638" s="43">
        <v>4.2300000000000004</v>
      </c>
      <c r="O638" s="43">
        <v>0</v>
      </c>
      <c r="P638" s="43">
        <v>0</v>
      </c>
      <c r="Q638" s="43">
        <v>0</v>
      </c>
      <c r="R638" s="43">
        <v>0</v>
      </c>
      <c r="S638" s="43">
        <v>0</v>
      </c>
      <c r="T638" s="43">
        <v>0</v>
      </c>
      <c r="U638" s="43">
        <v>0</v>
      </c>
      <c r="V638" s="43">
        <v>96.7</v>
      </c>
      <c r="W638" s="43">
        <v>0</v>
      </c>
      <c r="X638" s="43">
        <v>0</v>
      </c>
      <c r="Y638" s="43">
        <v>0</v>
      </c>
      <c r="Z638" s="43">
        <v>0</v>
      </c>
      <c r="AA638" s="43">
        <v>0</v>
      </c>
    </row>
    <row r="639" spans="1:27" x14ac:dyDescent="0.2">
      <c r="B639" s="94" t="s">
        <v>370</v>
      </c>
    </row>
    <row r="640" spans="1:27" x14ac:dyDescent="0.2">
      <c r="B640" s="94" t="s">
        <v>370</v>
      </c>
    </row>
    <row r="641" spans="1:27" x14ac:dyDescent="0.2">
      <c r="A641" s="171" t="s">
        <v>1986</v>
      </c>
      <c r="B641" s="172"/>
      <c r="C641" s="172"/>
      <c r="D641" s="172"/>
      <c r="E641" s="172"/>
      <c r="F641" s="172"/>
      <c r="G641" s="172"/>
      <c r="H641" s="172"/>
      <c r="I641" s="172"/>
      <c r="J641" s="172"/>
      <c r="K641" s="172"/>
      <c r="L641" s="172"/>
      <c r="M641" s="172"/>
      <c r="N641" s="172"/>
      <c r="O641" s="172"/>
      <c r="P641" s="172"/>
      <c r="Q641" s="172"/>
      <c r="R641" s="172"/>
      <c r="S641" s="172"/>
      <c r="T641" s="172"/>
      <c r="U641" s="172"/>
      <c r="V641" s="172"/>
      <c r="W641" s="172"/>
      <c r="X641" s="172"/>
      <c r="Y641" s="172"/>
      <c r="Z641" s="172"/>
      <c r="AA641" s="173"/>
    </row>
    <row r="642" spans="1:27" ht="25.5" x14ac:dyDescent="0.2">
      <c r="A642" s="25" t="s">
        <v>62</v>
      </c>
      <c r="B642" s="26" t="s">
        <v>203</v>
      </c>
      <c r="C642" s="25" t="s">
        <v>204</v>
      </c>
      <c r="D642" s="26" t="s">
        <v>205</v>
      </c>
      <c r="E642" s="26" t="s">
        <v>206</v>
      </c>
      <c r="F642" s="26" t="s">
        <v>207</v>
      </c>
      <c r="G642" s="26" t="s">
        <v>208</v>
      </c>
      <c r="H642" s="26" t="s">
        <v>209</v>
      </c>
      <c r="I642" s="26" t="s">
        <v>210</v>
      </c>
      <c r="J642" s="26" t="s">
        <v>211</v>
      </c>
      <c r="K642" s="26" t="s">
        <v>212</v>
      </c>
      <c r="L642" s="26" t="s">
        <v>213</v>
      </c>
      <c r="M642" s="26" t="s">
        <v>214</v>
      </c>
      <c r="N642" s="26" t="s">
        <v>215</v>
      </c>
      <c r="O642" s="26" t="s">
        <v>216</v>
      </c>
      <c r="P642" s="26" t="s">
        <v>217</v>
      </c>
      <c r="Q642" s="26" t="s">
        <v>218</v>
      </c>
      <c r="R642" s="26" t="s">
        <v>219</v>
      </c>
      <c r="S642" s="26" t="s">
        <v>220</v>
      </c>
      <c r="T642" s="26" t="s">
        <v>221</v>
      </c>
      <c r="U642" s="26" t="s">
        <v>222</v>
      </c>
      <c r="V642" s="26" t="s">
        <v>223</v>
      </c>
      <c r="W642" s="26" t="s">
        <v>224</v>
      </c>
      <c r="X642" s="26" t="s">
        <v>225</v>
      </c>
      <c r="Y642" s="26" t="s">
        <v>226</v>
      </c>
      <c r="Z642" s="26" t="s">
        <v>227</v>
      </c>
      <c r="AA642" s="26" t="s">
        <v>228</v>
      </c>
    </row>
    <row r="643" spans="1:27" x14ac:dyDescent="0.2">
      <c r="A643" s="91" t="s">
        <v>1987</v>
      </c>
      <c r="B643" s="27" t="str">
        <f>"01"&amp;"."&amp;$B$728&amp;"."&amp;$B$729</f>
        <v>01.02.2023</v>
      </c>
      <c r="C643" s="83" t="s">
        <v>74</v>
      </c>
      <c r="D643" s="84">
        <f>ROUND((D644)/1000,5)</f>
        <v>0.16816999999999999</v>
      </c>
      <c r="E643" s="84">
        <f t="shared" ref="E643:AA643" si="364">ROUND((E644)/1000,5)</f>
        <v>0.14119000000000001</v>
      </c>
      <c r="F643" s="84">
        <f t="shared" si="364"/>
        <v>0.16636000000000001</v>
      </c>
      <c r="G643" s="84">
        <f t="shared" si="364"/>
        <v>0.13425000000000001</v>
      </c>
      <c r="H643" s="84">
        <f t="shared" si="364"/>
        <v>0</v>
      </c>
      <c r="I643" s="84">
        <f t="shared" si="364"/>
        <v>0</v>
      </c>
      <c r="J643" s="84">
        <f t="shared" si="364"/>
        <v>6.5809999999999994E-2</v>
      </c>
      <c r="K643" s="84">
        <f t="shared" si="364"/>
        <v>7.7499999999999999E-3</v>
      </c>
      <c r="L643" s="84">
        <f t="shared" si="364"/>
        <v>3.6240000000000001E-2</v>
      </c>
      <c r="M643" s="84">
        <f t="shared" si="364"/>
        <v>0.13506000000000001</v>
      </c>
      <c r="N643" s="84">
        <f t="shared" si="364"/>
        <v>0.29638999999999999</v>
      </c>
      <c r="O643" s="84">
        <f t="shared" si="364"/>
        <v>0.28598000000000001</v>
      </c>
      <c r="P643" s="84">
        <f t="shared" si="364"/>
        <v>0.20935999999999999</v>
      </c>
      <c r="Q643" s="84">
        <f t="shared" si="364"/>
        <v>0.22029000000000001</v>
      </c>
      <c r="R643" s="84">
        <f t="shared" si="364"/>
        <v>0.20415</v>
      </c>
      <c r="S643" s="84">
        <f t="shared" si="364"/>
        <v>0.18876999999999999</v>
      </c>
      <c r="T643" s="84">
        <f t="shared" si="364"/>
        <v>0.26745999999999998</v>
      </c>
      <c r="U643" s="84">
        <f t="shared" si="364"/>
        <v>0.24969</v>
      </c>
      <c r="V643" s="84">
        <f t="shared" si="364"/>
        <v>0.38239000000000001</v>
      </c>
      <c r="W643" s="84">
        <f t="shared" si="364"/>
        <v>0.60792000000000002</v>
      </c>
      <c r="X643" s="84">
        <f t="shared" si="364"/>
        <v>0.45579999999999998</v>
      </c>
      <c r="Y643" s="84">
        <f t="shared" si="364"/>
        <v>0.33928000000000003</v>
      </c>
      <c r="Z643" s="84">
        <f t="shared" si="364"/>
        <v>0.44814999999999999</v>
      </c>
      <c r="AA643" s="84">
        <f t="shared" si="364"/>
        <v>0.28099000000000002</v>
      </c>
    </row>
    <row r="644" spans="1:27" ht="12.75" customHeight="1" outlineLevel="1" x14ac:dyDescent="0.2">
      <c r="A644" s="92" t="s">
        <v>1988</v>
      </c>
      <c r="B644" s="62" t="s">
        <v>231</v>
      </c>
      <c r="C644" s="42" t="s">
        <v>77</v>
      </c>
      <c r="D644" s="43">
        <v>168.17</v>
      </c>
      <c r="E644" s="43">
        <v>141.19</v>
      </c>
      <c r="F644" s="43">
        <v>166.36</v>
      </c>
      <c r="G644" s="43">
        <v>134.25</v>
      </c>
      <c r="H644" s="43">
        <v>0</v>
      </c>
      <c r="I644" s="43">
        <v>0</v>
      </c>
      <c r="J644" s="43">
        <v>65.81</v>
      </c>
      <c r="K644" s="43">
        <v>7.75</v>
      </c>
      <c r="L644" s="43">
        <v>36.24</v>
      </c>
      <c r="M644" s="43">
        <v>135.06</v>
      </c>
      <c r="N644" s="43">
        <v>296.39</v>
      </c>
      <c r="O644" s="43">
        <v>285.98</v>
      </c>
      <c r="P644" s="43">
        <v>209.36</v>
      </c>
      <c r="Q644" s="43">
        <v>220.29</v>
      </c>
      <c r="R644" s="43">
        <v>204.15</v>
      </c>
      <c r="S644" s="43">
        <v>188.77</v>
      </c>
      <c r="T644" s="43">
        <v>267.45999999999998</v>
      </c>
      <c r="U644" s="43">
        <v>249.69</v>
      </c>
      <c r="V644" s="43">
        <v>382.39</v>
      </c>
      <c r="W644" s="43">
        <v>607.91999999999996</v>
      </c>
      <c r="X644" s="43">
        <v>455.8</v>
      </c>
      <c r="Y644" s="43">
        <v>339.28</v>
      </c>
      <c r="Z644" s="43">
        <v>448.15</v>
      </c>
      <c r="AA644" s="43">
        <v>280.99</v>
      </c>
    </row>
    <row r="645" spans="1:27" x14ac:dyDescent="0.2">
      <c r="A645" s="91" t="s">
        <v>1989</v>
      </c>
      <c r="B645" s="27" t="str">
        <f>"02"&amp;"."&amp;$B$728&amp;"."&amp;$B$729</f>
        <v>02.02.2023</v>
      </c>
      <c r="C645" s="83" t="s">
        <v>74</v>
      </c>
      <c r="D645" s="84">
        <f>ROUND((D646)/1000,5)</f>
        <v>0.12719</v>
      </c>
      <c r="E645" s="84">
        <f t="shared" ref="E645:AA645" si="365">ROUND((E646)/1000,5)</f>
        <v>0.19086</v>
      </c>
      <c r="F645" s="84">
        <f t="shared" si="365"/>
        <v>0.14255000000000001</v>
      </c>
      <c r="G645" s="84">
        <f t="shared" si="365"/>
        <v>2.24E-2</v>
      </c>
      <c r="H645" s="84">
        <f t="shared" si="365"/>
        <v>0</v>
      </c>
      <c r="I645" s="84">
        <f t="shared" si="365"/>
        <v>0</v>
      </c>
      <c r="J645" s="84">
        <f t="shared" si="365"/>
        <v>0</v>
      </c>
      <c r="K645" s="84">
        <f t="shared" si="365"/>
        <v>0</v>
      </c>
      <c r="L645" s="84">
        <f t="shared" si="365"/>
        <v>0</v>
      </c>
      <c r="M645" s="84">
        <f t="shared" si="365"/>
        <v>7.3000000000000001E-3</v>
      </c>
      <c r="N645" s="84">
        <f t="shared" si="365"/>
        <v>4.2549999999999998E-2</v>
      </c>
      <c r="O645" s="84">
        <f t="shared" si="365"/>
        <v>4.5440000000000001E-2</v>
      </c>
      <c r="P645" s="84">
        <f t="shared" si="365"/>
        <v>3.8929999999999999E-2</v>
      </c>
      <c r="Q645" s="84">
        <f t="shared" si="365"/>
        <v>8.9910000000000004E-2</v>
      </c>
      <c r="R645" s="84">
        <f t="shared" si="365"/>
        <v>0.10584</v>
      </c>
      <c r="S645" s="84">
        <f t="shared" si="365"/>
        <v>0.10392</v>
      </c>
      <c r="T645" s="84">
        <f t="shared" si="365"/>
        <v>0.12038</v>
      </c>
      <c r="U645" s="84">
        <f t="shared" si="365"/>
        <v>0.12019000000000001</v>
      </c>
      <c r="V645" s="84">
        <f t="shared" si="365"/>
        <v>0.15312999999999999</v>
      </c>
      <c r="W645" s="84">
        <f t="shared" si="365"/>
        <v>0.24049999999999999</v>
      </c>
      <c r="X645" s="84">
        <f t="shared" si="365"/>
        <v>0.21826999999999999</v>
      </c>
      <c r="Y645" s="84">
        <f t="shared" si="365"/>
        <v>0.22574</v>
      </c>
      <c r="Z645" s="84">
        <f t="shared" si="365"/>
        <v>3.8289999999999998E-2</v>
      </c>
      <c r="AA645" s="84">
        <f t="shared" si="365"/>
        <v>1.7639999999999999E-2</v>
      </c>
    </row>
    <row r="646" spans="1:27" ht="12.75" customHeight="1" outlineLevel="1" x14ac:dyDescent="0.2">
      <c r="A646" s="92" t="s">
        <v>1990</v>
      </c>
      <c r="B646" s="62" t="s">
        <v>231</v>
      </c>
      <c r="C646" s="42" t="s">
        <v>77</v>
      </c>
      <c r="D646" s="43">
        <v>127.19</v>
      </c>
      <c r="E646" s="43">
        <v>190.86</v>
      </c>
      <c r="F646" s="43">
        <v>142.55000000000001</v>
      </c>
      <c r="G646" s="43">
        <v>22.4</v>
      </c>
      <c r="H646" s="43">
        <v>0</v>
      </c>
      <c r="I646" s="43">
        <v>0</v>
      </c>
      <c r="J646" s="43">
        <v>0</v>
      </c>
      <c r="K646" s="43">
        <v>0</v>
      </c>
      <c r="L646" s="43">
        <v>0</v>
      </c>
      <c r="M646" s="43">
        <v>7.3</v>
      </c>
      <c r="N646" s="43">
        <v>42.55</v>
      </c>
      <c r="O646" s="43">
        <v>45.44</v>
      </c>
      <c r="P646" s="43">
        <v>38.93</v>
      </c>
      <c r="Q646" s="43">
        <v>89.91</v>
      </c>
      <c r="R646" s="43">
        <v>105.84</v>
      </c>
      <c r="S646" s="43">
        <v>103.92</v>
      </c>
      <c r="T646" s="43">
        <v>120.38</v>
      </c>
      <c r="U646" s="43">
        <v>120.19</v>
      </c>
      <c r="V646" s="43">
        <v>153.13</v>
      </c>
      <c r="W646" s="43">
        <v>240.5</v>
      </c>
      <c r="X646" s="43">
        <v>218.27</v>
      </c>
      <c r="Y646" s="43">
        <v>225.74</v>
      </c>
      <c r="Z646" s="43">
        <v>38.29</v>
      </c>
      <c r="AA646" s="43">
        <v>17.64</v>
      </c>
    </row>
    <row r="647" spans="1:27" x14ac:dyDescent="0.2">
      <c r="A647" s="91" t="s">
        <v>1991</v>
      </c>
      <c r="B647" s="27" t="str">
        <f>"03"&amp;"."&amp;$B$728&amp;"."&amp;$B$729</f>
        <v>03.02.2023</v>
      </c>
      <c r="C647" s="83" t="s">
        <v>74</v>
      </c>
      <c r="D647" s="84">
        <f>ROUND((D648)/1000,5)</f>
        <v>0.13019</v>
      </c>
      <c r="E647" s="84">
        <f t="shared" ref="E647:AA647" si="366">ROUND((E648)/1000,5)</f>
        <v>7.2529999999999997E-2</v>
      </c>
      <c r="F647" s="84">
        <f t="shared" si="366"/>
        <v>3.9300000000000002E-2</v>
      </c>
      <c r="G647" s="84">
        <f t="shared" si="366"/>
        <v>0</v>
      </c>
      <c r="H647" s="84">
        <f t="shared" si="366"/>
        <v>0</v>
      </c>
      <c r="I647" s="84">
        <f t="shared" si="366"/>
        <v>0</v>
      </c>
      <c r="J647" s="84">
        <f t="shared" si="366"/>
        <v>0</v>
      </c>
      <c r="K647" s="84">
        <f t="shared" si="366"/>
        <v>0</v>
      </c>
      <c r="L647" s="84">
        <f t="shared" si="366"/>
        <v>0</v>
      </c>
      <c r="M647" s="84">
        <f t="shared" si="366"/>
        <v>0</v>
      </c>
      <c r="N647" s="84">
        <f t="shared" si="366"/>
        <v>3.354E-2</v>
      </c>
      <c r="O647" s="84">
        <f t="shared" si="366"/>
        <v>1.908E-2</v>
      </c>
      <c r="P647" s="84">
        <f t="shared" si="366"/>
        <v>9.9699999999999997E-2</v>
      </c>
      <c r="Q647" s="84">
        <f t="shared" si="366"/>
        <v>0.11935</v>
      </c>
      <c r="R647" s="84">
        <f t="shared" si="366"/>
        <v>0.17232</v>
      </c>
      <c r="S647" s="84">
        <f t="shared" si="366"/>
        <v>0.18056</v>
      </c>
      <c r="T647" s="84">
        <f t="shared" si="366"/>
        <v>0.2235</v>
      </c>
      <c r="U647" s="84">
        <f t="shared" si="366"/>
        <v>3.3340000000000002E-2</v>
      </c>
      <c r="V647" s="84">
        <f t="shared" si="366"/>
        <v>0.25435999999999998</v>
      </c>
      <c r="W647" s="84">
        <f t="shared" si="366"/>
        <v>0.33348</v>
      </c>
      <c r="X647" s="84">
        <f t="shared" si="366"/>
        <v>0.47008</v>
      </c>
      <c r="Y647" s="84">
        <f t="shared" si="366"/>
        <v>0.5585</v>
      </c>
      <c r="Z647" s="84">
        <f t="shared" si="366"/>
        <v>0.52758000000000005</v>
      </c>
      <c r="AA647" s="84">
        <f t="shared" si="366"/>
        <v>0.29471999999999998</v>
      </c>
    </row>
    <row r="648" spans="1:27" ht="12.75" customHeight="1" outlineLevel="1" x14ac:dyDescent="0.2">
      <c r="A648" s="92" t="s">
        <v>1992</v>
      </c>
      <c r="B648" s="62" t="s">
        <v>231</v>
      </c>
      <c r="C648" s="42" t="s">
        <v>77</v>
      </c>
      <c r="D648" s="43">
        <v>130.19</v>
      </c>
      <c r="E648" s="43">
        <v>72.53</v>
      </c>
      <c r="F648" s="43">
        <v>39.299999999999997</v>
      </c>
      <c r="G648" s="43">
        <v>0</v>
      </c>
      <c r="H648" s="43">
        <v>0</v>
      </c>
      <c r="I648" s="43">
        <v>0</v>
      </c>
      <c r="J648" s="43">
        <v>0</v>
      </c>
      <c r="K648" s="43">
        <v>0</v>
      </c>
      <c r="L648" s="43">
        <v>0</v>
      </c>
      <c r="M648" s="43">
        <v>0</v>
      </c>
      <c r="N648" s="43">
        <v>33.54</v>
      </c>
      <c r="O648" s="43">
        <v>19.079999999999998</v>
      </c>
      <c r="P648" s="43">
        <v>99.7</v>
      </c>
      <c r="Q648" s="43">
        <v>119.35</v>
      </c>
      <c r="R648" s="43">
        <v>172.32</v>
      </c>
      <c r="S648" s="43">
        <v>180.56</v>
      </c>
      <c r="T648" s="43">
        <v>223.5</v>
      </c>
      <c r="U648" s="43">
        <v>33.340000000000003</v>
      </c>
      <c r="V648" s="43">
        <v>254.36</v>
      </c>
      <c r="W648" s="43">
        <v>333.48</v>
      </c>
      <c r="X648" s="43">
        <v>470.08</v>
      </c>
      <c r="Y648" s="43">
        <v>558.5</v>
      </c>
      <c r="Z648" s="43">
        <v>527.58000000000004</v>
      </c>
      <c r="AA648" s="43">
        <v>294.72000000000003</v>
      </c>
    </row>
    <row r="649" spans="1:27" x14ac:dyDescent="0.2">
      <c r="A649" s="91" t="s">
        <v>1993</v>
      </c>
      <c r="B649" s="27" t="str">
        <f>"04"&amp;"."&amp;$B$728&amp;"."&amp;$B$729</f>
        <v>04.02.2023</v>
      </c>
      <c r="C649" s="83" t="s">
        <v>74</v>
      </c>
      <c r="D649" s="84">
        <f>ROUND((D650)/1000,5)</f>
        <v>0.28383999999999998</v>
      </c>
      <c r="E649" s="84">
        <f t="shared" ref="E649:AA649" si="367">ROUND((E650)/1000,5)</f>
        <v>0.28199999999999997</v>
      </c>
      <c r="F649" s="84">
        <f t="shared" si="367"/>
        <v>0.24292</v>
      </c>
      <c r="G649" s="84">
        <f t="shared" si="367"/>
        <v>0.22145000000000001</v>
      </c>
      <c r="H649" s="84">
        <f t="shared" si="367"/>
        <v>0.34802</v>
      </c>
      <c r="I649" s="84">
        <f t="shared" si="367"/>
        <v>0.19414999999999999</v>
      </c>
      <c r="J649" s="84">
        <f t="shared" si="367"/>
        <v>0.13269</v>
      </c>
      <c r="K649" s="84">
        <f t="shared" si="367"/>
        <v>0.15676000000000001</v>
      </c>
      <c r="L649" s="84">
        <f t="shared" si="367"/>
        <v>0.10627</v>
      </c>
      <c r="M649" s="84">
        <f t="shared" si="367"/>
        <v>0.12111</v>
      </c>
      <c r="N649" s="84">
        <f t="shared" si="367"/>
        <v>0.13758000000000001</v>
      </c>
      <c r="O649" s="84">
        <f t="shared" si="367"/>
        <v>0.20385</v>
      </c>
      <c r="P649" s="84">
        <f t="shared" si="367"/>
        <v>0.22384000000000001</v>
      </c>
      <c r="Q649" s="84">
        <f t="shared" si="367"/>
        <v>0.25785000000000002</v>
      </c>
      <c r="R649" s="84">
        <f t="shared" si="367"/>
        <v>0.29104000000000002</v>
      </c>
      <c r="S649" s="84">
        <f t="shared" si="367"/>
        <v>0.39329999999999998</v>
      </c>
      <c r="T649" s="84">
        <f t="shared" si="367"/>
        <v>0.35347000000000001</v>
      </c>
      <c r="U649" s="84">
        <f t="shared" si="367"/>
        <v>0.30834</v>
      </c>
      <c r="V649" s="84">
        <f t="shared" si="367"/>
        <v>0.35718</v>
      </c>
      <c r="W649" s="84">
        <f t="shared" si="367"/>
        <v>0.46747</v>
      </c>
      <c r="X649" s="84">
        <f t="shared" si="367"/>
        <v>0.48460999999999999</v>
      </c>
      <c r="Y649" s="84">
        <f t="shared" si="367"/>
        <v>0.71081000000000005</v>
      </c>
      <c r="Z649" s="84">
        <f t="shared" si="367"/>
        <v>0.56213999999999997</v>
      </c>
      <c r="AA649" s="84">
        <f t="shared" si="367"/>
        <v>0.29243999999999998</v>
      </c>
    </row>
    <row r="650" spans="1:27" ht="12.75" customHeight="1" outlineLevel="1" x14ac:dyDescent="0.2">
      <c r="A650" s="92" t="s">
        <v>1994</v>
      </c>
      <c r="B650" s="62" t="s">
        <v>231</v>
      </c>
      <c r="C650" s="42" t="s">
        <v>77</v>
      </c>
      <c r="D650" s="43">
        <v>283.83999999999997</v>
      </c>
      <c r="E650" s="43">
        <v>282</v>
      </c>
      <c r="F650" s="43">
        <v>242.92</v>
      </c>
      <c r="G650" s="43">
        <v>221.45</v>
      </c>
      <c r="H650" s="43">
        <v>348.02</v>
      </c>
      <c r="I650" s="43">
        <v>194.15</v>
      </c>
      <c r="J650" s="43">
        <v>132.69</v>
      </c>
      <c r="K650" s="43">
        <v>156.76</v>
      </c>
      <c r="L650" s="43">
        <v>106.27</v>
      </c>
      <c r="M650" s="43">
        <v>121.11</v>
      </c>
      <c r="N650" s="43">
        <v>137.58000000000001</v>
      </c>
      <c r="O650" s="43">
        <v>203.85</v>
      </c>
      <c r="P650" s="43">
        <v>223.84</v>
      </c>
      <c r="Q650" s="43">
        <v>257.85000000000002</v>
      </c>
      <c r="R650" s="43">
        <v>291.04000000000002</v>
      </c>
      <c r="S650" s="43">
        <v>393.3</v>
      </c>
      <c r="T650" s="43">
        <v>353.47</v>
      </c>
      <c r="U650" s="43">
        <v>308.33999999999997</v>
      </c>
      <c r="V650" s="43">
        <v>357.18</v>
      </c>
      <c r="W650" s="43">
        <v>467.47</v>
      </c>
      <c r="X650" s="43">
        <v>484.61</v>
      </c>
      <c r="Y650" s="43">
        <v>710.81</v>
      </c>
      <c r="Z650" s="43">
        <v>562.14</v>
      </c>
      <c r="AA650" s="43">
        <v>292.44</v>
      </c>
    </row>
    <row r="651" spans="1:27" x14ac:dyDescent="0.2">
      <c r="A651" s="91" t="s">
        <v>1995</v>
      </c>
      <c r="B651" s="27" t="str">
        <f>"05"&amp;"."&amp;$B$728&amp;"."&amp;$B$729</f>
        <v>05.02.2023</v>
      </c>
      <c r="C651" s="83" t="s">
        <v>74</v>
      </c>
      <c r="D651" s="84">
        <f>ROUND((D652)/1000,5)</f>
        <v>5.067E-2</v>
      </c>
      <c r="E651" s="84">
        <f t="shared" ref="E651:AA651" si="368">ROUND((E652)/1000,5)</f>
        <v>8.6069999999999994E-2</v>
      </c>
      <c r="F651" s="84">
        <f t="shared" si="368"/>
        <v>7.1480000000000002E-2</v>
      </c>
      <c r="G651" s="84">
        <f t="shared" si="368"/>
        <v>5.4370000000000002E-2</v>
      </c>
      <c r="H651" s="84">
        <f t="shared" si="368"/>
        <v>2.2190000000000001E-2</v>
      </c>
      <c r="I651" s="84">
        <f t="shared" si="368"/>
        <v>0</v>
      </c>
      <c r="J651" s="84">
        <f t="shared" si="368"/>
        <v>0</v>
      </c>
      <c r="K651" s="84">
        <f t="shared" si="368"/>
        <v>0</v>
      </c>
      <c r="L651" s="84">
        <f t="shared" si="368"/>
        <v>2.0629999999999999E-2</v>
      </c>
      <c r="M651" s="84">
        <f t="shared" si="368"/>
        <v>1.0019999999999999E-2</v>
      </c>
      <c r="N651" s="84">
        <f t="shared" si="368"/>
        <v>0</v>
      </c>
      <c r="O651" s="84">
        <f t="shared" si="368"/>
        <v>0</v>
      </c>
      <c r="P651" s="84">
        <f t="shared" si="368"/>
        <v>2.2069999999999999E-2</v>
      </c>
      <c r="Q651" s="84">
        <f t="shared" si="368"/>
        <v>5.6730000000000003E-2</v>
      </c>
      <c r="R651" s="84">
        <f t="shared" si="368"/>
        <v>8.8880000000000001E-2</v>
      </c>
      <c r="S651" s="84">
        <f t="shared" si="368"/>
        <v>0.11969</v>
      </c>
      <c r="T651" s="84">
        <f t="shared" si="368"/>
        <v>8.6739999999999998E-2</v>
      </c>
      <c r="U651" s="84">
        <f t="shared" si="368"/>
        <v>4.3970000000000002E-2</v>
      </c>
      <c r="V651" s="84">
        <f t="shared" si="368"/>
        <v>0.16331999999999999</v>
      </c>
      <c r="W651" s="84">
        <f t="shared" si="368"/>
        <v>0.21768000000000001</v>
      </c>
      <c r="X651" s="84">
        <f t="shared" si="368"/>
        <v>0.23982999999999999</v>
      </c>
      <c r="Y651" s="84">
        <f t="shared" si="368"/>
        <v>0.37645000000000001</v>
      </c>
      <c r="Z651" s="84">
        <f t="shared" si="368"/>
        <v>0.25266</v>
      </c>
      <c r="AA651" s="84">
        <f t="shared" si="368"/>
        <v>0.13388</v>
      </c>
    </row>
    <row r="652" spans="1:27" ht="12.75" customHeight="1" outlineLevel="1" x14ac:dyDescent="0.2">
      <c r="A652" s="92" t="s">
        <v>1996</v>
      </c>
      <c r="B652" s="62" t="s">
        <v>231</v>
      </c>
      <c r="C652" s="42" t="s">
        <v>77</v>
      </c>
      <c r="D652" s="43">
        <v>50.67</v>
      </c>
      <c r="E652" s="43">
        <v>86.07</v>
      </c>
      <c r="F652" s="43">
        <v>71.48</v>
      </c>
      <c r="G652" s="43">
        <v>54.37</v>
      </c>
      <c r="H652" s="43">
        <v>22.19</v>
      </c>
      <c r="I652" s="43">
        <v>0</v>
      </c>
      <c r="J652" s="43">
        <v>0</v>
      </c>
      <c r="K652" s="43">
        <v>0</v>
      </c>
      <c r="L652" s="43">
        <v>20.63</v>
      </c>
      <c r="M652" s="43">
        <v>10.02</v>
      </c>
      <c r="N652" s="43">
        <v>0</v>
      </c>
      <c r="O652" s="43">
        <v>0</v>
      </c>
      <c r="P652" s="43">
        <v>22.07</v>
      </c>
      <c r="Q652" s="43">
        <v>56.73</v>
      </c>
      <c r="R652" s="43">
        <v>88.88</v>
      </c>
      <c r="S652" s="43">
        <v>119.69</v>
      </c>
      <c r="T652" s="43">
        <v>86.74</v>
      </c>
      <c r="U652" s="43">
        <v>43.97</v>
      </c>
      <c r="V652" s="43">
        <v>163.32</v>
      </c>
      <c r="W652" s="43">
        <v>217.68</v>
      </c>
      <c r="X652" s="43">
        <v>239.83</v>
      </c>
      <c r="Y652" s="43">
        <v>376.45</v>
      </c>
      <c r="Z652" s="43">
        <v>252.66</v>
      </c>
      <c r="AA652" s="43">
        <v>133.88</v>
      </c>
    </row>
    <row r="653" spans="1:27" x14ac:dyDescent="0.2">
      <c r="A653" s="91" t="s">
        <v>1997</v>
      </c>
      <c r="B653" s="27" t="str">
        <f>"06"&amp;"."&amp;$B$728&amp;"."&amp;$B$729</f>
        <v>06.02.2023</v>
      </c>
      <c r="C653" s="83" t="s">
        <v>74</v>
      </c>
      <c r="D653" s="84">
        <f>ROUND((D654)/1000,5)</f>
        <v>4.6640000000000001E-2</v>
      </c>
      <c r="E653" s="84">
        <f t="shared" ref="E653:AA653" si="369">ROUND((E654)/1000,5)</f>
        <v>1.396E-2</v>
      </c>
      <c r="F653" s="84">
        <f t="shared" si="369"/>
        <v>8.8000000000000003E-4</v>
      </c>
      <c r="G653" s="84">
        <f t="shared" si="369"/>
        <v>6.0000000000000002E-5</v>
      </c>
      <c r="H653" s="84">
        <f t="shared" si="369"/>
        <v>0</v>
      </c>
      <c r="I653" s="84">
        <f t="shared" si="369"/>
        <v>0</v>
      </c>
      <c r="J653" s="84">
        <f t="shared" si="369"/>
        <v>0</v>
      </c>
      <c r="K653" s="84">
        <f t="shared" si="369"/>
        <v>0</v>
      </c>
      <c r="L653" s="84">
        <f t="shared" si="369"/>
        <v>0</v>
      </c>
      <c r="M653" s="84">
        <f t="shared" si="369"/>
        <v>0</v>
      </c>
      <c r="N653" s="84">
        <f t="shared" si="369"/>
        <v>0</v>
      </c>
      <c r="O653" s="84">
        <f t="shared" si="369"/>
        <v>0</v>
      </c>
      <c r="P653" s="84">
        <f t="shared" si="369"/>
        <v>0</v>
      </c>
      <c r="Q653" s="84">
        <f t="shared" si="369"/>
        <v>0</v>
      </c>
      <c r="R653" s="84">
        <f t="shared" si="369"/>
        <v>0</v>
      </c>
      <c r="S653" s="84">
        <f t="shared" si="369"/>
        <v>0</v>
      </c>
      <c r="T653" s="84">
        <f t="shared" si="369"/>
        <v>1.274E-2</v>
      </c>
      <c r="U653" s="84">
        <f t="shared" si="369"/>
        <v>0</v>
      </c>
      <c r="V653" s="84">
        <f t="shared" si="369"/>
        <v>1.74E-3</v>
      </c>
      <c r="W653" s="84">
        <f t="shared" si="369"/>
        <v>0.19633999999999999</v>
      </c>
      <c r="X653" s="84">
        <f t="shared" si="369"/>
        <v>0.47614000000000001</v>
      </c>
      <c r="Y653" s="84">
        <f t="shared" si="369"/>
        <v>0.59360000000000002</v>
      </c>
      <c r="Z653" s="84">
        <f t="shared" si="369"/>
        <v>0.27872999999999998</v>
      </c>
      <c r="AA653" s="84">
        <f t="shared" si="369"/>
        <v>0.14563999999999999</v>
      </c>
    </row>
    <row r="654" spans="1:27" ht="12.75" customHeight="1" outlineLevel="1" x14ac:dyDescent="0.2">
      <c r="A654" s="92" t="s">
        <v>1998</v>
      </c>
      <c r="B654" s="62" t="s">
        <v>231</v>
      </c>
      <c r="C654" s="42" t="s">
        <v>77</v>
      </c>
      <c r="D654" s="43">
        <v>46.64</v>
      </c>
      <c r="E654" s="43">
        <v>13.96</v>
      </c>
      <c r="F654" s="43">
        <v>0.88</v>
      </c>
      <c r="G654" s="43">
        <v>0.06</v>
      </c>
      <c r="H654" s="43">
        <v>0</v>
      </c>
      <c r="I654" s="43">
        <v>0</v>
      </c>
      <c r="J654" s="43">
        <v>0</v>
      </c>
      <c r="K654" s="43">
        <v>0</v>
      </c>
      <c r="L654" s="43">
        <v>0</v>
      </c>
      <c r="M654" s="43">
        <v>0</v>
      </c>
      <c r="N654" s="43">
        <v>0</v>
      </c>
      <c r="O654" s="43">
        <v>0</v>
      </c>
      <c r="P654" s="43">
        <v>0</v>
      </c>
      <c r="Q654" s="43">
        <v>0</v>
      </c>
      <c r="R654" s="43">
        <v>0</v>
      </c>
      <c r="S654" s="43">
        <v>0</v>
      </c>
      <c r="T654" s="43">
        <v>12.74</v>
      </c>
      <c r="U654" s="43">
        <v>0</v>
      </c>
      <c r="V654" s="43">
        <v>1.74</v>
      </c>
      <c r="W654" s="43">
        <v>196.34</v>
      </c>
      <c r="X654" s="43">
        <v>476.14</v>
      </c>
      <c r="Y654" s="43">
        <v>593.6</v>
      </c>
      <c r="Z654" s="43">
        <v>278.73</v>
      </c>
      <c r="AA654" s="43">
        <v>145.63999999999999</v>
      </c>
    </row>
    <row r="655" spans="1:27" x14ac:dyDescent="0.2">
      <c r="A655" s="91" t="s">
        <v>1999</v>
      </c>
      <c r="B655" s="27" t="str">
        <f>"07"&amp;"."&amp;$B$728&amp;"."&amp;$B$729</f>
        <v>07.02.2023</v>
      </c>
      <c r="C655" s="83" t="s">
        <v>74</v>
      </c>
      <c r="D655" s="84">
        <f>ROUND((D656)/1000,5)</f>
        <v>8.2890000000000005E-2</v>
      </c>
      <c r="E655" s="84">
        <f t="shared" ref="E655:AA655" si="370">ROUND((E656)/1000,5)</f>
        <v>1.7389999999999999E-2</v>
      </c>
      <c r="F655" s="84">
        <f t="shared" si="370"/>
        <v>3.637E-2</v>
      </c>
      <c r="G655" s="84">
        <f t="shared" si="370"/>
        <v>0</v>
      </c>
      <c r="H655" s="84">
        <f t="shared" si="370"/>
        <v>0</v>
      </c>
      <c r="I655" s="84">
        <f t="shared" si="370"/>
        <v>0</v>
      </c>
      <c r="J655" s="84">
        <f t="shared" si="370"/>
        <v>0</v>
      </c>
      <c r="K655" s="84">
        <f t="shared" si="370"/>
        <v>0</v>
      </c>
      <c r="L655" s="84">
        <f t="shared" si="370"/>
        <v>0</v>
      </c>
      <c r="M655" s="84">
        <f t="shared" si="370"/>
        <v>0</v>
      </c>
      <c r="N655" s="84">
        <f t="shared" si="370"/>
        <v>0</v>
      </c>
      <c r="O655" s="84">
        <f t="shared" si="370"/>
        <v>0</v>
      </c>
      <c r="P655" s="84">
        <f t="shared" si="370"/>
        <v>1.1220000000000001E-2</v>
      </c>
      <c r="Q655" s="84">
        <f t="shared" si="370"/>
        <v>5.9119999999999999E-2</v>
      </c>
      <c r="R655" s="84">
        <f t="shared" si="370"/>
        <v>9.4880000000000006E-2</v>
      </c>
      <c r="S655" s="84">
        <f t="shared" si="370"/>
        <v>0.18088000000000001</v>
      </c>
      <c r="T655" s="84">
        <f t="shared" si="370"/>
        <v>0.18268000000000001</v>
      </c>
      <c r="U655" s="84">
        <f t="shared" si="370"/>
        <v>0.15558</v>
      </c>
      <c r="V655" s="84">
        <f t="shared" si="370"/>
        <v>0.16073000000000001</v>
      </c>
      <c r="W655" s="84">
        <f t="shared" si="370"/>
        <v>0.19878000000000001</v>
      </c>
      <c r="X655" s="84">
        <f t="shared" si="370"/>
        <v>0.20213</v>
      </c>
      <c r="Y655" s="84">
        <f t="shared" si="370"/>
        <v>0.49822</v>
      </c>
      <c r="Z655" s="84">
        <f t="shared" si="370"/>
        <v>0.33765000000000001</v>
      </c>
      <c r="AA655" s="84">
        <f t="shared" si="370"/>
        <v>0.13002</v>
      </c>
    </row>
    <row r="656" spans="1:27" ht="12.75" customHeight="1" outlineLevel="1" x14ac:dyDescent="0.2">
      <c r="A656" s="92" t="s">
        <v>2000</v>
      </c>
      <c r="B656" s="62" t="s">
        <v>231</v>
      </c>
      <c r="C656" s="42" t="s">
        <v>77</v>
      </c>
      <c r="D656" s="43">
        <v>82.89</v>
      </c>
      <c r="E656" s="43">
        <v>17.39</v>
      </c>
      <c r="F656" s="43">
        <v>36.369999999999997</v>
      </c>
      <c r="G656" s="43">
        <v>0</v>
      </c>
      <c r="H656" s="43">
        <v>0</v>
      </c>
      <c r="I656" s="43">
        <v>0</v>
      </c>
      <c r="J656" s="43">
        <v>0</v>
      </c>
      <c r="K656" s="43">
        <v>0</v>
      </c>
      <c r="L656" s="43">
        <v>0</v>
      </c>
      <c r="M656" s="43">
        <v>0</v>
      </c>
      <c r="N656" s="43">
        <v>0</v>
      </c>
      <c r="O656" s="43">
        <v>0</v>
      </c>
      <c r="P656" s="43">
        <v>11.22</v>
      </c>
      <c r="Q656" s="43">
        <v>59.12</v>
      </c>
      <c r="R656" s="43">
        <v>94.88</v>
      </c>
      <c r="S656" s="43">
        <v>180.88</v>
      </c>
      <c r="T656" s="43">
        <v>182.68</v>
      </c>
      <c r="U656" s="43">
        <v>155.58000000000001</v>
      </c>
      <c r="V656" s="43">
        <v>160.72999999999999</v>
      </c>
      <c r="W656" s="43">
        <v>198.78</v>
      </c>
      <c r="X656" s="43">
        <v>202.13</v>
      </c>
      <c r="Y656" s="43">
        <v>498.22</v>
      </c>
      <c r="Z656" s="43">
        <v>337.65</v>
      </c>
      <c r="AA656" s="43">
        <v>130.02000000000001</v>
      </c>
    </row>
    <row r="657" spans="1:27" x14ac:dyDescent="0.2">
      <c r="A657" s="91" t="s">
        <v>2001</v>
      </c>
      <c r="B657" s="27" t="str">
        <f>"08"&amp;"."&amp;$B$728&amp;"."&amp;$B$729</f>
        <v>08.02.2023</v>
      </c>
      <c r="C657" s="83" t="s">
        <v>74</v>
      </c>
      <c r="D657" s="84">
        <f>ROUND((D658)/1000,5)</f>
        <v>5.6689999999999997E-2</v>
      </c>
      <c r="E657" s="84">
        <f t="shared" ref="E657:AA657" si="371">ROUND((E658)/1000,5)</f>
        <v>5.3249999999999999E-2</v>
      </c>
      <c r="F657" s="84">
        <f t="shared" si="371"/>
        <v>0</v>
      </c>
      <c r="G657" s="84">
        <f t="shared" si="371"/>
        <v>0</v>
      </c>
      <c r="H657" s="84">
        <f t="shared" si="371"/>
        <v>0</v>
      </c>
      <c r="I657" s="84">
        <f t="shared" si="371"/>
        <v>0</v>
      </c>
      <c r="J657" s="84">
        <f t="shared" si="371"/>
        <v>0</v>
      </c>
      <c r="K657" s="84">
        <f t="shared" si="371"/>
        <v>0</v>
      </c>
      <c r="L657" s="84">
        <f t="shared" si="371"/>
        <v>0</v>
      </c>
      <c r="M657" s="84">
        <f t="shared" si="371"/>
        <v>0</v>
      </c>
      <c r="N657" s="84">
        <f t="shared" si="371"/>
        <v>0</v>
      </c>
      <c r="O657" s="84">
        <f t="shared" si="371"/>
        <v>0</v>
      </c>
      <c r="P657" s="84">
        <f t="shared" si="371"/>
        <v>0</v>
      </c>
      <c r="Q657" s="84">
        <f t="shared" si="371"/>
        <v>0</v>
      </c>
      <c r="R657" s="84">
        <f t="shared" si="371"/>
        <v>0</v>
      </c>
      <c r="S657" s="84">
        <f t="shared" si="371"/>
        <v>0</v>
      </c>
      <c r="T657" s="84">
        <f t="shared" si="371"/>
        <v>0</v>
      </c>
      <c r="U657" s="84">
        <f t="shared" si="371"/>
        <v>0</v>
      </c>
      <c r="V657" s="84">
        <f t="shared" si="371"/>
        <v>1.6100000000000001E-3</v>
      </c>
      <c r="W657" s="84">
        <f t="shared" si="371"/>
        <v>7.3039999999999994E-2</v>
      </c>
      <c r="X657" s="84">
        <f t="shared" si="371"/>
        <v>8.1100000000000005E-2</v>
      </c>
      <c r="Y657" s="84">
        <f t="shared" si="371"/>
        <v>0.21274000000000001</v>
      </c>
      <c r="Z657" s="84">
        <f t="shared" si="371"/>
        <v>0.21090999999999999</v>
      </c>
      <c r="AA657" s="84">
        <f t="shared" si="371"/>
        <v>0.10331</v>
      </c>
    </row>
    <row r="658" spans="1:27" ht="12.75" customHeight="1" outlineLevel="1" x14ac:dyDescent="0.2">
      <c r="A658" s="92" t="s">
        <v>2002</v>
      </c>
      <c r="B658" s="62" t="s">
        <v>231</v>
      </c>
      <c r="C658" s="42" t="s">
        <v>77</v>
      </c>
      <c r="D658" s="43">
        <v>56.69</v>
      </c>
      <c r="E658" s="43">
        <v>53.25</v>
      </c>
      <c r="F658" s="43">
        <v>0</v>
      </c>
      <c r="G658" s="43">
        <v>0</v>
      </c>
      <c r="H658" s="43">
        <v>0</v>
      </c>
      <c r="I658" s="43">
        <v>0</v>
      </c>
      <c r="J658" s="43">
        <v>0</v>
      </c>
      <c r="K658" s="43">
        <v>0</v>
      </c>
      <c r="L658" s="43">
        <v>0</v>
      </c>
      <c r="M658" s="43">
        <v>0</v>
      </c>
      <c r="N658" s="43">
        <v>0</v>
      </c>
      <c r="O658" s="43">
        <v>0</v>
      </c>
      <c r="P658" s="43">
        <v>0</v>
      </c>
      <c r="Q658" s="43">
        <v>0</v>
      </c>
      <c r="R658" s="43">
        <v>0</v>
      </c>
      <c r="S658" s="43">
        <v>0</v>
      </c>
      <c r="T658" s="43">
        <v>0</v>
      </c>
      <c r="U658" s="43">
        <v>0</v>
      </c>
      <c r="V658" s="43">
        <v>1.61</v>
      </c>
      <c r="W658" s="43">
        <v>73.040000000000006</v>
      </c>
      <c r="X658" s="43">
        <v>81.099999999999994</v>
      </c>
      <c r="Y658" s="43">
        <v>212.74</v>
      </c>
      <c r="Z658" s="43">
        <v>210.91</v>
      </c>
      <c r="AA658" s="43">
        <v>103.31</v>
      </c>
    </row>
    <row r="659" spans="1:27" x14ac:dyDescent="0.2">
      <c r="A659" s="91" t="s">
        <v>2003</v>
      </c>
      <c r="B659" s="27" t="str">
        <f>"09"&amp;"."&amp;$B$728&amp;"."&amp;$B$729</f>
        <v>09.02.2023</v>
      </c>
      <c r="C659" s="83" t="s">
        <v>74</v>
      </c>
      <c r="D659" s="84">
        <f>ROUND((D660)/1000,5)</f>
        <v>4.462E-2</v>
      </c>
      <c r="E659" s="84">
        <f t="shared" ref="E659:AA659" si="372">ROUND((E660)/1000,5)</f>
        <v>1.1299999999999999E-3</v>
      </c>
      <c r="F659" s="84">
        <f t="shared" si="372"/>
        <v>4.5700000000000003E-3</v>
      </c>
      <c r="G659" s="84">
        <f t="shared" si="372"/>
        <v>3.5E-4</v>
      </c>
      <c r="H659" s="84">
        <f t="shared" si="372"/>
        <v>0</v>
      </c>
      <c r="I659" s="84">
        <f t="shared" si="372"/>
        <v>0</v>
      </c>
      <c r="J659" s="84">
        <f t="shared" si="372"/>
        <v>0</v>
      </c>
      <c r="K659" s="84">
        <f t="shared" si="372"/>
        <v>0</v>
      </c>
      <c r="L659" s="84">
        <f t="shared" si="372"/>
        <v>0</v>
      </c>
      <c r="M659" s="84">
        <f t="shared" si="372"/>
        <v>0</v>
      </c>
      <c r="N659" s="84">
        <f t="shared" si="372"/>
        <v>2.5000000000000001E-3</v>
      </c>
      <c r="O659" s="84">
        <f t="shared" si="372"/>
        <v>3.0200000000000001E-2</v>
      </c>
      <c r="P659" s="84">
        <f t="shared" si="372"/>
        <v>1.197E-2</v>
      </c>
      <c r="Q659" s="84">
        <f t="shared" si="372"/>
        <v>7.8799999999999999E-3</v>
      </c>
      <c r="R659" s="84">
        <f t="shared" si="372"/>
        <v>2.189E-2</v>
      </c>
      <c r="S659" s="84">
        <f t="shared" si="372"/>
        <v>1.8939999999999999E-2</v>
      </c>
      <c r="T659" s="84">
        <f t="shared" si="372"/>
        <v>4.5920000000000002E-2</v>
      </c>
      <c r="U659" s="84">
        <f t="shared" si="372"/>
        <v>2.9170000000000001E-2</v>
      </c>
      <c r="V659" s="84">
        <f t="shared" si="372"/>
        <v>8.2250000000000004E-2</v>
      </c>
      <c r="W659" s="84">
        <f t="shared" si="372"/>
        <v>0.17938000000000001</v>
      </c>
      <c r="X659" s="84">
        <f t="shared" si="372"/>
        <v>0.27417000000000002</v>
      </c>
      <c r="Y659" s="84">
        <f t="shared" si="372"/>
        <v>0.31601000000000001</v>
      </c>
      <c r="Z659" s="84">
        <f t="shared" si="372"/>
        <v>0.27635999999999999</v>
      </c>
      <c r="AA659" s="84">
        <f t="shared" si="372"/>
        <v>0.13502</v>
      </c>
    </row>
    <row r="660" spans="1:27" ht="12.75" customHeight="1" outlineLevel="1" x14ac:dyDescent="0.2">
      <c r="A660" s="92" t="s">
        <v>2004</v>
      </c>
      <c r="B660" s="62" t="s">
        <v>231</v>
      </c>
      <c r="C660" s="42" t="s">
        <v>77</v>
      </c>
      <c r="D660" s="43">
        <v>44.62</v>
      </c>
      <c r="E660" s="43">
        <v>1.1299999999999999</v>
      </c>
      <c r="F660" s="43">
        <v>4.57</v>
      </c>
      <c r="G660" s="43">
        <v>0.35</v>
      </c>
      <c r="H660" s="43">
        <v>0</v>
      </c>
      <c r="I660" s="43">
        <v>0</v>
      </c>
      <c r="J660" s="43">
        <v>0</v>
      </c>
      <c r="K660" s="43">
        <v>0</v>
      </c>
      <c r="L660" s="43">
        <v>0</v>
      </c>
      <c r="M660" s="43">
        <v>0</v>
      </c>
      <c r="N660" s="43">
        <v>2.5</v>
      </c>
      <c r="O660" s="43">
        <v>30.2</v>
      </c>
      <c r="P660" s="43">
        <v>11.97</v>
      </c>
      <c r="Q660" s="43">
        <v>7.88</v>
      </c>
      <c r="R660" s="43">
        <v>21.89</v>
      </c>
      <c r="S660" s="43">
        <v>18.940000000000001</v>
      </c>
      <c r="T660" s="43">
        <v>45.92</v>
      </c>
      <c r="U660" s="43">
        <v>29.17</v>
      </c>
      <c r="V660" s="43">
        <v>82.25</v>
      </c>
      <c r="W660" s="43">
        <v>179.38</v>
      </c>
      <c r="X660" s="43">
        <v>274.17</v>
      </c>
      <c r="Y660" s="43">
        <v>316.01</v>
      </c>
      <c r="Z660" s="43">
        <v>276.36</v>
      </c>
      <c r="AA660" s="43">
        <v>135.02000000000001</v>
      </c>
    </row>
    <row r="661" spans="1:27" x14ac:dyDescent="0.2">
      <c r="A661" s="91" t="s">
        <v>2005</v>
      </c>
      <c r="B661" s="27" t="str">
        <f>"10"&amp;"."&amp;$B$728&amp;"."&amp;$B$729</f>
        <v>10.02.2023</v>
      </c>
      <c r="C661" s="83" t="s">
        <v>74</v>
      </c>
      <c r="D661" s="84">
        <f>ROUND((D662)/1000,5)</f>
        <v>0.11551</v>
      </c>
      <c r="E661" s="84">
        <f t="shared" ref="E661:AA661" si="373">ROUND((E662)/1000,5)</f>
        <v>9.3390000000000001E-2</v>
      </c>
      <c r="F661" s="84">
        <f t="shared" si="373"/>
        <v>6.182E-2</v>
      </c>
      <c r="G661" s="84">
        <f t="shared" si="373"/>
        <v>3.9750000000000001E-2</v>
      </c>
      <c r="H661" s="84">
        <f t="shared" si="373"/>
        <v>7.1129999999999999E-2</v>
      </c>
      <c r="I661" s="84">
        <f t="shared" si="373"/>
        <v>0</v>
      </c>
      <c r="J661" s="84">
        <f t="shared" si="373"/>
        <v>0</v>
      </c>
      <c r="K661" s="84">
        <f t="shared" si="373"/>
        <v>2.4039999999999999E-2</v>
      </c>
      <c r="L661" s="84">
        <f t="shared" si="373"/>
        <v>7.5730000000000006E-2</v>
      </c>
      <c r="M661" s="84">
        <f t="shared" si="373"/>
        <v>0.13568</v>
      </c>
      <c r="N661" s="84">
        <f t="shared" si="373"/>
        <v>0.20279</v>
      </c>
      <c r="O661" s="84">
        <f t="shared" si="373"/>
        <v>0.22600000000000001</v>
      </c>
      <c r="P661" s="84">
        <f t="shared" si="373"/>
        <v>0.21590999999999999</v>
      </c>
      <c r="Q661" s="84">
        <f t="shared" si="373"/>
        <v>0.24482000000000001</v>
      </c>
      <c r="R661" s="84">
        <f t="shared" si="373"/>
        <v>0.23677000000000001</v>
      </c>
      <c r="S661" s="84">
        <f t="shared" si="373"/>
        <v>0.21457999999999999</v>
      </c>
      <c r="T661" s="84">
        <f t="shared" si="373"/>
        <v>0.16844000000000001</v>
      </c>
      <c r="U661" s="84">
        <f t="shared" si="373"/>
        <v>0.16478000000000001</v>
      </c>
      <c r="V661" s="84">
        <f t="shared" si="373"/>
        <v>0.19556999999999999</v>
      </c>
      <c r="W661" s="84">
        <f t="shared" si="373"/>
        <v>0.24256</v>
      </c>
      <c r="X661" s="84">
        <f t="shared" si="373"/>
        <v>0.20846999999999999</v>
      </c>
      <c r="Y661" s="84">
        <f t="shared" si="373"/>
        <v>0.48176000000000002</v>
      </c>
      <c r="Z661" s="84">
        <f t="shared" si="373"/>
        <v>0.41691</v>
      </c>
      <c r="AA661" s="84">
        <f t="shared" si="373"/>
        <v>0.25018000000000001</v>
      </c>
    </row>
    <row r="662" spans="1:27" ht="12.75" customHeight="1" outlineLevel="1" x14ac:dyDescent="0.2">
      <c r="A662" s="92" t="s">
        <v>2006</v>
      </c>
      <c r="B662" s="62" t="s">
        <v>231</v>
      </c>
      <c r="C662" s="42" t="s">
        <v>77</v>
      </c>
      <c r="D662" s="43">
        <v>115.51</v>
      </c>
      <c r="E662" s="43">
        <v>93.39</v>
      </c>
      <c r="F662" s="43">
        <v>61.82</v>
      </c>
      <c r="G662" s="43">
        <v>39.75</v>
      </c>
      <c r="H662" s="43">
        <v>71.13</v>
      </c>
      <c r="I662" s="43">
        <v>0</v>
      </c>
      <c r="J662" s="43">
        <v>0</v>
      </c>
      <c r="K662" s="43">
        <v>24.04</v>
      </c>
      <c r="L662" s="43">
        <v>75.73</v>
      </c>
      <c r="M662" s="43">
        <v>135.68</v>
      </c>
      <c r="N662" s="43">
        <v>202.79</v>
      </c>
      <c r="O662" s="43">
        <v>226</v>
      </c>
      <c r="P662" s="43">
        <v>215.91</v>
      </c>
      <c r="Q662" s="43">
        <v>244.82</v>
      </c>
      <c r="R662" s="43">
        <v>236.77</v>
      </c>
      <c r="S662" s="43">
        <v>214.58</v>
      </c>
      <c r="T662" s="43">
        <v>168.44</v>
      </c>
      <c r="U662" s="43">
        <v>164.78</v>
      </c>
      <c r="V662" s="43">
        <v>195.57</v>
      </c>
      <c r="W662" s="43">
        <v>242.56</v>
      </c>
      <c r="X662" s="43">
        <v>208.47</v>
      </c>
      <c r="Y662" s="43">
        <v>481.76</v>
      </c>
      <c r="Z662" s="43">
        <v>416.91</v>
      </c>
      <c r="AA662" s="43">
        <v>250.18</v>
      </c>
    </row>
    <row r="663" spans="1:27" x14ac:dyDescent="0.2">
      <c r="A663" s="91" t="s">
        <v>2007</v>
      </c>
      <c r="B663" s="27" t="str">
        <f>"11"&amp;"."&amp;$B$728&amp;"."&amp;$B$729</f>
        <v>11.02.2023</v>
      </c>
      <c r="C663" s="83" t="s">
        <v>74</v>
      </c>
      <c r="D663" s="84">
        <f>ROUND((D664)/1000,5)</f>
        <v>3.0849999999999999E-2</v>
      </c>
      <c r="E663" s="84">
        <f t="shared" ref="E663:AA663" si="374">ROUND((E664)/1000,5)</f>
        <v>2.2499999999999998E-3</v>
      </c>
      <c r="F663" s="84">
        <f t="shared" si="374"/>
        <v>8.3999999999999995E-3</v>
      </c>
      <c r="G663" s="84">
        <f t="shared" si="374"/>
        <v>0</v>
      </c>
      <c r="H663" s="84">
        <f t="shared" si="374"/>
        <v>0</v>
      </c>
      <c r="I663" s="84">
        <f t="shared" si="374"/>
        <v>0</v>
      </c>
      <c r="J663" s="84">
        <f t="shared" si="374"/>
        <v>0</v>
      </c>
      <c r="K663" s="84">
        <f t="shared" si="374"/>
        <v>0</v>
      </c>
      <c r="L663" s="84">
        <f t="shared" si="374"/>
        <v>0</v>
      </c>
      <c r="M663" s="84">
        <f t="shared" si="374"/>
        <v>0</v>
      </c>
      <c r="N663" s="84">
        <f t="shared" si="374"/>
        <v>0</v>
      </c>
      <c r="O663" s="84">
        <f t="shared" si="374"/>
        <v>0</v>
      </c>
      <c r="P663" s="84">
        <f t="shared" si="374"/>
        <v>0</v>
      </c>
      <c r="Q663" s="84">
        <f t="shared" si="374"/>
        <v>0</v>
      </c>
      <c r="R663" s="84">
        <f t="shared" si="374"/>
        <v>1.7350000000000001E-2</v>
      </c>
      <c r="S663" s="84">
        <f t="shared" si="374"/>
        <v>0</v>
      </c>
      <c r="T663" s="84">
        <f t="shared" si="374"/>
        <v>0</v>
      </c>
      <c r="U663" s="84">
        <f t="shared" si="374"/>
        <v>0</v>
      </c>
      <c r="V663" s="84">
        <f t="shared" si="374"/>
        <v>3.3E-4</v>
      </c>
      <c r="W663" s="84">
        <f t="shared" si="374"/>
        <v>4.4540000000000003E-2</v>
      </c>
      <c r="X663" s="84">
        <f t="shared" si="374"/>
        <v>5.0889999999999998E-2</v>
      </c>
      <c r="Y663" s="84">
        <f t="shared" si="374"/>
        <v>3.2000000000000001E-2</v>
      </c>
      <c r="Z663" s="84">
        <f t="shared" si="374"/>
        <v>8.5519999999999999E-2</v>
      </c>
      <c r="AA663" s="84">
        <f t="shared" si="374"/>
        <v>3.6800000000000001E-3</v>
      </c>
    </row>
    <row r="664" spans="1:27" ht="12.75" customHeight="1" outlineLevel="1" x14ac:dyDescent="0.2">
      <c r="A664" s="92" t="s">
        <v>2008</v>
      </c>
      <c r="B664" s="62" t="s">
        <v>231</v>
      </c>
      <c r="C664" s="42" t="s">
        <v>77</v>
      </c>
      <c r="D664" s="43">
        <v>30.85</v>
      </c>
      <c r="E664" s="43">
        <v>2.25</v>
      </c>
      <c r="F664" s="43">
        <v>8.4</v>
      </c>
      <c r="G664" s="43">
        <v>0</v>
      </c>
      <c r="H664" s="43">
        <v>0</v>
      </c>
      <c r="I664" s="43">
        <v>0</v>
      </c>
      <c r="J664" s="43">
        <v>0</v>
      </c>
      <c r="K664" s="43">
        <v>0</v>
      </c>
      <c r="L664" s="43">
        <v>0</v>
      </c>
      <c r="M664" s="43">
        <v>0</v>
      </c>
      <c r="N664" s="43">
        <v>0</v>
      </c>
      <c r="O664" s="43">
        <v>0</v>
      </c>
      <c r="P664" s="43">
        <v>0</v>
      </c>
      <c r="Q664" s="43">
        <v>0</v>
      </c>
      <c r="R664" s="43">
        <v>17.350000000000001</v>
      </c>
      <c r="S664" s="43">
        <v>0</v>
      </c>
      <c r="T664" s="43">
        <v>0</v>
      </c>
      <c r="U664" s="43">
        <v>0</v>
      </c>
      <c r="V664" s="43">
        <v>0.33</v>
      </c>
      <c r="W664" s="43">
        <v>44.54</v>
      </c>
      <c r="X664" s="43">
        <v>50.89</v>
      </c>
      <c r="Y664" s="43">
        <v>32</v>
      </c>
      <c r="Z664" s="43">
        <v>85.52</v>
      </c>
      <c r="AA664" s="43">
        <v>3.68</v>
      </c>
    </row>
    <row r="665" spans="1:27" x14ac:dyDescent="0.2">
      <c r="A665" s="91" t="s">
        <v>2009</v>
      </c>
      <c r="B665" s="27" t="str">
        <f>"12"&amp;"."&amp;$B$728&amp;"."&amp;$B$729</f>
        <v>12.02.2023</v>
      </c>
      <c r="C665" s="83" t="s">
        <v>74</v>
      </c>
      <c r="D665" s="84">
        <f>ROUND((D666)/1000,5)</f>
        <v>4.9360000000000001E-2</v>
      </c>
      <c r="E665" s="84">
        <f t="shared" ref="E665:AA665" si="375">ROUND((E666)/1000,5)</f>
        <v>5.9159999999999997E-2</v>
      </c>
      <c r="F665" s="84">
        <f t="shared" si="375"/>
        <v>2.0000000000000002E-5</v>
      </c>
      <c r="G665" s="84">
        <f t="shared" si="375"/>
        <v>0</v>
      </c>
      <c r="H665" s="84">
        <f t="shared" si="375"/>
        <v>0</v>
      </c>
      <c r="I665" s="84">
        <f t="shared" si="375"/>
        <v>0</v>
      </c>
      <c r="J665" s="84">
        <f t="shared" si="375"/>
        <v>0</v>
      </c>
      <c r="K665" s="84">
        <f t="shared" si="375"/>
        <v>0</v>
      </c>
      <c r="L665" s="84">
        <f t="shared" si="375"/>
        <v>0</v>
      </c>
      <c r="M665" s="84">
        <f t="shared" si="375"/>
        <v>0</v>
      </c>
      <c r="N665" s="84">
        <f t="shared" si="375"/>
        <v>0</v>
      </c>
      <c r="O665" s="84">
        <f t="shared" si="375"/>
        <v>0</v>
      </c>
      <c r="P665" s="84">
        <f t="shared" si="375"/>
        <v>0</v>
      </c>
      <c r="Q665" s="84">
        <f t="shared" si="375"/>
        <v>0</v>
      </c>
      <c r="R665" s="84">
        <f t="shared" si="375"/>
        <v>9.4570000000000001E-2</v>
      </c>
      <c r="S665" s="84">
        <f t="shared" si="375"/>
        <v>6.3990000000000005E-2</v>
      </c>
      <c r="T665" s="84">
        <f t="shared" si="375"/>
        <v>0.13627</v>
      </c>
      <c r="U665" s="84">
        <f t="shared" si="375"/>
        <v>1.6000000000000001E-4</v>
      </c>
      <c r="V665" s="84">
        <f t="shared" si="375"/>
        <v>3.5900000000000001E-2</v>
      </c>
      <c r="W665" s="84">
        <f t="shared" si="375"/>
        <v>0.14646000000000001</v>
      </c>
      <c r="X665" s="84">
        <f t="shared" si="375"/>
        <v>0.19313</v>
      </c>
      <c r="Y665" s="84">
        <f t="shared" si="375"/>
        <v>0.58797999999999995</v>
      </c>
      <c r="Z665" s="84">
        <f t="shared" si="375"/>
        <v>0.63600999999999996</v>
      </c>
      <c r="AA665" s="84">
        <f t="shared" si="375"/>
        <v>0.41281000000000001</v>
      </c>
    </row>
    <row r="666" spans="1:27" ht="12.75" customHeight="1" outlineLevel="1" x14ac:dyDescent="0.2">
      <c r="A666" s="92" t="s">
        <v>2010</v>
      </c>
      <c r="B666" s="62" t="s">
        <v>231</v>
      </c>
      <c r="C666" s="42" t="s">
        <v>77</v>
      </c>
      <c r="D666" s="43">
        <v>49.36</v>
      </c>
      <c r="E666" s="43">
        <v>59.16</v>
      </c>
      <c r="F666" s="43">
        <v>0.02</v>
      </c>
      <c r="G666" s="43">
        <v>0</v>
      </c>
      <c r="H666" s="43">
        <v>0</v>
      </c>
      <c r="I666" s="43">
        <v>0</v>
      </c>
      <c r="J666" s="43">
        <v>0</v>
      </c>
      <c r="K666" s="43">
        <v>0</v>
      </c>
      <c r="L666" s="43">
        <v>0</v>
      </c>
      <c r="M666" s="43">
        <v>0</v>
      </c>
      <c r="N666" s="43">
        <v>0</v>
      </c>
      <c r="O666" s="43">
        <v>0</v>
      </c>
      <c r="P666" s="43">
        <v>0</v>
      </c>
      <c r="Q666" s="43">
        <v>0</v>
      </c>
      <c r="R666" s="43">
        <v>94.57</v>
      </c>
      <c r="S666" s="43">
        <v>63.99</v>
      </c>
      <c r="T666" s="43">
        <v>136.27000000000001</v>
      </c>
      <c r="U666" s="43">
        <v>0.16</v>
      </c>
      <c r="V666" s="43">
        <v>35.9</v>
      </c>
      <c r="W666" s="43">
        <v>146.46</v>
      </c>
      <c r="X666" s="43">
        <v>193.13</v>
      </c>
      <c r="Y666" s="43">
        <v>587.98</v>
      </c>
      <c r="Z666" s="43">
        <v>636.01</v>
      </c>
      <c r="AA666" s="43">
        <v>412.81</v>
      </c>
    </row>
    <row r="667" spans="1:27" x14ac:dyDescent="0.2">
      <c r="A667" s="91" t="s">
        <v>2011</v>
      </c>
      <c r="B667" s="27" t="str">
        <f>"13"&amp;"."&amp;$B$728&amp;"."&amp;$B$729</f>
        <v>13.02.2023</v>
      </c>
      <c r="C667" s="83" t="s">
        <v>74</v>
      </c>
      <c r="D667" s="84">
        <f>ROUND((D668)/1000,5)</f>
        <v>0.18834999999999999</v>
      </c>
      <c r="E667" s="84">
        <f t="shared" ref="E667:AA667" si="376">ROUND((E668)/1000,5)</f>
        <v>0.16455</v>
      </c>
      <c r="F667" s="84">
        <f t="shared" si="376"/>
        <v>0.12053999999999999</v>
      </c>
      <c r="G667" s="84">
        <f t="shared" si="376"/>
        <v>4.3650000000000001E-2</v>
      </c>
      <c r="H667" s="84">
        <f t="shared" si="376"/>
        <v>0</v>
      </c>
      <c r="I667" s="84">
        <f t="shared" si="376"/>
        <v>0</v>
      </c>
      <c r="J667" s="84">
        <f t="shared" si="376"/>
        <v>0</v>
      </c>
      <c r="K667" s="84">
        <f t="shared" si="376"/>
        <v>0</v>
      </c>
      <c r="L667" s="84">
        <f t="shared" si="376"/>
        <v>0</v>
      </c>
      <c r="M667" s="84">
        <f t="shared" si="376"/>
        <v>9.0260000000000007E-2</v>
      </c>
      <c r="N667" s="84">
        <f t="shared" si="376"/>
        <v>9.9769999999999998E-2</v>
      </c>
      <c r="O667" s="84">
        <f t="shared" si="376"/>
        <v>7.9939999999999997E-2</v>
      </c>
      <c r="P667" s="84">
        <f t="shared" si="376"/>
        <v>0.12359000000000001</v>
      </c>
      <c r="Q667" s="84">
        <f t="shared" si="376"/>
        <v>0.12469</v>
      </c>
      <c r="R667" s="84">
        <f t="shared" si="376"/>
        <v>0.12526000000000001</v>
      </c>
      <c r="S667" s="84">
        <f t="shared" si="376"/>
        <v>0.15165999999999999</v>
      </c>
      <c r="T667" s="84">
        <f t="shared" si="376"/>
        <v>0.17537</v>
      </c>
      <c r="U667" s="84">
        <f t="shared" si="376"/>
        <v>0.1457</v>
      </c>
      <c r="V667" s="84">
        <f t="shared" si="376"/>
        <v>0.23455000000000001</v>
      </c>
      <c r="W667" s="84">
        <f t="shared" si="376"/>
        <v>0.26279999999999998</v>
      </c>
      <c r="X667" s="84">
        <f t="shared" si="376"/>
        <v>0.28058</v>
      </c>
      <c r="Y667" s="84">
        <f t="shared" si="376"/>
        <v>0.42520999999999998</v>
      </c>
      <c r="Z667" s="84">
        <f t="shared" si="376"/>
        <v>0.59694000000000003</v>
      </c>
      <c r="AA667" s="84">
        <f t="shared" si="376"/>
        <v>0.66157999999999995</v>
      </c>
    </row>
    <row r="668" spans="1:27" ht="12.75" customHeight="1" outlineLevel="1" x14ac:dyDescent="0.2">
      <c r="A668" s="92" t="s">
        <v>2012</v>
      </c>
      <c r="B668" s="62" t="s">
        <v>231</v>
      </c>
      <c r="C668" s="42" t="s">
        <v>77</v>
      </c>
      <c r="D668" s="43">
        <v>188.35</v>
      </c>
      <c r="E668" s="43">
        <v>164.55</v>
      </c>
      <c r="F668" s="43">
        <v>120.54</v>
      </c>
      <c r="G668" s="43">
        <v>43.65</v>
      </c>
      <c r="H668" s="43">
        <v>0</v>
      </c>
      <c r="I668" s="43">
        <v>0</v>
      </c>
      <c r="J668" s="43">
        <v>0</v>
      </c>
      <c r="K668" s="43">
        <v>0</v>
      </c>
      <c r="L668" s="43">
        <v>0</v>
      </c>
      <c r="M668" s="43">
        <v>90.26</v>
      </c>
      <c r="N668" s="43">
        <v>99.77</v>
      </c>
      <c r="O668" s="43">
        <v>79.94</v>
      </c>
      <c r="P668" s="43">
        <v>123.59</v>
      </c>
      <c r="Q668" s="43">
        <v>124.69</v>
      </c>
      <c r="R668" s="43">
        <v>125.26</v>
      </c>
      <c r="S668" s="43">
        <v>151.66</v>
      </c>
      <c r="T668" s="43">
        <v>175.37</v>
      </c>
      <c r="U668" s="43">
        <v>145.69999999999999</v>
      </c>
      <c r="V668" s="43">
        <v>234.55</v>
      </c>
      <c r="W668" s="43">
        <v>262.8</v>
      </c>
      <c r="X668" s="43">
        <v>280.58</v>
      </c>
      <c r="Y668" s="43">
        <v>425.21</v>
      </c>
      <c r="Z668" s="43">
        <v>596.94000000000005</v>
      </c>
      <c r="AA668" s="43">
        <v>661.58</v>
      </c>
    </row>
    <row r="669" spans="1:27" x14ac:dyDescent="0.2">
      <c r="A669" s="91" t="s">
        <v>2013</v>
      </c>
      <c r="B669" s="27" t="str">
        <f>"14"&amp;"."&amp;$B$728&amp;"."&amp;$B$729</f>
        <v>14.02.2023</v>
      </c>
      <c r="C669" s="83" t="s">
        <v>74</v>
      </c>
      <c r="D669" s="84">
        <f>ROUND((D670)/1000,5)</f>
        <v>0.15501000000000001</v>
      </c>
      <c r="E669" s="84">
        <f t="shared" ref="E669:AA669" si="377">ROUND((E670)/1000,5)</f>
        <v>8.7300000000000003E-2</v>
      </c>
      <c r="F669" s="84">
        <f t="shared" si="377"/>
        <v>8.2379999999999995E-2</v>
      </c>
      <c r="G669" s="84">
        <f t="shared" si="377"/>
        <v>2.334E-2</v>
      </c>
      <c r="H669" s="84">
        <f t="shared" si="377"/>
        <v>4.0099999999999997E-3</v>
      </c>
      <c r="I669" s="84">
        <f t="shared" si="377"/>
        <v>0</v>
      </c>
      <c r="J669" s="84">
        <f t="shared" si="377"/>
        <v>0</v>
      </c>
      <c r="K669" s="84">
        <f t="shared" si="377"/>
        <v>0</v>
      </c>
      <c r="L669" s="84">
        <f t="shared" si="377"/>
        <v>0</v>
      </c>
      <c r="M669" s="84">
        <f t="shared" si="377"/>
        <v>4.9910000000000003E-2</v>
      </c>
      <c r="N669" s="84">
        <f t="shared" si="377"/>
        <v>0.10195</v>
      </c>
      <c r="O669" s="84">
        <f t="shared" si="377"/>
        <v>0.26845999999999998</v>
      </c>
      <c r="P669" s="84">
        <f t="shared" si="377"/>
        <v>0.30504999999999999</v>
      </c>
      <c r="Q669" s="84">
        <f t="shared" si="377"/>
        <v>0.30734</v>
      </c>
      <c r="R669" s="84">
        <f t="shared" si="377"/>
        <v>0.31968000000000002</v>
      </c>
      <c r="S669" s="84">
        <f t="shared" si="377"/>
        <v>0.19359000000000001</v>
      </c>
      <c r="T669" s="84">
        <f t="shared" si="377"/>
        <v>0.27338000000000001</v>
      </c>
      <c r="U669" s="84">
        <f t="shared" si="377"/>
        <v>6.812E-2</v>
      </c>
      <c r="V669" s="84">
        <f t="shared" si="377"/>
        <v>0.21734000000000001</v>
      </c>
      <c r="W669" s="84">
        <f t="shared" si="377"/>
        <v>0.30897999999999998</v>
      </c>
      <c r="X669" s="84">
        <f t="shared" si="377"/>
        <v>0.33595999999999998</v>
      </c>
      <c r="Y669" s="84">
        <f t="shared" si="377"/>
        <v>0.29409000000000002</v>
      </c>
      <c r="Z669" s="84">
        <f t="shared" si="377"/>
        <v>0.70837000000000006</v>
      </c>
      <c r="AA669" s="84">
        <f t="shared" si="377"/>
        <v>0.48049999999999998</v>
      </c>
    </row>
    <row r="670" spans="1:27" ht="12.75" customHeight="1" outlineLevel="1" x14ac:dyDescent="0.2">
      <c r="A670" s="92" t="s">
        <v>2014</v>
      </c>
      <c r="B670" s="62" t="s">
        <v>231</v>
      </c>
      <c r="C670" s="42" t="s">
        <v>77</v>
      </c>
      <c r="D670" s="43">
        <v>155.01</v>
      </c>
      <c r="E670" s="43">
        <v>87.3</v>
      </c>
      <c r="F670" s="43">
        <v>82.38</v>
      </c>
      <c r="G670" s="43">
        <v>23.34</v>
      </c>
      <c r="H670" s="43">
        <v>4.01</v>
      </c>
      <c r="I670" s="43">
        <v>0</v>
      </c>
      <c r="J670" s="43">
        <v>0</v>
      </c>
      <c r="K670" s="43">
        <v>0</v>
      </c>
      <c r="L670" s="43">
        <v>0</v>
      </c>
      <c r="M670" s="43">
        <v>49.91</v>
      </c>
      <c r="N670" s="43">
        <v>101.95</v>
      </c>
      <c r="O670" s="43">
        <v>268.45999999999998</v>
      </c>
      <c r="P670" s="43">
        <v>305.05</v>
      </c>
      <c r="Q670" s="43">
        <v>307.33999999999997</v>
      </c>
      <c r="R670" s="43">
        <v>319.68</v>
      </c>
      <c r="S670" s="43">
        <v>193.59</v>
      </c>
      <c r="T670" s="43">
        <v>273.38</v>
      </c>
      <c r="U670" s="43">
        <v>68.12</v>
      </c>
      <c r="V670" s="43">
        <v>217.34</v>
      </c>
      <c r="W670" s="43">
        <v>308.98</v>
      </c>
      <c r="X670" s="43">
        <v>335.96</v>
      </c>
      <c r="Y670" s="43">
        <v>294.08999999999997</v>
      </c>
      <c r="Z670" s="43">
        <v>708.37</v>
      </c>
      <c r="AA670" s="43">
        <v>480.5</v>
      </c>
    </row>
    <row r="671" spans="1:27" x14ac:dyDescent="0.2">
      <c r="A671" s="91" t="s">
        <v>2015</v>
      </c>
      <c r="B671" s="27" t="str">
        <f>"15"&amp;"."&amp;$B$728&amp;"."&amp;$B$729</f>
        <v>15.02.2023</v>
      </c>
      <c r="C671" s="83" t="s">
        <v>74</v>
      </c>
      <c r="D671" s="84">
        <f>ROUND((D672)/1000,5)</f>
        <v>0.23178000000000001</v>
      </c>
      <c r="E671" s="84">
        <f t="shared" ref="E671:AA671" si="378">ROUND((E672)/1000,5)</f>
        <v>0.10919</v>
      </c>
      <c r="F671" s="84">
        <f t="shared" si="378"/>
        <v>7.7740000000000004E-2</v>
      </c>
      <c r="G671" s="84">
        <f t="shared" si="378"/>
        <v>7.6230000000000006E-2</v>
      </c>
      <c r="H671" s="84">
        <f t="shared" si="378"/>
        <v>0</v>
      </c>
      <c r="I671" s="84">
        <f t="shared" si="378"/>
        <v>0</v>
      </c>
      <c r="J671" s="84">
        <f t="shared" si="378"/>
        <v>0</v>
      </c>
      <c r="K671" s="84">
        <f t="shared" si="378"/>
        <v>0</v>
      </c>
      <c r="L671" s="84">
        <f t="shared" si="378"/>
        <v>0</v>
      </c>
      <c r="M671" s="84">
        <f t="shared" si="378"/>
        <v>6.9680000000000006E-2</v>
      </c>
      <c r="N671" s="84">
        <f t="shared" si="378"/>
        <v>0.15615000000000001</v>
      </c>
      <c r="O671" s="84">
        <f t="shared" si="378"/>
        <v>0.25111</v>
      </c>
      <c r="P671" s="84">
        <f t="shared" si="378"/>
        <v>0.19957</v>
      </c>
      <c r="Q671" s="84">
        <f t="shared" si="378"/>
        <v>0.23985000000000001</v>
      </c>
      <c r="R671" s="84">
        <f t="shared" si="378"/>
        <v>0.23232</v>
      </c>
      <c r="S671" s="84">
        <f t="shared" si="378"/>
        <v>0.21546000000000001</v>
      </c>
      <c r="T671" s="84">
        <f t="shared" si="378"/>
        <v>0.22470000000000001</v>
      </c>
      <c r="U671" s="84">
        <f t="shared" si="378"/>
        <v>0.12263</v>
      </c>
      <c r="V671" s="84">
        <f t="shared" si="378"/>
        <v>0.21720999999999999</v>
      </c>
      <c r="W671" s="84">
        <f t="shared" si="378"/>
        <v>0.39091999999999999</v>
      </c>
      <c r="X671" s="84">
        <f t="shared" si="378"/>
        <v>0.42488999999999999</v>
      </c>
      <c r="Y671" s="84">
        <f t="shared" si="378"/>
        <v>0.48676000000000003</v>
      </c>
      <c r="Z671" s="84">
        <f t="shared" si="378"/>
        <v>0.39019999999999999</v>
      </c>
      <c r="AA671" s="84">
        <f t="shared" si="378"/>
        <v>0.19849</v>
      </c>
    </row>
    <row r="672" spans="1:27" ht="12.75" customHeight="1" outlineLevel="1" x14ac:dyDescent="0.2">
      <c r="A672" s="92" t="s">
        <v>2016</v>
      </c>
      <c r="B672" s="62" t="s">
        <v>231</v>
      </c>
      <c r="C672" s="42" t="s">
        <v>77</v>
      </c>
      <c r="D672" s="43">
        <v>231.78</v>
      </c>
      <c r="E672" s="43">
        <v>109.19</v>
      </c>
      <c r="F672" s="43">
        <v>77.739999999999995</v>
      </c>
      <c r="G672" s="43">
        <v>76.23</v>
      </c>
      <c r="H672" s="43">
        <v>0</v>
      </c>
      <c r="I672" s="43">
        <v>0</v>
      </c>
      <c r="J672" s="43">
        <v>0</v>
      </c>
      <c r="K672" s="43">
        <v>0</v>
      </c>
      <c r="L672" s="43">
        <v>0</v>
      </c>
      <c r="M672" s="43">
        <v>69.680000000000007</v>
      </c>
      <c r="N672" s="43">
        <v>156.15</v>
      </c>
      <c r="O672" s="43">
        <v>251.11</v>
      </c>
      <c r="P672" s="43">
        <v>199.57</v>
      </c>
      <c r="Q672" s="43">
        <v>239.85</v>
      </c>
      <c r="R672" s="43">
        <v>232.32</v>
      </c>
      <c r="S672" s="43">
        <v>215.46</v>
      </c>
      <c r="T672" s="43">
        <v>224.7</v>
      </c>
      <c r="U672" s="43">
        <v>122.63</v>
      </c>
      <c r="V672" s="43">
        <v>217.21</v>
      </c>
      <c r="W672" s="43">
        <v>390.92</v>
      </c>
      <c r="X672" s="43">
        <v>424.89</v>
      </c>
      <c r="Y672" s="43">
        <v>486.76</v>
      </c>
      <c r="Z672" s="43">
        <v>390.2</v>
      </c>
      <c r="AA672" s="43">
        <v>198.49</v>
      </c>
    </row>
    <row r="673" spans="1:27" x14ac:dyDescent="0.2">
      <c r="A673" s="91" t="s">
        <v>2017</v>
      </c>
      <c r="B673" s="27" t="str">
        <f>"16"&amp;"."&amp;$B$728&amp;"."&amp;$B$729</f>
        <v>16.02.2023</v>
      </c>
      <c r="C673" s="83" t="s">
        <v>74</v>
      </c>
      <c r="D673" s="84">
        <f>ROUND((D674)/1000,5)</f>
        <v>2.1760000000000002E-2</v>
      </c>
      <c r="E673" s="84">
        <f t="shared" ref="E673:AA673" si="379">ROUND((E674)/1000,5)</f>
        <v>7.0970000000000005E-2</v>
      </c>
      <c r="F673" s="84">
        <f t="shared" si="379"/>
        <v>4.4560000000000002E-2</v>
      </c>
      <c r="G673" s="84">
        <f t="shared" si="379"/>
        <v>1.5939999999999999E-2</v>
      </c>
      <c r="H673" s="84">
        <f t="shared" si="379"/>
        <v>0</v>
      </c>
      <c r="I673" s="84">
        <f t="shared" si="379"/>
        <v>0</v>
      </c>
      <c r="J673" s="84">
        <f t="shared" si="379"/>
        <v>0</v>
      </c>
      <c r="K673" s="84">
        <f t="shared" si="379"/>
        <v>0</v>
      </c>
      <c r="L673" s="84">
        <f t="shared" si="379"/>
        <v>0</v>
      </c>
      <c r="M673" s="84">
        <f t="shared" si="379"/>
        <v>0</v>
      </c>
      <c r="N673" s="84">
        <f t="shared" si="379"/>
        <v>0</v>
      </c>
      <c r="O673" s="84">
        <f t="shared" si="379"/>
        <v>0</v>
      </c>
      <c r="P673" s="84">
        <f t="shared" si="379"/>
        <v>3.2309999999999998E-2</v>
      </c>
      <c r="Q673" s="84">
        <f t="shared" si="379"/>
        <v>3.6679999999999997E-2</v>
      </c>
      <c r="R673" s="84">
        <f t="shared" si="379"/>
        <v>0.11536</v>
      </c>
      <c r="S673" s="84">
        <f t="shared" si="379"/>
        <v>0.34197</v>
      </c>
      <c r="T673" s="84">
        <f t="shared" si="379"/>
        <v>0.31495000000000001</v>
      </c>
      <c r="U673" s="84">
        <f t="shared" si="379"/>
        <v>9.0310000000000001E-2</v>
      </c>
      <c r="V673" s="84">
        <f t="shared" si="379"/>
        <v>0.19123999999999999</v>
      </c>
      <c r="W673" s="84">
        <f t="shared" si="379"/>
        <v>0.35618</v>
      </c>
      <c r="X673" s="84">
        <f t="shared" si="379"/>
        <v>0.37768000000000002</v>
      </c>
      <c r="Y673" s="84">
        <f t="shared" si="379"/>
        <v>0.37635000000000002</v>
      </c>
      <c r="Z673" s="84">
        <f t="shared" si="379"/>
        <v>0.47904000000000002</v>
      </c>
      <c r="AA673" s="84">
        <f t="shared" si="379"/>
        <v>0.2346</v>
      </c>
    </row>
    <row r="674" spans="1:27" ht="12.75" customHeight="1" outlineLevel="1" x14ac:dyDescent="0.2">
      <c r="A674" s="92" t="s">
        <v>2018</v>
      </c>
      <c r="B674" s="62" t="s">
        <v>231</v>
      </c>
      <c r="C674" s="42" t="s">
        <v>77</v>
      </c>
      <c r="D674" s="43">
        <v>21.76</v>
      </c>
      <c r="E674" s="43">
        <v>70.97</v>
      </c>
      <c r="F674" s="43">
        <v>44.56</v>
      </c>
      <c r="G674" s="43">
        <v>15.94</v>
      </c>
      <c r="H674" s="43">
        <v>0</v>
      </c>
      <c r="I674" s="43">
        <v>0</v>
      </c>
      <c r="J674" s="43">
        <v>0</v>
      </c>
      <c r="K674" s="43">
        <v>0</v>
      </c>
      <c r="L674" s="43">
        <v>0</v>
      </c>
      <c r="M674" s="43">
        <v>0</v>
      </c>
      <c r="N674" s="43">
        <v>0</v>
      </c>
      <c r="O674" s="43">
        <v>0</v>
      </c>
      <c r="P674" s="43">
        <v>32.31</v>
      </c>
      <c r="Q674" s="43">
        <v>36.68</v>
      </c>
      <c r="R674" s="43">
        <v>115.36</v>
      </c>
      <c r="S674" s="43">
        <v>341.97</v>
      </c>
      <c r="T674" s="43">
        <v>314.95</v>
      </c>
      <c r="U674" s="43">
        <v>90.31</v>
      </c>
      <c r="V674" s="43">
        <v>191.24</v>
      </c>
      <c r="W674" s="43">
        <v>356.18</v>
      </c>
      <c r="X674" s="43">
        <v>377.68</v>
      </c>
      <c r="Y674" s="43">
        <v>376.35</v>
      </c>
      <c r="Z674" s="43">
        <v>479.04</v>
      </c>
      <c r="AA674" s="43">
        <v>234.6</v>
      </c>
    </row>
    <row r="675" spans="1:27" x14ac:dyDescent="0.2">
      <c r="A675" s="91" t="s">
        <v>2019</v>
      </c>
      <c r="B675" s="27" t="str">
        <f>"17"&amp;"."&amp;$B$728&amp;"."&amp;$B$729</f>
        <v>17.02.2023</v>
      </c>
      <c r="C675" s="83" t="s">
        <v>74</v>
      </c>
      <c r="D675" s="84">
        <f>ROUND((D676)/1000,5)</f>
        <v>0.1208</v>
      </c>
      <c r="E675" s="84">
        <f t="shared" ref="E675:AA675" si="380">ROUND((E676)/1000,5)</f>
        <v>4.1390000000000003E-2</v>
      </c>
      <c r="F675" s="84">
        <f t="shared" si="380"/>
        <v>2.4199999999999998E-3</v>
      </c>
      <c r="G675" s="84">
        <f t="shared" si="380"/>
        <v>3.6999999999999999E-4</v>
      </c>
      <c r="H675" s="84">
        <f t="shared" si="380"/>
        <v>0</v>
      </c>
      <c r="I675" s="84">
        <f t="shared" si="380"/>
        <v>0</v>
      </c>
      <c r="J675" s="84">
        <f t="shared" si="380"/>
        <v>0</v>
      </c>
      <c r="K675" s="84">
        <f t="shared" si="380"/>
        <v>0</v>
      </c>
      <c r="L675" s="84">
        <f t="shared" si="380"/>
        <v>0</v>
      </c>
      <c r="M675" s="84">
        <f t="shared" si="380"/>
        <v>0</v>
      </c>
      <c r="N675" s="84">
        <f t="shared" si="380"/>
        <v>5.6899999999999997E-3</v>
      </c>
      <c r="O675" s="84">
        <f t="shared" si="380"/>
        <v>4.5400000000000003E-2</v>
      </c>
      <c r="P675" s="84">
        <f t="shared" si="380"/>
        <v>3.8240000000000003E-2</v>
      </c>
      <c r="Q675" s="84">
        <f t="shared" si="380"/>
        <v>7.238E-2</v>
      </c>
      <c r="R675" s="84">
        <f t="shared" si="380"/>
        <v>7.6219999999999996E-2</v>
      </c>
      <c r="S675" s="84">
        <f t="shared" si="380"/>
        <v>7.4649999999999994E-2</v>
      </c>
      <c r="T675" s="84">
        <f t="shared" si="380"/>
        <v>9.3350000000000002E-2</v>
      </c>
      <c r="U675" s="84">
        <f t="shared" si="380"/>
        <v>1.4829999999999999E-2</v>
      </c>
      <c r="V675" s="84">
        <f t="shared" si="380"/>
        <v>4.1430000000000002E-2</v>
      </c>
      <c r="W675" s="84">
        <f t="shared" si="380"/>
        <v>0.20247000000000001</v>
      </c>
      <c r="X675" s="84">
        <f t="shared" si="380"/>
        <v>0.22602</v>
      </c>
      <c r="Y675" s="84">
        <f t="shared" si="380"/>
        <v>0.51912000000000003</v>
      </c>
      <c r="Z675" s="84">
        <f t="shared" si="380"/>
        <v>0.50453000000000003</v>
      </c>
      <c r="AA675" s="84">
        <f t="shared" si="380"/>
        <v>0.13092000000000001</v>
      </c>
    </row>
    <row r="676" spans="1:27" ht="12.75" customHeight="1" outlineLevel="1" x14ac:dyDescent="0.2">
      <c r="A676" s="92" t="s">
        <v>2020</v>
      </c>
      <c r="B676" s="62" t="s">
        <v>231</v>
      </c>
      <c r="C676" s="42" t="s">
        <v>77</v>
      </c>
      <c r="D676" s="43">
        <v>120.8</v>
      </c>
      <c r="E676" s="43">
        <v>41.39</v>
      </c>
      <c r="F676" s="43">
        <v>2.42</v>
      </c>
      <c r="G676" s="43">
        <v>0.37</v>
      </c>
      <c r="H676" s="43">
        <v>0</v>
      </c>
      <c r="I676" s="43">
        <v>0</v>
      </c>
      <c r="J676" s="43">
        <v>0</v>
      </c>
      <c r="K676" s="43">
        <v>0</v>
      </c>
      <c r="L676" s="43">
        <v>0</v>
      </c>
      <c r="M676" s="43">
        <v>0</v>
      </c>
      <c r="N676" s="43">
        <v>5.69</v>
      </c>
      <c r="O676" s="43">
        <v>45.4</v>
      </c>
      <c r="P676" s="43">
        <v>38.24</v>
      </c>
      <c r="Q676" s="43">
        <v>72.38</v>
      </c>
      <c r="R676" s="43">
        <v>76.22</v>
      </c>
      <c r="S676" s="43">
        <v>74.650000000000006</v>
      </c>
      <c r="T676" s="43">
        <v>93.35</v>
      </c>
      <c r="U676" s="43">
        <v>14.83</v>
      </c>
      <c r="V676" s="43">
        <v>41.43</v>
      </c>
      <c r="W676" s="43">
        <v>202.47</v>
      </c>
      <c r="X676" s="43">
        <v>226.02</v>
      </c>
      <c r="Y676" s="43">
        <v>519.12</v>
      </c>
      <c r="Z676" s="43">
        <v>504.53</v>
      </c>
      <c r="AA676" s="43">
        <v>130.91999999999999</v>
      </c>
    </row>
    <row r="677" spans="1:27" x14ac:dyDescent="0.2">
      <c r="A677" s="91" t="s">
        <v>2021</v>
      </c>
      <c r="B677" s="27" t="str">
        <f>"18"&amp;"."&amp;$B$728&amp;"."&amp;$B$729</f>
        <v>18.02.2023</v>
      </c>
      <c r="C677" s="83" t="s">
        <v>74</v>
      </c>
      <c r="D677" s="84">
        <f>ROUND((D678)/1000,5)</f>
        <v>8.3589999999999998E-2</v>
      </c>
      <c r="E677" s="84">
        <f t="shared" ref="E677:AA677" si="381">ROUND((E678)/1000,5)</f>
        <v>9.9500000000000005E-3</v>
      </c>
      <c r="F677" s="84">
        <f t="shared" si="381"/>
        <v>2.913E-2</v>
      </c>
      <c r="G677" s="84">
        <f t="shared" si="381"/>
        <v>0</v>
      </c>
      <c r="H677" s="84">
        <f t="shared" si="381"/>
        <v>0</v>
      </c>
      <c r="I677" s="84">
        <f t="shared" si="381"/>
        <v>0</v>
      </c>
      <c r="J677" s="84">
        <f t="shared" si="381"/>
        <v>0</v>
      </c>
      <c r="K677" s="84">
        <f t="shared" si="381"/>
        <v>0</v>
      </c>
      <c r="L677" s="84">
        <f t="shared" si="381"/>
        <v>0</v>
      </c>
      <c r="M677" s="84">
        <f t="shared" si="381"/>
        <v>0</v>
      </c>
      <c r="N677" s="84">
        <f t="shared" si="381"/>
        <v>0</v>
      </c>
      <c r="O677" s="84">
        <f t="shared" si="381"/>
        <v>0</v>
      </c>
      <c r="P677" s="84">
        <f t="shared" si="381"/>
        <v>0</v>
      </c>
      <c r="Q677" s="84">
        <f t="shared" si="381"/>
        <v>0</v>
      </c>
      <c r="R677" s="84">
        <f t="shared" si="381"/>
        <v>0</v>
      </c>
      <c r="S677" s="84">
        <f t="shared" si="381"/>
        <v>0</v>
      </c>
      <c r="T677" s="84">
        <f t="shared" si="381"/>
        <v>0</v>
      </c>
      <c r="U677" s="84">
        <f t="shared" si="381"/>
        <v>0</v>
      </c>
      <c r="V677" s="84">
        <f t="shared" si="381"/>
        <v>0</v>
      </c>
      <c r="W677" s="84">
        <f t="shared" si="381"/>
        <v>0</v>
      </c>
      <c r="X677" s="84">
        <f t="shared" si="381"/>
        <v>3.0120000000000001E-2</v>
      </c>
      <c r="Y677" s="84">
        <f t="shared" si="381"/>
        <v>4.9020000000000001E-2</v>
      </c>
      <c r="Z677" s="84">
        <f t="shared" si="381"/>
        <v>2.4399999999999999E-3</v>
      </c>
      <c r="AA677" s="84">
        <f t="shared" si="381"/>
        <v>8.763E-2</v>
      </c>
    </row>
    <row r="678" spans="1:27" ht="12.75" customHeight="1" outlineLevel="1" x14ac:dyDescent="0.2">
      <c r="A678" s="92" t="s">
        <v>2022</v>
      </c>
      <c r="B678" s="62" t="s">
        <v>231</v>
      </c>
      <c r="C678" s="42" t="s">
        <v>77</v>
      </c>
      <c r="D678" s="43">
        <v>83.59</v>
      </c>
      <c r="E678" s="43">
        <v>9.9499999999999993</v>
      </c>
      <c r="F678" s="43">
        <v>29.13</v>
      </c>
      <c r="G678" s="43">
        <v>0</v>
      </c>
      <c r="H678" s="43">
        <v>0</v>
      </c>
      <c r="I678" s="43">
        <v>0</v>
      </c>
      <c r="J678" s="43">
        <v>0</v>
      </c>
      <c r="K678" s="43">
        <v>0</v>
      </c>
      <c r="L678" s="43">
        <v>0</v>
      </c>
      <c r="M678" s="43">
        <v>0</v>
      </c>
      <c r="N678" s="43">
        <v>0</v>
      </c>
      <c r="O678" s="43">
        <v>0</v>
      </c>
      <c r="P678" s="43">
        <v>0</v>
      </c>
      <c r="Q678" s="43">
        <v>0</v>
      </c>
      <c r="R678" s="43">
        <v>0</v>
      </c>
      <c r="S678" s="43">
        <v>0</v>
      </c>
      <c r="T678" s="43">
        <v>0</v>
      </c>
      <c r="U678" s="43">
        <v>0</v>
      </c>
      <c r="V678" s="43">
        <v>0</v>
      </c>
      <c r="W678" s="43">
        <v>0</v>
      </c>
      <c r="X678" s="43">
        <v>30.12</v>
      </c>
      <c r="Y678" s="43">
        <v>49.02</v>
      </c>
      <c r="Z678" s="43">
        <v>2.44</v>
      </c>
      <c r="AA678" s="43">
        <v>87.63</v>
      </c>
    </row>
    <row r="679" spans="1:27" x14ac:dyDescent="0.2">
      <c r="A679" s="91" t="s">
        <v>2023</v>
      </c>
      <c r="B679" s="27" t="str">
        <f>"19"&amp;"."&amp;$B$728&amp;"."&amp;$B$729</f>
        <v>19.02.2023</v>
      </c>
      <c r="C679" s="83" t="s">
        <v>74</v>
      </c>
      <c r="D679" s="84">
        <f>ROUND((D680)/1000,5)</f>
        <v>6.7629999999999996E-2</v>
      </c>
      <c r="E679" s="84">
        <f t="shared" ref="E679:AA679" si="382">ROUND((E680)/1000,5)</f>
        <v>0.10453999999999999</v>
      </c>
      <c r="F679" s="84">
        <f t="shared" si="382"/>
        <v>6.6780000000000006E-2</v>
      </c>
      <c r="G679" s="84">
        <f t="shared" si="382"/>
        <v>5.5719999999999999E-2</v>
      </c>
      <c r="H679" s="84">
        <f t="shared" si="382"/>
        <v>5.321E-2</v>
      </c>
      <c r="I679" s="84">
        <f t="shared" si="382"/>
        <v>5.7389999999999997E-2</v>
      </c>
      <c r="J679" s="84">
        <f t="shared" si="382"/>
        <v>0</v>
      </c>
      <c r="K679" s="84">
        <f t="shared" si="382"/>
        <v>0</v>
      </c>
      <c r="L679" s="84">
        <f t="shared" si="382"/>
        <v>4.3779999999999999E-2</v>
      </c>
      <c r="M679" s="84">
        <f t="shared" si="382"/>
        <v>3.0970000000000001E-2</v>
      </c>
      <c r="N679" s="84">
        <f t="shared" si="382"/>
        <v>4.965E-2</v>
      </c>
      <c r="O679" s="84">
        <f t="shared" si="382"/>
        <v>7.2029999999999997E-2</v>
      </c>
      <c r="P679" s="84">
        <f t="shared" si="382"/>
        <v>9.4619999999999996E-2</v>
      </c>
      <c r="Q679" s="84">
        <f t="shared" si="382"/>
        <v>9.1469999999999996E-2</v>
      </c>
      <c r="R679" s="84">
        <f t="shared" si="382"/>
        <v>0.10679</v>
      </c>
      <c r="S679" s="84">
        <f t="shared" si="382"/>
        <v>0.13381999999999999</v>
      </c>
      <c r="T679" s="84">
        <f t="shared" si="382"/>
        <v>0.10026</v>
      </c>
      <c r="U679" s="84">
        <f t="shared" si="382"/>
        <v>1.0829999999999999E-2</v>
      </c>
      <c r="V679" s="84">
        <f t="shared" si="382"/>
        <v>8.0499999999999999E-3</v>
      </c>
      <c r="W679" s="84">
        <f t="shared" si="382"/>
        <v>0.12064</v>
      </c>
      <c r="X679" s="84">
        <f t="shared" si="382"/>
        <v>0.12786</v>
      </c>
      <c r="Y679" s="84">
        <f t="shared" si="382"/>
        <v>0.49731999999999998</v>
      </c>
      <c r="Z679" s="84">
        <f t="shared" si="382"/>
        <v>0.21848999999999999</v>
      </c>
      <c r="AA679" s="84">
        <f t="shared" si="382"/>
        <v>7.1419999999999997E-2</v>
      </c>
    </row>
    <row r="680" spans="1:27" ht="12.75" customHeight="1" outlineLevel="1" x14ac:dyDescent="0.2">
      <c r="A680" s="92" t="s">
        <v>2024</v>
      </c>
      <c r="B680" s="62" t="s">
        <v>231</v>
      </c>
      <c r="C680" s="42" t="s">
        <v>77</v>
      </c>
      <c r="D680" s="43">
        <v>67.63</v>
      </c>
      <c r="E680" s="43">
        <v>104.54</v>
      </c>
      <c r="F680" s="43">
        <v>66.78</v>
      </c>
      <c r="G680" s="43">
        <v>55.72</v>
      </c>
      <c r="H680" s="43">
        <v>53.21</v>
      </c>
      <c r="I680" s="43">
        <v>57.39</v>
      </c>
      <c r="J680" s="43">
        <v>0</v>
      </c>
      <c r="K680" s="43">
        <v>0</v>
      </c>
      <c r="L680" s="43">
        <v>43.78</v>
      </c>
      <c r="M680" s="43">
        <v>30.97</v>
      </c>
      <c r="N680" s="43">
        <v>49.65</v>
      </c>
      <c r="O680" s="43">
        <v>72.03</v>
      </c>
      <c r="P680" s="43">
        <v>94.62</v>
      </c>
      <c r="Q680" s="43">
        <v>91.47</v>
      </c>
      <c r="R680" s="43">
        <v>106.79</v>
      </c>
      <c r="S680" s="43">
        <v>133.82</v>
      </c>
      <c r="T680" s="43">
        <v>100.26</v>
      </c>
      <c r="U680" s="43">
        <v>10.83</v>
      </c>
      <c r="V680" s="43">
        <v>8.0500000000000007</v>
      </c>
      <c r="W680" s="43">
        <v>120.64</v>
      </c>
      <c r="X680" s="43">
        <v>127.86</v>
      </c>
      <c r="Y680" s="43">
        <v>497.32</v>
      </c>
      <c r="Z680" s="43">
        <v>218.49</v>
      </c>
      <c r="AA680" s="43">
        <v>71.42</v>
      </c>
    </row>
    <row r="681" spans="1:27" x14ac:dyDescent="0.2">
      <c r="A681" s="91" t="s">
        <v>2025</v>
      </c>
      <c r="B681" s="27" t="str">
        <f>"20"&amp;"."&amp;$B$728&amp;"."&amp;$B$729</f>
        <v>20.02.2023</v>
      </c>
      <c r="C681" s="83" t="s">
        <v>74</v>
      </c>
      <c r="D681" s="84">
        <f>ROUND((D682)/1000,5)</f>
        <v>2.7150000000000001E-2</v>
      </c>
      <c r="E681" s="84">
        <f t="shared" ref="E681:AA681" si="383">ROUND((E682)/1000,5)</f>
        <v>2.0230000000000001E-2</v>
      </c>
      <c r="F681" s="84">
        <f t="shared" si="383"/>
        <v>4.1730000000000003E-2</v>
      </c>
      <c r="G681" s="84">
        <f t="shared" si="383"/>
        <v>1.7520000000000001E-2</v>
      </c>
      <c r="H681" s="84">
        <f t="shared" si="383"/>
        <v>0</v>
      </c>
      <c r="I681" s="84">
        <f t="shared" si="383"/>
        <v>0</v>
      </c>
      <c r="J681" s="84">
        <f t="shared" si="383"/>
        <v>0</v>
      </c>
      <c r="K681" s="84">
        <f t="shared" si="383"/>
        <v>0</v>
      </c>
      <c r="L681" s="84">
        <f t="shared" si="383"/>
        <v>0</v>
      </c>
      <c r="M681" s="84">
        <f t="shared" si="383"/>
        <v>0</v>
      </c>
      <c r="N681" s="84">
        <f t="shared" si="383"/>
        <v>6.13E-3</v>
      </c>
      <c r="O681" s="84">
        <f t="shared" si="383"/>
        <v>0</v>
      </c>
      <c r="P681" s="84">
        <f t="shared" si="383"/>
        <v>0</v>
      </c>
      <c r="Q681" s="84">
        <f t="shared" si="383"/>
        <v>0</v>
      </c>
      <c r="R681" s="84">
        <f t="shared" si="383"/>
        <v>2.247E-2</v>
      </c>
      <c r="S681" s="84">
        <f t="shared" si="383"/>
        <v>1.5990000000000001E-2</v>
      </c>
      <c r="T681" s="84">
        <f t="shared" si="383"/>
        <v>5.985E-2</v>
      </c>
      <c r="U681" s="84">
        <f t="shared" si="383"/>
        <v>9.9600000000000001E-3</v>
      </c>
      <c r="V681" s="84">
        <f t="shared" si="383"/>
        <v>5.169E-2</v>
      </c>
      <c r="W681" s="84">
        <f t="shared" si="383"/>
        <v>0.17563999999999999</v>
      </c>
      <c r="X681" s="84">
        <f t="shared" si="383"/>
        <v>0.26069999999999999</v>
      </c>
      <c r="Y681" s="84">
        <f t="shared" si="383"/>
        <v>0.67157</v>
      </c>
      <c r="Z681" s="84">
        <f t="shared" si="383"/>
        <v>0.65595999999999999</v>
      </c>
      <c r="AA681" s="84">
        <f t="shared" si="383"/>
        <v>0.50887000000000004</v>
      </c>
    </row>
    <row r="682" spans="1:27" ht="12.75" customHeight="1" outlineLevel="1" x14ac:dyDescent="0.2">
      <c r="A682" s="92" t="s">
        <v>2026</v>
      </c>
      <c r="B682" s="62" t="s">
        <v>231</v>
      </c>
      <c r="C682" s="42" t="s">
        <v>77</v>
      </c>
      <c r="D682" s="43">
        <v>27.15</v>
      </c>
      <c r="E682" s="43">
        <v>20.23</v>
      </c>
      <c r="F682" s="43">
        <v>41.73</v>
      </c>
      <c r="G682" s="43">
        <v>17.52</v>
      </c>
      <c r="H682" s="43">
        <v>0</v>
      </c>
      <c r="I682" s="43">
        <v>0</v>
      </c>
      <c r="J682" s="43">
        <v>0</v>
      </c>
      <c r="K682" s="43">
        <v>0</v>
      </c>
      <c r="L682" s="43">
        <v>0</v>
      </c>
      <c r="M682" s="43">
        <v>0</v>
      </c>
      <c r="N682" s="43">
        <v>6.13</v>
      </c>
      <c r="O682" s="43">
        <v>0</v>
      </c>
      <c r="P682" s="43">
        <v>0</v>
      </c>
      <c r="Q682" s="43">
        <v>0</v>
      </c>
      <c r="R682" s="43">
        <v>22.47</v>
      </c>
      <c r="S682" s="43">
        <v>15.99</v>
      </c>
      <c r="T682" s="43">
        <v>59.85</v>
      </c>
      <c r="U682" s="43">
        <v>9.9600000000000009</v>
      </c>
      <c r="V682" s="43">
        <v>51.69</v>
      </c>
      <c r="W682" s="43">
        <v>175.64</v>
      </c>
      <c r="X682" s="43">
        <v>260.7</v>
      </c>
      <c r="Y682" s="43">
        <v>671.57</v>
      </c>
      <c r="Z682" s="43">
        <v>655.96</v>
      </c>
      <c r="AA682" s="43">
        <v>508.87</v>
      </c>
    </row>
    <row r="683" spans="1:27" x14ac:dyDescent="0.2">
      <c r="A683" s="91" t="s">
        <v>2027</v>
      </c>
      <c r="B683" s="27" t="str">
        <f>"21"&amp;"."&amp;$B$728&amp;"."&amp;$B$729</f>
        <v>21.02.2023</v>
      </c>
      <c r="C683" s="83" t="s">
        <v>74</v>
      </c>
      <c r="D683" s="84">
        <f>ROUND((D684)/1000,5)</f>
        <v>9.8680000000000004E-2</v>
      </c>
      <c r="E683" s="84">
        <f t="shared" ref="E683:AA683" si="384">ROUND((E684)/1000,5)</f>
        <v>1.789E-2</v>
      </c>
      <c r="F683" s="84">
        <f t="shared" si="384"/>
        <v>3.9949999999999999E-2</v>
      </c>
      <c r="G683" s="84">
        <f t="shared" si="384"/>
        <v>1.235E-2</v>
      </c>
      <c r="H683" s="84">
        <f t="shared" si="384"/>
        <v>0</v>
      </c>
      <c r="I683" s="84">
        <f t="shared" si="384"/>
        <v>0</v>
      </c>
      <c r="J683" s="84">
        <f t="shared" si="384"/>
        <v>0</v>
      </c>
      <c r="K683" s="84">
        <f t="shared" si="384"/>
        <v>0</v>
      </c>
      <c r="L683" s="84">
        <f t="shared" si="384"/>
        <v>0</v>
      </c>
      <c r="M683" s="84">
        <f t="shared" si="384"/>
        <v>0</v>
      </c>
      <c r="N683" s="84">
        <f t="shared" si="384"/>
        <v>0</v>
      </c>
      <c r="O683" s="84">
        <f t="shared" si="384"/>
        <v>7.9799999999999992E-3</v>
      </c>
      <c r="P683" s="84">
        <f t="shared" si="384"/>
        <v>0</v>
      </c>
      <c r="Q683" s="84">
        <f t="shared" si="384"/>
        <v>2.0000000000000002E-5</v>
      </c>
      <c r="R683" s="84">
        <f t="shared" si="384"/>
        <v>2.9770000000000001E-2</v>
      </c>
      <c r="S683" s="84">
        <f t="shared" si="384"/>
        <v>1.8400000000000001E-3</v>
      </c>
      <c r="T683" s="84">
        <f t="shared" si="384"/>
        <v>1.1129999999999999E-2</v>
      </c>
      <c r="U683" s="84">
        <f t="shared" si="384"/>
        <v>0</v>
      </c>
      <c r="V683" s="84">
        <f t="shared" si="384"/>
        <v>0</v>
      </c>
      <c r="W683" s="84">
        <f t="shared" si="384"/>
        <v>2.811E-2</v>
      </c>
      <c r="X683" s="84">
        <f t="shared" si="384"/>
        <v>8.1250000000000003E-2</v>
      </c>
      <c r="Y683" s="84">
        <f t="shared" si="384"/>
        <v>0.16511999999999999</v>
      </c>
      <c r="Z683" s="84">
        <f t="shared" si="384"/>
        <v>0.31768000000000002</v>
      </c>
      <c r="AA683" s="84">
        <f t="shared" si="384"/>
        <v>0.19275999999999999</v>
      </c>
    </row>
    <row r="684" spans="1:27" ht="12.75" customHeight="1" outlineLevel="1" x14ac:dyDescent="0.2">
      <c r="A684" s="92" t="s">
        <v>2028</v>
      </c>
      <c r="B684" s="62" t="s">
        <v>231</v>
      </c>
      <c r="C684" s="42" t="s">
        <v>77</v>
      </c>
      <c r="D684" s="43">
        <v>98.68</v>
      </c>
      <c r="E684" s="43">
        <v>17.89</v>
      </c>
      <c r="F684" s="43">
        <v>39.950000000000003</v>
      </c>
      <c r="G684" s="43">
        <v>12.35</v>
      </c>
      <c r="H684" s="43">
        <v>0</v>
      </c>
      <c r="I684" s="43">
        <v>0</v>
      </c>
      <c r="J684" s="43">
        <v>0</v>
      </c>
      <c r="K684" s="43">
        <v>0</v>
      </c>
      <c r="L684" s="43">
        <v>0</v>
      </c>
      <c r="M684" s="43">
        <v>0</v>
      </c>
      <c r="N684" s="43">
        <v>0</v>
      </c>
      <c r="O684" s="43">
        <v>7.98</v>
      </c>
      <c r="P684" s="43">
        <v>0</v>
      </c>
      <c r="Q684" s="43">
        <v>0.02</v>
      </c>
      <c r="R684" s="43">
        <v>29.77</v>
      </c>
      <c r="S684" s="43">
        <v>1.84</v>
      </c>
      <c r="T684" s="43">
        <v>11.13</v>
      </c>
      <c r="U684" s="43">
        <v>0</v>
      </c>
      <c r="V684" s="43">
        <v>0</v>
      </c>
      <c r="W684" s="43">
        <v>28.11</v>
      </c>
      <c r="X684" s="43">
        <v>81.25</v>
      </c>
      <c r="Y684" s="43">
        <v>165.12</v>
      </c>
      <c r="Z684" s="43">
        <v>317.68</v>
      </c>
      <c r="AA684" s="43">
        <v>192.76</v>
      </c>
    </row>
    <row r="685" spans="1:27" x14ac:dyDescent="0.2">
      <c r="A685" s="91" t="s">
        <v>2029</v>
      </c>
      <c r="B685" s="27" t="str">
        <f>"22"&amp;"."&amp;$B$728&amp;"."&amp;$B$729</f>
        <v>22.02.2023</v>
      </c>
      <c r="C685" s="83" t="s">
        <v>74</v>
      </c>
      <c r="D685" s="84">
        <f>ROUND((D686)/1000,5)</f>
        <v>0.12472</v>
      </c>
      <c r="E685" s="84">
        <f t="shared" ref="E685:AA685" si="385">ROUND((E686)/1000,5)</f>
        <v>5.8799999999999998E-3</v>
      </c>
      <c r="F685" s="84">
        <f t="shared" si="385"/>
        <v>1.532E-2</v>
      </c>
      <c r="G685" s="84">
        <f t="shared" si="385"/>
        <v>0</v>
      </c>
      <c r="H685" s="84">
        <f t="shared" si="385"/>
        <v>0</v>
      </c>
      <c r="I685" s="84">
        <f t="shared" si="385"/>
        <v>0</v>
      </c>
      <c r="J685" s="84">
        <f t="shared" si="385"/>
        <v>0</v>
      </c>
      <c r="K685" s="84">
        <f t="shared" si="385"/>
        <v>0</v>
      </c>
      <c r="L685" s="84">
        <f t="shared" si="385"/>
        <v>0</v>
      </c>
      <c r="M685" s="84">
        <f t="shared" si="385"/>
        <v>3.4499999999999999E-3</v>
      </c>
      <c r="N685" s="84">
        <f t="shared" si="385"/>
        <v>3.9419999999999997E-2</v>
      </c>
      <c r="O685" s="84">
        <f t="shared" si="385"/>
        <v>2.861E-2</v>
      </c>
      <c r="P685" s="84">
        <f t="shared" si="385"/>
        <v>5.9499999999999997E-2</v>
      </c>
      <c r="Q685" s="84">
        <f t="shared" si="385"/>
        <v>9.919E-2</v>
      </c>
      <c r="R685" s="84">
        <f t="shared" si="385"/>
        <v>0.13167000000000001</v>
      </c>
      <c r="S685" s="84">
        <f t="shared" si="385"/>
        <v>0.12733</v>
      </c>
      <c r="T685" s="84">
        <f t="shared" si="385"/>
        <v>0.16894000000000001</v>
      </c>
      <c r="U685" s="84">
        <f t="shared" si="385"/>
        <v>0.15515999999999999</v>
      </c>
      <c r="V685" s="84">
        <f t="shared" si="385"/>
        <v>0.21725</v>
      </c>
      <c r="W685" s="84">
        <f t="shared" si="385"/>
        <v>0.27628000000000003</v>
      </c>
      <c r="X685" s="84">
        <f t="shared" si="385"/>
        <v>0.25624999999999998</v>
      </c>
      <c r="Y685" s="84">
        <f t="shared" si="385"/>
        <v>0.37558999999999998</v>
      </c>
      <c r="Z685" s="84">
        <f t="shared" si="385"/>
        <v>0.39230999999999999</v>
      </c>
      <c r="AA685" s="84">
        <f t="shared" si="385"/>
        <v>0.44536999999999999</v>
      </c>
    </row>
    <row r="686" spans="1:27" ht="12.75" customHeight="1" outlineLevel="1" x14ac:dyDescent="0.2">
      <c r="A686" s="92" t="s">
        <v>2030</v>
      </c>
      <c r="B686" s="62" t="s">
        <v>231</v>
      </c>
      <c r="C686" s="42" t="s">
        <v>77</v>
      </c>
      <c r="D686" s="43">
        <v>124.72</v>
      </c>
      <c r="E686" s="43">
        <v>5.88</v>
      </c>
      <c r="F686" s="43">
        <v>15.32</v>
      </c>
      <c r="G686" s="43">
        <v>0</v>
      </c>
      <c r="H686" s="43">
        <v>0</v>
      </c>
      <c r="I686" s="43">
        <v>0</v>
      </c>
      <c r="J686" s="43">
        <v>0</v>
      </c>
      <c r="K686" s="43">
        <v>0</v>
      </c>
      <c r="L686" s="43">
        <v>0</v>
      </c>
      <c r="M686" s="43">
        <v>3.45</v>
      </c>
      <c r="N686" s="43">
        <v>39.42</v>
      </c>
      <c r="O686" s="43">
        <v>28.61</v>
      </c>
      <c r="P686" s="43">
        <v>59.5</v>
      </c>
      <c r="Q686" s="43">
        <v>99.19</v>
      </c>
      <c r="R686" s="43">
        <v>131.66999999999999</v>
      </c>
      <c r="S686" s="43">
        <v>127.33</v>
      </c>
      <c r="T686" s="43">
        <v>168.94</v>
      </c>
      <c r="U686" s="43">
        <v>155.16</v>
      </c>
      <c r="V686" s="43">
        <v>217.25</v>
      </c>
      <c r="W686" s="43">
        <v>276.27999999999997</v>
      </c>
      <c r="X686" s="43">
        <v>256.25</v>
      </c>
      <c r="Y686" s="43">
        <v>375.59</v>
      </c>
      <c r="Z686" s="43">
        <v>392.31</v>
      </c>
      <c r="AA686" s="43">
        <v>445.37</v>
      </c>
    </row>
    <row r="687" spans="1:27" x14ac:dyDescent="0.2">
      <c r="A687" s="91" t="s">
        <v>2031</v>
      </c>
      <c r="B687" s="27" t="str">
        <f>"23"&amp;"."&amp;$B$728&amp;"."&amp;$B$729</f>
        <v>23.02.2023</v>
      </c>
      <c r="C687" s="83" t="s">
        <v>74</v>
      </c>
      <c r="D687" s="84">
        <f>ROUND((D688)/1000,5)</f>
        <v>0.13664999999999999</v>
      </c>
      <c r="E687" s="84">
        <f t="shared" ref="E687:AA687" si="386">ROUND((E688)/1000,5)</f>
        <v>2.0699999999999998E-3</v>
      </c>
      <c r="F687" s="84">
        <f t="shared" si="386"/>
        <v>0</v>
      </c>
      <c r="G687" s="84">
        <f t="shared" si="386"/>
        <v>0</v>
      </c>
      <c r="H687" s="84">
        <f t="shared" si="386"/>
        <v>0</v>
      </c>
      <c r="I687" s="84">
        <f t="shared" si="386"/>
        <v>0</v>
      </c>
      <c r="J687" s="84">
        <f t="shared" si="386"/>
        <v>0</v>
      </c>
      <c r="K687" s="84">
        <f t="shared" si="386"/>
        <v>0</v>
      </c>
      <c r="L687" s="84">
        <f t="shared" si="386"/>
        <v>0</v>
      </c>
      <c r="M687" s="84">
        <f t="shared" si="386"/>
        <v>0</v>
      </c>
      <c r="N687" s="84">
        <f t="shared" si="386"/>
        <v>0</v>
      </c>
      <c r="O687" s="84">
        <f t="shared" si="386"/>
        <v>0</v>
      </c>
      <c r="P687" s="84">
        <f t="shared" si="386"/>
        <v>6.9999999999999994E-5</v>
      </c>
      <c r="Q687" s="84">
        <f t="shared" si="386"/>
        <v>5.9790000000000003E-2</v>
      </c>
      <c r="R687" s="84">
        <f t="shared" si="386"/>
        <v>9.2780000000000001E-2</v>
      </c>
      <c r="S687" s="84">
        <f t="shared" si="386"/>
        <v>8.9209999999999998E-2</v>
      </c>
      <c r="T687" s="84">
        <f t="shared" si="386"/>
        <v>9.8369999999999999E-2</v>
      </c>
      <c r="U687" s="84">
        <f t="shared" si="386"/>
        <v>0.12902</v>
      </c>
      <c r="V687" s="84">
        <f t="shared" si="386"/>
        <v>0.13625000000000001</v>
      </c>
      <c r="W687" s="84">
        <f t="shared" si="386"/>
        <v>0.29015999999999997</v>
      </c>
      <c r="X687" s="84">
        <f t="shared" si="386"/>
        <v>0.54800000000000004</v>
      </c>
      <c r="Y687" s="84">
        <f t="shared" si="386"/>
        <v>0.69713000000000003</v>
      </c>
      <c r="Z687" s="84">
        <f t="shared" si="386"/>
        <v>0.45804</v>
      </c>
      <c r="AA687" s="84">
        <f t="shared" si="386"/>
        <v>0.26088</v>
      </c>
    </row>
    <row r="688" spans="1:27" ht="12.75" customHeight="1" outlineLevel="1" x14ac:dyDescent="0.2">
      <c r="A688" s="92" t="s">
        <v>2032</v>
      </c>
      <c r="B688" s="62" t="s">
        <v>231</v>
      </c>
      <c r="C688" s="42" t="s">
        <v>77</v>
      </c>
      <c r="D688" s="43">
        <v>136.65</v>
      </c>
      <c r="E688" s="43">
        <v>2.0699999999999998</v>
      </c>
      <c r="F688" s="43">
        <v>0</v>
      </c>
      <c r="G688" s="43">
        <v>0</v>
      </c>
      <c r="H688" s="43">
        <v>0</v>
      </c>
      <c r="I688" s="43">
        <v>0</v>
      </c>
      <c r="J688" s="43">
        <v>0</v>
      </c>
      <c r="K688" s="43">
        <v>0</v>
      </c>
      <c r="L688" s="43">
        <v>0</v>
      </c>
      <c r="M688" s="43">
        <v>0</v>
      </c>
      <c r="N688" s="43">
        <v>0</v>
      </c>
      <c r="O688" s="43">
        <v>0</v>
      </c>
      <c r="P688" s="43">
        <v>7.0000000000000007E-2</v>
      </c>
      <c r="Q688" s="43">
        <v>59.79</v>
      </c>
      <c r="R688" s="43">
        <v>92.78</v>
      </c>
      <c r="S688" s="43">
        <v>89.21</v>
      </c>
      <c r="T688" s="43">
        <v>98.37</v>
      </c>
      <c r="U688" s="43">
        <v>129.02000000000001</v>
      </c>
      <c r="V688" s="43">
        <v>136.25</v>
      </c>
      <c r="W688" s="43">
        <v>290.16000000000003</v>
      </c>
      <c r="X688" s="43">
        <v>548</v>
      </c>
      <c r="Y688" s="43">
        <v>697.13</v>
      </c>
      <c r="Z688" s="43">
        <v>458.04</v>
      </c>
      <c r="AA688" s="43">
        <v>260.88</v>
      </c>
    </row>
    <row r="689" spans="1:27" x14ac:dyDescent="0.2">
      <c r="A689" s="91" t="s">
        <v>2033</v>
      </c>
      <c r="B689" s="27" t="str">
        <f>"24"&amp;"."&amp;$B$728&amp;"."&amp;$B$729</f>
        <v>24.02.2023</v>
      </c>
      <c r="C689" s="83" t="s">
        <v>74</v>
      </c>
      <c r="D689" s="84">
        <f>ROUND((D690)/1000,5)</f>
        <v>0.19741</v>
      </c>
      <c r="E689" s="84">
        <f t="shared" ref="E689:AA689" si="387">ROUND((E690)/1000,5)</f>
        <v>0.13667000000000001</v>
      </c>
      <c r="F689" s="84">
        <f t="shared" si="387"/>
        <v>0.12676000000000001</v>
      </c>
      <c r="G689" s="84">
        <f t="shared" si="387"/>
        <v>9.1249999999999998E-2</v>
      </c>
      <c r="H689" s="84">
        <f t="shared" si="387"/>
        <v>6.5729999999999997E-2</v>
      </c>
      <c r="I689" s="84">
        <f t="shared" si="387"/>
        <v>3.7179999999999998E-2</v>
      </c>
      <c r="J689" s="84">
        <f t="shared" si="387"/>
        <v>7.1510000000000004E-2</v>
      </c>
      <c r="K689" s="84">
        <f t="shared" si="387"/>
        <v>0.18296999999999999</v>
      </c>
      <c r="L689" s="84">
        <f t="shared" si="387"/>
        <v>0</v>
      </c>
      <c r="M689" s="84">
        <f t="shared" si="387"/>
        <v>0.13275000000000001</v>
      </c>
      <c r="N689" s="84">
        <f t="shared" si="387"/>
        <v>0.15532000000000001</v>
      </c>
      <c r="O689" s="84">
        <f t="shared" si="387"/>
        <v>0.16223000000000001</v>
      </c>
      <c r="P689" s="84">
        <f t="shared" si="387"/>
        <v>0.13918</v>
      </c>
      <c r="Q689" s="84">
        <f t="shared" si="387"/>
        <v>0.14083999999999999</v>
      </c>
      <c r="R689" s="84">
        <f t="shared" si="387"/>
        <v>0.12919</v>
      </c>
      <c r="S689" s="84">
        <f t="shared" si="387"/>
        <v>0.16139000000000001</v>
      </c>
      <c r="T689" s="84">
        <f t="shared" si="387"/>
        <v>0.23083000000000001</v>
      </c>
      <c r="U689" s="84">
        <f t="shared" si="387"/>
        <v>9.7199999999999995E-2</v>
      </c>
      <c r="V689" s="84">
        <f t="shared" si="387"/>
        <v>3.56E-2</v>
      </c>
      <c r="W689" s="84">
        <f t="shared" si="387"/>
        <v>0.26365</v>
      </c>
      <c r="X689" s="84">
        <f t="shared" si="387"/>
        <v>0.50926000000000005</v>
      </c>
      <c r="Y689" s="84">
        <f t="shared" si="387"/>
        <v>0.74319999999999997</v>
      </c>
      <c r="Z689" s="84">
        <f t="shared" si="387"/>
        <v>0.49506</v>
      </c>
      <c r="AA689" s="84">
        <f t="shared" si="387"/>
        <v>0.67071999999999998</v>
      </c>
    </row>
    <row r="690" spans="1:27" ht="12.75" customHeight="1" outlineLevel="1" x14ac:dyDescent="0.2">
      <c r="A690" s="92" t="s">
        <v>2034</v>
      </c>
      <c r="B690" s="62" t="s">
        <v>231</v>
      </c>
      <c r="C690" s="42" t="s">
        <v>77</v>
      </c>
      <c r="D690" s="43">
        <v>197.41</v>
      </c>
      <c r="E690" s="43">
        <v>136.66999999999999</v>
      </c>
      <c r="F690" s="43">
        <v>126.76</v>
      </c>
      <c r="G690" s="43">
        <v>91.25</v>
      </c>
      <c r="H690" s="43">
        <v>65.73</v>
      </c>
      <c r="I690" s="43">
        <v>37.18</v>
      </c>
      <c r="J690" s="43">
        <v>71.510000000000005</v>
      </c>
      <c r="K690" s="43">
        <v>182.97</v>
      </c>
      <c r="L690" s="43">
        <v>0</v>
      </c>
      <c r="M690" s="43">
        <v>132.75</v>
      </c>
      <c r="N690" s="43">
        <v>155.32</v>
      </c>
      <c r="O690" s="43">
        <v>162.22999999999999</v>
      </c>
      <c r="P690" s="43">
        <v>139.18</v>
      </c>
      <c r="Q690" s="43">
        <v>140.84</v>
      </c>
      <c r="R690" s="43">
        <v>129.19</v>
      </c>
      <c r="S690" s="43">
        <v>161.38999999999999</v>
      </c>
      <c r="T690" s="43">
        <v>230.83</v>
      </c>
      <c r="U690" s="43">
        <v>97.2</v>
      </c>
      <c r="V690" s="43">
        <v>35.6</v>
      </c>
      <c r="W690" s="43">
        <v>263.64999999999998</v>
      </c>
      <c r="X690" s="43">
        <v>509.26</v>
      </c>
      <c r="Y690" s="43">
        <v>743.2</v>
      </c>
      <c r="Z690" s="43">
        <v>495.06</v>
      </c>
      <c r="AA690" s="43">
        <v>670.72</v>
      </c>
    </row>
    <row r="691" spans="1:27" x14ac:dyDescent="0.2">
      <c r="A691" s="91" t="s">
        <v>2035</v>
      </c>
      <c r="B691" s="27" t="str">
        <f>"25"&amp;"."&amp;$B$728&amp;"."&amp;$B$729</f>
        <v>25.02.2023</v>
      </c>
      <c r="C691" s="83" t="s">
        <v>74</v>
      </c>
      <c r="D691" s="84">
        <f>ROUND((D692)/1000,5)</f>
        <v>0.27411999999999997</v>
      </c>
      <c r="E691" s="84">
        <f t="shared" ref="E691:AA691" si="388">ROUND((E692)/1000,5)</f>
        <v>0.15697</v>
      </c>
      <c r="F691" s="84">
        <f t="shared" si="388"/>
        <v>0.11751</v>
      </c>
      <c r="G691" s="84">
        <f t="shared" si="388"/>
        <v>6.6650000000000001E-2</v>
      </c>
      <c r="H691" s="84">
        <f t="shared" si="388"/>
        <v>3.7449999999999997E-2</v>
      </c>
      <c r="I691" s="84">
        <f t="shared" si="388"/>
        <v>0</v>
      </c>
      <c r="J691" s="84">
        <f t="shared" si="388"/>
        <v>2.8649999999999998E-2</v>
      </c>
      <c r="K691" s="84">
        <f t="shared" si="388"/>
        <v>7.979E-2</v>
      </c>
      <c r="L691" s="84">
        <f t="shared" si="388"/>
        <v>1.5499999999999999E-3</v>
      </c>
      <c r="M691" s="84">
        <f t="shared" si="388"/>
        <v>4.888E-2</v>
      </c>
      <c r="N691" s="84">
        <f t="shared" si="388"/>
        <v>5.6800000000000003E-2</v>
      </c>
      <c r="O691" s="84">
        <f t="shared" si="388"/>
        <v>6.3100000000000003E-2</v>
      </c>
      <c r="P691" s="84">
        <f t="shared" si="388"/>
        <v>5.169E-2</v>
      </c>
      <c r="Q691" s="84">
        <f t="shared" si="388"/>
        <v>2.666E-2</v>
      </c>
      <c r="R691" s="84">
        <f t="shared" si="388"/>
        <v>4.3200000000000002E-2</v>
      </c>
      <c r="S691" s="84">
        <f t="shared" si="388"/>
        <v>2.9069999999999999E-2</v>
      </c>
      <c r="T691" s="84">
        <f t="shared" si="388"/>
        <v>5.7099999999999998E-3</v>
      </c>
      <c r="U691" s="84">
        <f t="shared" si="388"/>
        <v>1.4319999999999999E-2</v>
      </c>
      <c r="V691" s="84">
        <f t="shared" si="388"/>
        <v>8.6629999999999999E-2</v>
      </c>
      <c r="W691" s="84">
        <f t="shared" si="388"/>
        <v>8.3229999999999998E-2</v>
      </c>
      <c r="X691" s="84">
        <f t="shared" si="388"/>
        <v>0.18267</v>
      </c>
      <c r="Y691" s="84">
        <f t="shared" si="388"/>
        <v>0.18986</v>
      </c>
      <c r="Z691" s="84">
        <f t="shared" si="388"/>
        <v>0.15834999999999999</v>
      </c>
      <c r="AA691" s="84">
        <f t="shared" si="388"/>
        <v>0.22814999999999999</v>
      </c>
    </row>
    <row r="692" spans="1:27" ht="12.75" customHeight="1" outlineLevel="1" x14ac:dyDescent="0.2">
      <c r="A692" s="92" t="s">
        <v>2036</v>
      </c>
      <c r="B692" s="62" t="s">
        <v>231</v>
      </c>
      <c r="C692" s="42" t="s">
        <v>77</v>
      </c>
      <c r="D692" s="43">
        <v>274.12</v>
      </c>
      <c r="E692" s="43">
        <v>156.97</v>
      </c>
      <c r="F692" s="43">
        <v>117.51</v>
      </c>
      <c r="G692" s="43">
        <v>66.650000000000006</v>
      </c>
      <c r="H692" s="43">
        <v>37.450000000000003</v>
      </c>
      <c r="I692" s="43">
        <v>0</v>
      </c>
      <c r="J692" s="43">
        <v>28.65</v>
      </c>
      <c r="K692" s="43">
        <v>79.790000000000006</v>
      </c>
      <c r="L692" s="43">
        <v>1.55</v>
      </c>
      <c r="M692" s="43">
        <v>48.88</v>
      </c>
      <c r="N692" s="43">
        <v>56.8</v>
      </c>
      <c r="O692" s="43">
        <v>63.1</v>
      </c>
      <c r="P692" s="43">
        <v>51.69</v>
      </c>
      <c r="Q692" s="43">
        <v>26.66</v>
      </c>
      <c r="R692" s="43">
        <v>43.2</v>
      </c>
      <c r="S692" s="43">
        <v>29.07</v>
      </c>
      <c r="T692" s="43">
        <v>5.71</v>
      </c>
      <c r="U692" s="43">
        <v>14.32</v>
      </c>
      <c r="V692" s="43">
        <v>86.63</v>
      </c>
      <c r="W692" s="43">
        <v>83.23</v>
      </c>
      <c r="X692" s="43">
        <v>182.67</v>
      </c>
      <c r="Y692" s="43">
        <v>189.86</v>
      </c>
      <c r="Z692" s="43">
        <v>158.35</v>
      </c>
      <c r="AA692" s="43">
        <v>228.15</v>
      </c>
    </row>
    <row r="693" spans="1:27" x14ac:dyDescent="0.2">
      <c r="A693" s="91" t="s">
        <v>2037</v>
      </c>
      <c r="B693" s="27" t="str">
        <f>"26"&amp;"."&amp;$B$728&amp;"."&amp;$B$729</f>
        <v>26.02.2023</v>
      </c>
      <c r="C693" s="83" t="s">
        <v>74</v>
      </c>
      <c r="D693" s="84">
        <f>ROUND((D694)/1000,5)</f>
        <v>0.14660000000000001</v>
      </c>
      <c r="E693" s="84">
        <f t="shared" ref="E693:AA693" si="389">ROUND((E694)/1000,5)</f>
        <v>7.2470000000000007E-2</v>
      </c>
      <c r="F693" s="84">
        <f t="shared" si="389"/>
        <v>5.8049999999999997E-2</v>
      </c>
      <c r="G693" s="84">
        <f t="shared" si="389"/>
        <v>5.7200000000000001E-2</v>
      </c>
      <c r="H693" s="84">
        <f t="shared" si="389"/>
        <v>5.6939999999999998E-2</v>
      </c>
      <c r="I693" s="84">
        <f t="shared" si="389"/>
        <v>4.4240000000000002E-2</v>
      </c>
      <c r="J693" s="84">
        <f t="shared" si="389"/>
        <v>0</v>
      </c>
      <c r="K693" s="84">
        <f t="shared" si="389"/>
        <v>1.5499999999999999E-3</v>
      </c>
      <c r="L693" s="84">
        <f t="shared" si="389"/>
        <v>6.2700000000000006E-2</v>
      </c>
      <c r="M693" s="84">
        <f t="shared" si="389"/>
        <v>5.391E-2</v>
      </c>
      <c r="N693" s="84">
        <f t="shared" si="389"/>
        <v>0.1273</v>
      </c>
      <c r="O693" s="84">
        <f t="shared" si="389"/>
        <v>8.1909999999999997E-2</v>
      </c>
      <c r="P693" s="84">
        <f t="shared" si="389"/>
        <v>9.1480000000000006E-2</v>
      </c>
      <c r="Q693" s="84">
        <f t="shared" si="389"/>
        <v>8.6059999999999998E-2</v>
      </c>
      <c r="R693" s="84">
        <f t="shared" si="389"/>
        <v>6.2609999999999999E-2</v>
      </c>
      <c r="S693" s="84">
        <f t="shared" si="389"/>
        <v>6.4030000000000004E-2</v>
      </c>
      <c r="T693" s="84">
        <f t="shared" si="389"/>
        <v>7.3819999999999997E-2</v>
      </c>
      <c r="U693" s="84">
        <f t="shared" si="389"/>
        <v>9.0579999999999994E-2</v>
      </c>
      <c r="V693" s="84">
        <f t="shared" si="389"/>
        <v>2.7060000000000001E-2</v>
      </c>
      <c r="W693" s="84">
        <f t="shared" si="389"/>
        <v>0.14826</v>
      </c>
      <c r="X693" s="84">
        <f t="shared" si="389"/>
        <v>0.13908999999999999</v>
      </c>
      <c r="Y693" s="84">
        <f t="shared" si="389"/>
        <v>0.16617999999999999</v>
      </c>
      <c r="Z693" s="84">
        <f t="shared" si="389"/>
        <v>0.36560999999999999</v>
      </c>
      <c r="AA693" s="84">
        <f t="shared" si="389"/>
        <v>0.19469</v>
      </c>
    </row>
    <row r="694" spans="1:27" ht="12.75" customHeight="1" outlineLevel="1" x14ac:dyDescent="0.2">
      <c r="A694" s="92" t="s">
        <v>2038</v>
      </c>
      <c r="B694" s="62" t="s">
        <v>231</v>
      </c>
      <c r="C694" s="42" t="s">
        <v>77</v>
      </c>
      <c r="D694" s="43">
        <v>146.6</v>
      </c>
      <c r="E694" s="43">
        <v>72.47</v>
      </c>
      <c r="F694" s="43">
        <v>58.05</v>
      </c>
      <c r="G694" s="43">
        <v>57.2</v>
      </c>
      <c r="H694" s="43">
        <v>56.94</v>
      </c>
      <c r="I694" s="43">
        <v>44.24</v>
      </c>
      <c r="J694" s="43">
        <v>0</v>
      </c>
      <c r="K694" s="43">
        <v>1.55</v>
      </c>
      <c r="L694" s="43">
        <v>62.7</v>
      </c>
      <c r="M694" s="43">
        <v>53.91</v>
      </c>
      <c r="N694" s="43">
        <v>127.3</v>
      </c>
      <c r="O694" s="43">
        <v>81.91</v>
      </c>
      <c r="P694" s="43">
        <v>91.48</v>
      </c>
      <c r="Q694" s="43">
        <v>86.06</v>
      </c>
      <c r="R694" s="43">
        <v>62.61</v>
      </c>
      <c r="S694" s="43">
        <v>64.03</v>
      </c>
      <c r="T694" s="43">
        <v>73.819999999999993</v>
      </c>
      <c r="U694" s="43">
        <v>90.58</v>
      </c>
      <c r="V694" s="43">
        <v>27.06</v>
      </c>
      <c r="W694" s="43">
        <v>148.26</v>
      </c>
      <c r="X694" s="43">
        <v>139.09</v>
      </c>
      <c r="Y694" s="43">
        <v>166.18</v>
      </c>
      <c r="Z694" s="43">
        <v>365.61</v>
      </c>
      <c r="AA694" s="43">
        <v>194.69</v>
      </c>
    </row>
    <row r="695" spans="1:27" x14ac:dyDescent="0.2">
      <c r="A695" s="91" t="s">
        <v>2039</v>
      </c>
      <c r="B695" s="27" t="str">
        <f>"27"&amp;"."&amp;$B$728&amp;"."&amp;$B$729</f>
        <v>27.02.2023</v>
      </c>
      <c r="C695" s="83" t="s">
        <v>74</v>
      </c>
      <c r="D695" s="84">
        <f>ROUND((D696)/1000,5)</f>
        <v>6.4750000000000002E-2</v>
      </c>
      <c r="E695" s="84">
        <f t="shared" ref="E695:AA695" si="390">ROUND((E696)/1000,5)</f>
        <v>7.3429999999999995E-2</v>
      </c>
      <c r="F695" s="84">
        <f t="shared" si="390"/>
        <v>4.7500000000000001E-2</v>
      </c>
      <c r="G695" s="84">
        <f t="shared" si="390"/>
        <v>3.0329999999999999E-2</v>
      </c>
      <c r="H695" s="84">
        <f t="shared" si="390"/>
        <v>0</v>
      </c>
      <c r="I695" s="84">
        <f t="shared" si="390"/>
        <v>0</v>
      </c>
      <c r="J695" s="84">
        <f t="shared" si="390"/>
        <v>0</v>
      </c>
      <c r="K695" s="84">
        <f t="shared" si="390"/>
        <v>0</v>
      </c>
      <c r="L695" s="84">
        <f t="shared" si="390"/>
        <v>0</v>
      </c>
      <c r="M695" s="84">
        <f t="shared" si="390"/>
        <v>0</v>
      </c>
      <c r="N695" s="84">
        <f t="shared" si="390"/>
        <v>3.7719999999999997E-2</v>
      </c>
      <c r="O695" s="84">
        <f t="shared" si="390"/>
        <v>1.6140000000000002E-2</v>
      </c>
      <c r="P695" s="84">
        <f t="shared" si="390"/>
        <v>8.1700000000000002E-3</v>
      </c>
      <c r="Q695" s="84">
        <f t="shared" si="390"/>
        <v>6.4000000000000005E-4</v>
      </c>
      <c r="R695" s="84">
        <f t="shared" si="390"/>
        <v>6.0000000000000002E-5</v>
      </c>
      <c r="S695" s="84">
        <f t="shared" si="390"/>
        <v>1E-4</v>
      </c>
      <c r="T695" s="84">
        <f t="shared" si="390"/>
        <v>9.4900000000000002E-3</v>
      </c>
      <c r="U695" s="84">
        <f t="shared" si="390"/>
        <v>2.8400000000000001E-3</v>
      </c>
      <c r="V695" s="84">
        <f t="shared" si="390"/>
        <v>1.7649999999999999E-2</v>
      </c>
      <c r="W695" s="84">
        <f t="shared" si="390"/>
        <v>0.13639000000000001</v>
      </c>
      <c r="X695" s="84">
        <f t="shared" si="390"/>
        <v>0.19256999999999999</v>
      </c>
      <c r="Y695" s="84">
        <f t="shared" si="390"/>
        <v>0.55139000000000005</v>
      </c>
      <c r="Z695" s="84">
        <f t="shared" si="390"/>
        <v>0.49265999999999999</v>
      </c>
      <c r="AA695" s="84">
        <f t="shared" si="390"/>
        <v>0.54059000000000001</v>
      </c>
    </row>
    <row r="696" spans="1:27" ht="12.75" customHeight="1" outlineLevel="1" x14ac:dyDescent="0.2">
      <c r="A696" s="92" t="s">
        <v>2040</v>
      </c>
      <c r="B696" s="62" t="s">
        <v>231</v>
      </c>
      <c r="C696" s="42" t="s">
        <v>77</v>
      </c>
      <c r="D696" s="43">
        <v>64.75</v>
      </c>
      <c r="E696" s="43">
        <v>73.430000000000007</v>
      </c>
      <c r="F696" s="43">
        <v>47.5</v>
      </c>
      <c r="G696" s="43">
        <v>30.33</v>
      </c>
      <c r="H696" s="43">
        <v>0</v>
      </c>
      <c r="I696" s="43">
        <v>0</v>
      </c>
      <c r="J696" s="43">
        <v>0</v>
      </c>
      <c r="K696" s="43">
        <v>0</v>
      </c>
      <c r="L696" s="43">
        <v>0</v>
      </c>
      <c r="M696" s="43">
        <v>0</v>
      </c>
      <c r="N696" s="43">
        <v>37.72</v>
      </c>
      <c r="O696" s="43">
        <v>16.14</v>
      </c>
      <c r="P696" s="43">
        <v>8.17</v>
      </c>
      <c r="Q696" s="43">
        <v>0.64</v>
      </c>
      <c r="R696" s="43">
        <v>0.06</v>
      </c>
      <c r="S696" s="43">
        <v>0.1</v>
      </c>
      <c r="T696" s="43">
        <v>9.49</v>
      </c>
      <c r="U696" s="43">
        <v>2.84</v>
      </c>
      <c r="V696" s="43">
        <v>17.649999999999999</v>
      </c>
      <c r="W696" s="43">
        <v>136.38999999999999</v>
      </c>
      <c r="X696" s="43">
        <v>192.57</v>
      </c>
      <c r="Y696" s="43">
        <v>551.39</v>
      </c>
      <c r="Z696" s="43">
        <v>492.66</v>
      </c>
      <c r="AA696" s="43">
        <v>540.59</v>
      </c>
    </row>
    <row r="697" spans="1:27" x14ac:dyDescent="0.2">
      <c r="A697" s="91" t="s">
        <v>2041</v>
      </c>
      <c r="B697" s="27" t="str">
        <f>"28"&amp;"."&amp;$B$728&amp;"."&amp;$B$729</f>
        <v>28.02.2023</v>
      </c>
      <c r="C697" s="83" t="s">
        <v>74</v>
      </c>
      <c r="D697" s="84">
        <f>ROUND((D698)/1000,5)</f>
        <v>0.25151000000000001</v>
      </c>
      <c r="E697" s="84">
        <f t="shared" ref="E697:AA697" si="391">ROUND((E698)/1000,5)</f>
        <v>0.30427999999999999</v>
      </c>
      <c r="F697" s="84">
        <f t="shared" si="391"/>
        <v>0.12936</v>
      </c>
      <c r="G697" s="84">
        <f t="shared" si="391"/>
        <v>2.98E-2</v>
      </c>
      <c r="H697" s="84">
        <f t="shared" si="391"/>
        <v>0</v>
      </c>
      <c r="I697" s="84">
        <f t="shared" si="391"/>
        <v>0</v>
      </c>
      <c r="J697" s="84">
        <f t="shared" si="391"/>
        <v>0</v>
      </c>
      <c r="K697" s="84">
        <f t="shared" si="391"/>
        <v>0</v>
      </c>
      <c r="L697" s="84">
        <f t="shared" si="391"/>
        <v>0</v>
      </c>
      <c r="M697" s="84">
        <f t="shared" si="391"/>
        <v>0</v>
      </c>
      <c r="N697" s="84">
        <f t="shared" si="391"/>
        <v>6.5199999999999998E-3</v>
      </c>
      <c r="O697" s="84">
        <f t="shared" si="391"/>
        <v>3.356E-2</v>
      </c>
      <c r="P697" s="84">
        <f t="shared" si="391"/>
        <v>3.431E-2</v>
      </c>
      <c r="Q697" s="84">
        <f t="shared" si="391"/>
        <v>4.5190000000000001E-2</v>
      </c>
      <c r="R697" s="84">
        <f t="shared" si="391"/>
        <v>6.4570000000000002E-2</v>
      </c>
      <c r="S697" s="84">
        <f t="shared" si="391"/>
        <v>8.8440000000000005E-2</v>
      </c>
      <c r="T697" s="84">
        <f t="shared" si="391"/>
        <v>9.171E-2</v>
      </c>
      <c r="U697" s="84">
        <f t="shared" si="391"/>
        <v>7.2020000000000001E-2</v>
      </c>
      <c r="V697" s="84">
        <f t="shared" si="391"/>
        <v>8.8400000000000006E-3</v>
      </c>
      <c r="W697" s="84">
        <f t="shared" si="391"/>
        <v>0.11563</v>
      </c>
      <c r="X697" s="84">
        <f t="shared" si="391"/>
        <v>0.23796</v>
      </c>
      <c r="Y697" s="84">
        <f t="shared" si="391"/>
        <v>0.37231999999999998</v>
      </c>
      <c r="Z697" s="84">
        <f t="shared" si="391"/>
        <v>0.44385999999999998</v>
      </c>
      <c r="AA697" s="84">
        <f t="shared" si="391"/>
        <v>0.32078000000000001</v>
      </c>
    </row>
    <row r="698" spans="1:27" ht="12.75" customHeight="1" outlineLevel="1" x14ac:dyDescent="0.2">
      <c r="A698" s="92" t="s">
        <v>2042</v>
      </c>
      <c r="B698" s="62" t="s">
        <v>231</v>
      </c>
      <c r="C698" s="42" t="s">
        <v>77</v>
      </c>
      <c r="D698" s="43">
        <v>251.51</v>
      </c>
      <c r="E698" s="43">
        <v>304.27999999999997</v>
      </c>
      <c r="F698" s="43">
        <v>129.36000000000001</v>
      </c>
      <c r="G698" s="43">
        <v>29.8</v>
      </c>
      <c r="H698" s="43">
        <v>0</v>
      </c>
      <c r="I698" s="43">
        <v>0</v>
      </c>
      <c r="J698" s="43">
        <v>0</v>
      </c>
      <c r="K698" s="43">
        <v>0</v>
      </c>
      <c r="L698" s="43">
        <v>0</v>
      </c>
      <c r="M698" s="43">
        <v>0</v>
      </c>
      <c r="N698" s="43">
        <v>6.52</v>
      </c>
      <c r="O698" s="43">
        <v>33.56</v>
      </c>
      <c r="P698" s="43">
        <v>34.31</v>
      </c>
      <c r="Q698" s="43">
        <v>45.19</v>
      </c>
      <c r="R698" s="43">
        <v>64.569999999999993</v>
      </c>
      <c r="S698" s="43">
        <v>88.44</v>
      </c>
      <c r="T698" s="43">
        <v>91.71</v>
      </c>
      <c r="U698" s="43">
        <v>72.02</v>
      </c>
      <c r="V698" s="43">
        <v>8.84</v>
      </c>
      <c r="W698" s="43">
        <v>115.63</v>
      </c>
      <c r="X698" s="43">
        <v>237.96</v>
      </c>
      <c r="Y698" s="43">
        <v>372.32</v>
      </c>
      <c r="Z698" s="43">
        <v>443.86</v>
      </c>
      <c r="AA698" s="43">
        <v>320.77999999999997</v>
      </c>
    </row>
    <row r="699" spans="1:27" x14ac:dyDescent="0.2">
      <c r="B699" s="94"/>
    </row>
    <row r="700" spans="1:27" x14ac:dyDescent="0.2">
      <c r="B700" s="94" t="s">
        <v>370</v>
      </c>
    </row>
    <row r="701" spans="1:27" x14ac:dyDescent="0.2">
      <c r="A701" s="171" t="s">
        <v>2043</v>
      </c>
      <c r="B701" s="172"/>
      <c r="C701" s="172"/>
      <c r="D701" s="172"/>
      <c r="E701" s="172"/>
      <c r="F701" s="172"/>
      <c r="G701" s="172"/>
      <c r="H701" s="172"/>
      <c r="I701" s="172"/>
      <c r="J701" s="172"/>
      <c r="K701" s="172"/>
      <c r="L701" s="172"/>
      <c r="M701" s="172"/>
      <c r="N701" s="172"/>
      <c r="O701" s="172"/>
      <c r="P701" s="172"/>
      <c r="Q701" s="172"/>
      <c r="R701" s="172"/>
      <c r="S701" s="172"/>
      <c r="T701" s="172"/>
      <c r="U701" s="172"/>
      <c r="V701" s="172"/>
      <c r="W701" s="172"/>
      <c r="X701" s="172"/>
      <c r="Y701" s="172"/>
      <c r="Z701" s="172"/>
      <c r="AA701" s="173"/>
    </row>
    <row r="702" spans="1:27" s="106" customFormat="1" x14ac:dyDescent="0.2">
      <c r="A702" s="27" t="s">
        <v>62</v>
      </c>
      <c r="B702" s="190" t="s">
        <v>2044</v>
      </c>
      <c r="C702" s="190"/>
      <c r="D702" s="190"/>
      <c r="E702" s="190"/>
      <c r="F702" s="190"/>
      <c r="G702" s="190"/>
      <c r="H702" s="190"/>
      <c r="I702" s="190"/>
      <c r="J702" s="190"/>
      <c r="K702" s="190"/>
      <c r="L702" s="105" t="s">
        <v>3</v>
      </c>
      <c r="M702" s="105" t="s">
        <v>2045</v>
      </c>
    </row>
    <row r="703" spans="1:27" s="106" customFormat="1" x14ac:dyDescent="0.2">
      <c r="A703" s="91" t="s">
        <v>2046</v>
      </c>
      <c r="B703" s="191" t="s">
        <v>2047</v>
      </c>
      <c r="C703" s="191"/>
      <c r="D703" s="191"/>
      <c r="E703" s="191"/>
      <c r="F703" s="191"/>
      <c r="G703" s="191"/>
      <c r="H703" s="191"/>
      <c r="I703" s="191"/>
      <c r="J703" s="191"/>
      <c r="K703" s="191"/>
      <c r="L703" s="107" t="s">
        <v>2048</v>
      </c>
      <c r="M703" s="108">
        <v>1.3390000000000001E-2</v>
      </c>
    </row>
    <row r="704" spans="1:27" s="106" customFormat="1" x14ac:dyDescent="0.2">
      <c r="A704" s="91" t="s">
        <v>2049</v>
      </c>
      <c r="B704" s="191" t="s">
        <v>2050</v>
      </c>
      <c r="C704" s="191"/>
      <c r="D704" s="191"/>
      <c r="E704" s="191"/>
      <c r="F704" s="191"/>
      <c r="G704" s="191"/>
      <c r="H704" s="191"/>
      <c r="I704" s="191"/>
      <c r="J704" s="191"/>
      <c r="K704" s="191"/>
      <c r="L704" s="107" t="s">
        <v>2048</v>
      </c>
      <c r="M704" s="108">
        <v>0.23041</v>
      </c>
    </row>
    <row r="707" spans="1:27" x14ac:dyDescent="0.2">
      <c r="A707" s="171" t="s">
        <v>794</v>
      </c>
      <c r="B707" s="172"/>
      <c r="C707" s="172"/>
      <c r="D707" s="172"/>
      <c r="E707" s="172"/>
      <c r="F707" s="172"/>
      <c r="G707" s="172"/>
      <c r="H707" s="172"/>
      <c r="I707" s="172"/>
      <c r="J707" s="172"/>
      <c r="K707" s="172"/>
      <c r="L707" s="172"/>
      <c r="M707" s="172"/>
      <c r="N707" s="172"/>
      <c r="O707" s="172"/>
      <c r="P707" s="172"/>
      <c r="Q707" s="172"/>
      <c r="R707" s="172"/>
      <c r="S707" s="172"/>
      <c r="T707" s="172"/>
      <c r="U707" s="172"/>
      <c r="V707" s="172"/>
      <c r="W707" s="172"/>
      <c r="X707" s="172"/>
      <c r="Y707" s="172"/>
      <c r="Z707" s="172"/>
      <c r="AA707" s="173"/>
    </row>
    <row r="708" spans="1:27" ht="15" customHeight="1" x14ac:dyDescent="0.2">
      <c r="A708" s="174" t="s">
        <v>2051</v>
      </c>
      <c r="B708" s="176" t="s">
        <v>796</v>
      </c>
      <c r="C708" s="178" t="s">
        <v>797</v>
      </c>
      <c r="D708" s="26" t="s">
        <v>67</v>
      </c>
      <c r="E708" s="26" t="s">
        <v>68</v>
      </c>
      <c r="F708" s="26" t="s">
        <v>798</v>
      </c>
      <c r="G708" s="26" t="s">
        <v>799</v>
      </c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  <c r="AA708" s="97"/>
    </row>
    <row r="709" spans="1:27" x14ac:dyDescent="0.2">
      <c r="A709" s="175"/>
      <c r="B709" s="177"/>
      <c r="C709" s="179"/>
      <c r="D709" s="98">
        <f>D710</f>
        <v>939971.82</v>
      </c>
      <c r="E709" s="98">
        <f t="shared" ref="E709:G709" si="392">E710</f>
        <v>939971.82</v>
      </c>
      <c r="F709" s="98">
        <f t="shared" si="392"/>
        <v>939971.82</v>
      </c>
      <c r="G709" s="98">
        <f t="shared" si="392"/>
        <v>939971.82</v>
      </c>
    </row>
    <row r="710" spans="1:27" ht="12.75" customHeight="1" outlineLevel="1" x14ac:dyDescent="0.2">
      <c r="A710" s="99" t="s">
        <v>2052</v>
      </c>
      <c r="B710" s="100" t="s">
        <v>801</v>
      </c>
      <c r="C710" s="101" t="s">
        <v>797</v>
      </c>
      <c r="D710" s="43">
        <v>939971.82</v>
      </c>
      <c r="E710" s="43">
        <f>$D710</f>
        <v>939971.82</v>
      </c>
      <c r="F710" s="43">
        <f>$D710</f>
        <v>939971.82</v>
      </c>
      <c r="G710" s="43">
        <f>$D710</f>
        <v>939971.82</v>
      </c>
    </row>
    <row r="713" spans="1:27" ht="12.75" customHeight="1" x14ac:dyDescent="0.25">
      <c r="A713" s="180" t="s">
        <v>82</v>
      </c>
      <c r="B713" s="180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1:27" ht="12.75" customHeight="1" x14ac:dyDescent="0.25">
      <c r="A714" s="164" t="s">
        <v>2731</v>
      </c>
      <c r="B714" s="164"/>
      <c r="C714" s="164"/>
      <c r="D714" s="164"/>
      <c r="E714" s="164"/>
      <c r="F714" s="164"/>
      <c r="G714" s="164"/>
      <c r="H714" s="164"/>
      <c r="I714" s="164"/>
      <c r="J714" s="164"/>
      <c r="K714" s="164"/>
      <c r="L714" s="164"/>
      <c r="M714" s="164"/>
      <c r="N714" s="164"/>
      <c r="O714" s="164"/>
      <c r="P714"/>
      <c r="Q714"/>
      <c r="R714"/>
      <c r="S714"/>
      <c r="T714"/>
      <c r="U714"/>
      <c r="V714"/>
      <c r="W714"/>
      <c r="X714"/>
      <c r="Y714"/>
      <c r="Z714"/>
      <c r="AA714"/>
    </row>
    <row r="716" spans="1:27" x14ac:dyDescent="0.2">
      <c r="A716" s="53"/>
      <c r="B716" s="54"/>
    </row>
    <row r="717" spans="1:27" x14ac:dyDescent="0.2">
      <c r="A717" s="53"/>
      <c r="B717" s="55"/>
    </row>
    <row r="728" spans="2:2" hidden="1" x14ac:dyDescent="0.2">
      <c r="B728" s="102" t="s">
        <v>2732</v>
      </c>
    </row>
    <row r="729" spans="2:2" hidden="1" x14ac:dyDescent="0.2">
      <c r="B729" s="103" t="s">
        <v>2733</v>
      </c>
    </row>
  </sheetData>
  <autoFilter ref="B6:C638" xr:uid="{00000000-0001-0000-0D00-000000000000}"/>
  <mergeCells count="18">
    <mergeCell ref="A437:AA437"/>
    <mergeCell ref="A1:AA3"/>
    <mergeCell ref="A4:AA4"/>
    <mergeCell ref="A5:AA5"/>
    <mergeCell ref="A149:AA149"/>
    <mergeCell ref="A293:AA293"/>
    <mergeCell ref="A714:O714"/>
    <mergeCell ref="A581:AA581"/>
    <mergeCell ref="A641:AA641"/>
    <mergeCell ref="A701:AA701"/>
    <mergeCell ref="B702:K702"/>
    <mergeCell ref="B703:K703"/>
    <mergeCell ref="B704:K704"/>
    <mergeCell ref="A707:AA707"/>
    <mergeCell ref="A708:A709"/>
    <mergeCell ref="B708:B709"/>
    <mergeCell ref="C708:C709"/>
    <mergeCell ref="A713:B713"/>
  </mergeCells>
  <pageMargins left="0.25" right="0.25" top="0.75" bottom="0.75" header="0.3" footer="0.3"/>
  <pageSetup paperSize="9" scale="41" fitToHeight="0" orientation="landscape" r:id="rId1"/>
  <colBreaks count="1" manualBreakCount="1">
    <brk id="12" max="78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4B65B-A78A-4AEE-9312-F17ED90BFFAE}">
  <sheetPr>
    <tabColor rgb="FFFFC000"/>
    <pageSetUpPr fitToPage="1"/>
  </sheetPr>
  <dimension ref="A1:AA729"/>
  <sheetViews>
    <sheetView view="pageBreakPreview" topLeftCell="O16" zoomScale="76" zoomScaleNormal="100" zoomScaleSheetLayoutView="76" workbookViewId="0">
      <selection activeCell="N33" sqref="N33"/>
    </sheetView>
  </sheetViews>
  <sheetFormatPr defaultRowHeight="12.75" outlineLevelRow="1" x14ac:dyDescent="0.2"/>
  <cols>
    <col min="1" max="1" width="9.140625" style="23"/>
    <col min="2" max="2" width="32.140625" style="23" bestFit="1" customWidth="1"/>
    <col min="3" max="3" width="13.42578125" style="23" customWidth="1"/>
    <col min="4" max="27" width="12" style="23" customWidth="1"/>
    <col min="28" max="16384" width="9.140625" style="23"/>
  </cols>
  <sheetData>
    <row r="1" spans="1:27" x14ac:dyDescent="0.2">
      <c r="A1" s="165" t="s">
        <v>1368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</row>
    <row r="2" spans="1:27" x14ac:dyDescent="0.2">
      <c r="A2" s="166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</row>
    <row r="3" spans="1:27" x14ac:dyDescent="0.2">
      <c r="A3" s="167"/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</row>
    <row r="4" spans="1:27" ht="15" customHeight="1" x14ac:dyDescent="0.25">
      <c r="A4" s="168" t="s">
        <v>803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70"/>
    </row>
    <row r="5" spans="1:27" x14ac:dyDescent="0.2">
      <c r="A5" s="171" t="s">
        <v>202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3"/>
    </row>
    <row r="6" spans="1:27" ht="27" customHeight="1" x14ac:dyDescent="0.2">
      <c r="A6" s="25" t="s">
        <v>62</v>
      </c>
      <c r="B6" s="26" t="s">
        <v>203</v>
      </c>
      <c r="C6" s="25" t="s">
        <v>204</v>
      </c>
      <c r="D6" s="26" t="s">
        <v>205</v>
      </c>
      <c r="E6" s="26" t="s">
        <v>206</v>
      </c>
      <c r="F6" s="26" t="s">
        <v>207</v>
      </c>
      <c r="G6" s="26" t="s">
        <v>208</v>
      </c>
      <c r="H6" s="26" t="s">
        <v>209</v>
      </c>
      <c r="I6" s="26" t="s">
        <v>210</v>
      </c>
      <c r="J6" s="26" t="s">
        <v>211</v>
      </c>
      <c r="K6" s="26" t="s">
        <v>212</v>
      </c>
      <c r="L6" s="26" t="s">
        <v>213</v>
      </c>
      <c r="M6" s="26" t="s">
        <v>214</v>
      </c>
      <c r="N6" s="26" t="s">
        <v>215</v>
      </c>
      <c r="O6" s="26" t="s">
        <v>216</v>
      </c>
      <c r="P6" s="26" t="s">
        <v>217</v>
      </c>
      <c r="Q6" s="26" t="s">
        <v>218</v>
      </c>
      <c r="R6" s="26" t="s">
        <v>219</v>
      </c>
      <c r="S6" s="26" t="s">
        <v>220</v>
      </c>
      <c r="T6" s="26" t="s">
        <v>221</v>
      </c>
      <c r="U6" s="26" t="s">
        <v>222</v>
      </c>
      <c r="V6" s="26" t="s">
        <v>223</v>
      </c>
      <c r="W6" s="26" t="s">
        <v>224</v>
      </c>
      <c r="X6" s="26" t="s">
        <v>225</v>
      </c>
      <c r="Y6" s="26" t="s">
        <v>226</v>
      </c>
      <c r="Z6" s="26" t="s">
        <v>227</v>
      </c>
      <c r="AA6" s="26" t="s">
        <v>228</v>
      </c>
    </row>
    <row r="7" spans="1:27" x14ac:dyDescent="0.2">
      <c r="A7" s="91" t="s">
        <v>1369</v>
      </c>
      <c r="B7" s="27" t="str">
        <f>"01"&amp;"."&amp;$B$728&amp;"."&amp;$B$729</f>
        <v>01.02.2023</v>
      </c>
      <c r="C7" s="83" t="s">
        <v>74</v>
      </c>
      <c r="D7" s="84">
        <f>ROUND(((D8+D9+D11+D10)/1000),5)</f>
        <v>2.2665000000000002</v>
      </c>
      <c r="E7" s="84">
        <f>ROUND(((E8+E9+E11+E10)/1000),5)</f>
        <v>2.2282099999999998</v>
      </c>
      <c r="F7" s="84">
        <f>ROUND(((F8+F9+F11+F10)/1000),5)</f>
        <v>2.2171500000000002</v>
      </c>
      <c r="G7" s="84">
        <f t="shared" ref="G7:AA7" si="0">ROUND(((G8+G9+G11+G10)/1000),5)</f>
        <v>2.2206899999999998</v>
      </c>
      <c r="H7" s="84">
        <f t="shared" si="0"/>
        <v>2.26485</v>
      </c>
      <c r="I7" s="84">
        <f t="shared" si="0"/>
        <v>2.3289599999999999</v>
      </c>
      <c r="J7" s="84">
        <f t="shared" si="0"/>
        <v>2.5999599999999998</v>
      </c>
      <c r="K7" s="84">
        <f t="shared" si="0"/>
        <v>2.8037200000000002</v>
      </c>
      <c r="L7" s="84">
        <f t="shared" si="0"/>
        <v>2.9273699999999998</v>
      </c>
      <c r="M7" s="84">
        <f t="shared" si="0"/>
        <v>2.9818099999999998</v>
      </c>
      <c r="N7" s="84">
        <f t="shared" si="0"/>
        <v>3.0405700000000002</v>
      </c>
      <c r="O7" s="84">
        <f t="shared" si="0"/>
        <v>3.0148000000000001</v>
      </c>
      <c r="P7" s="84">
        <f t="shared" si="0"/>
        <v>2.9868899999999998</v>
      </c>
      <c r="Q7" s="84">
        <f t="shared" si="0"/>
        <v>2.9937900000000002</v>
      </c>
      <c r="R7" s="84">
        <f t="shared" si="0"/>
        <v>2.9943399999999998</v>
      </c>
      <c r="S7" s="84">
        <f t="shared" si="0"/>
        <v>2.9919899999999999</v>
      </c>
      <c r="T7" s="84">
        <f t="shared" si="0"/>
        <v>3.0204499999999999</v>
      </c>
      <c r="U7" s="84">
        <f t="shared" si="0"/>
        <v>3.0456799999999999</v>
      </c>
      <c r="V7" s="84">
        <f t="shared" si="0"/>
        <v>3.0362800000000001</v>
      </c>
      <c r="W7" s="84">
        <f t="shared" si="0"/>
        <v>2.9906799999999998</v>
      </c>
      <c r="X7" s="84">
        <f t="shared" si="0"/>
        <v>2.9343300000000001</v>
      </c>
      <c r="Y7" s="84">
        <f t="shared" si="0"/>
        <v>2.80559</v>
      </c>
      <c r="Z7" s="84">
        <f t="shared" si="0"/>
        <v>2.54881</v>
      </c>
      <c r="AA7" s="84">
        <f t="shared" si="0"/>
        <v>2.2708699999999999</v>
      </c>
    </row>
    <row r="8" spans="1:27" ht="12.75" customHeight="1" outlineLevel="1" x14ac:dyDescent="0.2">
      <c r="A8" s="92" t="s">
        <v>1370</v>
      </c>
      <c r="B8" s="62" t="s">
        <v>231</v>
      </c>
      <c r="C8" s="42" t="s">
        <v>77</v>
      </c>
      <c r="D8" s="43">
        <v>1080.08</v>
      </c>
      <c r="E8" s="43">
        <v>1041.79</v>
      </c>
      <c r="F8" s="43">
        <v>1030.73</v>
      </c>
      <c r="G8" s="43">
        <v>1034.27</v>
      </c>
      <c r="H8" s="43">
        <v>1078.43</v>
      </c>
      <c r="I8" s="43">
        <v>1142.54</v>
      </c>
      <c r="J8" s="43">
        <v>1413.54</v>
      </c>
      <c r="K8" s="43">
        <v>1617.3</v>
      </c>
      <c r="L8" s="43">
        <v>1740.95</v>
      </c>
      <c r="M8" s="43">
        <v>1795.39</v>
      </c>
      <c r="N8" s="43">
        <v>1854.15</v>
      </c>
      <c r="O8" s="43">
        <v>1828.38</v>
      </c>
      <c r="P8" s="43">
        <v>1800.47</v>
      </c>
      <c r="Q8" s="43">
        <v>1807.37</v>
      </c>
      <c r="R8" s="43">
        <v>1807.92</v>
      </c>
      <c r="S8" s="43">
        <v>1805.57</v>
      </c>
      <c r="T8" s="43">
        <v>1834.03</v>
      </c>
      <c r="U8" s="43">
        <v>1859.26</v>
      </c>
      <c r="V8" s="43">
        <v>1849.86</v>
      </c>
      <c r="W8" s="43">
        <v>1804.26</v>
      </c>
      <c r="X8" s="43">
        <v>1747.91</v>
      </c>
      <c r="Y8" s="43">
        <v>1619.17</v>
      </c>
      <c r="Z8" s="43">
        <v>1362.39</v>
      </c>
      <c r="AA8" s="43">
        <v>1084.45</v>
      </c>
    </row>
    <row r="9" spans="1:27" ht="12.75" customHeight="1" outlineLevel="1" x14ac:dyDescent="0.2">
      <c r="A9" s="92" t="s">
        <v>1371</v>
      </c>
      <c r="B9" s="62" t="s">
        <v>88</v>
      </c>
      <c r="C9" s="42" t="s">
        <v>77</v>
      </c>
      <c r="D9" s="43">
        <v>1071.42</v>
      </c>
      <c r="E9" s="43">
        <f>$D$9</f>
        <v>1071.42</v>
      </c>
      <c r="F9" s="43">
        <f t="shared" ref="F9:AA9" si="1">$D$9</f>
        <v>1071.42</v>
      </c>
      <c r="G9" s="43">
        <f t="shared" si="1"/>
        <v>1071.42</v>
      </c>
      <c r="H9" s="43">
        <f t="shared" si="1"/>
        <v>1071.42</v>
      </c>
      <c r="I9" s="43">
        <f t="shared" si="1"/>
        <v>1071.42</v>
      </c>
      <c r="J9" s="43">
        <f t="shared" si="1"/>
        <v>1071.42</v>
      </c>
      <c r="K9" s="43">
        <f t="shared" si="1"/>
        <v>1071.42</v>
      </c>
      <c r="L9" s="43">
        <f t="shared" si="1"/>
        <v>1071.42</v>
      </c>
      <c r="M9" s="43">
        <f t="shared" si="1"/>
        <v>1071.42</v>
      </c>
      <c r="N9" s="43">
        <f t="shared" si="1"/>
        <v>1071.42</v>
      </c>
      <c r="O9" s="43">
        <f t="shared" si="1"/>
        <v>1071.42</v>
      </c>
      <c r="P9" s="43">
        <f t="shared" si="1"/>
        <v>1071.42</v>
      </c>
      <c r="Q9" s="43">
        <f t="shared" si="1"/>
        <v>1071.42</v>
      </c>
      <c r="R9" s="43">
        <f t="shared" si="1"/>
        <v>1071.42</v>
      </c>
      <c r="S9" s="43">
        <f t="shared" si="1"/>
        <v>1071.42</v>
      </c>
      <c r="T9" s="43">
        <f t="shared" si="1"/>
        <v>1071.42</v>
      </c>
      <c r="U9" s="43">
        <f t="shared" si="1"/>
        <v>1071.42</v>
      </c>
      <c r="V9" s="43">
        <f t="shared" si="1"/>
        <v>1071.42</v>
      </c>
      <c r="W9" s="43">
        <f t="shared" si="1"/>
        <v>1071.42</v>
      </c>
      <c r="X9" s="43">
        <f t="shared" si="1"/>
        <v>1071.42</v>
      </c>
      <c r="Y9" s="43">
        <f t="shared" si="1"/>
        <v>1071.42</v>
      </c>
      <c r="Z9" s="43">
        <f t="shared" si="1"/>
        <v>1071.42</v>
      </c>
      <c r="AA9" s="43">
        <f t="shared" si="1"/>
        <v>1071.42</v>
      </c>
    </row>
    <row r="10" spans="1:27" ht="12.75" customHeight="1" outlineLevel="1" x14ac:dyDescent="0.2">
      <c r="A10" s="92" t="s">
        <v>1372</v>
      </c>
      <c r="B10" s="62" t="s">
        <v>81</v>
      </c>
      <c r="C10" s="42" t="s">
        <v>77</v>
      </c>
      <c r="D10" s="43">
        <v>4.7699999999999996</v>
      </c>
      <c r="E10" s="43">
        <v>4.7699999999999996</v>
      </c>
      <c r="F10" s="43">
        <v>4.7699999999999996</v>
      </c>
      <c r="G10" s="43">
        <v>4.7699999999999996</v>
      </c>
      <c r="H10" s="43">
        <v>4.7699999999999996</v>
      </c>
      <c r="I10" s="43">
        <v>4.7699999999999996</v>
      </c>
      <c r="J10" s="43">
        <v>4.7699999999999996</v>
      </c>
      <c r="K10" s="43">
        <v>4.7699999999999996</v>
      </c>
      <c r="L10" s="43">
        <v>4.7699999999999996</v>
      </c>
      <c r="M10" s="43">
        <v>4.7699999999999996</v>
      </c>
      <c r="N10" s="43">
        <v>4.7699999999999996</v>
      </c>
      <c r="O10" s="43">
        <v>4.7699999999999996</v>
      </c>
      <c r="P10" s="43">
        <v>4.7699999999999996</v>
      </c>
      <c r="Q10" s="43">
        <v>4.7699999999999996</v>
      </c>
      <c r="R10" s="43">
        <v>4.7699999999999996</v>
      </c>
      <c r="S10" s="43">
        <v>4.7699999999999996</v>
      </c>
      <c r="T10" s="43">
        <v>4.7699999999999996</v>
      </c>
      <c r="U10" s="43">
        <v>4.7699999999999996</v>
      </c>
      <c r="V10" s="43">
        <v>4.7699999999999996</v>
      </c>
      <c r="W10" s="43">
        <v>4.7699999999999996</v>
      </c>
      <c r="X10" s="43">
        <v>4.7699999999999996</v>
      </c>
      <c r="Y10" s="43">
        <v>4.7699999999999996</v>
      </c>
      <c r="Z10" s="43">
        <v>4.7699999999999996</v>
      </c>
      <c r="AA10" s="43">
        <v>4.7699999999999996</v>
      </c>
    </row>
    <row r="11" spans="1:27" ht="12.75" customHeight="1" outlineLevel="1" x14ac:dyDescent="0.2">
      <c r="A11" s="92" t="s">
        <v>1373</v>
      </c>
      <c r="B11" s="62" t="s">
        <v>79</v>
      </c>
      <c r="C11" s="42" t="s">
        <v>77</v>
      </c>
      <c r="D11" s="43">
        <v>110.23</v>
      </c>
      <c r="E11" s="43">
        <f>$D$11</f>
        <v>110.23</v>
      </c>
      <c r="F11" s="43">
        <f t="shared" ref="F11:AA11" si="2">$D$11</f>
        <v>110.23</v>
      </c>
      <c r="G11" s="43">
        <f t="shared" si="2"/>
        <v>110.23</v>
      </c>
      <c r="H11" s="43">
        <f t="shared" si="2"/>
        <v>110.23</v>
      </c>
      <c r="I11" s="43">
        <f t="shared" si="2"/>
        <v>110.23</v>
      </c>
      <c r="J11" s="43">
        <f t="shared" si="2"/>
        <v>110.23</v>
      </c>
      <c r="K11" s="43">
        <f t="shared" si="2"/>
        <v>110.23</v>
      </c>
      <c r="L11" s="43">
        <f t="shared" si="2"/>
        <v>110.23</v>
      </c>
      <c r="M11" s="43">
        <f t="shared" si="2"/>
        <v>110.23</v>
      </c>
      <c r="N11" s="43">
        <f t="shared" si="2"/>
        <v>110.23</v>
      </c>
      <c r="O11" s="43">
        <f t="shared" si="2"/>
        <v>110.23</v>
      </c>
      <c r="P11" s="43">
        <f t="shared" si="2"/>
        <v>110.23</v>
      </c>
      <c r="Q11" s="43">
        <f t="shared" si="2"/>
        <v>110.23</v>
      </c>
      <c r="R11" s="43">
        <f t="shared" si="2"/>
        <v>110.23</v>
      </c>
      <c r="S11" s="43">
        <f t="shared" si="2"/>
        <v>110.23</v>
      </c>
      <c r="T11" s="43">
        <f t="shared" si="2"/>
        <v>110.23</v>
      </c>
      <c r="U11" s="43">
        <f t="shared" si="2"/>
        <v>110.23</v>
      </c>
      <c r="V11" s="43">
        <f t="shared" si="2"/>
        <v>110.23</v>
      </c>
      <c r="W11" s="43">
        <f t="shared" si="2"/>
        <v>110.23</v>
      </c>
      <c r="X11" s="43">
        <f t="shared" si="2"/>
        <v>110.23</v>
      </c>
      <c r="Y11" s="43">
        <f t="shared" si="2"/>
        <v>110.23</v>
      </c>
      <c r="Z11" s="43">
        <f t="shared" si="2"/>
        <v>110.23</v>
      </c>
      <c r="AA11" s="43">
        <f t="shared" si="2"/>
        <v>110.23</v>
      </c>
    </row>
    <row r="12" spans="1:27" x14ac:dyDescent="0.2">
      <c r="A12" s="91" t="s">
        <v>1374</v>
      </c>
      <c r="B12" s="27" t="str">
        <f>"02"&amp;"."&amp;$B$728&amp;"."&amp;$B$729</f>
        <v>02.02.2023</v>
      </c>
      <c r="C12" s="83" t="s">
        <v>74</v>
      </c>
      <c r="D12" s="84">
        <f>ROUND(((D13+D14+D16+D15)/1000),5)</f>
        <v>2.26559</v>
      </c>
      <c r="E12" s="84">
        <f>ROUND(((E13+E14+E16+E15)/1000),5)</f>
        <v>2.2433999999999998</v>
      </c>
      <c r="F12" s="84">
        <f>ROUND(((F13+F14+F16+F15)/1000),5)</f>
        <v>2.2206299999999999</v>
      </c>
      <c r="G12" s="84">
        <f t="shared" ref="G12:AA12" si="3">ROUND(((G13+G14+G16+G15)/1000),5)</f>
        <v>2.22051</v>
      </c>
      <c r="H12" s="84">
        <f t="shared" si="3"/>
        <v>2.26057</v>
      </c>
      <c r="I12" s="84">
        <f t="shared" si="3"/>
        <v>2.3195399999999999</v>
      </c>
      <c r="J12" s="84">
        <f t="shared" si="3"/>
        <v>2.4999099999999999</v>
      </c>
      <c r="K12" s="84">
        <f t="shared" si="3"/>
        <v>2.7239599999999999</v>
      </c>
      <c r="L12" s="84">
        <f t="shared" si="3"/>
        <v>2.8634900000000001</v>
      </c>
      <c r="M12" s="84">
        <f t="shared" si="3"/>
        <v>2.8812500000000001</v>
      </c>
      <c r="N12" s="84">
        <f t="shared" si="3"/>
        <v>2.9029799999999999</v>
      </c>
      <c r="O12" s="84">
        <f t="shared" si="3"/>
        <v>2.9439199999999999</v>
      </c>
      <c r="P12" s="84">
        <f t="shared" si="3"/>
        <v>2.9270900000000002</v>
      </c>
      <c r="Q12" s="84">
        <f t="shared" si="3"/>
        <v>2.9365999999999999</v>
      </c>
      <c r="R12" s="84">
        <f t="shared" si="3"/>
        <v>2.9315899999999999</v>
      </c>
      <c r="S12" s="84">
        <f t="shared" si="3"/>
        <v>2.9205999999999999</v>
      </c>
      <c r="T12" s="84">
        <f t="shared" si="3"/>
        <v>2.8628</v>
      </c>
      <c r="U12" s="84">
        <f t="shared" si="3"/>
        <v>2.88794</v>
      </c>
      <c r="V12" s="84">
        <f t="shared" si="3"/>
        <v>2.9032900000000001</v>
      </c>
      <c r="W12" s="84">
        <f t="shared" si="3"/>
        <v>2.92055</v>
      </c>
      <c r="X12" s="84">
        <f t="shared" si="3"/>
        <v>2.8449300000000002</v>
      </c>
      <c r="Y12" s="84">
        <f t="shared" si="3"/>
        <v>2.75285</v>
      </c>
      <c r="Z12" s="84">
        <f t="shared" si="3"/>
        <v>2.4647399999999999</v>
      </c>
      <c r="AA12" s="84">
        <f t="shared" si="3"/>
        <v>2.30254</v>
      </c>
    </row>
    <row r="13" spans="1:27" ht="12.75" customHeight="1" outlineLevel="1" x14ac:dyDescent="0.2">
      <c r="A13" s="92" t="s">
        <v>1375</v>
      </c>
      <c r="B13" s="62" t="s">
        <v>231</v>
      </c>
      <c r="C13" s="42" t="s">
        <v>77</v>
      </c>
      <c r="D13" s="43">
        <v>1079.17</v>
      </c>
      <c r="E13" s="43">
        <v>1056.98</v>
      </c>
      <c r="F13" s="43">
        <v>1034.21</v>
      </c>
      <c r="G13" s="43">
        <v>1034.0899999999999</v>
      </c>
      <c r="H13" s="43">
        <v>1074.1500000000001</v>
      </c>
      <c r="I13" s="43">
        <v>1133.1199999999999</v>
      </c>
      <c r="J13" s="43">
        <v>1313.49</v>
      </c>
      <c r="K13" s="43">
        <v>1537.54</v>
      </c>
      <c r="L13" s="43">
        <v>1677.07</v>
      </c>
      <c r="M13" s="43">
        <v>1694.83</v>
      </c>
      <c r="N13" s="43">
        <v>1716.56</v>
      </c>
      <c r="O13" s="43">
        <v>1757.5</v>
      </c>
      <c r="P13" s="43">
        <v>1740.67</v>
      </c>
      <c r="Q13" s="43">
        <v>1750.18</v>
      </c>
      <c r="R13" s="43">
        <v>1745.17</v>
      </c>
      <c r="S13" s="43">
        <v>1734.18</v>
      </c>
      <c r="T13" s="43">
        <v>1676.38</v>
      </c>
      <c r="U13" s="43">
        <v>1701.52</v>
      </c>
      <c r="V13" s="43">
        <v>1716.87</v>
      </c>
      <c r="W13" s="43">
        <v>1734.13</v>
      </c>
      <c r="X13" s="43">
        <v>1658.51</v>
      </c>
      <c r="Y13" s="43">
        <v>1566.43</v>
      </c>
      <c r="Z13" s="43">
        <v>1278.32</v>
      </c>
      <c r="AA13" s="43">
        <v>1116.1199999999999</v>
      </c>
    </row>
    <row r="14" spans="1:27" ht="12.75" customHeight="1" outlineLevel="1" x14ac:dyDescent="0.2">
      <c r="A14" s="92" t="s">
        <v>1376</v>
      </c>
      <c r="B14" s="62" t="s">
        <v>88</v>
      </c>
      <c r="C14" s="42" t="s">
        <v>77</v>
      </c>
      <c r="D14" s="43">
        <f t="shared" ref="D14:AA14" si="4">$D$9</f>
        <v>1071.42</v>
      </c>
      <c r="E14" s="43">
        <f t="shared" si="4"/>
        <v>1071.42</v>
      </c>
      <c r="F14" s="43">
        <f t="shared" si="4"/>
        <v>1071.42</v>
      </c>
      <c r="G14" s="43">
        <f t="shared" si="4"/>
        <v>1071.42</v>
      </c>
      <c r="H14" s="43">
        <f t="shared" si="4"/>
        <v>1071.42</v>
      </c>
      <c r="I14" s="43">
        <f t="shared" si="4"/>
        <v>1071.42</v>
      </c>
      <c r="J14" s="43">
        <f t="shared" si="4"/>
        <v>1071.42</v>
      </c>
      <c r="K14" s="43">
        <f t="shared" si="4"/>
        <v>1071.42</v>
      </c>
      <c r="L14" s="43">
        <f t="shared" si="4"/>
        <v>1071.42</v>
      </c>
      <c r="M14" s="43">
        <f t="shared" si="4"/>
        <v>1071.42</v>
      </c>
      <c r="N14" s="43">
        <f t="shared" si="4"/>
        <v>1071.42</v>
      </c>
      <c r="O14" s="43">
        <f t="shared" si="4"/>
        <v>1071.42</v>
      </c>
      <c r="P14" s="43">
        <f t="shared" si="4"/>
        <v>1071.42</v>
      </c>
      <c r="Q14" s="43">
        <f t="shared" si="4"/>
        <v>1071.42</v>
      </c>
      <c r="R14" s="43">
        <f t="shared" si="4"/>
        <v>1071.42</v>
      </c>
      <c r="S14" s="43">
        <f t="shared" si="4"/>
        <v>1071.42</v>
      </c>
      <c r="T14" s="43">
        <f t="shared" si="4"/>
        <v>1071.42</v>
      </c>
      <c r="U14" s="43">
        <f t="shared" si="4"/>
        <v>1071.42</v>
      </c>
      <c r="V14" s="43">
        <f t="shared" si="4"/>
        <v>1071.42</v>
      </c>
      <c r="W14" s="43">
        <f t="shared" si="4"/>
        <v>1071.42</v>
      </c>
      <c r="X14" s="43">
        <f t="shared" si="4"/>
        <v>1071.42</v>
      </c>
      <c r="Y14" s="43">
        <f t="shared" si="4"/>
        <v>1071.42</v>
      </c>
      <c r="Z14" s="43">
        <f t="shared" si="4"/>
        <v>1071.42</v>
      </c>
      <c r="AA14" s="43">
        <f t="shared" si="4"/>
        <v>1071.42</v>
      </c>
    </row>
    <row r="15" spans="1:27" ht="12.75" customHeight="1" outlineLevel="1" x14ac:dyDescent="0.2">
      <c r="A15" s="92" t="s">
        <v>1377</v>
      </c>
      <c r="B15" s="62" t="s">
        <v>81</v>
      </c>
      <c r="C15" s="42" t="s">
        <v>77</v>
      </c>
      <c r="D15" s="43">
        <v>4.7699999999999996</v>
      </c>
      <c r="E15" s="43">
        <v>4.7699999999999996</v>
      </c>
      <c r="F15" s="43">
        <v>4.7699999999999996</v>
      </c>
      <c r="G15" s="43">
        <v>4.7699999999999996</v>
      </c>
      <c r="H15" s="43">
        <v>4.7699999999999996</v>
      </c>
      <c r="I15" s="43">
        <v>4.7699999999999996</v>
      </c>
      <c r="J15" s="43">
        <v>4.7699999999999996</v>
      </c>
      <c r="K15" s="43">
        <v>4.7699999999999996</v>
      </c>
      <c r="L15" s="43">
        <v>4.7699999999999996</v>
      </c>
      <c r="M15" s="43">
        <v>4.7699999999999996</v>
      </c>
      <c r="N15" s="43">
        <v>4.7699999999999996</v>
      </c>
      <c r="O15" s="43">
        <v>4.7699999999999996</v>
      </c>
      <c r="P15" s="43">
        <v>4.7699999999999996</v>
      </c>
      <c r="Q15" s="43">
        <v>4.7699999999999996</v>
      </c>
      <c r="R15" s="43">
        <v>4.7699999999999996</v>
      </c>
      <c r="S15" s="43">
        <v>4.7699999999999996</v>
      </c>
      <c r="T15" s="43">
        <v>4.7699999999999996</v>
      </c>
      <c r="U15" s="43">
        <v>4.7699999999999996</v>
      </c>
      <c r="V15" s="43">
        <v>4.7699999999999996</v>
      </c>
      <c r="W15" s="43">
        <v>4.7699999999999996</v>
      </c>
      <c r="X15" s="43">
        <v>4.7699999999999996</v>
      </c>
      <c r="Y15" s="43">
        <v>4.7699999999999996</v>
      </c>
      <c r="Z15" s="43">
        <v>4.7699999999999996</v>
      </c>
      <c r="AA15" s="43">
        <v>4.7699999999999996</v>
      </c>
    </row>
    <row r="16" spans="1:27" ht="12.75" customHeight="1" outlineLevel="1" x14ac:dyDescent="0.2">
      <c r="A16" s="92" t="s">
        <v>1378</v>
      </c>
      <c r="B16" s="62" t="s">
        <v>79</v>
      </c>
      <c r="C16" s="42" t="s">
        <v>77</v>
      </c>
      <c r="D16" s="43">
        <f>$D$11</f>
        <v>110.23</v>
      </c>
      <c r="E16" s="43">
        <f t="shared" ref="E16:AA16" si="5">$D$11</f>
        <v>110.23</v>
      </c>
      <c r="F16" s="43">
        <f t="shared" si="5"/>
        <v>110.23</v>
      </c>
      <c r="G16" s="43">
        <f t="shared" si="5"/>
        <v>110.23</v>
      </c>
      <c r="H16" s="43">
        <f t="shared" si="5"/>
        <v>110.23</v>
      </c>
      <c r="I16" s="43">
        <f t="shared" si="5"/>
        <v>110.23</v>
      </c>
      <c r="J16" s="43">
        <f t="shared" si="5"/>
        <v>110.23</v>
      </c>
      <c r="K16" s="43">
        <f t="shared" si="5"/>
        <v>110.23</v>
      </c>
      <c r="L16" s="43">
        <f t="shared" si="5"/>
        <v>110.23</v>
      </c>
      <c r="M16" s="43">
        <f t="shared" si="5"/>
        <v>110.23</v>
      </c>
      <c r="N16" s="43">
        <f t="shared" si="5"/>
        <v>110.23</v>
      </c>
      <c r="O16" s="43">
        <f t="shared" si="5"/>
        <v>110.23</v>
      </c>
      <c r="P16" s="43">
        <f t="shared" si="5"/>
        <v>110.23</v>
      </c>
      <c r="Q16" s="43">
        <f t="shared" si="5"/>
        <v>110.23</v>
      </c>
      <c r="R16" s="43">
        <f t="shared" si="5"/>
        <v>110.23</v>
      </c>
      <c r="S16" s="43">
        <f t="shared" si="5"/>
        <v>110.23</v>
      </c>
      <c r="T16" s="43">
        <f t="shared" si="5"/>
        <v>110.23</v>
      </c>
      <c r="U16" s="43">
        <f t="shared" si="5"/>
        <v>110.23</v>
      </c>
      <c r="V16" s="43">
        <f t="shared" si="5"/>
        <v>110.23</v>
      </c>
      <c r="W16" s="43">
        <f t="shared" si="5"/>
        <v>110.23</v>
      </c>
      <c r="X16" s="43">
        <f t="shared" si="5"/>
        <v>110.23</v>
      </c>
      <c r="Y16" s="43">
        <f t="shared" si="5"/>
        <v>110.23</v>
      </c>
      <c r="Z16" s="43">
        <f t="shared" si="5"/>
        <v>110.23</v>
      </c>
      <c r="AA16" s="43">
        <f t="shared" si="5"/>
        <v>110.23</v>
      </c>
    </row>
    <row r="17" spans="1:27" ht="12.75" customHeight="1" x14ac:dyDescent="0.2">
      <c r="A17" s="91" t="s">
        <v>1379</v>
      </c>
      <c r="B17" s="27" t="str">
        <f>"03"&amp;"."&amp;$B$728&amp;"."&amp;$B$729</f>
        <v>03.02.2023</v>
      </c>
      <c r="C17" s="83" t="s">
        <v>74</v>
      </c>
      <c r="D17" s="84">
        <f>ROUND(((D18+D19+D21+D20)/1000),5)</f>
        <v>2.35161</v>
      </c>
      <c r="E17" s="84">
        <f>ROUND(((E18+E19+E21+E20)/1000),5)</f>
        <v>2.3250000000000002</v>
      </c>
      <c r="F17" s="84">
        <f>ROUND(((F18+F19+F21+F20)/1000),5)</f>
        <v>2.2683900000000001</v>
      </c>
      <c r="G17" s="84">
        <f t="shared" ref="G17:AA17" si="6">ROUND(((G18+G19+G21+G20)/1000),5)</f>
        <v>2.26783</v>
      </c>
      <c r="H17" s="84">
        <f t="shared" si="6"/>
        <v>2.3418399999999999</v>
      </c>
      <c r="I17" s="84">
        <f t="shared" si="6"/>
        <v>2.4687399999999999</v>
      </c>
      <c r="J17" s="84">
        <f t="shared" si="6"/>
        <v>2.66791</v>
      </c>
      <c r="K17" s="84">
        <f t="shared" si="6"/>
        <v>2.8873099999999998</v>
      </c>
      <c r="L17" s="84">
        <f t="shared" si="6"/>
        <v>3.0432700000000001</v>
      </c>
      <c r="M17" s="84">
        <f t="shared" si="6"/>
        <v>3.05721</v>
      </c>
      <c r="N17" s="84">
        <f t="shared" si="6"/>
        <v>3.07376</v>
      </c>
      <c r="O17" s="84">
        <f t="shared" si="6"/>
        <v>3.1058400000000002</v>
      </c>
      <c r="P17" s="84">
        <f t="shared" si="6"/>
        <v>3.0920800000000002</v>
      </c>
      <c r="Q17" s="84">
        <f t="shared" si="6"/>
        <v>3.0957400000000002</v>
      </c>
      <c r="R17" s="84">
        <f t="shared" si="6"/>
        <v>3.0888599999999999</v>
      </c>
      <c r="S17" s="84">
        <f t="shared" si="6"/>
        <v>3.0820099999999999</v>
      </c>
      <c r="T17" s="84">
        <f t="shared" si="6"/>
        <v>3.0367600000000001</v>
      </c>
      <c r="U17" s="84">
        <f t="shared" si="6"/>
        <v>3.0542199999999999</v>
      </c>
      <c r="V17" s="84">
        <f t="shared" si="6"/>
        <v>3.0677599999999998</v>
      </c>
      <c r="W17" s="84">
        <f t="shared" si="6"/>
        <v>3.0818400000000001</v>
      </c>
      <c r="X17" s="84">
        <f t="shared" si="6"/>
        <v>3.0428999999999999</v>
      </c>
      <c r="Y17" s="84">
        <f t="shared" si="6"/>
        <v>2.88862</v>
      </c>
      <c r="Z17" s="84">
        <f t="shared" si="6"/>
        <v>2.7452200000000002</v>
      </c>
      <c r="AA17" s="84">
        <f t="shared" si="6"/>
        <v>2.54799</v>
      </c>
    </row>
    <row r="18" spans="1:27" ht="12.75" customHeight="1" outlineLevel="1" x14ac:dyDescent="0.2">
      <c r="A18" s="92" t="s">
        <v>1380</v>
      </c>
      <c r="B18" s="62" t="s">
        <v>231</v>
      </c>
      <c r="C18" s="42" t="s">
        <v>77</v>
      </c>
      <c r="D18" s="43">
        <v>1165.19</v>
      </c>
      <c r="E18" s="43">
        <v>1138.58</v>
      </c>
      <c r="F18" s="43">
        <v>1081.97</v>
      </c>
      <c r="G18" s="43">
        <v>1081.4100000000001</v>
      </c>
      <c r="H18" s="43">
        <v>1155.42</v>
      </c>
      <c r="I18" s="43">
        <v>1282.32</v>
      </c>
      <c r="J18" s="43">
        <v>1481.49</v>
      </c>
      <c r="K18" s="43">
        <v>1700.89</v>
      </c>
      <c r="L18" s="43">
        <v>1856.85</v>
      </c>
      <c r="M18" s="43">
        <v>1870.79</v>
      </c>
      <c r="N18" s="43">
        <v>1887.34</v>
      </c>
      <c r="O18" s="43">
        <v>1919.42</v>
      </c>
      <c r="P18" s="43">
        <v>1905.66</v>
      </c>
      <c r="Q18" s="43">
        <v>1909.32</v>
      </c>
      <c r="R18" s="43">
        <v>1902.44</v>
      </c>
      <c r="S18" s="43">
        <v>1895.59</v>
      </c>
      <c r="T18" s="43">
        <v>1850.34</v>
      </c>
      <c r="U18" s="43">
        <v>1867.8</v>
      </c>
      <c r="V18" s="43">
        <v>1881.34</v>
      </c>
      <c r="W18" s="43">
        <v>1895.42</v>
      </c>
      <c r="X18" s="43">
        <v>1856.48</v>
      </c>
      <c r="Y18" s="43">
        <v>1702.2</v>
      </c>
      <c r="Z18" s="43">
        <v>1558.8</v>
      </c>
      <c r="AA18" s="43">
        <v>1361.57</v>
      </c>
    </row>
    <row r="19" spans="1:27" ht="12.75" customHeight="1" outlineLevel="1" x14ac:dyDescent="0.2">
      <c r="A19" s="92" t="s">
        <v>1381</v>
      </c>
      <c r="B19" s="62" t="s">
        <v>88</v>
      </c>
      <c r="C19" s="42" t="s">
        <v>77</v>
      </c>
      <c r="D19" s="43">
        <f t="shared" ref="D19:AA19" si="7">$D$9</f>
        <v>1071.42</v>
      </c>
      <c r="E19" s="43">
        <f t="shared" si="7"/>
        <v>1071.42</v>
      </c>
      <c r="F19" s="43">
        <f t="shared" si="7"/>
        <v>1071.42</v>
      </c>
      <c r="G19" s="43">
        <f t="shared" si="7"/>
        <v>1071.42</v>
      </c>
      <c r="H19" s="43">
        <f t="shared" si="7"/>
        <v>1071.42</v>
      </c>
      <c r="I19" s="43">
        <f t="shared" si="7"/>
        <v>1071.42</v>
      </c>
      <c r="J19" s="43">
        <f t="shared" si="7"/>
        <v>1071.42</v>
      </c>
      <c r="K19" s="43">
        <f t="shared" si="7"/>
        <v>1071.42</v>
      </c>
      <c r="L19" s="43">
        <f t="shared" si="7"/>
        <v>1071.42</v>
      </c>
      <c r="M19" s="43">
        <f t="shared" si="7"/>
        <v>1071.42</v>
      </c>
      <c r="N19" s="43">
        <f t="shared" si="7"/>
        <v>1071.42</v>
      </c>
      <c r="O19" s="43">
        <f t="shared" si="7"/>
        <v>1071.42</v>
      </c>
      <c r="P19" s="43">
        <f t="shared" si="7"/>
        <v>1071.42</v>
      </c>
      <c r="Q19" s="43">
        <f t="shared" si="7"/>
        <v>1071.42</v>
      </c>
      <c r="R19" s="43">
        <f t="shared" si="7"/>
        <v>1071.42</v>
      </c>
      <c r="S19" s="43">
        <f t="shared" si="7"/>
        <v>1071.42</v>
      </c>
      <c r="T19" s="43">
        <f t="shared" si="7"/>
        <v>1071.42</v>
      </c>
      <c r="U19" s="43">
        <f t="shared" si="7"/>
        <v>1071.42</v>
      </c>
      <c r="V19" s="43">
        <f t="shared" si="7"/>
        <v>1071.42</v>
      </c>
      <c r="W19" s="43">
        <f t="shared" si="7"/>
        <v>1071.42</v>
      </c>
      <c r="X19" s="43">
        <f t="shared" si="7"/>
        <v>1071.42</v>
      </c>
      <c r="Y19" s="43">
        <f t="shared" si="7"/>
        <v>1071.42</v>
      </c>
      <c r="Z19" s="43">
        <f t="shared" si="7"/>
        <v>1071.42</v>
      </c>
      <c r="AA19" s="43">
        <f t="shared" si="7"/>
        <v>1071.42</v>
      </c>
    </row>
    <row r="20" spans="1:27" ht="12.75" customHeight="1" outlineLevel="1" x14ac:dyDescent="0.2">
      <c r="A20" s="92" t="s">
        <v>1382</v>
      </c>
      <c r="B20" s="62" t="s">
        <v>81</v>
      </c>
      <c r="C20" s="42" t="s">
        <v>77</v>
      </c>
      <c r="D20" s="43">
        <v>4.7699999999999996</v>
      </c>
      <c r="E20" s="43">
        <v>4.7699999999999996</v>
      </c>
      <c r="F20" s="43">
        <v>4.7699999999999996</v>
      </c>
      <c r="G20" s="43">
        <v>4.7699999999999996</v>
      </c>
      <c r="H20" s="43">
        <v>4.7699999999999996</v>
      </c>
      <c r="I20" s="43">
        <v>4.7699999999999996</v>
      </c>
      <c r="J20" s="43">
        <v>4.7699999999999996</v>
      </c>
      <c r="K20" s="43">
        <v>4.7699999999999996</v>
      </c>
      <c r="L20" s="43">
        <v>4.7699999999999996</v>
      </c>
      <c r="M20" s="43">
        <v>4.7699999999999996</v>
      </c>
      <c r="N20" s="43">
        <v>4.7699999999999996</v>
      </c>
      <c r="O20" s="43">
        <v>4.7699999999999996</v>
      </c>
      <c r="P20" s="43">
        <v>4.7699999999999996</v>
      </c>
      <c r="Q20" s="43">
        <v>4.7699999999999996</v>
      </c>
      <c r="R20" s="43">
        <v>4.7699999999999996</v>
      </c>
      <c r="S20" s="43">
        <v>4.7699999999999996</v>
      </c>
      <c r="T20" s="43">
        <v>4.7699999999999996</v>
      </c>
      <c r="U20" s="43">
        <v>4.7699999999999996</v>
      </c>
      <c r="V20" s="43">
        <v>4.7699999999999996</v>
      </c>
      <c r="W20" s="43">
        <v>4.7699999999999996</v>
      </c>
      <c r="X20" s="43">
        <v>4.7699999999999996</v>
      </c>
      <c r="Y20" s="43">
        <v>4.7699999999999996</v>
      </c>
      <c r="Z20" s="43">
        <v>4.7699999999999996</v>
      </c>
      <c r="AA20" s="43">
        <v>4.7699999999999996</v>
      </c>
    </row>
    <row r="21" spans="1:27" ht="12.75" customHeight="1" outlineLevel="1" x14ac:dyDescent="0.2">
      <c r="A21" s="92" t="s">
        <v>1383</v>
      </c>
      <c r="B21" s="62" t="s">
        <v>79</v>
      </c>
      <c r="C21" s="42" t="s">
        <v>77</v>
      </c>
      <c r="D21" s="43">
        <f>$D$11</f>
        <v>110.23</v>
      </c>
      <c r="E21" s="43">
        <f t="shared" ref="E21:AA21" si="8">$D$11</f>
        <v>110.23</v>
      </c>
      <c r="F21" s="43">
        <f t="shared" si="8"/>
        <v>110.23</v>
      </c>
      <c r="G21" s="43">
        <f t="shared" si="8"/>
        <v>110.23</v>
      </c>
      <c r="H21" s="43">
        <f t="shared" si="8"/>
        <v>110.23</v>
      </c>
      <c r="I21" s="43">
        <f t="shared" si="8"/>
        <v>110.23</v>
      </c>
      <c r="J21" s="43">
        <f t="shared" si="8"/>
        <v>110.23</v>
      </c>
      <c r="K21" s="43">
        <f t="shared" si="8"/>
        <v>110.23</v>
      </c>
      <c r="L21" s="43">
        <f t="shared" si="8"/>
        <v>110.23</v>
      </c>
      <c r="M21" s="43">
        <f t="shared" si="8"/>
        <v>110.23</v>
      </c>
      <c r="N21" s="43">
        <f t="shared" si="8"/>
        <v>110.23</v>
      </c>
      <c r="O21" s="43">
        <f t="shared" si="8"/>
        <v>110.23</v>
      </c>
      <c r="P21" s="43">
        <f t="shared" si="8"/>
        <v>110.23</v>
      </c>
      <c r="Q21" s="43">
        <f t="shared" si="8"/>
        <v>110.23</v>
      </c>
      <c r="R21" s="43">
        <f t="shared" si="8"/>
        <v>110.23</v>
      </c>
      <c r="S21" s="43">
        <f t="shared" si="8"/>
        <v>110.23</v>
      </c>
      <c r="T21" s="43">
        <f t="shared" si="8"/>
        <v>110.23</v>
      </c>
      <c r="U21" s="43">
        <f t="shared" si="8"/>
        <v>110.23</v>
      </c>
      <c r="V21" s="43">
        <f t="shared" si="8"/>
        <v>110.23</v>
      </c>
      <c r="W21" s="43">
        <f t="shared" si="8"/>
        <v>110.23</v>
      </c>
      <c r="X21" s="43">
        <f t="shared" si="8"/>
        <v>110.23</v>
      </c>
      <c r="Y21" s="43">
        <f t="shared" si="8"/>
        <v>110.23</v>
      </c>
      <c r="Z21" s="43">
        <f t="shared" si="8"/>
        <v>110.23</v>
      </c>
      <c r="AA21" s="43">
        <f t="shared" si="8"/>
        <v>110.23</v>
      </c>
    </row>
    <row r="22" spans="1:27" ht="12.75" customHeight="1" x14ac:dyDescent="0.2">
      <c r="A22" s="91" t="s">
        <v>1384</v>
      </c>
      <c r="B22" s="27" t="str">
        <f>"04"&amp;"."&amp;$B$728&amp;"."&amp;$B$729</f>
        <v>04.02.2023</v>
      </c>
      <c r="C22" s="83" t="s">
        <v>74</v>
      </c>
      <c r="D22" s="84">
        <f>ROUND(((D23+D24+D26+D25)/1000),5)</f>
        <v>2.6709399999999999</v>
      </c>
      <c r="E22" s="84">
        <f>ROUND(((E23+E24+E26+E25)/1000),5)</f>
        <v>2.5606</v>
      </c>
      <c r="F22" s="84">
        <f>ROUND(((F23+F24+F26+F25)/1000),5)</f>
        <v>2.4288400000000001</v>
      </c>
      <c r="G22" s="84">
        <f t="shared" ref="G22:AA22" si="9">ROUND(((G23+G24+G26+G25)/1000),5)</f>
        <v>2.39758</v>
      </c>
      <c r="H22" s="84">
        <f t="shared" si="9"/>
        <v>2.4585499999999998</v>
      </c>
      <c r="I22" s="84">
        <f t="shared" si="9"/>
        <v>2.4932400000000001</v>
      </c>
      <c r="J22" s="84">
        <f t="shared" si="9"/>
        <v>2.6178599999999999</v>
      </c>
      <c r="K22" s="84">
        <f t="shared" si="9"/>
        <v>2.7314400000000001</v>
      </c>
      <c r="L22" s="84">
        <f t="shared" si="9"/>
        <v>2.9266299999999998</v>
      </c>
      <c r="M22" s="84">
        <f t="shared" si="9"/>
        <v>3.0413000000000001</v>
      </c>
      <c r="N22" s="84">
        <f t="shared" si="9"/>
        <v>3.0737399999999999</v>
      </c>
      <c r="O22" s="84">
        <f t="shared" si="9"/>
        <v>3.0838700000000001</v>
      </c>
      <c r="P22" s="84">
        <f t="shared" si="9"/>
        <v>3.0818599999999998</v>
      </c>
      <c r="Q22" s="84">
        <f t="shared" si="9"/>
        <v>3.0792700000000002</v>
      </c>
      <c r="R22" s="84">
        <f t="shared" si="9"/>
        <v>3.07369</v>
      </c>
      <c r="S22" s="84">
        <f t="shared" si="9"/>
        <v>3.0419100000000001</v>
      </c>
      <c r="T22" s="84">
        <f t="shared" si="9"/>
        <v>3.0412499999999998</v>
      </c>
      <c r="U22" s="84">
        <f t="shared" si="9"/>
        <v>3.0699399999999999</v>
      </c>
      <c r="V22" s="84">
        <f t="shared" si="9"/>
        <v>3.07666</v>
      </c>
      <c r="W22" s="84">
        <f t="shared" si="9"/>
        <v>3.07361</v>
      </c>
      <c r="X22" s="84">
        <f t="shared" si="9"/>
        <v>3.0718200000000002</v>
      </c>
      <c r="Y22" s="84">
        <f t="shared" si="9"/>
        <v>2.95566</v>
      </c>
      <c r="Z22" s="84">
        <f t="shared" si="9"/>
        <v>2.7634699999999999</v>
      </c>
      <c r="AA22" s="84">
        <f t="shared" si="9"/>
        <v>2.62113</v>
      </c>
    </row>
    <row r="23" spans="1:27" ht="12.75" customHeight="1" outlineLevel="1" x14ac:dyDescent="0.2">
      <c r="A23" s="92" t="s">
        <v>1385</v>
      </c>
      <c r="B23" s="62" t="s">
        <v>231</v>
      </c>
      <c r="C23" s="42" t="s">
        <v>77</v>
      </c>
      <c r="D23" s="43">
        <v>1484.52</v>
      </c>
      <c r="E23" s="43">
        <v>1374.18</v>
      </c>
      <c r="F23" s="43">
        <v>1242.42</v>
      </c>
      <c r="G23" s="43">
        <v>1211.1600000000001</v>
      </c>
      <c r="H23" s="43">
        <v>1272.1300000000001</v>
      </c>
      <c r="I23" s="43">
        <v>1306.82</v>
      </c>
      <c r="J23" s="43">
        <v>1431.44</v>
      </c>
      <c r="K23" s="43">
        <v>1545.02</v>
      </c>
      <c r="L23" s="43">
        <v>1740.21</v>
      </c>
      <c r="M23" s="43">
        <v>1854.88</v>
      </c>
      <c r="N23" s="43">
        <v>1887.32</v>
      </c>
      <c r="O23" s="43">
        <v>1897.45</v>
      </c>
      <c r="P23" s="43">
        <v>1895.44</v>
      </c>
      <c r="Q23" s="43">
        <v>1892.85</v>
      </c>
      <c r="R23" s="43">
        <v>1887.27</v>
      </c>
      <c r="S23" s="43">
        <v>1855.49</v>
      </c>
      <c r="T23" s="43">
        <v>1854.83</v>
      </c>
      <c r="U23" s="43">
        <v>1883.52</v>
      </c>
      <c r="V23" s="43">
        <v>1890.24</v>
      </c>
      <c r="W23" s="43">
        <v>1887.19</v>
      </c>
      <c r="X23" s="43">
        <v>1885.4</v>
      </c>
      <c r="Y23" s="43">
        <v>1769.24</v>
      </c>
      <c r="Z23" s="43">
        <v>1577.05</v>
      </c>
      <c r="AA23" s="43">
        <v>1434.71</v>
      </c>
    </row>
    <row r="24" spans="1:27" ht="12.75" customHeight="1" outlineLevel="1" x14ac:dyDescent="0.2">
      <c r="A24" s="92" t="s">
        <v>1386</v>
      </c>
      <c r="B24" s="62" t="s">
        <v>88</v>
      </c>
      <c r="C24" s="42" t="s">
        <v>77</v>
      </c>
      <c r="D24" s="43">
        <f t="shared" ref="D24:AA24" si="10">$D$9</f>
        <v>1071.42</v>
      </c>
      <c r="E24" s="43">
        <f t="shared" si="10"/>
        <v>1071.42</v>
      </c>
      <c r="F24" s="43">
        <f t="shared" si="10"/>
        <v>1071.42</v>
      </c>
      <c r="G24" s="43">
        <f t="shared" si="10"/>
        <v>1071.42</v>
      </c>
      <c r="H24" s="43">
        <f t="shared" si="10"/>
        <v>1071.42</v>
      </c>
      <c r="I24" s="43">
        <f t="shared" si="10"/>
        <v>1071.42</v>
      </c>
      <c r="J24" s="43">
        <f t="shared" si="10"/>
        <v>1071.42</v>
      </c>
      <c r="K24" s="43">
        <f t="shared" si="10"/>
        <v>1071.42</v>
      </c>
      <c r="L24" s="43">
        <f t="shared" si="10"/>
        <v>1071.42</v>
      </c>
      <c r="M24" s="43">
        <f t="shared" si="10"/>
        <v>1071.42</v>
      </c>
      <c r="N24" s="43">
        <f t="shared" si="10"/>
        <v>1071.42</v>
      </c>
      <c r="O24" s="43">
        <f t="shared" si="10"/>
        <v>1071.42</v>
      </c>
      <c r="P24" s="43">
        <f t="shared" si="10"/>
        <v>1071.42</v>
      </c>
      <c r="Q24" s="43">
        <f t="shared" si="10"/>
        <v>1071.42</v>
      </c>
      <c r="R24" s="43">
        <f t="shared" si="10"/>
        <v>1071.42</v>
      </c>
      <c r="S24" s="43">
        <f t="shared" si="10"/>
        <v>1071.42</v>
      </c>
      <c r="T24" s="43">
        <f t="shared" si="10"/>
        <v>1071.42</v>
      </c>
      <c r="U24" s="43">
        <f t="shared" si="10"/>
        <v>1071.42</v>
      </c>
      <c r="V24" s="43">
        <f t="shared" si="10"/>
        <v>1071.42</v>
      </c>
      <c r="W24" s="43">
        <f t="shared" si="10"/>
        <v>1071.42</v>
      </c>
      <c r="X24" s="43">
        <f t="shared" si="10"/>
        <v>1071.42</v>
      </c>
      <c r="Y24" s="43">
        <f t="shared" si="10"/>
        <v>1071.42</v>
      </c>
      <c r="Z24" s="43">
        <f t="shared" si="10"/>
        <v>1071.42</v>
      </c>
      <c r="AA24" s="43">
        <f t="shared" si="10"/>
        <v>1071.42</v>
      </c>
    </row>
    <row r="25" spans="1:27" ht="12.75" customHeight="1" outlineLevel="1" x14ac:dyDescent="0.2">
      <c r="A25" s="92" t="s">
        <v>1387</v>
      </c>
      <c r="B25" s="62" t="s">
        <v>81</v>
      </c>
      <c r="C25" s="42" t="s">
        <v>77</v>
      </c>
      <c r="D25" s="43">
        <v>4.7699999999999996</v>
      </c>
      <c r="E25" s="43">
        <v>4.7699999999999996</v>
      </c>
      <c r="F25" s="43">
        <v>4.7699999999999996</v>
      </c>
      <c r="G25" s="43">
        <v>4.7699999999999996</v>
      </c>
      <c r="H25" s="43">
        <v>4.7699999999999996</v>
      </c>
      <c r="I25" s="43">
        <v>4.7699999999999996</v>
      </c>
      <c r="J25" s="43">
        <v>4.7699999999999996</v>
      </c>
      <c r="K25" s="43">
        <v>4.7699999999999996</v>
      </c>
      <c r="L25" s="43">
        <v>4.7699999999999996</v>
      </c>
      <c r="M25" s="43">
        <v>4.7699999999999996</v>
      </c>
      <c r="N25" s="43">
        <v>4.7699999999999996</v>
      </c>
      <c r="O25" s="43">
        <v>4.7699999999999996</v>
      </c>
      <c r="P25" s="43">
        <v>4.7699999999999996</v>
      </c>
      <c r="Q25" s="43">
        <v>4.7699999999999996</v>
      </c>
      <c r="R25" s="43">
        <v>4.7699999999999996</v>
      </c>
      <c r="S25" s="43">
        <v>4.7699999999999996</v>
      </c>
      <c r="T25" s="43">
        <v>4.7699999999999996</v>
      </c>
      <c r="U25" s="43">
        <v>4.7699999999999996</v>
      </c>
      <c r="V25" s="43">
        <v>4.7699999999999996</v>
      </c>
      <c r="W25" s="43">
        <v>4.7699999999999996</v>
      </c>
      <c r="X25" s="43">
        <v>4.7699999999999996</v>
      </c>
      <c r="Y25" s="43">
        <v>4.7699999999999996</v>
      </c>
      <c r="Z25" s="43">
        <v>4.7699999999999996</v>
      </c>
      <c r="AA25" s="43">
        <v>4.7699999999999996</v>
      </c>
    </row>
    <row r="26" spans="1:27" ht="12.75" customHeight="1" outlineLevel="1" x14ac:dyDescent="0.2">
      <c r="A26" s="92" t="s">
        <v>1388</v>
      </c>
      <c r="B26" s="62" t="s">
        <v>79</v>
      </c>
      <c r="C26" s="42" t="s">
        <v>77</v>
      </c>
      <c r="D26" s="43">
        <f>$D$11</f>
        <v>110.23</v>
      </c>
      <c r="E26" s="43">
        <f t="shared" ref="E26:AA26" si="11">$D$11</f>
        <v>110.23</v>
      </c>
      <c r="F26" s="43">
        <f t="shared" si="11"/>
        <v>110.23</v>
      </c>
      <c r="G26" s="43">
        <f t="shared" si="11"/>
        <v>110.23</v>
      </c>
      <c r="H26" s="43">
        <f t="shared" si="11"/>
        <v>110.23</v>
      </c>
      <c r="I26" s="43">
        <f t="shared" si="11"/>
        <v>110.23</v>
      </c>
      <c r="J26" s="43">
        <f t="shared" si="11"/>
        <v>110.23</v>
      </c>
      <c r="K26" s="43">
        <f t="shared" si="11"/>
        <v>110.23</v>
      </c>
      <c r="L26" s="43">
        <f t="shared" si="11"/>
        <v>110.23</v>
      </c>
      <c r="M26" s="43">
        <f t="shared" si="11"/>
        <v>110.23</v>
      </c>
      <c r="N26" s="43">
        <f t="shared" si="11"/>
        <v>110.23</v>
      </c>
      <c r="O26" s="43">
        <f t="shared" si="11"/>
        <v>110.23</v>
      </c>
      <c r="P26" s="43">
        <f t="shared" si="11"/>
        <v>110.23</v>
      </c>
      <c r="Q26" s="43">
        <f t="shared" si="11"/>
        <v>110.23</v>
      </c>
      <c r="R26" s="43">
        <f t="shared" si="11"/>
        <v>110.23</v>
      </c>
      <c r="S26" s="43">
        <f t="shared" si="11"/>
        <v>110.23</v>
      </c>
      <c r="T26" s="43">
        <f t="shared" si="11"/>
        <v>110.23</v>
      </c>
      <c r="U26" s="43">
        <f t="shared" si="11"/>
        <v>110.23</v>
      </c>
      <c r="V26" s="43">
        <f t="shared" si="11"/>
        <v>110.23</v>
      </c>
      <c r="W26" s="43">
        <f t="shared" si="11"/>
        <v>110.23</v>
      </c>
      <c r="X26" s="43">
        <f t="shared" si="11"/>
        <v>110.23</v>
      </c>
      <c r="Y26" s="43">
        <f t="shared" si="11"/>
        <v>110.23</v>
      </c>
      <c r="Z26" s="43">
        <f t="shared" si="11"/>
        <v>110.23</v>
      </c>
      <c r="AA26" s="43">
        <f t="shared" si="11"/>
        <v>110.23</v>
      </c>
    </row>
    <row r="27" spans="1:27" ht="12.75" customHeight="1" x14ac:dyDescent="0.2">
      <c r="A27" s="91" t="s">
        <v>1389</v>
      </c>
      <c r="B27" s="27" t="str">
        <f>"05"&amp;"."&amp;$B$728&amp;"."&amp;$B$729</f>
        <v>05.02.2023</v>
      </c>
      <c r="C27" s="83" t="s">
        <v>74</v>
      </c>
      <c r="D27" s="84">
        <f>ROUND(((D28+D29+D31+D30)/1000),5)</f>
        <v>2.3816199999999998</v>
      </c>
      <c r="E27" s="84">
        <f>ROUND(((E28+E29+E31+E30)/1000),5)</f>
        <v>2.33202</v>
      </c>
      <c r="F27" s="84">
        <f>ROUND(((F28+F29+F31+F30)/1000),5)</f>
        <v>2.2896700000000001</v>
      </c>
      <c r="G27" s="84">
        <f t="shared" ref="G27:AA27" si="12">ROUND(((G28+G29+G31+G30)/1000),5)</f>
        <v>2.27454</v>
      </c>
      <c r="H27" s="84">
        <f t="shared" si="12"/>
        <v>2.3069899999999999</v>
      </c>
      <c r="I27" s="84">
        <f t="shared" si="12"/>
        <v>2.3122600000000002</v>
      </c>
      <c r="J27" s="84">
        <f t="shared" si="12"/>
        <v>2.3286799999999999</v>
      </c>
      <c r="K27" s="84">
        <f t="shared" si="12"/>
        <v>2.4497300000000002</v>
      </c>
      <c r="L27" s="84">
        <f t="shared" si="12"/>
        <v>2.64324</v>
      </c>
      <c r="M27" s="84">
        <f t="shared" si="12"/>
        <v>2.74729</v>
      </c>
      <c r="N27" s="84">
        <f t="shared" si="12"/>
        <v>2.7930899999999999</v>
      </c>
      <c r="O27" s="84">
        <f t="shared" si="12"/>
        <v>2.8205100000000001</v>
      </c>
      <c r="P27" s="84">
        <f t="shared" si="12"/>
        <v>2.8206899999999999</v>
      </c>
      <c r="Q27" s="84">
        <f t="shared" si="12"/>
        <v>2.8327200000000001</v>
      </c>
      <c r="R27" s="84">
        <f t="shared" si="12"/>
        <v>2.8303699999999998</v>
      </c>
      <c r="S27" s="84">
        <f t="shared" si="12"/>
        <v>2.79305</v>
      </c>
      <c r="T27" s="84">
        <f t="shared" si="12"/>
        <v>2.80227</v>
      </c>
      <c r="U27" s="84">
        <f t="shared" si="12"/>
        <v>2.84998</v>
      </c>
      <c r="V27" s="84">
        <f t="shared" si="12"/>
        <v>2.8672399999999998</v>
      </c>
      <c r="W27" s="84">
        <f t="shared" si="12"/>
        <v>2.86829</v>
      </c>
      <c r="X27" s="84">
        <f t="shared" si="12"/>
        <v>2.86809</v>
      </c>
      <c r="Y27" s="84">
        <f t="shared" si="12"/>
        <v>2.80836</v>
      </c>
      <c r="Z27" s="84">
        <f t="shared" si="12"/>
        <v>2.6798500000000001</v>
      </c>
      <c r="AA27" s="84">
        <f t="shared" si="12"/>
        <v>2.3540299999999998</v>
      </c>
    </row>
    <row r="28" spans="1:27" ht="12.75" customHeight="1" outlineLevel="1" x14ac:dyDescent="0.2">
      <c r="A28" s="92" t="s">
        <v>1390</v>
      </c>
      <c r="B28" s="62" t="s">
        <v>231</v>
      </c>
      <c r="C28" s="42" t="s">
        <v>77</v>
      </c>
      <c r="D28" s="43">
        <v>1195.2</v>
      </c>
      <c r="E28" s="43">
        <v>1145.5999999999999</v>
      </c>
      <c r="F28" s="43">
        <v>1103.25</v>
      </c>
      <c r="G28" s="43">
        <v>1088.1199999999999</v>
      </c>
      <c r="H28" s="43">
        <v>1120.57</v>
      </c>
      <c r="I28" s="43">
        <v>1125.8399999999999</v>
      </c>
      <c r="J28" s="43">
        <v>1142.26</v>
      </c>
      <c r="K28" s="43">
        <v>1263.31</v>
      </c>
      <c r="L28" s="43">
        <v>1456.82</v>
      </c>
      <c r="M28" s="43">
        <v>1560.87</v>
      </c>
      <c r="N28" s="43">
        <v>1606.67</v>
      </c>
      <c r="O28" s="43">
        <v>1634.09</v>
      </c>
      <c r="P28" s="43">
        <v>1634.27</v>
      </c>
      <c r="Q28" s="43">
        <v>1646.3</v>
      </c>
      <c r="R28" s="43">
        <v>1643.95</v>
      </c>
      <c r="S28" s="43">
        <v>1606.63</v>
      </c>
      <c r="T28" s="43">
        <v>1615.85</v>
      </c>
      <c r="U28" s="43">
        <v>1663.56</v>
      </c>
      <c r="V28" s="43">
        <v>1680.82</v>
      </c>
      <c r="W28" s="43">
        <v>1681.87</v>
      </c>
      <c r="X28" s="43">
        <v>1681.67</v>
      </c>
      <c r="Y28" s="43">
        <v>1621.94</v>
      </c>
      <c r="Z28" s="43">
        <v>1493.43</v>
      </c>
      <c r="AA28" s="43">
        <v>1167.6099999999999</v>
      </c>
    </row>
    <row r="29" spans="1:27" ht="12.75" customHeight="1" outlineLevel="1" x14ac:dyDescent="0.2">
      <c r="A29" s="92" t="s">
        <v>1391</v>
      </c>
      <c r="B29" s="62" t="s">
        <v>88</v>
      </c>
      <c r="C29" s="42" t="s">
        <v>77</v>
      </c>
      <c r="D29" s="43">
        <f t="shared" ref="D29:AA29" si="13">$D$9</f>
        <v>1071.42</v>
      </c>
      <c r="E29" s="43">
        <f t="shared" si="13"/>
        <v>1071.42</v>
      </c>
      <c r="F29" s="43">
        <f t="shared" si="13"/>
        <v>1071.42</v>
      </c>
      <c r="G29" s="43">
        <f t="shared" si="13"/>
        <v>1071.42</v>
      </c>
      <c r="H29" s="43">
        <f t="shared" si="13"/>
        <v>1071.42</v>
      </c>
      <c r="I29" s="43">
        <f t="shared" si="13"/>
        <v>1071.42</v>
      </c>
      <c r="J29" s="43">
        <f t="shared" si="13"/>
        <v>1071.42</v>
      </c>
      <c r="K29" s="43">
        <f t="shared" si="13"/>
        <v>1071.42</v>
      </c>
      <c r="L29" s="43">
        <f t="shared" si="13"/>
        <v>1071.42</v>
      </c>
      <c r="M29" s="43">
        <f t="shared" si="13"/>
        <v>1071.42</v>
      </c>
      <c r="N29" s="43">
        <f t="shared" si="13"/>
        <v>1071.42</v>
      </c>
      <c r="O29" s="43">
        <f t="shared" si="13"/>
        <v>1071.42</v>
      </c>
      <c r="P29" s="43">
        <f t="shared" si="13"/>
        <v>1071.42</v>
      </c>
      <c r="Q29" s="43">
        <f t="shared" si="13"/>
        <v>1071.42</v>
      </c>
      <c r="R29" s="43">
        <f t="shared" si="13"/>
        <v>1071.42</v>
      </c>
      <c r="S29" s="43">
        <f t="shared" si="13"/>
        <v>1071.42</v>
      </c>
      <c r="T29" s="43">
        <f t="shared" si="13"/>
        <v>1071.42</v>
      </c>
      <c r="U29" s="43">
        <f t="shared" si="13"/>
        <v>1071.42</v>
      </c>
      <c r="V29" s="43">
        <f t="shared" si="13"/>
        <v>1071.42</v>
      </c>
      <c r="W29" s="43">
        <f t="shared" si="13"/>
        <v>1071.42</v>
      </c>
      <c r="X29" s="43">
        <f t="shared" si="13"/>
        <v>1071.42</v>
      </c>
      <c r="Y29" s="43">
        <f t="shared" si="13"/>
        <v>1071.42</v>
      </c>
      <c r="Z29" s="43">
        <f t="shared" si="13"/>
        <v>1071.42</v>
      </c>
      <c r="AA29" s="43">
        <f t="shared" si="13"/>
        <v>1071.42</v>
      </c>
    </row>
    <row r="30" spans="1:27" ht="12.75" customHeight="1" outlineLevel="1" x14ac:dyDescent="0.2">
      <c r="A30" s="92" t="s">
        <v>1392</v>
      </c>
      <c r="B30" s="62" t="s">
        <v>81</v>
      </c>
      <c r="C30" s="42" t="s">
        <v>77</v>
      </c>
      <c r="D30" s="43">
        <v>4.7699999999999996</v>
      </c>
      <c r="E30" s="43">
        <v>4.7699999999999996</v>
      </c>
      <c r="F30" s="43">
        <v>4.7699999999999996</v>
      </c>
      <c r="G30" s="43">
        <v>4.7699999999999996</v>
      </c>
      <c r="H30" s="43">
        <v>4.7699999999999996</v>
      </c>
      <c r="I30" s="43">
        <v>4.7699999999999996</v>
      </c>
      <c r="J30" s="43">
        <v>4.7699999999999996</v>
      </c>
      <c r="K30" s="43">
        <v>4.7699999999999996</v>
      </c>
      <c r="L30" s="43">
        <v>4.7699999999999996</v>
      </c>
      <c r="M30" s="43">
        <v>4.7699999999999996</v>
      </c>
      <c r="N30" s="43">
        <v>4.7699999999999996</v>
      </c>
      <c r="O30" s="43">
        <v>4.7699999999999996</v>
      </c>
      <c r="P30" s="43">
        <v>4.7699999999999996</v>
      </c>
      <c r="Q30" s="43">
        <v>4.7699999999999996</v>
      </c>
      <c r="R30" s="43">
        <v>4.7699999999999996</v>
      </c>
      <c r="S30" s="43">
        <v>4.7699999999999996</v>
      </c>
      <c r="T30" s="43">
        <v>4.7699999999999996</v>
      </c>
      <c r="U30" s="43">
        <v>4.7699999999999996</v>
      </c>
      <c r="V30" s="43">
        <v>4.7699999999999996</v>
      </c>
      <c r="W30" s="43">
        <v>4.7699999999999996</v>
      </c>
      <c r="X30" s="43">
        <v>4.7699999999999996</v>
      </c>
      <c r="Y30" s="43">
        <v>4.7699999999999996</v>
      </c>
      <c r="Z30" s="43">
        <v>4.7699999999999996</v>
      </c>
      <c r="AA30" s="43">
        <v>4.7699999999999996</v>
      </c>
    </row>
    <row r="31" spans="1:27" ht="12.75" customHeight="1" outlineLevel="1" x14ac:dyDescent="0.2">
      <c r="A31" s="92" t="s">
        <v>1393</v>
      </c>
      <c r="B31" s="62" t="s">
        <v>79</v>
      </c>
      <c r="C31" s="42" t="s">
        <v>77</v>
      </c>
      <c r="D31" s="43">
        <f>$D$11</f>
        <v>110.23</v>
      </c>
      <c r="E31" s="43">
        <f t="shared" ref="E31:AA31" si="14">$D$11</f>
        <v>110.23</v>
      </c>
      <c r="F31" s="43">
        <f t="shared" si="14"/>
        <v>110.23</v>
      </c>
      <c r="G31" s="43">
        <f t="shared" si="14"/>
        <v>110.23</v>
      </c>
      <c r="H31" s="43">
        <f t="shared" si="14"/>
        <v>110.23</v>
      </c>
      <c r="I31" s="43">
        <f t="shared" si="14"/>
        <v>110.23</v>
      </c>
      <c r="J31" s="43">
        <f t="shared" si="14"/>
        <v>110.23</v>
      </c>
      <c r="K31" s="43">
        <f t="shared" si="14"/>
        <v>110.23</v>
      </c>
      <c r="L31" s="43">
        <f t="shared" si="14"/>
        <v>110.23</v>
      </c>
      <c r="M31" s="43">
        <f t="shared" si="14"/>
        <v>110.23</v>
      </c>
      <c r="N31" s="43">
        <f t="shared" si="14"/>
        <v>110.23</v>
      </c>
      <c r="O31" s="43">
        <f t="shared" si="14"/>
        <v>110.23</v>
      </c>
      <c r="P31" s="43">
        <f t="shared" si="14"/>
        <v>110.23</v>
      </c>
      <c r="Q31" s="43">
        <f t="shared" si="14"/>
        <v>110.23</v>
      </c>
      <c r="R31" s="43">
        <f t="shared" si="14"/>
        <v>110.23</v>
      </c>
      <c r="S31" s="43">
        <f t="shared" si="14"/>
        <v>110.23</v>
      </c>
      <c r="T31" s="43">
        <f t="shared" si="14"/>
        <v>110.23</v>
      </c>
      <c r="U31" s="43">
        <f t="shared" si="14"/>
        <v>110.23</v>
      </c>
      <c r="V31" s="43">
        <f t="shared" si="14"/>
        <v>110.23</v>
      </c>
      <c r="W31" s="43">
        <f t="shared" si="14"/>
        <v>110.23</v>
      </c>
      <c r="X31" s="43">
        <f t="shared" si="14"/>
        <v>110.23</v>
      </c>
      <c r="Y31" s="43">
        <f t="shared" si="14"/>
        <v>110.23</v>
      </c>
      <c r="Z31" s="43">
        <f t="shared" si="14"/>
        <v>110.23</v>
      </c>
      <c r="AA31" s="43">
        <f t="shared" si="14"/>
        <v>110.23</v>
      </c>
    </row>
    <row r="32" spans="1:27" ht="12.75" customHeight="1" x14ac:dyDescent="0.2">
      <c r="A32" s="91" t="s">
        <v>1394</v>
      </c>
      <c r="B32" s="27" t="str">
        <f>"06"&amp;"."&amp;$B$728&amp;"."&amp;$B$729</f>
        <v>06.02.2023</v>
      </c>
      <c r="C32" s="83" t="s">
        <v>74</v>
      </c>
      <c r="D32" s="84">
        <f>ROUND(((D33+D34+D36+D35)/1000),5)</f>
        <v>2.3107500000000001</v>
      </c>
      <c r="E32" s="84">
        <f>ROUND(((E33+E34+E36+E35)/1000),5)</f>
        <v>2.2627700000000002</v>
      </c>
      <c r="F32" s="84">
        <f>ROUND(((F33+F34+F36+F35)/1000),5)</f>
        <v>2.2319499999999999</v>
      </c>
      <c r="G32" s="84">
        <f t="shared" ref="G32:AA32" si="15">ROUND(((G33+G34+G36+G35)/1000),5)</f>
        <v>2.2167500000000002</v>
      </c>
      <c r="H32" s="84">
        <f t="shared" si="15"/>
        <v>2.2459699999999998</v>
      </c>
      <c r="I32" s="84">
        <f t="shared" si="15"/>
        <v>2.3094199999999998</v>
      </c>
      <c r="J32" s="84">
        <f t="shared" si="15"/>
        <v>2.5063599999999999</v>
      </c>
      <c r="K32" s="84">
        <f t="shared" si="15"/>
        <v>2.7671100000000002</v>
      </c>
      <c r="L32" s="84">
        <f t="shared" si="15"/>
        <v>2.8568500000000001</v>
      </c>
      <c r="M32" s="84">
        <f t="shared" si="15"/>
        <v>2.8809900000000002</v>
      </c>
      <c r="N32" s="84">
        <f t="shared" si="15"/>
        <v>2.90516</v>
      </c>
      <c r="O32" s="84">
        <f t="shared" si="15"/>
        <v>2.9525199999999998</v>
      </c>
      <c r="P32" s="84">
        <f t="shared" si="15"/>
        <v>2.91751</v>
      </c>
      <c r="Q32" s="84">
        <f t="shared" si="15"/>
        <v>2.9256199999999999</v>
      </c>
      <c r="R32" s="84">
        <f t="shared" si="15"/>
        <v>2.91743</v>
      </c>
      <c r="S32" s="84">
        <f t="shared" si="15"/>
        <v>2.8924699999999999</v>
      </c>
      <c r="T32" s="84">
        <f t="shared" si="15"/>
        <v>2.8606799999999999</v>
      </c>
      <c r="U32" s="84">
        <f t="shared" si="15"/>
        <v>2.8812000000000002</v>
      </c>
      <c r="V32" s="84">
        <f t="shared" si="15"/>
        <v>2.89439</v>
      </c>
      <c r="W32" s="84">
        <f t="shared" si="15"/>
        <v>2.9172899999999999</v>
      </c>
      <c r="X32" s="84">
        <f t="shared" si="15"/>
        <v>2.84348</v>
      </c>
      <c r="Y32" s="84">
        <f t="shared" si="15"/>
        <v>2.7866399999999998</v>
      </c>
      <c r="Z32" s="84">
        <f t="shared" si="15"/>
        <v>2.4538899999999999</v>
      </c>
      <c r="AA32" s="84">
        <f t="shared" si="15"/>
        <v>2.3130799999999998</v>
      </c>
    </row>
    <row r="33" spans="1:27" ht="12.75" customHeight="1" outlineLevel="1" x14ac:dyDescent="0.2">
      <c r="A33" s="92" t="s">
        <v>1395</v>
      </c>
      <c r="B33" s="62" t="s">
        <v>231</v>
      </c>
      <c r="C33" s="42" t="s">
        <v>77</v>
      </c>
      <c r="D33" s="43">
        <v>1124.33</v>
      </c>
      <c r="E33" s="43">
        <v>1076.3499999999999</v>
      </c>
      <c r="F33" s="43">
        <v>1045.53</v>
      </c>
      <c r="G33" s="43">
        <v>1030.33</v>
      </c>
      <c r="H33" s="43">
        <v>1059.55</v>
      </c>
      <c r="I33" s="43">
        <v>1123</v>
      </c>
      <c r="J33" s="43">
        <v>1319.94</v>
      </c>
      <c r="K33" s="43">
        <v>1580.69</v>
      </c>
      <c r="L33" s="43">
        <v>1670.43</v>
      </c>
      <c r="M33" s="43">
        <v>1694.57</v>
      </c>
      <c r="N33" s="43">
        <v>1718.74</v>
      </c>
      <c r="O33" s="43">
        <v>1766.1</v>
      </c>
      <c r="P33" s="43">
        <v>1731.09</v>
      </c>
      <c r="Q33" s="43">
        <v>1739.2</v>
      </c>
      <c r="R33" s="43">
        <v>1731.01</v>
      </c>
      <c r="S33" s="43">
        <v>1706.05</v>
      </c>
      <c r="T33" s="43">
        <v>1674.26</v>
      </c>
      <c r="U33" s="43">
        <v>1694.78</v>
      </c>
      <c r="V33" s="43">
        <v>1707.97</v>
      </c>
      <c r="W33" s="43">
        <v>1730.87</v>
      </c>
      <c r="X33" s="43">
        <v>1657.06</v>
      </c>
      <c r="Y33" s="43">
        <v>1600.22</v>
      </c>
      <c r="Z33" s="43">
        <v>1267.47</v>
      </c>
      <c r="AA33" s="43">
        <v>1126.6600000000001</v>
      </c>
    </row>
    <row r="34" spans="1:27" ht="12.75" customHeight="1" outlineLevel="1" x14ac:dyDescent="0.2">
      <c r="A34" s="92" t="s">
        <v>1396</v>
      </c>
      <c r="B34" s="62" t="s">
        <v>88</v>
      </c>
      <c r="C34" s="42" t="s">
        <v>77</v>
      </c>
      <c r="D34" s="43">
        <f t="shared" ref="D34:AA34" si="16">$D$9</f>
        <v>1071.42</v>
      </c>
      <c r="E34" s="43">
        <f t="shared" si="16"/>
        <v>1071.42</v>
      </c>
      <c r="F34" s="43">
        <f t="shared" si="16"/>
        <v>1071.42</v>
      </c>
      <c r="G34" s="43">
        <f t="shared" si="16"/>
        <v>1071.42</v>
      </c>
      <c r="H34" s="43">
        <f t="shared" si="16"/>
        <v>1071.42</v>
      </c>
      <c r="I34" s="43">
        <f t="shared" si="16"/>
        <v>1071.42</v>
      </c>
      <c r="J34" s="43">
        <f t="shared" si="16"/>
        <v>1071.42</v>
      </c>
      <c r="K34" s="43">
        <f t="shared" si="16"/>
        <v>1071.42</v>
      </c>
      <c r="L34" s="43">
        <f t="shared" si="16"/>
        <v>1071.42</v>
      </c>
      <c r="M34" s="43">
        <f t="shared" si="16"/>
        <v>1071.42</v>
      </c>
      <c r="N34" s="43">
        <f t="shared" si="16"/>
        <v>1071.42</v>
      </c>
      <c r="O34" s="43">
        <f t="shared" si="16"/>
        <v>1071.42</v>
      </c>
      <c r="P34" s="43">
        <f t="shared" si="16"/>
        <v>1071.42</v>
      </c>
      <c r="Q34" s="43">
        <f t="shared" si="16"/>
        <v>1071.42</v>
      </c>
      <c r="R34" s="43">
        <f t="shared" si="16"/>
        <v>1071.42</v>
      </c>
      <c r="S34" s="43">
        <f t="shared" si="16"/>
        <v>1071.42</v>
      </c>
      <c r="T34" s="43">
        <f t="shared" si="16"/>
        <v>1071.42</v>
      </c>
      <c r="U34" s="43">
        <f t="shared" si="16"/>
        <v>1071.42</v>
      </c>
      <c r="V34" s="43">
        <f t="shared" si="16"/>
        <v>1071.42</v>
      </c>
      <c r="W34" s="43">
        <f t="shared" si="16"/>
        <v>1071.42</v>
      </c>
      <c r="X34" s="43">
        <f t="shared" si="16"/>
        <v>1071.42</v>
      </c>
      <c r="Y34" s="43">
        <f t="shared" si="16"/>
        <v>1071.42</v>
      </c>
      <c r="Z34" s="43">
        <f t="shared" si="16"/>
        <v>1071.42</v>
      </c>
      <c r="AA34" s="43">
        <f t="shared" si="16"/>
        <v>1071.42</v>
      </c>
    </row>
    <row r="35" spans="1:27" ht="12.75" customHeight="1" outlineLevel="1" x14ac:dyDescent="0.2">
      <c r="A35" s="92" t="s">
        <v>1397</v>
      </c>
      <c r="B35" s="62" t="s">
        <v>81</v>
      </c>
      <c r="C35" s="42" t="s">
        <v>77</v>
      </c>
      <c r="D35" s="43">
        <v>4.7699999999999996</v>
      </c>
      <c r="E35" s="43">
        <v>4.7699999999999996</v>
      </c>
      <c r="F35" s="43">
        <v>4.7699999999999996</v>
      </c>
      <c r="G35" s="43">
        <v>4.7699999999999996</v>
      </c>
      <c r="H35" s="43">
        <v>4.7699999999999996</v>
      </c>
      <c r="I35" s="43">
        <v>4.7699999999999996</v>
      </c>
      <c r="J35" s="43">
        <v>4.7699999999999996</v>
      </c>
      <c r="K35" s="43">
        <v>4.7699999999999996</v>
      </c>
      <c r="L35" s="43">
        <v>4.7699999999999996</v>
      </c>
      <c r="M35" s="43">
        <v>4.7699999999999996</v>
      </c>
      <c r="N35" s="43">
        <v>4.7699999999999996</v>
      </c>
      <c r="O35" s="43">
        <v>4.7699999999999996</v>
      </c>
      <c r="P35" s="43">
        <v>4.7699999999999996</v>
      </c>
      <c r="Q35" s="43">
        <v>4.7699999999999996</v>
      </c>
      <c r="R35" s="43">
        <v>4.7699999999999996</v>
      </c>
      <c r="S35" s="43">
        <v>4.7699999999999996</v>
      </c>
      <c r="T35" s="43">
        <v>4.7699999999999996</v>
      </c>
      <c r="U35" s="43">
        <v>4.7699999999999996</v>
      </c>
      <c r="V35" s="43">
        <v>4.7699999999999996</v>
      </c>
      <c r="W35" s="43">
        <v>4.7699999999999996</v>
      </c>
      <c r="X35" s="43">
        <v>4.7699999999999996</v>
      </c>
      <c r="Y35" s="43">
        <v>4.7699999999999996</v>
      </c>
      <c r="Z35" s="43">
        <v>4.7699999999999996</v>
      </c>
      <c r="AA35" s="43">
        <v>4.7699999999999996</v>
      </c>
    </row>
    <row r="36" spans="1:27" ht="12.75" customHeight="1" outlineLevel="1" x14ac:dyDescent="0.2">
      <c r="A36" s="92" t="s">
        <v>1398</v>
      </c>
      <c r="B36" s="62" t="s">
        <v>79</v>
      </c>
      <c r="C36" s="42" t="s">
        <v>77</v>
      </c>
      <c r="D36" s="43">
        <f>$D$11</f>
        <v>110.23</v>
      </c>
      <c r="E36" s="43">
        <f t="shared" ref="E36:AA36" si="17">$D$11</f>
        <v>110.23</v>
      </c>
      <c r="F36" s="43">
        <f t="shared" si="17"/>
        <v>110.23</v>
      </c>
      <c r="G36" s="43">
        <f t="shared" si="17"/>
        <v>110.23</v>
      </c>
      <c r="H36" s="43">
        <f t="shared" si="17"/>
        <v>110.23</v>
      </c>
      <c r="I36" s="43">
        <f t="shared" si="17"/>
        <v>110.23</v>
      </c>
      <c r="J36" s="43">
        <f t="shared" si="17"/>
        <v>110.23</v>
      </c>
      <c r="K36" s="43">
        <f t="shared" si="17"/>
        <v>110.23</v>
      </c>
      <c r="L36" s="43">
        <f t="shared" si="17"/>
        <v>110.23</v>
      </c>
      <c r="M36" s="43">
        <f t="shared" si="17"/>
        <v>110.23</v>
      </c>
      <c r="N36" s="43">
        <f t="shared" si="17"/>
        <v>110.23</v>
      </c>
      <c r="O36" s="43">
        <f t="shared" si="17"/>
        <v>110.23</v>
      </c>
      <c r="P36" s="43">
        <f t="shared" si="17"/>
        <v>110.23</v>
      </c>
      <c r="Q36" s="43">
        <f t="shared" si="17"/>
        <v>110.23</v>
      </c>
      <c r="R36" s="43">
        <f t="shared" si="17"/>
        <v>110.23</v>
      </c>
      <c r="S36" s="43">
        <f t="shared" si="17"/>
        <v>110.23</v>
      </c>
      <c r="T36" s="43">
        <f t="shared" si="17"/>
        <v>110.23</v>
      </c>
      <c r="U36" s="43">
        <f t="shared" si="17"/>
        <v>110.23</v>
      </c>
      <c r="V36" s="43">
        <f t="shared" si="17"/>
        <v>110.23</v>
      </c>
      <c r="W36" s="43">
        <f t="shared" si="17"/>
        <v>110.23</v>
      </c>
      <c r="X36" s="43">
        <f t="shared" si="17"/>
        <v>110.23</v>
      </c>
      <c r="Y36" s="43">
        <f t="shared" si="17"/>
        <v>110.23</v>
      </c>
      <c r="Z36" s="43">
        <f t="shared" si="17"/>
        <v>110.23</v>
      </c>
      <c r="AA36" s="43">
        <f t="shared" si="17"/>
        <v>110.23</v>
      </c>
    </row>
    <row r="37" spans="1:27" ht="12.75" customHeight="1" x14ac:dyDescent="0.2">
      <c r="A37" s="91" t="s">
        <v>1399</v>
      </c>
      <c r="B37" s="27" t="str">
        <f>"07"&amp;"."&amp;$B$728&amp;"."&amp;$B$729</f>
        <v>07.02.2023</v>
      </c>
      <c r="C37" s="83" t="s">
        <v>74</v>
      </c>
      <c r="D37" s="84">
        <f>ROUND(((D38+D39+D41+D40)/1000),5)</f>
        <v>2.2470300000000001</v>
      </c>
      <c r="E37" s="84">
        <f>ROUND(((E38+E39+E41+E40)/1000),5)</f>
        <v>2.1751800000000001</v>
      </c>
      <c r="F37" s="84">
        <f>ROUND(((F38+F39+F41+F40)/1000),5)</f>
        <v>2.1284999999999998</v>
      </c>
      <c r="G37" s="84">
        <f t="shared" ref="G37:AA37" si="18">ROUND(((G38+G39+G41+G40)/1000),5)</f>
        <v>2.1248999999999998</v>
      </c>
      <c r="H37" s="84">
        <f t="shared" si="18"/>
        <v>2.2248800000000002</v>
      </c>
      <c r="I37" s="84">
        <f t="shared" si="18"/>
        <v>2.2742100000000001</v>
      </c>
      <c r="J37" s="84">
        <f t="shared" si="18"/>
        <v>2.4918100000000001</v>
      </c>
      <c r="K37" s="84">
        <f t="shared" si="18"/>
        <v>2.76932</v>
      </c>
      <c r="L37" s="84">
        <f t="shared" si="18"/>
        <v>2.82199</v>
      </c>
      <c r="M37" s="84">
        <f t="shared" si="18"/>
        <v>2.8361200000000002</v>
      </c>
      <c r="N37" s="84">
        <f t="shared" si="18"/>
        <v>2.8479800000000002</v>
      </c>
      <c r="O37" s="84">
        <f t="shared" si="18"/>
        <v>2.8828299999999998</v>
      </c>
      <c r="P37" s="84">
        <f t="shared" si="18"/>
        <v>2.8625799999999999</v>
      </c>
      <c r="Q37" s="84">
        <f t="shared" si="18"/>
        <v>2.8693499999999998</v>
      </c>
      <c r="R37" s="84">
        <f t="shared" si="18"/>
        <v>2.8634499999999998</v>
      </c>
      <c r="S37" s="84">
        <f t="shared" si="18"/>
        <v>2.8427199999999999</v>
      </c>
      <c r="T37" s="84">
        <f t="shared" si="18"/>
        <v>2.8305500000000001</v>
      </c>
      <c r="U37" s="84">
        <f t="shared" si="18"/>
        <v>2.84619</v>
      </c>
      <c r="V37" s="84">
        <f t="shared" si="18"/>
        <v>2.8557999999999999</v>
      </c>
      <c r="W37" s="84">
        <f t="shared" si="18"/>
        <v>2.86497</v>
      </c>
      <c r="X37" s="84">
        <f t="shared" si="18"/>
        <v>2.8325100000000001</v>
      </c>
      <c r="Y37" s="84">
        <f t="shared" si="18"/>
        <v>2.78613</v>
      </c>
      <c r="Z37" s="84">
        <f t="shared" si="18"/>
        <v>2.50101</v>
      </c>
      <c r="AA37" s="84">
        <f t="shared" si="18"/>
        <v>2.33683</v>
      </c>
    </row>
    <row r="38" spans="1:27" ht="12.75" customHeight="1" outlineLevel="1" x14ac:dyDescent="0.2">
      <c r="A38" s="92" t="s">
        <v>1400</v>
      </c>
      <c r="B38" s="62" t="s">
        <v>231</v>
      </c>
      <c r="C38" s="42" t="s">
        <v>77</v>
      </c>
      <c r="D38" s="43">
        <v>1060.6099999999999</v>
      </c>
      <c r="E38" s="43">
        <v>988.76</v>
      </c>
      <c r="F38" s="43">
        <v>942.08</v>
      </c>
      <c r="G38" s="43">
        <v>938.48</v>
      </c>
      <c r="H38" s="43">
        <v>1038.46</v>
      </c>
      <c r="I38" s="43">
        <v>1087.79</v>
      </c>
      <c r="J38" s="43">
        <v>1305.3900000000001</v>
      </c>
      <c r="K38" s="43">
        <v>1582.9</v>
      </c>
      <c r="L38" s="43">
        <v>1635.57</v>
      </c>
      <c r="M38" s="43">
        <v>1649.7</v>
      </c>
      <c r="N38" s="43">
        <v>1661.56</v>
      </c>
      <c r="O38" s="43">
        <v>1696.41</v>
      </c>
      <c r="P38" s="43">
        <v>1676.16</v>
      </c>
      <c r="Q38" s="43">
        <v>1682.93</v>
      </c>
      <c r="R38" s="43">
        <v>1677.03</v>
      </c>
      <c r="S38" s="43">
        <v>1656.3</v>
      </c>
      <c r="T38" s="43">
        <v>1644.13</v>
      </c>
      <c r="U38" s="43">
        <v>1659.77</v>
      </c>
      <c r="V38" s="43">
        <v>1669.38</v>
      </c>
      <c r="W38" s="43">
        <v>1678.55</v>
      </c>
      <c r="X38" s="43">
        <v>1646.09</v>
      </c>
      <c r="Y38" s="43">
        <v>1599.71</v>
      </c>
      <c r="Z38" s="43">
        <v>1314.59</v>
      </c>
      <c r="AA38" s="43">
        <v>1150.4100000000001</v>
      </c>
    </row>
    <row r="39" spans="1:27" ht="12.75" customHeight="1" outlineLevel="1" x14ac:dyDescent="0.2">
      <c r="A39" s="92" t="s">
        <v>1401</v>
      </c>
      <c r="B39" s="62" t="s">
        <v>88</v>
      </c>
      <c r="C39" s="42" t="s">
        <v>77</v>
      </c>
      <c r="D39" s="43">
        <f t="shared" ref="D39:AA39" si="19">$D$9</f>
        <v>1071.42</v>
      </c>
      <c r="E39" s="43">
        <f t="shared" si="19"/>
        <v>1071.42</v>
      </c>
      <c r="F39" s="43">
        <f t="shared" si="19"/>
        <v>1071.42</v>
      </c>
      <c r="G39" s="43">
        <f t="shared" si="19"/>
        <v>1071.42</v>
      </c>
      <c r="H39" s="43">
        <f t="shared" si="19"/>
        <v>1071.42</v>
      </c>
      <c r="I39" s="43">
        <f t="shared" si="19"/>
        <v>1071.42</v>
      </c>
      <c r="J39" s="43">
        <f t="shared" si="19"/>
        <v>1071.42</v>
      </c>
      <c r="K39" s="43">
        <f t="shared" si="19"/>
        <v>1071.42</v>
      </c>
      <c r="L39" s="43">
        <f t="shared" si="19"/>
        <v>1071.42</v>
      </c>
      <c r="M39" s="43">
        <f t="shared" si="19"/>
        <v>1071.42</v>
      </c>
      <c r="N39" s="43">
        <f t="shared" si="19"/>
        <v>1071.42</v>
      </c>
      <c r="O39" s="43">
        <f t="shared" si="19"/>
        <v>1071.42</v>
      </c>
      <c r="P39" s="43">
        <f t="shared" si="19"/>
        <v>1071.42</v>
      </c>
      <c r="Q39" s="43">
        <f t="shared" si="19"/>
        <v>1071.42</v>
      </c>
      <c r="R39" s="43">
        <f t="shared" si="19"/>
        <v>1071.42</v>
      </c>
      <c r="S39" s="43">
        <f t="shared" si="19"/>
        <v>1071.42</v>
      </c>
      <c r="T39" s="43">
        <f t="shared" si="19"/>
        <v>1071.42</v>
      </c>
      <c r="U39" s="43">
        <f t="shared" si="19"/>
        <v>1071.42</v>
      </c>
      <c r="V39" s="43">
        <f t="shared" si="19"/>
        <v>1071.42</v>
      </c>
      <c r="W39" s="43">
        <f t="shared" si="19"/>
        <v>1071.42</v>
      </c>
      <c r="X39" s="43">
        <f t="shared" si="19"/>
        <v>1071.42</v>
      </c>
      <c r="Y39" s="43">
        <f t="shared" si="19"/>
        <v>1071.42</v>
      </c>
      <c r="Z39" s="43">
        <f t="shared" si="19"/>
        <v>1071.42</v>
      </c>
      <c r="AA39" s="43">
        <f t="shared" si="19"/>
        <v>1071.42</v>
      </c>
    </row>
    <row r="40" spans="1:27" ht="12.75" customHeight="1" outlineLevel="1" x14ac:dyDescent="0.2">
      <c r="A40" s="92" t="s">
        <v>1402</v>
      </c>
      <c r="B40" s="62" t="s">
        <v>81</v>
      </c>
      <c r="C40" s="42" t="s">
        <v>77</v>
      </c>
      <c r="D40" s="43">
        <v>4.7699999999999996</v>
      </c>
      <c r="E40" s="43">
        <v>4.7699999999999996</v>
      </c>
      <c r="F40" s="43">
        <v>4.7699999999999996</v>
      </c>
      <c r="G40" s="43">
        <v>4.7699999999999996</v>
      </c>
      <c r="H40" s="43">
        <v>4.7699999999999996</v>
      </c>
      <c r="I40" s="43">
        <v>4.7699999999999996</v>
      </c>
      <c r="J40" s="43">
        <v>4.7699999999999996</v>
      </c>
      <c r="K40" s="43">
        <v>4.7699999999999996</v>
      </c>
      <c r="L40" s="43">
        <v>4.7699999999999996</v>
      </c>
      <c r="M40" s="43">
        <v>4.7699999999999996</v>
      </c>
      <c r="N40" s="43">
        <v>4.7699999999999996</v>
      </c>
      <c r="O40" s="43">
        <v>4.7699999999999996</v>
      </c>
      <c r="P40" s="43">
        <v>4.7699999999999996</v>
      </c>
      <c r="Q40" s="43">
        <v>4.7699999999999996</v>
      </c>
      <c r="R40" s="43">
        <v>4.7699999999999996</v>
      </c>
      <c r="S40" s="43">
        <v>4.7699999999999996</v>
      </c>
      <c r="T40" s="43">
        <v>4.7699999999999996</v>
      </c>
      <c r="U40" s="43">
        <v>4.7699999999999996</v>
      </c>
      <c r="V40" s="43">
        <v>4.7699999999999996</v>
      </c>
      <c r="W40" s="43">
        <v>4.7699999999999996</v>
      </c>
      <c r="X40" s="43">
        <v>4.7699999999999996</v>
      </c>
      <c r="Y40" s="43">
        <v>4.7699999999999996</v>
      </c>
      <c r="Z40" s="43">
        <v>4.7699999999999996</v>
      </c>
      <c r="AA40" s="43">
        <v>4.7699999999999996</v>
      </c>
    </row>
    <row r="41" spans="1:27" ht="12.75" customHeight="1" outlineLevel="1" x14ac:dyDescent="0.2">
      <c r="A41" s="92" t="s">
        <v>1403</v>
      </c>
      <c r="B41" s="62" t="s">
        <v>79</v>
      </c>
      <c r="C41" s="42" t="s">
        <v>77</v>
      </c>
      <c r="D41" s="43">
        <f>$D$11</f>
        <v>110.23</v>
      </c>
      <c r="E41" s="43">
        <f t="shared" ref="E41:AA41" si="20">$D$11</f>
        <v>110.23</v>
      </c>
      <c r="F41" s="43">
        <f t="shared" si="20"/>
        <v>110.23</v>
      </c>
      <c r="G41" s="43">
        <f t="shared" si="20"/>
        <v>110.23</v>
      </c>
      <c r="H41" s="43">
        <f t="shared" si="20"/>
        <v>110.23</v>
      </c>
      <c r="I41" s="43">
        <f t="shared" si="20"/>
        <v>110.23</v>
      </c>
      <c r="J41" s="43">
        <f t="shared" si="20"/>
        <v>110.23</v>
      </c>
      <c r="K41" s="43">
        <f t="shared" si="20"/>
        <v>110.23</v>
      </c>
      <c r="L41" s="43">
        <f t="shared" si="20"/>
        <v>110.23</v>
      </c>
      <c r="M41" s="43">
        <f t="shared" si="20"/>
        <v>110.23</v>
      </c>
      <c r="N41" s="43">
        <f t="shared" si="20"/>
        <v>110.23</v>
      </c>
      <c r="O41" s="43">
        <f t="shared" si="20"/>
        <v>110.23</v>
      </c>
      <c r="P41" s="43">
        <f t="shared" si="20"/>
        <v>110.23</v>
      </c>
      <c r="Q41" s="43">
        <f t="shared" si="20"/>
        <v>110.23</v>
      </c>
      <c r="R41" s="43">
        <f t="shared" si="20"/>
        <v>110.23</v>
      </c>
      <c r="S41" s="43">
        <f t="shared" si="20"/>
        <v>110.23</v>
      </c>
      <c r="T41" s="43">
        <f t="shared" si="20"/>
        <v>110.23</v>
      </c>
      <c r="U41" s="43">
        <f t="shared" si="20"/>
        <v>110.23</v>
      </c>
      <c r="V41" s="43">
        <f t="shared" si="20"/>
        <v>110.23</v>
      </c>
      <c r="W41" s="43">
        <f t="shared" si="20"/>
        <v>110.23</v>
      </c>
      <c r="X41" s="43">
        <f t="shared" si="20"/>
        <v>110.23</v>
      </c>
      <c r="Y41" s="43">
        <f t="shared" si="20"/>
        <v>110.23</v>
      </c>
      <c r="Z41" s="43">
        <f t="shared" si="20"/>
        <v>110.23</v>
      </c>
      <c r="AA41" s="43">
        <f t="shared" si="20"/>
        <v>110.23</v>
      </c>
    </row>
    <row r="42" spans="1:27" ht="12.75" customHeight="1" x14ac:dyDescent="0.2">
      <c r="A42" s="91" t="s">
        <v>1404</v>
      </c>
      <c r="B42" s="27" t="str">
        <f>"08"&amp;"."&amp;$B$728&amp;"."&amp;$B$729</f>
        <v>08.02.2023</v>
      </c>
      <c r="C42" s="83" t="s">
        <v>74</v>
      </c>
      <c r="D42" s="84">
        <f>ROUND(((D43+D44+D46+D45)/1000),5)</f>
        <v>2.2542200000000001</v>
      </c>
      <c r="E42" s="84">
        <f>ROUND(((E43+E44+E46+E45)/1000),5)</f>
        <v>2.2189299999999998</v>
      </c>
      <c r="F42" s="84">
        <f>ROUND(((F43+F44+F46+F45)/1000),5)</f>
        <v>2.1783299999999999</v>
      </c>
      <c r="G42" s="84">
        <f t="shared" ref="G42:AA42" si="21">ROUND(((G43+G44+G46+G45)/1000),5)</f>
        <v>2.1971099999999999</v>
      </c>
      <c r="H42" s="84">
        <f t="shared" si="21"/>
        <v>2.23156</v>
      </c>
      <c r="I42" s="84">
        <f t="shared" si="21"/>
        <v>2.3031299999999999</v>
      </c>
      <c r="J42" s="84">
        <f t="shared" si="21"/>
        <v>2.5770300000000002</v>
      </c>
      <c r="K42" s="84">
        <f t="shared" si="21"/>
        <v>2.78247</v>
      </c>
      <c r="L42" s="84">
        <f t="shared" si="21"/>
        <v>2.8363700000000001</v>
      </c>
      <c r="M42" s="84">
        <f t="shared" si="21"/>
        <v>2.8477000000000001</v>
      </c>
      <c r="N42" s="84">
        <f t="shared" si="21"/>
        <v>2.8551899999999999</v>
      </c>
      <c r="O42" s="84">
        <f t="shared" si="21"/>
        <v>2.8755600000000001</v>
      </c>
      <c r="P42" s="84">
        <f t="shared" si="21"/>
        <v>2.86836</v>
      </c>
      <c r="Q42" s="84">
        <f t="shared" si="21"/>
        <v>2.89777</v>
      </c>
      <c r="R42" s="84">
        <f t="shared" si="21"/>
        <v>2.8932199999999999</v>
      </c>
      <c r="S42" s="84">
        <f t="shared" si="21"/>
        <v>2.8559800000000002</v>
      </c>
      <c r="T42" s="84">
        <f t="shared" si="21"/>
        <v>2.83711</v>
      </c>
      <c r="U42" s="84">
        <f t="shared" si="21"/>
        <v>2.8533499999999998</v>
      </c>
      <c r="V42" s="84">
        <f t="shared" si="21"/>
        <v>2.86002</v>
      </c>
      <c r="W42" s="84">
        <f t="shared" si="21"/>
        <v>2.8701099999999999</v>
      </c>
      <c r="X42" s="84">
        <f t="shared" si="21"/>
        <v>2.8440500000000002</v>
      </c>
      <c r="Y42" s="84">
        <f t="shared" si="21"/>
        <v>2.7980800000000001</v>
      </c>
      <c r="Z42" s="84">
        <f t="shared" si="21"/>
        <v>2.54731</v>
      </c>
      <c r="AA42" s="84">
        <f t="shared" si="21"/>
        <v>2.3606500000000001</v>
      </c>
    </row>
    <row r="43" spans="1:27" ht="12.75" customHeight="1" outlineLevel="1" x14ac:dyDescent="0.2">
      <c r="A43" s="92" t="s">
        <v>1405</v>
      </c>
      <c r="B43" s="62" t="s">
        <v>231</v>
      </c>
      <c r="C43" s="42" t="s">
        <v>77</v>
      </c>
      <c r="D43" s="43">
        <v>1067.8</v>
      </c>
      <c r="E43" s="43">
        <v>1032.51</v>
      </c>
      <c r="F43" s="43">
        <v>991.91</v>
      </c>
      <c r="G43" s="43">
        <v>1010.69</v>
      </c>
      <c r="H43" s="43">
        <v>1045.1400000000001</v>
      </c>
      <c r="I43" s="43">
        <v>1116.71</v>
      </c>
      <c r="J43" s="43">
        <v>1390.61</v>
      </c>
      <c r="K43" s="43">
        <v>1596.05</v>
      </c>
      <c r="L43" s="43">
        <v>1649.95</v>
      </c>
      <c r="M43" s="43">
        <v>1661.28</v>
      </c>
      <c r="N43" s="43">
        <v>1668.77</v>
      </c>
      <c r="O43" s="43">
        <v>1689.14</v>
      </c>
      <c r="P43" s="43">
        <v>1681.94</v>
      </c>
      <c r="Q43" s="43">
        <v>1711.35</v>
      </c>
      <c r="R43" s="43">
        <v>1706.8</v>
      </c>
      <c r="S43" s="43">
        <v>1669.56</v>
      </c>
      <c r="T43" s="43">
        <v>1650.69</v>
      </c>
      <c r="U43" s="43">
        <v>1666.93</v>
      </c>
      <c r="V43" s="43">
        <v>1673.6</v>
      </c>
      <c r="W43" s="43">
        <v>1683.69</v>
      </c>
      <c r="X43" s="43">
        <v>1657.63</v>
      </c>
      <c r="Y43" s="43">
        <v>1611.66</v>
      </c>
      <c r="Z43" s="43">
        <v>1360.89</v>
      </c>
      <c r="AA43" s="43">
        <v>1174.23</v>
      </c>
    </row>
    <row r="44" spans="1:27" ht="12.75" customHeight="1" outlineLevel="1" x14ac:dyDescent="0.2">
      <c r="A44" s="92" t="s">
        <v>1406</v>
      </c>
      <c r="B44" s="62" t="s">
        <v>88</v>
      </c>
      <c r="C44" s="42" t="s">
        <v>77</v>
      </c>
      <c r="D44" s="43">
        <f t="shared" ref="D44:AA44" si="22">$D$9</f>
        <v>1071.42</v>
      </c>
      <c r="E44" s="43">
        <f t="shared" si="22"/>
        <v>1071.42</v>
      </c>
      <c r="F44" s="43">
        <f t="shared" si="22"/>
        <v>1071.42</v>
      </c>
      <c r="G44" s="43">
        <f t="shared" si="22"/>
        <v>1071.42</v>
      </c>
      <c r="H44" s="43">
        <f t="shared" si="22"/>
        <v>1071.42</v>
      </c>
      <c r="I44" s="43">
        <f t="shared" si="22"/>
        <v>1071.42</v>
      </c>
      <c r="J44" s="43">
        <f t="shared" si="22"/>
        <v>1071.42</v>
      </c>
      <c r="K44" s="43">
        <f t="shared" si="22"/>
        <v>1071.42</v>
      </c>
      <c r="L44" s="43">
        <f t="shared" si="22"/>
        <v>1071.42</v>
      </c>
      <c r="M44" s="43">
        <f t="shared" si="22"/>
        <v>1071.42</v>
      </c>
      <c r="N44" s="43">
        <f t="shared" si="22"/>
        <v>1071.42</v>
      </c>
      <c r="O44" s="43">
        <f t="shared" si="22"/>
        <v>1071.42</v>
      </c>
      <c r="P44" s="43">
        <f t="shared" si="22"/>
        <v>1071.42</v>
      </c>
      <c r="Q44" s="43">
        <f t="shared" si="22"/>
        <v>1071.42</v>
      </c>
      <c r="R44" s="43">
        <f t="shared" si="22"/>
        <v>1071.42</v>
      </c>
      <c r="S44" s="43">
        <f t="shared" si="22"/>
        <v>1071.42</v>
      </c>
      <c r="T44" s="43">
        <f t="shared" si="22"/>
        <v>1071.42</v>
      </c>
      <c r="U44" s="43">
        <f t="shared" si="22"/>
        <v>1071.42</v>
      </c>
      <c r="V44" s="43">
        <f t="shared" si="22"/>
        <v>1071.42</v>
      </c>
      <c r="W44" s="43">
        <f t="shared" si="22"/>
        <v>1071.42</v>
      </c>
      <c r="X44" s="43">
        <f t="shared" si="22"/>
        <v>1071.42</v>
      </c>
      <c r="Y44" s="43">
        <f t="shared" si="22"/>
        <v>1071.42</v>
      </c>
      <c r="Z44" s="43">
        <f t="shared" si="22"/>
        <v>1071.42</v>
      </c>
      <c r="AA44" s="43">
        <f t="shared" si="22"/>
        <v>1071.42</v>
      </c>
    </row>
    <row r="45" spans="1:27" ht="12.75" customHeight="1" outlineLevel="1" x14ac:dyDescent="0.2">
      <c r="A45" s="92" t="s">
        <v>1407</v>
      </c>
      <c r="B45" s="62" t="s">
        <v>81</v>
      </c>
      <c r="C45" s="42" t="s">
        <v>77</v>
      </c>
      <c r="D45" s="43">
        <v>4.7699999999999996</v>
      </c>
      <c r="E45" s="43">
        <v>4.7699999999999996</v>
      </c>
      <c r="F45" s="43">
        <v>4.7699999999999996</v>
      </c>
      <c r="G45" s="43">
        <v>4.7699999999999996</v>
      </c>
      <c r="H45" s="43">
        <v>4.7699999999999996</v>
      </c>
      <c r="I45" s="43">
        <v>4.7699999999999996</v>
      </c>
      <c r="J45" s="43">
        <v>4.7699999999999996</v>
      </c>
      <c r="K45" s="43">
        <v>4.7699999999999996</v>
      </c>
      <c r="L45" s="43">
        <v>4.7699999999999996</v>
      </c>
      <c r="M45" s="43">
        <v>4.7699999999999996</v>
      </c>
      <c r="N45" s="43">
        <v>4.7699999999999996</v>
      </c>
      <c r="O45" s="43">
        <v>4.7699999999999996</v>
      </c>
      <c r="P45" s="43">
        <v>4.7699999999999996</v>
      </c>
      <c r="Q45" s="43">
        <v>4.7699999999999996</v>
      </c>
      <c r="R45" s="43">
        <v>4.7699999999999996</v>
      </c>
      <c r="S45" s="43">
        <v>4.7699999999999996</v>
      </c>
      <c r="T45" s="43">
        <v>4.7699999999999996</v>
      </c>
      <c r="U45" s="43">
        <v>4.7699999999999996</v>
      </c>
      <c r="V45" s="43">
        <v>4.7699999999999996</v>
      </c>
      <c r="W45" s="43">
        <v>4.7699999999999996</v>
      </c>
      <c r="X45" s="43">
        <v>4.7699999999999996</v>
      </c>
      <c r="Y45" s="43">
        <v>4.7699999999999996</v>
      </c>
      <c r="Z45" s="43">
        <v>4.7699999999999996</v>
      </c>
      <c r="AA45" s="43">
        <v>4.7699999999999996</v>
      </c>
    </row>
    <row r="46" spans="1:27" ht="12.75" customHeight="1" outlineLevel="1" x14ac:dyDescent="0.2">
      <c r="A46" s="92" t="s">
        <v>1408</v>
      </c>
      <c r="B46" s="62" t="s">
        <v>79</v>
      </c>
      <c r="C46" s="42" t="s">
        <v>77</v>
      </c>
      <c r="D46" s="43">
        <f>$D$11</f>
        <v>110.23</v>
      </c>
      <c r="E46" s="43">
        <f t="shared" ref="E46:AA46" si="23">$D$11</f>
        <v>110.23</v>
      </c>
      <c r="F46" s="43">
        <f t="shared" si="23"/>
        <v>110.23</v>
      </c>
      <c r="G46" s="43">
        <f t="shared" si="23"/>
        <v>110.23</v>
      </c>
      <c r="H46" s="43">
        <f t="shared" si="23"/>
        <v>110.23</v>
      </c>
      <c r="I46" s="43">
        <f t="shared" si="23"/>
        <v>110.23</v>
      </c>
      <c r="J46" s="43">
        <f t="shared" si="23"/>
        <v>110.23</v>
      </c>
      <c r="K46" s="43">
        <f t="shared" si="23"/>
        <v>110.23</v>
      </c>
      <c r="L46" s="43">
        <f t="shared" si="23"/>
        <v>110.23</v>
      </c>
      <c r="M46" s="43">
        <f t="shared" si="23"/>
        <v>110.23</v>
      </c>
      <c r="N46" s="43">
        <f t="shared" si="23"/>
        <v>110.23</v>
      </c>
      <c r="O46" s="43">
        <f t="shared" si="23"/>
        <v>110.23</v>
      </c>
      <c r="P46" s="43">
        <f t="shared" si="23"/>
        <v>110.23</v>
      </c>
      <c r="Q46" s="43">
        <f t="shared" si="23"/>
        <v>110.23</v>
      </c>
      <c r="R46" s="43">
        <f t="shared" si="23"/>
        <v>110.23</v>
      </c>
      <c r="S46" s="43">
        <f t="shared" si="23"/>
        <v>110.23</v>
      </c>
      <c r="T46" s="43">
        <f t="shared" si="23"/>
        <v>110.23</v>
      </c>
      <c r="U46" s="43">
        <f t="shared" si="23"/>
        <v>110.23</v>
      </c>
      <c r="V46" s="43">
        <f t="shared" si="23"/>
        <v>110.23</v>
      </c>
      <c r="W46" s="43">
        <f t="shared" si="23"/>
        <v>110.23</v>
      </c>
      <c r="X46" s="43">
        <f t="shared" si="23"/>
        <v>110.23</v>
      </c>
      <c r="Y46" s="43">
        <f t="shared" si="23"/>
        <v>110.23</v>
      </c>
      <c r="Z46" s="43">
        <f t="shared" si="23"/>
        <v>110.23</v>
      </c>
      <c r="AA46" s="43">
        <f t="shared" si="23"/>
        <v>110.23</v>
      </c>
    </row>
    <row r="47" spans="1:27" ht="12.75" customHeight="1" x14ac:dyDescent="0.2">
      <c r="A47" s="91" t="s">
        <v>1409</v>
      </c>
      <c r="B47" s="27" t="str">
        <f>"09"&amp;"."&amp;$B$728&amp;"."&amp;$B$729</f>
        <v>09.02.2023</v>
      </c>
      <c r="C47" s="83" t="s">
        <v>74</v>
      </c>
      <c r="D47" s="84">
        <f>ROUND(((D48+D49+D51+D50)/1000),5)</f>
        <v>2.2551100000000002</v>
      </c>
      <c r="E47" s="84">
        <f>ROUND(((E48+E49+E51+E50)/1000),5)</f>
        <v>2.2235299999999998</v>
      </c>
      <c r="F47" s="84">
        <f>ROUND(((F48+F49+F51+F50)/1000),5)</f>
        <v>2.2218599999999999</v>
      </c>
      <c r="G47" s="84">
        <f t="shared" ref="G47:AA47" si="24">ROUND(((G48+G49+G51+G50)/1000),5)</f>
        <v>2.2254399999999999</v>
      </c>
      <c r="H47" s="84">
        <f t="shared" si="24"/>
        <v>2.2633299999999998</v>
      </c>
      <c r="I47" s="84">
        <f t="shared" si="24"/>
        <v>2.3461500000000002</v>
      </c>
      <c r="J47" s="84">
        <f t="shared" si="24"/>
        <v>2.6027100000000001</v>
      </c>
      <c r="K47" s="84">
        <f t="shared" si="24"/>
        <v>2.7910900000000001</v>
      </c>
      <c r="L47" s="84">
        <f t="shared" si="24"/>
        <v>2.9065300000000001</v>
      </c>
      <c r="M47" s="84">
        <f t="shared" si="24"/>
        <v>2.9273799999999999</v>
      </c>
      <c r="N47" s="84">
        <f t="shared" si="24"/>
        <v>2.9378899999999999</v>
      </c>
      <c r="O47" s="84">
        <f t="shared" si="24"/>
        <v>2.9761199999999999</v>
      </c>
      <c r="P47" s="84">
        <f t="shared" si="24"/>
        <v>2.95634</v>
      </c>
      <c r="Q47" s="84">
        <f t="shared" si="24"/>
        <v>2.9373900000000002</v>
      </c>
      <c r="R47" s="84">
        <f t="shared" si="24"/>
        <v>2.9340700000000002</v>
      </c>
      <c r="S47" s="84">
        <f t="shared" si="24"/>
        <v>2.9267500000000002</v>
      </c>
      <c r="T47" s="84">
        <f t="shared" si="24"/>
        <v>2.8948100000000001</v>
      </c>
      <c r="U47" s="84">
        <f t="shared" si="24"/>
        <v>2.91757</v>
      </c>
      <c r="V47" s="84">
        <f t="shared" si="24"/>
        <v>2.9314800000000001</v>
      </c>
      <c r="W47" s="84">
        <f t="shared" si="24"/>
        <v>2.9532099999999999</v>
      </c>
      <c r="X47" s="84">
        <f t="shared" si="24"/>
        <v>2.89967</v>
      </c>
      <c r="Y47" s="84">
        <f t="shared" si="24"/>
        <v>2.7989999999999999</v>
      </c>
      <c r="Z47" s="84">
        <f t="shared" si="24"/>
        <v>2.6631200000000002</v>
      </c>
      <c r="AA47" s="84">
        <f t="shared" si="24"/>
        <v>2.37636</v>
      </c>
    </row>
    <row r="48" spans="1:27" ht="12.75" customHeight="1" outlineLevel="1" x14ac:dyDescent="0.2">
      <c r="A48" s="92" t="s">
        <v>1410</v>
      </c>
      <c r="B48" s="62" t="s">
        <v>231</v>
      </c>
      <c r="C48" s="42" t="s">
        <v>77</v>
      </c>
      <c r="D48" s="43">
        <v>1068.69</v>
      </c>
      <c r="E48" s="43">
        <v>1037.1099999999999</v>
      </c>
      <c r="F48" s="43">
        <v>1035.44</v>
      </c>
      <c r="G48" s="43">
        <v>1039.02</v>
      </c>
      <c r="H48" s="43">
        <v>1076.9100000000001</v>
      </c>
      <c r="I48" s="43">
        <v>1159.73</v>
      </c>
      <c r="J48" s="43">
        <v>1416.29</v>
      </c>
      <c r="K48" s="43">
        <v>1604.67</v>
      </c>
      <c r="L48" s="43">
        <v>1720.11</v>
      </c>
      <c r="M48" s="43">
        <v>1740.96</v>
      </c>
      <c r="N48" s="43">
        <v>1751.47</v>
      </c>
      <c r="O48" s="43">
        <v>1789.7</v>
      </c>
      <c r="P48" s="43">
        <v>1769.92</v>
      </c>
      <c r="Q48" s="43">
        <v>1750.97</v>
      </c>
      <c r="R48" s="43">
        <v>1747.65</v>
      </c>
      <c r="S48" s="43">
        <v>1740.33</v>
      </c>
      <c r="T48" s="43">
        <v>1708.39</v>
      </c>
      <c r="U48" s="43">
        <v>1731.15</v>
      </c>
      <c r="V48" s="43">
        <v>1745.06</v>
      </c>
      <c r="W48" s="43">
        <v>1766.79</v>
      </c>
      <c r="X48" s="43">
        <v>1713.25</v>
      </c>
      <c r="Y48" s="43">
        <v>1612.58</v>
      </c>
      <c r="Z48" s="43">
        <v>1476.7</v>
      </c>
      <c r="AA48" s="43">
        <v>1189.94</v>
      </c>
    </row>
    <row r="49" spans="1:27" ht="12.75" customHeight="1" outlineLevel="1" x14ac:dyDescent="0.2">
      <c r="A49" s="92" t="s">
        <v>1411</v>
      </c>
      <c r="B49" s="62" t="s">
        <v>88</v>
      </c>
      <c r="C49" s="42" t="s">
        <v>77</v>
      </c>
      <c r="D49" s="43">
        <f t="shared" ref="D49:AA49" si="25">$D$9</f>
        <v>1071.42</v>
      </c>
      <c r="E49" s="43">
        <f t="shared" si="25"/>
        <v>1071.42</v>
      </c>
      <c r="F49" s="43">
        <f t="shared" si="25"/>
        <v>1071.42</v>
      </c>
      <c r="G49" s="43">
        <f t="shared" si="25"/>
        <v>1071.42</v>
      </c>
      <c r="H49" s="43">
        <f t="shared" si="25"/>
        <v>1071.42</v>
      </c>
      <c r="I49" s="43">
        <f t="shared" si="25"/>
        <v>1071.42</v>
      </c>
      <c r="J49" s="43">
        <f t="shared" si="25"/>
        <v>1071.42</v>
      </c>
      <c r="K49" s="43">
        <f t="shared" si="25"/>
        <v>1071.42</v>
      </c>
      <c r="L49" s="43">
        <f t="shared" si="25"/>
        <v>1071.42</v>
      </c>
      <c r="M49" s="43">
        <f t="shared" si="25"/>
        <v>1071.42</v>
      </c>
      <c r="N49" s="43">
        <f t="shared" si="25"/>
        <v>1071.42</v>
      </c>
      <c r="O49" s="43">
        <f t="shared" si="25"/>
        <v>1071.42</v>
      </c>
      <c r="P49" s="43">
        <f t="shared" si="25"/>
        <v>1071.42</v>
      </c>
      <c r="Q49" s="43">
        <f t="shared" si="25"/>
        <v>1071.42</v>
      </c>
      <c r="R49" s="43">
        <f t="shared" si="25"/>
        <v>1071.42</v>
      </c>
      <c r="S49" s="43">
        <f t="shared" si="25"/>
        <v>1071.42</v>
      </c>
      <c r="T49" s="43">
        <f t="shared" si="25"/>
        <v>1071.42</v>
      </c>
      <c r="U49" s="43">
        <f t="shared" si="25"/>
        <v>1071.42</v>
      </c>
      <c r="V49" s="43">
        <f t="shared" si="25"/>
        <v>1071.42</v>
      </c>
      <c r="W49" s="43">
        <f t="shared" si="25"/>
        <v>1071.42</v>
      </c>
      <c r="X49" s="43">
        <f t="shared" si="25"/>
        <v>1071.42</v>
      </c>
      <c r="Y49" s="43">
        <f t="shared" si="25"/>
        <v>1071.42</v>
      </c>
      <c r="Z49" s="43">
        <f t="shared" si="25"/>
        <v>1071.42</v>
      </c>
      <c r="AA49" s="43">
        <f t="shared" si="25"/>
        <v>1071.42</v>
      </c>
    </row>
    <row r="50" spans="1:27" ht="12.75" customHeight="1" outlineLevel="1" x14ac:dyDescent="0.2">
      <c r="A50" s="92" t="s">
        <v>1412</v>
      </c>
      <c r="B50" s="62" t="s">
        <v>81</v>
      </c>
      <c r="C50" s="42" t="s">
        <v>77</v>
      </c>
      <c r="D50" s="43">
        <v>4.7699999999999996</v>
      </c>
      <c r="E50" s="43">
        <v>4.7699999999999996</v>
      </c>
      <c r="F50" s="43">
        <v>4.7699999999999996</v>
      </c>
      <c r="G50" s="43">
        <v>4.7699999999999996</v>
      </c>
      <c r="H50" s="43">
        <v>4.7699999999999996</v>
      </c>
      <c r="I50" s="43">
        <v>4.7699999999999996</v>
      </c>
      <c r="J50" s="43">
        <v>4.7699999999999996</v>
      </c>
      <c r="K50" s="43">
        <v>4.7699999999999996</v>
      </c>
      <c r="L50" s="43">
        <v>4.7699999999999996</v>
      </c>
      <c r="M50" s="43">
        <v>4.7699999999999996</v>
      </c>
      <c r="N50" s="43">
        <v>4.7699999999999996</v>
      </c>
      <c r="O50" s="43">
        <v>4.7699999999999996</v>
      </c>
      <c r="P50" s="43">
        <v>4.7699999999999996</v>
      </c>
      <c r="Q50" s="43">
        <v>4.7699999999999996</v>
      </c>
      <c r="R50" s="43">
        <v>4.7699999999999996</v>
      </c>
      <c r="S50" s="43">
        <v>4.7699999999999996</v>
      </c>
      <c r="T50" s="43">
        <v>4.7699999999999996</v>
      </c>
      <c r="U50" s="43">
        <v>4.7699999999999996</v>
      </c>
      <c r="V50" s="43">
        <v>4.7699999999999996</v>
      </c>
      <c r="W50" s="43">
        <v>4.7699999999999996</v>
      </c>
      <c r="X50" s="43">
        <v>4.7699999999999996</v>
      </c>
      <c r="Y50" s="43">
        <v>4.7699999999999996</v>
      </c>
      <c r="Z50" s="43">
        <v>4.7699999999999996</v>
      </c>
      <c r="AA50" s="43">
        <v>4.7699999999999996</v>
      </c>
    </row>
    <row r="51" spans="1:27" ht="12.75" customHeight="1" outlineLevel="1" x14ac:dyDescent="0.2">
      <c r="A51" s="92" t="s">
        <v>1413</v>
      </c>
      <c r="B51" s="62" t="s">
        <v>79</v>
      </c>
      <c r="C51" s="42" t="s">
        <v>77</v>
      </c>
      <c r="D51" s="43">
        <f>$D$11</f>
        <v>110.23</v>
      </c>
      <c r="E51" s="43">
        <f t="shared" ref="E51:AA51" si="26">$D$11</f>
        <v>110.23</v>
      </c>
      <c r="F51" s="43">
        <f t="shared" si="26"/>
        <v>110.23</v>
      </c>
      <c r="G51" s="43">
        <f t="shared" si="26"/>
        <v>110.23</v>
      </c>
      <c r="H51" s="43">
        <f t="shared" si="26"/>
        <v>110.23</v>
      </c>
      <c r="I51" s="43">
        <f t="shared" si="26"/>
        <v>110.23</v>
      </c>
      <c r="J51" s="43">
        <f t="shared" si="26"/>
        <v>110.23</v>
      </c>
      <c r="K51" s="43">
        <f t="shared" si="26"/>
        <v>110.23</v>
      </c>
      <c r="L51" s="43">
        <f t="shared" si="26"/>
        <v>110.23</v>
      </c>
      <c r="M51" s="43">
        <f t="shared" si="26"/>
        <v>110.23</v>
      </c>
      <c r="N51" s="43">
        <f t="shared" si="26"/>
        <v>110.23</v>
      </c>
      <c r="O51" s="43">
        <f t="shared" si="26"/>
        <v>110.23</v>
      </c>
      <c r="P51" s="43">
        <f t="shared" si="26"/>
        <v>110.23</v>
      </c>
      <c r="Q51" s="43">
        <f t="shared" si="26"/>
        <v>110.23</v>
      </c>
      <c r="R51" s="43">
        <f t="shared" si="26"/>
        <v>110.23</v>
      </c>
      <c r="S51" s="43">
        <f t="shared" si="26"/>
        <v>110.23</v>
      </c>
      <c r="T51" s="43">
        <f t="shared" si="26"/>
        <v>110.23</v>
      </c>
      <c r="U51" s="43">
        <f t="shared" si="26"/>
        <v>110.23</v>
      </c>
      <c r="V51" s="43">
        <f t="shared" si="26"/>
        <v>110.23</v>
      </c>
      <c r="W51" s="43">
        <f t="shared" si="26"/>
        <v>110.23</v>
      </c>
      <c r="X51" s="43">
        <f t="shared" si="26"/>
        <v>110.23</v>
      </c>
      <c r="Y51" s="43">
        <f t="shared" si="26"/>
        <v>110.23</v>
      </c>
      <c r="Z51" s="43">
        <f t="shared" si="26"/>
        <v>110.23</v>
      </c>
      <c r="AA51" s="43">
        <f t="shared" si="26"/>
        <v>110.23</v>
      </c>
    </row>
    <row r="52" spans="1:27" ht="12.75" customHeight="1" x14ac:dyDescent="0.2">
      <c r="A52" s="91" t="s">
        <v>1414</v>
      </c>
      <c r="B52" s="27" t="str">
        <f>"10"&amp;"."&amp;$B$728&amp;"."&amp;$B$729</f>
        <v>10.02.2023</v>
      </c>
      <c r="C52" s="83" t="s">
        <v>74</v>
      </c>
      <c r="D52" s="84">
        <f>ROUND(((D53+D54+D56+D55)/1000),5)</f>
        <v>2.32314</v>
      </c>
      <c r="E52" s="84">
        <f>ROUND(((E53+E54+E56+E55)/1000),5)</f>
        <v>2.2746400000000002</v>
      </c>
      <c r="F52" s="84">
        <f>ROUND(((F53+F54+F56+F55)/1000),5)</f>
        <v>2.24335</v>
      </c>
      <c r="G52" s="84">
        <f t="shared" ref="G52:AA52" si="27">ROUND(((G53+G54+G56+G55)/1000),5)</f>
        <v>2.2440699999999998</v>
      </c>
      <c r="H52" s="84">
        <f t="shared" si="27"/>
        <v>2.3085</v>
      </c>
      <c r="I52" s="84">
        <f t="shared" si="27"/>
        <v>2.3819900000000001</v>
      </c>
      <c r="J52" s="84">
        <f t="shared" si="27"/>
        <v>2.6731799999999999</v>
      </c>
      <c r="K52" s="84">
        <f t="shared" si="27"/>
        <v>2.7890000000000001</v>
      </c>
      <c r="L52" s="84">
        <f t="shared" si="27"/>
        <v>2.8774799999999998</v>
      </c>
      <c r="M52" s="84">
        <f t="shared" si="27"/>
        <v>2.9169999999999998</v>
      </c>
      <c r="N52" s="84">
        <f t="shared" si="27"/>
        <v>2.9362300000000001</v>
      </c>
      <c r="O52" s="84">
        <f t="shared" si="27"/>
        <v>2.9617200000000001</v>
      </c>
      <c r="P52" s="84">
        <f t="shared" si="27"/>
        <v>2.9440200000000001</v>
      </c>
      <c r="Q52" s="84">
        <f t="shared" si="27"/>
        <v>2.95187</v>
      </c>
      <c r="R52" s="84">
        <f t="shared" si="27"/>
        <v>2.9426800000000002</v>
      </c>
      <c r="S52" s="84">
        <f t="shared" si="27"/>
        <v>2.9006599999999998</v>
      </c>
      <c r="T52" s="84">
        <f t="shared" si="27"/>
        <v>2.8756699999999999</v>
      </c>
      <c r="U52" s="84">
        <f t="shared" si="27"/>
        <v>2.9062899999999998</v>
      </c>
      <c r="V52" s="84">
        <f t="shared" si="27"/>
        <v>2.93146</v>
      </c>
      <c r="W52" s="84">
        <f t="shared" si="27"/>
        <v>2.9211499999999999</v>
      </c>
      <c r="X52" s="84">
        <f t="shared" si="27"/>
        <v>2.8938299999999999</v>
      </c>
      <c r="Y52" s="84">
        <f t="shared" si="27"/>
        <v>2.8331300000000001</v>
      </c>
      <c r="Z52" s="84">
        <f t="shared" si="27"/>
        <v>2.7237100000000001</v>
      </c>
      <c r="AA52" s="84">
        <f t="shared" si="27"/>
        <v>2.5505100000000001</v>
      </c>
    </row>
    <row r="53" spans="1:27" ht="12.75" customHeight="1" outlineLevel="1" x14ac:dyDescent="0.2">
      <c r="A53" s="92" t="s">
        <v>1415</v>
      </c>
      <c r="B53" s="62" t="s">
        <v>231</v>
      </c>
      <c r="C53" s="42" t="s">
        <v>77</v>
      </c>
      <c r="D53" s="43">
        <v>1136.72</v>
      </c>
      <c r="E53" s="43">
        <v>1088.22</v>
      </c>
      <c r="F53" s="43">
        <v>1056.93</v>
      </c>
      <c r="G53" s="43">
        <v>1057.6500000000001</v>
      </c>
      <c r="H53" s="43">
        <v>1122.08</v>
      </c>
      <c r="I53" s="43">
        <v>1195.57</v>
      </c>
      <c r="J53" s="43">
        <v>1486.76</v>
      </c>
      <c r="K53" s="43">
        <v>1602.58</v>
      </c>
      <c r="L53" s="43">
        <v>1691.06</v>
      </c>
      <c r="M53" s="43">
        <v>1730.58</v>
      </c>
      <c r="N53" s="43">
        <v>1749.81</v>
      </c>
      <c r="O53" s="43">
        <v>1775.3</v>
      </c>
      <c r="P53" s="43">
        <v>1757.6</v>
      </c>
      <c r="Q53" s="43">
        <v>1765.45</v>
      </c>
      <c r="R53" s="43">
        <v>1756.26</v>
      </c>
      <c r="S53" s="43">
        <v>1714.24</v>
      </c>
      <c r="T53" s="43">
        <v>1689.25</v>
      </c>
      <c r="U53" s="43">
        <v>1719.87</v>
      </c>
      <c r="V53" s="43">
        <v>1745.04</v>
      </c>
      <c r="W53" s="43">
        <v>1734.73</v>
      </c>
      <c r="X53" s="43">
        <v>1707.41</v>
      </c>
      <c r="Y53" s="43">
        <v>1646.71</v>
      </c>
      <c r="Z53" s="43">
        <v>1537.29</v>
      </c>
      <c r="AA53" s="43">
        <v>1364.09</v>
      </c>
    </row>
    <row r="54" spans="1:27" ht="12.75" customHeight="1" outlineLevel="1" x14ac:dyDescent="0.2">
      <c r="A54" s="92" t="s">
        <v>1416</v>
      </c>
      <c r="B54" s="62" t="s">
        <v>88</v>
      </c>
      <c r="C54" s="42" t="s">
        <v>77</v>
      </c>
      <c r="D54" s="43">
        <f t="shared" ref="D54:AA54" si="28">$D$9</f>
        <v>1071.42</v>
      </c>
      <c r="E54" s="43">
        <f t="shared" si="28"/>
        <v>1071.42</v>
      </c>
      <c r="F54" s="43">
        <f t="shared" si="28"/>
        <v>1071.42</v>
      </c>
      <c r="G54" s="43">
        <f t="shared" si="28"/>
        <v>1071.42</v>
      </c>
      <c r="H54" s="43">
        <f t="shared" si="28"/>
        <v>1071.42</v>
      </c>
      <c r="I54" s="43">
        <f t="shared" si="28"/>
        <v>1071.42</v>
      </c>
      <c r="J54" s="43">
        <f t="shared" si="28"/>
        <v>1071.42</v>
      </c>
      <c r="K54" s="43">
        <f t="shared" si="28"/>
        <v>1071.42</v>
      </c>
      <c r="L54" s="43">
        <f t="shared" si="28"/>
        <v>1071.42</v>
      </c>
      <c r="M54" s="43">
        <f t="shared" si="28"/>
        <v>1071.42</v>
      </c>
      <c r="N54" s="43">
        <f t="shared" si="28"/>
        <v>1071.42</v>
      </c>
      <c r="O54" s="43">
        <f t="shared" si="28"/>
        <v>1071.42</v>
      </c>
      <c r="P54" s="43">
        <f t="shared" si="28"/>
        <v>1071.42</v>
      </c>
      <c r="Q54" s="43">
        <f t="shared" si="28"/>
        <v>1071.42</v>
      </c>
      <c r="R54" s="43">
        <f t="shared" si="28"/>
        <v>1071.42</v>
      </c>
      <c r="S54" s="43">
        <f t="shared" si="28"/>
        <v>1071.42</v>
      </c>
      <c r="T54" s="43">
        <f t="shared" si="28"/>
        <v>1071.42</v>
      </c>
      <c r="U54" s="43">
        <f t="shared" si="28"/>
        <v>1071.42</v>
      </c>
      <c r="V54" s="43">
        <f t="shared" si="28"/>
        <v>1071.42</v>
      </c>
      <c r="W54" s="43">
        <f t="shared" si="28"/>
        <v>1071.42</v>
      </c>
      <c r="X54" s="43">
        <f t="shared" si="28"/>
        <v>1071.42</v>
      </c>
      <c r="Y54" s="43">
        <f t="shared" si="28"/>
        <v>1071.42</v>
      </c>
      <c r="Z54" s="43">
        <f t="shared" si="28"/>
        <v>1071.42</v>
      </c>
      <c r="AA54" s="43">
        <f t="shared" si="28"/>
        <v>1071.42</v>
      </c>
    </row>
    <row r="55" spans="1:27" ht="12.75" customHeight="1" outlineLevel="1" x14ac:dyDescent="0.2">
      <c r="A55" s="92" t="s">
        <v>1417</v>
      </c>
      <c r="B55" s="62" t="s">
        <v>81</v>
      </c>
      <c r="C55" s="42" t="s">
        <v>77</v>
      </c>
      <c r="D55" s="43">
        <v>4.7699999999999996</v>
      </c>
      <c r="E55" s="43">
        <v>4.7699999999999996</v>
      </c>
      <c r="F55" s="43">
        <v>4.7699999999999996</v>
      </c>
      <c r="G55" s="43">
        <v>4.7699999999999996</v>
      </c>
      <c r="H55" s="43">
        <v>4.7699999999999996</v>
      </c>
      <c r="I55" s="43">
        <v>4.7699999999999996</v>
      </c>
      <c r="J55" s="43">
        <v>4.7699999999999996</v>
      </c>
      <c r="K55" s="43">
        <v>4.7699999999999996</v>
      </c>
      <c r="L55" s="43">
        <v>4.7699999999999996</v>
      </c>
      <c r="M55" s="43">
        <v>4.7699999999999996</v>
      </c>
      <c r="N55" s="43">
        <v>4.7699999999999996</v>
      </c>
      <c r="O55" s="43">
        <v>4.7699999999999996</v>
      </c>
      <c r="P55" s="43">
        <v>4.7699999999999996</v>
      </c>
      <c r="Q55" s="43">
        <v>4.7699999999999996</v>
      </c>
      <c r="R55" s="43">
        <v>4.7699999999999996</v>
      </c>
      <c r="S55" s="43">
        <v>4.7699999999999996</v>
      </c>
      <c r="T55" s="43">
        <v>4.7699999999999996</v>
      </c>
      <c r="U55" s="43">
        <v>4.7699999999999996</v>
      </c>
      <c r="V55" s="43">
        <v>4.7699999999999996</v>
      </c>
      <c r="W55" s="43">
        <v>4.7699999999999996</v>
      </c>
      <c r="X55" s="43">
        <v>4.7699999999999996</v>
      </c>
      <c r="Y55" s="43">
        <v>4.7699999999999996</v>
      </c>
      <c r="Z55" s="43">
        <v>4.7699999999999996</v>
      </c>
      <c r="AA55" s="43">
        <v>4.7699999999999996</v>
      </c>
    </row>
    <row r="56" spans="1:27" ht="12.75" customHeight="1" outlineLevel="1" x14ac:dyDescent="0.2">
      <c r="A56" s="92" t="s">
        <v>1418</v>
      </c>
      <c r="B56" s="62" t="s">
        <v>79</v>
      </c>
      <c r="C56" s="42" t="s">
        <v>77</v>
      </c>
      <c r="D56" s="43">
        <f>$D$11</f>
        <v>110.23</v>
      </c>
      <c r="E56" s="43">
        <f t="shared" ref="E56:AA56" si="29">$D$11</f>
        <v>110.23</v>
      </c>
      <c r="F56" s="43">
        <f t="shared" si="29"/>
        <v>110.23</v>
      </c>
      <c r="G56" s="43">
        <f t="shared" si="29"/>
        <v>110.23</v>
      </c>
      <c r="H56" s="43">
        <f t="shared" si="29"/>
        <v>110.23</v>
      </c>
      <c r="I56" s="43">
        <f t="shared" si="29"/>
        <v>110.23</v>
      </c>
      <c r="J56" s="43">
        <f t="shared" si="29"/>
        <v>110.23</v>
      </c>
      <c r="K56" s="43">
        <f t="shared" si="29"/>
        <v>110.23</v>
      </c>
      <c r="L56" s="43">
        <f t="shared" si="29"/>
        <v>110.23</v>
      </c>
      <c r="M56" s="43">
        <f t="shared" si="29"/>
        <v>110.23</v>
      </c>
      <c r="N56" s="43">
        <f t="shared" si="29"/>
        <v>110.23</v>
      </c>
      <c r="O56" s="43">
        <f t="shared" si="29"/>
        <v>110.23</v>
      </c>
      <c r="P56" s="43">
        <f t="shared" si="29"/>
        <v>110.23</v>
      </c>
      <c r="Q56" s="43">
        <f t="shared" si="29"/>
        <v>110.23</v>
      </c>
      <c r="R56" s="43">
        <f t="shared" si="29"/>
        <v>110.23</v>
      </c>
      <c r="S56" s="43">
        <f t="shared" si="29"/>
        <v>110.23</v>
      </c>
      <c r="T56" s="43">
        <f t="shared" si="29"/>
        <v>110.23</v>
      </c>
      <c r="U56" s="43">
        <f t="shared" si="29"/>
        <v>110.23</v>
      </c>
      <c r="V56" s="43">
        <f t="shared" si="29"/>
        <v>110.23</v>
      </c>
      <c r="W56" s="43">
        <f t="shared" si="29"/>
        <v>110.23</v>
      </c>
      <c r="X56" s="43">
        <f t="shared" si="29"/>
        <v>110.23</v>
      </c>
      <c r="Y56" s="43">
        <f t="shared" si="29"/>
        <v>110.23</v>
      </c>
      <c r="Z56" s="43">
        <f t="shared" si="29"/>
        <v>110.23</v>
      </c>
      <c r="AA56" s="43">
        <f t="shared" si="29"/>
        <v>110.23</v>
      </c>
    </row>
    <row r="57" spans="1:27" ht="12.75" customHeight="1" x14ac:dyDescent="0.2">
      <c r="A57" s="91" t="s">
        <v>1419</v>
      </c>
      <c r="B57" s="27" t="str">
        <f>"11"&amp;"."&amp;$B$728&amp;"."&amp;$B$729</f>
        <v>11.02.2023</v>
      </c>
      <c r="C57" s="83" t="s">
        <v>74</v>
      </c>
      <c r="D57" s="84">
        <f>ROUND(((D58+D59+D61+D60)/1000),5)</f>
        <v>2.4152200000000001</v>
      </c>
      <c r="E57" s="84">
        <f>ROUND(((E58+E59+E61+E60)/1000),5)</f>
        <v>2.3773399999999998</v>
      </c>
      <c r="F57" s="84">
        <f>ROUND(((F58+F59+F61+F60)/1000),5)</f>
        <v>2.35676</v>
      </c>
      <c r="G57" s="84">
        <f t="shared" ref="G57:AA57" si="30">ROUND(((G58+G59+G61+G60)/1000),5)</f>
        <v>2.34327</v>
      </c>
      <c r="H57" s="84">
        <f t="shared" si="30"/>
        <v>2.3559000000000001</v>
      </c>
      <c r="I57" s="84">
        <f t="shared" si="30"/>
        <v>2.3726600000000002</v>
      </c>
      <c r="J57" s="84">
        <f t="shared" si="30"/>
        <v>2.4349099999999999</v>
      </c>
      <c r="K57" s="84">
        <f t="shared" si="30"/>
        <v>2.6990799999999999</v>
      </c>
      <c r="L57" s="84">
        <f t="shared" si="30"/>
        <v>2.79467</v>
      </c>
      <c r="M57" s="84">
        <f t="shared" si="30"/>
        <v>2.9370799999999999</v>
      </c>
      <c r="N57" s="84">
        <f t="shared" si="30"/>
        <v>2.9830100000000002</v>
      </c>
      <c r="O57" s="84">
        <f t="shared" si="30"/>
        <v>2.99553</v>
      </c>
      <c r="P57" s="84">
        <f t="shared" si="30"/>
        <v>2.992</v>
      </c>
      <c r="Q57" s="84">
        <f t="shared" si="30"/>
        <v>2.9882300000000002</v>
      </c>
      <c r="R57" s="84">
        <f t="shared" si="30"/>
        <v>2.9818500000000001</v>
      </c>
      <c r="S57" s="84">
        <f t="shared" si="30"/>
        <v>2.9437500000000001</v>
      </c>
      <c r="T57" s="84">
        <f t="shared" si="30"/>
        <v>2.9661</v>
      </c>
      <c r="U57" s="84">
        <f t="shared" si="30"/>
        <v>3.0006699999999999</v>
      </c>
      <c r="V57" s="84">
        <f t="shared" si="30"/>
        <v>3.0242800000000001</v>
      </c>
      <c r="W57" s="84">
        <f t="shared" si="30"/>
        <v>2.9925799999999998</v>
      </c>
      <c r="X57" s="84">
        <f t="shared" si="30"/>
        <v>2.9775399999999999</v>
      </c>
      <c r="Y57" s="84">
        <f t="shared" si="30"/>
        <v>2.8632300000000002</v>
      </c>
      <c r="Z57" s="84">
        <f t="shared" si="30"/>
        <v>2.7570100000000002</v>
      </c>
      <c r="AA57" s="84">
        <f t="shared" si="30"/>
        <v>2.6431499999999999</v>
      </c>
    </row>
    <row r="58" spans="1:27" ht="12.75" customHeight="1" outlineLevel="1" x14ac:dyDescent="0.2">
      <c r="A58" s="92" t="s">
        <v>1420</v>
      </c>
      <c r="B58" s="62" t="s">
        <v>231</v>
      </c>
      <c r="C58" s="42" t="s">
        <v>77</v>
      </c>
      <c r="D58" s="43">
        <v>1228.8</v>
      </c>
      <c r="E58" s="43">
        <v>1190.92</v>
      </c>
      <c r="F58" s="43">
        <v>1170.3399999999999</v>
      </c>
      <c r="G58" s="43">
        <v>1156.8499999999999</v>
      </c>
      <c r="H58" s="43">
        <v>1169.48</v>
      </c>
      <c r="I58" s="43">
        <v>1186.24</v>
      </c>
      <c r="J58" s="43">
        <v>1248.49</v>
      </c>
      <c r="K58" s="43">
        <v>1512.66</v>
      </c>
      <c r="L58" s="43">
        <v>1608.25</v>
      </c>
      <c r="M58" s="43">
        <v>1750.66</v>
      </c>
      <c r="N58" s="43">
        <v>1796.59</v>
      </c>
      <c r="O58" s="43">
        <v>1809.11</v>
      </c>
      <c r="P58" s="43">
        <v>1805.58</v>
      </c>
      <c r="Q58" s="43">
        <v>1801.81</v>
      </c>
      <c r="R58" s="43">
        <v>1795.43</v>
      </c>
      <c r="S58" s="43">
        <v>1757.33</v>
      </c>
      <c r="T58" s="43">
        <v>1779.68</v>
      </c>
      <c r="U58" s="43">
        <v>1814.25</v>
      </c>
      <c r="V58" s="43">
        <v>1837.86</v>
      </c>
      <c r="W58" s="43">
        <v>1806.16</v>
      </c>
      <c r="X58" s="43">
        <v>1791.12</v>
      </c>
      <c r="Y58" s="43">
        <v>1676.81</v>
      </c>
      <c r="Z58" s="43">
        <v>1570.59</v>
      </c>
      <c r="AA58" s="43">
        <v>1456.73</v>
      </c>
    </row>
    <row r="59" spans="1:27" ht="12.75" customHeight="1" outlineLevel="1" x14ac:dyDescent="0.2">
      <c r="A59" s="92" t="s">
        <v>1421</v>
      </c>
      <c r="B59" s="62" t="s">
        <v>88</v>
      </c>
      <c r="C59" s="42" t="s">
        <v>77</v>
      </c>
      <c r="D59" s="43">
        <f t="shared" ref="D59:AA59" si="31">$D$9</f>
        <v>1071.42</v>
      </c>
      <c r="E59" s="43">
        <f t="shared" si="31"/>
        <v>1071.42</v>
      </c>
      <c r="F59" s="43">
        <f t="shared" si="31"/>
        <v>1071.42</v>
      </c>
      <c r="G59" s="43">
        <f t="shared" si="31"/>
        <v>1071.42</v>
      </c>
      <c r="H59" s="43">
        <f t="shared" si="31"/>
        <v>1071.42</v>
      </c>
      <c r="I59" s="43">
        <f t="shared" si="31"/>
        <v>1071.42</v>
      </c>
      <c r="J59" s="43">
        <f t="shared" si="31"/>
        <v>1071.42</v>
      </c>
      <c r="K59" s="43">
        <f t="shared" si="31"/>
        <v>1071.42</v>
      </c>
      <c r="L59" s="43">
        <f t="shared" si="31"/>
        <v>1071.42</v>
      </c>
      <c r="M59" s="43">
        <f t="shared" si="31"/>
        <v>1071.42</v>
      </c>
      <c r="N59" s="43">
        <f t="shared" si="31"/>
        <v>1071.42</v>
      </c>
      <c r="O59" s="43">
        <f t="shared" si="31"/>
        <v>1071.42</v>
      </c>
      <c r="P59" s="43">
        <f t="shared" si="31"/>
        <v>1071.42</v>
      </c>
      <c r="Q59" s="43">
        <f t="shared" si="31"/>
        <v>1071.42</v>
      </c>
      <c r="R59" s="43">
        <f t="shared" si="31"/>
        <v>1071.42</v>
      </c>
      <c r="S59" s="43">
        <f t="shared" si="31"/>
        <v>1071.42</v>
      </c>
      <c r="T59" s="43">
        <f t="shared" si="31"/>
        <v>1071.42</v>
      </c>
      <c r="U59" s="43">
        <f t="shared" si="31"/>
        <v>1071.42</v>
      </c>
      <c r="V59" s="43">
        <f t="shared" si="31"/>
        <v>1071.42</v>
      </c>
      <c r="W59" s="43">
        <f t="shared" si="31"/>
        <v>1071.42</v>
      </c>
      <c r="X59" s="43">
        <f t="shared" si="31"/>
        <v>1071.42</v>
      </c>
      <c r="Y59" s="43">
        <f t="shared" si="31"/>
        <v>1071.42</v>
      </c>
      <c r="Z59" s="43">
        <f t="shared" si="31"/>
        <v>1071.42</v>
      </c>
      <c r="AA59" s="43">
        <f t="shared" si="31"/>
        <v>1071.42</v>
      </c>
    </row>
    <row r="60" spans="1:27" ht="12.75" customHeight="1" outlineLevel="1" x14ac:dyDescent="0.2">
      <c r="A60" s="92" t="s">
        <v>1422</v>
      </c>
      <c r="B60" s="62" t="s">
        <v>81</v>
      </c>
      <c r="C60" s="42" t="s">
        <v>77</v>
      </c>
      <c r="D60" s="43">
        <v>4.7699999999999996</v>
      </c>
      <c r="E60" s="43">
        <v>4.7699999999999996</v>
      </c>
      <c r="F60" s="43">
        <v>4.7699999999999996</v>
      </c>
      <c r="G60" s="43">
        <v>4.7699999999999996</v>
      </c>
      <c r="H60" s="43">
        <v>4.7699999999999996</v>
      </c>
      <c r="I60" s="43">
        <v>4.7699999999999996</v>
      </c>
      <c r="J60" s="43">
        <v>4.7699999999999996</v>
      </c>
      <c r="K60" s="43">
        <v>4.7699999999999996</v>
      </c>
      <c r="L60" s="43">
        <v>4.7699999999999996</v>
      </c>
      <c r="M60" s="43">
        <v>4.7699999999999996</v>
      </c>
      <c r="N60" s="43">
        <v>4.7699999999999996</v>
      </c>
      <c r="O60" s="43">
        <v>4.7699999999999996</v>
      </c>
      <c r="P60" s="43">
        <v>4.7699999999999996</v>
      </c>
      <c r="Q60" s="43">
        <v>4.7699999999999996</v>
      </c>
      <c r="R60" s="43">
        <v>4.7699999999999996</v>
      </c>
      <c r="S60" s="43">
        <v>4.7699999999999996</v>
      </c>
      <c r="T60" s="43">
        <v>4.7699999999999996</v>
      </c>
      <c r="U60" s="43">
        <v>4.7699999999999996</v>
      </c>
      <c r="V60" s="43">
        <v>4.7699999999999996</v>
      </c>
      <c r="W60" s="43">
        <v>4.7699999999999996</v>
      </c>
      <c r="X60" s="43">
        <v>4.7699999999999996</v>
      </c>
      <c r="Y60" s="43">
        <v>4.7699999999999996</v>
      </c>
      <c r="Z60" s="43">
        <v>4.7699999999999996</v>
      </c>
      <c r="AA60" s="43">
        <v>4.7699999999999996</v>
      </c>
    </row>
    <row r="61" spans="1:27" ht="12.75" customHeight="1" outlineLevel="1" x14ac:dyDescent="0.2">
      <c r="A61" s="92" t="s">
        <v>1423</v>
      </c>
      <c r="B61" s="62" t="s">
        <v>79</v>
      </c>
      <c r="C61" s="42" t="s">
        <v>77</v>
      </c>
      <c r="D61" s="43">
        <f>$D$11</f>
        <v>110.23</v>
      </c>
      <c r="E61" s="43">
        <f t="shared" ref="E61:AA61" si="32">$D$11</f>
        <v>110.23</v>
      </c>
      <c r="F61" s="43">
        <f t="shared" si="32"/>
        <v>110.23</v>
      </c>
      <c r="G61" s="43">
        <f t="shared" si="32"/>
        <v>110.23</v>
      </c>
      <c r="H61" s="43">
        <f t="shared" si="32"/>
        <v>110.23</v>
      </c>
      <c r="I61" s="43">
        <f t="shared" si="32"/>
        <v>110.23</v>
      </c>
      <c r="J61" s="43">
        <f t="shared" si="32"/>
        <v>110.23</v>
      </c>
      <c r="K61" s="43">
        <f t="shared" si="32"/>
        <v>110.23</v>
      </c>
      <c r="L61" s="43">
        <f t="shared" si="32"/>
        <v>110.23</v>
      </c>
      <c r="M61" s="43">
        <f t="shared" si="32"/>
        <v>110.23</v>
      </c>
      <c r="N61" s="43">
        <f t="shared" si="32"/>
        <v>110.23</v>
      </c>
      <c r="O61" s="43">
        <f t="shared" si="32"/>
        <v>110.23</v>
      </c>
      <c r="P61" s="43">
        <f t="shared" si="32"/>
        <v>110.23</v>
      </c>
      <c r="Q61" s="43">
        <f t="shared" si="32"/>
        <v>110.23</v>
      </c>
      <c r="R61" s="43">
        <f t="shared" si="32"/>
        <v>110.23</v>
      </c>
      <c r="S61" s="43">
        <f t="shared" si="32"/>
        <v>110.23</v>
      </c>
      <c r="T61" s="43">
        <f t="shared" si="32"/>
        <v>110.23</v>
      </c>
      <c r="U61" s="43">
        <f t="shared" si="32"/>
        <v>110.23</v>
      </c>
      <c r="V61" s="43">
        <f t="shared" si="32"/>
        <v>110.23</v>
      </c>
      <c r="W61" s="43">
        <f t="shared" si="32"/>
        <v>110.23</v>
      </c>
      <c r="X61" s="43">
        <f t="shared" si="32"/>
        <v>110.23</v>
      </c>
      <c r="Y61" s="43">
        <f t="shared" si="32"/>
        <v>110.23</v>
      </c>
      <c r="Z61" s="43">
        <f t="shared" si="32"/>
        <v>110.23</v>
      </c>
      <c r="AA61" s="43">
        <f t="shared" si="32"/>
        <v>110.23</v>
      </c>
    </row>
    <row r="62" spans="1:27" ht="12.75" customHeight="1" x14ac:dyDescent="0.2">
      <c r="A62" s="91" t="s">
        <v>1424</v>
      </c>
      <c r="B62" s="27" t="str">
        <f>"12"&amp;"."&amp;$B$728&amp;"."&amp;$B$729</f>
        <v>12.02.2023</v>
      </c>
      <c r="C62" s="83" t="s">
        <v>74</v>
      </c>
      <c r="D62" s="84">
        <f>ROUND(((D63+D64+D66+D65)/1000),5)</f>
        <v>2.3995099999999998</v>
      </c>
      <c r="E62" s="84">
        <f>ROUND(((E63+E64+E66+E65)/1000),5)</f>
        <v>2.3482099999999999</v>
      </c>
      <c r="F62" s="84">
        <f>ROUND(((F63+F64+F66+F65)/1000),5)</f>
        <v>2.3450099999999998</v>
      </c>
      <c r="G62" s="84">
        <f t="shared" ref="G62:AA62" si="33">ROUND(((G63+G64+G66+G65)/1000),5)</f>
        <v>2.3336800000000002</v>
      </c>
      <c r="H62" s="84">
        <f t="shared" si="33"/>
        <v>2.3368899999999999</v>
      </c>
      <c r="I62" s="84">
        <f t="shared" si="33"/>
        <v>2.3470300000000002</v>
      </c>
      <c r="J62" s="84">
        <f t="shared" si="33"/>
        <v>2.3473799999999998</v>
      </c>
      <c r="K62" s="84">
        <f t="shared" si="33"/>
        <v>2.4477899999999999</v>
      </c>
      <c r="L62" s="84">
        <f t="shared" si="33"/>
        <v>2.71177</v>
      </c>
      <c r="M62" s="84">
        <f t="shared" si="33"/>
        <v>2.8262</v>
      </c>
      <c r="N62" s="84">
        <f t="shared" si="33"/>
        <v>2.8743699999999999</v>
      </c>
      <c r="O62" s="84">
        <f t="shared" si="33"/>
        <v>2.8928699999999998</v>
      </c>
      <c r="P62" s="84">
        <f t="shared" si="33"/>
        <v>2.8931900000000002</v>
      </c>
      <c r="Q62" s="84">
        <f t="shared" si="33"/>
        <v>2.89418</v>
      </c>
      <c r="R62" s="84">
        <f t="shared" si="33"/>
        <v>2.93866</v>
      </c>
      <c r="S62" s="84">
        <f t="shared" si="33"/>
        <v>2.92639</v>
      </c>
      <c r="T62" s="84">
        <f t="shared" si="33"/>
        <v>3.0005899999999999</v>
      </c>
      <c r="U62" s="84">
        <f t="shared" si="33"/>
        <v>3.02346</v>
      </c>
      <c r="V62" s="84">
        <f t="shared" si="33"/>
        <v>3.0661100000000001</v>
      </c>
      <c r="W62" s="84">
        <f t="shared" si="33"/>
        <v>3.0404599999999999</v>
      </c>
      <c r="X62" s="84">
        <f t="shared" si="33"/>
        <v>2.9969700000000001</v>
      </c>
      <c r="Y62" s="84">
        <f t="shared" si="33"/>
        <v>2.9055200000000001</v>
      </c>
      <c r="Z62" s="84">
        <f t="shared" si="33"/>
        <v>2.7717100000000001</v>
      </c>
      <c r="AA62" s="84">
        <f t="shared" si="33"/>
        <v>2.51905</v>
      </c>
    </row>
    <row r="63" spans="1:27" ht="12.75" customHeight="1" outlineLevel="1" x14ac:dyDescent="0.2">
      <c r="A63" s="92" t="s">
        <v>1425</v>
      </c>
      <c r="B63" s="62" t="s">
        <v>231</v>
      </c>
      <c r="C63" s="42" t="s">
        <v>77</v>
      </c>
      <c r="D63" s="43">
        <v>1213.0899999999999</v>
      </c>
      <c r="E63" s="43">
        <v>1161.79</v>
      </c>
      <c r="F63" s="43">
        <v>1158.5899999999999</v>
      </c>
      <c r="G63" s="43">
        <v>1147.26</v>
      </c>
      <c r="H63" s="43">
        <v>1150.47</v>
      </c>
      <c r="I63" s="43">
        <v>1160.6099999999999</v>
      </c>
      <c r="J63" s="43">
        <v>1160.96</v>
      </c>
      <c r="K63" s="43">
        <v>1261.3699999999999</v>
      </c>
      <c r="L63" s="43">
        <v>1525.35</v>
      </c>
      <c r="M63" s="43">
        <v>1639.78</v>
      </c>
      <c r="N63" s="43">
        <v>1687.95</v>
      </c>
      <c r="O63" s="43">
        <v>1706.45</v>
      </c>
      <c r="P63" s="43">
        <v>1706.77</v>
      </c>
      <c r="Q63" s="43">
        <v>1707.76</v>
      </c>
      <c r="R63" s="43">
        <v>1752.24</v>
      </c>
      <c r="S63" s="43">
        <v>1739.97</v>
      </c>
      <c r="T63" s="43">
        <v>1814.17</v>
      </c>
      <c r="U63" s="43">
        <v>1837.04</v>
      </c>
      <c r="V63" s="43">
        <v>1879.69</v>
      </c>
      <c r="W63" s="43">
        <v>1854.04</v>
      </c>
      <c r="X63" s="43">
        <v>1810.55</v>
      </c>
      <c r="Y63" s="43">
        <v>1719.1</v>
      </c>
      <c r="Z63" s="43">
        <v>1585.29</v>
      </c>
      <c r="AA63" s="43">
        <v>1332.63</v>
      </c>
    </row>
    <row r="64" spans="1:27" ht="12.75" customHeight="1" outlineLevel="1" x14ac:dyDescent="0.2">
      <c r="A64" s="92" t="s">
        <v>1426</v>
      </c>
      <c r="B64" s="62" t="s">
        <v>88</v>
      </c>
      <c r="C64" s="42" t="s">
        <v>77</v>
      </c>
      <c r="D64" s="43">
        <f t="shared" ref="D64:AA64" si="34">$D$9</f>
        <v>1071.42</v>
      </c>
      <c r="E64" s="43">
        <f t="shared" si="34"/>
        <v>1071.42</v>
      </c>
      <c r="F64" s="43">
        <f t="shared" si="34"/>
        <v>1071.42</v>
      </c>
      <c r="G64" s="43">
        <f t="shared" si="34"/>
        <v>1071.42</v>
      </c>
      <c r="H64" s="43">
        <f t="shared" si="34"/>
        <v>1071.42</v>
      </c>
      <c r="I64" s="43">
        <f t="shared" si="34"/>
        <v>1071.42</v>
      </c>
      <c r="J64" s="43">
        <f t="shared" si="34"/>
        <v>1071.42</v>
      </c>
      <c r="K64" s="43">
        <f t="shared" si="34"/>
        <v>1071.42</v>
      </c>
      <c r="L64" s="43">
        <f t="shared" si="34"/>
        <v>1071.42</v>
      </c>
      <c r="M64" s="43">
        <f t="shared" si="34"/>
        <v>1071.42</v>
      </c>
      <c r="N64" s="43">
        <f t="shared" si="34"/>
        <v>1071.42</v>
      </c>
      <c r="O64" s="43">
        <f t="shared" si="34"/>
        <v>1071.42</v>
      </c>
      <c r="P64" s="43">
        <f t="shared" si="34"/>
        <v>1071.42</v>
      </c>
      <c r="Q64" s="43">
        <f t="shared" si="34"/>
        <v>1071.42</v>
      </c>
      <c r="R64" s="43">
        <f t="shared" si="34"/>
        <v>1071.42</v>
      </c>
      <c r="S64" s="43">
        <f t="shared" si="34"/>
        <v>1071.42</v>
      </c>
      <c r="T64" s="43">
        <f t="shared" si="34"/>
        <v>1071.42</v>
      </c>
      <c r="U64" s="43">
        <f t="shared" si="34"/>
        <v>1071.42</v>
      </c>
      <c r="V64" s="43">
        <f t="shared" si="34"/>
        <v>1071.42</v>
      </c>
      <c r="W64" s="43">
        <f t="shared" si="34"/>
        <v>1071.42</v>
      </c>
      <c r="X64" s="43">
        <f t="shared" si="34"/>
        <v>1071.42</v>
      </c>
      <c r="Y64" s="43">
        <f t="shared" si="34"/>
        <v>1071.42</v>
      </c>
      <c r="Z64" s="43">
        <f t="shared" si="34"/>
        <v>1071.42</v>
      </c>
      <c r="AA64" s="43">
        <f t="shared" si="34"/>
        <v>1071.42</v>
      </c>
    </row>
    <row r="65" spans="1:27" ht="12.75" customHeight="1" outlineLevel="1" x14ac:dyDescent="0.2">
      <c r="A65" s="92" t="s">
        <v>1427</v>
      </c>
      <c r="B65" s="62" t="s">
        <v>81</v>
      </c>
      <c r="C65" s="42" t="s">
        <v>77</v>
      </c>
      <c r="D65" s="43">
        <v>4.7699999999999996</v>
      </c>
      <c r="E65" s="43">
        <v>4.7699999999999996</v>
      </c>
      <c r="F65" s="43">
        <v>4.7699999999999996</v>
      </c>
      <c r="G65" s="43">
        <v>4.7699999999999996</v>
      </c>
      <c r="H65" s="43">
        <v>4.7699999999999996</v>
      </c>
      <c r="I65" s="43">
        <v>4.7699999999999996</v>
      </c>
      <c r="J65" s="43">
        <v>4.7699999999999996</v>
      </c>
      <c r="K65" s="43">
        <v>4.7699999999999996</v>
      </c>
      <c r="L65" s="43">
        <v>4.7699999999999996</v>
      </c>
      <c r="M65" s="43">
        <v>4.7699999999999996</v>
      </c>
      <c r="N65" s="43">
        <v>4.7699999999999996</v>
      </c>
      <c r="O65" s="43">
        <v>4.7699999999999996</v>
      </c>
      <c r="P65" s="43">
        <v>4.7699999999999996</v>
      </c>
      <c r="Q65" s="43">
        <v>4.7699999999999996</v>
      </c>
      <c r="R65" s="43">
        <v>4.7699999999999996</v>
      </c>
      <c r="S65" s="43">
        <v>4.7699999999999996</v>
      </c>
      <c r="T65" s="43">
        <v>4.7699999999999996</v>
      </c>
      <c r="U65" s="43">
        <v>4.7699999999999996</v>
      </c>
      <c r="V65" s="43">
        <v>4.7699999999999996</v>
      </c>
      <c r="W65" s="43">
        <v>4.7699999999999996</v>
      </c>
      <c r="X65" s="43">
        <v>4.7699999999999996</v>
      </c>
      <c r="Y65" s="43">
        <v>4.7699999999999996</v>
      </c>
      <c r="Z65" s="43">
        <v>4.7699999999999996</v>
      </c>
      <c r="AA65" s="43">
        <v>4.7699999999999996</v>
      </c>
    </row>
    <row r="66" spans="1:27" ht="12.75" customHeight="1" outlineLevel="1" x14ac:dyDescent="0.2">
      <c r="A66" s="92" t="s">
        <v>1428</v>
      </c>
      <c r="B66" s="62" t="s">
        <v>79</v>
      </c>
      <c r="C66" s="42" t="s">
        <v>77</v>
      </c>
      <c r="D66" s="43">
        <f>$D$11</f>
        <v>110.23</v>
      </c>
      <c r="E66" s="43">
        <f t="shared" ref="E66:AA66" si="35">$D$11</f>
        <v>110.23</v>
      </c>
      <c r="F66" s="43">
        <f t="shared" si="35"/>
        <v>110.23</v>
      </c>
      <c r="G66" s="43">
        <f t="shared" si="35"/>
        <v>110.23</v>
      </c>
      <c r="H66" s="43">
        <f t="shared" si="35"/>
        <v>110.23</v>
      </c>
      <c r="I66" s="43">
        <f t="shared" si="35"/>
        <v>110.23</v>
      </c>
      <c r="J66" s="43">
        <f t="shared" si="35"/>
        <v>110.23</v>
      </c>
      <c r="K66" s="43">
        <f t="shared" si="35"/>
        <v>110.23</v>
      </c>
      <c r="L66" s="43">
        <f t="shared" si="35"/>
        <v>110.23</v>
      </c>
      <c r="M66" s="43">
        <f t="shared" si="35"/>
        <v>110.23</v>
      </c>
      <c r="N66" s="43">
        <f t="shared" si="35"/>
        <v>110.23</v>
      </c>
      <c r="O66" s="43">
        <f t="shared" si="35"/>
        <v>110.23</v>
      </c>
      <c r="P66" s="43">
        <f t="shared" si="35"/>
        <v>110.23</v>
      </c>
      <c r="Q66" s="43">
        <f t="shared" si="35"/>
        <v>110.23</v>
      </c>
      <c r="R66" s="43">
        <f t="shared" si="35"/>
        <v>110.23</v>
      </c>
      <c r="S66" s="43">
        <f t="shared" si="35"/>
        <v>110.23</v>
      </c>
      <c r="T66" s="43">
        <f t="shared" si="35"/>
        <v>110.23</v>
      </c>
      <c r="U66" s="43">
        <f t="shared" si="35"/>
        <v>110.23</v>
      </c>
      <c r="V66" s="43">
        <f t="shared" si="35"/>
        <v>110.23</v>
      </c>
      <c r="W66" s="43">
        <f t="shared" si="35"/>
        <v>110.23</v>
      </c>
      <c r="X66" s="43">
        <f t="shared" si="35"/>
        <v>110.23</v>
      </c>
      <c r="Y66" s="43">
        <f t="shared" si="35"/>
        <v>110.23</v>
      </c>
      <c r="Z66" s="43">
        <f t="shared" si="35"/>
        <v>110.23</v>
      </c>
      <c r="AA66" s="43">
        <f t="shared" si="35"/>
        <v>110.23</v>
      </c>
    </row>
    <row r="67" spans="1:27" ht="12.75" customHeight="1" x14ac:dyDescent="0.2">
      <c r="A67" s="91" t="s">
        <v>1429</v>
      </c>
      <c r="B67" s="27" t="str">
        <f>"13"&amp;"."&amp;$B$728&amp;"."&amp;$B$729</f>
        <v>13.02.2023</v>
      </c>
      <c r="C67" s="83" t="s">
        <v>74</v>
      </c>
      <c r="D67" s="84">
        <f>ROUND(((D68+D69+D71+D70)/1000),5)</f>
        <v>2.3716200000000001</v>
      </c>
      <c r="E67" s="84">
        <f>ROUND(((E68+E69+E71+E70)/1000),5)</f>
        <v>2.3480599999999998</v>
      </c>
      <c r="F67" s="84">
        <f>ROUND(((F68+F69+F71+F70)/1000),5)</f>
        <v>2.3046099999999998</v>
      </c>
      <c r="G67" s="84">
        <f t="shared" ref="G67:AA67" si="36">ROUND(((G68+G69+G71+G70)/1000),5)</f>
        <v>2.2686700000000002</v>
      </c>
      <c r="H67" s="84">
        <f t="shared" si="36"/>
        <v>2.3407</v>
      </c>
      <c r="I67" s="84">
        <f t="shared" si="36"/>
        <v>2.4314</v>
      </c>
      <c r="J67" s="84">
        <f t="shared" si="36"/>
        <v>2.7300499999999999</v>
      </c>
      <c r="K67" s="84">
        <f t="shared" si="36"/>
        <v>2.8841000000000001</v>
      </c>
      <c r="L67" s="84">
        <f t="shared" si="36"/>
        <v>3.0223200000000001</v>
      </c>
      <c r="M67" s="84">
        <f t="shared" si="36"/>
        <v>3.05762</v>
      </c>
      <c r="N67" s="84">
        <f t="shared" si="36"/>
        <v>3.0909200000000001</v>
      </c>
      <c r="O67" s="84">
        <f t="shared" si="36"/>
        <v>3.0780599999999998</v>
      </c>
      <c r="P67" s="84">
        <f t="shared" si="36"/>
        <v>3.0566599999999999</v>
      </c>
      <c r="Q67" s="84">
        <f t="shared" si="36"/>
        <v>3.0626199999999999</v>
      </c>
      <c r="R67" s="84">
        <f t="shared" si="36"/>
        <v>3.0539499999999999</v>
      </c>
      <c r="S67" s="84">
        <f t="shared" si="36"/>
        <v>2.9799799999999999</v>
      </c>
      <c r="T67" s="84">
        <f t="shared" si="36"/>
        <v>2.9648599999999998</v>
      </c>
      <c r="U67" s="84">
        <f t="shared" si="36"/>
        <v>2.9694699999999998</v>
      </c>
      <c r="V67" s="84">
        <f t="shared" si="36"/>
        <v>3.0110199999999998</v>
      </c>
      <c r="W67" s="84">
        <f t="shared" si="36"/>
        <v>2.9671400000000001</v>
      </c>
      <c r="X67" s="84">
        <f t="shared" si="36"/>
        <v>2.98692</v>
      </c>
      <c r="Y67" s="84">
        <f t="shared" si="36"/>
        <v>2.8628300000000002</v>
      </c>
      <c r="Z67" s="84">
        <f t="shared" si="36"/>
        <v>2.7352799999999999</v>
      </c>
      <c r="AA67" s="84">
        <f t="shared" si="36"/>
        <v>2.5114200000000002</v>
      </c>
    </row>
    <row r="68" spans="1:27" ht="12.75" customHeight="1" outlineLevel="1" x14ac:dyDescent="0.2">
      <c r="A68" s="92" t="s">
        <v>1430</v>
      </c>
      <c r="B68" s="62" t="s">
        <v>231</v>
      </c>
      <c r="C68" s="42" t="s">
        <v>77</v>
      </c>
      <c r="D68" s="43">
        <v>1185.2</v>
      </c>
      <c r="E68" s="43">
        <v>1161.6400000000001</v>
      </c>
      <c r="F68" s="43">
        <v>1118.19</v>
      </c>
      <c r="G68" s="43">
        <v>1082.25</v>
      </c>
      <c r="H68" s="43">
        <v>1154.28</v>
      </c>
      <c r="I68" s="43">
        <v>1244.98</v>
      </c>
      <c r="J68" s="43">
        <v>1543.63</v>
      </c>
      <c r="K68" s="43">
        <v>1697.68</v>
      </c>
      <c r="L68" s="43">
        <v>1835.9</v>
      </c>
      <c r="M68" s="43">
        <v>1871.2</v>
      </c>
      <c r="N68" s="43">
        <v>1904.5</v>
      </c>
      <c r="O68" s="43">
        <v>1891.64</v>
      </c>
      <c r="P68" s="43">
        <v>1870.24</v>
      </c>
      <c r="Q68" s="43">
        <v>1876.2</v>
      </c>
      <c r="R68" s="43">
        <v>1867.53</v>
      </c>
      <c r="S68" s="43">
        <v>1793.56</v>
      </c>
      <c r="T68" s="43">
        <v>1778.44</v>
      </c>
      <c r="U68" s="43">
        <v>1783.05</v>
      </c>
      <c r="V68" s="43">
        <v>1824.6</v>
      </c>
      <c r="W68" s="43">
        <v>1780.72</v>
      </c>
      <c r="X68" s="43">
        <v>1800.5</v>
      </c>
      <c r="Y68" s="43">
        <v>1676.41</v>
      </c>
      <c r="Z68" s="43">
        <v>1548.86</v>
      </c>
      <c r="AA68" s="43">
        <v>1325</v>
      </c>
    </row>
    <row r="69" spans="1:27" ht="12.75" customHeight="1" outlineLevel="1" x14ac:dyDescent="0.2">
      <c r="A69" s="92" t="s">
        <v>1431</v>
      </c>
      <c r="B69" s="62" t="s">
        <v>88</v>
      </c>
      <c r="C69" s="42" t="s">
        <v>77</v>
      </c>
      <c r="D69" s="43">
        <f t="shared" ref="D69:AA69" si="37">$D$9</f>
        <v>1071.42</v>
      </c>
      <c r="E69" s="43">
        <f t="shared" si="37"/>
        <v>1071.42</v>
      </c>
      <c r="F69" s="43">
        <f t="shared" si="37"/>
        <v>1071.42</v>
      </c>
      <c r="G69" s="43">
        <f t="shared" si="37"/>
        <v>1071.42</v>
      </c>
      <c r="H69" s="43">
        <f t="shared" si="37"/>
        <v>1071.42</v>
      </c>
      <c r="I69" s="43">
        <f t="shared" si="37"/>
        <v>1071.42</v>
      </c>
      <c r="J69" s="43">
        <f t="shared" si="37"/>
        <v>1071.42</v>
      </c>
      <c r="K69" s="43">
        <f t="shared" si="37"/>
        <v>1071.42</v>
      </c>
      <c r="L69" s="43">
        <f t="shared" si="37"/>
        <v>1071.42</v>
      </c>
      <c r="M69" s="43">
        <f t="shared" si="37"/>
        <v>1071.42</v>
      </c>
      <c r="N69" s="43">
        <f t="shared" si="37"/>
        <v>1071.42</v>
      </c>
      <c r="O69" s="43">
        <f t="shared" si="37"/>
        <v>1071.42</v>
      </c>
      <c r="P69" s="43">
        <f t="shared" si="37"/>
        <v>1071.42</v>
      </c>
      <c r="Q69" s="43">
        <f t="shared" si="37"/>
        <v>1071.42</v>
      </c>
      <c r="R69" s="43">
        <f t="shared" si="37"/>
        <v>1071.42</v>
      </c>
      <c r="S69" s="43">
        <f t="shared" si="37"/>
        <v>1071.42</v>
      </c>
      <c r="T69" s="43">
        <f t="shared" si="37"/>
        <v>1071.42</v>
      </c>
      <c r="U69" s="43">
        <f t="shared" si="37"/>
        <v>1071.42</v>
      </c>
      <c r="V69" s="43">
        <f t="shared" si="37"/>
        <v>1071.42</v>
      </c>
      <c r="W69" s="43">
        <f t="shared" si="37"/>
        <v>1071.42</v>
      </c>
      <c r="X69" s="43">
        <f t="shared" si="37"/>
        <v>1071.42</v>
      </c>
      <c r="Y69" s="43">
        <f t="shared" si="37"/>
        <v>1071.42</v>
      </c>
      <c r="Z69" s="43">
        <f t="shared" si="37"/>
        <v>1071.42</v>
      </c>
      <c r="AA69" s="43">
        <f t="shared" si="37"/>
        <v>1071.42</v>
      </c>
    </row>
    <row r="70" spans="1:27" ht="12.75" customHeight="1" outlineLevel="1" x14ac:dyDescent="0.2">
      <c r="A70" s="92" t="s">
        <v>1432</v>
      </c>
      <c r="B70" s="62" t="s">
        <v>81</v>
      </c>
      <c r="C70" s="42" t="s">
        <v>77</v>
      </c>
      <c r="D70" s="43">
        <v>4.7699999999999996</v>
      </c>
      <c r="E70" s="43">
        <v>4.7699999999999996</v>
      </c>
      <c r="F70" s="43">
        <v>4.7699999999999996</v>
      </c>
      <c r="G70" s="43">
        <v>4.7699999999999996</v>
      </c>
      <c r="H70" s="43">
        <v>4.7699999999999996</v>
      </c>
      <c r="I70" s="43">
        <v>4.7699999999999996</v>
      </c>
      <c r="J70" s="43">
        <v>4.7699999999999996</v>
      </c>
      <c r="K70" s="43">
        <v>4.7699999999999996</v>
      </c>
      <c r="L70" s="43">
        <v>4.7699999999999996</v>
      </c>
      <c r="M70" s="43">
        <v>4.7699999999999996</v>
      </c>
      <c r="N70" s="43">
        <v>4.7699999999999996</v>
      </c>
      <c r="O70" s="43">
        <v>4.7699999999999996</v>
      </c>
      <c r="P70" s="43">
        <v>4.7699999999999996</v>
      </c>
      <c r="Q70" s="43">
        <v>4.7699999999999996</v>
      </c>
      <c r="R70" s="43">
        <v>4.7699999999999996</v>
      </c>
      <c r="S70" s="43">
        <v>4.7699999999999996</v>
      </c>
      <c r="T70" s="43">
        <v>4.7699999999999996</v>
      </c>
      <c r="U70" s="43">
        <v>4.7699999999999996</v>
      </c>
      <c r="V70" s="43">
        <v>4.7699999999999996</v>
      </c>
      <c r="W70" s="43">
        <v>4.7699999999999996</v>
      </c>
      <c r="X70" s="43">
        <v>4.7699999999999996</v>
      </c>
      <c r="Y70" s="43">
        <v>4.7699999999999996</v>
      </c>
      <c r="Z70" s="43">
        <v>4.7699999999999996</v>
      </c>
      <c r="AA70" s="43">
        <v>4.7699999999999996</v>
      </c>
    </row>
    <row r="71" spans="1:27" ht="12.75" customHeight="1" outlineLevel="1" x14ac:dyDescent="0.2">
      <c r="A71" s="92" t="s">
        <v>1433</v>
      </c>
      <c r="B71" s="62" t="s">
        <v>79</v>
      </c>
      <c r="C71" s="42" t="s">
        <v>77</v>
      </c>
      <c r="D71" s="43">
        <f>$D$11</f>
        <v>110.23</v>
      </c>
      <c r="E71" s="43">
        <f t="shared" ref="E71:AA71" si="38">$D$11</f>
        <v>110.23</v>
      </c>
      <c r="F71" s="43">
        <f t="shared" si="38"/>
        <v>110.23</v>
      </c>
      <c r="G71" s="43">
        <f t="shared" si="38"/>
        <v>110.23</v>
      </c>
      <c r="H71" s="43">
        <f t="shared" si="38"/>
        <v>110.23</v>
      </c>
      <c r="I71" s="43">
        <f t="shared" si="38"/>
        <v>110.23</v>
      </c>
      <c r="J71" s="43">
        <f t="shared" si="38"/>
        <v>110.23</v>
      </c>
      <c r="K71" s="43">
        <f t="shared" si="38"/>
        <v>110.23</v>
      </c>
      <c r="L71" s="43">
        <f t="shared" si="38"/>
        <v>110.23</v>
      </c>
      <c r="M71" s="43">
        <f t="shared" si="38"/>
        <v>110.23</v>
      </c>
      <c r="N71" s="43">
        <f t="shared" si="38"/>
        <v>110.23</v>
      </c>
      <c r="O71" s="43">
        <f t="shared" si="38"/>
        <v>110.23</v>
      </c>
      <c r="P71" s="43">
        <f t="shared" si="38"/>
        <v>110.23</v>
      </c>
      <c r="Q71" s="43">
        <f t="shared" si="38"/>
        <v>110.23</v>
      </c>
      <c r="R71" s="43">
        <f t="shared" si="38"/>
        <v>110.23</v>
      </c>
      <c r="S71" s="43">
        <f t="shared" si="38"/>
        <v>110.23</v>
      </c>
      <c r="T71" s="43">
        <f t="shared" si="38"/>
        <v>110.23</v>
      </c>
      <c r="U71" s="43">
        <f t="shared" si="38"/>
        <v>110.23</v>
      </c>
      <c r="V71" s="43">
        <f t="shared" si="38"/>
        <v>110.23</v>
      </c>
      <c r="W71" s="43">
        <f t="shared" si="38"/>
        <v>110.23</v>
      </c>
      <c r="X71" s="43">
        <f t="shared" si="38"/>
        <v>110.23</v>
      </c>
      <c r="Y71" s="43">
        <f t="shared" si="38"/>
        <v>110.23</v>
      </c>
      <c r="Z71" s="43">
        <f t="shared" si="38"/>
        <v>110.23</v>
      </c>
      <c r="AA71" s="43">
        <f t="shared" si="38"/>
        <v>110.23</v>
      </c>
    </row>
    <row r="72" spans="1:27" ht="12.75" customHeight="1" x14ac:dyDescent="0.2">
      <c r="A72" s="91" t="s">
        <v>1434</v>
      </c>
      <c r="B72" s="27" t="str">
        <f>"14"&amp;"."&amp;$B$728&amp;"."&amp;$B$729</f>
        <v>14.02.2023</v>
      </c>
      <c r="C72" s="83" t="s">
        <v>74</v>
      </c>
      <c r="D72" s="84">
        <f>ROUND(((D73+D74+D76+D75)/1000),5)</f>
        <v>2.3628</v>
      </c>
      <c r="E72" s="84">
        <f>ROUND(((E73+E74+E76+E75)/1000),5)</f>
        <v>2.3084600000000002</v>
      </c>
      <c r="F72" s="84">
        <f>ROUND(((F73+F74+F76+F75)/1000),5)</f>
        <v>2.26694</v>
      </c>
      <c r="G72" s="84">
        <f t="shared" ref="G72:AA72" si="39">ROUND(((G73+G74+G76+G75)/1000),5)</f>
        <v>2.26492</v>
      </c>
      <c r="H72" s="84">
        <f t="shared" si="39"/>
        <v>2.3108</v>
      </c>
      <c r="I72" s="84">
        <f t="shared" si="39"/>
        <v>2.4050099999999999</v>
      </c>
      <c r="J72" s="84">
        <f t="shared" si="39"/>
        <v>2.7010700000000001</v>
      </c>
      <c r="K72" s="84">
        <f t="shared" si="39"/>
        <v>2.8151299999999999</v>
      </c>
      <c r="L72" s="84">
        <f t="shared" si="39"/>
        <v>2.89697</v>
      </c>
      <c r="M72" s="84">
        <f t="shared" si="39"/>
        <v>3.0556800000000002</v>
      </c>
      <c r="N72" s="84">
        <f t="shared" si="39"/>
        <v>3.0673699999999999</v>
      </c>
      <c r="O72" s="84">
        <f t="shared" si="39"/>
        <v>3.0661100000000001</v>
      </c>
      <c r="P72" s="84">
        <f t="shared" si="39"/>
        <v>3.0439099999999999</v>
      </c>
      <c r="Q72" s="84">
        <f t="shared" si="39"/>
        <v>3.0505200000000001</v>
      </c>
      <c r="R72" s="84">
        <f t="shared" si="39"/>
        <v>3.0455100000000002</v>
      </c>
      <c r="S72" s="84">
        <f t="shared" si="39"/>
        <v>3.0367600000000001</v>
      </c>
      <c r="T72" s="84">
        <f t="shared" si="39"/>
        <v>3.0390600000000001</v>
      </c>
      <c r="U72" s="84">
        <f t="shared" si="39"/>
        <v>3.0542400000000001</v>
      </c>
      <c r="V72" s="84">
        <f t="shared" si="39"/>
        <v>3.0608</v>
      </c>
      <c r="W72" s="84">
        <f t="shared" si="39"/>
        <v>3.0527899999999999</v>
      </c>
      <c r="X72" s="84">
        <f t="shared" si="39"/>
        <v>3.0137499999999999</v>
      </c>
      <c r="Y72" s="84">
        <f t="shared" si="39"/>
        <v>2.8338299999999998</v>
      </c>
      <c r="Z72" s="84">
        <f t="shared" si="39"/>
        <v>2.7367699999999999</v>
      </c>
      <c r="AA72" s="84">
        <f t="shared" si="39"/>
        <v>2.5642499999999999</v>
      </c>
    </row>
    <row r="73" spans="1:27" ht="12.75" customHeight="1" outlineLevel="1" x14ac:dyDescent="0.2">
      <c r="A73" s="92" t="s">
        <v>1435</v>
      </c>
      <c r="B73" s="62" t="s">
        <v>231</v>
      </c>
      <c r="C73" s="42" t="s">
        <v>77</v>
      </c>
      <c r="D73" s="43">
        <v>1176.3800000000001</v>
      </c>
      <c r="E73" s="43">
        <v>1122.04</v>
      </c>
      <c r="F73" s="43">
        <v>1080.52</v>
      </c>
      <c r="G73" s="43">
        <v>1078.5</v>
      </c>
      <c r="H73" s="43">
        <v>1124.3800000000001</v>
      </c>
      <c r="I73" s="43">
        <v>1218.5899999999999</v>
      </c>
      <c r="J73" s="43">
        <v>1514.65</v>
      </c>
      <c r="K73" s="43">
        <v>1628.71</v>
      </c>
      <c r="L73" s="43">
        <v>1710.55</v>
      </c>
      <c r="M73" s="43">
        <v>1869.26</v>
      </c>
      <c r="N73" s="43">
        <v>1880.95</v>
      </c>
      <c r="O73" s="43">
        <v>1879.69</v>
      </c>
      <c r="P73" s="43">
        <v>1857.49</v>
      </c>
      <c r="Q73" s="43">
        <v>1864.1</v>
      </c>
      <c r="R73" s="43">
        <v>1859.09</v>
      </c>
      <c r="S73" s="43">
        <v>1850.34</v>
      </c>
      <c r="T73" s="43">
        <v>1852.64</v>
      </c>
      <c r="U73" s="43">
        <v>1867.82</v>
      </c>
      <c r="V73" s="43">
        <v>1874.38</v>
      </c>
      <c r="W73" s="43">
        <v>1866.37</v>
      </c>
      <c r="X73" s="43">
        <v>1827.33</v>
      </c>
      <c r="Y73" s="43">
        <v>1647.41</v>
      </c>
      <c r="Z73" s="43">
        <v>1550.35</v>
      </c>
      <c r="AA73" s="43">
        <v>1377.83</v>
      </c>
    </row>
    <row r="74" spans="1:27" ht="12.75" customHeight="1" outlineLevel="1" x14ac:dyDescent="0.2">
      <c r="A74" s="92" t="s">
        <v>1436</v>
      </c>
      <c r="B74" s="62" t="s">
        <v>88</v>
      </c>
      <c r="C74" s="42" t="s">
        <v>77</v>
      </c>
      <c r="D74" s="43">
        <f t="shared" ref="D74:AA74" si="40">$D$9</f>
        <v>1071.42</v>
      </c>
      <c r="E74" s="43">
        <f t="shared" si="40"/>
        <v>1071.42</v>
      </c>
      <c r="F74" s="43">
        <f t="shared" si="40"/>
        <v>1071.42</v>
      </c>
      <c r="G74" s="43">
        <f t="shared" si="40"/>
        <v>1071.42</v>
      </c>
      <c r="H74" s="43">
        <f t="shared" si="40"/>
        <v>1071.42</v>
      </c>
      <c r="I74" s="43">
        <f t="shared" si="40"/>
        <v>1071.42</v>
      </c>
      <c r="J74" s="43">
        <f t="shared" si="40"/>
        <v>1071.42</v>
      </c>
      <c r="K74" s="43">
        <f t="shared" si="40"/>
        <v>1071.42</v>
      </c>
      <c r="L74" s="43">
        <f t="shared" si="40"/>
        <v>1071.42</v>
      </c>
      <c r="M74" s="43">
        <f t="shared" si="40"/>
        <v>1071.42</v>
      </c>
      <c r="N74" s="43">
        <f t="shared" si="40"/>
        <v>1071.42</v>
      </c>
      <c r="O74" s="43">
        <f t="shared" si="40"/>
        <v>1071.42</v>
      </c>
      <c r="P74" s="43">
        <f t="shared" si="40"/>
        <v>1071.42</v>
      </c>
      <c r="Q74" s="43">
        <f t="shared" si="40"/>
        <v>1071.42</v>
      </c>
      <c r="R74" s="43">
        <f t="shared" si="40"/>
        <v>1071.42</v>
      </c>
      <c r="S74" s="43">
        <f t="shared" si="40"/>
        <v>1071.42</v>
      </c>
      <c r="T74" s="43">
        <f t="shared" si="40"/>
        <v>1071.42</v>
      </c>
      <c r="U74" s="43">
        <f t="shared" si="40"/>
        <v>1071.42</v>
      </c>
      <c r="V74" s="43">
        <f t="shared" si="40"/>
        <v>1071.42</v>
      </c>
      <c r="W74" s="43">
        <f t="shared" si="40"/>
        <v>1071.42</v>
      </c>
      <c r="X74" s="43">
        <f t="shared" si="40"/>
        <v>1071.42</v>
      </c>
      <c r="Y74" s="43">
        <f t="shared" si="40"/>
        <v>1071.42</v>
      </c>
      <c r="Z74" s="43">
        <f t="shared" si="40"/>
        <v>1071.42</v>
      </c>
      <c r="AA74" s="43">
        <f t="shared" si="40"/>
        <v>1071.42</v>
      </c>
    </row>
    <row r="75" spans="1:27" ht="12.75" customHeight="1" outlineLevel="1" x14ac:dyDescent="0.2">
      <c r="A75" s="92" t="s">
        <v>1437</v>
      </c>
      <c r="B75" s="62" t="s">
        <v>81</v>
      </c>
      <c r="C75" s="42" t="s">
        <v>77</v>
      </c>
      <c r="D75" s="43">
        <v>4.7699999999999996</v>
      </c>
      <c r="E75" s="43">
        <v>4.7699999999999996</v>
      </c>
      <c r="F75" s="43">
        <v>4.7699999999999996</v>
      </c>
      <c r="G75" s="43">
        <v>4.7699999999999996</v>
      </c>
      <c r="H75" s="43">
        <v>4.7699999999999996</v>
      </c>
      <c r="I75" s="43">
        <v>4.7699999999999996</v>
      </c>
      <c r="J75" s="43">
        <v>4.7699999999999996</v>
      </c>
      <c r="K75" s="43">
        <v>4.7699999999999996</v>
      </c>
      <c r="L75" s="43">
        <v>4.7699999999999996</v>
      </c>
      <c r="M75" s="43">
        <v>4.7699999999999996</v>
      </c>
      <c r="N75" s="43">
        <v>4.7699999999999996</v>
      </c>
      <c r="O75" s="43">
        <v>4.7699999999999996</v>
      </c>
      <c r="P75" s="43">
        <v>4.7699999999999996</v>
      </c>
      <c r="Q75" s="43">
        <v>4.7699999999999996</v>
      </c>
      <c r="R75" s="43">
        <v>4.7699999999999996</v>
      </c>
      <c r="S75" s="43">
        <v>4.7699999999999996</v>
      </c>
      <c r="T75" s="43">
        <v>4.7699999999999996</v>
      </c>
      <c r="U75" s="43">
        <v>4.7699999999999996</v>
      </c>
      <c r="V75" s="43">
        <v>4.7699999999999996</v>
      </c>
      <c r="W75" s="43">
        <v>4.7699999999999996</v>
      </c>
      <c r="X75" s="43">
        <v>4.7699999999999996</v>
      </c>
      <c r="Y75" s="43">
        <v>4.7699999999999996</v>
      </c>
      <c r="Z75" s="43">
        <v>4.7699999999999996</v>
      </c>
      <c r="AA75" s="43">
        <v>4.7699999999999996</v>
      </c>
    </row>
    <row r="76" spans="1:27" ht="12.75" customHeight="1" outlineLevel="1" x14ac:dyDescent="0.2">
      <c r="A76" s="92" t="s">
        <v>1438</v>
      </c>
      <c r="B76" s="62" t="s">
        <v>79</v>
      </c>
      <c r="C76" s="42" t="s">
        <v>77</v>
      </c>
      <c r="D76" s="43">
        <f>$D$11</f>
        <v>110.23</v>
      </c>
      <c r="E76" s="43">
        <f t="shared" ref="E76:AA76" si="41">$D$11</f>
        <v>110.23</v>
      </c>
      <c r="F76" s="43">
        <f t="shared" si="41"/>
        <v>110.23</v>
      </c>
      <c r="G76" s="43">
        <f t="shared" si="41"/>
        <v>110.23</v>
      </c>
      <c r="H76" s="43">
        <f t="shared" si="41"/>
        <v>110.23</v>
      </c>
      <c r="I76" s="43">
        <f t="shared" si="41"/>
        <v>110.23</v>
      </c>
      <c r="J76" s="43">
        <f t="shared" si="41"/>
        <v>110.23</v>
      </c>
      <c r="K76" s="43">
        <f t="shared" si="41"/>
        <v>110.23</v>
      </c>
      <c r="L76" s="43">
        <f t="shared" si="41"/>
        <v>110.23</v>
      </c>
      <c r="M76" s="43">
        <f t="shared" si="41"/>
        <v>110.23</v>
      </c>
      <c r="N76" s="43">
        <f t="shared" si="41"/>
        <v>110.23</v>
      </c>
      <c r="O76" s="43">
        <f t="shared" si="41"/>
        <v>110.23</v>
      </c>
      <c r="P76" s="43">
        <f t="shared" si="41"/>
        <v>110.23</v>
      </c>
      <c r="Q76" s="43">
        <f t="shared" si="41"/>
        <v>110.23</v>
      </c>
      <c r="R76" s="43">
        <f t="shared" si="41"/>
        <v>110.23</v>
      </c>
      <c r="S76" s="43">
        <f t="shared" si="41"/>
        <v>110.23</v>
      </c>
      <c r="T76" s="43">
        <f t="shared" si="41"/>
        <v>110.23</v>
      </c>
      <c r="U76" s="43">
        <f t="shared" si="41"/>
        <v>110.23</v>
      </c>
      <c r="V76" s="43">
        <f t="shared" si="41"/>
        <v>110.23</v>
      </c>
      <c r="W76" s="43">
        <f t="shared" si="41"/>
        <v>110.23</v>
      </c>
      <c r="X76" s="43">
        <f t="shared" si="41"/>
        <v>110.23</v>
      </c>
      <c r="Y76" s="43">
        <f t="shared" si="41"/>
        <v>110.23</v>
      </c>
      <c r="Z76" s="43">
        <f t="shared" si="41"/>
        <v>110.23</v>
      </c>
      <c r="AA76" s="43">
        <f t="shared" si="41"/>
        <v>110.23</v>
      </c>
    </row>
    <row r="77" spans="1:27" ht="12.75" customHeight="1" x14ac:dyDescent="0.2">
      <c r="A77" s="91" t="s">
        <v>1439</v>
      </c>
      <c r="B77" s="27" t="str">
        <f>"15"&amp;"."&amp;$B$728&amp;"."&amp;$B$729</f>
        <v>15.02.2023</v>
      </c>
      <c r="C77" s="83" t="s">
        <v>74</v>
      </c>
      <c r="D77" s="84">
        <f>ROUND(((D78+D79+D81+D80)/1000),5)</f>
        <v>2.3705500000000002</v>
      </c>
      <c r="E77" s="84">
        <f>ROUND(((E78+E79+E81+E80)/1000),5)</f>
        <v>2.2928999999999999</v>
      </c>
      <c r="F77" s="84">
        <f>ROUND(((F78+F79+F81+F80)/1000),5)</f>
        <v>2.2659500000000001</v>
      </c>
      <c r="G77" s="84">
        <f t="shared" ref="G77:AA77" si="42">ROUND(((G78+G79+G81+G80)/1000),5)</f>
        <v>2.2667899999999999</v>
      </c>
      <c r="H77" s="84">
        <f t="shared" si="42"/>
        <v>2.31149</v>
      </c>
      <c r="I77" s="84">
        <f t="shared" si="42"/>
        <v>2.4106000000000001</v>
      </c>
      <c r="J77" s="84">
        <f t="shared" si="42"/>
        <v>2.6723699999999999</v>
      </c>
      <c r="K77" s="84">
        <f t="shared" si="42"/>
        <v>2.8202699999999998</v>
      </c>
      <c r="L77" s="84">
        <f t="shared" si="42"/>
        <v>2.87581</v>
      </c>
      <c r="M77" s="84">
        <f t="shared" si="42"/>
        <v>2.90639</v>
      </c>
      <c r="N77" s="84">
        <f t="shared" si="42"/>
        <v>2.9384999999999999</v>
      </c>
      <c r="O77" s="84">
        <f t="shared" si="42"/>
        <v>3.0436100000000001</v>
      </c>
      <c r="P77" s="84">
        <f t="shared" si="42"/>
        <v>2.9594999999999998</v>
      </c>
      <c r="Q77" s="84">
        <f t="shared" si="42"/>
        <v>2.9907599999999999</v>
      </c>
      <c r="R77" s="84">
        <f t="shared" si="42"/>
        <v>2.9641299999999999</v>
      </c>
      <c r="S77" s="84">
        <f t="shared" si="42"/>
        <v>2.91221</v>
      </c>
      <c r="T77" s="84">
        <f t="shared" si="42"/>
        <v>2.8766799999999999</v>
      </c>
      <c r="U77" s="84">
        <f t="shared" si="42"/>
        <v>2.8961999999999999</v>
      </c>
      <c r="V77" s="84">
        <f t="shared" si="42"/>
        <v>2.9662899999999999</v>
      </c>
      <c r="W77" s="84">
        <f t="shared" si="42"/>
        <v>2.9674800000000001</v>
      </c>
      <c r="X77" s="84">
        <f t="shared" si="42"/>
        <v>2.9383300000000001</v>
      </c>
      <c r="Y77" s="84">
        <f t="shared" si="42"/>
        <v>2.8675799999999998</v>
      </c>
      <c r="Z77" s="84">
        <f t="shared" si="42"/>
        <v>2.7260300000000002</v>
      </c>
      <c r="AA77" s="84">
        <f t="shared" si="42"/>
        <v>2.5082499999999999</v>
      </c>
    </row>
    <row r="78" spans="1:27" ht="12.75" customHeight="1" outlineLevel="1" x14ac:dyDescent="0.2">
      <c r="A78" s="92" t="s">
        <v>1440</v>
      </c>
      <c r="B78" s="62" t="s">
        <v>231</v>
      </c>
      <c r="C78" s="42" t="s">
        <v>77</v>
      </c>
      <c r="D78" s="43">
        <v>1184.1300000000001</v>
      </c>
      <c r="E78" s="43">
        <v>1106.48</v>
      </c>
      <c r="F78" s="43">
        <v>1079.53</v>
      </c>
      <c r="G78" s="43">
        <v>1080.3699999999999</v>
      </c>
      <c r="H78" s="43">
        <v>1125.07</v>
      </c>
      <c r="I78" s="43">
        <v>1224.18</v>
      </c>
      <c r="J78" s="43">
        <v>1485.95</v>
      </c>
      <c r="K78" s="43">
        <v>1633.85</v>
      </c>
      <c r="L78" s="43">
        <v>1689.39</v>
      </c>
      <c r="M78" s="43">
        <v>1719.97</v>
      </c>
      <c r="N78" s="43">
        <v>1752.08</v>
      </c>
      <c r="O78" s="43">
        <v>1857.19</v>
      </c>
      <c r="P78" s="43">
        <v>1773.08</v>
      </c>
      <c r="Q78" s="43">
        <v>1804.34</v>
      </c>
      <c r="R78" s="43">
        <v>1777.71</v>
      </c>
      <c r="S78" s="43">
        <v>1725.79</v>
      </c>
      <c r="T78" s="43">
        <v>1690.26</v>
      </c>
      <c r="U78" s="43">
        <v>1709.78</v>
      </c>
      <c r="V78" s="43">
        <v>1779.87</v>
      </c>
      <c r="W78" s="43">
        <v>1781.06</v>
      </c>
      <c r="X78" s="43">
        <v>1751.91</v>
      </c>
      <c r="Y78" s="43">
        <v>1681.16</v>
      </c>
      <c r="Z78" s="43">
        <v>1539.61</v>
      </c>
      <c r="AA78" s="43">
        <v>1321.83</v>
      </c>
    </row>
    <row r="79" spans="1:27" ht="12.75" customHeight="1" outlineLevel="1" x14ac:dyDescent="0.2">
      <c r="A79" s="92" t="s">
        <v>1441</v>
      </c>
      <c r="B79" s="62" t="s">
        <v>88</v>
      </c>
      <c r="C79" s="42" t="s">
        <v>77</v>
      </c>
      <c r="D79" s="43">
        <f t="shared" ref="D79:AA79" si="43">$D$9</f>
        <v>1071.42</v>
      </c>
      <c r="E79" s="43">
        <f t="shared" si="43"/>
        <v>1071.42</v>
      </c>
      <c r="F79" s="43">
        <f t="shared" si="43"/>
        <v>1071.42</v>
      </c>
      <c r="G79" s="43">
        <f t="shared" si="43"/>
        <v>1071.42</v>
      </c>
      <c r="H79" s="43">
        <f t="shared" si="43"/>
        <v>1071.42</v>
      </c>
      <c r="I79" s="43">
        <f t="shared" si="43"/>
        <v>1071.42</v>
      </c>
      <c r="J79" s="43">
        <f t="shared" si="43"/>
        <v>1071.42</v>
      </c>
      <c r="K79" s="43">
        <f t="shared" si="43"/>
        <v>1071.42</v>
      </c>
      <c r="L79" s="43">
        <f t="shared" si="43"/>
        <v>1071.42</v>
      </c>
      <c r="M79" s="43">
        <f t="shared" si="43"/>
        <v>1071.42</v>
      </c>
      <c r="N79" s="43">
        <f t="shared" si="43"/>
        <v>1071.42</v>
      </c>
      <c r="O79" s="43">
        <f t="shared" si="43"/>
        <v>1071.42</v>
      </c>
      <c r="P79" s="43">
        <f t="shared" si="43"/>
        <v>1071.42</v>
      </c>
      <c r="Q79" s="43">
        <f t="shared" si="43"/>
        <v>1071.42</v>
      </c>
      <c r="R79" s="43">
        <f t="shared" si="43"/>
        <v>1071.42</v>
      </c>
      <c r="S79" s="43">
        <f t="shared" si="43"/>
        <v>1071.42</v>
      </c>
      <c r="T79" s="43">
        <f t="shared" si="43"/>
        <v>1071.42</v>
      </c>
      <c r="U79" s="43">
        <f t="shared" si="43"/>
        <v>1071.42</v>
      </c>
      <c r="V79" s="43">
        <f t="shared" si="43"/>
        <v>1071.42</v>
      </c>
      <c r="W79" s="43">
        <f t="shared" si="43"/>
        <v>1071.42</v>
      </c>
      <c r="X79" s="43">
        <f t="shared" si="43"/>
        <v>1071.42</v>
      </c>
      <c r="Y79" s="43">
        <f t="shared" si="43"/>
        <v>1071.42</v>
      </c>
      <c r="Z79" s="43">
        <f t="shared" si="43"/>
        <v>1071.42</v>
      </c>
      <c r="AA79" s="43">
        <f t="shared" si="43"/>
        <v>1071.42</v>
      </c>
    </row>
    <row r="80" spans="1:27" ht="12.75" customHeight="1" outlineLevel="1" x14ac:dyDescent="0.2">
      <c r="A80" s="92" t="s">
        <v>1442</v>
      </c>
      <c r="B80" s="62" t="s">
        <v>81</v>
      </c>
      <c r="C80" s="42" t="s">
        <v>77</v>
      </c>
      <c r="D80" s="43">
        <v>4.7699999999999996</v>
      </c>
      <c r="E80" s="43">
        <v>4.7699999999999996</v>
      </c>
      <c r="F80" s="43">
        <v>4.7699999999999996</v>
      </c>
      <c r="G80" s="43">
        <v>4.7699999999999996</v>
      </c>
      <c r="H80" s="43">
        <v>4.7699999999999996</v>
      </c>
      <c r="I80" s="43">
        <v>4.7699999999999996</v>
      </c>
      <c r="J80" s="43">
        <v>4.7699999999999996</v>
      </c>
      <c r="K80" s="43">
        <v>4.7699999999999996</v>
      </c>
      <c r="L80" s="43">
        <v>4.7699999999999996</v>
      </c>
      <c r="M80" s="43">
        <v>4.7699999999999996</v>
      </c>
      <c r="N80" s="43">
        <v>4.7699999999999996</v>
      </c>
      <c r="O80" s="43">
        <v>4.7699999999999996</v>
      </c>
      <c r="P80" s="43">
        <v>4.7699999999999996</v>
      </c>
      <c r="Q80" s="43">
        <v>4.7699999999999996</v>
      </c>
      <c r="R80" s="43">
        <v>4.7699999999999996</v>
      </c>
      <c r="S80" s="43">
        <v>4.7699999999999996</v>
      </c>
      <c r="T80" s="43">
        <v>4.7699999999999996</v>
      </c>
      <c r="U80" s="43">
        <v>4.7699999999999996</v>
      </c>
      <c r="V80" s="43">
        <v>4.7699999999999996</v>
      </c>
      <c r="W80" s="43">
        <v>4.7699999999999996</v>
      </c>
      <c r="X80" s="43">
        <v>4.7699999999999996</v>
      </c>
      <c r="Y80" s="43">
        <v>4.7699999999999996</v>
      </c>
      <c r="Z80" s="43">
        <v>4.7699999999999996</v>
      </c>
      <c r="AA80" s="43">
        <v>4.7699999999999996</v>
      </c>
    </row>
    <row r="81" spans="1:27" ht="12.75" customHeight="1" outlineLevel="1" x14ac:dyDescent="0.2">
      <c r="A81" s="92" t="s">
        <v>1443</v>
      </c>
      <c r="B81" s="62" t="s">
        <v>79</v>
      </c>
      <c r="C81" s="42" t="s">
        <v>77</v>
      </c>
      <c r="D81" s="43">
        <f>$D$11</f>
        <v>110.23</v>
      </c>
      <c r="E81" s="43">
        <f t="shared" ref="E81:AA81" si="44">$D$11</f>
        <v>110.23</v>
      </c>
      <c r="F81" s="43">
        <f t="shared" si="44"/>
        <v>110.23</v>
      </c>
      <c r="G81" s="43">
        <f t="shared" si="44"/>
        <v>110.23</v>
      </c>
      <c r="H81" s="43">
        <f t="shared" si="44"/>
        <v>110.23</v>
      </c>
      <c r="I81" s="43">
        <f t="shared" si="44"/>
        <v>110.23</v>
      </c>
      <c r="J81" s="43">
        <f t="shared" si="44"/>
        <v>110.23</v>
      </c>
      <c r="K81" s="43">
        <f t="shared" si="44"/>
        <v>110.23</v>
      </c>
      <c r="L81" s="43">
        <f t="shared" si="44"/>
        <v>110.23</v>
      </c>
      <c r="M81" s="43">
        <f t="shared" si="44"/>
        <v>110.23</v>
      </c>
      <c r="N81" s="43">
        <f t="shared" si="44"/>
        <v>110.23</v>
      </c>
      <c r="O81" s="43">
        <f t="shared" si="44"/>
        <v>110.23</v>
      </c>
      <c r="P81" s="43">
        <f t="shared" si="44"/>
        <v>110.23</v>
      </c>
      <c r="Q81" s="43">
        <f t="shared" si="44"/>
        <v>110.23</v>
      </c>
      <c r="R81" s="43">
        <f t="shared" si="44"/>
        <v>110.23</v>
      </c>
      <c r="S81" s="43">
        <f t="shared" si="44"/>
        <v>110.23</v>
      </c>
      <c r="T81" s="43">
        <f t="shared" si="44"/>
        <v>110.23</v>
      </c>
      <c r="U81" s="43">
        <f t="shared" si="44"/>
        <v>110.23</v>
      </c>
      <c r="V81" s="43">
        <f t="shared" si="44"/>
        <v>110.23</v>
      </c>
      <c r="W81" s="43">
        <f t="shared" si="44"/>
        <v>110.23</v>
      </c>
      <c r="X81" s="43">
        <f t="shared" si="44"/>
        <v>110.23</v>
      </c>
      <c r="Y81" s="43">
        <f t="shared" si="44"/>
        <v>110.23</v>
      </c>
      <c r="Z81" s="43">
        <f t="shared" si="44"/>
        <v>110.23</v>
      </c>
      <c r="AA81" s="43">
        <f t="shared" si="44"/>
        <v>110.23</v>
      </c>
    </row>
    <row r="82" spans="1:27" ht="12.75" customHeight="1" x14ac:dyDescent="0.2">
      <c r="A82" s="91" t="s">
        <v>1444</v>
      </c>
      <c r="B82" s="27" t="str">
        <f>"16"&amp;"."&amp;$B$728&amp;"."&amp;$B$729</f>
        <v>16.02.2023</v>
      </c>
      <c r="C82" s="83" t="s">
        <v>74</v>
      </c>
      <c r="D82" s="84">
        <f>ROUND(((D83+D84+D86+D85)/1000),5)</f>
        <v>2.34748</v>
      </c>
      <c r="E82" s="84">
        <f>ROUND(((E83+E84+E86+E85)/1000),5)</f>
        <v>2.2977699999999999</v>
      </c>
      <c r="F82" s="84">
        <f>ROUND(((F83+F84+F86+F85)/1000),5)</f>
        <v>2.2671100000000002</v>
      </c>
      <c r="G82" s="84">
        <f t="shared" ref="G82:AA82" si="45">ROUND(((G83+G84+G86+G85)/1000),5)</f>
        <v>2.2711199999999998</v>
      </c>
      <c r="H82" s="84">
        <f t="shared" si="45"/>
        <v>2.3266100000000001</v>
      </c>
      <c r="I82" s="84">
        <f t="shared" si="45"/>
        <v>2.4381499999999998</v>
      </c>
      <c r="J82" s="84">
        <f t="shared" si="45"/>
        <v>2.6652300000000002</v>
      </c>
      <c r="K82" s="84">
        <f t="shared" si="45"/>
        <v>2.79583</v>
      </c>
      <c r="L82" s="84">
        <f t="shared" si="45"/>
        <v>2.83887</v>
      </c>
      <c r="M82" s="84">
        <f t="shared" si="45"/>
        <v>2.85263</v>
      </c>
      <c r="N82" s="84">
        <f t="shared" si="45"/>
        <v>2.8724799999999999</v>
      </c>
      <c r="O82" s="84">
        <f t="shared" si="45"/>
        <v>2.9079199999999998</v>
      </c>
      <c r="P82" s="84">
        <f t="shared" si="45"/>
        <v>2.8835899999999999</v>
      </c>
      <c r="Q82" s="84">
        <f t="shared" si="45"/>
        <v>2.8810099999999998</v>
      </c>
      <c r="R82" s="84">
        <f t="shared" si="45"/>
        <v>2.87696</v>
      </c>
      <c r="S82" s="84">
        <f t="shared" si="45"/>
        <v>2.84572</v>
      </c>
      <c r="T82" s="84">
        <f t="shared" si="45"/>
        <v>2.8240699999999999</v>
      </c>
      <c r="U82" s="84">
        <f t="shared" si="45"/>
        <v>2.84097</v>
      </c>
      <c r="V82" s="84">
        <f t="shared" si="45"/>
        <v>2.86809</v>
      </c>
      <c r="W82" s="84">
        <f t="shared" si="45"/>
        <v>2.8906499999999999</v>
      </c>
      <c r="X82" s="84">
        <f t="shared" si="45"/>
        <v>2.86985</v>
      </c>
      <c r="Y82" s="84">
        <f t="shared" si="45"/>
        <v>2.8428900000000001</v>
      </c>
      <c r="Z82" s="84">
        <f t="shared" si="45"/>
        <v>2.7183099999999998</v>
      </c>
      <c r="AA82" s="84">
        <f t="shared" si="45"/>
        <v>2.45438</v>
      </c>
    </row>
    <row r="83" spans="1:27" ht="12.75" customHeight="1" outlineLevel="1" x14ac:dyDescent="0.2">
      <c r="A83" s="92" t="s">
        <v>1445</v>
      </c>
      <c r="B83" s="62" t="s">
        <v>231</v>
      </c>
      <c r="C83" s="42" t="s">
        <v>77</v>
      </c>
      <c r="D83" s="43">
        <v>1161.06</v>
      </c>
      <c r="E83" s="43">
        <v>1111.3499999999999</v>
      </c>
      <c r="F83" s="43">
        <v>1080.69</v>
      </c>
      <c r="G83" s="43">
        <v>1084.7</v>
      </c>
      <c r="H83" s="43">
        <v>1140.19</v>
      </c>
      <c r="I83" s="43">
        <v>1251.73</v>
      </c>
      <c r="J83" s="43">
        <v>1478.81</v>
      </c>
      <c r="K83" s="43">
        <v>1609.41</v>
      </c>
      <c r="L83" s="43">
        <v>1652.45</v>
      </c>
      <c r="M83" s="43">
        <v>1666.21</v>
      </c>
      <c r="N83" s="43">
        <v>1686.06</v>
      </c>
      <c r="O83" s="43">
        <v>1721.5</v>
      </c>
      <c r="P83" s="43">
        <v>1697.17</v>
      </c>
      <c r="Q83" s="43">
        <v>1694.59</v>
      </c>
      <c r="R83" s="43">
        <v>1690.54</v>
      </c>
      <c r="S83" s="43">
        <v>1659.3</v>
      </c>
      <c r="T83" s="43">
        <v>1637.65</v>
      </c>
      <c r="U83" s="43">
        <v>1654.55</v>
      </c>
      <c r="V83" s="43">
        <v>1681.67</v>
      </c>
      <c r="W83" s="43">
        <v>1704.23</v>
      </c>
      <c r="X83" s="43">
        <v>1683.43</v>
      </c>
      <c r="Y83" s="43">
        <v>1656.47</v>
      </c>
      <c r="Z83" s="43">
        <v>1531.89</v>
      </c>
      <c r="AA83" s="43">
        <v>1267.96</v>
      </c>
    </row>
    <row r="84" spans="1:27" ht="12.75" customHeight="1" outlineLevel="1" x14ac:dyDescent="0.2">
      <c r="A84" s="92" t="s">
        <v>1446</v>
      </c>
      <c r="B84" s="62" t="s">
        <v>88</v>
      </c>
      <c r="C84" s="42" t="s">
        <v>77</v>
      </c>
      <c r="D84" s="43">
        <f t="shared" ref="D84:AA84" si="46">$D$9</f>
        <v>1071.42</v>
      </c>
      <c r="E84" s="43">
        <f t="shared" si="46"/>
        <v>1071.42</v>
      </c>
      <c r="F84" s="43">
        <f t="shared" si="46"/>
        <v>1071.42</v>
      </c>
      <c r="G84" s="43">
        <f t="shared" si="46"/>
        <v>1071.42</v>
      </c>
      <c r="H84" s="43">
        <f t="shared" si="46"/>
        <v>1071.42</v>
      </c>
      <c r="I84" s="43">
        <f t="shared" si="46"/>
        <v>1071.42</v>
      </c>
      <c r="J84" s="43">
        <f t="shared" si="46"/>
        <v>1071.42</v>
      </c>
      <c r="K84" s="43">
        <f t="shared" si="46"/>
        <v>1071.42</v>
      </c>
      <c r="L84" s="43">
        <f t="shared" si="46"/>
        <v>1071.42</v>
      </c>
      <c r="M84" s="43">
        <f t="shared" si="46"/>
        <v>1071.42</v>
      </c>
      <c r="N84" s="43">
        <f t="shared" si="46"/>
        <v>1071.42</v>
      </c>
      <c r="O84" s="43">
        <f t="shared" si="46"/>
        <v>1071.42</v>
      </c>
      <c r="P84" s="43">
        <f t="shared" si="46"/>
        <v>1071.42</v>
      </c>
      <c r="Q84" s="43">
        <f t="shared" si="46"/>
        <v>1071.42</v>
      </c>
      <c r="R84" s="43">
        <f t="shared" si="46"/>
        <v>1071.42</v>
      </c>
      <c r="S84" s="43">
        <f t="shared" si="46"/>
        <v>1071.42</v>
      </c>
      <c r="T84" s="43">
        <f t="shared" si="46"/>
        <v>1071.42</v>
      </c>
      <c r="U84" s="43">
        <f t="shared" si="46"/>
        <v>1071.42</v>
      </c>
      <c r="V84" s="43">
        <f t="shared" si="46"/>
        <v>1071.42</v>
      </c>
      <c r="W84" s="43">
        <f t="shared" si="46"/>
        <v>1071.42</v>
      </c>
      <c r="X84" s="43">
        <f t="shared" si="46"/>
        <v>1071.42</v>
      </c>
      <c r="Y84" s="43">
        <f t="shared" si="46"/>
        <v>1071.42</v>
      </c>
      <c r="Z84" s="43">
        <f t="shared" si="46"/>
        <v>1071.42</v>
      </c>
      <c r="AA84" s="43">
        <f t="shared" si="46"/>
        <v>1071.42</v>
      </c>
    </row>
    <row r="85" spans="1:27" ht="12.75" customHeight="1" outlineLevel="1" x14ac:dyDescent="0.2">
      <c r="A85" s="92" t="s">
        <v>1447</v>
      </c>
      <c r="B85" s="62" t="s">
        <v>81</v>
      </c>
      <c r="C85" s="42" t="s">
        <v>77</v>
      </c>
      <c r="D85" s="43">
        <v>4.7699999999999996</v>
      </c>
      <c r="E85" s="43">
        <v>4.7699999999999996</v>
      </c>
      <c r="F85" s="43">
        <v>4.7699999999999996</v>
      </c>
      <c r="G85" s="43">
        <v>4.7699999999999996</v>
      </c>
      <c r="H85" s="43">
        <v>4.7699999999999996</v>
      </c>
      <c r="I85" s="43">
        <v>4.7699999999999996</v>
      </c>
      <c r="J85" s="43">
        <v>4.7699999999999996</v>
      </c>
      <c r="K85" s="43">
        <v>4.7699999999999996</v>
      </c>
      <c r="L85" s="43">
        <v>4.7699999999999996</v>
      </c>
      <c r="M85" s="43">
        <v>4.7699999999999996</v>
      </c>
      <c r="N85" s="43">
        <v>4.7699999999999996</v>
      </c>
      <c r="O85" s="43">
        <v>4.7699999999999996</v>
      </c>
      <c r="P85" s="43">
        <v>4.7699999999999996</v>
      </c>
      <c r="Q85" s="43">
        <v>4.7699999999999996</v>
      </c>
      <c r="R85" s="43">
        <v>4.7699999999999996</v>
      </c>
      <c r="S85" s="43">
        <v>4.7699999999999996</v>
      </c>
      <c r="T85" s="43">
        <v>4.7699999999999996</v>
      </c>
      <c r="U85" s="43">
        <v>4.7699999999999996</v>
      </c>
      <c r="V85" s="43">
        <v>4.7699999999999996</v>
      </c>
      <c r="W85" s="43">
        <v>4.7699999999999996</v>
      </c>
      <c r="X85" s="43">
        <v>4.7699999999999996</v>
      </c>
      <c r="Y85" s="43">
        <v>4.7699999999999996</v>
      </c>
      <c r="Z85" s="43">
        <v>4.7699999999999996</v>
      </c>
      <c r="AA85" s="43">
        <v>4.7699999999999996</v>
      </c>
    </row>
    <row r="86" spans="1:27" ht="12.75" customHeight="1" outlineLevel="1" x14ac:dyDescent="0.2">
      <c r="A86" s="92" t="s">
        <v>1448</v>
      </c>
      <c r="B86" s="62" t="s">
        <v>79</v>
      </c>
      <c r="C86" s="42" t="s">
        <v>77</v>
      </c>
      <c r="D86" s="43">
        <f>$D$11</f>
        <v>110.23</v>
      </c>
      <c r="E86" s="43">
        <f t="shared" ref="E86:AA86" si="47">$D$11</f>
        <v>110.23</v>
      </c>
      <c r="F86" s="43">
        <f t="shared" si="47"/>
        <v>110.23</v>
      </c>
      <c r="G86" s="43">
        <f t="shared" si="47"/>
        <v>110.23</v>
      </c>
      <c r="H86" s="43">
        <f t="shared" si="47"/>
        <v>110.23</v>
      </c>
      <c r="I86" s="43">
        <f t="shared" si="47"/>
        <v>110.23</v>
      </c>
      <c r="J86" s="43">
        <f t="shared" si="47"/>
        <v>110.23</v>
      </c>
      <c r="K86" s="43">
        <f t="shared" si="47"/>
        <v>110.23</v>
      </c>
      <c r="L86" s="43">
        <f t="shared" si="47"/>
        <v>110.23</v>
      </c>
      <c r="M86" s="43">
        <f t="shared" si="47"/>
        <v>110.23</v>
      </c>
      <c r="N86" s="43">
        <f t="shared" si="47"/>
        <v>110.23</v>
      </c>
      <c r="O86" s="43">
        <f t="shared" si="47"/>
        <v>110.23</v>
      </c>
      <c r="P86" s="43">
        <f t="shared" si="47"/>
        <v>110.23</v>
      </c>
      <c r="Q86" s="43">
        <f t="shared" si="47"/>
        <v>110.23</v>
      </c>
      <c r="R86" s="43">
        <f t="shared" si="47"/>
        <v>110.23</v>
      </c>
      <c r="S86" s="43">
        <f t="shared" si="47"/>
        <v>110.23</v>
      </c>
      <c r="T86" s="43">
        <f t="shared" si="47"/>
        <v>110.23</v>
      </c>
      <c r="U86" s="43">
        <f t="shared" si="47"/>
        <v>110.23</v>
      </c>
      <c r="V86" s="43">
        <f t="shared" si="47"/>
        <v>110.23</v>
      </c>
      <c r="W86" s="43">
        <f t="shared" si="47"/>
        <v>110.23</v>
      </c>
      <c r="X86" s="43">
        <f t="shared" si="47"/>
        <v>110.23</v>
      </c>
      <c r="Y86" s="43">
        <f t="shared" si="47"/>
        <v>110.23</v>
      </c>
      <c r="Z86" s="43">
        <f t="shared" si="47"/>
        <v>110.23</v>
      </c>
      <c r="AA86" s="43">
        <f t="shared" si="47"/>
        <v>110.23</v>
      </c>
    </row>
    <row r="87" spans="1:27" ht="12.75" customHeight="1" x14ac:dyDescent="0.2">
      <c r="A87" s="91" t="s">
        <v>1449</v>
      </c>
      <c r="B87" s="27" t="str">
        <f>"17"&amp;"."&amp;$B$728&amp;"."&amp;$B$729</f>
        <v>17.02.2023</v>
      </c>
      <c r="C87" s="83" t="s">
        <v>74</v>
      </c>
      <c r="D87" s="84">
        <f>ROUND(((D88+D89+D91+D90)/1000),5)</f>
        <v>2.3903699999999999</v>
      </c>
      <c r="E87" s="84">
        <f>ROUND(((E88+E89+E91+E90)/1000),5)</f>
        <v>2.28796</v>
      </c>
      <c r="F87" s="84">
        <f>ROUND(((F88+F89+F91+F90)/1000),5)</f>
        <v>2.2517999999999998</v>
      </c>
      <c r="G87" s="84">
        <f t="shared" ref="G87:AA87" si="48">ROUND(((G88+G89+G91+G90)/1000),5)</f>
        <v>2.2608999999999999</v>
      </c>
      <c r="H87" s="84">
        <f t="shared" si="48"/>
        <v>2.3311600000000001</v>
      </c>
      <c r="I87" s="84">
        <f t="shared" si="48"/>
        <v>2.4962399999999998</v>
      </c>
      <c r="J87" s="84">
        <f t="shared" si="48"/>
        <v>2.7467800000000002</v>
      </c>
      <c r="K87" s="84">
        <f t="shared" si="48"/>
        <v>2.8845900000000002</v>
      </c>
      <c r="L87" s="84">
        <f t="shared" si="48"/>
        <v>2.9627400000000002</v>
      </c>
      <c r="M87" s="84">
        <f t="shared" si="48"/>
        <v>2.9860899999999999</v>
      </c>
      <c r="N87" s="84">
        <f t="shared" si="48"/>
        <v>3.0464000000000002</v>
      </c>
      <c r="O87" s="84">
        <f t="shared" si="48"/>
        <v>3.06067</v>
      </c>
      <c r="P87" s="84">
        <f t="shared" si="48"/>
        <v>3.0236999999999998</v>
      </c>
      <c r="Q87" s="84">
        <f t="shared" si="48"/>
        <v>3.02956</v>
      </c>
      <c r="R87" s="84">
        <f t="shared" si="48"/>
        <v>3.012</v>
      </c>
      <c r="S87" s="84">
        <f t="shared" si="48"/>
        <v>2.9744700000000002</v>
      </c>
      <c r="T87" s="84">
        <f t="shared" si="48"/>
        <v>2.9448500000000002</v>
      </c>
      <c r="U87" s="84">
        <f t="shared" si="48"/>
        <v>2.97174</v>
      </c>
      <c r="V87" s="84">
        <f t="shared" si="48"/>
        <v>3.0193099999999999</v>
      </c>
      <c r="W87" s="84">
        <f t="shared" si="48"/>
        <v>3.0164800000000001</v>
      </c>
      <c r="X87" s="84">
        <f t="shared" si="48"/>
        <v>3.0029400000000002</v>
      </c>
      <c r="Y87" s="84">
        <f t="shared" si="48"/>
        <v>2.9736699999999998</v>
      </c>
      <c r="Z87" s="84">
        <f t="shared" si="48"/>
        <v>2.8359200000000002</v>
      </c>
      <c r="AA87" s="84">
        <f t="shared" si="48"/>
        <v>2.7378999999999998</v>
      </c>
    </row>
    <row r="88" spans="1:27" ht="12.75" customHeight="1" outlineLevel="1" x14ac:dyDescent="0.2">
      <c r="A88" s="92" t="s">
        <v>1450</v>
      </c>
      <c r="B88" s="62" t="s">
        <v>231</v>
      </c>
      <c r="C88" s="42" t="s">
        <v>77</v>
      </c>
      <c r="D88" s="43">
        <v>1203.95</v>
      </c>
      <c r="E88" s="43">
        <v>1101.54</v>
      </c>
      <c r="F88" s="43">
        <v>1065.3800000000001</v>
      </c>
      <c r="G88" s="43">
        <v>1074.48</v>
      </c>
      <c r="H88" s="43">
        <v>1144.74</v>
      </c>
      <c r="I88" s="43">
        <v>1309.82</v>
      </c>
      <c r="J88" s="43">
        <v>1560.36</v>
      </c>
      <c r="K88" s="43">
        <v>1698.17</v>
      </c>
      <c r="L88" s="43">
        <v>1776.32</v>
      </c>
      <c r="M88" s="43">
        <v>1799.67</v>
      </c>
      <c r="N88" s="43">
        <v>1859.98</v>
      </c>
      <c r="O88" s="43">
        <v>1874.25</v>
      </c>
      <c r="P88" s="43">
        <v>1837.28</v>
      </c>
      <c r="Q88" s="43">
        <v>1843.14</v>
      </c>
      <c r="R88" s="43">
        <v>1825.58</v>
      </c>
      <c r="S88" s="43">
        <v>1788.05</v>
      </c>
      <c r="T88" s="43">
        <v>1758.43</v>
      </c>
      <c r="U88" s="43">
        <v>1785.32</v>
      </c>
      <c r="V88" s="43">
        <v>1832.89</v>
      </c>
      <c r="W88" s="43">
        <v>1830.06</v>
      </c>
      <c r="X88" s="43">
        <v>1816.52</v>
      </c>
      <c r="Y88" s="43">
        <v>1787.25</v>
      </c>
      <c r="Z88" s="43">
        <v>1649.5</v>
      </c>
      <c r="AA88" s="43">
        <v>1551.48</v>
      </c>
    </row>
    <row r="89" spans="1:27" ht="12.75" customHeight="1" outlineLevel="1" x14ac:dyDescent="0.2">
      <c r="A89" s="92" t="s">
        <v>1451</v>
      </c>
      <c r="B89" s="62" t="s">
        <v>88</v>
      </c>
      <c r="C89" s="42" t="s">
        <v>77</v>
      </c>
      <c r="D89" s="43">
        <f t="shared" ref="D89:AA89" si="49">$D$9</f>
        <v>1071.42</v>
      </c>
      <c r="E89" s="43">
        <f t="shared" si="49"/>
        <v>1071.42</v>
      </c>
      <c r="F89" s="43">
        <f t="shared" si="49"/>
        <v>1071.42</v>
      </c>
      <c r="G89" s="43">
        <f t="shared" si="49"/>
        <v>1071.42</v>
      </c>
      <c r="H89" s="43">
        <f t="shared" si="49"/>
        <v>1071.42</v>
      </c>
      <c r="I89" s="43">
        <f t="shared" si="49"/>
        <v>1071.42</v>
      </c>
      <c r="J89" s="43">
        <f t="shared" si="49"/>
        <v>1071.42</v>
      </c>
      <c r="K89" s="43">
        <f t="shared" si="49"/>
        <v>1071.42</v>
      </c>
      <c r="L89" s="43">
        <f t="shared" si="49"/>
        <v>1071.42</v>
      </c>
      <c r="M89" s="43">
        <f t="shared" si="49"/>
        <v>1071.42</v>
      </c>
      <c r="N89" s="43">
        <f t="shared" si="49"/>
        <v>1071.42</v>
      </c>
      <c r="O89" s="43">
        <f t="shared" si="49"/>
        <v>1071.42</v>
      </c>
      <c r="P89" s="43">
        <f t="shared" si="49"/>
        <v>1071.42</v>
      </c>
      <c r="Q89" s="43">
        <f t="shared" si="49"/>
        <v>1071.42</v>
      </c>
      <c r="R89" s="43">
        <f t="shared" si="49"/>
        <v>1071.42</v>
      </c>
      <c r="S89" s="43">
        <f t="shared" si="49"/>
        <v>1071.42</v>
      </c>
      <c r="T89" s="43">
        <f t="shared" si="49"/>
        <v>1071.42</v>
      </c>
      <c r="U89" s="43">
        <f t="shared" si="49"/>
        <v>1071.42</v>
      </c>
      <c r="V89" s="43">
        <f t="shared" si="49"/>
        <v>1071.42</v>
      </c>
      <c r="W89" s="43">
        <f t="shared" si="49"/>
        <v>1071.42</v>
      </c>
      <c r="X89" s="43">
        <f t="shared" si="49"/>
        <v>1071.42</v>
      </c>
      <c r="Y89" s="43">
        <f t="shared" si="49"/>
        <v>1071.42</v>
      </c>
      <c r="Z89" s="43">
        <f t="shared" si="49"/>
        <v>1071.42</v>
      </c>
      <c r="AA89" s="43">
        <f t="shared" si="49"/>
        <v>1071.42</v>
      </c>
    </row>
    <row r="90" spans="1:27" ht="12.75" customHeight="1" outlineLevel="1" x14ac:dyDescent="0.2">
      <c r="A90" s="92" t="s">
        <v>1452</v>
      </c>
      <c r="B90" s="62" t="s">
        <v>81</v>
      </c>
      <c r="C90" s="42" t="s">
        <v>77</v>
      </c>
      <c r="D90" s="43">
        <v>4.7699999999999996</v>
      </c>
      <c r="E90" s="43">
        <v>4.7699999999999996</v>
      </c>
      <c r="F90" s="43">
        <v>4.7699999999999996</v>
      </c>
      <c r="G90" s="43">
        <v>4.7699999999999996</v>
      </c>
      <c r="H90" s="43">
        <v>4.7699999999999996</v>
      </c>
      <c r="I90" s="43">
        <v>4.7699999999999996</v>
      </c>
      <c r="J90" s="43">
        <v>4.7699999999999996</v>
      </c>
      <c r="K90" s="43">
        <v>4.7699999999999996</v>
      </c>
      <c r="L90" s="43">
        <v>4.7699999999999996</v>
      </c>
      <c r="M90" s="43">
        <v>4.7699999999999996</v>
      </c>
      <c r="N90" s="43">
        <v>4.7699999999999996</v>
      </c>
      <c r="O90" s="43">
        <v>4.7699999999999996</v>
      </c>
      <c r="P90" s="43">
        <v>4.7699999999999996</v>
      </c>
      <c r="Q90" s="43">
        <v>4.7699999999999996</v>
      </c>
      <c r="R90" s="43">
        <v>4.7699999999999996</v>
      </c>
      <c r="S90" s="43">
        <v>4.7699999999999996</v>
      </c>
      <c r="T90" s="43">
        <v>4.7699999999999996</v>
      </c>
      <c r="U90" s="43">
        <v>4.7699999999999996</v>
      </c>
      <c r="V90" s="43">
        <v>4.7699999999999996</v>
      </c>
      <c r="W90" s="43">
        <v>4.7699999999999996</v>
      </c>
      <c r="X90" s="43">
        <v>4.7699999999999996</v>
      </c>
      <c r="Y90" s="43">
        <v>4.7699999999999996</v>
      </c>
      <c r="Z90" s="43">
        <v>4.7699999999999996</v>
      </c>
      <c r="AA90" s="43">
        <v>4.7699999999999996</v>
      </c>
    </row>
    <row r="91" spans="1:27" ht="12.75" customHeight="1" outlineLevel="1" x14ac:dyDescent="0.2">
      <c r="A91" s="92" t="s">
        <v>1453</v>
      </c>
      <c r="B91" s="62" t="s">
        <v>79</v>
      </c>
      <c r="C91" s="42" t="s">
        <v>77</v>
      </c>
      <c r="D91" s="43">
        <f>$D$11</f>
        <v>110.23</v>
      </c>
      <c r="E91" s="43">
        <f t="shared" ref="E91:AA91" si="50">$D$11</f>
        <v>110.23</v>
      </c>
      <c r="F91" s="43">
        <f t="shared" si="50"/>
        <v>110.23</v>
      </c>
      <c r="G91" s="43">
        <f t="shared" si="50"/>
        <v>110.23</v>
      </c>
      <c r="H91" s="43">
        <f t="shared" si="50"/>
        <v>110.23</v>
      </c>
      <c r="I91" s="43">
        <f t="shared" si="50"/>
        <v>110.23</v>
      </c>
      <c r="J91" s="43">
        <f t="shared" si="50"/>
        <v>110.23</v>
      </c>
      <c r="K91" s="43">
        <f t="shared" si="50"/>
        <v>110.23</v>
      </c>
      <c r="L91" s="43">
        <f t="shared" si="50"/>
        <v>110.23</v>
      </c>
      <c r="M91" s="43">
        <f t="shared" si="50"/>
        <v>110.23</v>
      </c>
      <c r="N91" s="43">
        <f t="shared" si="50"/>
        <v>110.23</v>
      </c>
      <c r="O91" s="43">
        <f t="shared" si="50"/>
        <v>110.23</v>
      </c>
      <c r="P91" s="43">
        <f t="shared" si="50"/>
        <v>110.23</v>
      </c>
      <c r="Q91" s="43">
        <f t="shared" si="50"/>
        <v>110.23</v>
      </c>
      <c r="R91" s="43">
        <f t="shared" si="50"/>
        <v>110.23</v>
      </c>
      <c r="S91" s="43">
        <f t="shared" si="50"/>
        <v>110.23</v>
      </c>
      <c r="T91" s="43">
        <f t="shared" si="50"/>
        <v>110.23</v>
      </c>
      <c r="U91" s="43">
        <f t="shared" si="50"/>
        <v>110.23</v>
      </c>
      <c r="V91" s="43">
        <f t="shared" si="50"/>
        <v>110.23</v>
      </c>
      <c r="W91" s="43">
        <f t="shared" si="50"/>
        <v>110.23</v>
      </c>
      <c r="X91" s="43">
        <f t="shared" si="50"/>
        <v>110.23</v>
      </c>
      <c r="Y91" s="43">
        <f t="shared" si="50"/>
        <v>110.23</v>
      </c>
      <c r="Z91" s="43">
        <f t="shared" si="50"/>
        <v>110.23</v>
      </c>
      <c r="AA91" s="43">
        <f t="shared" si="50"/>
        <v>110.23</v>
      </c>
    </row>
    <row r="92" spans="1:27" ht="12.75" customHeight="1" x14ac:dyDescent="0.2">
      <c r="A92" s="91" t="s">
        <v>1454</v>
      </c>
      <c r="B92" s="27" t="str">
        <f>"18"&amp;"."&amp;$B$728&amp;"."&amp;$B$729</f>
        <v>18.02.2023</v>
      </c>
      <c r="C92" s="83" t="s">
        <v>74</v>
      </c>
      <c r="D92" s="84">
        <f>ROUND(((D93+D94+D96+D95)/1000),5)</f>
        <v>2.6919400000000002</v>
      </c>
      <c r="E92" s="84">
        <f>ROUND(((E93+E94+E96+E95)/1000),5)</f>
        <v>2.4306000000000001</v>
      </c>
      <c r="F92" s="84">
        <f>ROUND(((F93+F94+F96+F95)/1000),5)</f>
        <v>2.3868900000000002</v>
      </c>
      <c r="G92" s="84">
        <f t="shared" ref="G92:AA92" si="51">ROUND(((G93+G94+G96+G95)/1000),5)</f>
        <v>2.3762500000000002</v>
      </c>
      <c r="H92" s="84">
        <f t="shared" si="51"/>
        <v>2.4100999999999999</v>
      </c>
      <c r="I92" s="84">
        <f t="shared" si="51"/>
        <v>2.5189300000000001</v>
      </c>
      <c r="J92" s="84">
        <f t="shared" si="51"/>
        <v>2.64019</v>
      </c>
      <c r="K92" s="84">
        <f t="shared" si="51"/>
        <v>2.7633999999999999</v>
      </c>
      <c r="L92" s="84">
        <f t="shared" si="51"/>
        <v>2.8387799999999999</v>
      </c>
      <c r="M92" s="84">
        <f t="shared" si="51"/>
        <v>2.9020999999999999</v>
      </c>
      <c r="N92" s="84">
        <f t="shared" si="51"/>
        <v>2.9430800000000001</v>
      </c>
      <c r="O92" s="84">
        <f t="shared" si="51"/>
        <v>2.9807800000000002</v>
      </c>
      <c r="P92" s="84">
        <f t="shared" si="51"/>
        <v>3.0097100000000001</v>
      </c>
      <c r="Q92" s="84">
        <f t="shared" si="51"/>
        <v>2.97838</v>
      </c>
      <c r="R92" s="84">
        <f t="shared" si="51"/>
        <v>2.9636</v>
      </c>
      <c r="S92" s="84">
        <f t="shared" si="51"/>
        <v>2.9640599999999999</v>
      </c>
      <c r="T92" s="84">
        <f t="shared" si="51"/>
        <v>2.9403999999999999</v>
      </c>
      <c r="U92" s="84">
        <f t="shared" si="51"/>
        <v>2.9676399999999998</v>
      </c>
      <c r="V92" s="84">
        <f t="shared" si="51"/>
        <v>2.99804</v>
      </c>
      <c r="W92" s="84">
        <f t="shared" si="51"/>
        <v>2.98055</v>
      </c>
      <c r="X92" s="84">
        <f t="shared" si="51"/>
        <v>2.9998999999999998</v>
      </c>
      <c r="Y92" s="84">
        <f t="shared" si="51"/>
        <v>2.9440400000000002</v>
      </c>
      <c r="Z92" s="84">
        <f t="shared" si="51"/>
        <v>2.7883800000000001</v>
      </c>
      <c r="AA92" s="84">
        <f t="shared" si="51"/>
        <v>2.7132399999999999</v>
      </c>
    </row>
    <row r="93" spans="1:27" ht="12.75" customHeight="1" outlineLevel="1" x14ac:dyDescent="0.2">
      <c r="A93" s="92" t="s">
        <v>1455</v>
      </c>
      <c r="B93" s="62" t="s">
        <v>231</v>
      </c>
      <c r="C93" s="42" t="s">
        <v>77</v>
      </c>
      <c r="D93" s="43">
        <v>1505.52</v>
      </c>
      <c r="E93" s="43">
        <v>1244.18</v>
      </c>
      <c r="F93" s="43">
        <v>1200.47</v>
      </c>
      <c r="G93" s="43">
        <v>1189.83</v>
      </c>
      <c r="H93" s="43">
        <v>1223.68</v>
      </c>
      <c r="I93" s="43">
        <v>1332.51</v>
      </c>
      <c r="J93" s="43">
        <v>1453.77</v>
      </c>
      <c r="K93" s="43">
        <v>1576.98</v>
      </c>
      <c r="L93" s="43">
        <v>1652.36</v>
      </c>
      <c r="M93" s="43">
        <v>1715.68</v>
      </c>
      <c r="N93" s="43">
        <v>1756.66</v>
      </c>
      <c r="O93" s="43">
        <v>1794.36</v>
      </c>
      <c r="P93" s="43">
        <v>1823.29</v>
      </c>
      <c r="Q93" s="43">
        <v>1791.96</v>
      </c>
      <c r="R93" s="43">
        <v>1777.18</v>
      </c>
      <c r="S93" s="43">
        <v>1777.64</v>
      </c>
      <c r="T93" s="43">
        <v>1753.98</v>
      </c>
      <c r="U93" s="43">
        <v>1781.22</v>
      </c>
      <c r="V93" s="43">
        <v>1811.62</v>
      </c>
      <c r="W93" s="43">
        <v>1794.13</v>
      </c>
      <c r="X93" s="43">
        <v>1813.48</v>
      </c>
      <c r="Y93" s="43">
        <v>1757.62</v>
      </c>
      <c r="Z93" s="43">
        <v>1601.96</v>
      </c>
      <c r="AA93" s="43">
        <v>1526.82</v>
      </c>
    </row>
    <row r="94" spans="1:27" ht="12.75" customHeight="1" outlineLevel="1" x14ac:dyDescent="0.2">
      <c r="A94" s="92" t="s">
        <v>1456</v>
      </c>
      <c r="B94" s="62" t="s">
        <v>88</v>
      </c>
      <c r="C94" s="42" t="s">
        <v>77</v>
      </c>
      <c r="D94" s="43">
        <f t="shared" ref="D94:AA94" si="52">$D$9</f>
        <v>1071.42</v>
      </c>
      <c r="E94" s="43">
        <f t="shared" si="52"/>
        <v>1071.42</v>
      </c>
      <c r="F94" s="43">
        <f t="shared" si="52"/>
        <v>1071.42</v>
      </c>
      <c r="G94" s="43">
        <f t="shared" si="52"/>
        <v>1071.42</v>
      </c>
      <c r="H94" s="43">
        <f t="shared" si="52"/>
        <v>1071.42</v>
      </c>
      <c r="I94" s="43">
        <f t="shared" si="52"/>
        <v>1071.42</v>
      </c>
      <c r="J94" s="43">
        <f t="shared" si="52"/>
        <v>1071.42</v>
      </c>
      <c r="K94" s="43">
        <f t="shared" si="52"/>
        <v>1071.42</v>
      </c>
      <c r="L94" s="43">
        <f t="shared" si="52"/>
        <v>1071.42</v>
      </c>
      <c r="M94" s="43">
        <f t="shared" si="52"/>
        <v>1071.42</v>
      </c>
      <c r="N94" s="43">
        <f t="shared" si="52"/>
        <v>1071.42</v>
      </c>
      <c r="O94" s="43">
        <f t="shared" si="52"/>
        <v>1071.42</v>
      </c>
      <c r="P94" s="43">
        <f t="shared" si="52"/>
        <v>1071.42</v>
      </c>
      <c r="Q94" s="43">
        <f t="shared" si="52"/>
        <v>1071.42</v>
      </c>
      <c r="R94" s="43">
        <f t="shared" si="52"/>
        <v>1071.42</v>
      </c>
      <c r="S94" s="43">
        <f t="shared" si="52"/>
        <v>1071.42</v>
      </c>
      <c r="T94" s="43">
        <f t="shared" si="52"/>
        <v>1071.42</v>
      </c>
      <c r="U94" s="43">
        <f t="shared" si="52"/>
        <v>1071.42</v>
      </c>
      <c r="V94" s="43">
        <f t="shared" si="52"/>
        <v>1071.42</v>
      </c>
      <c r="W94" s="43">
        <f t="shared" si="52"/>
        <v>1071.42</v>
      </c>
      <c r="X94" s="43">
        <f t="shared" si="52"/>
        <v>1071.42</v>
      </c>
      <c r="Y94" s="43">
        <f t="shared" si="52"/>
        <v>1071.42</v>
      </c>
      <c r="Z94" s="43">
        <f t="shared" si="52"/>
        <v>1071.42</v>
      </c>
      <c r="AA94" s="43">
        <f t="shared" si="52"/>
        <v>1071.42</v>
      </c>
    </row>
    <row r="95" spans="1:27" ht="12.75" customHeight="1" outlineLevel="1" x14ac:dyDescent="0.2">
      <c r="A95" s="92" t="s">
        <v>1457</v>
      </c>
      <c r="B95" s="62" t="s">
        <v>81</v>
      </c>
      <c r="C95" s="42" t="s">
        <v>77</v>
      </c>
      <c r="D95" s="43">
        <v>4.7699999999999996</v>
      </c>
      <c r="E95" s="43">
        <v>4.7699999999999996</v>
      </c>
      <c r="F95" s="43">
        <v>4.7699999999999996</v>
      </c>
      <c r="G95" s="43">
        <v>4.7699999999999996</v>
      </c>
      <c r="H95" s="43">
        <v>4.7699999999999996</v>
      </c>
      <c r="I95" s="43">
        <v>4.7699999999999996</v>
      </c>
      <c r="J95" s="43">
        <v>4.7699999999999996</v>
      </c>
      <c r="K95" s="43">
        <v>4.7699999999999996</v>
      </c>
      <c r="L95" s="43">
        <v>4.7699999999999996</v>
      </c>
      <c r="M95" s="43">
        <v>4.7699999999999996</v>
      </c>
      <c r="N95" s="43">
        <v>4.7699999999999996</v>
      </c>
      <c r="O95" s="43">
        <v>4.7699999999999996</v>
      </c>
      <c r="P95" s="43">
        <v>4.7699999999999996</v>
      </c>
      <c r="Q95" s="43">
        <v>4.7699999999999996</v>
      </c>
      <c r="R95" s="43">
        <v>4.7699999999999996</v>
      </c>
      <c r="S95" s="43">
        <v>4.7699999999999996</v>
      </c>
      <c r="T95" s="43">
        <v>4.7699999999999996</v>
      </c>
      <c r="U95" s="43">
        <v>4.7699999999999996</v>
      </c>
      <c r="V95" s="43">
        <v>4.7699999999999996</v>
      </c>
      <c r="W95" s="43">
        <v>4.7699999999999996</v>
      </c>
      <c r="X95" s="43">
        <v>4.7699999999999996</v>
      </c>
      <c r="Y95" s="43">
        <v>4.7699999999999996</v>
      </c>
      <c r="Z95" s="43">
        <v>4.7699999999999996</v>
      </c>
      <c r="AA95" s="43">
        <v>4.7699999999999996</v>
      </c>
    </row>
    <row r="96" spans="1:27" ht="12.75" customHeight="1" outlineLevel="1" x14ac:dyDescent="0.2">
      <c r="A96" s="92" t="s">
        <v>1458</v>
      </c>
      <c r="B96" s="62" t="s">
        <v>79</v>
      </c>
      <c r="C96" s="42" t="s">
        <v>77</v>
      </c>
      <c r="D96" s="43">
        <f>$D$11</f>
        <v>110.23</v>
      </c>
      <c r="E96" s="43">
        <f t="shared" ref="E96:AA96" si="53">$D$11</f>
        <v>110.23</v>
      </c>
      <c r="F96" s="43">
        <f t="shared" si="53"/>
        <v>110.23</v>
      </c>
      <c r="G96" s="43">
        <f t="shared" si="53"/>
        <v>110.23</v>
      </c>
      <c r="H96" s="43">
        <f t="shared" si="53"/>
        <v>110.23</v>
      </c>
      <c r="I96" s="43">
        <f t="shared" si="53"/>
        <v>110.23</v>
      </c>
      <c r="J96" s="43">
        <f t="shared" si="53"/>
        <v>110.23</v>
      </c>
      <c r="K96" s="43">
        <f t="shared" si="53"/>
        <v>110.23</v>
      </c>
      <c r="L96" s="43">
        <f t="shared" si="53"/>
        <v>110.23</v>
      </c>
      <c r="M96" s="43">
        <f t="shared" si="53"/>
        <v>110.23</v>
      </c>
      <c r="N96" s="43">
        <f t="shared" si="53"/>
        <v>110.23</v>
      </c>
      <c r="O96" s="43">
        <f t="shared" si="53"/>
        <v>110.23</v>
      </c>
      <c r="P96" s="43">
        <f t="shared" si="53"/>
        <v>110.23</v>
      </c>
      <c r="Q96" s="43">
        <f t="shared" si="53"/>
        <v>110.23</v>
      </c>
      <c r="R96" s="43">
        <f t="shared" si="53"/>
        <v>110.23</v>
      </c>
      <c r="S96" s="43">
        <f t="shared" si="53"/>
        <v>110.23</v>
      </c>
      <c r="T96" s="43">
        <f t="shared" si="53"/>
        <v>110.23</v>
      </c>
      <c r="U96" s="43">
        <f t="shared" si="53"/>
        <v>110.23</v>
      </c>
      <c r="V96" s="43">
        <f t="shared" si="53"/>
        <v>110.23</v>
      </c>
      <c r="W96" s="43">
        <f t="shared" si="53"/>
        <v>110.23</v>
      </c>
      <c r="X96" s="43">
        <f t="shared" si="53"/>
        <v>110.23</v>
      </c>
      <c r="Y96" s="43">
        <f t="shared" si="53"/>
        <v>110.23</v>
      </c>
      <c r="Z96" s="43">
        <f t="shared" si="53"/>
        <v>110.23</v>
      </c>
      <c r="AA96" s="43">
        <f t="shared" si="53"/>
        <v>110.23</v>
      </c>
    </row>
    <row r="97" spans="1:27" ht="12.75" customHeight="1" x14ac:dyDescent="0.2">
      <c r="A97" s="91" t="s">
        <v>1459</v>
      </c>
      <c r="B97" s="27" t="str">
        <f>"19"&amp;"."&amp;$B$728&amp;"."&amp;$B$729</f>
        <v>19.02.2023</v>
      </c>
      <c r="C97" s="83" t="s">
        <v>74</v>
      </c>
      <c r="D97" s="84">
        <f>ROUND(((D98+D99+D101+D100)/1000),5)</f>
        <v>2.4531399999999999</v>
      </c>
      <c r="E97" s="84">
        <f>ROUND(((E98+E99+E101+E100)/1000),5)</f>
        <v>2.3693499999999998</v>
      </c>
      <c r="F97" s="84">
        <f>ROUND(((F98+F99+F101+F100)/1000),5)</f>
        <v>2.3293200000000001</v>
      </c>
      <c r="G97" s="84">
        <f t="shared" ref="G97:AA97" si="54">ROUND(((G98+G99+G101+G100)/1000),5)</f>
        <v>2.3098399999999999</v>
      </c>
      <c r="H97" s="84">
        <f t="shared" si="54"/>
        <v>2.3332999999999999</v>
      </c>
      <c r="I97" s="84">
        <f t="shared" si="54"/>
        <v>2.3665600000000002</v>
      </c>
      <c r="J97" s="84">
        <f t="shared" si="54"/>
        <v>2.3690699999999998</v>
      </c>
      <c r="K97" s="84">
        <f t="shared" si="54"/>
        <v>2.51919</v>
      </c>
      <c r="L97" s="84">
        <f t="shared" si="54"/>
        <v>2.7433700000000001</v>
      </c>
      <c r="M97" s="84">
        <f t="shared" si="54"/>
        <v>2.8020299999999998</v>
      </c>
      <c r="N97" s="84">
        <f t="shared" si="54"/>
        <v>2.8633000000000002</v>
      </c>
      <c r="O97" s="84">
        <f t="shared" si="54"/>
        <v>2.9267400000000001</v>
      </c>
      <c r="P97" s="84">
        <f t="shared" si="54"/>
        <v>2.92578</v>
      </c>
      <c r="Q97" s="84">
        <f t="shared" si="54"/>
        <v>2.9233899999999999</v>
      </c>
      <c r="R97" s="84">
        <f t="shared" si="54"/>
        <v>2.9187799999999999</v>
      </c>
      <c r="S97" s="84">
        <f t="shared" si="54"/>
        <v>2.9030800000000001</v>
      </c>
      <c r="T97" s="84">
        <f t="shared" si="54"/>
        <v>2.8863799999999999</v>
      </c>
      <c r="U97" s="84">
        <f t="shared" si="54"/>
        <v>2.9177399999999998</v>
      </c>
      <c r="V97" s="84">
        <f t="shared" si="54"/>
        <v>2.9689199999999998</v>
      </c>
      <c r="W97" s="84">
        <f t="shared" si="54"/>
        <v>3.0002499999999999</v>
      </c>
      <c r="X97" s="84">
        <f t="shared" si="54"/>
        <v>2.9594399999999998</v>
      </c>
      <c r="Y97" s="84">
        <f t="shared" si="54"/>
        <v>2.9045800000000002</v>
      </c>
      <c r="Z97" s="84">
        <f t="shared" si="54"/>
        <v>2.798</v>
      </c>
      <c r="AA97" s="84">
        <f t="shared" si="54"/>
        <v>2.71645</v>
      </c>
    </row>
    <row r="98" spans="1:27" ht="12.75" customHeight="1" outlineLevel="1" x14ac:dyDescent="0.2">
      <c r="A98" s="92" t="s">
        <v>1460</v>
      </c>
      <c r="B98" s="62" t="s">
        <v>231</v>
      </c>
      <c r="C98" s="42" t="s">
        <v>77</v>
      </c>
      <c r="D98" s="43">
        <v>1266.72</v>
      </c>
      <c r="E98" s="43">
        <v>1182.93</v>
      </c>
      <c r="F98" s="43">
        <v>1142.9000000000001</v>
      </c>
      <c r="G98" s="43">
        <v>1123.42</v>
      </c>
      <c r="H98" s="43">
        <v>1146.8800000000001</v>
      </c>
      <c r="I98" s="43">
        <v>1180.1400000000001</v>
      </c>
      <c r="J98" s="43">
        <v>1182.6500000000001</v>
      </c>
      <c r="K98" s="43">
        <v>1332.77</v>
      </c>
      <c r="L98" s="43">
        <v>1556.95</v>
      </c>
      <c r="M98" s="43">
        <v>1615.61</v>
      </c>
      <c r="N98" s="43">
        <v>1676.88</v>
      </c>
      <c r="O98" s="43">
        <v>1740.32</v>
      </c>
      <c r="P98" s="43">
        <v>1739.36</v>
      </c>
      <c r="Q98" s="43">
        <v>1736.97</v>
      </c>
      <c r="R98" s="43">
        <v>1732.36</v>
      </c>
      <c r="S98" s="43">
        <v>1716.66</v>
      </c>
      <c r="T98" s="43">
        <v>1699.96</v>
      </c>
      <c r="U98" s="43">
        <v>1731.32</v>
      </c>
      <c r="V98" s="43">
        <v>1782.5</v>
      </c>
      <c r="W98" s="43">
        <v>1813.83</v>
      </c>
      <c r="X98" s="43">
        <v>1773.02</v>
      </c>
      <c r="Y98" s="43">
        <v>1718.16</v>
      </c>
      <c r="Z98" s="43">
        <v>1611.58</v>
      </c>
      <c r="AA98" s="43">
        <v>1530.03</v>
      </c>
    </row>
    <row r="99" spans="1:27" ht="12.75" customHeight="1" outlineLevel="1" x14ac:dyDescent="0.2">
      <c r="A99" s="92" t="s">
        <v>1461</v>
      </c>
      <c r="B99" s="62" t="s">
        <v>88</v>
      </c>
      <c r="C99" s="42" t="s">
        <v>77</v>
      </c>
      <c r="D99" s="43">
        <f t="shared" ref="D99:AA99" si="55">$D$9</f>
        <v>1071.42</v>
      </c>
      <c r="E99" s="43">
        <f t="shared" si="55"/>
        <v>1071.42</v>
      </c>
      <c r="F99" s="43">
        <f t="shared" si="55"/>
        <v>1071.42</v>
      </c>
      <c r="G99" s="43">
        <f t="shared" si="55"/>
        <v>1071.42</v>
      </c>
      <c r="H99" s="43">
        <f t="shared" si="55"/>
        <v>1071.42</v>
      </c>
      <c r="I99" s="43">
        <f t="shared" si="55"/>
        <v>1071.42</v>
      </c>
      <c r="J99" s="43">
        <f t="shared" si="55"/>
        <v>1071.42</v>
      </c>
      <c r="K99" s="43">
        <f t="shared" si="55"/>
        <v>1071.42</v>
      </c>
      <c r="L99" s="43">
        <f t="shared" si="55"/>
        <v>1071.42</v>
      </c>
      <c r="M99" s="43">
        <f t="shared" si="55"/>
        <v>1071.42</v>
      </c>
      <c r="N99" s="43">
        <f t="shared" si="55"/>
        <v>1071.42</v>
      </c>
      <c r="O99" s="43">
        <f t="shared" si="55"/>
        <v>1071.42</v>
      </c>
      <c r="P99" s="43">
        <f t="shared" si="55"/>
        <v>1071.42</v>
      </c>
      <c r="Q99" s="43">
        <f t="shared" si="55"/>
        <v>1071.42</v>
      </c>
      <c r="R99" s="43">
        <f t="shared" si="55"/>
        <v>1071.42</v>
      </c>
      <c r="S99" s="43">
        <f t="shared" si="55"/>
        <v>1071.42</v>
      </c>
      <c r="T99" s="43">
        <f t="shared" si="55"/>
        <v>1071.42</v>
      </c>
      <c r="U99" s="43">
        <f t="shared" si="55"/>
        <v>1071.42</v>
      </c>
      <c r="V99" s="43">
        <f t="shared" si="55"/>
        <v>1071.42</v>
      </c>
      <c r="W99" s="43">
        <f t="shared" si="55"/>
        <v>1071.42</v>
      </c>
      <c r="X99" s="43">
        <f t="shared" si="55"/>
        <v>1071.42</v>
      </c>
      <c r="Y99" s="43">
        <f t="shared" si="55"/>
        <v>1071.42</v>
      </c>
      <c r="Z99" s="43">
        <f t="shared" si="55"/>
        <v>1071.42</v>
      </c>
      <c r="AA99" s="43">
        <f t="shared" si="55"/>
        <v>1071.42</v>
      </c>
    </row>
    <row r="100" spans="1:27" ht="12.75" customHeight="1" outlineLevel="1" x14ac:dyDescent="0.2">
      <c r="A100" s="92" t="s">
        <v>1462</v>
      </c>
      <c r="B100" s="62" t="s">
        <v>81</v>
      </c>
      <c r="C100" s="42" t="s">
        <v>77</v>
      </c>
      <c r="D100" s="43">
        <v>4.7699999999999996</v>
      </c>
      <c r="E100" s="43">
        <v>4.7699999999999996</v>
      </c>
      <c r="F100" s="43">
        <v>4.7699999999999996</v>
      </c>
      <c r="G100" s="43">
        <v>4.7699999999999996</v>
      </c>
      <c r="H100" s="43">
        <v>4.7699999999999996</v>
      </c>
      <c r="I100" s="43">
        <v>4.7699999999999996</v>
      </c>
      <c r="J100" s="43">
        <v>4.7699999999999996</v>
      </c>
      <c r="K100" s="43">
        <v>4.7699999999999996</v>
      </c>
      <c r="L100" s="43">
        <v>4.7699999999999996</v>
      </c>
      <c r="M100" s="43">
        <v>4.7699999999999996</v>
      </c>
      <c r="N100" s="43">
        <v>4.7699999999999996</v>
      </c>
      <c r="O100" s="43">
        <v>4.7699999999999996</v>
      </c>
      <c r="P100" s="43">
        <v>4.7699999999999996</v>
      </c>
      <c r="Q100" s="43">
        <v>4.7699999999999996</v>
      </c>
      <c r="R100" s="43">
        <v>4.7699999999999996</v>
      </c>
      <c r="S100" s="43">
        <v>4.7699999999999996</v>
      </c>
      <c r="T100" s="43">
        <v>4.7699999999999996</v>
      </c>
      <c r="U100" s="43">
        <v>4.7699999999999996</v>
      </c>
      <c r="V100" s="43">
        <v>4.7699999999999996</v>
      </c>
      <c r="W100" s="43">
        <v>4.7699999999999996</v>
      </c>
      <c r="X100" s="43">
        <v>4.7699999999999996</v>
      </c>
      <c r="Y100" s="43">
        <v>4.7699999999999996</v>
      </c>
      <c r="Z100" s="43">
        <v>4.7699999999999996</v>
      </c>
      <c r="AA100" s="43">
        <v>4.7699999999999996</v>
      </c>
    </row>
    <row r="101" spans="1:27" ht="12.75" customHeight="1" outlineLevel="1" x14ac:dyDescent="0.2">
      <c r="A101" s="92" t="s">
        <v>1463</v>
      </c>
      <c r="B101" s="62" t="s">
        <v>79</v>
      </c>
      <c r="C101" s="42" t="s">
        <v>77</v>
      </c>
      <c r="D101" s="43">
        <f>$D$11</f>
        <v>110.23</v>
      </c>
      <c r="E101" s="43">
        <f t="shared" ref="E101:AA101" si="56">$D$11</f>
        <v>110.23</v>
      </c>
      <c r="F101" s="43">
        <f t="shared" si="56"/>
        <v>110.23</v>
      </c>
      <c r="G101" s="43">
        <f t="shared" si="56"/>
        <v>110.23</v>
      </c>
      <c r="H101" s="43">
        <f t="shared" si="56"/>
        <v>110.23</v>
      </c>
      <c r="I101" s="43">
        <f t="shared" si="56"/>
        <v>110.23</v>
      </c>
      <c r="J101" s="43">
        <f t="shared" si="56"/>
        <v>110.23</v>
      </c>
      <c r="K101" s="43">
        <f t="shared" si="56"/>
        <v>110.23</v>
      </c>
      <c r="L101" s="43">
        <f t="shared" si="56"/>
        <v>110.23</v>
      </c>
      <c r="M101" s="43">
        <f t="shared" si="56"/>
        <v>110.23</v>
      </c>
      <c r="N101" s="43">
        <f t="shared" si="56"/>
        <v>110.23</v>
      </c>
      <c r="O101" s="43">
        <f t="shared" si="56"/>
        <v>110.23</v>
      </c>
      <c r="P101" s="43">
        <f t="shared" si="56"/>
        <v>110.23</v>
      </c>
      <c r="Q101" s="43">
        <f t="shared" si="56"/>
        <v>110.23</v>
      </c>
      <c r="R101" s="43">
        <f t="shared" si="56"/>
        <v>110.23</v>
      </c>
      <c r="S101" s="43">
        <f t="shared" si="56"/>
        <v>110.23</v>
      </c>
      <c r="T101" s="43">
        <f t="shared" si="56"/>
        <v>110.23</v>
      </c>
      <c r="U101" s="43">
        <f t="shared" si="56"/>
        <v>110.23</v>
      </c>
      <c r="V101" s="43">
        <f t="shared" si="56"/>
        <v>110.23</v>
      </c>
      <c r="W101" s="43">
        <f t="shared" si="56"/>
        <v>110.23</v>
      </c>
      <c r="X101" s="43">
        <f t="shared" si="56"/>
        <v>110.23</v>
      </c>
      <c r="Y101" s="43">
        <f t="shared" si="56"/>
        <v>110.23</v>
      </c>
      <c r="Z101" s="43">
        <f t="shared" si="56"/>
        <v>110.23</v>
      </c>
      <c r="AA101" s="43">
        <f t="shared" si="56"/>
        <v>110.23</v>
      </c>
    </row>
    <row r="102" spans="1:27" ht="12.75" customHeight="1" x14ac:dyDescent="0.2">
      <c r="A102" s="91" t="s">
        <v>1464</v>
      </c>
      <c r="B102" s="27" t="str">
        <f>"20"&amp;"."&amp;$B$728&amp;"."&amp;$B$729</f>
        <v>20.02.2023</v>
      </c>
      <c r="C102" s="83" t="s">
        <v>74</v>
      </c>
      <c r="D102" s="84">
        <f>ROUND(((D103+D104+D106+D105)/1000),5)</f>
        <v>2.42313</v>
      </c>
      <c r="E102" s="84">
        <f>ROUND(((E103+E104+E106+E105)/1000),5)</f>
        <v>2.3664000000000001</v>
      </c>
      <c r="F102" s="84">
        <f>ROUND(((F103+F104+F106+F105)/1000),5)</f>
        <v>2.3174899999999998</v>
      </c>
      <c r="G102" s="84">
        <f t="shared" ref="G102:AA102" si="57">ROUND(((G103+G104+G106+G105)/1000),5)</f>
        <v>2.3166600000000002</v>
      </c>
      <c r="H102" s="84">
        <f t="shared" si="57"/>
        <v>2.3891900000000001</v>
      </c>
      <c r="I102" s="84">
        <f t="shared" si="57"/>
        <v>2.5259</v>
      </c>
      <c r="J102" s="84">
        <f t="shared" si="57"/>
        <v>2.7025899999999998</v>
      </c>
      <c r="K102" s="84">
        <f t="shared" si="57"/>
        <v>2.8472</v>
      </c>
      <c r="L102" s="84">
        <f t="shared" si="57"/>
        <v>2.9912999999999998</v>
      </c>
      <c r="M102" s="84">
        <f t="shared" si="57"/>
        <v>3.0164499999999999</v>
      </c>
      <c r="N102" s="84">
        <f t="shared" si="57"/>
        <v>3.0556999999999999</v>
      </c>
      <c r="O102" s="84">
        <f t="shared" si="57"/>
        <v>3.0876000000000001</v>
      </c>
      <c r="P102" s="84">
        <f t="shared" si="57"/>
        <v>3.03756</v>
      </c>
      <c r="Q102" s="84">
        <f t="shared" si="57"/>
        <v>3.0036499999999999</v>
      </c>
      <c r="R102" s="84">
        <f t="shared" si="57"/>
        <v>3.0018400000000001</v>
      </c>
      <c r="S102" s="84">
        <f t="shared" si="57"/>
        <v>3.0021399999999998</v>
      </c>
      <c r="T102" s="84">
        <f t="shared" si="57"/>
        <v>2.96407</v>
      </c>
      <c r="U102" s="84">
        <f t="shared" si="57"/>
        <v>2.9857900000000002</v>
      </c>
      <c r="V102" s="84">
        <f t="shared" si="57"/>
        <v>3.0232199999999998</v>
      </c>
      <c r="W102" s="84">
        <f t="shared" si="57"/>
        <v>3.0133000000000001</v>
      </c>
      <c r="X102" s="84">
        <f t="shared" si="57"/>
        <v>2.9672299999999998</v>
      </c>
      <c r="Y102" s="84">
        <f t="shared" si="57"/>
        <v>2.8822399999999999</v>
      </c>
      <c r="Z102" s="84">
        <f t="shared" si="57"/>
        <v>2.71936</v>
      </c>
      <c r="AA102" s="84">
        <f t="shared" si="57"/>
        <v>2.4532600000000002</v>
      </c>
    </row>
    <row r="103" spans="1:27" ht="12.75" customHeight="1" outlineLevel="1" x14ac:dyDescent="0.2">
      <c r="A103" s="92" t="s">
        <v>1465</v>
      </c>
      <c r="B103" s="62" t="s">
        <v>231</v>
      </c>
      <c r="C103" s="42" t="s">
        <v>77</v>
      </c>
      <c r="D103" s="43">
        <v>1236.71</v>
      </c>
      <c r="E103" s="43">
        <v>1179.98</v>
      </c>
      <c r="F103" s="43">
        <v>1131.07</v>
      </c>
      <c r="G103" s="43">
        <v>1130.24</v>
      </c>
      <c r="H103" s="43">
        <v>1202.77</v>
      </c>
      <c r="I103" s="43">
        <v>1339.48</v>
      </c>
      <c r="J103" s="43">
        <v>1516.17</v>
      </c>
      <c r="K103" s="43">
        <v>1660.78</v>
      </c>
      <c r="L103" s="43">
        <v>1804.88</v>
      </c>
      <c r="M103" s="43">
        <v>1830.03</v>
      </c>
      <c r="N103" s="43">
        <v>1869.28</v>
      </c>
      <c r="O103" s="43">
        <v>1901.18</v>
      </c>
      <c r="P103" s="43">
        <v>1851.14</v>
      </c>
      <c r="Q103" s="43">
        <v>1817.23</v>
      </c>
      <c r="R103" s="43">
        <v>1815.42</v>
      </c>
      <c r="S103" s="43">
        <v>1815.72</v>
      </c>
      <c r="T103" s="43">
        <v>1777.65</v>
      </c>
      <c r="U103" s="43">
        <v>1799.37</v>
      </c>
      <c r="V103" s="43">
        <v>1836.8</v>
      </c>
      <c r="W103" s="43">
        <v>1826.88</v>
      </c>
      <c r="X103" s="43">
        <v>1780.81</v>
      </c>
      <c r="Y103" s="43">
        <v>1695.82</v>
      </c>
      <c r="Z103" s="43">
        <v>1532.94</v>
      </c>
      <c r="AA103" s="43">
        <v>1266.8399999999999</v>
      </c>
    </row>
    <row r="104" spans="1:27" ht="12.75" customHeight="1" outlineLevel="1" x14ac:dyDescent="0.2">
      <c r="A104" s="92" t="s">
        <v>1466</v>
      </c>
      <c r="B104" s="62" t="s">
        <v>88</v>
      </c>
      <c r="C104" s="42" t="s">
        <v>77</v>
      </c>
      <c r="D104" s="43">
        <f t="shared" ref="D104:AA104" si="58">$D$9</f>
        <v>1071.42</v>
      </c>
      <c r="E104" s="43">
        <f t="shared" si="58"/>
        <v>1071.42</v>
      </c>
      <c r="F104" s="43">
        <f t="shared" si="58"/>
        <v>1071.42</v>
      </c>
      <c r="G104" s="43">
        <f t="shared" si="58"/>
        <v>1071.42</v>
      </c>
      <c r="H104" s="43">
        <f t="shared" si="58"/>
        <v>1071.42</v>
      </c>
      <c r="I104" s="43">
        <f t="shared" si="58"/>
        <v>1071.42</v>
      </c>
      <c r="J104" s="43">
        <f t="shared" si="58"/>
        <v>1071.42</v>
      </c>
      <c r="K104" s="43">
        <f t="shared" si="58"/>
        <v>1071.42</v>
      </c>
      <c r="L104" s="43">
        <f t="shared" si="58"/>
        <v>1071.42</v>
      </c>
      <c r="M104" s="43">
        <f t="shared" si="58"/>
        <v>1071.42</v>
      </c>
      <c r="N104" s="43">
        <f t="shared" si="58"/>
        <v>1071.42</v>
      </c>
      <c r="O104" s="43">
        <f t="shared" si="58"/>
        <v>1071.42</v>
      </c>
      <c r="P104" s="43">
        <f t="shared" si="58"/>
        <v>1071.42</v>
      </c>
      <c r="Q104" s="43">
        <f t="shared" si="58"/>
        <v>1071.42</v>
      </c>
      <c r="R104" s="43">
        <f t="shared" si="58"/>
        <v>1071.42</v>
      </c>
      <c r="S104" s="43">
        <f t="shared" si="58"/>
        <v>1071.42</v>
      </c>
      <c r="T104" s="43">
        <f t="shared" si="58"/>
        <v>1071.42</v>
      </c>
      <c r="U104" s="43">
        <f t="shared" si="58"/>
        <v>1071.42</v>
      </c>
      <c r="V104" s="43">
        <f t="shared" si="58"/>
        <v>1071.42</v>
      </c>
      <c r="W104" s="43">
        <f t="shared" si="58"/>
        <v>1071.42</v>
      </c>
      <c r="X104" s="43">
        <f t="shared" si="58"/>
        <v>1071.42</v>
      </c>
      <c r="Y104" s="43">
        <f t="shared" si="58"/>
        <v>1071.42</v>
      </c>
      <c r="Z104" s="43">
        <f t="shared" si="58"/>
        <v>1071.42</v>
      </c>
      <c r="AA104" s="43">
        <f t="shared" si="58"/>
        <v>1071.42</v>
      </c>
    </row>
    <row r="105" spans="1:27" ht="12.75" customHeight="1" outlineLevel="1" x14ac:dyDescent="0.2">
      <c r="A105" s="92" t="s">
        <v>1467</v>
      </c>
      <c r="B105" s="62" t="s">
        <v>81</v>
      </c>
      <c r="C105" s="42" t="s">
        <v>77</v>
      </c>
      <c r="D105" s="43">
        <v>4.7699999999999996</v>
      </c>
      <c r="E105" s="43">
        <v>4.7699999999999996</v>
      </c>
      <c r="F105" s="43">
        <v>4.7699999999999996</v>
      </c>
      <c r="G105" s="43">
        <v>4.7699999999999996</v>
      </c>
      <c r="H105" s="43">
        <v>4.7699999999999996</v>
      </c>
      <c r="I105" s="43">
        <v>4.7699999999999996</v>
      </c>
      <c r="J105" s="43">
        <v>4.7699999999999996</v>
      </c>
      <c r="K105" s="43">
        <v>4.7699999999999996</v>
      </c>
      <c r="L105" s="43">
        <v>4.7699999999999996</v>
      </c>
      <c r="M105" s="43">
        <v>4.7699999999999996</v>
      </c>
      <c r="N105" s="43">
        <v>4.7699999999999996</v>
      </c>
      <c r="O105" s="43">
        <v>4.7699999999999996</v>
      </c>
      <c r="P105" s="43">
        <v>4.7699999999999996</v>
      </c>
      <c r="Q105" s="43">
        <v>4.7699999999999996</v>
      </c>
      <c r="R105" s="43">
        <v>4.7699999999999996</v>
      </c>
      <c r="S105" s="43">
        <v>4.7699999999999996</v>
      </c>
      <c r="T105" s="43">
        <v>4.7699999999999996</v>
      </c>
      <c r="U105" s="43">
        <v>4.7699999999999996</v>
      </c>
      <c r="V105" s="43">
        <v>4.7699999999999996</v>
      </c>
      <c r="W105" s="43">
        <v>4.7699999999999996</v>
      </c>
      <c r="X105" s="43">
        <v>4.7699999999999996</v>
      </c>
      <c r="Y105" s="43">
        <v>4.7699999999999996</v>
      </c>
      <c r="Z105" s="43">
        <v>4.7699999999999996</v>
      </c>
      <c r="AA105" s="43">
        <v>4.7699999999999996</v>
      </c>
    </row>
    <row r="106" spans="1:27" ht="12.75" customHeight="1" outlineLevel="1" x14ac:dyDescent="0.2">
      <c r="A106" s="92" t="s">
        <v>1468</v>
      </c>
      <c r="B106" s="62" t="s">
        <v>79</v>
      </c>
      <c r="C106" s="42" t="s">
        <v>77</v>
      </c>
      <c r="D106" s="43">
        <f>$D$11</f>
        <v>110.23</v>
      </c>
      <c r="E106" s="43">
        <f t="shared" ref="E106:AA106" si="59">$D$11</f>
        <v>110.23</v>
      </c>
      <c r="F106" s="43">
        <f t="shared" si="59"/>
        <v>110.23</v>
      </c>
      <c r="G106" s="43">
        <f t="shared" si="59"/>
        <v>110.23</v>
      </c>
      <c r="H106" s="43">
        <f t="shared" si="59"/>
        <v>110.23</v>
      </c>
      <c r="I106" s="43">
        <f t="shared" si="59"/>
        <v>110.23</v>
      </c>
      <c r="J106" s="43">
        <f t="shared" si="59"/>
        <v>110.23</v>
      </c>
      <c r="K106" s="43">
        <f t="shared" si="59"/>
        <v>110.23</v>
      </c>
      <c r="L106" s="43">
        <f t="shared" si="59"/>
        <v>110.23</v>
      </c>
      <c r="M106" s="43">
        <f t="shared" si="59"/>
        <v>110.23</v>
      </c>
      <c r="N106" s="43">
        <f t="shared" si="59"/>
        <v>110.23</v>
      </c>
      <c r="O106" s="43">
        <f t="shared" si="59"/>
        <v>110.23</v>
      </c>
      <c r="P106" s="43">
        <f t="shared" si="59"/>
        <v>110.23</v>
      </c>
      <c r="Q106" s="43">
        <f t="shared" si="59"/>
        <v>110.23</v>
      </c>
      <c r="R106" s="43">
        <f t="shared" si="59"/>
        <v>110.23</v>
      </c>
      <c r="S106" s="43">
        <f t="shared" si="59"/>
        <v>110.23</v>
      </c>
      <c r="T106" s="43">
        <f t="shared" si="59"/>
        <v>110.23</v>
      </c>
      <c r="U106" s="43">
        <f t="shared" si="59"/>
        <v>110.23</v>
      </c>
      <c r="V106" s="43">
        <f t="shared" si="59"/>
        <v>110.23</v>
      </c>
      <c r="W106" s="43">
        <f t="shared" si="59"/>
        <v>110.23</v>
      </c>
      <c r="X106" s="43">
        <f t="shared" si="59"/>
        <v>110.23</v>
      </c>
      <c r="Y106" s="43">
        <f t="shared" si="59"/>
        <v>110.23</v>
      </c>
      <c r="Z106" s="43">
        <f t="shared" si="59"/>
        <v>110.23</v>
      </c>
      <c r="AA106" s="43">
        <f t="shared" si="59"/>
        <v>110.23</v>
      </c>
    </row>
    <row r="107" spans="1:27" ht="12.75" customHeight="1" x14ac:dyDescent="0.2">
      <c r="A107" s="91" t="s">
        <v>1469</v>
      </c>
      <c r="B107" s="27" t="str">
        <f>"21"&amp;"."&amp;$B$728&amp;"."&amp;$B$729</f>
        <v>21.02.2023</v>
      </c>
      <c r="C107" s="83" t="s">
        <v>74</v>
      </c>
      <c r="D107" s="84">
        <f>ROUND(((D108+D109+D111+D110)/1000),5)</f>
        <v>2.34876</v>
      </c>
      <c r="E107" s="84">
        <f>ROUND(((E108+E109+E111+E110)/1000),5)</f>
        <v>2.26668</v>
      </c>
      <c r="F107" s="84">
        <f>ROUND(((F108+F109+F111+F110)/1000),5)</f>
        <v>2.2491599999999998</v>
      </c>
      <c r="G107" s="84">
        <f t="shared" ref="G107:AA107" si="60">ROUND(((G108+G109+G111+G110)/1000),5)</f>
        <v>2.2496499999999999</v>
      </c>
      <c r="H107" s="84">
        <f t="shared" si="60"/>
        <v>2.2730800000000002</v>
      </c>
      <c r="I107" s="84">
        <f t="shared" si="60"/>
        <v>2.39052</v>
      </c>
      <c r="J107" s="84">
        <f t="shared" si="60"/>
        <v>2.6444800000000002</v>
      </c>
      <c r="K107" s="84">
        <f t="shared" si="60"/>
        <v>2.8002899999999999</v>
      </c>
      <c r="L107" s="84">
        <f t="shared" si="60"/>
        <v>2.90679</v>
      </c>
      <c r="M107" s="84">
        <f t="shared" si="60"/>
        <v>2.95235</v>
      </c>
      <c r="N107" s="84">
        <f t="shared" si="60"/>
        <v>2.9685600000000001</v>
      </c>
      <c r="O107" s="84">
        <f t="shared" si="60"/>
        <v>3.0425599999999999</v>
      </c>
      <c r="P107" s="84">
        <f t="shared" si="60"/>
        <v>2.98719</v>
      </c>
      <c r="Q107" s="84">
        <f t="shared" si="60"/>
        <v>2.9739599999999999</v>
      </c>
      <c r="R107" s="84">
        <f t="shared" si="60"/>
        <v>3.0369100000000002</v>
      </c>
      <c r="S107" s="84">
        <f t="shared" si="60"/>
        <v>2.9420899999999999</v>
      </c>
      <c r="T107" s="84">
        <f t="shared" si="60"/>
        <v>2.9003899999999998</v>
      </c>
      <c r="U107" s="84">
        <f t="shared" si="60"/>
        <v>2.9164300000000001</v>
      </c>
      <c r="V107" s="84">
        <f t="shared" si="60"/>
        <v>2.9589400000000001</v>
      </c>
      <c r="W107" s="84">
        <f t="shared" si="60"/>
        <v>2.9805899999999999</v>
      </c>
      <c r="X107" s="84">
        <f t="shared" si="60"/>
        <v>2.92611</v>
      </c>
      <c r="Y107" s="84">
        <f t="shared" si="60"/>
        <v>2.8785599999999998</v>
      </c>
      <c r="Z107" s="84">
        <f t="shared" si="60"/>
        <v>2.7273200000000002</v>
      </c>
      <c r="AA107" s="84">
        <f t="shared" si="60"/>
        <v>2.4829400000000001</v>
      </c>
    </row>
    <row r="108" spans="1:27" ht="12.75" customHeight="1" outlineLevel="1" x14ac:dyDescent="0.2">
      <c r="A108" s="92" t="s">
        <v>1470</v>
      </c>
      <c r="B108" s="62" t="s">
        <v>231</v>
      </c>
      <c r="C108" s="42" t="s">
        <v>77</v>
      </c>
      <c r="D108" s="43">
        <v>1162.3399999999999</v>
      </c>
      <c r="E108" s="43">
        <v>1080.26</v>
      </c>
      <c r="F108" s="43">
        <v>1062.74</v>
      </c>
      <c r="G108" s="43">
        <v>1063.23</v>
      </c>
      <c r="H108" s="43">
        <v>1086.6600000000001</v>
      </c>
      <c r="I108" s="43">
        <v>1204.0999999999999</v>
      </c>
      <c r="J108" s="43">
        <v>1458.06</v>
      </c>
      <c r="K108" s="43">
        <v>1613.87</v>
      </c>
      <c r="L108" s="43">
        <v>1720.37</v>
      </c>
      <c r="M108" s="43">
        <v>1765.93</v>
      </c>
      <c r="N108" s="43">
        <v>1782.14</v>
      </c>
      <c r="O108" s="43">
        <v>1856.14</v>
      </c>
      <c r="P108" s="43">
        <v>1800.77</v>
      </c>
      <c r="Q108" s="43">
        <v>1787.54</v>
      </c>
      <c r="R108" s="43">
        <v>1850.49</v>
      </c>
      <c r="S108" s="43">
        <v>1755.67</v>
      </c>
      <c r="T108" s="43">
        <v>1713.97</v>
      </c>
      <c r="U108" s="43">
        <v>1730.01</v>
      </c>
      <c r="V108" s="43">
        <v>1772.52</v>
      </c>
      <c r="W108" s="43">
        <v>1794.17</v>
      </c>
      <c r="X108" s="43">
        <v>1739.69</v>
      </c>
      <c r="Y108" s="43">
        <v>1692.14</v>
      </c>
      <c r="Z108" s="43">
        <v>1540.9</v>
      </c>
      <c r="AA108" s="43">
        <v>1296.52</v>
      </c>
    </row>
    <row r="109" spans="1:27" ht="12.75" customHeight="1" outlineLevel="1" x14ac:dyDescent="0.2">
      <c r="A109" s="92" t="s">
        <v>1471</v>
      </c>
      <c r="B109" s="62" t="s">
        <v>88</v>
      </c>
      <c r="C109" s="42" t="s">
        <v>77</v>
      </c>
      <c r="D109" s="43">
        <f t="shared" ref="D109:AA109" si="61">$D$9</f>
        <v>1071.42</v>
      </c>
      <c r="E109" s="43">
        <f t="shared" si="61"/>
        <v>1071.42</v>
      </c>
      <c r="F109" s="43">
        <f t="shared" si="61"/>
        <v>1071.42</v>
      </c>
      <c r="G109" s="43">
        <f t="shared" si="61"/>
        <v>1071.42</v>
      </c>
      <c r="H109" s="43">
        <f t="shared" si="61"/>
        <v>1071.42</v>
      </c>
      <c r="I109" s="43">
        <f t="shared" si="61"/>
        <v>1071.42</v>
      </c>
      <c r="J109" s="43">
        <f t="shared" si="61"/>
        <v>1071.42</v>
      </c>
      <c r="K109" s="43">
        <f t="shared" si="61"/>
        <v>1071.42</v>
      </c>
      <c r="L109" s="43">
        <f t="shared" si="61"/>
        <v>1071.42</v>
      </c>
      <c r="M109" s="43">
        <f t="shared" si="61"/>
        <v>1071.42</v>
      </c>
      <c r="N109" s="43">
        <f t="shared" si="61"/>
        <v>1071.42</v>
      </c>
      <c r="O109" s="43">
        <f t="shared" si="61"/>
        <v>1071.42</v>
      </c>
      <c r="P109" s="43">
        <f t="shared" si="61"/>
        <v>1071.42</v>
      </c>
      <c r="Q109" s="43">
        <f t="shared" si="61"/>
        <v>1071.42</v>
      </c>
      <c r="R109" s="43">
        <f t="shared" si="61"/>
        <v>1071.42</v>
      </c>
      <c r="S109" s="43">
        <f t="shared" si="61"/>
        <v>1071.42</v>
      </c>
      <c r="T109" s="43">
        <f t="shared" si="61"/>
        <v>1071.42</v>
      </c>
      <c r="U109" s="43">
        <f t="shared" si="61"/>
        <v>1071.42</v>
      </c>
      <c r="V109" s="43">
        <f t="shared" si="61"/>
        <v>1071.42</v>
      </c>
      <c r="W109" s="43">
        <f t="shared" si="61"/>
        <v>1071.42</v>
      </c>
      <c r="X109" s="43">
        <f t="shared" si="61"/>
        <v>1071.42</v>
      </c>
      <c r="Y109" s="43">
        <f t="shared" si="61"/>
        <v>1071.42</v>
      </c>
      <c r="Z109" s="43">
        <f t="shared" si="61"/>
        <v>1071.42</v>
      </c>
      <c r="AA109" s="43">
        <f t="shared" si="61"/>
        <v>1071.42</v>
      </c>
    </row>
    <row r="110" spans="1:27" ht="12.75" customHeight="1" outlineLevel="1" x14ac:dyDescent="0.2">
      <c r="A110" s="92" t="s">
        <v>1472</v>
      </c>
      <c r="B110" s="62" t="s">
        <v>81</v>
      </c>
      <c r="C110" s="42" t="s">
        <v>77</v>
      </c>
      <c r="D110" s="43">
        <v>4.7699999999999996</v>
      </c>
      <c r="E110" s="43">
        <v>4.7699999999999996</v>
      </c>
      <c r="F110" s="43">
        <v>4.7699999999999996</v>
      </c>
      <c r="G110" s="43">
        <v>4.7699999999999996</v>
      </c>
      <c r="H110" s="43">
        <v>4.7699999999999996</v>
      </c>
      <c r="I110" s="43">
        <v>4.7699999999999996</v>
      </c>
      <c r="J110" s="43">
        <v>4.7699999999999996</v>
      </c>
      <c r="K110" s="43">
        <v>4.7699999999999996</v>
      </c>
      <c r="L110" s="43">
        <v>4.7699999999999996</v>
      </c>
      <c r="M110" s="43">
        <v>4.7699999999999996</v>
      </c>
      <c r="N110" s="43">
        <v>4.7699999999999996</v>
      </c>
      <c r="O110" s="43">
        <v>4.7699999999999996</v>
      </c>
      <c r="P110" s="43">
        <v>4.7699999999999996</v>
      </c>
      <c r="Q110" s="43">
        <v>4.7699999999999996</v>
      </c>
      <c r="R110" s="43">
        <v>4.7699999999999996</v>
      </c>
      <c r="S110" s="43">
        <v>4.7699999999999996</v>
      </c>
      <c r="T110" s="43">
        <v>4.7699999999999996</v>
      </c>
      <c r="U110" s="43">
        <v>4.7699999999999996</v>
      </c>
      <c r="V110" s="43">
        <v>4.7699999999999996</v>
      </c>
      <c r="W110" s="43">
        <v>4.7699999999999996</v>
      </c>
      <c r="X110" s="43">
        <v>4.7699999999999996</v>
      </c>
      <c r="Y110" s="43">
        <v>4.7699999999999996</v>
      </c>
      <c r="Z110" s="43">
        <v>4.7699999999999996</v>
      </c>
      <c r="AA110" s="43">
        <v>4.7699999999999996</v>
      </c>
    </row>
    <row r="111" spans="1:27" ht="12.75" customHeight="1" outlineLevel="1" x14ac:dyDescent="0.2">
      <c r="A111" s="92" t="s">
        <v>1473</v>
      </c>
      <c r="B111" s="62" t="s">
        <v>79</v>
      </c>
      <c r="C111" s="42" t="s">
        <v>77</v>
      </c>
      <c r="D111" s="43">
        <f>$D$11</f>
        <v>110.23</v>
      </c>
      <c r="E111" s="43">
        <f t="shared" ref="E111:AA111" si="62">$D$11</f>
        <v>110.23</v>
      </c>
      <c r="F111" s="43">
        <f t="shared" si="62"/>
        <v>110.23</v>
      </c>
      <c r="G111" s="43">
        <f t="shared" si="62"/>
        <v>110.23</v>
      </c>
      <c r="H111" s="43">
        <f t="shared" si="62"/>
        <v>110.23</v>
      </c>
      <c r="I111" s="43">
        <f t="shared" si="62"/>
        <v>110.23</v>
      </c>
      <c r="J111" s="43">
        <f t="shared" si="62"/>
        <v>110.23</v>
      </c>
      <c r="K111" s="43">
        <f t="shared" si="62"/>
        <v>110.23</v>
      </c>
      <c r="L111" s="43">
        <f t="shared" si="62"/>
        <v>110.23</v>
      </c>
      <c r="M111" s="43">
        <f t="shared" si="62"/>
        <v>110.23</v>
      </c>
      <c r="N111" s="43">
        <f t="shared" si="62"/>
        <v>110.23</v>
      </c>
      <c r="O111" s="43">
        <f t="shared" si="62"/>
        <v>110.23</v>
      </c>
      <c r="P111" s="43">
        <f t="shared" si="62"/>
        <v>110.23</v>
      </c>
      <c r="Q111" s="43">
        <f t="shared" si="62"/>
        <v>110.23</v>
      </c>
      <c r="R111" s="43">
        <f t="shared" si="62"/>
        <v>110.23</v>
      </c>
      <c r="S111" s="43">
        <f t="shared" si="62"/>
        <v>110.23</v>
      </c>
      <c r="T111" s="43">
        <f t="shared" si="62"/>
        <v>110.23</v>
      </c>
      <c r="U111" s="43">
        <f t="shared" si="62"/>
        <v>110.23</v>
      </c>
      <c r="V111" s="43">
        <f t="shared" si="62"/>
        <v>110.23</v>
      </c>
      <c r="W111" s="43">
        <f t="shared" si="62"/>
        <v>110.23</v>
      </c>
      <c r="X111" s="43">
        <f t="shared" si="62"/>
        <v>110.23</v>
      </c>
      <c r="Y111" s="43">
        <f t="shared" si="62"/>
        <v>110.23</v>
      </c>
      <c r="Z111" s="43">
        <f t="shared" si="62"/>
        <v>110.23</v>
      </c>
      <c r="AA111" s="43">
        <f t="shared" si="62"/>
        <v>110.23</v>
      </c>
    </row>
    <row r="112" spans="1:27" ht="12.75" customHeight="1" x14ac:dyDescent="0.2">
      <c r="A112" s="91" t="s">
        <v>1474</v>
      </c>
      <c r="B112" s="27" t="str">
        <f>"22"&amp;"."&amp;$B$728&amp;"."&amp;$B$729</f>
        <v>22.02.2023</v>
      </c>
      <c r="C112" s="83" t="s">
        <v>74</v>
      </c>
      <c r="D112" s="84">
        <f>ROUND(((D113+D114+D116+D115)/1000),5)</f>
        <v>2.36849</v>
      </c>
      <c r="E112" s="84">
        <f>ROUND(((E113+E114+E116+E115)/1000),5)</f>
        <v>2.26986</v>
      </c>
      <c r="F112" s="84">
        <f>ROUND(((F113+F114+F116+F115)/1000),5)</f>
        <v>2.26322</v>
      </c>
      <c r="G112" s="84">
        <f t="shared" ref="G112:AA112" si="63">ROUND(((G113+G114+G116+G115)/1000),5)</f>
        <v>2.2637</v>
      </c>
      <c r="H112" s="84">
        <f t="shared" si="63"/>
        <v>2.3227500000000001</v>
      </c>
      <c r="I112" s="84">
        <f t="shared" si="63"/>
        <v>2.42571</v>
      </c>
      <c r="J112" s="84">
        <f t="shared" si="63"/>
        <v>2.6815600000000002</v>
      </c>
      <c r="K112" s="84">
        <f t="shared" si="63"/>
        <v>2.827</v>
      </c>
      <c r="L112" s="84">
        <f t="shared" si="63"/>
        <v>2.9777100000000001</v>
      </c>
      <c r="M112" s="84">
        <f t="shared" si="63"/>
        <v>3.0134099999999999</v>
      </c>
      <c r="N112" s="84">
        <f t="shared" si="63"/>
        <v>3.0314299999999998</v>
      </c>
      <c r="O112" s="84">
        <f t="shared" si="63"/>
        <v>3.0647199999999999</v>
      </c>
      <c r="P112" s="84">
        <f t="shared" si="63"/>
        <v>3.0436700000000001</v>
      </c>
      <c r="Q112" s="84">
        <f t="shared" si="63"/>
        <v>3.0196100000000001</v>
      </c>
      <c r="R112" s="84">
        <f t="shared" si="63"/>
        <v>3.0472199999999998</v>
      </c>
      <c r="S112" s="84">
        <f t="shared" si="63"/>
        <v>2.9935499999999999</v>
      </c>
      <c r="T112" s="84">
        <f t="shared" si="63"/>
        <v>2.9572400000000001</v>
      </c>
      <c r="U112" s="84">
        <f t="shared" si="63"/>
        <v>2.9688599999999998</v>
      </c>
      <c r="V112" s="84">
        <f t="shared" si="63"/>
        <v>3.0238100000000001</v>
      </c>
      <c r="W112" s="84">
        <f t="shared" si="63"/>
        <v>3.0639699999999999</v>
      </c>
      <c r="X112" s="84">
        <f t="shared" si="63"/>
        <v>3.0141200000000001</v>
      </c>
      <c r="Y112" s="84">
        <f t="shared" si="63"/>
        <v>2.9742000000000002</v>
      </c>
      <c r="Z112" s="84">
        <f t="shared" si="63"/>
        <v>2.8022999999999998</v>
      </c>
      <c r="AA112" s="84">
        <f t="shared" si="63"/>
        <v>2.73271</v>
      </c>
    </row>
    <row r="113" spans="1:27" ht="12.75" customHeight="1" outlineLevel="1" x14ac:dyDescent="0.2">
      <c r="A113" s="92" t="s">
        <v>1475</v>
      </c>
      <c r="B113" s="62" t="s">
        <v>231</v>
      </c>
      <c r="C113" s="42" t="s">
        <v>77</v>
      </c>
      <c r="D113" s="43">
        <v>1182.07</v>
      </c>
      <c r="E113" s="43">
        <v>1083.44</v>
      </c>
      <c r="F113" s="43">
        <v>1076.8</v>
      </c>
      <c r="G113" s="43">
        <v>1077.28</v>
      </c>
      <c r="H113" s="43">
        <v>1136.33</v>
      </c>
      <c r="I113" s="43">
        <v>1239.29</v>
      </c>
      <c r="J113" s="43">
        <v>1495.14</v>
      </c>
      <c r="K113" s="43">
        <v>1640.58</v>
      </c>
      <c r="L113" s="43">
        <v>1791.29</v>
      </c>
      <c r="M113" s="43">
        <v>1826.99</v>
      </c>
      <c r="N113" s="43">
        <v>1845.01</v>
      </c>
      <c r="O113" s="43">
        <v>1878.3</v>
      </c>
      <c r="P113" s="43">
        <v>1857.25</v>
      </c>
      <c r="Q113" s="43">
        <v>1833.19</v>
      </c>
      <c r="R113" s="43">
        <v>1860.8</v>
      </c>
      <c r="S113" s="43">
        <v>1807.13</v>
      </c>
      <c r="T113" s="43">
        <v>1770.82</v>
      </c>
      <c r="U113" s="43">
        <v>1782.44</v>
      </c>
      <c r="V113" s="43">
        <v>1837.39</v>
      </c>
      <c r="W113" s="43">
        <v>1877.55</v>
      </c>
      <c r="X113" s="43">
        <v>1827.7</v>
      </c>
      <c r="Y113" s="43">
        <v>1787.78</v>
      </c>
      <c r="Z113" s="43">
        <v>1615.88</v>
      </c>
      <c r="AA113" s="43">
        <v>1546.29</v>
      </c>
    </row>
    <row r="114" spans="1:27" ht="12.75" customHeight="1" outlineLevel="1" x14ac:dyDescent="0.2">
      <c r="A114" s="92" t="s">
        <v>1476</v>
      </c>
      <c r="B114" s="62" t="s">
        <v>88</v>
      </c>
      <c r="C114" s="42" t="s">
        <v>77</v>
      </c>
      <c r="D114" s="43">
        <f t="shared" ref="D114:AA114" si="64">$D$9</f>
        <v>1071.42</v>
      </c>
      <c r="E114" s="43">
        <f t="shared" si="64"/>
        <v>1071.42</v>
      </c>
      <c r="F114" s="43">
        <f t="shared" si="64"/>
        <v>1071.42</v>
      </c>
      <c r="G114" s="43">
        <f t="shared" si="64"/>
        <v>1071.42</v>
      </c>
      <c r="H114" s="43">
        <f t="shared" si="64"/>
        <v>1071.42</v>
      </c>
      <c r="I114" s="43">
        <f t="shared" si="64"/>
        <v>1071.42</v>
      </c>
      <c r="J114" s="43">
        <f t="shared" si="64"/>
        <v>1071.42</v>
      </c>
      <c r="K114" s="43">
        <f t="shared" si="64"/>
        <v>1071.42</v>
      </c>
      <c r="L114" s="43">
        <f t="shared" si="64"/>
        <v>1071.42</v>
      </c>
      <c r="M114" s="43">
        <f t="shared" si="64"/>
        <v>1071.42</v>
      </c>
      <c r="N114" s="43">
        <f t="shared" si="64"/>
        <v>1071.42</v>
      </c>
      <c r="O114" s="43">
        <f t="shared" si="64"/>
        <v>1071.42</v>
      </c>
      <c r="P114" s="43">
        <f t="shared" si="64"/>
        <v>1071.42</v>
      </c>
      <c r="Q114" s="43">
        <f t="shared" si="64"/>
        <v>1071.42</v>
      </c>
      <c r="R114" s="43">
        <f t="shared" si="64"/>
        <v>1071.42</v>
      </c>
      <c r="S114" s="43">
        <f t="shared" si="64"/>
        <v>1071.42</v>
      </c>
      <c r="T114" s="43">
        <f t="shared" si="64"/>
        <v>1071.42</v>
      </c>
      <c r="U114" s="43">
        <f t="shared" si="64"/>
        <v>1071.42</v>
      </c>
      <c r="V114" s="43">
        <f t="shared" si="64"/>
        <v>1071.42</v>
      </c>
      <c r="W114" s="43">
        <f t="shared" si="64"/>
        <v>1071.42</v>
      </c>
      <c r="X114" s="43">
        <f t="shared" si="64"/>
        <v>1071.42</v>
      </c>
      <c r="Y114" s="43">
        <f t="shared" si="64"/>
        <v>1071.42</v>
      </c>
      <c r="Z114" s="43">
        <f t="shared" si="64"/>
        <v>1071.42</v>
      </c>
      <c r="AA114" s="43">
        <f t="shared" si="64"/>
        <v>1071.42</v>
      </c>
    </row>
    <row r="115" spans="1:27" ht="12.75" customHeight="1" outlineLevel="1" x14ac:dyDescent="0.2">
      <c r="A115" s="92" t="s">
        <v>1477</v>
      </c>
      <c r="B115" s="62" t="s">
        <v>81</v>
      </c>
      <c r="C115" s="42" t="s">
        <v>77</v>
      </c>
      <c r="D115" s="43">
        <v>4.7699999999999996</v>
      </c>
      <c r="E115" s="43">
        <v>4.7699999999999996</v>
      </c>
      <c r="F115" s="43">
        <v>4.7699999999999996</v>
      </c>
      <c r="G115" s="43">
        <v>4.7699999999999996</v>
      </c>
      <c r="H115" s="43">
        <v>4.7699999999999996</v>
      </c>
      <c r="I115" s="43">
        <v>4.7699999999999996</v>
      </c>
      <c r="J115" s="43">
        <v>4.7699999999999996</v>
      </c>
      <c r="K115" s="43">
        <v>4.7699999999999996</v>
      </c>
      <c r="L115" s="43">
        <v>4.7699999999999996</v>
      </c>
      <c r="M115" s="43">
        <v>4.7699999999999996</v>
      </c>
      <c r="N115" s="43">
        <v>4.7699999999999996</v>
      </c>
      <c r="O115" s="43">
        <v>4.7699999999999996</v>
      </c>
      <c r="P115" s="43">
        <v>4.7699999999999996</v>
      </c>
      <c r="Q115" s="43">
        <v>4.7699999999999996</v>
      </c>
      <c r="R115" s="43">
        <v>4.7699999999999996</v>
      </c>
      <c r="S115" s="43">
        <v>4.7699999999999996</v>
      </c>
      <c r="T115" s="43">
        <v>4.7699999999999996</v>
      </c>
      <c r="U115" s="43">
        <v>4.7699999999999996</v>
      </c>
      <c r="V115" s="43">
        <v>4.7699999999999996</v>
      </c>
      <c r="W115" s="43">
        <v>4.7699999999999996</v>
      </c>
      <c r="X115" s="43">
        <v>4.7699999999999996</v>
      </c>
      <c r="Y115" s="43">
        <v>4.7699999999999996</v>
      </c>
      <c r="Z115" s="43">
        <v>4.7699999999999996</v>
      </c>
      <c r="AA115" s="43">
        <v>4.7699999999999996</v>
      </c>
    </row>
    <row r="116" spans="1:27" ht="12.75" customHeight="1" outlineLevel="1" x14ac:dyDescent="0.2">
      <c r="A116" s="92" t="s">
        <v>1478</v>
      </c>
      <c r="B116" s="62" t="s">
        <v>79</v>
      </c>
      <c r="C116" s="42" t="s">
        <v>77</v>
      </c>
      <c r="D116" s="43">
        <f>$D$11</f>
        <v>110.23</v>
      </c>
      <c r="E116" s="43">
        <f t="shared" ref="E116:AA116" si="65">$D$11</f>
        <v>110.23</v>
      </c>
      <c r="F116" s="43">
        <f t="shared" si="65"/>
        <v>110.23</v>
      </c>
      <c r="G116" s="43">
        <f t="shared" si="65"/>
        <v>110.23</v>
      </c>
      <c r="H116" s="43">
        <f t="shared" si="65"/>
        <v>110.23</v>
      </c>
      <c r="I116" s="43">
        <f t="shared" si="65"/>
        <v>110.23</v>
      </c>
      <c r="J116" s="43">
        <f t="shared" si="65"/>
        <v>110.23</v>
      </c>
      <c r="K116" s="43">
        <f t="shared" si="65"/>
        <v>110.23</v>
      </c>
      <c r="L116" s="43">
        <f t="shared" si="65"/>
        <v>110.23</v>
      </c>
      <c r="M116" s="43">
        <f t="shared" si="65"/>
        <v>110.23</v>
      </c>
      <c r="N116" s="43">
        <f t="shared" si="65"/>
        <v>110.23</v>
      </c>
      <c r="O116" s="43">
        <f t="shared" si="65"/>
        <v>110.23</v>
      </c>
      <c r="P116" s="43">
        <f t="shared" si="65"/>
        <v>110.23</v>
      </c>
      <c r="Q116" s="43">
        <f t="shared" si="65"/>
        <v>110.23</v>
      </c>
      <c r="R116" s="43">
        <f t="shared" si="65"/>
        <v>110.23</v>
      </c>
      <c r="S116" s="43">
        <f t="shared" si="65"/>
        <v>110.23</v>
      </c>
      <c r="T116" s="43">
        <f t="shared" si="65"/>
        <v>110.23</v>
      </c>
      <c r="U116" s="43">
        <f t="shared" si="65"/>
        <v>110.23</v>
      </c>
      <c r="V116" s="43">
        <f t="shared" si="65"/>
        <v>110.23</v>
      </c>
      <c r="W116" s="43">
        <f t="shared" si="65"/>
        <v>110.23</v>
      </c>
      <c r="X116" s="43">
        <f t="shared" si="65"/>
        <v>110.23</v>
      </c>
      <c r="Y116" s="43">
        <f t="shared" si="65"/>
        <v>110.23</v>
      </c>
      <c r="Z116" s="43">
        <f t="shared" si="65"/>
        <v>110.23</v>
      </c>
      <c r="AA116" s="43">
        <f t="shared" si="65"/>
        <v>110.23</v>
      </c>
    </row>
    <row r="117" spans="1:27" ht="12.75" customHeight="1" x14ac:dyDescent="0.2">
      <c r="A117" s="91" t="s">
        <v>1479</v>
      </c>
      <c r="B117" s="27" t="str">
        <f>"23"&amp;"."&amp;$B$728&amp;"."&amp;$B$729</f>
        <v>23.02.2023</v>
      </c>
      <c r="C117" s="83" t="s">
        <v>74</v>
      </c>
      <c r="D117" s="84">
        <f>ROUND(((D118+D119+D121+D120)/1000),5)</f>
        <v>2.6553</v>
      </c>
      <c r="E117" s="84">
        <f>ROUND(((E118+E119+E121+E120)/1000),5)</f>
        <v>2.4340799999999998</v>
      </c>
      <c r="F117" s="84">
        <f>ROUND(((F118+F119+F121+F120)/1000),5)</f>
        <v>2.3958200000000001</v>
      </c>
      <c r="G117" s="84">
        <f t="shared" ref="G117:AA117" si="66">ROUND(((G118+G119+G121+G120)/1000),5)</f>
        <v>2.37812</v>
      </c>
      <c r="H117" s="84">
        <f t="shared" si="66"/>
        <v>2.4079100000000002</v>
      </c>
      <c r="I117" s="84">
        <f t="shared" si="66"/>
        <v>2.4413100000000001</v>
      </c>
      <c r="J117" s="84">
        <f t="shared" si="66"/>
        <v>2.5452400000000002</v>
      </c>
      <c r="K117" s="84">
        <f t="shared" si="66"/>
        <v>2.6751800000000001</v>
      </c>
      <c r="L117" s="84">
        <f t="shared" si="66"/>
        <v>2.78653</v>
      </c>
      <c r="M117" s="84">
        <f t="shared" si="66"/>
        <v>2.8990499999999999</v>
      </c>
      <c r="N117" s="84">
        <f t="shared" si="66"/>
        <v>2.9453499999999999</v>
      </c>
      <c r="O117" s="84">
        <f t="shared" si="66"/>
        <v>2.9583900000000001</v>
      </c>
      <c r="P117" s="84">
        <f t="shared" si="66"/>
        <v>2.94828</v>
      </c>
      <c r="Q117" s="84">
        <f t="shared" si="66"/>
        <v>2.9426299999999999</v>
      </c>
      <c r="R117" s="84">
        <f t="shared" si="66"/>
        <v>2.90096</v>
      </c>
      <c r="S117" s="84">
        <f t="shared" si="66"/>
        <v>2.8960400000000002</v>
      </c>
      <c r="T117" s="84">
        <f t="shared" si="66"/>
        <v>2.8908</v>
      </c>
      <c r="U117" s="84">
        <f t="shared" si="66"/>
        <v>2.9195099999999998</v>
      </c>
      <c r="V117" s="84">
        <f t="shared" si="66"/>
        <v>2.9727700000000001</v>
      </c>
      <c r="W117" s="84">
        <f t="shared" si="66"/>
        <v>2.9757400000000001</v>
      </c>
      <c r="X117" s="84">
        <f t="shared" si="66"/>
        <v>2.9870399999999999</v>
      </c>
      <c r="Y117" s="84">
        <f t="shared" si="66"/>
        <v>2.9291800000000001</v>
      </c>
      <c r="Z117" s="84">
        <f t="shared" si="66"/>
        <v>2.7982999999999998</v>
      </c>
      <c r="AA117" s="84">
        <f t="shared" si="66"/>
        <v>2.74573</v>
      </c>
    </row>
    <row r="118" spans="1:27" ht="12.75" customHeight="1" outlineLevel="1" x14ac:dyDescent="0.2">
      <c r="A118" s="92" t="s">
        <v>1480</v>
      </c>
      <c r="B118" s="62" t="s">
        <v>231</v>
      </c>
      <c r="C118" s="42" t="s">
        <v>77</v>
      </c>
      <c r="D118" s="43">
        <v>1468.88</v>
      </c>
      <c r="E118" s="43">
        <v>1247.6600000000001</v>
      </c>
      <c r="F118" s="43">
        <v>1209.4000000000001</v>
      </c>
      <c r="G118" s="43">
        <v>1191.7</v>
      </c>
      <c r="H118" s="43">
        <v>1221.49</v>
      </c>
      <c r="I118" s="43">
        <v>1254.8900000000001</v>
      </c>
      <c r="J118" s="43">
        <v>1358.82</v>
      </c>
      <c r="K118" s="43">
        <v>1488.76</v>
      </c>
      <c r="L118" s="43">
        <v>1600.11</v>
      </c>
      <c r="M118" s="43">
        <v>1712.63</v>
      </c>
      <c r="N118" s="43">
        <v>1758.93</v>
      </c>
      <c r="O118" s="43">
        <v>1771.97</v>
      </c>
      <c r="P118" s="43">
        <v>1761.86</v>
      </c>
      <c r="Q118" s="43">
        <v>1756.21</v>
      </c>
      <c r="R118" s="43">
        <v>1714.54</v>
      </c>
      <c r="S118" s="43">
        <v>1709.62</v>
      </c>
      <c r="T118" s="43">
        <v>1704.38</v>
      </c>
      <c r="U118" s="43">
        <v>1733.09</v>
      </c>
      <c r="V118" s="43">
        <v>1786.35</v>
      </c>
      <c r="W118" s="43">
        <v>1789.32</v>
      </c>
      <c r="X118" s="43">
        <v>1800.62</v>
      </c>
      <c r="Y118" s="43">
        <v>1742.76</v>
      </c>
      <c r="Z118" s="43">
        <v>1611.88</v>
      </c>
      <c r="AA118" s="43">
        <v>1559.31</v>
      </c>
    </row>
    <row r="119" spans="1:27" ht="12.75" customHeight="1" outlineLevel="1" x14ac:dyDescent="0.2">
      <c r="A119" s="92" t="s">
        <v>1481</v>
      </c>
      <c r="B119" s="62" t="s">
        <v>88</v>
      </c>
      <c r="C119" s="42" t="s">
        <v>77</v>
      </c>
      <c r="D119" s="43">
        <f t="shared" ref="D119:AA119" si="67">$D$9</f>
        <v>1071.42</v>
      </c>
      <c r="E119" s="43">
        <f t="shared" si="67"/>
        <v>1071.42</v>
      </c>
      <c r="F119" s="43">
        <f t="shared" si="67"/>
        <v>1071.42</v>
      </c>
      <c r="G119" s="43">
        <f t="shared" si="67"/>
        <v>1071.42</v>
      </c>
      <c r="H119" s="43">
        <f t="shared" si="67"/>
        <v>1071.42</v>
      </c>
      <c r="I119" s="43">
        <f t="shared" si="67"/>
        <v>1071.42</v>
      </c>
      <c r="J119" s="43">
        <f t="shared" si="67"/>
        <v>1071.42</v>
      </c>
      <c r="K119" s="43">
        <f t="shared" si="67"/>
        <v>1071.42</v>
      </c>
      <c r="L119" s="43">
        <f t="shared" si="67"/>
        <v>1071.42</v>
      </c>
      <c r="M119" s="43">
        <f t="shared" si="67"/>
        <v>1071.42</v>
      </c>
      <c r="N119" s="43">
        <f t="shared" si="67"/>
        <v>1071.42</v>
      </c>
      <c r="O119" s="43">
        <f t="shared" si="67"/>
        <v>1071.42</v>
      </c>
      <c r="P119" s="43">
        <f t="shared" si="67"/>
        <v>1071.42</v>
      </c>
      <c r="Q119" s="43">
        <f t="shared" si="67"/>
        <v>1071.42</v>
      </c>
      <c r="R119" s="43">
        <f t="shared" si="67"/>
        <v>1071.42</v>
      </c>
      <c r="S119" s="43">
        <f t="shared" si="67"/>
        <v>1071.42</v>
      </c>
      <c r="T119" s="43">
        <f t="shared" si="67"/>
        <v>1071.42</v>
      </c>
      <c r="U119" s="43">
        <f t="shared" si="67"/>
        <v>1071.42</v>
      </c>
      <c r="V119" s="43">
        <f t="shared" si="67"/>
        <v>1071.42</v>
      </c>
      <c r="W119" s="43">
        <f t="shared" si="67"/>
        <v>1071.42</v>
      </c>
      <c r="X119" s="43">
        <f t="shared" si="67"/>
        <v>1071.42</v>
      </c>
      <c r="Y119" s="43">
        <f t="shared" si="67"/>
        <v>1071.42</v>
      </c>
      <c r="Z119" s="43">
        <f t="shared" si="67"/>
        <v>1071.42</v>
      </c>
      <c r="AA119" s="43">
        <f t="shared" si="67"/>
        <v>1071.42</v>
      </c>
    </row>
    <row r="120" spans="1:27" ht="12.75" customHeight="1" outlineLevel="1" x14ac:dyDescent="0.2">
      <c r="A120" s="92" t="s">
        <v>1482</v>
      </c>
      <c r="B120" s="62" t="s">
        <v>81</v>
      </c>
      <c r="C120" s="42" t="s">
        <v>77</v>
      </c>
      <c r="D120" s="43">
        <v>4.7699999999999996</v>
      </c>
      <c r="E120" s="43">
        <v>4.7699999999999996</v>
      </c>
      <c r="F120" s="43">
        <v>4.7699999999999996</v>
      </c>
      <c r="G120" s="43">
        <v>4.7699999999999996</v>
      </c>
      <c r="H120" s="43">
        <v>4.7699999999999996</v>
      </c>
      <c r="I120" s="43">
        <v>4.7699999999999996</v>
      </c>
      <c r="J120" s="43">
        <v>4.7699999999999996</v>
      </c>
      <c r="K120" s="43">
        <v>4.7699999999999996</v>
      </c>
      <c r="L120" s="43">
        <v>4.7699999999999996</v>
      </c>
      <c r="M120" s="43">
        <v>4.7699999999999996</v>
      </c>
      <c r="N120" s="43">
        <v>4.7699999999999996</v>
      </c>
      <c r="O120" s="43">
        <v>4.7699999999999996</v>
      </c>
      <c r="P120" s="43">
        <v>4.7699999999999996</v>
      </c>
      <c r="Q120" s="43">
        <v>4.7699999999999996</v>
      </c>
      <c r="R120" s="43">
        <v>4.7699999999999996</v>
      </c>
      <c r="S120" s="43">
        <v>4.7699999999999996</v>
      </c>
      <c r="T120" s="43">
        <v>4.7699999999999996</v>
      </c>
      <c r="U120" s="43">
        <v>4.7699999999999996</v>
      </c>
      <c r="V120" s="43">
        <v>4.7699999999999996</v>
      </c>
      <c r="W120" s="43">
        <v>4.7699999999999996</v>
      </c>
      <c r="X120" s="43">
        <v>4.7699999999999996</v>
      </c>
      <c r="Y120" s="43">
        <v>4.7699999999999996</v>
      </c>
      <c r="Z120" s="43">
        <v>4.7699999999999996</v>
      </c>
      <c r="AA120" s="43">
        <v>4.7699999999999996</v>
      </c>
    </row>
    <row r="121" spans="1:27" ht="12.75" customHeight="1" outlineLevel="1" x14ac:dyDescent="0.2">
      <c r="A121" s="92" t="s">
        <v>1483</v>
      </c>
      <c r="B121" s="62" t="s">
        <v>79</v>
      </c>
      <c r="C121" s="42" t="s">
        <v>77</v>
      </c>
      <c r="D121" s="43">
        <f>$D$11</f>
        <v>110.23</v>
      </c>
      <c r="E121" s="43">
        <f t="shared" ref="E121:AA121" si="68">$D$11</f>
        <v>110.23</v>
      </c>
      <c r="F121" s="43">
        <f t="shared" si="68"/>
        <v>110.23</v>
      </c>
      <c r="G121" s="43">
        <f t="shared" si="68"/>
        <v>110.23</v>
      </c>
      <c r="H121" s="43">
        <f t="shared" si="68"/>
        <v>110.23</v>
      </c>
      <c r="I121" s="43">
        <f t="shared" si="68"/>
        <v>110.23</v>
      </c>
      <c r="J121" s="43">
        <f t="shared" si="68"/>
        <v>110.23</v>
      </c>
      <c r="K121" s="43">
        <f t="shared" si="68"/>
        <v>110.23</v>
      </c>
      <c r="L121" s="43">
        <f t="shared" si="68"/>
        <v>110.23</v>
      </c>
      <c r="M121" s="43">
        <f t="shared" si="68"/>
        <v>110.23</v>
      </c>
      <c r="N121" s="43">
        <f t="shared" si="68"/>
        <v>110.23</v>
      </c>
      <c r="O121" s="43">
        <f t="shared" si="68"/>
        <v>110.23</v>
      </c>
      <c r="P121" s="43">
        <f t="shared" si="68"/>
        <v>110.23</v>
      </c>
      <c r="Q121" s="43">
        <f t="shared" si="68"/>
        <v>110.23</v>
      </c>
      <c r="R121" s="43">
        <f t="shared" si="68"/>
        <v>110.23</v>
      </c>
      <c r="S121" s="43">
        <f t="shared" si="68"/>
        <v>110.23</v>
      </c>
      <c r="T121" s="43">
        <f t="shared" si="68"/>
        <v>110.23</v>
      </c>
      <c r="U121" s="43">
        <f t="shared" si="68"/>
        <v>110.23</v>
      </c>
      <c r="V121" s="43">
        <f t="shared" si="68"/>
        <v>110.23</v>
      </c>
      <c r="W121" s="43">
        <f t="shared" si="68"/>
        <v>110.23</v>
      </c>
      <c r="X121" s="43">
        <f t="shared" si="68"/>
        <v>110.23</v>
      </c>
      <c r="Y121" s="43">
        <f t="shared" si="68"/>
        <v>110.23</v>
      </c>
      <c r="Z121" s="43">
        <f t="shared" si="68"/>
        <v>110.23</v>
      </c>
      <c r="AA121" s="43">
        <f t="shared" si="68"/>
        <v>110.23</v>
      </c>
    </row>
    <row r="122" spans="1:27" ht="12.75" customHeight="1" x14ac:dyDescent="0.2">
      <c r="A122" s="91" t="s">
        <v>1484</v>
      </c>
      <c r="B122" s="27" t="str">
        <f>"24"&amp;"."&amp;$B$728&amp;"."&amp;$B$729</f>
        <v>24.02.2023</v>
      </c>
      <c r="C122" s="83" t="s">
        <v>74</v>
      </c>
      <c r="D122" s="84">
        <f>ROUND(((D123+D124+D126+D125)/1000),5)</f>
        <v>2.6748699999999999</v>
      </c>
      <c r="E122" s="84">
        <f>ROUND(((E123+E124+E126+E125)/1000),5)</f>
        <v>2.4984500000000001</v>
      </c>
      <c r="F122" s="84">
        <f>ROUND(((F123+F124+F126+F125)/1000),5)</f>
        <v>2.40849</v>
      </c>
      <c r="G122" s="84">
        <f t="shared" ref="G122:AA122" si="69">ROUND(((G123+G124+G126+G125)/1000),5)</f>
        <v>2.3717999999999999</v>
      </c>
      <c r="H122" s="84">
        <f t="shared" si="69"/>
        <v>2.4068299999999998</v>
      </c>
      <c r="I122" s="84">
        <f t="shared" si="69"/>
        <v>2.49396</v>
      </c>
      <c r="J122" s="84">
        <f t="shared" si="69"/>
        <v>2.6037499999999998</v>
      </c>
      <c r="K122" s="84">
        <f t="shared" si="69"/>
        <v>2.7335199999999999</v>
      </c>
      <c r="L122" s="84">
        <f t="shared" si="69"/>
        <v>2.8288600000000002</v>
      </c>
      <c r="M122" s="84">
        <f t="shared" si="69"/>
        <v>2.9835099999999999</v>
      </c>
      <c r="N122" s="84">
        <f t="shared" si="69"/>
        <v>3.0238999999999998</v>
      </c>
      <c r="O122" s="84">
        <f t="shared" si="69"/>
        <v>3.0377100000000001</v>
      </c>
      <c r="P122" s="84">
        <f t="shared" si="69"/>
        <v>3.03647</v>
      </c>
      <c r="Q122" s="84">
        <f t="shared" si="69"/>
        <v>3.0324499999999999</v>
      </c>
      <c r="R122" s="84">
        <f t="shared" si="69"/>
        <v>2.99573</v>
      </c>
      <c r="S122" s="84">
        <f t="shared" si="69"/>
        <v>2.99159</v>
      </c>
      <c r="T122" s="84">
        <f t="shared" si="69"/>
        <v>2.9832399999999999</v>
      </c>
      <c r="U122" s="84">
        <f t="shared" si="69"/>
        <v>3.0123700000000002</v>
      </c>
      <c r="V122" s="84">
        <f t="shared" si="69"/>
        <v>3.0439699999999998</v>
      </c>
      <c r="W122" s="84">
        <f t="shared" si="69"/>
        <v>3.04095</v>
      </c>
      <c r="X122" s="84">
        <f t="shared" si="69"/>
        <v>3.0478299999999998</v>
      </c>
      <c r="Y122" s="84">
        <f t="shared" si="69"/>
        <v>3.0067599999999999</v>
      </c>
      <c r="Z122" s="84">
        <f t="shared" si="69"/>
        <v>2.8016399999999999</v>
      </c>
      <c r="AA122" s="84">
        <f t="shared" si="69"/>
        <v>2.7616900000000002</v>
      </c>
    </row>
    <row r="123" spans="1:27" ht="12.75" customHeight="1" outlineLevel="1" x14ac:dyDescent="0.2">
      <c r="A123" s="92" t="s">
        <v>1485</v>
      </c>
      <c r="B123" s="62" t="s">
        <v>231</v>
      </c>
      <c r="C123" s="42" t="s">
        <v>77</v>
      </c>
      <c r="D123" s="43">
        <v>1488.45</v>
      </c>
      <c r="E123" s="43">
        <v>1312.03</v>
      </c>
      <c r="F123" s="43">
        <v>1222.07</v>
      </c>
      <c r="G123" s="43">
        <v>1185.3800000000001</v>
      </c>
      <c r="H123" s="43">
        <v>1220.4100000000001</v>
      </c>
      <c r="I123" s="43">
        <v>1307.54</v>
      </c>
      <c r="J123" s="43">
        <v>1417.33</v>
      </c>
      <c r="K123" s="43">
        <v>1547.1</v>
      </c>
      <c r="L123" s="43">
        <v>1642.44</v>
      </c>
      <c r="M123" s="43">
        <v>1797.09</v>
      </c>
      <c r="N123" s="43">
        <v>1837.48</v>
      </c>
      <c r="O123" s="43">
        <v>1851.29</v>
      </c>
      <c r="P123" s="43">
        <v>1850.05</v>
      </c>
      <c r="Q123" s="43">
        <v>1846.03</v>
      </c>
      <c r="R123" s="43">
        <v>1809.31</v>
      </c>
      <c r="S123" s="43">
        <v>1805.17</v>
      </c>
      <c r="T123" s="43">
        <v>1796.82</v>
      </c>
      <c r="U123" s="43">
        <v>1825.95</v>
      </c>
      <c r="V123" s="43">
        <v>1857.55</v>
      </c>
      <c r="W123" s="43">
        <v>1854.53</v>
      </c>
      <c r="X123" s="43">
        <v>1861.41</v>
      </c>
      <c r="Y123" s="43">
        <v>1820.34</v>
      </c>
      <c r="Z123" s="43">
        <v>1615.22</v>
      </c>
      <c r="AA123" s="43">
        <v>1575.27</v>
      </c>
    </row>
    <row r="124" spans="1:27" ht="12.75" customHeight="1" outlineLevel="1" x14ac:dyDescent="0.2">
      <c r="A124" s="92" t="s">
        <v>1486</v>
      </c>
      <c r="B124" s="62" t="s">
        <v>88</v>
      </c>
      <c r="C124" s="42" t="s">
        <v>77</v>
      </c>
      <c r="D124" s="43">
        <f t="shared" ref="D124:AA124" si="70">$D$9</f>
        <v>1071.42</v>
      </c>
      <c r="E124" s="43">
        <f t="shared" si="70"/>
        <v>1071.42</v>
      </c>
      <c r="F124" s="43">
        <f t="shared" si="70"/>
        <v>1071.42</v>
      </c>
      <c r="G124" s="43">
        <f t="shared" si="70"/>
        <v>1071.42</v>
      </c>
      <c r="H124" s="43">
        <f t="shared" si="70"/>
        <v>1071.42</v>
      </c>
      <c r="I124" s="43">
        <f t="shared" si="70"/>
        <v>1071.42</v>
      </c>
      <c r="J124" s="43">
        <f t="shared" si="70"/>
        <v>1071.42</v>
      </c>
      <c r="K124" s="43">
        <f t="shared" si="70"/>
        <v>1071.42</v>
      </c>
      <c r="L124" s="43">
        <f t="shared" si="70"/>
        <v>1071.42</v>
      </c>
      <c r="M124" s="43">
        <f t="shared" si="70"/>
        <v>1071.42</v>
      </c>
      <c r="N124" s="43">
        <f t="shared" si="70"/>
        <v>1071.42</v>
      </c>
      <c r="O124" s="43">
        <f t="shared" si="70"/>
        <v>1071.42</v>
      </c>
      <c r="P124" s="43">
        <f t="shared" si="70"/>
        <v>1071.42</v>
      </c>
      <c r="Q124" s="43">
        <f t="shared" si="70"/>
        <v>1071.42</v>
      </c>
      <c r="R124" s="43">
        <f t="shared" si="70"/>
        <v>1071.42</v>
      </c>
      <c r="S124" s="43">
        <f t="shared" si="70"/>
        <v>1071.42</v>
      </c>
      <c r="T124" s="43">
        <f t="shared" si="70"/>
        <v>1071.42</v>
      </c>
      <c r="U124" s="43">
        <f t="shared" si="70"/>
        <v>1071.42</v>
      </c>
      <c r="V124" s="43">
        <f t="shared" si="70"/>
        <v>1071.42</v>
      </c>
      <c r="W124" s="43">
        <f t="shared" si="70"/>
        <v>1071.42</v>
      </c>
      <c r="X124" s="43">
        <f t="shared" si="70"/>
        <v>1071.42</v>
      </c>
      <c r="Y124" s="43">
        <f t="shared" si="70"/>
        <v>1071.42</v>
      </c>
      <c r="Z124" s="43">
        <f t="shared" si="70"/>
        <v>1071.42</v>
      </c>
      <c r="AA124" s="43">
        <f t="shared" si="70"/>
        <v>1071.42</v>
      </c>
    </row>
    <row r="125" spans="1:27" ht="12.75" customHeight="1" outlineLevel="1" x14ac:dyDescent="0.2">
      <c r="A125" s="92" t="s">
        <v>1487</v>
      </c>
      <c r="B125" s="62" t="s">
        <v>81</v>
      </c>
      <c r="C125" s="42" t="s">
        <v>77</v>
      </c>
      <c r="D125" s="43">
        <v>4.7699999999999996</v>
      </c>
      <c r="E125" s="43">
        <v>4.7699999999999996</v>
      </c>
      <c r="F125" s="43">
        <v>4.7699999999999996</v>
      </c>
      <c r="G125" s="43">
        <v>4.7699999999999996</v>
      </c>
      <c r="H125" s="43">
        <v>4.7699999999999996</v>
      </c>
      <c r="I125" s="43">
        <v>4.7699999999999996</v>
      </c>
      <c r="J125" s="43">
        <v>4.7699999999999996</v>
      </c>
      <c r="K125" s="43">
        <v>4.7699999999999996</v>
      </c>
      <c r="L125" s="43">
        <v>4.7699999999999996</v>
      </c>
      <c r="M125" s="43">
        <v>4.7699999999999996</v>
      </c>
      <c r="N125" s="43">
        <v>4.7699999999999996</v>
      </c>
      <c r="O125" s="43">
        <v>4.7699999999999996</v>
      </c>
      <c r="P125" s="43">
        <v>4.7699999999999996</v>
      </c>
      <c r="Q125" s="43">
        <v>4.7699999999999996</v>
      </c>
      <c r="R125" s="43">
        <v>4.7699999999999996</v>
      </c>
      <c r="S125" s="43">
        <v>4.7699999999999996</v>
      </c>
      <c r="T125" s="43">
        <v>4.7699999999999996</v>
      </c>
      <c r="U125" s="43">
        <v>4.7699999999999996</v>
      </c>
      <c r="V125" s="43">
        <v>4.7699999999999996</v>
      </c>
      <c r="W125" s="43">
        <v>4.7699999999999996</v>
      </c>
      <c r="X125" s="43">
        <v>4.7699999999999996</v>
      </c>
      <c r="Y125" s="43">
        <v>4.7699999999999996</v>
      </c>
      <c r="Z125" s="43">
        <v>4.7699999999999996</v>
      </c>
      <c r="AA125" s="43">
        <v>4.7699999999999996</v>
      </c>
    </row>
    <row r="126" spans="1:27" ht="12.75" customHeight="1" outlineLevel="1" x14ac:dyDescent="0.2">
      <c r="A126" s="92" t="s">
        <v>1488</v>
      </c>
      <c r="B126" s="62" t="s">
        <v>79</v>
      </c>
      <c r="C126" s="42" t="s">
        <v>77</v>
      </c>
      <c r="D126" s="43">
        <f>$D$11</f>
        <v>110.23</v>
      </c>
      <c r="E126" s="43">
        <f t="shared" ref="E126:AA126" si="71">$D$11</f>
        <v>110.23</v>
      </c>
      <c r="F126" s="43">
        <f t="shared" si="71"/>
        <v>110.23</v>
      </c>
      <c r="G126" s="43">
        <f t="shared" si="71"/>
        <v>110.23</v>
      </c>
      <c r="H126" s="43">
        <f t="shared" si="71"/>
        <v>110.23</v>
      </c>
      <c r="I126" s="43">
        <f t="shared" si="71"/>
        <v>110.23</v>
      </c>
      <c r="J126" s="43">
        <f t="shared" si="71"/>
        <v>110.23</v>
      </c>
      <c r="K126" s="43">
        <f t="shared" si="71"/>
        <v>110.23</v>
      </c>
      <c r="L126" s="43">
        <f t="shared" si="71"/>
        <v>110.23</v>
      </c>
      <c r="M126" s="43">
        <f t="shared" si="71"/>
        <v>110.23</v>
      </c>
      <c r="N126" s="43">
        <f t="shared" si="71"/>
        <v>110.23</v>
      </c>
      <c r="O126" s="43">
        <f t="shared" si="71"/>
        <v>110.23</v>
      </c>
      <c r="P126" s="43">
        <f t="shared" si="71"/>
        <v>110.23</v>
      </c>
      <c r="Q126" s="43">
        <f t="shared" si="71"/>
        <v>110.23</v>
      </c>
      <c r="R126" s="43">
        <f t="shared" si="71"/>
        <v>110.23</v>
      </c>
      <c r="S126" s="43">
        <f t="shared" si="71"/>
        <v>110.23</v>
      </c>
      <c r="T126" s="43">
        <f t="shared" si="71"/>
        <v>110.23</v>
      </c>
      <c r="U126" s="43">
        <f t="shared" si="71"/>
        <v>110.23</v>
      </c>
      <c r="V126" s="43">
        <f t="shared" si="71"/>
        <v>110.23</v>
      </c>
      <c r="W126" s="43">
        <f t="shared" si="71"/>
        <v>110.23</v>
      </c>
      <c r="X126" s="43">
        <f t="shared" si="71"/>
        <v>110.23</v>
      </c>
      <c r="Y126" s="43">
        <f t="shared" si="71"/>
        <v>110.23</v>
      </c>
      <c r="Z126" s="43">
        <f t="shared" si="71"/>
        <v>110.23</v>
      </c>
      <c r="AA126" s="43">
        <f t="shared" si="71"/>
        <v>110.23</v>
      </c>
    </row>
    <row r="127" spans="1:27" ht="12.75" customHeight="1" x14ac:dyDescent="0.2">
      <c r="A127" s="91" t="s">
        <v>1489</v>
      </c>
      <c r="B127" s="27" t="str">
        <f>"25"&amp;"."&amp;$B$728&amp;"."&amp;$B$729</f>
        <v>25.02.2023</v>
      </c>
      <c r="C127" s="83" t="s">
        <v>74</v>
      </c>
      <c r="D127" s="84">
        <f>ROUND(((D128+D129+D131+D130)/1000),5)</f>
        <v>2.6608399999999999</v>
      </c>
      <c r="E127" s="84">
        <f>ROUND(((E128+E129+E131+E130)/1000),5)</f>
        <v>2.4172199999999999</v>
      </c>
      <c r="F127" s="84">
        <f>ROUND(((F128+F129+F131+F130)/1000),5)</f>
        <v>2.3624999999999998</v>
      </c>
      <c r="G127" s="84">
        <f t="shared" ref="G127:AA127" si="72">ROUND(((G128+G129+G131+G130)/1000),5)</f>
        <v>2.3299799999999999</v>
      </c>
      <c r="H127" s="84">
        <f t="shared" si="72"/>
        <v>2.3635199999999998</v>
      </c>
      <c r="I127" s="84">
        <f t="shared" si="72"/>
        <v>2.4452199999999999</v>
      </c>
      <c r="J127" s="84">
        <f t="shared" si="72"/>
        <v>2.5222899999999999</v>
      </c>
      <c r="K127" s="84">
        <f t="shared" si="72"/>
        <v>2.6869399999999999</v>
      </c>
      <c r="L127" s="84">
        <f t="shared" si="72"/>
        <v>2.8534700000000002</v>
      </c>
      <c r="M127" s="84">
        <f t="shared" si="72"/>
        <v>2.9815999999999998</v>
      </c>
      <c r="N127" s="84">
        <f t="shared" si="72"/>
        <v>3.0226099999999998</v>
      </c>
      <c r="O127" s="84">
        <f t="shared" si="72"/>
        <v>3.0353599999999998</v>
      </c>
      <c r="P127" s="84">
        <f t="shared" si="72"/>
        <v>3.0284</v>
      </c>
      <c r="Q127" s="84">
        <f t="shared" si="72"/>
        <v>3.02277</v>
      </c>
      <c r="R127" s="84">
        <f t="shared" si="72"/>
        <v>2.9794999999999998</v>
      </c>
      <c r="S127" s="84">
        <f t="shared" si="72"/>
        <v>2.9740500000000001</v>
      </c>
      <c r="T127" s="84">
        <f t="shared" si="72"/>
        <v>2.9659200000000001</v>
      </c>
      <c r="U127" s="84">
        <f t="shared" si="72"/>
        <v>3.0080399999999998</v>
      </c>
      <c r="V127" s="84">
        <f t="shared" si="72"/>
        <v>3.1181899999999998</v>
      </c>
      <c r="W127" s="84">
        <f t="shared" si="72"/>
        <v>3.02271</v>
      </c>
      <c r="X127" s="84">
        <f t="shared" si="72"/>
        <v>3.0179200000000002</v>
      </c>
      <c r="Y127" s="84">
        <f t="shared" si="72"/>
        <v>2.9537900000000001</v>
      </c>
      <c r="Z127" s="84">
        <f t="shared" si="72"/>
        <v>2.7864800000000001</v>
      </c>
      <c r="AA127" s="84">
        <f t="shared" si="72"/>
        <v>2.7299600000000002</v>
      </c>
    </row>
    <row r="128" spans="1:27" ht="12.75" customHeight="1" outlineLevel="1" x14ac:dyDescent="0.2">
      <c r="A128" s="92" t="s">
        <v>1490</v>
      </c>
      <c r="B128" s="62" t="s">
        <v>231</v>
      </c>
      <c r="C128" s="42" t="s">
        <v>77</v>
      </c>
      <c r="D128" s="43">
        <v>1474.42</v>
      </c>
      <c r="E128" s="43">
        <v>1230.8</v>
      </c>
      <c r="F128" s="43">
        <v>1176.08</v>
      </c>
      <c r="G128" s="43">
        <v>1143.56</v>
      </c>
      <c r="H128" s="43">
        <v>1177.0999999999999</v>
      </c>
      <c r="I128" s="43">
        <v>1258.8</v>
      </c>
      <c r="J128" s="43">
        <v>1335.87</v>
      </c>
      <c r="K128" s="43">
        <v>1500.52</v>
      </c>
      <c r="L128" s="43">
        <v>1667.05</v>
      </c>
      <c r="M128" s="43">
        <v>1795.18</v>
      </c>
      <c r="N128" s="43">
        <v>1836.19</v>
      </c>
      <c r="O128" s="43">
        <v>1848.94</v>
      </c>
      <c r="P128" s="43">
        <v>1841.98</v>
      </c>
      <c r="Q128" s="43">
        <v>1836.35</v>
      </c>
      <c r="R128" s="43">
        <v>1793.08</v>
      </c>
      <c r="S128" s="43">
        <v>1787.63</v>
      </c>
      <c r="T128" s="43">
        <v>1779.5</v>
      </c>
      <c r="U128" s="43">
        <v>1821.62</v>
      </c>
      <c r="V128" s="43">
        <v>1931.77</v>
      </c>
      <c r="W128" s="43">
        <v>1836.29</v>
      </c>
      <c r="X128" s="43">
        <v>1831.5</v>
      </c>
      <c r="Y128" s="43">
        <v>1767.37</v>
      </c>
      <c r="Z128" s="43">
        <v>1600.06</v>
      </c>
      <c r="AA128" s="43">
        <v>1543.54</v>
      </c>
    </row>
    <row r="129" spans="1:27" ht="12.75" customHeight="1" outlineLevel="1" x14ac:dyDescent="0.2">
      <c r="A129" s="92" t="s">
        <v>1491</v>
      </c>
      <c r="B129" s="62" t="s">
        <v>88</v>
      </c>
      <c r="C129" s="42" t="s">
        <v>77</v>
      </c>
      <c r="D129" s="43">
        <f t="shared" ref="D129:AA129" si="73">$D$9</f>
        <v>1071.42</v>
      </c>
      <c r="E129" s="43">
        <f t="shared" si="73"/>
        <v>1071.42</v>
      </c>
      <c r="F129" s="43">
        <f t="shared" si="73"/>
        <v>1071.42</v>
      </c>
      <c r="G129" s="43">
        <f t="shared" si="73"/>
        <v>1071.42</v>
      </c>
      <c r="H129" s="43">
        <f t="shared" si="73"/>
        <v>1071.42</v>
      </c>
      <c r="I129" s="43">
        <f t="shared" si="73"/>
        <v>1071.42</v>
      </c>
      <c r="J129" s="43">
        <f t="shared" si="73"/>
        <v>1071.42</v>
      </c>
      <c r="K129" s="43">
        <f t="shared" si="73"/>
        <v>1071.42</v>
      </c>
      <c r="L129" s="43">
        <f t="shared" si="73"/>
        <v>1071.42</v>
      </c>
      <c r="M129" s="43">
        <f t="shared" si="73"/>
        <v>1071.42</v>
      </c>
      <c r="N129" s="43">
        <f t="shared" si="73"/>
        <v>1071.42</v>
      </c>
      <c r="O129" s="43">
        <f t="shared" si="73"/>
        <v>1071.42</v>
      </c>
      <c r="P129" s="43">
        <f t="shared" si="73"/>
        <v>1071.42</v>
      </c>
      <c r="Q129" s="43">
        <f t="shared" si="73"/>
        <v>1071.42</v>
      </c>
      <c r="R129" s="43">
        <f t="shared" si="73"/>
        <v>1071.42</v>
      </c>
      <c r="S129" s="43">
        <f t="shared" si="73"/>
        <v>1071.42</v>
      </c>
      <c r="T129" s="43">
        <f t="shared" si="73"/>
        <v>1071.42</v>
      </c>
      <c r="U129" s="43">
        <f t="shared" si="73"/>
        <v>1071.42</v>
      </c>
      <c r="V129" s="43">
        <f t="shared" si="73"/>
        <v>1071.42</v>
      </c>
      <c r="W129" s="43">
        <f t="shared" si="73"/>
        <v>1071.42</v>
      </c>
      <c r="X129" s="43">
        <f t="shared" si="73"/>
        <v>1071.42</v>
      </c>
      <c r="Y129" s="43">
        <f t="shared" si="73"/>
        <v>1071.42</v>
      </c>
      <c r="Z129" s="43">
        <f t="shared" si="73"/>
        <v>1071.42</v>
      </c>
      <c r="AA129" s="43">
        <f t="shared" si="73"/>
        <v>1071.42</v>
      </c>
    </row>
    <row r="130" spans="1:27" ht="12.75" customHeight="1" outlineLevel="1" x14ac:dyDescent="0.2">
      <c r="A130" s="92" t="s">
        <v>1492</v>
      </c>
      <c r="B130" s="62" t="s">
        <v>81</v>
      </c>
      <c r="C130" s="42" t="s">
        <v>77</v>
      </c>
      <c r="D130" s="43">
        <v>4.7699999999999996</v>
      </c>
      <c r="E130" s="43">
        <v>4.7699999999999996</v>
      </c>
      <c r="F130" s="43">
        <v>4.7699999999999996</v>
      </c>
      <c r="G130" s="43">
        <v>4.7699999999999996</v>
      </c>
      <c r="H130" s="43">
        <v>4.7699999999999996</v>
      </c>
      <c r="I130" s="43">
        <v>4.7699999999999996</v>
      </c>
      <c r="J130" s="43">
        <v>4.7699999999999996</v>
      </c>
      <c r="K130" s="43">
        <v>4.7699999999999996</v>
      </c>
      <c r="L130" s="43">
        <v>4.7699999999999996</v>
      </c>
      <c r="M130" s="43">
        <v>4.7699999999999996</v>
      </c>
      <c r="N130" s="43">
        <v>4.7699999999999996</v>
      </c>
      <c r="O130" s="43">
        <v>4.7699999999999996</v>
      </c>
      <c r="P130" s="43">
        <v>4.7699999999999996</v>
      </c>
      <c r="Q130" s="43">
        <v>4.7699999999999996</v>
      </c>
      <c r="R130" s="43">
        <v>4.7699999999999996</v>
      </c>
      <c r="S130" s="43">
        <v>4.7699999999999996</v>
      </c>
      <c r="T130" s="43">
        <v>4.7699999999999996</v>
      </c>
      <c r="U130" s="43">
        <v>4.7699999999999996</v>
      </c>
      <c r="V130" s="43">
        <v>4.7699999999999996</v>
      </c>
      <c r="W130" s="43">
        <v>4.7699999999999996</v>
      </c>
      <c r="X130" s="43">
        <v>4.7699999999999996</v>
      </c>
      <c r="Y130" s="43">
        <v>4.7699999999999996</v>
      </c>
      <c r="Z130" s="43">
        <v>4.7699999999999996</v>
      </c>
      <c r="AA130" s="43">
        <v>4.7699999999999996</v>
      </c>
    </row>
    <row r="131" spans="1:27" ht="12.75" customHeight="1" outlineLevel="1" x14ac:dyDescent="0.2">
      <c r="A131" s="92" t="s">
        <v>1493</v>
      </c>
      <c r="B131" s="62" t="s">
        <v>79</v>
      </c>
      <c r="C131" s="42" t="s">
        <v>77</v>
      </c>
      <c r="D131" s="43">
        <f>$D$11</f>
        <v>110.23</v>
      </c>
      <c r="E131" s="43">
        <f t="shared" ref="E131:AA131" si="74">$D$11</f>
        <v>110.23</v>
      </c>
      <c r="F131" s="43">
        <f t="shared" si="74"/>
        <v>110.23</v>
      </c>
      <c r="G131" s="43">
        <f t="shared" si="74"/>
        <v>110.23</v>
      </c>
      <c r="H131" s="43">
        <f t="shared" si="74"/>
        <v>110.23</v>
      </c>
      <c r="I131" s="43">
        <f t="shared" si="74"/>
        <v>110.23</v>
      </c>
      <c r="J131" s="43">
        <f t="shared" si="74"/>
        <v>110.23</v>
      </c>
      <c r="K131" s="43">
        <f t="shared" si="74"/>
        <v>110.23</v>
      </c>
      <c r="L131" s="43">
        <f t="shared" si="74"/>
        <v>110.23</v>
      </c>
      <c r="M131" s="43">
        <f t="shared" si="74"/>
        <v>110.23</v>
      </c>
      <c r="N131" s="43">
        <f t="shared" si="74"/>
        <v>110.23</v>
      </c>
      <c r="O131" s="43">
        <f t="shared" si="74"/>
        <v>110.23</v>
      </c>
      <c r="P131" s="43">
        <f t="shared" si="74"/>
        <v>110.23</v>
      </c>
      <c r="Q131" s="43">
        <f t="shared" si="74"/>
        <v>110.23</v>
      </c>
      <c r="R131" s="43">
        <f t="shared" si="74"/>
        <v>110.23</v>
      </c>
      <c r="S131" s="43">
        <f t="shared" si="74"/>
        <v>110.23</v>
      </c>
      <c r="T131" s="43">
        <f t="shared" si="74"/>
        <v>110.23</v>
      </c>
      <c r="U131" s="43">
        <f t="shared" si="74"/>
        <v>110.23</v>
      </c>
      <c r="V131" s="43">
        <f t="shared" si="74"/>
        <v>110.23</v>
      </c>
      <c r="W131" s="43">
        <f t="shared" si="74"/>
        <v>110.23</v>
      </c>
      <c r="X131" s="43">
        <f t="shared" si="74"/>
        <v>110.23</v>
      </c>
      <c r="Y131" s="43">
        <f t="shared" si="74"/>
        <v>110.23</v>
      </c>
      <c r="Z131" s="43">
        <f t="shared" si="74"/>
        <v>110.23</v>
      </c>
      <c r="AA131" s="43">
        <f t="shared" si="74"/>
        <v>110.23</v>
      </c>
    </row>
    <row r="132" spans="1:27" ht="12.75" customHeight="1" x14ac:dyDescent="0.2">
      <c r="A132" s="91" t="s">
        <v>1494</v>
      </c>
      <c r="B132" s="27" t="str">
        <f>"26"&amp;"."&amp;$B$728&amp;"."&amp;$B$729</f>
        <v>26.02.2023</v>
      </c>
      <c r="C132" s="83" t="s">
        <v>74</v>
      </c>
      <c r="D132" s="84">
        <f>ROUND(((D133+D134+D136+D135)/1000),5)</f>
        <v>2.5436800000000002</v>
      </c>
      <c r="E132" s="84">
        <f>ROUND(((E133+E134+E136+E135)/1000),5)</f>
        <v>2.36313</v>
      </c>
      <c r="F132" s="84">
        <f>ROUND(((F133+F134+F136+F135)/1000),5)</f>
        <v>2.3238599999999998</v>
      </c>
      <c r="G132" s="84">
        <f t="shared" ref="G132:AA132" si="75">ROUND(((G133+G134+G136+G135)/1000),5)</f>
        <v>2.3046199999999999</v>
      </c>
      <c r="H132" s="84">
        <f t="shared" si="75"/>
        <v>2.3216899999999998</v>
      </c>
      <c r="I132" s="84">
        <f t="shared" si="75"/>
        <v>2.3350900000000001</v>
      </c>
      <c r="J132" s="84">
        <f t="shared" si="75"/>
        <v>2.3573200000000001</v>
      </c>
      <c r="K132" s="84">
        <f t="shared" si="75"/>
        <v>2.5092300000000001</v>
      </c>
      <c r="L132" s="84">
        <f t="shared" si="75"/>
        <v>2.71699</v>
      </c>
      <c r="M132" s="84">
        <f t="shared" si="75"/>
        <v>2.80124</v>
      </c>
      <c r="N132" s="84">
        <f t="shared" si="75"/>
        <v>2.8273899999999998</v>
      </c>
      <c r="O132" s="84">
        <f t="shared" si="75"/>
        <v>2.84111</v>
      </c>
      <c r="P132" s="84">
        <f t="shared" si="75"/>
        <v>2.8403700000000001</v>
      </c>
      <c r="Q132" s="84">
        <f t="shared" si="75"/>
        <v>2.8378399999999999</v>
      </c>
      <c r="R132" s="84">
        <f t="shared" si="75"/>
        <v>2.8336199999999998</v>
      </c>
      <c r="S132" s="84">
        <f t="shared" si="75"/>
        <v>2.8122799999999999</v>
      </c>
      <c r="T132" s="84">
        <f t="shared" si="75"/>
        <v>2.8098399999999999</v>
      </c>
      <c r="U132" s="84">
        <f t="shared" si="75"/>
        <v>2.8568099999999998</v>
      </c>
      <c r="V132" s="84">
        <f t="shared" si="75"/>
        <v>2.9859200000000001</v>
      </c>
      <c r="W132" s="84">
        <f t="shared" si="75"/>
        <v>2.9445299999999999</v>
      </c>
      <c r="X132" s="84">
        <f t="shared" si="75"/>
        <v>2.87656</v>
      </c>
      <c r="Y132" s="84">
        <f t="shared" si="75"/>
        <v>2.8290600000000001</v>
      </c>
      <c r="Z132" s="84">
        <f t="shared" si="75"/>
        <v>2.7655400000000001</v>
      </c>
      <c r="AA132" s="84">
        <f t="shared" si="75"/>
        <v>2.6727300000000001</v>
      </c>
    </row>
    <row r="133" spans="1:27" ht="12.75" customHeight="1" outlineLevel="1" x14ac:dyDescent="0.2">
      <c r="A133" s="92" t="s">
        <v>1495</v>
      </c>
      <c r="B133" s="62" t="s">
        <v>231</v>
      </c>
      <c r="C133" s="42" t="s">
        <v>77</v>
      </c>
      <c r="D133" s="43">
        <v>1357.26</v>
      </c>
      <c r="E133" s="43">
        <v>1176.71</v>
      </c>
      <c r="F133" s="43">
        <v>1137.44</v>
      </c>
      <c r="G133" s="43">
        <v>1118.2</v>
      </c>
      <c r="H133" s="43">
        <v>1135.27</v>
      </c>
      <c r="I133" s="43">
        <v>1148.67</v>
      </c>
      <c r="J133" s="43">
        <v>1170.9000000000001</v>
      </c>
      <c r="K133" s="43">
        <v>1322.81</v>
      </c>
      <c r="L133" s="43">
        <v>1530.57</v>
      </c>
      <c r="M133" s="43">
        <v>1614.82</v>
      </c>
      <c r="N133" s="43">
        <v>1640.97</v>
      </c>
      <c r="O133" s="43">
        <v>1654.69</v>
      </c>
      <c r="P133" s="43">
        <v>1653.95</v>
      </c>
      <c r="Q133" s="43">
        <v>1651.42</v>
      </c>
      <c r="R133" s="43">
        <v>1647.2</v>
      </c>
      <c r="S133" s="43">
        <v>1625.86</v>
      </c>
      <c r="T133" s="43">
        <v>1623.42</v>
      </c>
      <c r="U133" s="43">
        <v>1670.39</v>
      </c>
      <c r="V133" s="43">
        <v>1799.5</v>
      </c>
      <c r="W133" s="43">
        <v>1758.11</v>
      </c>
      <c r="X133" s="43">
        <v>1690.14</v>
      </c>
      <c r="Y133" s="43">
        <v>1642.64</v>
      </c>
      <c r="Z133" s="43">
        <v>1579.12</v>
      </c>
      <c r="AA133" s="43">
        <v>1486.31</v>
      </c>
    </row>
    <row r="134" spans="1:27" ht="12.75" customHeight="1" outlineLevel="1" x14ac:dyDescent="0.2">
      <c r="A134" s="92" t="s">
        <v>1496</v>
      </c>
      <c r="B134" s="62" t="s">
        <v>88</v>
      </c>
      <c r="C134" s="42" t="s">
        <v>77</v>
      </c>
      <c r="D134" s="43">
        <f t="shared" ref="D134:AA134" si="76">$D$9</f>
        <v>1071.42</v>
      </c>
      <c r="E134" s="43">
        <f t="shared" si="76"/>
        <v>1071.42</v>
      </c>
      <c r="F134" s="43">
        <f t="shared" si="76"/>
        <v>1071.42</v>
      </c>
      <c r="G134" s="43">
        <f t="shared" si="76"/>
        <v>1071.42</v>
      </c>
      <c r="H134" s="43">
        <f t="shared" si="76"/>
        <v>1071.42</v>
      </c>
      <c r="I134" s="43">
        <f t="shared" si="76"/>
        <v>1071.42</v>
      </c>
      <c r="J134" s="43">
        <f t="shared" si="76"/>
        <v>1071.42</v>
      </c>
      <c r="K134" s="43">
        <f t="shared" si="76"/>
        <v>1071.42</v>
      </c>
      <c r="L134" s="43">
        <f t="shared" si="76"/>
        <v>1071.42</v>
      </c>
      <c r="M134" s="43">
        <f t="shared" si="76"/>
        <v>1071.42</v>
      </c>
      <c r="N134" s="43">
        <f t="shared" si="76"/>
        <v>1071.42</v>
      </c>
      <c r="O134" s="43">
        <f t="shared" si="76"/>
        <v>1071.42</v>
      </c>
      <c r="P134" s="43">
        <f t="shared" si="76"/>
        <v>1071.42</v>
      </c>
      <c r="Q134" s="43">
        <f t="shared" si="76"/>
        <v>1071.42</v>
      </c>
      <c r="R134" s="43">
        <f t="shared" si="76"/>
        <v>1071.42</v>
      </c>
      <c r="S134" s="43">
        <f t="shared" si="76"/>
        <v>1071.42</v>
      </c>
      <c r="T134" s="43">
        <f t="shared" si="76"/>
        <v>1071.42</v>
      </c>
      <c r="U134" s="43">
        <f t="shared" si="76"/>
        <v>1071.42</v>
      </c>
      <c r="V134" s="43">
        <f t="shared" si="76"/>
        <v>1071.42</v>
      </c>
      <c r="W134" s="43">
        <f t="shared" si="76"/>
        <v>1071.42</v>
      </c>
      <c r="X134" s="43">
        <f t="shared" si="76"/>
        <v>1071.42</v>
      </c>
      <c r="Y134" s="43">
        <f t="shared" si="76"/>
        <v>1071.42</v>
      </c>
      <c r="Z134" s="43">
        <f t="shared" si="76"/>
        <v>1071.42</v>
      </c>
      <c r="AA134" s="43">
        <f t="shared" si="76"/>
        <v>1071.42</v>
      </c>
    </row>
    <row r="135" spans="1:27" ht="12.75" customHeight="1" outlineLevel="1" x14ac:dyDescent="0.2">
      <c r="A135" s="92" t="s">
        <v>1497</v>
      </c>
      <c r="B135" s="62" t="s">
        <v>81</v>
      </c>
      <c r="C135" s="42" t="s">
        <v>77</v>
      </c>
      <c r="D135" s="43">
        <v>4.7699999999999996</v>
      </c>
      <c r="E135" s="43">
        <v>4.7699999999999996</v>
      </c>
      <c r="F135" s="43">
        <v>4.7699999999999996</v>
      </c>
      <c r="G135" s="43">
        <v>4.7699999999999996</v>
      </c>
      <c r="H135" s="43">
        <v>4.7699999999999996</v>
      </c>
      <c r="I135" s="43">
        <v>4.7699999999999996</v>
      </c>
      <c r="J135" s="43">
        <v>4.7699999999999996</v>
      </c>
      <c r="K135" s="43">
        <v>4.7699999999999996</v>
      </c>
      <c r="L135" s="43">
        <v>4.7699999999999996</v>
      </c>
      <c r="M135" s="43">
        <v>4.7699999999999996</v>
      </c>
      <c r="N135" s="43">
        <v>4.7699999999999996</v>
      </c>
      <c r="O135" s="43">
        <v>4.7699999999999996</v>
      </c>
      <c r="P135" s="43">
        <v>4.7699999999999996</v>
      </c>
      <c r="Q135" s="43">
        <v>4.7699999999999996</v>
      </c>
      <c r="R135" s="43">
        <v>4.7699999999999996</v>
      </c>
      <c r="S135" s="43">
        <v>4.7699999999999996</v>
      </c>
      <c r="T135" s="43">
        <v>4.7699999999999996</v>
      </c>
      <c r="U135" s="43">
        <v>4.7699999999999996</v>
      </c>
      <c r="V135" s="43">
        <v>4.7699999999999996</v>
      </c>
      <c r="W135" s="43">
        <v>4.7699999999999996</v>
      </c>
      <c r="X135" s="43">
        <v>4.7699999999999996</v>
      </c>
      <c r="Y135" s="43">
        <v>4.7699999999999996</v>
      </c>
      <c r="Z135" s="43">
        <v>4.7699999999999996</v>
      </c>
      <c r="AA135" s="43">
        <v>4.7699999999999996</v>
      </c>
    </row>
    <row r="136" spans="1:27" ht="12.75" customHeight="1" outlineLevel="1" x14ac:dyDescent="0.2">
      <c r="A136" s="92" t="s">
        <v>1498</v>
      </c>
      <c r="B136" s="62" t="s">
        <v>79</v>
      </c>
      <c r="C136" s="42" t="s">
        <v>77</v>
      </c>
      <c r="D136" s="43">
        <f>$D$11</f>
        <v>110.23</v>
      </c>
      <c r="E136" s="43">
        <f t="shared" ref="E136:AA136" si="77">$D$11</f>
        <v>110.23</v>
      </c>
      <c r="F136" s="43">
        <f t="shared" si="77"/>
        <v>110.23</v>
      </c>
      <c r="G136" s="43">
        <f t="shared" si="77"/>
        <v>110.23</v>
      </c>
      <c r="H136" s="43">
        <f t="shared" si="77"/>
        <v>110.23</v>
      </c>
      <c r="I136" s="43">
        <f t="shared" si="77"/>
        <v>110.23</v>
      </c>
      <c r="J136" s="43">
        <f t="shared" si="77"/>
        <v>110.23</v>
      </c>
      <c r="K136" s="43">
        <f t="shared" si="77"/>
        <v>110.23</v>
      </c>
      <c r="L136" s="43">
        <f t="shared" si="77"/>
        <v>110.23</v>
      </c>
      <c r="M136" s="43">
        <f t="shared" si="77"/>
        <v>110.23</v>
      </c>
      <c r="N136" s="43">
        <f t="shared" si="77"/>
        <v>110.23</v>
      </c>
      <c r="O136" s="43">
        <f t="shared" si="77"/>
        <v>110.23</v>
      </c>
      <c r="P136" s="43">
        <f t="shared" si="77"/>
        <v>110.23</v>
      </c>
      <c r="Q136" s="43">
        <f t="shared" si="77"/>
        <v>110.23</v>
      </c>
      <c r="R136" s="43">
        <f t="shared" si="77"/>
        <v>110.23</v>
      </c>
      <c r="S136" s="43">
        <f t="shared" si="77"/>
        <v>110.23</v>
      </c>
      <c r="T136" s="43">
        <f t="shared" si="77"/>
        <v>110.23</v>
      </c>
      <c r="U136" s="43">
        <f t="shared" si="77"/>
        <v>110.23</v>
      </c>
      <c r="V136" s="43">
        <f t="shared" si="77"/>
        <v>110.23</v>
      </c>
      <c r="W136" s="43">
        <f t="shared" si="77"/>
        <v>110.23</v>
      </c>
      <c r="X136" s="43">
        <f t="shared" si="77"/>
        <v>110.23</v>
      </c>
      <c r="Y136" s="43">
        <f t="shared" si="77"/>
        <v>110.23</v>
      </c>
      <c r="Z136" s="43">
        <f t="shared" si="77"/>
        <v>110.23</v>
      </c>
      <c r="AA136" s="43">
        <f t="shared" si="77"/>
        <v>110.23</v>
      </c>
    </row>
    <row r="137" spans="1:27" ht="12.75" customHeight="1" x14ac:dyDescent="0.2">
      <c r="A137" s="91" t="s">
        <v>1499</v>
      </c>
      <c r="B137" s="27" t="str">
        <f>"27"&amp;"."&amp;$B$728&amp;"."&amp;$B$729</f>
        <v>27.02.2023</v>
      </c>
      <c r="C137" s="83" t="s">
        <v>74</v>
      </c>
      <c r="D137" s="84">
        <f>ROUND(((D138+D139+D141+D140)/1000),5)</f>
        <v>2.3724699999999999</v>
      </c>
      <c r="E137" s="84">
        <f>ROUND(((E138+E139+E141+E140)/1000),5)</f>
        <v>2.3222700000000001</v>
      </c>
      <c r="F137" s="84">
        <f>ROUND(((F138+F139+F141+F140)/1000),5)</f>
        <v>2.26722</v>
      </c>
      <c r="G137" s="84">
        <f t="shared" ref="G137:AA137" si="78">ROUND(((G138+G139+G141+G140)/1000),5)</f>
        <v>2.2664200000000001</v>
      </c>
      <c r="H137" s="84">
        <f t="shared" si="78"/>
        <v>2.3423099999999999</v>
      </c>
      <c r="I137" s="84">
        <f t="shared" si="78"/>
        <v>2.5141200000000001</v>
      </c>
      <c r="J137" s="84">
        <f t="shared" si="78"/>
        <v>2.7177799999999999</v>
      </c>
      <c r="K137" s="84">
        <f t="shared" si="78"/>
        <v>2.9258500000000001</v>
      </c>
      <c r="L137" s="84">
        <f t="shared" si="78"/>
        <v>3.0069400000000002</v>
      </c>
      <c r="M137" s="84">
        <f t="shared" si="78"/>
        <v>3.0373399999999999</v>
      </c>
      <c r="N137" s="84">
        <f t="shared" si="78"/>
        <v>3.0483500000000001</v>
      </c>
      <c r="O137" s="84">
        <f t="shared" si="78"/>
        <v>3.0700400000000001</v>
      </c>
      <c r="P137" s="84">
        <f t="shared" si="78"/>
        <v>3.0463300000000002</v>
      </c>
      <c r="Q137" s="84">
        <f t="shared" si="78"/>
        <v>3.0454599999999998</v>
      </c>
      <c r="R137" s="84">
        <f t="shared" si="78"/>
        <v>3.0409799999999998</v>
      </c>
      <c r="S137" s="84">
        <f t="shared" si="78"/>
        <v>3.0288200000000001</v>
      </c>
      <c r="T137" s="84">
        <f t="shared" si="78"/>
        <v>2.9910700000000001</v>
      </c>
      <c r="U137" s="84">
        <f t="shared" si="78"/>
        <v>2.996</v>
      </c>
      <c r="V137" s="84">
        <f t="shared" si="78"/>
        <v>3.0294400000000001</v>
      </c>
      <c r="W137" s="84">
        <f t="shared" si="78"/>
        <v>3.0325799999999998</v>
      </c>
      <c r="X137" s="84">
        <f t="shared" si="78"/>
        <v>3.0135999999999998</v>
      </c>
      <c r="Y137" s="84">
        <f t="shared" si="78"/>
        <v>2.9596399999999998</v>
      </c>
      <c r="Z137" s="84">
        <f t="shared" si="78"/>
        <v>2.7718699999999998</v>
      </c>
      <c r="AA137" s="84">
        <f t="shared" si="78"/>
        <v>2.65768</v>
      </c>
    </row>
    <row r="138" spans="1:27" ht="12.75" customHeight="1" outlineLevel="1" x14ac:dyDescent="0.2">
      <c r="A138" s="92" t="s">
        <v>1500</v>
      </c>
      <c r="B138" s="62" t="s">
        <v>231</v>
      </c>
      <c r="C138" s="42" t="s">
        <v>77</v>
      </c>
      <c r="D138" s="43">
        <v>1186.05</v>
      </c>
      <c r="E138" s="43">
        <v>1135.8499999999999</v>
      </c>
      <c r="F138" s="43">
        <v>1080.8</v>
      </c>
      <c r="G138" s="43">
        <v>1080</v>
      </c>
      <c r="H138" s="43">
        <v>1155.8900000000001</v>
      </c>
      <c r="I138" s="43">
        <v>1327.7</v>
      </c>
      <c r="J138" s="43">
        <v>1531.36</v>
      </c>
      <c r="K138" s="43">
        <v>1739.43</v>
      </c>
      <c r="L138" s="43">
        <v>1820.52</v>
      </c>
      <c r="M138" s="43">
        <v>1850.92</v>
      </c>
      <c r="N138" s="43">
        <v>1861.93</v>
      </c>
      <c r="O138" s="43">
        <v>1883.62</v>
      </c>
      <c r="P138" s="43">
        <v>1859.91</v>
      </c>
      <c r="Q138" s="43">
        <v>1859.04</v>
      </c>
      <c r="R138" s="43">
        <v>1854.56</v>
      </c>
      <c r="S138" s="43">
        <v>1842.4</v>
      </c>
      <c r="T138" s="43">
        <v>1804.65</v>
      </c>
      <c r="U138" s="43">
        <v>1809.58</v>
      </c>
      <c r="V138" s="43">
        <v>1843.02</v>
      </c>
      <c r="W138" s="43">
        <v>1846.16</v>
      </c>
      <c r="X138" s="43">
        <v>1827.18</v>
      </c>
      <c r="Y138" s="43">
        <v>1773.22</v>
      </c>
      <c r="Z138" s="43">
        <v>1585.45</v>
      </c>
      <c r="AA138" s="43">
        <v>1471.26</v>
      </c>
    </row>
    <row r="139" spans="1:27" ht="12.75" customHeight="1" outlineLevel="1" x14ac:dyDescent="0.2">
      <c r="A139" s="92" t="s">
        <v>1501</v>
      </c>
      <c r="B139" s="62" t="s">
        <v>88</v>
      </c>
      <c r="C139" s="42" t="s">
        <v>77</v>
      </c>
      <c r="D139" s="43">
        <f t="shared" ref="D139:AA139" si="79">$D$9</f>
        <v>1071.42</v>
      </c>
      <c r="E139" s="43">
        <f t="shared" si="79"/>
        <v>1071.42</v>
      </c>
      <c r="F139" s="43">
        <f t="shared" si="79"/>
        <v>1071.42</v>
      </c>
      <c r="G139" s="43">
        <f t="shared" si="79"/>
        <v>1071.42</v>
      </c>
      <c r="H139" s="43">
        <f t="shared" si="79"/>
        <v>1071.42</v>
      </c>
      <c r="I139" s="43">
        <f t="shared" si="79"/>
        <v>1071.42</v>
      </c>
      <c r="J139" s="43">
        <f t="shared" si="79"/>
        <v>1071.42</v>
      </c>
      <c r="K139" s="43">
        <f t="shared" si="79"/>
        <v>1071.42</v>
      </c>
      <c r="L139" s="43">
        <f t="shared" si="79"/>
        <v>1071.42</v>
      </c>
      <c r="M139" s="43">
        <f t="shared" si="79"/>
        <v>1071.42</v>
      </c>
      <c r="N139" s="43">
        <f t="shared" si="79"/>
        <v>1071.42</v>
      </c>
      <c r="O139" s="43">
        <f t="shared" si="79"/>
        <v>1071.42</v>
      </c>
      <c r="P139" s="43">
        <f t="shared" si="79"/>
        <v>1071.42</v>
      </c>
      <c r="Q139" s="43">
        <f t="shared" si="79"/>
        <v>1071.42</v>
      </c>
      <c r="R139" s="43">
        <f t="shared" si="79"/>
        <v>1071.42</v>
      </c>
      <c r="S139" s="43">
        <f t="shared" si="79"/>
        <v>1071.42</v>
      </c>
      <c r="T139" s="43">
        <f t="shared" si="79"/>
        <v>1071.42</v>
      </c>
      <c r="U139" s="43">
        <f t="shared" si="79"/>
        <v>1071.42</v>
      </c>
      <c r="V139" s="43">
        <f t="shared" si="79"/>
        <v>1071.42</v>
      </c>
      <c r="W139" s="43">
        <f t="shared" si="79"/>
        <v>1071.42</v>
      </c>
      <c r="X139" s="43">
        <f t="shared" si="79"/>
        <v>1071.42</v>
      </c>
      <c r="Y139" s="43">
        <f t="shared" si="79"/>
        <v>1071.42</v>
      </c>
      <c r="Z139" s="43">
        <f t="shared" si="79"/>
        <v>1071.42</v>
      </c>
      <c r="AA139" s="43">
        <f t="shared" si="79"/>
        <v>1071.42</v>
      </c>
    </row>
    <row r="140" spans="1:27" ht="12.75" customHeight="1" outlineLevel="1" x14ac:dyDescent="0.2">
      <c r="A140" s="92" t="s">
        <v>1502</v>
      </c>
      <c r="B140" s="62" t="s">
        <v>81</v>
      </c>
      <c r="C140" s="42" t="s">
        <v>77</v>
      </c>
      <c r="D140" s="43">
        <v>4.7699999999999996</v>
      </c>
      <c r="E140" s="43">
        <v>4.7699999999999996</v>
      </c>
      <c r="F140" s="43">
        <v>4.7699999999999996</v>
      </c>
      <c r="G140" s="43">
        <v>4.7699999999999996</v>
      </c>
      <c r="H140" s="43">
        <v>4.7699999999999996</v>
      </c>
      <c r="I140" s="43">
        <v>4.7699999999999996</v>
      </c>
      <c r="J140" s="43">
        <v>4.7699999999999996</v>
      </c>
      <c r="K140" s="43">
        <v>4.7699999999999996</v>
      </c>
      <c r="L140" s="43">
        <v>4.7699999999999996</v>
      </c>
      <c r="M140" s="43">
        <v>4.7699999999999996</v>
      </c>
      <c r="N140" s="43">
        <v>4.7699999999999996</v>
      </c>
      <c r="O140" s="43">
        <v>4.7699999999999996</v>
      </c>
      <c r="P140" s="43">
        <v>4.7699999999999996</v>
      </c>
      <c r="Q140" s="43">
        <v>4.7699999999999996</v>
      </c>
      <c r="R140" s="43">
        <v>4.7699999999999996</v>
      </c>
      <c r="S140" s="43">
        <v>4.7699999999999996</v>
      </c>
      <c r="T140" s="43">
        <v>4.7699999999999996</v>
      </c>
      <c r="U140" s="43">
        <v>4.7699999999999996</v>
      </c>
      <c r="V140" s="43">
        <v>4.7699999999999996</v>
      </c>
      <c r="W140" s="43">
        <v>4.7699999999999996</v>
      </c>
      <c r="X140" s="43">
        <v>4.7699999999999996</v>
      </c>
      <c r="Y140" s="43">
        <v>4.7699999999999996</v>
      </c>
      <c r="Z140" s="43">
        <v>4.7699999999999996</v>
      </c>
      <c r="AA140" s="43">
        <v>4.7699999999999996</v>
      </c>
    </row>
    <row r="141" spans="1:27" ht="12.75" customHeight="1" outlineLevel="1" x14ac:dyDescent="0.2">
      <c r="A141" s="92" t="s">
        <v>1503</v>
      </c>
      <c r="B141" s="62" t="s">
        <v>79</v>
      </c>
      <c r="C141" s="42" t="s">
        <v>77</v>
      </c>
      <c r="D141" s="43">
        <f>$D$11</f>
        <v>110.23</v>
      </c>
      <c r="E141" s="43">
        <f t="shared" ref="E141:AA141" si="80">$D$11</f>
        <v>110.23</v>
      </c>
      <c r="F141" s="43">
        <f t="shared" si="80"/>
        <v>110.23</v>
      </c>
      <c r="G141" s="43">
        <f t="shared" si="80"/>
        <v>110.23</v>
      </c>
      <c r="H141" s="43">
        <f t="shared" si="80"/>
        <v>110.23</v>
      </c>
      <c r="I141" s="43">
        <f t="shared" si="80"/>
        <v>110.23</v>
      </c>
      <c r="J141" s="43">
        <f t="shared" si="80"/>
        <v>110.23</v>
      </c>
      <c r="K141" s="43">
        <f t="shared" si="80"/>
        <v>110.23</v>
      </c>
      <c r="L141" s="43">
        <f t="shared" si="80"/>
        <v>110.23</v>
      </c>
      <c r="M141" s="43">
        <f t="shared" si="80"/>
        <v>110.23</v>
      </c>
      <c r="N141" s="43">
        <f t="shared" si="80"/>
        <v>110.23</v>
      </c>
      <c r="O141" s="43">
        <f t="shared" si="80"/>
        <v>110.23</v>
      </c>
      <c r="P141" s="43">
        <f t="shared" si="80"/>
        <v>110.23</v>
      </c>
      <c r="Q141" s="43">
        <f t="shared" si="80"/>
        <v>110.23</v>
      </c>
      <c r="R141" s="43">
        <f t="shared" si="80"/>
        <v>110.23</v>
      </c>
      <c r="S141" s="43">
        <f t="shared" si="80"/>
        <v>110.23</v>
      </c>
      <c r="T141" s="43">
        <f t="shared" si="80"/>
        <v>110.23</v>
      </c>
      <c r="U141" s="43">
        <f t="shared" si="80"/>
        <v>110.23</v>
      </c>
      <c r="V141" s="43">
        <f t="shared" si="80"/>
        <v>110.23</v>
      </c>
      <c r="W141" s="43">
        <f t="shared" si="80"/>
        <v>110.23</v>
      </c>
      <c r="X141" s="43">
        <f t="shared" si="80"/>
        <v>110.23</v>
      </c>
      <c r="Y141" s="43">
        <f t="shared" si="80"/>
        <v>110.23</v>
      </c>
      <c r="Z141" s="43">
        <f t="shared" si="80"/>
        <v>110.23</v>
      </c>
      <c r="AA141" s="43">
        <f t="shared" si="80"/>
        <v>110.23</v>
      </c>
    </row>
    <row r="142" spans="1:27" ht="12.75" customHeight="1" x14ac:dyDescent="0.2">
      <c r="A142" s="91" t="s">
        <v>1504</v>
      </c>
      <c r="B142" s="27" t="str">
        <f>"28"&amp;"."&amp;$B$728&amp;"."&amp;$B$729</f>
        <v>28.02.2023</v>
      </c>
      <c r="C142" s="83" t="s">
        <v>74</v>
      </c>
      <c r="D142" s="84">
        <f>ROUND(((D143+D144+D146+D145)/1000),5)</f>
        <v>2.36605</v>
      </c>
      <c r="E142" s="84">
        <f>ROUND(((E143+E144+E146+E145)/1000),5)</f>
        <v>2.3211200000000001</v>
      </c>
      <c r="F142" s="84">
        <f>ROUND(((F143+F144+F146+F145)/1000),5)</f>
        <v>2.2805300000000002</v>
      </c>
      <c r="G142" s="84">
        <f t="shared" ref="G142:AA142" si="81">ROUND(((G143+G144+G146+G145)/1000),5)</f>
        <v>2.2818700000000001</v>
      </c>
      <c r="H142" s="84">
        <f t="shared" si="81"/>
        <v>2.34897</v>
      </c>
      <c r="I142" s="84">
        <f t="shared" si="81"/>
        <v>2.5336799999999999</v>
      </c>
      <c r="J142" s="84">
        <f t="shared" si="81"/>
        <v>2.7469700000000001</v>
      </c>
      <c r="K142" s="84">
        <f t="shared" si="81"/>
        <v>2.9642400000000002</v>
      </c>
      <c r="L142" s="84">
        <f t="shared" si="81"/>
        <v>3.0416300000000001</v>
      </c>
      <c r="M142" s="84">
        <f t="shared" si="81"/>
        <v>3.0708000000000002</v>
      </c>
      <c r="N142" s="84">
        <f t="shared" si="81"/>
        <v>3.0817299999999999</v>
      </c>
      <c r="O142" s="84">
        <f t="shared" si="81"/>
        <v>3.1019600000000001</v>
      </c>
      <c r="P142" s="84">
        <f t="shared" si="81"/>
        <v>3.0804299999999998</v>
      </c>
      <c r="Q142" s="84">
        <f t="shared" si="81"/>
        <v>3.0842200000000002</v>
      </c>
      <c r="R142" s="84">
        <f t="shared" si="81"/>
        <v>3.0789599999999999</v>
      </c>
      <c r="S142" s="84">
        <f t="shared" si="81"/>
        <v>3.0482</v>
      </c>
      <c r="T142" s="84">
        <f t="shared" si="81"/>
        <v>3.0310999999999999</v>
      </c>
      <c r="U142" s="84">
        <f t="shared" si="81"/>
        <v>3.0304899999999999</v>
      </c>
      <c r="V142" s="84">
        <f t="shared" si="81"/>
        <v>3.0634700000000001</v>
      </c>
      <c r="W142" s="84">
        <f t="shared" si="81"/>
        <v>3.05613</v>
      </c>
      <c r="X142" s="84">
        <f t="shared" si="81"/>
        <v>3.05633</v>
      </c>
      <c r="Y142" s="84">
        <f t="shared" si="81"/>
        <v>3.0137100000000001</v>
      </c>
      <c r="Z142" s="84">
        <f t="shared" si="81"/>
        <v>2.82437</v>
      </c>
      <c r="AA142" s="84">
        <f t="shared" si="81"/>
        <v>2.68147</v>
      </c>
    </row>
    <row r="143" spans="1:27" ht="12.75" customHeight="1" outlineLevel="1" x14ac:dyDescent="0.2">
      <c r="A143" s="92" t="s">
        <v>1505</v>
      </c>
      <c r="B143" s="62" t="s">
        <v>231</v>
      </c>
      <c r="C143" s="42" t="s">
        <v>77</v>
      </c>
      <c r="D143" s="43">
        <v>1179.6300000000001</v>
      </c>
      <c r="E143" s="43">
        <v>1134.7</v>
      </c>
      <c r="F143" s="43">
        <v>1094.1099999999999</v>
      </c>
      <c r="G143" s="43">
        <v>1095.45</v>
      </c>
      <c r="H143" s="43">
        <v>1162.55</v>
      </c>
      <c r="I143" s="43">
        <v>1347.26</v>
      </c>
      <c r="J143" s="43">
        <v>1560.55</v>
      </c>
      <c r="K143" s="43">
        <v>1777.82</v>
      </c>
      <c r="L143" s="43">
        <v>1855.21</v>
      </c>
      <c r="M143" s="43">
        <v>1884.38</v>
      </c>
      <c r="N143" s="43">
        <v>1895.31</v>
      </c>
      <c r="O143" s="43">
        <v>1915.54</v>
      </c>
      <c r="P143" s="43">
        <v>1894.01</v>
      </c>
      <c r="Q143" s="43">
        <v>1897.8</v>
      </c>
      <c r="R143" s="43">
        <v>1892.54</v>
      </c>
      <c r="S143" s="43">
        <v>1861.78</v>
      </c>
      <c r="T143" s="43">
        <v>1844.68</v>
      </c>
      <c r="U143" s="43">
        <v>1844.07</v>
      </c>
      <c r="V143" s="43">
        <v>1877.05</v>
      </c>
      <c r="W143" s="43">
        <v>1869.71</v>
      </c>
      <c r="X143" s="43">
        <v>1869.91</v>
      </c>
      <c r="Y143" s="43">
        <v>1827.29</v>
      </c>
      <c r="Z143" s="43">
        <v>1637.95</v>
      </c>
      <c r="AA143" s="43">
        <v>1495.05</v>
      </c>
    </row>
    <row r="144" spans="1:27" ht="12.75" customHeight="1" outlineLevel="1" x14ac:dyDescent="0.2">
      <c r="A144" s="92" t="s">
        <v>1506</v>
      </c>
      <c r="B144" s="62" t="s">
        <v>88</v>
      </c>
      <c r="C144" s="42" t="s">
        <v>77</v>
      </c>
      <c r="D144" s="43">
        <f t="shared" ref="D144:AA144" si="82">$D$9</f>
        <v>1071.42</v>
      </c>
      <c r="E144" s="43">
        <f t="shared" si="82"/>
        <v>1071.42</v>
      </c>
      <c r="F144" s="43">
        <f t="shared" si="82"/>
        <v>1071.42</v>
      </c>
      <c r="G144" s="43">
        <f t="shared" si="82"/>
        <v>1071.42</v>
      </c>
      <c r="H144" s="43">
        <f t="shared" si="82"/>
        <v>1071.42</v>
      </c>
      <c r="I144" s="43">
        <f t="shared" si="82"/>
        <v>1071.42</v>
      </c>
      <c r="J144" s="43">
        <f t="shared" si="82"/>
        <v>1071.42</v>
      </c>
      <c r="K144" s="43">
        <f t="shared" si="82"/>
        <v>1071.42</v>
      </c>
      <c r="L144" s="43">
        <f t="shared" si="82"/>
        <v>1071.42</v>
      </c>
      <c r="M144" s="43">
        <f t="shared" si="82"/>
        <v>1071.42</v>
      </c>
      <c r="N144" s="43">
        <f t="shared" si="82"/>
        <v>1071.42</v>
      </c>
      <c r="O144" s="43">
        <f t="shared" si="82"/>
        <v>1071.42</v>
      </c>
      <c r="P144" s="43">
        <f t="shared" si="82"/>
        <v>1071.42</v>
      </c>
      <c r="Q144" s="43">
        <f t="shared" si="82"/>
        <v>1071.42</v>
      </c>
      <c r="R144" s="43">
        <f t="shared" si="82"/>
        <v>1071.42</v>
      </c>
      <c r="S144" s="43">
        <f t="shared" si="82"/>
        <v>1071.42</v>
      </c>
      <c r="T144" s="43">
        <f t="shared" si="82"/>
        <v>1071.42</v>
      </c>
      <c r="U144" s="43">
        <f t="shared" si="82"/>
        <v>1071.42</v>
      </c>
      <c r="V144" s="43">
        <f t="shared" si="82"/>
        <v>1071.42</v>
      </c>
      <c r="W144" s="43">
        <f t="shared" si="82"/>
        <v>1071.42</v>
      </c>
      <c r="X144" s="43">
        <f t="shared" si="82"/>
        <v>1071.42</v>
      </c>
      <c r="Y144" s="43">
        <f t="shared" si="82"/>
        <v>1071.42</v>
      </c>
      <c r="Z144" s="43">
        <f t="shared" si="82"/>
        <v>1071.42</v>
      </c>
      <c r="AA144" s="43">
        <f t="shared" si="82"/>
        <v>1071.42</v>
      </c>
    </row>
    <row r="145" spans="1:27" ht="12.75" customHeight="1" outlineLevel="1" x14ac:dyDescent="0.2">
      <c r="A145" s="92" t="s">
        <v>1507</v>
      </c>
      <c r="B145" s="62" t="s">
        <v>81</v>
      </c>
      <c r="C145" s="42" t="s">
        <v>77</v>
      </c>
      <c r="D145" s="43">
        <v>4.7699999999999996</v>
      </c>
      <c r="E145" s="43">
        <v>4.7699999999999996</v>
      </c>
      <c r="F145" s="43">
        <v>4.7699999999999996</v>
      </c>
      <c r="G145" s="43">
        <v>4.7699999999999996</v>
      </c>
      <c r="H145" s="43">
        <v>4.7699999999999996</v>
      </c>
      <c r="I145" s="43">
        <v>4.7699999999999996</v>
      </c>
      <c r="J145" s="43">
        <v>4.7699999999999996</v>
      </c>
      <c r="K145" s="43">
        <v>4.7699999999999996</v>
      </c>
      <c r="L145" s="43">
        <v>4.7699999999999996</v>
      </c>
      <c r="M145" s="43">
        <v>4.7699999999999996</v>
      </c>
      <c r="N145" s="43">
        <v>4.7699999999999996</v>
      </c>
      <c r="O145" s="43">
        <v>4.7699999999999996</v>
      </c>
      <c r="P145" s="43">
        <v>4.7699999999999996</v>
      </c>
      <c r="Q145" s="43">
        <v>4.7699999999999996</v>
      </c>
      <c r="R145" s="43">
        <v>4.7699999999999996</v>
      </c>
      <c r="S145" s="43">
        <v>4.7699999999999996</v>
      </c>
      <c r="T145" s="43">
        <v>4.7699999999999996</v>
      </c>
      <c r="U145" s="43">
        <v>4.7699999999999996</v>
      </c>
      <c r="V145" s="43">
        <v>4.7699999999999996</v>
      </c>
      <c r="W145" s="43">
        <v>4.7699999999999996</v>
      </c>
      <c r="X145" s="43">
        <v>4.7699999999999996</v>
      </c>
      <c r="Y145" s="43">
        <v>4.7699999999999996</v>
      </c>
      <c r="Z145" s="43">
        <v>4.7699999999999996</v>
      </c>
      <c r="AA145" s="43">
        <v>4.7699999999999996</v>
      </c>
    </row>
    <row r="146" spans="1:27" ht="12.75" customHeight="1" outlineLevel="1" x14ac:dyDescent="0.2">
      <c r="A146" s="92" t="s">
        <v>1508</v>
      </c>
      <c r="B146" s="62" t="s">
        <v>79</v>
      </c>
      <c r="C146" s="42" t="s">
        <v>77</v>
      </c>
      <c r="D146" s="43">
        <f>$D$11</f>
        <v>110.23</v>
      </c>
      <c r="E146" s="43">
        <f t="shared" ref="E146:AA146" si="83">$D$11</f>
        <v>110.23</v>
      </c>
      <c r="F146" s="43">
        <f t="shared" si="83"/>
        <v>110.23</v>
      </c>
      <c r="G146" s="43">
        <f t="shared" si="83"/>
        <v>110.23</v>
      </c>
      <c r="H146" s="43">
        <f t="shared" si="83"/>
        <v>110.23</v>
      </c>
      <c r="I146" s="43">
        <f t="shared" si="83"/>
        <v>110.23</v>
      </c>
      <c r="J146" s="43">
        <f t="shared" si="83"/>
        <v>110.23</v>
      </c>
      <c r="K146" s="43">
        <f t="shared" si="83"/>
        <v>110.23</v>
      </c>
      <c r="L146" s="43">
        <f t="shared" si="83"/>
        <v>110.23</v>
      </c>
      <c r="M146" s="43">
        <f t="shared" si="83"/>
        <v>110.23</v>
      </c>
      <c r="N146" s="43">
        <f t="shared" si="83"/>
        <v>110.23</v>
      </c>
      <c r="O146" s="43">
        <f t="shared" si="83"/>
        <v>110.23</v>
      </c>
      <c r="P146" s="43">
        <f t="shared" si="83"/>
        <v>110.23</v>
      </c>
      <c r="Q146" s="43">
        <f t="shared" si="83"/>
        <v>110.23</v>
      </c>
      <c r="R146" s="43">
        <f t="shared" si="83"/>
        <v>110.23</v>
      </c>
      <c r="S146" s="43">
        <f t="shared" si="83"/>
        <v>110.23</v>
      </c>
      <c r="T146" s="43">
        <f t="shared" si="83"/>
        <v>110.23</v>
      </c>
      <c r="U146" s="43">
        <f t="shared" si="83"/>
        <v>110.23</v>
      </c>
      <c r="V146" s="43">
        <f t="shared" si="83"/>
        <v>110.23</v>
      </c>
      <c r="W146" s="43">
        <f t="shared" si="83"/>
        <v>110.23</v>
      </c>
      <c r="X146" s="43">
        <f t="shared" si="83"/>
        <v>110.23</v>
      </c>
      <c r="Y146" s="43">
        <f t="shared" si="83"/>
        <v>110.23</v>
      </c>
      <c r="Z146" s="43">
        <f t="shared" si="83"/>
        <v>110.23</v>
      </c>
      <c r="AA146" s="43">
        <f t="shared" si="83"/>
        <v>110.23</v>
      </c>
    </row>
    <row r="147" spans="1:27" ht="12.75" customHeight="1" x14ac:dyDescent="0.2">
      <c r="A147" s="93"/>
      <c r="B147" s="94" t="s">
        <v>370</v>
      </c>
      <c r="C147" s="95"/>
      <c r="D147" s="96"/>
      <c r="E147" s="96"/>
      <c r="F147" s="96"/>
      <c r="G147" s="96"/>
      <c r="I147" s="38"/>
    </row>
    <row r="148" spans="1:27" ht="12.75" customHeight="1" x14ac:dyDescent="0.2">
      <c r="A148" s="93"/>
      <c r="B148" s="94" t="s">
        <v>370</v>
      </c>
      <c r="C148" s="95"/>
      <c r="D148" s="96"/>
      <c r="E148" s="96"/>
      <c r="F148" s="96"/>
      <c r="G148" s="96"/>
      <c r="I148" s="38"/>
    </row>
    <row r="149" spans="1:27" x14ac:dyDescent="0.2">
      <c r="A149" s="171" t="s">
        <v>371</v>
      </c>
      <c r="B149" s="172"/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2"/>
      <c r="Z149" s="172"/>
      <c r="AA149" s="173"/>
    </row>
    <row r="150" spans="1:27" ht="27" customHeight="1" x14ac:dyDescent="0.2">
      <c r="A150" s="25" t="s">
        <v>62</v>
      </c>
      <c r="B150" s="26" t="s">
        <v>203</v>
      </c>
      <c r="C150" s="25" t="s">
        <v>204</v>
      </c>
      <c r="D150" s="26" t="s">
        <v>205</v>
      </c>
      <c r="E150" s="26" t="s">
        <v>206</v>
      </c>
      <c r="F150" s="26" t="s">
        <v>207</v>
      </c>
      <c r="G150" s="26" t="s">
        <v>208</v>
      </c>
      <c r="H150" s="26" t="s">
        <v>209</v>
      </c>
      <c r="I150" s="26" t="s">
        <v>210</v>
      </c>
      <c r="J150" s="26" t="s">
        <v>211</v>
      </c>
      <c r="K150" s="26" t="s">
        <v>212</v>
      </c>
      <c r="L150" s="26" t="s">
        <v>213</v>
      </c>
      <c r="M150" s="26" t="s">
        <v>214</v>
      </c>
      <c r="N150" s="26" t="s">
        <v>215</v>
      </c>
      <c r="O150" s="26" t="s">
        <v>216</v>
      </c>
      <c r="P150" s="26" t="s">
        <v>217</v>
      </c>
      <c r="Q150" s="26" t="s">
        <v>218</v>
      </c>
      <c r="R150" s="26" t="s">
        <v>219</v>
      </c>
      <c r="S150" s="26" t="s">
        <v>220</v>
      </c>
      <c r="T150" s="26" t="s">
        <v>221</v>
      </c>
      <c r="U150" s="26" t="s">
        <v>222</v>
      </c>
      <c r="V150" s="26" t="s">
        <v>223</v>
      </c>
      <c r="W150" s="26" t="s">
        <v>224</v>
      </c>
      <c r="X150" s="26" t="s">
        <v>225</v>
      </c>
      <c r="Y150" s="26" t="s">
        <v>226</v>
      </c>
      <c r="Z150" s="26" t="s">
        <v>227</v>
      </c>
      <c r="AA150" s="26" t="s">
        <v>228</v>
      </c>
    </row>
    <row r="151" spans="1:27" x14ac:dyDescent="0.2">
      <c r="A151" s="91" t="s">
        <v>1509</v>
      </c>
      <c r="B151" s="27" t="str">
        <f>"01"&amp;"."&amp;$B$728&amp;"."&amp;$B$729</f>
        <v>01.02.2023</v>
      </c>
      <c r="C151" s="83" t="s">
        <v>74</v>
      </c>
      <c r="D151" s="84">
        <f>ROUND(((D152+D153+D155+D154)/1000),5)</f>
        <v>2.9120499999999998</v>
      </c>
      <c r="E151" s="84">
        <f>ROUND(((E152+E153+E155+E154)/1000),5)</f>
        <v>2.8737599999999999</v>
      </c>
      <c r="F151" s="84">
        <f>ROUND(((F152+F153+F155+F154)/1000),5)</f>
        <v>2.8626999999999998</v>
      </c>
      <c r="G151" s="84">
        <f t="shared" ref="G151:AA151" si="84">ROUND(((G152+G153+G155+G154)/1000),5)</f>
        <v>2.8662399999999999</v>
      </c>
      <c r="H151" s="84">
        <f t="shared" si="84"/>
        <v>2.9104000000000001</v>
      </c>
      <c r="I151" s="84">
        <f t="shared" si="84"/>
        <v>2.97451</v>
      </c>
      <c r="J151" s="84">
        <f t="shared" si="84"/>
        <v>3.2455099999999999</v>
      </c>
      <c r="K151" s="84">
        <f t="shared" si="84"/>
        <v>3.4492699999999998</v>
      </c>
      <c r="L151" s="84">
        <f t="shared" si="84"/>
        <v>3.5729199999999999</v>
      </c>
      <c r="M151" s="84">
        <f t="shared" si="84"/>
        <v>3.6273599999999999</v>
      </c>
      <c r="N151" s="84">
        <f t="shared" si="84"/>
        <v>3.6861199999999998</v>
      </c>
      <c r="O151" s="84">
        <f t="shared" si="84"/>
        <v>3.6603500000000002</v>
      </c>
      <c r="P151" s="84">
        <f t="shared" si="84"/>
        <v>3.6324399999999999</v>
      </c>
      <c r="Q151" s="84">
        <f t="shared" si="84"/>
        <v>3.6393399999999998</v>
      </c>
      <c r="R151" s="84">
        <f t="shared" si="84"/>
        <v>3.6398899999999998</v>
      </c>
      <c r="S151" s="84">
        <f t="shared" si="84"/>
        <v>3.63754</v>
      </c>
      <c r="T151" s="84">
        <f t="shared" si="84"/>
        <v>3.6659999999999999</v>
      </c>
      <c r="U151" s="84">
        <f t="shared" si="84"/>
        <v>3.69123</v>
      </c>
      <c r="V151" s="84">
        <f t="shared" si="84"/>
        <v>3.6818300000000002</v>
      </c>
      <c r="W151" s="84">
        <f t="shared" si="84"/>
        <v>3.6362299999999999</v>
      </c>
      <c r="X151" s="84">
        <f t="shared" si="84"/>
        <v>3.5798800000000002</v>
      </c>
      <c r="Y151" s="84">
        <f t="shared" si="84"/>
        <v>3.4511400000000001</v>
      </c>
      <c r="Z151" s="84">
        <f t="shared" si="84"/>
        <v>3.1943600000000001</v>
      </c>
      <c r="AA151" s="84">
        <f t="shared" si="84"/>
        <v>2.91642</v>
      </c>
    </row>
    <row r="152" spans="1:27" ht="12.75" customHeight="1" outlineLevel="1" x14ac:dyDescent="0.2">
      <c r="A152" s="92" t="s">
        <v>1510</v>
      </c>
      <c r="B152" s="62" t="s">
        <v>231</v>
      </c>
      <c r="C152" s="42" t="s">
        <v>77</v>
      </c>
      <c r="D152" s="43">
        <v>1080.08</v>
      </c>
      <c r="E152" s="43">
        <v>1041.79</v>
      </c>
      <c r="F152" s="43">
        <v>1030.73</v>
      </c>
      <c r="G152" s="43">
        <v>1034.27</v>
      </c>
      <c r="H152" s="43">
        <v>1078.43</v>
      </c>
      <c r="I152" s="43">
        <v>1142.54</v>
      </c>
      <c r="J152" s="43">
        <v>1413.54</v>
      </c>
      <c r="K152" s="43">
        <v>1617.3</v>
      </c>
      <c r="L152" s="43">
        <v>1740.95</v>
      </c>
      <c r="M152" s="43">
        <v>1795.39</v>
      </c>
      <c r="N152" s="43">
        <v>1854.15</v>
      </c>
      <c r="O152" s="43">
        <v>1828.38</v>
      </c>
      <c r="P152" s="43">
        <v>1800.47</v>
      </c>
      <c r="Q152" s="43">
        <v>1807.37</v>
      </c>
      <c r="R152" s="43">
        <v>1807.92</v>
      </c>
      <c r="S152" s="43">
        <v>1805.57</v>
      </c>
      <c r="T152" s="43">
        <v>1834.03</v>
      </c>
      <c r="U152" s="43">
        <v>1859.26</v>
      </c>
      <c r="V152" s="43">
        <v>1849.86</v>
      </c>
      <c r="W152" s="43">
        <v>1804.26</v>
      </c>
      <c r="X152" s="43">
        <v>1747.91</v>
      </c>
      <c r="Y152" s="43">
        <v>1619.17</v>
      </c>
      <c r="Z152" s="43">
        <v>1362.39</v>
      </c>
      <c r="AA152" s="43">
        <v>1084.45</v>
      </c>
    </row>
    <row r="153" spans="1:27" ht="12.75" customHeight="1" outlineLevel="1" x14ac:dyDescent="0.2">
      <c r="A153" s="92" t="s">
        <v>1511</v>
      </c>
      <c r="B153" s="62" t="s">
        <v>88</v>
      </c>
      <c r="C153" s="42" t="s">
        <v>77</v>
      </c>
      <c r="D153" s="43">
        <v>1716.97</v>
      </c>
      <c r="E153" s="43">
        <f>$D$153</f>
        <v>1716.97</v>
      </c>
      <c r="F153" s="43">
        <f t="shared" ref="F153:AA153" si="85">$D$153</f>
        <v>1716.97</v>
      </c>
      <c r="G153" s="43">
        <f t="shared" si="85"/>
        <v>1716.97</v>
      </c>
      <c r="H153" s="43">
        <f t="shared" si="85"/>
        <v>1716.97</v>
      </c>
      <c r="I153" s="43">
        <f t="shared" si="85"/>
        <v>1716.97</v>
      </c>
      <c r="J153" s="43">
        <f t="shared" si="85"/>
        <v>1716.97</v>
      </c>
      <c r="K153" s="43">
        <f t="shared" si="85"/>
        <v>1716.97</v>
      </c>
      <c r="L153" s="43">
        <f t="shared" si="85"/>
        <v>1716.97</v>
      </c>
      <c r="M153" s="43">
        <f t="shared" si="85"/>
        <v>1716.97</v>
      </c>
      <c r="N153" s="43">
        <f t="shared" si="85"/>
        <v>1716.97</v>
      </c>
      <c r="O153" s="43">
        <f t="shared" si="85"/>
        <v>1716.97</v>
      </c>
      <c r="P153" s="43">
        <f t="shared" si="85"/>
        <v>1716.97</v>
      </c>
      <c r="Q153" s="43">
        <f t="shared" si="85"/>
        <v>1716.97</v>
      </c>
      <c r="R153" s="43">
        <f t="shared" si="85"/>
        <v>1716.97</v>
      </c>
      <c r="S153" s="43">
        <f t="shared" si="85"/>
        <v>1716.97</v>
      </c>
      <c r="T153" s="43">
        <f t="shared" si="85"/>
        <v>1716.97</v>
      </c>
      <c r="U153" s="43">
        <f t="shared" si="85"/>
        <v>1716.97</v>
      </c>
      <c r="V153" s="43">
        <f t="shared" si="85"/>
        <v>1716.97</v>
      </c>
      <c r="W153" s="43">
        <f t="shared" si="85"/>
        <v>1716.97</v>
      </c>
      <c r="X153" s="43">
        <f t="shared" si="85"/>
        <v>1716.97</v>
      </c>
      <c r="Y153" s="43">
        <f t="shared" si="85"/>
        <v>1716.97</v>
      </c>
      <c r="Z153" s="43">
        <f t="shared" si="85"/>
        <v>1716.97</v>
      </c>
      <c r="AA153" s="43">
        <f t="shared" si="85"/>
        <v>1716.97</v>
      </c>
    </row>
    <row r="154" spans="1:27" ht="12.75" customHeight="1" outlineLevel="1" x14ac:dyDescent="0.2">
      <c r="A154" s="92" t="s">
        <v>1512</v>
      </c>
      <c r="B154" s="62" t="s">
        <v>81</v>
      </c>
      <c r="C154" s="42" t="s">
        <v>77</v>
      </c>
      <c r="D154" s="43">
        <v>4.7699999999999996</v>
      </c>
      <c r="E154" s="43">
        <v>4.7699999999999996</v>
      </c>
      <c r="F154" s="43">
        <v>4.7699999999999996</v>
      </c>
      <c r="G154" s="43">
        <v>4.7699999999999996</v>
      </c>
      <c r="H154" s="43">
        <v>4.7699999999999996</v>
      </c>
      <c r="I154" s="43">
        <v>4.7699999999999996</v>
      </c>
      <c r="J154" s="43">
        <v>4.7699999999999996</v>
      </c>
      <c r="K154" s="43">
        <v>4.7699999999999996</v>
      </c>
      <c r="L154" s="43">
        <v>4.7699999999999996</v>
      </c>
      <c r="M154" s="43">
        <v>4.7699999999999996</v>
      </c>
      <c r="N154" s="43">
        <v>4.7699999999999996</v>
      </c>
      <c r="O154" s="43">
        <v>4.7699999999999996</v>
      </c>
      <c r="P154" s="43">
        <v>4.7699999999999996</v>
      </c>
      <c r="Q154" s="43">
        <v>4.7699999999999996</v>
      </c>
      <c r="R154" s="43">
        <v>4.7699999999999996</v>
      </c>
      <c r="S154" s="43">
        <v>4.7699999999999996</v>
      </c>
      <c r="T154" s="43">
        <v>4.7699999999999996</v>
      </c>
      <c r="U154" s="43">
        <v>4.7699999999999996</v>
      </c>
      <c r="V154" s="43">
        <v>4.7699999999999996</v>
      </c>
      <c r="W154" s="43">
        <v>4.7699999999999996</v>
      </c>
      <c r="X154" s="43">
        <v>4.7699999999999996</v>
      </c>
      <c r="Y154" s="43">
        <v>4.7699999999999996</v>
      </c>
      <c r="Z154" s="43">
        <v>4.7699999999999996</v>
      </c>
      <c r="AA154" s="43">
        <v>4.7699999999999996</v>
      </c>
    </row>
    <row r="155" spans="1:27" ht="12.75" customHeight="1" outlineLevel="1" x14ac:dyDescent="0.2">
      <c r="A155" s="92" t="s">
        <v>1513</v>
      </c>
      <c r="B155" s="62" t="s">
        <v>79</v>
      </c>
      <c r="C155" s="42" t="s">
        <v>77</v>
      </c>
      <c r="D155" s="43">
        <f>$D$11</f>
        <v>110.23</v>
      </c>
      <c r="E155" s="43">
        <f t="shared" ref="E155:AA155" si="86">$D$11</f>
        <v>110.23</v>
      </c>
      <c r="F155" s="43">
        <f t="shared" si="86"/>
        <v>110.23</v>
      </c>
      <c r="G155" s="43">
        <f t="shared" si="86"/>
        <v>110.23</v>
      </c>
      <c r="H155" s="43">
        <f t="shared" si="86"/>
        <v>110.23</v>
      </c>
      <c r="I155" s="43">
        <f t="shared" si="86"/>
        <v>110.23</v>
      </c>
      <c r="J155" s="43">
        <f t="shared" si="86"/>
        <v>110.23</v>
      </c>
      <c r="K155" s="43">
        <f t="shared" si="86"/>
        <v>110.23</v>
      </c>
      <c r="L155" s="43">
        <f t="shared" si="86"/>
        <v>110.23</v>
      </c>
      <c r="M155" s="43">
        <f t="shared" si="86"/>
        <v>110.23</v>
      </c>
      <c r="N155" s="43">
        <f t="shared" si="86"/>
        <v>110.23</v>
      </c>
      <c r="O155" s="43">
        <f t="shared" si="86"/>
        <v>110.23</v>
      </c>
      <c r="P155" s="43">
        <f t="shared" si="86"/>
        <v>110.23</v>
      </c>
      <c r="Q155" s="43">
        <f t="shared" si="86"/>
        <v>110.23</v>
      </c>
      <c r="R155" s="43">
        <f t="shared" si="86"/>
        <v>110.23</v>
      </c>
      <c r="S155" s="43">
        <f t="shared" si="86"/>
        <v>110.23</v>
      </c>
      <c r="T155" s="43">
        <f t="shared" si="86"/>
        <v>110.23</v>
      </c>
      <c r="U155" s="43">
        <f t="shared" si="86"/>
        <v>110.23</v>
      </c>
      <c r="V155" s="43">
        <f t="shared" si="86"/>
        <v>110.23</v>
      </c>
      <c r="W155" s="43">
        <f t="shared" si="86"/>
        <v>110.23</v>
      </c>
      <c r="X155" s="43">
        <f t="shared" si="86"/>
        <v>110.23</v>
      </c>
      <c r="Y155" s="43">
        <f t="shared" si="86"/>
        <v>110.23</v>
      </c>
      <c r="Z155" s="43">
        <f t="shared" si="86"/>
        <v>110.23</v>
      </c>
      <c r="AA155" s="43">
        <f t="shared" si="86"/>
        <v>110.23</v>
      </c>
    </row>
    <row r="156" spans="1:27" x14ac:dyDescent="0.2">
      <c r="A156" s="91" t="s">
        <v>1514</v>
      </c>
      <c r="B156" s="27" t="str">
        <f>"02"&amp;"."&amp;$B$728&amp;"."&amp;$B$729</f>
        <v>02.02.2023</v>
      </c>
      <c r="C156" s="83" t="s">
        <v>74</v>
      </c>
      <c r="D156" s="84">
        <f>ROUND(((D157+D158+D160+D159)/1000),5)</f>
        <v>2.9111400000000001</v>
      </c>
      <c r="E156" s="84">
        <f>ROUND(((E157+E158+E160+E159)/1000),5)</f>
        <v>2.8889499999999999</v>
      </c>
      <c r="F156" s="84">
        <f>ROUND(((F157+F158+F160+F159)/1000),5)</f>
        <v>2.8661799999999999</v>
      </c>
      <c r="G156" s="84">
        <f t="shared" ref="G156:AA156" si="87">ROUND(((G157+G158+G160+G159)/1000),5)</f>
        <v>2.8660600000000001</v>
      </c>
      <c r="H156" s="84">
        <f t="shared" si="87"/>
        <v>2.90612</v>
      </c>
      <c r="I156" s="84">
        <f t="shared" si="87"/>
        <v>2.96509</v>
      </c>
      <c r="J156" s="84">
        <f t="shared" si="87"/>
        <v>3.1454599999999999</v>
      </c>
      <c r="K156" s="84">
        <f t="shared" si="87"/>
        <v>3.36951</v>
      </c>
      <c r="L156" s="84">
        <f t="shared" si="87"/>
        <v>3.5090400000000002</v>
      </c>
      <c r="M156" s="84">
        <f t="shared" si="87"/>
        <v>3.5268000000000002</v>
      </c>
      <c r="N156" s="84">
        <f t="shared" si="87"/>
        <v>3.54853</v>
      </c>
      <c r="O156" s="84">
        <f t="shared" si="87"/>
        <v>3.5894699999999999</v>
      </c>
      <c r="P156" s="84">
        <f t="shared" si="87"/>
        <v>3.5726399999999998</v>
      </c>
      <c r="Q156" s="84">
        <f t="shared" si="87"/>
        <v>3.5821499999999999</v>
      </c>
      <c r="R156" s="84">
        <f t="shared" si="87"/>
        <v>3.57714</v>
      </c>
      <c r="S156" s="84">
        <f t="shared" si="87"/>
        <v>3.5661499999999999</v>
      </c>
      <c r="T156" s="84">
        <f t="shared" si="87"/>
        <v>3.5083500000000001</v>
      </c>
      <c r="U156" s="84">
        <f t="shared" si="87"/>
        <v>3.53349</v>
      </c>
      <c r="V156" s="84">
        <f t="shared" si="87"/>
        <v>3.5488400000000002</v>
      </c>
      <c r="W156" s="84">
        <f t="shared" si="87"/>
        <v>3.5661</v>
      </c>
      <c r="X156" s="84">
        <f t="shared" si="87"/>
        <v>3.4904799999999998</v>
      </c>
      <c r="Y156" s="84">
        <f t="shared" si="87"/>
        <v>3.3984000000000001</v>
      </c>
      <c r="Z156" s="84">
        <f t="shared" si="87"/>
        <v>3.11029</v>
      </c>
      <c r="AA156" s="84">
        <f t="shared" si="87"/>
        <v>2.9480900000000001</v>
      </c>
    </row>
    <row r="157" spans="1:27" ht="12.75" customHeight="1" outlineLevel="1" x14ac:dyDescent="0.2">
      <c r="A157" s="92" t="s">
        <v>1515</v>
      </c>
      <c r="B157" s="62" t="s">
        <v>231</v>
      </c>
      <c r="C157" s="42" t="s">
        <v>77</v>
      </c>
      <c r="D157" s="43">
        <v>1079.17</v>
      </c>
      <c r="E157" s="43">
        <v>1056.98</v>
      </c>
      <c r="F157" s="43">
        <v>1034.21</v>
      </c>
      <c r="G157" s="43">
        <v>1034.0899999999999</v>
      </c>
      <c r="H157" s="43">
        <v>1074.1500000000001</v>
      </c>
      <c r="I157" s="43">
        <v>1133.1199999999999</v>
      </c>
      <c r="J157" s="43">
        <v>1313.49</v>
      </c>
      <c r="K157" s="43">
        <v>1537.54</v>
      </c>
      <c r="L157" s="43">
        <v>1677.07</v>
      </c>
      <c r="M157" s="43">
        <v>1694.83</v>
      </c>
      <c r="N157" s="43">
        <v>1716.56</v>
      </c>
      <c r="O157" s="43">
        <v>1757.5</v>
      </c>
      <c r="P157" s="43">
        <v>1740.67</v>
      </c>
      <c r="Q157" s="43">
        <v>1750.18</v>
      </c>
      <c r="R157" s="43">
        <v>1745.17</v>
      </c>
      <c r="S157" s="43">
        <v>1734.18</v>
      </c>
      <c r="T157" s="43">
        <v>1676.38</v>
      </c>
      <c r="U157" s="43">
        <v>1701.52</v>
      </c>
      <c r="V157" s="43">
        <v>1716.87</v>
      </c>
      <c r="W157" s="43">
        <v>1734.13</v>
      </c>
      <c r="X157" s="43">
        <v>1658.51</v>
      </c>
      <c r="Y157" s="43">
        <v>1566.43</v>
      </c>
      <c r="Z157" s="43">
        <v>1278.32</v>
      </c>
      <c r="AA157" s="43">
        <v>1116.1199999999999</v>
      </c>
    </row>
    <row r="158" spans="1:27" ht="12.75" customHeight="1" outlineLevel="1" x14ac:dyDescent="0.2">
      <c r="A158" s="92" t="s">
        <v>1516</v>
      </c>
      <c r="B158" s="62" t="s">
        <v>88</v>
      </c>
      <c r="C158" s="42" t="s">
        <v>77</v>
      </c>
      <c r="D158" s="43">
        <f>$D$153</f>
        <v>1716.97</v>
      </c>
      <c r="E158" s="43">
        <f>$D$153</f>
        <v>1716.97</v>
      </c>
      <c r="F158" s="43">
        <f t="shared" ref="F158:AA158" si="88">$D$153</f>
        <v>1716.97</v>
      </c>
      <c r="G158" s="43">
        <f t="shared" si="88"/>
        <v>1716.97</v>
      </c>
      <c r="H158" s="43">
        <f t="shared" si="88"/>
        <v>1716.97</v>
      </c>
      <c r="I158" s="43">
        <f t="shared" si="88"/>
        <v>1716.97</v>
      </c>
      <c r="J158" s="43">
        <f t="shared" si="88"/>
        <v>1716.97</v>
      </c>
      <c r="K158" s="43">
        <f t="shared" si="88"/>
        <v>1716.97</v>
      </c>
      <c r="L158" s="43">
        <f t="shared" si="88"/>
        <v>1716.97</v>
      </c>
      <c r="M158" s="43">
        <f t="shared" si="88"/>
        <v>1716.97</v>
      </c>
      <c r="N158" s="43">
        <f t="shared" si="88"/>
        <v>1716.97</v>
      </c>
      <c r="O158" s="43">
        <f t="shared" si="88"/>
        <v>1716.97</v>
      </c>
      <c r="P158" s="43">
        <f t="shared" si="88"/>
        <v>1716.97</v>
      </c>
      <c r="Q158" s="43">
        <f t="shared" si="88"/>
        <v>1716.97</v>
      </c>
      <c r="R158" s="43">
        <f t="shared" si="88"/>
        <v>1716.97</v>
      </c>
      <c r="S158" s="43">
        <f t="shared" si="88"/>
        <v>1716.97</v>
      </c>
      <c r="T158" s="43">
        <f t="shared" si="88"/>
        <v>1716.97</v>
      </c>
      <c r="U158" s="43">
        <f t="shared" si="88"/>
        <v>1716.97</v>
      </c>
      <c r="V158" s="43">
        <f t="shared" si="88"/>
        <v>1716.97</v>
      </c>
      <c r="W158" s="43">
        <f t="shared" si="88"/>
        <v>1716.97</v>
      </c>
      <c r="X158" s="43">
        <f t="shared" si="88"/>
        <v>1716.97</v>
      </c>
      <c r="Y158" s="43">
        <f t="shared" si="88"/>
        <v>1716.97</v>
      </c>
      <c r="Z158" s="43">
        <f t="shared" si="88"/>
        <v>1716.97</v>
      </c>
      <c r="AA158" s="43">
        <f t="shared" si="88"/>
        <v>1716.97</v>
      </c>
    </row>
    <row r="159" spans="1:27" ht="12.75" customHeight="1" outlineLevel="1" x14ac:dyDescent="0.2">
      <c r="A159" s="92" t="s">
        <v>1517</v>
      </c>
      <c r="B159" s="62" t="s">
        <v>81</v>
      </c>
      <c r="C159" s="42" t="s">
        <v>77</v>
      </c>
      <c r="D159" s="43">
        <v>4.7699999999999996</v>
      </c>
      <c r="E159" s="43">
        <v>4.7699999999999996</v>
      </c>
      <c r="F159" s="43">
        <v>4.7699999999999996</v>
      </c>
      <c r="G159" s="43">
        <v>4.7699999999999996</v>
      </c>
      <c r="H159" s="43">
        <v>4.7699999999999996</v>
      </c>
      <c r="I159" s="43">
        <v>4.7699999999999996</v>
      </c>
      <c r="J159" s="43">
        <v>4.7699999999999996</v>
      </c>
      <c r="K159" s="43">
        <v>4.7699999999999996</v>
      </c>
      <c r="L159" s="43">
        <v>4.7699999999999996</v>
      </c>
      <c r="M159" s="43">
        <v>4.7699999999999996</v>
      </c>
      <c r="N159" s="43">
        <v>4.7699999999999996</v>
      </c>
      <c r="O159" s="43">
        <v>4.7699999999999996</v>
      </c>
      <c r="P159" s="43">
        <v>4.7699999999999996</v>
      </c>
      <c r="Q159" s="43">
        <v>4.7699999999999996</v>
      </c>
      <c r="R159" s="43">
        <v>4.7699999999999996</v>
      </c>
      <c r="S159" s="43">
        <v>4.7699999999999996</v>
      </c>
      <c r="T159" s="43">
        <v>4.7699999999999996</v>
      </c>
      <c r="U159" s="43">
        <v>4.7699999999999996</v>
      </c>
      <c r="V159" s="43">
        <v>4.7699999999999996</v>
      </c>
      <c r="W159" s="43">
        <v>4.7699999999999996</v>
      </c>
      <c r="X159" s="43">
        <v>4.7699999999999996</v>
      </c>
      <c r="Y159" s="43">
        <v>4.7699999999999996</v>
      </c>
      <c r="Z159" s="43">
        <v>4.7699999999999996</v>
      </c>
      <c r="AA159" s="43">
        <v>4.7699999999999996</v>
      </c>
    </row>
    <row r="160" spans="1:27" ht="12.75" customHeight="1" outlineLevel="1" x14ac:dyDescent="0.2">
      <c r="A160" s="92" t="s">
        <v>1518</v>
      </c>
      <c r="B160" s="62" t="s">
        <v>79</v>
      </c>
      <c r="C160" s="42" t="s">
        <v>77</v>
      </c>
      <c r="D160" s="43">
        <f>$D$11</f>
        <v>110.23</v>
      </c>
      <c r="E160" s="43">
        <f t="shared" ref="E160:AA160" si="89">$D$11</f>
        <v>110.23</v>
      </c>
      <c r="F160" s="43">
        <f t="shared" si="89"/>
        <v>110.23</v>
      </c>
      <c r="G160" s="43">
        <f t="shared" si="89"/>
        <v>110.23</v>
      </c>
      <c r="H160" s="43">
        <f t="shared" si="89"/>
        <v>110.23</v>
      </c>
      <c r="I160" s="43">
        <f t="shared" si="89"/>
        <v>110.23</v>
      </c>
      <c r="J160" s="43">
        <f t="shared" si="89"/>
        <v>110.23</v>
      </c>
      <c r="K160" s="43">
        <f t="shared" si="89"/>
        <v>110.23</v>
      </c>
      <c r="L160" s="43">
        <f t="shared" si="89"/>
        <v>110.23</v>
      </c>
      <c r="M160" s="43">
        <f t="shared" si="89"/>
        <v>110.23</v>
      </c>
      <c r="N160" s="43">
        <f t="shared" si="89"/>
        <v>110.23</v>
      </c>
      <c r="O160" s="43">
        <f t="shared" si="89"/>
        <v>110.23</v>
      </c>
      <c r="P160" s="43">
        <f t="shared" si="89"/>
        <v>110.23</v>
      </c>
      <c r="Q160" s="43">
        <f t="shared" si="89"/>
        <v>110.23</v>
      </c>
      <c r="R160" s="43">
        <f t="shared" si="89"/>
        <v>110.23</v>
      </c>
      <c r="S160" s="43">
        <f t="shared" si="89"/>
        <v>110.23</v>
      </c>
      <c r="T160" s="43">
        <f t="shared" si="89"/>
        <v>110.23</v>
      </c>
      <c r="U160" s="43">
        <f t="shared" si="89"/>
        <v>110.23</v>
      </c>
      <c r="V160" s="43">
        <f t="shared" si="89"/>
        <v>110.23</v>
      </c>
      <c r="W160" s="43">
        <f t="shared" si="89"/>
        <v>110.23</v>
      </c>
      <c r="X160" s="43">
        <f t="shared" si="89"/>
        <v>110.23</v>
      </c>
      <c r="Y160" s="43">
        <f t="shared" si="89"/>
        <v>110.23</v>
      </c>
      <c r="Z160" s="43">
        <f t="shared" si="89"/>
        <v>110.23</v>
      </c>
      <c r="AA160" s="43">
        <f t="shared" si="89"/>
        <v>110.23</v>
      </c>
    </row>
    <row r="161" spans="1:27" ht="12.75" customHeight="1" x14ac:dyDescent="0.2">
      <c r="A161" s="91" t="s">
        <v>1519</v>
      </c>
      <c r="B161" s="27" t="str">
        <f>"03"&amp;"."&amp;$B$728&amp;"."&amp;$B$729</f>
        <v>03.02.2023</v>
      </c>
      <c r="C161" s="83" t="s">
        <v>74</v>
      </c>
      <c r="D161" s="84">
        <f>ROUND(((D162+D163+D165+D164)/1000),5)</f>
        <v>2.99716</v>
      </c>
      <c r="E161" s="84">
        <f>ROUND(((E162+E163+E165+E164)/1000),5)</f>
        <v>2.9705499999999998</v>
      </c>
      <c r="F161" s="84">
        <f>ROUND(((F162+F163+F165+F164)/1000),5)</f>
        <v>2.9139400000000002</v>
      </c>
      <c r="G161" s="84">
        <f t="shared" ref="G161:AA161" si="90">ROUND(((G162+G163+G165+G164)/1000),5)</f>
        <v>2.9133800000000001</v>
      </c>
      <c r="H161" s="84">
        <f t="shared" si="90"/>
        <v>2.98739</v>
      </c>
      <c r="I161" s="84">
        <f t="shared" si="90"/>
        <v>3.11429</v>
      </c>
      <c r="J161" s="84">
        <f t="shared" si="90"/>
        <v>3.3134600000000001</v>
      </c>
      <c r="K161" s="84">
        <f t="shared" si="90"/>
        <v>3.5328599999999999</v>
      </c>
      <c r="L161" s="84">
        <f t="shared" si="90"/>
        <v>3.6888200000000002</v>
      </c>
      <c r="M161" s="84">
        <f t="shared" si="90"/>
        <v>3.7027600000000001</v>
      </c>
      <c r="N161" s="84">
        <f t="shared" si="90"/>
        <v>3.7193100000000001</v>
      </c>
      <c r="O161" s="84">
        <f t="shared" si="90"/>
        <v>3.7513899999999998</v>
      </c>
      <c r="P161" s="84">
        <f t="shared" si="90"/>
        <v>3.7376299999999998</v>
      </c>
      <c r="Q161" s="84">
        <f t="shared" si="90"/>
        <v>3.7412899999999998</v>
      </c>
      <c r="R161" s="84">
        <f t="shared" si="90"/>
        <v>3.73441</v>
      </c>
      <c r="S161" s="84">
        <f t="shared" si="90"/>
        <v>3.72756</v>
      </c>
      <c r="T161" s="84">
        <f t="shared" si="90"/>
        <v>3.6823100000000002</v>
      </c>
      <c r="U161" s="84">
        <f t="shared" si="90"/>
        <v>3.69977</v>
      </c>
      <c r="V161" s="84">
        <f t="shared" si="90"/>
        <v>3.7133099999999999</v>
      </c>
      <c r="W161" s="84">
        <f t="shared" si="90"/>
        <v>3.7273900000000002</v>
      </c>
      <c r="X161" s="84">
        <f t="shared" si="90"/>
        <v>3.68845</v>
      </c>
      <c r="Y161" s="84">
        <f t="shared" si="90"/>
        <v>3.53417</v>
      </c>
      <c r="Z161" s="84">
        <f t="shared" si="90"/>
        <v>3.3907699999999998</v>
      </c>
      <c r="AA161" s="84">
        <f t="shared" si="90"/>
        <v>3.19354</v>
      </c>
    </row>
    <row r="162" spans="1:27" ht="12.75" customHeight="1" outlineLevel="1" x14ac:dyDescent="0.2">
      <c r="A162" s="92" t="s">
        <v>1520</v>
      </c>
      <c r="B162" s="62" t="s">
        <v>231</v>
      </c>
      <c r="C162" s="42" t="s">
        <v>77</v>
      </c>
      <c r="D162" s="43">
        <v>1165.19</v>
      </c>
      <c r="E162" s="43">
        <v>1138.58</v>
      </c>
      <c r="F162" s="43">
        <v>1081.97</v>
      </c>
      <c r="G162" s="43">
        <v>1081.4100000000001</v>
      </c>
      <c r="H162" s="43">
        <v>1155.42</v>
      </c>
      <c r="I162" s="43">
        <v>1282.32</v>
      </c>
      <c r="J162" s="43">
        <v>1481.49</v>
      </c>
      <c r="K162" s="43">
        <v>1700.89</v>
      </c>
      <c r="L162" s="43">
        <v>1856.85</v>
      </c>
      <c r="M162" s="43">
        <v>1870.79</v>
      </c>
      <c r="N162" s="43">
        <v>1887.34</v>
      </c>
      <c r="O162" s="43">
        <v>1919.42</v>
      </c>
      <c r="P162" s="43">
        <v>1905.66</v>
      </c>
      <c r="Q162" s="43">
        <v>1909.32</v>
      </c>
      <c r="R162" s="43">
        <v>1902.44</v>
      </c>
      <c r="S162" s="43">
        <v>1895.59</v>
      </c>
      <c r="T162" s="43">
        <v>1850.34</v>
      </c>
      <c r="U162" s="43">
        <v>1867.8</v>
      </c>
      <c r="V162" s="43">
        <v>1881.34</v>
      </c>
      <c r="W162" s="43">
        <v>1895.42</v>
      </c>
      <c r="X162" s="43">
        <v>1856.48</v>
      </c>
      <c r="Y162" s="43">
        <v>1702.2</v>
      </c>
      <c r="Z162" s="43">
        <v>1558.8</v>
      </c>
      <c r="AA162" s="43">
        <v>1361.57</v>
      </c>
    </row>
    <row r="163" spans="1:27" ht="12.75" customHeight="1" outlineLevel="1" x14ac:dyDescent="0.2">
      <c r="A163" s="92" t="s">
        <v>1521</v>
      </c>
      <c r="B163" s="62" t="s">
        <v>88</v>
      </c>
      <c r="C163" s="42" t="s">
        <v>77</v>
      </c>
      <c r="D163" s="43">
        <f>$D$153</f>
        <v>1716.97</v>
      </c>
      <c r="E163" s="43">
        <f>$D$153</f>
        <v>1716.97</v>
      </c>
      <c r="F163" s="43">
        <f t="shared" ref="F163:AA163" si="91">$D$153</f>
        <v>1716.97</v>
      </c>
      <c r="G163" s="43">
        <f t="shared" si="91"/>
        <v>1716.97</v>
      </c>
      <c r="H163" s="43">
        <f t="shared" si="91"/>
        <v>1716.97</v>
      </c>
      <c r="I163" s="43">
        <f t="shared" si="91"/>
        <v>1716.97</v>
      </c>
      <c r="J163" s="43">
        <f t="shared" si="91"/>
        <v>1716.97</v>
      </c>
      <c r="K163" s="43">
        <f t="shared" si="91"/>
        <v>1716.97</v>
      </c>
      <c r="L163" s="43">
        <f t="shared" si="91"/>
        <v>1716.97</v>
      </c>
      <c r="M163" s="43">
        <f t="shared" si="91"/>
        <v>1716.97</v>
      </c>
      <c r="N163" s="43">
        <f t="shared" si="91"/>
        <v>1716.97</v>
      </c>
      <c r="O163" s="43">
        <f t="shared" si="91"/>
        <v>1716.97</v>
      </c>
      <c r="P163" s="43">
        <f t="shared" si="91"/>
        <v>1716.97</v>
      </c>
      <c r="Q163" s="43">
        <f t="shared" si="91"/>
        <v>1716.97</v>
      </c>
      <c r="R163" s="43">
        <f t="shared" si="91"/>
        <v>1716.97</v>
      </c>
      <c r="S163" s="43">
        <f t="shared" si="91"/>
        <v>1716.97</v>
      </c>
      <c r="T163" s="43">
        <f t="shared" si="91"/>
        <v>1716.97</v>
      </c>
      <c r="U163" s="43">
        <f t="shared" si="91"/>
        <v>1716.97</v>
      </c>
      <c r="V163" s="43">
        <f t="shared" si="91"/>
        <v>1716.97</v>
      </c>
      <c r="W163" s="43">
        <f t="shared" si="91"/>
        <v>1716.97</v>
      </c>
      <c r="X163" s="43">
        <f t="shared" si="91"/>
        <v>1716.97</v>
      </c>
      <c r="Y163" s="43">
        <f t="shared" si="91"/>
        <v>1716.97</v>
      </c>
      <c r="Z163" s="43">
        <f t="shared" si="91"/>
        <v>1716.97</v>
      </c>
      <c r="AA163" s="43">
        <f t="shared" si="91"/>
        <v>1716.97</v>
      </c>
    </row>
    <row r="164" spans="1:27" ht="12.75" customHeight="1" outlineLevel="1" x14ac:dyDescent="0.2">
      <c r="A164" s="92" t="s">
        <v>1522</v>
      </c>
      <c r="B164" s="62" t="s">
        <v>81</v>
      </c>
      <c r="C164" s="42" t="s">
        <v>77</v>
      </c>
      <c r="D164" s="43">
        <v>4.7699999999999996</v>
      </c>
      <c r="E164" s="43">
        <v>4.7699999999999996</v>
      </c>
      <c r="F164" s="43">
        <v>4.7699999999999996</v>
      </c>
      <c r="G164" s="43">
        <v>4.7699999999999996</v>
      </c>
      <c r="H164" s="43">
        <v>4.7699999999999996</v>
      </c>
      <c r="I164" s="43">
        <v>4.7699999999999996</v>
      </c>
      <c r="J164" s="43">
        <v>4.7699999999999996</v>
      </c>
      <c r="K164" s="43">
        <v>4.7699999999999996</v>
      </c>
      <c r="L164" s="43">
        <v>4.7699999999999996</v>
      </c>
      <c r="M164" s="43">
        <v>4.7699999999999996</v>
      </c>
      <c r="N164" s="43">
        <v>4.7699999999999996</v>
      </c>
      <c r="O164" s="43">
        <v>4.7699999999999996</v>
      </c>
      <c r="P164" s="43">
        <v>4.7699999999999996</v>
      </c>
      <c r="Q164" s="43">
        <v>4.7699999999999996</v>
      </c>
      <c r="R164" s="43">
        <v>4.7699999999999996</v>
      </c>
      <c r="S164" s="43">
        <v>4.7699999999999996</v>
      </c>
      <c r="T164" s="43">
        <v>4.7699999999999996</v>
      </c>
      <c r="U164" s="43">
        <v>4.7699999999999996</v>
      </c>
      <c r="V164" s="43">
        <v>4.7699999999999996</v>
      </c>
      <c r="W164" s="43">
        <v>4.7699999999999996</v>
      </c>
      <c r="X164" s="43">
        <v>4.7699999999999996</v>
      </c>
      <c r="Y164" s="43">
        <v>4.7699999999999996</v>
      </c>
      <c r="Z164" s="43">
        <v>4.7699999999999996</v>
      </c>
      <c r="AA164" s="43">
        <v>4.7699999999999996</v>
      </c>
    </row>
    <row r="165" spans="1:27" ht="12.75" customHeight="1" outlineLevel="1" x14ac:dyDescent="0.2">
      <c r="A165" s="92" t="s">
        <v>1523</v>
      </c>
      <c r="B165" s="62" t="s">
        <v>79</v>
      </c>
      <c r="C165" s="42" t="s">
        <v>77</v>
      </c>
      <c r="D165" s="43">
        <f>$D$11</f>
        <v>110.23</v>
      </c>
      <c r="E165" s="43">
        <f t="shared" ref="E165:AA165" si="92">$D$11</f>
        <v>110.23</v>
      </c>
      <c r="F165" s="43">
        <f t="shared" si="92"/>
        <v>110.23</v>
      </c>
      <c r="G165" s="43">
        <f t="shared" si="92"/>
        <v>110.23</v>
      </c>
      <c r="H165" s="43">
        <f t="shared" si="92"/>
        <v>110.23</v>
      </c>
      <c r="I165" s="43">
        <f t="shared" si="92"/>
        <v>110.23</v>
      </c>
      <c r="J165" s="43">
        <f t="shared" si="92"/>
        <v>110.23</v>
      </c>
      <c r="K165" s="43">
        <f t="shared" si="92"/>
        <v>110.23</v>
      </c>
      <c r="L165" s="43">
        <f t="shared" si="92"/>
        <v>110.23</v>
      </c>
      <c r="M165" s="43">
        <f t="shared" si="92"/>
        <v>110.23</v>
      </c>
      <c r="N165" s="43">
        <f t="shared" si="92"/>
        <v>110.23</v>
      </c>
      <c r="O165" s="43">
        <f t="shared" si="92"/>
        <v>110.23</v>
      </c>
      <c r="P165" s="43">
        <f t="shared" si="92"/>
        <v>110.23</v>
      </c>
      <c r="Q165" s="43">
        <f t="shared" si="92"/>
        <v>110.23</v>
      </c>
      <c r="R165" s="43">
        <f t="shared" si="92"/>
        <v>110.23</v>
      </c>
      <c r="S165" s="43">
        <f t="shared" si="92"/>
        <v>110.23</v>
      </c>
      <c r="T165" s="43">
        <f t="shared" si="92"/>
        <v>110.23</v>
      </c>
      <c r="U165" s="43">
        <f t="shared" si="92"/>
        <v>110.23</v>
      </c>
      <c r="V165" s="43">
        <f t="shared" si="92"/>
        <v>110.23</v>
      </c>
      <c r="W165" s="43">
        <f t="shared" si="92"/>
        <v>110.23</v>
      </c>
      <c r="X165" s="43">
        <f t="shared" si="92"/>
        <v>110.23</v>
      </c>
      <c r="Y165" s="43">
        <f t="shared" si="92"/>
        <v>110.23</v>
      </c>
      <c r="Z165" s="43">
        <f t="shared" si="92"/>
        <v>110.23</v>
      </c>
      <c r="AA165" s="43">
        <f t="shared" si="92"/>
        <v>110.23</v>
      </c>
    </row>
    <row r="166" spans="1:27" ht="12.75" customHeight="1" x14ac:dyDescent="0.2">
      <c r="A166" s="91" t="s">
        <v>1524</v>
      </c>
      <c r="B166" s="27" t="str">
        <f>"04"&amp;"."&amp;$B$728&amp;"."&amp;$B$729</f>
        <v>04.02.2023</v>
      </c>
      <c r="C166" s="83" t="s">
        <v>74</v>
      </c>
      <c r="D166" s="84">
        <f>ROUND(((D167+D168+D170+D169)/1000),5)</f>
        <v>3.3164899999999999</v>
      </c>
      <c r="E166" s="84">
        <f>ROUND(((E167+E168+E170+E169)/1000),5)</f>
        <v>3.2061500000000001</v>
      </c>
      <c r="F166" s="84">
        <f>ROUND(((F167+F168+F170+F169)/1000),5)</f>
        <v>3.0743900000000002</v>
      </c>
      <c r="G166" s="84">
        <f t="shared" ref="G166:AA166" si="93">ROUND(((G167+G168+G170+G169)/1000),5)</f>
        <v>3.0431300000000001</v>
      </c>
      <c r="H166" s="84">
        <f t="shared" si="93"/>
        <v>3.1040999999999999</v>
      </c>
      <c r="I166" s="84">
        <f t="shared" si="93"/>
        <v>3.1387900000000002</v>
      </c>
      <c r="J166" s="84">
        <f t="shared" si="93"/>
        <v>3.2634099999999999</v>
      </c>
      <c r="K166" s="84">
        <f t="shared" si="93"/>
        <v>3.3769900000000002</v>
      </c>
      <c r="L166" s="84">
        <f t="shared" si="93"/>
        <v>3.5721799999999999</v>
      </c>
      <c r="M166" s="84">
        <f t="shared" si="93"/>
        <v>3.6868500000000002</v>
      </c>
      <c r="N166" s="84">
        <f t="shared" si="93"/>
        <v>3.71929</v>
      </c>
      <c r="O166" s="84">
        <f t="shared" si="93"/>
        <v>3.7294200000000002</v>
      </c>
      <c r="P166" s="84">
        <f t="shared" si="93"/>
        <v>3.7274099999999999</v>
      </c>
      <c r="Q166" s="84">
        <f t="shared" si="93"/>
        <v>3.7248199999999998</v>
      </c>
      <c r="R166" s="84">
        <f t="shared" si="93"/>
        <v>3.7192400000000001</v>
      </c>
      <c r="S166" s="84">
        <f t="shared" si="93"/>
        <v>3.6874600000000002</v>
      </c>
      <c r="T166" s="84">
        <f t="shared" si="93"/>
        <v>3.6867999999999999</v>
      </c>
      <c r="U166" s="84">
        <f t="shared" si="93"/>
        <v>3.71549</v>
      </c>
      <c r="V166" s="84">
        <f t="shared" si="93"/>
        <v>3.72221</v>
      </c>
      <c r="W166" s="84">
        <f t="shared" si="93"/>
        <v>3.71916</v>
      </c>
      <c r="X166" s="84">
        <f t="shared" si="93"/>
        <v>3.7173699999999998</v>
      </c>
      <c r="Y166" s="84">
        <f t="shared" si="93"/>
        <v>3.60121</v>
      </c>
      <c r="Z166" s="84">
        <f t="shared" si="93"/>
        <v>3.4090199999999999</v>
      </c>
      <c r="AA166" s="84">
        <f t="shared" si="93"/>
        <v>3.26668</v>
      </c>
    </row>
    <row r="167" spans="1:27" ht="12.75" customHeight="1" outlineLevel="1" x14ac:dyDescent="0.2">
      <c r="A167" s="92" t="s">
        <v>1525</v>
      </c>
      <c r="B167" s="62" t="s">
        <v>231</v>
      </c>
      <c r="C167" s="42" t="s">
        <v>77</v>
      </c>
      <c r="D167" s="43">
        <v>1484.52</v>
      </c>
      <c r="E167" s="43">
        <v>1374.18</v>
      </c>
      <c r="F167" s="43">
        <v>1242.42</v>
      </c>
      <c r="G167" s="43">
        <v>1211.1600000000001</v>
      </c>
      <c r="H167" s="43">
        <v>1272.1300000000001</v>
      </c>
      <c r="I167" s="43">
        <v>1306.82</v>
      </c>
      <c r="J167" s="43">
        <v>1431.44</v>
      </c>
      <c r="K167" s="43">
        <v>1545.02</v>
      </c>
      <c r="L167" s="43">
        <v>1740.21</v>
      </c>
      <c r="M167" s="43">
        <v>1854.88</v>
      </c>
      <c r="N167" s="43">
        <v>1887.32</v>
      </c>
      <c r="O167" s="43">
        <v>1897.45</v>
      </c>
      <c r="P167" s="43">
        <v>1895.44</v>
      </c>
      <c r="Q167" s="43">
        <v>1892.85</v>
      </c>
      <c r="R167" s="43">
        <v>1887.27</v>
      </c>
      <c r="S167" s="43">
        <v>1855.49</v>
      </c>
      <c r="T167" s="43">
        <v>1854.83</v>
      </c>
      <c r="U167" s="43">
        <v>1883.52</v>
      </c>
      <c r="V167" s="43">
        <v>1890.24</v>
      </c>
      <c r="W167" s="43">
        <v>1887.19</v>
      </c>
      <c r="X167" s="43">
        <v>1885.4</v>
      </c>
      <c r="Y167" s="43">
        <v>1769.24</v>
      </c>
      <c r="Z167" s="43">
        <v>1577.05</v>
      </c>
      <c r="AA167" s="43">
        <v>1434.71</v>
      </c>
    </row>
    <row r="168" spans="1:27" ht="12.75" customHeight="1" outlineLevel="1" x14ac:dyDescent="0.2">
      <c r="A168" s="92" t="s">
        <v>1526</v>
      </c>
      <c r="B168" s="62" t="s">
        <v>88</v>
      </c>
      <c r="C168" s="42" t="s">
        <v>77</v>
      </c>
      <c r="D168" s="43">
        <f>$D$153</f>
        <v>1716.97</v>
      </c>
      <c r="E168" s="43">
        <f>$D$153</f>
        <v>1716.97</v>
      </c>
      <c r="F168" s="43">
        <f t="shared" ref="F168:AA168" si="94">$D$153</f>
        <v>1716.97</v>
      </c>
      <c r="G168" s="43">
        <f t="shared" si="94"/>
        <v>1716.97</v>
      </c>
      <c r="H168" s="43">
        <f t="shared" si="94"/>
        <v>1716.97</v>
      </c>
      <c r="I168" s="43">
        <f t="shared" si="94"/>
        <v>1716.97</v>
      </c>
      <c r="J168" s="43">
        <f t="shared" si="94"/>
        <v>1716.97</v>
      </c>
      <c r="K168" s="43">
        <f t="shared" si="94"/>
        <v>1716.97</v>
      </c>
      <c r="L168" s="43">
        <f t="shared" si="94"/>
        <v>1716.97</v>
      </c>
      <c r="M168" s="43">
        <f t="shared" si="94"/>
        <v>1716.97</v>
      </c>
      <c r="N168" s="43">
        <f t="shared" si="94"/>
        <v>1716.97</v>
      </c>
      <c r="O168" s="43">
        <f t="shared" si="94"/>
        <v>1716.97</v>
      </c>
      <c r="P168" s="43">
        <f t="shared" si="94"/>
        <v>1716.97</v>
      </c>
      <c r="Q168" s="43">
        <f t="shared" si="94"/>
        <v>1716.97</v>
      </c>
      <c r="R168" s="43">
        <f t="shared" si="94"/>
        <v>1716.97</v>
      </c>
      <c r="S168" s="43">
        <f t="shared" si="94"/>
        <v>1716.97</v>
      </c>
      <c r="T168" s="43">
        <f t="shared" si="94"/>
        <v>1716.97</v>
      </c>
      <c r="U168" s="43">
        <f t="shared" si="94"/>
        <v>1716.97</v>
      </c>
      <c r="V168" s="43">
        <f t="shared" si="94"/>
        <v>1716.97</v>
      </c>
      <c r="W168" s="43">
        <f t="shared" si="94"/>
        <v>1716.97</v>
      </c>
      <c r="X168" s="43">
        <f t="shared" si="94"/>
        <v>1716.97</v>
      </c>
      <c r="Y168" s="43">
        <f t="shared" si="94"/>
        <v>1716.97</v>
      </c>
      <c r="Z168" s="43">
        <f t="shared" si="94"/>
        <v>1716.97</v>
      </c>
      <c r="AA168" s="43">
        <f t="shared" si="94"/>
        <v>1716.97</v>
      </c>
    </row>
    <row r="169" spans="1:27" ht="12.75" customHeight="1" outlineLevel="1" x14ac:dyDescent="0.2">
      <c r="A169" s="92" t="s">
        <v>1527</v>
      </c>
      <c r="B169" s="62" t="s">
        <v>81</v>
      </c>
      <c r="C169" s="42" t="s">
        <v>77</v>
      </c>
      <c r="D169" s="43">
        <v>4.7699999999999996</v>
      </c>
      <c r="E169" s="43">
        <v>4.7699999999999996</v>
      </c>
      <c r="F169" s="43">
        <v>4.7699999999999996</v>
      </c>
      <c r="G169" s="43">
        <v>4.7699999999999996</v>
      </c>
      <c r="H169" s="43">
        <v>4.7699999999999996</v>
      </c>
      <c r="I169" s="43">
        <v>4.7699999999999996</v>
      </c>
      <c r="J169" s="43">
        <v>4.7699999999999996</v>
      </c>
      <c r="K169" s="43">
        <v>4.7699999999999996</v>
      </c>
      <c r="L169" s="43">
        <v>4.7699999999999996</v>
      </c>
      <c r="M169" s="43">
        <v>4.7699999999999996</v>
      </c>
      <c r="N169" s="43">
        <v>4.7699999999999996</v>
      </c>
      <c r="O169" s="43">
        <v>4.7699999999999996</v>
      </c>
      <c r="P169" s="43">
        <v>4.7699999999999996</v>
      </c>
      <c r="Q169" s="43">
        <v>4.7699999999999996</v>
      </c>
      <c r="R169" s="43">
        <v>4.7699999999999996</v>
      </c>
      <c r="S169" s="43">
        <v>4.7699999999999996</v>
      </c>
      <c r="T169" s="43">
        <v>4.7699999999999996</v>
      </c>
      <c r="U169" s="43">
        <v>4.7699999999999996</v>
      </c>
      <c r="V169" s="43">
        <v>4.7699999999999996</v>
      </c>
      <c r="W169" s="43">
        <v>4.7699999999999996</v>
      </c>
      <c r="X169" s="43">
        <v>4.7699999999999996</v>
      </c>
      <c r="Y169" s="43">
        <v>4.7699999999999996</v>
      </c>
      <c r="Z169" s="43">
        <v>4.7699999999999996</v>
      </c>
      <c r="AA169" s="43">
        <v>4.7699999999999996</v>
      </c>
    </row>
    <row r="170" spans="1:27" ht="12.75" customHeight="1" outlineLevel="1" x14ac:dyDescent="0.2">
      <c r="A170" s="92" t="s">
        <v>1528</v>
      </c>
      <c r="B170" s="62" t="s">
        <v>79</v>
      </c>
      <c r="C170" s="42" t="s">
        <v>77</v>
      </c>
      <c r="D170" s="43">
        <f>$D$11</f>
        <v>110.23</v>
      </c>
      <c r="E170" s="43">
        <f t="shared" ref="E170:AA170" si="95">$D$11</f>
        <v>110.23</v>
      </c>
      <c r="F170" s="43">
        <f t="shared" si="95"/>
        <v>110.23</v>
      </c>
      <c r="G170" s="43">
        <f t="shared" si="95"/>
        <v>110.23</v>
      </c>
      <c r="H170" s="43">
        <f t="shared" si="95"/>
        <v>110.23</v>
      </c>
      <c r="I170" s="43">
        <f t="shared" si="95"/>
        <v>110.23</v>
      </c>
      <c r="J170" s="43">
        <f t="shared" si="95"/>
        <v>110.23</v>
      </c>
      <c r="K170" s="43">
        <f t="shared" si="95"/>
        <v>110.23</v>
      </c>
      <c r="L170" s="43">
        <f t="shared" si="95"/>
        <v>110.23</v>
      </c>
      <c r="M170" s="43">
        <f t="shared" si="95"/>
        <v>110.23</v>
      </c>
      <c r="N170" s="43">
        <f t="shared" si="95"/>
        <v>110.23</v>
      </c>
      <c r="O170" s="43">
        <f t="shared" si="95"/>
        <v>110.23</v>
      </c>
      <c r="P170" s="43">
        <f t="shared" si="95"/>
        <v>110.23</v>
      </c>
      <c r="Q170" s="43">
        <f t="shared" si="95"/>
        <v>110.23</v>
      </c>
      <c r="R170" s="43">
        <f t="shared" si="95"/>
        <v>110.23</v>
      </c>
      <c r="S170" s="43">
        <f t="shared" si="95"/>
        <v>110.23</v>
      </c>
      <c r="T170" s="43">
        <f t="shared" si="95"/>
        <v>110.23</v>
      </c>
      <c r="U170" s="43">
        <f t="shared" si="95"/>
        <v>110.23</v>
      </c>
      <c r="V170" s="43">
        <f t="shared" si="95"/>
        <v>110.23</v>
      </c>
      <c r="W170" s="43">
        <f t="shared" si="95"/>
        <v>110.23</v>
      </c>
      <c r="X170" s="43">
        <f t="shared" si="95"/>
        <v>110.23</v>
      </c>
      <c r="Y170" s="43">
        <f t="shared" si="95"/>
        <v>110.23</v>
      </c>
      <c r="Z170" s="43">
        <f t="shared" si="95"/>
        <v>110.23</v>
      </c>
      <c r="AA170" s="43">
        <f t="shared" si="95"/>
        <v>110.23</v>
      </c>
    </row>
    <row r="171" spans="1:27" ht="12.75" customHeight="1" x14ac:dyDescent="0.2">
      <c r="A171" s="91" t="s">
        <v>1529</v>
      </c>
      <c r="B171" s="27" t="str">
        <f>"05"&amp;"."&amp;$B$728&amp;"."&amp;$B$729</f>
        <v>05.02.2023</v>
      </c>
      <c r="C171" s="83" t="s">
        <v>74</v>
      </c>
      <c r="D171" s="84">
        <f>ROUND(((D172+D173+D175+D174)/1000),5)</f>
        <v>3.0271699999999999</v>
      </c>
      <c r="E171" s="84">
        <f>ROUND(((E172+E173+E175+E174)/1000),5)</f>
        <v>2.9775700000000001</v>
      </c>
      <c r="F171" s="84">
        <f>ROUND(((F172+F173+F175+F174)/1000),5)</f>
        <v>2.9352200000000002</v>
      </c>
      <c r="G171" s="84">
        <f t="shared" ref="G171:AA171" si="96">ROUND(((G172+G173+G175+G174)/1000),5)</f>
        <v>2.9200900000000001</v>
      </c>
      <c r="H171" s="84">
        <f t="shared" si="96"/>
        <v>2.9525399999999999</v>
      </c>
      <c r="I171" s="84">
        <f t="shared" si="96"/>
        <v>2.9578099999999998</v>
      </c>
      <c r="J171" s="84">
        <f t="shared" si="96"/>
        <v>2.9742299999999999</v>
      </c>
      <c r="K171" s="84">
        <f t="shared" si="96"/>
        <v>3.0952799999999998</v>
      </c>
      <c r="L171" s="84">
        <f t="shared" si="96"/>
        <v>3.2887900000000001</v>
      </c>
      <c r="M171" s="84">
        <f t="shared" si="96"/>
        <v>3.3928400000000001</v>
      </c>
      <c r="N171" s="84">
        <f t="shared" si="96"/>
        <v>3.4386399999999999</v>
      </c>
      <c r="O171" s="84">
        <f t="shared" si="96"/>
        <v>3.4660600000000001</v>
      </c>
      <c r="P171" s="84">
        <f t="shared" si="96"/>
        <v>3.46624</v>
      </c>
      <c r="Q171" s="84">
        <f t="shared" si="96"/>
        <v>3.4782700000000002</v>
      </c>
      <c r="R171" s="84">
        <f t="shared" si="96"/>
        <v>3.4759199999999999</v>
      </c>
      <c r="S171" s="84">
        <f t="shared" si="96"/>
        <v>3.4386000000000001</v>
      </c>
      <c r="T171" s="84">
        <f t="shared" si="96"/>
        <v>3.4478200000000001</v>
      </c>
      <c r="U171" s="84">
        <f t="shared" si="96"/>
        <v>3.49553</v>
      </c>
      <c r="V171" s="84">
        <f t="shared" si="96"/>
        <v>3.5127899999999999</v>
      </c>
      <c r="W171" s="84">
        <f t="shared" si="96"/>
        <v>3.5138400000000001</v>
      </c>
      <c r="X171" s="84">
        <f t="shared" si="96"/>
        <v>3.5136400000000001</v>
      </c>
      <c r="Y171" s="84">
        <f t="shared" si="96"/>
        <v>3.45391</v>
      </c>
      <c r="Z171" s="84">
        <f t="shared" si="96"/>
        <v>3.3254000000000001</v>
      </c>
      <c r="AA171" s="84">
        <f t="shared" si="96"/>
        <v>2.9995799999999999</v>
      </c>
    </row>
    <row r="172" spans="1:27" ht="12.75" customHeight="1" outlineLevel="1" x14ac:dyDescent="0.2">
      <c r="A172" s="92" t="s">
        <v>1530</v>
      </c>
      <c r="B172" s="62" t="s">
        <v>231</v>
      </c>
      <c r="C172" s="42" t="s">
        <v>77</v>
      </c>
      <c r="D172" s="43">
        <v>1195.2</v>
      </c>
      <c r="E172" s="43">
        <v>1145.5999999999999</v>
      </c>
      <c r="F172" s="43">
        <v>1103.25</v>
      </c>
      <c r="G172" s="43">
        <v>1088.1199999999999</v>
      </c>
      <c r="H172" s="43">
        <v>1120.57</v>
      </c>
      <c r="I172" s="43">
        <v>1125.8399999999999</v>
      </c>
      <c r="J172" s="43">
        <v>1142.26</v>
      </c>
      <c r="K172" s="43">
        <v>1263.31</v>
      </c>
      <c r="L172" s="43">
        <v>1456.82</v>
      </c>
      <c r="M172" s="43">
        <v>1560.87</v>
      </c>
      <c r="N172" s="43">
        <v>1606.67</v>
      </c>
      <c r="O172" s="43">
        <v>1634.09</v>
      </c>
      <c r="P172" s="43">
        <v>1634.27</v>
      </c>
      <c r="Q172" s="43">
        <v>1646.3</v>
      </c>
      <c r="R172" s="43">
        <v>1643.95</v>
      </c>
      <c r="S172" s="43">
        <v>1606.63</v>
      </c>
      <c r="T172" s="43">
        <v>1615.85</v>
      </c>
      <c r="U172" s="43">
        <v>1663.56</v>
      </c>
      <c r="V172" s="43">
        <v>1680.82</v>
      </c>
      <c r="W172" s="43">
        <v>1681.87</v>
      </c>
      <c r="X172" s="43">
        <v>1681.67</v>
      </c>
      <c r="Y172" s="43">
        <v>1621.94</v>
      </c>
      <c r="Z172" s="43">
        <v>1493.43</v>
      </c>
      <c r="AA172" s="43">
        <v>1167.6099999999999</v>
      </c>
    </row>
    <row r="173" spans="1:27" ht="12.75" customHeight="1" outlineLevel="1" x14ac:dyDescent="0.2">
      <c r="A173" s="92" t="s">
        <v>1531</v>
      </c>
      <c r="B173" s="62" t="s">
        <v>88</v>
      </c>
      <c r="C173" s="42" t="s">
        <v>77</v>
      </c>
      <c r="D173" s="43">
        <f>$D$153</f>
        <v>1716.97</v>
      </c>
      <c r="E173" s="43">
        <f>$D$153</f>
        <v>1716.97</v>
      </c>
      <c r="F173" s="43">
        <f t="shared" ref="F173:AA173" si="97">$D$153</f>
        <v>1716.97</v>
      </c>
      <c r="G173" s="43">
        <f t="shared" si="97"/>
        <v>1716.97</v>
      </c>
      <c r="H173" s="43">
        <f t="shared" si="97"/>
        <v>1716.97</v>
      </c>
      <c r="I173" s="43">
        <f t="shared" si="97"/>
        <v>1716.97</v>
      </c>
      <c r="J173" s="43">
        <f t="shared" si="97"/>
        <v>1716.97</v>
      </c>
      <c r="K173" s="43">
        <f t="shared" si="97"/>
        <v>1716.97</v>
      </c>
      <c r="L173" s="43">
        <f t="shared" si="97"/>
        <v>1716.97</v>
      </c>
      <c r="M173" s="43">
        <f t="shared" si="97"/>
        <v>1716.97</v>
      </c>
      <c r="N173" s="43">
        <f t="shared" si="97"/>
        <v>1716.97</v>
      </c>
      <c r="O173" s="43">
        <f t="shared" si="97"/>
        <v>1716.97</v>
      </c>
      <c r="P173" s="43">
        <f t="shared" si="97"/>
        <v>1716.97</v>
      </c>
      <c r="Q173" s="43">
        <f t="shared" si="97"/>
        <v>1716.97</v>
      </c>
      <c r="R173" s="43">
        <f t="shared" si="97"/>
        <v>1716.97</v>
      </c>
      <c r="S173" s="43">
        <f t="shared" si="97"/>
        <v>1716.97</v>
      </c>
      <c r="T173" s="43">
        <f t="shared" si="97"/>
        <v>1716.97</v>
      </c>
      <c r="U173" s="43">
        <f t="shared" si="97"/>
        <v>1716.97</v>
      </c>
      <c r="V173" s="43">
        <f t="shared" si="97"/>
        <v>1716.97</v>
      </c>
      <c r="W173" s="43">
        <f t="shared" si="97"/>
        <v>1716.97</v>
      </c>
      <c r="X173" s="43">
        <f t="shared" si="97"/>
        <v>1716.97</v>
      </c>
      <c r="Y173" s="43">
        <f t="shared" si="97"/>
        <v>1716.97</v>
      </c>
      <c r="Z173" s="43">
        <f t="shared" si="97"/>
        <v>1716.97</v>
      </c>
      <c r="AA173" s="43">
        <f t="shared" si="97"/>
        <v>1716.97</v>
      </c>
    </row>
    <row r="174" spans="1:27" ht="12.75" customHeight="1" outlineLevel="1" x14ac:dyDescent="0.2">
      <c r="A174" s="92" t="s">
        <v>1532</v>
      </c>
      <c r="B174" s="62" t="s">
        <v>81</v>
      </c>
      <c r="C174" s="42" t="s">
        <v>77</v>
      </c>
      <c r="D174" s="43">
        <v>4.7699999999999996</v>
      </c>
      <c r="E174" s="43">
        <v>4.7699999999999996</v>
      </c>
      <c r="F174" s="43">
        <v>4.7699999999999996</v>
      </c>
      <c r="G174" s="43">
        <v>4.7699999999999996</v>
      </c>
      <c r="H174" s="43">
        <v>4.7699999999999996</v>
      </c>
      <c r="I174" s="43">
        <v>4.7699999999999996</v>
      </c>
      <c r="J174" s="43">
        <v>4.7699999999999996</v>
      </c>
      <c r="K174" s="43">
        <v>4.7699999999999996</v>
      </c>
      <c r="L174" s="43">
        <v>4.7699999999999996</v>
      </c>
      <c r="M174" s="43">
        <v>4.7699999999999996</v>
      </c>
      <c r="N174" s="43">
        <v>4.7699999999999996</v>
      </c>
      <c r="O174" s="43">
        <v>4.7699999999999996</v>
      </c>
      <c r="P174" s="43">
        <v>4.7699999999999996</v>
      </c>
      <c r="Q174" s="43">
        <v>4.7699999999999996</v>
      </c>
      <c r="R174" s="43">
        <v>4.7699999999999996</v>
      </c>
      <c r="S174" s="43">
        <v>4.7699999999999996</v>
      </c>
      <c r="T174" s="43">
        <v>4.7699999999999996</v>
      </c>
      <c r="U174" s="43">
        <v>4.7699999999999996</v>
      </c>
      <c r="V174" s="43">
        <v>4.7699999999999996</v>
      </c>
      <c r="W174" s="43">
        <v>4.7699999999999996</v>
      </c>
      <c r="X174" s="43">
        <v>4.7699999999999996</v>
      </c>
      <c r="Y174" s="43">
        <v>4.7699999999999996</v>
      </c>
      <c r="Z174" s="43">
        <v>4.7699999999999996</v>
      </c>
      <c r="AA174" s="43">
        <v>4.7699999999999996</v>
      </c>
    </row>
    <row r="175" spans="1:27" ht="12.75" customHeight="1" outlineLevel="1" x14ac:dyDescent="0.2">
      <c r="A175" s="92" t="s">
        <v>1533</v>
      </c>
      <c r="B175" s="62" t="s">
        <v>79</v>
      </c>
      <c r="C175" s="42" t="s">
        <v>77</v>
      </c>
      <c r="D175" s="43">
        <f>$D$11</f>
        <v>110.23</v>
      </c>
      <c r="E175" s="43">
        <f t="shared" ref="E175:AA175" si="98">$D$11</f>
        <v>110.23</v>
      </c>
      <c r="F175" s="43">
        <f t="shared" si="98"/>
        <v>110.23</v>
      </c>
      <c r="G175" s="43">
        <f t="shared" si="98"/>
        <v>110.23</v>
      </c>
      <c r="H175" s="43">
        <f t="shared" si="98"/>
        <v>110.23</v>
      </c>
      <c r="I175" s="43">
        <f t="shared" si="98"/>
        <v>110.23</v>
      </c>
      <c r="J175" s="43">
        <f t="shared" si="98"/>
        <v>110.23</v>
      </c>
      <c r="K175" s="43">
        <f t="shared" si="98"/>
        <v>110.23</v>
      </c>
      <c r="L175" s="43">
        <f t="shared" si="98"/>
        <v>110.23</v>
      </c>
      <c r="M175" s="43">
        <f t="shared" si="98"/>
        <v>110.23</v>
      </c>
      <c r="N175" s="43">
        <f t="shared" si="98"/>
        <v>110.23</v>
      </c>
      <c r="O175" s="43">
        <f t="shared" si="98"/>
        <v>110.23</v>
      </c>
      <c r="P175" s="43">
        <f t="shared" si="98"/>
        <v>110.23</v>
      </c>
      <c r="Q175" s="43">
        <f t="shared" si="98"/>
        <v>110.23</v>
      </c>
      <c r="R175" s="43">
        <f t="shared" si="98"/>
        <v>110.23</v>
      </c>
      <c r="S175" s="43">
        <f t="shared" si="98"/>
        <v>110.23</v>
      </c>
      <c r="T175" s="43">
        <f t="shared" si="98"/>
        <v>110.23</v>
      </c>
      <c r="U175" s="43">
        <f t="shared" si="98"/>
        <v>110.23</v>
      </c>
      <c r="V175" s="43">
        <f t="shared" si="98"/>
        <v>110.23</v>
      </c>
      <c r="W175" s="43">
        <f t="shared" si="98"/>
        <v>110.23</v>
      </c>
      <c r="X175" s="43">
        <f t="shared" si="98"/>
        <v>110.23</v>
      </c>
      <c r="Y175" s="43">
        <f t="shared" si="98"/>
        <v>110.23</v>
      </c>
      <c r="Z175" s="43">
        <f t="shared" si="98"/>
        <v>110.23</v>
      </c>
      <c r="AA175" s="43">
        <f t="shared" si="98"/>
        <v>110.23</v>
      </c>
    </row>
    <row r="176" spans="1:27" ht="12.75" customHeight="1" x14ac:dyDescent="0.2">
      <c r="A176" s="91" t="s">
        <v>1534</v>
      </c>
      <c r="B176" s="27" t="str">
        <f>"06"&amp;"."&amp;$B$728&amp;"."&amp;$B$729</f>
        <v>06.02.2023</v>
      </c>
      <c r="C176" s="83" t="s">
        <v>74</v>
      </c>
      <c r="D176" s="84">
        <f>ROUND(((D177+D178+D180+D179)/1000),5)</f>
        <v>2.9563000000000001</v>
      </c>
      <c r="E176" s="84">
        <f>ROUND(((E177+E178+E180+E179)/1000),5)</f>
        <v>2.9083199999999998</v>
      </c>
      <c r="F176" s="84">
        <f>ROUND(((F177+F178+F180+F179)/1000),5)</f>
        <v>2.8774999999999999</v>
      </c>
      <c r="G176" s="84">
        <f t="shared" ref="G176:AA176" si="99">ROUND(((G177+G178+G180+G179)/1000),5)</f>
        <v>2.8622999999999998</v>
      </c>
      <c r="H176" s="84">
        <f t="shared" si="99"/>
        <v>2.8915199999999999</v>
      </c>
      <c r="I176" s="84">
        <f t="shared" si="99"/>
        <v>2.9549699999999999</v>
      </c>
      <c r="J176" s="84">
        <f t="shared" si="99"/>
        <v>3.15191</v>
      </c>
      <c r="K176" s="84">
        <f t="shared" si="99"/>
        <v>3.4126599999999998</v>
      </c>
      <c r="L176" s="84">
        <f t="shared" si="99"/>
        <v>3.5024000000000002</v>
      </c>
      <c r="M176" s="84">
        <f t="shared" si="99"/>
        <v>3.5265399999999998</v>
      </c>
      <c r="N176" s="84">
        <f t="shared" si="99"/>
        <v>3.55071</v>
      </c>
      <c r="O176" s="84">
        <f t="shared" si="99"/>
        <v>3.5980699999999999</v>
      </c>
      <c r="P176" s="84">
        <f t="shared" si="99"/>
        <v>3.5630600000000001</v>
      </c>
      <c r="Q176" s="84">
        <f t="shared" si="99"/>
        <v>3.57117</v>
      </c>
      <c r="R176" s="84">
        <f t="shared" si="99"/>
        <v>3.56298</v>
      </c>
      <c r="S176" s="84">
        <f t="shared" si="99"/>
        <v>3.5380199999999999</v>
      </c>
      <c r="T176" s="84">
        <f t="shared" si="99"/>
        <v>3.50623</v>
      </c>
      <c r="U176" s="84">
        <f t="shared" si="99"/>
        <v>3.5267499999999998</v>
      </c>
      <c r="V176" s="84">
        <f t="shared" si="99"/>
        <v>3.5399400000000001</v>
      </c>
      <c r="W176" s="84">
        <f t="shared" si="99"/>
        <v>3.56284</v>
      </c>
      <c r="X176" s="84">
        <f t="shared" si="99"/>
        <v>3.4890300000000001</v>
      </c>
      <c r="Y176" s="84">
        <f t="shared" si="99"/>
        <v>3.4321899999999999</v>
      </c>
      <c r="Z176" s="84">
        <f t="shared" si="99"/>
        <v>3.09944</v>
      </c>
      <c r="AA176" s="84">
        <f t="shared" si="99"/>
        <v>2.9586299999999999</v>
      </c>
    </row>
    <row r="177" spans="1:27" ht="12.75" customHeight="1" outlineLevel="1" x14ac:dyDescent="0.2">
      <c r="A177" s="92" t="s">
        <v>1535</v>
      </c>
      <c r="B177" s="62" t="s">
        <v>231</v>
      </c>
      <c r="C177" s="42" t="s">
        <v>77</v>
      </c>
      <c r="D177" s="43">
        <v>1124.33</v>
      </c>
      <c r="E177" s="43">
        <v>1076.3499999999999</v>
      </c>
      <c r="F177" s="43">
        <v>1045.53</v>
      </c>
      <c r="G177" s="43">
        <v>1030.33</v>
      </c>
      <c r="H177" s="43">
        <v>1059.55</v>
      </c>
      <c r="I177" s="43">
        <v>1123</v>
      </c>
      <c r="J177" s="43">
        <v>1319.94</v>
      </c>
      <c r="K177" s="43">
        <v>1580.69</v>
      </c>
      <c r="L177" s="43">
        <v>1670.43</v>
      </c>
      <c r="M177" s="43">
        <v>1694.57</v>
      </c>
      <c r="N177" s="43">
        <v>1718.74</v>
      </c>
      <c r="O177" s="43">
        <v>1766.1</v>
      </c>
      <c r="P177" s="43">
        <v>1731.09</v>
      </c>
      <c r="Q177" s="43">
        <v>1739.2</v>
      </c>
      <c r="R177" s="43">
        <v>1731.01</v>
      </c>
      <c r="S177" s="43">
        <v>1706.05</v>
      </c>
      <c r="T177" s="43">
        <v>1674.26</v>
      </c>
      <c r="U177" s="43">
        <v>1694.78</v>
      </c>
      <c r="V177" s="43">
        <v>1707.97</v>
      </c>
      <c r="W177" s="43">
        <v>1730.87</v>
      </c>
      <c r="X177" s="43">
        <v>1657.06</v>
      </c>
      <c r="Y177" s="43">
        <v>1600.22</v>
      </c>
      <c r="Z177" s="43">
        <v>1267.47</v>
      </c>
      <c r="AA177" s="43">
        <v>1126.6600000000001</v>
      </c>
    </row>
    <row r="178" spans="1:27" ht="12.75" customHeight="1" outlineLevel="1" x14ac:dyDescent="0.2">
      <c r="A178" s="92" t="s">
        <v>1536</v>
      </c>
      <c r="B178" s="62" t="s">
        <v>88</v>
      </c>
      <c r="C178" s="42" t="s">
        <v>77</v>
      </c>
      <c r="D178" s="43">
        <f>$D$153</f>
        <v>1716.97</v>
      </c>
      <c r="E178" s="43">
        <f>$D$153</f>
        <v>1716.97</v>
      </c>
      <c r="F178" s="43">
        <f t="shared" ref="F178:AA178" si="100">$D$153</f>
        <v>1716.97</v>
      </c>
      <c r="G178" s="43">
        <f t="shared" si="100"/>
        <v>1716.97</v>
      </c>
      <c r="H178" s="43">
        <f t="shared" si="100"/>
        <v>1716.97</v>
      </c>
      <c r="I178" s="43">
        <f t="shared" si="100"/>
        <v>1716.97</v>
      </c>
      <c r="J178" s="43">
        <f t="shared" si="100"/>
        <v>1716.97</v>
      </c>
      <c r="K178" s="43">
        <f t="shared" si="100"/>
        <v>1716.97</v>
      </c>
      <c r="L178" s="43">
        <f t="shared" si="100"/>
        <v>1716.97</v>
      </c>
      <c r="M178" s="43">
        <f t="shared" si="100"/>
        <v>1716.97</v>
      </c>
      <c r="N178" s="43">
        <f t="shared" si="100"/>
        <v>1716.97</v>
      </c>
      <c r="O178" s="43">
        <f t="shared" si="100"/>
        <v>1716.97</v>
      </c>
      <c r="P178" s="43">
        <f t="shared" si="100"/>
        <v>1716.97</v>
      </c>
      <c r="Q178" s="43">
        <f t="shared" si="100"/>
        <v>1716.97</v>
      </c>
      <c r="R178" s="43">
        <f t="shared" si="100"/>
        <v>1716.97</v>
      </c>
      <c r="S178" s="43">
        <f t="shared" si="100"/>
        <v>1716.97</v>
      </c>
      <c r="T178" s="43">
        <f t="shared" si="100"/>
        <v>1716.97</v>
      </c>
      <c r="U178" s="43">
        <f t="shared" si="100"/>
        <v>1716.97</v>
      </c>
      <c r="V178" s="43">
        <f t="shared" si="100"/>
        <v>1716.97</v>
      </c>
      <c r="W178" s="43">
        <f t="shared" si="100"/>
        <v>1716.97</v>
      </c>
      <c r="X178" s="43">
        <f t="shared" si="100"/>
        <v>1716.97</v>
      </c>
      <c r="Y178" s="43">
        <f t="shared" si="100"/>
        <v>1716.97</v>
      </c>
      <c r="Z178" s="43">
        <f t="shared" si="100"/>
        <v>1716.97</v>
      </c>
      <c r="AA178" s="43">
        <f t="shared" si="100"/>
        <v>1716.97</v>
      </c>
    </row>
    <row r="179" spans="1:27" ht="12.75" customHeight="1" outlineLevel="1" x14ac:dyDescent="0.2">
      <c r="A179" s="92" t="s">
        <v>1537</v>
      </c>
      <c r="B179" s="62" t="s">
        <v>81</v>
      </c>
      <c r="C179" s="42" t="s">
        <v>77</v>
      </c>
      <c r="D179" s="43">
        <v>4.7699999999999996</v>
      </c>
      <c r="E179" s="43">
        <v>4.7699999999999996</v>
      </c>
      <c r="F179" s="43">
        <v>4.7699999999999996</v>
      </c>
      <c r="G179" s="43">
        <v>4.7699999999999996</v>
      </c>
      <c r="H179" s="43">
        <v>4.7699999999999996</v>
      </c>
      <c r="I179" s="43">
        <v>4.7699999999999996</v>
      </c>
      <c r="J179" s="43">
        <v>4.7699999999999996</v>
      </c>
      <c r="K179" s="43">
        <v>4.7699999999999996</v>
      </c>
      <c r="L179" s="43">
        <v>4.7699999999999996</v>
      </c>
      <c r="M179" s="43">
        <v>4.7699999999999996</v>
      </c>
      <c r="N179" s="43">
        <v>4.7699999999999996</v>
      </c>
      <c r="O179" s="43">
        <v>4.7699999999999996</v>
      </c>
      <c r="P179" s="43">
        <v>4.7699999999999996</v>
      </c>
      <c r="Q179" s="43">
        <v>4.7699999999999996</v>
      </c>
      <c r="R179" s="43">
        <v>4.7699999999999996</v>
      </c>
      <c r="S179" s="43">
        <v>4.7699999999999996</v>
      </c>
      <c r="T179" s="43">
        <v>4.7699999999999996</v>
      </c>
      <c r="U179" s="43">
        <v>4.7699999999999996</v>
      </c>
      <c r="V179" s="43">
        <v>4.7699999999999996</v>
      </c>
      <c r="W179" s="43">
        <v>4.7699999999999996</v>
      </c>
      <c r="X179" s="43">
        <v>4.7699999999999996</v>
      </c>
      <c r="Y179" s="43">
        <v>4.7699999999999996</v>
      </c>
      <c r="Z179" s="43">
        <v>4.7699999999999996</v>
      </c>
      <c r="AA179" s="43">
        <v>4.7699999999999996</v>
      </c>
    </row>
    <row r="180" spans="1:27" ht="12.75" customHeight="1" outlineLevel="1" x14ac:dyDescent="0.2">
      <c r="A180" s="92" t="s">
        <v>1538</v>
      </c>
      <c r="B180" s="62" t="s">
        <v>79</v>
      </c>
      <c r="C180" s="42" t="s">
        <v>77</v>
      </c>
      <c r="D180" s="43">
        <f>$D$11</f>
        <v>110.23</v>
      </c>
      <c r="E180" s="43">
        <f t="shared" ref="E180:AA180" si="101">$D$11</f>
        <v>110.23</v>
      </c>
      <c r="F180" s="43">
        <f t="shared" si="101"/>
        <v>110.23</v>
      </c>
      <c r="G180" s="43">
        <f t="shared" si="101"/>
        <v>110.23</v>
      </c>
      <c r="H180" s="43">
        <f t="shared" si="101"/>
        <v>110.23</v>
      </c>
      <c r="I180" s="43">
        <f t="shared" si="101"/>
        <v>110.23</v>
      </c>
      <c r="J180" s="43">
        <f t="shared" si="101"/>
        <v>110.23</v>
      </c>
      <c r="K180" s="43">
        <f t="shared" si="101"/>
        <v>110.23</v>
      </c>
      <c r="L180" s="43">
        <f t="shared" si="101"/>
        <v>110.23</v>
      </c>
      <c r="M180" s="43">
        <f t="shared" si="101"/>
        <v>110.23</v>
      </c>
      <c r="N180" s="43">
        <f t="shared" si="101"/>
        <v>110.23</v>
      </c>
      <c r="O180" s="43">
        <f t="shared" si="101"/>
        <v>110.23</v>
      </c>
      <c r="P180" s="43">
        <f t="shared" si="101"/>
        <v>110.23</v>
      </c>
      <c r="Q180" s="43">
        <f t="shared" si="101"/>
        <v>110.23</v>
      </c>
      <c r="R180" s="43">
        <f t="shared" si="101"/>
        <v>110.23</v>
      </c>
      <c r="S180" s="43">
        <f t="shared" si="101"/>
        <v>110.23</v>
      </c>
      <c r="T180" s="43">
        <f t="shared" si="101"/>
        <v>110.23</v>
      </c>
      <c r="U180" s="43">
        <f t="shared" si="101"/>
        <v>110.23</v>
      </c>
      <c r="V180" s="43">
        <f t="shared" si="101"/>
        <v>110.23</v>
      </c>
      <c r="W180" s="43">
        <f t="shared" si="101"/>
        <v>110.23</v>
      </c>
      <c r="X180" s="43">
        <f t="shared" si="101"/>
        <v>110.23</v>
      </c>
      <c r="Y180" s="43">
        <f t="shared" si="101"/>
        <v>110.23</v>
      </c>
      <c r="Z180" s="43">
        <f t="shared" si="101"/>
        <v>110.23</v>
      </c>
      <c r="AA180" s="43">
        <f t="shared" si="101"/>
        <v>110.23</v>
      </c>
    </row>
    <row r="181" spans="1:27" ht="12.75" customHeight="1" x14ac:dyDescent="0.2">
      <c r="A181" s="91" t="s">
        <v>1539</v>
      </c>
      <c r="B181" s="27" t="str">
        <f>"07"&amp;"."&amp;$B$728&amp;"."&amp;$B$729</f>
        <v>07.02.2023</v>
      </c>
      <c r="C181" s="83" t="s">
        <v>74</v>
      </c>
      <c r="D181" s="84">
        <f>ROUND(((D182+D183+D185+D184)/1000),5)</f>
        <v>2.8925800000000002</v>
      </c>
      <c r="E181" s="84">
        <f>ROUND(((E182+E183+E185+E184)/1000),5)</f>
        <v>2.8207300000000002</v>
      </c>
      <c r="F181" s="84">
        <f>ROUND(((F182+F183+F185+F184)/1000),5)</f>
        <v>2.7740499999999999</v>
      </c>
      <c r="G181" s="84">
        <f t="shared" ref="G181:AA181" si="102">ROUND(((G182+G183+G185+G184)/1000),5)</f>
        <v>2.7704499999999999</v>
      </c>
      <c r="H181" s="84">
        <f t="shared" si="102"/>
        <v>2.8704299999999998</v>
      </c>
      <c r="I181" s="84">
        <f t="shared" si="102"/>
        <v>2.9197600000000001</v>
      </c>
      <c r="J181" s="84">
        <f t="shared" si="102"/>
        <v>3.1373600000000001</v>
      </c>
      <c r="K181" s="84">
        <f t="shared" si="102"/>
        <v>3.4148700000000001</v>
      </c>
      <c r="L181" s="84">
        <f t="shared" si="102"/>
        <v>3.4675400000000001</v>
      </c>
      <c r="M181" s="84">
        <f t="shared" si="102"/>
        <v>3.4816699999999998</v>
      </c>
      <c r="N181" s="84">
        <f t="shared" si="102"/>
        <v>3.4935299999999998</v>
      </c>
      <c r="O181" s="84">
        <f t="shared" si="102"/>
        <v>3.5283799999999998</v>
      </c>
      <c r="P181" s="84">
        <f t="shared" si="102"/>
        <v>3.50813</v>
      </c>
      <c r="Q181" s="84">
        <f t="shared" si="102"/>
        <v>3.5148999999999999</v>
      </c>
      <c r="R181" s="84">
        <f t="shared" si="102"/>
        <v>3.5089999999999999</v>
      </c>
      <c r="S181" s="84">
        <f t="shared" si="102"/>
        <v>3.48827</v>
      </c>
      <c r="T181" s="84">
        <f t="shared" si="102"/>
        <v>3.4761000000000002</v>
      </c>
      <c r="U181" s="84">
        <f t="shared" si="102"/>
        <v>3.4917400000000001</v>
      </c>
      <c r="V181" s="84">
        <f t="shared" si="102"/>
        <v>3.50135</v>
      </c>
      <c r="W181" s="84">
        <f t="shared" si="102"/>
        <v>3.5105200000000001</v>
      </c>
      <c r="X181" s="84">
        <f t="shared" si="102"/>
        <v>3.4780600000000002</v>
      </c>
      <c r="Y181" s="84">
        <f t="shared" si="102"/>
        <v>3.4316800000000001</v>
      </c>
      <c r="Z181" s="84">
        <f t="shared" si="102"/>
        <v>3.14656</v>
      </c>
      <c r="AA181" s="84">
        <f t="shared" si="102"/>
        <v>2.98238</v>
      </c>
    </row>
    <row r="182" spans="1:27" ht="12.75" customHeight="1" outlineLevel="1" x14ac:dyDescent="0.2">
      <c r="A182" s="92" t="s">
        <v>1540</v>
      </c>
      <c r="B182" s="62" t="s">
        <v>231</v>
      </c>
      <c r="C182" s="42" t="s">
        <v>77</v>
      </c>
      <c r="D182" s="43">
        <v>1060.6099999999999</v>
      </c>
      <c r="E182" s="43">
        <v>988.76</v>
      </c>
      <c r="F182" s="43">
        <v>942.08</v>
      </c>
      <c r="G182" s="43">
        <v>938.48</v>
      </c>
      <c r="H182" s="43">
        <v>1038.46</v>
      </c>
      <c r="I182" s="43">
        <v>1087.79</v>
      </c>
      <c r="J182" s="43">
        <v>1305.3900000000001</v>
      </c>
      <c r="K182" s="43">
        <v>1582.9</v>
      </c>
      <c r="L182" s="43">
        <v>1635.57</v>
      </c>
      <c r="M182" s="43">
        <v>1649.7</v>
      </c>
      <c r="N182" s="43">
        <v>1661.56</v>
      </c>
      <c r="O182" s="43">
        <v>1696.41</v>
      </c>
      <c r="P182" s="43">
        <v>1676.16</v>
      </c>
      <c r="Q182" s="43">
        <v>1682.93</v>
      </c>
      <c r="R182" s="43">
        <v>1677.03</v>
      </c>
      <c r="S182" s="43">
        <v>1656.3</v>
      </c>
      <c r="T182" s="43">
        <v>1644.13</v>
      </c>
      <c r="U182" s="43">
        <v>1659.77</v>
      </c>
      <c r="V182" s="43">
        <v>1669.38</v>
      </c>
      <c r="W182" s="43">
        <v>1678.55</v>
      </c>
      <c r="X182" s="43">
        <v>1646.09</v>
      </c>
      <c r="Y182" s="43">
        <v>1599.71</v>
      </c>
      <c r="Z182" s="43">
        <v>1314.59</v>
      </c>
      <c r="AA182" s="43">
        <v>1150.4100000000001</v>
      </c>
    </row>
    <row r="183" spans="1:27" ht="12.75" customHeight="1" outlineLevel="1" x14ac:dyDescent="0.2">
      <c r="A183" s="92" t="s">
        <v>1541</v>
      </c>
      <c r="B183" s="62" t="s">
        <v>88</v>
      </c>
      <c r="C183" s="42" t="s">
        <v>77</v>
      </c>
      <c r="D183" s="43">
        <f>$D$153</f>
        <v>1716.97</v>
      </c>
      <c r="E183" s="43">
        <f>$D$153</f>
        <v>1716.97</v>
      </c>
      <c r="F183" s="43">
        <f t="shared" ref="F183:AA183" si="103">$D$153</f>
        <v>1716.97</v>
      </c>
      <c r="G183" s="43">
        <f t="shared" si="103"/>
        <v>1716.97</v>
      </c>
      <c r="H183" s="43">
        <f t="shared" si="103"/>
        <v>1716.97</v>
      </c>
      <c r="I183" s="43">
        <f t="shared" si="103"/>
        <v>1716.97</v>
      </c>
      <c r="J183" s="43">
        <f t="shared" si="103"/>
        <v>1716.97</v>
      </c>
      <c r="K183" s="43">
        <f t="shared" si="103"/>
        <v>1716.97</v>
      </c>
      <c r="L183" s="43">
        <f t="shared" si="103"/>
        <v>1716.97</v>
      </c>
      <c r="M183" s="43">
        <f t="shared" si="103"/>
        <v>1716.97</v>
      </c>
      <c r="N183" s="43">
        <f t="shared" si="103"/>
        <v>1716.97</v>
      </c>
      <c r="O183" s="43">
        <f t="shared" si="103"/>
        <v>1716.97</v>
      </c>
      <c r="P183" s="43">
        <f t="shared" si="103"/>
        <v>1716.97</v>
      </c>
      <c r="Q183" s="43">
        <f t="shared" si="103"/>
        <v>1716.97</v>
      </c>
      <c r="R183" s="43">
        <f t="shared" si="103"/>
        <v>1716.97</v>
      </c>
      <c r="S183" s="43">
        <f t="shared" si="103"/>
        <v>1716.97</v>
      </c>
      <c r="T183" s="43">
        <f t="shared" si="103"/>
        <v>1716.97</v>
      </c>
      <c r="U183" s="43">
        <f t="shared" si="103"/>
        <v>1716.97</v>
      </c>
      <c r="V183" s="43">
        <f t="shared" si="103"/>
        <v>1716.97</v>
      </c>
      <c r="W183" s="43">
        <f t="shared" si="103"/>
        <v>1716.97</v>
      </c>
      <c r="X183" s="43">
        <f t="shared" si="103"/>
        <v>1716.97</v>
      </c>
      <c r="Y183" s="43">
        <f t="shared" si="103"/>
        <v>1716.97</v>
      </c>
      <c r="Z183" s="43">
        <f t="shared" si="103"/>
        <v>1716.97</v>
      </c>
      <c r="AA183" s="43">
        <f t="shared" si="103"/>
        <v>1716.97</v>
      </c>
    </row>
    <row r="184" spans="1:27" ht="12.75" customHeight="1" outlineLevel="1" x14ac:dyDescent="0.2">
      <c r="A184" s="92" t="s">
        <v>1542</v>
      </c>
      <c r="B184" s="62" t="s">
        <v>81</v>
      </c>
      <c r="C184" s="42" t="s">
        <v>77</v>
      </c>
      <c r="D184" s="43">
        <v>4.7699999999999996</v>
      </c>
      <c r="E184" s="43">
        <v>4.7699999999999996</v>
      </c>
      <c r="F184" s="43">
        <v>4.7699999999999996</v>
      </c>
      <c r="G184" s="43">
        <v>4.7699999999999996</v>
      </c>
      <c r="H184" s="43">
        <v>4.7699999999999996</v>
      </c>
      <c r="I184" s="43">
        <v>4.7699999999999996</v>
      </c>
      <c r="J184" s="43">
        <v>4.7699999999999996</v>
      </c>
      <c r="K184" s="43">
        <v>4.7699999999999996</v>
      </c>
      <c r="L184" s="43">
        <v>4.7699999999999996</v>
      </c>
      <c r="M184" s="43">
        <v>4.7699999999999996</v>
      </c>
      <c r="N184" s="43">
        <v>4.7699999999999996</v>
      </c>
      <c r="O184" s="43">
        <v>4.7699999999999996</v>
      </c>
      <c r="P184" s="43">
        <v>4.7699999999999996</v>
      </c>
      <c r="Q184" s="43">
        <v>4.7699999999999996</v>
      </c>
      <c r="R184" s="43">
        <v>4.7699999999999996</v>
      </c>
      <c r="S184" s="43">
        <v>4.7699999999999996</v>
      </c>
      <c r="T184" s="43">
        <v>4.7699999999999996</v>
      </c>
      <c r="U184" s="43">
        <v>4.7699999999999996</v>
      </c>
      <c r="V184" s="43">
        <v>4.7699999999999996</v>
      </c>
      <c r="W184" s="43">
        <v>4.7699999999999996</v>
      </c>
      <c r="X184" s="43">
        <v>4.7699999999999996</v>
      </c>
      <c r="Y184" s="43">
        <v>4.7699999999999996</v>
      </c>
      <c r="Z184" s="43">
        <v>4.7699999999999996</v>
      </c>
      <c r="AA184" s="43">
        <v>4.7699999999999996</v>
      </c>
    </row>
    <row r="185" spans="1:27" ht="12.75" customHeight="1" outlineLevel="1" x14ac:dyDescent="0.2">
      <c r="A185" s="92" t="s">
        <v>1543</v>
      </c>
      <c r="B185" s="62" t="s">
        <v>79</v>
      </c>
      <c r="C185" s="42" t="s">
        <v>77</v>
      </c>
      <c r="D185" s="43">
        <f>$D$11</f>
        <v>110.23</v>
      </c>
      <c r="E185" s="43">
        <f t="shared" ref="E185:AA185" si="104">$D$11</f>
        <v>110.23</v>
      </c>
      <c r="F185" s="43">
        <f t="shared" si="104"/>
        <v>110.23</v>
      </c>
      <c r="G185" s="43">
        <f t="shared" si="104"/>
        <v>110.23</v>
      </c>
      <c r="H185" s="43">
        <f t="shared" si="104"/>
        <v>110.23</v>
      </c>
      <c r="I185" s="43">
        <f t="shared" si="104"/>
        <v>110.23</v>
      </c>
      <c r="J185" s="43">
        <f t="shared" si="104"/>
        <v>110.23</v>
      </c>
      <c r="K185" s="43">
        <f t="shared" si="104"/>
        <v>110.23</v>
      </c>
      <c r="L185" s="43">
        <f t="shared" si="104"/>
        <v>110.23</v>
      </c>
      <c r="M185" s="43">
        <f t="shared" si="104"/>
        <v>110.23</v>
      </c>
      <c r="N185" s="43">
        <f t="shared" si="104"/>
        <v>110.23</v>
      </c>
      <c r="O185" s="43">
        <f t="shared" si="104"/>
        <v>110.23</v>
      </c>
      <c r="P185" s="43">
        <f t="shared" si="104"/>
        <v>110.23</v>
      </c>
      <c r="Q185" s="43">
        <f t="shared" si="104"/>
        <v>110.23</v>
      </c>
      <c r="R185" s="43">
        <f t="shared" si="104"/>
        <v>110.23</v>
      </c>
      <c r="S185" s="43">
        <f t="shared" si="104"/>
        <v>110.23</v>
      </c>
      <c r="T185" s="43">
        <f t="shared" si="104"/>
        <v>110.23</v>
      </c>
      <c r="U185" s="43">
        <f t="shared" si="104"/>
        <v>110.23</v>
      </c>
      <c r="V185" s="43">
        <f t="shared" si="104"/>
        <v>110.23</v>
      </c>
      <c r="W185" s="43">
        <f t="shared" si="104"/>
        <v>110.23</v>
      </c>
      <c r="X185" s="43">
        <f t="shared" si="104"/>
        <v>110.23</v>
      </c>
      <c r="Y185" s="43">
        <f t="shared" si="104"/>
        <v>110.23</v>
      </c>
      <c r="Z185" s="43">
        <f t="shared" si="104"/>
        <v>110.23</v>
      </c>
      <c r="AA185" s="43">
        <f t="shared" si="104"/>
        <v>110.23</v>
      </c>
    </row>
    <row r="186" spans="1:27" ht="12.75" customHeight="1" x14ac:dyDescent="0.2">
      <c r="A186" s="91" t="s">
        <v>1544</v>
      </c>
      <c r="B186" s="27" t="str">
        <f>"08"&amp;"."&amp;$B$728&amp;"."&amp;$B$729</f>
        <v>08.02.2023</v>
      </c>
      <c r="C186" s="83" t="s">
        <v>74</v>
      </c>
      <c r="D186" s="84">
        <f>ROUND(((D187+D188+D190+D189)/1000),5)</f>
        <v>2.8997700000000002</v>
      </c>
      <c r="E186" s="84">
        <f>ROUND(((E187+E188+E190+E189)/1000),5)</f>
        <v>2.8644799999999999</v>
      </c>
      <c r="F186" s="84">
        <f>ROUND(((F187+F188+F190+F189)/1000),5)</f>
        <v>2.8238799999999999</v>
      </c>
      <c r="G186" s="84">
        <f t="shared" ref="G186:AA186" si="105">ROUND(((G187+G188+G190+G189)/1000),5)</f>
        <v>2.84266</v>
      </c>
      <c r="H186" s="84">
        <f t="shared" si="105"/>
        <v>2.8771100000000001</v>
      </c>
      <c r="I186" s="84">
        <f t="shared" si="105"/>
        <v>2.94868</v>
      </c>
      <c r="J186" s="84">
        <f t="shared" si="105"/>
        <v>3.2225799999999998</v>
      </c>
      <c r="K186" s="84">
        <f t="shared" si="105"/>
        <v>3.4280200000000001</v>
      </c>
      <c r="L186" s="84">
        <f t="shared" si="105"/>
        <v>3.4819200000000001</v>
      </c>
      <c r="M186" s="84">
        <f t="shared" si="105"/>
        <v>3.4932500000000002</v>
      </c>
      <c r="N186" s="84">
        <f t="shared" si="105"/>
        <v>3.50074</v>
      </c>
      <c r="O186" s="84">
        <f t="shared" si="105"/>
        <v>3.5211100000000002</v>
      </c>
      <c r="P186" s="84">
        <f t="shared" si="105"/>
        <v>3.5139100000000001</v>
      </c>
      <c r="Q186" s="84">
        <f t="shared" si="105"/>
        <v>3.54332</v>
      </c>
      <c r="R186" s="84">
        <f t="shared" si="105"/>
        <v>3.53877</v>
      </c>
      <c r="S186" s="84">
        <f t="shared" si="105"/>
        <v>3.5015299999999998</v>
      </c>
      <c r="T186" s="84">
        <f t="shared" si="105"/>
        <v>3.4826600000000001</v>
      </c>
      <c r="U186" s="84">
        <f t="shared" si="105"/>
        <v>3.4988999999999999</v>
      </c>
      <c r="V186" s="84">
        <f t="shared" si="105"/>
        <v>3.5055700000000001</v>
      </c>
      <c r="W186" s="84">
        <f t="shared" si="105"/>
        <v>3.51566</v>
      </c>
      <c r="X186" s="84">
        <f t="shared" si="105"/>
        <v>3.4895999999999998</v>
      </c>
      <c r="Y186" s="84">
        <f t="shared" si="105"/>
        <v>3.4436300000000002</v>
      </c>
      <c r="Z186" s="84">
        <f t="shared" si="105"/>
        <v>3.19286</v>
      </c>
      <c r="AA186" s="84">
        <f t="shared" si="105"/>
        <v>3.0062000000000002</v>
      </c>
    </row>
    <row r="187" spans="1:27" ht="12.75" customHeight="1" outlineLevel="1" x14ac:dyDescent="0.2">
      <c r="A187" s="92" t="s">
        <v>1545</v>
      </c>
      <c r="B187" s="62" t="s">
        <v>231</v>
      </c>
      <c r="C187" s="42" t="s">
        <v>77</v>
      </c>
      <c r="D187" s="43">
        <v>1067.8</v>
      </c>
      <c r="E187" s="43">
        <v>1032.51</v>
      </c>
      <c r="F187" s="43">
        <v>991.91</v>
      </c>
      <c r="G187" s="43">
        <v>1010.69</v>
      </c>
      <c r="H187" s="43">
        <v>1045.1400000000001</v>
      </c>
      <c r="I187" s="43">
        <v>1116.71</v>
      </c>
      <c r="J187" s="43">
        <v>1390.61</v>
      </c>
      <c r="K187" s="43">
        <v>1596.05</v>
      </c>
      <c r="L187" s="43">
        <v>1649.95</v>
      </c>
      <c r="M187" s="43">
        <v>1661.28</v>
      </c>
      <c r="N187" s="43">
        <v>1668.77</v>
      </c>
      <c r="O187" s="43">
        <v>1689.14</v>
      </c>
      <c r="P187" s="43">
        <v>1681.94</v>
      </c>
      <c r="Q187" s="43">
        <v>1711.35</v>
      </c>
      <c r="R187" s="43">
        <v>1706.8</v>
      </c>
      <c r="S187" s="43">
        <v>1669.56</v>
      </c>
      <c r="T187" s="43">
        <v>1650.69</v>
      </c>
      <c r="U187" s="43">
        <v>1666.93</v>
      </c>
      <c r="V187" s="43">
        <v>1673.6</v>
      </c>
      <c r="W187" s="43">
        <v>1683.69</v>
      </c>
      <c r="X187" s="43">
        <v>1657.63</v>
      </c>
      <c r="Y187" s="43">
        <v>1611.66</v>
      </c>
      <c r="Z187" s="43">
        <v>1360.89</v>
      </c>
      <c r="AA187" s="43">
        <v>1174.23</v>
      </c>
    </row>
    <row r="188" spans="1:27" ht="12.75" customHeight="1" outlineLevel="1" x14ac:dyDescent="0.2">
      <c r="A188" s="92" t="s">
        <v>1546</v>
      </c>
      <c r="B188" s="62" t="s">
        <v>88</v>
      </c>
      <c r="C188" s="42" t="s">
        <v>77</v>
      </c>
      <c r="D188" s="43">
        <f>$D$153</f>
        <v>1716.97</v>
      </c>
      <c r="E188" s="43">
        <f>$D$153</f>
        <v>1716.97</v>
      </c>
      <c r="F188" s="43">
        <f t="shared" ref="F188:AA188" si="106">$D$153</f>
        <v>1716.97</v>
      </c>
      <c r="G188" s="43">
        <f t="shared" si="106"/>
        <v>1716.97</v>
      </c>
      <c r="H188" s="43">
        <f t="shared" si="106"/>
        <v>1716.97</v>
      </c>
      <c r="I188" s="43">
        <f t="shared" si="106"/>
        <v>1716.97</v>
      </c>
      <c r="J188" s="43">
        <f t="shared" si="106"/>
        <v>1716.97</v>
      </c>
      <c r="K188" s="43">
        <f t="shared" si="106"/>
        <v>1716.97</v>
      </c>
      <c r="L188" s="43">
        <f t="shared" si="106"/>
        <v>1716.97</v>
      </c>
      <c r="M188" s="43">
        <f t="shared" si="106"/>
        <v>1716.97</v>
      </c>
      <c r="N188" s="43">
        <f t="shared" si="106"/>
        <v>1716.97</v>
      </c>
      <c r="O188" s="43">
        <f t="shared" si="106"/>
        <v>1716.97</v>
      </c>
      <c r="P188" s="43">
        <f t="shared" si="106"/>
        <v>1716.97</v>
      </c>
      <c r="Q188" s="43">
        <f t="shared" si="106"/>
        <v>1716.97</v>
      </c>
      <c r="R188" s="43">
        <f t="shared" si="106"/>
        <v>1716.97</v>
      </c>
      <c r="S188" s="43">
        <f t="shared" si="106"/>
        <v>1716.97</v>
      </c>
      <c r="T188" s="43">
        <f t="shared" si="106"/>
        <v>1716.97</v>
      </c>
      <c r="U188" s="43">
        <f t="shared" si="106"/>
        <v>1716.97</v>
      </c>
      <c r="V188" s="43">
        <f t="shared" si="106"/>
        <v>1716.97</v>
      </c>
      <c r="W188" s="43">
        <f t="shared" si="106"/>
        <v>1716.97</v>
      </c>
      <c r="X188" s="43">
        <f t="shared" si="106"/>
        <v>1716.97</v>
      </c>
      <c r="Y188" s="43">
        <f t="shared" si="106"/>
        <v>1716.97</v>
      </c>
      <c r="Z188" s="43">
        <f t="shared" si="106"/>
        <v>1716.97</v>
      </c>
      <c r="AA188" s="43">
        <f t="shared" si="106"/>
        <v>1716.97</v>
      </c>
    </row>
    <row r="189" spans="1:27" ht="12.75" customHeight="1" outlineLevel="1" x14ac:dyDescent="0.2">
      <c r="A189" s="92" t="s">
        <v>1547</v>
      </c>
      <c r="B189" s="62" t="s">
        <v>81</v>
      </c>
      <c r="C189" s="42" t="s">
        <v>77</v>
      </c>
      <c r="D189" s="43">
        <v>4.7699999999999996</v>
      </c>
      <c r="E189" s="43">
        <v>4.7699999999999996</v>
      </c>
      <c r="F189" s="43">
        <v>4.7699999999999996</v>
      </c>
      <c r="G189" s="43">
        <v>4.7699999999999996</v>
      </c>
      <c r="H189" s="43">
        <v>4.7699999999999996</v>
      </c>
      <c r="I189" s="43">
        <v>4.7699999999999996</v>
      </c>
      <c r="J189" s="43">
        <v>4.7699999999999996</v>
      </c>
      <c r="K189" s="43">
        <v>4.7699999999999996</v>
      </c>
      <c r="L189" s="43">
        <v>4.7699999999999996</v>
      </c>
      <c r="M189" s="43">
        <v>4.7699999999999996</v>
      </c>
      <c r="N189" s="43">
        <v>4.7699999999999996</v>
      </c>
      <c r="O189" s="43">
        <v>4.7699999999999996</v>
      </c>
      <c r="P189" s="43">
        <v>4.7699999999999996</v>
      </c>
      <c r="Q189" s="43">
        <v>4.7699999999999996</v>
      </c>
      <c r="R189" s="43">
        <v>4.7699999999999996</v>
      </c>
      <c r="S189" s="43">
        <v>4.7699999999999996</v>
      </c>
      <c r="T189" s="43">
        <v>4.7699999999999996</v>
      </c>
      <c r="U189" s="43">
        <v>4.7699999999999996</v>
      </c>
      <c r="V189" s="43">
        <v>4.7699999999999996</v>
      </c>
      <c r="W189" s="43">
        <v>4.7699999999999996</v>
      </c>
      <c r="X189" s="43">
        <v>4.7699999999999996</v>
      </c>
      <c r="Y189" s="43">
        <v>4.7699999999999996</v>
      </c>
      <c r="Z189" s="43">
        <v>4.7699999999999996</v>
      </c>
      <c r="AA189" s="43">
        <v>4.7699999999999996</v>
      </c>
    </row>
    <row r="190" spans="1:27" ht="12.75" customHeight="1" outlineLevel="1" x14ac:dyDescent="0.2">
      <c r="A190" s="92" t="s">
        <v>1548</v>
      </c>
      <c r="B190" s="62" t="s">
        <v>79</v>
      </c>
      <c r="C190" s="42" t="s">
        <v>77</v>
      </c>
      <c r="D190" s="43">
        <f>$D$11</f>
        <v>110.23</v>
      </c>
      <c r="E190" s="43">
        <f t="shared" ref="E190:AA190" si="107">$D$11</f>
        <v>110.23</v>
      </c>
      <c r="F190" s="43">
        <f t="shared" si="107"/>
        <v>110.23</v>
      </c>
      <c r="G190" s="43">
        <f t="shared" si="107"/>
        <v>110.23</v>
      </c>
      <c r="H190" s="43">
        <f t="shared" si="107"/>
        <v>110.23</v>
      </c>
      <c r="I190" s="43">
        <f t="shared" si="107"/>
        <v>110.23</v>
      </c>
      <c r="J190" s="43">
        <f t="shared" si="107"/>
        <v>110.23</v>
      </c>
      <c r="K190" s="43">
        <f t="shared" si="107"/>
        <v>110.23</v>
      </c>
      <c r="L190" s="43">
        <f t="shared" si="107"/>
        <v>110.23</v>
      </c>
      <c r="M190" s="43">
        <f t="shared" si="107"/>
        <v>110.23</v>
      </c>
      <c r="N190" s="43">
        <f t="shared" si="107"/>
        <v>110.23</v>
      </c>
      <c r="O190" s="43">
        <f t="shared" si="107"/>
        <v>110.23</v>
      </c>
      <c r="P190" s="43">
        <f t="shared" si="107"/>
        <v>110.23</v>
      </c>
      <c r="Q190" s="43">
        <f t="shared" si="107"/>
        <v>110.23</v>
      </c>
      <c r="R190" s="43">
        <f t="shared" si="107"/>
        <v>110.23</v>
      </c>
      <c r="S190" s="43">
        <f t="shared" si="107"/>
        <v>110.23</v>
      </c>
      <c r="T190" s="43">
        <f t="shared" si="107"/>
        <v>110.23</v>
      </c>
      <c r="U190" s="43">
        <f t="shared" si="107"/>
        <v>110.23</v>
      </c>
      <c r="V190" s="43">
        <f t="shared" si="107"/>
        <v>110.23</v>
      </c>
      <c r="W190" s="43">
        <f t="shared" si="107"/>
        <v>110.23</v>
      </c>
      <c r="X190" s="43">
        <f t="shared" si="107"/>
        <v>110.23</v>
      </c>
      <c r="Y190" s="43">
        <f t="shared" si="107"/>
        <v>110.23</v>
      </c>
      <c r="Z190" s="43">
        <f t="shared" si="107"/>
        <v>110.23</v>
      </c>
      <c r="AA190" s="43">
        <f t="shared" si="107"/>
        <v>110.23</v>
      </c>
    </row>
    <row r="191" spans="1:27" ht="12.75" customHeight="1" x14ac:dyDescent="0.2">
      <c r="A191" s="91" t="s">
        <v>1549</v>
      </c>
      <c r="B191" s="27" t="str">
        <f>"09"&amp;"."&amp;$B$728&amp;"."&amp;$B$729</f>
        <v>09.02.2023</v>
      </c>
      <c r="C191" s="83" t="s">
        <v>74</v>
      </c>
      <c r="D191" s="84">
        <f>ROUND(((D192+D193+D195+D194)/1000),5)</f>
        <v>2.9006599999999998</v>
      </c>
      <c r="E191" s="84">
        <f>ROUND(((E192+E193+E195+E194)/1000),5)</f>
        <v>2.8690799999999999</v>
      </c>
      <c r="F191" s="84">
        <f>ROUND(((F192+F193+F195+F194)/1000),5)</f>
        <v>2.86741</v>
      </c>
      <c r="G191" s="84">
        <f t="shared" ref="G191:AA191" si="108">ROUND(((G192+G193+G195+G194)/1000),5)</f>
        <v>2.8709899999999999</v>
      </c>
      <c r="H191" s="84">
        <f t="shared" si="108"/>
        <v>2.9088799999999999</v>
      </c>
      <c r="I191" s="84">
        <f t="shared" si="108"/>
        <v>2.9916999999999998</v>
      </c>
      <c r="J191" s="84">
        <f t="shared" si="108"/>
        <v>3.2482600000000001</v>
      </c>
      <c r="K191" s="84">
        <f t="shared" si="108"/>
        <v>3.4366400000000001</v>
      </c>
      <c r="L191" s="84">
        <f t="shared" si="108"/>
        <v>3.5520800000000001</v>
      </c>
      <c r="M191" s="84">
        <f t="shared" si="108"/>
        <v>3.5729299999999999</v>
      </c>
      <c r="N191" s="84">
        <f t="shared" si="108"/>
        <v>3.58344</v>
      </c>
      <c r="O191" s="84">
        <f t="shared" si="108"/>
        <v>3.6216699999999999</v>
      </c>
      <c r="P191" s="84">
        <f t="shared" si="108"/>
        <v>3.60189</v>
      </c>
      <c r="Q191" s="84">
        <f t="shared" si="108"/>
        <v>3.5829399999999998</v>
      </c>
      <c r="R191" s="84">
        <f t="shared" si="108"/>
        <v>3.5796199999999998</v>
      </c>
      <c r="S191" s="84">
        <f t="shared" si="108"/>
        <v>3.5722999999999998</v>
      </c>
      <c r="T191" s="84">
        <f t="shared" si="108"/>
        <v>3.5403600000000002</v>
      </c>
      <c r="U191" s="84">
        <f t="shared" si="108"/>
        <v>3.5631200000000001</v>
      </c>
      <c r="V191" s="84">
        <f t="shared" si="108"/>
        <v>3.5770300000000002</v>
      </c>
      <c r="W191" s="84">
        <f t="shared" si="108"/>
        <v>3.59876</v>
      </c>
      <c r="X191" s="84">
        <f t="shared" si="108"/>
        <v>3.54522</v>
      </c>
      <c r="Y191" s="84">
        <f t="shared" si="108"/>
        <v>3.44455</v>
      </c>
      <c r="Z191" s="84">
        <f t="shared" si="108"/>
        <v>3.3086700000000002</v>
      </c>
      <c r="AA191" s="84">
        <f t="shared" si="108"/>
        <v>3.0219100000000001</v>
      </c>
    </row>
    <row r="192" spans="1:27" ht="12.75" customHeight="1" outlineLevel="1" x14ac:dyDescent="0.2">
      <c r="A192" s="92" t="s">
        <v>1550</v>
      </c>
      <c r="B192" s="62" t="s">
        <v>231</v>
      </c>
      <c r="C192" s="42" t="s">
        <v>77</v>
      </c>
      <c r="D192" s="43">
        <v>1068.69</v>
      </c>
      <c r="E192" s="43">
        <v>1037.1099999999999</v>
      </c>
      <c r="F192" s="43">
        <v>1035.44</v>
      </c>
      <c r="G192" s="43">
        <v>1039.02</v>
      </c>
      <c r="H192" s="43">
        <v>1076.9100000000001</v>
      </c>
      <c r="I192" s="43">
        <v>1159.73</v>
      </c>
      <c r="J192" s="43">
        <v>1416.29</v>
      </c>
      <c r="K192" s="43">
        <v>1604.67</v>
      </c>
      <c r="L192" s="43">
        <v>1720.11</v>
      </c>
      <c r="M192" s="43">
        <v>1740.96</v>
      </c>
      <c r="N192" s="43">
        <v>1751.47</v>
      </c>
      <c r="O192" s="43">
        <v>1789.7</v>
      </c>
      <c r="P192" s="43">
        <v>1769.92</v>
      </c>
      <c r="Q192" s="43">
        <v>1750.97</v>
      </c>
      <c r="R192" s="43">
        <v>1747.65</v>
      </c>
      <c r="S192" s="43">
        <v>1740.33</v>
      </c>
      <c r="T192" s="43">
        <v>1708.39</v>
      </c>
      <c r="U192" s="43">
        <v>1731.15</v>
      </c>
      <c r="V192" s="43">
        <v>1745.06</v>
      </c>
      <c r="W192" s="43">
        <v>1766.79</v>
      </c>
      <c r="X192" s="43">
        <v>1713.25</v>
      </c>
      <c r="Y192" s="43">
        <v>1612.58</v>
      </c>
      <c r="Z192" s="43">
        <v>1476.7</v>
      </c>
      <c r="AA192" s="43">
        <v>1189.94</v>
      </c>
    </row>
    <row r="193" spans="1:27" ht="12.75" customHeight="1" outlineLevel="1" x14ac:dyDescent="0.2">
      <c r="A193" s="92" t="s">
        <v>1551</v>
      </c>
      <c r="B193" s="62" t="s">
        <v>88</v>
      </c>
      <c r="C193" s="42" t="s">
        <v>77</v>
      </c>
      <c r="D193" s="43">
        <f>$D$153</f>
        <v>1716.97</v>
      </c>
      <c r="E193" s="43">
        <f>$D$153</f>
        <v>1716.97</v>
      </c>
      <c r="F193" s="43">
        <f t="shared" ref="F193:AA193" si="109">$D$153</f>
        <v>1716.97</v>
      </c>
      <c r="G193" s="43">
        <f t="shared" si="109"/>
        <v>1716.97</v>
      </c>
      <c r="H193" s="43">
        <f t="shared" si="109"/>
        <v>1716.97</v>
      </c>
      <c r="I193" s="43">
        <f t="shared" si="109"/>
        <v>1716.97</v>
      </c>
      <c r="J193" s="43">
        <f t="shared" si="109"/>
        <v>1716.97</v>
      </c>
      <c r="K193" s="43">
        <f t="shared" si="109"/>
        <v>1716.97</v>
      </c>
      <c r="L193" s="43">
        <f t="shared" si="109"/>
        <v>1716.97</v>
      </c>
      <c r="M193" s="43">
        <f t="shared" si="109"/>
        <v>1716.97</v>
      </c>
      <c r="N193" s="43">
        <f t="shared" si="109"/>
        <v>1716.97</v>
      </c>
      <c r="O193" s="43">
        <f t="shared" si="109"/>
        <v>1716.97</v>
      </c>
      <c r="P193" s="43">
        <f t="shared" si="109"/>
        <v>1716.97</v>
      </c>
      <c r="Q193" s="43">
        <f t="shared" si="109"/>
        <v>1716.97</v>
      </c>
      <c r="R193" s="43">
        <f t="shared" si="109"/>
        <v>1716.97</v>
      </c>
      <c r="S193" s="43">
        <f t="shared" si="109"/>
        <v>1716.97</v>
      </c>
      <c r="T193" s="43">
        <f t="shared" si="109"/>
        <v>1716.97</v>
      </c>
      <c r="U193" s="43">
        <f t="shared" si="109"/>
        <v>1716.97</v>
      </c>
      <c r="V193" s="43">
        <f t="shared" si="109"/>
        <v>1716.97</v>
      </c>
      <c r="W193" s="43">
        <f t="shared" si="109"/>
        <v>1716.97</v>
      </c>
      <c r="X193" s="43">
        <f t="shared" si="109"/>
        <v>1716.97</v>
      </c>
      <c r="Y193" s="43">
        <f t="shared" si="109"/>
        <v>1716.97</v>
      </c>
      <c r="Z193" s="43">
        <f t="shared" si="109"/>
        <v>1716.97</v>
      </c>
      <c r="AA193" s="43">
        <f t="shared" si="109"/>
        <v>1716.97</v>
      </c>
    </row>
    <row r="194" spans="1:27" ht="12.75" customHeight="1" outlineLevel="1" x14ac:dyDescent="0.2">
      <c r="A194" s="92" t="s">
        <v>1552</v>
      </c>
      <c r="B194" s="62" t="s">
        <v>81</v>
      </c>
      <c r="C194" s="42" t="s">
        <v>77</v>
      </c>
      <c r="D194" s="43">
        <v>4.7699999999999996</v>
      </c>
      <c r="E194" s="43">
        <v>4.7699999999999996</v>
      </c>
      <c r="F194" s="43">
        <v>4.7699999999999996</v>
      </c>
      <c r="G194" s="43">
        <v>4.7699999999999996</v>
      </c>
      <c r="H194" s="43">
        <v>4.7699999999999996</v>
      </c>
      <c r="I194" s="43">
        <v>4.7699999999999996</v>
      </c>
      <c r="J194" s="43">
        <v>4.7699999999999996</v>
      </c>
      <c r="K194" s="43">
        <v>4.7699999999999996</v>
      </c>
      <c r="L194" s="43">
        <v>4.7699999999999996</v>
      </c>
      <c r="M194" s="43">
        <v>4.7699999999999996</v>
      </c>
      <c r="N194" s="43">
        <v>4.7699999999999996</v>
      </c>
      <c r="O194" s="43">
        <v>4.7699999999999996</v>
      </c>
      <c r="P194" s="43">
        <v>4.7699999999999996</v>
      </c>
      <c r="Q194" s="43">
        <v>4.7699999999999996</v>
      </c>
      <c r="R194" s="43">
        <v>4.7699999999999996</v>
      </c>
      <c r="S194" s="43">
        <v>4.7699999999999996</v>
      </c>
      <c r="T194" s="43">
        <v>4.7699999999999996</v>
      </c>
      <c r="U194" s="43">
        <v>4.7699999999999996</v>
      </c>
      <c r="V194" s="43">
        <v>4.7699999999999996</v>
      </c>
      <c r="W194" s="43">
        <v>4.7699999999999996</v>
      </c>
      <c r="X194" s="43">
        <v>4.7699999999999996</v>
      </c>
      <c r="Y194" s="43">
        <v>4.7699999999999996</v>
      </c>
      <c r="Z194" s="43">
        <v>4.7699999999999996</v>
      </c>
      <c r="AA194" s="43">
        <v>4.7699999999999996</v>
      </c>
    </row>
    <row r="195" spans="1:27" ht="12.75" customHeight="1" outlineLevel="1" x14ac:dyDescent="0.2">
      <c r="A195" s="92" t="s">
        <v>1553</v>
      </c>
      <c r="B195" s="62" t="s">
        <v>79</v>
      </c>
      <c r="C195" s="42" t="s">
        <v>77</v>
      </c>
      <c r="D195" s="43">
        <f>$D$11</f>
        <v>110.23</v>
      </c>
      <c r="E195" s="43">
        <f t="shared" ref="E195:AA195" si="110">$D$11</f>
        <v>110.23</v>
      </c>
      <c r="F195" s="43">
        <f t="shared" si="110"/>
        <v>110.23</v>
      </c>
      <c r="G195" s="43">
        <f t="shared" si="110"/>
        <v>110.23</v>
      </c>
      <c r="H195" s="43">
        <f t="shared" si="110"/>
        <v>110.23</v>
      </c>
      <c r="I195" s="43">
        <f t="shared" si="110"/>
        <v>110.23</v>
      </c>
      <c r="J195" s="43">
        <f t="shared" si="110"/>
        <v>110.23</v>
      </c>
      <c r="K195" s="43">
        <f t="shared" si="110"/>
        <v>110.23</v>
      </c>
      <c r="L195" s="43">
        <f t="shared" si="110"/>
        <v>110.23</v>
      </c>
      <c r="M195" s="43">
        <f t="shared" si="110"/>
        <v>110.23</v>
      </c>
      <c r="N195" s="43">
        <f t="shared" si="110"/>
        <v>110.23</v>
      </c>
      <c r="O195" s="43">
        <f t="shared" si="110"/>
        <v>110.23</v>
      </c>
      <c r="P195" s="43">
        <f t="shared" si="110"/>
        <v>110.23</v>
      </c>
      <c r="Q195" s="43">
        <f t="shared" si="110"/>
        <v>110.23</v>
      </c>
      <c r="R195" s="43">
        <f t="shared" si="110"/>
        <v>110.23</v>
      </c>
      <c r="S195" s="43">
        <f t="shared" si="110"/>
        <v>110.23</v>
      </c>
      <c r="T195" s="43">
        <f t="shared" si="110"/>
        <v>110.23</v>
      </c>
      <c r="U195" s="43">
        <f t="shared" si="110"/>
        <v>110.23</v>
      </c>
      <c r="V195" s="43">
        <f t="shared" si="110"/>
        <v>110.23</v>
      </c>
      <c r="W195" s="43">
        <f t="shared" si="110"/>
        <v>110.23</v>
      </c>
      <c r="X195" s="43">
        <f t="shared" si="110"/>
        <v>110.23</v>
      </c>
      <c r="Y195" s="43">
        <f t="shared" si="110"/>
        <v>110.23</v>
      </c>
      <c r="Z195" s="43">
        <f t="shared" si="110"/>
        <v>110.23</v>
      </c>
      <c r="AA195" s="43">
        <f t="shared" si="110"/>
        <v>110.23</v>
      </c>
    </row>
    <row r="196" spans="1:27" ht="12.75" customHeight="1" x14ac:dyDescent="0.2">
      <c r="A196" s="91" t="s">
        <v>1554</v>
      </c>
      <c r="B196" s="27" t="str">
        <f>"10"&amp;"."&amp;$B$728&amp;"."&amp;$B$729</f>
        <v>10.02.2023</v>
      </c>
      <c r="C196" s="83" t="s">
        <v>74</v>
      </c>
      <c r="D196" s="84">
        <f>ROUND(((D197+D198+D200+D199)/1000),5)</f>
        <v>2.9686900000000001</v>
      </c>
      <c r="E196" s="84">
        <f>ROUND(((E197+E198+E200+E199)/1000),5)</f>
        <v>2.9201899999999998</v>
      </c>
      <c r="F196" s="84">
        <f>ROUND(((F197+F198+F200+F199)/1000),5)</f>
        <v>2.8889</v>
      </c>
      <c r="G196" s="84">
        <f t="shared" ref="G196:AA196" si="111">ROUND(((G197+G198+G200+G199)/1000),5)</f>
        <v>2.8896199999999999</v>
      </c>
      <c r="H196" s="84">
        <f t="shared" si="111"/>
        <v>2.9540500000000001</v>
      </c>
      <c r="I196" s="84">
        <f t="shared" si="111"/>
        <v>3.0275400000000001</v>
      </c>
      <c r="J196" s="84">
        <f t="shared" si="111"/>
        <v>3.31873</v>
      </c>
      <c r="K196" s="84">
        <f t="shared" si="111"/>
        <v>3.4345500000000002</v>
      </c>
      <c r="L196" s="84">
        <f t="shared" si="111"/>
        <v>3.5230299999999999</v>
      </c>
      <c r="M196" s="84">
        <f t="shared" si="111"/>
        <v>3.5625499999999999</v>
      </c>
      <c r="N196" s="84">
        <f t="shared" si="111"/>
        <v>3.5817800000000002</v>
      </c>
      <c r="O196" s="84">
        <f t="shared" si="111"/>
        <v>3.6072700000000002</v>
      </c>
      <c r="P196" s="84">
        <f t="shared" si="111"/>
        <v>3.5895700000000001</v>
      </c>
      <c r="Q196" s="84">
        <f t="shared" si="111"/>
        <v>3.5974200000000001</v>
      </c>
      <c r="R196" s="84">
        <f t="shared" si="111"/>
        <v>3.5882299999999998</v>
      </c>
      <c r="S196" s="84">
        <f t="shared" si="111"/>
        <v>3.5462099999999999</v>
      </c>
      <c r="T196" s="84">
        <f t="shared" si="111"/>
        <v>3.52122</v>
      </c>
      <c r="U196" s="84">
        <f t="shared" si="111"/>
        <v>3.5518399999999999</v>
      </c>
      <c r="V196" s="84">
        <f t="shared" si="111"/>
        <v>3.57701</v>
      </c>
      <c r="W196" s="84">
        <f t="shared" si="111"/>
        <v>3.5667</v>
      </c>
      <c r="X196" s="84">
        <f t="shared" si="111"/>
        <v>3.53938</v>
      </c>
      <c r="Y196" s="84">
        <f t="shared" si="111"/>
        <v>3.4786800000000002</v>
      </c>
      <c r="Z196" s="84">
        <f t="shared" si="111"/>
        <v>3.3692600000000001</v>
      </c>
      <c r="AA196" s="84">
        <f t="shared" si="111"/>
        <v>3.1960600000000001</v>
      </c>
    </row>
    <row r="197" spans="1:27" ht="12.75" customHeight="1" outlineLevel="1" x14ac:dyDescent="0.2">
      <c r="A197" s="92" t="s">
        <v>1555</v>
      </c>
      <c r="B197" s="62" t="s">
        <v>231</v>
      </c>
      <c r="C197" s="42" t="s">
        <v>77</v>
      </c>
      <c r="D197" s="43">
        <v>1136.72</v>
      </c>
      <c r="E197" s="43">
        <v>1088.22</v>
      </c>
      <c r="F197" s="43">
        <v>1056.93</v>
      </c>
      <c r="G197" s="43">
        <v>1057.6500000000001</v>
      </c>
      <c r="H197" s="43">
        <v>1122.08</v>
      </c>
      <c r="I197" s="43">
        <v>1195.57</v>
      </c>
      <c r="J197" s="43">
        <v>1486.76</v>
      </c>
      <c r="K197" s="43">
        <v>1602.58</v>
      </c>
      <c r="L197" s="43">
        <v>1691.06</v>
      </c>
      <c r="M197" s="43">
        <v>1730.58</v>
      </c>
      <c r="N197" s="43">
        <v>1749.81</v>
      </c>
      <c r="O197" s="43">
        <v>1775.3</v>
      </c>
      <c r="P197" s="43">
        <v>1757.6</v>
      </c>
      <c r="Q197" s="43">
        <v>1765.45</v>
      </c>
      <c r="R197" s="43">
        <v>1756.26</v>
      </c>
      <c r="S197" s="43">
        <v>1714.24</v>
      </c>
      <c r="T197" s="43">
        <v>1689.25</v>
      </c>
      <c r="U197" s="43">
        <v>1719.87</v>
      </c>
      <c r="V197" s="43">
        <v>1745.04</v>
      </c>
      <c r="W197" s="43">
        <v>1734.73</v>
      </c>
      <c r="X197" s="43">
        <v>1707.41</v>
      </c>
      <c r="Y197" s="43">
        <v>1646.71</v>
      </c>
      <c r="Z197" s="43">
        <v>1537.29</v>
      </c>
      <c r="AA197" s="43">
        <v>1364.09</v>
      </c>
    </row>
    <row r="198" spans="1:27" ht="12.75" customHeight="1" outlineLevel="1" x14ac:dyDescent="0.2">
      <c r="A198" s="92" t="s">
        <v>1556</v>
      </c>
      <c r="B198" s="62" t="s">
        <v>88</v>
      </c>
      <c r="C198" s="42" t="s">
        <v>77</v>
      </c>
      <c r="D198" s="43">
        <f>$D$153</f>
        <v>1716.97</v>
      </c>
      <c r="E198" s="43">
        <f>$D$153</f>
        <v>1716.97</v>
      </c>
      <c r="F198" s="43">
        <f t="shared" ref="F198:AA198" si="112">$D$153</f>
        <v>1716.97</v>
      </c>
      <c r="G198" s="43">
        <f t="shared" si="112"/>
        <v>1716.97</v>
      </c>
      <c r="H198" s="43">
        <f t="shared" si="112"/>
        <v>1716.97</v>
      </c>
      <c r="I198" s="43">
        <f t="shared" si="112"/>
        <v>1716.97</v>
      </c>
      <c r="J198" s="43">
        <f t="shared" si="112"/>
        <v>1716.97</v>
      </c>
      <c r="K198" s="43">
        <f t="shared" si="112"/>
        <v>1716.97</v>
      </c>
      <c r="L198" s="43">
        <f t="shared" si="112"/>
        <v>1716.97</v>
      </c>
      <c r="M198" s="43">
        <f t="shared" si="112"/>
        <v>1716.97</v>
      </c>
      <c r="N198" s="43">
        <f t="shared" si="112"/>
        <v>1716.97</v>
      </c>
      <c r="O198" s="43">
        <f t="shared" si="112"/>
        <v>1716.97</v>
      </c>
      <c r="P198" s="43">
        <f t="shared" si="112"/>
        <v>1716.97</v>
      </c>
      <c r="Q198" s="43">
        <f t="shared" si="112"/>
        <v>1716.97</v>
      </c>
      <c r="R198" s="43">
        <f t="shared" si="112"/>
        <v>1716.97</v>
      </c>
      <c r="S198" s="43">
        <f t="shared" si="112"/>
        <v>1716.97</v>
      </c>
      <c r="T198" s="43">
        <f t="shared" si="112"/>
        <v>1716.97</v>
      </c>
      <c r="U198" s="43">
        <f t="shared" si="112"/>
        <v>1716.97</v>
      </c>
      <c r="V198" s="43">
        <f t="shared" si="112"/>
        <v>1716.97</v>
      </c>
      <c r="W198" s="43">
        <f t="shared" si="112"/>
        <v>1716.97</v>
      </c>
      <c r="X198" s="43">
        <f t="shared" si="112"/>
        <v>1716.97</v>
      </c>
      <c r="Y198" s="43">
        <f t="shared" si="112"/>
        <v>1716.97</v>
      </c>
      <c r="Z198" s="43">
        <f t="shared" si="112"/>
        <v>1716.97</v>
      </c>
      <c r="AA198" s="43">
        <f t="shared" si="112"/>
        <v>1716.97</v>
      </c>
    </row>
    <row r="199" spans="1:27" ht="12.75" customHeight="1" outlineLevel="1" x14ac:dyDescent="0.2">
      <c r="A199" s="92" t="s">
        <v>1557</v>
      </c>
      <c r="B199" s="62" t="s">
        <v>81</v>
      </c>
      <c r="C199" s="42" t="s">
        <v>77</v>
      </c>
      <c r="D199" s="43">
        <v>4.7699999999999996</v>
      </c>
      <c r="E199" s="43">
        <v>4.7699999999999996</v>
      </c>
      <c r="F199" s="43">
        <v>4.7699999999999996</v>
      </c>
      <c r="G199" s="43">
        <v>4.7699999999999996</v>
      </c>
      <c r="H199" s="43">
        <v>4.7699999999999996</v>
      </c>
      <c r="I199" s="43">
        <v>4.7699999999999996</v>
      </c>
      <c r="J199" s="43">
        <v>4.7699999999999996</v>
      </c>
      <c r="K199" s="43">
        <v>4.7699999999999996</v>
      </c>
      <c r="L199" s="43">
        <v>4.7699999999999996</v>
      </c>
      <c r="M199" s="43">
        <v>4.7699999999999996</v>
      </c>
      <c r="N199" s="43">
        <v>4.7699999999999996</v>
      </c>
      <c r="O199" s="43">
        <v>4.7699999999999996</v>
      </c>
      <c r="P199" s="43">
        <v>4.7699999999999996</v>
      </c>
      <c r="Q199" s="43">
        <v>4.7699999999999996</v>
      </c>
      <c r="R199" s="43">
        <v>4.7699999999999996</v>
      </c>
      <c r="S199" s="43">
        <v>4.7699999999999996</v>
      </c>
      <c r="T199" s="43">
        <v>4.7699999999999996</v>
      </c>
      <c r="U199" s="43">
        <v>4.7699999999999996</v>
      </c>
      <c r="V199" s="43">
        <v>4.7699999999999996</v>
      </c>
      <c r="W199" s="43">
        <v>4.7699999999999996</v>
      </c>
      <c r="X199" s="43">
        <v>4.7699999999999996</v>
      </c>
      <c r="Y199" s="43">
        <v>4.7699999999999996</v>
      </c>
      <c r="Z199" s="43">
        <v>4.7699999999999996</v>
      </c>
      <c r="AA199" s="43">
        <v>4.7699999999999996</v>
      </c>
    </row>
    <row r="200" spans="1:27" ht="12.75" customHeight="1" outlineLevel="1" x14ac:dyDescent="0.2">
      <c r="A200" s="92" t="s">
        <v>1558</v>
      </c>
      <c r="B200" s="62" t="s">
        <v>79</v>
      </c>
      <c r="C200" s="42" t="s">
        <v>77</v>
      </c>
      <c r="D200" s="43">
        <f>$D$11</f>
        <v>110.23</v>
      </c>
      <c r="E200" s="43">
        <f t="shared" ref="E200:AA200" si="113">$D$11</f>
        <v>110.23</v>
      </c>
      <c r="F200" s="43">
        <f t="shared" si="113"/>
        <v>110.23</v>
      </c>
      <c r="G200" s="43">
        <f t="shared" si="113"/>
        <v>110.23</v>
      </c>
      <c r="H200" s="43">
        <f t="shared" si="113"/>
        <v>110.23</v>
      </c>
      <c r="I200" s="43">
        <f t="shared" si="113"/>
        <v>110.23</v>
      </c>
      <c r="J200" s="43">
        <f t="shared" si="113"/>
        <v>110.23</v>
      </c>
      <c r="K200" s="43">
        <f t="shared" si="113"/>
        <v>110.23</v>
      </c>
      <c r="L200" s="43">
        <f t="shared" si="113"/>
        <v>110.23</v>
      </c>
      <c r="M200" s="43">
        <f t="shared" si="113"/>
        <v>110.23</v>
      </c>
      <c r="N200" s="43">
        <f t="shared" si="113"/>
        <v>110.23</v>
      </c>
      <c r="O200" s="43">
        <f t="shared" si="113"/>
        <v>110.23</v>
      </c>
      <c r="P200" s="43">
        <f t="shared" si="113"/>
        <v>110.23</v>
      </c>
      <c r="Q200" s="43">
        <f t="shared" si="113"/>
        <v>110.23</v>
      </c>
      <c r="R200" s="43">
        <f t="shared" si="113"/>
        <v>110.23</v>
      </c>
      <c r="S200" s="43">
        <f t="shared" si="113"/>
        <v>110.23</v>
      </c>
      <c r="T200" s="43">
        <f t="shared" si="113"/>
        <v>110.23</v>
      </c>
      <c r="U200" s="43">
        <f t="shared" si="113"/>
        <v>110.23</v>
      </c>
      <c r="V200" s="43">
        <f t="shared" si="113"/>
        <v>110.23</v>
      </c>
      <c r="W200" s="43">
        <f t="shared" si="113"/>
        <v>110.23</v>
      </c>
      <c r="X200" s="43">
        <f t="shared" si="113"/>
        <v>110.23</v>
      </c>
      <c r="Y200" s="43">
        <f t="shared" si="113"/>
        <v>110.23</v>
      </c>
      <c r="Z200" s="43">
        <f t="shared" si="113"/>
        <v>110.23</v>
      </c>
      <c r="AA200" s="43">
        <f t="shared" si="113"/>
        <v>110.23</v>
      </c>
    </row>
    <row r="201" spans="1:27" ht="12.75" customHeight="1" x14ac:dyDescent="0.2">
      <c r="A201" s="91" t="s">
        <v>1559</v>
      </c>
      <c r="B201" s="27" t="str">
        <f>"11"&amp;"."&amp;$B$728&amp;"."&amp;$B$729</f>
        <v>11.02.2023</v>
      </c>
      <c r="C201" s="83" t="s">
        <v>74</v>
      </c>
      <c r="D201" s="84">
        <f>ROUND(((D202+D203+D205+D204)/1000),5)</f>
        <v>3.0607700000000002</v>
      </c>
      <c r="E201" s="84">
        <f>ROUND(((E202+E203+E205+E204)/1000),5)</f>
        <v>3.0228899999999999</v>
      </c>
      <c r="F201" s="84">
        <f>ROUND(((F202+F203+F205+F204)/1000),5)</f>
        <v>3.00231</v>
      </c>
      <c r="G201" s="84">
        <f t="shared" ref="G201:AA201" si="114">ROUND(((G202+G203+G205+G204)/1000),5)</f>
        <v>2.98882</v>
      </c>
      <c r="H201" s="84">
        <f t="shared" si="114"/>
        <v>3.0014500000000002</v>
      </c>
      <c r="I201" s="84">
        <f t="shared" si="114"/>
        <v>3.0182099999999998</v>
      </c>
      <c r="J201" s="84">
        <f t="shared" si="114"/>
        <v>3.08046</v>
      </c>
      <c r="K201" s="84">
        <f t="shared" si="114"/>
        <v>3.34463</v>
      </c>
      <c r="L201" s="84">
        <f t="shared" si="114"/>
        <v>3.4402200000000001</v>
      </c>
      <c r="M201" s="84">
        <f t="shared" si="114"/>
        <v>3.58263</v>
      </c>
      <c r="N201" s="84">
        <f t="shared" si="114"/>
        <v>3.6285599999999998</v>
      </c>
      <c r="O201" s="84">
        <f t="shared" si="114"/>
        <v>3.6410800000000001</v>
      </c>
      <c r="P201" s="84">
        <f t="shared" si="114"/>
        <v>3.6375500000000001</v>
      </c>
      <c r="Q201" s="84">
        <f t="shared" si="114"/>
        <v>3.6337799999999998</v>
      </c>
      <c r="R201" s="84">
        <f t="shared" si="114"/>
        <v>3.6274000000000002</v>
      </c>
      <c r="S201" s="84">
        <f t="shared" si="114"/>
        <v>3.5893000000000002</v>
      </c>
      <c r="T201" s="84">
        <f t="shared" si="114"/>
        <v>3.61165</v>
      </c>
      <c r="U201" s="84">
        <f t="shared" si="114"/>
        <v>3.64622</v>
      </c>
      <c r="V201" s="84">
        <f t="shared" si="114"/>
        <v>3.6698300000000001</v>
      </c>
      <c r="W201" s="84">
        <f t="shared" si="114"/>
        <v>3.6381299999999999</v>
      </c>
      <c r="X201" s="84">
        <f t="shared" si="114"/>
        <v>3.6230899999999999</v>
      </c>
      <c r="Y201" s="84">
        <f t="shared" si="114"/>
        <v>3.5087799999999998</v>
      </c>
      <c r="Z201" s="84">
        <f t="shared" si="114"/>
        <v>3.4025599999999998</v>
      </c>
      <c r="AA201" s="84">
        <f t="shared" si="114"/>
        <v>3.2887</v>
      </c>
    </row>
    <row r="202" spans="1:27" ht="12.75" customHeight="1" outlineLevel="1" x14ac:dyDescent="0.2">
      <c r="A202" s="92" t="s">
        <v>1560</v>
      </c>
      <c r="B202" s="62" t="s">
        <v>231</v>
      </c>
      <c r="C202" s="42" t="s">
        <v>77</v>
      </c>
      <c r="D202" s="43">
        <v>1228.8</v>
      </c>
      <c r="E202" s="43">
        <v>1190.92</v>
      </c>
      <c r="F202" s="43">
        <v>1170.3399999999999</v>
      </c>
      <c r="G202" s="43">
        <v>1156.8499999999999</v>
      </c>
      <c r="H202" s="43">
        <v>1169.48</v>
      </c>
      <c r="I202" s="43">
        <v>1186.24</v>
      </c>
      <c r="J202" s="43">
        <v>1248.49</v>
      </c>
      <c r="K202" s="43">
        <v>1512.66</v>
      </c>
      <c r="L202" s="43">
        <v>1608.25</v>
      </c>
      <c r="M202" s="43">
        <v>1750.66</v>
      </c>
      <c r="N202" s="43">
        <v>1796.59</v>
      </c>
      <c r="O202" s="43">
        <v>1809.11</v>
      </c>
      <c r="P202" s="43">
        <v>1805.58</v>
      </c>
      <c r="Q202" s="43">
        <v>1801.81</v>
      </c>
      <c r="R202" s="43">
        <v>1795.43</v>
      </c>
      <c r="S202" s="43">
        <v>1757.33</v>
      </c>
      <c r="T202" s="43">
        <v>1779.68</v>
      </c>
      <c r="U202" s="43">
        <v>1814.25</v>
      </c>
      <c r="V202" s="43">
        <v>1837.86</v>
      </c>
      <c r="W202" s="43">
        <v>1806.16</v>
      </c>
      <c r="X202" s="43">
        <v>1791.12</v>
      </c>
      <c r="Y202" s="43">
        <v>1676.81</v>
      </c>
      <c r="Z202" s="43">
        <v>1570.59</v>
      </c>
      <c r="AA202" s="43">
        <v>1456.73</v>
      </c>
    </row>
    <row r="203" spans="1:27" ht="12.75" customHeight="1" outlineLevel="1" x14ac:dyDescent="0.2">
      <c r="A203" s="92" t="s">
        <v>1561</v>
      </c>
      <c r="B203" s="62" t="s">
        <v>88</v>
      </c>
      <c r="C203" s="42" t="s">
        <v>77</v>
      </c>
      <c r="D203" s="43">
        <f>$D$153</f>
        <v>1716.97</v>
      </c>
      <c r="E203" s="43">
        <f>$D$153</f>
        <v>1716.97</v>
      </c>
      <c r="F203" s="43">
        <f t="shared" ref="F203:AA203" si="115">$D$153</f>
        <v>1716.97</v>
      </c>
      <c r="G203" s="43">
        <f t="shared" si="115"/>
        <v>1716.97</v>
      </c>
      <c r="H203" s="43">
        <f t="shared" si="115"/>
        <v>1716.97</v>
      </c>
      <c r="I203" s="43">
        <f t="shared" si="115"/>
        <v>1716.97</v>
      </c>
      <c r="J203" s="43">
        <f t="shared" si="115"/>
        <v>1716.97</v>
      </c>
      <c r="K203" s="43">
        <f t="shared" si="115"/>
        <v>1716.97</v>
      </c>
      <c r="L203" s="43">
        <f t="shared" si="115"/>
        <v>1716.97</v>
      </c>
      <c r="M203" s="43">
        <f t="shared" si="115"/>
        <v>1716.97</v>
      </c>
      <c r="N203" s="43">
        <f t="shared" si="115"/>
        <v>1716.97</v>
      </c>
      <c r="O203" s="43">
        <f t="shared" si="115"/>
        <v>1716.97</v>
      </c>
      <c r="P203" s="43">
        <f t="shared" si="115"/>
        <v>1716.97</v>
      </c>
      <c r="Q203" s="43">
        <f t="shared" si="115"/>
        <v>1716.97</v>
      </c>
      <c r="R203" s="43">
        <f t="shared" si="115"/>
        <v>1716.97</v>
      </c>
      <c r="S203" s="43">
        <f t="shared" si="115"/>
        <v>1716.97</v>
      </c>
      <c r="T203" s="43">
        <f t="shared" si="115"/>
        <v>1716.97</v>
      </c>
      <c r="U203" s="43">
        <f t="shared" si="115"/>
        <v>1716.97</v>
      </c>
      <c r="V203" s="43">
        <f t="shared" si="115"/>
        <v>1716.97</v>
      </c>
      <c r="W203" s="43">
        <f t="shared" si="115"/>
        <v>1716.97</v>
      </c>
      <c r="X203" s="43">
        <f t="shared" si="115"/>
        <v>1716.97</v>
      </c>
      <c r="Y203" s="43">
        <f t="shared" si="115"/>
        <v>1716.97</v>
      </c>
      <c r="Z203" s="43">
        <f t="shared" si="115"/>
        <v>1716.97</v>
      </c>
      <c r="AA203" s="43">
        <f t="shared" si="115"/>
        <v>1716.97</v>
      </c>
    </row>
    <row r="204" spans="1:27" ht="12.75" customHeight="1" outlineLevel="1" x14ac:dyDescent="0.2">
      <c r="A204" s="92" t="s">
        <v>1562</v>
      </c>
      <c r="B204" s="62" t="s">
        <v>81</v>
      </c>
      <c r="C204" s="42" t="s">
        <v>77</v>
      </c>
      <c r="D204" s="43">
        <v>4.7699999999999996</v>
      </c>
      <c r="E204" s="43">
        <v>4.7699999999999996</v>
      </c>
      <c r="F204" s="43">
        <v>4.7699999999999996</v>
      </c>
      <c r="G204" s="43">
        <v>4.7699999999999996</v>
      </c>
      <c r="H204" s="43">
        <v>4.7699999999999996</v>
      </c>
      <c r="I204" s="43">
        <v>4.7699999999999996</v>
      </c>
      <c r="J204" s="43">
        <v>4.7699999999999996</v>
      </c>
      <c r="K204" s="43">
        <v>4.7699999999999996</v>
      </c>
      <c r="L204" s="43">
        <v>4.7699999999999996</v>
      </c>
      <c r="M204" s="43">
        <v>4.7699999999999996</v>
      </c>
      <c r="N204" s="43">
        <v>4.7699999999999996</v>
      </c>
      <c r="O204" s="43">
        <v>4.7699999999999996</v>
      </c>
      <c r="P204" s="43">
        <v>4.7699999999999996</v>
      </c>
      <c r="Q204" s="43">
        <v>4.7699999999999996</v>
      </c>
      <c r="R204" s="43">
        <v>4.7699999999999996</v>
      </c>
      <c r="S204" s="43">
        <v>4.7699999999999996</v>
      </c>
      <c r="T204" s="43">
        <v>4.7699999999999996</v>
      </c>
      <c r="U204" s="43">
        <v>4.7699999999999996</v>
      </c>
      <c r="V204" s="43">
        <v>4.7699999999999996</v>
      </c>
      <c r="W204" s="43">
        <v>4.7699999999999996</v>
      </c>
      <c r="X204" s="43">
        <v>4.7699999999999996</v>
      </c>
      <c r="Y204" s="43">
        <v>4.7699999999999996</v>
      </c>
      <c r="Z204" s="43">
        <v>4.7699999999999996</v>
      </c>
      <c r="AA204" s="43">
        <v>4.7699999999999996</v>
      </c>
    </row>
    <row r="205" spans="1:27" ht="12.75" customHeight="1" outlineLevel="1" x14ac:dyDescent="0.2">
      <c r="A205" s="92" t="s">
        <v>1563</v>
      </c>
      <c r="B205" s="62" t="s">
        <v>79</v>
      </c>
      <c r="C205" s="42" t="s">
        <v>77</v>
      </c>
      <c r="D205" s="43">
        <f>$D$11</f>
        <v>110.23</v>
      </c>
      <c r="E205" s="43">
        <f t="shared" ref="E205:AA205" si="116">$D$11</f>
        <v>110.23</v>
      </c>
      <c r="F205" s="43">
        <f t="shared" si="116"/>
        <v>110.23</v>
      </c>
      <c r="G205" s="43">
        <f t="shared" si="116"/>
        <v>110.23</v>
      </c>
      <c r="H205" s="43">
        <f t="shared" si="116"/>
        <v>110.23</v>
      </c>
      <c r="I205" s="43">
        <f t="shared" si="116"/>
        <v>110.23</v>
      </c>
      <c r="J205" s="43">
        <f t="shared" si="116"/>
        <v>110.23</v>
      </c>
      <c r="K205" s="43">
        <f t="shared" si="116"/>
        <v>110.23</v>
      </c>
      <c r="L205" s="43">
        <f t="shared" si="116"/>
        <v>110.23</v>
      </c>
      <c r="M205" s="43">
        <f t="shared" si="116"/>
        <v>110.23</v>
      </c>
      <c r="N205" s="43">
        <f t="shared" si="116"/>
        <v>110.23</v>
      </c>
      <c r="O205" s="43">
        <f t="shared" si="116"/>
        <v>110.23</v>
      </c>
      <c r="P205" s="43">
        <f t="shared" si="116"/>
        <v>110.23</v>
      </c>
      <c r="Q205" s="43">
        <f t="shared" si="116"/>
        <v>110.23</v>
      </c>
      <c r="R205" s="43">
        <f t="shared" si="116"/>
        <v>110.23</v>
      </c>
      <c r="S205" s="43">
        <f t="shared" si="116"/>
        <v>110.23</v>
      </c>
      <c r="T205" s="43">
        <f t="shared" si="116"/>
        <v>110.23</v>
      </c>
      <c r="U205" s="43">
        <f t="shared" si="116"/>
        <v>110.23</v>
      </c>
      <c r="V205" s="43">
        <f t="shared" si="116"/>
        <v>110.23</v>
      </c>
      <c r="W205" s="43">
        <f t="shared" si="116"/>
        <v>110.23</v>
      </c>
      <c r="X205" s="43">
        <f t="shared" si="116"/>
        <v>110.23</v>
      </c>
      <c r="Y205" s="43">
        <f t="shared" si="116"/>
        <v>110.23</v>
      </c>
      <c r="Z205" s="43">
        <f t="shared" si="116"/>
        <v>110.23</v>
      </c>
      <c r="AA205" s="43">
        <f t="shared" si="116"/>
        <v>110.23</v>
      </c>
    </row>
    <row r="206" spans="1:27" ht="12.75" customHeight="1" x14ac:dyDescent="0.2">
      <c r="A206" s="91" t="s">
        <v>1564</v>
      </c>
      <c r="B206" s="27" t="str">
        <f>"12"&amp;"."&amp;$B$728&amp;"."&amp;$B$729</f>
        <v>12.02.2023</v>
      </c>
      <c r="C206" s="83" t="s">
        <v>74</v>
      </c>
      <c r="D206" s="84">
        <f>ROUND(((D207+D208+D210+D209)/1000),5)</f>
        <v>3.0450599999999999</v>
      </c>
      <c r="E206" s="84">
        <f>ROUND(((E207+E208+E210+E209)/1000),5)</f>
        <v>2.99376</v>
      </c>
      <c r="F206" s="84">
        <f>ROUND(((F207+F208+F210+F209)/1000),5)</f>
        <v>2.9905599999999999</v>
      </c>
      <c r="G206" s="84">
        <f t="shared" ref="G206:AA206" si="117">ROUND(((G207+G208+G210+G209)/1000),5)</f>
        <v>2.9792299999999998</v>
      </c>
      <c r="H206" s="84">
        <f t="shared" si="117"/>
        <v>2.98244</v>
      </c>
      <c r="I206" s="84">
        <f t="shared" si="117"/>
        <v>2.9925799999999998</v>
      </c>
      <c r="J206" s="84">
        <f t="shared" si="117"/>
        <v>2.9929299999999999</v>
      </c>
      <c r="K206" s="84">
        <f t="shared" si="117"/>
        <v>3.09334</v>
      </c>
      <c r="L206" s="84">
        <f t="shared" si="117"/>
        <v>3.3573200000000001</v>
      </c>
      <c r="M206" s="84">
        <f t="shared" si="117"/>
        <v>3.4717500000000001</v>
      </c>
      <c r="N206" s="84">
        <f t="shared" si="117"/>
        <v>3.5199199999999999</v>
      </c>
      <c r="O206" s="84">
        <f t="shared" si="117"/>
        <v>3.5384199999999999</v>
      </c>
      <c r="P206" s="84">
        <f t="shared" si="117"/>
        <v>3.5387400000000002</v>
      </c>
      <c r="Q206" s="84">
        <f t="shared" si="117"/>
        <v>3.53973</v>
      </c>
      <c r="R206" s="84">
        <f t="shared" si="117"/>
        <v>3.5842100000000001</v>
      </c>
      <c r="S206" s="84">
        <f t="shared" si="117"/>
        <v>3.5719400000000001</v>
      </c>
      <c r="T206" s="84">
        <f t="shared" si="117"/>
        <v>3.6461399999999999</v>
      </c>
      <c r="U206" s="84">
        <f t="shared" si="117"/>
        <v>3.6690100000000001</v>
      </c>
      <c r="V206" s="84">
        <f t="shared" si="117"/>
        <v>3.7116600000000002</v>
      </c>
      <c r="W206" s="84">
        <f t="shared" si="117"/>
        <v>3.68601</v>
      </c>
      <c r="X206" s="84">
        <f t="shared" si="117"/>
        <v>3.6425200000000002</v>
      </c>
      <c r="Y206" s="84">
        <f t="shared" si="117"/>
        <v>3.5510700000000002</v>
      </c>
      <c r="Z206" s="84">
        <f t="shared" si="117"/>
        <v>3.4172600000000002</v>
      </c>
      <c r="AA206" s="84">
        <f t="shared" si="117"/>
        <v>3.1646000000000001</v>
      </c>
    </row>
    <row r="207" spans="1:27" ht="12.75" customHeight="1" outlineLevel="1" x14ac:dyDescent="0.2">
      <c r="A207" s="92" t="s">
        <v>1565</v>
      </c>
      <c r="B207" s="62" t="s">
        <v>231</v>
      </c>
      <c r="C207" s="42" t="s">
        <v>77</v>
      </c>
      <c r="D207" s="43">
        <v>1213.0899999999999</v>
      </c>
      <c r="E207" s="43">
        <v>1161.79</v>
      </c>
      <c r="F207" s="43">
        <v>1158.5899999999999</v>
      </c>
      <c r="G207" s="43">
        <v>1147.26</v>
      </c>
      <c r="H207" s="43">
        <v>1150.47</v>
      </c>
      <c r="I207" s="43">
        <v>1160.6099999999999</v>
      </c>
      <c r="J207" s="43">
        <v>1160.96</v>
      </c>
      <c r="K207" s="43">
        <v>1261.3699999999999</v>
      </c>
      <c r="L207" s="43">
        <v>1525.35</v>
      </c>
      <c r="M207" s="43">
        <v>1639.78</v>
      </c>
      <c r="N207" s="43">
        <v>1687.95</v>
      </c>
      <c r="O207" s="43">
        <v>1706.45</v>
      </c>
      <c r="P207" s="43">
        <v>1706.77</v>
      </c>
      <c r="Q207" s="43">
        <v>1707.76</v>
      </c>
      <c r="R207" s="43">
        <v>1752.24</v>
      </c>
      <c r="S207" s="43">
        <v>1739.97</v>
      </c>
      <c r="T207" s="43">
        <v>1814.17</v>
      </c>
      <c r="U207" s="43">
        <v>1837.04</v>
      </c>
      <c r="V207" s="43">
        <v>1879.69</v>
      </c>
      <c r="W207" s="43">
        <v>1854.04</v>
      </c>
      <c r="X207" s="43">
        <v>1810.55</v>
      </c>
      <c r="Y207" s="43">
        <v>1719.1</v>
      </c>
      <c r="Z207" s="43">
        <v>1585.29</v>
      </c>
      <c r="AA207" s="43">
        <v>1332.63</v>
      </c>
    </row>
    <row r="208" spans="1:27" ht="12.75" customHeight="1" outlineLevel="1" x14ac:dyDescent="0.2">
      <c r="A208" s="92" t="s">
        <v>1566</v>
      </c>
      <c r="B208" s="62" t="s">
        <v>88</v>
      </c>
      <c r="C208" s="42" t="s">
        <v>77</v>
      </c>
      <c r="D208" s="43">
        <f>$D$153</f>
        <v>1716.97</v>
      </c>
      <c r="E208" s="43">
        <f>$D$153</f>
        <v>1716.97</v>
      </c>
      <c r="F208" s="43">
        <f t="shared" ref="F208:AA208" si="118">$D$153</f>
        <v>1716.97</v>
      </c>
      <c r="G208" s="43">
        <f t="shared" si="118"/>
        <v>1716.97</v>
      </c>
      <c r="H208" s="43">
        <f t="shared" si="118"/>
        <v>1716.97</v>
      </c>
      <c r="I208" s="43">
        <f t="shared" si="118"/>
        <v>1716.97</v>
      </c>
      <c r="J208" s="43">
        <f t="shared" si="118"/>
        <v>1716.97</v>
      </c>
      <c r="K208" s="43">
        <f t="shared" si="118"/>
        <v>1716.97</v>
      </c>
      <c r="L208" s="43">
        <f t="shared" si="118"/>
        <v>1716.97</v>
      </c>
      <c r="M208" s="43">
        <f t="shared" si="118"/>
        <v>1716.97</v>
      </c>
      <c r="N208" s="43">
        <f t="shared" si="118"/>
        <v>1716.97</v>
      </c>
      <c r="O208" s="43">
        <f t="shared" si="118"/>
        <v>1716.97</v>
      </c>
      <c r="P208" s="43">
        <f t="shared" si="118"/>
        <v>1716.97</v>
      </c>
      <c r="Q208" s="43">
        <f t="shared" si="118"/>
        <v>1716.97</v>
      </c>
      <c r="R208" s="43">
        <f t="shared" si="118"/>
        <v>1716.97</v>
      </c>
      <c r="S208" s="43">
        <f t="shared" si="118"/>
        <v>1716.97</v>
      </c>
      <c r="T208" s="43">
        <f t="shared" si="118"/>
        <v>1716.97</v>
      </c>
      <c r="U208" s="43">
        <f t="shared" si="118"/>
        <v>1716.97</v>
      </c>
      <c r="V208" s="43">
        <f t="shared" si="118"/>
        <v>1716.97</v>
      </c>
      <c r="W208" s="43">
        <f t="shared" si="118"/>
        <v>1716.97</v>
      </c>
      <c r="X208" s="43">
        <f t="shared" si="118"/>
        <v>1716.97</v>
      </c>
      <c r="Y208" s="43">
        <f t="shared" si="118"/>
        <v>1716.97</v>
      </c>
      <c r="Z208" s="43">
        <f t="shared" si="118"/>
        <v>1716.97</v>
      </c>
      <c r="AA208" s="43">
        <f t="shared" si="118"/>
        <v>1716.97</v>
      </c>
    </row>
    <row r="209" spans="1:27" ht="12.75" customHeight="1" outlineLevel="1" x14ac:dyDescent="0.2">
      <c r="A209" s="92" t="s">
        <v>1567</v>
      </c>
      <c r="B209" s="62" t="s">
        <v>81</v>
      </c>
      <c r="C209" s="42" t="s">
        <v>77</v>
      </c>
      <c r="D209" s="43">
        <v>4.7699999999999996</v>
      </c>
      <c r="E209" s="43">
        <v>4.7699999999999996</v>
      </c>
      <c r="F209" s="43">
        <v>4.7699999999999996</v>
      </c>
      <c r="G209" s="43">
        <v>4.7699999999999996</v>
      </c>
      <c r="H209" s="43">
        <v>4.7699999999999996</v>
      </c>
      <c r="I209" s="43">
        <v>4.7699999999999996</v>
      </c>
      <c r="J209" s="43">
        <v>4.7699999999999996</v>
      </c>
      <c r="K209" s="43">
        <v>4.7699999999999996</v>
      </c>
      <c r="L209" s="43">
        <v>4.7699999999999996</v>
      </c>
      <c r="M209" s="43">
        <v>4.7699999999999996</v>
      </c>
      <c r="N209" s="43">
        <v>4.7699999999999996</v>
      </c>
      <c r="O209" s="43">
        <v>4.7699999999999996</v>
      </c>
      <c r="P209" s="43">
        <v>4.7699999999999996</v>
      </c>
      <c r="Q209" s="43">
        <v>4.7699999999999996</v>
      </c>
      <c r="R209" s="43">
        <v>4.7699999999999996</v>
      </c>
      <c r="S209" s="43">
        <v>4.7699999999999996</v>
      </c>
      <c r="T209" s="43">
        <v>4.7699999999999996</v>
      </c>
      <c r="U209" s="43">
        <v>4.7699999999999996</v>
      </c>
      <c r="V209" s="43">
        <v>4.7699999999999996</v>
      </c>
      <c r="W209" s="43">
        <v>4.7699999999999996</v>
      </c>
      <c r="X209" s="43">
        <v>4.7699999999999996</v>
      </c>
      <c r="Y209" s="43">
        <v>4.7699999999999996</v>
      </c>
      <c r="Z209" s="43">
        <v>4.7699999999999996</v>
      </c>
      <c r="AA209" s="43">
        <v>4.7699999999999996</v>
      </c>
    </row>
    <row r="210" spans="1:27" ht="12.75" customHeight="1" outlineLevel="1" x14ac:dyDescent="0.2">
      <c r="A210" s="92" t="s">
        <v>1568</v>
      </c>
      <c r="B210" s="62" t="s">
        <v>79</v>
      </c>
      <c r="C210" s="42" t="s">
        <v>77</v>
      </c>
      <c r="D210" s="43">
        <f>$D$11</f>
        <v>110.23</v>
      </c>
      <c r="E210" s="43">
        <f t="shared" ref="E210:AA210" si="119">$D$11</f>
        <v>110.23</v>
      </c>
      <c r="F210" s="43">
        <f t="shared" si="119"/>
        <v>110.23</v>
      </c>
      <c r="G210" s="43">
        <f t="shared" si="119"/>
        <v>110.23</v>
      </c>
      <c r="H210" s="43">
        <f t="shared" si="119"/>
        <v>110.23</v>
      </c>
      <c r="I210" s="43">
        <f t="shared" si="119"/>
        <v>110.23</v>
      </c>
      <c r="J210" s="43">
        <f t="shared" si="119"/>
        <v>110.23</v>
      </c>
      <c r="K210" s="43">
        <f t="shared" si="119"/>
        <v>110.23</v>
      </c>
      <c r="L210" s="43">
        <f t="shared" si="119"/>
        <v>110.23</v>
      </c>
      <c r="M210" s="43">
        <f t="shared" si="119"/>
        <v>110.23</v>
      </c>
      <c r="N210" s="43">
        <f t="shared" si="119"/>
        <v>110.23</v>
      </c>
      <c r="O210" s="43">
        <f t="shared" si="119"/>
        <v>110.23</v>
      </c>
      <c r="P210" s="43">
        <f t="shared" si="119"/>
        <v>110.23</v>
      </c>
      <c r="Q210" s="43">
        <f t="shared" si="119"/>
        <v>110.23</v>
      </c>
      <c r="R210" s="43">
        <f t="shared" si="119"/>
        <v>110.23</v>
      </c>
      <c r="S210" s="43">
        <f t="shared" si="119"/>
        <v>110.23</v>
      </c>
      <c r="T210" s="43">
        <f t="shared" si="119"/>
        <v>110.23</v>
      </c>
      <c r="U210" s="43">
        <f t="shared" si="119"/>
        <v>110.23</v>
      </c>
      <c r="V210" s="43">
        <f t="shared" si="119"/>
        <v>110.23</v>
      </c>
      <c r="W210" s="43">
        <f t="shared" si="119"/>
        <v>110.23</v>
      </c>
      <c r="X210" s="43">
        <f t="shared" si="119"/>
        <v>110.23</v>
      </c>
      <c r="Y210" s="43">
        <f t="shared" si="119"/>
        <v>110.23</v>
      </c>
      <c r="Z210" s="43">
        <f t="shared" si="119"/>
        <v>110.23</v>
      </c>
      <c r="AA210" s="43">
        <f t="shared" si="119"/>
        <v>110.23</v>
      </c>
    </row>
    <row r="211" spans="1:27" ht="12.75" customHeight="1" x14ac:dyDescent="0.2">
      <c r="A211" s="91" t="s">
        <v>1569</v>
      </c>
      <c r="B211" s="27" t="str">
        <f>"13"&amp;"."&amp;$B$728&amp;"."&amp;$B$729</f>
        <v>13.02.2023</v>
      </c>
      <c r="C211" s="83" t="s">
        <v>74</v>
      </c>
      <c r="D211" s="84">
        <f>ROUND(((D212+D213+D215+D214)/1000),5)</f>
        <v>3.0171700000000001</v>
      </c>
      <c r="E211" s="84">
        <f>ROUND(((E212+E213+E215+E214)/1000),5)</f>
        <v>2.9936099999999999</v>
      </c>
      <c r="F211" s="84">
        <f>ROUND(((F212+F213+F215+F214)/1000),5)</f>
        <v>2.9501599999999999</v>
      </c>
      <c r="G211" s="84">
        <f t="shared" ref="G211:AA211" si="120">ROUND(((G212+G213+G215+G214)/1000),5)</f>
        <v>2.9142199999999998</v>
      </c>
      <c r="H211" s="84">
        <f t="shared" si="120"/>
        <v>2.9862500000000001</v>
      </c>
      <c r="I211" s="84">
        <f t="shared" si="120"/>
        <v>3.0769500000000001</v>
      </c>
      <c r="J211" s="84">
        <f t="shared" si="120"/>
        <v>3.3755999999999999</v>
      </c>
      <c r="K211" s="84">
        <f t="shared" si="120"/>
        <v>3.5296500000000002</v>
      </c>
      <c r="L211" s="84">
        <f t="shared" si="120"/>
        <v>3.6678700000000002</v>
      </c>
      <c r="M211" s="84">
        <f t="shared" si="120"/>
        <v>3.7031700000000001</v>
      </c>
      <c r="N211" s="84">
        <f t="shared" si="120"/>
        <v>3.7364700000000002</v>
      </c>
      <c r="O211" s="84">
        <f t="shared" si="120"/>
        <v>3.7236099999999999</v>
      </c>
      <c r="P211" s="84">
        <f t="shared" si="120"/>
        <v>3.70221</v>
      </c>
      <c r="Q211" s="84">
        <f t="shared" si="120"/>
        <v>3.70817</v>
      </c>
      <c r="R211" s="84">
        <f t="shared" si="120"/>
        <v>3.6995</v>
      </c>
      <c r="S211" s="84">
        <f t="shared" si="120"/>
        <v>3.6255299999999999</v>
      </c>
      <c r="T211" s="84">
        <f t="shared" si="120"/>
        <v>3.6104099999999999</v>
      </c>
      <c r="U211" s="84">
        <f t="shared" si="120"/>
        <v>3.6150199999999999</v>
      </c>
      <c r="V211" s="84">
        <f t="shared" si="120"/>
        <v>3.6565699999999999</v>
      </c>
      <c r="W211" s="84">
        <f t="shared" si="120"/>
        <v>3.6126900000000002</v>
      </c>
      <c r="X211" s="84">
        <f t="shared" si="120"/>
        <v>3.6324700000000001</v>
      </c>
      <c r="Y211" s="84">
        <f t="shared" si="120"/>
        <v>3.5083799999999998</v>
      </c>
      <c r="Z211" s="84">
        <f t="shared" si="120"/>
        <v>3.38083</v>
      </c>
      <c r="AA211" s="84">
        <f t="shared" si="120"/>
        <v>3.1569699999999998</v>
      </c>
    </row>
    <row r="212" spans="1:27" ht="12.75" customHeight="1" outlineLevel="1" x14ac:dyDescent="0.2">
      <c r="A212" s="92" t="s">
        <v>1570</v>
      </c>
      <c r="B212" s="62" t="s">
        <v>231</v>
      </c>
      <c r="C212" s="42" t="s">
        <v>77</v>
      </c>
      <c r="D212" s="43">
        <v>1185.2</v>
      </c>
      <c r="E212" s="43">
        <v>1161.6400000000001</v>
      </c>
      <c r="F212" s="43">
        <v>1118.19</v>
      </c>
      <c r="G212" s="43">
        <v>1082.25</v>
      </c>
      <c r="H212" s="43">
        <v>1154.28</v>
      </c>
      <c r="I212" s="43">
        <v>1244.98</v>
      </c>
      <c r="J212" s="43">
        <v>1543.63</v>
      </c>
      <c r="K212" s="43">
        <v>1697.68</v>
      </c>
      <c r="L212" s="43">
        <v>1835.9</v>
      </c>
      <c r="M212" s="43">
        <v>1871.2</v>
      </c>
      <c r="N212" s="43">
        <v>1904.5</v>
      </c>
      <c r="O212" s="43">
        <v>1891.64</v>
      </c>
      <c r="P212" s="43">
        <v>1870.24</v>
      </c>
      <c r="Q212" s="43">
        <v>1876.2</v>
      </c>
      <c r="R212" s="43">
        <v>1867.53</v>
      </c>
      <c r="S212" s="43">
        <v>1793.56</v>
      </c>
      <c r="T212" s="43">
        <v>1778.44</v>
      </c>
      <c r="U212" s="43">
        <v>1783.05</v>
      </c>
      <c r="V212" s="43">
        <v>1824.6</v>
      </c>
      <c r="W212" s="43">
        <v>1780.72</v>
      </c>
      <c r="X212" s="43">
        <v>1800.5</v>
      </c>
      <c r="Y212" s="43">
        <v>1676.41</v>
      </c>
      <c r="Z212" s="43">
        <v>1548.86</v>
      </c>
      <c r="AA212" s="43">
        <v>1325</v>
      </c>
    </row>
    <row r="213" spans="1:27" ht="12.75" customHeight="1" outlineLevel="1" x14ac:dyDescent="0.2">
      <c r="A213" s="92" t="s">
        <v>1571</v>
      </c>
      <c r="B213" s="62" t="s">
        <v>88</v>
      </c>
      <c r="C213" s="42" t="s">
        <v>77</v>
      </c>
      <c r="D213" s="43">
        <f>$D$153</f>
        <v>1716.97</v>
      </c>
      <c r="E213" s="43">
        <f>$D$153</f>
        <v>1716.97</v>
      </c>
      <c r="F213" s="43">
        <f t="shared" ref="F213:AA213" si="121">$D$153</f>
        <v>1716.97</v>
      </c>
      <c r="G213" s="43">
        <f t="shared" si="121"/>
        <v>1716.97</v>
      </c>
      <c r="H213" s="43">
        <f t="shared" si="121"/>
        <v>1716.97</v>
      </c>
      <c r="I213" s="43">
        <f t="shared" si="121"/>
        <v>1716.97</v>
      </c>
      <c r="J213" s="43">
        <f t="shared" si="121"/>
        <v>1716.97</v>
      </c>
      <c r="K213" s="43">
        <f t="shared" si="121"/>
        <v>1716.97</v>
      </c>
      <c r="L213" s="43">
        <f t="shared" si="121"/>
        <v>1716.97</v>
      </c>
      <c r="M213" s="43">
        <f t="shared" si="121"/>
        <v>1716.97</v>
      </c>
      <c r="N213" s="43">
        <f t="shared" si="121"/>
        <v>1716.97</v>
      </c>
      <c r="O213" s="43">
        <f t="shared" si="121"/>
        <v>1716.97</v>
      </c>
      <c r="P213" s="43">
        <f t="shared" si="121"/>
        <v>1716.97</v>
      </c>
      <c r="Q213" s="43">
        <f t="shared" si="121"/>
        <v>1716.97</v>
      </c>
      <c r="R213" s="43">
        <f t="shared" si="121"/>
        <v>1716.97</v>
      </c>
      <c r="S213" s="43">
        <f t="shared" si="121"/>
        <v>1716.97</v>
      </c>
      <c r="T213" s="43">
        <f t="shared" si="121"/>
        <v>1716.97</v>
      </c>
      <c r="U213" s="43">
        <f t="shared" si="121"/>
        <v>1716.97</v>
      </c>
      <c r="V213" s="43">
        <f t="shared" si="121"/>
        <v>1716.97</v>
      </c>
      <c r="W213" s="43">
        <f t="shared" si="121"/>
        <v>1716.97</v>
      </c>
      <c r="X213" s="43">
        <f t="shared" si="121"/>
        <v>1716.97</v>
      </c>
      <c r="Y213" s="43">
        <f t="shared" si="121"/>
        <v>1716.97</v>
      </c>
      <c r="Z213" s="43">
        <f t="shared" si="121"/>
        <v>1716.97</v>
      </c>
      <c r="AA213" s="43">
        <f t="shared" si="121"/>
        <v>1716.97</v>
      </c>
    </row>
    <row r="214" spans="1:27" ht="12.75" customHeight="1" outlineLevel="1" x14ac:dyDescent="0.2">
      <c r="A214" s="92" t="s">
        <v>1572</v>
      </c>
      <c r="B214" s="62" t="s">
        <v>81</v>
      </c>
      <c r="C214" s="42" t="s">
        <v>77</v>
      </c>
      <c r="D214" s="43">
        <v>4.7699999999999996</v>
      </c>
      <c r="E214" s="43">
        <v>4.7699999999999996</v>
      </c>
      <c r="F214" s="43">
        <v>4.7699999999999996</v>
      </c>
      <c r="G214" s="43">
        <v>4.7699999999999996</v>
      </c>
      <c r="H214" s="43">
        <v>4.7699999999999996</v>
      </c>
      <c r="I214" s="43">
        <v>4.7699999999999996</v>
      </c>
      <c r="J214" s="43">
        <v>4.7699999999999996</v>
      </c>
      <c r="K214" s="43">
        <v>4.7699999999999996</v>
      </c>
      <c r="L214" s="43">
        <v>4.7699999999999996</v>
      </c>
      <c r="M214" s="43">
        <v>4.7699999999999996</v>
      </c>
      <c r="N214" s="43">
        <v>4.7699999999999996</v>
      </c>
      <c r="O214" s="43">
        <v>4.7699999999999996</v>
      </c>
      <c r="P214" s="43">
        <v>4.7699999999999996</v>
      </c>
      <c r="Q214" s="43">
        <v>4.7699999999999996</v>
      </c>
      <c r="R214" s="43">
        <v>4.7699999999999996</v>
      </c>
      <c r="S214" s="43">
        <v>4.7699999999999996</v>
      </c>
      <c r="T214" s="43">
        <v>4.7699999999999996</v>
      </c>
      <c r="U214" s="43">
        <v>4.7699999999999996</v>
      </c>
      <c r="V214" s="43">
        <v>4.7699999999999996</v>
      </c>
      <c r="W214" s="43">
        <v>4.7699999999999996</v>
      </c>
      <c r="X214" s="43">
        <v>4.7699999999999996</v>
      </c>
      <c r="Y214" s="43">
        <v>4.7699999999999996</v>
      </c>
      <c r="Z214" s="43">
        <v>4.7699999999999996</v>
      </c>
      <c r="AA214" s="43">
        <v>4.7699999999999996</v>
      </c>
    </row>
    <row r="215" spans="1:27" ht="12.75" customHeight="1" outlineLevel="1" x14ac:dyDescent="0.2">
      <c r="A215" s="92" t="s">
        <v>1573</v>
      </c>
      <c r="B215" s="62" t="s">
        <v>79</v>
      </c>
      <c r="C215" s="42" t="s">
        <v>77</v>
      </c>
      <c r="D215" s="43">
        <f>$D$11</f>
        <v>110.23</v>
      </c>
      <c r="E215" s="43">
        <f t="shared" ref="E215:AA215" si="122">$D$11</f>
        <v>110.23</v>
      </c>
      <c r="F215" s="43">
        <f t="shared" si="122"/>
        <v>110.23</v>
      </c>
      <c r="G215" s="43">
        <f t="shared" si="122"/>
        <v>110.23</v>
      </c>
      <c r="H215" s="43">
        <f t="shared" si="122"/>
        <v>110.23</v>
      </c>
      <c r="I215" s="43">
        <f t="shared" si="122"/>
        <v>110.23</v>
      </c>
      <c r="J215" s="43">
        <f t="shared" si="122"/>
        <v>110.23</v>
      </c>
      <c r="K215" s="43">
        <f t="shared" si="122"/>
        <v>110.23</v>
      </c>
      <c r="L215" s="43">
        <f t="shared" si="122"/>
        <v>110.23</v>
      </c>
      <c r="M215" s="43">
        <f t="shared" si="122"/>
        <v>110.23</v>
      </c>
      <c r="N215" s="43">
        <f t="shared" si="122"/>
        <v>110.23</v>
      </c>
      <c r="O215" s="43">
        <f t="shared" si="122"/>
        <v>110.23</v>
      </c>
      <c r="P215" s="43">
        <f t="shared" si="122"/>
        <v>110.23</v>
      </c>
      <c r="Q215" s="43">
        <f t="shared" si="122"/>
        <v>110.23</v>
      </c>
      <c r="R215" s="43">
        <f t="shared" si="122"/>
        <v>110.23</v>
      </c>
      <c r="S215" s="43">
        <f t="shared" si="122"/>
        <v>110.23</v>
      </c>
      <c r="T215" s="43">
        <f t="shared" si="122"/>
        <v>110.23</v>
      </c>
      <c r="U215" s="43">
        <f t="shared" si="122"/>
        <v>110.23</v>
      </c>
      <c r="V215" s="43">
        <f t="shared" si="122"/>
        <v>110.23</v>
      </c>
      <c r="W215" s="43">
        <f t="shared" si="122"/>
        <v>110.23</v>
      </c>
      <c r="X215" s="43">
        <f t="shared" si="122"/>
        <v>110.23</v>
      </c>
      <c r="Y215" s="43">
        <f t="shared" si="122"/>
        <v>110.23</v>
      </c>
      <c r="Z215" s="43">
        <f t="shared" si="122"/>
        <v>110.23</v>
      </c>
      <c r="AA215" s="43">
        <f t="shared" si="122"/>
        <v>110.23</v>
      </c>
    </row>
    <row r="216" spans="1:27" ht="12.75" customHeight="1" x14ac:dyDescent="0.2">
      <c r="A216" s="91" t="s">
        <v>1574</v>
      </c>
      <c r="B216" s="27" t="str">
        <f>"14"&amp;"."&amp;$B$728&amp;"."&amp;$B$729</f>
        <v>14.02.2023</v>
      </c>
      <c r="C216" s="83" t="s">
        <v>74</v>
      </c>
      <c r="D216" s="84">
        <f>ROUND(((D217+D218+D220+D219)/1000),5)</f>
        <v>3.0083500000000001</v>
      </c>
      <c r="E216" s="84">
        <f>ROUND(((E217+E218+E220+E219)/1000),5)</f>
        <v>2.9540099999999998</v>
      </c>
      <c r="F216" s="84">
        <f>ROUND(((F217+F218+F220+F219)/1000),5)</f>
        <v>2.91249</v>
      </c>
      <c r="G216" s="84">
        <f t="shared" ref="G216:AA216" si="123">ROUND(((G217+G218+G220+G219)/1000),5)</f>
        <v>2.9104700000000001</v>
      </c>
      <c r="H216" s="84">
        <f t="shared" si="123"/>
        <v>2.95635</v>
      </c>
      <c r="I216" s="84">
        <f t="shared" si="123"/>
        <v>3.0505599999999999</v>
      </c>
      <c r="J216" s="84">
        <f t="shared" si="123"/>
        <v>3.3466200000000002</v>
      </c>
      <c r="K216" s="84">
        <f t="shared" si="123"/>
        <v>3.46068</v>
      </c>
      <c r="L216" s="84">
        <f t="shared" si="123"/>
        <v>3.5425200000000001</v>
      </c>
      <c r="M216" s="84">
        <f t="shared" si="123"/>
        <v>3.7012299999999998</v>
      </c>
      <c r="N216" s="84">
        <f t="shared" si="123"/>
        <v>3.71292</v>
      </c>
      <c r="O216" s="84">
        <f t="shared" si="123"/>
        <v>3.7116600000000002</v>
      </c>
      <c r="P216" s="84">
        <f t="shared" si="123"/>
        <v>3.68946</v>
      </c>
      <c r="Q216" s="84">
        <f t="shared" si="123"/>
        <v>3.6960700000000002</v>
      </c>
      <c r="R216" s="84">
        <f t="shared" si="123"/>
        <v>3.6910599999999998</v>
      </c>
      <c r="S216" s="84">
        <f t="shared" si="123"/>
        <v>3.6823100000000002</v>
      </c>
      <c r="T216" s="84">
        <f t="shared" si="123"/>
        <v>3.6846100000000002</v>
      </c>
      <c r="U216" s="84">
        <f t="shared" si="123"/>
        <v>3.6997900000000001</v>
      </c>
      <c r="V216" s="84">
        <f t="shared" si="123"/>
        <v>3.70635</v>
      </c>
      <c r="W216" s="84">
        <f t="shared" si="123"/>
        <v>3.69834</v>
      </c>
      <c r="X216" s="84">
        <f t="shared" si="123"/>
        <v>3.6593</v>
      </c>
      <c r="Y216" s="84">
        <f t="shared" si="123"/>
        <v>3.4793799999999999</v>
      </c>
      <c r="Z216" s="84">
        <f t="shared" si="123"/>
        <v>3.38232</v>
      </c>
      <c r="AA216" s="84">
        <f t="shared" si="123"/>
        <v>3.2098</v>
      </c>
    </row>
    <row r="217" spans="1:27" ht="12.75" customHeight="1" outlineLevel="1" x14ac:dyDescent="0.2">
      <c r="A217" s="92" t="s">
        <v>1575</v>
      </c>
      <c r="B217" s="62" t="s">
        <v>231</v>
      </c>
      <c r="C217" s="42" t="s">
        <v>77</v>
      </c>
      <c r="D217" s="43">
        <v>1176.3800000000001</v>
      </c>
      <c r="E217" s="43">
        <v>1122.04</v>
      </c>
      <c r="F217" s="43">
        <v>1080.52</v>
      </c>
      <c r="G217" s="43">
        <v>1078.5</v>
      </c>
      <c r="H217" s="43">
        <v>1124.3800000000001</v>
      </c>
      <c r="I217" s="43">
        <v>1218.5899999999999</v>
      </c>
      <c r="J217" s="43">
        <v>1514.65</v>
      </c>
      <c r="K217" s="43">
        <v>1628.71</v>
      </c>
      <c r="L217" s="43">
        <v>1710.55</v>
      </c>
      <c r="M217" s="43">
        <v>1869.26</v>
      </c>
      <c r="N217" s="43">
        <v>1880.95</v>
      </c>
      <c r="O217" s="43">
        <v>1879.69</v>
      </c>
      <c r="P217" s="43">
        <v>1857.49</v>
      </c>
      <c r="Q217" s="43">
        <v>1864.1</v>
      </c>
      <c r="R217" s="43">
        <v>1859.09</v>
      </c>
      <c r="S217" s="43">
        <v>1850.34</v>
      </c>
      <c r="T217" s="43">
        <v>1852.64</v>
      </c>
      <c r="U217" s="43">
        <v>1867.82</v>
      </c>
      <c r="V217" s="43">
        <v>1874.38</v>
      </c>
      <c r="W217" s="43">
        <v>1866.37</v>
      </c>
      <c r="X217" s="43">
        <v>1827.33</v>
      </c>
      <c r="Y217" s="43">
        <v>1647.41</v>
      </c>
      <c r="Z217" s="43">
        <v>1550.35</v>
      </c>
      <c r="AA217" s="43">
        <v>1377.83</v>
      </c>
    </row>
    <row r="218" spans="1:27" ht="12.75" customHeight="1" outlineLevel="1" x14ac:dyDescent="0.2">
      <c r="A218" s="92" t="s">
        <v>1576</v>
      </c>
      <c r="B218" s="62" t="s">
        <v>88</v>
      </c>
      <c r="C218" s="42" t="s">
        <v>77</v>
      </c>
      <c r="D218" s="43">
        <f>$D$153</f>
        <v>1716.97</v>
      </c>
      <c r="E218" s="43">
        <f>$D$153</f>
        <v>1716.97</v>
      </c>
      <c r="F218" s="43">
        <f t="shared" ref="F218:AA218" si="124">$D$153</f>
        <v>1716.97</v>
      </c>
      <c r="G218" s="43">
        <f t="shared" si="124"/>
        <v>1716.97</v>
      </c>
      <c r="H218" s="43">
        <f t="shared" si="124"/>
        <v>1716.97</v>
      </c>
      <c r="I218" s="43">
        <f t="shared" si="124"/>
        <v>1716.97</v>
      </c>
      <c r="J218" s="43">
        <f t="shared" si="124"/>
        <v>1716.97</v>
      </c>
      <c r="K218" s="43">
        <f t="shared" si="124"/>
        <v>1716.97</v>
      </c>
      <c r="L218" s="43">
        <f t="shared" si="124"/>
        <v>1716.97</v>
      </c>
      <c r="M218" s="43">
        <f t="shared" si="124"/>
        <v>1716.97</v>
      </c>
      <c r="N218" s="43">
        <f t="shared" si="124"/>
        <v>1716.97</v>
      </c>
      <c r="O218" s="43">
        <f t="shared" si="124"/>
        <v>1716.97</v>
      </c>
      <c r="P218" s="43">
        <f t="shared" si="124"/>
        <v>1716.97</v>
      </c>
      <c r="Q218" s="43">
        <f t="shared" si="124"/>
        <v>1716.97</v>
      </c>
      <c r="R218" s="43">
        <f t="shared" si="124"/>
        <v>1716.97</v>
      </c>
      <c r="S218" s="43">
        <f t="shared" si="124"/>
        <v>1716.97</v>
      </c>
      <c r="T218" s="43">
        <f t="shared" si="124"/>
        <v>1716.97</v>
      </c>
      <c r="U218" s="43">
        <f t="shared" si="124"/>
        <v>1716.97</v>
      </c>
      <c r="V218" s="43">
        <f t="shared" si="124"/>
        <v>1716.97</v>
      </c>
      <c r="W218" s="43">
        <f t="shared" si="124"/>
        <v>1716.97</v>
      </c>
      <c r="X218" s="43">
        <f t="shared" si="124"/>
        <v>1716.97</v>
      </c>
      <c r="Y218" s="43">
        <f t="shared" si="124"/>
        <v>1716.97</v>
      </c>
      <c r="Z218" s="43">
        <f t="shared" si="124"/>
        <v>1716.97</v>
      </c>
      <c r="AA218" s="43">
        <f t="shared" si="124"/>
        <v>1716.97</v>
      </c>
    </row>
    <row r="219" spans="1:27" ht="12.75" customHeight="1" outlineLevel="1" x14ac:dyDescent="0.2">
      <c r="A219" s="92" t="s">
        <v>1577</v>
      </c>
      <c r="B219" s="62" t="s">
        <v>81</v>
      </c>
      <c r="C219" s="42" t="s">
        <v>77</v>
      </c>
      <c r="D219" s="43">
        <v>4.7699999999999996</v>
      </c>
      <c r="E219" s="43">
        <v>4.7699999999999996</v>
      </c>
      <c r="F219" s="43">
        <v>4.7699999999999996</v>
      </c>
      <c r="G219" s="43">
        <v>4.7699999999999996</v>
      </c>
      <c r="H219" s="43">
        <v>4.7699999999999996</v>
      </c>
      <c r="I219" s="43">
        <v>4.7699999999999996</v>
      </c>
      <c r="J219" s="43">
        <v>4.7699999999999996</v>
      </c>
      <c r="K219" s="43">
        <v>4.7699999999999996</v>
      </c>
      <c r="L219" s="43">
        <v>4.7699999999999996</v>
      </c>
      <c r="M219" s="43">
        <v>4.7699999999999996</v>
      </c>
      <c r="N219" s="43">
        <v>4.7699999999999996</v>
      </c>
      <c r="O219" s="43">
        <v>4.7699999999999996</v>
      </c>
      <c r="P219" s="43">
        <v>4.7699999999999996</v>
      </c>
      <c r="Q219" s="43">
        <v>4.7699999999999996</v>
      </c>
      <c r="R219" s="43">
        <v>4.7699999999999996</v>
      </c>
      <c r="S219" s="43">
        <v>4.7699999999999996</v>
      </c>
      <c r="T219" s="43">
        <v>4.7699999999999996</v>
      </c>
      <c r="U219" s="43">
        <v>4.7699999999999996</v>
      </c>
      <c r="V219" s="43">
        <v>4.7699999999999996</v>
      </c>
      <c r="W219" s="43">
        <v>4.7699999999999996</v>
      </c>
      <c r="X219" s="43">
        <v>4.7699999999999996</v>
      </c>
      <c r="Y219" s="43">
        <v>4.7699999999999996</v>
      </c>
      <c r="Z219" s="43">
        <v>4.7699999999999996</v>
      </c>
      <c r="AA219" s="43">
        <v>4.7699999999999996</v>
      </c>
    </row>
    <row r="220" spans="1:27" ht="12.75" customHeight="1" outlineLevel="1" x14ac:dyDescent="0.2">
      <c r="A220" s="92" t="s">
        <v>1578</v>
      </c>
      <c r="B220" s="62" t="s">
        <v>79</v>
      </c>
      <c r="C220" s="42" t="s">
        <v>77</v>
      </c>
      <c r="D220" s="43">
        <f>$D$11</f>
        <v>110.23</v>
      </c>
      <c r="E220" s="43">
        <f t="shared" ref="E220:AA220" si="125">$D$11</f>
        <v>110.23</v>
      </c>
      <c r="F220" s="43">
        <f t="shared" si="125"/>
        <v>110.23</v>
      </c>
      <c r="G220" s="43">
        <f t="shared" si="125"/>
        <v>110.23</v>
      </c>
      <c r="H220" s="43">
        <f t="shared" si="125"/>
        <v>110.23</v>
      </c>
      <c r="I220" s="43">
        <f t="shared" si="125"/>
        <v>110.23</v>
      </c>
      <c r="J220" s="43">
        <f t="shared" si="125"/>
        <v>110.23</v>
      </c>
      <c r="K220" s="43">
        <f t="shared" si="125"/>
        <v>110.23</v>
      </c>
      <c r="L220" s="43">
        <f t="shared" si="125"/>
        <v>110.23</v>
      </c>
      <c r="M220" s="43">
        <f t="shared" si="125"/>
        <v>110.23</v>
      </c>
      <c r="N220" s="43">
        <f t="shared" si="125"/>
        <v>110.23</v>
      </c>
      <c r="O220" s="43">
        <f t="shared" si="125"/>
        <v>110.23</v>
      </c>
      <c r="P220" s="43">
        <f t="shared" si="125"/>
        <v>110.23</v>
      </c>
      <c r="Q220" s="43">
        <f t="shared" si="125"/>
        <v>110.23</v>
      </c>
      <c r="R220" s="43">
        <f t="shared" si="125"/>
        <v>110.23</v>
      </c>
      <c r="S220" s="43">
        <f t="shared" si="125"/>
        <v>110.23</v>
      </c>
      <c r="T220" s="43">
        <f t="shared" si="125"/>
        <v>110.23</v>
      </c>
      <c r="U220" s="43">
        <f t="shared" si="125"/>
        <v>110.23</v>
      </c>
      <c r="V220" s="43">
        <f t="shared" si="125"/>
        <v>110.23</v>
      </c>
      <c r="W220" s="43">
        <f t="shared" si="125"/>
        <v>110.23</v>
      </c>
      <c r="X220" s="43">
        <f t="shared" si="125"/>
        <v>110.23</v>
      </c>
      <c r="Y220" s="43">
        <f t="shared" si="125"/>
        <v>110.23</v>
      </c>
      <c r="Z220" s="43">
        <f t="shared" si="125"/>
        <v>110.23</v>
      </c>
      <c r="AA220" s="43">
        <f t="shared" si="125"/>
        <v>110.23</v>
      </c>
    </row>
    <row r="221" spans="1:27" ht="12.75" customHeight="1" x14ac:dyDescent="0.2">
      <c r="A221" s="91" t="s">
        <v>1579</v>
      </c>
      <c r="B221" s="27" t="str">
        <f>"15"&amp;"."&amp;$B$728&amp;"."&amp;$B$729</f>
        <v>15.02.2023</v>
      </c>
      <c r="C221" s="83" t="s">
        <v>74</v>
      </c>
      <c r="D221" s="84">
        <f>ROUND(((D222+D223+D225+D224)/1000),5)</f>
        <v>3.0160999999999998</v>
      </c>
      <c r="E221" s="84">
        <f>ROUND(((E222+E223+E225+E224)/1000),5)</f>
        <v>2.93845</v>
      </c>
      <c r="F221" s="84">
        <f>ROUND(((F222+F223+F225+F224)/1000),5)</f>
        <v>2.9115000000000002</v>
      </c>
      <c r="G221" s="84">
        <f t="shared" ref="G221:AA221" si="126">ROUND(((G222+G223+G225+G224)/1000),5)</f>
        <v>2.9123399999999999</v>
      </c>
      <c r="H221" s="84">
        <f t="shared" si="126"/>
        <v>2.9570400000000001</v>
      </c>
      <c r="I221" s="84">
        <f t="shared" si="126"/>
        <v>3.0561500000000001</v>
      </c>
      <c r="J221" s="84">
        <f t="shared" si="126"/>
        <v>3.31792</v>
      </c>
      <c r="K221" s="84">
        <f t="shared" si="126"/>
        <v>3.4658199999999999</v>
      </c>
      <c r="L221" s="84">
        <f t="shared" si="126"/>
        <v>3.52136</v>
      </c>
      <c r="M221" s="84">
        <f t="shared" si="126"/>
        <v>3.5519400000000001</v>
      </c>
      <c r="N221" s="84">
        <f t="shared" si="126"/>
        <v>3.58405</v>
      </c>
      <c r="O221" s="84">
        <f t="shared" si="126"/>
        <v>3.6891600000000002</v>
      </c>
      <c r="P221" s="84">
        <f t="shared" si="126"/>
        <v>3.6050499999999999</v>
      </c>
      <c r="Q221" s="84">
        <f t="shared" si="126"/>
        <v>3.6363099999999999</v>
      </c>
      <c r="R221" s="84">
        <f t="shared" si="126"/>
        <v>3.60968</v>
      </c>
      <c r="S221" s="84">
        <f t="shared" si="126"/>
        <v>3.55776</v>
      </c>
      <c r="T221" s="84">
        <f t="shared" si="126"/>
        <v>3.52223</v>
      </c>
      <c r="U221" s="84">
        <f t="shared" si="126"/>
        <v>3.54175</v>
      </c>
      <c r="V221" s="84">
        <f t="shared" si="126"/>
        <v>3.6118399999999999</v>
      </c>
      <c r="W221" s="84">
        <f t="shared" si="126"/>
        <v>3.6130300000000002</v>
      </c>
      <c r="X221" s="84">
        <f t="shared" si="126"/>
        <v>3.5838800000000002</v>
      </c>
      <c r="Y221" s="84">
        <f t="shared" si="126"/>
        <v>3.5131299999999999</v>
      </c>
      <c r="Z221" s="84">
        <f t="shared" si="126"/>
        <v>3.3715799999999998</v>
      </c>
      <c r="AA221" s="84">
        <f t="shared" si="126"/>
        <v>3.1537999999999999</v>
      </c>
    </row>
    <row r="222" spans="1:27" ht="12.75" customHeight="1" outlineLevel="1" x14ac:dyDescent="0.2">
      <c r="A222" s="92" t="s">
        <v>1580</v>
      </c>
      <c r="B222" s="62" t="s">
        <v>231</v>
      </c>
      <c r="C222" s="42" t="s">
        <v>77</v>
      </c>
      <c r="D222" s="43">
        <v>1184.1300000000001</v>
      </c>
      <c r="E222" s="43">
        <v>1106.48</v>
      </c>
      <c r="F222" s="43">
        <v>1079.53</v>
      </c>
      <c r="G222" s="43">
        <v>1080.3699999999999</v>
      </c>
      <c r="H222" s="43">
        <v>1125.07</v>
      </c>
      <c r="I222" s="43">
        <v>1224.18</v>
      </c>
      <c r="J222" s="43">
        <v>1485.95</v>
      </c>
      <c r="K222" s="43">
        <v>1633.85</v>
      </c>
      <c r="L222" s="43">
        <v>1689.39</v>
      </c>
      <c r="M222" s="43">
        <v>1719.97</v>
      </c>
      <c r="N222" s="43">
        <v>1752.08</v>
      </c>
      <c r="O222" s="43">
        <v>1857.19</v>
      </c>
      <c r="P222" s="43">
        <v>1773.08</v>
      </c>
      <c r="Q222" s="43">
        <v>1804.34</v>
      </c>
      <c r="R222" s="43">
        <v>1777.71</v>
      </c>
      <c r="S222" s="43">
        <v>1725.79</v>
      </c>
      <c r="T222" s="43">
        <v>1690.26</v>
      </c>
      <c r="U222" s="43">
        <v>1709.78</v>
      </c>
      <c r="V222" s="43">
        <v>1779.87</v>
      </c>
      <c r="W222" s="43">
        <v>1781.06</v>
      </c>
      <c r="X222" s="43">
        <v>1751.91</v>
      </c>
      <c r="Y222" s="43">
        <v>1681.16</v>
      </c>
      <c r="Z222" s="43">
        <v>1539.61</v>
      </c>
      <c r="AA222" s="43">
        <v>1321.83</v>
      </c>
    </row>
    <row r="223" spans="1:27" ht="12.75" customHeight="1" outlineLevel="1" x14ac:dyDescent="0.2">
      <c r="A223" s="92" t="s">
        <v>1581</v>
      </c>
      <c r="B223" s="62" t="s">
        <v>88</v>
      </c>
      <c r="C223" s="42" t="s">
        <v>77</v>
      </c>
      <c r="D223" s="43">
        <f>$D$153</f>
        <v>1716.97</v>
      </c>
      <c r="E223" s="43">
        <f>$D$153</f>
        <v>1716.97</v>
      </c>
      <c r="F223" s="43">
        <f t="shared" ref="F223:AA223" si="127">$D$153</f>
        <v>1716.97</v>
      </c>
      <c r="G223" s="43">
        <f t="shared" si="127"/>
        <v>1716.97</v>
      </c>
      <c r="H223" s="43">
        <f t="shared" si="127"/>
        <v>1716.97</v>
      </c>
      <c r="I223" s="43">
        <f t="shared" si="127"/>
        <v>1716.97</v>
      </c>
      <c r="J223" s="43">
        <f t="shared" si="127"/>
        <v>1716.97</v>
      </c>
      <c r="K223" s="43">
        <f t="shared" si="127"/>
        <v>1716.97</v>
      </c>
      <c r="L223" s="43">
        <f t="shared" si="127"/>
        <v>1716.97</v>
      </c>
      <c r="M223" s="43">
        <f t="shared" si="127"/>
        <v>1716.97</v>
      </c>
      <c r="N223" s="43">
        <f t="shared" si="127"/>
        <v>1716.97</v>
      </c>
      <c r="O223" s="43">
        <f t="shared" si="127"/>
        <v>1716.97</v>
      </c>
      <c r="P223" s="43">
        <f t="shared" si="127"/>
        <v>1716.97</v>
      </c>
      <c r="Q223" s="43">
        <f t="shared" si="127"/>
        <v>1716.97</v>
      </c>
      <c r="R223" s="43">
        <f t="shared" si="127"/>
        <v>1716.97</v>
      </c>
      <c r="S223" s="43">
        <f t="shared" si="127"/>
        <v>1716.97</v>
      </c>
      <c r="T223" s="43">
        <f t="shared" si="127"/>
        <v>1716.97</v>
      </c>
      <c r="U223" s="43">
        <f t="shared" si="127"/>
        <v>1716.97</v>
      </c>
      <c r="V223" s="43">
        <f t="shared" si="127"/>
        <v>1716.97</v>
      </c>
      <c r="W223" s="43">
        <f t="shared" si="127"/>
        <v>1716.97</v>
      </c>
      <c r="X223" s="43">
        <f t="shared" si="127"/>
        <v>1716.97</v>
      </c>
      <c r="Y223" s="43">
        <f t="shared" si="127"/>
        <v>1716.97</v>
      </c>
      <c r="Z223" s="43">
        <f t="shared" si="127"/>
        <v>1716.97</v>
      </c>
      <c r="AA223" s="43">
        <f t="shared" si="127"/>
        <v>1716.97</v>
      </c>
    </row>
    <row r="224" spans="1:27" ht="12.75" customHeight="1" outlineLevel="1" x14ac:dyDescent="0.2">
      <c r="A224" s="92" t="s">
        <v>1582</v>
      </c>
      <c r="B224" s="62" t="s">
        <v>81</v>
      </c>
      <c r="C224" s="42" t="s">
        <v>77</v>
      </c>
      <c r="D224" s="43">
        <v>4.7699999999999996</v>
      </c>
      <c r="E224" s="43">
        <v>4.7699999999999996</v>
      </c>
      <c r="F224" s="43">
        <v>4.7699999999999996</v>
      </c>
      <c r="G224" s="43">
        <v>4.7699999999999996</v>
      </c>
      <c r="H224" s="43">
        <v>4.7699999999999996</v>
      </c>
      <c r="I224" s="43">
        <v>4.7699999999999996</v>
      </c>
      <c r="J224" s="43">
        <v>4.7699999999999996</v>
      </c>
      <c r="K224" s="43">
        <v>4.7699999999999996</v>
      </c>
      <c r="L224" s="43">
        <v>4.7699999999999996</v>
      </c>
      <c r="M224" s="43">
        <v>4.7699999999999996</v>
      </c>
      <c r="N224" s="43">
        <v>4.7699999999999996</v>
      </c>
      <c r="O224" s="43">
        <v>4.7699999999999996</v>
      </c>
      <c r="P224" s="43">
        <v>4.7699999999999996</v>
      </c>
      <c r="Q224" s="43">
        <v>4.7699999999999996</v>
      </c>
      <c r="R224" s="43">
        <v>4.7699999999999996</v>
      </c>
      <c r="S224" s="43">
        <v>4.7699999999999996</v>
      </c>
      <c r="T224" s="43">
        <v>4.7699999999999996</v>
      </c>
      <c r="U224" s="43">
        <v>4.7699999999999996</v>
      </c>
      <c r="V224" s="43">
        <v>4.7699999999999996</v>
      </c>
      <c r="W224" s="43">
        <v>4.7699999999999996</v>
      </c>
      <c r="X224" s="43">
        <v>4.7699999999999996</v>
      </c>
      <c r="Y224" s="43">
        <v>4.7699999999999996</v>
      </c>
      <c r="Z224" s="43">
        <v>4.7699999999999996</v>
      </c>
      <c r="AA224" s="43">
        <v>4.7699999999999996</v>
      </c>
    </row>
    <row r="225" spans="1:27" ht="12.75" customHeight="1" outlineLevel="1" x14ac:dyDescent="0.2">
      <c r="A225" s="92" t="s">
        <v>1583</v>
      </c>
      <c r="B225" s="62" t="s">
        <v>79</v>
      </c>
      <c r="C225" s="42" t="s">
        <v>77</v>
      </c>
      <c r="D225" s="43">
        <f>$D$11</f>
        <v>110.23</v>
      </c>
      <c r="E225" s="43">
        <f t="shared" ref="E225:AA225" si="128">$D$11</f>
        <v>110.23</v>
      </c>
      <c r="F225" s="43">
        <f t="shared" si="128"/>
        <v>110.23</v>
      </c>
      <c r="G225" s="43">
        <f t="shared" si="128"/>
        <v>110.23</v>
      </c>
      <c r="H225" s="43">
        <f t="shared" si="128"/>
        <v>110.23</v>
      </c>
      <c r="I225" s="43">
        <f t="shared" si="128"/>
        <v>110.23</v>
      </c>
      <c r="J225" s="43">
        <f t="shared" si="128"/>
        <v>110.23</v>
      </c>
      <c r="K225" s="43">
        <f t="shared" si="128"/>
        <v>110.23</v>
      </c>
      <c r="L225" s="43">
        <f t="shared" si="128"/>
        <v>110.23</v>
      </c>
      <c r="M225" s="43">
        <f t="shared" si="128"/>
        <v>110.23</v>
      </c>
      <c r="N225" s="43">
        <f t="shared" si="128"/>
        <v>110.23</v>
      </c>
      <c r="O225" s="43">
        <f t="shared" si="128"/>
        <v>110.23</v>
      </c>
      <c r="P225" s="43">
        <f t="shared" si="128"/>
        <v>110.23</v>
      </c>
      <c r="Q225" s="43">
        <f t="shared" si="128"/>
        <v>110.23</v>
      </c>
      <c r="R225" s="43">
        <f t="shared" si="128"/>
        <v>110.23</v>
      </c>
      <c r="S225" s="43">
        <f t="shared" si="128"/>
        <v>110.23</v>
      </c>
      <c r="T225" s="43">
        <f t="shared" si="128"/>
        <v>110.23</v>
      </c>
      <c r="U225" s="43">
        <f t="shared" si="128"/>
        <v>110.23</v>
      </c>
      <c r="V225" s="43">
        <f t="shared" si="128"/>
        <v>110.23</v>
      </c>
      <c r="W225" s="43">
        <f t="shared" si="128"/>
        <v>110.23</v>
      </c>
      <c r="X225" s="43">
        <f t="shared" si="128"/>
        <v>110.23</v>
      </c>
      <c r="Y225" s="43">
        <f t="shared" si="128"/>
        <v>110.23</v>
      </c>
      <c r="Z225" s="43">
        <f t="shared" si="128"/>
        <v>110.23</v>
      </c>
      <c r="AA225" s="43">
        <f t="shared" si="128"/>
        <v>110.23</v>
      </c>
    </row>
    <row r="226" spans="1:27" ht="12.75" customHeight="1" x14ac:dyDescent="0.2">
      <c r="A226" s="91" t="s">
        <v>1584</v>
      </c>
      <c r="B226" s="27" t="str">
        <f>"16"&amp;"."&amp;$B$728&amp;"."&amp;$B$729</f>
        <v>16.02.2023</v>
      </c>
      <c r="C226" s="83" t="s">
        <v>74</v>
      </c>
      <c r="D226" s="84">
        <f>ROUND(((D227+D228+D230+D229)/1000),5)</f>
        <v>2.9930300000000001</v>
      </c>
      <c r="E226" s="84">
        <f>ROUND(((E227+E228+E230+E229)/1000),5)</f>
        <v>2.9433199999999999</v>
      </c>
      <c r="F226" s="84">
        <f>ROUND(((F227+F228+F230+F229)/1000),5)</f>
        <v>2.9126599999999998</v>
      </c>
      <c r="G226" s="84">
        <f t="shared" ref="G226:AA226" si="129">ROUND(((G227+G228+G230+G229)/1000),5)</f>
        <v>2.9166699999999999</v>
      </c>
      <c r="H226" s="84">
        <f t="shared" si="129"/>
        <v>2.9721600000000001</v>
      </c>
      <c r="I226" s="84">
        <f t="shared" si="129"/>
        <v>3.0836999999999999</v>
      </c>
      <c r="J226" s="84">
        <f t="shared" si="129"/>
        <v>3.3107799999999998</v>
      </c>
      <c r="K226" s="84">
        <f t="shared" si="129"/>
        <v>3.4413800000000001</v>
      </c>
      <c r="L226" s="84">
        <f t="shared" si="129"/>
        <v>3.4844200000000001</v>
      </c>
      <c r="M226" s="84">
        <f t="shared" si="129"/>
        <v>3.4981800000000001</v>
      </c>
      <c r="N226" s="84">
        <f t="shared" si="129"/>
        <v>3.51803</v>
      </c>
      <c r="O226" s="84">
        <f t="shared" si="129"/>
        <v>3.5534699999999999</v>
      </c>
      <c r="P226" s="84">
        <f t="shared" si="129"/>
        <v>3.5291399999999999</v>
      </c>
      <c r="Q226" s="84">
        <f t="shared" si="129"/>
        <v>3.5265599999999999</v>
      </c>
      <c r="R226" s="84">
        <f t="shared" si="129"/>
        <v>3.52251</v>
      </c>
      <c r="S226" s="84">
        <f t="shared" si="129"/>
        <v>3.4912700000000001</v>
      </c>
      <c r="T226" s="84">
        <f t="shared" si="129"/>
        <v>3.4696199999999999</v>
      </c>
      <c r="U226" s="84">
        <f t="shared" si="129"/>
        <v>3.4865200000000001</v>
      </c>
      <c r="V226" s="84">
        <f t="shared" si="129"/>
        <v>3.5136400000000001</v>
      </c>
      <c r="W226" s="84">
        <f t="shared" si="129"/>
        <v>3.5362</v>
      </c>
      <c r="X226" s="84">
        <f t="shared" si="129"/>
        <v>3.5154000000000001</v>
      </c>
      <c r="Y226" s="84">
        <f t="shared" si="129"/>
        <v>3.4884400000000002</v>
      </c>
      <c r="Z226" s="84">
        <f t="shared" si="129"/>
        <v>3.3638599999999999</v>
      </c>
      <c r="AA226" s="84">
        <f t="shared" si="129"/>
        <v>3.0999300000000001</v>
      </c>
    </row>
    <row r="227" spans="1:27" ht="12.75" customHeight="1" outlineLevel="1" x14ac:dyDescent="0.2">
      <c r="A227" s="92" t="s">
        <v>1585</v>
      </c>
      <c r="B227" s="62" t="s">
        <v>231</v>
      </c>
      <c r="C227" s="42" t="s">
        <v>77</v>
      </c>
      <c r="D227" s="43">
        <v>1161.06</v>
      </c>
      <c r="E227" s="43">
        <v>1111.3499999999999</v>
      </c>
      <c r="F227" s="43">
        <v>1080.69</v>
      </c>
      <c r="G227" s="43">
        <v>1084.7</v>
      </c>
      <c r="H227" s="43">
        <v>1140.19</v>
      </c>
      <c r="I227" s="43">
        <v>1251.73</v>
      </c>
      <c r="J227" s="43">
        <v>1478.81</v>
      </c>
      <c r="K227" s="43">
        <v>1609.41</v>
      </c>
      <c r="L227" s="43">
        <v>1652.45</v>
      </c>
      <c r="M227" s="43">
        <v>1666.21</v>
      </c>
      <c r="N227" s="43">
        <v>1686.06</v>
      </c>
      <c r="O227" s="43">
        <v>1721.5</v>
      </c>
      <c r="P227" s="43">
        <v>1697.17</v>
      </c>
      <c r="Q227" s="43">
        <v>1694.59</v>
      </c>
      <c r="R227" s="43">
        <v>1690.54</v>
      </c>
      <c r="S227" s="43">
        <v>1659.3</v>
      </c>
      <c r="T227" s="43">
        <v>1637.65</v>
      </c>
      <c r="U227" s="43">
        <v>1654.55</v>
      </c>
      <c r="V227" s="43">
        <v>1681.67</v>
      </c>
      <c r="W227" s="43">
        <v>1704.23</v>
      </c>
      <c r="X227" s="43">
        <v>1683.43</v>
      </c>
      <c r="Y227" s="43">
        <v>1656.47</v>
      </c>
      <c r="Z227" s="43">
        <v>1531.89</v>
      </c>
      <c r="AA227" s="43">
        <v>1267.96</v>
      </c>
    </row>
    <row r="228" spans="1:27" ht="12.75" customHeight="1" outlineLevel="1" x14ac:dyDescent="0.2">
      <c r="A228" s="92" t="s">
        <v>1586</v>
      </c>
      <c r="B228" s="62" t="s">
        <v>88</v>
      </c>
      <c r="C228" s="42" t="s">
        <v>77</v>
      </c>
      <c r="D228" s="43">
        <f>$D$153</f>
        <v>1716.97</v>
      </c>
      <c r="E228" s="43">
        <f>$D$153</f>
        <v>1716.97</v>
      </c>
      <c r="F228" s="43">
        <f t="shared" ref="F228:AA228" si="130">$D$153</f>
        <v>1716.97</v>
      </c>
      <c r="G228" s="43">
        <f t="shared" si="130"/>
        <v>1716.97</v>
      </c>
      <c r="H228" s="43">
        <f t="shared" si="130"/>
        <v>1716.97</v>
      </c>
      <c r="I228" s="43">
        <f t="shared" si="130"/>
        <v>1716.97</v>
      </c>
      <c r="J228" s="43">
        <f t="shared" si="130"/>
        <v>1716.97</v>
      </c>
      <c r="K228" s="43">
        <f t="shared" si="130"/>
        <v>1716.97</v>
      </c>
      <c r="L228" s="43">
        <f t="shared" si="130"/>
        <v>1716.97</v>
      </c>
      <c r="M228" s="43">
        <f t="shared" si="130"/>
        <v>1716.97</v>
      </c>
      <c r="N228" s="43">
        <f t="shared" si="130"/>
        <v>1716.97</v>
      </c>
      <c r="O228" s="43">
        <f t="shared" si="130"/>
        <v>1716.97</v>
      </c>
      <c r="P228" s="43">
        <f t="shared" si="130"/>
        <v>1716.97</v>
      </c>
      <c r="Q228" s="43">
        <f t="shared" si="130"/>
        <v>1716.97</v>
      </c>
      <c r="R228" s="43">
        <f t="shared" si="130"/>
        <v>1716.97</v>
      </c>
      <c r="S228" s="43">
        <f t="shared" si="130"/>
        <v>1716.97</v>
      </c>
      <c r="T228" s="43">
        <f t="shared" si="130"/>
        <v>1716.97</v>
      </c>
      <c r="U228" s="43">
        <f t="shared" si="130"/>
        <v>1716.97</v>
      </c>
      <c r="V228" s="43">
        <f t="shared" si="130"/>
        <v>1716.97</v>
      </c>
      <c r="W228" s="43">
        <f t="shared" si="130"/>
        <v>1716.97</v>
      </c>
      <c r="X228" s="43">
        <f t="shared" si="130"/>
        <v>1716.97</v>
      </c>
      <c r="Y228" s="43">
        <f t="shared" si="130"/>
        <v>1716.97</v>
      </c>
      <c r="Z228" s="43">
        <f t="shared" si="130"/>
        <v>1716.97</v>
      </c>
      <c r="AA228" s="43">
        <f t="shared" si="130"/>
        <v>1716.97</v>
      </c>
    </row>
    <row r="229" spans="1:27" ht="12.75" customHeight="1" outlineLevel="1" x14ac:dyDescent="0.2">
      <c r="A229" s="92" t="s">
        <v>1587</v>
      </c>
      <c r="B229" s="62" t="s">
        <v>81</v>
      </c>
      <c r="C229" s="42" t="s">
        <v>77</v>
      </c>
      <c r="D229" s="43">
        <v>4.7699999999999996</v>
      </c>
      <c r="E229" s="43">
        <v>4.7699999999999996</v>
      </c>
      <c r="F229" s="43">
        <v>4.7699999999999996</v>
      </c>
      <c r="G229" s="43">
        <v>4.7699999999999996</v>
      </c>
      <c r="H229" s="43">
        <v>4.7699999999999996</v>
      </c>
      <c r="I229" s="43">
        <v>4.7699999999999996</v>
      </c>
      <c r="J229" s="43">
        <v>4.7699999999999996</v>
      </c>
      <c r="K229" s="43">
        <v>4.7699999999999996</v>
      </c>
      <c r="L229" s="43">
        <v>4.7699999999999996</v>
      </c>
      <c r="M229" s="43">
        <v>4.7699999999999996</v>
      </c>
      <c r="N229" s="43">
        <v>4.7699999999999996</v>
      </c>
      <c r="O229" s="43">
        <v>4.7699999999999996</v>
      </c>
      <c r="P229" s="43">
        <v>4.7699999999999996</v>
      </c>
      <c r="Q229" s="43">
        <v>4.7699999999999996</v>
      </c>
      <c r="R229" s="43">
        <v>4.7699999999999996</v>
      </c>
      <c r="S229" s="43">
        <v>4.7699999999999996</v>
      </c>
      <c r="T229" s="43">
        <v>4.7699999999999996</v>
      </c>
      <c r="U229" s="43">
        <v>4.7699999999999996</v>
      </c>
      <c r="V229" s="43">
        <v>4.7699999999999996</v>
      </c>
      <c r="W229" s="43">
        <v>4.7699999999999996</v>
      </c>
      <c r="X229" s="43">
        <v>4.7699999999999996</v>
      </c>
      <c r="Y229" s="43">
        <v>4.7699999999999996</v>
      </c>
      <c r="Z229" s="43">
        <v>4.7699999999999996</v>
      </c>
      <c r="AA229" s="43">
        <v>4.7699999999999996</v>
      </c>
    </row>
    <row r="230" spans="1:27" ht="12.75" customHeight="1" outlineLevel="1" x14ac:dyDescent="0.2">
      <c r="A230" s="92" t="s">
        <v>1588</v>
      </c>
      <c r="B230" s="62" t="s">
        <v>79</v>
      </c>
      <c r="C230" s="42" t="s">
        <v>77</v>
      </c>
      <c r="D230" s="43">
        <f>$D$11</f>
        <v>110.23</v>
      </c>
      <c r="E230" s="43">
        <f t="shared" ref="E230:AA230" si="131">$D$11</f>
        <v>110.23</v>
      </c>
      <c r="F230" s="43">
        <f t="shared" si="131"/>
        <v>110.23</v>
      </c>
      <c r="G230" s="43">
        <f t="shared" si="131"/>
        <v>110.23</v>
      </c>
      <c r="H230" s="43">
        <f t="shared" si="131"/>
        <v>110.23</v>
      </c>
      <c r="I230" s="43">
        <f t="shared" si="131"/>
        <v>110.23</v>
      </c>
      <c r="J230" s="43">
        <f t="shared" si="131"/>
        <v>110.23</v>
      </c>
      <c r="K230" s="43">
        <f t="shared" si="131"/>
        <v>110.23</v>
      </c>
      <c r="L230" s="43">
        <f t="shared" si="131"/>
        <v>110.23</v>
      </c>
      <c r="M230" s="43">
        <f t="shared" si="131"/>
        <v>110.23</v>
      </c>
      <c r="N230" s="43">
        <f t="shared" si="131"/>
        <v>110.23</v>
      </c>
      <c r="O230" s="43">
        <f t="shared" si="131"/>
        <v>110.23</v>
      </c>
      <c r="P230" s="43">
        <f t="shared" si="131"/>
        <v>110.23</v>
      </c>
      <c r="Q230" s="43">
        <f t="shared" si="131"/>
        <v>110.23</v>
      </c>
      <c r="R230" s="43">
        <f t="shared" si="131"/>
        <v>110.23</v>
      </c>
      <c r="S230" s="43">
        <f t="shared" si="131"/>
        <v>110.23</v>
      </c>
      <c r="T230" s="43">
        <f t="shared" si="131"/>
        <v>110.23</v>
      </c>
      <c r="U230" s="43">
        <f t="shared" si="131"/>
        <v>110.23</v>
      </c>
      <c r="V230" s="43">
        <f t="shared" si="131"/>
        <v>110.23</v>
      </c>
      <c r="W230" s="43">
        <f t="shared" si="131"/>
        <v>110.23</v>
      </c>
      <c r="X230" s="43">
        <f t="shared" si="131"/>
        <v>110.23</v>
      </c>
      <c r="Y230" s="43">
        <f t="shared" si="131"/>
        <v>110.23</v>
      </c>
      <c r="Z230" s="43">
        <f t="shared" si="131"/>
        <v>110.23</v>
      </c>
      <c r="AA230" s="43">
        <f t="shared" si="131"/>
        <v>110.23</v>
      </c>
    </row>
    <row r="231" spans="1:27" ht="12.75" customHeight="1" x14ac:dyDescent="0.2">
      <c r="A231" s="91" t="s">
        <v>1589</v>
      </c>
      <c r="B231" s="27" t="str">
        <f>"17"&amp;"."&amp;$B$728&amp;"."&amp;$B$729</f>
        <v>17.02.2023</v>
      </c>
      <c r="C231" s="83" t="s">
        <v>74</v>
      </c>
      <c r="D231" s="84">
        <f>ROUND(((D232+D233+D235+D234)/1000),5)</f>
        <v>3.03592</v>
      </c>
      <c r="E231" s="84">
        <f>ROUND(((E232+E233+E235+E234)/1000),5)</f>
        <v>2.9335100000000001</v>
      </c>
      <c r="F231" s="84">
        <f>ROUND(((F232+F233+F235+F234)/1000),5)</f>
        <v>2.8973499999999999</v>
      </c>
      <c r="G231" s="84">
        <f t="shared" ref="G231:AA231" si="132">ROUND(((G232+G233+G235+G234)/1000),5)</f>
        <v>2.90645</v>
      </c>
      <c r="H231" s="84">
        <f t="shared" si="132"/>
        <v>2.9767100000000002</v>
      </c>
      <c r="I231" s="84">
        <f t="shared" si="132"/>
        <v>3.1417899999999999</v>
      </c>
      <c r="J231" s="84">
        <f t="shared" si="132"/>
        <v>3.3923299999999998</v>
      </c>
      <c r="K231" s="84">
        <f t="shared" si="132"/>
        <v>3.5301399999999998</v>
      </c>
      <c r="L231" s="84">
        <f t="shared" si="132"/>
        <v>3.6082900000000002</v>
      </c>
      <c r="M231" s="84">
        <f t="shared" si="132"/>
        <v>3.63164</v>
      </c>
      <c r="N231" s="84">
        <f t="shared" si="132"/>
        <v>3.6919499999999998</v>
      </c>
      <c r="O231" s="84">
        <f t="shared" si="132"/>
        <v>3.7062200000000001</v>
      </c>
      <c r="P231" s="84">
        <f t="shared" si="132"/>
        <v>3.6692499999999999</v>
      </c>
      <c r="Q231" s="84">
        <f t="shared" si="132"/>
        <v>3.6751100000000001</v>
      </c>
      <c r="R231" s="84">
        <f t="shared" si="132"/>
        <v>3.6575500000000001</v>
      </c>
      <c r="S231" s="84">
        <f t="shared" si="132"/>
        <v>3.6200199999999998</v>
      </c>
      <c r="T231" s="84">
        <f t="shared" si="132"/>
        <v>3.5903999999999998</v>
      </c>
      <c r="U231" s="84">
        <f t="shared" si="132"/>
        <v>3.6172900000000001</v>
      </c>
      <c r="V231" s="84">
        <f t="shared" si="132"/>
        <v>3.66486</v>
      </c>
      <c r="W231" s="84">
        <f t="shared" si="132"/>
        <v>3.6620300000000001</v>
      </c>
      <c r="X231" s="84">
        <f t="shared" si="132"/>
        <v>3.6484899999999998</v>
      </c>
      <c r="Y231" s="84">
        <f t="shared" si="132"/>
        <v>3.6192199999999999</v>
      </c>
      <c r="Z231" s="84">
        <f t="shared" si="132"/>
        <v>3.4814699999999998</v>
      </c>
      <c r="AA231" s="84">
        <f t="shared" si="132"/>
        <v>3.3834499999999998</v>
      </c>
    </row>
    <row r="232" spans="1:27" ht="12.75" customHeight="1" outlineLevel="1" x14ac:dyDescent="0.2">
      <c r="A232" s="92" t="s">
        <v>1590</v>
      </c>
      <c r="B232" s="62" t="s">
        <v>231</v>
      </c>
      <c r="C232" s="42" t="s">
        <v>77</v>
      </c>
      <c r="D232" s="43">
        <v>1203.95</v>
      </c>
      <c r="E232" s="43">
        <v>1101.54</v>
      </c>
      <c r="F232" s="43">
        <v>1065.3800000000001</v>
      </c>
      <c r="G232" s="43">
        <v>1074.48</v>
      </c>
      <c r="H232" s="43">
        <v>1144.74</v>
      </c>
      <c r="I232" s="43">
        <v>1309.82</v>
      </c>
      <c r="J232" s="43">
        <v>1560.36</v>
      </c>
      <c r="K232" s="43">
        <v>1698.17</v>
      </c>
      <c r="L232" s="43">
        <v>1776.32</v>
      </c>
      <c r="M232" s="43">
        <v>1799.67</v>
      </c>
      <c r="N232" s="43">
        <v>1859.98</v>
      </c>
      <c r="O232" s="43">
        <v>1874.25</v>
      </c>
      <c r="P232" s="43">
        <v>1837.28</v>
      </c>
      <c r="Q232" s="43">
        <v>1843.14</v>
      </c>
      <c r="R232" s="43">
        <v>1825.58</v>
      </c>
      <c r="S232" s="43">
        <v>1788.05</v>
      </c>
      <c r="T232" s="43">
        <v>1758.43</v>
      </c>
      <c r="U232" s="43">
        <v>1785.32</v>
      </c>
      <c r="V232" s="43">
        <v>1832.89</v>
      </c>
      <c r="W232" s="43">
        <v>1830.06</v>
      </c>
      <c r="X232" s="43">
        <v>1816.52</v>
      </c>
      <c r="Y232" s="43">
        <v>1787.25</v>
      </c>
      <c r="Z232" s="43">
        <v>1649.5</v>
      </c>
      <c r="AA232" s="43">
        <v>1551.48</v>
      </c>
    </row>
    <row r="233" spans="1:27" ht="12.75" customHeight="1" outlineLevel="1" x14ac:dyDescent="0.2">
      <c r="A233" s="92" t="s">
        <v>1591</v>
      </c>
      <c r="B233" s="62" t="s">
        <v>88</v>
      </c>
      <c r="C233" s="42" t="s">
        <v>77</v>
      </c>
      <c r="D233" s="43">
        <f>$D$153</f>
        <v>1716.97</v>
      </c>
      <c r="E233" s="43">
        <f>$D$153</f>
        <v>1716.97</v>
      </c>
      <c r="F233" s="43">
        <f t="shared" ref="F233:AA233" si="133">$D$153</f>
        <v>1716.97</v>
      </c>
      <c r="G233" s="43">
        <f t="shared" si="133"/>
        <v>1716.97</v>
      </c>
      <c r="H233" s="43">
        <f t="shared" si="133"/>
        <v>1716.97</v>
      </c>
      <c r="I233" s="43">
        <f t="shared" si="133"/>
        <v>1716.97</v>
      </c>
      <c r="J233" s="43">
        <f t="shared" si="133"/>
        <v>1716.97</v>
      </c>
      <c r="K233" s="43">
        <f t="shared" si="133"/>
        <v>1716.97</v>
      </c>
      <c r="L233" s="43">
        <f t="shared" si="133"/>
        <v>1716.97</v>
      </c>
      <c r="M233" s="43">
        <f t="shared" si="133"/>
        <v>1716.97</v>
      </c>
      <c r="N233" s="43">
        <f t="shared" si="133"/>
        <v>1716.97</v>
      </c>
      <c r="O233" s="43">
        <f t="shared" si="133"/>
        <v>1716.97</v>
      </c>
      <c r="P233" s="43">
        <f t="shared" si="133"/>
        <v>1716.97</v>
      </c>
      <c r="Q233" s="43">
        <f t="shared" si="133"/>
        <v>1716.97</v>
      </c>
      <c r="R233" s="43">
        <f t="shared" si="133"/>
        <v>1716.97</v>
      </c>
      <c r="S233" s="43">
        <f t="shared" si="133"/>
        <v>1716.97</v>
      </c>
      <c r="T233" s="43">
        <f t="shared" si="133"/>
        <v>1716.97</v>
      </c>
      <c r="U233" s="43">
        <f t="shared" si="133"/>
        <v>1716.97</v>
      </c>
      <c r="V233" s="43">
        <f t="shared" si="133"/>
        <v>1716.97</v>
      </c>
      <c r="W233" s="43">
        <f t="shared" si="133"/>
        <v>1716.97</v>
      </c>
      <c r="X233" s="43">
        <f t="shared" si="133"/>
        <v>1716.97</v>
      </c>
      <c r="Y233" s="43">
        <f t="shared" si="133"/>
        <v>1716.97</v>
      </c>
      <c r="Z233" s="43">
        <f t="shared" si="133"/>
        <v>1716.97</v>
      </c>
      <c r="AA233" s="43">
        <f t="shared" si="133"/>
        <v>1716.97</v>
      </c>
    </row>
    <row r="234" spans="1:27" ht="12.75" customHeight="1" outlineLevel="1" x14ac:dyDescent="0.2">
      <c r="A234" s="92" t="s">
        <v>1592</v>
      </c>
      <c r="B234" s="62" t="s">
        <v>81</v>
      </c>
      <c r="C234" s="42" t="s">
        <v>77</v>
      </c>
      <c r="D234" s="43">
        <v>4.7699999999999996</v>
      </c>
      <c r="E234" s="43">
        <v>4.7699999999999996</v>
      </c>
      <c r="F234" s="43">
        <v>4.7699999999999996</v>
      </c>
      <c r="G234" s="43">
        <v>4.7699999999999996</v>
      </c>
      <c r="H234" s="43">
        <v>4.7699999999999996</v>
      </c>
      <c r="I234" s="43">
        <v>4.7699999999999996</v>
      </c>
      <c r="J234" s="43">
        <v>4.7699999999999996</v>
      </c>
      <c r="K234" s="43">
        <v>4.7699999999999996</v>
      </c>
      <c r="L234" s="43">
        <v>4.7699999999999996</v>
      </c>
      <c r="M234" s="43">
        <v>4.7699999999999996</v>
      </c>
      <c r="N234" s="43">
        <v>4.7699999999999996</v>
      </c>
      <c r="O234" s="43">
        <v>4.7699999999999996</v>
      </c>
      <c r="P234" s="43">
        <v>4.7699999999999996</v>
      </c>
      <c r="Q234" s="43">
        <v>4.7699999999999996</v>
      </c>
      <c r="R234" s="43">
        <v>4.7699999999999996</v>
      </c>
      <c r="S234" s="43">
        <v>4.7699999999999996</v>
      </c>
      <c r="T234" s="43">
        <v>4.7699999999999996</v>
      </c>
      <c r="U234" s="43">
        <v>4.7699999999999996</v>
      </c>
      <c r="V234" s="43">
        <v>4.7699999999999996</v>
      </c>
      <c r="W234" s="43">
        <v>4.7699999999999996</v>
      </c>
      <c r="X234" s="43">
        <v>4.7699999999999996</v>
      </c>
      <c r="Y234" s="43">
        <v>4.7699999999999996</v>
      </c>
      <c r="Z234" s="43">
        <v>4.7699999999999996</v>
      </c>
      <c r="AA234" s="43">
        <v>4.7699999999999996</v>
      </c>
    </row>
    <row r="235" spans="1:27" ht="12.75" customHeight="1" outlineLevel="1" x14ac:dyDescent="0.2">
      <c r="A235" s="92" t="s">
        <v>1593</v>
      </c>
      <c r="B235" s="62" t="s">
        <v>79</v>
      </c>
      <c r="C235" s="42" t="s">
        <v>77</v>
      </c>
      <c r="D235" s="43">
        <f>$D$11</f>
        <v>110.23</v>
      </c>
      <c r="E235" s="43">
        <f t="shared" ref="E235:AA235" si="134">$D$11</f>
        <v>110.23</v>
      </c>
      <c r="F235" s="43">
        <f t="shared" si="134"/>
        <v>110.23</v>
      </c>
      <c r="G235" s="43">
        <f t="shared" si="134"/>
        <v>110.23</v>
      </c>
      <c r="H235" s="43">
        <f t="shared" si="134"/>
        <v>110.23</v>
      </c>
      <c r="I235" s="43">
        <f t="shared" si="134"/>
        <v>110.23</v>
      </c>
      <c r="J235" s="43">
        <f t="shared" si="134"/>
        <v>110.23</v>
      </c>
      <c r="K235" s="43">
        <f t="shared" si="134"/>
        <v>110.23</v>
      </c>
      <c r="L235" s="43">
        <f t="shared" si="134"/>
        <v>110.23</v>
      </c>
      <c r="M235" s="43">
        <f t="shared" si="134"/>
        <v>110.23</v>
      </c>
      <c r="N235" s="43">
        <f t="shared" si="134"/>
        <v>110.23</v>
      </c>
      <c r="O235" s="43">
        <f t="shared" si="134"/>
        <v>110.23</v>
      </c>
      <c r="P235" s="43">
        <f t="shared" si="134"/>
        <v>110.23</v>
      </c>
      <c r="Q235" s="43">
        <f t="shared" si="134"/>
        <v>110.23</v>
      </c>
      <c r="R235" s="43">
        <f t="shared" si="134"/>
        <v>110.23</v>
      </c>
      <c r="S235" s="43">
        <f t="shared" si="134"/>
        <v>110.23</v>
      </c>
      <c r="T235" s="43">
        <f t="shared" si="134"/>
        <v>110.23</v>
      </c>
      <c r="U235" s="43">
        <f t="shared" si="134"/>
        <v>110.23</v>
      </c>
      <c r="V235" s="43">
        <f t="shared" si="134"/>
        <v>110.23</v>
      </c>
      <c r="W235" s="43">
        <f t="shared" si="134"/>
        <v>110.23</v>
      </c>
      <c r="X235" s="43">
        <f t="shared" si="134"/>
        <v>110.23</v>
      </c>
      <c r="Y235" s="43">
        <f t="shared" si="134"/>
        <v>110.23</v>
      </c>
      <c r="Z235" s="43">
        <f t="shared" si="134"/>
        <v>110.23</v>
      </c>
      <c r="AA235" s="43">
        <f t="shared" si="134"/>
        <v>110.23</v>
      </c>
    </row>
    <row r="236" spans="1:27" ht="12.75" customHeight="1" x14ac:dyDescent="0.2">
      <c r="A236" s="91" t="s">
        <v>1594</v>
      </c>
      <c r="B236" s="27" t="str">
        <f>"18"&amp;"."&amp;$B$728&amp;"."&amp;$B$729</f>
        <v>18.02.2023</v>
      </c>
      <c r="C236" s="83" t="s">
        <v>74</v>
      </c>
      <c r="D236" s="84">
        <f>ROUND(((D237+D238+D240+D239)/1000),5)</f>
        <v>3.3374899999999998</v>
      </c>
      <c r="E236" s="84">
        <f>ROUND(((E237+E238+E240+E239)/1000),5)</f>
        <v>3.0761500000000002</v>
      </c>
      <c r="F236" s="84">
        <f>ROUND(((F237+F238+F240+F239)/1000),5)</f>
        <v>3.0324399999999998</v>
      </c>
      <c r="G236" s="84">
        <f t="shared" ref="G236:AA236" si="135">ROUND(((G237+G238+G240+G239)/1000),5)</f>
        <v>3.0217999999999998</v>
      </c>
      <c r="H236" s="84">
        <f t="shared" si="135"/>
        <v>3.05565</v>
      </c>
      <c r="I236" s="84">
        <f t="shared" si="135"/>
        <v>3.1644800000000002</v>
      </c>
      <c r="J236" s="84">
        <f t="shared" si="135"/>
        <v>3.2857400000000001</v>
      </c>
      <c r="K236" s="84">
        <f t="shared" si="135"/>
        <v>3.4089499999999999</v>
      </c>
      <c r="L236" s="84">
        <f t="shared" si="135"/>
        <v>3.4843299999999999</v>
      </c>
      <c r="M236" s="84">
        <f t="shared" si="135"/>
        <v>3.54765</v>
      </c>
      <c r="N236" s="84">
        <f t="shared" si="135"/>
        <v>3.5886300000000002</v>
      </c>
      <c r="O236" s="84">
        <f t="shared" si="135"/>
        <v>3.6263299999999998</v>
      </c>
      <c r="P236" s="84">
        <f t="shared" si="135"/>
        <v>3.6552600000000002</v>
      </c>
      <c r="Q236" s="84">
        <f t="shared" si="135"/>
        <v>3.6239300000000001</v>
      </c>
      <c r="R236" s="84">
        <f t="shared" si="135"/>
        <v>3.6091500000000001</v>
      </c>
      <c r="S236" s="84">
        <f t="shared" si="135"/>
        <v>3.60961</v>
      </c>
      <c r="T236" s="84">
        <f t="shared" si="135"/>
        <v>3.58595</v>
      </c>
      <c r="U236" s="84">
        <f t="shared" si="135"/>
        <v>3.6131899999999999</v>
      </c>
      <c r="V236" s="84">
        <f t="shared" si="135"/>
        <v>3.6435900000000001</v>
      </c>
      <c r="W236" s="84">
        <f t="shared" si="135"/>
        <v>3.6261000000000001</v>
      </c>
      <c r="X236" s="84">
        <f t="shared" si="135"/>
        <v>3.6454499999999999</v>
      </c>
      <c r="Y236" s="84">
        <f t="shared" si="135"/>
        <v>3.5895899999999998</v>
      </c>
      <c r="Z236" s="84">
        <f t="shared" si="135"/>
        <v>3.4339300000000001</v>
      </c>
      <c r="AA236" s="84">
        <f t="shared" si="135"/>
        <v>3.3587899999999999</v>
      </c>
    </row>
    <row r="237" spans="1:27" ht="12.75" customHeight="1" outlineLevel="1" x14ac:dyDescent="0.2">
      <c r="A237" s="92" t="s">
        <v>1595</v>
      </c>
      <c r="B237" s="62" t="s">
        <v>231</v>
      </c>
      <c r="C237" s="42" t="s">
        <v>77</v>
      </c>
      <c r="D237" s="43">
        <v>1505.52</v>
      </c>
      <c r="E237" s="43">
        <v>1244.18</v>
      </c>
      <c r="F237" s="43">
        <v>1200.47</v>
      </c>
      <c r="G237" s="43">
        <v>1189.83</v>
      </c>
      <c r="H237" s="43">
        <v>1223.68</v>
      </c>
      <c r="I237" s="43">
        <v>1332.51</v>
      </c>
      <c r="J237" s="43">
        <v>1453.77</v>
      </c>
      <c r="K237" s="43">
        <v>1576.98</v>
      </c>
      <c r="L237" s="43">
        <v>1652.36</v>
      </c>
      <c r="M237" s="43">
        <v>1715.68</v>
      </c>
      <c r="N237" s="43">
        <v>1756.66</v>
      </c>
      <c r="O237" s="43">
        <v>1794.36</v>
      </c>
      <c r="P237" s="43">
        <v>1823.29</v>
      </c>
      <c r="Q237" s="43">
        <v>1791.96</v>
      </c>
      <c r="R237" s="43">
        <v>1777.18</v>
      </c>
      <c r="S237" s="43">
        <v>1777.64</v>
      </c>
      <c r="T237" s="43">
        <v>1753.98</v>
      </c>
      <c r="U237" s="43">
        <v>1781.22</v>
      </c>
      <c r="V237" s="43">
        <v>1811.62</v>
      </c>
      <c r="W237" s="43">
        <v>1794.13</v>
      </c>
      <c r="X237" s="43">
        <v>1813.48</v>
      </c>
      <c r="Y237" s="43">
        <v>1757.62</v>
      </c>
      <c r="Z237" s="43">
        <v>1601.96</v>
      </c>
      <c r="AA237" s="43">
        <v>1526.82</v>
      </c>
    </row>
    <row r="238" spans="1:27" ht="12.75" customHeight="1" outlineLevel="1" x14ac:dyDescent="0.2">
      <c r="A238" s="92" t="s">
        <v>1596</v>
      </c>
      <c r="B238" s="62" t="s">
        <v>88</v>
      </c>
      <c r="C238" s="42" t="s">
        <v>77</v>
      </c>
      <c r="D238" s="43">
        <f>$D$153</f>
        <v>1716.97</v>
      </c>
      <c r="E238" s="43">
        <f>$D$153</f>
        <v>1716.97</v>
      </c>
      <c r="F238" s="43">
        <f t="shared" ref="F238:AA238" si="136">$D$153</f>
        <v>1716.97</v>
      </c>
      <c r="G238" s="43">
        <f t="shared" si="136"/>
        <v>1716.97</v>
      </c>
      <c r="H238" s="43">
        <f t="shared" si="136"/>
        <v>1716.97</v>
      </c>
      <c r="I238" s="43">
        <f t="shared" si="136"/>
        <v>1716.97</v>
      </c>
      <c r="J238" s="43">
        <f t="shared" si="136"/>
        <v>1716.97</v>
      </c>
      <c r="K238" s="43">
        <f t="shared" si="136"/>
        <v>1716.97</v>
      </c>
      <c r="L238" s="43">
        <f t="shared" si="136"/>
        <v>1716.97</v>
      </c>
      <c r="M238" s="43">
        <f t="shared" si="136"/>
        <v>1716.97</v>
      </c>
      <c r="N238" s="43">
        <f t="shared" si="136"/>
        <v>1716.97</v>
      </c>
      <c r="O238" s="43">
        <f t="shared" si="136"/>
        <v>1716.97</v>
      </c>
      <c r="P238" s="43">
        <f t="shared" si="136"/>
        <v>1716.97</v>
      </c>
      <c r="Q238" s="43">
        <f t="shared" si="136"/>
        <v>1716.97</v>
      </c>
      <c r="R238" s="43">
        <f t="shared" si="136"/>
        <v>1716.97</v>
      </c>
      <c r="S238" s="43">
        <f t="shared" si="136"/>
        <v>1716.97</v>
      </c>
      <c r="T238" s="43">
        <f t="shared" si="136"/>
        <v>1716.97</v>
      </c>
      <c r="U238" s="43">
        <f t="shared" si="136"/>
        <v>1716.97</v>
      </c>
      <c r="V238" s="43">
        <f t="shared" si="136"/>
        <v>1716.97</v>
      </c>
      <c r="W238" s="43">
        <f t="shared" si="136"/>
        <v>1716.97</v>
      </c>
      <c r="X238" s="43">
        <f t="shared" si="136"/>
        <v>1716.97</v>
      </c>
      <c r="Y238" s="43">
        <f t="shared" si="136"/>
        <v>1716.97</v>
      </c>
      <c r="Z238" s="43">
        <f t="shared" si="136"/>
        <v>1716.97</v>
      </c>
      <c r="AA238" s="43">
        <f t="shared" si="136"/>
        <v>1716.97</v>
      </c>
    </row>
    <row r="239" spans="1:27" ht="12.75" customHeight="1" outlineLevel="1" x14ac:dyDescent="0.2">
      <c r="A239" s="92" t="s">
        <v>1597</v>
      </c>
      <c r="B239" s="62" t="s">
        <v>81</v>
      </c>
      <c r="C239" s="42" t="s">
        <v>77</v>
      </c>
      <c r="D239" s="43">
        <v>4.7699999999999996</v>
      </c>
      <c r="E239" s="43">
        <v>4.7699999999999996</v>
      </c>
      <c r="F239" s="43">
        <v>4.7699999999999996</v>
      </c>
      <c r="G239" s="43">
        <v>4.7699999999999996</v>
      </c>
      <c r="H239" s="43">
        <v>4.7699999999999996</v>
      </c>
      <c r="I239" s="43">
        <v>4.7699999999999996</v>
      </c>
      <c r="J239" s="43">
        <v>4.7699999999999996</v>
      </c>
      <c r="K239" s="43">
        <v>4.7699999999999996</v>
      </c>
      <c r="L239" s="43">
        <v>4.7699999999999996</v>
      </c>
      <c r="M239" s="43">
        <v>4.7699999999999996</v>
      </c>
      <c r="N239" s="43">
        <v>4.7699999999999996</v>
      </c>
      <c r="O239" s="43">
        <v>4.7699999999999996</v>
      </c>
      <c r="P239" s="43">
        <v>4.7699999999999996</v>
      </c>
      <c r="Q239" s="43">
        <v>4.7699999999999996</v>
      </c>
      <c r="R239" s="43">
        <v>4.7699999999999996</v>
      </c>
      <c r="S239" s="43">
        <v>4.7699999999999996</v>
      </c>
      <c r="T239" s="43">
        <v>4.7699999999999996</v>
      </c>
      <c r="U239" s="43">
        <v>4.7699999999999996</v>
      </c>
      <c r="V239" s="43">
        <v>4.7699999999999996</v>
      </c>
      <c r="W239" s="43">
        <v>4.7699999999999996</v>
      </c>
      <c r="X239" s="43">
        <v>4.7699999999999996</v>
      </c>
      <c r="Y239" s="43">
        <v>4.7699999999999996</v>
      </c>
      <c r="Z239" s="43">
        <v>4.7699999999999996</v>
      </c>
      <c r="AA239" s="43">
        <v>4.7699999999999996</v>
      </c>
    </row>
    <row r="240" spans="1:27" ht="12.75" customHeight="1" outlineLevel="1" x14ac:dyDescent="0.2">
      <c r="A240" s="92" t="s">
        <v>1598</v>
      </c>
      <c r="B240" s="62" t="s">
        <v>79</v>
      </c>
      <c r="C240" s="42" t="s">
        <v>77</v>
      </c>
      <c r="D240" s="43">
        <f>$D$11</f>
        <v>110.23</v>
      </c>
      <c r="E240" s="43">
        <f t="shared" ref="E240:AA240" si="137">$D$11</f>
        <v>110.23</v>
      </c>
      <c r="F240" s="43">
        <f t="shared" si="137"/>
        <v>110.23</v>
      </c>
      <c r="G240" s="43">
        <f t="shared" si="137"/>
        <v>110.23</v>
      </c>
      <c r="H240" s="43">
        <f t="shared" si="137"/>
        <v>110.23</v>
      </c>
      <c r="I240" s="43">
        <f t="shared" si="137"/>
        <v>110.23</v>
      </c>
      <c r="J240" s="43">
        <f t="shared" si="137"/>
        <v>110.23</v>
      </c>
      <c r="K240" s="43">
        <f t="shared" si="137"/>
        <v>110.23</v>
      </c>
      <c r="L240" s="43">
        <f t="shared" si="137"/>
        <v>110.23</v>
      </c>
      <c r="M240" s="43">
        <f t="shared" si="137"/>
        <v>110.23</v>
      </c>
      <c r="N240" s="43">
        <f t="shared" si="137"/>
        <v>110.23</v>
      </c>
      <c r="O240" s="43">
        <f t="shared" si="137"/>
        <v>110.23</v>
      </c>
      <c r="P240" s="43">
        <f t="shared" si="137"/>
        <v>110.23</v>
      </c>
      <c r="Q240" s="43">
        <f t="shared" si="137"/>
        <v>110.23</v>
      </c>
      <c r="R240" s="43">
        <f t="shared" si="137"/>
        <v>110.23</v>
      </c>
      <c r="S240" s="43">
        <f t="shared" si="137"/>
        <v>110.23</v>
      </c>
      <c r="T240" s="43">
        <f t="shared" si="137"/>
        <v>110.23</v>
      </c>
      <c r="U240" s="43">
        <f t="shared" si="137"/>
        <v>110.23</v>
      </c>
      <c r="V240" s="43">
        <f t="shared" si="137"/>
        <v>110.23</v>
      </c>
      <c r="W240" s="43">
        <f t="shared" si="137"/>
        <v>110.23</v>
      </c>
      <c r="X240" s="43">
        <f t="shared" si="137"/>
        <v>110.23</v>
      </c>
      <c r="Y240" s="43">
        <f t="shared" si="137"/>
        <v>110.23</v>
      </c>
      <c r="Z240" s="43">
        <f t="shared" si="137"/>
        <v>110.23</v>
      </c>
      <c r="AA240" s="43">
        <f t="shared" si="137"/>
        <v>110.23</v>
      </c>
    </row>
    <row r="241" spans="1:27" ht="12.75" customHeight="1" x14ac:dyDescent="0.2">
      <c r="A241" s="91" t="s">
        <v>1599</v>
      </c>
      <c r="B241" s="27" t="str">
        <f>"19"&amp;"."&amp;$B$728&amp;"."&amp;$B$729</f>
        <v>19.02.2023</v>
      </c>
      <c r="C241" s="83" t="s">
        <v>74</v>
      </c>
      <c r="D241" s="84">
        <f>ROUND(((D242+D243+D245+D244)/1000),5)</f>
        <v>3.0986899999999999</v>
      </c>
      <c r="E241" s="84">
        <f>ROUND(((E242+E243+E245+E244)/1000),5)</f>
        <v>3.0148999999999999</v>
      </c>
      <c r="F241" s="84">
        <f>ROUND(((F242+F243+F245+F244)/1000),5)</f>
        <v>2.9748700000000001</v>
      </c>
      <c r="G241" s="84">
        <f t="shared" ref="G241:AA241" si="138">ROUND(((G242+G243+G245+G244)/1000),5)</f>
        <v>2.95539</v>
      </c>
      <c r="H241" s="84">
        <f t="shared" si="138"/>
        <v>2.97885</v>
      </c>
      <c r="I241" s="84">
        <f t="shared" si="138"/>
        <v>3.0121099999999998</v>
      </c>
      <c r="J241" s="84">
        <f t="shared" si="138"/>
        <v>3.0146199999999999</v>
      </c>
      <c r="K241" s="84">
        <f t="shared" si="138"/>
        <v>3.1647400000000001</v>
      </c>
      <c r="L241" s="84">
        <f t="shared" si="138"/>
        <v>3.3889200000000002</v>
      </c>
      <c r="M241" s="84">
        <f t="shared" si="138"/>
        <v>3.4475799999999999</v>
      </c>
      <c r="N241" s="84">
        <f t="shared" si="138"/>
        <v>3.5088499999999998</v>
      </c>
      <c r="O241" s="84">
        <f t="shared" si="138"/>
        <v>3.5722900000000002</v>
      </c>
      <c r="P241" s="84">
        <f t="shared" si="138"/>
        <v>3.5713300000000001</v>
      </c>
      <c r="Q241" s="84">
        <f t="shared" si="138"/>
        <v>3.56894</v>
      </c>
      <c r="R241" s="84">
        <f t="shared" si="138"/>
        <v>3.56433</v>
      </c>
      <c r="S241" s="84">
        <f t="shared" si="138"/>
        <v>3.5486300000000002</v>
      </c>
      <c r="T241" s="84">
        <f t="shared" si="138"/>
        <v>3.53193</v>
      </c>
      <c r="U241" s="84">
        <f t="shared" si="138"/>
        <v>3.5632899999999998</v>
      </c>
      <c r="V241" s="84">
        <f t="shared" si="138"/>
        <v>3.6144699999999998</v>
      </c>
      <c r="W241" s="84">
        <f t="shared" si="138"/>
        <v>3.6457999999999999</v>
      </c>
      <c r="X241" s="84">
        <f t="shared" si="138"/>
        <v>3.6049899999999999</v>
      </c>
      <c r="Y241" s="84">
        <f t="shared" si="138"/>
        <v>3.5501299999999998</v>
      </c>
      <c r="Z241" s="84">
        <f t="shared" si="138"/>
        <v>3.4435500000000001</v>
      </c>
      <c r="AA241" s="84">
        <f t="shared" si="138"/>
        <v>3.3620000000000001</v>
      </c>
    </row>
    <row r="242" spans="1:27" ht="12.75" customHeight="1" outlineLevel="1" x14ac:dyDescent="0.2">
      <c r="A242" s="92" t="s">
        <v>1600</v>
      </c>
      <c r="B242" s="62" t="s">
        <v>231</v>
      </c>
      <c r="C242" s="42" t="s">
        <v>77</v>
      </c>
      <c r="D242" s="43">
        <v>1266.72</v>
      </c>
      <c r="E242" s="43">
        <v>1182.93</v>
      </c>
      <c r="F242" s="43">
        <v>1142.9000000000001</v>
      </c>
      <c r="G242" s="43">
        <v>1123.42</v>
      </c>
      <c r="H242" s="43">
        <v>1146.8800000000001</v>
      </c>
      <c r="I242" s="43">
        <v>1180.1400000000001</v>
      </c>
      <c r="J242" s="43">
        <v>1182.6500000000001</v>
      </c>
      <c r="K242" s="43">
        <v>1332.77</v>
      </c>
      <c r="L242" s="43">
        <v>1556.95</v>
      </c>
      <c r="M242" s="43">
        <v>1615.61</v>
      </c>
      <c r="N242" s="43">
        <v>1676.88</v>
      </c>
      <c r="O242" s="43">
        <v>1740.32</v>
      </c>
      <c r="P242" s="43">
        <v>1739.36</v>
      </c>
      <c r="Q242" s="43">
        <v>1736.97</v>
      </c>
      <c r="R242" s="43">
        <v>1732.36</v>
      </c>
      <c r="S242" s="43">
        <v>1716.66</v>
      </c>
      <c r="T242" s="43">
        <v>1699.96</v>
      </c>
      <c r="U242" s="43">
        <v>1731.32</v>
      </c>
      <c r="V242" s="43">
        <v>1782.5</v>
      </c>
      <c r="W242" s="43">
        <v>1813.83</v>
      </c>
      <c r="X242" s="43">
        <v>1773.02</v>
      </c>
      <c r="Y242" s="43">
        <v>1718.16</v>
      </c>
      <c r="Z242" s="43">
        <v>1611.58</v>
      </c>
      <c r="AA242" s="43">
        <v>1530.03</v>
      </c>
    </row>
    <row r="243" spans="1:27" ht="12.75" customHeight="1" outlineLevel="1" x14ac:dyDescent="0.2">
      <c r="A243" s="92" t="s">
        <v>1601</v>
      </c>
      <c r="B243" s="62" t="s">
        <v>88</v>
      </c>
      <c r="C243" s="42" t="s">
        <v>77</v>
      </c>
      <c r="D243" s="43">
        <f>$D$153</f>
        <v>1716.97</v>
      </c>
      <c r="E243" s="43">
        <f>$D$153</f>
        <v>1716.97</v>
      </c>
      <c r="F243" s="43">
        <f t="shared" ref="F243:AA243" si="139">$D$153</f>
        <v>1716.97</v>
      </c>
      <c r="G243" s="43">
        <f t="shared" si="139"/>
        <v>1716.97</v>
      </c>
      <c r="H243" s="43">
        <f t="shared" si="139"/>
        <v>1716.97</v>
      </c>
      <c r="I243" s="43">
        <f t="shared" si="139"/>
        <v>1716.97</v>
      </c>
      <c r="J243" s="43">
        <f t="shared" si="139"/>
        <v>1716.97</v>
      </c>
      <c r="K243" s="43">
        <f t="shared" si="139"/>
        <v>1716.97</v>
      </c>
      <c r="L243" s="43">
        <f t="shared" si="139"/>
        <v>1716.97</v>
      </c>
      <c r="M243" s="43">
        <f t="shared" si="139"/>
        <v>1716.97</v>
      </c>
      <c r="N243" s="43">
        <f t="shared" si="139"/>
        <v>1716.97</v>
      </c>
      <c r="O243" s="43">
        <f t="shared" si="139"/>
        <v>1716.97</v>
      </c>
      <c r="P243" s="43">
        <f t="shared" si="139"/>
        <v>1716.97</v>
      </c>
      <c r="Q243" s="43">
        <f t="shared" si="139"/>
        <v>1716.97</v>
      </c>
      <c r="R243" s="43">
        <f t="shared" si="139"/>
        <v>1716.97</v>
      </c>
      <c r="S243" s="43">
        <f t="shared" si="139"/>
        <v>1716.97</v>
      </c>
      <c r="T243" s="43">
        <f t="shared" si="139"/>
        <v>1716.97</v>
      </c>
      <c r="U243" s="43">
        <f t="shared" si="139"/>
        <v>1716.97</v>
      </c>
      <c r="V243" s="43">
        <f t="shared" si="139"/>
        <v>1716.97</v>
      </c>
      <c r="W243" s="43">
        <f t="shared" si="139"/>
        <v>1716.97</v>
      </c>
      <c r="X243" s="43">
        <f t="shared" si="139"/>
        <v>1716.97</v>
      </c>
      <c r="Y243" s="43">
        <f t="shared" si="139"/>
        <v>1716.97</v>
      </c>
      <c r="Z243" s="43">
        <f t="shared" si="139"/>
        <v>1716.97</v>
      </c>
      <c r="AA243" s="43">
        <f t="shared" si="139"/>
        <v>1716.97</v>
      </c>
    </row>
    <row r="244" spans="1:27" ht="12.75" customHeight="1" outlineLevel="1" x14ac:dyDescent="0.2">
      <c r="A244" s="92" t="s">
        <v>1602</v>
      </c>
      <c r="B244" s="62" t="s">
        <v>81</v>
      </c>
      <c r="C244" s="42" t="s">
        <v>77</v>
      </c>
      <c r="D244" s="43">
        <v>4.7699999999999996</v>
      </c>
      <c r="E244" s="43">
        <v>4.7699999999999996</v>
      </c>
      <c r="F244" s="43">
        <v>4.7699999999999996</v>
      </c>
      <c r="G244" s="43">
        <v>4.7699999999999996</v>
      </c>
      <c r="H244" s="43">
        <v>4.7699999999999996</v>
      </c>
      <c r="I244" s="43">
        <v>4.7699999999999996</v>
      </c>
      <c r="J244" s="43">
        <v>4.7699999999999996</v>
      </c>
      <c r="K244" s="43">
        <v>4.7699999999999996</v>
      </c>
      <c r="L244" s="43">
        <v>4.7699999999999996</v>
      </c>
      <c r="M244" s="43">
        <v>4.7699999999999996</v>
      </c>
      <c r="N244" s="43">
        <v>4.7699999999999996</v>
      </c>
      <c r="O244" s="43">
        <v>4.7699999999999996</v>
      </c>
      <c r="P244" s="43">
        <v>4.7699999999999996</v>
      </c>
      <c r="Q244" s="43">
        <v>4.7699999999999996</v>
      </c>
      <c r="R244" s="43">
        <v>4.7699999999999996</v>
      </c>
      <c r="S244" s="43">
        <v>4.7699999999999996</v>
      </c>
      <c r="T244" s="43">
        <v>4.7699999999999996</v>
      </c>
      <c r="U244" s="43">
        <v>4.7699999999999996</v>
      </c>
      <c r="V244" s="43">
        <v>4.7699999999999996</v>
      </c>
      <c r="W244" s="43">
        <v>4.7699999999999996</v>
      </c>
      <c r="X244" s="43">
        <v>4.7699999999999996</v>
      </c>
      <c r="Y244" s="43">
        <v>4.7699999999999996</v>
      </c>
      <c r="Z244" s="43">
        <v>4.7699999999999996</v>
      </c>
      <c r="AA244" s="43">
        <v>4.7699999999999996</v>
      </c>
    </row>
    <row r="245" spans="1:27" ht="12.75" customHeight="1" outlineLevel="1" x14ac:dyDescent="0.2">
      <c r="A245" s="92" t="s">
        <v>1603</v>
      </c>
      <c r="B245" s="62" t="s">
        <v>79</v>
      </c>
      <c r="C245" s="42" t="s">
        <v>77</v>
      </c>
      <c r="D245" s="43">
        <f>$D$11</f>
        <v>110.23</v>
      </c>
      <c r="E245" s="43">
        <f t="shared" ref="E245:AA245" si="140">$D$11</f>
        <v>110.23</v>
      </c>
      <c r="F245" s="43">
        <f t="shared" si="140"/>
        <v>110.23</v>
      </c>
      <c r="G245" s="43">
        <f t="shared" si="140"/>
        <v>110.23</v>
      </c>
      <c r="H245" s="43">
        <f t="shared" si="140"/>
        <v>110.23</v>
      </c>
      <c r="I245" s="43">
        <f t="shared" si="140"/>
        <v>110.23</v>
      </c>
      <c r="J245" s="43">
        <f t="shared" si="140"/>
        <v>110.23</v>
      </c>
      <c r="K245" s="43">
        <f t="shared" si="140"/>
        <v>110.23</v>
      </c>
      <c r="L245" s="43">
        <f t="shared" si="140"/>
        <v>110.23</v>
      </c>
      <c r="M245" s="43">
        <f t="shared" si="140"/>
        <v>110.23</v>
      </c>
      <c r="N245" s="43">
        <f t="shared" si="140"/>
        <v>110.23</v>
      </c>
      <c r="O245" s="43">
        <f t="shared" si="140"/>
        <v>110.23</v>
      </c>
      <c r="P245" s="43">
        <f t="shared" si="140"/>
        <v>110.23</v>
      </c>
      <c r="Q245" s="43">
        <f t="shared" si="140"/>
        <v>110.23</v>
      </c>
      <c r="R245" s="43">
        <f t="shared" si="140"/>
        <v>110.23</v>
      </c>
      <c r="S245" s="43">
        <f t="shared" si="140"/>
        <v>110.23</v>
      </c>
      <c r="T245" s="43">
        <f t="shared" si="140"/>
        <v>110.23</v>
      </c>
      <c r="U245" s="43">
        <f t="shared" si="140"/>
        <v>110.23</v>
      </c>
      <c r="V245" s="43">
        <f t="shared" si="140"/>
        <v>110.23</v>
      </c>
      <c r="W245" s="43">
        <f t="shared" si="140"/>
        <v>110.23</v>
      </c>
      <c r="X245" s="43">
        <f t="shared" si="140"/>
        <v>110.23</v>
      </c>
      <c r="Y245" s="43">
        <f t="shared" si="140"/>
        <v>110.23</v>
      </c>
      <c r="Z245" s="43">
        <f t="shared" si="140"/>
        <v>110.23</v>
      </c>
      <c r="AA245" s="43">
        <f t="shared" si="140"/>
        <v>110.23</v>
      </c>
    </row>
    <row r="246" spans="1:27" ht="12.75" customHeight="1" x14ac:dyDescent="0.2">
      <c r="A246" s="91" t="s">
        <v>1604</v>
      </c>
      <c r="B246" s="27" t="str">
        <f>"20"&amp;"."&amp;$B$728&amp;"."&amp;$B$729</f>
        <v>20.02.2023</v>
      </c>
      <c r="C246" s="83" t="s">
        <v>74</v>
      </c>
      <c r="D246" s="84">
        <f>ROUND(((D247+D248+D250+D249)/1000),5)</f>
        <v>3.0686800000000001</v>
      </c>
      <c r="E246" s="84">
        <f>ROUND(((E247+E248+E250+E249)/1000),5)</f>
        <v>3.0119500000000001</v>
      </c>
      <c r="F246" s="84">
        <f>ROUND(((F247+F248+F250+F249)/1000),5)</f>
        <v>2.9630399999999999</v>
      </c>
      <c r="G246" s="84">
        <f t="shared" ref="G246:AA246" si="141">ROUND(((G247+G248+G250+G249)/1000),5)</f>
        <v>2.9622099999999998</v>
      </c>
      <c r="H246" s="84">
        <f t="shared" si="141"/>
        <v>3.0347400000000002</v>
      </c>
      <c r="I246" s="84">
        <f t="shared" si="141"/>
        <v>3.1714500000000001</v>
      </c>
      <c r="J246" s="84">
        <f t="shared" si="141"/>
        <v>3.3481399999999999</v>
      </c>
      <c r="K246" s="84">
        <f t="shared" si="141"/>
        <v>3.49275</v>
      </c>
      <c r="L246" s="84">
        <f t="shared" si="141"/>
        <v>3.6368499999999999</v>
      </c>
      <c r="M246" s="84">
        <f t="shared" si="141"/>
        <v>3.6619999999999999</v>
      </c>
      <c r="N246" s="84">
        <f t="shared" si="141"/>
        <v>3.7012499999999999</v>
      </c>
      <c r="O246" s="84">
        <f t="shared" si="141"/>
        <v>3.7331500000000002</v>
      </c>
      <c r="P246" s="84">
        <f t="shared" si="141"/>
        <v>3.6831100000000001</v>
      </c>
      <c r="Q246" s="84">
        <f t="shared" si="141"/>
        <v>3.6492</v>
      </c>
      <c r="R246" s="84">
        <f t="shared" si="141"/>
        <v>3.6473900000000001</v>
      </c>
      <c r="S246" s="84">
        <f t="shared" si="141"/>
        <v>3.6476899999999999</v>
      </c>
      <c r="T246" s="84">
        <f t="shared" si="141"/>
        <v>3.6096200000000001</v>
      </c>
      <c r="U246" s="84">
        <f t="shared" si="141"/>
        <v>3.6313399999999998</v>
      </c>
      <c r="V246" s="84">
        <f t="shared" si="141"/>
        <v>3.6687699999999999</v>
      </c>
      <c r="W246" s="84">
        <f t="shared" si="141"/>
        <v>3.6588500000000002</v>
      </c>
      <c r="X246" s="84">
        <f t="shared" si="141"/>
        <v>3.6127799999999999</v>
      </c>
      <c r="Y246" s="84">
        <f t="shared" si="141"/>
        <v>3.52779</v>
      </c>
      <c r="Z246" s="84">
        <f t="shared" si="141"/>
        <v>3.3649100000000001</v>
      </c>
      <c r="AA246" s="84">
        <f t="shared" si="141"/>
        <v>3.0988099999999998</v>
      </c>
    </row>
    <row r="247" spans="1:27" ht="12.75" customHeight="1" outlineLevel="1" x14ac:dyDescent="0.2">
      <c r="A247" s="92" t="s">
        <v>1605</v>
      </c>
      <c r="B247" s="62" t="s">
        <v>231</v>
      </c>
      <c r="C247" s="42" t="s">
        <v>77</v>
      </c>
      <c r="D247" s="43">
        <v>1236.71</v>
      </c>
      <c r="E247" s="43">
        <v>1179.98</v>
      </c>
      <c r="F247" s="43">
        <v>1131.07</v>
      </c>
      <c r="G247" s="43">
        <v>1130.24</v>
      </c>
      <c r="H247" s="43">
        <v>1202.77</v>
      </c>
      <c r="I247" s="43">
        <v>1339.48</v>
      </c>
      <c r="J247" s="43">
        <v>1516.17</v>
      </c>
      <c r="K247" s="43">
        <v>1660.78</v>
      </c>
      <c r="L247" s="43">
        <v>1804.88</v>
      </c>
      <c r="M247" s="43">
        <v>1830.03</v>
      </c>
      <c r="N247" s="43">
        <v>1869.28</v>
      </c>
      <c r="O247" s="43">
        <v>1901.18</v>
      </c>
      <c r="P247" s="43">
        <v>1851.14</v>
      </c>
      <c r="Q247" s="43">
        <v>1817.23</v>
      </c>
      <c r="R247" s="43">
        <v>1815.42</v>
      </c>
      <c r="S247" s="43">
        <v>1815.72</v>
      </c>
      <c r="T247" s="43">
        <v>1777.65</v>
      </c>
      <c r="U247" s="43">
        <v>1799.37</v>
      </c>
      <c r="V247" s="43">
        <v>1836.8</v>
      </c>
      <c r="W247" s="43">
        <v>1826.88</v>
      </c>
      <c r="X247" s="43">
        <v>1780.81</v>
      </c>
      <c r="Y247" s="43">
        <v>1695.82</v>
      </c>
      <c r="Z247" s="43">
        <v>1532.94</v>
      </c>
      <c r="AA247" s="43">
        <v>1266.8399999999999</v>
      </c>
    </row>
    <row r="248" spans="1:27" ht="12.75" customHeight="1" outlineLevel="1" x14ac:dyDescent="0.2">
      <c r="A248" s="92" t="s">
        <v>1606</v>
      </c>
      <c r="B248" s="62" t="s">
        <v>88</v>
      </c>
      <c r="C248" s="42" t="s">
        <v>77</v>
      </c>
      <c r="D248" s="43">
        <f>$D$153</f>
        <v>1716.97</v>
      </c>
      <c r="E248" s="43">
        <f>$D$153</f>
        <v>1716.97</v>
      </c>
      <c r="F248" s="43">
        <f t="shared" ref="F248:AA248" si="142">$D$153</f>
        <v>1716.97</v>
      </c>
      <c r="G248" s="43">
        <f t="shared" si="142"/>
        <v>1716.97</v>
      </c>
      <c r="H248" s="43">
        <f t="shared" si="142"/>
        <v>1716.97</v>
      </c>
      <c r="I248" s="43">
        <f t="shared" si="142"/>
        <v>1716.97</v>
      </c>
      <c r="J248" s="43">
        <f t="shared" si="142"/>
        <v>1716.97</v>
      </c>
      <c r="K248" s="43">
        <f t="shared" si="142"/>
        <v>1716.97</v>
      </c>
      <c r="L248" s="43">
        <f t="shared" si="142"/>
        <v>1716.97</v>
      </c>
      <c r="M248" s="43">
        <f t="shared" si="142"/>
        <v>1716.97</v>
      </c>
      <c r="N248" s="43">
        <f t="shared" si="142"/>
        <v>1716.97</v>
      </c>
      <c r="O248" s="43">
        <f t="shared" si="142"/>
        <v>1716.97</v>
      </c>
      <c r="P248" s="43">
        <f t="shared" si="142"/>
        <v>1716.97</v>
      </c>
      <c r="Q248" s="43">
        <f t="shared" si="142"/>
        <v>1716.97</v>
      </c>
      <c r="R248" s="43">
        <f t="shared" si="142"/>
        <v>1716.97</v>
      </c>
      <c r="S248" s="43">
        <f t="shared" si="142"/>
        <v>1716.97</v>
      </c>
      <c r="T248" s="43">
        <f t="shared" si="142"/>
        <v>1716.97</v>
      </c>
      <c r="U248" s="43">
        <f t="shared" si="142"/>
        <v>1716.97</v>
      </c>
      <c r="V248" s="43">
        <f t="shared" si="142"/>
        <v>1716.97</v>
      </c>
      <c r="W248" s="43">
        <f t="shared" si="142"/>
        <v>1716.97</v>
      </c>
      <c r="X248" s="43">
        <f t="shared" si="142"/>
        <v>1716.97</v>
      </c>
      <c r="Y248" s="43">
        <f t="shared" si="142"/>
        <v>1716.97</v>
      </c>
      <c r="Z248" s="43">
        <f t="shared" si="142"/>
        <v>1716.97</v>
      </c>
      <c r="AA248" s="43">
        <f t="shared" si="142"/>
        <v>1716.97</v>
      </c>
    </row>
    <row r="249" spans="1:27" ht="12.75" customHeight="1" outlineLevel="1" x14ac:dyDescent="0.2">
      <c r="A249" s="92" t="s">
        <v>1607</v>
      </c>
      <c r="B249" s="62" t="s">
        <v>81</v>
      </c>
      <c r="C249" s="42" t="s">
        <v>77</v>
      </c>
      <c r="D249" s="43">
        <v>4.7699999999999996</v>
      </c>
      <c r="E249" s="43">
        <v>4.7699999999999996</v>
      </c>
      <c r="F249" s="43">
        <v>4.7699999999999996</v>
      </c>
      <c r="G249" s="43">
        <v>4.7699999999999996</v>
      </c>
      <c r="H249" s="43">
        <v>4.7699999999999996</v>
      </c>
      <c r="I249" s="43">
        <v>4.7699999999999996</v>
      </c>
      <c r="J249" s="43">
        <v>4.7699999999999996</v>
      </c>
      <c r="K249" s="43">
        <v>4.7699999999999996</v>
      </c>
      <c r="L249" s="43">
        <v>4.7699999999999996</v>
      </c>
      <c r="M249" s="43">
        <v>4.7699999999999996</v>
      </c>
      <c r="N249" s="43">
        <v>4.7699999999999996</v>
      </c>
      <c r="O249" s="43">
        <v>4.7699999999999996</v>
      </c>
      <c r="P249" s="43">
        <v>4.7699999999999996</v>
      </c>
      <c r="Q249" s="43">
        <v>4.7699999999999996</v>
      </c>
      <c r="R249" s="43">
        <v>4.7699999999999996</v>
      </c>
      <c r="S249" s="43">
        <v>4.7699999999999996</v>
      </c>
      <c r="T249" s="43">
        <v>4.7699999999999996</v>
      </c>
      <c r="U249" s="43">
        <v>4.7699999999999996</v>
      </c>
      <c r="V249" s="43">
        <v>4.7699999999999996</v>
      </c>
      <c r="W249" s="43">
        <v>4.7699999999999996</v>
      </c>
      <c r="X249" s="43">
        <v>4.7699999999999996</v>
      </c>
      <c r="Y249" s="43">
        <v>4.7699999999999996</v>
      </c>
      <c r="Z249" s="43">
        <v>4.7699999999999996</v>
      </c>
      <c r="AA249" s="43">
        <v>4.7699999999999996</v>
      </c>
    </row>
    <row r="250" spans="1:27" ht="12.75" customHeight="1" outlineLevel="1" x14ac:dyDescent="0.2">
      <c r="A250" s="92" t="s">
        <v>1608</v>
      </c>
      <c r="B250" s="62" t="s">
        <v>79</v>
      </c>
      <c r="C250" s="42" t="s">
        <v>77</v>
      </c>
      <c r="D250" s="43">
        <f>$D$11</f>
        <v>110.23</v>
      </c>
      <c r="E250" s="43">
        <f t="shared" ref="E250:AA250" si="143">$D$11</f>
        <v>110.23</v>
      </c>
      <c r="F250" s="43">
        <f t="shared" si="143"/>
        <v>110.23</v>
      </c>
      <c r="G250" s="43">
        <f t="shared" si="143"/>
        <v>110.23</v>
      </c>
      <c r="H250" s="43">
        <f t="shared" si="143"/>
        <v>110.23</v>
      </c>
      <c r="I250" s="43">
        <f t="shared" si="143"/>
        <v>110.23</v>
      </c>
      <c r="J250" s="43">
        <f t="shared" si="143"/>
        <v>110.23</v>
      </c>
      <c r="K250" s="43">
        <f t="shared" si="143"/>
        <v>110.23</v>
      </c>
      <c r="L250" s="43">
        <f t="shared" si="143"/>
        <v>110.23</v>
      </c>
      <c r="M250" s="43">
        <f t="shared" si="143"/>
        <v>110.23</v>
      </c>
      <c r="N250" s="43">
        <f t="shared" si="143"/>
        <v>110.23</v>
      </c>
      <c r="O250" s="43">
        <f t="shared" si="143"/>
        <v>110.23</v>
      </c>
      <c r="P250" s="43">
        <f t="shared" si="143"/>
        <v>110.23</v>
      </c>
      <c r="Q250" s="43">
        <f t="shared" si="143"/>
        <v>110.23</v>
      </c>
      <c r="R250" s="43">
        <f t="shared" si="143"/>
        <v>110.23</v>
      </c>
      <c r="S250" s="43">
        <f t="shared" si="143"/>
        <v>110.23</v>
      </c>
      <c r="T250" s="43">
        <f t="shared" si="143"/>
        <v>110.23</v>
      </c>
      <c r="U250" s="43">
        <f t="shared" si="143"/>
        <v>110.23</v>
      </c>
      <c r="V250" s="43">
        <f t="shared" si="143"/>
        <v>110.23</v>
      </c>
      <c r="W250" s="43">
        <f t="shared" si="143"/>
        <v>110.23</v>
      </c>
      <c r="X250" s="43">
        <f t="shared" si="143"/>
        <v>110.23</v>
      </c>
      <c r="Y250" s="43">
        <f t="shared" si="143"/>
        <v>110.23</v>
      </c>
      <c r="Z250" s="43">
        <f t="shared" si="143"/>
        <v>110.23</v>
      </c>
      <c r="AA250" s="43">
        <f t="shared" si="143"/>
        <v>110.23</v>
      </c>
    </row>
    <row r="251" spans="1:27" ht="12.75" customHeight="1" x14ac:dyDescent="0.2">
      <c r="A251" s="91" t="s">
        <v>1609</v>
      </c>
      <c r="B251" s="27" t="str">
        <f>"21"&amp;"."&amp;$B$728&amp;"."&amp;$B$729</f>
        <v>21.02.2023</v>
      </c>
      <c r="C251" s="83" t="s">
        <v>74</v>
      </c>
      <c r="D251" s="84">
        <f>ROUND(((D252+D253+D255+D254)/1000),5)</f>
        <v>2.99431</v>
      </c>
      <c r="E251" s="84">
        <f>ROUND(((E252+E253+E255+E254)/1000),5)</f>
        <v>2.9122300000000001</v>
      </c>
      <c r="F251" s="84">
        <f>ROUND(((F252+F253+F255+F254)/1000),5)</f>
        <v>2.8947099999999999</v>
      </c>
      <c r="G251" s="84">
        <f t="shared" ref="G251:AA251" si="144">ROUND(((G252+G253+G255+G254)/1000),5)</f>
        <v>2.8952</v>
      </c>
      <c r="H251" s="84">
        <f t="shared" si="144"/>
        <v>2.9186299999999998</v>
      </c>
      <c r="I251" s="84">
        <f t="shared" si="144"/>
        <v>3.03607</v>
      </c>
      <c r="J251" s="84">
        <f t="shared" si="144"/>
        <v>3.2900299999999998</v>
      </c>
      <c r="K251" s="84">
        <f t="shared" si="144"/>
        <v>3.44584</v>
      </c>
      <c r="L251" s="84">
        <f t="shared" si="144"/>
        <v>3.5523400000000001</v>
      </c>
      <c r="M251" s="84">
        <f t="shared" si="144"/>
        <v>3.5979000000000001</v>
      </c>
      <c r="N251" s="84">
        <f t="shared" si="144"/>
        <v>3.6141100000000002</v>
      </c>
      <c r="O251" s="84">
        <f t="shared" si="144"/>
        <v>3.68811</v>
      </c>
      <c r="P251" s="84">
        <f t="shared" si="144"/>
        <v>3.6327400000000001</v>
      </c>
      <c r="Q251" s="84">
        <f t="shared" si="144"/>
        <v>3.61951</v>
      </c>
      <c r="R251" s="84">
        <f t="shared" si="144"/>
        <v>3.6824599999999998</v>
      </c>
      <c r="S251" s="84">
        <f t="shared" si="144"/>
        <v>3.5876399999999999</v>
      </c>
      <c r="T251" s="84">
        <f t="shared" si="144"/>
        <v>3.5459399999999999</v>
      </c>
      <c r="U251" s="84">
        <f t="shared" si="144"/>
        <v>3.5619800000000001</v>
      </c>
      <c r="V251" s="84">
        <f t="shared" si="144"/>
        <v>3.6044900000000002</v>
      </c>
      <c r="W251" s="84">
        <f t="shared" si="144"/>
        <v>3.6261399999999999</v>
      </c>
      <c r="X251" s="84">
        <f t="shared" si="144"/>
        <v>3.5716600000000001</v>
      </c>
      <c r="Y251" s="84">
        <f t="shared" si="144"/>
        <v>3.5241099999999999</v>
      </c>
      <c r="Z251" s="84">
        <f t="shared" si="144"/>
        <v>3.3728699999999998</v>
      </c>
      <c r="AA251" s="84">
        <f t="shared" si="144"/>
        <v>3.1284900000000002</v>
      </c>
    </row>
    <row r="252" spans="1:27" ht="12.75" customHeight="1" outlineLevel="1" x14ac:dyDescent="0.2">
      <c r="A252" s="92" t="s">
        <v>1610</v>
      </c>
      <c r="B252" s="62" t="s">
        <v>231</v>
      </c>
      <c r="C252" s="42" t="s">
        <v>77</v>
      </c>
      <c r="D252" s="43">
        <v>1162.3399999999999</v>
      </c>
      <c r="E252" s="43">
        <v>1080.26</v>
      </c>
      <c r="F252" s="43">
        <v>1062.74</v>
      </c>
      <c r="G252" s="43">
        <v>1063.23</v>
      </c>
      <c r="H252" s="43">
        <v>1086.6600000000001</v>
      </c>
      <c r="I252" s="43">
        <v>1204.0999999999999</v>
      </c>
      <c r="J252" s="43">
        <v>1458.06</v>
      </c>
      <c r="K252" s="43">
        <v>1613.87</v>
      </c>
      <c r="L252" s="43">
        <v>1720.37</v>
      </c>
      <c r="M252" s="43">
        <v>1765.93</v>
      </c>
      <c r="N252" s="43">
        <v>1782.14</v>
      </c>
      <c r="O252" s="43">
        <v>1856.14</v>
      </c>
      <c r="P252" s="43">
        <v>1800.77</v>
      </c>
      <c r="Q252" s="43">
        <v>1787.54</v>
      </c>
      <c r="R252" s="43">
        <v>1850.49</v>
      </c>
      <c r="S252" s="43">
        <v>1755.67</v>
      </c>
      <c r="T252" s="43">
        <v>1713.97</v>
      </c>
      <c r="U252" s="43">
        <v>1730.01</v>
      </c>
      <c r="V252" s="43">
        <v>1772.52</v>
      </c>
      <c r="W252" s="43">
        <v>1794.17</v>
      </c>
      <c r="X252" s="43">
        <v>1739.69</v>
      </c>
      <c r="Y252" s="43">
        <v>1692.14</v>
      </c>
      <c r="Z252" s="43">
        <v>1540.9</v>
      </c>
      <c r="AA252" s="43">
        <v>1296.52</v>
      </c>
    </row>
    <row r="253" spans="1:27" ht="12.75" customHeight="1" outlineLevel="1" x14ac:dyDescent="0.2">
      <c r="A253" s="92" t="s">
        <v>1611</v>
      </c>
      <c r="B253" s="62" t="s">
        <v>88</v>
      </c>
      <c r="C253" s="42" t="s">
        <v>77</v>
      </c>
      <c r="D253" s="43">
        <f>$D$153</f>
        <v>1716.97</v>
      </c>
      <c r="E253" s="43">
        <f>$D$153</f>
        <v>1716.97</v>
      </c>
      <c r="F253" s="43">
        <f t="shared" ref="F253:AA253" si="145">$D$153</f>
        <v>1716.97</v>
      </c>
      <c r="G253" s="43">
        <f t="shared" si="145"/>
        <v>1716.97</v>
      </c>
      <c r="H253" s="43">
        <f t="shared" si="145"/>
        <v>1716.97</v>
      </c>
      <c r="I253" s="43">
        <f t="shared" si="145"/>
        <v>1716.97</v>
      </c>
      <c r="J253" s="43">
        <f t="shared" si="145"/>
        <v>1716.97</v>
      </c>
      <c r="K253" s="43">
        <f t="shared" si="145"/>
        <v>1716.97</v>
      </c>
      <c r="L253" s="43">
        <f t="shared" si="145"/>
        <v>1716.97</v>
      </c>
      <c r="M253" s="43">
        <f t="shared" si="145"/>
        <v>1716.97</v>
      </c>
      <c r="N253" s="43">
        <f t="shared" si="145"/>
        <v>1716.97</v>
      </c>
      <c r="O253" s="43">
        <f t="shared" si="145"/>
        <v>1716.97</v>
      </c>
      <c r="P253" s="43">
        <f t="shared" si="145"/>
        <v>1716.97</v>
      </c>
      <c r="Q253" s="43">
        <f t="shared" si="145"/>
        <v>1716.97</v>
      </c>
      <c r="R253" s="43">
        <f t="shared" si="145"/>
        <v>1716.97</v>
      </c>
      <c r="S253" s="43">
        <f t="shared" si="145"/>
        <v>1716.97</v>
      </c>
      <c r="T253" s="43">
        <f t="shared" si="145"/>
        <v>1716.97</v>
      </c>
      <c r="U253" s="43">
        <f t="shared" si="145"/>
        <v>1716.97</v>
      </c>
      <c r="V253" s="43">
        <f t="shared" si="145"/>
        <v>1716.97</v>
      </c>
      <c r="W253" s="43">
        <f t="shared" si="145"/>
        <v>1716.97</v>
      </c>
      <c r="X253" s="43">
        <f t="shared" si="145"/>
        <v>1716.97</v>
      </c>
      <c r="Y253" s="43">
        <f t="shared" si="145"/>
        <v>1716.97</v>
      </c>
      <c r="Z253" s="43">
        <f t="shared" si="145"/>
        <v>1716.97</v>
      </c>
      <c r="AA253" s="43">
        <f t="shared" si="145"/>
        <v>1716.97</v>
      </c>
    </row>
    <row r="254" spans="1:27" ht="12.75" customHeight="1" outlineLevel="1" x14ac:dyDescent="0.2">
      <c r="A254" s="92" t="s">
        <v>1612</v>
      </c>
      <c r="B254" s="62" t="s">
        <v>81</v>
      </c>
      <c r="C254" s="42" t="s">
        <v>77</v>
      </c>
      <c r="D254" s="43">
        <v>4.7699999999999996</v>
      </c>
      <c r="E254" s="43">
        <v>4.7699999999999996</v>
      </c>
      <c r="F254" s="43">
        <v>4.7699999999999996</v>
      </c>
      <c r="G254" s="43">
        <v>4.7699999999999996</v>
      </c>
      <c r="H254" s="43">
        <v>4.7699999999999996</v>
      </c>
      <c r="I254" s="43">
        <v>4.7699999999999996</v>
      </c>
      <c r="J254" s="43">
        <v>4.7699999999999996</v>
      </c>
      <c r="K254" s="43">
        <v>4.7699999999999996</v>
      </c>
      <c r="L254" s="43">
        <v>4.7699999999999996</v>
      </c>
      <c r="M254" s="43">
        <v>4.7699999999999996</v>
      </c>
      <c r="N254" s="43">
        <v>4.7699999999999996</v>
      </c>
      <c r="O254" s="43">
        <v>4.7699999999999996</v>
      </c>
      <c r="P254" s="43">
        <v>4.7699999999999996</v>
      </c>
      <c r="Q254" s="43">
        <v>4.7699999999999996</v>
      </c>
      <c r="R254" s="43">
        <v>4.7699999999999996</v>
      </c>
      <c r="S254" s="43">
        <v>4.7699999999999996</v>
      </c>
      <c r="T254" s="43">
        <v>4.7699999999999996</v>
      </c>
      <c r="U254" s="43">
        <v>4.7699999999999996</v>
      </c>
      <c r="V254" s="43">
        <v>4.7699999999999996</v>
      </c>
      <c r="W254" s="43">
        <v>4.7699999999999996</v>
      </c>
      <c r="X254" s="43">
        <v>4.7699999999999996</v>
      </c>
      <c r="Y254" s="43">
        <v>4.7699999999999996</v>
      </c>
      <c r="Z254" s="43">
        <v>4.7699999999999996</v>
      </c>
      <c r="AA254" s="43">
        <v>4.7699999999999996</v>
      </c>
    </row>
    <row r="255" spans="1:27" ht="12.75" customHeight="1" outlineLevel="1" x14ac:dyDescent="0.2">
      <c r="A255" s="92" t="s">
        <v>1613</v>
      </c>
      <c r="B255" s="62" t="s">
        <v>79</v>
      </c>
      <c r="C255" s="42" t="s">
        <v>77</v>
      </c>
      <c r="D255" s="43">
        <f>$D$11</f>
        <v>110.23</v>
      </c>
      <c r="E255" s="43">
        <f t="shared" ref="E255:AA255" si="146">$D$11</f>
        <v>110.23</v>
      </c>
      <c r="F255" s="43">
        <f t="shared" si="146"/>
        <v>110.23</v>
      </c>
      <c r="G255" s="43">
        <f t="shared" si="146"/>
        <v>110.23</v>
      </c>
      <c r="H255" s="43">
        <f t="shared" si="146"/>
        <v>110.23</v>
      </c>
      <c r="I255" s="43">
        <f t="shared" si="146"/>
        <v>110.23</v>
      </c>
      <c r="J255" s="43">
        <f t="shared" si="146"/>
        <v>110.23</v>
      </c>
      <c r="K255" s="43">
        <f t="shared" si="146"/>
        <v>110.23</v>
      </c>
      <c r="L255" s="43">
        <f t="shared" si="146"/>
        <v>110.23</v>
      </c>
      <c r="M255" s="43">
        <f t="shared" si="146"/>
        <v>110.23</v>
      </c>
      <c r="N255" s="43">
        <f t="shared" si="146"/>
        <v>110.23</v>
      </c>
      <c r="O255" s="43">
        <f t="shared" si="146"/>
        <v>110.23</v>
      </c>
      <c r="P255" s="43">
        <f t="shared" si="146"/>
        <v>110.23</v>
      </c>
      <c r="Q255" s="43">
        <f t="shared" si="146"/>
        <v>110.23</v>
      </c>
      <c r="R255" s="43">
        <f t="shared" si="146"/>
        <v>110.23</v>
      </c>
      <c r="S255" s="43">
        <f t="shared" si="146"/>
        <v>110.23</v>
      </c>
      <c r="T255" s="43">
        <f t="shared" si="146"/>
        <v>110.23</v>
      </c>
      <c r="U255" s="43">
        <f t="shared" si="146"/>
        <v>110.23</v>
      </c>
      <c r="V255" s="43">
        <f t="shared" si="146"/>
        <v>110.23</v>
      </c>
      <c r="W255" s="43">
        <f t="shared" si="146"/>
        <v>110.23</v>
      </c>
      <c r="X255" s="43">
        <f t="shared" si="146"/>
        <v>110.23</v>
      </c>
      <c r="Y255" s="43">
        <f t="shared" si="146"/>
        <v>110.23</v>
      </c>
      <c r="Z255" s="43">
        <f t="shared" si="146"/>
        <v>110.23</v>
      </c>
      <c r="AA255" s="43">
        <f t="shared" si="146"/>
        <v>110.23</v>
      </c>
    </row>
    <row r="256" spans="1:27" ht="12.75" customHeight="1" x14ac:dyDescent="0.2">
      <c r="A256" s="91" t="s">
        <v>1614</v>
      </c>
      <c r="B256" s="27" t="str">
        <f>"22"&amp;"."&amp;$B$728&amp;"."&amp;$B$729</f>
        <v>22.02.2023</v>
      </c>
      <c r="C256" s="83" t="s">
        <v>74</v>
      </c>
      <c r="D256" s="84">
        <f>ROUND(((D257+D258+D260+D259)/1000),5)</f>
        <v>3.0140400000000001</v>
      </c>
      <c r="E256" s="84">
        <f>ROUND(((E257+E258+E260+E259)/1000),5)</f>
        <v>2.9154100000000001</v>
      </c>
      <c r="F256" s="84">
        <f>ROUND(((F257+F258+F260+F259)/1000),5)</f>
        <v>2.9087700000000001</v>
      </c>
      <c r="G256" s="84">
        <f t="shared" ref="G256:AA256" si="147">ROUND(((G257+G258+G260+G259)/1000),5)</f>
        <v>2.9092500000000001</v>
      </c>
      <c r="H256" s="84">
        <f t="shared" si="147"/>
        <v>2.9683000000000002</v>
      </c>
      <c r="I256" s="84">
        <f t="shared" si="147"/>
        <v>3.0712600000000001</v>
      </c>
      <c r="J256" s="84">
        <f t="shared" si="147"/>
        <v>3.3271099999999998</v>
      </c>
      <c r="K256" s="84">
        <f t="shared" si="147"/>
        <v>3.47255</v>
      </c>
      <c r="L256" s="84">
        <f t="shared" si="147"/>
        <v>3.6232600000000001</v>
      </c>
      <c r="M256" s="84">
        <f t="shared" si="147"/>
        <v>3.65896</v>
      </c>
      <c r="N256" s="84">
        <f t="shared" si="147"/>
        <v>3.6769799999999999</v>
      </c>
      <c r="O256" s="84">
        <f t="shared" si="147"/>
        <v>3.71027</v>
      </c>
      <c r="P256" s="84">
        <f t="shared" si="147"/>
        <v>3.6892200000000002</v>
      </c>
      <c r="Q256" s="84">
        <f t="shared" si="147"/>
        <v>3.6651600000000002</v>
      </c>
      <c r="R256" s="84">
        <f t="shared" si="147"/>
        <v>3.6927699999999999</v>
      </c>
      <c r="S256" s="84">
        <f t="shared" si="147"/>
        <v>3.6391</v>
      </c>
      <c r="T256" s="84">
        <f t="shared" si="147"/>
        <v>3.6027900000000002</v>
      </c>
      <c r="U256" s="84">
        <f t="shared" si="147"/>
        <v>3.6144099999999999</v>
      </c>
      <c r="V256" s="84">
        <f t="shared" si="147"/>
        <v>3.6693600000000002</v>
      </c>
      <c r="W256" s="84">
        <f t="shared" si="147"/>
        <v>3.7095199999999999</v>
      </c>
      <c r="X256" s="84">
        <f t="shared" si="147"/>
        <v>3.6596700000000002</v>
      </c>
      <c r="Y256" s="84">
        <f t="shared" si="147"/>
        <v>3.6197499999999998</v>
      </c>
      <c r="Z256" s="84">
        <f t="shared" si="147"/>
        <v>3.4478499999999999</v>
      </c>
      <c r="AA256" s="84">
        <f t="shared" si="147"/>
        <v>3.37826</v>
      </c>
    </row>
    <row r="257" spans="1:27" ht="12.75" customHeight="1" outlineLevel="1" x14ac:dyDescent="0.2">
      <c r="A257" s="92" t="s">
        <v>1615</v>
      </c>
      <c r="B257" s="62" t="s">
        <v>231</v>
      </c>
      <c r="C257" s="42" t="s">
        <v>77</v>
      </c>
      <c r="D257" s="43">
        <v>1182.07</v>
      </c>
      <c r="E257" s="43">
        <v>1083.44</v>
      </c>
      <c r="F257" s="43">
        <v>1076.8</v>
      </c>
      <c r="G257" s="43">
        <v>1077.28</v>
      </c>
      <c r="H257" s="43">
        <v>1136.33</v>
      </c>
      <c r="I257" s="43">
        <v>1239.29</v>
      </c>
      <c r="J257" s="43">
        <v>1495.14</v>
      </c>
      <c r="K257" s="43">
        <v>1640.58</v>
      </c>
      <c r="L257" s="43">
        <v>1791.29</v>
      </c>
      <c r="M257" s="43">
        <v>1826.99</v>
      </c>
      <c r="N257" s="43">
        <v>1845.01</v>
      </c>
      <c r="O257" s="43">
        <v>1878.3</v>
      </c>
      <c r="P257" s="43">
        <v>1857.25</v>
      </c>
      <c r="Q257" s="43">
        <v>1833.19</v>
      </c>
      <c r="R257" s="43">
        <v>1860.8</v>
      </c>
      <c r="S257" s="43">
        <v>1807.13</v>
      </c>
      <c r="T257" s="43">
        <v>1770.82</v>
      </c>
      <c r="U257" s="43">
        <v>1782.44</v>
      </c>
      <c r="V257" s="43">
        <v>1837.39</v>
      </c>
      <c r="W257" s="43">
        <v>1877.55</v>
      </c>
      <c r="X257" s="43">
        <v>1827.7</v>
      </c>
      <c r="Y257" s="43">
        <v>1787.78</v>
      </c>
      <c r="Z257" s="43">
        <v>1615.88</v>
      </c>
      <c r="AA257" s="43">
        <v>1546.29</v>
      </c>
    </row>
    <row r="258" spans="1:27" ht="12.75" customHeight="1" outlineLevel="1" x14ac:dyDescent="0.2">
      <c r="A258" s="92" t="s">
        <v>1616</v>
      </c>
      <c r="B258" s="62" t="s">
        <v>88</v>
      </c>
      <c r="C258" s="42" t="s">
        <v>77</v>
      </c>
      <c r="D258" s="43">
        <f>$D$153</f>
        <v>1716.97</v>
      </c>
      <c r="E258" s="43">
        <f>$D$153</f>
        <v>1716.97</v>
      </c>
      <c r="F258" s="43">
        <f t="shared" ref="F258:AA258" si="148">$D$153</f>
        <v>1716.97</v>
      </c>
      <c r="G258" s="43">
        <f t="shared" si="148"/>
        <v>1716.97</v>
      </c>
      <c r="H258" s="43">
        <f t="shared" si="148"/>
        <v>1716.97</v>
      </c>
      <c r="I258" s="43">
        <f t="shared" si="148"/>
        <v>1716.97</v>
      </c>
      <c r="J258" s="43">
        <f t="shared" si="148"/>
        <v>1716.97</v>
      </c>
      <c r="K258" s="43">
        <f t="shared" si="148"/>
        <v>1716.97</v>
      </c>
      <c r="L258" s="43">
        <f t="shared" si="148"/>
        <v>1716.97</v>
      </c>
      <c r="M258" s="43">
        <f t="shared" si="148"/>
        <v>1716.97</v>
      </c>
      <c r="N258" s="43">
        <f t="shared" si="148"/>
        <v>1716.97</v>
      </c>
      <c r="O258" s="43">
        <f t="shared" si="148"/>
        <v>1716.97</v>
      </c>
      <c r="P258" s="43">
        <f t="shared" si="148"/>
        <v>1716.97</v>
      </c>
      <c r="Q258" s="43">
        <f t="shared" si="148"/>
        <v>1716.97</v>
      </c>
      <c r="R258" s="43">
        <f t="shared" si="148"/>
        <v>1716.97</v>
      </c>
      <c r="S258" s="43">
        <f t="shared" si="148"/>
        <v>1716.97</v>
      </c>
      <c r="T258" s="43">
        <f t="shared" si="148"/>
        <v>1716.97</v>
      </c>
      <c r="U258" s="43">
        <f t="shared" si="148"/>
        <v>1716.97</v>
      </c>
      <c r="V258" s="43">
        <f t="shared" si="148"/>
        <v>1716.97</v>
      </c>
      <c r="W258" s="43">
        <f t="shared" si="148"/>
        <v>1716.97</v>
      </c>
      <c r="X258" s="43">
        <f t="shared" si="148"/>
        <v>1716.97</v>
      </c>
      <c r="Y258" s="43">
        <f t="shared" si="148"/>
        <v>1716.97</v>
      </c>
      <c r="Z258" s="43">
        <f t="shared" si="148"/>
        <v>1716.97</v>
      </c>
      <c r="AA258" s="43">
        <f t="shared" si="148"/>
        <v>1716.97</v>
      </c>
    </row>
    <row r="259" spans="1:27" ht="12.75" customHeight="1" outlineLevel="1" x14ac:dyDescent="0.2">
      <c r="A259" s="92" t="s">
        <v>1617</v>
      </c>
      <c r="B259" s="62" t="s">
        <v>81</v>
      </c>
      <c r="C259" s="42" t="s">
        <v>77</v>
      </c>
      <c r="D259" s="43">
        <v>4.7699999999999996</v>
      </c>
      <c r="E259" s="43">
        <v>4.7699999999999996</v>
      </c>
      <c r="F259" s="43">
        <v>4.7699999999999996</v>
      </c>
      <c r="G259" s="43">
        <v>4.7699999999999996</v>
      </c>
      <c r="H259" s="43">
        <v>4.7699999999999996</v>
      </c>
      <c r="I259" s="43">
        <v>4.7699999999999996</v>
      </c>
      <c r="J259" s="43">
        <v>4.7699999999999996</v>
      </c>
      <c r="K259" s="43">
        <v>4.7699999999999996</v>
      </c>
      <c r="L259" s="43">
        <v>4.7699999999999996</v>
      </c>
      <c r="M259" s="43">
        <v>4.7699999999999996</v>
      </c>
      <c r="N259" s="43">
        <v>4.7699999999999996</v>
      </c>
      <c r="O259" s="43">
        <v>4.7699999999999996</v>
      </c>
      <c r="P259" s="43">
        <v>4.7699999999999996</v>
      </c>
      <c r="Q259" s="43">
        <v>4.7699999999999996</v>
      </c>
      <c r="R259" s="43">
        <v>4.7699999999999996</v>
      </c>
      <c r="S259" s="43">
        <v>4.7699999999999996</v>
      </c>
      <c r="T259" s="43">
        <v>4.7699999999999996</v>
      </c>
      <c r="U259" s="43">
        <v>4.7699999999999996</v>
      </c>
      <c r="V259" s="43">
        <v>4.7699999999999996</v>
      </c>
      <c r="W259" s="43">
        <v>4.7699999999999996</v>
      </c>
      <c r="X259" s="43">
        <v>4.7699999999999996</v>
      </c>
      <c r="Y259" s="43">
        <v>4.7699999999999996</v>
      </c>
      <c r="Z259" s="43">
        <v>4.7699999999999996</v>
      </c>
      <c r="AA259" s="43">
        <v>4.7699999999999996</v>
      </c>
    </row>
    <row r="260" spans="1:27" ht="12.75" customHeight="1" outlineLevel="1" x14ac:dyDescent="0.2">
      <c r="A260" s="92" t="s">
        <v>1618</v>
      </c>
      <c r="B260" s="62" t="s">
        <v>79</v>
      </c>
      <c r="C260" s="42" t="s">
        <v>77</v>
      </c>
      <c r="D260" s="43">
        <f>$D$11</f>
        <v>110.23</v>
      </c>
      <c r="E260" s="43">
        <f t="shared" ref="E260:AA260" si="149">$D$11</f>
        <v>110.23</v>
      </c>
      <c r="F260" s="43">
        <f t="shared" si="149"/>
        <v>110.23</v>
      </c>
      <c r="G260" s="43">
        <f t="shared" si="149"/>
        <v>110.23</v>
      </c>
      <c r="H260" s="43">
        <f t="shared" si="149"/>
        <v>110.23</v>
      </c>
      <c r="I260" s="43">
        <f t="shared" si="149"/>
        <v>110.23</v>
      </c>
      <c r="J260" s="43">
        <f t="shared" si="149"/>
        <v>110.23</v>
      </c>
      <c r="K260" s="43">
        <f t="shared" si="149"/>
        <v>110.23</v>
      </c>
      <c r="L260" s="43">
        <f t="shared" si="149"/>
        <v>110.23</v>
      </c>
      <c r="M260" s="43">
        <f t="shared" si="149"/>
        <v>110.23</v>
      </c>
      <c r="N260" s="43">
        <f t="shared" si="149"/>
        <v>110.23</v>
      </c>
      <c r="O260" s="43">
        <f t="shared" si="149"/>
        <v>110.23</v>
      </c>
      <c r="P260" s="43">
        <f t="shared" si="149"/>
        <v>110.23</v>
      </c>
      <c r="Q260" s="43">
        <f t="shared" si="149"/>
        <v>110.23</v>
      </c>
      <c r="R260" s="43">
        <f t="shared" si="149"/>
        <v>110.23</v>
      </c>
      <c r="S260" s="43">
        <f t="shared" si="149"/>
        <v>110.23</v>
      </c>
      <c r="T260" s="43">
        <f t="shared" si="149"/>
        <v>110.23</v>
      </c>
      <c r="U260" s="43">
        <f t="shared" si="149"/>
        <v>110.23</v>
      </c>
      <c r="V260" s="43">
        <f t="shared" si="149"/>
        <v>110.23</v>
      </c>
      <c r="W260" s="43">
        <f t="shared" si="149"/>
        <v>110.23</v>
      </c>
      <c r="X260" s="43">
        <f t="shared" si="149"/>
        <v>110.23</v>
      </c>
      <c r="Y260" s="43">
        <f t="shared" si="149"/>
        <v>110.23</v>
      </c>
      <c r="Z260" s="43">
        <f t="shared" si="149"/>
        <v>110.23</v>
      </c>
      <c r="AA260" s="43">
        <f t="shared" si="149"/>
        <v>110.23</v>
      </c>
    </row>
    <row r="261" spans="1:27" ht="12.75" customHeight="1" x14ac:dyDescent="0.2">
      <c r="A261" s="91" t="s">
        <v>1619</v>
      </c>
      <c r="B261" s="27" t="str">
        <f>"23"&amp;"."&amp;$B$728&amp;"."&amp;$B$729</f>
        <v>23.02.2023</v>
      </c>
      <c r="C261" s="83" t="s">
        <v>74</v>
      </c>
      <c r="D261" s="84">
        <f>ROUND(((D262+D263+D265+D264)/1000),5)</f>
        <v>3.3008500000000001</v>
      </c>
      <c r="E261" s="84">
        <f>ROUND(((E262+E263+E265+E264)/1000),5)</f>
        <v>3.0796299999999999</v>
      </c>
      <c r="F261" s="84">
        <f>ROUND(((F262+F263+F265+F264)/1000),5)</f>
        <v>3.0413700000000001</v>
      </c>
      <c r="G261" s="84">
        <f t="shared" ref="G261:AA261" si="150">ROUND(((G262+G263+G265+G264)/1000),5)</f>
        <v>3.0236700000000001</v>
      </c>
      <c r="H261" s="84">
        <f t="shared" si="150"/>
        <v>3.0534599999999998</v>
      </c>
      <c r="I261" s="84">
        <f t="shared" si="150"/>
        <v>3.0868600000000002</v>
      </c>
      <c r="J261" s="84">
        <f t="shared" si="150"/>
        <v>3.1907899999999998</v>
      </c>
      <c r="K261" s="84">
        <f t="shared" si="150"/>
        <v>3.3207300000000002</v>
      </c>
      <c r="L261" s="84">
        <f t="shared" si="150"/>
        <v>3.43208</v>
      </c>
      <c r="M261" s="84">
        <f t="shared" si="150"/>
        <v>3.5446</v>
      </c>
      <c r="N261" s="84">
        <f t="shared" si="150"/>
        <v>3.5909</v>
      </c>
      <c r="O261" s="84">
        <f t="shared" si="150"/>
        <v>3.6039400000000001</v>
      </c>
      <c r="P261" s="84">
        <f t="shared" si="150"/>
        <v>3.5938300000000001</v>
      </c>
      <c r="Q261" s="84">
        <f t="shared" si="150"/>
        <v>3.5881799999999999</v>
      </c>
      <c r="R261" s="84">
        <f t="shared" si="150"/>
        <v>3.5465100000000001</v>
      </c>
      <c r="S261" s="84">
        <f t="shared" si="150"/>
        <v>3.5415899999999998</v>
      </c>
      <c r="T261" s="84">
        <f t="shared" si="150"/>
        <v>3.5363500000000001</v>
      </c>
      <c r="U261" s="84">
        <f t="shared" si="150"/>
        <v>3.5650599999999999</v>
      </c>
      <c r="V261" s="84">
        <f t="shared" si="150"/>
        <v>3.6183200000000002</v>
      </c>
      <c r="W261" s="84">
        <f t="shared" si="150"/>
        <v>3.6212900000000001</v>
      </c>
      <c r="X261" s="84">
        <f t="shared" si="150"/>
        <v>3.63259</v>
      </c>
      <c r="Y261" s="84">
        <f t="shared" si="150"/>
        <v>3.5747300000000002</v>
      </c>
      <c r="Z261" s="84">
        <f t="shared" si="150"/>
        <v>3.4438499999999999</v>
      </c>
      <c r="AA261" s="84">
        <f t="shared" si="150"/>
        <v>3.3912800000000001</v>
      </c>
    </row>
    <row r="262" spans="1:27" ht="12.75" customHeight="1" outlineLevel="1" x14ac:dyDescent="0.2">
      <c r="A262" s="92" t="s">
        <v>1620</v>
      </c>
      <c r="B262" s="62" t="s">
        <v>231</v>
      </c>
      <c r="C262" s="42" t="s">
        <v>77</v>
      </c>
      <c r="D262" s="43">
        <v>1468.88</v>
      </c>
      <c r="E262" s="43">
        <v>1247.6600000000001</v>
      </c>
      <c r="F262" s="43">
        <v>1209.4000000000001</v>
      </c>
      <c r="G262" s="43">
        <v>1191.7</v>
      </c>
      <c r="H262" s="43">
        <v>1221.49</v>
      </c>
      <c r="I262" s="43">
        <v>1254.8900000000001</v>
      </c>
      <c r="J262" s="43">
        <v>1358.82</v>
      </c>
      <c r="K262" s="43">
        <v>1488.76</v>
      </c>
      <c r="L262" s="43">
        <v>1600.11</v>
      </c>
      <c r="M262" s="43">
        <v>1712.63</v>
      </c>
      <c r="N262" s="43">
        <v>1758.93</v>
      </c>
      <c r="O262" s="43">
        <v>1771.97</v>
      </c>
      <c r="P262" s="43">
        <v>1761.86</v>
      </c>
      <c r="Q262" s="43">
        <v>1756.21</v>
      </c>
      <c r="R262" s="43">
        <v>1714.54</v>
      </c>
      <c r="S262" s="43">
        <v>1709.62</v>
      </c>
      <c r="T262" s="43">
        <v>1704.38</v>
      </c>
      <c r="U262" s="43">
        <v>1733.09</v>
      </c>
      <c r="V262" s="43">
        <v>1786.35</v>
      </c>
      <c r="W262" s="43">
        <v>1789.32</v>
      </c>
      <c r="X262" s="43">
        <v>1800.62</v>
      </c>
      <c r="Y262" s="43">
        <v>1742.76</v>
      </c>
      <c r="Z262" s="43">
        <v>1611.88</v>
      </c>
      <c r="AA262" s="43">
        <v>1559.31</v>
      </c>
    </row>
    <row r="263" spans="1:27" ht="12.75" customHeight="1" outlineLevel="1" x14ac:dyDescent="0.2">
      <c r="A263" s="92" t="s">
        <v>1621</v>
      </c>
      <c r="B263" s="62" t="s">
        <v>88</v>
      </c>
      <c r="C263" s="42" t="s">
        <v>77</v>
      </c>
      <c r="D263" s="43">
        <f>$D$153</f>
        <v>1716.97</v>
      </c>
      <c r="E263" s="43">
        <f>$D$153</f>
        <v>1716.97</v>
      </c>
      <c r="F263" s="43">
        <f t="shared" ref="F263:AA263" si="151">$D$153</f>
        <v>1716.97</v>
      </c>
      <c r="G263" s="43">
        <f t="shared" si="151"/>
        <v>1716.97</v>
      </c>
      <c r="H263" s="43">
        <f t="shared" si="151"/>
        <v>1716.97</v>
      </c>
      <c r="I263" s="43">
        <f t="shared" si="151"/>
        <v>1716.97</v>
      </c>
      <c r="J263" s="43">
        <f t="shared" si="151"/>
        <v>1716.97</v>
      </c>
      <c r="K263" s="43">
        <f t="shared" si="151"/>
        <v>1716.97</v>
      </c>
      <c r="L263" s="43">
        <f t="shared" si="151"/>
        <v>1716.97</v>
      </c>
      <c r="M263" s="43">
        <f t="shared" si="151"/>
        <v>1716.97</v>
      </c>
      <c r="N263" s="43">
        <f t="shared" si="151"/>
        <v>1716.97</v>
      </c>
      <c r="O263" s="43">
        <f t="shared" si="151"/>
        <v>1716.97</v>
      </c>
      <c r="P263" s="43">
        <f t="shared" si="151"/>
        <v>1716.97</v>
      </c>
      <c r="Q263" s="43">
        <f t="shared" si="151"/>
        <v>1716.97</v>
      </c>
      <c r="R263" s="43">
        <f t="shared" si="151"/>
        <v>1716.97</v>
      </c>
      <c r="S263" s="43">
        <f t="shared" si="151"/>
        <v>1716.97</v>
      </c>
      <c r="T263" s="43">
        <f t="shared" si="151"/>
        <v>1716.97</v>
      </c>
      <c r="U263" s="43">
        <f t="shared" si="151"/>
        <v>1716.97</v>
      </c>
      <c r="V263" s="43">
        <f t="shared" si="151"/>
        <v>1716.97</v>
      </c>
      <c r="W263" s="43">
        <f t="shared" si="151"/>
        <v>1716.97</v>
      </c>
      <c r="X263" s="43">
        <f t="shared" si="151"/>
        <v>1716.97</v>
      </c>
      <c r="Y263" s="43">
        <f t="shared" si="151"/>
        <v>1716.97</v>
      </c>
      <c r="Z263" s="43">
        <f t="shared" si="151"/>
        <v>1716.97</v>
      </c>
      <c r="AA263" s="43">
        <f t="shared" si="151"/>
        <v>1716.97</v>
      </c>
    </row>
    <row r="264" spans="1:27" ht="12.75" customHeight="1" outlineLevel="1" x14ac:dyDescent="0.2">
      <c r="A264" s="92" t="s">
        <v>1622</v>
      </c>
      <c r="B264" s="62" t="s">
        <v>81</v>
      </c>
      <c r="C264" s="42" t="s">
        <v>77</v>
      </c>
      <c r="D264" s="43">
        <v>4.7699999999999996</v>
      </c>
      <c r="E264" s="43">
        <v>4.7699999999999996</v>
      </c>
      <c r="F264" s="43">
        <v>4.7699999999999996</v>
      </c>
      <c r="G264" s="43">
        <v>4.7699999999999996</v>
      </c>
      <c r="H264" s="43">
        <v>4.7699999999999996</v>
      </c>
      <c r="I264" s="43">
        <v>4.7699999999999996</v>
      </c>
      <c r="J264" s="43">
        <v>4.7699999999999996</v>
      </c>
      <c r="K264" s="43">
        <v>4.7699999999999996</v>
      </c>
      <c r="L264" s="43">
        <v>4.7699999999999996</v>
      </c>
      <c r="M264" s="43">
        <v>4.7699999999999996</v>
      </c>
      <c r="N264" s="43">
        <v>4.7699999999999996</v>
      </c>
      <c r="O264" s="43">
        <v>4.7699999999999996</v>
      </c>
      <c r="P264" s="43">
        <v>4.7699999999999996</v>
      </c>
      <c r="Q264" s="43">
        <v>4.7699999999999996</v>
      </c>
      <c r="R264" s="43">
        <v>4.7699999999999996</v>
      </c>
      <c r="S264" s="43">
        <v>4.7699999999999996</v>
      </c>
      <c r="T264" s="43">
        <v>4.7699999999999996</v>
      </c>
      <c r="U264" s="43">
        <v>4.7699999999999996</v>
      </c>
      <c r="V264" s="43">
        <v>4.7699999999999996</v>
      </c>
      <c r="W264" s="43">
        <v>4.7699999999999996</v>
      </c>
      <c r="X264" s="43">
        <v>4.7699999999999996</v>
      </c>
      <c r="Y264" s="43">
        <v>4.7699999999999996</v>
      </c>
      <c r="Z264" s="43">
        <v>4.7699999999999996</v>
      </c>
      <c r="AA264" s="43">
        <v>4.7699999999999996</v>
      </c>
    </row>
    <row r="265" spans="1:27" ht="12.75" customHeight="1" outlineLevel="1" x14ac:dyDescent="0.2">
      <c r="A265" s="92" t="s">
        <v>1623</v>
      </c>
      <c r="B265" s="62" t="s">
        <v>79</v>
      </c>
      <c r="C265" s="42" t="s">
        <v>77</v>
      </c>
      <c r="D265" s="43">
        <f>$D$11</f>
        <v>110.23</v>
      </c>
      <c r="E265" s="43">
        <f t="shared" ref="E265:AA265" si="152">$D$11</f>
        <v>110.23</v>
      </c>
      <c r="F265" s="43">
        <f t="shared" si="152"/>
        <v>110.23</v>
      </c>
      <c r="G265" s="43">
        <f t="shared" si="152"/>
        <v>110.23</v>
      </c>
      <c r="H265" s="43">
        <f t="shared" si="152"/>
        <v>110.23</v>
      </c>
      <c r="I265" s="43">
        <f t="shared" si="152"/>
        <v>110.23</v>
      </c>
      <c r="J265" s="43">
        <f t="shared" si="152"/>
        <v>110.23</v>
      </c>
      <c r="K265" s="43">
        <f t="shared" si="152"/>
        <v>110.23</v>
      </c>
      <c r="L265" s="43">
        <f t="shared" si="152"/>
        <v>110.23</v>
      </c>
      <c r="M265" s="43">
        <f t="shared" si="152"/>
        <v>110.23</v>
      </c>
      <c r="N265" s="43">
        <f t="shared" si="152"/>
        <v>110.23</v>
      </c>
      <c r="O265" s="43">
        <f t="shared" si="152"/>
        <v>110.23</v>
      </c>
      <c r="P265" s="43">
        <f t="shared" si="152"/>
        <v>110.23</v>
      </c>
      <c r="Q265" s="43">
        <f t="shared" si="152"/>
        <v>110.23</v>
      </c>
      <c r="R265" s="43">
        <f t="shared" si="152"/>
        <v>110.23</v>
      </c>
      <c r="S265" s="43">
        <f t="shared" si="152"/>
        <v>110.23</v>
      </c>
      <c r="T265" s="43">
        <f t="shared" si="152"/>
        <v>110.23</v>
      </c>
      <c r="U265" s="43">
        <f t="shared" si="152"/>
        <v>110.23</v>
      </c>
      <c r="V265" s="43">
        <f t="shared" si="152"/>
        <v>110.23</v>
      </c>
      <c r="W265" s="43">
        <f t="shared" si="152"/>
        <v>110.23</v>
      </c>
      <c r="X265" s="43">
        <f t="shared" si="152"/>
        <v>110.23</v>
      </c>
      <c r="Y265" s="43">
        <f t="shared" si="152"/>
        <v>110.23</v>
      </c>
      <c r="Z265" s="43">
        <f t="shared" si="152"/>
        <v>110.23</v>
      </c>
      <c r="AA265" s="43">
        <f t="shared" si="152"/>
        <v>110.23</v>
      </c>
    </row>
    <row r="266" spans="1:27" ht="12.75" customHeight="1" x14ac:dyDescent="0.2">
      <c r="A266" s="91" t="s">
        <v>1624</v>
      </c>
      <c r="B266" s="27" t="str">
        <f>"24"&amp;"."&amp;$B$728&amp;"."&amp;$B$729</f>
        <v>24.02.2023</v>
      </c>
      <c r="C266" s="83" t="s">
        <v>74</v>
      </c>
      <c r="D266" s="84">
        <f>ROUND(((D267+D268+D270+D269)/1000),5)</f>
        <v>3.3204199999999999</v>
      </c>
      <c r="E266" s="84">
        <f>ROUND(((E267+E268+E270+E269)/1000),5)</f>
        <v>3.1440000000000001</v>
      </c>
      <c r="F266" s="84">
        <f>ROUND(((F267+F268+F270+F269)/1000),5)</f>
        <v>3.0540400000000001</v>
      </c>
      <c r="G266" s="84">
        <f t="shared" ref="G266:AA266" si="153">ROUND(((G267+G268+G270+G269)/1000),5)</f>
        <v>3.01735</v>
      </c>
      <c r="H266" s="84">
        <f t="shared" si="153"/>
        <v>3.0523799999999999</v>
      </c>
      <c r="I266" s="84">
        <f t="shared" si="153"/>
        <v>3.13951</v>
      </c>
      <c r="J266" s="84">
        <f t="shared" si="153"/>
        <v>3.2492999999999999</v>
      </c>
      <c r="K266" s="84">
        <f t="shared" si="153"/>
        <v>3.37907</v>
      </c>
      <c r="L266" s="84">
        <f t="shared" si="153"/>
        <v>3.4744100000000002</v>
      </c>
      <c r="M266" s="84">
        <f t="shared" si="153"/>
        <v>3.62906</v>
      </c>
      <c r="N266" s="84">
        <f t="shared" si="153"/>
        <v>3.6694499999999999</v>
      </c>
      <c r="O266" s="84">
        <f t="shared" si="153"/>
        <v>3.6832600000000002</v>
      </c>
      <c r="P266" s="84">
        <f t="shared" si="153"/>
        <v>3.6820200000000001</v>
      </c>
      <c r="Q266" s="84">
        <f t="shared" si="153"/>
        <v>3.6779999999999999</v>
      </c>
      <c r="R266" s="84">
        <f t="shared" si="153"/>
        <v>3.6412800000000001</v>
      </c>
      <c r="S266" s="84">
        <f t="shared" si="153"/>
        <v>3.63714</v>
      </c>
      <c r="T266" s="84">
        <f t="shared" si="153"/>
        <v>3.62879</v>
      </c>
      <c r="U266" s="84">
        <f t="shared" si="153"/>
        <v>3.6579199999999998</v>
      </c>
      <c r="V266" s="84">
        <f t="shared" si="153"/>
        <v>3.6895199999999999</v>
      </c>
      <c r="W266" s="84">
        <f t="shared" si="153"/>
        <v>3.6865000000000001</v>
      </c>
      <c r="X266" s="84">
        <f t="shared" si="153"/>
        <v>3.6933799999999999</v>
      </c>
      <c r="Y266" s="84">
        <f t="shared" si="153"/>
        <v>3.6523099999999999</v>
      </c>
      <c r="Z266" s="84">
        <f t="shared" si="153"/>
        <v>3.44719</v>
      </c>
      <c r="AA266" s="84">
        <f t="shared" si="153"/>
        <v>3.4072399999999998</v>
      </c>
    </row>
    <row r="267" spans="1:27" ht="12.75" customHeight="1" outlineLevel="1" x14ac:dyDescent="0.2">
      <c r="A267" s="92" t="s">
        <v>1625</v>
      </c>
      <c r="B267" s="62" t="s">
        <v>231</v>
      </c>
      <c r="C267" s="42" t="s">
        <v>77</v>
      </c>
      <c r="D267" s="43">
        <v>1488.45</v>
      </c>
      <c r="E267" s="43">
        <v>1312.03</v>
      </c>
      <c r="F267" s="43">
        <v>1222.07</v>
      </c>
      <c r="G267" s="43">
        <v>1185.3800000000001</v>
      </c>
      <c r="H267" s="43">
        <v>1220.4100000000001</v>
      </c>
      <c r="I267" s="43">
        <v>1307.54</v>
      </c>
      <c r="J267" s="43">
        <v>1417.33</v>
      </c>
      <c r="K267" s="43">
        <v>1547.1</v>
      </c>
      <c r="L267" s="43">
        <v>1642.44</v>
      </c>
      <c r="M267" s="43">
        <v>1797.09</v>
      </c>
      <c r="N267" s="43">
        <v>1837.48</v>
      </c>
      <c r="O267" s="43">
        <v>1851.29</v>
      </c>
      <c r="P267" s="43">
        <v>1850.05</v>
      </c>
      <c r="Q267" s="43">
        <v>1846.03</v>
      </c>
      <c r="R267" s="43">
        <v>1809.31</v>
      </c>
      <c r="S267" s="43">
        <v>1805.17</v>
      </c>
      <c r="T267" s="43">
        <v>1796.82</v>
      </c>
      <c r="U267" s="43">
        <v>1825.95</v>
      </c>
      <c r="V267" s="43">
        <v>1857.55</v>
      </c>
      <c r="W267" s="43">
        <v>1854.53</v>
      </c>
      <c r="X267" s="43">
        <v>1861.41</v>
      </c>
      <c r="Y267" s="43">
        <v>1820.34</v>
      </c>
      <c r="Z267" s="43">
        <v>1615.22</v>
      </c>
      <c r="AA267" s="43">
        <v>1575.27</v>
      </c>
    </row>
    <row r="268" spans="1:27" ht="12.75" customHeight="1" outlineLevel="1" x14ac:dyDescent="0.2">
      <c r="A268" s="92" t="s">
        <v>1626</v>
      </c>
      <c r="B268" s="62" t="s">
        <v>88</v>
      </c>
      <c r="C268" s="42" t="s">
        <v>77</v>
      </c>
      <c r="D268" s="43">
        <f>$D$153</f>
        <v>1716.97</v>
      </c>
      <c r="E268" s="43">
        <f>$D$153</f>
        <v>1716.97</v>
      </c>
      <c r="F268" s="43">
        <f t="shared" ref="F268:AA268" si="154">$D$153</f>
        <v>1716.97</v>
      </c>
      <c r="G268" s="43">
        <f t="shared" si="154"/>
        <v>1716.97</v>
      </c>
      <c r="H268" s="43">
        <f t="shared" si="154"/>
        <v>1716.97</v>
      </c>
      <c r="I268" s="43">
        <f t="shared" si="154"/>
        <v>1716.97</v>
      </c>
      <c r="J268" s="43">
        <f t="shared" si="154"/>
        <v>1716.97</v>
      </c>
      <c r="K268" s="43">
        <f t="shared" si="154"/>
        <v>1716.97</v>
      </c>
      <c r="L268" s="43">
        <f t="shared" si="154"/>
        <v>1716.97</v>
      </c>
      <c r="M268" s="43">
        <f t="shared" si="154"/>
        <v>1716.97</v>
      </c>
      <c r="N268" s="43">
        <f t="shared" si="154"/>
        <v>1716.97</v>
      </c>
      <c r="O268" s="43">
        <f t="shared" si="154"/>
        <v>1716.97</v>
      </c>
      <c r="P268" s="43">
        <f t="shared" si="154"/>
        <v>1716.97</v>
      </c>
      <c r="Q268" s="43">
        <f t="shared" si="154"/>
        <v>1716.97</v>
      </c>
      <c r="R268" s="43">
        <f t="shared" si="154"/>
        <v>1716.97</v>
      </c>
      <c r="S268" s="43">
        <f t="shared" si="154"/>
        <v>1716.97</v>
      </c>
      <c r="T268" s="43">
        <f t="shared" si="154"/>
        <v>1716.97</v>
      </c>
      <c r="U268" s="43">
        <f t="shared" si="154"/>
        <v>1716.97</v>
      </c>
      <c r="V268" s="43">
        <f t="shared" si="154"/>
        <v>1716.97</v>
      </c>
      <c r="W268" s="43">
        <f t="shared" si="154"/>
        <v>1716.97</v>
      </c>
      <c r="X268" s="43">
        <f t="shared" si="154"/>
        <v>1716.97</v>
      </c>
      <c r="Y268" s="43">
        <f t="shared" si="154"/>
        <v>1716.97</v>
      </c>
      <c r="Z268" s="43">
        <f t="shared" si="154"/>
        <v>1716.97</v>
      </c>
      <c r="AA268" s="43">
        <f t="shared" si="154"/>
        <v>1716.97</v>
      </c>
    </row>
    <row r="269" spans="1:27" ht="12.75" customHeight="1" outlineLevel="1" x14ac:dyDescent="0.2">
      <c r="A269" s="92" t="s">
        <v>1627</v>
      </c>
      <c r="B269" s="62" t="s">
        <v>81</v>
      </c>
      <c r="C269" s="42" t="s">
        <v>77</v>
      </c>
      <c r="D269" s="43">
        <v>4.7699999999999996</v>
      </c>
      <c r="E269" s="43">
        <v>4.7699999999999996</v>
      </c>
      <c r="F269" s="43">
        <v>4.7699999999999996</v>
      </c>
      <c r="G269" s="43">
        <v>4.7699999999999996</v>
      </c>
      <c r="H269" s="43">
        <v>4.7699999999999996</v>
      </c>
      <c r="I269" s="43">
        <v>4.7699999999999996</v>
      </c>
      <c r="J269" s="43">
        <v>4.7699999999999996</v>
      </c>
      <c r="K269" s="43">
        <v>4.7699999999999996</v>
      </c>
      <c r="L269" s="43">
        <v>4.7699999999999996</v>
      </c>
      <c r="M269" s="43">
        <v>4.7699999999999996</v>
      </c>
      <c r="N269" s="43">
        <v>4.7699999999999996</v>
      </c>
      <c r="O269" s="43">
        <v>4.7699999999999996</v>
      </c>
      <c r="P269" s="43">
        <v>4.7699999999999996</v>
      </c>
      <c r="Q269" s="43">
        <v>4.7699999999999996</v>
      </c>
      <c r="R269" s="43">
        <v>4.7699999999999996</v>
      </c>
      <c r="S269" s="43">
        <v>4.7699999999999996</v>
      </c>
      <c r="T269" s="43">
        <v>4.7699999999999996</v>
      </c>
      <c r="U269" s="43">
        <v>4.7699999999999996</v>
      </c>
      <c r="V269" s="43">
        <v>4.7699999999999996</v>
      </c>
      <c r="W269" s="43">
        <v>4.7699999999999996</v>
      </c>
      <c r="X269" s="43">
        <v>4.7699999999999996</v>
      </c>
      <c r="Y269" s="43">
        <v>4.7699999999999996</v>
      </c>
      <c r="Z269" s="43">
        <v>4.7699999999999996</v>
      </c>
      <c r="AA269" s="43">
        <v>4.7699999999999996</v>
      </c>
    </row>
    <row r="270" spans="1:27" ht="12.75" customHeight="1" outlineLevel="1" x14ac:dyDescent="0.2">
      <c r="A270" s="92" t="s">
        <v>1628</v>
      </c>
      <c r="B270" s="62" t="s">
        <v>79</v>
      </c>
      <c r="C270" s="42" t="s">
        <v>77</v>
      </c>
      <c r="D270" s="43">
        <f>$D$11</f>
        <v>110.23</v>
      </c>
      <c r="E270" s="43">
        <f t="shared" ref="E270:AA270" si="155">$D$11</f>
        <v>110.23</v>
      </c>
      <c r="F270" s="43">
        <f t="shared" si="155"/>
        <v>110.23</v>
      </c>
      <c r="G270" s="43">
        <f t="shared" si="155"/>
        <v>110.23</v>
      </c>
      <c r="H270" s="43">
        <f t="shared" si="155"/>
        <v>110.23</v>
      </c>
      <c r="I270" s="43">
        <f t="shared" si="155"/>
        <v>110.23</v>
      </c>
      <c r="J270" s="43">
        <f t="shared" si="155"/>
        <v>110.23</v>
      </c>
      <c r="K270" s="43">
        <f t="shared" si="155"/>
        <v>110.23</v>
      </c>
      <c r="L270" s="43">
        <f t="shared" si="155"/>
        <v>110.23</v>
      </c>
      <c r="M270" s="43">
        <f t="shared" si="155"/>
        <v>110.23</v>
      </c>
      <c r="N270" s="43">
        <f t="shared" si="155"/>
        <v>110.23</v>
      </c>
      <c r="O270" s="43">
        <f t="shared" si="155"/>
        <v>110.23</v>
      </c>
      <c r="P270" s="43">
        <f t="shared" si="155"/>
        <v>110.23</v>
      </c>
      <c r="Q270" s="43">
        <f t="shared" si="155"/>
        <v>110.23</v>
      </c>
      <c r="R270" s="43">
        <f t="shared" si="155"/>
        <v>110.23</v>
      </c>
      <c r="S270" s="43">
        <f t="shared" si="155"/>
        <v>110.23</v>
      </c>
      <c r="T270" s="43">
        <f t="shared" si="155"/>
        <v>110.23</v>
      </c>
      <c r="U270" s="43">
        <f t="shared" si="155"/>
        <v>110.23</v>
      </c>
      <c r="V270" s="43">
        <f t="shared" si="155"/>
        <v>110.23</v>
      </c>
      <c r="W270" s="43">
        <f t="shared" si="155"/>
        <v>110.23</v>
      </c>
      <c r="X270" s="43">
        <f t="shared" si="155"/>
        <v>110.23</v>
      </c>
      <c r="Y270" s="43">
        <f t="shared" si="155"/>
        <v>110.23</v>
      </c>
      <c r="Z270" s="43">
        <f t="shared" si="155"/>
        <v>110.23</v>
      </c>
      <c r="AA270" s="43">
        <f t="shared" si="155"/>
        <v>110.23</v>
      </c>
    </row>
    <row r="271" spans="1:27" ht="12.75" customHeight="1" x14ac:dyDescent="0.2">
      <c r="A271" s="91" t="s">
        <v>1629</v>
      </c>
      <c r="B271" s="27" t="str">
        <f>"25"&amp;"."&amp;$B$728&amp;"."&amp;$B$729</f>
        <v>25.02.2023</v>
      </c>
      <c r="C271" s="83" t="s">
        <v>74</v>
      </c>
      <c r="D271" s="84">
        <f>ROUND(((D272+D273+D275+D274)/1000),5)</f>
        <v>3.3063899999999999</v>
      </c>
      <c r="E271" s="84">
        <f>ROUND(((E272+E273+E275+E274)/1000),5)</f>
        <v>3.06277</v>
      </c>
      <c r="F271" s="84">
        <f>ROUND(((F272+F273+F275+F274)/1000),5)</f>
        <v>3.0080499999999999</v>
      </c>
      <c r="G271" s="84">
        <f t="shared" ref="G271:AA271" si="156">ROUND(((G272+G273+G275+G274)/1000),5)</f>
        <v>2.97553</v>
      </c>
      <c r="H271" s="84">
        <f t="shared" si="156"/>
        <v>3.0090699999999999</v>
      </c>
      <c r="I271" s="84">
        <f t="shared" si="156"/>
        <v>3.09077</v>
      </c>
      <c r="J271" s="84">
        <f t="shared" si="156"/>
        <v>3.16784</v>
      </c>
      <c r="K271" s="84">
        <f t="shared" si="156"/>
        <v>3.33249</v>
      </c>
      <c r="L271" s="84">
        <f t="shared" si="156"/>
        <v>3.4990199999999998</v>
      </c>
      <c r="M271" s="84">
        <f t="shared" si="156"/>
        <v>3.6271499999999999</v>
      </c>
      <c r="N271" s="84">
        <f t="shared" si="156"/>
        <v>3.6681599999999999</v>
      </c>
      <c r="O271" s="84">
        <f t="shared" si="156"/>
        <v>3.6809099999999999</v>
      </c>
      <c r="P271" s="84">
        <f t="shared" si="156"/>
        <v>3.67395</v>
      </c>
      <c r="Q271" s="84">
        <f t="shared" si="156"/>
        <v>3.66832</v>
      </c>
      <c r="R271" s="84">
        <f t="shared" si="156"/>
        <v>3.6250499999999999</v>
      </c>
      <c r="S271" s="84">
        <f t="shared" si="156"/>
        <v>3.6196000000000002</v>
      </c>
      <c r="T271" s="84">
        <f t="shared" si="156"/>
        <v>3.6114700000000002</v>
      </c>
      <c r="U271" s="84">
        <f t="shared" si="156"/>
        <v>3.6535899999999999</v>
      </c>
      <c r="V271" s="84">
        <f t="shared" si="156"/>
        <v>3.7637399999999999</v>
      </c>
      <c r="W271" s="84">
        <f t="shared" si="156"/>
        <v>3.6682600000000001</v>
      </c>
      <c r="X271" s="84">
        <f t="shared" si="156"/>
        <v>3.6634699999999998</v>
      </c>
      <c r="Y271" s="84">
        <f t="shared" si="156"/>
        <v>3.5993400000000002</v>
      </c>
      <c r="Z271" s="84">
        <f t="shared" si="156"/>
        <v>3.4320300000000001</v>
      </c>
      <c r="AA271" s="84">
        <f t="shared" si="156"/>
        <v>3.3755099999999998</v>
      </c>
    </row>
    <row r="272" spans="1:27" ht="12.75" customHeight="1" outlineLevel="1" x14ac:dyDescent="0.2">
      <c r="A272" s="92" t="s">
        <v>1630</v>
      </c>
      <c r="B272" s="62" t="s">
        <v>231</v>
      </c>
      <c r="C272" s="42" t="s">
        <v>77</v>
      </c>
      <c r="D272" s="43">
        <v>1474.42</v>
      </c>
      <c r="E272" s="43">
        <v>1230.8</v>
      </c>
      <c r="F272" s="43">
        <v>1176.08</v>
      </c>
      <c r="G272" s="43">
        <v>1143.56</v>
      </c>
      <c r="H272" s="43">
        <v>1177.0999999999999</v>
      </c>
      <c r="I272" s="43">
        <v>1258.8</v>
      </c>
      <c r="J272" s="43">
        <v>1335.87</v>
      </c>
      <c r="K272" s="43">
        <v>1500.52</v>
      </c>
      <c r="L272" s="43">
        <v>1667.05</v>
      </c>
      <c r="M272" s="43">
        <v>1795.18</v>
      </c>
      <c r="N272" s="43">
        <v>1836.19</v>
      </c>
      <c r="O272" s="43">
        <v>1848.94</v>
      </c>
      <c r="P272" s="43">
        <v>1841.98</v>
      </c>
      <c r="Q272" s="43">
        <v>1836.35</v>
      </c>
      <c r="R272" s="43">
        <v>1793.08</v>
      </c>
      <c r="S272" s="43">
        <v>1787.63</v>
      </c>
      <c r="T272" s="43">
        <v>1779.5</v>
      </c>
      <c r="U272" s="43">
        <v>1821.62</v>
      </c>
      <c r="V272" s="43">
        <v>1931.77</v>
      </c>
      <c r="W272" s="43">
        <v>1836.29</v>
      </c>
      <c r="X272" s="43">
        <v>1831.5</v>
      </c>
      <c r="Y272" s="43">
        <v>1767.37</v>
      </c>
      <c r="Z272" s="43">
        <v>1600.06</v>
      </c>
      <c r="AA272" s="43">
        <v>1543.54</v>
      </c>
    </row>
    <row r="273" spans="1:27" ht="12.75" customHeight="1" outlineLevel="1" x14ac:dyDescent="0.2">
      <c r="A273" s="92" t="s">
        <v>1631</v>
      </c>
      <c r="B273" s="62" t="s">
        <v>88</v>
      </c>
      <c r="C273" s="42" t="s">
        <v>77</v>
      </c>
      <c r="D273" s="43">
        <f>$D$153</f>
        <v>1716.97</v>
      </c>
      <c r="E273" s="43">
        <f>$D$153</f>
        <v>1716.97</v>
      </c>
      <c r="F273" s="43">
        <f t="shared" ref="F273:AA273" si="157">$D$153</f>
        <v>1716.97</v>
      </c>
      <c r="G273" s="43">
        <f t="shared" si="157"/>
        <v>1716.97</v>
      </c>
      <c r="H273" s="43">
        <f t="shared" si="157"/>
        <v>1716.97</v>
      </c>
      <c r="I273" s="43">
        <f t="shared" si="157"/>
        <v>1716.97</v>
      </c>
      <c r="J273" s="43">
        <f t="shared" si="157"/>
        <v>1716.97</v>
      </c>
      <c r="K273" s="43">
        <f t="shared" si="157"/>
        <v>1716.97</v>
      </c>
      <c r="L273" s="43">
        <f t="shared" si="157"/>
        <v>1716.97</v>
      </c>
      <c r="M273" s="43">
        <f t="shared" si="157"/>
        <v>1716.97</v>
      </c>
      <c r="N273" s="43">
        <f t="shared" si="157"/>
        <v>1716.97</v>
      </c>
      <c r="O273" s="43">
        <f t="shared" si="157"/>
        <v>1716.97</v>
      </c>
      <c r="P273" s="43">
        <f t="shared" si="157"/>
        <v>1716.97</v>
      </c>
      <c r="Q273" s="43">
        <f t="shared" si="157"/>
        <v>1716.97</v>
      </c>
      <c r="R273" s="43">
        <f t="shared" si="157"/>
        <v>1716.97</v>
      </c>
      <c r="S273" s="43">
        <f t="shared" si="157"/>
        <v>1716.97</v>
      </c>
      <c r="T273" s="43">
        <f t="shared" si="157"/>
        <v>1716.97</v>
      </c>
      <c r="U273" s="43">
        <f t="shared" si="157"/>
        <v>1716.97</v>
      </c>
      <c r="V273" s="43">
        <f t="shared" si="157"/>
        <v>1716.97</v>
      </c>
      <c r="W273" s="43">
        <f t="shared" si="157"/>
        <v>1716.97</v>
      </c>
      <c r="X273" s="43">
        <f t="shared" si="157"/>
        <v>1716.97</v>
      </c>
      <c r="Y273" s="43">
        <f t="shared" si="157"/>
        <v>1716.97</v>
      </c>
      <c r="Z273" s="43">
        <f t="shared" si="157"/>
        <v>1716.97</v>
      </c>
      <c r="AA273" s="43">
        <f t="shared" si="157"/>
        <v>1716.97</v>
      </c>
    </row>
    <row r="274" spans="1:27" ht="12.75" customHeight="1" outlineLevel="1" x14ac:dyDescent="0.2">
      <c r="A274" s="92" t="s">
        <v>1632</v>
      </c>
      <c r="B274" s="62" t="s">
        <v>81</v>
      </c>
      <c r="C274" s="42" t="s">
        <v>77</v>
      </c>
      <c r="D274" s="43">
        <v>4.7699999999999996</v>
      </c>
      <c r="E274" s="43">
        <v>4.7699999999999996</v>
      </c>
      <c r="F274" s="43">
        <v>4.7699999999999996</v>
      </c>
      <c r="G274" s="43">
        <v>4.7699999999999996</v>
      </c>
      <c r="H274" s="43">
        <v>4.7699999999999996</v>
      </c>
      <c r="I274" s="43">
        <v>4.7699999999999996</v>
      </c>
      <c r="J274" s="43">
        <v>4.7699999999999996</v>
      </c>
      <c r="K274" s="43">
        <v>4.7699999999999996</v>
      </c>
      <c r="L274" s="43">
        <v>4.7699999999999996</v>
      </c>
      <c r="M274" s="43">
        <v>4.7699999999999996</v>
      </c>
      <c r="N274" s="43">
        <v>4.7699999999999996</v>
      </c>
      <c r="O274" s="43">
        <v>4.7699999999999996</v>
      </c>
      <c r="P274" s="43">
        <v>4.7699999999999996</v>
      </c>
      <c r="Q274" s="43">
        <v>4.7699999999999996</v>
      </c>
      <c r="R274" s="43">
        <v>4.7699999999999996</v>
      </c>
      <c r="S274" s="43">
        <v>4.7699999999999996</v>
      </c>
      <c r="T274" s="43">
        <v>4.7699999999999996</v>
      </c>
      <c r="U274" s="43">
        <v>4.7699999999999996</v>
      </c>
      <c r="V274" s="43">
        <v>4.7699999999999996</v>
      </c>
      <c r="W274" s="43">
        <v>4.7699999999999996</v>
      </c>
      <c r="X274" s="43">
        <v>4.7699999999999996</v>
      </c>
      <c r="Y274" s="43">
        <v>4.7699999999999996</v>
      </c>
      <c r="Z274" s="43">
        <v>4.7699999999999996</v>
      </c>
      <c r="AA274" s="43">
        <v>4.7699999999999996</v>
      </c>
    </row>
    <row r="275" spans="1:27" ht="12.75" customHeight="1" outlineLevel="1" x14ac:dyDescent="0.2">
      <c r="A275" s="92" t="s">
        <v>1633</v>
      </c>
      <c r="B275" s="62" t="s">
        <v>79</v>
      </c>
      <c r="C275" s="42" t="s">
        <v>77</v>
      </c>
      <c r="D275" s="43">
        <f>$D$11</f>
        <v>110.23</v>
      </c>
      <c r="E275" s="43">
        <f t="shared" ref="E275:AA275" si="158">$D$11</f>
        <v>110.23</v>
      </c>
      <c r="F275" s="43">
        <f t="shared" si="158"/>
        <v>110.23</v>
      </c>
      <c r="G275" s="43">
        <f t="shared" si="158"/>
        <v>110.23</v>
      </c>
      <c r="H275" s="43">
        <f t="shared" si="158"/>
        <v>110.23</v>
      </c>
      <c r="I275" s="43">
        <f t="shared" si="158"/>
        <v>110.23</v>
      </c>
      <c r="J275" s="43">
        <f t="shared" si="158"/>
        <v>110.23</v>
      </c>
      <c r="K275" s="43">
        <f t="shared" si="158"/>
        <v>110.23</v>
      </c>
      <c r="L275" s="43">
        <f t="shared" si="158"/>
        <v>110.23</v>
      </c>
      <c r="M275" s="43">
        <f t="shared" si="158"/>
        <v>110.23</v>
      </c>
      <c r="N275" s="43">
        <f t="shared" si="158"/>
        <v>110.23</v>
      </c>
      <c r="O275" s="43">
        <f t="shared" si="158"/>
        <v>110.23</v>
      </c>
      <c r="P275" s="43">
        <f t="shared" si="158"/>
        <v>110.23</v>
      </c>
      <c r="Q275" s="43">
        <f t="shared" si="158"/>
        <v>110.23</v>
      </c>
      <c r="R275" s="43">
        <f t="shared" si="158"/>
        <v>110.23</v>
      </c>
      <c r="S275" s="43">
        <f t="shared" si="158"/>
        <v>110.23</v>
      </c>
      <c r="T275" s="43">
        <f t="shared" si="158"/>
        <v>110.23</v>
      </c>
      <c r="U275" s="43">
        <f t="shared" si="158"/>
        <v>110.23</v>
      </c>
      <c r="V275" s="43">
        <f t="shared" si="158"/>
        <v>110.23</v>
      </c>
      <c r="W275" s="43">
        <f t="shared" si="158"/>
        <v>110.23</v>
      </c>
      <c r="X275" s="43">
        <f t="shared" si="158"/>
        <v>110.23</v>
      </c>
      <c r="Y275" s="43">
        <f t="shared" si="158"/>
        <v>110.23</v>
      </c>
      <c r="Z275" s="43">
        <f t="shared" si="158"/>
        <v>110.23</v>
      </c>
      <c r="AA275" s="43">
        <f t="shared" si="158"/>
        <v>110.23</v>
      </c>
    </row>
    <row r="276" spans="1:27" ht="12.75" customHeight="1" x14ac:dyDescent="0.2">
      <c r="A276" s="91" t="s">
        <v>1634</v>
      </c>
      <c r="B276" s="27" t="str">
        <f>"26"&amp;"."&amp;$B$728&amp;"."&amp;$B$729</f>
        <v>26.02.2023</v>
      </c>
      <c r="C276" s="83" t="s">
        <v>74</v>
      </c>
      <c r="D276" s="84">
        <f>ROUND(((D277+D278+D280+D279)/1000),5)</f>
        <v>3.1892299999999998</v>
      </c>
      <c r="E276" s="84">
        <f>ROUND(((E277+E278+E280+E279)/1000),5)</f>
        <v>3.00868</v>
      </c>
      <c r="F276" s="84">
        <f>ROUND(((F277+F278+F280+F279)/1000),5)</f>
        <v>2.9694099999999999</v>
      </c>
      <c r="G276" s="84">
        <f t="shared" ref="G276:AA276" si="159">ROUND(((G277+G278+G280+G279)/1000),5)</f>
        <v>2.95017</v>
      </c>
      <c r="H276" s="84">
        <f t="shared" si="159"/>
        <v>2.9672399999999999</v>
      </c>
      <c r="I276" s="84">
        <f t="shared" si="159"/>
        <v>2.9806400000000002</v>
      </c>
      <c r="J276" s="84">
        <f t="shared" si="159"/>
        <v>3.0028700000000002</v>
      </c>
      <c r="K276" s="84">
        <f t="shared" si="159"/>
        <v>3.1547800000000001</v>
      </c>
      <c r="L276" s="84">
        <f t="shared" si="159"/>
        <v>3.3625400000000001</v>
      </c>
      <c r="M276" s="84">
        <f t="shared" si="159"/>
        <v>3.44679</v>
      </c>
      <c r="N276" s="84">
        <f t="shared" si="159"/>
        <v>3.4729399999999999</v>
      </c>
      <c r="O276" s="84">
        <f t="shared" si="159"/>
        <v>3.4866600000000001</v>
      </c>
      <c r="P276" s="84">
        <f t="shared" si="159"/>
        <v>3.4859200000000001</v>
      </c>
      <c r="Q276" s="84">
        <f t="shared" si="159"/>
        <v>3.48339</v>
      </c>
      <c r="R276" s="84">
        <f t="shared" si="159"/>
        <v>3.4791699999999999</v>
      </c>
      <c r="S276" s="84">
        <f t="shared" si="159"/>
        <v>3.45783</v>
      </c>
      <c r="T276" s="84">
        <f t="shared" si="159"/>
        <v>3.45539</v>
      </c>
      <c r="U276" s="84">
        <f t="shared" si="159"/>
        <v>3.5023599999999999</v>
      </c>
      <c r="V276" s="84">
        <f t="shared" si="159"/>
        <v>3.6314700000000002</v>
      </c>
      <c r="W276" s="84">
        <f t="shared" si="159"/>
        <v>3.5900799999999999</v>
      </c>
      <c r="X276" s="84">
        <f t="shared" si="159"/>
        <v>3.5221100000000001</v>
      </c>
      <c r="Y276" s="84">
        <f t="shared" si="159"/>
        <v>3.4746100000000002</v>
      </c>
      <c r="Z276" s="84">
        <f t="shared" si="159"/>
        <v>3.4110900000000002</v>
      </c>
      <c r="AA276" s="84">
        <f t="shared" si="159"/>
        <v>3.3182800000000001</v>
      </c>
    </row>
    <row r="277" spans="1:27" ht="12.75" customHeight="1" outlineLevel="1" x14ac:dyDescent="0.2">
      <c r="A277" s="92" t="s">
        <v>1635</v>
      </c>
      <c r="B277" s="62" t="s">
        <v>231</v>
      </c>
      <c r="C277" s="42" t="s">
        <v>77</v>
      </c>
      <c r="D277" s="43">
        <v>1357.26</v>
      </c>
      <c r="E277" s="43">
        <v>1176.71</v>
      </c>
      <c r="F277" s="43">
        <v>1137.44</v>
      </c>
      <c r="G277" s="43">
        <v>1118.2</v>
      </c>
      <c r="H277" s="43">
        <v>1135.27</v>
      </c>
      <c r="I277" s="43">
        <v>1148.67</v>
      </c>
      <c r="J277" s="43">
        <v>1170.9000000000001</v>
      </c>
      <c r="K277" s="43">
        <v>1322.81</v>
      </c>
      <c r="L277" s="43">
        <v>1530.57</v>
      </c>
      <c r="M277" s="43">
        <v>1614.82</v>
      </c>
      <c r="N277" s="43">
        <v>1640.97</v>
      </c>
      <c r="O277" s="43">
        <v>1654.69</v>
      </c>
      <c r="P277" s="43">
        <v>1653.95</v>
      </c>
      <c r="Q277" s="43">
        <v>1651.42</v>
      </c>
      <c r="R277" s="43">
        <v>1647.2</v>
      </c>
      <c r="S277" s="43">
        <v>1625.86</v>
      </c>
      <c r="T277" s="43">
        <v>1623.42</v>
      </c>
      <c r="U277" s="43">
        <v>1670.39</v>
      </c>
      <c r="V277" s="43">
        <v>1799.5</v>
      </c>
      <c r="W277" s="43">
        <v>1758.11</v>
      </c>
      <c r="X277" s="43">
        <v>1690.14</v>
      </c>
      <c r="Y277" s="43">
        <v>1642.64</v>
      </c>
      <c r="Z277" s="43">
        <v>1579.12</v>
      </c>
      <c r="AA277" s="43">
        <v>1486.31</v>
      </c>
    </row>
    <row r="278" spans="1:27" ht="12.75" customHeight="1" outlineLevel="1" x14ac:dyDescent="0.2">
      <c r="A278" s="92" t="s">
        <v>1636</v>
      </c>
      <c r="B278" s="62" t="s">
        <v>88</v>
      </c>
      <c r="C278" s="42" t="s">
        <v>77</v>
      </c>
      <c r="D278" s="43">
        <f>$D$153</f>
        <v>1716.97</v>
      </c>
      <c r="E278" s="43">
        <f>$D$153</f>
        <v>1716.97</v>
      </c>
      <c r="F278" s="43">
        <f t="shared" ref="F278:AA278" si="160">$D$153</f>
        <v>1716.97</v>
      </c>
      <c r="G278" s="43">
        <f t="shared" si="160"/>
        <v>1716.97</v>
      </c>
      <c r="H278" s="43">
        <f t="shared" si="160"/>
        <v>1716.97</v>
      </c>
      <c r="I278" s="43">
        <f t="shared" si="160"/>
        <v>1716.97</v>
      </c>
      <c r="J278" s="43">
        <f t="shared" si="160"/>
        <v>1716.97</v>
      </c>
      <c r="K278" s="43">
        <f t="shared" si="160"/>
        <v>1716.97</v>
      </c>
      <c r="L278" s="43">
        <f t="shared" si="160"/>
        <v>1716.97</v>
      </c>
      <c r="M278" s="43">
        <f t="shared" si="160"/>
        <v>1716.97</v>
      </c>
      <c r="N278" s="43">
        <f t="shared" si="160"/>
        <v>1716.97</v>
      </c>
      <c r="O278" s="43">
        <f t="shared" si="160"/>
        <v>1716.97</v>
      </c>
      <c r="P278" s="43">
        <f t="shared" si="160"/>
        <v>1716.97</v>
      </c>
      <c r="Q278" s="43">
        <f t="shared" si="160"/>
        <v>1716.97</v>
      </c>
      <c r="R278" s="43">
        <f t="shared" si="160"/>
        <v>1716.97</v>
      </c>
      <c r="S278" s="43">
        <f t="shared" si="160"/>
        <v>1716.97</v>
      </c>
      <c r="T278" s="43">
        <f t="shared" si="160"/>
        <v>1716.97</v>
      </c>
      <c r="U278" s="43">
        <f t="shared" si="160"/>
        <v>1716.97</v>
      </c>
      <c r="V278" s="43">
        <f t="shared" si="160"/>
        <v>1716.97</v>
      </c>
      <c r="W278" s="43">
        <f t="shared" si="160"/>
        <v>1716.97</v>
      </c>
      <c r="X278" s="43">
        <f t="shared" si="160"/>
        <v>1716.97</v>
      </c>
      <c r="Y278" s="43">
        <f t="shared" si="160"/>
        <v>1716.97</v>
      </c>
      <c r="Z278" s="43">
        <f t="shared" si="160"/>
        <v>1716.97</v>
      </c>
      <c r="AA278" s="43">
        <f t="shared" si="160"/>
        <v>1716.97</v>
      </c>
    </row>
    <row r="279" spans="1:27" ht="12.75" customHeight="1" outlineLevel="1" x14ac:dyDescent="0.2">
      <c r="A279" s="92" t="s">
        <v>1637</v>
      </c>
      <c r="B279" s="62" t="s">
        <v>81</v>
      </c>
      <c r="C279" s="42" t="s">
        <v>77</v>
      </c>
      <c r="D279" s="43">
        <v>4.7699999999999996</v>
      </c>
      <c r="E279" s="43">
        <v>4.7699999999999996</v>
      </c>
      <c r="F279" s="43">
        <v>4.7699999999999996</v>
      </c>
      <c r="G279" s="43">
        <v>4.7699999999999996</v>
      </c>
      <c r="H279" s="43">
        <v>4.7699999999999996</v>
      </c>
      <c r="I279" s="43">
        <v>4.7699999999999996</v>
      </c>
      <c r="J279" s="43">
        <v>4.7699999999999996</v>
      </c>
      <c r="K279" s="43">
        <v>4.7699999999999996</v>
      </c>
      <c r="L279" s="43">
        <v>4.7699999999999996</v>
      </c>
      <c r="M279" s="43">
        <v>4.7699999999999996</v>
      </c>
      <c r="N279" s="43">
        <v>4.7699999999999996</v>
      </c>
      <c r="O279" s="43">
        <v>4.7699999999999996</v>
      </c>
      <c r="P279" s="43">
        <v>4.7699999999999996</v>
      </c>
      <c r="Q279" s="43">
        <v>4.7699999999999996</v>
      </c>
      <c r="R279" s="43">
        <v>4.7699999999999996</v>
      </c>
      <c r="S279" s="43">
        <v>4.7699999999999996</v>
      </c>
      <c r="T279" s="43">
        <v>4.7699999999999996</v>
      </c>
      <c r="U279" s="43">
        <v>4.7699999999999996</v>
      </c>
      <c r="V279" s="43">
        <v>4.7699999999999996</v>
      </c>
      <c r="W279" s="43">
        <v>4.7699999999999996</v>
      </c>
      <c r="X279" s="43">
        <v>4.7699999999999996</v>
      </c>
      <c r="Y279" s="43">
        <v>4.7699999999999996</v>
      </c>
      <c r="Z279" s="43">
        <v>4.7699999999999996</v>
      </c>
      <c r="AA279" s="43">
        <v>4.7699999999999996</v>
      </c>
    </row>
    <row r="280" spans="1:27" ht="12.75" customHeight="1" outlineLevel="1" x14ac:dyDescent="0.2">
      <c r="A280" s="92" t="s">
        <v>1638</v>
      </c>
      <c r="B280" s="62" t="s">
        <v>79</v>
      </c>
      <c r="C280" s="42" t="s">
        <v>77</v>
      </c>
      <c r="D280" s="43">
        <f>$D$11</f>
        <v>110.23</v>
      </c>
      <c r="E280" s="43">
        <f t="shared" ref="E280:AA280" si="161">$D$11</f>
        <v>110.23</v>
      </c>
      <c r="F280" s="43">
        <f t="shared" si="161"/>
        <v>110.23</v>
      </c>
      <c r="G280" s="43">
        <f t="shared" si="161"/>
        <v>110.23</v>
      </c>
      <c r="H280" s="43">
        <f t="shared" si="161"/>
        <v>110.23</v>
      </c>
      <c r="I280" s="43">
        <f t="shared" si="161"/>
        <v>110.23</v>
      </c>
      <c r="J280" s="43">
        <f t="shared" si="161"/>
        <v>110.23</v>
      </c>
      <c r="K280" s="43">
        <f t="shared" si="161"/>
        <v>110.23</v>
      </c>
      <c r="L280" s="43">
        <f t="shared" si="161"/>
        <v>110.23</v>
      </c>
      <c r="M280" s="43">
        <f t="shared" si="161"/>
        <v>110.23</v>
      </c>
      <c r="N280" s="43">
        <f t="shared" si="161"/>
        <v>110.23</v>
      </c>
      <c r="O280" s="43">
        <f t="shared" si="161"/>
        <v>110.23</v>
      </c>
      <c r="P280" s="43">
        <f t="shared" si="161"/>
        <v>110.23</v>
      </c>
      <c r="Q280" s="43">
        <f t="shared" si="161"/>
        <v>110.23</v>
      </c>
      <c r="R280" s="43">
        <f t="shared" si="161"/>
        <v>110.23</v>
      </c>
      <c r="S280" s="43">
        <f t="shared" si="161"/>
        <v>110.23</v>
      </c>
      <c r="T280" s="43">
        <f t="shared" si="161"/>
        <v>110.23</v>
      </c>
      <c r="U280" s="43">
        <f t="shared" si="161"/>
        <v>110.23</v>
      </c>
      <c r="V280" s="43">
        <f t="shared" si="161"/>
        <v>110.23</v>
      </c>
      <c r="W280" s="43">
        <f t="shared" si="161"/>
        <v>110.23</v>
      </c>
      <c r="X280" s="43">
        <f t="shared" si="161"/>
        <v>110.23</v>
      </c>
      <c r="Y280" s="43">
        <f t="shared" si="161"/>
        <v>110.23</v>
      </c>
      <c r="Z280" s="43">
        <f t="shared" si="161"/>
        <v>110.23</v>
      </c>
      <c r="AA280" s="43">
        <f t="shared" si="161"/>
        <v>110.23</v>
      </c>
    </row>
    <row r="281" spans="1:27" ht="12.75" customHeight="1" x14ac:dyDescent="0.2">
      <c r="A281" s="91" t="s">
        <v>1639</v>
      </c>
      <c r="B281" s="27" t="str">
        <f>"27"&amp;"."&amp;$B$728&amp;"."&amp;$B$729</f>
        <v>27.02.2023</v>
      </c>
      <c r="C281" s="83" t="s">
        <v>74</v>
      </c>
      <c r="D281" s="84">
        <f>ROUND(((D282+D283+D285+D284)/1000),5)</f>
        <v>3.0180199999999999</v>
      </c>
      <c r="E281" s="84">
        <f>ROUND(((E282+E283+E285+E284)/1000),5)</f>
        <v>2.9678200000000001</v>
      </c>
      <c r="F281" s="84">
        <f>ROUND(((F282+F283+F285+F284)/1000),5)</f>
        <v>2.9127700000000001</v>
      </c>
      <c r="G281" s="84">
        <f t="shared" ref="G281:AA281" si="162">ROUND(((G282+G283+G285+G284)/1000),5)</f>
        <v>2.9119700000000002</v>
      </c>
      <c r="H281" s="84">
        <f t="shared" si="162"/>
        <v>2.98786</v>
      </c>
      <c r="I281" s="84">
        <f t="shared" si="162"/>
        <v>3.1596700000000002</v>
      </c>
      <c r="J281" s="84">
        <f t="shared" si="162"/>
        <v>3.3633299999999999</v>
      </c>
      <c r="K281" s="84">
        <f t="shared" si="162"/>
        <v>3.5714000000000001</v>
      </c>
      <c r="L281" s="84">
        <f t="shared" si="162"/>
        <v>3.6524899999999998</v>
      </c>
      <c r="M281" s="84">
        <f t="shared" si="162"/>
        <v>3.68289</v>
      </c>
      <c r="N281" s="84">
        <f t="shared" si="162"/>
        <v>3.6939000000000002</v>
      </c>
      <c r="O281" s="84">
        <f t="shared" si="162"/>
        <v>3.7155900000000002</v>
      </c>
      <c r="P281" s="84">
        <f t="shared" si="162"/>
        <v>3.6918799999999998</v>
      </c>
      <c r="Q281" s="84">
        <f t="shared" si="162"/>
        <v>3.6910099999999999</v>
      </c>
      <c r="R281" s="84">
        <f t="shared" si="162"/>
        <v>3.6865299999999999</v>
      </c>
      <c r="S281" s="84">
        <f t="shared" si="162"/>
        <v>3.6743700000000001</v>
      </c>
      <c r="T281" s="84">
        <f t="shared" si="162"/>
        <v>3.6366200000000002</v>
      </c>
      <c r="U281" s="84">
        <f t="shared" si="162"/>
        <v>3.6415500000000001</v>
      </c>
      <c r="V281" s="84">
        <f t="shared" si="162"/>
        <v>3.6749900000000002</v>
      </c>
      <c r="W281" s="84">
        <f t="shared" si="162"/>
        <v>3.6781299999999999</v>
      </c>
      <c r="X281" s="84">
        <f t="shared" si="162"/>
        <v>3.6591499999999999</v>
      </c>
      <c r="Y281" s="84">
        <f t="shared" si="162"/>
        <v>3.6051899999999999</v>
      </c>
      <c r="Z281" s="84">
        <f t="shared" si="162"/>
        <v>3.4174199999999999</v>
      </c>
      <c r="AA281" s="84">
        <f t="shared" si="162"/>
        <v>3.3032300000000001</v>
      </c>
    </row>
    <row r="282" spans="1:27" ht="12.75" customHeight="1" outlineLevel="1" x14ac:dyDescent="0.2">
      <c r="A282" s="92" t="s">
        <v>1640</v>
      </c>
      <c r="B282" s="62" t="s">
        <v>231</v>
      </c>
      <c r="C282" s="42" t="s">
        <v>77</v>
      </c>
      <c r="D282" s="43">
        <v>1186.05</v>
      </c>
      <c r="E282" s="43">
        <v>1135.8499999999999</v>
      </c>
      <c r="F282" s="43">
        <v>1080.8</v>
      </c>
      <c r="G282" s="43">
        <v>1080</v>
      </c>
      <c r="H282" s="43">
        <v>1155.8900000000001</v>
      </c>
      <c r="I282" s="43">
        <v>1327.7</v>
      </c>
      <c r="J282" s="43">
        <v>1531.36</v>
      </c>
      <c r="K282" s="43">
        <v>1739.43</v>
      </c>
      <c r="L282" s="43">
        <v>1820.52</v>
      </c>
      <c r="M282" s="43">
        <v>1850.92</v>
      </c>
      <c r="N282" s="43">
        <v>1861.93</v>
      </c>
      <c r="O282" s="43">
        <v>1883.62</v>
      </c>
      <c r="P282" s="43">
        <v>1859.91</v>
      </c>
      <c r="Q282" s="43">
        <v>1859.04</v>
      </c>
      <c r="R282" s="43">
        <v>1854.56</v>
      </c>
      <c r="S282" s="43">
        <v>1842.4</v>
      </c>
      <c r="T282" s="43">
        <v>1804.65</v>
      </c>
      <c r="U282" s="43">
        <v>1809.58</v>
      </c>
      <c r="V282" s="43">
        <v>1843.02</v>
      </c>
      <c r="W282" s="43">
        <v>1846.16</v>
      </c>
      <c r="X282" s="43">
        <v>1827.18</v>
      </c>
      <c r="Y282" s="43">
        <v>1773.22</v>
      </c>
      <c r="Z282" s="43">
        <v>1585.45</v>
      </c>
      <c r="AA282" s="43">
        <v>1471.26</v>
      </c>
    </row>
    <row r="283" spans="1:27" ht="12.75" customHeight="1" outlineLevel="1" x14ac:dyDescent="0.2">
      <c r="A283" s="92" t="s">
        <v>1641</v>
      </c>
      <c r="B283" s="62" t="s">
        <v>88</v>
      </c>
      <c r="C283" s="42" t="s">
        <v>77</v>
      </c>
      <c r="D283" s="43">
        <f>$D$153</f>
        <v>1716.97</v>
      </c>
      <c r="E283" s="43">
        <f>$D$153</f>
        <v>1716.97</v>
      </c>
      <c r="F283" s="43">
        <f t="shared" ref="F283:AA283" si="163">$D$153</f>
        <v>1716.97</v>
      </c>
      <c r="G283" s="43">
        <f t="shared" si="163"/>
        <v>1716.97</v>
      </c>
      <c r="H283" s="43">
        <f t="shared" si="163"/>
        <v>1716.97</v>
      </c>
      <c r="I283" s="43">
        <f t="shared" si="163"/>
        <v>1716.97</v>
      </c>
      <c r="J283" s="43">
        <f t="shared" si="163"/>
        <v>1716.97</v>
      </c>
      <c r="K283" s="43">
        <f t="shared" si="163"/>
        <v>1716.97</v>
      </c>
      <c r="L283" s="43">
        <f t="shared" si="163"/>
        <v>1716.97</v>
      </c>
      <c r="M283" s="43">
        <f t="shared" si="163"/>
        <v>1716.97</v>
      </c>
      <c r="N283" s="43">
        <f t="shared" si="163"/>
        <v>1716.97</v>
      </c>
      <c r="O283" s="43">
        <f t="shared" si="163"/>
        <v>1716.97</v>
      </c>
      <c r="P283" s="43">
        <f t="shared" si="163"/>
        <v>1716.97</v>
      </c>
      <c r="Q283" s="43">
        <f t="shared" si="163"/>
        <v>1716.97</v>
      </c>
      <c r="R283" s="43">
        <f t="shared" si="163"/>
        <v>1716.97</v>
      </c>
      <c r="S283" s="43">
        <f t="shared" si="163"/>
        <v>1716.97</v>
      </c>
      <c r="T283" s="43">
        <f t="shared" si="163"/>
        <v>1716.97</v>
      </c>
      <c r="U283" s="43">
        <f t="shared" si="163"/>
        <v>1716.97</v>
      </c>
      <c r="V283" s="43">
        <f t="shared" si="163"/>
        <v>1716.97</v>
      </c>
      <c r="W283" s="43">
        <f t="shared" si="163"/>
        <v>1716.97</v>
      </c>
      <c r="X283" s="43">
        <f t="shared" si="163"/>
        <v>1716.97</v>
      </c>
      <c r="Y283" s="43">
        <f t="shared" si="163"/>
        <v>1716.97</v>
      </c>
      <c r="Z283" s="43">
        <f t="shared" si="163"/>
        <v>1716.97</v>
      </c>
      <c r="AA283" s="43">
        <f t="shared" si="163"/>
        <v>1716.97</v>
      </c>
    </row>
    <row r="284" spans="1:27" ht="12.75" customHeight="1" outlineLevel="1" x14ac:dyDescent="0.2">
      <c r="A284" s="92" t="s">
        <v>1642</v>
      </c>
      <c r="B284" s="62" t="s">
        <v>81</v>
      </c>
      <c r="C284" s="42" t="s">
        <v>77</v>
      </c>
      <c r="D284" s="43">
        <v>4.7699999999999996</v>
      </c>
      <c r="E284" s="43">
        <v>4.7699999999999996</v>
      </c>
      <c r="F284" s="43">
        <v>4.7699999999999996</v>
      </c>
      <c r="G284" s="43">
        <v>4.7699999999999996</v>
      </c>
      <c r="H284" s="43">
        <v>4.7699999999999996</v>
      </c>
      <c r="I284" s="43">
        <v>4.7699999999999996</v>
      </c>
      <c r="J284" s="43">
        <v>4.7699999999999996</v>
      </c>
      <c r="K284" s="43">
        <v>4.7699999999999996</v>
      </c>
      <c r="L284" s="43">
        <v>4.7699999999999996</v>
      </c>
      <c r="M284" s="43">
        <v>4.7699999999999996</v>
      </c>
      <c r="N284" s="43">
        <v>4.7699999999999996</v>
      </c>
      <c r="O284" s="43">
        <v>4.7699999999999996</v>
      </c>
      <c r="P284" s="43">
        <v>4.7699999999999996</v>
      </c>
      <c r="Q284" s="43">
        <v>4.7699999999999996</v>
      </c>
      <c r="R284" s="43">
        <v>4.7699999999999996</v>
      </c>
      <c r="S284" s="43">
        <v>4.7699999999999996</v>
      </c>
      <c r="T284" s="43">
        <v>4.7699999999999996</v>
      </c>
      <c r="U284" s="43">
        <v>4.7699999999999996</v>
      </c>
      <c r="V284" s="43">
        <v>4.7699999999999996</v>
      </c>
      <c r="W284" s="43">
        <v>4.7699999999999996</v>
      </c>
      <c r="X284" s="43">
        <v>4.7699999999999996</v>
      </c>
      <c r="Y284" s="43">
        <v>4.7699999999999996</v>
      </c>
      <c r="Z284" s="43">
        <v>4.7699999999999996</v>
      </c>
      <c r="AA284" s="43">
        <v>4.7699999999999996</v>
      </c>
    </row>
    <row r="285" spans="1:27" ht="12.75" customHeight="1" outlineLevel="1" x14ac:dyDescent="0.2">
      <c r="A285" s="92" t="s">
        <v>1643</v>
      </c>
      <c r="B285" s="62" t="s">
        <v>79</v>
      </c>
      <c r="C285" s="42" t="s">
        <v>77</v>
      </c>
      <c r="D285" s="43">
        <f>$D$11</f>
        <v>110.23</v>
      </c>
      <c r="E285" s="43">
        <f t="shared" ref="E285:AA285" si="164">$D$11</f>
        <v>110.23</v>
      </c>
      <c r="F285" s="43">
        <f t="shared" si="164"/>
        <v>110.23</v>
      </c>
      <c r="G285" s="43">
        <f t="shared" si="164"/>
        <v>110.23</v>
      </c>
      <c r="H285" s="43">
        <f t="shared" si="164"/>
        <v>110.23</v>
      </c>
      <c r="I285" s="43">
        <f t="shared" si="164"/>
        <v>110.23</v>
      </c>
      <c r="J285" s="43">
        <f t="shared" si="164"/>
        <v>110.23</v>
      </c>
      <c r="K285" s="43">
        <f t="shared" si="164"/>
        <v>110.23</v>
      </c>
      <c r="L285" s="43">
        <f t="shared" si="164"/>
        <v>110.23</v>
      </c>
      <c r="M285" s="43">
        <f t="shared" si="164"/>
        <v>110.23</v>
      </c>
      <c r="N285" s="43">
        <f t="shared" si="164"/>
        <v>110.23</v>
      </c>
      <c r="O285" s="43">
        <f t="shared" si="164"/>
        <v>110.23</v>
      </c>
      <c r="P285" s="43">
        <f t="shared" si="164"/>
        <v>110.23</v>
      </c>
      <c r="Q285" s="43">
        <f t="shared" si="164"/>
        <v>110.23</v>
      </c>
      <c r="R285" s="43">
        <f t="shared" si="164"/>
        <v>110.23</v>
      </c>
      <c r="S285" s="43">
        <f t="shared" si="164"/>
        <v>110.23</v>
      </c>
      <c r="T285" s="43">
        <f t="shared" si="164"/>
        <v>110.23</v>
      </c>
      <c r="U285" s="43">
        <f t="shared" si="164"/>
        <v>110.23</v>
      </c>
      <c r="V285" s="43">
        <f t="shared" si="164"/>
        <v>110.23</v>
      </c>
      <c r="W285" s="43">
        <f t="shared" si="164"/>
        <v>110.23</v>
      </c>
      <c r="X285" s="43">
        <f t="shared" si="164"/>
        <v>110.23</v>
      </c>
      <c r="Y285" s="43">
        <f t="shared" si="164"/>
        <v>110.23</v>
      </c>
      <c r="Z285" s="43">
        <f t="shared" si="164"/>
        <v>110.23</v>
      </c>
      <c r="AA285" s="43">
        <f t="shared" si="164"/>
        <v>110.23</v>
      </c>
    </row>
    <row r="286" spans="1:27" ht="12.75" customHeight="1" x14ac:dyDescent="0.2">
      <c r="A286" s="91" t="s">
        <v>1644</v>
      </c>
      <c r="B286" s="27" t="str">
        <f>"28"&amp;"."&amp;$B$728&amp;"."&amp;$B$729</f>
        <v>28.02.2023</v>
      </c>
      <c r="C286" s="83" t="s">
        <v>74</v>
      </c>
      <c r="D286" s="84">
        <f>ROUND(((D287+D288+D290+D289)/1000),5)</f>
        <v>3.0116000000000001</v>
      </c>
      <c r="E286" s="84">
        <f>ROUND(((E287+E288+E290+E289)/1000),5)</f>
        <v>2.9666700000000001</v>
      </c>
      <c r="F286" s="84">
        <f>ROUND(((F287+F288+F290+F289)/1000),5)</f>
        <v>2.9260799999999998</v>
      </c>
      <c r="G286" s="84">
        <f t="shared" ref="G286:AA286" si="165">ROUND(((G287+G288+G290+G289)/1000),5)</f>
        <v>2.9274200000000001</v>
      </c>
      <c r="H286" s="84">
        <f t="shared" si="165"/>
        <v>2.9945200000000001</v>
      </c>
      <c r="I286" s="84">
        <f t="shared" si="165"/>
        <v>3.17923</v>
      </c>
      <c r="J286" s="84">
        <f t="shared" si="165"/>
        <v>3.3925200000000002</v>
      </c>
      <c r="K286" s="84">
        <f t="shared" si="165"/>
        <v>3.6097899999999998</v>
      </c>
      <c r="L286" s="84">
        <f t="shared" si="165"/>
        <v>3.6871800000000001</v>
      </c>
      <c r="M286" s="84">
        <f t="shared" si="165"/>
        <v>3.7163499999999998</v>
      </c>
      <c r="N286" s="84">
        <f t="shared" si="165"/>
        <v>3.7272799999999999</v>
      </c>
      <c r="O286" s="84">
        <f t="shared" si="165"/>
        <v>3.7475100000000001</v>
      </c>
      <c r="P286" s="84">
        <f t="shared" si="165"/>
        <v>3.7259799999999998</v>
      </c>
      <c r="Q286" s="84">
        <f t="shared" si="165"/>
        <v>3.7297699999999998</v>
      </c>
      <c r="R286" s="84">
        <f t="shared" si="165"/>
        <v>3.72451</v>
      </c>
      <c r="S286" s="84">
        <f t="shared" si="165"/>
        <v>3.6937500000000001</v>
      </c>
      <c r="T286" s="84">
        <f t="shared" si="165"/>
        <v>3.67665</v>
      </c>
      <c r="U286" s="84">
        <f t="shared" si="165"/>
        <v>3.67604</v>
      </c>
      <c r="V286" s="84">
        <f t="shared" si="165"/>
        <v>3.7090200000000002</v>
      </c>
      <c r="W286" s="84">
        <f t="shared" si="165"/>
        <v>3.7016800000000001</v>
      </c>
      <c r="X286" s="84">
        <f t="shared" si="165"/>
        <v>3.7018800000000001</v>
      </c>
      <c r="Y286" s="84">
        <f t="shared" si="165"/>
        <v>3.6592600000000002</v>
      </c>
      <c r="Z286" s="84">
        <f t="shared" si="165"/>
        <v>3.4699200000000001</v>
      </c>
      <c r="AA286" s="84">
        <f t="shared" si="165"/>
        <v>3.3270200000000001</v>
      </c>
    </row>
    <row r="287" spans="1:27" ht="12.75" customHeight="1" outlineLevel="1" x14ac:dyDescent="0.2">
      <c r="A287" s="92" t="s">
        <v>1645</v>
      </c>
      <c r="B287" s="62" t="s">
        <v>231</v>
      </c>
      <c r="C287" s="42" t="s">
        <v>77</v>
      </c>
      <c r="D287" s="43">
        <v>1179.6300000000001</v>
      </c>
      <c r="E287" s="43">
        <v>1134.7</v>
      </c>
      <c r="F287" s="43">
        <v>1094.1099999999999</v>
      </c>
      <c r="G287" s="43">
        <v>1095.45</v>
      </c>
      <c r="H287" s="43">
        <v>1162.55</v>
      </c>
      <c r="I287" s="43">
        <v>1347.26</v>
      </c>
      <c r="J287" s="43">
        <v>1560.55</v>
      </c>
      <c r="K287" s="43">
        <v>1777.82</v>
      </c>
      <c r="L287" s="43">
        <v>1855.21</v>
      </c>
      <c r="M287" s="43">
        <v>1884.38</v>
      </c>
      <c r="N287" s="43">
        <v>1895.31</v>
      </c>
      <c r="O287" s="43">
        <v>1915.54</v>
      </c>
      <c r="P287" s="43">
        <v>1894.01</v>
      </c>
      <c r="Q287" s="43">
        <v>1897.8</v>
      </c>
      <c r="R287" s="43">
        <v>1892.54</v>
      </c>
      <c r="S287" s="43">
        <v>1861.78</v>
      </c>
      <c r="T287" s="43">
        <v>1844.68</v>
      </c>
      <c r="U287" s="43">
        <v>1844.07</v>
      </c>
      <c r="V287" s="43">
        <v>1877.05</v>
      </c>
      <c r="W287" s="43">
        <v>1869.71</v>
      </c>
      <c r="X287" s="43">
        <v>1869.91</v>
      </c>
      <c r="Y287" s="43">
        <v>1827.29</v>
      </c>
      <c r="Z287" s="43">
        <v>1637.95</v>
      </c>
      <c r="AA287" s="43">
        <v>1495.05</v>
      </c>
    </row>
    <row r="288" spans="1:27" ht="12.75" customHeight="1" outlineLevel="1" x14ac:dyDescent="0.2">
      <c r="A288" s="92" t="s">
        <v>1646</v>
      </c>
      <c r="B288" s="62" t="s">
        <v>88</v>
      </c>
      <c r="C288" s="42" t="s">
        <v>77</v>
      </c>
      <c r="D288" s="43">
        <f>$D$153</f>
        <v>1716.97</v>
      </c>
      <c r="E288" s="43">
        <f>$D$153</f>
        <v>1716.97</v>
      </c>
      <c r="F288" s="43">
        <f t="shared" ref="F288:AA288" si="166">$D$153</f>
        <v>1716.97</v>
      </c>
      <c r="G288" s="43">
        <f t="shared" si="166"/>
        <v>1716.97</v>
      </c>
      <c r="H288" s="43">
        <f t="shared" si="166"/>
        <v>1716.97</v>
      </c>
      <c r="I288" s="43">
        <f t="shared" si="166"/>
        <v>1716.97</v>
      </c>
      <c r="J288" s="43">
        <f t="shared" si="166"/>
        <v>1716.97</v>
      </c>
      <c r="K288" s="43">
        <f t="shared" si="166"/>
        <v>1716.97</v>
      </c>
      <c r="L288" s="43">
        <f t="shared" si="166"/>
        <v>1716.97</v>
      </c>
      <c r="M288" s="43">
        <f t="shared" si="166"/>
        <v>1716.97</v>
      </c>
      <c r="N288" s="43">
        <f t="shared" si="166"/>
        <v>1716.97</v>
      </c>
      <c r="O288" s="43">
        <f t="shared" si="166"/>
        <v>1716.97</v>
      </c>
      <c r="P288" s="43">
        <f t="shared" si="166"/>
        <v>1716.97</v>
      </c>
      <c r="Q288" s="43">
        <f t="shared" si="166"/>
        <v>1716.97</v>
      </c>
      <c r="R288" s="43">
        <f t="shared" si="166"/>
        <v>1716.97</v>
      </c>
      <c r="S288" s="43">
        <f t="shared" si="166"/>
        <v>1716.97</v>
      </c>
      <c r="T288" s="43">
        <f t="shared" si="166"/>
        <v>1716.97</v>
      </c>
      <c r="U288" s="43">
        <f t="shared" si="166"/>
        <v>1716.97</v>
      </c>
      <c r="V288" s="43">
        <f t="shared" si="166"/>
        <v>1716.97</v>
      </c>
      <c r="W288" s="43">
        <f t="shared" si="166"/>
        <v>1716.97</v>
      </c>
      <c r="X288" s="43">
        <f t="shared" si="166"/>
        <v>1716.97</v>
      </c>
      <c r="Y288" s="43">
        <f t="shared" si="166"/>
        <v>1716.97</v>
      </c>
      <c r="Z288" s="43">
        <f t="shared" si="166"/>
        <v>1716.97</v>
      </c>
      <c r="AA288" s="43">
        <f t="shared" si="166"/>
        <v>1716.97</v>
      </c>
    </row>
    <row r="289" spans="1:27" ht="12.75" customHeight="1" outlineLevel="1" x14ac:dyDescent="0.2">
      <c r="A289" s="92" t="s">
        <v>1647</v>
      </c>
      <c r="B289" s="62" t="s">
        <v>81</v>
      </c>
      <c r="C289" s="42" t="s">
        <v>77</v>
      </c>
      <c r="D289" s="43">
        <v>4.7699999999999996</v>
      </c>
      <c r="E289" s="43">
        <v>4.7699999999999996</v>
      </c>
      <c r="F289" s="43">
        <v>4.7699999999999996</v>
      </c>
      <c r="G289" s="43">
        <v>4.7699999999999996</v>
      </c>
      <c r="H289" s="43">
        <v>4.7699999999999996</v>
      </c>
      <c r="I289" s="43">
        <v>4.7699999999999996</v>
      </c>
      <c r="J289" s="43">
        <v>4.7699999999999996</v>
      </c>
      <c r="K289" s="43">
        <v>4.7699999999999996</v>
      </c>
      <c r="L289" s="43">
        <v>4.7699999999999996</v>
      </c>
      <c r="M289" s="43">
        <v>4.7699999999999996</v>
      </c>
      <c r="N289" s="43">
        <v>4.7699999999999996</v>
      </c>
      <c r="O289" s="43">
        <v>4.7699999999999996</v>
      </c>
      <c r="P289" s="43">
        <v>4.7699999999999996</v>
      </c>
      <c r="Q289" s="43">
        <v>4.7699999999999996</v>
      </c>
      <c r="R289" s="43">
        <v>4.7699999999999996</v>
      </c>
      <c r="S289" s="43">
        <v>4.7699999999999996</v>
      </c>
      <c r="T289" s="43">
        <v>4.7699999999999996</v>
      </c>
      <c r="U289" s="43">
        <v>4.7699999999999996</v>
      </c>
      <c r="V289" s="43">
        <v>4.7699999999999996</v>
      </c>
      <c r="W289" s="43">
        <v>4.7699999999999996</v>
      </c>
      <c r="X289" s="43">
        <v>4.7699999999999996</v>
      </c>
      <c r="Y289" s="43">
        <v>4.7699999999999996</v>
      </c>
      <c r="Z289" s="43">
        <v>4.7699999999999996</v>
      </c>
      <c r="AA289" s="43">
        <v>4.7699999999999996</v>
      </c>
    </row>
    <row r="290" spans="1:27" ht="12.75" customHeight="1" outlineLevel="1" x14ac:dyDescent="0.2">
      <c r="A290" s="92" t="s">
        <v>1648</v>
      </c>
      <c r="B290" s="62" t="s">
        <v>79</v>
      </c>
      <c r="C290" s="42" t="s">
        <v>77</v>
      </c>
      <c r="D290" s="43">
        <f>$D$11</f>
        <v>110.23</v>
      </c>
      <c r="E290" s="43">
        <f t="shared" ref="E290:AA290" si="167">$D$11</f>
        <v>110.23</v>
      </c>
      <c r="F290" s="43">
        <f t="shared" si="167"/>
        <v>110.23</v>
      </c>
      <c r="G290" s="43">
        <f t="shared" si="167"/>
        <v>110.23</v>
      </c>
      <c r="H290" s="43">
        <f t="shared" si="167"/>
        <v>110.23</v>
      </c>
      <c r="I290" s="43">
        <f t="shared" si="167"/>
        <v>110.23</v>
      </c>
      <c r="J290" s="43">
        <f t="shared" si="167"/>
        <v>110.23</v>
      </c>
      <c r="K290" s="43">
        <f t="shared" si="167"/>
        <v>110.23</v>
      </c>
      <c r="L290" s="43">
        <f t="shared" si="167"/>
        <v>110.23</v>
      </c>
      <c r="M290" s="43">
        <f t="shared" si="167"/>
        <v>110.23</v>
      </c>
      <c r="N290" s="43">
        <f t="shared" si="167"/>
        <v>110.23</v>
      </c>
      <c r="O290" s="43">
        <f t="shared" si="167"/>
        <v>110.23</v>
      </c>
      <c r="P290" s="43">
        <f t="shared" si="167"/>
        <v>110.23</v>
      </c>
      <c r="Q290" s="43">
        <f t="shared" si="167"/>
        <v>110.23</v>
      </c>
      <c r="R290" s="43">
        <f t="shared" si="167"/>
        <v>110.23</v>
      </c>
      <c r="S290" s="43">
        <f t="shared" si="167"/>
        <v>110.23</v>
      </c>
      <c r="T290" s="43">
        <f t="shared" si="167"/>
        <v>110.23</v>
      </c>
      <c r="U290" s="43">
        <f t="shared" si="167"/>
        <v>110.23</v>
      </c>
      <c r="V290" s="43">
        <f t="shared" si="167"/>
        <v>110.23</v>
      </c>
      <c r="W290" s="43">
        <f t="shared" si="167"/>
        <v>110.23</v>
      </c>
      <c r="X290" s="43">
        <f t="shared" si="167"/>
        <v>110.23</v>
      </c>
      <c r="Y290" s="43">
        <f t="shared" si="167"/>
        <v>110.23</v>
      </c>
      <c r="Z290" s="43">
        <f t="shared" si="167"/>
        <v>110.23</v>
      </c>
      <c r="AA290" s="43">
        <f t="shared" si="167"/>
        <v>110.23</v>
      </c>
    </row>
    <row r="291" spans="1:27" ht="12.75" customHeight="1" x14ac:dyDescent="0.2">
      <c r="A291" s="93"/>
      <c r="B291" s="94" t="s">
        <v>370</v>
      </c>
      <c r="C291" s="95"/>
      <c r="D291" s="96"/>
      <c r="E291" s="96"/>
      <c r="F291" s="96"/>
      <c r="G291" s="96"/>
      <c r="I291" s="38"/>
    </row>
    <row r="292" spans="1:27" ht="12.75" customHeight="1" x14ac:dyDescent="0.2">
      <c r="A292" s="93"/>
      <c r="B292" s="94" t="s">
        <v>370</v>
      </c>
      <c r="C292" s="95"/>
      <c r="D292" s="96"/>
      <c r="E292" s="96"/>
      <c r="F292" s="96"/>
      <c r="G292" s="96"/>
      <c r="I292" s="38"/>
    </row>
    <row r="293" spans="1:27" ht="12.75" customHeight="1" x14ac:dyDescent="0.2">
      <c r="A293" s="171" t="s">
        <v>512</v>
      </c>
      <c r="B293" s="172"/>
      <c r="C293" s="172"/>
      <c r="D293" s="172"/>
      <c r="E293" s="172"/>
      <c r="F293" s="172"/>
      <c r="G293" s="172"/>
      <c r="H293" s="172"/>
      <c r="I293" s="172"/>
      <c r="J293" s="172"/>
      <c r="K293" s="172"/>
      <c r="L293" s="172"/>
      <c r="M293" s="172"/>
      <c r="N293" s="172"/>
      <c r="O293" s="172"/>
      <c r="P293" s="172"/>
      <c r="Q293" s="172"/>
      <c r="R293" s="172"/>
      <c r="S293" s="172"/>
      <c r="T293" s="172"/>
      <c r="U293" s="172"/>
      <c r="V293" s="172"/>
      <c r="W293" s="172"/>
      <c r="X293" s="172"/>
      <c r="Y293" s="172"/>
      <c r="Z293" s="172"/>
      <c r="AA293" s="173"/>
    </row>
    <row r="294" spans="1:27" ht="25.5" x14ac:dyDescent="0.2">
      <c r="A294" s="25" t="s">
        <v>62</v>
      </c>
      <c r="B294" s="26" t="s">
        <v>203</v>
      </c>
      <c r="C294" s="25" t="s">
        <v>204</v>
      </c>
      <c r="D294" s="26" t="s">
        <v>205</v>
      </c>
      <c r="E294" s="26" t="s">
        <v>206</v>
      </c>
      <c r="F294" s="26" t="s">
        <v>207</v>
      </c>
      <c r="G294" s="26" t="s">
        <v>208</v>
      </c>
      <c r="H294" s="26" t="s">
        <v>209</v>
      </c>
      <c r="I294" s="26" t="s">
        <v>210</v>
      </c>
      <c r="J294" s="26" t="s">
        <v>211</v>
      </c>
      <c r="K294" s="26" t="s">
        <v>212</v>
      </c>
      <c r="L294" s="26" t="s">
        <v>213</v>
      </c>
      <c r="M294" s="26" t="s">
        <v>214</v>
      </c>
      <c r="N294" s="26" t="s">
        <v>215</v>
      </c>
      <c r="O294" s="26" t="s">
        <v>216</v>
      </c>
      <c r="P294" s="26" t="s">
        <v>217</v>
      </c>
      <c r="Q294" s="26" t="s">
        <v>218</v>
      </c>
      <c r="R294" s="26" t="s">
        <v>219</v>
      </c>
      <c r="S294" s="26" t="s">
        <v>220</v>
      </c>
      <c r="T294" s="26" t="s">
        <v>221</v>
      </c>
      <c r="U294" s="26" t="s">
        <v>222</v>
      </c>
      <c r="V294" s="26" t="s">
        <v>223</v>
      </c>
      <c r="W294" s="26" t="s">
        <v>224</v>
      </c>
      <c r="X294" s="26" t="s">
        <v>225</v>
      </c>
      <c r="Y294" s="26" t="s">
        <v>226</v>
      </c>
      <c r="Z294" s="26" t="s">
        <v>227</v>
      </c>
      <c r="AA294" s="26" t="s">
        <v>228</v>
      </c>
    </row>
    <row r="295" spans="1:27" ht="12.75" customHeight="1" x14ac:dyDescent="0.2">
      <c r="A295" s="91" t="s">
        <v>1649</v>
      </c>
      <c r="B295" s="27" t="str">
        <f>"01"&amp;"."&amp;$B$728&amp;"."&amp;$B$729</f>
        <v>01.02.2023</v>
      </c>
      <c r="C295" s="83" t="s">
        <v>74</v>
      </c>
      <c r="D295" s="84">
        <f>ROUND(((D296+D297+D299+D298)/1000),5)</f>
        <v>3.41797</v>
      </c>
      <c r="E295" s="84">
        <f>ROUND(((E296+E297+E299+E298)/1000),5)</f>
        <v>3.37968</v>
      </c>
      <c r="F295" s="84">
        <f>ROUND(((F296+F297+F299+F298)/1000),5)</f>
        <v>3.3686199999999999</v>
      </c>
      <c r="G295" s="84">
        <f t="shared" ref="G295:AA295" si="168">ROUND(((G296+G297+G299+G298)/1000),5)</f>
        <v>3.37216</v>
      </c>
      <c r="H295" s="84">
        <f t="shared" si="168"/>
        <v>3.4163199999999998</v>
      </c>
      <c r="I295" s="84">
        <f t="shared" si="168"/>
        <v>3.4804300000000001</v>
      </c>
      <c r="J295" s="84">
        <f t="shared" si="168"/>
        <v>3.75143</v>
      </c>
      <c r="K295" s="84">
        <f t="shared" si="168"/>
        <v>3.95519</v>
      </c>
      <c r="L295" s="84">
        <f t="shared" si="168"/>
        <v>4.0788399999999996</v>
      </c>
      <c r="M295" s="84">
        <f t="shared" si="168"/>
        <v>4.1332800000000001</v>
      </c>
      <c r="N295" s="84">
        <f t="shared" si="168"/>
        <v>4.1920400000000004</v>
      </c>
      <c r="O295" s="84">
        <f t="shared" si="168"/>
        <v>4.1662699999999999</v>
      </c>
      <c r="P295" s="84">
        <f t="shared" si="168"/>
        <v>4.1383599999999996</v>
      </c>
      <c r="Q295" s="84">
        <f t="shared" si="168"/>
        <v>4.1452600000000004</v>
      </c>
      <c r="R295" s="84">
        <f t="shared" si="168"/>
        <v>4.14581</v>
      </c>
      <c r="S295" s="84">
        <f t="shared" si="168"/>
        <v>4.1434600000000001</v>
      </c>
      <c r="T295" s="84">
        <f t="shared" si="168"/>
        <v>4.1719200000000001</v>
      </c>
      <c r="U295" s="84">
        <f t="shared" si="168"/>
        <v>4.1971499999999997</v>
      </c>
      <c r="V295" s="84">
        <f t="shared" si="168"/>
        <v>4.1877500000000003</v>
      </c>
      <c r="W295" s="84">
        <f t="shared" si="168"/>
        <v>4.14215</v>
      </c>
      <c r="X295" s="84">
        <f t="shared" si="168"/>
        <v>4.0857999999999999</v>
      </c>
      <c r="Y295" s="84">
        <f t="shared" si="168"/>
        <v>3.9570599999999998</v>
      </c>
      <c r="Z295" s="84">
        <f t="shared" si="168"/>
        <v>3.7002799999999998</v>
      </c>
      <c r="AA295" s="84">
        <f t="shared" si="168"/>
        <v>3.4223400000000002</v>
      </c>
    </row>
    <row r="296" spans="1:27" ht="12.75" customHeight="1" outlineLevel="1" x14ac:dyDescent="0.2">
      <c r="A296" s="92" t="s">
        <v>1650</v>
      </c>
      <c r="B296" s="62" t="s">
        <v>231</v>
      </c>
      <c r="C296" s="42" t="s">
        <v>77</v>
      </c>
      <c r="D296" s="43">
        <v>1080.08</v>
      </c>
      <c r="E296" s="43">
        <v>1041.79</v>
      </c>
      <c r="F296" s="43">
        <v>1030.73</v>
      </c>
      <c r="G296" s="43">
        <v>1034.27</v>
      </c>
      <c r="H296" s="43">
        <v>1078.43</v>
      </c>
      <c r="I296" s="43">
        <v>1142.54</v>
      </c>
      <c r="J296" s="43">
        <v>1413.54</v>
      </c>
      <c r="K296" s="43">
        <v>1617.3</v>
      </c>
      <c r="L296" s="43">
        <v>1740.95</v>
      </c>
      <c r="M296" s="43">
        <v>1795.39</v>
      </c>
      <c r="N296" s="43">
        <v>1854.15</v>
      </c>
      <c r="O296" s="43">
        <v>1828.38</v>
      </c>
      <c r="P296" s="43">
        <v>1800.47</v>
      </c>
      <c r="Q296" s="43">
        <v>1807.37</v>
      </c>
      <c r="R296" s="43">
        <v>1807.92</v>
      </c>
      <c r="S296" s="43">
        <v>1805.57</v>
      </c>
      <c r="T296" s="43">
        <v>1834.03</v>
      </c>
      <c r="U296" s="43">
        <v>1859.26</v>
      </c>
      <c r="V296" s="43">
        <v>1849.86</v>
      </c>
      <c r="W296" s="43">
        <v>1804.26</v>
      </c>
      <c r="X296" s="43">
        <v>1747.91</v>
      </c>
      <c r="Y296" s="43">
        <v>1619.17</v>
      </c>
      <c r="Z296" s="43">
        <v>1362.39</v>
      </c>
      <c r="AA296" s="43">
        <v>1084.45</v>
      </c>
    </row>
    <row r="297" spans="1:27" ht="12.75" customHeight="1" outlineLevel="1" x14ac:dyDescent="0.2">
      <c r="A297" s="92" t="s">
        <v>1651</v>
      </c>
      <c r="B297" s="62" t="s">
        <v>88</v>
      </c>
      <c r="C297" s="42" t="s">
        <v>77</v>
      </c>
      <c r="D297" s="43">
        <v>2222.89</v>
      </c>
      <c r="E297" s="43">
        <f>$D$297</f>
        <v>2222.89</v>
      </c>
      <c r="F297" s="43">
        <f t="shared" ref="F297:AA297" si="169">$D$297</f>
        <v>2222.89</v>
      </c>
      <c r="G297" s="43">
        <f t="shared" si="169"/>
        <v>2222.89</v>
      </c>
      <c r="H297" s="43">
        <f t="shared" si="169"/>
        <v>2222.89</v>
      </c>
      <c r="I297" s="43">
        <f t="shared" si="169"/>
        <v>2222.89</v>
      </c>
      <c r="J297" s="43">
        <f t="shared" si="169"/>
        <v>2222.89</v>
      </c>
      <c r="K297" s="43">
        <f t="shared" si="169"/>
        <v>2222.89</v>
      </c>
      <c r="L297" s="43">
        <f t="shared" si="169"/>
        <v>2222.89</v>
      </c>
      <c r="M297" s="43">
        <f t="shared" si="169"/>
        <v>2222.89</v>
      </c>
      <c r="N297" s="43">
        <f t="shared" si="169"/>
        <v>2222.89</v>
      </c>
      <c r="O297" s="43">
        <f t="shared" si="169"/>
        <v>2222.89</v>
      </c>
      <c r="P297" s="43">
        <f t="shared" si="169"/>
        <v>2222.89</v>
      </c>
      <c r="Q297" s="43">
        <f t="shared" si="169"/>
        <v>2222.89</v>
      </c>
      <c r="R297" s="43">
        <f t="shared" si="169"/>
        <v>2222.89</v>
      </c>
      <c r="S297" s="43">
        <f t="shared" si="169"/>
        <v>2222.89</v>
      </c>
      <c r="T297" s="43">
        <f t="shared" si="169"/>
        <v>2222.89</v>
      </c>
      <c r="U297" s="43">
        <f t="shared" si="169"/>
        <v>2222.89</v>
      </c>
      <c r="V297" s="43">
        <f t="shared" si="169"/>
        <v>2222.89</v>
      </c>
      <c r="W297" s="43">
        <f t="shared" si="169"/>
        <v>2222.89</v>
      </c>
      <c r="X297" s="43">
        <f t="shared" si="169"/>
        <v>2222.89</v>
      </c>
      <c r="Y297" s="43">
        <f t="shared" si="169"/>
        <v>2222.89</v>
      </c>
      <c r="Z297" s="43">
        <f t="shared" si="169"/>
        <v>2222.89</v>
      </c>
      <c r="AA297" s="43">
        <f t="shared" si="169"/>
        <v>2222.89</v>
      </c>
    </row>
    <row r="298" spans="1:27" ht="12.75" customHeight="1" outlineLevel="1" x14ac:dyDescent="0.2">
      <c r="A298" s="92" t="s">
        <v>1652</v>
      </c>
      <c r="B298" s="62" t="s">
        <v>81</v>
      </c>
      <c r="C298" s="42" t="s">
        <v>77</v>
      </c>
      <c r="D298" s="43">
        <v>4.7699999999999996</v>
      </c>
      <c r="E298" s="43">
        <v>4.7699999999999996</v>
      </c>
      <c r="F298" s="43">
        <v>4.7699999999999996</v>
      </c>
      <c r="G298" s="43">
        <v>4.7699999999999996</v>
      </c>
      <c r="H298" s="43">
        <v>4.7699999999999996</v>
      </c>
      <c r="I298" s="43">
        <v>4.7699999999999996</v>
      </c>
      <c r="J298" s="43">
        <v>4.7699999999999996</v>
      </c>
      <c r="K298" s="43">
        <v>4.7699999999999996</v>
      </c>
      <c r="L298" s="43">
        <v>4.7699999999999996</v>
      </c>
      <c r="M298" s="43">
        <v>4.7699999999999996</v>
      </c>
      <c r="N298" s="43">
        <v>4.7699999999999996</v>
      </c>
      <c r="O298" s="43">
        <v>4.7699999999999996</v>
      </c>
      <c r="P298" s="43">
        <v>4.7699999999999996</v>
      </c>
      <c r="Q298" s="43">
        <v>4.7699999999999996</v>
      </c>
      <c r="R298" s="43">
        <v>4.7699999999999996</v>
      </c>
      <c r="S298" s="43">
        <v>4.7699999999999996</v>
      </c>
      <c r="T298" s="43">
        <v>4.7699999999999996</v>
      </c>
      <c r="U298" s="43">
        <v>4.7699999999999996</v>
      </c>
      <c r="V298" s="43">
        <v>4.7699999999999996</v>
      </c>
      <c r="W298" s="43">
        <v>4.7699999999999996</v>
      </c>
      <c r="X298" s="43">
        <v>4.7699999999999996</v>
      </c>
      <c r="Y298" s="43">
        <v>4.7699999999999996</v>
      </c>
      <c r="Z298" s="43">
        <v>4.7699999999999996</v>
      </c>
      <c r="AA298" s="43">
        <v>4.7699999999999996</v>
      </c>
    </row>
    <row r="299" spans="1:27" ht="12.75" customHeight="1" outlineLevel="1" x14ac:dyDescent="0.2">
      <c r="A299" s="92" t="s">
        <v>1653</v>
      </c>
      <c r="B299" s="62" t="s">
        <v>79</v>
      </c>
      <c r="C299" s="42" t="s">
        <v>77</v>
      </c>
      <c r="D299" s="43">
        <f>$D$11</f>
        <v>110.23</v>
      </c>
      <c r="E299" s="43">
        <f t="shared" ref="E299:AA299" si="170">$D$11</f>
        <v>110.23</v>
      </c>
      <c r="F299" s="43">
        <f t="shared" si="170"/>
        <v>110.23</v>
      </c>
      <c r="G299" s="43">
        <f t="shared" si="170"/>
        <v>110.23</v>
      </c>
      <c r="H299" s="43">
        <f t="shared" si="170"/>
        <v>110.23</v>
      </c>
      <c r="I299" s="43">
        <f t="shared" si="170"/>
        <v>110.23</v>
      </c>
      <c r="J299" s="43">
        <f t="shared" si="170"/>
        <v>110.23</v>
      </c>
      <c r="K299" s="43">
        <f t="shared" si="170"/>
        <v>110.23</v>
      </c>
      <c r="L299" s="43">
        <f t="shared" si="170"/>
        <v>110.23</v>
      </c>
      <c r="M299" s="43">
        <f t="shared" si="170"/>
        <v>110.23</v>
      </c>
      <c r="N299" s="43">
        <f t="shared" si="170"/>
        <v>110.23</v>
      </c>
      <c r="O299" s="43">
        <f t="shared" si="170"/>
        <v>110.23</v>
      </c>
      <c r="P299" s="43">
        <f t="shared" si="170"/>
        <v>110.23</v>
      </c>
      <c r="Q299" s="43">
        <f t="shared" si="170"/>
        <v>110.23</v>
      </c>
      <c r="R299" s="43">
        <f t="shared" si="170"/>
        <v>110.23</v>
      </c>
      <c r="S299" s="43">
        <f t="shared" si="170"/>
        <v>110.23</v>
      </c>
      <c r="T299" s="43">
        <f t="shared" si="170"/>
        <v>110.23</v>
      </c>
      <c r="U299" s="43">
        <f t="shared" si="170"/>
        <v>110.23</v>
      </c>
      <c r="V299" s="43">
        <f t="shared" si="170"/>
        <v>110.23</v>
      </c>
      <c r="W299" s="43">
        <f t="shared" si="170"/>
        <v>110.23</v>
      </c>
      <c r="X299" s="43">
        <f t="shared" si="170"/>
        <v>110.23</v>
      </c>
      <c r="Y299" s="43">
        <f t="shared" si="170"/>
        <v>110.23</v>
      </c>
      <c r="Z299" s="43">
        <f t="shared" si="170"/>
        <v>110.23</v>
      </c>
      <c r="AA299" s="43">
        <f t="shared" si="170"/>
        <v>110.23</v>
      </c>
    </row>
    <row r="300" spans="1:27" ht="12.75" customHeight="1" x14ac:dyDescent="0.2">
      <c r="A300" s="91" t="s">
        <v>1654</v>
      </c>
      <c r="B300" s="27" t="str">
        <f>"02"&amp;"."&amp;$B$728&amp;"."&amp;$B$729</f>
        <v>02.02.2023</v>
      </c>
      <c r="C300" s="83" t="s">
        <v>74</v>
      </c>
      <c r="D300" s="84">
        <f>ROUND(((D301+D302+D304+D303)/1000),5)</f>
        <v>3.4170600000000002</v>
      </c>
      <c r="E300" s="84">
        <f>ROUND(((E301+E302+E304+E303)/1000),5)</f>
        <v>3.3948700000000001</v>
      </c>
      <c r="F300" s="84">
        <f>ROUND(((F301+F302+F304+F303)/1000),5)</f>
        <v>3.3721000000000001</v>
      </c>
      <c r="G300" s="84">
        <f t="shared" ref="G300:AA300" si="171">ROUND(((G301+G302+G304+G303)/1000),5)</f>
        <v>3.3719800000000002</v>
      </c>
      <c r="H300" s="84">
        <f t="shared" si="171"/>
        <v>3.4120400000000002</v>
      </c>
      <c r="I300" s="84">
        <f t="shared" si="171"/>
        <v>3.4710100000000002</v>
      </c>
      <c r="J300" s="84">
        <f t="shared" si="171"/>
        <v>3.6513800000000001</v>
      </c>
      <c r="K300" s="84">
        <f t="shared" si="171"/>
        <v>3.8754300000000002</v>
      </c>
      <c r="L300" s="84">
        <f t="shared" si="171"/>
        <v>4.0149600000000003</v>
      </c>
      <c r="M300" s="84">
        <f t="shared" si="171"/>
        <v>4.0327200000000003</v>
      </c>
      <c r="N300" s="84">
        <f t="shared" si="171"/>
        <v>4.0544500000000001</v>
      </c>
      <c r="O300" s="84">
        <f t="shared" si="171"/>
        <v>4.0953900000000001</v>
      </c>
      <c r="P300" s="84">
        <f t="shared" si="171"/>
        <v>4.0785600000000004</v>
      </c>
      <c r="Q300" s="84">
        <f t="shared" si="171"/>
        <v>4.0880700000000001</v>
      </c>
      <c r="R300" s="84">
        <f t="shared" si="171"/>
        <v>4.0830599999999997</v>
      </c>
      <c r="S300" s="84">
        <f t="shared" si="171"/>
        <v>4.0720700000000001</v>
      </c>
      <c r="T300" s="84">
        <f t="shared" si="171"/>
        <v>4.0142699999999998</v>
      </c>
      <c r="U300" s="84">
        <f t="shared" si="171"/>
        <v>4.0394100000000002</v>
      </c>
      <c r="V300" s="84">
        <f t="shared" si="171"/>
        <v>4.0547599999999999</v>
      </c>
      <c r="W300" s="84">
        <f t="shared" si="171"/>
        <v>4.0720200000000002</v>
      </c>
      <c r="X300" s="84">
        <f t="shared" si="171"/>
        <v>3.9964</v>
      </c>
      <c r="Y300" s="84">
        <f t="shared" si="171"/>
        <v>3.9043199999999998</v>
      </c>
      <c r="Z300" s="84">
        <f t="shared" si="171"/>
        <v>3.6162100000000001</v>
      </c>
      <c r="AA300" s="84">
        <f t="shared" si="171"/>
        <v>3.4540099999999998</v>
      </c>
    </row>
    <row r="301" spans="1:27" ht="12.75" customHeight="1" outlineLevel="1" x14ac:dyDescent="0.2">
      <c r="A301" s="92" t="s">
        <v>1655</v>
      </c>
      <c r="B301" s="62" t="s">
        <v>231</v>
      </c>
      <c r="C301" s="42" t="s">
        <v>77</v>
      </c>
      <c r="D301" s="43">
        <v>1079.17</v>
      </c>
      <c r="E301" s="43">
        <v>1056.98</v>
      </c>
      <c r="F301" s="43">
        <v>1034.21</v>
      </c>
      <c r="G301" s="43">
        <v>1034.0899999999999</v>
      </c>
      <c r="H301" s="43">
        <v>1074.1500000000001</v>
      </c>
      <c r="I301" s="43">
        <v>1133.1199999999999</v>
      </c>
      <c r="J301" s="43">
        <v>1313.49</v>
      </c>
      <c r="K301" s="43">
        <v>1537.54</v>
      </c>
      <c r="L301" s="43">
        <v>1677.07</v>
      </c>
      <c r="M301" s="43">
        <v>1694.83</v>
      </c>
      <c r="N301" s="43">
        <v>1716.56</v>
      </c>
      <c r="O301" s="43">
        <v>1757.5</v>
      </c>
      <c r="P301" s="43">
        <v>1740.67</v>
      </c>
      <c r="Q301" s="43">
        <v>1750.18</v>
      </c>
      <c r="R301" s="43">
        <v>1745.17</v>
      </c>
      <c r="S301" s="43">
        <v>1734.18</v>
      </c>
      <c r="T301" s="43">
        <v>1676.38</v>
      </c>
      <c r="U301" s="43">
        <v>1701.52</v>
      </c>
      <c r="V301" s="43">
        <v>1716.87</v>
      </c>
      <c r="W301" s="43">
        <v>1734.13</v>
      </c>
      <c r="X301" s="43">
        <v>1658.51</v>
      </c>
      <c r="Y301" s="43">
        <v>1566.43</v>
      </c>
      <c r="Z301" s="43">
        <v>1278.32</v>
      </c>
      <c r="AA301" s="43">
        <v>1116.1199999999999</v>
      </c>
    </row>
    <row r="302" spans="1:27" ht="12.75" customHeight="1" outlineLevel="1" x14ac:dyDescent="0.2">
      <c r="A302" s="92" t="s">
        <v>1656</v>
      </c>
      <c r="B302" s="62" t="s">
        <v>88</v>
      </c>
      <c r="C302" s="42" t="s">
        <v>77</v>
      </c>
      <c r="D302" s="43">
        <f>$D$297</f>
        <v>2222.89</v>
      </c>
      <c r="E302" s="43">
        <f t="shared" ref="E302:AA302" si="172">$D$297</f>
        <v>2222.89</v>
      </c>
      <c r="F302" s="43">
        <f t="shared" si="172"/>
        <v>2222.89</v>
      </c>
      <c r="G302" s="43">
        <f t="shared" si="172"/>
        <v>2222.89</v>
      </c>
      <c r="H302" s="43">
        <f t="shared" si="172"/>
        <v>2222.89</v>
      </c>
      <c r="I302" s="43">
        <f t="shared" si="172"/>
        <v>2222.89</v>
      </c>
      <c r="J302" s="43">
        <f t="shared" si="172"/>
        <v>2222.89</v>
      </c>
      <c r="K302" s="43">
        <f t="shared" si="172"/>
        <v>2222.89</v>
      </c>
      <c r="L302" s="43">
        <f t="shared" si="172"/>
        <v>2222.89</v>
      </c>
      <c r="M302" s="43">
        <f t="shared" si="172"/>
        <v>2222.89</v>
      </c>
      <c r="N302" s="43">
        <f t="shared" si="172"/>
        <v>2222.89</v>
      </c>
      <c r="O302" s="43">
        <f t="shared" si="172"/>
        <v>2222.89</v>
      </c>
      <c r="P302" s="43">
        <f t="shared" si="172"/>
        <v>2222.89</v>
      </c>
      <c r="Q302" s="43">
        <f t="shared" si="172"/>
        <v>2222.89</v>
      </c>
      <c r="R302" s="43">
        <f t="shared" si="172"/>
        <v>2222.89</v>
      </c>
      <c r="S302" s="43">
        <f t="shared" si="172"/>
        <v>2222.89</v>
      </c>
      <c r="T302" s="43">
        <f t="shared" si="172"/>
        <v>2222.89</v>
      </c>
      <c r="U302" s="43">
        <f t="shared" si="172"/>
        <v>2222.89</v>
      </c>
      <c r="V302" s="43">
        <f t="shared" si="172"/>
        <v>2222.89</v>
      </c>
      <c r="W302" s="43">
        <f t="shared" si="172"/>
        <v>2222.89</v>
      </c>
      <c r="X302" s="43">
        <f t="shared" si="172"/>
        <v>2222.89</v>
      </c>
      <c r="Y302" s="43">
        <f t="shared" si="172"/>
        <v>2222.89</v>
      </c>
      <c r="Z302" s="43">
        <f t="shared" si="172"/>
        <v>2222.89</v>
      </c>
      <c r="AA302" s="43">
        <f t="shared" si="172"/>
        <v>2222.89</v>
      </c>
    </row>
    <row r="303" spans="1:27" ht="12.75" customHeight="1" outlineLevel="1" x14ac:dyDescent="0.2">
      <c r="A303" s="92" t="s">
        <v>1657</v>
      </c>
      <c r="B303" s="62" t="s">
        <v>81</v>
      </c>
      <c r="C303" s="42" t="s">
        <v>77</v>
      </c>
      <c r="D303" s="43">
        <v>4.7699999999999996</v>
      </c>
      <c r="E303" s="43">
        <v>4.7699999999999996</v>
      </c>
      <c r="F303" s="43">
        <v>4.7699999999999996</v>
      </c>
      <c r="G303" s="43">
        <v>4.7699999999999996</v>
      </c>
      <c r="H303" s="43">
        <v>4.7699999999999996</v>
      </c>
      <c r="I303" s="43">
        <v>4.7699999999999996</v>
      </c>
      <c r="J303" s="43">
        <v>4.7699999999999996</v>
      </c>
      <c r="K303" s="43">
        <v>4.7699999999999996</v>
      </c>
      <c r="L303" s="43">
        <v>4.7699999999999996</v>
      </c>
      <c r="M303" s="43">
        <v>4.7699999999999996</v>
      </c>
      <c r="N303" s="43">
        <v>4.7699999999999996</v>
      </c>
      <c r="O303" s="43">
        <v>4.7699999999999996</v>
      </c>
      <c r="P303" s="43">
        <v>4.7699999999999996</v>
      </c>
      <c r="Q303" s="43">
        <v>4.7699999999999996</v>
      </c>
      <c r="R303" s="43">
        <v>4.7699999999999996</v>
      </c>
      <c r="S303" s="43">
        <v>4.7699999999999996</v>
      </c>
      <c r="T303" s="43">
        <v>4.7699999999999996</v>
      </c>
      <c r="U303" s="43">
        <v>4.7699999999999996</v>
      </c>
      <c r="V303" s="43">
        <v>4.7699999999999996</v>
      </c>
      <c r="W303" s="43">
        <v>4.7699999999999996</v>
      </c>
      <c r="X303" s="43">
        <v>4.7699999999999996</v>
      </c>
      <c r="Y303" s="43">
        <v>4.7699999999999996</v>
      </c>
      <c r="Z303" s="43">
        <v>4.7699999999999996</v>
      </c>
      <c r="AA303" s="43">
        <v>4.7699999999999996</v>
      </c>
    </row>
    <row r="304" spans="1:27" ht="12.75" customHeight="1" outlineLevel="1" x14ac:dyDescent="0.2">
      <c r="A304" s="92" t="s">
        <v>1658</v>
      </c>
      <c r="B304" s="62" t="s">
        <v>79</v>
      </c>
      <c r="C304" s="42" t="s">
        <v>77</v>
      </c>
      <c r="D304" s="43">
        <f>$D$11</f>
        <v>110.23</v>
      </c>
      <c r="E304" s="43">
        <f t="shared" ref="E304:AA304" si="173">$D$11</f>
        <v>110.23</v>
      </c>
      <c r="F304" s="43">
        <f t="shared" si="173"/>
        <v>110.23</v>
      </c>
      <c r="G304" s="43">
        <f t="shared" si="173"/>
        <v>110.23</v>
      </c>
      <c r="H304" s="43">
        <f t="shared" si="173"/>
        <v>110.23</v>
      </c>
      <c r="I304" s="43">
        <f t="shared" si="173"/>
        <v>110.23</v>
      </c>
      <c r="J304" s="43">
        <f t="shared" si="173"/>
        <v>110.23</v>
      </c>
      <c r="K304" s="43">
        <f t="shared" si="173"/>
        <v>110.23</v>
      </c>
      <c r="L304" s="43">
        <f t="shared" si="173"/>
        <v>110.23</v>
      </c>
      <c r="M304" s="43">
        <f t="shared" si="173"/>
        <v>110.23</v>
      </c>
      <c r="N304" s="43">
        <f t="shared" si="173"/>
        <v>110.23</v>
      </c>
      <c r="O304" s="43">
        <f t="shared" si="173"/>
        <v>110.23</v>
      </c>
      <c r="P304" s="43">
        <f t="shared" si="173"/>
        <v>110.23</v>
      </c>
      <c r="Q304" s="43">
        <f t="shared" si="173"/>
        <v>110.23</v>
      </c>
      <c r="R304" s="43">
        <f t="shared" si="173"/>
        <v>110.23</v>
      </c>
      <c r="S304" s="43">
        <f t="shared" si="173"/>
        <v>110.23</v>
      </c>
      <c r="T304" s="43">
        <f t="shared" si="173"/>
        <v>110.23</v>
      </c>
      <c r="U304" s="43">
        <f t="shared" si="173"/>
        <v>110.23</v>
      </c>
      <c r="V304" s="43">
        <f t="shared" si="173"/>
        <v>110.23</v>
      </c>
      <c r="W304" s="43">
        <f t="shared" si="173"/>
        <v>110.23</v>
      </c>
      <c r="X304" s="43">
        <f t="shared" si="173"/>
        <v>110.23</v>
      </c>
      <c r="Y304" s="43">
        <f t="shared" si="173"/>
        <v>110.23</v>
      </c>
      <c r="Z304" s="43">
        <f t="shared" si="173"/>
        <v>110.23</v>
      </c>
      <c r="AA304" s="43">
        <f t="shared" si="173"/>
        <v>110.23</v>
      </c>
    </row>
    <row r="305" spans="1:27" ht="12.75" customHeight="1" x14ac:dyDescent="0.2">
      <c r="A305" s="91" t="s">
        <v>1659</v>
      </c>
      <c r="B305" s="27" t="str">
        <f>"03"&amp;"."&amp;$B$728&amp;"."&amp;$B$729</f>
        <v>03.02.2023</v>
      </c>
      <c r="C305" s="83" t="s">
        <v>74</v>
      </c>
      <c r="D305" s="84">
        <f>ROUND(((D306+D307+D309+D308)/1000),5)</f>
        <v>3.5030800000000002</v>
      </c>
      <c r="E305" s="84">
        <f>ROUND(((E306+E307+E309+E308)/1000),5)</f>
        <v>3.4764699999999999</v>
      </c>
      <c r="F305" s="84">
        <f>ROUND(((F306+F307+F309+F308)/1000),5)</f>
        <v>3.4198599999999999</v>
      </c>
      <c r="G305" s="84">
        <f t="shared" ref="G305:AA305" si="174">ROUND(((G306+G307+G309+G308)/1000),5)</f>
        <v>3.4192999999999998</v>
      </c>
      <c r="H305" s="84">
        <f t="shared" si="174"/>
        <v>3.4933100000000001</v>
      </c>
      <c r="I305" s="84">
        <f t="shared" si="174"/>
        <v>3.6202100000000002</v>
      </c>
      <c r="J305" s="84">
        <f t="shared" si="174"/>
        <v>3.8193800000000002</v>
      </c>
      <c r="K305" s="84">
        <f t="shared" si="174"/>
        <v>4.03878</v>
      </c>
      <c r="L305" s="84">
        <f t="shared" si="174"/>
        <v>4.1947400000000004</v>
      </c>
      <c r="M305" s="84">
        <f t="shared" si="174"/>
        <v>4.2086800000000002</v>
      </c>
      <c r="N305" s="84">
        <f t="shared" si="174"/>
        <v>4.2252299999999998</v>
      </c>
      <c r="O305" s="84">
        <f t="shared" si="174"/>
        <v>4.2573100000000004</v>
      </c>
      <c r="P305" s="84">
        <f t="shared" si="174"/>
        <v>4.2435499999999999</v>
      </c>
      <c r="Q305" s="84">
        <f t="shared" si="174"/>
        <v>4.2472099999999999</v>
      </c>
      <c r="R305" s="84">
        <f t="shared" si="174"/>
        <v>4.2403300000000002</v>
      </c>
      <c r="S305" s="84">
        <f t="shared" si="174"/>
        <v>4.2334800000000001</v>
      </c>
      <c r="T305" s="84">
        <f t="shared" si="174"/>
        <v>4.1882299999999999</v>
      </c>
      <c r="U305" s="84">
        <f t="shared" si="174"/>
        <v>4.2056899999999997</v>
      </c>
      <c r="V305" s="84">
        <f t="shared" si="174"/>
        <v>4.2192299999999996</v>
      </c>
      <c r="W305" s="84">
        <f t="shared" si="174"/>
        <v>4.2333100000000004</v>
      </c>
      <c r="X305" s="84">
        <f t="shared" si="174"/>
        <v>4.1943700000000002</v>
      </c>
      <c r="Y305" s="84">
        <f t="shared" si="174"/>
        <v>4.0400900000000002</v>
      </c>
      <c r="Z305" s="84">
        <f t="shared" si="174"/>
        <v>3.89669</v>
      </c>
      <c r="AA305" s="84">
        <f t="shared" si="174"/>
        <v>3.6994600000000002</v>
      </c>
    </row>
    <row r="306" spans="1:27" ht="12.75" customHeight="1" outlineLevel="1" x14ac:dyDescent="0.2">
      <c r="A306" s="92" t="s">
        <v>1660</v>
      </c>
      <c r="B306" s="62" t="s">
        <v>231</v>
      </c>
      <c r="C306" s="42" t="s">
        <v>77</v>
      </c>
      <c r="D306" s="43">
        <v>1165.19</v>
      </c>
      <c r="E306" s="43">
        <v>1138.58</v>
      </c>
      <c r="F306" s="43">
        <v>1081.97</v>
      </c>
      <c r="G306" s="43">
        <v>1081.4100000000001</v>
      </c>
      <c r="H306" s="43">
        <v>1155.42</v>
      </c>
      <c r="I306" s="43">
        <v>1282.32</v>
      </c>
      <c r="J306" s="43">
        <v>1481.49</v>
      </c>
      <c r="K306" s="43">
        <v>1700.89</v>
      </c>
      <c r="L306" s="43">
        <v>1856.85</v>
      </c>
      <c r="M306" s="43">
        <v>1870.79</v>
      </c>
      <c r="N306" s="43">
        <v>1887.34</v>
      </c>
      <c r="O306" s="43">
        <v>1919.42</v>
      </c>
      <c r="P306" s="43">
        <v>1905.66</v>
      </c>
      <c r="Q306" s="43">
        <v>1909.32</v>
      </c>
      <c r="R306" s="43">
        <v>1902.44</v>
      </c>
      <c r="S306" s="43">
        <v>1895.59</v>
      </c>
      <c r="T306" s="43">
        <v>1850.34</v>
      </c>
      <c r="U306" s="43">
        <v>1867.8</v>
      </c>
      <c r="V306" s="43">
        <v>1881.34</v>
      </c>
      <c r="W306" s="43">
        <v>1895.42</v>
      </c>
      <c r="X306" s="43">
        <v>1856.48</v>
      </c>
      <c r="Y306" s="43">
        <v>1702.2</v>
      </c>
      <c r="Z306" s="43">
        <v>1558.8</v>
      </c>
      <c r="AA306" s="43">
        <v>1361.57</v>
      </c>
    </row>
    <row r="307" spans="1:27" ht="12.75" customHeight="1" outlineLevel="1" x14ac:dyDescent="0.2">
      <c r="A307" s="92" t="s">
        <v>1661</v>
      </c>
      <c r="B307" s="62" t="s">
        <v>88</v>
      </c>
      <c r="C307" s="42" t="s">
        <v>77</v>
      </c>
      <c r="D307" s="43">
        <f>$D$297</f>
        <v>2222.89</v>
      </c>
      <c r="E307" s="43">
        <f t="shared" ref="E307:AA307" si="175">$D$297</f>
        <v>2222.89</v>
      </c>
      <c r="F307" s="43">
        <f t="shared" si="175"/>
        <v>2222.89</v>
      </c>
      <c r="G307" s="43">
        <f t="shared" si="175"/>
        <v>2222.89</v>
      </c>
      <c r="H307" s="43">
        <f t="shared" si="175"/>
        <v>2222.89</v>
      </c>
      <c r="I307" s="43">
        <f t="shared" si="175"/>
        <v>2222.89</v>
      </c>
      <c r="J307" s="43">
        <f t="shared" si="175"/>
        <v>2222.89</v>
      </c>
      <c r="K307" s="43">
        <f t="shared" si="175"/>
        <v>2222.89</v>
      </c>
      <c r="L307" s="43">
        <f t="shared" si="175"/>
        <v>2222.89</v>
      </c>
      <c r="M307" s="43">
        <f t="shared" si="175"/>
        <v>2222.89</v>
      </c>
      <c r="N307" s="43">
        <f t="shared" si="175"/>
        <v>2222.89</v>
      </c>
      <c r="O307" s="43">
        <f t="shared" si="175"/>
        <v>2222.89</v>
      </c>
      <c r="P307" s="43">
        <f t="shared" si="175"/>
        <v>2222.89</v>
      </c>
      <c r="Q307" s="43">
        <f t="shared" si="175"/>
        <v>2222.89</v>
      </c>
      <c r="R307" s="43">
        <f t="shared" si="175"/>
        <v>2222.89</v>
      </c>
      <c r="S307" s="43">
        <f t="shared" si="175"/>
        <v>2222.89</v>
      </c>
      <c r="T307" s="43">
        <f t="shared" si="175"/>
        <v>2222.89</v>
      </c>
      <c r="U307" s="43">
        <f t="shared" si="175"/>
        <v>2222.89</v>
      </c>
      <c r="V307" s="43">
        <f t="shared" si="175"/>
        <v>2222.89</v>
      </c>
      <c r="W307" s="43">
        <f t="shared" si="175"/>
        <v>2222.89</v>
      </c>
      <c r="X307" s="43">
        <f t="shared" si="175"/>
        <v>2222.89</v>
      </c>
      <c r="Y307" s="43">
        <f t="shared" si="175"/>
        <v>2222.89</v>
      </c>
      <c r="Z307" s="43">
        <f t="shared" si="175"/>
        <v>2222.89</v>
      </c>
      <c r="AA307" s="43">
        <f t="shared" si="175"/>
        <v>2222.89</v>
      </c>
    </row>
    <row r="308" spans="1:27" ht="12.75" customHeight="1" outlineLevel="1" x14ac:dyDescent="0.2">
      <c r="A308" s="92" t="s">
        <v>1662</v>
      </c>
      <c r="B308" s="62" t="s">
        <v>81</v>
      </c>
      <c r="C308" s="42" t="s">
        <v>77</v>
      </c>
      <c r="D308" s="43">
        <v>4.7699999999999996</v>
      </c>
      <c r="E308" s="43">
        <v>4.7699999999999996</v>
      </c>
      <c r="F308" s="43">
        <v>4.7699999999999996</v>
      </c>
      <c r="G308" s="43">
        <v>4.7699999999999996</v>
      </c>
      <c r="H308" s="43">
        <v>4.7699999999999996</v>
      </c>
      <c r="I308" s="43">
        <v>4.7699999999999996</v>
      </c>
      <c r="J308" s="43">
        <v>4.7699999999999996</v>
      </c>
      <c r="K308" s="43">
        <v>4.7699999999999996</v>
      </c>
      <c r="L308" s="43">
        <v>4.7699999999999996</v>
      </c>
      <c r="M308" s="43">
        <v>4.7699999999999996</v>
      </c>
      <c r="N308" s="43">
        <v>4.7699999999999996</v>
      </c>
      <c r="O308" s="43">
        <v>4.7699999999999996</v>
      </c>
      <c r="P308" s="43">
        <v>4.7699999999999996</v>
      </c>
      <c r="Q308" s="43">
        <v>4.7699999999999996</v>
      </c>
      <c r="R308" s="43">
        <v>4.7699999999999996</v>
      </c>
      <c r="S308" s="43">
        <v>4.7699999999999996</v>
      </c>
      <c r="T308" s="43">
        <v>4.7699999999999996</v>
      </c>
      <c r="U308" s="43">
        <v>4.7699999999999996</v>
      </c>
      <c r="V308" s="43">
        <v>4.7699999999999996</v>
      </c>
      <c r="W308" s="43">
        <v>4.7699999999999996</v>
      </c>
      <c r="X308" s="43">
        <v>4.7699999999999996</v>
      </c>
      <c r="Y308" s="43">
        <v>4.7699999999999996</v>
      </c>
      <c r="Z308" s="43">
        <v>4.7699999999999996</v>
      </c>
      <c r="AA308" s="43">
        <v>4.7699999999999996</v>
      </c>
    </row>
    <row r="309" spans="1:27" ht="12.75" customHeight="1" outlineLevel="1" x14ac:dyDescent="0.2">
      <c r="A309" s="92" t="s">
        <v>1663</v>
      </c>
      <c r="B309" s="62" t="s">
        <v>79</v>
      </c>
      <c r="C309" s="42" t="s">
        <v>77</v>
      </c>
      <c r="D309" s="43">
        <f>$D$11</f>
        <v>110.23</v>
      </c>
      <c r="E309" s="43">
        <f t="shared" ref="E309:AA309" si="176">$D$11</f>
        <v>110.23</v>
      </c>
      <c r="F309" s="43">
        <f t="shared" si="176"/>
        <v>110.23</v>
      </c>
      <c r="G309" s="43">
        <f t="shared" si="176"/>
        <v>110.23</v>
      </c>
      <c r="H309" s="43">
        <f t="shared" si="176"/>
        <v>110.23</v>
      </c>
      <c r="I309" s="43">
        <f t="shared" si="176"/>
        <v>110.23</v>
      </c>
      <c r="J309" s="43">
        <f t="shared" si="176"/>
        <v>110.23</v>
      </c>
      <c r="K309" s="43">
        <f t="shared" si="176"/>
        <v>110.23</v>
      </c>
      <c r="L309" s="43">
        <f t="shared" si="176"/>
        <v>110.23</v>
      </c>
      <c r="M309" s="43">
        <f t="shared" si="176"/>
        <v>110.23</v>
      </c>
      <c r="N309" s="43">
        <f t="shared" si="176"/>
        <v>110.23</v>
      </c>
      <c r="O309" s="43">
        <f t="shared" si="176"/>
        <v>110.23</v>
      </c>
      <c r="P309" s="43">
        <f t="shared" si="176"/>
        <v>110.23</v>
      </c>
      <c r="Q309" s="43">
        <f t="shared" si="176"/>
        <v>110.23</v>
      </c>
      <c r="R309" s="43">
        <f t="shared" si="176"/>
        <v>110.23</v>
      </c>
      <c r="S309" s="43">
        <f t="shared" si="176"/>
        <v>110.23</v>
      </c>
      <c r="T309" s="43">
        <f t="shared" si="176"/>
        <v>110.23</v>
      </c>
      <c r="U309" s="43">
        <f t="shared" si="176"/>
        <v>110.23</v>
      </c>
      <c r="V309" s="43">
        <f t="shared" si="176"/>
        <v>110.23</v>
      </c>
      <c r="W309" s="43">
        <f t="shared" si="176"/>
        <v>110.23</v>
      </c>
      <c r="X309" s="43">
        <f t="shared" si="176"/>
        <v>110.23</v>
      </c>
      <c r="Y309" s="43">
        <f t="shared" si="176"/>
        <v>110.23</v>
      </c>
      <c r="Z309" s="43">
        <f t="shared" si="176"/>
        <v>110.23</v>
      </c>
      <c r="AA309" s="43">
        <f t="shared" si="176"/>
        <v>110.23</v>
      </c>
    </row>
    <row r="310" spans="1:27" ht="12.75" customHeight="1" x14ac:dyDescent="0.2">
      <c r="A310" s="91" t="s">
        <v>1664</v>
      </c>
      <c r="B310" s="27" t="str">
        <f>"04"&amp;"."&amp;$B$728&amp;"."&amp;$B$729</f>
        <v>04.02.2023</v>
      </c>
      <c r="C310" s="83" t="s">
        <v>74</v>
      </c>
      <c r="D310" s="84">
        <f>ROUND(((D311+D312+D314+D313)/1000),5)</f>
        <v>3.8224100000000001</v>
      </c>
      <c r="E310" s="84">
        <f>ROUND(((E311+E312+E314+E313)/1000),5)</f>
        <v>3.7120700000000002</v>
      </c>
      <c r="F310" s="84">
        <f>ROUND(((F311+F312+F314+F313)/1000),5)</f>
        <v>3.5803099999999999</v>
      </c>
      <c r="G310" s="84">
        <f t="shared" ref="G310:AA310" si="177">ROUND(((G311+G312+G314+G313)/1000),5)</f>
        <v>3.5490499999999998</v>
      </c>
      <c r="H310" s="84">
        <f t="shared" si="177"/>
        <v>3.61002</v>
      </c>
      <c r="I310" s="84">
        <f t="shared" si="177"/>
        <v>3.6447099999999999</v>
      </c>
      <c r="J310" s="84">
        <f t="shared" si="177"/>
        <v>3.7693300000000001</v>
      </c>
      <c r="K310" s="84">
        <f t="shared" si="177"/>
        <v>3.8829099999999999</v>
      </c>
      <c r="L310" s="84">
        <f t="shared" si="177"/>
        <v>4.0781000000000001</v>
      </c>
      <c r="M310" s="84">
        <f t="shared" si="177"/>
        <v>4.1927700000000003</v>
      </c>
      <c r="N310" s="84">
        <f t="shared" si="177"/>
        <v>4.2252099999999997</v>
      </c>
      <c r="O310" s="84">
        <f t="shared" si="177"/>
        <v>4.2353399999999999</v>
      </c>
      <c r="P310" s="84">
        <f t="shared" si="177"/>
        <v>4.2333299999999996</v>
      </c>
      <c r="Q310" s="84">
        <f t="shared" si="177"/>
        <v>4.2307399999999999</v>
      </c>
      <c r="R310" s="84">
        <f t="shared" si="177"/>
        <v>4.2251599999999998</v>
      </c>
      <c r="S310" s="84">
        <f t="shared" si="177"/>
        <v>4.1933800000000003</v>
      </c>
      <c r="T310" s="84">
        <f t="shared" si="177"/>
        <v>4.1927199999999996</v>
      </c>
      <c r="U310" s="84">
        <f t="shared" si="177"/>
        <v>4.2214099999999997</v>
      </c>
      <c r="V310" s="84">
        <f t="shared" si="177"/>
        <v>4.2281300000000002</v>
      </c>
      <c r="W310" s="84">
        <f t="shared" si="177"/>
        <v>4.2250800000000002</v>
      </c>
      <c r="X310" s="84">
        <f t="shared" si="177"/>
        <v>4.2232900000000004</v>
      </c>
      <c r="Y310" s="84">
        <f t="shared" si="177"/>
        <v>4.1071299999999997</v>
      </c>
      <c r="Z310" s="84">
        <f t="shared" si="177"/>
        <v>3.9149400000000001</v>
      </c>
      <c r="AA310" s="84">
        <f t="shared" si="177"/>
        <v>3.7726000000000002</v>
      </c>
    </row>
    <row r="311" spans="1:27" ht="12.75" customHeight="1" outlineLevel="1" x14ac:dyDescent="0.2">
      <c r="A311" s="92" t="s">
        <v>1665</v>
      </c>
      <c r="B311" s="62" t="s">
        <v>231</v>
      </c>
      <c r="C311" s="42" t="s">
        <v>77</v>
      </c>
      <c r="D311" s="43">
        <v>1484.52</v>
      </c>
      <c r="E311" s="43">
        <v>1374.18</v>
      </c>
      <c r="F311" s="43">
        <v>1242.42</v>
      </c>
      <c r="G311" s="43">
        <v>1211.1600000000001</v>
      </c>
      <c r="H311" s="43">
        <v>1272.1300000000001</v>
      </c>
      <c r="I311" s="43">
        <v>1306.82</v>
      </c>
      <c r="J311" s="43">
        <v>1431.44</v>
      </c>
      <c r="K311" s="43">
        <v>1545.02</v>
      </c>
      <c r="L311" s="43">
        <v>1740.21</v>
      </c>
      <c r="M311" s="43">
        <v>1854.88</v>
      </c>
      <c r="N311" s="43">
        <v>1887.32</v>
      </c>
      <c r="O311" s="43">
        <v>1897.45</v>
      </c>
      <c r="P311" s="43">
        <v>1895.44</v>
      </c>
      <c r="Q311" s="43">
        <v>1892.85</v>
      </c>
      <c r="R311" s="43">
        <v>1887.27</v>
      </c>
      <c r="S311" s="43">
        <v>1855.49</v>
      </c>
      <c r="T311" s="43">
        <v>1854.83</v>
      </c>
      <c r="U311" s="43">
        <v>1883.52</v>
      </c>
      <c r="V311" s="43">
        <v>1890.24</v>
      </c>
      <c r="W311" s="43">
        <v>1887.19</v>
      </c>
      <c r="X311" s="43">
        <v>1885.4</v>
      </c>
      <c r="Y311" s="43">
        <v>1769.24</v>
      </c>
      <c r="Z311" s="43">
        <v>1577.05</v>
      </c>
      <c r="AA311" s="43">
        <v>1434.71</v>
      </c>
    </row>
    <row r="312" spans="1:27" ht="12.75" customHeight="1" outlineLevel="1" x14ac:dyDescent="0.2">
      <c r="A312" s="92" t="s">
        <v>1666</v>
      </c>
      <c r="B312" s="62" t="s">
        <v>88</v>
      </c>
      <c r="C312" s="42" t="s">
        <v>77</v>
      </c>
      <c r="D312" s="43">
        <f>$D$297</f>
        <v>2222.89</v>
      </c>
      <c r="E312" s="43">
        <f t="shared" ref="E312:AA312" si="178">$D$297</f>
        <v>2222.89</v>
      </c>
      <c r="F312" s="43">
        <f t="shared" si="178"/>
        <v>2222.89</v>
      </c>
      <c r="G312" s="43">
        <f t="shared" si="178"/>
        <v>2222.89</v>
      </c>
      <c r="H312" s="43">
        <f t="shared" si="178"/>
        <v>2222.89</v>
      </c>
      <c r="I312" s="43">
        <f t="shared" si="178"/>
        <v>2222.89</v>
      </c>
      <c r="J312" s="43">
        <f t="shared" si="178"/>
        <v>2222.89</v>
      </c>
      <c r="K312" s="43">
        <f t="shared" si="178"/>
        <v>2222.89</v>
      </c>
      <c r="L312" s="43">
        <f t="shared" si="178"/>
        <v>2222.89</v>
      </c>
      <c r="M312" s="43">
        <f t="shared" si="178"/>
        <v>2222.89</v>
      </c>
      <c r="N312" s="43">
        <f t="shared" si="178"/>
        <v>2222.89</v>
      </c>
      <c r="O312" s="43">
        <f t="shared" si="178"/>
        <v>2222.89</v>
      </c>
      <c r="P312" s="43">
        <f t="shared" si="178"/>
        <v>2222.89</v>
      </c>
      <c r="Q312" s="43">
        <f t="shared" si="178"/>
        <v>2222.89</v>
      </c>
      <c r="R312" s="43">
        <f t="shared" si="178"/>
        <v>2222.89</v>
      </c>
      <c r="S312" s="43">
        <f t="shared" si="178"/>
        <v>2222.89</v>
      </c>
      <c r="T312" s="43">
        <f t="shared" si="178"/>
        <v>2222.89</v>
      </c>
      <c r="U312" s="43">
        <f t="shared" si="178"/>
        <v>2222.89</v>
      </c>
      <c r="V312" s="43">
        <f t="shared" si="178"/>
        <v>2222.89</v>
      </c>
      <c r="W312" s="43">
        <f t="shared" si="178"/>
        <v>2222.89</v>
      </c>
      <c r="X312" s="43">
        <f t="shared" si="178"/>
        <v>2222.89</v>
      </c>
      <c r="Y312" s="43">
        <f t="shared" si="178"/>
        <v>2222.89</v>
      </c>
      <c r="Z312" s="43">
        <f t="shared" si="178"/>
        <v>2222.89</v>
      </c>
      <c r="AA312" s="43">
        <f t="shared" si="178"/>
        <v>2222.89</v>
      </c>
    </row>
    <row r="313" spans="1:27" ht="12.75" customHeight="1" outlineLevel="1" x14ac:dyDescent="0.2">
      <c r="A313" s="92" t="s">
        <v>1667</v>
      </c>
      <c r="B313" s="62" t="s">
        <v>81</v>
      </c>
      <c r="C313" s="42" t="s">
        <v>77</v>
      </c>
      <c r="D313" s="43">
        <v>4.7699999999999996</v>
      </c>
      <c r="E313" s="43">
        <v>4.7699999999999996</v>
      </c>
      <c r="F313" s="43">
        <v>4.7699999999999996</v>
      </c>
      <c r="G313" s="43">
        <v>4.7699999999999996</v>
      </c>
      <c r="H313" s="43">
        <v>4.7699999999999996</v>
      </c>
      <c r="I313" s="43">
        <v>4.7699999999999996</v>
      </c>
      <c r="J313" s="43">
        <v>4.7699999999999996</v>
      </c>
      <c r="K313" s="43">
        <v>4.7699999999999996</v>
      </c>
      <c r="L313" s="43">
        <v>4.7699999999999996</v>
      </c>
      <c r="M313" s="43">
        <v>4.7699999999999996</v>
      </c>
      <c r="N313" s="43">
        <v>4.7699999999999996</v>
      </c>
      <c r="O313" s="43">
        <v>4.7699999999999996</v>
      </c>
      <c r="P313" s="43">
        <v>4.7699999999999996</v>
      </c>
      <c r="Q313" s="43">
        <v>4.7699999999999996</v>
      </c>
      <c r="R313" s="43">
        <v>4.7699999999999996</v>
      </c>
      <c r="S313" s="43">
        <v>4.7699999999999996</v>
      </c>
      <c r="T313" s="43">
        <v>4.7699999999999996</v>
      </c>
      <c r="U313" s="43">
        <v>4.7699999999999996</v>
      </c>
      <c r="V313" s="43">
        <v>4.7699999999999996</v>
      </c>
      <c r="W313" s="43">
        <v>4.7699999999999996</v>
      </c>
      <c r="X313" s="43">
        <v>4.7699999999999996</v>
      </c>
      <c r="Y313" s="43">
        <v>4.7699999999999996</v>
      </c>
      <c r="Z313" s="43">
        <v>4.7699999999999996</v>
      </c>
      <c r="AA313" s="43">
        <v>4.7699999999999996</v>
      </c>
    </row>
    <row r="314" spans="1:27" ht="12.75" customHeight="1" outlineLevel="1" x14ac:dyDescent="0.2">
      <c r="A314" s="92" t="s">
        <v>1668</v>
      </c>
      <c r="B314" s="62" t="s">
        <v>79</v>
      </c>
      <c r="C314" s="42" t="s">
        <v>77</v>
      </c>
      <c r="D314" s="43">
        <f>$D$11</f>
        <v>110.23</v>
      </c>
      <c r="E314" s="43">
        <f t="shared" ref="E314:AA314" si="179">$D$11</f>
        <v>110.23</v>
      </c>
      <c r="F314" s="43">
        <f t="shared" si="179"/>
        <v>110.23</v>
      </c>
      <c r="G314" s="43">
        <f t="shared" si="179"/>
        <v>110.23</v>
      </c>
      <c r="H314" s="43">
        <f t="shared" si="179"/>
        <v>110.23</v>
      </c>
      <c r="I314" s="43">
        <f t="shared" si="179"/>
        <v>110.23</v>
      </c>
      <c r="J314" s="43">
        <f t="shared" si="179"/>
        <v>110.23</v>
      </c>
      <c r="K314" s="43">
        <f t="shared" si="179"/>
        <v>110.23</v>
      </c>
      <c r="L314" s="43">
        <f t="shared" si="179"/>
        <v>110.23</v>
      </c>
      <c r="M314" s="43">
        <f t="shared" si="179"/>
        <v>110.23</v>
      </c>
      <c r="N314" s="43">
        <f t="shared" si="179"/>
        <v>110.23</v>
      </c>
      <c r="O314" s="43">
        <f t="shared" si="179"/>
        <v>110.23</v>
      </c>
      <c r="P314" s="43">
        <f t="shared" si="179"/>
        <v>110.23</v>
      </c>
      <c r="Q314" s="43">
        <f t="shared" si="179"/>
        <v>110.23</v>
      </c>
      <c r="R314" s="43">
        <f t="shared" si="179"/>
        <v>110.23</v>
      </c>
      <c r="S314" s="43">
        <f t="shared" si="179"/>
        <v>110.23</v>
      </c>
      <c r="T314" s="43">
        <f t="shared" si="179"/>
        <v>110.23</v>
      </c>
      <c r="U314" s="43">
        <f t="shared" si="179"/>
        <v>110.23</v>
      </c>
      <c r="V314" s="43">
        <f t="shared" si="179"/>
        <v>110.23</v>
      </c>
      <c r="W314" s="43">
        <f t="shared" si="179"/>
        <v>110.23</v>
      </c>
      <c r="X314" s="43">
        <f t="shared" si="179"/>
        <v>110.23</v>
      </c>
      <c r="Y314" s="43">
        <f t="shared" si="179"/>
        <v>110.23</v>
      </c>
      <c r="Z314" s="43">
        <f t="shared" si="179"/>
        <v>110.23</v>
      </c>
      <c r="AA314" s="43">
        <f t="shared" si="179"/>
        <v>110.23</v>
      </c>
    </row>
    <row r="315" spans="1:27" ht="12.75" customHeight="1" x14ac:dyDescent="0.2">
      <c r="A315" s="91" t="s">
        <v>1669</v>
      </c>
      <c r="B315" s="27" t="str">
        <f>"05"&amp;"."&amp;$B$728&amp;"."&amp;$B$729</f>
        <v>05.02.2023</v>
      </c>
      <c r="C315" s="83" t="s">
        <v>74</v>
      </c>
      <c r="D315" s="84">
        <f>ROUND(((D316+D317+D319+D318)/1000),5)</f>
        <v>3.5330900000000001</v>
      </c>
      <c r="E315" s="84">
        <f>ROUND(((E316+E317+E319+E318)/1000),5)</f>
        <v>3.4834900000000002</v>
      </c>
      <c r="F315" s="84">
        <f>ROUND(((F316+F317+F319+F318)/1000),5)</f>
        <v>3.4411399999999999</v>
      </c>
      <c r="G315" s="84">
        <f t="shared" ref="G315:AA315" si="180">ROUND(((G316+G317+G319+G318)/1000),5)</f>
        <v>3.4260100000000002</v>
      </c>
      <c r="H315" s="84">
        <f t="shared" si="180"/>
        <v>3.4584600000000001</v>
      </c>
      <c r="I315" s="84">
        <f t="shared" si="180"/>
        <v>3.46373</v>
      </c>
      <c r="J315" s="84">
        <f t="shared" si="180"/>
        <v>3.4801500000000001</v>
      </c>
      <c r="K315" s="84">
        <f t="shared" si="180"/>
        <v>3.6012</v>
      </c>
      <c r="L315" s="84">
        <f t="shared" si="180"/>
        <v>3.7947099999999998</v>
      </c>
      <c r="M315" s="84">
        <f t="shared" si="180"/>
        <v>3.8987599999999998</v>
      </c>
      <c r="N315" s="84">
        <f t="shared" si="180"/>
        <v>3.9445600000000001</v>
      </c>
      <c r="O315" s="84">
        <f t="shared" si="180"/>
        <v>3.9719799999999998</v>
      </c>
      <c r="P315" s="84">
        <f t="shared" si="180"/>
        <v>3.9721600000000001</v>
      </c>
      <c r="Q315" s="84">
        <f t="shared" si="180"/>
        <v>3.9841899999999999</v>
      </c>
      <c r="R315" s="84">
        <f t="shared" si="180"/>
        <v>3.98184</v>
      </c>
      <c r="S315" s="84">
        <f t="shared" si="180"/>
        <v>3.9445199999999998</v>
      </c>
      <c r="T315" s="84">
        <f t="shared" si="180"/>
        <v>3.9537399999999998</v>
      </c>
      <c r="U315" s="84">
        <f t="shared" si="180"/>
        <v>4.0014500000000002</v>
      </c>
      <c r="V315" s="84">
        <f t="shared" si="180"/>
        <v>4.0187099999999996</v>
      </c>
      <c r="W315" s="84">
        <f t="shared" si="180"/>
        <v>4.0197599999999998</v>
      </c>
      <c r="X315" s="84">
        <f t="shared" si="180"/>
        <v>4.0195600000000002</v>
      </c>
      <c r="Y315" s="84">
        <f t="shared" si="180"/>
        <v>3.9598300000000002</v>
      </c>
      <c r="Z315" s="84">
        <f t="shared" si="180"/>
        <v>3.8313199999999998</v>
      </c>
      <c r="AA315" s="84">
        <f t="shared" si="180"/>
        <v>3.5055000000000001</v>
      </c>
    </row>
    <row r="316" spans="1:27" ht="12.75" customHeight="1" outlineLevel="1" x14ac:dyDescent="0.2">
      <c r="A316" s="92" t="s">
        <v>1670</v>
      </c>
      <c r="B316" s="62" t="s">
        <v>231</v>
      </c>
      <c r="C316" s="42" t="s">
        <v>77</v>
      </c>
      <c r="D316" s="43">
        <v>1195.2</v>
      </c>
      <c r="E316" s="43">
        <v>1145.5999999999999</v>
      </c>
      <c r="F316" s="43">
        <v>1103.25</v>
      </c>
      <c r="G316" s="43">
        <v>1088.1199999999999</v>
      </c>
      <c r="H316" s="43">
        <v>1120.57</v>
      </c>
      <c r="I316" s="43">
        <v>1125.8399999999999</v>
      </c>
      <c r="J316" s="43">
        <v>1142.26</v>
      </c>
      <c r="K316" s="43">
        <v>1263.31</v>
      </c>
      <c r="L316" s="43">
        <v>1456.82</v>
      </c>
      <c r="M316" s="43">
        <v>1560.87</v>
      </c>
      <c r="N316" s="43">
        <v>1606.67</v>
      </c>
      <c r="O316" s="43">
        <v>1634.09</v>
      </c>
      <c r="P316" s="43">
        <v>1634.27</v>
      </c>
      <c r="Q316" s="43">
        <v>1646.3</v>
      </c>
      <c r="R316" s="43">
        <v>1643.95</v>
      </c>
      <c r="S316" s="43">
        <v>1606.63</v>
      </c>
      <c r="T316" s="43">
        <v>1615.85</v>
      </c>
      <c r="U316" s="43">
        <v>1663.56</v>
      </c>
      <c r="V316" s="43">
        <v>1680.82</v>
      </c>
      <c r="W316" s="43">
        <v>1681.87</v>
      </c>
      <c r="X316" s="43">
        <v>1681.67</v>
      </c>
      <c r="Y316" s="43">
        <v>1621.94</v>
      </c>
      <c r="Z316" s="43">
        <v>1493.43</v>
      </c>
      <c r="AA316" s="43">
        <v>1167.6099999999999</v>
      </c>
    </row>
    <row r="317" spans="1:27" ht="12.75" customHeight="1" outlineLevel="1" x14ac:dyDescent="0.2">
      <c r="A317" s="92" t="s">
        <v>1671</v>
      </c>
      <c r="B317" s="62" t="s">
        <v>88</v>
      </c>
      <c r="C317" s="42" t="s">
        <v>77</v>
      </c>
      <c r="D317" s="43">
        <f>$D$297</f>
        <v>2222.89</v>
      </c>
      <c r="E317" s="43">
        <f t="shared" ref="E317:AA317" si="181">$D$297</f>
        <v>2222.89</v>
      </c>
      <c r="F317" s="43">
        <f t="shared" si="181"/>
        <v>2222.89</v>
      </c>
      <c r="G317" s="43">
        <f t="shared" si="181"/>
        <v>2222.89</v>
      </c>
      <c r="H317" s="43">
        <f t="shared" si="181"/>
        <v>2222.89</v>
      </c>
      <c r="I317" s="43">
        <f t="shared" si="181"/>
        <v>2222.89</v>
      </c>
      <c r="J317" s="43">
        <f t="shared" si="181"/>
        <v>2222.89</v>
      </c>
      <c r="K317" s="43">
        <f t="shared" si="181"/>
        <v>2222.89</v>
      </c>
      <c r="L317" s="43">
        <f t="shared" si="181"/>
        <v>2222.89</v>
      </c>
      <c r="M317" s="43">
        <f t="shared" si="181"/>
        <v>2222.89</v>
      </c>
      <c r="N317" s="43">
        <f t="shared" si="181"/>
        <v>2222.89</v>
      </c>
      <c r="O317" s="43">
        <f t="shared" si="181"/>
        <v>2222.89</v>
      </c>
      <c r="P317" s="43">
        <f t="shared" si="181"/>
        <v>2222.89</v>
      </c>
      <c r="Q317" s="43">
        <f t="shared" si="181"/>
        <v>2222.89</v>
      </c>
      <c r="R317" s="43">
        <f t="shared" si="181"/>
        <v>2222.89</v>
      </c>
      <c r="S317" s="43">
        <f t="shared" si="181"/>
        <v>2222.89</v>
      </c>
      <c r="T317" s="43">
        <f t="shared" si="181"/>
        <v>2222.89</v>
      </c>
      <c r="U317" s="43">
        <f t="shared" si="181"/>
        <v>2222.89</v>
      </c>
      <c r="V317" s="43">
        <f t="shared" si="181"/>
        <v>2222.89</v>
      </c>
      <c r="W317" s="43">
        <f t="shared" si="181"/>
        <v>2222.89</v>
      </c>
      <c r="X317" s="43">
        <f t="shared" si="181"/>
        <v>2222.89</v>
      </c>
      <c r="Y317" s="43">
        <f t="shared" si="181"/>
        <v>2222.89</v>
      </c>
      <c r="Z317" s="43">
        <f t="shared" si="181"/>
        <v>2222.89</v>
      </c>
      <c r="AA317" s="43">
        <f t="shared" si="181"/>
        <v>2222.89</v>
      </c>
    </row>
    <row r="318" spans="1:27" ht="12.75" customHeight="1" outlineLevel="1" x14ac:dyDescent="0.2">
      <c r="A318" s="92" t="s">
        <v>1672</v>
      </c>
      <c r="B318" s="62" t="s">
        <v>81</v>
      </c>
      <c r="C318" s="42" t="s">
        <v>77</v>
      </c>
      <c r="D318" s="43">
        <v>4.7699999999999996</v>
      </c>
      <c r="E318" s="43">
        <v>4.7699999999999996</v>
      </c>
      <c r="F318" s="43">
        <v>4.7699999999999996</v>
      </c>
      <c r="G318" s="43">
        <v>4.7699999999999996</v>
      </c>
      <c r="H318" s="43">
        <v>4.7699999999999996</v>
      </c>
      <c r="I318" s="43">
        <v>4.7699999999999996</v>
      </c>
      <c r="J318" s="43">
        <v>4.7699999999999996</v>
      </c>
      <c r="K318" s="43">
        <v>4.7699999999999996</v>
      </c>
      <c r="L318" s="43">
        <v>4.7699999999999996</v>
      </c>
      <c r="M318" s="43">
        <v>4.7699999999999996</v>
      </c>
      <c r="N318" s="43">
        <v>4.7699999999999996</v>
      </c>
      <c r="O318" s="43">
        <v>4.7699999999999996</v>
      </c>
      <c r="P318" s="43">
        <v>4.7699999999999996</v>
      </c>
      <c r="Q318" s="43">
        <v>4.7699999999999996</v>
      </c>
      <c r="R318" s="43">
        <v>4.7699999999999996</v>
      </c>
      <c r="S318" s="43">
        <v>4.7699999999999996</v>
      </c>
      <c r="T318" s="43">
        <v>4.7699999999999996</v>
      </c>
      <c r="U318" s="43">
        <v>4.7699999999999996</v>
      </c>
      <c r="V318" s="43">
        <v>4.7699999999999996</v>
      </c>
      <c r="W318" s="43">
        <v>4.7699999999999996</v>
      </c>
      <c r="X318" s="43">
        <v>4.7699999999999996</v>
      </c>
      <c r="Y318" s="43">
        <v>4.7699999999999996</v>
      </c>
      <c r="Z318" s="43">
        <v>4.7699999999999996</v>
      </c>
      <c r="AA318" s="43">
        <v>4.7699999999999996</v>
      </c>
    </row>
    <row r="319" spans="1:27" ht="12.75" customHeight="1" outlineLevel="1" x14ac:dyDescent="0.2">
      <c r="A319" s="92" t="s">
        <v>1673</v>
      </c>
      <c r="B319" s="62" t="s">
        <v>79</v>
      </c>
      <c r="C319" s="42" t="s">
        <v>77</v>
      </c>
      <c r="D319" s="43">
        <f>$D$11</f>
        <v>110.23</v>
      </c>
      <c r="E319" s="43">
        <f t="shared" ref="E319:AA319" si="182">$D$11</f>
        <v>110.23</v>
      </c>
      <c r="F319" s="43">
        <f t="shared" si="182"/>
        <v>110.23</v>
      </c>
      <c r="G319" s="43">
        <f t="shared" si="182"/>
        <v>110.23</v>
      </c>
      <c r="H319" s="43">
        <f t="shared" si="182"/>
        <v>110.23</v>
      </c>
      <c r="I319" s="43">
        <f t="shared" si="182"/>
        <v>110.23</v>
      </c>
      <c r="J319" s="43">
        <f t="shared" si="182"/>
        <v>110.23</v>
      </c>
      <c r="K319" s="43">
        <f t="shared" si="182"/>
        <v>110.23</v>
      </c>
      <c r="L319" s="43">
        <f t="shared" si="182"/>
        <v>110.23</v>
      </c>
      <c r="M319" s="43">
        <f t="shared" si="182"/>
        <v>110.23</v>
      </c>
      <c r="N319" s="43">
        <f t="shared" si="182"/>
        <v>110.23</v>
      </c>
      <c r="O319" s="43">
        <f t="shared" si="182"/>
        <v>110.23</v>
      </c>
      <c r="P319" s="43">
        <f t="shared" si="182"/>
        <v>110.23</v>
      </c>
      <c r="Q319" s="43">
        <f t="shared" si="182"/>
        <v>110.23</v>
      </c>
      <c r="R319" s="43">
        <f t="shared" si="182"/>
        <v>110.23</v>
      </c>
      <c r="S319" s="43">
        <f t="shared" si="182"/>
        <v>110.23</v>
      </c>
      <c r="T319" s="43">
        <f t="shared" si="182"/>
        <v>110.23</v>
      </c>
      <c r="U319" s="43">
        <f t="shared" si="182"/>
        <v>110.23</v>
      </c>
      <c r="V319" s="43">
        <f t="shared" si="182"/>
        <v>110.23</v>
      </c>
      <c r="W319" s="43">
        <f t="shared" si="182"/>
        <v>110.23</v>
      </c>
      <c r="X319" s="43">
        <f t="shared" si="182"/>
        <v>110.23</v>
      </c>
      <c r="Y319" s="43">
        <f t="shared" si="182"/>
        <v>110.23</v>
      </c>
      <c r="Z319" s="43">
        <f t="shared" si="182"/>
        <v>110.23</v>
      </c>
      <c r="AA319" s="43">
        <f t="shared" si="182"/>
        <v>110.23</v>
      </c>
    </row>
    <row r="320" spans="1:27" ht="12.75" customHeight="1" x14ac:dyDescent="0.2">
      <c r="A320" s="91" t="s">
        <v>1674</v>
      </c>
      <c r="B320" s="27" t="str">
        <f>"06"&amp;"."&amp;$B$728&amp;"."&amp;$B$729</f>
        <v>06.02.2023</v>
      </c>
      <c r="C320" s="83" t="s">
        <v>74</v>
      </c>
      <c r="D320" s="84">
        <f>ROUND(((D321+D322+D324+D323)/1000),5)</f>
        <v>3.4622199999999999</v>
      </c>
      <c r="E320" s="84">
        <f>ROUND(((E321+E322+E324+E323)/1000),5)</f>
        <v>3.4142399999999999</v>
      </c>
      <c r="F320" s="84">
        <f>ROUND(((F321+F322+F324+F323)/1000),5)</f>
        <v>3.3834200000000001</v>
      </c>
      <c r="G320" s="84">
        <f t="shared" ref="G320:AA320" si="183">ROUND(((G321+G322+G324+G323)/1000),5)</f>
        <v>3.36822</v>
      </c>
      <c r="H320" s="84">
        <f t="shared" si="183"/>
        <v>3.39744</v>
      </c>
      <c r="I320" s="84">
        <f t="shared" si="183"/>
        <v>3.46089</v>
      </c>
      <c r="J320" s="84">
        <f t="shared" si="183"/>
        <v>3.6578300000000001</v>
      </c>
      <c r="K320" s="84">
        <f t="shared" si="183"/>
        <v>3.91858</v>
      </c>
      <c r="L320" s="84">
        <f t="shared" si="183"/>
        <v>4.0083200000000003</v>
      </c>
      <c r="M320" s="84">
        <f t="shared" si="183"/>
        <v>4.0324600000000004</v>
      </c>
      <c r="N320" s="84">
        <f t="shared" si="183"/>
        <v>4.0566300000000002</v>
      </c>
      <c r="O320" s="84">
        <f t="shared" si="183"/>
        <v>4.1039899999999996</v>
      </c>
      <c r="P320" s="84">
        <f t="shared" si="183"/>
        <v>4.0689799999999998</v>
      </c>
      <c r="Q320" s="84">
        <f t="shared" si="183"/>
        <v>4.0770900000000001</v>
      </c>
      <c r="R320" s="84">
        <f t="shared" si="183"/>
        <v>4.0689000000000002</v>
      </c>
      <c r="S320" s="84">
        <f t="shared" si="183"/>
        <v>4.0439400000000001</v>
      </c>
      <c r="T320" s="84">
        <f t="shared" si="183"/>
        <v>4.0121500000000001</v>
      </c>
      <c r="U320" s="84">
        <f t="shared" si="183"/>
        <v>4.0326700000000004</v>
      </c>
      <c r="V320" s="84">
        <f t="shared" si="183"/>
        <v>4.0458600000000002</v>
      </c>
      <c r="W320" s="84">
        <f t="shared" si="183"/>
        <v>4.0687600000000002</v>
      </c>
      <c r="X320" s="84">
        <f t="shared" si="183"/>
        <v>3.9949499999999998</v>
      </c>
      <c r="Y320" s="84">
        <f t="shared" si="183"/>
        <v>3.93811</v>
      </c>
      <c r="Z320" s="84">
        <f t="shared" si="183"/>
        <v>3.6053600000000001</v>
      </c>
      <c r="AA320" s="84">
        <f t="shared" si="183"/>
        <v>3.46455</v>
      </c>
    </row>
    <row r="321" spans="1:27" ht="12.75" customHeight="1" outlineLevel="1" x14ac:dyDescent="0.2">
      <c r="A321" s="92" t="s">
        <v>1675</v>
      </c>
      <c r="B321" s="62" t="s">
        <v>231</v>
      </c>
      <c r="C321" s="42" t="s">
        <v>77</v>
      </c>
      <c r="D321" s="43">
        <v>1124.33</v>
      </c>
      <c r="E321" s="43">
        <v>1076.3499999999999</v>
      </c>
      <c r="F321" s="43">
        <v>1045.53</v>
      </c>
      <c r="G321" s="43">
        <v>1030.33</v>
      </c>
      <c r="H321" s="43">
        <v>1059.55</v>
      </c>
      <c r="I321" s="43">
        <v>1123</v>
      </c>
      <c r="J321" s="43">
        <v>1319.94</v>
      </c>
      <c r="K321" s="43">
        <v>1580.69</v>
      </c>
      <c r="L321" s="43">
        <v>1670.43</v>
      </c>
      <c r="M321" s="43">
        <v>1694.57</v>
      </c>
      <c r="N321" s="43">
        <v>1718.74</v>
      </c>
      <c r="O321" s="43">
        <v>1766.1</v>
      </c>
      <c r="P321" s="43">
        <v>1731.09</v>
      </c>
      <c r="Q321" s="43">
        <v>1739.2</v>
      </c>
      <c r="R321" s="43">
        <v>1731.01</v>
      </c>
      <c r="S321" s="43">
        <v>1706.05</v>
      </c>
      <c r="T321" s="43">
        <v>1674.26</v>
      </c>
      <c r="U321" s="43">
        <v>1694.78</v>
      </c>
      <c r="V321" s="43">
        <v>1707.97</v>
      </c>
      <c r="W321" s="43">
        <v>1730.87</v>
      </c>
      <c r="X321" s="43">
        <v>1657.06</v>
      </c>
      <c r="Y321" s="43">
        <v>1600.22</v>
      </c>
      <c r="Z321" s="43">
        <v>1267.47</v>
      </c>
      <c r="AA321" s="43">
        <v>1126.6600000000001</v>
      </c>
    </row>
    <row r="322" spans="1:27" ht="12.75" customHeight="1" outlineLevel="1" x14ac:dyDescent="0.2">
      <c r="A322" s="92" t="s">
        <v>1676</v>
      </c>
      <c r="B322" s="62" t="s">
        <v>88</v>
      </c>
      <c r="C322" s="42" t="s">
        <v>77</v>
      </c>
      <c r="D322" s="43">
        <f>$D$297</f>
        <v>2222.89</v>
      </c>
      <c r="E322" s="43">
        <f t="shared" ref="E322:AA322" si="184">$D$297</f>
        <v>2222.89</v>
      </c>
      <c r="F322" s="43">
        <f t="shared" si="184"/>
        <v>2222.89</v>
      </c>
      <c r="G322" s="43">
        <f t="shared" si="184"/>
        <v>2222.89</v>
      </c>
      <c r="H322" s="43">
        <f t="shared" si="184"/>
        <v>2222.89</v>
      </c>
      <c r="I322" s="43">
        <f t="shared" si="184"/>
        <v>2222.89</v>
      </c>
      <c r="J322" s="43">
        <f t="shared" si="184"/>
        <v>2222.89</v>
      </c>
      <c r="K322" s="43">
        <f t="shared" si="184"/>
        <v>2222.89</v>
      </c>
      <c r="L322" s="43">
        <f t="shared" si="184"/>
        <v>2222.89</v>
      </c>
      <c r="M322" s="43">
        <f t="shared" si="184"/>
        <v>2222.89</v>
      </c>
      <c r="N322" s="43">
        <f t="shared" si="184"/>
        <v>2222.89</v>
      </c>
      <c r="O322" s="43">
        <f t="shared" si="184"/>
        <v>2222.89</v>
      </c>
      <c r="P322" s="43">
        <f t="shared" si="184"/>
        <v>2222.89</v>
      </c>
      <c r="Q322" s="43">
        <f t="shared" si="184"/>
        <v>2222.89</v>
      </c>
      <c r="R322" s="43">
        <f t="shared" si="184"/>
        <v>2222.89</v>
      </c>
      <c r="S322" s="43">
        <f t="shared" si="184"/>
        <v>2222.89</v>
      </c>
      <c r="T322" s="43">
        <f t="shared" si="184"/>
        <v>2222.89</v>
      </c>
      <c r="U322" s="43">
        <f t="shared" si="184"/>
        <v>2222.89</v>
      </c>
      <c r="V322" s="43">
        <f t="shared" si="184"/>
        <v>2222.89</v>
      </c>
      <c r="W322" s="43">
        <f t="shared" si="184"/>
        <v>2222.89</v>
      </c>
      <c r="X322" s="43">
        <f t="shared" si="184"/>
        <v>2222.89</v>
      </c>
      <c r="Y322" s="43">
        <f t="shared" si="184"/>
        <v>2222.89</v>
      </c>
      <c r="Z322" s="43">
        <f t="shared" si="184"/>
        <v>2222.89</v>
      </c>
      <c r="AA322" s="43">
        <f t="shared" si="184"/>
        <v>2222.89</v>
      </c>
    </row>
    <row r="323" spans="1:27" ht="12.75" customHeight="1" outlineLevel="1" x14ac:dyDescent="0.2">
      <c r="A323" s="92" t="s">
        <v>1677</v>
      </c>
      <c r="B323" s="62" t="s">
        <v>81</v>
      </c>
      <c r="C323" s="42" t="s">
        <v>77</v>
      </c>
      <c r="D323" s="43">
        <v>4.7699999999999996</v>
      </c>
      <c r="E323" s="43">
        <v>4.7699999999999996</v>
      </c>
      <c r="F323" s="43">
        <v>4.7699999999999996</v>
      </c>
      <c r="G323" s="43">
        <v>4.7699999999999996</v>
      </c>
      <c r="H323" s="43">
        <v>4.7699999999999996</v>
      </c>
      <c r="I323" s="43">
        <v>4.7699999999999996</v>
      </c>
      <c r="J323" s="43">
        <v>4.7699999999999996</v>
      </c>
      <c r="K323" s="43">
        <v>4.7699999999999996</v>
      </c>
      <c r="L323" s="43">
        <v>4.7699999999999996</v>
      </c>
      <c r="M323" s="43">
        <v>4.7699999999999996</v>
      </c>
      <c r="N323" s="43">
        <v>4.7699999999999996</v>
      </c>
      <c r="O323" s="43">
        <v>4.7699999999999996</v>
      </c>
      <c r="P323" s="43">
        <v>4.7699999999999996</v>
      </c>
      <c r="Q323" s="43">
        <v>4.7699999999999996</v>
      </c>
      <c r="R323" s="43">
        <v>4.7699999999999996</v>
      </c>
      <c r="S323" s="43">
        <v>4.7699999999999996</v>
      </c>
      <c r="T323" s="43">
        <v>4.7699999999999996</v>
      </c>
      <c r="U323" s="43">
        <v>4.7699999999999996</v>
      </c>
      <c r="V323" s="43">
        <v>4.7699999999999996</v>
      </c>
      <c r="W323" s="43">
        <v>4.7699999999999996</v>
      </c>
      <c r="X323" s="43">
        <v>4.7699999999999996</v>
      </c>
      <c r="Y323" s="43">
        <v>4.7699999999999996</v>
      </c>
      <c r="Z323" s="43">
        <v>4.7699999999999996</v>
      </c>
      <c r="AA323" s="43">
        <v>4.7699999999999996</v>
      </c>
    </row>
    <row r="324" spans="1:27" ht="12.75" customHeight="1" outlineLevel="1" x14ac:dyDescent="0.2">
      <c r="A324" s="92" t="s">
        <v>1678</v>
      </c>
      <c r="B324" s="62" t="s">
        <v>79</v>
      </c>
      <c r="C324" s="42" t="s">
        <v>77</v>
      </c>
      <c r="D324" s="43">
        <f>$D$11</f>
        <v>110.23</v>
      </c>
      <c r="E324" s="43">
        <f t="shared" ref="E324:AA324" si="185">$D$11</f>
        <v>110.23</v>
      </c>
      <c r="F324" s="43">
        <f t="shared" si="185"/>
        <v>110.23</v>
      </c>
      <c r="G324" s="43">
        <f t="shared" si="185"/>
        <v>110.23</v>
      </c>
      <c r="H324" s="43">
        <f t="shared" si="185"/>
        <v>110.23</v>
      </c>
      <c r="I324" s="43">
        <f t="shared" si="185"/>
        <v>110.23</v>
      </c>
      <c r="J324" s="43">
        <f t="shared" si="185"/>
        <v>110.23</v>
      </c>
      <c r="K324" s="43">
        <f t="shared" si="185"/>
        <v>110.23</v>
      </c>
      <c r="L324" s="43">
        <f t="shared" si="185"/>
        <v>110.23</v>
      </c>
      <c r="M324" s="43">
        <f t="shared" si="185"/>
        <v>110.23</v>
      </c>
      <c r="N324" s="43">
        <f t="shared" si="185"/>
        <v>110.23</v>
      </c>
      <c r="O324" s="43">
        <f t="shared" si="185"/>
        <v>110.23</v>
      </c>
      <c r="P324" s="43">
        <f t="shared" si="185"/>
        <v>110.23</v>
      </c>
      <c r="Q324" s="43">
        <f t="shared" si="185"/>
        <v>110.23</v>
      </c>
      <c r="R324" s="43">
        <f t="shared" si="185"/>
        <v>110.23</v>
      </c>
      <c r="S324" s="43">
        <f t="shared" si="185"/>
        <v>110.23</v>
      </c>
      <c r="T324" s="43">
        <f t="shared" si="185"/>
        <v>110.23</v>
      </c>
      <c r="U324" s="43">
        <f t="shared" si="185"/>
        <v>110.23</v>
      </c>
      <c r="V324" s="43">
        <f t="shared" si="185"/>
        <v>110.23</v>
      </c>
      <c r="W324" s="43">
        <f t="shared" si="185"/>
        <v>110.23</v>
      </c>
      <c r="X324" s="43">
        <f t="shared" si="185"/>
        <v>110.23</v>
      </c>
      <c r="Y324" s="43">
        <f t="shared" si="185"/>
        <v>110.23</v>
      </c>
      <c r="Z324" s="43">
        <f t="shared" si="185"/>
        <v>110.23</v>
      </c>
      <c r="AA324" s="43">
        <f t="shared" si="185"/>
        <v>110.23</v>
      </c>
    </row>
    <row r="325" spans="1:27" ht="12.75" customHeight="1" x14ac:dyDescent="0.2">
      <c r="A325" s="91" t="s">
        <v>1679</v>
      </c>
      <c r="B325" s="27" t="str">
        <f>"07"&amp;"."&amp;$B$728&amp;"."&amp;$B$729</f>
        <v>07.02.2023</v>
      </c>
      <c r="C325" s="83" t="s">
        <v>74</v>
      </c>
      <c r="D325" s="84">
        <f>ROUND(((D326+D327+D329+D328)/1000),5)</f>
        <v>3.3984999999999999</v>
      </c>
      <c r="E325" s="84">
        <f>ROUND(((E326+E327+E329+E328)/1000),5)</f>
        <v>3.3266499999999999</v>
      </c>
      <c r="F325" s="84">
        <f>ROUND(((F326+F327+F329+F328)/1000),5)</f>
        <v>3.2799700000000001</v>
      </c>
      <c r="G325" s="84">
        <f t="shared" ref="G325:AA325" si="186">ROUND(((G326+G327+G329+G328)/1000),5)</f>
        <v>3.27637</v>
      </c>
      <c r="H325" s="84">
        <f t="shared" si="186"/>
        <v>3.37635</v>
      </c>
      <c r="I325" s="84">
        <f t="shared" si="186"/>
        <v>3.4256799999999998</v>
      </c>
      <c r="J325" s="84">
        <f t="shared" si="186"/>
        <v>3.6432799999999999</v>
      </c>
      <c r="K325" s="84">
        <f t="shared" si="186"/>
        <v>3.9207900000000002</v>
      </c>
      <c r="L325" s="84">
        <f t="shared" si="186"/>
        <v>3.9734600000000002</v>
      </c>
      <c r="M325" s="84">
        <f t="shared" si="186"/>
        <v>3.98759</v>
      </c>
      <c r="N325" s="84">
        <f t="shared" si="186"/>
        <v>3.9994499999999999</v>
      </c>
      <c r="O325" s="84">
        <f t="shared" si="186"/>
        <v>4.0343</v>
      </c>
      <c r="P325" s="84">
        <f t="shared" si="186"/>
        <v>4.0140500000000001</v>
      </c>
      <c r="Q325" s="84">
        <f t="shared" si="186"/>
        <v>4.0208199999999996</v>
      </c>
      <c r="R325" s="84">
        <f t="shared" si="186"/>
        <v>4.01492</v>
      </c>
      <c r="S325" s="84">
        <f t="shared" si="186"/>
        <v>3.9941900000000001</v>
      </c>
      <c r="T325" s="84">
        <f t="shared" si="186"/>
        <v>3.9820199999999999</v>
      </c>
      <c r="U325" s="84">
        <f t="shared" si="186"/>
        <v>3.9976600000000002</v>
      </c>
      <c r="V325" s="84">
        <f t="shared" si="186"/>
        <v>4.0072700000000001</v>
      </c>
      <c r="W325" s="84">
        <f t="shared" si="186"/>
        <v>4.0164400000000002</v>
      </c>
      <c r="X325" s="84">
        <f t="shared" si="186"/>
        <v>3.9839799999999999</v>
      </c>
      <c r="Y325" s="84">
        <f t="shared" si="186"/>
        <v>3.9376000000000002</v>
      </c>
      <c r="Z325" s="84">
        <f t="shared" si="186"/>
        <v>3.6524800000000002</v>
      </c>
      <c r="AA325" s="84">
        <f t="shared" si="186"/>
        <v>3.4883000000000002</v>
      </c>
    </row>
    <row r="326" spans="1:27" ht="12.75" customHeight="1" outlineLevel="1" x14ac:dyDescent="0.2">
      <c r="A326" s="92" t="s">
        <v>1680</v>
      </c>
      <c r="B326" s="62" t="s">
        <v>231</v>
      </c>
      <c r="C326" s="42" t="s">
        <v>77</v>
      </c>
      <c r="D326" s="43">
        <v>1060.6099999999999</v>
      </c>
      <c r="E326" s="43">
        <v>988.76</v>
      </c>
      <c r="F326" s="43">
        <v>942.08</v>
      </c>
      <c r="G326" s="43">
        <v>938.48</v>
      </c>
      <c r="H326" s="43">
        <v>1038.46</v>
      </c>
      <c r="I326" s="43">
        <v>1087.79</v>
      </c>
      <c r="J326" s="43">
        <v>1305.3900000000001</v>
      </c>
      <c r="K326" s="43">
        <v>1582.9</v>
      </c>
      <c r="L326" s="43">
        <v>1635.57</v>
      </c>
      <c r="M326" s="43">
        <v>1649.7</v>
      </c>
      <c r="N326" s="43">
        <v>1661.56</v>
      </c>
      <c r="O326" s="43">
        <v>1696.41</v>
      </c>
      <c r="P326" s="43">
        <v>1676.16</v>
      </c>
      <c r="Q326" s="43">
        <v>1682.93</v>
      </c>
      <c r="R326" s="43">
        <v>1677.03</v>
      </c>
      <c r="S326" s="43">
        <v>1656.3</v>
      </c>
      <c r="T326" s="43">
        <v>1644.13</v>
      </c>
      <c r="U326" s="43">
        <v>1659.77</v>
      </c>
      <c r="V326" s="43">
        <v>1669.38</v>
      </c>
      <c r="W326" s="43">
        <v>1678.55</v>
      </c>
      <c r="X326" s="43">
        <v>1646.09</v>
      </c>
      <c r="Y326" s="43">
        <v>1599.71</v>
      </c>
      <c r="Z326" s="43">
        <v>1314.59</v>
      </c>
      <c r="AA326" s="43">
        <v>1150.4100000000001</v>
      </c>
    </row>
    <row r="327" spans="1:27" ht="12.75" customHeight="1" outlineLevel="1" x14ac:dyDescent="0.2">
      <c r="A327" s="92" t="s">
        <v>1681</v>
      </c>
      <c r="B327" s="62" t="s">
        <v>88</v>
      </c>
      <c r="C327" s="42" t="s">
        <v>77</v>
      </c>
      <c r="D327" s="43">
        <f>$D$297</f>
        <v>2222.89</v>
      </c>
      <c r="E327" s="43">
        <f t="shared" ref="E327:AA327" si="187">$D$297</f>
        <v>2222.89</v>
      </c>
      <c r="F327" s="43">
        <f t="shared" si="187"/>
        <v>2222.89</v>
      </c>
      <c r="G327" s="43">
        <f t="shared" si="187"/>
        <v>2222.89</v>
      </c>
      <c r="H327" s="43">
        <f t="shared" si="187"/>
        <v>2222.89</v>
      </c>
      <c r="I327" s="43">
        <f t="shared" si="187"/>
        <v>2222.89</v>
      </c>
      <c r="J327" s="43">
        <f t="shared" si="187"/>
        <v>2222.89</v>
      </c>
      <c r="K327" s="43">
        <f t="shared" si="187"/>
        <v>2222.89</v>
      </c>
      <c r="L327" s="43">
        <f t="shared" si="187"/>
        <v>2222.89</v>
      </c>
      <c r="M327" s="43">
        <f t="shared" si="187"/>
        <v>2222.89</v>
      </c>
      <c r="N327" s="43">
        <f t="shared" si="187"/>
        <v>2222.89</v>
      </c>
      <c r="O327" s="43">
        <f t="shared" si="187"/>
        <v>2222.89</v>
      </c>
      <c r="P327" s="43">
        <f t="shared" si="187"/>
        <v>2222.89</v>
      </c>
      <c r="Q327" s="43">
        <f t="shared" si="187"/>
        <v>2222.89</v>
      </c>
      <c r="R327" s="43">
        <f t="shared" si="187"/>
        <v>2222.89</v>
      </c>
      <c r="S327" s="43">
        <f t="shared" si="187"/>
        <v>2222.89</v>
      </c>
      <c r="T327" s="43">
        <f t="shared" si="187"/>
        <v>2222.89</v>
      </c>
      <c r="U327" s="43">
        <f t="shared" si="187"/>
        <v>2222.89</v>
      </c>
      <c r="V327" s="43">
        <f t="shared" si="187"/>
        <v>2222.89</v>
      </c>
      <c r="W327" s="43">
        <f t="shared" si="187"/>
        <v>2222.89</v>
      </c>
      <c r="X327" s="43">
        <f t="shared" si="187"/>
        <v>2222.89</v>
      </c>
      <c r="Y327" s="43">
        <f t="shared" si="187"/>
        <v>2222.89</v>
      </c>
      <c r="Z327" s="43">
        <f t="shared" si="187"/>
        <v>2222.89</v>
      </c>
      <c r="AA327" s="43">
        <f t="shared" si="187"/>
        <v>2222.89</v>
      </c>
    </row>
    <row r="328" spans="1:27" ht="12.75" customHeight="1" outlineLevel="1" x14ac:dyDescent="0.2">
      <c r="A328" s="92" t="s">
        <v>1682</v>
      </c>
      <c r="B328" s="62" t="s">
        <v>81</v>
      </c>
      <c r="C328" s="42" t="s">
        <v>77</v>
      </c>
      <c r="D328" s="43">
        <v>4.7699999999999996</v>
      </c>
      <c r="E328" s="43">
        <v>4.7699999999999996</v>
      </c>
      <c r="F328" s="43">
        <v>4.7699999999999996</v>
      </c>
      <c r="G328" s="43">
        <v>4.7699999999999996</v>
      </c>
      <c r="H328" s="43">
        <v>4.7699999999999996</v>
      </c>
      <c r="I328" s="43">
        <v>4.7699999999999996</v>
      </c>
      <c r="J328" s="43">
        <v>4.7699999999999996</v>
      </c>
      <c r="K328" s="43">
        <v>4.7699999999999996</v>
      </c>
      <c r="L328" s="43">
        <v>4.7699999999999996</v>
      </c>
      <c r="M328" s="43">
        <v>4.7699999999999996</v>
      </c>
      <c r="N328" s="43">
        <v>4.7699999999999996</v>
      </c>
      <c r="O328" s="43">
        <v>4.7699999999999996</v>
      </c>
      <c r="P328" s="43">
        <v>4.7699999999999996</v>
      </c>
      <c r="Q328" s="43">
        <v>4.7699999999999996</v>
      </c>
      <c r="R328" s="43">
        <v>4.7699999999999996</v>
      </c>
      <c r="S328" s="43">
        <v>4.7699999999999996</v>
      </c>
      <c r="T328" s="43">
        <v>4.7699999999999996</v>
      </c>
      <c r="U328" s="43">
        <v>4.7699999999999996</v>
      </c>
      <c r="V328" s="43">
        <v>4.7699999999999996</v>
      </c>
      <c r="W328" s="43">
        <v>4.7699999999999996</v>
      </c>
      <c r="X328" s="43">
        <v>4.7699999999999996</v>
      </c>
      <c r="Y328" s="43">
        <v>4.7699999999999996</v>
      </c>
      <c r="Z328" s="43">
        <v>4.7699999999999996</v>
      </c>
      <c r="AA328" s="43">
        <v>4.7699999999999996</v>
      </c>
    </row>
    <row r="329" spans="1:27" ht="12.75" customHeight="1" outlineLevel="1" x14ac:dyDescent="0.2">
      <c r="A329" s="92" t="s">
        <v>1683</v>
      </c>
      <c r="B329" s="62" t="s">
        <v>79</v>
      </c>
      <c r="C329" s="42" t="s">
        <v>77</v>
      </c>
      <c r="D329" s="43">
        <f>$D$11</f>
        <v>110.23</v>
      </c>
      <c r="E329" s="43">
        <f t="shared" ref="E329:AA329" si="188">$D$11</f>
        <v>110.23</v>
      </c>
      <c r="F329" s="43">
        <f t="shared" si="188"/>
        <v>110.23</v>
      </c>
      <c r="G329" s="43">
        <f t="shared" si="188"/>
        <v>110.23</v>
      </c>
      <c r="H329" s="43">
        <f t="shared" si="188"/>
        <v>110.23</v>
      </c>
      <c r="I329" s="43">
        <f t="shared" si="188"/>
        <v>110.23</v>
      </c>
      <c r="J329" s="43">
        <f t="shared" si="188"/>
        <v>110.23</v>
      </c>
      <c r="K329" s="43">
        <f t="shared" si="188"/>
        <v>110.23</v>
      </c>
      <c r="L329" s="43">
        <f t="shared" si="188"/>
        <v>110.23</v>
      </c>
      <c r="M329" s="43">
        <f t="shared" si="188"/>
        <v>110.23</v>
      </c>
      <c r="N329" s="43">
        <f t="shared" si="188"/>
        <v>110.23</v>
      </c>
      <c r="O329" s="43">
        <f t="shared" si="188"/>
        <v>110.23</v>
      </c>
      <c r="P329" s="43">
        <f t="shared" si="188"/>
        <v>110.23</v>
      </c>
      <c r="Q329" s="43">
        <f t="shared" si="188"/>
        <v>110.23</v>
      </c>
      <c r="R329" s="43">
        <f t="shared" si="188"/>
        <v>110.23</v>
      </c>
      <c r="S329" s="43">
        <f t="shared" si="188"/>
        <v>110.23</v>
      </c>
      <c r="T329" s="43">
        <f t="shared" si="188"/>
        <v>110.23</v>
      </c>
      <c r="U329" s="43">
        <f t="shared" si="188"/>
        <v>110.23</v>
      </c>
      <c r="V329" s="43">
        <f t="shared" si="188"/>
        <v>110.23</v>
      </c>
      <c r="W329" s="43">
        <f t="shared" si="188"/>
        <v>110.23</v>
      </c>
      <c r="X329" s="43">
        <f t="shared" si="188"/>
        <v>110.23</v>
      </c>
      <c r="Y329" s="43">
        <f t="shared" si="188"/>
        <v>110.23</v>
      </c>
      <c r="Z329" s="43">
        <f t="shared" si="188"/>
        <v>110.23</v>
      </c>
      <c r="AA329" s="43">
        <f t="shared" si="188"/>
        <v>110.23</v>
      </c>
    </row>
    <row r="330" spans="1:27" ht="12.75" customHeight="1" x14ac:dyDescent="0.2">
      <c r="A330" s="91" t="s">
        <v>1684</v>
      </c>
      <c r="B330" s="27" t="str">
        <f>"08"&amp;"."&amp;$B$728&amp;"."&amp;$B$729</f>
        <v>08.02.2023</v>
      </c>
      <c r="C330" s="83" t="s">
        <v>74</v>
      </c>
      <c r="D330" s="84">
        <f>ROUND(((D331+D332+D334+D333)/1000),5)</f>
        <v>3.4056899999999999</v>
      </c>
      <c r="E330" s="84">
        <f>ROUND(((E331+E332+E334+E333)/1000),5)</f>
        <v>3.3704000000000001</v>
      </c>
      <c r="F330" s="84">
        <f>ROUND(((F331+F332+F334+F333)/1000),5)</f>
        <v>3.3298000000000001</v>
      </c>
      <c r="G330" s="84">
        <f t="shared" ref="G330:AA330" si="189">ROUND(((G331+G332+G334+G333)/1000),5)</f>
        <v>3.3485800000000001</v>
      </c>
      <c r="H330" s="84">
        <f t="shared" si="189"/>
        <v>3.3830300000000002</v>
      </c>
      <c r="I330" s="84">
        <f t="shared" si="189"/>
        <v>3.4546000000000001</v>
      </c>
      <c r="J330" s="84">
        <f t="shared" si="189"/>
        <v>3.7284999999999999</v>
      </c>
      <c r="K330" s="84">
        <f t="shared" si="189"/>
        <v>3.9339400000000002</v>
      </c>
      <c r="L330" s="84">
        <f t="shared" si="189"/>
        <v>3.9878399999999998</v>
      </c>
      <c r="M330" s="84">
        <f t="shared" si="189"/>
        <v>3.9991699999999999</v>
      </c>
      <c r="N330" s="84">
        <f t="shared" si="189"/>
        <v>4.0066600000000001</v>
      </c>
      <c r="O330" s="84">
        <f t="shared" si="189"/>
        <v>4.0270299999999999</v>
      </c>
      <c r="P330" s="84">
        <f t="shared" si="189"/>
        <v>4.0198299999999998</v>
      </c>
      <c r="Q330" s="84">
        <f t="shared" si="189"/>
        <v>4.0492400000000002</v>
      </c>
      <c r="R330" s="84">
        <f t="shared" si="189"/>
        <v>4.0446900000000001</v>
      </c>
      <c r="S330" s="84">
        <f t="shared" si="189"/>
        <v>4.0074500000000004</v>
      </c>
      <c r="T330" s="84">
        <f t="shared" si="189"/>
        <v>3.9885799999999998</v>
      </c>
      <c r="U330" s="84">
        <f t="shared" si="189"/>
        <v>4.0048199999999996</v>
      </c>
      <c r="V330" s="84">
        <f t="shared" si="189"/>
        <v>4.0114900000000002</v>
      </c>
      <c r="W330" s="84">
        <f t="shared" si="189"/>
        <v>4.0215800000000002</v>
      </c>
      <c r="X330" s="84">
        <f t="shared" si="189"/>
        <v>3.99552</v>
      </c>
      <c r="Y330" s="84">
        <f t="shared" si="189"/>
        <v>3.9495499999999999</v>
      </c>
      <c r="Z330" s="84">
        <f t="shared" si="189"/>
        <v>3.6987800000000002</v>
      </c>
      <c r="AA330" s="84">
        <f t="shared" si="189"/>
        <v>3.5121199999999999</v>
      </c>
    </row>
    <row r="331" spans="1:27" ht="12.75" customHeight="1" outlineLevel="1" x14ac:dyDescent="0.2">
      <c r="A331" s="92" t="s">
        <v>1685</v>
      </c>
      <c r="B331" s="62" t="s">
        <v>231</v>
      </c>
      <c r="C331" s="42" t="s">
        <v>77</v>
      </c>
      <c r="D331" s="43">
        <v>1067.8</v>
      </c>
      <c r="E331" s="43">
        <v>1032.51</v>
      </c>
      <c r="F331" s="43">
        <v>991.91</v>
      </c>
      <c r="G331" s="43">
        <v>1010.69</v>
      </c>
      <c r="H331" s="43">
        <v>1045.1400000000001</v>
      </c>
      <c r="I331" s="43">
        <v>1116.71</v>
      </c>
      <c r="J331" s="43">
        <v>1390.61</v>
      </c>
      <c r="K331" s="43">
        <v>1596.05</v>
      </c>
      <c r="L331" s="43">
        <v>1649.95</v>
      </c>
      <c r="M331" s="43">
        <v>1661.28</v>
      </c>
      <c r="N331" s="43">
        <v>1668.77</v>
      </c>
      <c r="O331" s="43">
        <v>1689.14</v>
      </c>
      <c r="P331" s="43">
        <v>1681.94</v>
      </c>
      <c r="Q331" s="43">
        <v>1711.35</v>
      </c>
      <c r="R331" s="43">
        <v>1706.8</v>
      </c>
      <c r="S331" s="43">
        <v>1669.56</v>
      </c>
      <c r="T331" s="43">
        <v>1650.69</v>
      </c>
      <c r="U331" s="43">
        <v>1666.93</v>
      </c>
      <c r="V331" s="43">
        <v>1673.6</v>
      </c>
      <c r="W331" s="43">
        <v>1683.69</v>
      </c>
      <c r="X331" s="43">
        <v>1657.63</v>
      </c>
      <c r="Y331" s="43">
        <v>1611.66</v>
      </c>
      <c r="Z331" s="43">
        <v>1360.89</v>
      </c>
      <c r="AA331" s="43">
        <v>1174.23</v>
      </c>
    </row>
    <row r="332" spans="1:27" ht="12.75" customHeight="1" outlineLevel="1" x14ac:dyDescent="0.2">
      <c r="A332" s="92" t="s">
        <v>1686</v>
      </c>
      <c r="B332" s="62" t="s">
        <v>88</v>
      </c>
      <c r="C332" s="42" t="s">
        <v>77</v>
      </c>
      <c r="D332" s="43">
        <f>$D$297</f>
        <v>2222.89</v>
      </c>
      <c r="E332" s="43">
        <f t="shared" ref="E332:AA332" si="190">$D$297</f>
        <v>2222.89</v>
      </c>
      <c r="F332" s="43">
        <f t="shared" si="190"/>
        <v>2222.89</v>
      </c>
      <c r="G332" s="43">
        <f t="shared" si="190"/>
        <v>2222.89</v>
      </c>
      <c r="H332" s="43">
        <f t="shared" si="190"/>
        <v>2222.89</v>
      </c>
      <c r="I332" s="43">
        <f t="shared" si="190"/>
        <v>2222.89</v>
      </c>
      <c r="J332" s="43">
        <f t="shared" si="190"/>
        <v>2222.89</v>
      </c>
      <c r="K332" s="43">
        <f t="shared" si="190"/>
        <v>2222.89</v>
      </c>
      <c r="L332" s="43">
        <f t="shared" si="190"/>
        <v>2222.89</v>
      </c>
      <c r="M332" s="43">
        <f t="shared" si="190"/>
        <v>2222.89</v>
      </c>
      <c r="N332" s="43">
        <f t="shared" si="190"/>
        <v>2222.89</v>
      </c>
      <c r="O332" s="43">
        <f t="shared" si="190"/>
        <v>2222.89</v>
      </c>
      <c r="P332" s="43">
        <f t="shared" si="190"/>
        <v>2222.89</v>
      </c>
      <c r="Q332" s="43">
        <f t="shared" si="190"/>
        <v>2222.89</v>
      </c>
      <c r="R332" s="43">
        <f t="shared" si="190"/>
        <v>2222.89</v>
      </c>
      <c r="S332" s="43">
        <f t="shared" si="190"/>
        <v>2222.89</v>
      </c>
      <c r="T332" s="43">
        <f t="shared" si="190"/>
        <v>2222.89</v>
      </c>
      <c r="U332" s="43">
        <f t="shared" si="190"/>
        <v>2222.89</v>
      </c>
      <c r="V332" s="43">
        <f t="shared" si="190"/>
        <v>2222.89</v>
      </c>
      <c r="W332" s="43">
        <f t="shared" si="190"/>
        <v>2222.89</v>
      </c>
      <c r="X332" s="43">
        <f t="shared" si="190"/>
        <v>2222.89</v>
      </c>
      <c r="Y332" s="43">
        <f t="shared" si="190"/>
        <v>2222.89</v>
      </c>
      <c r="Z332" s="43">
        <f t="shared" si="190"/>
        <v>2222.89</v>
      </c>
      <c r="AA332" s="43">
        <f t="shared" si="190"/>
        <v>2222.89</v>
      </c>
    </row>
    <row r="333" spans="1:27" ht="12.75" customHeight="1" outlineLevel="1" x14ac:dyDescent="0.2">
      <c r="A333" s="92" t="s">
        <v>1687</v>
      </c>
      <c r="B333" s="62" t="s">
        <v>81</v>
      </c>
      <c r="C333" s="42" t="s">
        <v>77</v>
      </c>
      <c r="D333" s="43">
        <v>4.7699999999999996</v>
      </c>
      <c r="E333" s="43">
        <v>4.7699999999999996</v>
      </c>
      <c r="F333" s="43">
        <v>4.7699999999999996</v>
      </c>
      <c r="G333" s="43">
        <v>4.7699999999999996</v>
      </c>
      <c r="H333" s="43">
        <v>4.7699999999999996</v>
      </c>
      <c r="I333" s="43">
        <v>4.7699999999999996</v>
      </c>
      <c r="J333" s="43">
        <v>4.7699999999999996</v>
      </c>
      <c r="K333" s="43">
        <v>4.7699999999999996</v>
      </c>
      <c r="L333" s="43">
        <v>4.7699999999999996</v>
      </c>
      <c r="M333" s="43">
        <v>4.7699999999999996</v>
      </c>
      <c r="N333" s="43">
        <v>4.7699999999999996</v>
      </c>
      <c r="O333" s="43">
        <v>4.7699999999999996</v>
      </c>
      <c r="P333" s="43">
        <v>4.7699999999999996</v>
      </c>
      <c r="Q333" s="43">
        <v>4.7699999999999996</v>
      </c>
      <c r="R333" s="43">
        <v>4.7699999999999996</v>
      </c>
      <c r="S333" s="43">
        <v>4.7699999999999996</v>
      </c>
      <c r="T333" s="43">
        <v>4.7699999999999996</v>
      </c>
      <c r="U333" s="43">
        <v>4.7699999999999996</v>
      </c>
      <c r="V333" s="43">
        <v>4.7699999999999996</v>
      </c>
      <c r="W333" s="43">
        <v>4.7699999999999996</v>
      </c>
      <c r="X333" s="43">
        <v>4.7699999999999996</v>
      </c>
      <c r="Y333" s="43">
        <v>4.7699999999999996</v>
      </c>
      <c r="Z333" s="43">
        <v>4.7699999999999996</v>
      </c>
      <c r="AA333" s="43">
        <v>4.7699999999999996</v>
      </c>
    </row>
    <row r="334" spans="1:27" ht="12.75" customHeight="1" outlineLevel="1" x14ac:dyDescent="0.2">
      <c r="A334" s="92" t="s">
        <v>1688</v>
      </c>
      <c r="B334" s="62" t="s">
        <v>79</v>
      </c>
      <c r="C334" s="42" t="s">
        <v>77</v>
      </c>
      <c r="D334" s="43">
        <f>$D$11</f>
        <v>110.23</v>
      </c>
      <c r="E334" s="43">
        <f t="shared" ref="E334:AA334" si="191">$D$11</f>
        <v>110.23</v>
      </c>
      <c r="F334" s="43">
        <f t="shared" si="191"/>
        <v>110.23</v>
      </c>
      <c r="G334" s="43">
        <f t="shared" si="191"/>
        <v>110.23</v>
      </c>
      <c r="H334" s="43">
        <f t="shared" si="191"/>
        <v>110.23</v>
      </c>
      <c r="I334" s="43">
        <f t="shared" si="191"/>
        <v>110.23</v>
      </c>
      <c r="J334" s="43">
        <f t="shared" si="191"/>
        <v>110.23</v>
      </c>
      <c r="K334" s="43">
        <f t="shared" si="191"/>
        <v>110.23</v>
      </c>
      <c r="L334" s="43">
        <f t="shared" si="191"/>
        <v>110.23</v>
      </c>
      <c r="M334" s="43">
        <f t="shared" si="191"/>
        <v>110.23</v>
      </c>
      <c r="N334" s="43">
        <f t="shared" si="191"/>
        <v>110.23</v>
      </c>
      <c r="O334" s="43">
        <f t="shared" si="191"/>
        <v>110.23</v>
      </c>
      <c r="P334" s="43">
        <f t="shared" si="191"/>
        <v>110.23</v>
      </c>
      <c r="Q334" s="43">
        <f t="shared" si="191"/>
        <v>110.23</v>
      </c>
      <c r="R334" s="43">
        <f t="shared" si="191"/>
        <v>110.23</v>
      </c>
      <c r="S334" s="43">
        <f t="shared" si="191"/>
        <v>110.23</v>
      </c>
      <c r="T334" s="43">
        <f t="shared" si="191"/>
        <v>110.23</v>
      </c>
      <c r="U334" s="43">
        <f t="shared" si="191"/>
        <v>110.23</v>
      </c>
      <c r="V334" s="43">
        <f t="shared" si="191"/>
        <v>110.23</v>
      </c>
      <c r="W334" s="43">
        <f t="shared" si="191"/>
        <v>110.23</v>
      </c>
      <c r="X334" s="43">
        <f t="shared" si="191"/>
        <v>110.23</v>
      </c>
      <c r="Y334" s="43">
        <f t="shared" si="191"/>
        <v>110.23</v>
      </c>
      <c r="Z334" s="43">
        <f t="shared" si="191"/>
        <v>110.23</v>
      </c>
      <c r="AA334" s="43">
        <f t="shared" si="191"/>
        <v>110.23</v>
      </c>
    </row>
    <row r="335" spans="1:27" ht="12.75" customHeight="1" x14ac:dyDescent="0.2">
      <c r="A335" s="91" t="s">
        <v>1689</v>
      </c>
      <c r="B335" s="27" t="str">
        <f>"09"&amp;"."&amp;$B$728&amp;"."&amp;$B$729</f>
        <v>09.02.2023</v>
      </c>
      <c r="C335" s="83" t="s">
        <v>74</v>
      </c>
      <c r="D335" s="84">
        <f>ROUND(((D336+D337+D339+D338)/1000),5)</f>
        <v>3.4065799999999999</v>
      </c>
      <c r="E335" s="84">
        <f>ROUND(((E336+E337+E339+E338)/1000),5)</f>
        <v>3.375</v>
      </c>
      <c r="F335" s="84">
        <f>ROUND(((F336+F337+F339+F338)/1000),5)</f>
        <v>3.3733300000000002</v>
      </c>
      <c r="G335" s="84">
        <f t="shared" ref="G335:AA335" si="192">ROUND(((G336+G337+G339+G338)/1000),5)</f>
        <v>3.3769100000000001</v>
      </c>
      <c r="H335" s="84">
        <f t="shared" si="192"/>
        <v>3.4148000000000001</v>
      </c>
      <c r="I335" s="84">
        <f t="shared" si="192"/>
        <v>3.49762</v>
      </c>
      <c r="J335" s="84">
        <f t="shared" si="192"/>
        <v>3.7541799999999999</v>
      </c>
      <c r="K335" s="84">
        <f t="shared" si="192"/>
        <v>3.9425599999999998</v>
      </c>
      <c r="L335" s="84">
        <f t="shared" si="192"/>
        <v>4.0579999999999998</v>
      </c>
      <c r="M335" s="84">
        <f t="shared" si="192"/>
        <v>4.0788500000000001</v>
      </c>
      <c r="N335" s="84">
        <f t="shared" si="192"/>
        <v>4.0893600000000001</v>
      </c>
      <c r="O335" s="84">
        <f t="shared" si="192"/>
        <v>4.1275899999999996</v>
      </c>
      <c r="P335" s="84">
        <f t="shared" si="192"/>
        <v>4.1078099999999997</v>
      </c>
      <c r="Q335" s="84">
        <f t="shared" si="192"/>
        <v>4.0888600000000004</v>
      </c>
      <c r="R335" s="84">
        <f t="shared" si="192"/>
        <v>4.0855399999999999</v>
      </c>
      <c r="S335" s="84">
        <f t="shared" si="192"/>
        <v>4.07822</v>
      </c>
      <c r="T335" s="84">
        <f t="shared" si="192"/>
        <v>4.0462800000000003</v>
      </c>
      <c r="U335" s="84">
        <f t="shared" si="192"/>
        <v>4.0690400000000002</v>
      </c>
      <c r="V335" s="84">
        <f t="shared" si="192"/>
        <v>4.0829500000000003</v>
      </c>
      <c r="W335" s="84">
        <f t="shared" si="192"/>
        <v>4.1046800000000001</v>
      </c>
      <c r="X335" s="84">
        <f t="shared" si="192"/>
        <v>4.0511400000000002</v>
      </c>
      <c r="Y335" s="84">
        <f t="shared" si="192"/>
        <v>3.9504700000000001</v>
      </c>
      <c r="Z335" s="84">
        <f t="shared" si="192"/>
        <v>3.8145899999999999</v>
      </c>
      <c r="AA335" s="84">
        <f t="shared" si="192"/>
        <v>3.5278299999999998</v>
      </c>
    </row>
    <row r="336" spans="1:27" ht="12.75" customHeight="1" outlineLevel="1" x14ac:dyDescent="0.2">
      <c r="A336" s="92" t="s">
        <v>1690</v>
      </c>
      <c r="B336" s="62" t="s">
        <v>231</v>
      </c>
      <c r="C336" s="42" t="s">
        <v>77</v>
      </c>
      <c r="D336" s="43">
        <v>1068.69</v>
      </c>
      <c r="E336" s="43">
        <v>1037.1099999999999</v>
      </c>
      <c r="F336" s="43">
        <v>1035.44</v>
      </c>
      <c r="G336" s="43">
        <v>1039.02</v>
      </c>
      <c r="H336" s="43">
        <v>1076.9100000000001</v>
      </c>
      <c r="I336" s="43">
        <v>1159.73</v>
      </c>
      <c r="J336" s="43">
        <v>1416.29</v>
      </c>
      <c r="K336" s="43">
        <v>1604.67</v>
      </c>
      <c r="L336" s="43">
        <v>1720.11</v>
      </c>
      <c r="M336" s="43">
        <v>1740.96</v>
      </c>
      <c r="N336" s="43">
        <v>1751.47</v>
      </c>
      <c r="O336" s="43">
        <v>1789.7</v>
      </c>
      <c r="P336" s="43">
        <v>1769.92</v>
      </c>
      <c r="Q336" s="43">
        <v>1750.97</v>
      </c>
      <c r="R336" s="43">
        <v>1747.65</v>
      </c>
      <c r="S336" s="43">
        <v>1740.33</v>
      </c>
      <c r="T336" s="43">
        <v>1708.39</v>
      </c>
      <c r="U336" s="43">
        <v>1731.15</v>
      </c>
      <c r="V336" s="43">
        <v>1745.06</v>
      </c>
      <c r="W336" s="43">
        <v>1766.79</v>
      </c>
      <c r="X336" s="43">
        <v>1713.25</v>
      </c>
      <c r="Y336" s="43">
        <v>1612.58</v>
      </c>
      <c r="Z336" s="43">
        <v>1476.7</v>
      </c>
      <c r="AA336" s="43">
        <v>1189.94</v>
      </c>
    </row>
    <row r="337" spans="1:27" ht="12.75" customHeight="1" outlineLevel="1" x14ac:dyDescent="0.2">
      <c r="A337" s="92" t="s">
        <v>1691</v>
      </c>
      <c r="B337" s="62" t="s">
        <v>88</v>
      </c>
      <c r="C337" s="42" t="s">
        <v>77</v>
      </c>
      <c r="D337" s="43">
        <f>$D$297</f>
        <v>2222.89</v>
      </c>
      <c r="E337" s="43">
        <f t="shared" ref="E337:AA337" si="193">$D$297</f>
        <v>2222.89</v>
      </c>
      <c r="F337" s="43">
        <f t="shared" si="193"/>
        <v>2222.89</v>
      </c>
      <c r="G337" s="43">
        <f t="shared" si="193"/>
        <v>2222.89</v>
      </c>
      <c r="H337" s="43">
        <f t="shared" si="193"/>
        <v>2222.89</v>
      </c>
      <c r="I337" s="43">
        <f t="shared" si="193"/>
        <v>2222.89</v>
      </c>
      <c r="J337" s="43">
        <f t="shared" si="193"/>
        <v>2222.89</v>
      </c>
      <c r="K337" s="43">
        <f t="shared" si="193"/>
        <v>2222.89</v>
      </c>
      <c r="L337" s="43">
        <f t="shared" si="193"/>
        <v>2222.89</v>
      </c>
      <c r="M337" s="43">
        <f t="shared" si="193"/>
        <v>2222.89</v>
      </c>
      <c r="N337" s="43">
        <f t="shared" si="193"/>
        <v>2222.89</v>
      </c>
      <c r="O337" s="43">
        <f t="shared" si="193"/>
        <v>2222.89</v>
      </c>
      <c r="P337" s="43">
        <f t="shared" si="193"/>
        <v>2222.89</v>
      </c>
      <c r="Q337" s="43">
        <f t="shared" si="193"/>
        <v>2222.89</v>
      </c>
      <c r="R337" s="43">
        <f t="shared" si="193"/>
        <v>2222.89</v>
      </c>
      <c r="S337" s="43">
        <f t="shared" si="193"/>
        <v>2222.89</v>
      </c>
      <c r="T337" s="43">
        <f t="shared" si="193"/>
        <v>2222.89</v>
      </c>
      <c r="U337" s="43">
        <f t="shared" si="193"/>
        <v>2222.89</v>
      </c>
      <c r="V337" s="43">
        <f t="shared" si="193"/>
        <v>2222.89</v>
      </c>
      <c r="W337" s="43">
        <f t="shared" si="193"/>
        <v>2222.89</v>
      </c>
      <c r="X337" s="43">
        <f t="shared" si="193"/>
        <v>2222.89</v>
      </c>
      <c r="Y337" s="43">
        <f t="shared" si="193"/>
        <v>2222.89</v>
      </c>
      <c r="Z337" s="43">
        <f t="shared" si="193"/>
        <v>2222.89</v>
      </c>
      <c r="AA337" s="43">
        <f t="shared" si="193"/>
        <v>2222.89</v>
      </c>
    </row>
    <row r="338" spans="1:27" ht="12.75" customHeight="1" outlineLevel="1" x14ac:dyDescent="0.2">
      <c r="A338" s="92" t="s">
        <v>1692</v>
      </c>
      <c r="B338" s="62" t="s">
        <v>81</v>
      </c>
      <c r="C338" s="42" t="s">
        <v>77</v>
      </c>
      <c r="D338" s="43">
        <v>4.7699999999999996</v>
      </c>
      <c r="E338" s="43">
        <v>4.7699999999999996</v>
      </c>
      <c r="F338" s="43">
        <v>4.7699999999999996</v>
      </c>
      <c r="G338" s="43">
        <v>4.7699999999999996</v>
      </c>
      <c r="H338" s="43">
        <v>4.7699999999999996</v>
      </c>
      <c r="I338" s="43">
        <v>4.7699999999999996</v>
      </c>
      <c r="J338" s="43">
        <v>4.7699999999999996</v>
      </c>
      <c r="K338" s="43">
        <v>4.7699999999999996</v>
      </c>
      <c r="L338" s="43">
        <v>4.7699999999999996</v>
      </c>
      <c r="M338" s="43">
        <v>4.7699999999999996</v>
      </c>
      <c r="N338" s="43">
        <v>4.7699999999999996</v>
      </c>
      <c r="O338" s="43">
        <v>4.7699999999999996</v>
      </c>
      <c r="P338" s="43">
        <v>4.7699999999999996</v>
      </c>
      <c r="Q338" s="43">
        <v>4.7699999999999996</v>
      </c>
      <c r="R338" s="43">
        <v>4.7699999999999996</v>
      </c>
      <c r="S338" s="43">
        <v>4.7699999999999996</v>
      </c>
      <c r="T338" s="43">
        <v>4.7699999999999996</v>
      </c>
      <c r="U338" s="43">
        <v>4.7699999999999996</v>
      </c>
      <c r="V338" s="43">
        <v>4.7699999999999996</v>
      </c>
      <c r="W338" s="43">
        <v>4.7699999999999996</v>
      </c>
      <c r="X338" s="43">
        <v>4.7699999999999996</v>
      </c>
      <c r="Y338" s="43">
        <v>4.7699999999999996</v>
      </c>
      <c r="Z338" s="43">
        <v>4.7699999999999996</v>
      </c>
      <c r="AA338" s="43">
        <v>4.7699999999999996</v>
      </c>
    </row>
    <row r="339" spans="1:27" ht="12.75" customHeight="1" outlineLevel="1" x14ac:dyDescent="0.2">
      <c r="A339" s="92" t="s">
        <v>1693</v>
      </c>
      <c r="B339" s="62" t="s">
        <v>79</v>
      </c>
      <c r="C339" s="42" t="s">
        <v>77</v>
      </c>
      <c r="D339" s="43">
        <f>$D$11</f>
        <v>110.23</v>
      </c>
      <c r="E339" s="43">
        <f t="shared" ref="E339:AA339" si="194">$D$11</f>
        <v>110.23</v>
      </c>
      <c r="F339" s="43">
        <f t="shared" si="194"/>
        <v>110.23</v>
      </c>
      <c r="G339" s="43">
        <f t="shared" si="194"/>
        <v>110.23</v>
      </c>
      <c r="H339" s="43">
        <f t="shared" si="194"/>
        <v>110.23</v>
      </c>
      <c r="I339" s="43">
        <f t="shared" si="194"/>
        <v>110.23</v>
      </c>
      <c r="J339" s="43">
        <f t="shared" si="194"/>
        <v>110.23</v>
      </c>
      <c r="K339" s="43">
        <f t="shared" si="194"/>
        <v>110.23</v>
      </c>
      <c r="L339" s="43">
        <f t="shared" si="194"/>
        <v>110.23</v>
      </c>
      <c r="M339" s="43">
        <f t="shared" si="194"/>
        <v>110.23</v>
      </c>
      <c r="N339" s="43">
        <f t="shared" si="194"/>
        <v>110.23</v>
      </c>
      <c r="O339" s="43">
        <f t="shared" si="194"/>
        <v>110.23</v>
      </c>
      <c r="P339" s="43">
        <f t="shared" si="194"/>
        <v>110.23</v>
      </c>
      <c r="Q339" s="43">
        <f t="shared" si="194"/>
        <v>110.23</v>
      </c>
      <c r="R339" s="43">
        <f t="shared" si="194"/>
        <v>110.23</v>
      </c>
      <c r="S339" s="43">
        <f t="shared" si="194"/>
        <v>110.23</v>
      </c>
      <c r="T339" s="43">
        <f t="shared" si="194"/>
        <v>110.23</v>
      </c>
      <c r="U339" s="43">
        <f t="shared" si="194"/>
        <v>110.23</v>
      </c>
      <c r="V339" s="43">
        <f t="shared" si="194"/>
        <v>110.23</v>
      </c>
      <c r="W339" s="43">
        <f t="shared" si="194"/>
        <v>110.23</v>
      </c>
      <c r="X339" s="43">
        <f t="shared" si="194"/>
        <v>110.23</v>
      </c>
      <c r="Y339" s="43">
        <f t="shared" si="194"/>
        <v>110.23</v>
      </c>
      <c r="Z339" s="43">
        <f t="shared" si="194"/>
        <v>110.23</v>
      </c>
      <c r="AA339" s="43">
        <f t="shared" si="194"/>
        <v>110.23</v>
      </c>
    </row>
    <row r="340" spans="1:27" ht="12.75" customHeight="1" x14ac:dyDescent="0.2">
      <c r="A340" s="91" t="s">
        <v>1694</v>
      </c>
      <c r="B340" s="27" t="str">
        <f>"10"&amp;"."&amp;$B$728&amp;"."&amp;$B$729</f>
        <v>10.02.2023</v>
      </c>
      <c r="C340" s="83" t="s">
        <v>74</v>
      </c>
      <c r="D340" s="84">
        <f>ROUND(((D341+D342+D344+D343)/1000),5)</f>
        <v>3.4746100000000002</v>
      </c>
      <c r="E340" s="84">
        <f>ROUND(((E341+E342+E344+E343)/1000),5)</f>
        <v>3.42611</v>
      </c>
      <c r="F340" s="84">
        <f>ROUND(((F341+F342+F344+F343)/1000),5)</f>
        <v>3.3948200000000002</v>
      </c>
      <c r="G340" s="84">
        <f t="shared" ref="G340:AA340" si="195">ROUND(((G341+G342+G344+G343)/1000),5)</f>
        <v>3.39554</v>
      </c>
      <c r="H340" s="84">
        <f t="shared" si="195"/>
        <v>3.4599700000000002</v>
      </c>
      <c r="I340" s="84">
        <f t="shared" si="195"/>
        <v>3.5334599999999998</v>
      </c>
      <c r="J340" s="84">
        <f t="shared" si="195"/>
        <v>3.8246500000000001</v>
      </c>
      <c r="K340" s="84">
        <f t="shared" si="195"/>
        <v>3.9404699999999999</v>
      </c>
      <c r="L340" s="84">
        <f t="shared" si="195"/>
        <v>4.02895</v>
      </c>
      <c r="M340" s="84">
        <f t="shared" si="195"/>
        <v>4.0684699999999996</v>
      </c>
      <c r="N340" s="84">
        <f t="shared" si="195"/>
        <v>4.0876999999999999</v>
      </c>
      <c r="O340" s="84">
        <f t="shared" si="195"/>
        <v>4.1131900000000003</v>
      </c>
      <c r="P340" s="84">
        <f t="shared" si="195"/>
        <v>4.0954899999999999</v>
      </c>
      <c r="Q340" s="84">
        <f t="shared" si="195"/>
        <v>4.1033400000000002</v>
      </c>
      <c r="R340" s="84">
        <f t="shared" si="195"/>
        <v>4.09415</v>
      </c>
      <c r="S340" s="84">
        <f t="shared" si="195"/>
        <v>4.05213</v>
      </c>
      <c r="T340" s="84">
        <f t="shared" si="195"/>
        <v>4.0271400000000002</v>
      </c>
      <c r="U340" s="84">
        <f t="shared" si="195"/>
        <v>4.05776</v>
      </c>
      <c r="V340" s="84">
        <f t="shared" si="195"/>
        <v>4.0829300000000002</v>
      </c>
      <c r="W340" s="84">
        <f t="shared" si="195"/>
        <v>4.0726199999999997</v>
      </c>
      <c r="X340" s="84">
        <f t="shared" si="195"/>
        <v>4.0453000000000001</v>
      </c>
      <c r="Y340" s="84">
        <f t="shared" si="195"/>
        <v>3.9845999999999999</v>
      </c>
      <c r="Z340" s="84">
        <f t="shared" si="195"/>
        <v>3.8751799999999998</v>
      </c>
      <c r="AA340" s="84">
        <f t="shared" si="195"/>
        <v>3.7019799999999998</v>
      </c>
    </row>
    <row r="341" spans="1:27" ht="12.75" customHeight="1" outlineLevel="1" x14ac:dyDescent="0.2">
      <c r="A341" s="92" t="s">
        <v>1695</v>
      </c>
      <c r="B341" s="62" t="s">
        <v>231</v>
      </c>
      <c r="C341" s="42" t="s">
        <v>77</v>
      </c>
      <c r="D341" s="43">
        <v>1136.72</v>
      </c>
      <c r="E341" s="43">
        <v>1088.22</v>
      </c>
      <c r="F341" s="43">
        <v>1056.93</v>
      </c>
      <c r="G341" s="43">
        <v>1057.6500000000001</v>
      </c>
      <c r="H341" s="43">
        <v>1122.08</v>
      </c>
      <c r="I341" s="43">
        <v>1195.57</v>
      </c>
      <c r="J341" s="43">
        <v>1486.76</v>
      </c>
      <c r="K341" s="43">
        <v>1602.58</v>
      </c>
      <c r="L341" s="43">
        <v>1691.06</v>
      </c>
      <c r="M341" s="43">
        <v>1730.58</v>
      </c>
      <c r="N341" s="43">
        <v>1749.81</v>
      </c>
      <c r="O341" s="43">
        <v>1775.3</v>
      </c>
      <c r="P341" s="43">
        <v>1757.6</v>
      </c>
      <c r="Q341" s="43">
        <v>1765.45</v>
      </c>
      <c r="R341" s="43">
        <v>1756.26</v>
      </c>
      <c r="S341" s="43">
        <v>1714.24</v>
      </c>
      <c r="T341" s="43">
        <v>1689.25</v>
      </c>
      <c r="U341" s="43">
        <v>1719.87</v>
      </c>
      <c r="V341" s="43">
        <v>1745.04</v>
      </c>
      <c r="W341" s="43">
        <v>1734.73</v>
      </c>
      <c r="X341" s="43">
        <v>1707.41</v>
      </c>
      <c r="Y341" s="43">
        <v>1646.71</v>
      </c>
      <c r="Z341" s="43">
        <v>1537.29</v>
      </c>
      <c r="AA341" s="43">
        <v>1364.09</v>
      </c>
    </row>
    <row r="342" spans="1:27" ht="12.75" customHeight="1" outlineLevel="1" x14ac:dyDescent="0.2">
      <c r="A342" s="92" t="s">
        <v>1696</v>
      </c>
      <c r="B342" s="62" t="s">
        <v>88</v>
      </c>
      <c r="C342" s="42" t="s">
        <v>77</v>
      </c>
      <c r="D342" s="43">
        <f>$D$297</f>
        <v>2222.89</v>
      </c>
      <c r="E342" s="43">
        <f t="shared" ref="E342:AA342" si="196">$D$297</f>
        <v>2222.89</v>
      </c>
      <c r="F342" s="43">
        <f t="shared" si="196"/>
        <v>2222.89</v>
      </c>
      <c r="G342" s="43">
        <f t="shared" si="196"/>
        <v>2222.89</v>
      </c>
      <c r="H342" s="43">
        <f t="shared" si="196"/>
        <v>2222.89</v>
      </c>
      <c r="I342" s="43">
        <f t="shared" si="196"/>
        <v>2222.89</v>
      </c>
      <c r="J342" s="43">
        <f t="shared" si="196"/>
        <v>2222.89</v>
      </c>
      <c r="K342" s="43">
        <f t="shared" si="196"/>
        <v>2222.89</v>
      </c>
      <c r="L342" s="43">
        <f t="shared" si="196"/>
        <v>2222.89</v>
      </c>
      <c r="M342" s="43">
        <f t="shared" si="196"/>
        <v>2222.89</v>
      </c>
      <c r="N342" s="43">
        <f t="shared" si="196"/>
        <v>2222.89</v>
      </c>
      <c r="O342" s="43">
        <f t="shared" si="196"/>
        <v>2222.89</v>
      </c>
      <c r="P342" s="43">
        <f t="shared" si="196"/>
        <v>2222.89</v>
      </c>
      <c r="Q342" s="43">
        <f t="shared" si="196"/>
        <v>2222.89</v>
      </c>
      <c r="R342" s="43">
        <f t="shared" si="196"/>
        <v>2222.89</v>
      </c>
      <c r="S342" s="43">
        <f t="shared" si="196"/>
        <v>2222.89</v>
      </c>
      <c r="T342" s="43">
        <f t="shared" si="196"/>
        <v>2222.89</v>
      </c>
      <c r="U342" s="43">
        <f t="shared" si="196"/>
        <v>2222.89</v>
      </c>
      <c r="V342" s="43">
        <f t="shared" si="196"/>
        <v>2222.89</v>
      </c>
      <c r="W342" s="43">
        <f t="shared" si="196"/>
        <v>2222.89</v>
      </c>
      <c r="X342" s="43">
        <f t="shared" si="196"/>
        <v>2222.89</v>
      </c>
      <c r="Y342" s="43">
        <f t="shared" si="196"/>
        <v>2222.89</v>
      </c>
      <c r="Z342" s="43">
        <f t="shared" si="196"/>
        <v>2222.89</v>
      </c>
      <c r="AA342" s="43">
        <f t="shared" si="196"/>
        <v>2222.89</v>
      </c>
    </row>
    <row r="343" spans="1:27" ht="12.75" customHeight="1" outlineLevel="1" x14ac:dyDescent="0.2">
      <c r="A343" s="92" t="s">
        <v>1697</v>
      </c>
      <c r="B343" s="62" t="s">
        <v>81</v>
      </c>
      <c r="C343" s="42" t="s">
        <v>77</v>
      </c>
      <c r="D343" s="43">
        <v>4.7699999999999996</v>
      </c>
      <c r="E343" s="43">
        <v>4.7699999999999996</v>
      </c>
      <c r="F343" s="43">
        <v>4.7699999999999996</v>
      </c>
      <c r="G343" s="43">
        <v>4.7699999999999996</v>
      </c>
      <c r="H343" s="43">
        <v>4.7699999999999996</v>
      </c>
      <c r="I343" s="43">
        <v>4.7699999999999996</v>
      </c>
      <c r="J343" s="43">
        <v>4.7699999999999996</v>
      </c>
      <c r="K343" s="43">
        <v>4.7699999999999996</v>
      </c>
      <c r="L343" s="43">
        <v>4.7699999999999996</v>
      </c>
      <c r="M343" s="43">
        <v>4.7699999999999996</v>
      </c>
      <c r="N343" s="43">
        <v>4.7699999999999996</v>
      </c>
      <c r="O343" s="43">
        <v>4.7699999999999996</v>
      </c>
      <c r="P343" s="43">
        <v>4.7699999999999996</v>
      </c>
      <c r="Q343" s="43">
        <v>4.7699999999999996</v>
      </c>
      <c r="R343" s="43">
        <v>4.7699999999999996</v>
      </c>
      <c r="S343" s="43">
        <v>4.7699999999999996</v>
      </c>
      <c r="T343" s="43">
        <v>4.7699999999999996</v>
      </c>
      <c r="U343" s="43">
        <v>4.7699999999999996</v>
      </c>
      <c r="V343" s="43">
        <v>4.7699999999999996</v>
      </c>
      <c r="W343" s="43">
        <v>4.7699999999999996</v>
      </c>
      <c r="X343" s="43">
        <v>4.7699999999999996</v>
      </c>
      <c r="Y343" s="43">
        <v>4.7699999999999996</v>
      </c>
      <c r="Z343" s="43">
        <v>4.7699999999999996</v>
      </c>
      <c r="AA343" s="43">
        <v>4.7699999999999996</v>
      </c>
    </row>
    <row r="344" spans="1:27" ht="12.75" customHeight="1" outlineLevel="1" x14ac:dyDescent="0.2">
      <c r="A344" s="92" t="s">
        <v>1698</v>
      </c>
      <c r="B344" s="62" t="s">
        <v>79</v>
      </c>
      <c r="C344" s="42" t="s">
        <v>77</v>
      </c>
      <c r="D344" s="43">
        <f>$D$11</f>
        <v>110.23</v>
      </c>
      <c r="E344" s="43">
        <f t="shared" ref="E344:AA344" si="197">$D$11</f>
        <v>110.23</v>
      </c>
      <c r="F344" s="43">
        <f t="shared" si="197"/>
        <v>110.23</v>
      </c>
      <c r="G344" s="43">
        <f t="shared" si="197"/>
        <v>110.23</v>
      </c>
      <c r="H344" s="43">
        <f t="shared" si="197"/>
        <v>110.23</v>
      </c>
      <c r="I344" s="43">
        <f t="shared" si="197"/>
        <v>110.23</v>
      </c>
      <c r="J344" s="43">
        <f t="shared" si="197"/>
        <v>110.23</v>
      </c>
      <c r="K344" s="43">
        <f t="shared" si="197"/>
        <v>110.23</v>
      </c>
      <c r="L344" s="43">
        <f t="shared" si="197"/>
        <v>110.23</v>
      </c>
      <c r="M344" s="43">
        <f t="shared" si="197"/>
        <v>110.23</v>
      </c>
      <c r="N344" s="43">
        <f t="shared" si="197"/>
        <v>110.23</v>
      </c>
      <c r="O344" s="43">
        <f t="shared" si="197"/>
        <v>110.23</v>
      </c>
      <c r="P344" s="43">
        <f t="shared" si="197"/>
        <v>110.23</v>
      </c>
      <c r="Q344" s="43">
        <f t="shared" si="197"/>
        <v>110.23</v>
      </c>
      <c r="R344" s="43">
        <f t="shared" si="197"/>
        <v>110.23</v>
      </c>
      <c r="S344" s="43">
        <f t="shared" si="197"/>
        <v>110.23</v>
      </c>
      <c r="T344" s="43">
        <f t="shared" si="197"/>
        <v>110.23</v>
      </c>
      <c r="U344" s="43">
        <f t="shared" si="197"/>
        <v>110.23</v>
      </c>
      <c r="V344" s="43">
        <f t="shared" si="197"/>
        <v>110.23</v>
      </c>
      <c r="W344" s="43">
        <f t="shared" si="197"/>
        <v>110.23</v>
      </c>
      <c r="X344" s="43">
        <f t="shared" si="197"/>
        <v>110.23</v>
      </c>
      <c r="Y344" s="43">
        <f t="shared" si="197"/>
        <v>110.23</v>
      </c>
      <c r="Z344" s="43">
        <f t="shared" si="197"/>
        <v>110.23</v>
      </c>
      <c r="AA344" s="43">
        <f t="shared" si="197"/>
        <v>110.23</v>
      </c>
    </row>
    <row r="345" spans="1:27" ht="12.75" customHeight="1" x14ac:dyDescent="0.2">
      <c r="A345" s="91" t="s">
        <v>1699</v>
      </c>
      <c r="B345" s="27" t="str">
        <f>"11"&amp;"."&amp;$B$728&amp;"."&amp;$B$729</f>
        <v>11.02.2023</v>
      </c>
      <c r="C345" s="83" t="s">
        <v>74</v>
      </c>
      <c r="D345" s="84">
        <f>ROUND(((D346+D347+D349+D348)/1000),5)</f>
        <v>3.5666899999999999</v>
      </c>
      <c r="E345" s="84">
        <f>ROUND(((E346+E347+E349+E348)/1000),5)</f>
        <v>3.52881</v>
      </c>
      <c r="F345" s="84">
        <f>ROUND(((F346+F347+F349+F348)/1000),5)</f>
        <v>3.5082300000000002</v>
      </c>
      <c r="G345" s="84">
        <f t="shared" ref="G345:AA345" si="198">ROUND(((G346+G347+G349+G348)/1000),5)</f>
        <v>3.4947400000000002</v>
      </c>
      <c r="H345" s="84">
        <f t="shared" si="198"/>
        <v>3.5073699999999999</v>
      </c>
      <c r="I345" s="84">
        <f t="shared" si="198"/>
        <v>3.52413</v>
      </c>
      <c r="J345" s="84">
        <f t="shared" si="198"/>
        <v>3.5863800000000001</v>
      </c>
      <c r="K345" s="84">
        <f t="shared" si="198"/>
        <v>3.8505500000000001</v>
      </c>
      <c r="L345" s="84">
        <f t="shared" si="198"/>
        <v>3.9461400000000002</v>
      </c>
      <c r="M345" s="84">
        <f t="shared" si="198"/>
        <v>4.0885499999999997</v>
      </c>
      <c r="N345" s="84">
        <f t="shared" si="198"/>
        <v>4.1344799999999999</v>
      </c>
      <c r="O345" s="84">
        <f t="shared" si="198"/>
        <v>4.1470000000000002</v>
      </c>
      <c r="P345" s="84">
        <f t="shared" si="198"/>
        <v>4.1434699999999998</v>
      </c>
      <c r="Q345" s="84">
        <f t="shared" si="198"/>
        <v>4.1397000000000004</v>
      </c>
      <c r="R345" s="84">
        <f t="shared" si="198"/>
        <v>4.1333200000000003</v>
      </c>
      <c r="S345" s="84">
        <f t="shared" si="198"/>
        <v>4.0952200000000003</v>
      </c>
      <c r="T345" s="84">
        <f t="shared" si="198"/>
        <v>4.1175699999999997</v>
      </c>
      <c r="U345" s="84">
        <f t="shared" si="198"/>
        <v>4.1521400000000002</v>
      </c>
      <c r="V345" s="84">
        <f t="shared" si="198"/>
        <v>4.1757499999999999</v>
      </c>
      <c r="W345" s="84">
        <f t="shared" si="198"/>
        <v>4.14405</v>
      </c>
      <c r="X345" s="84">
        <f t="shared" si="198"/>
        <v>4.1290100000000001</v>
      </c>
      <c r="Y345" s="84">
        <f t="shared" si="198"/>
        <v>4.0147000000000004</v>
      </c>
      <c r="Z345" s="84">
        <f t="shared" si="198"/>
        <v>3.90848</v>
      </c>
      <c r="AA345" s="84">
        <f t="shared" si="198"/>
        <v>3.7946200000000001</v>
      </c>
    </row>
    <row r="346" spans="1:27" ht="12.75" customHeight="1" outlineLevel="1" x14ac:dyDescent="0.2">
      <c r="A346" s="92" t="s">
        <v>1700</v>
      </c>
      <c r="B346" s="62" t="s">
        <v>231</v>
      </c>
      <c r="C346" s="42" t="s">
        <v>77</v>
      </c>
      <c r="D346" s="43">
        <v>1228.8</v>
      </c>
      <c r="E346" s="43">
        <v>1190.92</v>
      </c>
      <c r="F346" s="43">
        <v>1170.3399999999999</v>
      </c>
      <c r="G346" s="43">
        <v>1156.8499999999999</v>
      </c>
      <c r="H346" s="43">
        <v>1169.48</v>
      </c>
      <c r="I346" s="43">
        <v>1186.24</v>
      </c>
      <c r="J346" s="43">
        <v>1248.49</v>
      </c>
      <c r="K346" s="43">
        <v>1512.66</v>
      </c>
      <c r="L346" s="43">
        <v>1608.25</v>
      </c>
      <c r="M346" s="43">
        <v>1750.66</v>
      </c>
      <c r="N346" s="43">
        <v>1796.59</v>
      </c>
      <c r="O346" s="43">
        <v>1809.11</v>
      </c>
      <c r="P346" s="43">
        <v>1805.58</v>
      </c>
      <c r="Q346" s="43">
        <v>1801.81</v>
      </c>
      <c r="R346" s="43">
        <v>1795.43</v>
      </c>
      <c r="S346" s="43">
        <v>1757.33</v>
      </c>
      <c r="T346" s="43">
        <v>1779.68</v>
      </c>
      <c r="U346" s="43">
        <v>1814.25</v>
      </c>
      <c r="V346" s="43">
        <v>1837.86</v>
      </c>
      <c r="W346" s="43">
        <v>1806.16</v>
      </c>
      <c r="X346" s="43">
        <v>1791.12</v>
      </c>
      <c r="Y346" s="43">
        <v>1676.81</v>
      </c>
      <c r="Z346" s="43">
        <v>1570.59</v>
      </c>
      <c r="AA346" s="43">
        <v>1456.73</v>
      </c>
    </row>
    <row r="347" spans="1:27" ht="12.75" customHeight="1" outlineLevel="1" x14ac:dyDescent="0.2">
      <c r="A347" s="92" t="s">
        <v>1701</v>
      </c>
      <c r="B347" s="62" t="s">
        <v>88</v>
      </c>
      <c r="C347" s="42" t="s">
        <v>77</v>
      </c>
      <c r="D347" s="43">
        <f>$D$297</f>
        <v>2222.89</v>
      </c>
      <c r="E347" s="43">
        <f t="shared" ref="E347:AA347" si="199">$D$297</f>
        <v>2222.89</v>
      </c>
      <c r="F347" s="43">
        <f t="shared" si="199"/>
        <v>2222.89</v>
      </c>
      <c r="G347" s="43">
        <f t="shared" si="199"/>
        <v>2222.89</v>
      </c>
      <c r="H347" s="43">
        <f t="shared" si="199"/>
        <v>2222.89</v>
      </c>
      <c r="I347" s="43">
        <f t="shared" si="199"/>
        <v>2222.89</v>
      </c>
      <c r="J347" s="43">
        <f t="shared" si="199"/>
        <v>2222.89</v>
      </c>
      <c r="K347" s="43">
        <f t="shared" si="199"/>
        <v>2222.89</v>
      </c>
      <c r="L347" s="43">
        <f t="shared" si="199"/>
        <v>2222.89</v>
      </c>
      <c r="M347" s="43">
        <f t="shared" si="199"/>
        <v>2222.89</v>
      </c>
      <c r="N347" s="43">
        <f t="shared" si="199"/>
        <v>2222.89</v>
      </c>
      <c r="O347" s="43">
        <f t="shared" si="199"/>
        <v>2222.89</v>
      </c>
      <c r="P347" s="43">
        <f t="shared" si="199"/>
        <v>2222.89</v>
      </c>
      <c r="Q347" s="43">
        <f t="shared" si="199"/>
        <v>2222.89</v>
      </c>
      <c r="R347" s="43">
        <f t="shared" si="199"/>
        <v>2222.89</v>
      </c>
      <c r="S347" s="43">
        <f t="shared" si="199"/>
        <v>2222.89</v>
      </c>
      <c r="T347" s="43">
        <f t="shared" si="199"/>
        <v>2222.89</v>
      </c>
      <c r="U347" s="43">
        <f t="shared" si="199"/>
        <v>2222.89</v>
      </c>
      <c r="V347" s="43">
        <f t="shared" si="199"/>
        <v>2222.89</v>
      </c>
      <c r="W347" s="43">
        <f t="shared" si="199"/>
        <v>2222.89</v>
      </c>
      <c r="X347" s="43">
        <f t="shared" si="199"/>
        <v>2222.89</v>
      </c>
      <c r="Y347" s="43">
        <f t="shared" si="199"/>
        <v>2222.89</v>
      </c>
      <c r="Z347" s="43">
        <f t="shared" si="199"/>
        <v>2222.89</v>
      </c>
      <c r="AA347" s="43">
        <f t="shared" si="199"/>
        <v>2222.89</v>
      </c>
    </row>
    <row r="348" spans="1:27" ht="12.75" customHeight="1" outlineLevel="1" x14ac:dyDescent="0.2">
      <c r="A348" s="92" t="s">
        <v>1702</v>
      </c>
      <c r="B348" s="62" t="s">
        <v>81</v>
      </c>
      <c r="C348" s="42" t="s">
        <v>77</v>
      </c>
      <c r="D348" s="43">
        <v>4.7699999999999996</v>
      </c>
      <c r="E348" s="43">
        <v>4.7699999999999996</v>
      </c>
      <c r="F348" s="43">
        <v>4.7699999999999996</v>
      </c>
      <c r="G348" s="43">
        <v>4.7699999999999996</v>
      </c>
      <c r="H348" s="43">
        <v>4.7699999999999996</v>
      </c>
      <c r="I348" s="43">
        <v>4.7699999999999996</v>
      </c>
      <c r="J348" s="43">
        <v>4.7699999999999996</v>
      </c>
      <c r="K348" s="43">
        <v>4.7699999999999996</v>
      </c>
      <c r="L348" s="43">
        <v>4.7699999999999996</v>
      </c>
      <c r="M348" s="43">
        <v>4.7699999999999996</v>
      </c>
      <c r="N348" s="43">
        <v>4.7699999999999996</v>
      </c>
      <c r="O348" s="43">
        <v>4.7699999999999996</v>
      </c>
      <c r="P348" s="43">
        <v>4.7699999999999996</v>
      </c>
      <c r="Q348" s="43">
        <v>4.7699999999999996</v>
      </c>
      <c r="R348" s="43">
        <v>4.7699999999999996</v>
      </c>
      <c r="S348" s="43">
        <v>4.7699999999999996</v>
      </c>
      <c r="T348" s="43">
        <v>4.7699999999999996</v>
      </c>
      <c r="U348" s="43">
        <v>4.7699999999999996</v>
      </c>
      <c r="V348" s="43">
        <v>4.7699999999999996</v>
      </c>
      <c r="W348" s="43">
        <v>4.7699999999999996</v>
      </c>
      <c r="X348" s="43">
        <v>4.7699999999999996</v>
      </c>
      <c r="Y348" s="43">
        <v>4.7699999999999996</v>
      </c>
      <c r="Z348" s="43">
        <v>4.7699999999999996</v>
      </c>
      <c r="AA348" s="43">
        <v>4.7699999999999996</v>
      </c>
    </row>
    <row r="349" spans="1:27" ht="12.75" customHeight="1" outlineLevel="1" x14ac:dyDescent="0.2">
      <c r="A349" s="92" t="s">
        <v>1703</v>
      </c>
      <c r="B349" s="62" t="s">
        <v>79</v>
      </c>
      <c r="C349" s="42" t="s">
        <v>77</v>
      </c>
      <c r="D349" s="43">
        <f>$D$11</f>
        <v>110.23</v>
      </c>
      <c r="E349" s="43">
        <f t="shared" ref="E349:AA349" si="200">$D$11</f>
        <v>110.23</v>
      </c>
      <c r="F349" s="43">
        <f t="shared" si="200"/>
        <v>110.23</v>
      </c>
      <c r="G349" s="43">
        <f t="shared" si="200"/>
        <v>110.23</v>
      </c>
      <c r="H349" s="43">
        <f t="shared" si="200"/>
        <v>110.23</v>
      </c>
      <c r="I349" s="43">
        <f t="shared" si="200"/>
        <v>110.23</v>
      </c>
      <c r="J349" s="43">
        <f t="shared" si="200"/>
        <v>110.23</v>
      </c>
      <c r="K349" s="43">
        <f t="shared" si="200"/>
        <v>110.23</v>
      </c>
      <c r="L349" s="43">
        <f t="shared" si="200"/>
        <v>110.23</v>
      </c>
      <c r="M349" s="43">
        <f t="shared" si="200"/>
        <v>110.23</v>
      </c>
      <c r="N349" s="43">
        <f t="shared" si="200"/>
        <v>110.23</v>
      </c>
      <c r="O349" s="43">
        <f t="shared" si="200"/>
        <v>110.23</v>
      </c>
      <c r="P349" s="43">
        <f t="shared" si="200"/>
        <v>110.23</v>
      </c>
      <c r="Q349" s="43">
        <f t="shared" si="200"/>
        <v>110.23</v>
      </c>
      <c r="R349" s="43">
        <f t="shared" si="200"/>
        <v>110.23</v>
      </c>
      <c r="S349" s="43">
        <f t="shared" si="200"/>
        <v>110.23</v>
      </c>
      <c r="T349" s="43">
        <f t="shared" si="200"/>
        <v>110.23</v>
      </c>
      <c r="U349" s="43">
        <f t="shared" si="200"/>
        <v>110.23</v>
      </c>
      <c r="V349" s="43">
        <f t="shared" si="200"/>
        <v>110.23</v>
      </c>
      <c r="W349" s="43">
        <f t="shared" si="200"/>
        <v>110.23</v>
      </c>
      <c r="X349" s="43">
        <f t="shared" si="200"/>
        <v>110.23</v>
      </c>
      <c r="Y349" s="43">
        <f t="shared" si="200"/>
        <v>110.23</v>
      </c>
      <c r="Z349" s="43">
        <f t="shared" si="200"/>
        <v>110.23</v>
      </c>
      <c r="AA349" s="43">
        <f t="shared" si="200"/>
        <v>110.23</v>
      </c>
    </row>
    <row r="350" spans="1:27" ht="12.75" customHeight="1" x14ac:dyDescent="0.2">
      <c r="A350" s="91" t="s">
        <v>1704</v>
      </c>
      <c r="B350" s="27" t="str">
        <f>"12"&amp;"."&amp;$B$728&amp;"."&amp;$B$729</f>
        <v>12.02.2023</v>
      </c>
      <c r="C350" s="83" t="s">
        <v>74</v>
      </c>
      <c r="D350" s="84">
        <f>ROUND(((D351+D352+D354+D353)/1000),5)</f>
        <v>3.55098</v>
      </c>
      <c r="E350" s="84">
        <f>ROUND(((E351+E352+E354+E353)/1000),5)</f>
        <v>3.4996800000000001</v>
      </c>
      <c r="F350" s="84">
        <f>ROUND(((F351+F352+F354+F353)/1000),5)</f>
        <v>3.49648</v>
      </c>
      <c r="G350" s="84">
        <f t="shared" ref="G350:AA350" si="201">ROUND(((G351+G352+G354+G353)/1000),5)</f>
        <v>3.48515</v>
      </c>
      <c r="H350" s="84">
        <f t="shared" si="201"/>
        <v>3.4883600000000001</v>
      </c>
      <c r="I350" s="84">
        <f t="shared" si="201"/>
        <v>3.4984999999999999</v>
      </c>
      <c r="J350" s="84">
        <f t="shared" si="201"/>
        <v>3.49885</v>
      </c>
      <c r="K350" s="84">
        <f t="shared" si="201"/>
        <v>3.5992600000000001</v>
      </c>
      <c r="L350" s="84">
        <f t="shared" si="201"/>
        <v>3.8632399999999998</v>
      </c>
      <c r="M350" s="84">
        <f t="shared" si="201"/>
        <v>3.9776699999999998</v>
      </c>
      <c r="N350" s="84">
        <f t="shared" si="201"/>
        <v>4.0258399999999996</v>
      </c>
      <c r="O350" s="84">
        <f t="shared" si="201"/>
        <v>4.04434</v>
      </c>
      <c r="P350" s="84">
        <f t="shared" si="201"/>
        <v>4.0446600000000004</v>
      </c>
      <c r="Q350" s="84">
        <f t="shared" si="201"/>
        <v>4.0456500000000002</v>
      </c>
      <c r="R350" s="84">
        <f t="shared" si="201"/>
        <v>4.0901300000000003</v>
      </c>
      <c r="S350" s="84">
        <f t="shared" si="201"/>
        <v>4.0778600000000003</v>
      </c>
      <c r="T350" s="84">
        <f t="shared" si="201"/>
        <v>4.1520599999999996</v>
      </c>
      <c r="U350" s="84">
        <f t="shared" si="201"/>
        <v>4.1749299999999998</v>
      </c>
      <c r="V350" s="84">
        <f t="shared" si="201"/>
        <v>4.2175799999999999</v>
      </c>
      <c r="W350" s="84">
        <f t="shared" si="201"/>
        <v>4.1919300000000002</v>
      </c>
      <c r="X350" s="84">
        <f t="shared" si="201"/>
        <v>4.1484399999999999</v>
      </c>
      <c r="Y350" s="84">
        <f t="shared" si="201"/>
        <v>4.0569899999999999</v>
      </c>
      <c r="Z350" s="84">
        <f t="shared" si="201"/>
        <v>3.9231799999999999</v>
      </c>
      <c r="AA350" s="84">
        <f t="shared" si="201"/>
        <v>3.6705199999999998</v>
      </c>
    </row>
    <row r="351" spans="1:27" ht="12.75" customHeight="1" outlineLevel="1" x14ac:dyDescent="0.2">
      <c r="A351" s="92" t="s">
        <v>1705</v>
      </c>
      <c r="B351" s="62" t="s">
        <v>231</v>
      </c>
      <c r="C351" s="42" t="s">
        <v>77</v>
      </c>
      <c r="D351" s="43">
        <v>1213.0899999999999</v>
      </c>
      <c r="E351" s="43">
        <v>1161.79</v>
      </c>
      <c r="F351" s="43">
        <v>1158.5899999999999</v>
      </c>
      <c r="G351" s="43">
        <v>1147.26</v>
      </c>
      <c r="H351" s="43">
        <v>1150.47</v>
      </c>
      <c r="I351" s="43">
        <v>1160.6099999999999</v>
      </c>
      <c r="J351" s="43">
        <v>1160.96</v>
      </c>
      <c r="K351" s="43">
        <v>1261.3699999999999</v>
      </c>
      <c r="L351" s="43">
        <v>1525.35</v>
      </c>
      <c r="M351" s="43">
        <v>1639.78</v>
      </c>
      <c r="N351" s="43">
        <v>1687.95</v>
      </c>
      <c r="O351" s="43">
        <v>1706.45</v>
      </c>
      <c r="P351" s="43">
        <v>1706.77</v>
      </c>
      <c r="Q351" s="43">
        <v>1707.76</v>
      </c>
      <c r="R351" s="43">
        <v>1752.24</v>
      </c>
      <c r="S351" s="43">
        <v>1739.97</v>
      </c>
      <c r="T351" s="43">
        <v>1814.17</v>
      </c>
      <c r="U351" s="43">
        <v>1837.04</v>
      </c>
      <c r="V351" s="43">
        <v>1879.69</v>
      </c>
      <c r="W351" s="43">
        <v>1854.04</v>
      </c>
      <c r="X351" s="43">
        <v>1810.55</v>
      </c>
      <c r="Y351" s="43">
        <v>1719.1</v>
      </c>
      <c r="Z351" s="43">
        <v>1585.29</v>
      </c>
      <c r="AA351" s="43">
        <v>1332.63</v>
      </c>
    </row>
    <row r="352" spans="1:27" ht="12.75" customHeight="1" outlineLevel="1" x14ac:dyDescent="0.2">
      <c r="A352" s="92" t="s">
        <v>1706</v>
      </c>
      <c r="B352" s="62" t="s">
        <v>88</v>
      </c>
      <c r="C352" s="42" t="s">
        <v>77</v>
      </c>
      <c r="D352" s="43">
        <f>$D$297</f>
        <v>2222.89</v>
      </c>
      <c r="E352" s="43">
        <f t="shared" ref="E352:AA352" si="202">$D$297</f>
        <v>2222.89</v>
      </c>
      <c r="F352" s="43">
        <f t="shared" si="202"/>
        <v>2222.89</v>
      </c>
      <c r="G352" s="43">
        <f t="shared" si="202"/>
        <v>2222.89</v>
      </c>
      <c r="H352" s="43">
        <f t="shared" si="202"/>
        <v>2222.89</v>
      </c>
      <c r="I352" s="43">
        <f t="shared" si="202"/>
        <v>2222.89</v>
      </c>
      <c r="J352" s="43">
        <f t="shared" si="202"/>
        <v>2222.89</v>
      </c>
      <c r="K352" s="43">
        <f t="shared" si="202"/>
        <v>2222.89</v>
      </c>
      <c r="L352" s="43">
        <f t="shared" si="202"/>
        <v>2222.89</v>
      </c>
      <c r="M352" s="43">
        <f t="shared" si="202"/>
        <v>2222.89</v>
      </c>
      <c r="N352" s="43">
        <f t="shared" si="202"/>
        <v>2222.89</v>
      </c>
      <c r="O352" s="43">
        <f t="shared" si="202"/>
        <v>2222.89</v>
      </c>
      <c r="P352" s="43">
        <f t="shared" si="202"/>
        <v>2222.89</v>
      </c>
      <c r="Q352" s="43">
        <f t="shared" si="202"/>
        <v>2222.89</v>
      </c>
      <c r="R352" s="43">
        <f t="shared" si="202"/>
        <v>2222.89</v>
      </c>
      <c r="S352" s="43">
        <f t="shared" si="202"/>
        <v>2222.89</v>
      </c>
      <c r="T352" s="43">
        <f t="shared" si="202"/>
        <v>2222.89</v>
      </c>
      <c r="U352" s="43">
        <f t="shared" si="202"/>
        <v>2222.89</v>
      </c>
      <c r="V352" s="43">
        <f t="shared" si="202"/>
        <v>2222.89</v>
      </c>
      <c r="W352" s="43">
        <f t="shared" si="202"/>
        <v>2222.89</v>
      </c>
      <c r="X352" s="43">
        <f t="shared" si="202"/>
        <v>2222.89</v>
      </c>
      <c r="Y352" s="43">
        <f t="shared" si="202"/>
        <v>2222.89</v>
      </c>
      <c r="Z352" s="43">
        <f t="shared" si="202"/>
        <v>2222.89</v>
      </c>
      <c r="AA352" s="43">
        <f t="shared" si="202"/>
        <v>2222.89</v>
      </c>
    </row>
    <row r="353" spans="1:27" ht="12.75" customHeight="1" outlineLevel="1" x14ac:dyDescent="0.2">
      <c r="A353" s="92" t="s">
        <v>1707</v>
      </c>
      <c r="B353" s="62" t="s">
        <v>81</v>
      </c>
      <c r="C353" s="42" t="s">
        <v>77</v>
      </c>
      <c r="D353" s="43">
        <v>4.7699999999999996</v>
      </c>
      <c r="E353" s="43">
        <v>4.7699999999999996</v>
      </c>
      <c r="F353" s="43">
        <v>4.7699999999999996</v>
      </c>
      <c r="G353" s="43">
        <v>4.7699999999999996</v>
      </c>
      <c r="H353" s="43">
        <v>4.7699999999999996</v>
      </c>
      <c r="I353" s="43">
        <v>4.7699999999999996</v>
      </c>
      <c r="J353" s="43">
        <v>4.7699999999999996</v>
      </c>
      <c r="K353" s="43">
        <v>4.7699999999999996</v>
      </c>
      <c r="L353" s="43">
        <v>4.7699999999999996</v>
      </c>
      <c r="M353" s="43">
        <v>4.7699999999999996</v>
      </c>
      <c r="N353" s="43">
        <v>4.7699999999999996</v>
      </c>
      <c r="O353" s="43">
        <v>4.7699999999999996</v>
      </c>
      <c r="P353" s="43">
        <v>4.7699999999999996</v>
      </c>
      <c r="Q353" s="43">
        <v>4.7699999999999996</v>
      </c>
      <c r="R353" s="43">
        <v>4.7699999999999996</v>
      </c>
      <c r="S353" s="43">
        <v>4.7699999999999996</v>
      </c>
      <c r="T353" s="43">
        <v>4.7699999999999996</v>
      </c>
      <c r="U353" s="43">
        <v>4.7699999999999996</v>
      </c>
      <c r="V353" s="43">
        <v>4.7699999999999996</v>
      </c>
      <c r="W353" s="43">
        <v>4.7699999999999996</v>
      </c>
      <c r="X353" s="43">
        <v>4.7699999999999996</v>
      </c>
      <c r="Y353" s="43">
        <v>4.7699999999999996</v>
      </c>
      <c r="Z353" s="43">
        <v>4.7699999999999996</v>
      </c>
      <c r="AA353" s="43">
        <v>4.7699999999999996</v>
      </c>
    </row>
    <row r="354" spans="1:27" ht="12.75" customHeight="1" outlineLevel="1" x14ac:dyDescent="0.2">
      <c r="A354" s="92" t="s">
        <v>1708</v>
      </c>
      <c r="B354" s="62" t="s">
        <v>79</v>
      </c>
      <c r="C354" s="42" t="s">
        <v>77</v>
      </c>
      <c r="D354" s="43">
        <f>$D$11</f>
        <v>110.23</v>
      </c>
      <c r="E354" s="43">
        <f t="shared" ref="E354:AA354" si="203">$D$11</f>
        <v>110.23</v>
      </c>
      <c r="F354" s="43">
        <f t="shared" si="203"/>
        <v>110.23</v>
      </c>
      <c r="G354" s="43">
        <f t="shared" si="203"/>
        <v>110.23</v>
      </c>
      <c r="H354" s="43">
        <f t="shared" si="203"/>
        <v>110.23</v>
      </c>
      <c r="I354" s="43">
        <f t="shared" si="203"/>
        <v>110.23</v>
      </c>
      <c r="J354" s="43">
        <f t="shared" si="203"/>
        <v>110.23</v>
      </c>
      <c r="K354" s="43">
        <f t="shared" si="203"/>
        <v>110.23</v>
      </c>
      <c r="L354" s="43">
        <f t="shared" si="203"/>
        <v>110.23</v>
      </c>
      <c r="M354" s="43">
        <f t="shared" si="203"/>
        <v>110.23</v>
      </c>
      <c r="N354" s="43">
        <f t="shared" si="203"/>
        <v>110.23</v>
      </c>
      <c r="O354" s="43">
        <f t="shared" si="203"/>
        <v>110.23</v>
      </c>
      <c r="P354" s="43">
        <f t="shared" si="203"/>
        <v>110.23</v>
      </c>
      <c r="Q354" s="43">
        <f t="shared" si="203"/>
        <v>110.23</v>
      </c>
      <c r="R354" s="43">
        <f t="shared" si="203"/>
        <v>110.23</v>
      </c>
      <c r="S354" s="43">
        <f t="shared" si="203"/>
        <v>110.23</v>
      </c>
      <c r="T354" s="43">
        <f t="shared" si="203"/>
        <v>110.23</v>
      </c>
      <c r="U354" s="43">
        <f t="shared" si="203"/>
        <v>110.23</v>
      </c>
      <c r="V354" s="43">
        <f t="shared" si="203"/>
        <v>110.23</v>
      </c>
      <c r="W354" s="43">
        <f t="shared" si="203"/>
        <v>110.23</v>
      </c>
      <c r="X354" s="43">
        <f t="shared" si="203"/>
        <v>110.23</v>
      </c>
      <c r="Y354" s="43">
        <f t="shared" si="203"/>
        <v>110.23</v>
      </c>
      <c r="Z354" s="43">
        <f t="shared" si="203"/>
        <v>110.23</v>
      </c>
      <c r="AA354" s="43">
        <f t="shared" si="203"/>
        <v>110.23</v>
      </c>
    </row>
    <row r="355" spans="1:27" ht="12.75" customHeight="1" x14ac:dyDescent="0.2">
      <c r="A355" s="91" t="s">
        <v>1709</v>
      </c>
      <c r="B355" s="27" t="str">
        <f>"13"&amp;"."&amp;$B$728&amp;"."&amp;$B$729</f>
        <v>13.02.2023</v>
      </c>
      <c r="C355" s="83" t="s">
        <v>74</v>
      </c>
      <c r="D355" s="84">
        <f>ROUND(((D356+D357+D359+D358)/1000),5)</f>
        <v>3.5230899999999998</v>
      </c>
      <c r="E355" s="84">
        <f>ROUND(((E356+E357+E359+E358)/1000),5)</f>
        <v>3.49953</v>
      </c>
      <c r="F355" s="84">
        <f>ROUND(((F356+F357+F359+F358)/1000),5)</f>
        <v>3.45608</v>
      </c>
      <c r="G355" s="84">
        <f t="shared" ref="G355:AA355" si="204">ROUND(((G356+G357+G359+G358)/1000),5)</f>
        <v>3.42014</v>
      </c>
      <c r="H355" s="84">
        <f t="shared" si="204"/>
        <v>3.4921700000000002</v>
      </c>
      <c r="I355" s="84">
        <f t="shared" si="204"/>
        <v>3.5828700000000002</v>
      </c>
      <c r="J355" s="84">
        <f t="shared" si="204"/>
        <v>3.8815200000000001</v>
      </c>
      <c r="K355" s="84">
        <f t="shared" si="204"/>
        <v>4.0355699999999999</v>
      </c>
      <c r="L355" s="84">
        <f t="shared" si="204"/>
        <v>4.1737900000000003</v>
      </c>
      <c r="M355" s="84">
        <f t="shared" si="204"/>
        <v>4.2090899999999998</v>
      </c>
      <c r="N355" s="84">
        <f t="shared" si="204"/>
        <v>4.2423900000000003</v>
      </c>
      <c r="O355" s="84">
        <f t="shared" si="204"/>
        <v>4.2295299999999996</v>
      </c>
      <c r="P355" s="84">
        <f t="shared" si="204"/>
        <v>4.2081299999999997</v>
      </c>
      <c r="Q355" s="84">
        <f t="shared" si="204"/>
        <v>4.2140899999999997</v>
      </c>
      <c r="R355" s="84">
        <f t="shared" si="204"/>
        <v>4.2054200000000002</v>
      </c>
      <c r="S355" s="84">
        <f t="shared" si="204"/>
        <v>4.1314500000000001</v>
      </c>
      <c r="T355" s="84">
        <f t="shared" si="204"/>
        <v>4.1163299999999996</v>
      </c>
      <c r="U355" s="84">
        <f t="shared" si="204"/>
        <v>4.12094</v>
      </c>
      <c r="V355" s="84">
        <f t="shared" si="204"/>
        <v>4.16249</v>
      </c>
      <c r="W355" s="84">
        <f t="shared" si="204"/>
        <v>4.1186100000000003</v>
      </c>
      <c r="X355" s="84">
        <f t="shared" si="204"/>
        <v>4.1383900000000002</v>
      </c>
      <c r="Y355" s="84">
        <f t="shared" si="204"/>
        <v>4.0143000000000004</v>
      </c>
      <c r="Z355" s="84">
        <f t="shared" si="204"/>
        <v>3.8867500000000001</v>
      </c>
      <c r="AA355" s="84">
        <f t="shared" si="204"/>
        <v>3.66289</v>
      </c>
    </row>
    <row r="356" spans="1:27" ht="12.75" customHeight="1" outlineLevel="1" x14ac:dyDescent="0.2">
      <c r="A356" s="92" t="s">
        <v>1710</v>
      </c>
      <c r="B356" s="62" t="s">
        <v>231</v>
      </c>
      <c r="C356" s="42" t="s">
        <v>77</v>
      </c>
      <c r="D356" s="43">
        <v>1185.2</v>
      </c>
      <c r="E356" s="43">
        <v>1161.6400000000001</v>
      </c>
      <c r="F356" s="43">
        <v>1118.19</v>
      </c>
      <c r="G356" s="43">
        <v>1082.25</v>
      </c>
      <c r="H356" s="43">
        <v>1154.28</v>
      </c>
      <c r="I356" s="43">
        <v>1244.98</v>
      </c>
      <c r="J356" s="43">
        <v>1543.63</v>
      </c>
      <c r="K356" s="43">
        <v>1697.68</v>
      </c>
      <c r="L356" s="43">
        <v>1835.9</v>
      </c>
      <c r="M356" s="43">
        <v>1871.2</v>
      </c>
      <c r="N356" s="43">
        <v>1904.5</v>
      </c>
      <c r="O356" s="43">
        <v>1891.64</v>
      </c>
      <c r="P356" s="43">
        <v>1870.24</v>
      </c>
      <c r="Q356" s="43">
        <v>1876.2</v>
      </c>
      <c r="R356" s="43">
        <v>1867.53</v>
      </c>
      <c r="S356" s="43">
        <v>1793.56</v>
      </c>
      <c r="T356" s="43">
        <v>1778.44</v>
      </c>
      <c r="U356" s="43">
        <v>1783.05</v>
      </c>
      <c r="V356" s="43">
        <v>1824.6</v>
      </c>
      <c r="W356" s="43">
        <v>1780.72</v>
      </c>
      <c r="X356" s="43">
        <v>1800.5</v>
      </c>
      <c r="Y356" s="43">
        <v>1676.41</v>
      </c>
      <c r="Z356" s="43">
        <v>1548.86</v>
      </c>
      <c r="AA356" s="43">
        <v>1325</v>
      </c>
    </row>
    <row r="357" spans="1:27" ht="12.75" customHeight="1" outlineLevel="1" x14ac:dyDescent="0.2">
      <c r="A357" s="92" t="s">
        <v>1711</v>
      </c>
      <c r="B357" s="62" t="s">
        <v>88</v>
      </c>
      <c r="C357" s="42" t="s">
        <v>77</v>
      </c>
      <c r="D357" s="43">
        <f>$D$297</f>
        <v>2222.89</v>
      </c>
      <c r="E357" s="43">
        <f t="shared" ref="E357:AA357" si="205">$D$297</f>
        <v>2222.89</v>
      </c>
      <c r="F357" s="43">
        <f t="shared" si="205"/>
        <v>2222.89</v>
      </c>
      <c r="G357" s="43">
        <f t="shared" si="205"/>
        <v>2222.89</v>
      </c>
      <c r="H357" s="43">
        <f t="shared" si="205"/>
        <v>2222.89</v>
      </c>
      <c r="I357" s="43">
        <f t="shared" si="205"/>
        <v>2222.89</v>
      </c>
      <c r="J357" s="43">
        <f t="shared" si="205"/>
        <v>2222.89</v>
      </c>
      <c r="K357" s="43">
        <f t="shared" si="205"/>
        <v>2222.89</v>
      </c>
      <c r="L357" s="43">
        <f t="shared" si="205"/>
        <v>2222.89</v>
      </c>
      <c r="M357" s="43">
        <f t="shared" si="205"/>
        <v>2222.89</v>
      </c>
      <c r="N357" s="43">
        <f t="shared" si="205"/>
        <v>2222.89</v>
      </c>
      <c r="O357" s="43">
        <f t="shared" si="205"/>
        <v>2222.89</v>
      </c>
      <c r="P357" s="43">
        <f t="shared" si="205"/>
        <v>2222.89</v>
      </c>
      <c r="Q357" s="43">
        <f t="shared" si="205"/>
        <v>2222.89</v>
      </c>
      <c r="R357" s="43">
        <f t="shared" si="205"/>
        <v>2222.89</v>
      </c>
      <c r="S357" s="43">
        <f t="shared" si="205"/>
        <v>2222.89</v>
      </c>
      <c r="T357" s="43">
        <f t="shared" si="205"/>
        <v>2222.89</v>
      </c>
      <c r="U357" s="43">
        <f t="shared" si="205"/>
        <v>2222.89</v>
      </c>
      <c r="V357" s="43">
        <f t="shared" si="205"/>
        <v>2222.89</v>
      </c>
      <c r="W357" s="43">
        <f t="shared" si="205"/>
        <v>2222.89</v>
      </c>
      <c r="X357" s="43">
        <f t="shared" si="205"/>
        <v>2222.89</v>
      </c>
      <c r="Y357" s="43">
        <f t="shared" si="205"/>
        <v>2222.89</v>
      </c>
      <c r="Z357" s="43">
        <f t="shared" si="205"/>
        <v>2222.89</v>
      </c>
      <c r="AA357" s="43">
        <f t="shared" si="205"/>
        <v>2222.89</v>
      </c>
    </row>
    <row r="358" spans="1:27" ht="12.75" customHeight="1" outlineLevel="1" x14ac:dyDescent="0.2">
      <c r="A358" s="92" t="s">
        <v>1712</v>
      </c>
      <c r="B358" s="62" t="s">
        <v>81</v>
      </c>
      <c r="C358" s="42" t="s">
        <v>77</v>
      </c>
      <c r="D358" s="43">
        <v>4.7699999999999996</v>
      </c>
      <c r="E358" s="43">
        <v>4.7699999999999996</v>
      </c>
      <c r="F358" s="43">
        <v>4.7699999999999996</v>
      </c>
      <c r="G358" s="43">
        <v>4.7699999999999996</v>
      </c>
      <c r="H358" s="43">
        <v>4.7699999999999996</v>
      </c>
      <c r="I358" s="43">
        <v>4.7699999999999996</v>
      </c>
      <c r="J358" s="43">
        <v>4.7699999999999996</v>
      </c>
      <c r="K358" s="43">
        <v>4.7699999999999996</v>
      </c>
      <c r="L358" s="43">
        <v>4.7699999999999996</v>
      </c>
      <c r="M358" s="43">
        <v>4.7699999999999996</v>
      </c>
      <c r="N358" s="43">
        <v>4.7699999999999996</v>
      </c>
      <c r="O358" s="43">
        <v>4.7699999999999996</v>
      </c>
      <c r="P358" s="43">
        <v>4.7699999999999996</v>
      </c>
      <c r="Q358" s="43">
        <v>4.7699999999999996</v>
      </c>
      <c r="R358" s="43">
        <v>4.7699999999999996</v>
      </c>
      <c r="S358" s="43">
        <v>4.7699999999999996</v>
      </c>
      <c r="T358" s="43">
        <v>4.7699999999999996</v>
      </c>
      <c r="U358" s="43">
        <v>4.7699999999999996</v>
      </c>
      <c r="V358" s="43">
        <v>4.7699999999999996</v>
      </c>
      <c r="W358" s="43">
        <v>4.7699999999999996</v>
      </c>
      <c r="X358" s="43">
        <v>4.7699999999999996</v>
      </c>
      <c r="Y358" s="43">
        <v>4.7699999999999996</v>
      </c>
      <c r="Z358" s="43">
        <v>4.7699999999999996</v>
      </c>
      <c r="AA358" s="43">
        <v>4.7699999999999996</v>
      </c>
    </row>
    <row r="359" spans="1:27" ht="12.75" customHeight="1" outlineLevel="1" x14ac:dyDescent="0.2">
      <c r="A359" s="92" t="s">
        <v>1713</v>
      </c>
      <c r="B359" s="62" t="s">
        <v>79</v>
      </c>
      <c r="C359" s="42" t="s">
        <v>77</v>
      </c>
      <c r="D359" s="43">
        <f>$D$11</f>
        <v>110.23</v>
      </c>
      <c r="E359" s="43">
        <f t="shared" ref="E359:AA359" si="206">$D$11</f>
        <v>110.23</v>
      </c>
      <c r="F359" s="43">
        <f t="shared" si="206"/>
        <v>110.23</v>
      </c>
      <c r="G359" s="43">
        <f t="shared" si="206"/>
        <v>110.23</v>
      </c>
      <c r="H359" s="43">
        <f t="shared" si="206"/>
        <v>110.23</v>
      </c>
      <c r="I359" s="43">
        <f t="shared" si="206"/>
        <v>110.23</v>
      </c>
      <c r="J359" s="43">
        <f t="shared" si="206"/>
        <v>110.23</v>
      </c>
      <c r="K359" s="43">
        <f t="shared" si="206"/>
        <v>110.23</v>
      </c>
      <c r="L359" s="43">
        <f t="shared" si="206"/>
        <v>110.23</v>
      </c>
      <c r="M359" s="43">
        <f t="shared" si="206"/>
        <v>110.23</v>
      </c>
      <c r="N359" s="43">
        <f t="shared" si="206"/>
        <v>110.23</v>
      </c>
      <c r="O359" s="43">
        <f t="shared" si="206"/>
        <v>110.23</v>
      </c>
      <c r="P359" s="43">
        <f t="shared" si="206"/>
        <v>110.23</v>
      </c>
      <c r="Q359" s="43">
        <f t="shared" si="206"/>
        <v>110.23</v>
      </c>
      <c r="R359" s="43">
        <f t="shared" si="206"/>
        <v>110.23</v>
      </c>
      <c r="S359" s="43">
        <f t="shared" si="206"/>
        <v>110.23</v>
      </c>
      <c r="T359" s="43">
        <f t="shared" si="206"/>
        <v>110.23</v>
      </c>
      <c r="U359" s="43">
        <f t="shared" si="206"/>
        <v>110.23</v>
      </c>
      <c r="V359" s="43">
        <f t="shared" si="206"/>
        <v>110.23</v>
      </c>
      <c r="W359" s="43">
        <f t="shared" si="206"/>
        <v>110.23</v>
      </c>
      <c r="X359" s="43">
        <f t="shared" si="206"/>
        <v>110.23</v>
      </c>
      <c r="Y359" s="43">
        <f t="shared" si="206"/>
        <v>110.23</v>
      </c>
      <c r="Z359" s="43">
        <f t="shared" si="206"/>
        <v>110.23</v>
      </c>
      <c r="AA359" s="43">
        <f t="shared" si="206"/>
        <v>110.23</v>
      </c>
    </row>
    <row r="360" spans="1:27" ht="12.75" customHeight="1" x14ac:dyDescent="0.2">
      <c r="A360" s="91" t="s">
        <v>1714</v>
      </c>
      <c r="B360" s="27" t="str">
        <f>"14"&amp;"."&amp;$B$728&amp;"."&amp;$B$729</f>
        <v>14.02.2023</v>
      </c>
      <c r="C360" s="83" t="s">
        <v>74</v>
      </c>
      <c r="D360" s="84">
        <f>ROUND(((D361+D362+D364+D363)/1000),5)</f>
        <v>3.5142699999999998</v>
      </c>
      <c r="E360" s="84">
        <f>ROUND(((E361+E362+E364+E363)/1000),5)</f>
        <v>3.4599299999999999</v>
      </c>
      <c r="F360" s="84">
        <f>ROUND(((F361+F362+F364+F363)/1000),5)</f>
        <v>3.4184100000000002</v>
      </c>
      <c r="G360" s="84">
        <f t="shared" ref="G360:AA360" si="207">ROUND(((G361+G362+G364+G363)/1000),5)</f>
        <v>3.4163899999999998</v>
      </c>
      <c r="H360" s="84">
        <f t="shared" si="207"/>
        <v>3.4622700000000002</v>
      </c>
      <c r="I360" s="84">
        <f t="shared" si="207"/>
        <v>3.5564800000000001</v>
      </c>
      <c r="J360" s="84">
        <f t="shared" si="207"/>
        <v>3.8525399999999999</v>
      </c>
      <c r="K360" s="84">
        <f t="shared" si="207"/>
        <v>3.9666000000000001</v>
      </c>
      <c r="L360" s="84">
        <f t="shared" si="207"/>
        <v>4.0484400000000003</v>
      </c>
      <c r="M360" s="84">
        <f t="shared" si="207"/>
        <v>4.2071500000000004</v>
      </c>
      <c r="N360" s="84">
        <f t="shared" si="207"/>
        <v>4.2188400000000001</v>
      </c>
      <c r="O360" s="84">
        <f t="shared" si="207"/>
        <v>4.2175799999999999</v>
      </c>
      <c r="P360" s="84">
        <f t="shared" si="207"/>
        <v>4.1953800000000001</v>
      </c>
      <c r="Q360" s="84">
        <f t="shared" si="207"/>
        <v>4.2019900000000003</v>
      </c>
      <c r="R360" s="84">
        <f t="shared" si="207"/>
        <v>4.1969799999999999</v>
      </c>
      <c r="S360" s="84">
        <f t="shared" si="207"/>
        <v>4.1882299999999999</v>
      </c>
      <c r="T360" s="84">
        <f t="shared" si="207"/>
        <v>4.1905299999999999</v>
      </c>
      <c r="U360" s="84">
        <f t="shared" si="207"/>
        <v>4.2057099999999998</v>
      </c>
      <c r="V360" s="84">
        <f t="shared" si="207"/>
        <v>4.2122700000000002</v>
      </c>
      <c r="W360" s="84">
        <f t="shared" si="207"/>
        <v>4.2042599999999997</v>
      </c>
      <c r="X360" s="84">
        <f t="shared" si="207"/>
        <v>4.1652199999999997</v>
      </c>
      <c r="Y360" s="84">
        <f t="shared" si="207"/>
        <v>3.9853000000000001</v>
      </c>
      <c r="Z360" s="84">
        <f t="shared" si="207"/>
        <v>3.8882400000000001</v>
      </c>
      <c r="AA360" s="84">
        <f t="shared" si="207"/>
        <v>3.7157200000000001</v>
      </c>
    </row>
    <row r="361" spans="1:27" ht="12.75" customHeight="1" outlineLevel="1" x14ac:dyDescent="0.2">
      <c r="A361" s="92" t="s">
        <v>1715</v>
      </c>
      <c r="B361" s="62" t="s">
        <v>231</v>
      </c>
      <c r="C361" s="42" t="s">
        <v>77</v>
      </c>
      <c r="D361" s="43">
        <v>1176.3800000000001</v>
      </c>
      <c r="E361" s="43">
        <v>1122.04</v>
      </c>
      <c r="F361" s="43">
        <v>1080.52</v>
      </c>
      <c r="G361" s="43">
        <v>1078.5</v>
      </c>
      <c r="H361" s="43">
        <v>1124.3800000000001</v>
      </c>
      <c r="I361" s="43">
        <v>1218.5899999999999</v>
      </c>
      <c r="J361" s="43">
        <v>1514.65</v>
      </c>
      <c r="K361" s="43">
        <v>1628.71</v>
      </c>
      <c r="L361" s="43">
        <v>1710.55</v>
      </c>
      <c r="M361" s="43">
        <v>1869.26</v>
      </c>
      <c r="N361" s="43">
        <v>1880.95</v>
      </c>
      <c r="O361" s="43">
        <v>1879.69</v>
      </c>
      <c r="P361" s="43">
        <v>1857.49</v>
      </c>
      <c r="Q361" s="43">
        <v>1864.1</v>
      </c>
      <c r="R361" s="43">
        <v>1859.09</v>
      </c>
      <c r="S361" s="43">
        <v>1850.34</v>
      </c>
      <c r="T361" s="43">
        <v>1852.64</v>
      </c>
      <c r="U361" s="43">
        <v>1867.82</v>
      </c>
      <c r="V361" s="43">
        <v>1874.38</v>
      </c>
      <c r="W361" s="43">
        <v>1866.37</v>
      </c>
      <c r="X361" s="43">
        <v>1827.33</v>
      </c>
      <c r="Y361" s="43">
        <v>1647.41</v>
      </c>
      <c r="Z361" s="43">
        <v>1550.35</v>
      </c>
      <c r="AA361" s="43">
        <v>1377.83</v>
      </c>
    </row>
    <row r="362" spans="1:27" ht="12.75" customHeight="1" outlineLevel="1" x14ac:dyDescent="0.2">
      <c r="A362" s="92" t="s">
        <v>1716</v>
      </c>
      <c r="B362" s="62" t="s">
        <v>88</v>
      </c>
      <c r="C362" s="42" t="s">
        <v>77</v>
      </c>
      <c r="D362" s="43">
        <f>$D$297</f>
        <v>2222.89</v>
      </c>
      <c r="E362" s="43">
        <f t="shared" ref="E362:AA362" si="208">$D$297</f>
        <v>2222.89</v>
      </c>
      <c r="F362" s="43">
        <f t="shared" si="208"/>
        <v>2222.89</v>
      </c>
      <c r="G362" s="43">
        <f t="shared" si="208"/>
        <v>2222.89</v>
      </c>
      <c r="H362" s="43">
        <f t="shared" si="208"/>
        <v>2222.89</v>
      </c>
      <c r="I362" s="43">
        <f t="shared" si="208"/>
        <v>2222.89</v>
      </c>
      <c r="J362" s="43">
        <f t="shared" si="208"/>
        <v>2222.89</v>
      </c>
      <c r="K362" s="43">
        <f t="shared" si="208"/>
        <v>2222.89</v>
      </c>
      <c r="L362" s="43">
        <f t="shared" si="208"/>
        <v>2222.89</v>
      </c>
      <c r="M362" s="43">
        <f t="shared" si="208"/>
        <v>2222.89</v>
      </c>
      <c r="N362" s="43">
        <f t="shared" si="208"/>
        <v>2222.89</v>
      </c>
      <c r="O362" s="43">
        <f t="shared" si="208"/>
        <v>2222.89</v>
      </c>
      <c r="P362" s="43">
        <f t="shared" si="208"/>
        <v>2222.89</v>
      </c>
      <c r="Q362" s="43">
        <f t="shared" si="208"/>
        <v>2222.89</v>
      </c>
      <c r="R362" s="43">
        <f t="shared" si="208"/>
        <v>2222.89</v>
      </c>
      <c r="S362" s="43">
        <f t="shared" si="208"/>
        <v>2222.89</v>
      </c>
      <c r="T362" s="43">
        <f t="shared" si="208"/>
        <v>2222.89</v>
      </c>
      <c r="U362" s="43">
        <f t="shared" si="208"/>
        <v>2222.89</v>
      </c>
      <c r="V362" s="43">
        <f t="shared" si="208"/>
        <v>2222.89</v>
      </c>
      <c r="W362" s="43">
        <f t="shared" si="208"/>
        <v>2222.89</v>
      </c>
      <c r="X362" s="43">
        <f t="shared" si="208"/>
        <v>2222.89</v>
      </c>
      <c r="Y362" s="43">
        <f t="shared" si="208"/>
        <v>2222.89</v>
      </c>
      <c r="Z362" s="43">
        <f t="shared" si="208"/>
        <v>2222.89</v>
      </c>
      <c r="AA362" s="43">
        <f t="shared" si="208"/>
        <v>2222.89</v>
      </c>
    </row>
    <row r="363" spans="1:27" ht="12.75" customHeight="1" outlineLevel="1" x14ac:dyDescent="0.2">
      <c r="A363" s="92" t="s">
        <v>1717</v>
      </c>
      <c r="B363" s="62" t="s">
        <v>81</v>
      </c>
      <c r="C363" s="42" t="s">
        <v>77</v>
      </c>
      <c r="D363" s="43">
        <v>4.7699999999999996</v>
      </c>
      <c r="E363" s="43">
        <v>4.7699999999999996</v>
      </c>
      <c r="F363" s="43">
        <v>4.7699999999999996</v>
      </c>
      <c r="G363" s="43">
        <v>4.7699999999999996</v>
      </c>
      <c r="H363" s="43">
        <v>4.7699999999999996</v>
      </c>
      <c r="I363" s="43">
        <v>4.7699999999999996</v>
      </c>
      <c r="J363" s="43">
        <v>4.7699999999999996</v>
      </c>
      <c r="K363" s="43">
        <v>4.7699999999999996</v>
      </c>
      <c r="L363" s="43">
        <v>4.7699999999999996</v>
      </c>
      <c r="M363" s="43">
        <v>4.7699999999999996</v>
      </c>
      <c r="N363" s="43">
        <v>4.7699999999999996</v>
      </c>
      <c r="O363" s="43">
        <v>4.7699999999999996</v>
      </c>
      <c r="P363" s="43">
        <v>4.7699999999999996</v>
      </c>
      <c r="Q363" s="43">
        <v>4.7699999999999996</v>
      </c>
      <c r="R363" s="43">
        <v>4.7699999999999996</v>
      </c>
      <c r="S363" s="43">
        <v>4.7699999999999996</v>
      </c>
      <c r="T363" s="43">
        <v>4.7699999999999996</v>
      </c>
      <c r="U363" s="43">
        <v>4.7699999999999996</v>
      </c>
      <c r="V363" s="43">
        <v>4.7699999999999996</v>
      </c>
      <c r="W363" s="43">
        <v>4.7699999999999996</v>
      </c>
      <c r="X363" s="43">
        <v>4.7699999999999996</v>
      </c>
      <c r="Y363" s="43">
        <v>4.7699999999999996</v>
      </c>
      <c r="Z363" s="43">
        <v>4.7699999999999996</v>
      </c>
      <c r="AA363" s="43">
        <v>4.7699999999999996</v>
      </c>
    </row>
    <row r="364" spans="1:27" ht="12.75" customHeight="1" outlineLevel="1" x14ac:dyDescent="0.2">
      <c r="A364" s="92" t="s">
        <v>1718</v>
      </c>
      <c r="B364" s="62" t="s">
        <v>79</v>
      </c>
      <c r="C364" s="42" t="s">
        <v>77</v>
      </c>
      <c r="D364" s="43">
        <f>$D$11</f>
        <v>110.23</v>
      </c>
      <c r="E364" s="43">
        <f t="shared" ref="E364:AA364" si="209">$D$11</f>
        <v>110.23</v>
      </c>
      <c r="F364" s="43">
        <f t="shared" si="209"/>
        <v>110.23</v>
      </c>
      <c r="G364" s="43">
        <f t="shared" si="209"/>
        <v>110.23</v>
      </c>
      <c r="H364" s="43">
        <f t="shared" si="209"/>
        <v>110.23</v>
      </c>
      <c r="I364" s="43">
        <f t="shared" si="209"/>
        <v>110.23</v>
      </c>
      <c r="J364" s="43">
        <f t="shared" si="209"/>
        <v>110.23</v>
      </c>
      <c r="K364" s="43">
        <f t="shared" si="209"/>
        <v>110.23</v>
      </c>
      <c r="L364" s="43">
        <f t="shared" si="209"/>
        <v>110.23</v>
      </c>
      <c r="M364" s="43">
        <f t="shared" si="209"/>
        <v>110.23</v>
      </c>
      <c r="N364" s="43">
        <f t="shared" si="209"/>
        <v>110.23</v>
      </c>
      <c r="O364" s="43">
        <f t="shared" si="209"/>
        <v>110.23</v>
      </c>
      <c r="P364" s="43">
        <f t="shared" si="209"/>
        <v>110.23</v>
      </c>
      <c r="Q364" s="43">
        <f t="shared" si="209"/>
        <v>110.23</v>
      </c>
      <c r="R364" s="43">
        <f t="shared" si="209"/>
        <v>110.23</v>
      </c>
      <c r="S364" s="43">
        <f t="shared" si="209"/>
        <v>110.23</v>
      </c>
      <c r="T364" s="43">
        <f t="shared" si="209"/>
        <v>110.23</v>
      </c>
      <c r="U364" s="43">
        <f t="shared" si="209"/>
        <v>110.23</v>
      </c>
      <c r="V364" s="43">
        <f t="shared" si="209"/>
        <v>110.23</v>
      </c>
      <c r="W364" s="43">
        <f t="shared" si="209"/>
        <v>110.23</v>
      </c>
      <c r="X364" s="43">
        <f t="shared" si="209"/>
        <v>110.23</v>
      </c>
      <c r="Y364" s="43">
        <f t="shared" si="209"/>
        <v>110.23</v>
      </c>
      <c r="Z364" s="43">
        <f t="shared" si="209"/>
        <v>110.23</v>
      </c>
      <c r="AA364" s="43">
        <f t="shared" si="209"/>
        <v>110.23</v>
      </c>
    </row>
    <row r="365" spans="1:27" ht="12.75" customHeight="1" x14ac:dyDescent="0.2">
      <c r="A365" s="91" t="s">
        <v>1719</v>
      </c>
      <c r="B365" s="27" t="str">
        <f>"15"&amp;"."&amp;$B$728&amp;"."&amp;$B$729</f>
        <v>15.02.2023</v>
      </c>
      <c r="C365" s="83" t="s">
        <v>74</v>
      </c>
      <c r="D365" s="84">
        <f>ROUND(((D366+D367+D369+D368)/1000),5)</f>
        <v>3.5220199999999999</v>
      </c>
      <c r="E365" s="84">
        <f>ROUND(((E366+E367+E369+E368)/1000),5)</f>
        <v>3.4443700000000002</v>
      </c>
      <c r="F365" s="84">
        <f>ROUND(((F366+F367+F369+F368)/1000),5)</f>
        <v>3.4174199999999999</v>
      </c>
      <c r="G365" s="84">
        <f t="shared" ref="G365:AA365" si="210">ROUND(((G366+G367+G369+G368)/1000),5)</f>
        <v>3.4182600000000001</v>
      </c>
      <c r="H365" s="84">
        <f t="shared" si="210"/>
        <v>3.4629599999999998</v>
      </c>
      <c r="I365" s="84">
        <f t="shared" si="210"/>
        <v>3.5620699999999998</v>
      </c>
      <c r="J365" s="84">
        <f t="shared" si="210"/>
        <v>3.8238400000000001</v>
      </c>
      <c r="K365" s="84">
        <f t="shared" si="210"/>
        <v>3.97174</v>
      </c>
      <c r="L365" s="84">
        <f t="shared" si="210"/>
        <v>4.0272800000000002</v>
      </c>
      <c r="M365" s="84">
        <f t="shared" si="210"/>
        <v>4.0578599999999998</v>
      </c>
      <c r="N365" s="84">
        <f t="shared" si="210"/>
        <v>4.0899700000000001</v>
      </c>
      <c r="O365" s="84">
        <f t="shared" si="210"/>
        <v>4.1950799999999999</v>
      </c>
      <c r="P365" s="84">
        <f t="shared" si="210"/>
        <v>4.11097</v>
      </c>
      <c r="Q365" s="84">
        <f t="shared" si="210"/>
        <v>4.1422299999999996</v>
      </c>
      <c r="R365" s="84">
        <f t="shared" si="210"/>
        <v>4.1155999999999997</v>
      </c>
      <c r="S365" s="84">
        <f t="shared" si="210"/>
        <v>4.0636799999999997</v>
      </c>
      <c r="T365" s="84">
        <f t="shared" si="210"/>
        <v>4.0281500000000001</v>
      </c>
      <c r="U365" s="84">
        <f t="shared" si="210"/>
        <v>4.0476700000000001</v>
      </c>
      <c r="V365" s="84">
        <f t="shared" si="210"/>
        <v>4.1177599999999996</v>
      </c>
      <c r="W365" s="84">
        <f t="shared" si="210"/>
        <v>4.1189499999999999</v>
      </c>
      <c r="X365" s="84">
        <f t="shared" si="210"/>
        <v>4.0898000000000003</v>
      </c>
      <c r="Y365" s="84">
        <f t="shared" si="210"/>
        <v>4.01905</v>
      </c>
      <c r="Z365" s="84">
        <f t="shared" si="210"/>
        <v>3.8774999999999999</v>
      </c>
      <c r="AA365" s="84">
        <f t="shared" si="210"/>
        <v>3.6597200000000001</v>
      </c>
    </row>
    <row r="366" spans="1:27" ht="12.75" customHeight="1" outlineLevel="1" x14ac:dyDescent="0.2">
      <c r="A366" s="92" t="s">
        <v>1720</v>
      </c>
      <c r="B366" s="62" t="s">
        <v>231</v>
      </c>
      <c r="C366" s="42" t="s">
        <v>77</v>
      </c>
      <c r="D366" s="43">
        <v>1184.1300000000001</v>
      </c>
      <c r="E366" s="43">
        <v>1106.48</v>
      </c>
      <c r="F366" s="43">
        <v>1079.53</v>
      </c>
      <c r="G366" s="43">
        <v>1080.3699999999999</v>
      </c>
      <c r="H366" s="43">
        <v>1125.07</v>
      </c>
      <c r="I366" s="43">
        <v>1224.18</v>
      </c>
      <c r="J366" s="43">
        <v>1485.95</v>
      </c>
      <c r="K366" s="43">
        <v>1633.85</v>
      </c>
      <c r="L366" s="43">
        <v>1689.39</v>
      </c>
      <c r="M366" s="43">
        <v>1719.97</v>
      </c>
      <c r="N366" s="43">
        <v>1752.08</v>
      </c>
      <c r="O366" s="43">
        <v>1857.19</v>
      </c>
      <c r="P366" s="43">
        <v>1773.08</v>
      </c>
      <c r="Q366" s="43">
        <v>1804.34</v>
      </c>
      <c r="R366" s="43">
        <v>1777.71</v>
      </c>
      <c r="S366" s="43">
        <v>1725.79</v>
      </c>
      <c r="T366" s="43">
        <v>1690.26</v>
      </c>
      <c r="U366" s="43">
        <v>1709.78</v>
      </c>
      <c r="V366" s="43">
        <v>1779.87</v>
      </c>
      <c r="W366" s="43">
        <v>1781.06</v>
      </c>
      <c r="X366" s="43">
        <v>1751.91</v>
      </c>
      <c r="Y366" s="43">
        <v>1681.16</v>
      </c>
      <c r="Z366" s="43">
        <v>1539.61</v>
      </c>
      <c r="AA366" s="43">
        <v>1321.83</v>
      </c>
    </row>
    <row r="367" spans="1:27" ht="12.75" customHeight="1" outlineLevel="1" x14ac:dyDescent="0.2">
      <c r="A367" s="92" t="s">
        <v>1721</v>
      </c>
      <c r="B367" s="62" t="s">
        <v>88</v>
      </c>
      <c r="C367" s="42" t="s">
        <v>77</v>
      </c>
      <c r="D367" s="43">
        <f>$D$297</f>
        <v>2222.89</v>
      </c>
      <c r="E367" s="43">
        <f t="shared" ref="E367:AA367" si="211">$D$297</f>
        <v>2222.89</v>
      </c>
      <c r="F367" s="43">
        <f t="shared" si="211"/>
        <v>2222.89</v>
      </c>
      <c r="G367" s="43">
        <f t="shared" si="211"/>
        <v>2222.89</v>
      </c>
      <c r="H367" s="43">
        <f t="shared" si="211"/>
        <v>2222.89</v>
      </c>
      <c r="I367" s="43">
        <f t="shared" si="211"/>
        <v>2222.89</v>
      </c>
      <c r="J367" s="43">
        <f t="shared" si="211"/>
        <v>2222.89</v>
      </c>
      <c r="K367" s="43">
        <f t="shared" si="211"/>
        <v>2222.89</v>
      </c>
      <c r="L367" s="43">
        <f t="shared" si="211"/>
        <v>2222.89</v>
      </c>
      <c r="M367" s="43">
        <f t="shared" si="211"/>
        <v>2222.89</v>
      </c>
      <c r="N367" s="43">
        <f t="shared" si="211"/>
        <v>2222.89</v>
      </c>
      <c r="O367" s="43">
        <f t="shared" si="211"/>
        <v>2222.89</v>
      </c>
      <c r="P367" s="43">
        <f t="shared" si="211"/>
        <v>2222.89</v>
      </c>
      <c r="Q367" s="43">
        <f t="shared" si="211"/>
        <v>2222.89</v>
      </c>
      <c r="R367" s="43">
        <f t="shared" si="211"/>
        <v>2222.89</v>
      </c>
      <c r="S367" s="43">
        <f t="shared" si="211"/>
        <v>2222.89</v>
      </c>
      <c r="T367" s="43">
        <f t="shared" si="211"/>
        <v>2222.89</v>
      </c>
      <c r="U367" s="43">
        <f t="shared" si="211"/>
        <v>2222.89</v>
      </c>
      <c r="V367" s="43">
        <f t="shared" si="211"/>
        <v>2222.89</v>
      </c>
      <c r="W367" s="43">
        <f t="shared" si="211"/>
        <v>2222.89</v>
      </c>
      <c r="X367" s="43">
        <f t="shared" si="211"/>
        <v>2222.89</v>
      </c>
      <c r="Y367" s="43">
        <f t="shared" si="211"/>
        <v>2222.89</v>
      </c>
      <c r="Z367" s="43">
        <f t="shared" si="211"/>
        <v>2222.89</v>
      </c>
      <c r="AA367" s="43">
        <f t="shared" si="211"/>
        <v>2222.89</v>
      </c>
    </row>
    <row r="368" spans="1:27" ht="12.75" customHeight="1" outlineLevel="1" x14ac:dyDescent="0.2">
      <c r="A368" s="92" t="s">
        <v>1722</v>
      </c>
      <c r="B368" s="62" t="s">
        <v>81</v>
      </c>
      <c r="C368" s="42" t="s">
        <v>77</v>
      </c>
      <c r="D368" s="43">
        <v>4.7699999999999996</v>
      </c>
      <c r="E368" s="43">
        <v>4.7699999999999996</v>
      </c>
      <c r="F368" s="43">
        <v>4.7699999999999996</v>
      </c>
      <c r="G368" s="43">
        <v>4.7699999999999996</v>
      </c>
      <c r="H368" s="43">
        <v>4.7699999999999996</v>
      </c>
      <c r="I368" s="43">
        <v>4.7699999999999996</v>
      </c>
      <c r="J368" s="43">
        <v>4.7699999999999996</v>
      </c>
      <c r="K368" s="43">
        <v>4.7699999999999996</v>
      </c>
      <c r="L368" s="43">
        <v>4.7699999999999996</v>
      </c>
      <c r="M368" s="43">
        <v>4.7699999999999996</v>
      </c>
      <c r="N368" s="43">
        <v>4.7699999999999996</v>
      </c>
      <c r="O368" s="43">
        <v>4.7699999999999996</v>
      </c>
      <c r="P368" s="43">
        <v>4.7699999999999996</v>
      </c>
      <c r="Q368" s="43">
        <v>4.7699999999999996</v>
      </c>
      <c r="R368" s="43">
        <v>4.7699999999999996</v>
      </c>
      <c r="S368" s="43">
        <v>4.7699999999999996</v>
      </c>
      <c r="T368" s="43">
        <v>4.7699999999999996</v>
      </c>
      <c r="U368" s="43">
        <v>4.7699999999999996</v>
      </c>
      <c r="V368" s="43">
        <v>4.7699999999999996</v>
      </c>
      <c r="W368" s="43">
        <v>4.7699999999999996</v>
      </c>
      <c r="X368" s="43">
        <v>4.7699999999999996</v>
      </c>
      <c r="Y368" s="43">
        <v>4.7699999999999996</v>
      </c>
      <c r="Z368" s="43">
        <v>4.7699999999999996</v>
      </c>
      <c r="AA368" s="43">
        <v>4.7699999999999996</v>
      </c>
    </row>
    <row r="369" spans="1:27" ht="12.75" customHeight="1" outlineLevel="1" x14ac:dyDescent="0.2">
      <c r="A369" s="92" t="s">
        <v>1723</v>
      </c>
      <c r="B369" s="62" t="s">
        <v>79</v>
      </c>
      <c r="C369" s="42" t="s">
        <v>77</v>
      </c>
      <c r="D369" s="43">
        <f>$D$11</f>
        <v>110.23</v>
      </c>
      <c r="E369" s="43">
        <f t="shared" ref="E369:AA369" si="212">$D$11</f>
        <v>110.23</v>
      </c>
      <c r="F369" s="43">
        <f t="shared" si="212"/>
        <v>110.23</v>
      </c>
      <c r="G369" s="43">
        <f t="shared" si="212"/>
        <v>110.23</v>
      </c>
      <c r="H369" s="43">
        <f t="shared" si="212"/>
        <v>110.23</v>
      </c>
      <c r="I369" s="43">
        <f t="shared" si="212"/>
        <v>110.23</v>
      </c>
      <c r="J369" s="43">
        <f t="shared" si="212"/>
        <v>110.23</v>
      </c>
      <c r="K369" s="43">
        <f t="shared" si="212"/>
        <v>110.23</v>
      </c>
      <c r="L369" s="43">
        <f t="shared" si="212"/>
        <v>110.23</v>
      </c>
      <c r="M369" s="43">
        <f t="shared" si="212"/>
        <v>110.23</v>
      </c>
      <c r="N369" s="43">
        <f t="shared" si="212"/>
        <v>110.23</v>
      </c>
      <c r="O369" s="43">
        <f t="shared" si="212"/>
        <v>110.23</v>
      </c>
      <c r="P369" s="43">
        <f t="shared" si="212"/>
        <v>110.23</v>
      </c>
      <c r="Q369" s="43">
        <f t="shared" si="212"/>
        <v>110.23</v>
      </c>
      <c r="R369" s="43">
        <f t="shared" si="212"/>
        <v>110.23</v>
      </c>
      <c r="S369" s="43">
        <f t="shared" si="212"/>
        <v>110.23</v>
      </c>
      <c r="T369" s="43">
        <f t="shared" si="212"/>
        <v>110.23</v>
      </c>
      <c r="U369" s="43">
        <f t="shared" si="212"/>
        <v>110.23</v>
      </c>
      <c r="V369" s="43">
        <f t="shared" si="212"/>
        <v>110.23</v>
      </c>
      <c r="W369" s="43">
        <f t="shared" si="212"/>
        <v>110.23</v>
      </c>
      <c r="X369" s="43">
        <f t="shared" si="212"/>
        <v>110.23</v>
      </c>
      <c r="Y369" s="43">
        <f t="shared" si="212"/>
        <v>110.23</v>
      </c>
      <c r="Z369" s="43">
        <f t="shared" si="212"/>
        <v>110.23</v>
      </c>
      <c r="AA369" s="43">
        <f t="shared" si="212"/>
        <v>110.23</v>
      </c>
    </row>
    <row r="370" spans="1:27" ht="12.75" customHeight="1" x14ac:dyDescent="0.2">
      <c r="A370" s="91" t="s">
        <v>1724</v>
      </c>
      <c r="B370" s="27" t="str">
        <f>"16"&amp;"."&amp;$B$728&amp;"."&amp;$B$729</f>
        <v>16.02.2023</v>
      </c>
      <c r="C370" s="83" t="s">
        <v>74</v>
      </c>
      <c r="D370" s="84">
        <f>ROUND(((D371+D372+D374+D373)/1000),5)</f>
        <v>3.4989499999999998</v>
      </c>
      <c r="E370" s="84">
        <f>ROUND(((E371+E372+E374+E373)/1000),5)</f>
        <v>3.4492400000000001</v>
      </c>
      <c r="F370" s="84">
        <f>ROUND(((F371+F372+F374+F373)/1000),5)</f>
        <v>3.41858</v>
      </c>
      <c r="G370" s="84">
        <f t="shared" ref="G370:AA370" si="213">ROUND(((G371+G372+G374+G373)/1000),5)</f>
        <v>3.42259</v>
      </c>
      <c r="H370" s="84">
        <f t="shared" si="213"/>
        <v>3.4780799999999998</v>
      </c>
      <c r="I370" s="84">
        <f t="shared" si="213"/>
        <v>3.58962</v>
      </c>
      <c r="J370" s="84">
        <f t="shared" si="213"/>
        <v>3.8167</v>
      </c>
      <c r="K370" s="84">
        <f t="shared" si="213"/>
        <v>3.9472999999999998</v>
      </c>
      <c r="L370" s="84">
        <f t="shared" si="213"/>
        <v>3.9903400000000002</v>
      </c>
      <c r="M370" s="84">
        <f t="shared" si="213"/>
        <v>4.0041000000000002</v>
      </c>
      <c r="N370" s="84">
        <f t="shared" si="213"/>
        <v>4.0239500000000001</v>
      </c>
      <c r="O370" s="84">
        <f t="shared" si="213"/>
        <v>4.0593899999999996</v>
      </c>
      <c r="P370" s="84">
        <f t="shared" si="213"/>
        <v>4.0350599999999996</v>
      </c>
      <c r="Q370" s="84">
        <f t="shared" si="213"/>
        <v>4.0324799999999996</v>
      </c>
      <c r="R370" s="84">
        <f t="shared" si="213"/>
        <v>4.0284300000000002</v>
      </c>
      <c r="S370" s="84">
        <f t="shared" si="213"/>
        <v>3.9971899999999998</v>
      </c>
      <c r="T370" s="84">
        <f t="shared" si="213"/>
        <v>3.9755400000000001</v>
      </c>
      <c r="U370" s="84">
        <f t="shared" si="213"/>
        <v>3.9924400000000002</v>
      </c>
      <c r="V370" s="84">
        <f t="shared" si="213"/>
        <v>4.0195600000000002</v>
      </c>
      <c r="W370" s="84">
        <f t="shared" si="213"/>
        <v>4.0421199999999997</v>
      </c>
      <c r="X370" s="84">
        <f t="shared" si="213"/>
        <v>4.0213200000000002</v>
      </c>
      <c r="Y370" s="84">
        <f t="shared" si="213"/>
        <v>3.9943599999999999</v>
      </c>
      <c r="Z370" s="84">
        <f t="shared" si="213"/>
        <v>3.86978</v>
      </c>
      <c r="AA370" s="84">
        <f t="shared" si="213"/>
        <v>3.6058500000000002</v>
      </c>
    </row>
    <row r="371" spans="1:27" ht="12.75" customHeight="1" outlineLevel="1" x14ac:dyDescent="0.2">
      <c r="A371" s="92" t="s">
        <v>1725</v>
      </c>
      <c r="B371" s="62" t="s">
        <v>231</v>
      </c>
      <c r="C371" s="42" t="s">
        <v>77</v>
      </c>
      <c r="D371" s="43">
        <v>1161.06</v>
      </c>
      <c r="E371" s="43">
        <v>1111.3499999999999</v>
      </c>
      <c r="F371" s="43">
        <v>1080.69</v>
      </c>
      <c r="G371" s="43">
        <v>1084.7</v>
      </c>
      <c r="H371" s="43">
        <v>1140.19</v>
      </c>
      <c r="I371" s="43">
        <v>1251.73</v>
      </c>
      <c r="J371" s="43">
        <v>1478.81</v>
      </c>
      <c r="K371" s="43">
        <v>1609.41</v>
      </c>
      <c r="L371" s="43">
        <v>1652.45</v>
      </c>
      <c r="M371" s="43">
        <v>1666.21</v>
      </c>
      <c r="N371" s="43">
        <v>1686.06</v>
      </c>
      <c r="O371" s="43">
        <v>1721.5</v>
      </c>
      <c r="P371" s="43">
        <v>1697.17</v>
      </c>
      <c r="Q371" s="43">
        <v>1694.59</v>
      </c>
      <c r="R371" s="43">
        <v>1690.54</v>
      </c>
      <c r="S371" s="43">
        <v>1659.3</v>
      </c>
      <c r="T371" s="43">
        <v>1637.65</v>
      </c>
      <c r="U371" s="43">
        <v>1654.55</v>
      </c>
      <c r="V371" s="43">
        <v>1681.67</v>
      </c>
      <c r="W371" s="43">
        <v>1704.23</v>
      </c>
      <c r="X371" s="43">
        <v>1683.43</v>
      </c>
      <c r="Y371" s="43">
        <v>1656.47</v>
      </c>
      <c r="Z371" s="43">
        <v>1531.89</v>
      </c>
      <c r="AA371" s="43">
        <v>1267.96</v>
      </c>
    </row>
    <row r="372" spans="1:27" ht="12.75" customHeight="1" outlineLevel="1" x14ac:dyDescent="0.2">
      <c r="A372" s="92" t="s">
        <v>1726</v>
      </c>
      <c r="B372" s="62" t="s">
        <v>88</v>
      </c>
      <c r="C372" s="42" t="s">
        <v>77</v>
      </c>
      <c r="D372" s="43">
        <f>$D$297</f>
        <v>2222.89</v>
      </c>
      <c r="E372" s="43">
        <f t="shared" ref="E372:AA372" si="214">$D$297</f>
        <v>2222.89</v>
      </c>
      <c r="F372" s="43">
        <f t="shared" si="214"/>
        <v>2222.89</v>
      </c>
      <c r="G372" s="43">
        <f t="shared" si="214"/>
        <v>2222.89</v>
      </c>
      <c r="H372" s="43">
        <f t="shared" si="214"/>
        <v>2222.89</v>
      </c>
      <c r="I372" s="43">
        <f t="shared" si="214"/>
        <v>2222.89</v>
      </c>
      <c r="J372" s="43">
        <f t="shared" si="214"/>
        <v>2222.89</v>
      </c>
      <c r="K372" s="43">
        <f t="shared" si="214"/>
        <v>2222.89</v>
      </c>
      <c r="L372" s="43">
        <f t="shared" si="214"/>
        <v>2222.89</v>
      </c>
      <c r="M372" s="43">
        <f t="shared" si="214"/>
        <v>2222.89</v>
      </c>
      <c r="N372" s="43">
        <f t="shared" si="214"/>
        <v>2222.89</v>
      </c>
      <c r="O372" s="43">
        <f t="shared" si="214"/>
        <v>2222.89</v>
      </c>
      <c r="P372" s="43">
        <f t="shared" si="214"/>
        <v>2222.89</v>
      </c>
      <c r="Q372" s="43">
        <f t="shared" si="214"/>
        <v>2222.89</v>
      </c>
      <c r="R372" s="43">
        <f t="shared" si="214"/>
        <v>2222.89</v>
      </c>
      <c r="S372" s="43">
        <f t="shared" si="214"/>
        <v>2222.89</v>
      </c>
      <c r="T372" s="43">
        <f t="shared" si="214"/>
        <v>2222.89</v>
      </c>
      <c r="U372" s="43">
        <f t="shared" si="214"/>
        <v>2222.89</v>
      </c>
      <c r="V372" s="43">
        <f t="shared" si="214"/>
        <v>2222.89</v>
      </c>
      <c r="W372" s="43">
        <f t="shared" si="214"/>
        <v>2222.89</v>
      </c>
      <c r="X372" s="43">
        <f t="shared" si="214"/>
        <v>2222.89</v>
      </c>
      <c r="Y372" s="43">
        <f t="shared" si="214"/>
        <v>2222.89</v>
      </c>
      <c r="Z372" s="43">
        <f t="shared" si="214"/>
        <v>2222.89</v>
      </c>
      <c r="AA372" s="43">
        <f t="shared" si="214"/>
        <v>2222.89</v>
      </c>
    </row>
    <row r="373" spans="1:27" ht="12.75" customHeight="1" outlineLevel="1" x14ac:dyDescent="0.2">
      <c r="A373" s="92" t="s">
        <v>1727</v>
      </c>
      <c r="B373" s="62" t="s">
        <v>81</v>
      </c>
      <c r="C373" s="42" t="s">
        <v>77</v>
      </c>
      <c r="D373" s="43">
        <v>4.7699999999999996</v>
      </c>
      <c r="E373" s="43">
        <v>4.7699999999999996</v>
      </c>
      <c r="F373" s="43">
        <v>4.7699999999999996</v>
      </c>
      <c r="G373" s="43">
        <v>4.7699999999999996</v>
      </c>
      <c r="H373" s="43">
        <v>4.7699999999999996</v>
      </c>
      <c r="I373" s="43">
        <v>4.7699999999999996</v>
      </c>
      <c r="J373" s="43">
        <v>4.7699999999999996</v>
      </c>
      <c r="K373" s="43">
        <v>4.7699999999999996</v>
      </c>
      <c r="L373" s="43">
        <v>4.7699999999999996</v>
      </c>
      <c r="M373" s="43">
        <v>4.7699999999999996</v>
      </c>
      <c r="N373" s="43">
        <v>4.7699999999999996</v>
      </c>
      <c r="O373" s="43">
        <v>4.7699999999999996</v>
      </c>
      <c r="P373" s="43">
        <v>4.7699999999999996</v>
      </c>
      <c r="Q373" s="43">
        <v>4.7699999999999996</v>
      </c>
      <c r="R373" s="43">
        <v>4.7699999999999996</v>
      </c>
      <c r="S373" s="43">
        <v>4.7699999999999996</v>
      </c>
      <c r="T373" s="43">
        <v>4.7699999999999996</v>
      </c>
      <c r="U373" s="43">
        <v>4.7699999999999996</v>
      </c>
      <c r="V373" s="43">
        <v>4.7699999999999996</v>
      </c>
      <c r="W373" s="43">
        <v>4.7699999999999996</v>
      </c>
      <c r="X373" s="43">
        <v>4.7699999999999996</v>
      </c>
      <c r="Y373" s="43">
        <v>4.7699999999999996</v>
      </c>
      <c r="Z373" s="43">
        <v>4.7699999999999996</v>
      </c>
      <c r="AA373" s="43">
        <v>4.7699999999999996</v>
      </c>
    </row>
    <row r="374" spans="1:27" ht="12.75" customHeight="1" outlineLevel="1" x14ac:dyDescent="0.2">
      <c r="A374" s="92" t="s">
        <v>1728</v>
      </c>
      <c r="B374" s="62" t="s">
        <v>79</v>
      </c>
      <c r="C374" s="42" t="s">
        <v>77</v>
      </c>
      <c r="D374" s="43">
        <f>$D$11</f>
        <v>110.23</v>
      </c>
      <c r="E374" s="43">
        <f t="shared" ref="E374:AA374" si="215">$D$11</f>
        <v>110.23</v>
      </c>
      <c r="F374" s="43">
        <f t="shared" si="215"/>
        <v>110.23</v>
      </c>
      <c r="G374" s="43">
        <f t="shared" si="215"/>
        <v>110.23</v>
      </c>
      <c r="H374" s="43">
        <f t="shared" si="215"/>
        <v>110.23</v>
      </c>
      <c r="I374" s="43">
        <f t="shared" si="215"/>
        <v>110.23</v>
      </c>
      <c r="J374" s="43">
        <f t="shared" si="215"/>
        <v>110.23</v>
      </c>
      <c r="K374" s="43">
        <f t="shared" si="215"/>
        <v>110.23</v>
      </c>
      <c r="L374" s="43">
        <f t="shared" si="215"/>
        <v>110.23</v>
      </c>
      <c r="M374" s="43">
        <f t="shared" si="215"/>
        <v>110.23</v>
      </c>
      <c r="N374" s="43">
        <f t="shared" si="215"/>
        <v>110.23</v>
      </c>
      <c r="O374" s="43">
        <f t="shared" si="215"/>
        <v>110.23</v>
      </c>
      <c r="P374" s="43">
        <f t="shared" si="215"/>
        <v>110.23</v>
      </c>
      <c r="Q374" s="43">
        <f t="shared" si="215"/>
        <v>110.23</v>
      </c>
      <c r="R374" s="43">
        <f t="shared" si="215"/>
        <v>110.23</v>
      </c>
      <c r="S374" s="43">
        <f t="shared" si="215"/>
        <v>110.23</v>
      </c>
      <c r="T374" s="43">
        <f t="shared" si="215"/>
        <v>110.23</v>
      </c>
      <c r="U374" s="43">
        <f t="shared" si="215"/>
        <v>110.23</v>
      </c>
      <c r="V374" s="43">
        <f t="shared" si="215"/>
        <v>110.23</v>
      </c>
      <c r="W374" s="43">
        <f t="shared" si="215"/>
        <v>110.23</v>
      </c>
      <c r="X374" s="43">
        <f t="shared" si="215"/>
        <v>110.23</v>
      </c>
      <c r="Y374" s="43">
        <f t="shared" si="215"/>
        <v>110.23</v>
      </c>
      <c r="Z374" s="43">
        <f t="shared" si="215"/>
        <v>110.23</v>
      </c>
      <c r="AA374" s="43">
        <f t="shared" si="215"/>
        <v>110.23</v>
      </c>
    </row>
    <row r="375" spans="1:27" ht="12.75" customHeight="1" x14ac:dyDescent="0.2">
      <c r="A375" s="91" t="s">
        <v>1729</v>
      </c>
      <c r="B375" s="27" t="str">
        <f>"17"&amp;"."&amp;$B$728&amp;"."&amp;$B$729</f>
        <v>17.02.2023</v>
      </c>
      <c r="C375" s="83" t="s">
        <v>74</v>
      </c>
      <c r="D375" s="84">
        <f>ROUND(((D376+D377+D379+D378)/1000),5)</f>
        <v>3.5418400000000001</v>
      </c>
      <c r="E375" s="84">
        <f>ROUND(((E376+E377+E379+E378)/1000),5)</f>
        <v>3.4394300000000002</v>
      </c>
      <c r="F375" s="84">
        <f>ROUND(((F376+F377+F379+F378)/1000),5)</f>
        <v>3.40327</v>
      </c>
      <c r="G375" s="84">
        <f t="shared" ref="G375:AA375" si="216">ROUND(((G376+G377+G379+G378)/1000),5)</f>
        <v>3.4123700000000001</v>
      </c>
      <c r="H375" s="84">
        <f t="shared" si="216"/>
        <v>3.4826299999999999</v>
      </c>
      <c r="I375" s="84">
        <f t="shared" si="216"/>
        <v>3.64771</v>
      </c>
      <c r="J375" s="84">
        <f t="shared" si="216"/>
        <v>3.89825</v>
      </c>
      <c r="K375" s="84">
        <f t="shared" si="216"/>
        <v>4.03606</v>
      </c>
      <c r="L375" s="84">
        <f t="shared" si="216"/>
        <v>4.1142099999999999</v>
      </c>
      <c r="M375" s="84">
        <f t="shared" si="216"/>
        <v>4.1375599999999997</v>
      </c>
      <c r="N375" s="84">
        <f t="shared" si="216"/>
        <v>4.19787</v>
      </c>
      <c r="O375" s="84">
        <f t="shared" si="216"/>
        <v>4.2121399999999998</v>
      </c>
      <c r="P375" s="84">
        <f t="shared" si="216"/>
        <v>4.1751699999999996</v>
      </c>
      <c r="Q375" s="84">
        <f t="shared" si="216"/>
        <v>4.1810299999999998</v>
      </c>
      <c r="R375" s="84">
        <f t="shared" si="216"/>
        <v>4.1634700000000002</v>
      </c>
      <c r="S375" s="84">
        <f t="shared" si="216"/>
        <v>4.1259399999999999</v>
      </c>
      <c r="T375" s="84">
        <f t="shared" si="216"/>
        <v>4.0963200000000004</v>
      </c>
      <c r="U375" s="84">
        <f t="shared" si="216"/>
        <v>4.1232100000000003</v>
      </c>
      <c r="V375" s="84">
        <f t="shared" si="216"/>
        <v>4.1707799999999997</v>
      </c>
      <c r="W375" s="84">
        <f t="shared" si="216"/>
        <v>4.1679500000000003</v>
      </c>
      <c r="X375" s="84">
        <f t="shared" si="216"/>
        <v>4.1544100000000004</v>
      </c>
      <c r="Y375" s="84">
        <f t="shared" si="216"/>
        <v>4.12514</v>
      </c>
      <c r="Z375" s="84">
        <f t="shared" si="216"/>
        <v>3.98739</v>
      </c>
      <c r="AA375" s="84">
        <f t="shared" si="216"/>
        <v>3.88937</v>
      </c>
    </row>
    <row r="376" spans="1:27" ht="12.75" customHeight="1" outlineLevel="1" x14ac:dyDescent="0.2">
      <c r="A376" s="92" t="s">
        <v>1730</v>
      </c>
      <c r="B376" s="62" t="s">
        <v>231</v>
      </c>
      <c r="C376" s="42" t="s">
        <v>77</v>
      </c>
      <c r="D376" s="43">
        <v>1203.95</v>
      </c>
      <c r="E376" s="43">
        <v>1101.54</v>
      </c>
      <c r="F376" s="43">
        <v>1065.3800000000001</v>
      </c>
      <c r="G376" s="43">
        <v>1074.48</v>
      </c>
      <c r="H376" s="43">
        <v>1144.74</v>
      </c>
      <c r="I376" s="43">
        <v>1309.82</v>
      </c>
      <c r="J376" s="43">
        <v>1560.36</v>
      </c>
      <c r="K376" s="43">
        <v>1698.17</v>
      </c>
      <c r="L376" s="43">
        <v>1776.32</v>
      </c>
      <c r="M376" s="43">
        <v>1799.67</v>
      </c>
      <c r="N376" s="43">
        <v>1859.98</v>
      </c>
      <c r="O376" s="43">
        <v>1874.25</v>
      </c>
      <c r="P376" s="43">
        <v>1837.28</v>
      </c>
      <c r="Q376" s="43">
        <v>1843.14</v>
      </c>
      <c r="R376" s="43">
        <v>1825.58</v>
      </c>
      <c r="S376" s="43">
        <v>1788.05</v>
      </c>
      <c r="T376" s="43">
        <v>1758.43</v>
      </c>
      <c r="U376" s="43">
        <v>1785.32</v>
      </c>
      <c r="V376" s="43">
        <v>1832.89</v>
      </c>
      <c r="W376" s="43">
        <v>1830.06</v>
      </c>
      <c r="X376" s="43">
        <v>1816.52</v>
      </c>
      <c r="Y376" s="43">
        <v>1787.25</v>
      </c>
      <c r="Z376" s="43">
        <v>1649.5</v>
      </c>
      <c r="AA376" s="43">
        <v>1551.48</v>
      </c>
    </row>
    <row r="377" spans="1:27" ht="12.75" customHeight="1" outlineLevel="1" x14ac:dyDescent="0.2">
      <c r="A377" s="92" t="s">
        <v>1731</v>
      </c>
      <c r="B377" s="62" t="s">
        <v>88</v>
      </c>
      <c r="C377" s="42" t="s">
        <v>77</v>
      </c>
      <c r="D377" s="43">
        <f>$D$297</f>
        <v>2222.89</v>
      </c>
      <c r="E377" s="43">
        <f t="shared" ref="E377:AA377" si="217">$D$297</f>
        <v>2222.89</v>
      </c>
      <c r="F377" s="43">
        <f t="shared" si="217"/>
        <v>2222.89</v>
      </c>
      <c r="G377" s="43">
        <f t="shared" si="217"/>
        <v>2222.89</v>
      </c>
      <c r="H377" s="43">
        <f t="shared" si="217"/>
        <v>2222.89</v>
      </c>
      <c r="I377" s="43">
        <f t="shared" si="217"/>
        <v>2222.89</v>
      </c>
      <c r="J377" s="43">
        <f t="shared" si="217"/>
        <v>2222.89</v>
      </c>
      <c r="K377" s="43">
        <f t="shared" si="217"/>
        <v>2222.89</v>
      </c>
      <c r="L377" s="43">
        <f t="shared" si="217"/>
        <v>2222.89</v>
      </c>
      <c r="M377" s="43">
        <f t="shared" si="217"/>
        <v>2222.89</v>
      </c>
      <c r="N377" s="43">
        <f t="shared" si="217"/>
        <v>2222.89</v>
      </c>
      <c r="O377" s="43">
        <f t="shared" si="217"/>
        <v>2222.89</v>
      </c>
      <c r="P377" s="43">
        <f t="shared" si="217"/>
        <v>2222.89</v>
      </c>
      <c r="Q377" s="43">
        <f t="shared" si="217"/>
        <v>2222.89</v>
      </c>
      <c r="R377" s="43">
        <f t="shared" si="217"/>
        <v>2222.89</v>
      </c>
      <c r="S377" s="43">
        <f t="shared" si="217"/>
        <v>2222.89</v>
      </c>
      <c r="T377" s="43">
        <f t="shared" si="217"/>
        <v>2222.89</v>
      </c>
      <c r="U377" s="43">
        <f t="shared" si="217"/>
        <v>2222.89</v>
      </c>
      <c r="V377" s="43">
        <f t="shared" si="217"/>
        <v>2222.89</v>
      </c>
      <c r="W377" s="43">
        <f t="shared" si="217"/>
        <v>2222.89</v>
      </c>
      <c r="X377" s="43">
        <f t="shared" si="217"/>
        <v>2222.89</v>
      </c>
      <c r="Y377" s="43">
        <f t="shared" si="217"/>
        <v>2222.89</v>
      </c>
      <c r="Z377" s="43">
        <f t="shared" si="217"/>
        <v>2222.89</v>
      </c>
      <c r="AA377" s="43">
        <f t="shared" si="217"/>
        <v>2222.89</v>
      </c>
    </row>
    <row r="378" spans="1:27" ht="12.75" customHeight="1" outlineLevel="1" x14ac:dyDescent="0.2">
      <c r="A378" s="92" t="s">
        <v>1732</v>
      </c>
      <c r="B378" s="62" t="s">
        <v>81</v>
      </c>
      <c r="C378" s="42" t="s">
        <v>77</v>
      </c>
      <c r="D378" s="43">
        <v>4.7699999999999996</v>
      </c>
      <c r="E378" s="43">
        <v>4.7699999999999996</v>
      </c>
      <c r="F378" s="43">
        <v>4.7699999999999996</v>
      </c>
      <c r="G378" s="43">
        <v>4.7699999999999996</v>
      </c>
      <c r="H378" s="43">
        <v>4.7699999999999996</v>
      </c>
      <c r="I378" s="43">
        <v>4.7699999999999996</v>
      </c>
      <c r="J378" s="43">
        <v>4.7699999999999996</v>
      </c>
      <c r="K378" s="43">
        <v>4.7699999999999996</v>
      </c>
      <c r="L378" s="43">
        <v>4.7699999999999996</v>
      </c>
      <c r="M378" s="43">
        <v>4.7699999999999996</v>
      </c>
      <c r="N378" s="43">
        <v>4.7699999999999996</v>
      </c>
      <c r="O378" s="43">
        <v>4.7699999999999996</v>
      </c>
      <c r="P378" s="43">
        <v>4.7699999999999996</v>
      </c>
      <c r="Q378" s="43">
        <v>4.7699999999999996</v>
      </c>
      <c r="R378" s="43">
        <v>4.7699999999999996</v>
      </c>
      <c r="S378" s="43">
        <v>4.7699999999999996</v>
      </c>
      <c r="T378" s="43">
        <v>4.7699999999999996</v>
      </c>
      <c r="U378" s="43">
        <v>4.7699999999999996</v>
      </c>
      <c r="V378" s="43">
        <v>4.7699999999999996</v>
      </c>
      <c r="W378" s="43">
        <v>4.7699999999999996</v>
      </c>
      <c r="X378" s="43">
        <v>4.7699999999999996</v>
      </c>
      <c r="Y378" s="43">
        <v>4.7699999999999996</v>
      </c>
      <c r="Z378" s="43">
        <v>4.7699999999999996</v>
      </c>
      <c r="AA378" s="43">
        <v>4.7699999999999996</v>
      </c>
    </row>
    <row r="379" spans="1:27" ht="12.75" customHeight="1" outlineLevel="1" x14ac:dyDescent="0.2">
      <c r="A379" s="92" t="s">
        <v>1733</v>
      </c>
      <c r="B379" s="62" t="s">
        <v>79</v>
      </c>
      <c r="C379" s="42" t="s">
        <v>77</v>
      </c>
      <c r="D379" s="43">
        <f>$D$11</f>
        <v>110.23</v>
      </c>
      <c r="E379" s="43">
        <f t="shared" ref="E379:AA379" si="218">$D$11</f>
        <v>110.23</v>
      </c>
      <c r="F379" s="43">
        <f t="shared" si="218"/>
        <v>110.23</v>
      </c>
      <c r="G379" s="43">
        <f t="shared" si="218"/>
        <v>110.23</v>
      </c>
      <c r="H379" s="43">
        <f t="shared" si="218"/>
        <v>110.23</v>
      </c>
      <c r="I379" s="43">
        <f t="shared" si="218"/>
        <v>110.23</v>
      </c>
      <c r="J379" s="43">
        <f t="shared" si="218"/>
        <v>110.23</v>
      </c>
      <c r="K379" s="43">
        <f t="shared" si="218"/>
        <v>110.23</v>
      </c>
      <c r="L379" s="43">
        <f t="shared" si="218"/>
        <v>110.23</v>
      </c>
      <c r="M379" s="43">
        <f t="shared" si="218"/>
        <v>110.23</v>
      </c>
      <c r="N379" s="43">
        <f t="shared" si="218"/>
        <v>110.23</v>
      </c>
      <c r="O379" s="43">
        <f t="shared" si="218"/>
        <v>110.23</v>
      </c>
      <c r="P379" s="43">
        <f t="shared" si="218"/>
        <v>110.23</v>
      </c>
      <c r="Q379" s="43">
        <f t="shared" si="218"/>
        <v>110.23</v>
      </c>
      <c r="R379" s="43">
        <f t="shared" si="218"/>
        <v>110.23</v>
      </c>
      <c r="S379" s="43">
        <f t="shared" si="218"/>
        <v>110.23</v>
      </c>
      <c r="T379" s="43">
        <f t="shared" si="218"/>
        <v>110.23</v>
      </c>
      <c r="U379" s="43">
        <f t="shared" si="218"/>
        <v>110.23</v>
      </c>
      <c r="V379" s="43">
        <f t="shared" si="218"/>
        <v>110.23</v>
      </c>
      <c r="W379" s="43">
        <f t="shared" si="218"/>
        <v>110.23</v>
      </c>
      <c r="X379" s="43">
        <f t="shared" si="218"/>
        <v>110.23</v>
      </c>
      <c r="Y379" s="43">
        <f t="shared" si="218"/>
        <v>110.23</v>
      </c>
      <c r="Z379" s="43">
        <f t="shared" si="218"/>
        <v>110.23</v>
      </c>
      <c r="AA379" s="43">
        <f t="shared" si="218"/>
        <v>110.23</v>
      </c>
    </row>
    <row r="380" spans="1:27" ht="12.75" customHeight="1" x14ac:dyDescent="0.2">
      <c r="A380" s="91" t="s">
        <v>1734</v>
      </c>
      <c r="B380" s="27" t="str">
        <f>"18"&amp;"."&amp;$B$728&amp;"."&amp;$B$729</f>
        <v>18.02.2023</v>
      </c>
      <c r="C380" s="83" t="s">
        <v>74</v>
      </c>
      <c r="D380" s="84">
        <f>ROUND(((D381+D382+D384+D383)/1000),5)</f>
        <v>3.84341</v>
      </c>
      <c r="E380" s="84">
        <f>ROUND(((E381+E382+E384+E383)/1000),5)</f>
        <v>3.5820699999999999</v>
      </c>
      <c r="F380" s="84">
        <f>ROUND(((F381+F382+F384+F383)/1000),5)</f>
        <v>3.5383599999999999</v>
      </c>
      <c r="G380" s="84">
        <f t="shared" ref="G380:AA380" si="219">ROUND(((G381+G382+G384+G383)/1000),5)</f>
        <v>3.52772</v>
      </c>
      <c r="H380" s="84">
        <f t="shared" si="219"/>
        <v>3.5615700000000001</v>
      </c>
      <c r="I380" s="84">
        <f t="shared" si="219"/>
        <v>3.6703999999999999</v>
      </c>
      <c r="J380" s="84">
        <f t="shared" si="219"/>
        <v>3.7916599999999998</v>
      </c>
      <c r="K380" s="84">
        <f t="shared" si="219"/>
        <v>3.9148700000000001</v>
      </c>
      <c r="L380" s="84">
        <f t="shared" si="219"/>
        <v>3.9902500000000001</v>
      </c>
      <c r="M380" s="84">
        <f t="shared" si="219"/>
        <v>4.0535699999999997</v>
      </c>
      <c r="N380" s="84">
        <f t="shared" si="219"/>
        <v>4.0945499999999999</v>
      </c>
      <c r="O380" s="84">
        <f t="shared" si="219"/>
        <v>4.13225</v>
      </c>
      <c r="P380" s="84">
        <f t="shared" si="219"/>
        <v>4.1611799999999999</v>
      </c>
      <c r="Q380" s="84">
        <f t="shared" si="219"/>
        <v>4.1298500000000002</v>
      </c>
      <c r="R380" s="84">
        <f t="shared" si="219"/>
        <v>4.1150700000000002</v>
      </c>
      <c r="S380" s="84">
        <f t="shared" si="219"/>
        <v>4.1155299999999997</v>
      </c>
      <c r="T380" s="84">
        <f t="shared" si="219"/>
        <v>4.0918700000000001</v>
      </c>
      <c r="U380" s="84">
        <f t="shared" si="219"/>
        <v>4.11911</v>
      </c>
      <c r="V380" s="84">
        <f t="shared" si="219"/>
        <v>4.1495100000000003</v>
      </c>
      <c r="W380" s="84">
        <f t="shared" si="219"/>
        <v>4.1320199999999998</v>
      </c>
      <c r="X380" s="84">
        <f t="shared" si="219"/>
        <v>4.15137</v>
      </c>
      <c r="Y380" s="84">
        <f t="shared" si="219"/>
        <v>4.09551</v>
      </c>
      <c r="Z380" s="84">
        <f t="shared" si="219"/>
        <v>3.9398499999999999</v>
      </c>
      <c r="AA380" s="84">
        <f t="shared" si="219"/>
        <v>3.8647100000000001</v>
      </c>
    </row>
    <row r="381" spans="1:27" ht="12.75" customHeight="1" outlineLevel="1" x14ac:dyDescent="0.2">
      <c r="A381" s="92" t="s">
        <v>1735</v>
      </c>
      <c r="B381" s="62" t="s">
        <v>231</v>
      </c>
      <c r="C381" s="42" t="s">
        <v>77</v>
      </c>
      <c r="D381" s="43">
        <v>1505.52</v>
      </c>
      <c r="E381" s="43">
        <v>1244.18</v>
      </c>
      <c r="F381" s="43">
        <v>1200.47</v>
      </c>
      <c r="G381" s="43">
        <v>1189.83</v>
      </c>
      <c r="H381" s="43">
        <v>1223.68</v>
      </c>
      <c r="I381" s="43">
        <v>1332.51</v>
      </c>
      <c r="J381" s="43">
        <v>1453.77</v>
      </c>
      <c r="K381" s="43">
        <v>1576.98</v>
      </c>
      <c r="L381" s="43">
        <v>1652.36</v>
      </c>
      <c r="M381" s="43">
        <v>1715.68</v>
      </c>
      <c r="N381" s="43">
        <v>1756.66</v>
      </c>
      <c r="O381" s="43">
        <v>1794.36</v>
      </c>
      <c r="P381" s="43">
        <v>1823.29</v>
      </c>
      <c r="Q381" s="43">
        <v>1791.96</v>
      </c>
      <c r="R381" s="43">
        <v>1777.18</v>
      </c>
      <c r="S381" s="43">
        <v>1777.64</v>
      </c>
      <c r="T381" s="43">
        <v>1753.98</v>
      </c>
      <c r="U381" s="43">
        <v>1781.22</v>
      </c>
      <c r="V381" s="43">
        <v>1811.62</v>
      </c>
      <c r="W381" s="43">
        <v>1794.13</v>
      </c>
      <c r="X381" s="43">
        <v>1813.48</v>
      </c>
      <c r="Y381" s="43">
        <v>1757.62</v>
      </c>
      <c r="Z381" s="43">
        <v>1601.96</v>
      </c>
      <c r="AA381" s="43">
        <v>1526.82</v>
      </c>
    </row>
    <row r="382" spans="1:27" ht="12.75" customHeight="1" outlineLevel="1" x14ac:dyDescent="0.2">
      <c r="A382" s="92" t="s">
        <v>1736</v>
      </c>
      <c r="B382" s="62" t="s">
        <v>88</v>
      </c>
      <c r="C382" s="42" t="s">
        <v>77</v>
      </c>
      <c r="D382" s="43">
        <f>$D$297</f>
        <v>2222.89</v>
      </c>
      <c r="E382" s="43">
        <f t="shared" ref="E382:AA382" si="220">$D$297</f>
        <v>2222.89</v>
      </c>
      <c r="F382" s="43">
        <f t="shared" si="220"/>
        <v>2222.89</v>
      </c>
      <c r="G382" s="43">
        <f t="shared" si="220"/>
        <v>2222.89</v>
      </c>
      <c r="H382" s="43">
        <f t="shared" si="220"/>
        <v>2222.89</v>
      </c>
      <c r="I382" s="43">
        <f t="shared" si="220"/>
        <v>2222.89</v>
      </c>
      <c r="J382" s="43">
        <f t="shared" si="220"/>
        <v>2222.89</v>
      </c>
      <c r="K382" s="43">
        <f t="shared" si="220"/>
        <v>2222.89</v>
      </c>
      <c r="L382" s="43">
        <f t="shared" si="220"/>
        <v>2222.89</v>
      </c>
      <c r="M382" s="43">
        <f t="shared" si="220"/>
        <v>2222.89</v>
      </c>
      <c r="N382" s="43">
        <f t="shared" si="220"/>
        <v>2222.89</v>
      </c>
      <c r="O382" s="43">
        <f t="shared" si="220"/>
        <v>2222.89</v>
      </c>
      <c r="P382" s="43">
        <f t="shared" si="220"/>
        <v>2222.89</v>
      </c>
      <c r="Q382" s="43">
        <f t="shared" si="220"/>
        <v>2222.89</v>
      </c>
      <c r="R382" s="43">
        <f t="shared" si="220"/>
        <v>2222.89</v>
      </c>
      <c r="S382" s="43">
        <f t="shared" si="220"/>
        <v>2222.89</v>
      </c>
      <c r="T382" s="43">
        <f t="shared" si="220"/>
        <v>2222.89</v>
      </c>
      <c r="U382" s="43">
        <f t="shared" si="220"/>
        <v>2222.89</v>
      </c>
      <c r="V382" s="43">
        <f t="shared" si="220"/>
        <v>2222.89</v>
      </c>
      <c r="W382" s="43">
        <f t="shared" si="220"/>
        <v>2222.89</v>
      </c>
      <c r="X382" s="43">
        <f t="shared" si="220"/>
        <v>2222.89</v>
      </c>
      <c r="Y382" s="43">
        <f t="shared" si="220"/>
        <v>2222.89</v>
      </c>
      <c r="Z382" s="43">
        <f t="shared" si="220"/>
        <v>2222.89</v>
      </c>
      <c r="AA382" s="43">
        <f t="shared" si="220"/>
        <v>2222.89</v>
      </c>
    </row>
    <row r="383" spans="1:27" ht="12.75" customHeight="1" outlineLevel="1" x14ac:dyDescent="0.2">
      <c r="A383" s="92" t="s">
        <v>1737</v>
      </c>
      <c r="B383" s="62" t="s">
        <v>81</v>
      </c>
      <c r="C383" s="42" t="s">
        <v>77</v>
      </c>
      <c r="D383" s="43">
        <v>4.7699999999999996</v>
      </c>
      <c r="E383" s="43">
        <v>4.7699999999999996</v>
      </c>
      <c r="F383" s="43">
        <v>4.7699999999999996</v>
      </c>
      <c r="G383" s="43">
        <v>4.7699999999999996</v>
      </c>
      <c r="H383" s="43">
        <v>4.7699999999999996</v>
      </c>
      <c r="I383" s="43">
        <v>4.7699999999999996</v>
      </c>
      <c r="J383" s="43">
        <v>4.7699999999999996</v>
      </c>
      <c r="K383" s="43">
        <v>4.7699999999999996</v>
      </c>
      <c r="L383" s="43">
        <v>4.7699999999999996</v>
      </c>
      <c r="M383" s="43">
        <v>4.7699999999999996</v>
      </c>
      <c r="N383" s="43">
        <v>4.7699999999999996</v>
      </c>
      <c r="O383" s="43">
        <v>4.7699999999999996</v>
      </c>
      <c r="P383" s="43">
        <v>4.7699999999999996</v>
      </c>
      <c r="Q383" s="43">
        <v>4.7699999999999996</v>
      </c>
      <c r="R383" s="43">
        <v>4.7699999999999996</v>
      </c>
      <c r="S383" s="43">
        <v>4.7699999999999996</v>
      </c>
      <c r="T383" s="43">
        <v>4.7699999999999996</v>
      </c>
      <c r="U383" s="43">
        <v>4.7699999999999996</v>
      </c>
      <c r="V383" s="43">
        <v>4.7699999999999996</v>
      </c>
      <c r="W383" s="43">
        <v>4.7699999999999996</v>
      </c>
      <c r="X383" s="43">
        <v>4.7699999999999996</v>
      </c>
      <c r="Y383" s="43">
        <v>4.7699999999999996</v>
      </c>
      <c r="Z383" s="43">
        <v>4.7699999999999996</v>
      </c>
      <c r="AA383" s="43">
        <v>4.7699999999999996</v>
      </c>
    </row>
    <row r="384" spans="1:27" ht="12.75" customHeight="1" outlineLevel="1" x14ac:dyDescent="0.2">
      <c r="A384" s="92" t="s">
        <v>1738</v>
      </c>
      <c r="B384" s="62" t="s">
        <v>79</v>
      </c>
      <c r="C384" s="42" t="s">
        <v>77</v>
      </c>
      <c r="D384" s="43">
        <f>$D$11</f>
        <v>110.23</v>
      </c>
      <c r="E384" s="43">
        <f t="shared" ref="E384:AA384" si="221">$D$11</f>
        <v>110.23</v>
      </c>
      <c r="F384" s="43">
        <f t="shared" si="221"/>
        <v>110.23</v>
      </c>
      <c r="G384" s="43">
        <f t="shared" si="221"/>
        <v>110.23</v>
      </c>
      <c r="H384" s="43">
        <f t="shared" si="221"/>
        <v>110.23</v>
      </c>
      <c r="I384" s="43">
        <f t="shared" si="221"/>
        <v>110.23</v>
      </c>
      <c r="J384" s="43">
        <f t="shared" si="221"/>
        <v>110.23</v>
      </c>
      <c r="K384" s="43">
        <f t="shared" si="221"/>
        <v>110.23</v>
      </c>
      <c r="L384" s="43">
        <f t="shared" si="221"/>
        <v>110.23</v>
      </c>
      <c r="M384" s="43">
        <f t="shared" si="221"/>
        <v>110.23</v>
      </c>
      <c r="N384" s="43">
        <f t="shared" si="221"/>
        <v>110.23</v>
      </c>
      <c r="O384" s="43">
        <f t="shared" si="221"/>
        <v>110.23</v>
      </c>
      <c r="P384" s="43">
        <f t="shared" si="221"/>
        <v>110.23</v>
      </c>
      <c r="Q384" s="43">
        <f t="shared" si="221"/>
        <v>110.23</v>
      </c>
      <c r="R384" s="43">
        <f t="shared" si="221"/>
        <v>110.23</v>
      </c>
      <c r="S384" s="43">
        <f t="shared" si="221"/>
        <v>110.23</v>
      </c>
      <c r="T384" s="43">
        <f t="shared" si="221"/>
        <v>110.23</v>
      </c>
      <c r="U384" s="43">
        <f t="shared" si="221"/>
        <v>110.23</v>
      </c>
      <c r="V384" s="43">
        <f t="shared" si="221"/>
        <v>110.23</v>
      </c>
      <c r="W384" s="43">
        <f t="shared" si="221"/>
        <v>110.23</v>
      </c>
      <c r="X384" s="43">
        <f t="shared" si="221"/>
        <v>110.23</v>
      </c>
      <c r="Y384" s="43">
        <f t="shared" si="221"/>
        <v>110.23</v>
      </c>
      <c r="Z384" s="43">
        <f t="shared" si="221"/>
        <v>110.23</v>
      </c>
      <c r="AA384" s="43">
        <f t="shared" si="221"/>
        <v>110.23</v>
      </c>
    </row>
    <row r="385" spans="1:27" ht="12.75" customHeight="1" x14ac:dyDescent="0.2">
      <c r="A385" s="91" t="s">
        <v>1739</v>
      </c>
      <c r="B385" s="27" t="str">
        <f>"19"&amp;"."&amp;$B$728&amp;"."&amp;$B$729</f>
        <v>19.02.2023</v>
      </c>
      <c r="C385" s="83" t="s">
        <v>74</v>
      </c>
      <c r="D385" s="84">
        <f>ROUND(((D386+D387+D389+D388)/1000),5)</f>
        <v>3.6046100000000001</v>
      </c>
      <c r="E385" s="84">
        <f>ROUND(((E386+E387+E389+E388)/1000),5)</f>
        <v>3.5208200000000001</v>
      </c>
      <c r="F385" s="84">
        <f>ROUND(((F386+F387+F389+F388)/1000),5)</f>
        <v>3.4807899999999998</v>
      </c>
      <c r="G385" s="84">
        <f t="shared" ref="G385:AA385" si="222">ROUND(((G386+G387+G389+G388)/1000),5)</f>
        <v>3.4613100000000001</v>
      </c>
      <c r="H385" s="84">
        <f t="shared" si="222"/>
        <v>3.4847700000000001</v>
      </c>
      <c r="I385" s="84">
        <f t="shared" si="222"/>
        <v>3.51803</v>
      </c>
      <c r="J385" s="84">
        <f t="shared" si="222"/>
        <v>3.52054</v>
      </c>
      <c r="K385" s="84">
        <f t="shared" si="222"/>
        <v>3.6706599999999998</v>
      </c>
      <c r="L385" s="84">
        <f t="shared" si="222"/>
        <v>3.8948399999999999</v>
      </c>
      <c r="M385" s="84">
        <f t="shared" si="222"/>
        <v>3.9535</v>
      </c>
      <c r="N385" s="84">
        <f t="shared" si="222"/>
        <v>4.0147700000000004</v>
      </c>
      <c r="O385" s="84">
        <f t="shared" si="222"/>
        <v>4.0782100000000003</v>
      </c>
      <c r="P385" s="84">
        <f t="shared" si="222"/>
        <v>4.0772500000000003</v>
      </c>
      <c r="Q385" s="84">
        <f t="shared" si="222"/>
        <v>4.0748600000000001</v>
      </c>
      <c r="R385" s="84">
        <f t="shared" si="222"/>
        <v>4.0702499999999997</v>
      </c>
      <c r="S385" s="84">
        <f t="shared" si="222"/>
        <v>4.0545499999999999</v>
      </c>
      <c r="T385" s="84">
        <f t="shared" si="222"/>
        <v>4.0378499999999997</v>
      </c>
      <c r="U385" s="84">
        <f t="shared" si="222"/>
        <v>4.06921</v>
      </c>
      <c r="V385" s="84">
        <f t="shared" si="222"/>
        <v>4.1203900000000004</v>
      </c>
      <c r="W385" s="84">
        <f t="shared" si="222"/>
        <v>4.1517200000000001</v>
      </c>
      <c r="X385" s="84">
        <f t="shared" si="222"/>
        <v>4.1109099999999996</v>
      </c>
      <c r="Y385" s="84">
        <f t="shared" si="222"/>
        <v>4.0560499999999999</v>
      </c>
      <c r="Z385" s="84">
        <f t="shared" si="222"/>
        <v>3.9494699999999998</v>
      </c>
      <c r="AA385" s="84">
        <f t="shared" si="222"/>
        <v>3.8679199999999998</v>
      </c>
    </row>
    <row r="386" spans="1:27" ht="12.75" customHeight="1" outlineLevel="1" x14ac:dyDescent="0.2">
      <c r="A386" s="92" t="s">
        <v>1740</v>
      </c>
      <c r="B386" s="62" t="s">
        <v>231</v>
      </c>
      <c r="C386" s="42" t="s">
        <v>77</v>
      </c>
      <c r="D386" s="43">
        <v>1266.72</v>
      </c>
      <c r="E386" s="43">
        <v>1182.93</v>
      </c>
      <c r="F386" s="43">
        <v>1142.9000000000001</v>
      </c>
      <c r="G386" s="43">
        <v>1123.42</v>
      </c>
      <c r="H386" s="43">
        <v>1146.8800000000001</v>
      </c>
      <c r="I386" s="43">
        <v>1180.1400000000001</v>
      </c>
      <c r="J386" s="43">
        <v>1182.6500000000001</v>
      </c>
      <c r="K386" s="43">
        <v>1332.77</v>
      </c>
      <c r="L386" s="43">
        <v>1556.95</v>
      </c>
      <c r="M386" s="43">
        <v>1615.61</v>
      </c>
      <c r="N386" s="43">
        <v>1676.88</v>
      </c>
      <c r="O386" s="43">
        <v>1740.32</v>
      </c>
      <c r="P386" s="43">
        <v>1739.36</v>
      </c>
      <c r="Q386" s="43">
        <v>1736.97</v>
      </c>
      <c r="R386" s="43">
        <v>1732.36</v>
      </c>
      <c r="S386" s="43">
        <v>1716.66</v>
      </c>
      <c r="T386" s="43">
        <v>1699.96</v>
      </c>
      <c r="U386" s="43">
        <v>1731.32</v>
      </c>
      <c r="V386" s="43">
        <v>1782.5</v>
      </c>
      <c r="W386" s="43">
        <v>1813.83</v>
      </c>
      <c r="X386" s="43">
        <v>1773.02</v>
      </c>
      <c r="Y386" s="43">
        <v>1718.16</v>
      </c>
      <c r="Z386" s="43">
        <v>1611.58</v>
      </c>
      <c r="AA386" s="43">
        <v>1530.03</v>
      </c>
    </row>
    <row r="387" spans="1:27" ht="12.75" customHeight="1" outlineLevel="1" x14ac:dyDescent="0.2">
      <c r="A387" s="92" t="s">
        <v>1741</v>
      </c>
      <c r="B387" s="62" t="s">
        <v>88</v>
      </c>
      <c r="C387" s="42" t="s">
        <v>77</v>
      </c>
      <c r="D387" s="43">
        <f>$D$297</f>
        <v>2222.89</v>
      </c>
      <c r="E387" s="43">
        <f t="shared" ref="E387:AA387" si="223">$D$297</f>
        <v>2222.89</v>
      </c>
      <c r="F387" s="43">
        <f t="shared" si="223"/>
        <v>2222.89</v>
      </c>
      <c r="G387" s="43">
        <f t="shared" si="223"/>
        <v>2222.89</v>
      </c>
      <c r="H387" s="43">
        <f t="shared" si="223"/>
        <v>2222.89</v>
      </c>
      <c r="I387" s="43">
        <f t="shared" si="223"/>
        <v>2222.89</v>
      </c>
      <c r="J387" s="43">
        <f t="shared" si="223"/>
        <v>2222.89</v>
      </c>
      <c r="K387" s="43">
        <f t="shared" si="223"/>
        <v>2222.89</v>
      </c>
      <c r="L387" s="43">
        <f t="shared" si="223"/>
        <v>2222.89</v>
      </c>
      <c r="M387" s="43">
        <f t="shared" si="223"/>
        <v>2222.89</v>
      </c>
      <c r="N387" s="43">
        <f t="shared" si="223"/>
        <v>2222.89</v>
      </c>
      <c r="O387" s="43">
        <f t="shared" si="223"/>
        <v>2222.89</v>
      </c>
      <c r="P387" s="43">
        <f t="shared" si="223"/>
        <v>2222.89</v>
      </c>
      <c r="Q387" s="43">
        <f t="shared" si="223"/>
        <v>2222.89</v>
      </c>
      <c r="R387" s="43">
        <f t="shared" si="223"/>
        <v>2222.89</v>
      </c>
      <c r="S387" s="43">
        <f t="shared" si="223"/>
        <v>2222.89</v>
      </c>
      <c r="T387" s="43">
        <f t="shared" si="223"/>
        <v>2222.89</v>
      </c>
      <c r="U387" s="43">
        <f t="shared" si="223"/>
        <v>2222.89</v>
      </c>
      <c r="V387" s="43">
        <f t="shared" si="223"/>
        <v>2222.89</v>
      </c>
      <c r="W387" s="43">
        <f t="shared" si="223"/>
        <v>2222.89</v>
      </c>
      <c r="X387" s="43">
        <f t="shared" si="223"/>
        <v>2222.89</v>
      </c>
      <c r="Y387" s="43">
        <f t="shared" si="223"/>
        <v>2222.89</v>
      </c>
      <c r="Z387" s="43">
        <f t="shared" si="223"/>
        <v>2222.89</v>
      </c>
      <c r="AA387" s="43">
        <f t="shared" si="223"/>
        <v>2222.89</v>
      </c>
    </row>
    <row r="388" spans="1:27" ht="12.75" customHeight="1" outlineLevel="1" x14ac:dyDescent="0.2">
      <c r="A388" s="92" t="s">
        <v>1742</v>
      </c>
      <c r="B388" s="62" t="s">
        <v>81</v>
      </c>
      <c r="C388" s="42" t="s">
        <v>77</v>
      </c>
      <c r="D388" s="104">
        <v>4.7699999999999996</v>
      </c>
      <c r="E388" s="104">
        <v>4.7699999999999996</v>
      </c>
      <c r="F388" s="104">
        <v>4.7699999999999996</v>
      </c>
      <c r="G388" s="104">
        <v>4.7699999999999996</v>
      </c>
      <c r="H388" s="104">
        <v>4.7699999999999996</v>
      </c>
      <c r="I388" s="104">
        <v>4.7699999999999996</v>
      </c>
      <c r="J388" s="104">
        <v>4.7699999999999996</v>
      </c>
      <c r="K388" s="104">
        <v>4.7699999999999996</v>
      </c>
      <c r="L388" s="104">
        <v>4.7699999999999996</v>
      </c>
      <c r="M388" s="104">
        <v>4.7699999999999996</v>
      </c>
      <c r="N388" s="104">
        <v>4.7699999999999996</v>
      </c>
      <c r="O388" s="104">
        <v>4.7699999999999996</v>
      </c>
      <c r="P388" s="104">
        <v>4.7699999999999996</v>
      </c>
      <c r="Q388" s="104">
        <v>4.7699999999999996</v>
      </c>
      <c r="R388" s="104">
        <v>4.7699999999999996</v>
      </c>
      <c r="S388" s="104">
        <v>4.7699999999999996</v>
      </c>
      <c r="T388" s="104">
        <v>4.7699999999999996</v>
      </c>
      <c r="U388" s="104">
        <v>4.7699999999999996</v>
      </c>
      <c r="V388" s="104">
        <v>4.7699999999999996</v>
      </c>
      <c r="W388" s="104">
        <v>4.7699999999999996</v>
      </c>
      <c r="X388" s="104">
        <v>4.7699999999999996</v>
      </c>
      <c r="Y388" s="104">
        <v>4.7699999999999996</v>
      </c>
      <c r="Z388" s="104">
        <v>4.7699999999999996</v>
      </c>
      <c r="AA388" s="104">
        <v>4.7699999999999996</v>
      </c>
    </row>
    <row r="389" spans="1:27" ht="12.75" customHeight="1" outlineLevel="1" x14ac:dyDescent="0.2">
      <c r="A389" s="92" t="s">
        <v>1743</v>
      </c>
      <c r="B389" s="62" t="s">
        <v>79</v>
      </c>
      <c r="C389" s="42" t="s">
        <v>77</v>
      </c>
      <c r="D389" s="43">
        <f>$D$11</f>
        <v>110.23</v>
      </c>
      <c r="E389" s="43">
        <f t="shared" ref="E389:AA389" si="224">$D$11</f>
        <v>110.23</v>
      </c>
      <c r="F389" s="43">
        <f t="shared" si="224"/>
        <v>110.23</v>
      </c>
      <c r="G389" s="43">
        <f t="shared" si="224"/>
        <v>110.23</v>
      </c>
      <c r="H389" s="43">
        <f t="shared" si="224"/>
        <v>110.23</v>
      </c>
      <c r="I389" s="43">
        <f t="shared" si="224"/>
        <v>110.23</v>
      </c>
      <c r="J389" s="43">
        <f t="shared" si="224"/>
        <v>110.23</v>
      </c>
      <c r="K389" s="43">
        <f t="shared" si="224"/>
        <v>110.23</v>
      </c>
      <c r="L389" s="43">
        <f t="shared" si="224"/>
        <v>110.23</v>
      </c>
      <c r="M389" s="43">
        <f t="shared" si="224"/>
        <v>110.23</v>
      </c>
      <c r="N389" s="43">
        <f t="shared" si="224"/>
        <v>110.23</v>
      </c>
      <c r="O389" s="43">
        <f t="shared" si="224"/>
        <v>110.23</v>
      </c>
      <c r="P389" s="43">
        <f t="shared" si="224"/>
        <v>110.23</v>
      </c>
      <c r="Q389" s="43">
        <f t="shared" si="224"/>
        <v>110.23</v>
      </c>
      <c r="R389" s="43">
        <f t="shared" si="224"/>
        <v>110.23</v>
      </c>
      <c r="S389" s="43">
        <f t="shared" si="224"/>
        <v>110.23</v>
      </c>
      <c r="T389" s="43">
        <f t="shared" si="224"/>
        <v>110.23</v>
      </c>
      <c r="U389" s="43">
        <f t="shared" si="224"/>
        <v>110.23</v>
      </c>
      <c r="V389" s="43">
        <f t="shared" si="224"/>
        <v>110.23</v>
      </c>
      <c r="W389" s="43">
        <f t="shared" si="224"/>
        <v>110.23</v>
      </c>
      <c r="X389" s="43">
        <f t="shared" si="224"/>
        <v>110.23</v>
      </c>
      <c r="Y389" s="43">
        <f t="shared" si="224"/>
        <v>110.23</v>
      </c>
      <c r="Z389" s="43">
        <f t="shared" si="224"/>
        <v>110.23</v>
      </c>
      <c r="AA389" s="43">
        <f t="shared" si="224"/>
        <v>110.23</v>
      </c>
    </row>
    <row r="390" spans="1:27" ht="12.75" customHeight="1" x14ac:dyDescent="0.2">
      <c r="A390" s="91" t="s">
        <v>1744</v>
      </c>
      <c r="B390" s="27" t="str">
        <f>"20"&amp;"."&amp;$B$728&amp;"."&amp;$B$729</f>
        <v>20.02.2023</v>
      </c>
      <c r="C390" s="83" t="s">
        <v>74</v>
      </c>
      <c r="D390" s="84">
        <f>ROUND(((D391+D392+D394+D393)/1000),5)</f>
        <v>3.5746000000000002</v>
      </c>
      <c r="E390" s="84">
        <f>ROUND(((E391+E392+E394+E393)/1000),5)</f>
        <v>3.5178699999999998</v>
      </c>
      <c r="F390" s="84">
        <f>ROUND(((F391+F392+F394+F393)/1000),5)</f>
        <v>3.46896</v>
      </c>
      <c r="G390" s="84">
        <f t="shared" ref="G390:AA390" si="225">ROUND(((G391+G392+G394+G393)/1000),5)</f>
        <v>3.4681299999999999</v>
      </c>
      <c r="H390" s="84">
        <f t="shared" si="225"/>
        <v>3.5406599999999999</v>
      </c>
      <c r="I390" s="84">
        <f t="shared" si="225"/>
        <v>3.6773699999999998</v>
      </c>
      <c r="J390" s="84">
        <f t="shared" si="225"/>
        <v>3.85406</v>
      </c>
      <c r="K390" s="84">
        <f t="shared" si="225"/>
        <v>3.9986700000000002</v>
      </c>
      <c r="L390" s="84">
        <f t="shared" si="225"/>
        <v>4.1427699999999996</v>
      </c>
      <c r="M390" s="84">
        <f t="shared" si="225"/>
        <v>4.1679199999999996</v>
      </c>
      <c r="N390" s="84">
        <f t="shared" si="225"/>
        <v>4.2071699999999996</v>
      </c>
      <c r="O390" s="84">
        <f t="shared" si="225"/>
        <v>4.2390699999999999</v>
      </c>
      <c r="P390" s="84">
        <f t="shared" si="225"/>
        <v>4.1890299999999998</v>
      </c>
      <c r="Q390" s="84">
        <f t="shared" si="225"/>
        <v>4.1551200000000001</v>
      </c>
      <c r="R390" s="84">
        <f t="shared" si="225"/>
        <v>4.1533100000000003</v>
      </c>
      <c r="S390" s="84">
        <f t="shared" si="225"/>
        <v>4.1536099999999996</v>
      </c>
      <c r="T390" s="84">
        <f t="shared" si="225"/>
        <v>4.1155400000000002</v>
      </c>
      <c r="U390" s="84">
        <f t="shared" si="225"/>
        <v>4.1372600000000004</v>
      </c>
      <c r="V390" s="84">
        <f t="shared" si="225"/>
        <v>4.17469</v>
      </c>
      <c r="W390" s="84">
        <f t="shared" si="225"/>
        <v>4.1647699999999999</v>
      </c>
      <c r="X390" s="84">
        <f t="shared" si="225"/>
        <v>4.1186999999999996</v>
      </c>
      <c r="Y390" s="84">
        <f t="shared" si="225"/>
        <v>4.0337100000000001</v>
      </c>
      <c r="Z390" s="84">
        <f t="shared" si="225"/>
        <v>3.8708300000000002</v>
      </c>
      <c r="AA390" s="84">
        <f t="shared" si="225"/>
        <v>3.60473</v>
      </c>
    </row>
    <row r="391" spans="1:27" ht="12.75" customHeight="1" outlineLevel="1" x14ac:dyDescent="0.2">
      <c r="A391" s="92" t="s">
        <v>1745</v>
      </c>
      <c r="B391" s="62" t="s">
        <v>231</v>
      </c>
      <c r="C391" s="42" t="s">
        <v>77</v>
      </c>
      <c r="D391" s="43">
        <v>1236.71</v>
      </c>
      <c r="E391" s="43">
        <v>1179.98</v>
      </c>
      <c r="F391" s="43">
        <v>1131.07</v>
      </c>
      <c r="G391" s="43">
        <v>1130.24</v>
      </c>
      <c r="H391" s="43">
        <v>1202.77</v>
      </c>
      <c r="I391" s="43">
        <v>1339.48</v>
      </c>
      <c r="J391" s="43">
        <v>1516.17</v>
      </c>
      <c r="K391" s="43">
        <v>1660.78</v>
      </c>
      <c r="L391" s="43">
        <v>1804.88</v>
      </c>
      <c r="M391" s="43">
        <v>1830.03</v>
      </c>
      <c r="N391" s="43">
        <v>1869.28</v>
      </c>
      <c r="O391" s="43">
        <v>1901.18</v>
      </c>
      <c r="P391" s="43">
        <v>1851.14</v>
      </c>
      <c r="Q391" s="43">
        <v>1817.23</v>
      </c>
      <c r="R391" s="43">
        <v>1815.42</v>
      </c>
      <c r="S391" s="43">
        <v>1815.72</v>
      </c>
      <c r="T391" s="43">
        <v>1777.65</v>
      </c>
      <c r="U391" s="43">
        <v>1799.37</v>
      </c>
      <c r="V391" s="43">
        <v>1836.8</v>
      </c>
      <c r="W391" s="43">
        <v>1826.88</v>
      </c>
      <c r="X391" s="43">
        <v>1780.81</v>
      </c>
      <c r="Y391" s="43">
        <v>1695.82</v>
      </c>
      <c r="Z391" s="43">
        <v>1532.94</v>
      </c>
      <c r="AA391" s="43">
        <v>1266.8399999999999</v>
      </c>
    </row>
    <row r="392" spans="1:27" ht="12.75" customHeight="1" outlineLevel="1" x14ac:dyDescent="0.2">
      <c r="A392" s="92" t="s">
        <v>1746</v>
      </c>
      <c r="B392" s="62" t="s">
        <v>88</v>
      </c>
      <c r="C392" s="42" t="s">
        <v>77</v>
      </c>
      <c r="D392" s="43">
        <f>$D$297</f>
        <v>2222.89</v>
      </c>
      <c r="E392" s="43">
        <f t="shared" ref="E392:AA392" si="226">$D$297</f>
        <v>2222.89</v>
      </c>
      <c r="F392" s="43">
        <f t="shared" si="226"/>
        <v>2222.89</v>
      </c>
      <c r="G392" s="43">
        <f t="shared" si="226"/>
        <v>2222.89</v>
      </c>
      <c r="H392" s="43">
        <f t="shared" si="226"/>
        <v>2222.89</v>
      </c>
      <c r="I392" s="43">
        <f t="shared" si="226"/>
        <v>2222.89</v>
      </c>
      <c r="J392" s="43">
        <f t="shared" si="226"/>
        <v>2222.89</v>
      </c>
      <c r="K392" s="43">
        <f t="shared" si="226"/>
        <v>2222.89</v>
      </c>
      <c r="L392" s="43">
        <f t="shared" si="226"/>
        <v>2222.89</v>
      </c>
      <c r="M392" s="43">
        <f t="shared" si="226"/>
        <v>2222.89</v>
      </c>
      <c r="N392" s="43">
        <f t="shared" si="226"/>
        <v>2222.89</v>
      </c>
      <c r="O392" s="43">
        <f t="shared" si="226"/>
        <v>2222.89</v>
      </c>
      <c r="P392" s="43">
        <f t="shared" si="226"/>
        <v>2222.89</v>
      </c>
      <c r="Q392" s="43">
        <f t="shared" si="226"/>
        <v>2222.89</v>
      </c>
      <c r="R392" s="43">
        <f t="shared" si="226"/>
        <v>2222.89</v>
      </c>
      <c r="S392" s="43">
        <f t="shared" si="226"/>
        <v>2222.89</v>
      </c>
      <c r="T392" s="43">
        <f t="shared" si="226"/>
        <v>2222.89</v>
      </c>
      <c r="U392" s="43">
        <f t="shared" si="226"/>
        <v>2222.89</v>
      </c>
      <c r="V392" s="43">
        <f t="shared" si="226"/>
        <v>2222.89</v>
      </c>
      <c r="W392" s="43">
        <f t="shared" si="226"/>
        <v>2222.89</v>
      </c>
      <c r="X392" s="43">
        <f t="shared" si="226"/>
        <v>2222.89</v>
      </c>
      <c r="Y392" s="43">
        <f t="shared" si="226"/>
        <v>2222.89</v>
      </c>
      <c r="Z392" s="43">
        <f t="shared" si="226"/>
        <v>2222.89</v>
      </c>
      <c r="AA392" s="43">
        <f t="shared" si="226"/>
        <v>2222.89</v>
      </c>
    </row>
    <row r="393" spans="1:27" ht="12.75" customHeight="1" outlineLevel="1" x14ac:dyDescent="0.2">
      <c r="A393" s="92" t="s">
        <v>1747</v>
      </c>
      <c r="B393" s="62" t="s">
        <v>81</v>
      </c>
      <c r="C393" s="42" t="s">
        <v>77</v>
      </c>
      <c r="D393" s="43">
        <v>4.7699999999999996</v>
      </c>
      <c r="E393" s="43">
        <v>4.7699999999999996</v>
      </c>
      <c r="F393" s="43">
        <v>4.7699999999999996</v>
      </c>
      <c r="G393" s="43">
        <v>4.7699999999999996</v>
      </c>
      <c r="H393" s="43">
        <v>4.7699999999999996</v>
      </c>
      <c r="I393" s="43">
        <v>4.7699999999999996</v>
      </c>
      <c r="J393" s="43">
        <v>4.7699999999999996</v>
      </c>
      <c r="K393" s="43">
        <v>4.7699999999999996</v>
      </c>
      <c r="L393" s="43">
        <v>4.7699999999999996</v>
      </c>
      <c r="M393" s="43">
        <v>4.7699999999999996</v>
      </c>
      <c r="N393" s="43">
        <v>4.7699999999999996</v>
      </c>
      <c r="O393" s="43">
        <v>4.7699999999999996</v>
      </c>
      <c r="P393" s="43">
        <v>4.7699999999999996</v>
      </c>
      <c r="Q393" s="43">
        <v>4.7699999999999996</v>
      </c>
      <c r="R393" s="43">
        <v>4.7699999999999996</v>
      </c>
      <c r="S393" s="43">
        <v>4.7699999999999996</v>
      </c>
      <c r="T393" s="43">
        <v>4.7699999999999996</v>
      </c>
      <c r="U393" s="43">
        <v>4.7699999999999996</v>
      </c>
      <c r="V393" s="43">
        <v>4.7699999999999996</v>
      </c>
      <c r="W393" s="43">
        <v>4.7699999999999996</v>
      </c>
      <c r="X393" s="43">
        <v>4.7699999999999996</v>
      </c>
      <c r="Y393" s="43">
        <v>4.7699999999999996</v>
      </c>
      <c r="Z393" s="43">
        <v>4.7699999999999996</v>
      </c>
      <c r="AA393" s="43">
        <v>4.7699999999999996</v>
      </c>
    </row>
    <row r="394" spans="1:27" ht="12.75" customHeight="1" outlineLevel="1" x14ac:dyDescent="0.2">
      <c r="A394" s="92" t="s">
        <v>1748</v>
      </c>
      <c r="B394" s="62" t="s">
        <v>79</v>
      </c>
      <c r="C394" s="42" t="s">
        <v>77</v>
      </c>
      <c r="D394" s="43">
        <f>$D$11</f>
        <v>110.23</v>
      </c>
      <c r="E394" s="43">
        <f t="shared" ref="E394:AA394" si="227">$D$11</f>
        <v>110.23</v>
      </c>
      <c r="F394" s="43">
        <f t="shared" si="227"/>
        <v>110.23</v>
      </c>
      <c r="G394" s="43">
        <f t="shared" si="227"/>
        <v>110.23</v>
      </c>
      <c r="H394" s="43">
        <f t="shared" si="227"/>
        <v>110.23</v>
      </c>
      <c r="I394" s="43">
        <f t="shared" si="227"/>
        <v>110.23</v>
      </c>
      <c r="J394" s="43">
        <f t="shared" si="227"/>
        <v>110.23</v>
      </c>
      <c r="K394" s="43">
        <f t="shared" si="227"/>
        <v>110.23</v>
      </c>
      <c r="L394" s="43">
        <f t="shared" si="227"/>
        <v>110.23</v>
      </c>
      <c r="M394" s="43">
        <f t="shared" si="227"/>
        <v>110.23</v>
      </c>
      <c r="N394" s="43">
        <f t="shared" si="227"/>
        <v>110.23</v>
      </c>
      <c r="O394" s="43">
        <f t="shared" si="227"/>
        <v>110.23</v>
      </c>
      <c r="P394" s="43">
        <f t="shared" si="227"/>
        <v>110.23</v>
      </c>
      <c r="Q394" s="43">
        <f t="shared" si="227"/>
        <v>110.23</v>
      </c>
      <c r="R394" s="43">
        <f t="shared" si="227"/>
        <v>110.23</v>
      </c>
      <c r="S394" s="43">
        <f t="shared" si="227"/>
        <v>110.23</v>
      </c>
      <c r="T394" s="43">
        <f t="shared" si="227"/>
        <v>110.23</v>
      </c>
      <c r="U394" s="43">
        <f t="shared" si="227"/>
        <v>110.23</v>
      </c>
      <c r="V394" s="43">
        <f t="shared" si="227"/>
        <v>110.23</v>
      </c>
      <c r="W394" s="43">
        <f t="shared" si="227"/>
        <v>110.23</v>
      </c>
      <c r="X394" s="43">
        <f t="shared" si="227"/>
        <v>110.23</v>
      </c>
      <c r="Y394" s="43">
        <f t="shared" si="227"/>
        <v>110.23</v>
      </c>
      <c r="Z394" s="43">
        <f t="shared" si="227"/>
        <v>110.23</v>
      </c>
      <c r="AA394" s="43">
        <f t="shared" si="227"/>
        <v>110.23</v>
      </c>
    </row>
    <row r="395" spans="1:27" ht="12.75" customHeight="1" x14ac:dyDescent="0.2">
      <c r="A395" s="91" t="s">
        <v>1749</v>
      </c>
      <c r="B395" s="27" t="str">
        <f>"21"&amp;"."&amp;$B$728&amp;"."&amp;$B$729</f>
        <v>21.02.2023</v>
      </c>
      <c r="C395" s="83" t="s">
        <v>74</v>
      </c>
      <c r="D395" s="84">
        <f>ROUND(((D396+D397+D399+D398)/1000),5)</f>
        <v>3.5002300000000002</v>
      </c>
      <c r="E395" s="84">
        <f>ROUND(((E396+E397+E399+E398)/1000),5)</f>
        <v>3.4181499999999998</v>
      </c>
      <c r="F395" s="84">
        <f>ROUND(((F396+F397+F399+F398)/1000),5)</f>
        <v>3.40063</v>
      </c>
      <c r="G395" s="84">
        <f t="shared" ref="G395:AA395" si="228">ROUND(((G396+G397+G399+G398)/1000),5)</f>
        <v>3.4011200000000001</v>
      </c>
      <c r="H395" s="84">
        <f t="shared" si="228"/>
        <v>3.42455</v>
      </c>
      <c r="I395" s="84">
        <f t="shared" si="228"/>
        <v>3.5419900000000002</v>
      </c>
      <c r="J395" s="84">
        <f t="shared" si="228"/>
        <v>3.7959499999999999</v>
      </c>
      <c r="K395" s="84">
        <f t="shared" si="228"/>
        <v>3.9517600000000002</v>
      </c>
      <c r="L395" s="84">
        <f t="shared" si="228"/>
        <v>4.0582599999999998</v>
      </c>
      <c r="M395" s="84">
        <f t="shared" si="228"/>
        <v>4.1038199999999998</v>
      </c>
      <c r="N395" s="84">
        <f t="shared" si="228"/>
        <v>4.1200299999999999</v>
      </c>
      <c r="O395" s="84">
        <f t="shared" si="228"/>
        <v>4.1940299999999997</v>
      </c>
      <c r="P395" s="84">
        <f t="shared" si="228"/>
        <v>4.1386599999999998</v>
      </c>
      <c r="Q395" s="84">
        <f t="shared" si="228"/>
        <v>4.1254299999999997</v>
      </c>
      <c r="R395" s="84">
        <f t="shared" si="228"/>
        <v>4.1883800000000004</v>
      </c>
      <c r="S395" s="84">
        <f t="shared" si="228"/>
        <v>4.0935600000000001</v>
      </c>
      <c r="T395" s="84">
        <f t="shared" si="228"/>
        <v>4.0518599999999996</v>
      </c>
      <c r="U395" s="84">
        <f t="shared" si="228"/>
        <v>4.0678999999999998</v>
      </c>
      <c r="V395" s="84">
        <f t="shared" si="228"/>
        <v>4.1104099999999999</v>
      </c>
      <c r="W395" s="84">
        <f t="shared" si="228"/>
        <v>4.1320600000000001</v>
      </c>
      <c r="X395" s="84">
        <f t="shared" si="228"/>
        <v>4.0775800000000002</v>
      </c>
      <c r="Y395" s="84">
        <f t="shared" si="228"/>
        <v>4.03003</v>
      </c>
      <c r="Z395" s="84">
        <f t="shared" si="228"/>
        <v>3.87879</v>
      </c>
      <c r="AA395" s="84">
        <f t="shared" si="228"/>
        <v>3.6344099999999999</v>
      </c>
    </row>
    <row r="396" spans="1:27" ht="12.75" customHeight="1" outlineLevel="1" x14ac:dyDescent="0.2">
      <c r="A396" s="92" t="s">
        <v>1750</v>
      </c>
      <c r="B396" s="62" t="s">
        <v>231</v>
      </c>
      <c r="C396" s="42" t="s">
        <v>77</v>
      </c>
      <c r="D396" s="43">
        <v>1162.3399999999999</v>
      </c>
      <c r="E396" s="43">
        <v>1080.26</v>
      </c>
      <c r="F396" s="43">
        <v>1062.74</v>
      </c>
      <c r="G396" s="43">
        <v>1063.23</v>
      </c>
      <c r="H396" s="43">
        <v>1086.6600000000001</v>
      </c>
      <c r="I396" s="43">
        <v>1204.0999999999999</v>
      </c>
      <c r="J396" s="43">
        <v>1458.06</v>
      </c>
      <c r="K396" s="43">
        <v>1613.87</v>
      </c>
      <c r="L396" s="43">
        <v>1720.37</v>
      </c>
      <c r="M396" s="43">
        <v>1765.93</v>
      </c>
      <c r="N396" s="43">
        <v>1782.14</v>
      </c>
      <c r="O396" s="43">
        <v>1856.14</v>
      </c>
      <c r="P396" s="43">
        <v>1800.77</v>
      </c>
      <c r="Q396" s="43">
        <v>1787.54</v>
      </c>
      <c r="R396" s="43">
        <v>1850.49</v>
      </c>
      <c r="S396" s="43">
        <v>1755.67</v>
      </c>
      <c r="T396" s="43">
        <v>1713.97</v>
      </c>
      <c r="U396" s="43">
        <v>1730.01</v>
      </c>
      <c r="V396" s="43">
        <v>1772.52</v>
      </c>
      <c r="W396" s="43">
        <v>1794.17</v>
      </c>
      <c r="X396" s="43">
        <v>1739.69</v>
      </c>
      <c r="Y396" s="43">
        <v>1692.14</v>
      </c>
      <c r="Z396" s="43">
        <v>1540.9</v>
      </c>
      <c r="AA396" s="43">
        <v>1296.52</v>
      </c>
    </row>
    <row r="397" spans="1:27" ht="12.75" customHeight="1" outlineLevel="1" x14ac:dyDescent="0.2">
      <c r="A397" s="92" t="s">
        <v>1751</v>
      </c>
      <c r="B397" s="62" t="s">
        <v>88</v>
      </c>
      <c r="C397" s="42" t="s">
        <v>77</v>
      </c>
      <c r="D397" s="43">
        <f>$D$297</f>
        <v>2222.89</v>
      </c>
      <c r="E397" s="43">
        <f t="shared" ref="E397:AA397" si="229">$D$297</f>
        <v>2222.89</v>
      </c>
      <c r="F397" s="43">
        <f t="shared" si="229"/>
        <v>2222.89</v>
      </c>
      <c r="G397" s="43">
        <f t="shared" si="229"/>
        <v>2222.89</v>
      </c>
      <c r="H397" s="43">
        <f t="shared" si="229"/>
        <v>2222.89</v>
      </c>
      <c r="I397" s="43">
        <f t="shared" si="229"/>
        <v>2222.89</v>
      </c>
      <c r="J397" s="43">
        <f t="shared" si="229"/>
        <v>2222.89</v>
      </c>
      <c r="K397" s="43">
        <f t="shared" si="229"/>
        <v>2222.89</v>
      </c>
      <c r="L397" s="43">
        <f t="shared" si="229"/>
        <v>2222.89</v>
      </c>
      <c r="M397" s="43">
        <f t="shared" si="229"/>
        <v>2222.89</v>
      </c>
      <c r="N397" s="43">
        <f t="shared" si="229"/>
        <v>2222.89</v>
      </c>
      <c r="O397" s="43">
        <f t="shared" si="229"/>
        <v>2222.89</v>
      </c>
      <c r="P397" s="43">
        <f t="shared" si="229"/>
        <v>2222.89</v>
      </c>
      <c r="Q397" s="43">
        <f t="shared" si="229"/>
        <v>2222.89</v>
      </c>
      <c r="R397" s="43">
        <f t="shared" si="229"/>
        <v>2222.89</v>
      </c>
      <c r="S397" s="43">
        <f t="shared" si="229"/>
        <v>2222.89</v>
      </c>
      <c r="T397" s="43">
        <f t="shared" si="229"/>
        <v>2222.89</v>
      </c>
      <c r="U397" s="43">
        <f t="shared" si="229"/>
        <v>2222.89</v>
      </c>
      <c r="V397" s="43">
        <f t="shared" si="229"/>
        <v>2222.89</v>
      </c>
      <c r="W397" s="43">
        <f t="shared" si="229"/>
        <v>2222.89</v>
      </c>
      <c r="X397" s="43">
        <f t="shared" si="229"/>
        <v>2222.89</v>
      </c>
      <c r="Y397" s="43">
        <f t="shared" si="229"/>
        <v>2222.89</v>
      </c>
      <c r="Z397" s="43">
        <f t="shared" si="229"/>
        <v>2222.89</v>
      </c>
      <c r="AA397" s="43">
        <f t="shared" si="229"/>
        <v>2222.89</v>
      </c>
    </row>
    <row r="398" spans="1:27" ht="12.75" customHeight="1" outlineLevel="1" x14ac:dyDescent="0.2">
      <c r="A398" s="92" t="s">
        <v>1752</v>
      </c>
      <c r="B398" s="62" t="s">
        <v>81</v>
      </c>
      <c r="C398" s="42" t="s">
        <v>77</v>
      </c>
      <c r="D398" s="43">
        <v>4.7699999999999996</v>
      </c>
      <c r="E398" s="43">
        <v>4.7699999999999996</v>
      </c>
      <c r="F398" s="43">
        <v>4.7699999999999996</v>
      </c>
      <c r="G398" s="43">
        <v>4.7699999999999996</v>
      </c>
      <c r="H398" s="43">
        <v>4.7699999999999996</v>
      </c>
      <c r="I398" s="43">
        <v>4.7699999999999996</v>
      </c>
      <c r="J398" s="43">
        <v>4.7699999999999996</v>
      </c>
      <c r="K398" s="43">
        <v>4.7699999999999996</v>
      </c>
      <c r="L398" s="43">
        <v>4.7699999999999996</v>
      </c>
      <c r="M398" s="43">
        <v>4.7699999999999996</v>
      </c>
      <c r="N398" s="43">
        <v>4.7699999999999996</v>
      </c>
      <c r="O398" s="43">
        <v>4.7699999999999996</v>
      </c>
      <c r="P398" s="43">
        <v>4.7699999999999996</v>
      </c>
      <c r="Q398" s="43">
        <v>4.7699999999999996</v>
      </c>
      <c r="R398" s="43">
        <v>4.7699999999999996</v>
      </c>
      <c r="S398" s="43">
        <v>4.7699999999999996</v>
      </c>
      <c r="T398" s="43">
        <v>4.7699999999999996</v>
      </c>
      <c r="U398" s="43">
        <v>4.7699999999999996</v>
      </c>
      <c r="V398" s="43">
        <v>4.7699999999999996</v>
      </c>
      <c r="W398" s="43">
        <v>4.7699999999999996</v>
      </c>
      <c r="X398" s="43">
        <v>4.7699999999999996</v>
      </c>
      <c r="Y398" s="43">
        <v>4.7699999999999996</v>
      </c>
      <c r="Z398" s="43">
        <v>4.7699999999999996</v>
      </c>
      <c r="AA398" s="43">
        <v>4.7699999999999996</v>
      </c>
    </row>
    <row r="399" spans="1:27" ht="12.75" customHeight="1" outlineLevel="1" x14ac:dyDescent="0.2">
      <c r="A399" s="92" t="s">
        <v>1753</v>
      </c>
      <c r="B399" s="62" t="s">
        <v>79</v>
      </c>
      <c r="C399" s="42" t="s">
        <v>77</v>
      </c>
      <c r="D399" s="43">
        <f>$D$11</f>
        <v>110.23</v>
      </c>
      <c r="E399" s="43">
        <f t="shared" ref="E399:AA399" si="230">$D$11</f>
        <v>110.23</v>
      </c>
      <c r="F399" s="43">
        <f t="shared" si="230"/>
        <v>110.23</v>
      </c>
      <c r="G399" s="43">
        <f t="shared" si="230"/>
        <v>110.23</v>
      </c>
      <c r="H399" s="43">
        <f t="shared" si="230"/>
        <v>110.23</v>
      </c>
      <c r="I399" s="43">
        <f t="shared" si="230"/>
        <v>110.23</v>
      </c>
      <c r="J399" s="43">
        <f t="shared" si="230"/>
        <v>110.23</v>
      </c>
      <c r="K399" s="43">
        <f t="shared" si="230"/>
        <v>110.23</v>
      </c>
      <c r="L399" s="43">
        <f t="shared" si="230"/>
        <v>110.23</v>
      </c>
      <c r="M399" s="43">
        <f t="shared" si="230"/>
        <v>110.23</v>
      </c>
      <c r="N399" s="43">
        <f t="shared" si="230"/>
        <v>110.23</v>
      </c>
      <c r="O399" s="43">
        <f t="shared" si="230"/>
        <v>110.23</v>
      </c>
      <c r="P399" s="43">
        <f t="shared" si="230"/>
        <v>110.23</v>
      </c>
      <c r="Q399" s="43">
        <f t="shared" si="230"/>
        <v>110.23</v>
      </c>
      <c r="R399" s="43">
        <f t="shared" si="230"/>
        <v>110.23</v>
      </c>
      <c r="S399" s="43">
        <f t="shared" si="230"/>
        <v>110.23</v>
      </c>
      <c r="T399" s="43">
        <f t="shared" si="230"/>
        <v>110.23</v>
      </c>
      <c r="U399" s="43">
        <f t="shared" si="230"/>
        <v>110.23</v>
      </c>
      <c r="V399" s="43">
        <f t="shared" si="230"/>
        <v>110.23</v>
      </c>
      <c r="W399" s="43">
        <f t="shared" si="230"/>
        <v>110.23</v>
      </c>
      <c r="X399" s="43">
        <f t="shared" si="230"/>
        <v>110.23</v>
      </c>
      <c r="Y399" s="43">
        <f t="shared" si="230"/>
        <v>110.23</v>
      </c>
      <c r="Z399" s="43">
        <f t="shared" si="230"/>
        <v>110.23</v>
      </c>
      <c r="AA399" s="43">
        <f t="shared" si="230"/>
        <v>110.23</v>
      </c>
    </row>
    <row r="400" spans="1:27" ht="12.75" customHeight="1" x14ac:dyDescent="0.2">
      <c r="A400" s="91" t="s">
        <v>1754</v>
      </c>
      <c r="B400" s="27" t="str">
        <f>"22"&amp;"."&amp;$B$728&amp;"."&amp;$B$729</f>
        <v>22.02.2023</v>
      </c>
      <c r="C400" s="83" t="s">
        <v>74</v>
      </c>
      <c r="D400" s="84">
        <f>ROUND(((D401+D402+D404+D403)/1000),5)</f>
        <v>3.5199600000000002</v>
      </c>
      <c r="E400" s="84">
        <f>ROUND(((E401+E402+E404+E403)/1000),5)</f>
        <v>3.4213300000000002</v>
      </c>
      <c r="F400" s="84">
        <f>ROUND(((F401+F402+F404+F403)/1000),5)</f>
        <v>3.4146899999999998</v>
      </c>
      <c r="G400" s="84">
        <f t="shared" ref="G400:AA400" si="231">ROUND(((G401+G402+G404+G403)/1000),5)</f>
        <v>3.4151699999999998</v>
      </c>
      <c r="H400" s="84">
        <f t="shared" si="231"/>
        <v>3.4742199999999999</v>
      </c>
      <c r="I400" s="84">
        <f t="shared" si="231"/>
        <v>3.5771799999999998</v>
      </c>
      <c r="J400" s="84">
        <f t="shared" si="231"/>
        <v>3.8330299999999999</v>
      </c>
      <c r="K400" s="84">
        <f t="shared" si="231"/>
        <v>3.9784700000000002</v>
      </c>
      <c r="L400" s="84">
        <f t="shared" si="231"/>
        <v>4.1291799999999999</v>
      </c>
      <c r="M400" s="84">
        <f t="shared" si="231"/>
        <v>4.1648800000000001</v>
      </c>
      <c r="N400" s="84">
        <f t="shared" si="231"/>
        <v>4.1829000000000001</v>
      </c>
      <c r="O400" s="84">
        <f t="shared" si="231"/>
        <v>4.2161900000000001</v>
      </c>
      <c r="P400" s="84">
        <f t="shared" si="231"/>
        <v>4.1951400000000003</v>
      </c>
      <c r="Q400" s="84">
        <f t="shared" si="231"/>
        <v>4.1710799999999999</v>
      </c>
      <c r="R400" s="84">
        <f t="shared" si="231"/>
        <v>4.19869</v>
      </c>
      <c r="S400" s="84">
        <f t="shared" si="231"/>
        <v>4.1450199999999997</v>
      </c>
      <c r="T400" s="84">
        <f t="shared" si="231"/>
        <v>4.1087100000000003</v>
      </c>
      <c r="U400" s="84">
        <f t="shared" si="231"/>
        <v>4.12033</v>
      </c>
      <c r="V400" s="84">
        <f t="shared" si="231"/>
        <v>4.1752799999999999</v>
      </c>
      <c r="W400" s="84">
        <f t="shared" si="231"/>
        <v>4.2154400000000001</v>
      </c>
      <c r="X400" s="84">
        <f t="shared" si="231"/>
        <v>4.1655899999999999</v>
      </c>
      <c r="Y400" s="84">
        <f t="shared" si="231"/>
        <v>4.1256700000000004</v>
      </c>
      <c r="Z400" s="84">
        <f t="shared" si="231"/>
        <v>3.95377</v>
      </c>
      <c r="AA400" s="84">
        <f t="shared" si="231"/>
        <v>3.8841800000000002</v>
      </c>
    </row>
    <row r="401" spans="1:27" ht="12.75" customHeight="1" outlineLevel="1" x14ac:dyDescent="0.2">
      <c r="A401" s="92" t="s">
        <v>1755</v>
      </c>
      <c r="B401" s="62" t="s">
        <v>231</v>
      </c>
      <c r="C401" s="42" t="s">
        <v>77</v>
      </c>
      <c r="D401" s="43">
        <v>1182.07</v>
      </c>
      <c r="E401" s="43">
        <v>1083.44</v>
      </c>
      <c r="F401" s="43">
        <v>1076.8</v>
      </c>
      <c r="G401" s="43">
        <v>1077.28</v>
      </c>
      <c r="H401" s="43">
        <v>1136.33</v>
      </c>
      <c r="I401" s="43">
        <v>1239.29</v>
      </c>
      <c r="J401" s="43">
        <v>1495.14</v>
      </c>
      <c r="K401" s="43">
        <v>1640.58</v>
      </c>
      <c r="L401" s="43">
        <v>1791.29</v>
      </c>
      <c r="M401" s="43">
        <v>1826.99</v>
      </c>
      <c r="N401" s="43">
        <v>1845.01</v>
      </c>
      <c r="O401" s="43">
        <v>1878.3</v>
      </c>
      <c r="P401" s="43">
        <v>1857.25</v>
      </c>
      <c r="Q401" s="43">
        <v>1833.19</v>
      </c>
      <c r="R401" s="43">
        <v>1860.8</v>
      </c>
      <c r="S401" s="43">
        <v>1807.13</v>
      </c>
      <c r="T401" s="43">
        <v>1770.82</v>
      </c>
      <c r="U401" s="43">
        <v>1782.44</v>
      </c>
      <c r="V401" s="43">
        <v>1837.39</v>
      </c>
      <c r="W401" s="43">
        <v>1877.55</v>
      </c>
      <c r="X401" s="43">
        <v>1827.7</v>
      </c>
      <c r="Y401" s="43">
        <v>1787.78</v>
      </c>
      <c r="Z401" s="43">
        <v>1615.88</v>
      </c>
      <c r="AA401" s="43">
        <v>1546.29</v>
      </c>
    </row>
    <row r="402" spans="1:27" ht="12.75" customHeight="1" outlineLevel="1" x14ac:dyDescent="0.2">
      <c r="A402" s="92" t="s">
        <v>1756</v>
      </c>
      <c r="B402" s="62" t="s">
        <v>88</v>
      </c>
      <c r="C402" s="42" t="s">
        <v>77</v>
      </c>
      <c r="D402" s="43">
        <f>$D$297</f>
        <v>2222.89</v>
      </c>
      <c r="E402" s="43">
        <f t="shared" ref="E402:AA402" si="232">$D$297</f>
        <v>2222.89</v>
      </c>
      <c r="F402" s="43">
        <f t="shared" si="232"/>
        <v>2222.89</v>
      </c>
      <c r="G402" s="43">
        <f t="shared" si="232"/>
        <v>2222.89</v>
      </c>
      <c r="H402" s="43">
        <f t="shared" si="232"/>
        <v>2222.89</v>
      </c>
      <c r="I402" s="43">
        <f t="shared" si="232"/>
        <v>2222.89</v>
      </c>
      <c r="J402" s="43">
        <f t="shared" si="232"/>
        <v>2222.89</v>
      </c>
      <c r="K402" s="43">
        <f t="shared" si="232"/>
        <v>2222.89</v>
      </c>
      <c r="L402" s="43">
        <f t="shared" si="232"/>
        <v>2222.89</v>
      </c>
      <c r="M402" s="43">
        <f t="shared" si="232"/>
        <v>2222.89</v>
      </c>
      <c r="N402" s="43">
        <f t="shared" si="232"/>
        <v>2222.89</v>
      </c>
      <c r="O402" s="43">
        <f t="shared" si="232"/>
        <v>2222.89</v>
      </c>
      <c r="P402" s="43">
        <f t="shared" si="232"/>
        <v>2222.89</v>
      </c>
      <c r="Q402" s="43">
        <f t="shared" si="232"/>
        <v>2222.89</v>
      </c>
      <c r="R402" s="43">
        <f t="shared" si="232"/>
        <v>2222.89</v>
      </c>
      <c r="S402" s="43">
        <f t="shared" si="232"/>
        <v>2222.89</v>
      </c>
      <c r="T402" s="43">
        <f t="shared" si="232"/>
        <v>2222.89</v>
      </c>
      <c r="U402" s="43">
        <f t="shared" si="232"/>
        <v>2222.89</v>
      </c>
      <c r="V402" s="43">
        <f t="shared" si="232"/>
        <v>2222.89</v>
      </c>
      <c r="W402" s="43">
        <f t="shared" si="232"/>
        <v>2222.89</v>
      </c>
      <c r="X402" s="43">
        <f t="shared" si="232"/>
        <v>2222.89</v>
      </c>
      <c r="Y402" s="43">
        <f t="shared" si="232"/>
        <v>2222.89</v>
      </c>
      <c r="Z402" s="43">
        <f t="shared" si="232"/>
        <v>2222.89</v>
      </c>
      <c r="AA402" s="43">
        <f t="shared" si="232"/>
        <v>2222.89</v>
      </c>
    </row>
    <row r="403" spans="1:27" ht="12.75" customHeight="1" outlineLevel="1" x14ac:dyDescent="0.2">
      <c r="A403" s="92" t="s">
        <v>1757</v>
      </c>
      <c r="B403" s="62" t="s">
        <v>81</v>
      </c>
      <c r="C403" s="42" t="s">
        <v>77</v>
      </c>
      <c r="D403" s="43">
        <v>4.7699999999999996</v>
      </c>
      <c r="E403" s="43">
        <v>4.7699999999999996</v>
      </c>
      <c r="F403" s="43">
        <v>4.7699999999999996</v>
      </c>
      <c r="G403" s="43">
        <v>4.7699999999999996</v>
      </c>
      <c r="H403" s="43">
        <v>4.7699999999999996</v>
      </c>
      <c r="I403" s="43">
        <v>4.7699999999999996</v>
      </c>
      <c r="J403" s="43">
        <v>4.7699999999999996</v>
      </c>
      <c r="K403" s="43">
        <v>4.7699999999999996</v>
      </c>
      <c r="L403" s="43">
        <v>4.7699999999999996</v>
      </c>
      <c r="M403" s="43">
        <v>4.7699999999999996</v>
      </c>
      <c r="N403" s="43">
        <v>4.7699999999999996</v>
      </c>
      <c r="O403" s="43">
        <v>4.7699999999999996</v>
      </c>
      <c r="P403" s="43">
        <v>4.7699999999999996</v>
      </c>
      <c r="Q403" s="43">
        <v>4.7699999999999996</v>
      </c>
      <c r="R403" s="43">
        <v>4.7699999999999996</v>
      </c>
      <c r="S403" s="43">
        <v>4.7699999999999996</v>
      </c>
      <c r="T403" s="43">
        <v>4.7699999999999996</v>
      </c>
      <c r="U403" s="43">
        <v>4.7699999999999996</v>
      </c>
      <c r="V403" s="43">
        <v>4.7699999999999996</v>
      </c>
      <c r="W403" s="43">
        <v>4.7699999999999996</v>
      </c>
      <c r="X403" s="43">
        <v>4.7699999999999996</v>
      </c>
      <c r="Y403" s="43">
        <v>4.7699999999999996</v>
      </c>
      <c r="Z403" s="43">
        <v>4.7699999999999996</v>
      </c>
      <c r="AA403" s="43">
        <v>4.7699999999999996</v>
      </c>
    </row>
    <row r="404" spans="1:27" ht="12.75" customHeight="1" outlineLevel="1" x14ac:dyDescent="0.2">
      <c r="A404" s="92" t="s">
        <v>1758</v>
      </c>
      <c r="B404" s="62" t="s">
        <v>79</v>
      </c>
      <c r="C404" s="42" t="s">
        <v>77</v>
      </c>
      <c r="D404" s="43">
        <f>$D$11</f>
        <v>110.23</v>
      </c>
      <c r="E404" s="43">
        <f t="shared" ref="E404:AA404" si="233">$D$11</f>
        <v>110.23</v>
      </c>
      <c r="F404" s="43">
        <f t="shared" si="233"/>
        <v>110.23</v>
      </c>
      <c r="G404" s="43">
        <f t="shared" si="233"/>
        <v>110.23</v>
      </c>
      <c r="H404" s="43">
        <f t="shared" si="233"/>
        <v>110.23</v>
      </c>
      <c r="I404" s="43">
        <f t="shared" si="233"/>
        <v>110.23</v>
      </c>
      <c r="J404" s="43">
        <f t="shared" si="233"/>
        <v>110.23</v>
      </c>
      <c r="K404" s="43">
        <f t="shared" si="233"/>
        <v>110.23</v>
      </c>
      <c r="L404" s="43">
        <f t="shared" si="233"/>
        <v>110.23</v>
      </c>
      <c r="M404" s="43">
        <f t="shared" si="233"/>
        <v>110.23</v>
      </c>
      <c r="N404" s="43">
        <f t="shared" si="233"/>
        <v>110.23</v>
      </c>
      <c r="O404" s="43">
        <f t="shared" si="233"/>
        <v>110.23</v>
      </c>
      <c r="P404" s="43">
        <f t="shared" si="233"/>
        <v>110.23</v>
      </c>
      <c r="Q404" s="43">
        <f t="shared" si="233"/>
        <v>110.23</v>
      </c>
      <c r="R404" s="43">
        <f t="shared" si="233"/>
        <v>110.23</v>
      </c>
      <c r="S404" s="43">
        <f t="shared" si="233"/>
        <v>110.23</v>
      </c>
      <c r="T404" s="43">
        <f t="shared" si="233"/>
        <v>110.23</v>
      </c>
      <c r="U404" s="43">
        <f t="shared" si="233"/>
        <v>110.23</v>
      </c>
      <c r="V404" s="43">
        <f t="shared" si="233"/>
        <v>110.23</v>
      </c>
      <c r="W404" s="43">
        <f t="shared" si="233"/>
        <v>110.23</v>
      </c>
      <c r="X404" s="43">
        <f t="shared" si="233"/>
        <v>110.23</v>
      </c>
      <c r="Y404" s="43">
        <f t="shared" si="233"/>
        <v>110.23</v>
      </c>
      <c r="Z404" s="43">
        <f t="shared" si="233"/>
        <v>110.23</v>
      </c>
      <c r="AA404" s="43">
        <f t="shared" si="233"/>
        <v>110.23</v>
      </c>
    </row>
    <row r="405" spans="1:27" ht="12.75" customHeight="1" x14ac:dyDescent="0.2">
      <c r="A405" s="91" t="s">
        <v>1759</v>
      </c>
      <c r="B405" s="27" t="str">
        <f>"23"&amp;"."&amp;$B$728&amp;"."&amp;$B$729</f>
        <v>23.02.2023</v>
      </c>
      <c r="C405" s="83" t="s">
        <v>74</v>
      </c>
      <c r="D405" s="84">
        <f>ROUND(((D406+D407+D409+D408)/1000),5)</f>
        <v>3.8067700000000002</v>
      </c>
      <c r="E405" s="84">
        <f>ROUND(((E406+E407+E409+E408)/1000),5)</f>
        <v>3.58555</v>
      </c>
      <c r="F405" s="84">
        <f>ROUND(((F406+F407+F409+F408)/1000),5)</f>
        <v>3.5472899999999998</v>
      </c>
      <c r="G405" s="84">
        <f t="shared" ref="G405:AA405" si="234">ROUND(((G406+G407+G409+G408)/1000),5)</f>
        <v>3.5295899999999998</v>
      </c>
      <c r="H405" s="84">
        <f t="shared" si="234"/>
        <v>3.55938</v>
      </c>
      <c r="I405" s="84">
        <f t="shared" si="234"/>
        <v>3.5927799999999999</v>
      </c>
      <c r="J405" s="84">
        <f t="shared" si="234"/>
        <v>3.6967099999999999</v>
      </c>
      <c r="K405" s="84">
        <f t="shared" si="234"/>
        <v>3.8266499999999999</v>
      </c>
      <c r="L405" s="84">
        <f t="shared" si="234"/>
        <v>3.9380000000000002</v>
      </c>
      <c r="M405" s="84">
        <f t="shared" si="234"/>
        <v>4.0505199999999997</v>
      </c>
      <c r="N405" s="84">
        <f t="shared" si="234"/>
        <v>4.0968200000000001</v>
      </c>
      <c r="O405" s="84">
        <f t="shared" si="234"/>
        <v>4.1098600000000003</v>
      </c>
      <c r="P405" s="84">
        <f t="shared" si="234"/>
        <v>4.0997500000000002</v>
      </c>
      <c r="Q405" s="84">
        <f t="shared" si="234"/>
        <v>4.0941000000000001</v>
      </c>
      <c r="R405" s="84">
        <f t="shared" si="234"/>
        <v>4.0524300000000002</v>
      </c>
      <c r="S405" s="84">
        <f t="shared" si="234"/>
        <v>4.0475099999999999</v>
      </c>
      <c r="T405" s="84">
        <f t="shared" si="234"/>
        <v>4.0422700000000003</v>
      </c>
      <c r="U405" s="84">
        <f t="shared" si="234"/>
        <v>4.0709799999999996</v>
      </c>
      <c r="V405" s="84">
        <f t="shared" si="234"/>
        <v>4.1242400000000004</v>
      </c>
      <c r="W405" s="84">
        <f t="shared" si="234"/>
        <v>4.1272099999999998</v>
      </c>
      <c r="X405" s="84">
        <f t="shared" si="234"/>
        <v>4.1385100000000001</v>
      </c>
      <c r="Y405" s="84">
        <f t="shared" si="234"/>
        <v>4.0806500000000003</v>
      </c>
      <c r="Z405" s="84">
        <f t="shared" si="234"/>
        <v>3.94977</v>
      </c>
      <c r="AA405" s="84">
        <f t="shared" si="234"/>
        <v>3.8972000000000002</v>
      </c>
    </row>
    <row r="406" spans="1:27" ht="12.75" customHeight="1" outlineLevel="1" x14ac:dyDescent="0.2">
      <c r="A406" s="92" t="s">
        <v>1760</v>
      </c>
      <c r="B406" s="62" t="s">
        <v>231</v>
      </c>
      <c r="C406" s="42" t="s">
        <v>77</v>
      </c>
      <c r="D406" s="43">
        <v>1468.88</v>
      </c>
      <c r="E406" s="43">
        <v>1247.6600000000001</v>
      </c>
      <c r="F406" s="43">
        <v>1209.4000000000001</v>
      </c>
      <c r="G406" s="43">
        <v>1191.7</v>
      </c>
      <c r="H406" s="43">
        <v>1221.49</v>
      </c>
      <c r="I406" s="43">
        <v>1254.8900000000001</v>
      </c>
      <c r="J406" s="43">
        <v>1358.82</v>
      </c>
      <c r="K406" s="43">
        <v>1488.76</v>
      </c>
      <c r="L406" s="43">
        <v>1600.11</v>
      </c>
      <c r="M406" s="43">
        <v>1712.63</v>
      </c>
      <c r="N406" s="43">
        <v>1758.93</v>
      </c>
      <c r="O406" s="43">
        <v>1771.97</v>
      </c>
      <c r="P406" s="43">
        <v>1761.86</v>
      </c>
      <c r="Q406" s="43">
        <v>1756.21</v>
      </c>
      <c r="R406" s="43">
        <v>1714.54</v>
      </c>
      <c r="S406" s="43">
        <v>1709.62</v>
      </c>
      <c r="T406" s="43">
        <v>1704.38</v>
      </c>
      <c r="U406" s="43">
        <v>1733.09</v>
      </c>
      <c r="V406" s="43">
        <v>1786.35</v>
      </c>
      <c r="W406" s="43">
        <v>1789.32</v>
      </c>
      <c r="X406" s="43">
        <v>1800.62</v>
      </c>
      <c r="Y406" s="43">
        <v>1742.76</v>
      </c>
      <c r="Z406" s="43">
        <v>1611.88</v>
      </c>
      <c r="AA406" s="43">
        <v>1559.31</v>
      </c>
    </row>
    <row r="407" spans="1:27" ht="12.75" customHeight="1" outlineLevel="1" x14ac:dyDescent="0.2">
      <c r="A407" s="92" t="s">
        <v>1761</v>
      </c>
      <c r="B407" s="62" t="s">
        <v>88</v>
      </c>
      <c r="C407" s="42" t="s">
        <v>77</v>
      </c>
      <c r="D407" s="43">
        <f>$D$297</f>
        <v>2222.89</v>
      </c>
      <c r="E407" s="43">
        <f t="shared" ref="E407:AA407" si="235">$D$297</f>
        <v>2222.89</v>
      </c>
      <c r="F407" s="43">
        <f t="shared" si="235"/>
        <v>2222.89</v>
      </c>
      <c r="G407" s="43">
        <f t="shared" si="235"/>
        <v>2222.89</v>
      </c>
      <c r="H407" s="43">
        <f t="shared" si="235"/>
        <v>2222.89</v>
      </c>
      <c r="I407" s="43">
        <f t="shared" si="235"/>
        <v>2222.89</v>
      </c>
      <c r="J407" s="43">
        <f t="shared" si="235"/>
        <v>2222.89</v>
      </c>
      <c r="K407" s="43">
        <f t="shared" si="235"/>
        <v>2222.89</v>
      </c>
      <c r="L407" s="43">
        <f t="shared" si="235"/>
        <v>2222.89</v>
      </c>
      <c r="M407" s="43">
        <f t="shared" si="235"/>
        <v>2222.89</v>
      </c>
      <c r="N407" s="43">
        <f t="shared" si="235"/>
        <v>2222.89</v>
      </c>
      <c r="O407" s="43">
        <f t="shared" si="235"/>
        <v>2222.89</v>
      </c>
      <c r="P407" s="43">
        <f t="shared" si="235"/>
        <v>2222.89</v>
      </c>
      <c r="Q407" s="43">
        <f t="shared" si="235"/>
        <v>2222.89</v>
      </c>
      <c r="R407" s="43">
        <f t="shared" si="235"/>
        <v>2222.89</v>
      </c>
      <c r="S407" s="43">
        <f t="shared" si="235"/>
        <v>2222.89</v>
      </c>
      <c r="T407" s="43">
        <f t="shared" si="235"/>
        <v>2222.89</v>
      </c>
      <c r="U407" s="43">
        <f t="shared" si="235"/>
        <v>2222.89</v>
      </c>
      <c r="V407" s="43">
        <f t="shared" si="235"/>
        <v>2222.89</v>
      </c>
      <c r="W407" s="43">
        <f t="shared" si="235"/>
        <v>2222.89</v>
      </c>
      <c r="X407" s="43">
        <f t="shared" si="235"/>
        <v>2222.89</v>
      </c>
      <c r="Y407" s="43">
        <f t="shared" si="235"/>
        <v>2222.89</v>
      </c>
      <c r="Z407" s="43">
        <f t="shared" si="235"/>
        <v>2222.89</v>
      </c>
      <c r="AA407" s="43">
        <f t="shared" si="235"/>
        <v>2222.89</v>
      </c>
    </row>
    <row r="408" spans="1:27" ht="12.75" customHeight="1" outlineLevel="1" x14ac:dyDescent="0.2">
      <c r="A408" s="92" t="s">
        <v>1762</v>
      </c>
      <c r="B408" s="62" t="s">
        <v>81</v>
      </c>
      <c r="C408" s="42" t="s">
        <v>77</v>
      </c>
      <c r="D408" s="43">
        <v>4.7699999999999996</v>
      </c>
      <c r="E408" s="43">
        <v>4.7699999999999996</v>
      </c>
      <c r="F408" s="43">
        <v>4.7699999999999996</v>
      </c>
      <c r="G408" s="43">
        <v>4.7699999999999996</v>
      </c>
      <c r="H408" s="43">
        <v>4.7699999999999996</v>
      </c>
      <c r="I408" s="43">
        <v>4.7699999999999996</v>
      </c>
      <c r="J408" s="43">
        <v>4.7699999999999996</v>
      </c>
      <c r="K408" s="43">
        <v>4.7699999999999996</v>
      </c>
      <c r="L408" s="43">
        <v>4.7699999999999996</v>
      </c>
      <c r="M408" s="43">
        <v>4.7699999999999996</v>
      </c>
      <c r="N408" s="43">
        <v>4.7699999999999996</v>
      </c>
      <c r="O408" s="43">
        <v>4.7699999999999996</v>
      </c>
      <c r="P408" s="43">
        <v>4.7699999999999996</v>
      </c>
      <c r="Q408" s="43">
        <v>4.7699999999999996</v>
      </c>
      <c r="R408" s="43">
        <v>4.7699999999999996</v>
      </c>
      <c r="S408" s="43">
        <v>4.7699999999999996</v>
      </c>
      <c r="T408" s="43">
        <v>4.7699999999999996</v>
      </c>
      <c r="U408" s="43">
        <v>4.7699999999999996</v>
      </c>
      <c r="V408" s="43">
        <v>4.7699999999999996</v>
      </c>
      <c r="W408" s="43">
        <v>4.7699999999999996</v>
      </c>
      <c r="X408" s="43">
        <v>4.7699999999999996</v>
      </c>
      <c r="Y408" s="43">
        <v>4.7699999999999996</v>
      </c>
      <c r="Z408" s="43">
        <v>4.7699999999999996</v>
      </c>
      <c r="AA408" s="43">
        <v>4.7699999999999996</v>
      </c>
    </row>
    <row r="409" spans="1:27" ht="12.75" customHeight="1" outlineLevel="1" x14ac:dyDescent="0.2">
      <c r="A409" s="92" t="s">
        <v>1763</v>
      </c>
      <c r="B409" s="62" t="s">
        <v>79</v>
      </c>
      <c r="C409" s="42" t="s">
        <v>77</v>
      </c>
      <c r="D409" s="43">
        <f>$D$11</f>
        <v>110.23</v>
      </c>
      <c r="E409" s="43">
        <f t="shared" ref="E409:AA409" si="236">$D$11</f>
        <v>110.23</v>
      </c>
      <c r="F409" s="43">
        <f t="shared" si="236"/>
        <v>110.23</v>
      </c>
      <c r="G409" s="43">
        <f t="shared" si="236"/>
        <v>110.23</v>
      </c>
      <c r="H409" s="43">
        <f t="shared" si="236"/>
        <v>110.23</v>
      </c>
      <c r="I409" s="43">
        <f t="shared" si="236"/>
        <v>110.23</v>
      </c>
      <c r="J409" s="43">
        <f t="shared" si="236"/>
        <v>110.23</v>
      </c>
      <c r="K409" s="43">
        <f t="shared" si="236"/>
        <v>110.23</v>
      </c>
      <c r="L409" s="43">
        <f t="shared" si="236"/>
        <v>110.23</v>
      </c>
      <c r="M409" s="43">
        <f t="shared" si="236"/>
        <v>110.23</v>
      </c>
      <c r="N409" s="43">
        <f t="shared" si="236"/>
        <v>110.23</v>
      </c>
      <c r="O409" s="43">
        <f t="shared" si="236"/>
        <v>110.23</v>
      </c>
      <c r="P409" s="43">
        <f t="shared" si="236"/>
        <v>110.23</v>
      </c>
      <c r="Q409" s="43">
        <f t="shared" si="236"/>
        <v>110.23</v>
      </c>
      <c r="R409" s="43">
        <f t="shared" si="236"/>
        <v>110.23</v>
      </c>
      <c r="S409" s="43">
        <f t="shared" si="236"/>
        <v>110.23</v>
      </c>
      <c r="T409" s="43">
        <f t="shared" si="236"/>
        <v>110.23</v>
      </c>
      <c r="U409" s="43">
        <f t="shared" si="236"/>
        <v>110.23</v>
      </c>
      <c r="V409" s="43">
        <f t="shared" si="236"/>
        <v>110.23</v>
      </c>
      <c r="W409" s="43">
        <f t="shared" si="236"/>
        <v>110.23</v>
      </c>
      <c r="X409" s="43">
        <f t="shared" si="236"/>
        <v>110.23</v>
      </c>
      <c r="Y409" s="43">
        <f t="shared" si="236"/>
        <v>110.23</v>
      </c>
      <c r="Z409" s="43">
        <f t="shared" si="236"/>
        <v>110.23</v>
      </c>
      <c r="AA409" s="43">
        <f t="shared" si="236"/>
        <v>110.23</v>
      </c>
    </row>
    <row r="410" spans="1:27" ht="12.75" customHeight="1" x14ac:dyDescent="0.2">
      <c r="A410" s="91" t="s">
        <v>1764</v>
      </c>
      <c r="B410" s="27" t="str">
        <f>"24"&amp;"."&amp;$B$728&amp;"."&amp;$B$729</f>
        <v>24.02.2023</v>
      </c>
      <c r="C410" s="83" t="s">
        <v>74</v>
      </c>
      <c r="D410" s="84">
        <f>ROUND(((D411+D412+D414+D413)/1000),5)</f>
        <v>3.8263400000000001</v>
      </c>
      <c r="E410" s="84">
        <f>ROUND(((E411+E412+E414+E413)/1000),5)</f>
        <v>3.6499199999999998</v>
      </c>
      <c r="F410" s="84">
        <f>ROUND(((F411+F412+F414+F413)/1000),5)</f>
        <v>3.5599599999999998</v>
      </c>
      <c r="G410" s="84">
        <f t="shared" ref="G410:AA410" si="237">ROUND(((G411+G412+G414+G413)/1000),5)</f>
        <v>3.5232700000000001</v>
      </c>
      <c r="H410" s="84">
        <f t="shared" si="237"/>
        <v>3.5583</v>
      </c>
      <c r="I410" s="84">
        <f t="shared" si="237"/>
        <v>3.6454300000000002</v>
      </c>
      <c r="J410" s="84">
        <f t="shared" si="237"/>
        <v>3.75522</v>
      </c>
      <c r="K410" s="84">
        <f t="shared" si="237"/>
        <v>3.8849900000000002</v>
      </c>
      <c r="L410" s="84">
        <f t="shared" si="237"/>
        <v>3.9803299999999999</v>
      </c>
      <c r="M410" s="84">
        <f t="shared" si="237"/>
        <v>4.1349799999999997</v>
      </c>
      <c r="N410" s="84">
        <f t="shared" si="237"/>
        <v>4.17537</v>
      </c>
      <c r="O410" s="84">
        <f t="shared" si="237"/>
        <v>4.1891800000000003</v>
      </c>
      <c r="P410" s="84">
        <f t="shared" si="237"/>
        <v>4.1879400000000002</v>
      </c>
      <c r="Q410" s="84">
        <f t="shared" si="237"/>
        <v>4.1839199999999996</v>
      </c>
      <c r="R410" s="84">
        <f t="shared" si="237"/>
        <v>4.1471999999999998</v>
      </c>
      <c r="S410" s="84">
        <f t="shared" si="237"/>
        <v>4.1430600000000002</v>
      </c>
      <c r="T410" s="84">
        <f t="shared" si="237"/>
        <v>4.1347100000000001</v>
      </c>
      <c r="U410" s="84">
        <f t="shared" si="237"/>
        <v>4.1638400000000004</v>
      </c>
      <c r="V410" s="84">
        <f t="shared" si="237"/>
        <v>4.1954399999999996</v>
      </c>
      <c r="W410" s="84">
        <f t="shared" si="237"/>
        <v>4.1924200000000003</v>
      </c>
      <c r="X410" s="84">
        <f t="shared" si="237"/>
        <v>4.1993</v>
      </c>
      <c r="Y410" s="84">
        <f t="shared" si="237"/>
        <v>4.1582299999999996</v>
      </c>
      <c r="Z410" s="84">
        <f t="shared" si="237"/>
        <v>3.9531100000000001</v>
      </c>
      <c r="AA410" s="84">
        <f t="shared" si="237"/>
        <v>3.91316</v>
      </c>
    </row>
    <row r="411" spans="1:27" ht="12.75" customHeight="1" outlineLevel="1" x14ac:dyDescent="0.2">
      <c r="A411" s="92" t="s">
        <v>1765</v>
      </c>
      <c r="B411" s="62" t="s">
        <v>231</v>
      </c>
      <c r="C411" s="42" t="s">
        <v>77</v>
      </c>
      <c r="D411" s="43">
        <v>1488.45</v>
      </c>
      <c r="E411" s="43">
        <v>1312.03</v>
      </c>
      <c r="F411" s="43">
        <v>1222.07</v>
      </c>
      <c r="G411" s="43">
        <v>1185.3800000000001</v>
      </c>
      <c r="H411" s="43">
        <v>1220.4100000000001</v>
      </c>
      <c r="I411" s="43">
        <v>1307.54</v>
      </c>
      <c r="J411" s="43">
        <v>1417.33</v>
      </c>
      <c r="K411" s="43">
        <v>1547.1</v>
      </c>
      <c r="L411" s="43">
        <v>1642.44</v>
      </c>
      <c r="M411" s="43">
        <v>1797.09</v>
      </c>
      <c r="N411" s="43">
        <v>1837.48</v>
      </c>
      <c r="O411" s="43">
        <v>1851.29</v>
      </c>
      <c r="P411" s="43">
        <v>1850.05</v>
      </c>
      <c r="Q411" s="43">
        <v>1846.03</v>
      </c>
      <c r="R411" s="43">
        <v>1809.31</v>
      </c>
      <c r="S411" s="43">
        <v>1805.17</v>
      </c>
      <c r="T411" s="43">
        <v>1796.82</v>
      </c>
      <c r="U411" s="43">
        <v>1825.95</v>
      </c>
      <c r="V411" s="43">
        <v>1857.55</v>
      </c>
      <c r="W411" s="43">
        <v>1854.53</v>
      </c>
      <c r="X411" s="43">
        <v>1861.41</v>
      </c>
      <c r="Y411" s="43">
        <v>1820.34</v>
      </c>
      <c r="Z411" s="43">
        <v>1615.22</v>
      </c>
      <c r="AA411" s="43">
        <v>1575.27</v>
      </c>
    </row>
    <row r="412" spans="1:27" ht="12.75" customHeight="1" outlineLevel="1" x14ac:dyDescent="0.2">
      <c r="A412" s="92" t="s">
        <v>1766</v>
      </c>
      <c r="B412" s="62" t="s">
        <v>88</v>
      </c>
      <c r="C412" s="42" t="s">
        <v>77</v>
      </c>
      <c r="D412" s="43">
        <f>$D$297</f>
        <v>2222.89</v>
      </c>
      <c r="E412" s="43">
        <f t="shared" ref="E412:AA412" si="238">$D$297</f>
        <v>2222.89</v>
      </c>
      <c r="F412" s="43">
        <f t="shared" si="238"/>
        <v>2222.89</v>
      </c>
      <c r="G412" s="43">
        <f t="shared" si="238"/>
        <v>2222.89</v>
      </c>
      <c r="H412" s="43">
        <f t="shared" si="238"/>
        <v>2222.89</v>
      </c>
      <c r="I412" s="43">
        <f t="shared" si="238"/>
        <v>2222.89</v>
      </c>
      <c r="J412" s="43">
        <f t="shared" si="238"/>
        <v>2222.89</v>
      </c>
      <c r="K412" s="43">
        <f t="shared" si="238"/>
        <v>2222.89</v>
      </c>
      <c r="L412" s="43">
        <f t="shared" si="238"/>
        <v>2222.89</v>
      </c>
      <c r="M412" s="43">
        <f t="shared" si="238"/>
        <v>2222.89</v>
      </c>
      <c r="N412" s="43">
        <f t="shared" si="238"/>
        <v>2222.89</v>
      </c>
      <c r="O412" s="43">
        <f t="shared" si="238"/>
        <v>2222.89</v>
      </c>
      <c r="P412" s="43">
        <f t="shared" si="238"/>
        <v>2222.89</v>
      </c>
      <c r="Q412" s="43">
        <f t="shared" si="238"/>
        <v>2222.89</v>
      </c>
      <c r="R412" s="43">
        <f t="shared" si="238"/>
        <v>2222.89</v>
      </c>
      <c r="S412" s="43">
        <f t="shared" si="238"/>
        <v>2222.89</v>
      </c>
      <c r="T412" s="43">
        <f t="shared" si="238"/>
        <v>2222.89</v>
      </c>
      <c r="U412" s="43">
        <f t="shared" si="238"/>
        <v>2222.89</v>
      </c>
      <c r="V412" s="43">
        <f t="shared" si="238"/>
        <v>2222.89</v>
      </c>
      <c r="W412" s="43">
        <f t="shared" si="238"/>
        <v>2222.89</v>
      </c>
      <c r="X412" s="43">
        <f t="shared" si="238"/>
        <v>2222.89</v>
      </c>
      <c r="Y412" s="43">
        <f t="shared" si="238"/>
        <v>2222.89</v>
      </c>
      <c r="Z412" s="43">
        <f t="shared" si="238"/>
        <v>2222.89</v>
      </c>
      <c r="AA412" s="43">
        <f t="shared" si="238"/>
        <v>2222.89</v>
      </c>
    </row>
    <row r="413" spans="1:27" ht="12.75" customHeight="1" outlineLevel="1" x14ac:dyDescent="0.2">
      <c r="A413" s="92" t="s">
        <v>1767</v>
      </c>
      <c r="B413" s="62" t="s">
        <v>81</v>
      </c>
      <c r="C413" s="42" t="s">
        <v>77</v>
      </c>
      <c r="D413" s="43">
        <v>4.7699999999999996</v>
      </c>
      <c r="E413" s="43">
        <v>4.7699999999999996</v>
      </c>
      <c r="F413" s="43">
        <v>4.7699999999999996</v>
      </c>
      <c r="G413" s="43">
        <v>4.7699999999999996</v>
      </c>
      <c r="H413" s="43">
        <v>4.7699999999999996</v>
      </c>
      <c r="I413" s="43">
        <v>4.7699999999999996</v>
      </c>
      <c r="J413" s="43">
        <v>4.7699999999999996</v>
      </c>
      <c r="K413" s="43">
        <v>4.7699999999999996</v>
      </c>
      <c r="L413" s="43">
        <v>4.7699999999999996</v>
      </c>
      <c r="M413" s="43">
        <v>4.7699999999999996</v>
      </c>
      <c r="N413" s="43">
        <v>4.7699999999999996</v>
      </c>
      <c r="O413" s="43">
        <v>4.7699999999999996</v>
      </c>
      <c r="P413" s="43">
        <v>4.7699999999999996</v>
      </c>
      <c r="Q413" s="43">
        <v>4.7699999999999996</v>
      </c>
      <c r="R413" s="43">
        <v>4.7699999999999996</v>
      </c>
      <c r="S413" s="43">
        <v>4.7699999999999996</v>
      </c>
      <c r="T413" s="43">
        <v>4.7699999999999996</v>
      </c>
      <c r="U413" s="43">
        <v>4.7699999999999996</v>
      </c>
      <c r="V413" s="43">
        <v>4.7699999999999996</v>
      </c>
      <c r="W413" s="43">
        <v>4.7699999999999996</v>
      </c>
      <c r="X413" s="43">
        <v>4.7699999999999996</v>
      </c>
      <c r="Y413" s="43">
        <v>4.7699999999999996</v>
      </c>
      <c r="Z413" s="43">
        <v>4.7699999999999996</v>
      </c>
      <c r="AA413" s="43">
        <v>4.7699999999999996</v>
      </c>
    </row>
    <row r="414" spans="1:27" ht="12.75" customHeight="1" outlineLevel="1" x14ac:dyDescent="0.2">
      <c r="A414" s="92" t="s">
        <v>1768</v>
      </c>
      <c r="B414" s="62" t="s">
        <v>79</v>
      </c>
      <c r="C414" s="42" t="s">
        <v>77</v>
      </c>
      <c r="D414" s="43">
        <f>$D$11</f>
        <v>110.23</v>
      </c>
      <c r="E414" s="43">
        <f t="shared" ref="E414:AA414" si="239">$D$11</f>
        <v>110.23</v>
      </c>
      <c r="F414" s="43">
        <f t="shared" si="239"/>
        <v>110.23</v>
      </c>
      <c r="G414" s="43">
        <f t="shared" si="239"/>
        <v>110.23</v>
      </c>
      <c r="H414" s="43">
        <f t="shared" si="239"/>
        <v>110.23</v>
      </c>
      <c r="I414" s="43">
        <f t="shared" si="239"/>
        <v>110.23</v>
      </c>
      <c r="J414" s="43">
        <f t="shared" si="239"/>
        <v>110.23</v>
      </c>
      <c r="K414" s="43">
        <f t="shared" si="239"/>
        <v>110.23</v>
      </c>
      <c r="L414" s="43">
        <f t="shared" si="239"/>
        <v>110.23</v>
      </c>
      <c r="M414" s="43">
        <f t="shared" si="239"/>
        <v>110.23</v>
      </c>
      <c r="N414" s="43">
        <f t="shared" si="239"/>
        <v>110.23</v>
      </c>
      <c r="O414" s="43">
        <f t="shared" si="239"/>
        <v>110.23</v>
      </c>
      <c r="P414" s="43">
        <f t="shared" si="239"/>
        <v>110.23</v>
      </c>
      <c r="Q414" s="43">
        <f t="shared" si="239"/>
        <v>110.23</v>
      </c>
      <c r="R414" s="43">
        <f t="shared" si="239"/>
        <v>110.23</v>
      </c>
      <c r="S414" s="43">
        <f t="shared" si="239"/>
        <v>110.23</v>
      </c>
      <c r="T414" s="43">
        <f t="shared" si="239"/>
        <v>110.23</v>
      </c>
      <c r="U414" s="43">
        <f t="shared" si="239"/>
        <v>110.23</v>
      </c>
      <c r="V414" s="43">
        <f t="shared" si="239"/>
        <v>110.23</v>
      </c>
      <c r="W414" s="43">
        <f t="shared" si="239"/>
        <v>110.23</v>
      </c>
      <c r="X414" s="43">
        <f t="shared" si="239"/>
        <v>110.23</v>
      </c>
      <c r="Y414" s="43">
        <f t="shared" si="239"/>
        <v>110.23</v>
      </c>
      <c r="Z414" s="43">
        <f t="shared" si="239"/>
        <v>110.23</v>
      </c>
      <c r="AA414" s="43">
        <f t="shared" si="239"/>
        <v>110.23</v>
      </c>
    </row>
    <row r="415" spans="1:27" x14ac:dyDescent="0.2">
      <c r="A415" s="91" t="s">
        <v>1769</v>
      </c>
      <c r="B415" s="27" t="str">
        <f>"25"&amp;"."&amp;$B$728&amp;"."&amp;$B$729</f>
        <v>25.02.2023</v>
      </c>
      <c r="C415" s="83" t="s">
        <v>74</v>
      </c>
      <c r="D415" s="84">
        <f>ROUND(((D416+D417+D419+D418)/1000),5)</f>
        <v>3.8123100000000001</v>
      </c>
      <c r="E415" s="84">
        <f>ROUND(((E416+E417+E419+E418)/1000),5)</f>
        <v>3.5686900000000001</v>
      </c>
      <c r="F415" s="84">
        <f>ROUND(((F416+F417+F419+F418)/1000),5)</f>
        <v>3.51397</v>
      </c>
      <c r="G415" s="84">
        <f t="shared" ref="G415:AA415" si="240">ROUND(((G416+G417+G419+G418)/1000),5)</f>
        <v>3.4814500000000002</v>
      </c>
      <c r="H415" s="84">
        <f t="shared" si="240"/>
        <v>3.5149900000000001</v>
      </c>
      <c r="I415" s="84">
        <f t="shared" si="240"/>
        <v>3.5966900000000002</v>
      </c>
      <c r="J415" s="84">
        <f t="shared" si="240"/>
        <v>3.6737600000000001</v>
      </c>
      <c r="K415" s="84">
        <f t="shared" si="240"/>
        <v>3.8384100000000001</v>
      </c>
      <c r="L415" s="84">
        <f t="shared" si="240"/>
        <v>4.0049400000000004</v>
      </c>
      <c r="M415" s="84">
        <f t="shared" si="240"/>
        <v>4.13307</v>
      </c>
      <c r="N415" s="84">
        <f t="shared" si="240"/>
        <v>4.17408</v>
      </c>
      <c r="O415" s="84">
        <f t="shared" si="240"/>
        <v>4.1868299999999996</v>
      </c>
      <c r="P415" s="84">
        <f t="shared" si="240"/>
        <v>4.1798700000000002</v>
      </c>
      <c r="Q415" s="84">
        <f t="shared" si="240"/>
        <v>4.1742400000000002</v>
      </c>
      <c r="R415" s="84">
        <f t="shared" si="240"/>
        <v>4.1309699999999996</v>
      </c>
      <c r="S415" s="84">
        <f t="shared" si="240"/>
        <v>4.1255199999999999</v>
      </c>
      <c r="T415" s="84">
        <f t="shared" si="240"/>
        <v>4.1173900000000003</v>
      </c>
      <c r="U415" s="84">
        <f t="shared" si="240"/>
        <v>4.15951</v>
      </c>
      <c r="V415" s="84">
        <f t="shared" si="240"/>
        <v>4.26966</v>
      </c>
      <c r="W415" s="84">
        <f t="shared" si="240"/>
        <v>4.1741799999999998</v>
      </c>
      <c r="X415" s="84">
        <f t="shared" si="240"/>
        <v>4.1693899999999999</v>
      </c>
      <c r="Y415" s="84">
        <f t="shared" si="240"/>
        <v>4.1052600000000004</v>
      </c>
      <c r="Z415" s="84">
        <f t="shared" si="240"/>
        <v>3.9379499999999998</v>
      </c>
      <c r="AA415" s="84">
        <f t="shared" si="240"/>
        <v>3.8814299999999999</v>
      </c>
    </row>
    <row r="416" spans="1:27" ht="12.75" customHeight="1" outlineLevel="1" x14ac:dyDescent="0.2">
      <c r="A416" s="92" t="s">
        <v>1770</v>
      </c>
      <c r="B416" s="62" t="s">
        <v>231</v>
      </c>
      <c r="C416" s="42" t="s">
        <v>77</v>
      </c>
      <c r="D416" s="43">
        <v>1474.42</v>
      </c>
      <c r="E416" s="43">
        <v>1230.8</v>
      </c>
      <c r="F416" s="43">
        <v>1176.08</v>
      </c>
      <c r="G416" s="43">
        <v>1143.56</v>
      </c>
      <c r="H416" s="43">
        <v>1177.0999999999999</v>
      </c>
      <c r="I416" s="43">
        <v>1258.8</v>
      </c>
      <c r="J416" s="43">
        <v>1335.87</v>
      </c>
      <c r="K416" s="43">
        <v>1500.52</v>
      </c>
      <c r="L416" s="43">
        <v>1667.05</v>
      </c>
      <c r="M416" s="43">
        <v>1795.18</v>
      </c>
      <c r="N416" s="43">
        <v>1836.19</v>
      </c>
      <c r="O416" s="43">
        <v>1848.94</v>
      </c>
      <c r="P416" s="43">
        <v>1841.98</v>
      </c>
      <c r="Q416" s="43">
        <v>1836.35</v>
      </c>
      <c r="R416" s="43">
        <v>1793.08</v>
      </c>
      <c r="S416" s="43">
        <v>1787.63</v>
      </c>
      <c r="T416" s="43">
        <v>1779.5</v>
      </c>
      <c r="U416" s="43">
        <v>1821.62</v>
      </c>
      <c r="V416" s="43">
        <v>1931.77</v>
      </c>
      <c r="W416" s="43">
        <v>1836.29</v>
      </c>
      <c r="X416" s="43">
        <v>1831.5</v>
      </c>
      <c r="Y416" s="43">
        <v>1767.37</v>
      </c>
      <c r="Z416" s="43">
        <v>1600.06</v>
      </c>
      <c r="AA416" s="43">
        <v>1543.54</v>
      </c>
    </row>
    <row r="417" spans="1:27" ht="12.75" customHeight="1" outlineLevel="1" x14ac:dyDescent="0.2">
      <c r="A417" s="92" t="s">
        <v>1771</v>
      </c>
      <c r="B417" s="62" t="s">
        <v>88</v>
      </c>
      <c r="C417" s="42" t="s">
        <v>77</v>
      </c>
      <c r="D417" s="43">
        <f>$D$297</f>
        <v>2222.89</v>
      </c>
      <c r="E417" s="43">
        <f t="shared" ref="E417:AA417" si="241">$D$297</f>
        <v>2222.89</v>
      </c>
      <c r="F417" s="43">
        <f t="shared" si="241"/>
        <v>2222.89</v>
      </c>
      <c r="G417" s="43">
        <f t="shared" si="241"/>
        <v>2222.89</v>
      </c>
      <c r="H417" s="43">
        <f t="shared" si="241"/>
        <v>2222.89</v>
      </c>
      <c r="I417" s="43">
        <f t="shared" si="241"/>
        <v>2222.89</v>
      </c>
      <c r="J417" s="43">
        <f t="shared" si="241"/>
        <v>2222.89</v>
      </c>
      <c r="K417" s="43">
        <f t="shared" si="241"/>
        <v>2222.89</v>
      </c>
      <c r="L417" s="43">
        <f t="shared" si="241"/>
        <v>2222.89</v>
      </c>
      <c r="M417" s="43">
        <f t="shared" si="241"/>
        <v>2222.89</v>
      </c>
      <c r="N417" s="43">
        <f t="shared" si="241"/>
        <v>2222.89</v>
      </c>
      <c r="O417" s="43">
        <f t="shared" si="241"/>
        <v>2222.89</v>
      </c>
      <c r="P417" s="43">
        <f t="shared" si="241"/>
        <v>2222.89</v>
      </c>
      <c r="Q417" s="43">
        <f t="shared" si="241"/>
        <v>2222.89</v>
      </c>
      <c r="R417" s="43">
        <f t="shared" si="241"/>
        <v>2222.89</v>
      </c>
      <c r="S417" s="43">
        <f t="shared" si="241"/>
        <v>2222.89</v>
      </c>
      <c r="T417" s="43">
        <f t="shared" si="241"/>
        <v>2222.89</v>
      </c>
      <c r="U417" s="43">
        <f t="shared" si="241"/>
        <v>2222.89</v>
      </c>
      <c r="V417" s="43">
        <f t="shared" si="241"/>
        <v>2222.89</v>
      </c>
      <c r="W417" s="43">
        <f t="shared" si="241"/>
        <v>2222.89</v>
      </c>
      <c r="X417" s="43">
        <f t="shared" si="241"/>
        <v>2222.89</v>
      </c>
      <c r="Y417" s="43">
        <f t="shared" si="241"/>
        <v>2222.89</v>
      </c>
      <c r="Z417" s="43">
        <f t="shared" si="241"/>
        <v>2222.89</v>
      </c>
      <c r="AA417" s="43">
        <f t="shared" si="241"/>
        <v>2222.89</v>
      </c>
    </row>
    <row r="418" spans="1:27" ht="12.75" customHeight="1" outlineLevel="1" x14ac:dyDescent="0.2">
      <c r="A418" s="92" t="s">
        <v>1772</v>
      </c>
      <c r="B418" s="62" t="s">
        <v>81</v>
      </c>
      <c r="C418" s="42" t="s">
        <v>77</v>
      </c>
      <c r="D418" s="43">
        <v>4.7699999999999996</v>
      </c>
      <c r="E418" s="43">
        <v>4.7699999999999996</v>
      </c>
      <c r="F418" s="43">
        <v>4.7699999999999996</v>
      </c>
      <c r="G418" s="43">
        <v>4.7699999999999996</v>
      </c>
      <c r="H418" s="43">
        <v>4.7699999999999996</v>
      </c>
      <c r="I418" s="43">
        <v>4.7699999999999996</v>
      </c>
      <c r="J418" s="43">
        <v>4.7699999999999996</v>
      </c>
      <c r="K418" s="43">
        <v>4.7699999999999996</v>
      </c>
      <c r="L418" s="43">
        <v>4.7699999999999996</v>
      </c>
      <c r="M418" s="43">
        <v>4.7699999999999996</v>
      </c>
      <c r="N418" s="43">
        <v>4.7699999999999996</v>
      </c>
      <c r="O418" s="43">
        <v>4.7699999999999996</v>
      </c>
      <c r="P418" s="43">
        <v>4.7699999999999996</v>
      </c>
      <c r="Q418" s="43">
        <v>4.7699999999999996</v>
      </c>
      <c r="R418" s="43">
        <v>4.7699999999999996</v>
      </c>
      <c r="S418" s="43">
        <v>4.7699999999999996</v>
      </c>
      <c r="T418" s="43">
        <v>4.7699999999999996</v>
      </c>
      <c r="U418" s="43">
        <v>4.7699999999999996</v>
      </c>
      <c r="V418" s="43">
        <v>4.7699999999999996</v>
      </c>
      <c r="W418" s="43">
        <v>4.7699999999999996</v>
      </c>
      <c r="X418" s="43">
        <v>4.7699999999999996</v>
      </c>
      <c r="Y418" s="43">
        <v>4.7699999999999996</v>
      </c>
      <c r="Z418" s="43">
        <v>4.7699999999999996</v>
      </c>
      <c r="AA418" s="43">
        <v>4.7699999999999996</v>
      </c>
    </row>
    <row r="419" spans="1:27" ht="12.75" customHeight="1" outlineLevel="1" x14ac:dyDescent="0.2">
      <c r="A419" s="92" t="s">
        <v>1773</v>
      </c>
      <c r="B419" s="62" t="s">
        <v>79</v>
      </c>
      <c r="C419" s="42" t="s">
        <v>77</v>
      </c>
      <c r="D419" s="43">
        <f>$D$11</f>
        <v>110.23</v>
      </c>
      <c r="E419" s="43">
        <f t="shared" ref="E419:AA419" si="242">$D$11</f>
        <v>110.23</v>
      </c>
      <c r="F419" s="43">
        <f t="shared" si="242"/>
        <v>110.23</v>
      </c>
      <c r="G419" s="43">
        <f t="shared" si="242"/>
        <v>110.23</v>
      </c>
      <c r="H419" s="43">
        <f t="shared" si="242"/>
        <v>110.23</v>
      </c>
      <c r="I419" s="43">
        <f t="shared" si="242"/>
        <v>110.23</v>
      </c>
      <c r="J419" s="43">
        <f t="shared" si="242"/>
        <v>110.23</v>
      </c>
      <c r="K419" s="43">
        <f t="shared" si="242"/>
        <v>110.23</v>
      </c>
      <c r="L419" s="43">
        <f t="shared" si="242"/>
        <v>110.23</v>
      </c>
      <c r="M419" s="43">
        <f t="shared" si="242"/>
        <v>110.23</v>
      </c>
      <c r="N419" s="43">
        <f t="shared" si="242"/>
        <v>110.23</v>
      </c>
      <c r="O419" s="43">
        <f t="shared" si="242"/>
        <v>110.23</v>
      </c>
      <c r="P419" s="43">
        <f t="shared" si="242"/>
        <v>110.23</v>
      </c>
      <c r="Q419" s="43">
        <f t="shared" si="242"/>
        <v>110.23</v>
      </c>
      <c r="R419" s="43">
        <f t="shared" si="242"/>
        <v>110.23</v>
      </c>
      <c r="S419" s="43">
        <f t="shared" si="242"/>
        <v>110.23</v>
      </c>
      <c r="T419" s="43">
        <f t="shared" si="242"/>
        <v>110.23</v>
      </c>
      <c r="U419" s="43">
        <f t="shared" si="242"/>
        <v>110.23</v>
      </c>
      <c r="V419" s="43">
        <f t="shared" si="242"/>
        <v>110.23</v>
      </c>
      <c r="W419" s="43">
        <f t="shared" si="242"/>
        <v>110.23</v>
      </c>
      <c r="X419" s="43">
        <f t="shared" si="242"/>
        <v>110.23</v>
      </c>
      <c r="Y419" s="43">
        <f t="shared" si="242"/>
        <v>110.23</v>
      </c>
      <c r="Z419" s="43">
        <f t="shared" si="242"/>
        <v>110.23</v>
      </c>
      <c r="AA419" s="43">
        <f t="shared" si="242"/>
        <v>110.23</v>
      </c>
    </row>
    <row r="420" spans="1:27" x14ac:dyDescent="0.2">
      <c r="A420" s="91" t="s">
        <v>1774</v>
      </c>
      <c r="B420" s="27" t="str">
        <f>"26"&amp;"."&amp;$B$728&amp;"."&amp;$B$729</f>
        <v>26.02.2023</v>
      </c>
      <c r="C420" s="83" t="s">
        <v>74</v>
      </c>
      <c r="D420" s="84">
        <f>ROUND(((D421+D422+D424+D423)/1000),5)</f>
        <v>3.6951499999999999</v>
      </c>
      <c r="E420" s="84">
        <f>ROUND(((E421+E422+E424+E423)/1000),5)</f>
        <v>3.5146000000000002</v>
      </c>
      <c r="F420" s="84">
        <f>ROUND(((F421+F422+F424+F423)/1000),5)</f>
        <v>3.47533</v>
      </c>
      <c r="G420" s="84">
        <f t="shared" ref="G420:AA420" si="243">ROUND(((G421+G422+G424+G423)/1000),5)</f>
        <v>3.4560900000000001</v>
      </c>
      <c r="H420" s="84">
        <f t="shared" si="243"/>
        <v>3.47316</v>
      </c>
      <c r="I420" s="84">
        <f t="shared" si="243"/>
        <v>3.4865599999999999</v>
      </c>
      <c r="J420" s="84">
        <f t="shared" si="243"/>
        <v>3.5087899999999999</v>
      </c>
      <c r="K420" s="84">
        <f t="shared" si="243"/>
        <v>3.6606999999999998</v>
      </c>
      <c r="L420" s="84">
        <f t="shared" si="243"/>
        <v>3.8684599999999998</v>
      </c>
      <c r="M420" s="84">
        <f t="shared" si="243"/>
        <v>3.9527100000000002</v>
      </c>
      <c r="N420" s="84">
        <f t="shared" si="243"/>
        <v>3.9788600000000001</v>
      </c>
      <c r="O420" s="84">
        <f t="shared" si="243"/>
        <v>3.9925799999999998</v>
      </c>
      <c r="P420" s="84">
        <f t="shared" si="243"/>
        <v>3.9918399999999998</v>
      </c>
      <c r="Q420" s="84">
        <f t="shared" si="243"/>
        <v>3.9893100000000001</v>
      </c>
      <c r="R420" s="84">
        <f t="shared" si="243"/>
        <v>3.98509</v>
      </c>
      <c r="S420" s="84">
        <f t="shared" si="243"/>
        <v>3.9637500000000001</v>
      </c>
      <c r="T420" s="84">
        <f t="shared" si="243"/>
        <v>3.9613100000000001</v>
      </c>
      <c r="U420" s="84">
        <f t="shared" si="243"/>
        <v>4.0082800000000001</v>
      </c>
      <c r="V420" s="84">
        <f t="shared" si="243"/>
        <v>4.1373899999999999</v>
      </c>
      <c r="W420" s="84">
        <f t="shared" si="243"/>
        <v>4.0960000000000001</v>
      </c>
      <c r="X420" s="84">
        <f t="shared" si="243"/>
        <v>4.0280300000000002</v>
      </c>
      <c r="Y420" s="84">
        <f t="shared" si="243"/>
        <v>3.9805299999999999</v>
      </c>
      <c r="Z420" s="84">
        <f t="shared" si="243"/>
        <v>3.9170099999999999</v>
      </c>
      <c r="AA420" s="84">
        <f t="shared" si="243"/>
        <v>3.8241999999999998</v>
      </c>
    </row>
    <row r="421" spans="1:27" ht="12.75" customHeight="1" outlineLevel="1" x14ac:dyDescent="0.2">
      <c r="A421" s="92" t="s">
        <v>1775</v>
      </c>
      <c r="B421" s="62" t="s">
        <v>231</v>
      </c>
      <c r="C421" s="42" t="s">
        <v>77</v>
      </c>
      <c r="D421" s="43">
        <v>1357.26</v>
      </c>
      <c r="E421" s="43">
        <v>1176.71</v>
      </c>
      <c r="F421" s="43">
        <v>1137.44</v>
      </c>
      <c r="G421" s="43">
        <v>1118.2</v>
      </c>
      <c r="H421" s="43">
        <v>1135.27</v>
      </c>
      <c r="I421" s="43">
        <v>1148.67</v>
      </c>
      <c r="J421" s="43">
        <v>1170.9000000000001</v>
      </c>
      <c r="K421" s="43">
        <v>1322.81</v>
      </c>
      <c r="L421" s="43">
        <v>1530.57</v>
      </c>
      <c r="M421" s="43">
        <v>1614.82</v>
      </c>
      <c r="N421" s="43">
        <v>1640.97</v>
      </c>
      <c r="O421" s="43">
        <v>1654.69</v>
      </c>
      <c r="P421" s="43">
        <v>1653.95</v>
      </c>
      <c r="Q421" s="43">
        <v>1651.42</v>
      </c>
      <c r="R421" s="43">
        <v>1647.2</v>
      </c>
      <c r="S421" s="43">
        <v>1625.86</v>
      </c>
      <c r="T421" s="43">
        <v>1623.42</v>
      </c>
      <c r="U421" s="43">
        <v>1670.39</v>
      </c>
      <c r="V421" s="43">
        <v>1799.5</v>
      </c>
      <c r="W421" s="43">
        <v>1758.11</v>
      </c>
      <c r="X421" s="43">
        <v>1690.14</v>
      </c>
      <c r="Y421" s="43">
        <v>1642.64</v>
      </c>
      <c r="Z421" s="43">
        <v>1579.12</v>
      </c>
      <c r="AA421" s="43">
        <v>1486.31</v>
      </c>
    </row>
    <row r="422" spans="1:27" ht="12.75" customHeight="1" outlineLevel="1" x14ac:dyDescent="0.2">
      <c r="A422" s="92" t="s">
        <v>1776</v>
      </c>
      <c r="B422" s="62" t="s">
        <v>88</v>
      </c>
      <c r="C422" s="42" t="s">
        <v>77</v>
      </c>
      <c r="D422" s="43">
        <f>$D$297</f>
        <v>2222.89</v>
      </c>
      <c r="E422" s="43">
        <f t="shared" ref="E422:AA422" si="244">$D$297</f>
        <v>2222.89</v>
      </c>
      <c r="F422" s="43">
        <f t="shared" si="244"/>
        <v>2222.89</v>
      </c>
      <c r="G422" s="43">
        <f t="shared" si="244"/>
        <v>2222.89</v>
      </c>
      <c r="H422" s="43">
        <f t="shared" si="244"/>
        <v>2222.89</v>
      </c>
      <c r="I422" s="43">
        <f t="shared" si="244"/>
        <v>2222.89</v>
      </c>
      <c r="J422" s="43">
        <f t="shared" si="244"/>
        <v>2222.89</v>
      </c>
      <c r="K422" s="43">
        <f t="shared" si="244"/>
        <v>2222.89</v>
      </c>
      <c r="L422" s="43">
        <f t="shared" si="244"/>
        <v>2222.89</v>
      </c>
      <c r="M422" s="43">
        <f t="shared" si="244"/>
        <v>2222.89</v>
      </c>
      <c r="N422" s="43">
        <f t="shared" si="244"/>
        <v>2222.89</v>
      </c>
      <c r="O422" s="43">
        <f t="shared" si="244"/>
        <v>2222.89</v>
      </c>
      <c r="P422" s="43">
        <f t="shared" si="244"/>
        <v>2222.89</v>
      </c>
      <c r="Q422" s="43">
        <f t="shared" si="244"/>
        <v>2222.89</v>
      </c>
      <c r="R422" s="43">
        <f t="shared" si="244"/>
        <v>2222.89</v>
      </c>
      <c r="S422" s="43">
        <f t="shared" si="244"/>
        <v>2222.89</v>
      </c>
      <c r="T422" s="43">
        <f t="shared" si="244"/>
        <v>2222.89</v>
      </c>
      <c r="U422" s="43">
        <f t="shared" si="244"/>
        <v>2222.89</v>
      </c>
      <c r="V422" s="43">
        <f t="shared" si="244"/>
        <v>2222.89</v>
      </c>
      <c r="W422" s="43">
        <f t="shared" si="244"/>
        <v>2222.89</v>
      </c>
      <c r="X422" s="43">
        <f t="shared" si="244"/>
        <v>2222.89</v>
      </c>
      <c r="Y422" s="43">
        <f t="shared" si="244"/>
        <v>2222.89</v>
      </c>
      <c r="Z422" s="43">
        <f t="shared" si="244"/>
        <v>2222.89</v>
      </c>
      <c r="AA422" s="43">
        <f t="shared" si="244"/>
        <v>2222.89</v>
      </c>
    </row>
    <row r="423" spans="1:27" ht="12.75" customHeight="1" outlineLevel="1" x14ac:dyDescent="0.2">
      <c r="A423" s="92" t="s">
        <v>1777</v>
      </c>
      <c r="B423" s="62" t="s">
        <v>81</v>
      </c>
      <c r="C423" s="42" t="s">
        <v>77</v>
      </c>
      <c r="D423" s="43">
        <v>4.7699999999999996</v>
      </c>
      <c r="E423" s="43">
        <v>4.7699999999999996</v>
      </c>
      <c r="F423" s="43">
        <v>4.7699999999999996</v>
      </c>
      <c r="G423" s="43">
        <v>4.7699999999999996</v>
      </c>
      <c r="H423" s="43">
        <v>4.7699999999999996</v>
      </c>
      <c r="I423" s="43">
        <v>4.7699999999999996</v>
      </c>
      <c r="J423" s="43">
        <v>4.7699999999999996</v>
      </c>
      <c r="K423" s="43">
        <v>4.7699999999999996</v>
      </c>
      <c r="L423" s="43">
        <v>4.7699999999999996</v>
      </c>
      <c r="M423" s="43">
        <v>4.7699999999999996</v>
      </c>
      <c r="N423" s="43">
        <v>4.7699999999999996</v>
      </c>
      <c r="O423" s="43">
        <v>4.7699999999999996</v>
      </c>
      <c r="P423" s="43">
        <v>4.7699999999999996</v>
      </c>
      <c r="Q423" s="43">
        <v>4.7699999999999996</v>
      </c>
      <c r="R423" s="43">
        <v>4.7699999999999996</v>
      </c>
      <c r="S423" s="43">
        <v>4.7699999999999996</v>
      </c>
      <c r="T423" s="43">
        <v>4.7699999999999996</v>
      </c>
      <c r="U423" s="43">
        <v>4.7699999999999996</v>
      </c>
      <c r="V423" s="43">
        <v>4.7699999999999996</v>
      </c>
      <c r="W423" s="43">
        <v>4.7699999999999996</v>
      </c>
      <c r="X423" s="43">
        <v>4.7699999999999996</v>
      </c>
      <c r="Y423" s="43">
        <v>4.7699999999999996</v>
      </c>
      <c r="Z423" s="43">
        <v>4.7699999999999996</v>
      </c>
      <c r="AA423" s="43">
        <v>4.7699999999999996</v>
      </c>
    </row>
    <row r="424" spans="1:27" ht="12.75" customHeight="1" outlineLevel="1" x14ac:dyDescent="0.2">
      <c r="A424" s="92" t="s">
        <v>1778</v>
      </c>
      <c r="B424" s="62" t="s">
        <v>79</v>
      </c>
      <c r="C424" s="42" t="s">
        <v>77</v>
      </c>
      <c r="D424" s="43">
        <f>$D$11</f>
        <v>110.23</v>
      </c>
      <c r="E424" s="43">
        <f t="shared" ref="E424:AA424" si="245">$D$11</f>
        <v>110.23</v>
      </c>
      <c r="F424" s="43">
        <f t="shared" si="245"/>
        <v>110.23</v>
      </c>
      <c r="G424" s="43">
        <f t="shared" si="245"/>
        <v>110.23</v>
      </c>
      <c r="H424" s="43">
        <f t="shared" si="245"/>
        <v>110.23</v>
      </c>
      <c r="I424" s="43">
        <f t="shared" si="245"/>
        <v>110.23</v>
      </c>
      <c r="J424" s="43">
        <f t="shared" si="245"/>
        <v>110.23</v>
      </c>
      <c r="K424" s="43">
        <f t="shared" si="245"/>
        <v>110.23</v>
      </c>
      <c r="L424" s="43">
        <f t="shared" si="245"/>
        <v>110.23</v>
      </c>
      <c r="M424" s="43">
        <f t="shared" si="245"/>
        <v>110.23</v>
      </c>
      <c r="N424" s="43">
        <f t="shared" si="245"/>
        <v>110.23</v>
      </c>
      <c r="O424" s="43">
        <f t="shared" si="245"/>
        <v>110.23</v>
      </c>
      <c r="P424" s="43">
        <f t="shared" si="245"/>
        <v>110.23</v>
      </c>
      <c r="Q424" s="43">
        <f t="shared" si="245"/>
        <v>110.23</v>
      </c>
      <c r="R424" s="43">
        <f t="shared" si="245"/>
        <v>110.23</v>
      </c>
      <c r="S424" s="43">
        <f t="shared" si="245"/>
        <v>110.23</v>
      </c>
      <c r="T424" s="43">
        <f t="shared" si="245"/>
        <v>110.23</v>
      </c>
      <c r="U424" s="43">
        <f t="shared" si="245"/>
        <v>110.23</v>
      </c>
      <c r="V424" s="43">
        <f t="shared" si="245"/>
        <v>110.23</v>
      </c>
      <c r="W424" s="43">
        <f t="shared" si="245"/>
        <v>110.23</v>
      </c>
      <c r="X424" s="43">
        <f t="shared" si="245"/>
        <v>110.23</v>
      </c>
      <c r="Y424" s="43">
        <f t="shared" si="245"/>
        <v>110.23</v>
      </c>
      <c r="Z424" s="43">
        <f t="shared" si="245"/>
        <v>110.23</v>
      </c>
      <c r="AA424" s="43">
        <f t="shared" si="245"/>
        <v>110.23</v>
      </c>
    </row>
    <row r="425" spans="1:27" x14ac:dyDescent="0.2">
      <c r="A425" s="91" t="s">
        <v>1779</v>
      </c>
      <c r="B425" s="27" t="str">
        <f>"27"&amp;"."&amp;$B$728&amp;"."&amp;$B$729</f>
        <v>27.02.2023</v>
      </c>
      <c r="C425" s="83" t="s">
        <v>74</v>
      </c>
      <c r="D425" s="84">
        <f>ROUND(((D426+D427+D429+D428)/1000),5)</f>
        <v>3.5239400000000001</v>
      </c>
      <c r="E425" s="84">
        <f>ROUND(((E426+E427+E429+E428)/1000),5)</f>
        <v>3.4737399999999998</v>
      </c>
      <c r="F425" s="84">
        <f>ROUND(((F426+F427+F429+F428)/1000),5)</f>
        <v>3.4186899999999998</v>
      </c>
      <c r="G425" s="84">
        <f t="shared" ref="G425:AA425" si="246">ROUND(((G426+G427+G429+G428)/1000),5)</f>
        <v>3.4178899999999999</v>
      </c>
      <c r="H425" s="84">
        <f t="shared" si="246"/>
        <v>3.4937800000000001</v>
      </c>
      <c r="I425" s="84">
        <f t="shared" si="246"/>
        <v>3.6655899999999999</v>
      </c>
      <c r="J425" s="84">
        <f t="shared" si="246"/>
        <v>3.8692500000000001</v>
      </c>
      <c r="K425" s="84">
        <f t="shared" si="246"/>
        <v>4.0773200000000003</v>
      </c>
      <c r="L425" s="84">
        <f t="shared" si="246"/>
        <v>4.1584099999999999</v>
      </c>
      <c r="M425" s="84">
        <f t="shared" si="246"/>
        <v>4.1888100000000001</v>
      </c>
      <c r="N425" s="84">
        <f t="shared" si="246"/>
        <v>4.1998199999999999</v>
      </c>
      <c r="O425" s="84">
        <f t="shared" si="246"/>
        <v>4.2215100000000003</v>
      </c>
      <c r="P425" s="84">
        <f t="shared" si="246"/>
        <v>4.1978</v>
      </c>
      <c r="Q425" s="84">
        <f t="shared" si="246"/>
        <v>4.19693</v>
      </c>
      <c r="R425" s="84">
        <f t="shared" si="246"/>
        <v>4.19245</v>
      </c>
      <c r="S425" s="84">
        <f t="shared" si="246"/>
        <v>4.1802900000000003</v>
      </c>
      <c r="T425" s="84">
        <f t="shared" si="246"/>
        <v>4.1425400000000003</v>
      </c>
      <c r="U425" s="84">
        <f t="shared" si="246"/>
        <v>4.1474700000000002</v>
      </c>
      <c r="V425" s="84">
        <f t="shared" si="246"/>
        <v>4.1809099999999999</v>
      </c>
      <c r="W425" s="84">
        <f t="shared" si="246"/>
        <v>4.18405</v>
      </c>
      <c r="X425" s="84">
        <f t="shared" si="246"/>
        <v>4.1650700000000001</v>
      </c>
      <c r="Y425" s="84">
        <f t="shared" si="246"/>
        <v>4.11111</v>
      </c>
      <c r="Z425" s="84">
        <f t="shared" si="246"/>
        <v>3.92334</v>
      </c>
      <c r="AA425" s="84">
        <f t="shared" si="246"/>
        <v>3.8091499999999998</v>
      </c>
    </row>
    <row r="426" spans="1:27" ht="12.75" customHeight="1" outlineLevel="1" x14ac:dyDescent="0.2">
      <c r="A426" s="92" t="s">
        <v>1780</v>
      </c>
      <c r="B426" s="62" t="s">
        <v>231</v>
      </c>
      <c r="C426" s="42" t="s">
        <v>77</v>
      </c>
      <c r="D426" s="43">
        <v>1186.05</v>
      </c>
      <c r="E426" s="43">
        <v>1135.8499999999999</v>
      </c>
      <c r="F426" s="43">
        <v>1080.8</v>
      </c>
      <c r="G426" s="43">
        <v>1080</v>
      </c>
      <c r="H426" s="43">
        <v>1155.8900000000001</v>
      </c>
      <c r="I426" s="43">
        <v>1327.7</v>
      </c>
      <c r="J426" s="43">
        <v>1531.36</v>
      </c>
      <c r="K426" s="43">
        <v>1739.43</v>
      </c>
      <c r="L426" s="43">
        <v>1820.52</v>
      </c>
      <c r="M426" s="43">
        <v>1850.92</v>
      </c>
      <c r="N426" s="43">
        <v>1861.93</v>
      </c>
      <c r="O426" s="43">
        <v>1883.62</v>
      </c>
      <c r="P426" s="43">
        <v>1859.91</v>
      </c>
      <c r="Q426" s="43">
        <v>1859.04</v>
      </c>
      <c r="R426" s="43">
        <v>1854.56</v>
      </c>
      <c r="S426" s="43">
        <v>1842.4</v>
      </c>
      <c r="T426" s="43">
        <v>1804.65</v>
      </c>
      <c r="U426" s="43">
        <v>1809.58</v>
      </c>
      <c r="V426" s="43">
        <v>1843.02</v>
      </c>
      <c r="W426" s="43">
        <v>1846.16</v>
      </c>
      <c r="X426" s="43">
        <v>1827.18</v>
      </c>
      <c r="Y426" s="43">
        <v>1773.22</v>
      </c>
      <c r="Z426" s="43">
        <v>1585.45</v>
      </c>
      <c r="AA426" s="43">
        <v>1471.26</v>
      </c>
    </row>
    <row r="427" spans="1:27" ht="12.75" customHeight="1" outlineLevel="1" x14ac:dyDescent="0.2">
      <c r="A427" s="92" t="s">
        <v>1781</v>
      </c>
      <c r="B427" s="62" t="s">
        <v>88</v>
      </c>
      <c r="C427" s="42" t="s">
        <v>77</v>
      </c>
      <c r="D427" s="43">
        <f>$D$297</f>
        <v>2222.89</v>
      </c>
      <c r="E427" s="43">
        <f t="shared" ref="E427:AA427" si="247">$D$297</f>
        <v>2222.89</v>
      </c>
      <c r="F427" s="43">
        <f t="shared" si="247"/>
        <v>2222.89</v>
      </c>
      <c r="G427" s="43">
        <f t="shared" si="247"/>
        <v>2222.89</v>
      </c>
      <c r="H427" s="43">
        <f t="shared" si="247"/>
        <v>2222.89</v>
      </c>
      <c r="I427" s="43">
        <f t="shared" si="247"/>
        <v>2222.89</v>
      </c>
      <c r="J427" s="43">
        <f t="shared" si="247"/>
        <v>2222.89</v>
      </c>
      <c r="K427" s="43">
        <f t="shared" si="247"/>
        <v>2222.89</v>
      </c>
      <c r="L427" s="43">
        <f t="shared" si="247"/>
        <v>2222.89</v>
      </c>
      <c r="M427" s="43">
        <f t="shared" si="247"/>
        <v>2222.89</v>
      </c>
      <c r="N427" s="43">
        <f t="shared" si="247"/>
        <v>2222.89</v>
      </c>
      <c r="O427" s="43">
        <f t="shared" si="247"/>
        <v>2222.89</v>
      </c>
      <c r="P427" s="43">
        <f t="shared" si="247"/>
        <v>2222.89</v>
      </c>
      <c r="Q427" s="43">
        <f t="shared" si="247"/>
        <v>2222.89</v>
      </c>
      <c r="R427" s="43">
        <f t="shared" si="247"/>
        <v>2222.89</v>
      </c>
      <c r="S427" s="43">
        <f t="shared" si="247"/>
        <v>2222.89</v>
      </c>
      <c r="T427" s="43">
        <f t="shared" si="247"/>
        <v>2222.89</v>
      </c>
      <c r="U427" s="43">
        <f t="shared" si="247"/>
        <v>2222.89</v>
      </c>
      <c r="V427" s="43">
        <f t="shared" si="247"/>
        <v>2222.89</v>
      </c>
      <c r="W427" s="43">
        <f t="shared" si="247"/>
        <v>2222.89</v>
      </c>
      <c r="X427" s="43">
        <f t="shared" si="247"/>
        <v>2222.89</v>
      </c>
      <c r="Y427" s="43">
        <f t="shared" si="247"/>
        <v>2222.89</v>
      </c>
      <c r="Z427" s="43">
        <f t="shared" si="247"/>
        <v>2222.89</v>
      </c>
      <c r="AA427" s="43">
        <f t="shared" si="247"/>
        <v>2222.89</v>
      </c>
    </row>
    <row r="428" spans="1:27" ht="12.75" customHeight="1" outlineLevel="1" x14ac:dyDescent="0.2">
      <c r="A428" s="92" t="s">
        <v>1782</v>
      </c>
      <c r="B428" s="62" t="s">
        <v>81</v>
      </c>
      <c r="C428" s="42" t="s">
        <v>77</v>
      </c>
      <c r="D428" s="43">
        <v>4.7699999999999996</v>
      </c>
      <c r="E428" s="43">
        <v>4.7699999999999996</v>
      </c>
      <c r="F428" s="43">
        <v>4.7699999999999996</v>
      </c>
      <c r="G428" s="43">
        <v>4.7699999999999996</v>
      </c>
      <c r="H428" s="43">
        <v>4.7699999999999996</v>
      </c>
      <c r="I428" s="43">
        <v>4.7699999999999996</v>
      </c>
      <c r="J428" s="43">
        <v>4.7699999999999996</v>
      </c>
      <c r="K428" s="43">
        <v>4.7699999999999996</v>
      </c>
      <c r="L428" s="43">
        <v>4.7699999999999996</v>
      </c>
      <c r="M428" s="43">
        <v>4.7699999999999996</v>
      </c>
      <c r="N428" s="43">
        <v>4.7699999999999996</v>
      </c>
      <c r="O428" s="43">
        <v>4.7699999999999996</v>
      </c>
      <c r="P428" s="43">
        <v>4.7699999999999996</v>
      </c>
      <c r="Q428" s="43">
        <v>4.7699999999999996</v>
      </c>
      <c r="R428" s="43">
        <v>4.7699999999999996</v>
      </c>
      <c r="S428" s="43">
        <v>4.7699999999999996</v>
      </c>
      <c r="T428" s="43">
        <v>4.7699999999999996</v>
      </c>
      <c r="U428" s="43">
        <v>4.7699999999999996</v>
      </c>
      <c r="V428" s="43">
        <v>4.7699999999999996</v>
      </c>
      <c r="W428" s="43">
        <v>4.7699999999999996</v>
      </c>
      <c r="X428" s="43">
        <v>4.7699999999999996</v>
      </c>
      <c r="Y428" s="43">
        <v>4.7699999999999996</v>
      </c>
      <c r="Z428" s="43">
        <v>4.7699999999999996</v>
      </c>
      <c r="AA428" s="43">
        <v>4.7699999999999996</v>
      </c>
    </row>
    <row r="429" spans="1:27" ht="12.75" customHeight="1" outlineLevel="1" x14ac:dyDescent="0.2">
      <c r="A429" s="92" t="s">
        <v>1783</v>
      </c>
      <c r="B429" s="62" t="s">
        <v>79</v>
      </c>
      <c r="C429" s="42" t="s">
        <v>77</v>
      </c>
      <c r="D429" s="43">
        <f>$D$11</f>
        <v>110.23</v>
      </c>
      <c r="E429" s="43">
        <f t="shared" ref="E429:AA429" si="248">$D$11</f>
        <v>110.23</v>
      </c>
      <c r="F429" s="43">
        <f t="shared" si="248"/>
        <v>110.23</v>
      </c>
      <c r="G429" s="43">
        <f t="shared" si="248"/>
        <v>110.23</v>
      </c>
      <c r="H429" s="43">
        <f t="shared" si="248"/>
        <v>110.23</v>
      </c>
      <c r="I429" s="43">
        <f t="shared" si="248"/>
        <v>110.23</v>
      </c>
      <c r="J429" s="43">
        <f t="shared" si="248"/>
        <v>110.23</v>
      </c>
      <c r="K429" s="43">
        <f t="shared" si="248"/>
        <v>110.23</v>
      </c>
      <c r="L429" s="43">
        <f t="shared" si="248"/>
        <v>110.23</v>
      </c>
      <c r="M429" s="43">
        <f t="shared" si="248"/>
        <v>110.23</v>
      </c>
      <c r="N429" s="43">
        <f t="shared" si="248"/>
        <v>110.23</v>
      </c>
      <c r="O429" s="43">
        <f t="shared" si="248"/>
        <v>110.23</v>
      </c>
      <c r="P429" s="43">
        <f t="shared" si="248"/>
        <v>110.23</v>
      </c>
      <c r="Q429" s="43">
        <f t="shared" si="248"/>
        <v>110.23</v>
      </c>
      <c r="R429" s="43">
        <f t="shared" si="248"/>
        <v>110.23</v>
      </c>
      <c r="S429" s="43">
        <f t="shared" si="248"/>
        <v>110.23</v>
      </c>
      <c r="T429" s="43">
        <f t="shared" si="248"/>
        <v>110.23</v>
      </c>
      <c r="U429" s="43">
        <f t="shared" si="248"/>
        <v>110.23</v>
      </c>
      <c r="V429" s="43">
        <f t="shared" si="248"/>
        <v>110.23</v>
      </c>
      <c r="W429" s="43">
        <f t="shared" si="248"/>
        <v>110.23</v>
      </c>
      <c r="X429" s="43">
        <f t="shared" si="248"/>
        <v>110.23</v>
      </c>
      <c r="Y429" s="43">
        <f t="shared" si="248"/>
        <v>110.23</v>
      </c>
      <c r="Z429" s="43">
        <f t="shared" si="248"/>
        <v>110.23</v>
      </c>
      <c r="AA429" s="43">
        <f t="shared" si="248"/>
        <v>110.23</v>
      </c>
    </row>
    <row r="430" spans="1:27" x14ac:dyDescent="0.2">
      <c r="A430" s="91" t="s">
        <v>1784</v>
      </c>
      <c r="B430" s="27" t="str">
        <f>"28"&amp;"."&amp;$B$728&amp;"."&amp;$B$729</f>
        <v>28.02.2023</v>
      </c>
      <c r="C430" s="83" t="s">
        <v>74</v>
      </c>
      <c r="D430" s="84">
        <f>ROUND(((D431+D432+D434+D433)/1000),5)</f>
        <v>3.5175200000000002</v>
      </c>
      <c r="E430" s="84">
        <f>ROUND(((E431+E432+E434+E433)/1000),5)</f>
        <v>3.4725899999999998</v>
      </c>
      <c r="F430" s="84">
        <f>ROUND(((F431+F432+F434+F433)/1000),5)</f>
        <v>3.4319999999999999</v>
      </c>
      <c r="G430" s="84">
        <f t="shared" ref="G430:AA430" si="249">ROUND(((G431+G432+G434+G433)/1000),5)</f>
        <v>3.4333399999999998</v>
      </c>
      <c r="H430" s="84">
        <f t="shared" si="249"/>
        <v>3.5004400000000002</v>
      </c>
      <c r="I430" s="84">
        <f t="shared" si="249"/>
        <v>3.6851500000000001</v>
      </c>
      <c r="J430" s="84">
        <f t="shared" si="249"/>
        <v>3.8984399999999999</v>
      </c>
      <c r="K430" s="84">
        <f t="shared" si="249"/>
        <v>4.11571</v>
      </c>
      <c r="L430" s="84">
        <f t="shared" si="249"/>
        <v>4.1931000000000003</v>
      </c>
      <c r="M430" s="84">
        <f t="shared" si="249"/>
        <v>4.22227</v>
      </c>
      <c r="N430" s="84">
        <f t="shared" si="249"/>
        <v>4.2332000000000001</v>
      </c>
      <c r="O430" s="84">
        <f t="shared" si="249"/>
        <v>4.2534299999999998</v>
      </c>
      <c r="P430" s="84">
        <f t="shared" si="249"/>
        <v>4.2319000000000004</v>
      </c>
      <c r="Q430" s="84">
        <f t="shared" si="249"/>
        <v>4.23569</v>
      </c>
      <c r="R430" s="84">
        <f t="shared" si="249"/>
        <v>4.2304300000000001</v>
      </c>
      <c r="S430" s="84">
        <f t="shared" si="249"/>
        <v>4.1996700000000002</v>
      </c>
      <c r="T430" s="84">
        <f t="shared" si="249"/>
        <v>4.1825700000000001</v>
      </c>
      <c r="U430" s="84">
        <f t="shared" si="249"/>
        <v>4.1819600000000001</v>
      </c>
      <c r="V430" s="84">
        <f t="shared" si="249"/>
        <v>4.2149400000000004</v>
      </c>
      <c r="W430" s="84">
        <f t="shared" si="249"/>
        <v>4.2076000000000002</v>
      </c>
      <c r="X430" s="84">
        <f t="shared" si="249"/>
        <v>4.2077999999999998</v>
      </c>
      <c r="Y430" s="84">
        <f t="shared" si="249"/>
        <v>4.1651800000000003</v>
      </c>
      <c r="Z430" s="84">
        <f t="shared" si="249"/>
        <v>3.9758399999999998</v>
      </c>
      <c r="AA430" s="84">
        <f t="shared" si="249"/>
        <v>3.8329399999999998</v>
      </c>
    </row>
    <row r="431" spans="1:27" ht="12.75" customHeight="1" outlineLevel="1" x14ac:dyDescent="0.2">
      <c r="A431" s="92" t="s">
        <v>1785</v>
      </c>
      <c r="B431" s="62" t="s">
        <v>231</v>
      </c>
      <c r="C431" s="42" t="s">
        <v>77</v>
      </c>
      <c r="D431" s="43">
        <v>1179.6300000000001</v>
      </c>
      <c r="E431" s="43">
        <v>1134.7</v>
      </c>
      <c r="F431" s="43">
        <v>1094.1099999999999</v>
      </c>
      <c r="G431" s="43">
        <v>1095.45</v>
      </c>
      <c r="H431" s="43">
        <v>1162.55</v>
      </c>
      <c r="I431" s="43">
        <v>1347.26</v>
      </c>
      <c r="J431" s="43">
        <v>1560.55</v>
      </c>
      <c r="K431" s="43">
        <v>1777.82</v>
      </c>
      <c r="L431" s="43">
        <v>1855.21</v>
      </c>
      <c r="M431" s="43">
        <v>1884.38</v>
      </c>
      <c r="N431" s="43">
        <v>1895.31</v>
      </c>
      <c r="O431" s="43">
        <v>1915.54</v>
      </c>
      <c r="P431" s="43">
        <v>1894.01</v>
      </c>
      <c r="Q431" s="43">
        <v>1897.8</v>
      </c>
      <c r="R431" s="43">
        <v>1892.54</v>
      </c>
      <c r="S431" s="43">
        <v>1861.78</v>
      </c>
      <c r="T431" s="43">
        <v>1844.68</v>
      </c>
      <c r="U431" s="43">
        <v>1844.07</v>
      </c>
      <c r="V431" s="43">
        <v>1877.05</v>
      </c>
      <c r="W431" s="43">
        <v>1869.71</v>
      </c>
      <c r="X431" s="43">
        <v>1869.91</v>
      </c>
      <c r="Y431" s="43">
        <v>1827.29</v>
      </c>
      <c r="Z431" s="43">
        <v>1637.95</v>
      </c>
      <c r="AA431" s="43">
        <v>1495.05</v>
      </c>
    </row>
    <row r="432" spans="1:27" ht="12.75" customHeight="1" outlineLevel="1" x14ac:dyDescent="0.2">
      <c r="A432" s="92" t="s">
        <v>1786</v>
      </c>
      <c r="B432" s="62" t="s">
        <v>88</v>
      </c>
      <c r="C432" s="42" t="s">
        <v>77</v>
      </c>
      <c r="D432" s="43">
        <f>$D$297</f>
        <v>2222.89</v>
      </c>
      <c r="E432" s="43">
        <f t="shared" ref="E432:AA432" si="250">$D$297</f>
        <v>2222.89</v>
      </c>
      <c r="F432" s="43">
        <f t="shared" si="250"/>
        <v>2222.89</v>
      </c>
      <c r="G432" s="43">
        <f t="shared" si="250"/>
        <v>2222.89</v>
      </c>
      <c r="H432" s="43">
        <f t="shared" si="250"/>
        <v>2222.89</v>
      </c>
      <c r="I432" s="43">
        <f t="shared" si="250"/>
        <v>2222.89</v>
      </c>
      <c r="J432" s="43">
        <f t="shared" si="250"/>
        <v>2222.89</v>
      </c>
      <c r="K432" s="43">
        <f t="shared" si="250"/>
        <v>2222.89</v>
      </c>
      <c r="L432" s="43">
        <f t="shared" si="250"/>
        <v>2222.89</v>
      </c>
      <c r="M432" s="43">
        <f t="shared" si="250"/>
        <v>2222.89</v>
      </c>
      <c r="N432" s="43">
        <f t="shared" si="250"/>
        <v>2222.89</v>
      </c>
      <c r="O432" s="43">
        <f t="shared" si="250"/>
        <v>2222.89</v>
      </c>
      <c r="P432" s="43">
        <f t="shared" si="250"/>
        <v>2222.89</v>
      </c>
      <c r="Q432" s="43">
        <f t="shared" si="250"/>
        <v>2222.89</v>
      </c>
      <c r="R432" s="43">
        <f t="shared" si="250"/>
        <v>2222.89</v>
      </c>
      <c r="S432" s="43">
        <f t="shared" si="250"/>
        <v>2222.89</v>
      </c>
      <c r="T432" s="43">
        <f t="shared" si="250"/>
        <v>2222.89</v>
      </c>
      <c r="U432" s="43">
        <f t="shared" si="250"/>
        <v>2222.89</v>
      </c>
      <c r="V432" s="43">
        <f t="shared" si="250"/>
        <v>2222.89</v>
      </c>
      <c r="W432" s="43">
        <f t="shared" si="250"/>
        <v>2222.89</v>
      </c>
      <c r="X432" s="43">
        <f t="shared" si="250"/>
        <v>2222.89</v>
      </c>
      <c r="Y432" s="43">
        <f t="shared" si="250"/>
        <v>2222.89</v>
      </c>
      <c r="Z432" s="43">
        <f t="shared" si="250"/>
        <v>2222.89</v>
      </c>
      <c r="AA432" s="43">
        <f t="shared" si="250"/>
        <v>2222.89</v>
      </c>
    </row>
    <row r="433" spans="1:27" ht="12.75" customHeight="1" outlineLevel="1" x14ac:dyDescent="0.2">
      <c r="A433" s="92" t="s">
        <v>1787</v>
      </c>
      <c r="B433" s="62" t="s">
        <v>81</v>
      </c>
      <c r="C433" s="42" t="s">
        <v>77</v>
      </c>
      <c r="D433" s="43">
        <v>4.7699999999999996</v>
      </c>
      <c r="E433" s="43">
        <v>4.7699999999999996</v>
      </c>
      <c r="F433" s="43">
        <v>4.7699999999999996</v>
      </c>
      <c r="G433" s="43">
        <v>4.7699999999999996</v>
      </c>
      <c r="H433" s="43">
        <v>4.7699999999999996</v>
      </c>
      <c r="I433" s="43">
        <v>4.7699999999999996</v>
      </c>
      <c r="J433" s="43">
        <v>4.7699999999999996</v>
      </c>
      <c r="K433" s="43">
        <v>4.7699999999999996</v>
      </c>
      <c r="L433" s="43">
        <v>4.7699999999999996</v>
      </c>
      <c r="M433" s="43">
        <v>4.7699999999999996</v>
      </c>
      <c r="N433" s="43">
        <v>4.7699999999999996</v>
      </c>
      <c r="O433" s="43">
        <v>4.7699999999999996</v>
      </c>
      <c r="P433" s="43">
        <v>4.7699999999999996</v>
      </c>
      <c r="Q433" s="43">
        <v>4.7699999999999996</v>
      </c>
      <c r="R433" s="43">
        <v>4.7699999999999996</v>
      </c>
      <c r="S433" s="43">
        <v>4.7699999999999996</v>
      </c>
      <c r="T433" s="43">
        <v>4.7699999999999996</v>
      </c>
      <c r="U433" s="43">
        <v>4.7699999999999996</v>
      </c>
      <c r="V433" s="43">
        <v>4.7699999999999996</v>
      </c>
      <c r="W433" s="43">
        <v>4.7699999999999996</v>
      </c>
      <c r="X433" s="43">
        <v>4.7699999999999996</v>
      </c>
      <c r="Y433" s="43">
        <v>4.7699999999999996</v>
      </c>
      <c r="Z433" s="43">
        <v>4.7699999999999996</v>
      </c>
      <c r="AA433" s="43">
        <v>4.7699999999999996</v>
      </c>
    </row>
    <row r="434" spans="1:27" ht="12.75" customHeight="1" outlineLevel="1" x14ac:dyDescent="0.2">
      <c r="A434" s="92" t="s">
        <v>1788</v>
      </c>
      <c r="B434" s="62" t="s">
        <v>79</v>
      </c>
      <c r="C434" s="42" t="s">
        <v>77</v>
      </c>
      <c r="D434" s="43">
        <f>$D$11</f>
        <v>110.23</v>
      </c>
      <c r="E434" s="43">
        <f t="shared" ref="E434:AA434" si="251">$D$11</f>
        <v>110.23</v>
      </c>
      <c r="F434" s="43">
        <f t="shared" si="251"/>
        <v>110.23</v>
      </c>
      <c r="G434" s="43">
        <f t="shared" si="251"/>
        <v>110.23</v>
      </c>
      <c r="H434" s="43">
        <f t="shared" si="251"/>
        <v>110.23</v>
      </c>
      <c r="I434" s="43">
        <f t="shared" si="251"/>
        <v>110.23</v>
      </c>
      <c r="J434" s="43">
        <f t="shared" si="251"/>
        <v>110.23</v>
      </c>
      <c r="K434" s="43">
        <f t="shared" si="251"/>
        <v>110.23</v>
      </c>
      <c r="L434" s="43">
        <f t="shared" si="251"/>
        <v>110.23</v>
      </c>
      <c r="M434" s="43">
        <f t="shared" si="251"/>
        <v>110.23</v>
      </c>
      <c r="N434" s="43">
        <f t="shared" si="251"/>
        <v>110.23</v>
      </c>
      <c r="O434" s="43">
        <f t="shared" si="251"/>
        <v>110.23</v>
      </c>
      <c r="P434" s="43">
        <f t="shared" si="251"/>
        <v>110.23</v>
      </c>
      <c r="Q434" s="43">
        <f t="shared" si="251"/>
        <v>110.23</v>
      </c>
      <c r="R434" s="43">
        <f t="shared" si="251"/>
        <v>110.23</v>
      </c>
      <c r="S434" s="43">
        <f t="shared" si="251"/>
        <v>110.23</v>
      </c>
      <c r="T434" s="43">
        <f t="shared" si="251"/>
        <v>110.23</v>
      </c>
      <c r="U434" s="43">
        <f t="shared" si="251"/>
        <v>110.23</v>
      </c>
      <c r="V434" s="43">
        <f t="shared" si="251"/>
        <v>110.23</v>
      </c>
      <c r="W434" s="43">
        <f t="shared" si="251"/>
        <v>110.23</v>
      </c>
      <c r="X434" s="43">
        <f t="shared" si="251"/>
        <v>110.23</v>
      </c>
      <c r="Y434" s="43">
        <f t="shared" si="251"/>
        <v>110.23</v>
      </c>
      <c r="Z434" s="43">
        <f t="shared" si="251"/>
        <v>110.23</v>
      </c>
      <c r="AA434" s="43">
        <f t="shared" si="251"/>
        <v>110.23</v>
      </c>
    </row>
    <row r="435" spans="1:27" x14ac:dyDescent="0.2">
      <c r="B435" s="94" t="s">
        <v>370</v>
      </c>
    </row>
    <row r="436" spans="1:27" x14ac:dyDescent="0.2">
      <c r="B436" s="94" t="s">
        <v>370</v>
      </c>
    </row>
    <row r="437" spans="1:27" x14ac:dyDescent="0.2">
      <c r="A437" s="171" t="s">
        <v>653</v>
      </c>
      <c r="B437" s="172"/>
      <c r="C437" s="172"/>
      <c r="D437" s="172"/>
      <c r="E437" s="172"/>
      <c r="F437" s="172"/>
      <c r="G437" s="172"/>
      <c r="H437" s="172"/>
      <c r="I437" s="172"/>
      <c r="J437" s="172"/>
      <c r="K437" s="172"/>
      <c r="L437" s="172"/>
      <c r="M437" s="172"/>
      <c r="N437" s="172"/>
      <c r="O437" s="172"/>
      <c r="P437" s="172"/>
      <c r="Q437" s="172"/>
      <c r="R437" s="172"/>
      <c r="S437" s="172"/>
      <c r="T437" s="172"/>
      <c r="U437" s="172"/>
      <c r="V437" s="172"/>
      <c r="W437" s="172"/>
      <c r="X437" s="172"/>
      <c r="Y437" s="172"/>
      <c r="Z437" s="172"/>
      <c r="AA437" s="173"/>
    </row>
    <row r="438" spans="1:27" ht="25.5" x14ac:dyDescent="0.2">
      <c r="A438" s="25" t="s">
        <v>62</v>
      </c>
      <c r="B438" s="26" t="s">
        <v>203</v>
      </c>
      <c r="C438" s="25" t="s">
        <v>204</v>
      </c>
      <c r="D438" s="26" t="s">
        <v>205</v>
      </c>
      <c r="E438" s="26" t="s">
        <v>206</v>
      </c>
      <c r="F438" s="26" t="s">
        <v>207</v>
      </c>
      <c r="G438" s="26" t="s">
        <v>208</v>
      </c>
      <c r="H438" s="26" t="s">
        <v>209</v>
      </c>
      <c r="I438" s="26" t="s">
        <v>210</v>
      </c>
      <c r="J438" s="26" t="s">
        <v>211</v>
      </c>
      <c r="K438" s="26" t="s">
        <v>212</v>
      </c>
      <c r="L438" s="26" t="s">
        <v>213</v>
      </c>
      <c r="M438" s="26" t="s">
        <v>214</v>
      </c>
      <c r="N438" s="26" t="s">
        <v>215</v>
      </c>
      <c r="O438" s="26" t="s">
        <v>216</v>
      </c>
      <c r="P438" s="26" t="s">
        <v>217</v>
      </c>
      <c r="Q438" s="26" t="s">
        <v>218</v>
      </c>
      <c r="R438" s="26" t="s">
        <v>219</v>
      </c>
      <c r="S438" s="26" t="s">
        <v>220</v>
      </c>
      <c r="T438" s="26" t="s">
        <v>221</v>
      </c>
      <c r="U438" s="26" t="s">
        <v>222</v>
      </c>
      <c r="V438" s="26" t="s">
        <v>223</v>
      </c>
      <c r="W438" s="26" t="s">
        <v>224</v>
      </c>
      <c r="X438" s="26" t="s">
        <v>225</v>
      </c>
      <c r="Y438" s="26" t="s">
        <v>226</v>
      </c>
      <c r="Z438" s="26" t="s">
        <v>227</v>
      </c>
      <c r="AA438" s="26" t="s">
        <v>228</v>
      </c>
    </row>
    <row r="439" spans="1:27" x14ac:dyDescent="0.2">
      <c r="A439" s="91" t="s">
        <v>1789</v>
      </c>
      <c r="B439" s="27" t="str">
        <f>"01"&amp;"."&amp;$B$728&amp;"."&amp;$B$729</f>
        <v>01.02.2023</v>
      </c>
      <c r="C439" s="83" t="s">
        <v>74</v>
      </c>
      <c r="D439" s="84">
        <f>ROUND(((D440+D441+D443+D442)/1000),5)</f>
        <v>4.7548500000000002</v>
      </c>
      <c r="E439" s="84">
        <f>ROUND(((E440+E441+E443+E442)/1000),5)</f>
        <v>4.7165600000000003</v>
      </c>
      <c r="F439" s="84">
        <f>ROUND(((F440+F441+F443+F442)/1000),5)</f>
        <v>4.7054999999999998</v>
      </c>
      <c r="G439" s="84">
        <f t="shared" ref="G439:AA439" si="252">ROUND(((G440+G441+G443+G442)/1000),5)</f>
        <v>4.7090399999999999</v>
      </c>
      <c r="H439" s="84">
        <f t="shared" si="252"/>
        <v>4.7531999999999996</v>
      </c>
      <c r="I439" s="84">
        <f t="shared" si="252"/>
        <v>4.81731</v>
      </c>
      <c r="J439" s="84">
        <f t="shared" si="252"/>
        <v>5.0883099999999999</v>
      </c>
      <c r="K439" s="84">
        <f t="shared" si="252"/>
        <v>5.2920699999999998</v>
      </c>
      <c r="L439" s="84">
        <f t="shared" si="252"/>
        <v>5.4157200000000003</v>
      </c>
      <c r="M439" s="84">
        <f t="shared" si="252"/>
        <v>5.4701599999999999</v>
      </c>
      <c r="N439" s="84">
        <f t="shared" si="252"/>
        <v>5.5289200000000003</v>
      </c>
      <c r="O439" s="84">
        <f t="shared" si="252"/>
        <v>5.5031499999999998</v>
      </c>
      <c r="P439" s="84">
        <f t="shared" si="252"/>
        <v>5.4752400000000003</v>
      </c>
      <c r="Q439" s="84">
        <f t="shared" si="252"/>
        <v>5.4821400000000002</v>
      </c>
      <c r="R439" s="84">
        <f t="shared" si="252"/>
        <v>5.4826899999999998</v>
      </c>
      <c r="S439" s="84">
        <f t="shared" si="252"/>
        <v>5.48034</v>
      </c>
      <c r="T439" s="84">
        <f t="shared" si="252"/>
        <v>5.5087999999999999</v>
      </c>
      <c r="U439" s="84">
        <f t="shared" si="252"/>
        <v>5.5340299999999996</v>
      </c>
      <c r="V439" s="84">
        <f t="shared" si="252"/>
        <v>5.5246300000000002</v>
      </c>
      <c r="W439" s="84">
        <f t="shared" si="252"/>
        <v>5.4790299999999998</v>
      </c>
      <c r="X439" s="84">
        <f t="shared" si="252"/>
        <v>5.4226799999999997</v>
      </c>
      <c r="Y439" s="84">
        <f t="shared" si="252"/>
        <v>5.2939400000000001</v>
      </c>
      <c r="Z439" s="84">
        <f t="shared" si="252"/>
        <v>5.0371600000000001</v>
      </c>
      <c r="AA439" s="84">
        <f t="shared" si="252"/>
        <v>4.75922</v>
      </c>
    </row>
    <row r="440" spans="1:27" ht="12.75" customHeight="1" outlineLevel="1" x14ac:dyDescent="0.2">
      <c r="A440" s="92" t="s">
        <v>1790</v>
      </c>
      <c r="B440" s="62" t="s">
        <v>231</v>
      </c>
      <c r="C440" s="42" t="s">
        <v>77</v>
      </c>
      <c r="D440" s="43">
        <v>1080.08</v>
      </c>
      <c r="E440" s="43">
        <v>1041.79</v>
      </c>
      <c r="F440" s="43">
        <v>1030.73</v>
      </c>
      <c r="G440" s="43">
        <v>1034.27</v>
      </c>
      <c r="H440" s="43">
        <v>1078.43</v>
      </c>
      <c r="I440" s="43">
        <v>1142.54</v>
      </c>
      <c r="J440" s="43">
        <v>1413.54</v>
      </c>
      <c r="K440" s="43">
        <v>1617.3</v>
      </c>
      <c r="L440" s="43">
        <v>1740.95</v>
      </c>
      <c r="M440" s="43">
        <v>1795.39</v>
      </c>
      <c r="N440" s="43">
        <v>1854.15</v>
      </c>
      <c r="O440" s="43">
        <v>1828.38</v>
      </c>
      <c r="P440" s="43">
        <v>1800.47</v>
      </c>
      <c r="Q440" s="43">
        <v>1807.37</v>
      </c>
      <c r="R440" s="43">
        <v>1807.92</v>
      </c>
      <c r="S440" s="43">
        <v>1805.57</v>
      </c>
      <c r="T440" s="43">
        <v>1834.03</v>
      </c>
      <c r="U440" s="43">
        <v>1859.26</v>
      </c>
      <c r="V440" s="43">
        <v>1849.86</v>
      </c>
      <c r="W440" s="43">
        <v>1804.26</v>
      </c>
      <c r="X440" s="43">
        <v>1747.91</v>
      </c>
      <c r="Y440" s="43">
        <v>1619.17</v>
      </c>
      <c r="Z440" s="43">
        <v>1362.39</v>
      </c>
      <c r="AA440" s="43">
        <v>1084.45</v>
      </c>
    </row>
    <row r="441" spans="1:27" ht="12.75" customHeight="1" outlineLevel="1" x14ac:dyDescent="0.2">
      <c r="A441" s="92" t="s">
        <v>1791</v>
      </c>
      <c r="B441" s="62" t="s">
        <v>88</v>
      </c>
      <c r="C441" s="42" t="s">
        <v>77</v>
      </c>
      <c r="D441" s="43">
        <v>3559.77</v>
      </c>
      <c r="E441" s="43">
        <f>$D$441</f>
        <v>3559.77</v>
      </c>
      <c r="F441" s="43">
        <f t="shared" ref="F441:AA441" si="253">$D$441</f>
        <v>3559.77</v>
      </c>
      <c r="G441" s="43">
        <f t="shared" si="253"/>
        <v>3559.77</v>
      </c>
      <c r="H441" s="43">
        <f t="shared" si="253"/>
        <v>3559.77</v>
      </c>
      <c r="I441" s="43">
        <f t="shared" si="253"/>
        <v>3559.77</v>
      </c>
      <c r="J441" s="43">
        <f t="shared" si="253"/>
        <v>3559.77</v>
      </c>
      <c r="K441" s="43">
        <f t="shared" si="253"/>
        <v>3559.77</v>
      </c>
      <c r="L441" s="43">
        <f t="shared" si="253"/>
        <v>3559.77</v>
      </c>
      <c r="M441" s="43">
        <f t="shared" si="253"/>
        <v>3559.77</v>
      </c>
      <c r="N441" s="43">
        <f t="shared" si="253"/>
        <v>3559.77</v>
      </c>
      <c r="O441" s="43">
        <f t="shared" si="253"/>
        <v>3559.77</v>
      </c>
      <c r="P441" s="43">
        <f t="shared" si="253"/>
        <v>3559.77</v>
      </c>
      <c r="Q441" s="43">
        <f t="shared" si="253"/>
        <v>3559.77</v>
      </c>
      <c r="R441" s="43">
        <f t="shared" si="253"/>
        <v>3559.77</v>
      </c>
      <c r="S441" s="43">
        <f t="shared" si="253"/>
        <v>3559.77</v>
      </c>
      <c r="T441" s="43">
        <f t="shared" si="253"/>
        <v>3559.77</v>
      </c>
      <c r="U441" s="43">
        <f t="shared" si="253"/>
        <v>3559.77</v>
      </c>
      <c r="V441" s="43">
        <f t="shared" si="253"/>
        <v>3559.77</v>
      </c>
      <c r="W441" s="43">
        <f t="shared" si="253"/>
        <v>3559.77</v>
      </c>
      <c r="X441" s="43">
        <f t="shared" si="253"/>
        <v>3559.77</v>
      </c>
      <c r="Y441" s="43">
        <f t="shared" si="253"/>
        <v>3559.77</v>
      </c>
      <c r="Z441" s="43">
        <f t="shared" si="253"/>
        <v>3559.77</v>
      </c>
      <c r="AA441" s="43">
        <f t="shared" si="253"/>
        <v>3559.77</v>
      </c>
    </row>
    <row r="442" spans="1:27" ht="12.75" customHeight="1" outlineLevel="1" x14ac:dyDescent="0.2">
      <c r="A442" s="92" t="s">
        <v>1792</v>
      </c>
      <c r="B442" s="62" t="s">
        <v>81</v>
      </c>
      <c r="C442" s="42" t="s">
        <v>77</v>
      </c>
      <c r="D442" s="43">
        <v>4.7699999999999996</v>
      </c>
      <c r="E442" s="43">
        <v>4.7699999999999996</v>
      </c>
      <c r="F442" s="43">
        <v>4.7699999999999996</v>
      </c>
      <c r="G442" s="43">
        <v>4.7699999999999996</v>
      </c>
      <c r="H442" s="43">
        <v>4.7699999999999996</v>
      </c>
      <c r="I442" s="43">
        <v>4.7699999999999996</v>
      </c>
      <c r="J442" s="43">
        <v>4.7699999999999996</v>
      </c>
      <c r="K442" s="43">
        <v>4.7699999999999996</v>
      </c>
      <c r="L442" s="43">
        <v>4.7699999999999996</v>
      </c>
      <c r="M442" s="43">
        <v>4.7699999999999996</v>
      </c>
      <c r="N442" s="43">
        <v>4.7699999999999996</v>
      </c>
      <c r="O442" s="43">
        <v>4.7699999999999996</v>
      </c>
      <c r="P442" s="43">
        <v>4.7699999999999996</v>
      </c>
      <c r="Q442" s="43">
        <v>4.7699999999999996</v>
      </c>
      <c r="R442" s="43">
        <v>4.7699999999999996</v>
      </c>
      <c r="S442" s="43">
        <v>4.7699999999999996</v>
      </c>
      <c r="T442" s="43">
        <v>4.7699999999999996</v>
      </c>
      <c r="U442" s="43">
        <v>4.7699999999999996</v>
      </c>
      <c r="V442" s="43">
        <v>4.7699999999999996</v>
      </c>
      <c r="W442" s="43">
        <v>4.7699999999999996</v>
      </c>
      <c r="X442" s="43">
        <v>4.7699999999999996</v>
      </c>
      <c r="Y442" s="43">
        <v>4.7699999999999996</v>
      </c>
      <c r="Z442" s="43">
        <v>4.7699999999999996</v>
      </c>
      <c r="AA442" s="43">
        <v>4.7699999999999996</v>
      </c>
    </row>
    <row r="443" spans="1:27" ht="12.75" customHeight="1" outlineLevel="1" x14ac:dyDescent="0.2">
      <c r="A443" s="92" t="s">
        <v>1793</v>
      </c>
      <c r="B443" s="62" t="s">
        <v>79</v>
      </c>
      <c r="C443" s="42" t="s">
        <v>77</v>
      </c>
      <c r="D443" s="43">
        <f>$D$11</f>
        <v>110.23</v>
      </c>
      <c r="E443" s="43">
        <f t="shared" ref="E443:AA443" si="254">$D$11</f>
        <v>110.23</v>
      </c>
      <c r="F443" s="43">
        <f t="shared" si="254"/>
        <v>110.23</v>
      </c>
      <c r="G443" s="43">
        <f t="shared" si="254"/>
        <v>110.23</v>
      </c>
      <c r="H443" s="43">
        <f t="shared" si="254"/>
        <v>110.23</v>
      </c>
      <c r="I443" s="43">
        <f t="shared" si="254"/>
        <v>110.23</v>
      </c>
      <c r="J443" s="43">
        <f t="shared" si="254"/>
        <v>110.23</v>
      </c>
      <c r="K443" s="43">
        <f t="shared" si="254"/>
        <v>110.23</v>
      </c>
      <c r="L443" s="43">
        <f t="shared" si="254"/>
        <v>110.23</v>
      </c>
      <c r="M443" s="43">
        <f t="shared" si="254"/>
        <v>110.23</v>
      </c>
      <c r="N443" s="43">
        <f t="shared" si="254"/>
        <v>110.23</v>
      </c>
      <c r="O443" s="43">
        <f t="shared" si="254"/>
        <v>110.23</v>
      </c>
      <c r="P443" s="43">
        <f t="shared" si="254"/>
        <v>110.23</v>
      </c>
      <c r="Q443" s="43">
        <f t="shared" si="254"/>
        <v>110.23</v>
      </c>
      <c r="R443" s="43">
        <f t="shared" si="254"/>
        <v>110.23</v>
      </c>
      <c r="S443" s="43">
        <f t="shared" si="254"/>
        <v>110.23</v>
      </c>
      <c r="T443" s="43">
        <f t="shared" si="254"/>
        <v>110.23</v>
      </c>
      <c r="U443" s="43">
        <f t="shared" si="254"/>
        <v>110.23</v>
      </c>
      <c r="V443" s="43">
        <f t="shared" si="254"/>
        <v>110.23</v>
      </c>
      <c r="W443" s="43">
        <f t="shared" si="254"/>
        <v>110.23</v>
      </c>
      <c r="X443" s="43">
        <f t="shared" si="254"/>
        <v>110.23</v>
      </c>
      <c r="Y443" s="43">
        <f t="shared" si="254"/>
        <v>110.23</v>
      </c>
      <c r="Z443" s="43">
        <f t="shared" si="254"/>
        <v>110.23</v>
      </c>
      <c r="AA443" s="43">
        <f t="shared" si="254"/>
        <v>110.23</v>
      </c>
    </row>
    <row r="444" spans="1:27" x14ac:dyDescent="0.2">
      <c r="A444" s="91" t="s">
        <v>1794</v>
      </c>
      <c r="B444" s="27" t="str">
        <f>"02"&amp;"."&amp;$B$728&amp;"."&amp;$B$729</f>
        <v>02.02.2023</v>
      </c>
      <c r="C444" s="83" t="s">
        <v>74</v>
      </c>
      <c r="D444" s="84">
        <f>ROUND(((D445+D446+D448+D447)/1000),5)</f>
        <v>4.7539400000000001</v>
      </c>
      <c r="E444" s="84">
        <f>ROUND(((E445+E446+E448+E447)/1000),5)</f>
        <v>4.7317499999999999</v>
      </c>
      <c r="F444" s="84">
        <f>ROUND(((F445+F446+F448+F447)/1000),5)</f>
        <v>4.7089800000000004</v>
      </c>
      <c r="G444" s="84">
        <f t="shared" ref="G444:AA444" si="255">ROUND(((G445+G446+G448+G447)/1000),5)</f>
        <v>4.7088599999999996</v>
      </c>
      <c r="H444" s="84">
        <f t="shared" si="255"/>
        <v>4.74892</v>
      </c>
      <c r="I444" s="84">
        <f t="shared" si="255"/>
        <v>4.8078900000000004</v>
      </c>
      <c r="J444" s="84">
        <f t="shared" si="255"/>
        <v>4.9882600000000004</v>
      </c>
      <c r="K444" s="84">
        <f t="shared" si="255"/>
        <v>5.2123100000000004</v>
      </c>
      <c r="L444" s="84">
        <f t="shared" si="255"/>
        <v>5.3518400000000002</v>
      </c>
      <c r="M444" s="84">
        <f t="shared" si="255"/>
        <v>5.3696000000000002</v>
      </c>
      <c r="N444" s="84">
        <f t="shared" si="255"/>
        <v>5.39133</v>
      </c>
      <c r="O444" s="84">
        <f t="shared" si="255"/>
        <v>5.4322699999999999</v>
      </c>
      <c r="P444" s="84">
        <f t="shared" si="255"/>
        <v>5.4154400000000003</v>
      </c>
      <c r="Q444" s="84">
        <f t="shared" si="255"/>
        <v>5.4249499999999999</v>
      </c>
      <c r="R444" s="84">
        <f t="shared" si="255"/>
        <v>5.4199400000000004</v>
      </c>
      <c r="S444" s="84">
        <f t="shared" si="255"/>
        <v>5.4089499999999999</v>
      </c>
      <c r="T444" s="84">
        <f t="shared" si="255"/>
        <v>5.3511499999999996</v>
      </c>
      <c r="U444" s="84">
        <f t="shared" si="255"/>
        <v>5.37629</v>
      </c>
      <c r="V444" s="84">
        <f t="shared" si="255"/>
        <v>5.3916399999999998</v>
      </c>
      <c r="W444" s="84">
        <f t="shared" si="255"/>
        <v>5.4089</v>
      </c>
      <c r="X444" s="84">
        <f t="shared" si="255"/>
        <v>5.3332800000000002</v>
      </c>
      <c r="Y444" s="84">
        <f t="shared" si="255"/>
        <v>5.2412000000000001</v>
      </c>
      <c r="Z444" s="84">
        <f t="shared" si="255"/>
        <v>4.9530900000000004</v>
      </c>
      <c r="AA444" s="84">
        <f t="shared" si="255"/>
        <v>4.7908900000000001</v>
      </c>
    </row>
    <row r="445" spans="1:27" ht="12.75" customHeight="1" outlineLevel="1" x14ac:dyDescent="0.2">
      <c r="A445" s="92" t="s">
        <v>1795</v>
      </c>
      <c r="B445" s="62" t="s">
        <v>231</v>
      </c>
      <c r="C445" s="42" t="s">
        <v>77</v>
      </c>
      <c r="D445" s="43">
        <v>1079.17</v>
      </c>
      <c r="E445" s="43">
        <v>1056.98</v>
      </c>
      <c r="F445" s="43">
        <v>1034.21</v>
      </c>
      <c r="G445" s="43">
        <v>1034.0899999999999</v>
      </c>
      <c r="H445" s="43">
        <v>1074.1500000000001</v>
      </c>
      <c r="I445" s="43">
        <v>1133.1199999999999</v>
      </c>
      <c r="J445" s="43">
        <v>1313.49</v>
      </c>
      <c r="K445" s="43">
        <v>1537.54</v>
      </c>
      <c r="L445" s="43">
        <v>1677.07</v>
      </c>
      <c r="M445" s="43">
        <v>1694.83</v>
      </c>
      <c r="N445" s="43">
        <v>1716.56</v>
      </c>
      <c r="O445" s="43">
        <v>1757.5</v>
      </c>
      <c r="P445" s="43">
        <v>1740.67</v>
      </c>
      <c r="Q445" s="43">
        <v>1750.18</v>
      </c>
      <c r="R445" s="43">
        <v>1745.17</v>
      </c>
      <c r="S445" s="43">
        <v>1734.18</v>
      </c>
      <c r="T445" s="43">
        <v>1676.38</v>
      </c>
      <c r="U445" s="43">
        <v>1701.52</v>
      </c>
      <c r="V445" s="43">
        <v>1716.87</v>
      </c>
      <c r="W445" s="43">
        <v>1734.13</v>
      </c>
      <c r="X445" s="43">
        <v>1658.51</v>
      </c>
      <c r="Y445" s="43">
        <v>1566.43</v>
      </c>
      <c r="Z445" s="43">
        <v>1278.32</v>
      </c>
      <c r="AA445" s="43">
        <v>1116.1199999999999</v>
      </c>
    </row>
    <row r="446" spans="1:27" ht="12.75" customHeight="1" outlineLevel="1" x14ac:dyDescent="0.2">
      <c r="A446" s="92" t="s">
        <v>1796</v>
      </c>
      <c r="B446" s="62" t="s">
        <v>88</v>
      </c>
      <c r="C446" s="42" t="s">
        <v>77</v>
      </c>
      <c r="D446" s="43">
        <f>$D$441</f>
        <v>3559.77</v>
      </c>
      <c r="E446" s="43">
        <f t="shared" ref="E446:AA446" si="256">$D$441</f>
        <v>3559.77</v>
      </c>
      <c r="F446" s="43">
        <f t="shared" si="256"/>
        <v>3559.77</v>
      </c>
      <c r="G446" s="43">
        <f t="shared" si="256"/>
        <v>3559.77</v>
      </c>
      <c r="H446" s="43">
        <f t="shared" si="256"/>
        <v>3559.77</v>
      </c>
      <c r="I446" s="43">
        <f t="shared" si="256"/>
        <v>3559.77</v>
      </c>
      <c r="J446" s="43">
        <f t="shared" si="256"/>
        <v>3559.77</v>
      </c>
      <c r="K446" s="43">
        <f t="shared" si="256"/>
        <v>3559.77</v>
      </c>
      <c r="L446" s="43">
        <f t="shared" si="256"/>
        <v>3559.77</v>
      </c>
      <c r="M446" s="43">
        <f t="shared" si="256"/>
        <v>3559.77</v>
      </c>
      <c r="N446" s="43">
        <f t="shared" si="256"/>
        <v>3559.77</v>
      </c>
      <c r="O446" s="43">
        <f t="shared" si="256"/>
        <v>3559.77</v>
      </c>
      <c r="P446" s="43">
        <f t="shared" si="256"/>
        <v>3559.77</v>
      </c>
      <c r="Q446" s="43">
        <f t="shared" si="256"/>
        <v>3559.77</v>
      </c>
      <c r="R446" s="43">
        <f t="shared" si="256"/>
        <v>3559.77</v>
      </c>
      <c r="S446" s="43">
        <f t="shared" si="256"/>
        <v>3559.77</v>
      </c>
      <c r="T446" s="43">
        <f t="shared" si="256"/>
        <v>3559.77</v>
      </c>
      <c r="U446" s="43">
        <f t="shared" si="256"/>
        <v>3559.77</v>
      </c>
      <c r="V446" s="43">
        <f t="shared" si="256"/>
        <v>3559.77</v>
      </c>
      <c r="W446" s="43">
        <f t="shared" si="256"/>
        <v>3559.77</v>
      </c>
      <c r="X446" s="43">
        <f t="shared" si="256"/>
        <v>3559.77</v>
      </c>
      <c r="Y446" s="43">
        <f t="shared" si="256"/>
        <v>3559.77</v>
      </c>
      <c r="Z446" s="43">
        <f t="shared" si="256"/>
        <v>3559.77</v>
      </c>
      <c r="AA446" s="43">
        <f t="shared" si="256"/>
        <v>3559.77</v>
      </c>
    </row>
    <row r="447" spans="1:27" ht="12.75" customHeight="1" outlineLevel="1" x14ac:dyDescent="0.2">
      <c r="A447" s="92" t="s">
        <v>1797</v>
      </c>
      <c r="B447" s="62" t="s">
        <v>81</v>
      </c>
      <c r="C447" s="42" t="s">
        <v>77</v>
      </c>
      <c r="D447" s="43">
        <v>4.7699999999999996</v>
      </c>
      <c r="E447" s="43">
        <v>4.7699999999999996</v>
      </c>
      <c r="F447" s="43">
        <v>4.7699999999999996</v>
      </c>
      <c r="G447" s="43">
        <v>4.7699999999999996</v>
      </c>
      <c r="H447" s="43">
        <v>4.7699999999999996</v>
      </c>
      <c r="I447" s="43">
        <v>4.7699999999999996</v>
      </c>
      <c r="J447" s="43">
        <v>4.7699999999999996</v>
      </c>
      <c r="K447" s="43">
        <v>4.7699999999999996</v>
      </c>
      <c r="L447" s="43">
        <v>4.7699999999999996</v>
      </c>
      <c r="M447" s="43">
        <v>4.7699999999999996</v>
      </c>
      <c r="N447" s="43">
        <v>4.7699999999999996</v>
      </c>
      <c r="O447" s="43">
        <v>4.7699999999999996</v>
      </c>
      <c r="P447" s="43">
        <v>4.7699999999999996</v>
      </c>
      <c r="Q447" s="43">
        <v>4.7699999999999996</v>
      </c>
      <c r="R447" s="43">
        <v>4.7699999999999996</v>
      </c>
      <c r="S447" s="43">
        <v>4.7699999999999996</v>
      </c>
      <c r="T447" s="43">
        <v>4.7699999999999996</v>
      </c>
      <c r="U447" s="43">
        <v>4.7699999999999996</v>
      </c>
      <c r="V447" s="43">
        <v>4.7699999999999996</v>
      </c>
      <c r="W447" s="43">
        <v>4.7699999999999996</v>
      </c>
      <c r="X447" s="43">
        <v>4.7699999999999996</v>
      </c>
      <c r="Y447" s="43">
        <v>4.7699999999999996</v>
      </c>
      <c r="Z447" s="43">
        <v>4.7699999999999996</v>
      </c>
      <c r="AA447" s="43">
        <v>4.7699999999999996</v>
      </c>
    </row>
    <row r="448" spans="1:27" ht="12.75" customHeight="1" outlineLevel="1" x14ac:dyDescent="0.2">
      <c r="A448" s="92" t="s">
        <v>1798</v>
      </c>
      <c r="B448" s="62" t="s">
        <v>79</v>
      </c>
      <c r="C448" s="42" t="s">
        <v>77</v>
      </c>
      <c r="D448" s="43">
        <f>$D$11</f>
        <v>110.23</v>
      </c>
      <c r="E448" s="43">
        <f t="shared" ref="E448:AA448" si="257">$D$11</f>
        <v>110.23</v>
      </c>
      <c r="F448" s="43">
        <f t="shared" si="257"/>
        <v>110.23</v>
      </c>
      <c r="G448" s="43">
        <f t="shared" si="257"/>
        <v>110.23</v>
      </c>
      <c r="H448" s="43">
        <f t="shared" si="257"/>
        <v>110.23</v>
      </c>
      <c r="I448" s="43">
        <f t="shared" si="257"/>
        <v>110.23</v>
      </c>
      <c r="J448" s="43">
        <f t="shared" si="257"/>
        <v>110.23</v>
      </c>
      <c r="K448" s="43">
        <f t="shared" si="257"/>
        <v>110.23</v>
      </c>
      <c r="L448" s="43">
        <f t="shared" si="257"/>
        <v>110.23</v>
      </c>
      <c r="M448" s="43">
        <f t="shared" si="257"/>
        <v>110.23</v>
      </c>
      <c r="N448" s="43">
        <f t="shared" si="257"/>
        <v>110.23</v>
      </c>
      <c r="O448" s="43">
        <f t="shared" si="257"/>
        <v>110.23</v>
      </c>
      <c r="P448" s="43">
        <f t="shared" si="257"/>
        <v>110.23</v>
      </c>
      <c r="Q448" s="43">
        <f t="shared" si="257"/>
        <v>110.23</v>
      </c>
      <c r="R448" s="43">
        <f t="shared" si="257"/>
        <v>110.23</v>
      </c>
      <c r="S448" s="43">
        <f t="shared" si="257"/>
        <v>110.23</v>
      </c>
      <c r="T448" s="43">
        <f t="shared" si="257"/>
        <v>110.23</v>
      </c>
      <c r="U448" s="43">
        <f t="shared" si="257"/>
        <v>110.23</v>
      </c>
      <c r="V448" s="43">
        <f t="shared" si="257"/>
        <v>110.23</v>
      </c>
      <c r="W448" s="43">
        <f t="shared" si="257"/>
        <v>110.23</v>
      </c>
      <c r="X448" s="43">
        <f t="shared" si="257"/>
        <v>110.23</v>
      </c>
      <c r="Y448" s="43">
        <f t="shared" si="257"/>
        <v>110.23</v>
      </c>
      <c r="Z448" s="43">
        <f t="shared" si="257"/>
        <v>110.23</v>
      </c>
      <c r="AA448" s="43">
        <f t="shared" si="257"/>
        <v>110.23</v>
      </c>
    </row>
    <row r="449" spans="1:27" x14ac:dyDescent="0.2">
      <c r="A449" s="91" t="s">
        <v>1799</v>
      </c>
      <c r="B449" s="27" t="str">
        <f>"03"&amp;"."&amp;$B$728&amp;"."&amp;$B$729</f>
        <v>03.02.2023</v>
      </c>
      <c r="C449" s="83" t="s">
        <v>74</v>
      </c>
      <c r="D449" s="84">
        <f>ROUND(((D450+D451+D453+D452)/1000),5)</f>
        <v>4.8399599999999996</v>
      </c>
      <c r="E449" s="84">
        <f>ROUND(((E450+E451+E453+E452)/1000),5)</f>
        <v>4.8133499999999998</v>
      </c>
      <c r="F449" s="84">
        <f>ROUND(((F450+F451+F453+F452)/1000),5)</f>
        <v>4.7567399999999997</v>
      </c>
      <c r="G449" s="84">
        <f t="shared" ref="G449:AA449" si="258">ROUND(((G450+G451+G453+G452)/1000),5)</f>
        <v>4.7561799999999996</v>
      </c>
      <c r="H449" s="84">
        <f t="shared" si="258"/>
        <v>4.83019</v>
      </c>
      <c r="I449" s="84">
        <f t="shared" si="258"/>
        <v>4.95709</v>
      </c>
      <c r="J449" s="84">
        <f t="shared" si="258"/>
        <v>5.1562599999999996</v>
      </c>
      <c r="K449" s="84">
        <f t="shared" si="258"/>
        <v>5.3756599999999999</v>
      </c>
      <c r="L449" s="84">
        <f t="shared" si="258"/>
        <v>5.5316200000000002</v>
      </c>
      <c r="M449" s="84">
        <f t="shared" si="258"/>
        <v>5.54556</v>
      </c>
      <c r="N449" s="84">
        <f t="shared" si="258"/>
        <v>5.5621099999999997</v>
      </c>
      <c r="O449" s="84">
        <f t="shared" si="258"/>
        <v>5.5941900000000002</v>
      </c>
      <c r="P449" s="84">
        <f t="shared" si="258"/>
        <v>5.5804299999999998</v>
      </c>
      <c r="Q449" s="84">
        <f t="shared" si="258"/>
        <v>5.5840899999999998</v>
      </c>
      <c r="R449" s="84">
        <f t="shared" si="258"/>
        <v>5.57721</v>
      </c>
      <c r="S449" s="84">
        <f t="shared" si="258"/>
        <v>5.57036</v>
      </c>
      <c r="T449" s="84">
        <f t="shared" si="258"/>
        <v>5.5251099999999997</v>
      </c>
      <c r="U449" s="84">
        <f t="shared" si="258"/>
        <v>5.5425700000000004</v>
      </c>
      <c r="V449" s="84">
        <f t="shared" si="258"/>
        <v>5.5561100000000003</v>
      </c>
      <c r="W449" s="84">
        <f t="shared" si="258"/>
        <v>5.5701900000000002</v>
      </c>
      <c r="X449" s="84">
        <f t="shared" si="258"/>
        <v>5.53125</v>
      </c>
      <c r="Y449" s="84">
        <f t="shared" si="258"/>
        <v>5.37697</v>
      </c>
      <c r="Z449" s="84">
        <f t="shared" si="258"/>
        <v>5.2335700000000003</v>
      </c>
      <c r="AA449" s="84">
        <f t="shared" si="258"/>
        <v>5.03634</v>
      </c>
    </row>
    <row r="450" spans="1:27" ht="12.75" customHeight="1" outlineLevel="1" x14ac:dyDescent="0.2">
      <c r="A450" s="92" t="s">
        <v>1800</v>
      </c>
      <c r="B450" s="62" t="s">
        <v>231</v>
      </c>
      <c r="C450" s="42" t="s">
        <v>77</v>
      </c>
      <c r="D450" s="43">
        <v>1165.19</v>
      </c>
      <c r="E450" s="43">
        <v>1138.58</v>
      </c>
      <c r="F450" s="43">
        <v>1081.97</v>
      </c>
      <c r="G450" s="43">
        <v>1081.4100000000001</v>
      </c>
      <c r="H450" s="43">
        <v>1155.42</v>
      </c>
      <c r="I450" s="43">
        <v>1282.32</v>
      </c>
      <c r="J450" s="43">
        <v>1481.49</v>
      </c>
      <c r="K450" s="43">
        <v>1700.89</v>
      </c>
      <c r="L450" s="43">
        <v>1856.85</v>
      </c>
      <c r="M450" s="43">
        <v>1870.79</v>
      </c>
      <c r="N450" s="43">
        <v>1887.34</v>
      </c>
      <c r="O450" s="43">
        <v>1919.42</v>
      </c>
      <c r="P450" s="43">
        <v>1905.66</v>
      </c>
      <c r="Q450" s="43">
        <v>1909.32</v>
      </c>
      <c r="R450" s="43">
        <v>1902.44</v>
      </c>
      <c r="S450" s="43">
        <v>1895.59</v>
      </c>
      <c r="T450" s="43">
        <v>1850.34</v>
      </c>
      <c r="U450" s="43">
        <v>1867.8</v>
      </c>
      <c r="V450" s="43">
        <v>1881.34</v>
      </c>
      <c r="W450" s="43">
        <v>1895.42</v>
      </c>
      <c r="X450" s="43">
        <v>1856.48</v>
      </c>
      <c r="Y450" s="43">
        <v>1702.2</v>
      </c>
      <c r="Z450" s="43">
        <v>1558.8</v>
      </c>
      <c r="AA450" s="43">
        <v>1361.57</v>
      </c>
    </row>
    <row r="451" spans="1:27" ht="12.75" customHeight="1" outlineLevel="1" x14ac:dyDescent="0.2">
      <c r="A451" s="92" t="s">
        <v>1801</v>
      </c>
      <c r="B451" s="62" t="s">
        <v>88</v>
      </c>
      <c r="C451" s="42" t="s">
        <v>77</v>
      </c>
      <c r="D451" s="43">
        <f>$D$441</f>
        <v>3559.77</v>
      </c>
      <c r="E451" s="43">
        <f t="shared" ref="E451:AA451" si="259">$D$441</f>
        <v>3559.77</v>
      </c>
      <c r="F451" s="43">
        <f t="shared" si="259"/>
        <v>3559.77</v>
      </c>
      <c r="G451" s="43">
        <f t="shared" si="259"/>
        <v>3559.77</v>
      </c>
      <c r="H451" s="43">
        <f t="shared" si="259"/>
        <v>3559.77</v>
      </c>
      <c r="I451" s="43">
        <f t="shared" si="259"/>
        <v>3559.77</v>
      </c>
      <c r="J451" s="43">
        <f t="shared" si="259"/>
        <v>3559.77</v>
      </c>
      <c r="K451" s="43">
        <f t="shared" si="259"/>
        <v>3559.77</v>
      </c>
      <c r="L451" s="43">
        <f t="shared" si="259"/>
        <v>3559.77</v>
      </c>
      <c r="M451" s="43">
        <f t="shared" si="259"/>
        <v>3559.77</v>
      </c>
      <c r="N451" s="43">
        <f t="shared" si="259"/>
        <v>3559.77</v>
      </c>
      <c r="O451" s="43">
        <f t="shared" si="259"/>
        <v>3559.77</v>
      </c>
      <c r="P451" s="43">
        <f t="shared" si="259"/>
        <v>3559.77</v>
      </c>
      <c r="Q451" s="43">
        <f t="shared" si="259"/>
        <v>3559.77</v>
      </c>
      <c r="R451" s="43">
        <f t="shared" si="259"/>
        <v>3559.77</v>
      </c>
      <c r="S451" s="43">
        <f t="shared" si="259"/>
        <v>3559.77</v>
      </c>
      <c r="T451" s="43">
        <f t="shared" si="259"/>
        <v>3559.77</v>
      </c>
      <c r="U451" s="43">
        <f t="shared" si="259"/>
        <v>3559.77</v>
      </c>
      <c r="V451" s="43">
        <f t="shared" si="259"/>
        <v>3559.77</v>
      </c>
      <c r="W451" s="43">
        <f t="shared" si="259"/>
        <v>3559.77</v>
      </c>
      <c r="X451" s="43">
        <f t="shared" si="259"/>
        <v>3559.77</v>
      </c>
      <c r="Y451" s="43">
        <f t="shared" si="259"/>
        <v>3559.77</v>
      </c>
      <c r="Z451" s="43">
        <f t="shared" si="259"/>
        <v>3559.77</v>
      </c>
      <c r="AA451" s="43">
        <f t="shared" si="259"/>
        <v>3559.77</v>
      </c>
    </row>
    <row r="452" spans="1:27" ht="12.75" customHeight="1" outlineLevel="1" x14ac:dyDescent="0.2">
      <c r="A452" s="92" t="s">
        <v>1802</v>
      </c>
      <c r="B452" s="62" t="s">
        <v>81</v>
      </c>
      <c r="C452" s="42" t="s">
        <v>77</v>
      </c>
      <c r="D452" s="43">
        <v>4.7699999999999996</v>
      </c>
      <c r="E452" s="43">
        <v>4.7699999999999996</v>
      </c>
      <c r="F452" s="43">
        <v>4.7699999999999996</v>
      </c>
      <c r="G452" s="43">
        <v>4.7699999999999996</v>
      </c>
      <c r="H452" s="43">
        <v>4.7699999999999996</v>
      </c>
      <c r="I452" s="43">
        <v>4.7699999999999996</v>
      </c>
      <c r="J452" s="43">
        <v>4.7699999999999996</v>
      </c>
      <c r="K452" s="43">
        <v>4.7699999999999996</v>
      </c>
      <c r="L452" s="43">
        <v>4.7699999999999996</v>
      </c>
      <c r="M452" s="43">
        <v>4.7699999999999996</v>
      </c>
      <c r="N452" s="43">
        <v>4.7699999999999996</v>
      </c>
      <c r="O452" s="43">
        <v>4.7699999999999996</v>
      </c>
      <c r="P452" s="43">
        <v>4.7699999999999996</v>
      </c>
      <c r="Q452" s="43">
        <v>4.7699999999999996</v>
      </c>
      <c r="R452" s="43">
        <v>4.7699999999999996</v>
      </c>
      <c r="S452" s="43">
        <v>4.7699999999999996</v>
      </c>
      <c r="T452" s="43">
        <v>4.7699999999999996</v>
      </c>
      <c r="U452" s="43">
        <v>4.7699999999999996</v>
      </c>
      <c r="V452" s="43">
        <v>4.7699999999999996</v>
      </c>
      <c r="W452" s="43">
        <v>4.7699999999999996</v>
      </c>
      <c r="X452" s="43">
        <v>4.7699999999999996</v>
      </c>
      <c r="Y452" s="43">
        <v>4.7699999999999996</v>
      </c>
      <c r="Z452" s="43">
        <v>4.7699999999999996</v>
      </c>
      <c r="AA452" s="43">
        <v>4.7699999999999996</v>
      </c>
    </row>
    <row r="453" spans="1:27" ht="12.75" customHeight="1" outlineLevel="1" x14ac:dyDescent="0.2">
      <c r="A453" s="92" t="s">
        <v>1803</v>
      </c>
      <c r="B453" s="62" t="s">
        <v>79</v>
      </c>
      <c r="C453" s="42" t="s">
        <v>77</v>
      </c>
      <c r="D453" s="43">
        <f>$D$11</f>
        <v>110.23</v>
      </c>
      <c r="E453" s="43">
        <f t="shared" ref="E453:AA453" si="260">$D$11</f>
        <v>110.23</v>
      </c>
      <c r="F453" s="43">
        <f t="shared" si="260"/>
        <v>110.23</v>
      </c>
      <c r="G453" s="43">
        <f t="shared" si="260"/>
        <v>110.23</v>
      </c>
      <c r="H453" s="43">
        <f t="shared" si="260"/>
        <v>110.23</v>
      </c>
      <c r="I453" s="43">
        <f t="shared" si="260"/>
        <v>110.23</v>
      </c>
      <c r="J453" s="43">
        <f t="shared" si="260"/>
        <v>110.23</v>
      </c>
      <c r="K453" s="43">
        <f t="shared" si="260"/>
        <v>110.23</v>
      </c>
      <c r="L453" s="43">
        <f t="shared" si="260"/>
        <v>110.23</v>
      </c>
      <c r="M453" s="43">
        <f t="shared" si="260"/>
        <v>110.23</v>
      </c>
      <c r="N453" s="43">
        <f t="shared" si="260"/>
        <v>110.23</v>
      </c>
      <c r="O453" s="43">
        <f t="shared" si="260"/>
        <v>110.23</v>
      </c>
      <c r="P453" s="43">
        <f t="shared" si="260"/>
        <v>110.23</v>
      </c>
      <c r="Q453" s="43">
        <f t="shared" si="260"/>
        <v>110.23</v>
      </c>
      <c r="R453" s="43">
        <f t="shared" si="260"/>
        <v>110.23</v>
      </c>
      <c r="S453" s="43">
        <f t="shared" si="260"/>
        <v>110.23</v>
      </c>
      <c r="T453" s="43">
        <f t="shared" si="260"/>
        <v>110.23</v>
      </c>
      <c r="U453" s="43">
        <f t="shared" si="260"/>
        <v>110.23</v>
      </c>
      <c r="V453" s="43">
        <f t="shared" si="260"/>
        <v>110.23</v>
      </c>
      <c r="W453" s="43">
        <f t="shared" si="260"/>
        <v>110.23</v>
      </c>
      <c r="X453" s="43">
        <f t="shared" si="260"/>
        <v>110.23</v>
      </c>
      <c r="Y453" s="43">
        <f t="shared" si="260"/>
        <v>110.23</v>
      </c>
      <c r="Z453" s="43">
        <f t="shared" si="260"/>
        <v>110.23</v>
      </c>
      <c r="AA453" s="43">
        <f t="shared" si="260"/>
        <v>110.23</v>
      </c>
    </row>
    <row r="454" spans="1:27" x14ac:dyDescent="0.2">
      <c r="A454" s="91" t="s">
        <v>1804</v>
      </c>
      <c r="B454" s="27" t="str">
        <f>"04"&amp;"."&amp;$B$728&amp;"."&amp;$B$729</f>
        <v>04.02.2023</v>
      </c>
      <c r="C454" s="83" t="s">
        <v>74</v>
      </c>
      <c r="D454" s="84">
        <f>ROUND(((D455+D456+D458+D457)/1000),5)</f>
        <v>5.1592900000000004</v>
      </c>
      <c r="E454" s="84">
        <f>ROUND(((E455+E456+E458+E457)/1000),5)</f>
        <v>5.0489499999999996</v>
      </c>
      <c r="F454" s="84">
        <f>ROUND(((F455+F456+F458+F457)/1000),5)</f>
        <v>4.9171899999999997</v>
      </c>
      <c r="G454" s="84">
        <f t="shared" ref="G454:AA454" si="261">ROUND(((G455+G456+G458+G457)/1000),5)</f>
        <v>4.8859300000000001</v>
      </c>
      <c r="H454" s="84">
        <f t="shared" si="261"/>
        <v>4.9469000000000003</v>
      </c>
      <c r="I454" s="84">
        <f t="shared" si="261"/>
        <v>4.9815899999999997</v>
      </c>
      <c r="J454" s="84">
        <f t="shared" si="261"/>
        <v>5.1062099999999999</v>
      </c>
      <c r="K454" s="84">
        <f t="shared" si="261"/>
        <v>5.2197899999999997</v>
      </c>
      <c r="L454" s="84">
        <f t="shared" si="261"/>
        <v>5.4149799999999999</v>
      </c>
      <c r="M454" s="84">
        <f t="shared" si="261"/>
        <v>5.5296500000000002</v>
      </c>
      <c r="N454" s="84">
        <f t="shared" si="261"/>
        <v>5.5620900000000004</v>
      </c>
      <c r="O454" s="84">
        <f t="shared" si="261"/>
        <v>5.5722199999999997</v>
      </c>
      <c r="P454" s="84">
        <f t="shared" si="261"/>
        <v>5.5702100000000003</v>
      </c>
      <c r="Q454" s="84">
        <f t="shared" si="261"/>
        <v>5.5676199999999998</v>
      </c>
      <c r="R454" s="84">
        <f t="shared" si="261"/>
        <v>5.5620399999999997</v>
      </c>
      <c r="S454" s="84">
        <f t="shared" si="261"/>
        <v>5.5302600000000002</v>
      </c>
      <c r="T454" s="84">
        <f t="shared" si="261"/>
        <v>5.5296000000000003</v>
      </c>
      <c r="U454" s="84">
        <f t="shared" si="261"/>
        <v>5.5582900000000004</v>
      </c>
      <c r="V454" s="84">
        <f t="shared" si="261"/>
        <v>5.56501</v>
      </c>
      <c r="W454" s="84">
        <f t="shared" si="261"/>
        <v>5.56196</v>
      </c>
      <c r="X454" s="84">
        <f t="shared" si="261"/>
        <v>5.5601700000000003</v>
      </c>
      <c r="Y454" s="84">
        <f t="shared" si="261"/>
        <v>5.4440099999999996</v>
      </c>
      <c r="Z454" s="84">
        <f t="shared" si="261"/>
        <v>5.2518200000000004</v>
      </c>
      <c r="AA454" s="84">
        <f t="shared" si="261"/>
        <v>5.1094799999999996</v>
      </c>
    </row>
    <row r="455" spans="1:27" ht="12.75" customHeight="1" outlineLevel="1" x14ac:dyDescent="0.2">
      <c r="A455" s="92" t="s">
        <v>1805</v>
      </c>
      <c r="B455" s="62" t="s">
        <v>231</v>
      </c>
      <c r="C455" s="42" t="s">
        <v>77</v>
      </c>
      <c r="D455" s="43">
        <v>1484.52</v>
      </c>
      <c r="E455" s="43">
        <v>1374.18</v>
      </c>
      <c r="F455" s="43">
        <v>1242.42</v>
      </c>
      <c r="G455" s="43">
        <v>1211.1600000000001</v>
      </c>
      <c r="H455" s="43">
        <v>1272.1300000000001</v>
      </c>
      <c r="I455" s="43">
        <v>1306.82</v>
      </c>
      <c r="J455" s="43">
        <v>1431.44</v>
      </c>
      <c r="K455" s="43">
        <v>1545.02</v>
      </c>
      <c r="L455" s="43">
        <v>1740.21</v>
      </c>
      <c r="M455" s="43">
        <v>1854.88</v>
      </c>
      <c r="N455" s="43">
        <v>1887.32</v>
      </c>
      <c r="O455" s="43">
        <v>1897.45</v>
      </c>
      <c r="P455" s="43">
        <v>1895.44</v>
      </c>
      <c r="Q455" s="43">
        <v>1892.85</v>
      </c>
      <c r="R455" s="43">
        <v>1887.27</v>
      </c>
      <c r="S455" s="43">
        <v>1855.49</v>
      </c>
      <c r="T455" s="43">
        <v>1854.83</v>
      </c>
      <c r="U455" s="43">
        <v>1883.52</v>
      </c>
      <c r="V455" s="43">
        <v>1890.24</v>
      </c>
      <c r="W455" s="43">
        <v>1887.19</v>
      </c>
      <c r="X455" s="43">
        <v>1885.4</v>
      </c>
      <c r="Y455" s="43">
        <v>1769.24</v>
      </c>
      <c r="Z455" s="43">
        <v>1577.05</v>
      </c>
      <c r="AA455" s="43">
        <v>1434.71</v>
      </c>
    </row>
    <row r="456" spans="1:27" ht="12.75" customHeight="1" outlineLevel="1" x14ac:dyDescent="0.2">
      <c r="A456" s="92" t="s">
        <v>1806</v>
      </c>
      <c r="B456" s="62" t="s">
        <v>88</v>
      </c>
      <c r="C456" s="42" t="s">
        <v>77</v>
      </c>
      <c r="D456" s="43">
        <f>$D$441</f>
        <v>3559.77</v>
      </c>
      <c r="E456" s="43">
        <f t="shared" ref="E456:AA456" si="262">$D$441</f>
        <v>3559.77</v>
      </c>
      <c r="F456" s="43">
        <f t="shared" si="262"/>
        <v>3559.77</v>
      </c>
      <c r="G456" s="43">
        <f t="shared" si="262"/>
        <v>3559.77</v>
      </c>
      <c r="H456" s="43">
        <f t="shared" si="262"/>
        <v>3559.77</v>
      </c>
      <c r="I456" s="43">
        <f t="shared" si="262"/>
        <v>3559.77</v>
      </c>
      <c r="J456" s="43">
        <f t="shared" si="262"/>
        <v>3559.77</v>
      </c>
      <c r="K456" s="43">
        <f t="shared" si="262"/>
        <v>3559.77</v>
      </c>
      <c r="L456" s="43">
        <f t="shared" si="262"/>
        <v>3559.77</v>
      </c>
      <c r="M456" s="43">
        <f t="shared" si="262"/>
        <v>3559.77</v>
      </c>
      <c r="N456" s="43">
        <f t="shared" si="262"/>
        <v>3559.77</v>
      </c>
      <c r="O456" s="43">
        <f t="shared" si="262"/>
        <v>3559.77</v>
      </c>
      <c r="P456" s="43">
        <f t="shared" si="262"/>
        <v>3559.77</v>
      </c>
      <c r="Q456" s="43">
        <f t="shared" si="262"/>
        <v>3559.77</v>
      </c>
      <c r="R456" s="43">
        <f t="shared" si="262"/>
        <v>3559.77</v>
      </c>
      <c r="S456" s="43">
        <f t="shared" si="262"/>
        <v>3559.77</v>
      </c>
      <c r="T456" s="43">
        <f t="shared" si="262"/>
        <v>3559.77</v>
      </c>
      <c r="U456" s="43">
        <f t="shared" si="262"/>
        <v>3559.77</v>
      </c>
      <c r="V456" s="43">
        <f t="shared" si="262"/>
        <v>3559.77</v>
      </c>
      <c r="W456" s="43">
        <f t="shared" si="262"/>
        <v>3559.77</v>
      </c>
      <c r="X456" s="43">
        <f t="shared" si="262"/>
        <v>3559.77</v>
      </c>
      <c r="Y456" s="43">
        <f t="shared" si="262"/>
        <v>3559.77</v>
      </c>
      <c r="Z456" s="43">
        <f t="shared" si="262"/>
        <v>3559.77</v>
      </c>
      <c r="AA456" s="43">
        <f t="shared" si="262"/>
        <v>3559.77</v>
      </c>
    </row>
    <row r="457" spans="1:27" ht="12.75" customHeight="1" outlineLevel="1" x14ac:dyDescent="0.2">
      <c r="A457" s="92" t="s">
        <v>1807</v>
      </c>
      <c r="B457" s="62" t="s">
        <v>81</v>
      </c>
      <c r="C457" s="42" t="s">
        <v>77</v>
      </c>
      <c r="D457" s="43">
        <v>4.7699999999999996</v>
      </c>
      <c r="E457" s="43">
        <v>4.7699999999999996</v>
      </c>
      <c r="F457" s="43">
        <v>4.7699999999999996</v>
      </c>
      <c r="G457" s="43">
        <v>4.7699999999999996</v>
      </c>
      <c r="H457" s="43">
        <v>4.7699999999999996</v>
      </c>
      <c r="I457" s="43">
        <v>4.7699999999999996</v>
      </c>
      <c r="J457" s="43">
        <v>4.7699999999999996</v>
      </c>
      <c r="K457" s="43">
        <v>4.7699999999999996</v>
      </c>
      <c r="L457" s="43">
        <v>4.7699999999999996</v>
      </c>
      <c r="M457" s="43">
        <v>4.7699999999999996</v>
      </c>
      <c r="N457" s="43">
        <v>4.7699999999999996</v>
      </c>
      <c r="O457" s="43">
        <v>4.7699999999999996</v>
      </c>
      <c r="P457" s="43">
        <v>4.7699999999999996</v>
      </c>
      <c r="Q457" s="43">
        <v>4.7699999999999996</v>
      </c>
      <c r="R457" s="43">
        <v>4.7699999999999996</v>
      </c>
      <c r="S457" s="43">
        <v>4.7699999999999996</v>
      </c>
      <c r="T457" s="43">
        <v>4.7699999999999996</v>
      </c>
      <c r="U457" s="43">
        <v>4.7699999999999996</v>
      </c>
      <c r="V457" s="43">
        <v>4.7699999999999996</v>
      </c>
      <c r="W457" s="43">
        <v>4.7699999999999996</v>
      </c>
      <c r="X457" s="43">
        <v>4.7699999999999996</v>
      </c>
      <c r="Y457" s="43">
        <v>4.7699999999999996</v>
      </c>
      <c r="Z457" s="43">
        <v>4.7699999999999996</v>
      </c>
      <c r="AA457" s="43">
        <v>4.7699999999999996</v>
      </c>
    </row>
    <row r="458" spans="1:27" ht="12.75" customHeight="1" outlineLevel="1" x14ac:dyDescent="0.2">
      <c r="A458" s="92" t="s">
        <v>1808</v>
      </c>
      <c r="B458" s="62" t="s">
        <v>79</v>
      </c>
      <c r="C458" s="42" t="s">
        <v>77</v>
      </c>
      <c r="D458" s="43">
        <f>$D$11</f>
        <v>110.23</v>
      </c>
      <c r="E458" s="43">
        <f t="shared" ref="E458:AA458" si="263">$D$11</f>
        <v>110.23</v>
      </c>
      <c r="F458" s="43">
        <f t="shared" si="263"/>
        <v>110.23</v>
      </c>
      <c r="G458" s="43">
        <f t="shared" si="263"/>
        <v>110.23</v>
      </c>
      <c r="H458" s="43">
        <f t="shared" si="263"/>
        <v>110.23</v>
      </c>
      <c r="I458" s="43">
        <f t="shared" si="263"/>
        <v>110.23</v>
      </c>
      <c r="J458" s="43">
        <f t="shared" si="263"/>
        <v>110.23</v>
      </c>
      <c r="K458" s="43">
        <f t="shared" si="263"/>
        <v>110.23</v>
      </c>
      <c r="L458" s="43">
        <f t="shared" si="263"/>
        <v>110.23</v>
      </c>
      <c r="M458" s="43">
        <f t="shared" si="263"/>
        <v>110.23</v>
      </c>
      <c r="N458" s="43">
        <f t="shared" si="263"/>
        <v>110.23</v>
      </c>
      <c r="O458" s="43">
        <f t="shared" si="263"/>
        <v>110.23</v>
      </c>
      <c r="P458" s="43">
        <f t="shared" si="263"/>
        <v>110.23</v>
      </c>
      <c r="Q458" s="43">
        <f t="shared" si="263"/>
        <v>110.23</v>
      </c>
      <c r="R458" s="43">
        <f t="shared" si="263"/>
        <v>110.23</v>
      </c>
      <c r="S458" s="43">
        <f t="shared" si="263"/>
        <v>110.23</v>
      </c>
      <c r="T458" s="43">
        <f t="shared" si="263"/>
        <v>110.23</v>
      </c>
      <c r="U458" s="43">
        <f t="shared" si="263"/>
        <v>110.23</v>
      </c>
      <c r="V458" s="43">
        <f t="shared" si="263"/>
        <v>110.23</v>
      </c>
      <c r="W458" s="43">
        <f t="shared" si="263"/>
        <v>110.23</v>
      </c>
      <c r="X458" s="43">
        <f t="shared" si="263"/>
        <v>110.23</v>
      </c>
      <c r="Y458" s="43">
        <f t="shared" si="263"/>
        <v>110.23</v>
      </c>
      <c r="Z458" s="43">
        <f t="shared" si="263"/>
        <v>110.23</v>
      </c>
      <c r="AA458" s="43">
        <f t="shared" si="263"/>
        <v>110.23</v>
      </c>
    </row>
    <row r="459" spans="1:27" x14ac:dyDescent="0.2">
      <c r="A459" s="91" t="s">
        <v>1809</v>
      </c>
      <c r="B459" s="27" t="str">
        <f>"05"&amp;"."&amp;$B$728&amp;"."&amp;$B$729</f>
        <v>05.02.2023</v>
      </c>
      <c r="C459" s="83" t="s">
        <v>74</v>
      </c>
      <c r="D459" s="84">
        <f>ROUND(((D460+D461+D463+D462)/1000),5)</f>
        <v>4.8699700000000004</v>
      </c>
      <c r="E459" s="84">
        <f>ROUND(((E460+E461+E463+E462)/1000),5)</f>
        <v>4.8203699999999996</v>
      </c>
      <c r="F459" s="84">
        <f>ROUND(((F460+F461+F463+F462)/1000),5)</f>
        <v>4.7780199999999997</v>
      </c>
      <c r="G459" s="84">
        <f t="shared" ref="G459:AA459" si="264">ROUND(((G460+G461+G463+G462)/1000),5)</f>
        <v>4.7628899999999996</v>
      </c>
      <c r="H459" s="84">
        <f t="shared" si="264"/>
        <v>4.7953400000000004</v>
      </c>
      <c r="I459" s="84">
        <f t="shared" si="264"/>
        <v>4.8006099999999998</v>
      </c>
      <c r="J459" s="84">
        <f t="shared" si="264"/>
        <v>4.8170299999999999</v>
      </c>
      <c r="K459" s="84">
        <f t="shared" si="264"/>
        <v>4.9380800000000002</v>
      </c>
      <c r="L459" s="84">
        <f t="shared" si="264"/>
        <v>5.1315900000000001</v>
      </c>
      <c r="M459" s="84">
        <f t="shared" si="264"/>
        <v>5.2356400000000001</v>
      </c>
      <c r="N459" s="84">
        <f t="shared" si="264"/>
        <v>5.2814399999999999</v>
      </c>
      <c r="O459" s="84">
        <f t="shared" si="264"/>
        <v>5.3088600000000001</v>
      </c>
      <c r="P459" s="84">
        <f t="shared" si="264"/>
        <v>5.3090400000000004</v>
      </c>
      <c r="Q459" s="84">
        <f t="shared" si="264"/>
        <v>5.3210699999999997</v>
      </c>
      <c r="R459" s="84">
        <f t="shared" si="264"/>
        <v>5.3187199999999999</v>
      </c>
      <c r="S459" s="84">
        <f t="shared" si="264"/>
        <v>5.2813999999999997</v>
      </c>
      <c r="T459" s="84">
        <f t="shared" si="264"/>
        <v>5.2906199999999997</v>
      </c>
      <c r="U459" s="84">
        <f t="shared" si="264"/>
        <v>5.33833</v>
      </c>
      <c r="V459" s="84">
        <f t="shared" si="264"/>
        <v>5.3555900000000003</v>
      </c>
      <c r="W459" s="84">
        <f t="shared" si="264"/>
        <v>5.3566399999999996</v>
      </c>
      <c r="X459" s="84">
        <f t="shared" si="264"/>
        <v>5.3564400000000001</v>
      </c>
      <c r="Y459" s="84">
        <f t="shared" si="264"/>
        <v>5.29671</v>
      </c>
      <c r="Z459" s="84">
        <f t="shared" si="264"/>
        <v>5.1681999999999997</v>
      </c>
      <c r="AA459" s="84">
        <f t="shared" si="264"/>
        <v>4.8423800000000004</v>
      </c>
    </row>
    <row r="460" spans="1:27" ht="12.75" customHeight="1" outlineLevel="1" x14ac:dyDescent="0.2">
      <c r="A460" s="92" t="s">
        <v>1810</v>
      </c>
      <c r="B460" s="62" t="s">
        <v>231</v>
      </c>
      <c r="C460" s="42" t="s">
        <v>77</v>
      </c>
      <c r="D460" s="43">
        <v>1195.2</v>
      </c>
      <c r="E460" s="43">
        <v>1145.5999999999999</v>
      </c>
      <c r="F460" s="43">
        <v>1103.25</v>
      </c>
      <c r="G460" s="43">
        <v>1088.1199999999999</v>
      </c>
      <c r="H460" s="43">
        <v>1120.57</v>
      </c>
      <c r="I460" s="43">
        <v>1125.8399999999999</v>
      </c>
      <c r="J460" s="43">
        <v>1142.26</v>
      </c>
      <c r="K460" s="43">
        <v>1263.31</v>
      </c>
      <c r="L460" s="43">
        <v>1456.82</v>
      </c>
      <c r="M460" s="43">
        <v>1560.87</v>
      </c>
      <c r="N460" s="43">
        <v>1606.67</v>
      </c>
      <c r="O460" s="43">
        <v>1634.09</v>
      </c>
      <c r="P460" s="43">
        <v>1634.27</v>
      </c>
      <c r="Q460" s="43">
        <v>1646.3</v>
      </c>
      <c r="R460" s="43">
        <v>1643.95</v>
      </c>
      <c r="S460" s="43">
        <v>1606.63</v>
      </c>
      <c r="T460" s="43">
        <v>1615.85</v>
      </c>
      <c r="U460" s="43">
        <v>1663.56</v>
      </c>
      <c r="V460" s="43">
        <v>1680.82</v>
      </c>
      <c r="W460" s="43">
        <v>1681.87</v>
      </c>
      <c r="X460" s="43">
        <v>1681.67</v>
      </c>
      <c r="Y460" s="43">
        <v>1621.94</v>
      </c>
      <c r="Z460" s="43">
        <v>1493.43</v>
      </c>
      <c r="AA460" s="43">
        <v>1167.6099999999999</v>
      </c>
    </row>
    <row r="461" spans="1:27" ht="12.75" customHeight="1" outlineLevel="1" x14ac:dyDescent="0.2">
      <c r="A461" s="92" t="s">
        <v>1811</v>
      </c>
      <c r="B461" s="62" t="s">
        <v>88</v>
      </c>
      <c r="C461" s="42" t="s">
        <v>77</v>
      </c>
      <c r="D461" s="43">
        <f>$D$441</f>
        <v>3559.77</v>
      </c>
      <c r="E461" s="43">
        <f t="shared" ref="E461:AA461" si="265">$D$441</f>
        <v>3559.77</v>
      </c>
      <c r="F461" s="43">
        <f t="shared" si="265"/>
        <v>3559.77</v>
      </c>
      <c r="G461" s="43">
        <f t="shared" si="265"/>
        <v>3559.77</v>
      </c>
      <c r="H461" s="43">
        <f t="shared" si="265"/>
        <v>3559.77</v>
      </c>
      <c r="I461" s="43">
        <f t="shared" si="265"/>
        <v>3559.77</v>
      </c>
      <c r="J461" s="43">
        <f t="shared" si="265"/>
        <v>3559.77</v>
      </c>
      <c r="K461" s="43">
        <f t="shared" si="265"/>
        <v>3559.77</v>
      </c>
      <c r="L461" s="43">
        <f t="shared" si="265"/>
        <v>3559.77</v>
      </c>
      <c r="M461" s="43">
        <f t="shared" si="265"/>
        <v>3559.77</v>
      </c>
      <c r="N461" s="43">
        <f t="shared" si="265"/>
        <v>3559.77</v>
      </c>
      <c r="O461" s="43">
        <f t="shared" si="265"/>
        <v>3559.77</v>
      </c>
      <c r="P461" s="43">
        <f t="shared" si="265"/>
        <v>3559.77</v>
      </c>
      <c r="Q461" s="43">
        <f t="shared" si="265"/>
        <v>3559.77</v>
      </c>
      <c r="R461" s="43">
        <f t="shared" si="265"/>
        <v>3559.77</v>
      </c>
      <c r="S461" s="43">
        <f t="shared" si="265"/>
        <v>3559.77</v>
      </c>
      <c r="T461" s="43">
        <f t="shared" si="265"/>
        <v>3559.77</v>
      </c>
      <c r="U461" s="43">
        <f t="shared" si="265"/>
        <v>3559.77</v>
      </c>
      <c r="V461" s="43">
        <f t="shared" si="265"/>
        <v>3559.77</v>
      </c>
      <c r="W461" s="43">
        <f t="shared" si="265"/>
        <v>3559.77</v>
      </c>
      <c r="X461" s="43">
        <f t="shared" si="265"/>
        <v>3559.77</v>
      </c>
      <c r="Y461" s="43">
        <f t="shared" si="265"/>
        <v>3559.77</v>
      </c>
      <c r="Z461" s="43">
        <f t="shared" si="265"/>
        <v>3559.77</v>
      </c>
      <c r="AA461" s="43">
        <f t="shared" si="265"/>
        <v>3559.77</v>
      </c>
    </row>
    <row r="462" spans="1:27" ht="12.75" customHeight="1" outlineLevel="1" x14ac:dyDescent="0.2">
      <c r="A462" s="92" t="s">
        <v>1812</v>
      </c>
      <c r="B462" s="62" t="s">
        <v>81</v>
      </c>
      <c r="C462" s="42" t="s">
        <v>77</v>
      </c>
      <c r="D462" s="43">
        <v>4.7699999999999996</v>
      </c>
      <c r="E462" s="43">
        <v>4.7699999999999996</v>
      </c>
      <c r="F462" s="43">
        <v>4.7699999999999996</v>
      </c>
      <c r="G462" s="43">
        <v>4.7699999999999996</v>
      </c>
      <c r="H462" s="43">
        <v>4.7699999999999996</v>
      </c>
      <c r="I462" s="43">
        <v>4.7699999999999996</v>
      </c>
      <c r="J462" s="43">
        <v>4.7699999999999996</v>
      </c>
      <c r="K462" s="43">
        <v>4.7699999999999996</v>
      </c>
      <c r="L462" s="43">
        <v>4.7699999999999996</v>
      </c>
      <c r="M462" s="43">
        <v>4.7699999999999996</v>
      </c>
      <c r="N462" s="43">
        <v>4.7699999999999996</v>
      </c>
      <c r="O462" s="43">
        <v>4.7699999999999996</v>
      </c>
      <c r="P462" s="43">
        <v>4.7699999999999996</v>
      </c>
      <c r="Q462" s="43">
        <v>4.7699999999999996</v>
      </c>
      <c r="R462" s="43">
        <v>4.7699999999999996</v>
      </c>
      <c r="S462" s="43">
        <v>4.7699999999999996</v>
      </c>
      <c r="T462" s="43">
        <v>4.7699999999999996</v>
      </c>
      <c r="U462" s="43">
        <v>4.7699999999999996</v>
      </c>
      <c r="V462" s="43">
        <v>4.7699999999999996</v>
      </c>
      <c r="W462" s="43">
        <v>4.7699999999999996</v>
      </c>
      <c r="X462" s="43">
        <v>4.7699999999999996</v>
      </c>
      <c r="Y462" s="43">
        <v>4.7699999999999996</v>
      </c>
      <c r="Z462" s="43">
        <v>4.7699999999999996</v>
      </c>
      <c r="AA462" s="43">
        <v>4.7699999999999996</v>
      </c>
    </row>
    <row r="463" spans="1:27" ht="12.75" customHeight="1" outlineLevel="1" x14ac:dyDescent="0.2">
      <c r="A463" s="92" t="s">
        <v>1813</v>
      </c>
      <c r="B463" s="62" t="s">
        <v>79</v>
      </c>
      <c r="C463" s="42" t="s">
        <v>77</v>
      </c>
      <c r="D463" s="43">
        <f>$D$11</f>
        <v>110.23</v>
      </c>
      <c r="E463" s="43">
        <f t="shared" ref="E463:AA463" si="266">$D$11</f>
        <v>110.23</v>
      </c>
      <c r="F463" s="43">
        <f t="shared" si="266"/>
        <v>110.23</v>
      </c>
      <c r="G463" s="43">
        <f t="shared" si="266"/>
        <v>110.23</v>
      </c>
      <c r="H463" s="43">
        <f t="shared" si="266"/>
        <v>110.23</v>
      </c>
      <c r="I463" s="43">
        <f t="shared" si="266"/>
        <v>110.23</v>
      </c>
      <c r="J463" s="43">
        <f t="shared" si="266"/>
        <v>110.23</v>
      </c>
      <c r="K463" s="43">
        <f t="shared" si="266"/>
        <v>110.23</v>
      </c>
      <c r="L463" s="43">
        <f t="shared" si="266"/>
        <v>110.23</v>
      </c>
      <c r="M463" s="43">
        <f t="shared" si="266"/>
        <v>110.23</v>
      </c>
      <c r="N463" s="43">
        <f t="shared" si="266"/>
        <v>110.23</v>
      </c>
      <c r="O463" s="43">
        <f t="shared" si="266"/>
        <v>110.23</v>
      </c>
      <c r="P463" s="43">
        <f t="shared" si="266"/>
        <v>110.23</v>
      </c>
      <c r="Q463" s="43">
        <f t="shared" si="266"/>
        <v>110.23</v>
      </c>
      <c r="R463" s="43">
        <f t="shared" si="266"/>
        <v>110.23</v>
      </c>
      <c r="S463" s="43">
        <f t="shared" si="266"/>
        <v>110.23</v>
      </c>
      <c r="T463" s="43">
        <f t="shared" si="266"/>
        <v>110.23</v>
      </c>
      <c r="U463" s="43">
        <f t="shared" si="266"/>
        <v>110.23</v>
      </c>
      <c r="V463" s="43">
        <f t="shared" si="266"/>
        <v>110.23</v>
      </c>
      <c r="W463" s="43">
        <f t="shared" si="266"/>
        <v>110.23</v>
      </c>
      <c r="X463" s="43">
        <f t="shared" si="266"/>
        <v>110.23</v>
      </c>
      <c r="Y463" s="43">
        <f t="shared" si="266"/>
        <v>110.23</v>
      </c>
      <c r="Z463" s="43">
        <f t="shared" si="266"/>
        <v>110.23</v>
      </c>
      <c r="AA463" s="43">
        <f t="shared" si="266"/>
        <v>110.23</v>
      </c>
    </row>
    <row r="464" spans="1:27" x14ac:dyDescent="0.2">
      <c r="A464" s="91" t="s">
        <v>1814</v>
      </c>
      <c r="B464" s="27" t="str">
        <f>"06"&amp;"."&amp;$B$728&amp;"."&amp;$B$729</f>
        <v>06.02.2023</v>
      </c>
      <c r="C464" s="83" t="s">
        <v>74</v>
      </c>
      <c r="D464" s="84">
        <f>ROUND(((D465+D466+D468+D467)/1000),5)</f>
        <v>4.7991000000000001</v>
      </c>
      <c r="E464" s="84">
        <f>ROUND(((E465+E466+E468+E467)/1000),5)</f>
        <v>4.7511200000000002</v>
      </c>
      <c r="F464" s="84">
        <f>ROUND(((F465+F466+F468+F467)/1000),5)</f>
        <v>4.7202999999999999</v>
      </c>
      <c r="G464" s="84">
        <f t="shared" ref="G464:AA464" si="267">ROUND(((G465+G466+G468+G467)/1000),5)</f>
        <v>4.7050999999999998</v>
      </c>
      <c r="H464" s="84">
        <f t="shared" si="267"/>
        <v>4.7343200000000003</v>
      </c>
      <c r="I464" s="84">
        <f t="shared" si="267"/>
        <v>4.7977699999999999</v>
      </c>
      <c r="J464" s="84">
        <f t="shared" si="267"/>
        <v>4.9947100000000004</v>
      </c>
      <c r="K464" s="84">
        <f t="shared" si="267"/>
        <v>5.2554600000000002</v>
      </c>
      <c r="L464" s="84">
        <f t="shared" si="267"/>
        <v>5.3452000000000002</v>
      </c>
      <c r="M464" s="84">
        <f t="shared" si="267"/>
        <v>5.3693400000000002</v>
      </c>
      <c r="N464" s="84">
        <f t="shared" si="267"/>
        <v>5.39351</v>
      </c>
      <c r="O464" s="84">
        <f t="shared" si="267"/>
        <v>5.4408700000000003</v>
      </c>
      <c r="P464" s="84">
        <f t="shared" si="267"/>
        <v>5.4058599999999997</v>
      </c>
      <c r="Q464" s="84">
        <f t="shared" si="267"/>
        <v>5.4139699999999999</v>
      </c>
      <c r="R464" s="84">
        <f t="shared" si="267"/>
        <v>5.40578</v>
      </c>
      <c r="S464" s="84">
        <f t="shared" si="267"/>
        <v>5.3808199999999999</v>
      </c>
      <c r="T464" s="84">
        <f t="shared" si="267"/>
        <v>5.34903</v>
      </c>
      <c r="U464" s="84">
        <f t="shared" si="267"/>
        <v>5.3695500000000003</v>
      </c>
      <c r="V464" s="84">
        <f t="shared" si="267"/>
        <v>5.3827400000000001</v>
      </c>
      <c r="W464" s="84">
        <f t="shared" si="267"/>
        <v>5.40564</v>
      </c>
      <c r="X464" s="84">
        <f t="shared" si="267"/>
        <v>5.3318300000000001</v>
      </c>
      <c r="Y464" s="84">
        <f t="shared" si="267"/>
        <v>5.2749899999999998</v>
      </c>
      <c r="Z464" s="84">
        <f t="shared" si="267"/>
        <v>4.94224</v>
      </c>
      <c r="AA464" s="84">
        <f t="shared" si="267"/>
        <v>4.8014299999999999</v>
      </c>
    </row>
    <row r="465" spans="1:27" ht="12.75" customHeight="1" outlineLevel="1" x14ac:dyDescent="0.2">
      <c r="A465" s="92" t="s">
        <v>1815</v>
      </c>
      <c r="B465" s="62" t="s">
        <v>231</v>
      </c>
      <c r="C465" s="42" t="s">
        <v>77</v>
      </c>
      <c r="D465" s="43">
        <v>1124.33</v>
      </c>
      <c r="E465" s="43">
        <v>1076.3499999999999</v>
      </c>
      <c r="F465" s="43">
        <v>1045.53</v>
      </c>
      <c r="G465" s="43">
        <v>1030.33</v>
      </c>
      <c r="H465" s="43">
        <v>1059.55</v>
      </c>
      <c r="I465" s="43">
        <v>1123</v>
      </c>
      <c r="J465" s="43">
        <v>1319.94</v>
      </c>
      <c r="K465" s="43">
        <v>1580.69</v>
      </c>
      <c r="L465" s="43">
        <v>1670.43</v>
      </c>
      <c r="M465" s="43">
        <v>1694.57</v>
      </c>
      <c r="N465" s="43">
        <v>1718.74</v>
      </c>
      <c r="O465" s="43">
        <v>1766.1</v>
      </c>
      <c r="P465" s="43">
        <v>1731.09</v>
      </c>
      <c r="Q465" s="43">
        <v>1739.2</v>
      </c>
      <c r="R465" s="43">
        <v>1731.01</v>
      </c>
      <c r="S465" s="43">
        <v>1706.05</v>
      </c>
      <c r="T465" s="43">
        <v>1674.26</v>
      </c>
      <c r="U465" s="43">
        <v>1694.78</v>
      </c>
      <c r="V465" s="43">
        <v>1707.97</v>
      </c>
      <c r="W465" s="43">
        <v>1730.87</v>
      </c>
      <c r="X465" s="43">
        <v>1657.06</v>
      </c>
      <c r="Y465" s="43">
        <v>1600.22</v>
      </c>
      <c r="Z465" s="43">
        <v>1267.47</v>
      </c>
      <c r="AA465" s="43">
        <v>1126.6600000000001</v>
      </c>
    </row>
    <row r="466" spans="1:27" ht="12.75" customHeight="1" outlineLevel="1" x14ac:dyDescent="0.2">
      <c r="A466" s="92" t="s">
        <v>1816</v>
      </c>
      <c r="B466" s="62" t="s">
        <v>88</v>
      </c>
      <c r="C466" s="42" t="s">
        <v>77</v>
      </c>
      <c r="D466" s="43">
        <f>$D$441</f>
        <v>3559.77</v>
      </c>
      <c r="E466" s="43">
        <f t="shared" ref="E466:AA466" si="268">$D$441</f>
        <v>3559.77</v>
      </c>
      <c r="F466" s="43">
        <f t="shared" si="268"/>
        <v>3559.77</v>
      </c>
      <c r="G466" s="43">
        <f t="shared" si="268"/>
        <v>3559.77</v>
      </c>
      <c r="H466" s="43">
        <f t="shared" si="268"/>
        <v>3559.77</v>
      </c>
      <c r="I466" s="43">
        <f t="shared" si="268"/>
        <v>3559.77</v>
      </c>
      <c r="J466" s="43">
        <f t="shared" si="268"/>
        <v>3559.77</v>
      </c>
      <c r="K466" s="43">
        <f t="shared" si="268"/>
        <v>3559.77</v>
      </c>
      <c r="L466" s="43">
        <f t="shared" si="268"/>
        <v>3559.77</v>
      </c>
      <c r="M466" s="43">
        <f t="shared" si="268"/>
        <v>3559.77</v>
      </c>
      <c r="N466" s="43">
        <f t="shared" si="268"/>
        <v>3559.77</v>
      </c>
      <c r="O466" s="43">
        <f t="shared" si="268"/>
        <v>3559.77</v>
      </c>
      <c r="P466" s="43">
        <f t="shared" si="268"/>
        <v>3559.77</v>
      </c>
      <c r="Q466" s="43">
        <f t="shared" si="268"/>
        <v>3559.77</v>
      </c>
      <c r="R466" s="43">
        <f t="shared" si="268"/>
        <v>3559.77</v>
      </c>
      <c r="S466" s="43">
        <f t="shared" si="268"/>
        <v>3559.77</v>
      </c>
      <c r="T466" s="43">
        <f t="shared" si="268"/>
        <v>3559.77</v>
      </c>
      <c r="U466" s="43">
        <f t="shared" si="268"/>
        <v>3559.77</v>
      </c>
      <c r="V466" s="43">
        <f t="shared" si="268"/>
        <v>3559.77</v>
      </c>
      <c r="W466" s="43">
        <f t="shared" si="268"/>
        <v>3559.77</v>
      </c>
      <c r="X466" s="43">
        <f t="shared" si="268"/>
        <v>3559.77</v>
      </c>
      <c r="Y466" s="43">
        <f t="shared" si="268"/>
        <v>3559.77</v>
      </c>
      <c r="Z466" s="43">
        <f t="shared" si="268"/>
        <v>3559.77</v>
      </c>
      <c r="AA466" s="43">
        <f t="shared" si="268"/>
        <v>3559.77</v>
      </c>
    </row>
    <row r="467" spans="1:27" ht="12.75" customHeight="1" outlineLevel="1" x14ac:dyDescent="0.2">
      <c r="A467" s="92" t="s">
        <v>1817</v>
      </c>
      <c r="B467" s="62" t="s">
        <v>81</v>
      </c>
      <c r="C467" s="42" t="s">
        <v>77</v>
      </c>
      <c r="D467" s="43">
        <v>4.7699999999999996</v>
      </c>
      <c r="E467" s="43">
        <v>4.7699999999999996</v>
      </c>
      <c r="F467" s="43">
        <v>4.7699999999999996</v>
      </c>
      <c r="G467" s="43">
        <v>4.7699999999999996</v>
      </c>
      <c r="H467" s="43">
        <v>4.7699999999999996</v>
      </c>
      <c r="I467" s="43">
        <v>4.7699999999999996</v>
      </c>
      <c r="J467" s="43">
        <v>4.7699999999999996</v>
      </c>
      <c r="K467" s="43">
        <v>4.7699999999999996</v>
      </c>
      <c r="L467" s="43">
        <v>4.7699999999999996</v>
      </c>
      <c r="M467" s="43">
        <v>4.7699999999999996</v>
      </c>
      <c r="N467" s="43">
        <v>4.7699999999999996</v>
      </c>
      <c r="O467" s="43">
        <v>4.7699999999999996</v>
      </c>
      <c r="P467" s="43">
        <v>4.7699999999999996</v>
      </c>
      <c r="Q467" s="43">
        <v>4.7699999999999996</v>
      </c>
      <c r="R467" s="43">
        <v>4.7699999999999996</v>
      </c>
      <c r="S467" s="43">
        <v>4.7699999999999996</v>
      </c>
      <c r="T467" s="43">
        <v>4.7699999999999996</v>
      </c>
      <c r="U467" s="43">
        <v>4.7699999999999996</v>
      </c>
      <c r="V467" s="43">
        <v>4.7699999999999996</v>
      </c>
      <c r="W467" s="43">
        <v>4.7699999999999996</v>
      </c>
      <c r="X467" s="43">
        <v>4.7699999999999996</v>
      </c>
      <c r="Y467" s="43">
        <v>4.7699999999999996</v>
      </c>
      <c r="Z467" s="43">
        <v>4.7699999999999996</v>
      </c>
      <c r="AA467" s="43">
        <v>4.7699999999999996</v>
      </c>
    </row>
    <row r="468" spans="1:27" ht="12.75" customHeight="1" outlineLevel="1" x14ac:dyDescent="0.2">
      <c r="A468" s="92" t="s">
        <v>1818</v>
      </c>
      <c r="B468" s="62" t="s">
        <v>79</v>
      </c>
      <c r="C468" s="42" t="s">
        <v>77</v>
      </c>
      <c r="D468" s="43">
        <f>$D$11</f>
        <v>110.23</v>
      </c>
      <c r="E468" s="43">
        <f t="shared" ref="E468:AA468" si="269">$D$11</f>
        <v>110.23</v>
      </c>
      <c r="F468" s="43">
        <f t="shared" si="269"/>
        <v>110.23</v>
      </c>
      <c r="G468" s="43">
        <f t="shared" si="269"/>
        <v>110.23</v>
      </c>
      <c r="H468" s="43">
        <f t="shared" si="269"/>
        <v>110.23</v>
      </c>
      <c r="I468" s="43">
        <f t="shared" si="269"/>
        <v>110.23</v>
      </c>
      <c r="J468" s="43">
        <f t="shared" si="269"/>
        <v>110.23</v>
      </c>
      <c r="K468" s="43">
        <f t="shared" si="269"/>
        <v>110.23</v>
      </c>
      <c r="L468" s="43">
        <f t="shared" si="269"/>
        <v>110.23</v>
      </c>
      <c r="M468" s="43">
        <f t="shared" si="269"/>
        <v>110.23</v>
      </c>
      <c r="N468" s="43">
        <f t="shared" si="269"/>
        <v>110.23</v>
      </c>
      <c r="O468" s="43">
        <f t="shared" si="269"/>
        <v>110.23</v>
      </c>
      <c r="P468" s="43">
        <f t="shared" si="269"/>
        <v>110.23</v>
      </c>
      <c r="Q468" s="43">
        <f t="shared" si="269"/>
        <v>110.23</v>
      </c>
      <c r="R468" s="43">
        <f t="shared" si="269"/>
        <v>110.23</v>
      </c>
      <c r="S468" s="43">
        <f t="shared" si="269"/>
        <v>110.23</v>
      </c>
      <c r="T468" s="43">
        <f t="shared" si="269"/>
        <v>110.23</v>
      </c>
      <c r="U468" s="43">
        <f t="shared" si="269"/>
        <v>110.23</v>
      </c>
      <c r="V468" s="43">
        <f t="shared" si="269"/>
        <v>110.23</v>
      </c>
      <c r="W468" s="43">
        <f t="shared" si="269"/>
        <v>110.23</v>
      </c>
      <c r="X468" s="43">
        <f t="shared" si="269"/>
        <v>110.23</v>
      </c>
      <c r="Y468" s="43">
        <f t="shared" si="269"/>
        <v>110.23</v>
      </c>
      <c r="Z468" s="43">
        <f t="shared" si="269"/>
        <v>110.23</v>
      </c>
      <c r="AA468" s="43">
        <f t="shared" si="269"/>
        <v>110.23</v>
      </c>
    </row>
    <row r="469" spans="1:27" x14ac:dyDescent="0.2">
      <c r="A469" s="91" t="s">
        <v>1819</v>
      </c>
      <c r="B469" s="27" t="str">
        <f>"07"&amp;"."&amp;$B$728&amp;"."&amp;$B$729</f>
        <v>07.02.2023</v>
      </c>
      <c r="C469" s="83" t="s">
        <v>74</v>
      </c>
      <c r="D469" s="84">
        <f>ROUND(((D470+D471+D473+D472)/1000),5)</f>
        <v>4.7353800000000001</v>
      </c>
      <c r="E469" s="84">
        <f>ROUND(((E470+E471+E473+E472)/1000),5)</f>
        <v>4.6635299999999997</v>
      </c>
      <c r="F469" s="84">
        <f>ROUND(((F470+F471+F473+F472)/1000),5)</f>
        <v>4.6168500000000003</v>
      </c>
      <c r="G469" s="84">
        <f t="shared" ref="G469:AA469" si="270">ROUND(((G470+G471+G473+G472)/1000),5)</f>
        <v>4.6132499999999999</v>
      </c>
      <c r="H469" s="84">
        <f t="shared" si="270"/>
        <v>4.7132300000000003</v>
      </c>
      <c r="I469" s="84">
        <f t="shared" si="270"/>
        <v>4.7625599999999997</v>
      </c>
      <c r="J469" s="84">
        <f t="shared" si="270"/>
        <v>4.9801599999999997</v>
      </c>
      <c r="K469" s="84">
        <f t="shared" si="270"/>
        <v>5.2576700000000001</v>
      </c>
      <c r="L469" s="84">
        <f t="shared" si="270"/>
        <v>5.3103400000000001</v>
      </c>
      <c r="M469" s="84">
        <f t="shared" si="270"/>
        <v>5.3244699999999998</v>
      </c>
      <c r="N469" s="84">
        <f t="shared" si="270"/>
        <v>5.3363300000000002</v>
      </c>
      <c r="O469" s="84">
        <f t="shared" si="270"/>
        <v>5.3711799999999998</v>
      </c>
      <c r="P469" s="84">
        <f t="shared" si="270"/>
        <v>5.35093</v>
      </c>
      <c r="Q469" s="84">
        <f t="shared" si="270"/>
        <v>5.3577000000000004</v>
      </c>
      <c r="R469" s="84">
        <f t="shared" si="270"/>
        <v>5.3517999999999999</v>
      </c>
      <c r="S469" s="84">
        <f t="shared" si="270"/>
        <v>5.3310700000000004</v>
      </c>
      <c r="T469" s="84">
        <f t="shared" si="270"/>
        <v>5.3189000000000002</v>
      </c>
      <c r="U469" s="84">
        <f t="shared" si="270"/>
        <v>5.3345399999999996</v>
      </c>
      <c r="V469" s="84">
        <f t="shared" si="270"/>
        <v>5.34415</v>
      </c>
      <c r="W469" s="84">
        <f t="shared" si="270"/>
        <v>5.3533200000000001</v>
      </c>
      <c r="X469" s="84">
        <f t="shared" si="270"/>
        <v>5.3208599999999997</v>
      </c>
      <c r="Y469" s="84">
        <f t="shared" si="270"/>
        <v>5.2744799999999996</v>
      </c>
      <c r="Z469" s="84">
        <f t="shared" si="270"/>
        <v>4.9893599999999996</v>
      </c>
      <c r="AA469" s="84">
        <f t="shared" si="270"/>
        <v>4.8251799999999996</v>
      </c>
    </row>
    <row r="470" spans="1:27" ht="12.75" customHeight="1" outlineLevel="1" x14ac:dyDescent="0.2">
      <c r="A470" s="92" t="s">
        <v>1820</v>
      </c>
      <c r="B470" s="62" t="s">
        <v>231</v>
      </c>
      <c r="C470" s="42" t="s">
        <v>77</v>
      </c>
      <c r="D470" s="43">
        <v>1060.6099999999999</v>
      </c>
      <c r="E470" s="43">
        <v>988.76</v>
      </c>
      <c r="F470" s="43">
        <v>942.08</v>
      </c>
      <c r="G470" s="43">
        <v>938.48</v>
      </c>
      <c r="H470" s="43">
        <v>1038.46</v>
      </c>
      <c r="I470" s="43">
        <v>1087.79</v>
      </c>
      <c r="J470" s="43">
        <v>1305.3900000000001</v>
      </c>
      <c r="K470" s="43">
        <v>1582.9</v>
      </c>
      <c r="L470" s="43">
        <v>1635.57</v>
      </c>
      <c r="M470" s="43">
        <v>1649.7</v>
      </c>
      <c r="N470" s="43">
        <v>1661.56</v>
      </c>
      <c r="O470" s="43">
        <v>1696.41</v>
      </c>
      <c r="P470" s="43">
        <v>1676.16</v>
      </c>
      <c r="Q470" s="43">
        <v>1682.93</v>
      </c>
      <c r="R470" s="43">
        <v>1677.03</v>
      </c>
      <c r="S470" s="43">
        <v>1656.3</v>
      </c>
      <c r="T470" s="43">
        <v>1644.13</v>
      </c>
      <c r="U470" s="43">
        <v>1659.77</v>
      </c>
      <c r="V470" s="43">
        <v>1669.38</v>
      </c>
      <c r="W470" s="43">
        <v>1678.55</v>
      </c>
      <c r="X470" s="43">
        <v>1646.09</v>
      </c>
      <c r="Y470" s="43">
        <v>1599.71</v>
      </c>
      <c r="Z470" s="43">
        <v>1314.59</v>
      </c>
      <c r="AA470" s="43">
        <v>1150.4100000000001</v>
      </c>
    </row>
    <row r="471" spans="1:27" ht="12.75" customHeight="1" outlineLevel="1" x14ac:dyDescent="0.2">
      <c r="A471" s="92" t="s">
        <v>1821</v>
      </c>
      <c r="B471" s="62" t="s">
        <v>88</v>
      </c>
      <c r="C471" s="42" t="s">
        <v>77</v>
      </c>
      <c r="D471" s="43">
        <f>$D$441</f>
        <v>3559.77</v>
      </c>
      <c r="E471" s="43">
        <f t="shared" ref="E471:AA471" si="271">$D$441</f>
        <v>3559.77</v>
      </c>
      <c r="F471" s="43">
        <f t="shared" si="271"/>
        <v>3559.77</v>
      </c>
      <c r="G471" s="43">
        <f t="shared" si="271"/>
        <v>3559.77</v>
      </c>
      <c r="H471" s="43">
        <f t="shared" si="271"/>
        <v>3559.77</v>
      </c>
      <c r="I471" s="43">
        <f t="shared" si="271"/>
        <v>3559.77</v>
      </c>
      <c r="J471" s="43">
        <f t="shared" si="271"/>
        <v>3559.77</v>
      </c>
      <c r="K471" s="43">
        <f t="shared" si="271"/>
        <v>3559.77</v>
      </c>
      <c r="L471" s="43">
        <f t="shared" si="271"/>
        <v>3559.77</v>
      </c>
      <c r="M471" s="43">
        <f t="shared" si="271"/>
        <v>3559.77</v>
      </c>
      <c r="N471" s="43">
        <f t="shared" si="271"/>
        <v>3559.77</v>
      </c>
      <c r="O471" s="43">
        <f t="shared" si="271"/>
        <v>3559.77</v>
      </c>
      <c r="P471" s="43">
        <f t="shared" si="271"/>
        <v>3559.77</v>
      </c>
      <c r="Q471" s="43">
        <f t="shared" si="271"/>
        <v>3559.77</v>
      </c>
      <c r="R471" s="43">
        <f t="shared" si="271"/>
        <v>3559.77</v>
      </c>
      <c r="S471" s="43">
        <f t="shared" si="271"/>
        <v>3559.77</v>
      </c>
      <c r="T471" s="43">
        <f t="shared" si="271"/>
        <v>3559.77</v>
      </c>
      <c r="U471" s="43">
        <f t="shared" si="271"/>
        <v>3559.77</v>
      </c>
      <c r="V471" s="43">
        <f t="shared" si="271"/>
        <v>3559.77</v>
      </c>
      <c r="W471" s="43">
        <f t="shared" si="271"/>
        <v>3559.77</v>
      </c>
      <c r="X471" s="43">
        <f t="shared" si="271"/>
        <v>3559.77</v>
      </c>
      <c r="Y471" s="43">
        <f t="shared" si="271"/>
        <v>3559.77</v>
      </c>
      <c r="Z471" s="43">
        <f t="shared" si="271"/>
        <v>3559.77</v>
      </c>
      <c r="AA471" s="43">
        <f t="shared" si="271"/>
        <v>3559.77</v>
      </c>
    </row>
    <row r="472" spans="1:27" ht="12.75" customHeight="1" outlineLevel="1" x14ac:dyDescent="0.2">
      <c r="A472" s="92" t="s">
        <v>1822</v>
      </c>
      <c r="B472" s="62" t="s">
        <v>81</v>
      </c>
      <c r="C472" s="42" t="s">
        <v>77</v>
      </c>
      <c r="D472" s="43">
        <v>4.7699999999999996</v>
      </c>
      <c r="E472" s="43">
        <v>4.7699999999999996</v>
      </c>
      <c r="F472" s="43">
        <v>4.7699999999999996</v>
      </c>
      <c r="G472" s="43">
        <v>4.7699999999999996</v>
      </c>
      <c r="H472" s="43">
        <v>4.7699999999999996</v>
      </c>
      <c r="I472" s="43">
        <v>4.7699999999999996</v>
      </c>
      <c r="J472" s="43">
        <v>4.7699999999999996</v>
      </c>
      <c r="K472" s="43">
        <v>4.7699999999999996</v>
      </c>
      <c r="L472" s="43">
        <v>4.7699999999999996</v>
      </c>
      <c r="M472" s="43">
        <v>4.7699999999999996</v>
      </c>
      <c r="N472" s="43">
        <v>4.7699999999999996</v>
      </c>
      <c r="O472" s="43">
        <v>4.7699999999999996</v>
      </c>
      <c r="P472" s="43">
        <v>4.7699999999999996</v>
      </c>
      <c r="Q472" s="43">
        <v>4.7699999999999996</v>
      </c>
      <c r="R472" s="43">
        <v>4.7699999999999996</v>
      </c>
      <c r="S472" s="43">
        <v>4.7699999999999996</v>
      </c>
      <c r="T472" s="43">
        <v>4.7699999999999996</v>
      </c>
      <c r="U472" s="43">
        <v>4.7699999999999996</v>
      </c>
      <c r="V472" s="43">
        <v>4.7699999999999996</v>
      </c>
      <c r="W472" s="43">
        <v>4.7699999999999996</v>
      </c>
      <c r="X472" s="43">
        <v>4.7699999999999996</v>
      </c>
      <c r="Y472" s="43">
        <v>4.7699999999999996</v>
      </c>
      <c r="Z472" s="43">
        <v>4.7699999999999996</v>
      </c>
      <c r="AA472" s="43">
        <v>4.7699999999999996</v>
      </c>
    </row>
    <row r="473" spans="1:27" ht="12.75" customHeight="1" outlineLevel="1" x14ac:dyDescent="0.2">
      <c r="A473" s="92" t="s">
        <v>1823</v>
      </c>
      <c r="B473" s="62" t="s">
        <v>79</v>
      </c>
      <c r="C473" s="42" t="s">
        <v>77</v>
      </c>
      <c r="D473" s="43">
        <f>$D$11</f>
        <v>110.23</v>
      </c>
      <c r="E473" s="43">
        <f t="shared" ref="E473:AA473" si="272">$D$11</f>
        <v>110.23</v>
      </c>
      <c r="F473" s="43">
        <f t="shared" si="272"/>
        <v>110.23</v>
      </c>
      <c r="G473" s="43">
        <f t="shared" si="272"/>
        <v>110.23</v>
      </c>
      <c r="H473" s="43">
        <f t="shared" si="272"/>
        <v>110.23</v>
      </c>
      <c r="I473" s="43">
        <f t="shared" si="272"/>
        <v>110.23</v>
      </c>
      <c r="J473" s="43">
        <f t="shared" si="272"/>
        <v>110.23</v>
      </c>
      <c r="K473" s="43">
        <f t="shared" si="272"/>
        <v>110.23</v>
      </c>
      <c r="L473" s="43">
        <f t="shared" si="272"/>
        <v>110.23</v>
      </c>
      <c r="M473" s="43">
        <f t="shared" si="272"/>
        <v>110.23</v>
      </c>
      <c r="N473" s="43">
        <f t="shared" si="272"/>
        <v>110.23</v>
      </c>
      <c r="O473" s="43">
        <f t="shared" si="272"/>
        <v>110.23</v>
      </c>
      <c r="P473" s="43">
        <f t="shared" si="272"/>
        <v>110.23</v>
      </c>
      <c r="Q473" s="43">
        <f t="shared" si="272"/>
        <v>110.23</v>
      </c>
      <c r="R473" s="43">
        <f t="shared" si="272"/>
        <v>110.23</v>
      </c>
      <c r="S473" s="43">
        <f t="shared" si="272"/>
        <v>110.23</v>
      </c>
      <c r="T473" s="43">
        <f t="shared" si="272"/>
        <v>110.23</v>
      </c>
      <c r="U473" s="43">
        <f t="shared" si="272"/>
        <v>110.23</v>
      </c>
      <c r="V473" s="43">
        <f t="shared" si="272"/>
        <v>110.23</v>
      </c>
      <c r="W473" s="43">
        <f t="shared" si="272"/>
        <v>110.23</v>
      </c>
      <c r="X473" s="43">
        <f t="shared" si="272"/>
        <v>110.23</v>
      </c>
      <c r="Y473" s="43">
        <f t="shared" si="272"/>
        <v>110.23</v>
      </c>
      <c r="Z473" s="43">
        <f t="shared" si="272"/>
        <v>110.23</v>
      </c>
      <c r="AA473" s="43">
        <f t="shared" si="272"/>
        <v>110.23</v>
      </c>
    </row>
    <row r="474" spans="1:27" x14ac:dyDescent="0.2">
      <c r="A474" s="91" t="s">
        <v>1824</v>
      </c>
      <c r="B474" s="27" t="str">
        <f>"08"&amp;"."&amp;$B$728&amp;"."&amp;$B$729</f>
        <v>08.02.2023</v>
      </c>
      <c r="C474" s="83" t="s">
        <v>74</v>
      </c>
      <c r="D474" s="84">
        <f>ROUND(((D475+D476+D478+D477)/1000),5)</f>
        <v>4.7425699999999997</v>
      </c>
      <c r="E474" s="84">
        <f>ROUND(((E475+E476+E478+E477)/1000),5)</f>
        <v>4.7072799999999999</v>
      </c>
      <c r="F474" s="84">
        <f>ROUND(((F475+F476+F478+F477)/1000),5)</f>
        <v>4.6666800000000004</v>
      </c>
      <c r="G474" s="84">
        <f t="shared" ref="G474:AA474" si="273">ROUND(((G475+G476+G478+G477)/1000),5)</f>
        <v>4.68546</v>
      </c>
      <c r="H474" s="84">
        <f t="shared" si="273"/>
        <v>4.7199099999999996</v>
      </c>
      <c r="I474" s="84">
        <f t="shared" si="273"/>
        <v>4.79148</v>
      </c>
      <c r="J474" s="84">
        <f t="shared" si="273"/>
        <v>5.0653800000000002</v>
      </c>
      <c r="K474" s="84">
        <f t="shared" si="273"/>
        <v>5.2708199999999996</v>
      </c>
      <c r="L474" s="84">
        <f t="shared" si="273"/>
        <v>5.3247200000000001</v>
      </c>
      <c r="M474" s="84">
        <f t="shared" si="273"/>
        <v>5.3360500000000002</v>
      </c>
      <c r="N474" s="84">
        <f t="shared" si="273"/>
        <v>5.34354</v>
      </c>
      <c r="O474" s="84">
        <f t="shared" si="273"/>
        <v>5.3639099999999997</v>
      </c>
      <c r="P474" s="84">
        <f t="shared" si="273"/>
        <v>5.3567099999999996</v>
      </c>
      <c r="Q474" s="84">
        <f t="shared" si="273"/>
        <v>5.38612</v>
      </c>
      <c r="R474" s="84">
        <f t="shared" si="273"/>
        <v>5.38157</v>
      </c>
      <c r="S474" s="84">
        <f t="shared" si="273"/>
        <v>5.3443300000000002</v>
      </c>
      <c r="T474" s="84">
        <f t="shared" si="273"/>
        <v>5.3254599999999996</v>
      </c>
      <c r="U474" s="84">
        <f t="shared" si="273"/>
        <v>5.3417000000000003</v>
      </c>
      <c r="V474" s="84">
        <f t="shared" si="273"/>
        <v>5.3483700000000001</v>
      </c>
      <c r="W474" s="84">
        <f t="shared" si="273"/>
        <v>5.35846</v>
      </c>
      <c r="X474" s="84">
        <f t="shared" si="273"/>
        <v>5.3323999999999998</v>
      </c>
      <c r="Y474" s="84">
        <f t="shared" si="273"/>
        <v>5.2864300000000002</v>
      </c>
      <c r="Z474" s="84">
        <f t="shared" si="273"/>
        <v>5.03566</v>
      </c>
      <c r="AA474" s="84">
        <f t="shared" si="273"/>
        <v>4.8490000000000002</v>
      </c>
    </row>
    <row r="475" spans="1:27" ht="12.75" customHeight="1" outlineLevel="1" x14ac:dyDescent="0.2">
      <c r="A475" s="92" t="s">
        <v>1825</v>
      </c>
      <c r="B475" s="62" t="s">
        <v>231</v>
      </c>
      <c r="C475" s="42" t="s">
        <v>77</v>
      </c>
      <c r="D475" s="43">
        <v>1067.8</v>
      </c>
      <c r="E475" s="43">
        <v>1032.51</v>
      </c>
      <c r="F475" s="43">
        <v>991.91</v>
      </c>
      <c r="G475" s="43">
        <v>1010.69</v>
      </c>
      <c r="H475" s="43">
        <v>1045.1400000000001</v>
      </c>
      <c r="I475" s="43">
        <v>1116.71</v>
      </c>
      <c r="J475" s="43">
        <v>1390.61</v>
      </c>
      <c r="K475" s="43">
        <v>1596.05</v>
      </c>
      <c r="L475" s="43">
        <v>1649.95</v>
      </c>
      <c r="M475" s="43">
        <v>1661.28</v>
      </c>
      <c r="N475" s="43">
        <v>1668.77</v>
      </c>
      <c r="O475" s="43">
        <v>1689.14</v>
      </c>
      <c r="P475" s="43">
        <v>1681.94</v>
      </c>
      <c r="Q475" s="43">
        <v>1711.35</v>
      </c>
      <c r="R475" s="43">
        <v>1706.8</v>
      </c>
      <c r="S475" s="43">
        <v>1669.56</v>
      </c>
      <c r="T475" s="43">
        <v>1650.69</v>
      </c>
      <c r="U475" s="43">
        <v>1666.93</v>
      </c>
      <c r="V475" s="43">
        <v>1673.6</v>
      </c>
      <c r="W475" s="43">
        <v>1683.69</v>
      </c>
      <c r="X475" s="43">
        <v>1657.63</v>
      </c>
      <c r="Y475" s="43">
        <v>1611.66</v>
      </c>
      <c r="Z475" s="43">
        <v>1360.89</v>
      </c>
      <c r="AA475" s="43">
        <v>1174.23</v>
      </c>
    </row>
    <row r="476" spans="1:27" ht="12.75" customHeight="1" outlineLevel="1" x14ac:dyDescent="0.2">
      <c r="A476" s="92" t="s">
        <v>1826</v>
      </c>
      <c r="B476" s="62" t="s">
        <v>88</v>
      </c>
      <c r="C476" s="42" t="s">
        <v>77</v>
      </c>
      <c r="D476" s="43">
        <f>$D$441</f>
        <v>3559.77</v>
      </c>
      <c r="E476" s="43">
        <f t="shared" ref="E476:AA476" si="274">$D$441</f>
        <v>3559.77</v>
      </c>
      <c r="F476" s="43">
        <f t="shared" si="274"/>
        <v>3559.77</v>
      </c>
      <c r="G476" s="43">
        <f t="shared" si="274"/>
        <v>3559.77</v>
      </c>
      <c r="H476" s="43">
        <f t="shared" si="274"/>
        <v>3559.77</v>
      </c>
      <c r="I476" s="43">
        <f t="shared" si="274"/>
        <v>3559.77</v>
      </c>
      <c r="J476" s="43">
        <f t="shared" si="274"/>
        <v>3559.77</v>
      </c>
      <c r="K476" s="43">
        <f t="shared" si="274"/>
        <v>3559.77</v>
      </c>
      <c r="L476" s="43">
        <f t="shared" si="274"/>
        <v>3559.77</v>
      </c>
      <c r="M476" s="43">
        <f t="shared" si="274"/>
        <v>3559.77</v>
      </c>
      <c r="N476" s="43">
        <f t="shared" si="274"/>
        <v>3559.77</v>
      </c>
      <c r="O476" s="43">
        <f t="shared" si="274"/>
        <v>3559.77</v>
      </c>
      <c r="P476" s="43">
        <f t="shared" si="274"/>
        <v>3559.77</v>
      </c>
      <c r="Q476" s="43">
        <f t="shared" si="274"/>
        <v>3559.77</v>
      </c>
      <c r="R476" s="43">
        <f t="shared" si="274"/>
        <v>3559.77</v>
      </c>
      <c r="S476" s="43">
        <f t="shared" si="274"/>
        <v>3559.77</v>
      </c>
      <c r="T476" s="43">
        <f t="shared" si="274"/>
        <v>3559.77</v>
      </c>
      <c r="U476" s="43">
        <f t="shared" si="274"/>
        <v>3559.77</v>
      </c>
      <c r="V476" s="43">
        <f t="shared" si="274"/>
        <v>3559.77</v>
      </c>
      <c r="W476" s="43">
        <f t="shared" si="274"/>
        <v>3559.77</v>
      </c>
      <c r="X476" s="43">
        <f t="shared" si="274"/>
        <v>3559.77</v>
      </c>
      <c r="Y476" s="43">
        <f t="shared" si="274"/>
        <v>3559.77</v>
      </c>
      <c r="Z476" s="43">
        <f t="shared" si="274"/>
        <v>3559.77</v>
      </c>
      <c r="AA476" s="43">
        <f t="shared" si="274"/>
        <v>3559.77</v>
      </c>
    </row>
    <row r="477" spans="1:27" ht="12.75" customHeight="1" outlineLevel="1" x14ac:dyDescent="0.2">
      <c r="A477" s="92" t="s">
        <v>1827</v>
      </c>
      <c r="B477" s="62" t="s">
        <v>81</v>
      </c>
      <c r="C477" s="42" t="s">
        <v>77</v>
      </c>
      <c r="D477" s="43">
        <v>4.7699999999999996</v>
      </c>
      <c r="E477" s="43">
        <v>4.7699999999999996</v>
      </c>
      <c r="F477" s="43">
        <v>4.7699999999999996</v>
      </c>
      <c r="G477" s="43">
        <v>4.7699999999999996</v>
      </c>
      <c r="H477" s="43">
        <v>4.7699999999999996</v>
      </c>
      <c r="I477" s="43">
        <v>4.7699999999999996</v>
      </c>
      <c r="J477" s="43">
        <v>4.7699999999999996</v>
      </c>
      <c r="K477" s="43">
        <v>4.7699999999999996</v>
      </c>
      <c r="L477" s="43">
        <v>4.7699999999999996</v>
      </c>
      <c r="M477" s="43">
        <v>4.7699999999999996</v>
      </c>
      <c r="N477" s="43">
        <v>4.7699999999999996</v>
      </c>
      <c r="O477" s="43">
        <v>4.7699999999999996</v>
      </c>
      <c r="P477" s="43">
        <v>4.7699999999999996</v>
      </c>
      <c r="Q477" s="43">
        <v>4.7699999999999996</v>
      </c>
      <c r="R477" s="43">
        <v>4.7699999999999996</v>
      </c>
      <c r="S477" s="43">
        <v>4.7699999999999996</v>
      </c>
      <c r="T477" s="43">
        <v>4.7699999999999996</v>
      </c>
      <c r="U477" s="43">
        <v>4.7699999999999996</v>
      </c>
      <c r="V477" s="43">
        <v>4.7699999999999996</v>
      </c>
      <c r="W477" s="43">
        <v>4.7699999999999996</v>
      </c>
      <c r="X477" s="43">
        <v>4.7699999999999996</v>
      </c>
      <c r="Y477" s="43">
        <v>4.7699999999999996</v>
      </c>
      <c r="Z477" s="43">
        <v>4.7699999999999996</v>
      </c>
      <c r="AA477" s="43">
        <v>4.7699999999999996</v>
      </c>
    </row>
    <row r="478" spans="1:27" ht="12.75" customHeight="1" outlineLevel="1" x14ac:dyDescent="0.2">
      <c r="A478" s="92" t="s">
        <v>1828</v>
      </c>
      <c r="B478" s="62" t="s">
        <v>79</v>
      </c>
      <c r="C478" s="42" t="s">
        <v>77</v>
      </c>
      <c r="D478" s="43">
        <f>$D$11</f>
        <v>110.23</v>
      </c>
      <c r="E478" s="43">
        <f t="shared" ref="E478:AA478" si="275">$D$11</f>
        <v>110.23</v>
      </c>
      <c r="F478" s="43">
        <f t="shared" si="275"/>
        <v>110.23</v>
      </c>
      <c r="G478" s="43">
        <f t="shared" si="275"/>
        <v>110.23</v>
      </c>
      <c r="H478" s="43">
        <f t="shared" si="275"/>
        <v>110.23</v>
      </c>
      <c r="I478" s="43">
        <f t="shared" si="275"/>
        <v>110.23</v>
      </c>
      <c r="J478" s="43">
        <f t="shared" si="275"/>
        <v>110.23</v>
      </c>
      <c r="K478" s="43">
        <f t="shared" si="275"/>
        <v>110.23</v>
      </c>
      <c r="L478" s="43">
        <f t="shared" si="275"/>
        <v>110.23</v>
      </c>
      <c r="M478" s="43">
        <f t="shared" si="275"/>
        <v>110.23</v>
      </c>
      <c r="N478" s="43">
        <f t="shared" si="275"/>
        <v>110.23</v>
      </c>
      <c r="O478" s="43">
        <f t="shared" si="275"/>
        <v>110.23</v>
      </c>
      <c r="P478" s="43">
        <f t="shared" si="275"/>
        <v>110.23</v>
      </c>
      <c r="Q478" s="43">
        <f t="shared" si="275"/>
        <v>110.23</v>
      </c>
      <c r="R478" s="43">
        <f t="shared" si="275"/>
        <v>110.23</v>
      </c>
      <c r="S478" s="43">
        <f t="shared" si="275"/>
        <v>110.23</v>
      </c>
      <c r="T478" s="43">
        <f t="shared" si="275"/>
        <v>110.23</v>
      </c>
      <c r="U478" s="43">
        <f t="shared" si="275"/>
        <v>110.23</v>
      </c>
      <c r="V478" s="43">
        <f t="shared" si="275"/>
        <v>110.23</v>
      </c>
      <c r="W478" s="43">
        <f t="shared" si="275"/>
        <v>110.23</v>
      </c>
      <c r="X478" s="43">
        <f t="shared" si="275"/>
        <v>110.23</v>
      </c>
      <c r="Y478" s="43">
        <f t="shared" si="275"/>
        <v>110.23</v>
      </c>
      <c r="Z478" s="43">
        <f t="shared" si="275"/>
        <v>110.23</v>
      </c>
      <c r="AA478" s="43">
        <f t="shared" si="275"/>
        <v>110.23</v>
      </c>
    </row>
    <row r="479" spans="1:27" x14ac:dyDescent="0.2">
      <c r="A479" s="91" t="s">
        <v>1829</v>
      </c>
      <c r="B479" s="27" t="str">
        <f>"09"&amp;"."&amp;$B$728&amp;"."&amp;$B$729</f>
        <v>09.02.2023</v>
      </c>
      <c r="C479" s="83" t="s">
        <v>74</v>
      </c>
      <c r="D479" s="84">
        <f>ROUND(((D480+D481+D483+D482)/1000),5)</f>
        <v>4.7434599999999998</v>
      </c>
      <c r="E479" s="84">
        <f>ROUND(((E480+E481+E483+E482)/1000),5)</f>
        <v>4.7118799999999998</v>
      </c>
      <c r="F479" s="84">
        <f>ROUND(((F480+F481+F483+F482)/1000),5)</f>
        <v>4.71021</v>
      </c>
      <c r="G479" s="84">
        <f t="shared" ref="G479:AA479" si="276">ROUND(((G480+G481+G483+G482)/1000),5)</f>
        <v>4.7137900000000004</v>
      </c>
      <c r="H479" s="84">
        <f t="shared" si="276"/>
        <v>4.7516800000000003</v>
      </c>
      <c r="I479" s="84">
        <f t="shared" si="276"/>
        <v>4.8345000000000002</v>
      </c>
      <c r="J479" s="84">
        <f t="shared" si="276"/>
        <v>5.0910599999999997</v>
      </c>
      <c r="K479" s="84">
        <f t="shared" si="276"/>
        <v>5.2794400000000001</v>
      </c>
      <c r="L479" s="84">
        <f t="shared" si="276"/>
        <v>5.3948799999999997</v>
      </c>
      <c r="M479" s="84">
        <f t="shared" si="276"/>
        <v>5.4157299999999999</v>
      </c>
      <c r="N479" s="84">
        <f t="shared" si="276"/>
        <v>5.42624</v>
      </c>
      <c r="O479" s="84">
        <f t="shared" si="276"/>
        <v>5.4644700000000004</v>
      </c>
      <c r="P479" s="84">
        <f t="shared" si="276"/>
        <v>5.4446899999999996</v>
      </c>
      <c r="Q479" s="84">
        <f t="shared" si="276"/>
        <v>5.4257400000000002</v>
      </c>
      <c r="R479" s="84">
        <f t="shared" si="276"/>
        <v>5.4224199999999998</v>
      </c>
      <c r="S479" s="84">
        <f t="shared" si="276"/>
        <v>5.4150999999999998</v>
      </c>
      <c r="T479" s="84">
        <f t="shared" si="276"/>
        <v>5.3831600000000002</v>
      </c>
      <c r="U479" s="84">
        <f t="shared" si="276"/>
        <v>5.4059200000000001</v>
      </c>
      <c r="V479" s="84">
        <f t="shared" si="276"/>
        <v>5.4198300000000001</v>
      </c>
      <c r="W479" s="84">
        <f t="shared" si="276"/>
        <v>5.44156</v>
      </c>
      <c r="X479" s="84">
        <f t="shared" si="276"/>
        <v>5.38802</v>
      </c>
      <c r="Y479" s="84">
        <f t="shared" si="276"/>
        <v>5.28735</v>
      </c>
      <c r="Z479" s="84">
        <f t="shared" si="276"/>
        <v>5.1514699999999998</v>
      </c>
      <c r="AA479" s="84">
        <f t="shared" si="276"/>
        <v>4.8647099999999996</v>
      </c>
    </row>
    <row r="480" spans="1:27" ht="12.75" customHeight="1" outlineLevel="1" x14ac:dyDescent="0.2">
      <c r="A480" s="92" t="s">
        <v>1830</v>
      </c>
      <c r="B480" s="62" t="s">
        <v>231</v>
      </c>
      <c r="C480" s="42" t="s">
        <v>77</v>
      </c>
      <c r="D480" s="43">
        <v>1068.69</v>
      </c>
      <c r="E480" s="43">
        <v>1037.1099999999999</v>
      </c>
      <c r="F480" s="43">
        <v>1035.44</v>
      </c>
      <c r="G480" s="43">
        <v>1039.02</v>
      </c>
      <c r="H480" s="43">
        <v>1076.9100000000001</v>
      </c>
      <c r="I480" s="43">
        <v>1159.73</v>
      </c>
      <c r="J480" s="43">
        <v>1416.29</v>
      </c>
      <c r="K480" s="43">
        <v>1604.67</v>
      </c>
      <c r="L480" s="43">
        <v>1720.11</v>
      </c>
      <c r="M480" s="43">
        <v>1740.96</v>
      </c>
      <c r="N480" s="43">
        <v>1751.47</v>
      </c>
      <c r="O480" s="43">
        <v>1789.7</v>
      </c>
      <c r="P480" s="43">
        <v>1769.92</v>
      </c>
      <c r="Q480" s="43">
        <v>1750.97</v>
      </c>
      <c r="R480" s="43">
        <v>1747.65</v>
      </c>
      <c r="S480" s="43">
        <v>1740.33</v>
      </c>
      <c r="T480" s="43">
        <v>1708.39</v>
      </c>
      <c r="U480" s="43">
        <v>1731.15</v>
      </c>
      <c r="V480" s="43">
        <v>1745.06</v>
      </c>
      <c r="W480" s="43">
        <v>1766.79</v>
      </c>
      <c r="X480" s="43">
        <v>1713.25</v>
      </c>
      <c r="Y480" s="43">
        <v>1612.58</v>
      </c>
      <c r="Z480" s="43">
        <v>1476.7</v>
      </c>
      <c r="AA480" s="43">
        <v>1189.94</v>
      </c>
    </row>
    <row r="481" spans="1:27" ht="12.75" customHeight="1" outlineLevel="1" x14ac:dyDescent="0.2">
      <c r="A481" s="92" t="s">
        <v>1831</v>
      </c>
      <c r="B481" s="62" t="s">
        <v>88</v>
      </c>
      <c r="C481" s="42" t="s">
        <v>77</v>
      </c>
      <c r="D481" s="43">
        <f>$D$441</f>
        <v>3559.77</v>
      </c>
      <c r="E481" s="43">
        <f t="shared" ref="E481:AA481" si="277">$D$441</f>
        <v>3559.77</v>
      </c>
      <c r="F481" s="43">
        <f t="shared" si="277"/>
        <v>3559.77</v>
      </c>
      <c r="G481" s="43">
        <f t="shared" si="277"/>
        <v>3559.77</v>
      </c>
      <c r="H481" s="43">
        <f t="shared" si="277"/>
        <v>3559.77</v>
      </c>
      <c r="I481" s="43">
        <f t="shared" si="277"/>
        <v>3559.77</v>
      </c>
      <c r="J481" s="43">
        <f t="shared" si="277"/>
        <v>3559.77</v>
      </c>
      <c r="K481" s="43">
        <f t="shared" si="277"/>
        <v>3559.77</v>
      </c>
      <c r="L481" s="43">
        <f t="shared" si="277"/>
        <v>3559.77</v>
      </c>
      <c r="M481" s="43">
        <f t="shared" si="277"/>
        <v>3559.77</v>
      </c>
      <c r="N481" s="43">
        <f t="shared" si="277"/>
        <v>3559.77</v>
      </c>
      <c r="O481" s="43">
        <f t="shared" si="277"/>
        <v>3559.77</v>
      </c>
      <c r="P481" s="43">
        <f t="shared" si="277"/>
        <v>3559.77</v>
      </c>
      <c r="Q481" s="43">
        <f t="shared" si="277"/>
        <v>3559.77</v>
      </c>
      <c r="R481" s="43">
        <f t="shared" si="277"/>
        <v>3559.77</v>
      </c>
      <c r="S481" s="43">
        <f t="shared" si="277"/>
        <v>3559.77</v>
      </c>
      <c r="T481" s="43">
        <f t="shared" si="277"/>
        <v>3559.77</v>
      </c>
      <c r="U481" s="43">
        <f t="shared" si="277"/>
        <v>3559.77</v>
      </c>
      <c r="V481" s="43">
        <f t="shared" si="277"/>
        <v>3559.77</v>
      </c>
      <c r="W481" s="43">
        <f t="shared" si="277"/>
        <v>3559.77</v>
      </c>
      <c r="X481" s="43">
        <f t="shared" si="277"/>
        <v>3559.77</v>
      </c>
      <c r="Y481" s="43">
        <f t="shared" si="277"/>
        <v>3559.77</v>
      </c>
      <c r="Z481" s="43">
        <f t="shared" si="277"/>
        <v>3559.77</v>
      </c>
      <c r="AA481" s="43">
        <f t="shared" si="277"/>
        <v>3559.77</v>
      </c>
    </row>
    <row r="482" spans="1:27" ht="12.75" customHeight="1" outlineLevel="1" x14ac:dyDescent="0.2">
      <c r="A482" s="92" t="s">
        <v>1832</v>
      </c>
      <c r="B482" s="62" t="s">
        <v>81</v>
      </c>
      <c r="C482" s="42" t="s">
        <v>77</v>
      </c>
      <c r="D482" s="43">
        <v>4.7699999999999996</v>
      </c>
      <c r="E482" s="43">
        <v>4.7699999999999996</v>
      </c>
      <c r="F482" s="43">
        <v>4.7699999999999996</v>
      </c>
      <c r="G482" s="43">
        <v>4.7699999999999996</v>
      </c>
      <c r="H482" s="43">
        <v>4.7699999999999996</v>
      </c>
      <c r="I482" s="43">
        <v>4.7699999999999996</v>
      </c>
      <c r="J482" s="43">
        <v>4.7699999999999996</v>
      </c>
      <c r="K482" s="43">
        <v>4.7699999999999996</v>
      </c>
      <c r="L482" s="43">
        <v>4.7699999999999996</v>
      </c>
      <c r="M482" s="43">
        <v>4.7699999999999996</v>
      </c>
      <c r="N482" s="43">
        <v>4.7699999999999996</v>
      </c>
      <c r="O482" s="43">
        <v>4.7699999999999996</v>
      </c>
      <c r="P482" s="43">
        <v>4.7699999999999996</v>
      </c>
      <c r="Q482" s="43">
        <v>4.7699999999999996</v>
      </c>
      <c r="R482" s="43">
        <v>4.7699999999999996</v>
      </c>
      <c r="S482" s="43">
        <v>4.7699999999999996</v>
      </c>
      <c r="T482" s="43">
        <v>4.7699999999999996</v>
      </c>
      <c r="U482" s="43">
        <v>4.7699999999999996</v>
      </c>
      <c r="V482" s="43">
        <v>4.7699999999999996</v>
      </c>
      <c r="W482" s="43">
        <v>4.7699999999999996</v>
      </c>
      <c r="X482" s="43">
        <v>4.7699999999999996</v>
      </c>
      <c r="Y482" s="43">
        <v>4.7699999999999996</v>
      </c>
      <c r="Z482" s="43">
        <v>4.7699999999999996</v>
      </c>
      <c r="AA482" s="43">
        <v>4.7699999999999996</v>
      </c>
    </row>
    <row r="483" spans="1:27" ht="12.75" customHeight="1" outlineLevel="1" x14ac:dyDescent="0.2">
      <c r="A483" s="92" t="s">
        <v>1833</v>
      </c>
      <c r="B483" s="62" t="s">
        <v>79</v>
      </c>
      <c r="C483" s="42" t="s">
        <v>77</v>
      </c>
      <c r="D483" s="43">
        <f>$D$11</f>
        <v>110.23</v>
      </c>
      <c r="E483" s="43">
        <f t="shared" ref="E483:AA483" si="278">$D$11</f>
        <v>110.23</v>
      </c>
      <c r="F483" s="43">
        <f t="shared" si="278"/>
        <v>110.23</v>
      </c>
      <c r="G483" s="43">
        <f t="shared" si="278"/>
        <v>110.23</v>
      </c>
      <c r="H483" s="43">
        <f t="shared" si="278"/>
        <v>110.23</v>
      </c>
      <c r="I483" s="43">
        <f t="shared" si="278"/>
        <v>110.23</v>
      </c>
      <c r="J483" s="43">
        <f t="shared" si="278"/>
        <v>110.23</v>
      </c>
      <c r="K483" s="43">
        <f t="shared" si="278"/>
        <v>110.23</v>
      </c>
      <c r="L483" s="43">
        <f t="shared" si="278"/>
        <v>110.23</v>
      </c>
      <c r="M483" s="43">
        <f t="shared" si="278"/>
        <v>110.23</v>
      </c>
      <c r="N483" s="43">
        <f t="shared" si="278"/>
        <v>110.23</v>
      </c>
      <c r="O483" s="43">
        <f t="shared" si="278"/>
        <v>110.23</v>
      </c>
      <c r="P483" s="43">
        <f t="shared" si="278"/>
        <v>110.23</v>
      </c>
      <c r="Q483" s="43">
        <f t="shared" si="278"/>
        <v>110.23</v>
      </c>
      <c r="R483" s="43">
        <f t="shared" si="278"/>
        <v>110.23</v>
      </c>
      <c r="S483" s="43">
        <f t="shared" si="278"/>
        <v>110.23</v>
      </c>
      <c r="T483" s="43">
        <f t="shared" si="278"/>
        <v>110.23</v>
      </c>
      <c r="U483" s="43">
        <f t="shared" si="278"/>
        <v>110.23</v>
      </c>
      <c r="V483" s="43">
        <f t="shared" si="278"/>
        <v>110.23</v>
      </c>
      <c r="W483" s="43">
        <f t="shared" si="278"/>
        <v>110.23</v>
      </c>
      <c r="X483" s="43">
        <f t="shared" si="278"/>
        <v>110.23</v>
      </c>
      <c r="Y483" s="43">
        <f t="shared" si="278"/>
        <v>110.23</v>
      </c>
      <c r="Z483" s="43">
        <f t="shared" si="278"/>
        <v>110.23</v>
      </c>
      <c r="AA483" s="43">
        <f t="shared" si="278"/>
        <v>110.23</v>
      </c>
    </row>
    <row r="484" spans="1:27" x14ac:dyDescent="0.2">
      <c r="A484" s="91" t="s">
        <v>1834</v>
      </c>
      <c r="B484" s="27" t="str">
        <f>"10"&amp;"."&amp;$B$728&amp;"."&amp;$B$729</f>
        <v>10.02.2023</v>
      </c>
      <c r="C484" s="83" t="s">
        <v>74</v>
      </c>
      <c r="D484" s="84">
        <f>ROUND(((D485+D486+D488+D487)/1000),5)</f>
        <v>4.81149</v>
      </c>
      <c r="E484" s="84">
        <f>ROUND(((E485+E486+E488+E487)/1000),5)</f>
        <v>4.7629900000000003</v>
      </c>
      <c r="F484" s="84">
        <f>ROUND(((F485+F486+F488+F487)/1000),5)</f>
        <v>4.7317</v>
      </c>
      <c r="G484" s="84">
        <f t="shared" ref="G484:AA484" si="279">ROUND(((G485+G486+G488+G487)/1000),5)</f>
        <v>4.7324200000000003</v>
      </c>
      <c r="H484" s="84">
        <f t="shared" si="279"/>
        <v>4.7968500000000001</v>
      </c>
      <c r="I484" s="84">
        <f t="shared" si="279"/>
        <v>4.8703399999999997</v>
      </c>
      <c r="J484" s="84">
        <f t="shared" si="279"/>
        <v>5.16153</v>
      </c>
      <c r="K484" s="84">
        <f t="shared" si="279"/>
        <v>5.2773500000000002</v>
      </c>
      <c r="L484" s="84">
        <f t="shared" si="279"/>
        <v>5.3658299999999999</v>
      </c>
      <c r="M484" s="84">
        <f t="shared" si="279"/>
        <v>5.4053500000000003</v>
      </c>
      <c r="N484" s="84">
        <f t="shared" si="279"/>
        <v>5.4245799999999997</v>
      </c>
      <c r="O484" s="84">
        <f t="shared" si="279"/>
        <v>5.4500700000000002</v>
      </c>
      <c r="P484" s="84">
        <f t="shared" si="279"/>
        <v>5.4323699999999997</v>
      </c>
      <c r="Q484" s="84">
        <f t="shared" si="279"/>
        <v>5.4402200000000001</v>
      </c>
      <c r="R484" s="84">
        <f t="shared" si="279"/>
        <v>5.4310299999999998</v>
      </c>
      <c r="S484" s="84">
        <f t="shared" si="279"/>
        <v>5.3890099999999999</v>
      </c>
      <c r="T484" s="84">
        <f t="shared" si="279"/>
        <v>5.36402</v>
      </c>
      <c r="U484" s="84">
        <f t="shared" si="279"/>
        <v>5.3946399999999999</v>
      </c>
      <c r="V484" s="84">
        <f t="shared" si="279"/>
        <v>5.41981</v>
      </c>
      <c r="W484" s="84">
        <f t="shared" si="279"/>
        <v>5.4095000000000004</v>
      </c>
      <c r="X484" s="84">
        <f t="shared" si="279"/>
        <v>5.38218</v>
      </c>
      <c r="Y484" s="84">
        <f t="shared" si="279"/>
        <v>5.3214800000000002</v>
      </c>
      <c r="Z484" s="84">
        <f t="shared" si="279"/>
        <v>5.2120600000000001</v>
      </c>
      <c r="AA484" s="84">
        <f t="shared" si="279"/>
        <v>5.0388599999999997</v>
      </c>
    </row>
    <row r="485" spans="1:27" ht="12.75" customHeight="1" outlineLevel="1" x14ac:dyDescent="0.2">
      <c r="A485" s="92" t="s">
        <v>1835</v>
      </c>
      <c r="B485" s="62" t="s">
        <v>231</v>
      </c>
      <c r="C485" s="42" t="s">
        <v>77</v>
      </c>
      <c r="D485" s="43">
        <v>1136.72</v>
      </c>
      <c r="E485" s="43">
        <v>1088.22</v>
      </c>
      <c r="F485" s="43">
        <v>1056.93</v>
      </c>
      <c r="G485" s="43">
        <v>1057.6500000000001</v>
      </c>
      <c r="H485" s="43">
        <v>1122.08</v>
      </c>
      <c r="I485" s="43">
        <v>1195.57</v>
      </c>
      <c r="J485" s="43">
        <v>1486.76</v>
      </c>
      <c r="K485" s="43">
        <v>1602.58</v>
      </c>
      <c r="L485" s="43">
        <v>1691.06</v>
      </c>
      <c r="M485" s="43">
        <v>1730.58</v>
      </c>
      <c r="N485" s="43">
        <v>1749.81</v>
      </c>
      <c r="O485" s="43">
        <v>1775.3</v>
      </c>
      <c r="P485" s="43">
        <v>1757.6</v>
      </c>
      <c r="Q485" s="43">
        <v>1765.45</v>
      </c>
      <c r="R485" s="43">
        <v>1756.26</v>
      </c>
      <c r="S485" s="43">
        <v>1714.24</v>
      </c>
      <c r="T485" s="43">
        <v>1689.25</v>
      </c>
      <c r="U485" s="43">
        <v>1719.87</v>
      </c>
      <c r="V485" s="43">
        <v>1745.04</v>
      </c>
      <c r="W485" s="43">
        <v>1734.73</v>
      </c>
      <c r="X485" s="43">
        <v>1707.41</v>
      </c>
      <c r="Y485" s="43">
        <v>1646.71</v>
      </c>
      <c r="Z485" s="43">
        <v>1537.29</v>
      </c>
      <c r="AA485" s="43">
        <v>1364.09</v>
      </c>
    </row>
    <row r="486" spans="1:27" ht="12.75" customHeight="1" outlineLevel="1" x14ac:dyDescent="0.2">
      <c r="A486" s="92" t="s">
        <v>1836</v>
      </c>
      <c r="B486" s="62" t="s">
        <v>88</v>
      </c>
      <c r="C486" s="42" t="s">
        <v>77</v>
      </c>
      <c r="D486" s="43">
        <f>$D$441</f>
        <v>3559.77</v>
      </c>
      <c r="E486" s="43">
        <f t="shared" ref="E486:AA486" si="280">$D$441</f>
        <v>3559.77</v>
      </c>
      <c r="F486" s="43">
        <f t="shared" si="280"/>
        <v>3559.77</v>
      </c>
      <c r="G486" s="43">
        <f t="shared" si="280"/>
        <v>3559.77</v>
      </c>
      <c r="H486" s="43">
        <f t="shared" si="280"/>
        <v>3559.77</v>
      </c>
      <c r="I486" s="43">
        <f t="shared" si="280"/>
        <v>3559.77</v>
      </c>
      <c r="J486" s="43">
        <f t="shared" si="280"/>
        <v>3559.77</v>
      </c>
      <c r="K486" s="43">
        <f t="shared" si="280"/>
        <v>3559.77</v>
      </c>
      <c r="L486" s="43">
        <f t="shared" si="280"/>
        <v>3559.77</v>
      </c>
      <c r="M486" s="43">
        <f t="shared" si="280"/>
        <v>3559.77</v>
      </c>
      <c r="N486" s="43">
        <f t="shared" si="280"/>
        <v>3559.77</v>
      </c>
      <c r="O486" s="43">
        <f t="shared" si="280"/>
        <v>3559.77</v>
      </c>
      <c r="P486" s="43">
        <f t="shared" si="280"/>
        <v>3559.77</v>
      </c>
      <c r="Q486" s="43">
        <f t="shared" si="280"/>
        <v>3559.77</v>
      </c>
      <c r="R486" s="43">
        <f t="shared" si="280"/>
        <v>3559.77</v>
      </c>
      <c r="S486" s="43">
        <f t="shared" si="280"/>
        <v>3559.77</v>
      </c>
      <c r="T486" s="43">
        <f t="shared" si="280"/>
        <v>3559.77</v>
      </c>
      <c r="U486" s="43">
        <f t="shared" si="280"/>
        <v>3559.77</v>
      </c>
      <c r="V486" s="43">
        <f t="shared" si="280"/>
        <v>3559.77</v>
      </c>
      <c r="W486" s="43">
        <f t="shared" si="280"/>
        <v>3559.77</v>
      </c>
      <c r="X486" s="43">
        <f t="shared" si="280"/>
        <v>3559.77</v>
      </c>
      <c r="Y486" s="43">
        <f t="shared" si="280"/>
        <v>3559.77</v>
      </c>
      <c r="Z486" s="43">
        <f t="shared" si="280"/>
        <v>3559.77</v>
      </c>
      <c r="AA486" s="43">
        <f t="shared" si="280"/>
        <v>3559.77</v>
      </c>
    </row>
    <row r="487" spans="1:27" ht="12.75" customHeight="1" outlineLevel="1" x14ac:dyDescent="0.2">
      <c r="A487" s="92" t="s">
        <v>1837</v>
      </c>
      <c r="B487" s="62" t="s">
        <v>81</v>
      </c>
      <c r="C487" s="42" t="s">
        <v>77</v>
      </c>
      <c r="D487" s="43">
        <v>4.7699999999999996</v>
      </c>
      <c r="E487" s="43">
        <v>4.7699999999999996</v>
      </c>
      <c r="F487" s="43">
        <v>4.7699999999999996</v>
      </c>
      <c r="G487" s="43">
        <v>4.7699999999999996</v>
      </c>
      <c r="H487" s="43">
        <v>4.7699999999999996</v>
      </c>
      <c r="I487" s="43">
        <v>4.7699999999999996</v>
      </c>
      <c r="J487" s="43">
        <v>4.7699999999999996</v>
      </c>
      <c r="K487" s="43">
        <v>4.7699999999999996</v>
      </c>
      <c r="L487" s="43">
        <v>4.7699999999999996</v>
      </c>
      <c r="M487" s="43">
        <v>4.7699999999999996</v>
      </c>
      <c r="N487" s="43">
        <v>4.7699999999999996</v>
      </c>
      <c r="O487" s="43">
        <v>4.7699999999999996</v>
      </c>
      <c r="P487" s="43">
        <v>4.7699999999999996</v>
      </c>
      <c r="Q487" s="43">
        <v>4.7699999999999996</v>
      </c>
      <c r="R487" s="43">
        <v>4.7699999999999996</v>
      </c>
      <c r="S487" s="43">
        <v>4.7699999999999996</v>
      </c>
      <c r="T487" s="43">
        <v>4.7699999999999996</v>
      </c>
      <c r="U487" s="43">
        <v>4.7699999999999996</v>
      </c>
      <c r="V487" s="43">
        <v>4.7699999999999996</v>
      </c>
      <c r="W487" s="43">
        <v>4.7699999999999996</v>
      </c>
      <c r="X487" s="43">
        <v>4.7699999999999996</v>
      </c>
      <c r="Y487" s="43">
        <v>4.7699999999999996</v>
      </c>
      <c r="Z487" s="43">
        <v>4.7699999999999996</v>
      </c>
      <c r="AA487" s="43">
        <v>4.7699999999999996</v>
      </c>
    </row>
    <row r="488" spans="1:27" ht="12.75" customHeight="1" outlineLevel="1" x14ac:dyDescent="0.2">
      <c r="A488" s="92" t="s">
        <v>1838</v>
      </c>
      <c r="B488" s="62" t="s">
        <v>79</v>
      </c>
      <c r="C488" s="42" t="s">
        <v>77</v>
      </c>
      <c r="D488" s="43">
        <f>$D$11</f>
        <v>110.23</v>
      </c>
      <c r="E488" s="43">
        <f t="shared" ref="E488:AA488" si="281">$D$11</f>
        <v>110.23</v>
      </c>
      <c r="F488" s="43">
        <f t="shared" si="281"/>
        <v>110.23</v>
      </c>
      <c r="G488" s="43">
        <f t="shared" si="281"/>
        <v>110.23</v>
      </c>
      <c r="H488" s="43">
        <f t="shared" si="281"/>
        <v>110.23</v>
      </c>
      <c r="I488" s="43">
        <f t="shared" si="281"/>
        <v>110.23</v>
      </c>
      <c r="J488" s="43">
        <f t="shared" si="281"/>
        <v>110.23</v>
      </c>
      <c r="K488" s="43">
        <f t="shared" si="281"/>
        <v>110.23</v>
      </c>
      <c r="L488" s="43">
        <f t="shared" si="281"/>
        <v>110.23</v>
      </c>
      <c r="M488" s="43">
        <f t="shared" si="281"/>
        <v>110.23</v>
      </c>
      <c r="N488" s="43">
        <f t="shared" si="281"/>
        <v>110.23</v>
      </c>
      <c r="O488" s="43">
        <f t="shared" si="281"/>
        <v>110.23</v>
      </c>
      <c r="P488" s="43">
        <f t="shared" si="281"/>
        <v>110.23</v>
      </c>
      <c r="Q488" s="43">
        <f t="shared" si="281"/>
        <v>110.23</v>
      </c>
      <c r="R488" s="43">
        <f t="shared" si="281"/>
        <v>110.23</v>
      </c>
      <c r="S488" s="43">
        <f t="shared" si="281"/>
        <v>110.23</v>
      </c>
      <c r="T488" s="43">
        <f t="shared" si="281"/>
        <v>110.23</v>
      </c>
      <c r="U488" s="43">
        <f t="shared" si="281"/>
        <v>110.23</v>
      </c>
      <c r="V488" s="43">
        <f t="shared" si="281"/>
        <v>110.23</v>
      </c>
      <c r="W488" s="43">
        <f t="shared" si="281"/>
        <v>110.23</v>
      </c>
      <c r="X488" s="43">
        <f t="shared" si="281"/>
        <v>110.23</v>
      </c>
      <c r="Y488" s="43">
        <f t="shared" si="281"/>
        <v>110.23</v>
      </c>
      <c r="Z488" s="43">
        <f t="shared" si="281"/>
        <v>110.23</v>
      </c>
      <c r="AA488" s="43">
        <f t="shared" si="281"/>
        <v>110.23</v>
      </c>
    </row>
    <row r="489" spans="1:27" x14ac:dyDescent="0.2">
      <c r="A489" s="91" t="s">
        <v>1839</v>
      </c>
      <c r="B489" s="27" t="str">
        <f>"11"&amp;"."&amp;$B$728&amp;"."&amp;$B$729</f>
        <v>11.02.2023</v>
      </c>
      <c r="C489" s="83" t="s">
        <v>74</v>
      </c>
      <c r="D489" s="84">
        <f>ROUND(((D490+D491+D493+D492)/1000),5)</f>
        <v>4.9035700000000002</v>
      </c>
      <c r="E489" s="84">
        <f>ROUND(((E490+E491+E493+E492)/1000),5)</f>
        <v>4.8656899999999998</v>
      </c>
      <c r="F489" s="84">
        <f>ROUND(((F490+F491+F493+F492)/1000),5)</f>
        <v>4.84511</v>
      </c>
      <c r="G489" s="84">
        <f t="shared" ref="G489:AA489" si="282">ROUND(((G490+G491+G493+G492)/1000),5)</f>
        <v>4.83162</v>
      </c>
      <c r="H489" s="84">
        <f t="shared" si="282"/>
        <v>4.8442499999999997</v>
      </c>
      <c r="I489" s="84">
        <f t="shared" si="282"/>
        <v>4.8610100000000003</v>
      </c>
      <c r="J489" s="84">
        <f t="shared" si="282"/>
        <v>4.92326</v>
      </c>
      <c r="K489" s="84">
        <f t="shared" si="282"/>
        <v>5.18743</v>
      </c>
      <c r="L489" s="84">
        <f t="shared" si="282"/>
        <v>5.2830199999999996</v>
      </c>
      <c r="M489" s="84">
        <f t="shared" si="282"/>
        <v>5.4254300000000004</v>
      </c>
      <c r="N489" s="84">
        <f t="shared" si="282"/>
        <v>5.4713599999999998</v>
      </c>
      <c r="O489" s="84">
        <f t="shared" si="282"/>
        <v>5.4838800000000001</v>
      </c>
      <c r="P489" s="84">
        <f t="shared" si="282"/>
        <v>5.4803499999999996</v>
      </c>
      <c r="Q489" s="84">
        <f t="shared" si="282"/>
        <v>5.4765800000000002</v>
      </c>
      <c r="R489" s="84">
        <f t="shared" si="282"/>
        <v>5.4702000000000002</v>
      </c>
      <c r="S489" s="84">
        <f t="shared" si="282"/>
        <v>5.4321000000000002</v>
      </c>
      <c r="T489" s="84">
        <f t="shared" si="282"/>
        <v>5.4544499999999996</v>
      </c>
      <c r="U489" s="84">
        <f t="shared" si="282"/>
        <v>5.48902</v>
      </c>
      <c r="V489" s="84">
        <f t="shared" si="282"/>
        <v>5.5126299999999997</v>
      </c>
      <c r="W489" s="84">
        <f t="shared" si="282"/>
        <v>5.4809299999999999</v>
      </c>
      <c r="X489" s="84">
        <f t="shared" si="282"/>
        <v>5.4658899999999999</v>
      </c>
      <c r="Y489" s="84">
        <f t="shared" si="282"/>
        <v>5.3515800000000002</v>
      </c>
      <c r="Z489" s="84">
        <f t="shared" si="282"/>
        <v>5.2453599999999998</v>
      </c>
      <c r="AA489" s="84">
        <f t="shared" si="282"/>
        <v>5.1315</v>
      </c>
    </row>
    <row r="490" spans="1:27" ht="12.75" customHeight="1" outlineLevel="1" x14ac:dyDescent="0.2">
      <c r="A490" s="92" t="s">
        <v>1840</v>
      </c>
      <c r="B490" s="62" t="s">
        <v>231</v>
      </c>
      <c r="C490" s="42" t="s">
        <v>77</v>
      </c>
      <c r="D490" s="43">
        <v>1228.8</v>
      </c>
      <c r="E490" s="43">
        <v>1190.92</v>
      </c>
      <c r="F490" s="43">
        <v>1170.3399999999999</v>
      </c>
      <c r="G490" s="43">
        <v>1156.8499999999999</v>
      </c>
      <c r="H490" s="43">
        <v>1169.48</v>
      </c>
      <c r="I490" s="43">
        <v>1186.24</v>
      </c>
      <c r="J490" s="43">
        <v>1248.49</v>
      </c>
      <c r="K490" s="43">
        <v>1512.66</v>
      </c>
      <c r="L490" s="43">
        <v>1608.25</v>
      </c>
      <c r="M490" s="43">
        <v>1750.66</v>
      </c>
      <c r="N490" s="43">
        <v>1796.59</v>
      </c>
      <c r="O490" s="43">
        <v>1809.11</v>
      </c>
      <c r="P490" s="43">
        <v>1805.58</v>
      </c>
      <c r="Q490" s="43">
        <v>1801.81</v>
      </c>
      <c r="R490" s="43">
        <v>1795.43</v>
      </c>
      <c r="S490" s="43">
        <v>1757.33</v>
      </c>
      <c r="T490" s="43">
        <v>1779.68</v>
      </c>
      <c r="U490" s="43">
        <v>1814.25</v>
      </c>
      <c r="V490" s="43">
        <v>1837.86</v>
      </c>
      <c r="W490" s="43">
        <v>1806.16</v>
      </c>
      <c r="X490" s="43">
        <v>1791.12</v>
      </c>
      <c r="Y490" s="43">
        <v>1676.81</v>
      </c>
      <c r="Z490" s="43">
        <v>1570.59</v>
      </c>
      <c r="AA490" s="43">
        <v>1456.73</v>
      </c>
    </row>
    <row r="491" spans="1:27" ht="12.75" customHeight="1" outlineLevel="1" x14ac:dyDescent="0.2">
      <c r="A491" s="92" t="s">
        <v>1841</v>
      </c>
      <c r="B491" s="62" t="s">
        <v>88</v>
      </c>
      <c r="C491" s="42" t="s">
        <v>77</v>
      </c>
      <c r="D491" s="43">
        <f>$D$441</f>
        <v>3559.77</v>
      </c>
      <c r="E491" s="43">
        <f t="shared" ref="E491:AA491" si="283">$D$441</f>
        <v>3559.77</v>
      </c>
      <c r="F491" s="43">
        <f t="shared" si="283"/>
        <v>3559.77</v>
      </c>
      <c r="G491" s="43">
        <f t="shared" si="283"/>
        <v>3559.77</v>
      </c>
      <c r="H491" s="43">
        <f t="shared" si="283"/>
        <v>3559.77</v>
      </c>
      <c r="I491" s="43">
        <f t="shared" si="283"/>
        <v>3559.77</v>
      </c>
      <c r="J491" s="43">
        <f t="shared" si="283"/>
        <v>3559.77</v>
      </c>
      <c r="K491" s="43">
        <f t="shared" si="283"/>
        <v>3559.77</v>
      </c>
      <c r="L491" s="43">
        <f t="shared" si="283"/>
        <v>3559.77</v>
      </c>
      <c r="M491" s="43">
        <f t="shared" si="283"/>
        <v>3559.77</v>
      </c>
      <c r="N491" s="43">
        <f t="shared" si="283"/>
        <v>3559.77</v>
      </c>
      <c r="O491" s="43">
        <f t="shared" si="283"/>
        <v>3559.77</v>
      </c>
      <c r="P491" s="43">
        <f t="shared" si="283"/>
        <v>3559.77</v>
      </c>
      <c r="Q491" s="43">
        <f t="shared" si="283"/>
        <v>3559.77</v>
      </c>
      <c r="R491" s="43">
        <f t="shared" si="283"/>
        <v>3559.77</v>
      </c>
      <c r="S491" s="43">
        <f t="shared" si="283"/>
        <v>3559.77</v>
      </c>
      <c r="T491" s="43">
        <f t="shared" si="283"/>
        <v>3559.77</v>
      </c>
      <c r="U491" s="43">
        <f t="shared" si="283"/>
        <v>3559.77</v>
      </c>
      <c r="V491" s="43">
        <f t="shared" si="283"/>
        <v>3559.77</v>
      </c>
      <c r="W491" s="43">
        <f t="shared" si="283"/>
        <v>3559.77</v>
      </c>
      <c r="X491" s="43">
        <f t="shared" si="283"/>
        <v>3559.77</v>
      </c>
      <c r="Y491" s="43">
        <f t="shared" si="283"/>
        <v>3559.77</v>
      </c>
      <c r="Z491" s="43">
        <f t="shared" si="283"/>
        <v>3559.77</v>
      </c>
      <c r="AA491" s="43">
        <f t="shared" si="283"/>
        <v>3559.77</v>
      </c>
    </row>
    <row r="492" spans="1:27" ht="12.75" customHeight="1" outlineLevel="1" x14ac:dyDescent="0.2">
      <c r="A492" s="92" t="s">
        <v>1842</v>
      </c>
      <c r="B492" s="62" t="s">
        <v>81</v>
      </c>
      <c r="C492" s="42" t="s">
        <v>77</v>
      </c>
      <c r="D492" s="43">
        <v>4.7699999999999996</v>
      </c>
      <c r="E492" s="43">
        <v>4.7699999999999996</v>
      </c>
      <c r="F492" s="43">
        <v>4.7699999999999996</v>
      </c>
      <c r="G492" s="43">
        <v>4.7699999999999996</v>
      </c>
      <c r="H492" s="43">
        <v>4.7699999999999996</v>
      </c>
      <c r="I492" s="43">
        <v>4.7699999999999996</v>
      </c>
      <c r="J492" s="43">
        <v>4.7699999999999996</v>
      </c>
      <c r="K492" s="43">
        <v>4.7699999999999996</v>
      </c>
      <c r="L492" s="43">
        <v>4.7699999999999996</v>
      </c>
      <c r="M492" s="43">
        <v>4.7699999999999996</v>
      </c>
      <c r="N492" s="43">
        <v>4.7699999999999996</v>
      </c>
      <c r="O492" s="43">
        <v>4.7699999999999996</v>
      </c>
      <c r="P492" s="43">
        <v>4.7699999999999996</v>
      </c>
      <c r="Q492" s="43">
        <v>4.7699999999999996</v>
      </c>
      <c r="R492" s="43">
        <v>4.7699999999999996</v>
      </c>
      <c r="S492" s="43">
        <v>4.7699999999999996</v>
      </c>
      <c r="T492" s="43">
        <v>4.7699999999999996</v>
      </c>
      <c r="U492" s="43">
        <v>4.7699999999999996</v>
      </c>
      <c r="V492" s="43">
        <v>4.7699999999999996</v>
      </c>
      <c r="W492" s="43">
        <v>4.7699999999999996</v>
      </c>
      <c r="X492" s="43">
        <v>4.7699999999999996</v>
      </c>
      <c r="Y492" s="43">
        <v>4.7699999999999996</v>
      </c>
      <c r="Z492" s="43">
        <v>4.7699999999999996</v>
      </c>
      <c r="AA492" s="43">
        <v>4.7699999999999996</v>
      </c>
    </row>
    <row r="493" spans="1:27" ht="12.75" customHeight="1" outlineLevel="1" x14ac:dyDescent="0.2">
      <c r="A493" s="92" t="s">
        <v>1843</v>
      </c>
      <c r="B493" s="62" t="s">
        <v>79</v>
      </c>
      <c r="C493" s="42" t="s">
        <v>77</v>
      </c>
      <c r="D493" s="43">
        <f>$D$11</f>
        <v>110.23</v>
      </c>
      <c r="E493" s="43">
        <f t="shared" ref="E493:AA493" si="284">$D$11</f>
        <v>110.23</v>
      </c>
      <c r="F493" s="43">
        <f t="shared" si="284"/>
        <v>110.23</v>
      </c>
      <c r="G493" s="43">
        <f t="shared" si="284"/>
        <v>110.23</v>
      </c>
      <c r="H493" s="43">
        <f t="shared" si="284"/>
        <v>110.23</v>
      </c>
      <c r="I493" s="43">
        <f t="shared" si="284"/>
        <v>110.23</v>
      </c>
      <c r="J493" s="43">
        <f t="shared" si="284"/>
        <v>110.23</v>
      </c>
      <c r="K493" s="43">
        <f t="shared" si="284"/>
        <v>110.23</v>
      </c>
      <c r="L493" s="43">
        <f t="shared" si="284"/>
        <v>110.23</v>
      </c>
      <c r="M493" s="43">
        <f t="shared" si="284"/>
        <v>110.23</v>
      </c>
      <c r="N493" s="43">
        <f t="shared" si="284"/>
        <v>110.23</v>
      </c>
      <c r="O493" s="43">
        <f t="shared" si="284"/>
        <v>110.23</v>
      </c>
      <c r="P493" s="43">
        <f t="shared" si="284"/>
        <v>110.23</v>
      </c>
      <c r="Q493" s="43">
        <f t="shared" si="284"/>
        <v>110.23</v>
      </c>
      <c r="R493" s="43">
        <f t="shared" si="284"/>
        <v>110.23</v>
      </c>
      <c r="S493" s="43">
        <f t="shared" si="284"/>
        <v>110.23</v>
      </c>
      <c r="T493" s="43">
        <f t="shared" si="284"/>
        <v>110.23</v>
      </c>
      <c r="U493" s="43">
        <f t="shared" si="284"/>
        <v>110.23</v>
      </c>
      <c r="V493" s="43">
        <f t="shared" si="284"/>
        <v>110.23</v>
      </c>
      <c r="W493" s="43">
        <f t="shared" si="284"/>
        <v>110.23</v>
      </c>
      <c r="X493" s="43">
        <f t="shared" si="284"/>
        <v>110.23</v>
      </c>
      <c r="Y493" s="43">
        <f t="shared" si="284"/>
        <v>110.23</v>
      </c>
      <c r="Z493" s="43">
        <f t="shared" si="284"/>
        <v>110.23</v>
      </c>
      <c r="AA493" s="43">
        <f t="shared" si="284"/>
        <v>110.23</v>
      </c>
    </row>
    <row r="494" spans="1:27" x14ac:dyDescent="0.2">
      <c r="A494" s="91" t="s">
        <v>1844</v>
      </c>
      <c r="B494" s="27" t="str">
        <f>"12"&amp;"."&amp;$B$728&amp;"."&amp;$B$729</f>
        <v>12.02.2023</v>
      </c>
      <c r="C494" s="83" t="s">
        <v>74</v>
      </c>
      <c r="D494" s="84">
        <f>ROUND(((D495+D496+D498+D497)/1000),5)</f>
        <v>4.8878599999999999</v>
      </c>
      <c r="E494" s="84">
        <f>ROUND(((E495+E496+E498+E497)/1000),5)</f>
        <v>4.8365600000000004</v>
      </c>
      <c r="F494" s="84">
        <f>ROUND(((F495+F496+F498+F497)/1000),5)</f>
        <v>4.8333599999999999</v>
      </c>
      <c r="G494" s="84">
        <f t="shared" ref="G494:AA494" si="285">ROUND(((G495+G496+G498+G497)/1000),5)</f>
        <v>4.8220299999999998</v>
      </c>
      <c r="H494" s="84">
        <f t="shared" si="285"/>
        <v>4.82524</v>
      </c>
      <c r="I494" s="84">
        <f t="shared" si="285"/>
        <v>4.8353799999999998</v>
      </c>
      <c r="J494" s="84">
        <f t="shared" si="285"/>
        <v>4.8357299999999999</v>
      </c>
      <c r="K494" s="84">
        <f t="shared" si="285"/>
        <v>4.93614</v>
      </c>
      <c r="L494" s="84">
        <f t="shared" si="285"/>
        <v>5.2001200000000001</v>
      </c>
      <c r="M494" s="84">
        <f t="shared" si="285"/>
        <v>5.3145499999999997</v>
      </c>
      <c r="N494" s="84">
        <f t="shared" si="285"/>
        <v>5.3627200000000004</v>
      </c>
      <c r="O494" s="84">
        <f t="shared" si="285"/>
        <v>5.3812199999999999</v>
      </c>
      <c r="P494" s="84">
        <f t="shared" si="285"/>
        <v>5.3815400000000002</v>
      </c>
      <c r="Q494" s="84">
        <f t="shared" si="285"/>
        <v>5.38253</v>
      </c>
      <c r="R494" s="84">
        <f t="shared" si="285"/>
        <v>5.4270100000000001</v>
      </c>
      <c r="S494" s="84">
        <f t="shared" si="285"/>
        <v>5.4147400000000001</v>
      </c>
      <c r="T494" s="84">
        <f t="shared" si="285"/>
        <v>5.4889400000000004</v>
      </c>
      <c r="U494" s="84">
        <f t="shared" si="285"/>
        <v>5.5118099999999997</v>
      </c>
      <c r="V494" s="84">
        <f t="shared" si="285"/>
        <v>5.5544599999999997</v>
      </c>
      <c r="W494" s="84">
        <f t="shared" si="285"/>
        <v>5.52881</v>
      </c>
      <c r="X494" s="84">
        <f t="shared" si="285"/>
        <v>5.4853199999999998</v>
      </c>
      <c r="Y494" s="84">
        <f t="shared" si="285"/>
        <v>5.3938699999999997</v>
      </c>
      <c r="Z494" s="84">
        <f t="shared" si="285"/>
        <v>5.2600600000000002</v>
      </c>
      <c r="AA494" s="84">
        <f t="shared" si="285"/>
        <v>5.0073999999999996</v>
      </c>
    </row>
    <row r="495" spans="1:27" ht="12.75" customHeight="1" outlineLevel="1" x14ac:dyDescent="0.2">
      <c r="A495" s="92" t="s">
        <v>1845</v>
      </c>
      <c r="B495" s="62" t="s">
        <v>231</v>
      </c>
      <c r="C495" s="42" t="s">
        <v>77</v>
      </c>
      <c r="D495" s="43">
        <v>1213.0899999999999</v>
      </c>
      <c r="E495" s="43">
        <v>1161.79</v>
      </c>
      <c r="F495" s="43">
        <v>1158.5899999999999</v>
      </c>
      <c r="G495" s="43">
        <v>1147.26</v>
      </c>
      <c r="H495" s="43">
        <v>1150.47</v>
      </c>
      <c r="I495" s="43">
        <v>1160.6099999999999</v>
      </c>
      <c r="J495" s="43">
        <v>1160.96</v>
      </c>
      <c r="K495" s="43">
        <v>1261.3699999999999</v>
      </c>
      <c r="L495" s="43">
        <v>1525.35</v>
      </c>
      <c r="M495" s="43">
        <v>1639.78</v>
      </c>
      <c r="N495" s="43">
        <v>1687.95</v>
      </c>
      <c r="O495" s="43">
        <v>1706.45</v>
      </c>
      <c r="P495" s="43">
        <v>1706.77</v>
      </c>
      <c r="Q495" s="43">
        <v>1707.76</v>
      </c>
      <c r="R495" s="43">
        <v>1752.24</v>
      </c>
      <c r="S495" s="43">
        <v>1739.97</v>
      </c>
      <c r="T495" s="43">
        <v>1814.17</v>
      </c>
      <c r="U495" s="43">
        <v>1837.04</v>
      </c>
      <c r="V495" s="43">
        <v>1879.69</v>
      </c>
      <c r="W495" s="43">
        <v>1854.04</v>
      </c>
      <c r="X495" s="43">
        <v>1810.55</v>
      </c>
      <c r="Y495" s="43">
        <v>1719.1</v>
      </c>
      <c r="Z495" s="43">
        <v>1585.29</v>
      </c>
      <c r="AA495" s="43">
        <v>1332.63</v>
      </c>
    </row>
    <row r="496" spans="1:27" ht="12.75" customHeight="1" outlineLevel="1" x14ac:dyDescent="0.2">
      <c r="A496" s="92" t="s">
        <v>1846</v>
      </c>
      <c r="B496" s="62" t="s">
        <v>88</v>
      </c>
      <c r="C496" s="42" t="s">
        <v>77</v>
      </c>
      <c r="D496" s="43">
        <f>$D$441</f>
        <v>3559.77</v>
      </c>
      <c r="E496" s="43">
        <f t="shared" ref="E496:AA496" si="286">$D$441</f>
        <v>3559.77</v>
      </c>
      <c r="F496" s="43">
        <f t="shared" si="286"/>
        <v>3559.77</v>
      </c>
      <c r="G496" s="43">
        <f t="shared" si="286"/>
        <v>3559.77</v>
      </c>
      <c r="H496" s="43">
        <f t="shared" si="286"/>
        <v>3559.77</v>
      </c>
      <c r="I496" s="43">
        <f t="shared" si="286"/>
        <v>3559.77</v>
      </c>
      <c r="J496" s="43">
        <f t="shared" si="286"/>
        <v>3559.77</v>
      </c>
      <c r="K496" s="43">
        <f t="shared" si="286"/>
        <v>3559.77</v>
      </c>
      <c r="L496" s="43">
        <f t="shared" si="286"/>
        <v>3559.77</v>
      </c>
      <c r="M496" s="43">
        <f t="shared" si="286"/>
        <v>3559.77</v>
      </c>
      <c r="N496" s="43">
        <f t="shared" si="286"/>
        <v>3559.77</v>
      </c>
      <c r="O496" s="43">
        <f t="shared" si="286"/>
        <v>3559.77</v>
      </c>
      <c r="P496" s="43">
        <f t="shared" si="286"/>
        <v>3559.77</v>
      </c>
      <c r="Q496" s="43">
        <f t="shared" si="286"/>
        <v>3559.77</v>
      </c>
      <c r="R496" s="43">
        <f t="shared" si="286"/>
        <v>3559.77</v>
      </c>
      <c r="S496" s="43">
        <f t="shared" si="286"/>
        <v>3559.77</v>
      </c>
      <c r="T496" s="43">
        <f t="shared" si="286"/>
        <v>3559.77</v>
      </c>
      <c r="U496" s="43">
        <f t="shared" si="286"/>
        <v>3559.77</v>
      </c>
      <c r="V496" s="43">
        <f t="shared" si="286"/>
        <v>3559.77</v>
      </c>
      <c r="W496" s="43">
        <f t="shared" si="286"/>
        <v>3559.77</v>
      </c>
      <c r="X496" s="43">
        <f t="shared" si="286"/>
        <v>3559.77</v>
      </c>
      <c r="Y496" s="43">
        <f t="shared" si="286"/>
        <v>3559.77</v>
      </c>
      <c r="Z496" s="43">
        <f t="shared" si="286"/>
        <v>3559.77</v>
      </c>
      <c r="AA496" s="43">
        <f t="shared" si="286"/>
        <v>3559.77</v>
      </c>
    </row>
    <row r="497" spans="1:27" ht="12.75" customHeight="1" outlineLevel="1" x14ac:dyDescent="0.2">
      <c r="A497" s="92" t="s">
        <v>1847</v>
      </c>
      <c r="B497" s="62" t="s">
        <v>81</v>
      </c>
      <c r="C497" s="42" t="s">
        <v>77</v>
      </c>
      <c r="D497" s="43">
        <v>4.7699999999999996</v>
      </c>
      <c r="E497" s="43">
        <v>4.7699999999999996</v>
      </c>
      <c r="F497" s="43">
        <v>4.7699999999999996</v>
      </c>
      <c r="G497" s="43">
        <v>4.7699999999999996</v>
      </c>
      <c r="H497" s="43">
        <v>4.7699999999999996</v>
      </c>
      <c r="I497" s="43">
        <v>4.7699999999999996</v>
      </c>
      <c r="J497" s="43">
        <v>4.7699999999999996</v>
      </c>
      <c r="K497" s="43">
        <v>4.7699999999999996</v>
      </c>
      <c r="L497" s="43">
        <v>4.7699999999999996</v>
      </c>
      <c r="M497" s="43">
        <v>4.7699999999999996</v>
      </c>
      <c r="N497" s="43">
        <v>4.7699999999999996</v>
      </c>
      <c r="O497" s="43">
        <v>4.7699999999999996</v>
      </c>
      <c r="P497" s="43">
        <v>4.7699999999999996</v>
      </c>
      <c r="Q497" s="43">
        <v>4.7699999999999996</v>
      </c>
      <c r="R497" s="43">
        <v>4.7699999999999996</v>
      </c>
      <c r="S497" s="43">
        <v>4.7699999999999996</v>
      </c>
      <c r="T497" s="43">
        <v>4.7699999999999996</v>
      </c>
      <c r="U497" s="43">
        <v>4.7699999999999996</v>
      </c>
      <c r="V497" s="43">
        <v>4.7699999999999996</v>
      </c>
      <c r="W497" s="43">
        <v>4.7699999999999996</v>
      </c>
      <c r="X497" s="43">
        <v>4.7699999999999996</v>
      </c>
      <c r="Y497" s="43">
        <v>4.7699999999999996</v>
      </c>
      <c r="Z497" s="43">
        <v>4.7699999999999996</v>
      </c>
      <c r="AA497" s="43">
        <v>4.7699999999999996</v>
      </c>
    </row>
    <row r="498" spans="1:27" ht="12.75" customHeight="1" outlineLevel="1" x14ac:dyDescent="0.2">
      <c r="A498" s="92" t="s">
        <v>1848</v>
      </c>
      <c r="B498" s="62" t="s">
        <v>79</v>
      </c>
      <c r="C498" s="42" t="s">
        <v>77</v>
      </c>
      <c r="D498" s="43">
        <f>$D$11</f>
        <v>110.23</v>
      </c>
      <c r="E498" s="43">
        <f t="shared" ref="E498:AA498" si="287">$D$11</f>
        <v>110.23</v>
      </c>
      <c r="F498" s="43">
        <f t="shared" si="287"/>
        <v>110.23</v>
      </c>
      <c r="G498" s="43">
        <f t="shared" si="287"/>
        <v>110.23</v>
      </c>
      <c r="H498" s="43">
        <f t="shared" si="287"/>
        <v>110.23</v>
      </c>
      <c r="I498" s="43">
        <f t="shared" si="287"/>
        <v>110.23</v>
      </c>
      <c r="J498" s="43">
        <f t="shared" si="287"/>
        <v>110.23</v>
      </c>
      <c r="K498" s="43">
        <f t="shared" si="287"/>
        <v>110.23</v>
      </c>
      <c r="L498" s="43">
        <f t="shared" si="287"/>
        <v>110.23</v>
      </c>
      <c r="M498" s="43">
        <f t="shared" si="287"/>
        <v>110.23</v>
      </c>
      <c r="N498" s="43">
        <f t="shared" si="287"/>
        <v>110.23</v>
      </c>
      <c r="O498" s="43">
        <f t="shared" si="287"/>
        <v>110.23</v>
      </c>
      <c r="P498" s="43">
        <f t="shared" si="287"/>
        <v>110.23</v>
      </c>
      <c r="Q498" s="43">
        <f t="shared" si="287"/>
        <v>110.23</v>
      </c>
      <c r="R498" s="43">
        <f t="shared" si="287"/>
        <v>110.23</v>
      </c>
      <c r="S498" s="43">
        <f t="shared" si="287"/>
        <v>110.23</v>
      </c>
      <c r="T498" s="43">
        <f t="shared" si="287"/>
        <v>110.23</v>
      </c>
      <c r="U498" s="43">
        <f t="shared" si="287"/>
        <v>110.23</v>
      </c>
      <c r="V498" s="43">
        <f t="shared" si="287"/>
        <v>110.23</v>
      </c>
      <c r="W498" s="43">
        <f t="shared" si="287"/>
        <v>110.23</v>
      </c>
      <c r="X498" s="43">
        <f t="shared" si="287"/>
        <v>110.23</v>
      </c>
      <c r="Y498" s="43">
        <f t="shared" si="287"/>
        <v>110.23</v>
      </c>
      <c r="Z498" s="43">
        <f t="shared" si="287"/>
        <v>110.23</v>
      </c>
      <c r="AA498" s="43">
        <f t="shared" si="287"/>
        <v>110.23</v>
      </c>
    </row>
    <row r="499" spans="1:27" x14ac:dyDescent="0.2">
      <c r="A499" s="91" t="s">
        <v>1849</v>
      </c>
      <c r="B499" s="27" t="str">
        <f>"13"&amp;"."&amp;$B$728&amp;"."&amp;$B$729</f>
        <v>13.02.2023</v>
      </c>
      <c r="C499" s="83" t="s">
        <v>74</v>
      </c>
      <c r="D499" s="84">
        <f>ROUND(((D500+D501+D503+D502)/1000),5)</f>
        <v>4.8599699999999997</v>
      </c>
      <c r="E499" s="84">
        <f>ROUND(((E500+E501+E503+E502)/1000),5)</f>
        <v>4.8364099999999999</v>
      </c>
      <c r="F499" s="84">
        <f>ROUND(((F500+F501+F503+F502)/1000),5)</f>
        <v>4.7929599999999999</v>
      </c>
      <c r="G499" s="84">
        <f t="shared" ref="G499:AA499" si="288">ROUND(((G500+G501+G503+G502)/1000),5)</f>
        <v>4.7570199999999998</v>
      </c>
      <c r="H499" s="84">
        <f t="shared" si="288"/>
        <v>4.8290499999999996</v>
      </c>
      <c r="I499" s="84">
        <f t="shared" si="288"/>
        <v>4.9197499999999996</v>
      </c>
      <c r="J499" s="84">
        <f t="shared" si="288"/>
        <v>5.2183999999999999</v>
      </c>
      <c r="K499" s="84">
        <f t="shared" si="288"/>
        <v>5.3724499999999997</v>
      </c>
      <c r="L499" s="84">
        <f t="shared" si="288"/>
        <v>5.5106700000000002</v>
      </c>
      <c r="M499" s="84">
        <f t="shared" si="288"/>
        <v>5.5459699999999996</v>
      </c>
      <c r="N499" s="84">
        <f t="shared" si="288"/>
        <v>5.5792700000000002</v>
      </c>
      <c r="O499" s="84">
        <f t="shared" si="288"/>
        <v>5.5664100000000003</v>
      </c>
      <c r="P499" s="84">
        <f t="shared" si="288"/>
        <v>5.5450100000000004</v>
      </c>
      <c r="Q499" s="84">
        <f t="shared" si="288"/>
        <v>5.5509700000000004</v>
      </c>
      <c r="R499" s="84">
        <f t="shared" si="288"/>
        <v>5.5423</v>
      </c>
      <c r="S499" s="84">
        <f t="shared" si="288"/>
        <v>5.4683299999999999</v>
      </c>
      <c r="T499" s="84">
        <f t="shared" si="288"/>
        <v>5.4532100000000003</v>
      </c>
      <c r="U499" s="84">
        <f t="shared" si="288"/>
        <v>5.4578199999999999</v>
      </c>
      <c r="V499" s="84">
        <f t="shared" si="288"/>
        <v>5.4993699999999999</v>
      </c>
      <c r="W499" s="84">
        <f t="shared" si="288"/>
        <v>5.4554900000000002</v>
      </c>
      <c r="X499" s="84">
        <f t="shared" si="288"/>
        <v>5.4752700000000001</v>
      </c>
      <c r="Y499" s="84">
        <f t="shared" si="288"/>
        <v>5.3511800000000003</v>
      </c>
      <c r="Z499" s="84">
        <f t="shared" si="288"/>
        <v>5.22363</v>
      </c>
      <c r="AA499" s="84">
        <f t="shared" si="288"/>
        <v>4.9997699999999998</v>
      </c>
    </row>
    <row r="500" spans="1:27" ht="12.75" customHeight="1" outlineLevel="1" x14ac:dyDescent="0.2">
      <c r="A500" s="92" t="s">
        <v>1850</v>
      </c>
      <c r="B500" s="62" t="s">
        <v>231</v>
      </c>
      <c r="C500" s="42" t="s">
        <v>77</v>
      </c>
      <c r="D500" s="43">
        <v>1185.2</v>
      </c>
      <c r="E500" s="43">
        <v>1161.6400000000001</v>
      </c>
      <c r="F500" s="43">
        <v>1118.19</v>
      </c>
      <c r="G500" s="43">
        <v>1082.25</v>
      </c>
      <c r="H500" s="43">
        <v>1154.28</v>
      </c>
      <c r="I500" s="43">
        <v>1244.98</v>
      </c>
      <c r="J500" s="43">
        <v>1543.63</v>
      </c>
      <c r="K500" s="43">
        <v>1697.68</v>
      </c>
      <c r="L500" s="43">
        <v>1835.9</v>
      </c>
      <c r="M500" s="43">
        <v>1871.2</v>
      </c>
      <c r="N500" s="43">
        <v>1904.5</v>
      </c>
      <c r="O500" s="43">
        <v>1891.64</v>
      </c>
      <c r="P500" s="43">
        <v>1870.24</v>
      </c>
      <c r="Q500" s="43">
        <v>1876.2</v>
      </c>
      <c r="R500" s="43">
        <v>1867.53</v>
      </c>
      <c r="S500" s="43">
        <v>1793.56</v>
      </c>
      <c r="T500" s="43">
        <v>1778.44</v>
      </c>
      <c r="U500" s="43">
        <v>1783.05</v>
      </c>
      <c r="V500" s="43">
        <v>1824.6</v>
      </c>
      <c r="W500" s="43">
        <v>1780.72</v>
      </c>
      <c r="X500" s="43">
        <v>1800.5</v>
      </c>
      <c r="Y500" s="43">
        <v>1676.41</v>
      </c>
      <c r="Z500" s="43">
        <v>1548.86</v>
      </c>
      <c r="AA500" s="43">
        <v>1325</v>
      </c>
    </row>
    <row r="501" spans="1:27" ht="12.75" customHeight="1" outlineLevel="1" x14ac:dyDescent="0.2">
      <c r="A501" s="92" t="s">
        <v>1851</v>
      </c>
      <c r="B501" s="62" t="s">
        <v>88</v>
      </c>
      <c r="C501" s="42" t="s">
        <v>77</v>
      </c>
      <c r="D501" s="43">
        <f>$D$441</f>
        <v>3559.77</v>
      </c>
      <c r="E501" s="43">
        <f t="shared" ref="E501:AA501" si="289">$D$441</f>
        <v>3559.77</v>
      </c>
      <c r="F501" s="43">
        <f t="shared" si="289"/>
        <v>3559.77</v>
      </c>
      <c r="G501" s="43">
        <f t="shared" si="289"/>
        <v>3559.77</v>
      </c>
      <c r="H501" s="43">
        <f t="shared" si="289"/>
        <v>3559.77</v>
      </c>
      <c r="I501" s="43">
        <f t="shared" si="289"/>
        <v>3559.77</v>
      </c>
      <c r="J501" s="43">
        <f t="shared" si="289"/>
        <v>3559.77</v>
      </c>
      <c r="K501" s="43">
        <f t="shared" si="289"/>
        <v>3559.77</v>
      </c>
      <c r="L501" s="43">
        <f t="shared" si="289"/>
        <v>3559.77</v>
      </c>
      <c r="M501" s="43">
        <f t="shared" si="289"/>
        <v>3559.77</v>
      </c>
      <c r="N501" s="43">
        <f t="shared" si="289"/>
        <v>3559.77</v>
      </c>
      <c r="O501" s="43">
        <f t="shared" si="289"/>
        <v>3559.77</v>
      </c>
      <c r="P501" s="43">
        <f t="shared" si="289"/>
        <v>3559.77</v>
      </c>
      <c r="Q501" s="43">
        <f t="shared" si="289"/>
        <v>3559.77</v>
      </c>
      <c r="R501" s="43">
        <f t="shared" si="289"/>
        <v>3559.77</v>
      </c>
      <c r="S501" s="43">
        <f t="shared" si="289"/>
        <v>3559.77</v>
      </c>
      <c r="T501" s="43">
        <f t="shared" si="289"/>
        <v>3559.77</v>
      </c>
      <c r="U501" s="43">
        <f t="shared" si="289"/>
        <v>3559.77</v>
      </c>
      <c r="V501" s="43">
        <f t="shared" si="289"/>
        <v>3559.77</v>
      </c>
      <c r="W501" s="43">
        <f t="shared" si="289"/>
        <v>3559.77</v>
      </c>
      <c r="X501" s="43">
        <f t="shared" si="289"/>
        <v>3559.77</v>
      </c>
      <c r="Y501" s="43">
        <f t="shared" si="289"/>
        <v>3559.77</v>
      </c>
      <c r="Z501" s="43">
        <f t="shared" si="289"/>
        <v>3559.77</v>
      </c>
      <c r="AA501" s="43">
        <f t="shared" si="289"/>
        <v>3559.77</v>
      </c>
    </row>
    <row r="502" spans="1:27" ht="12.75" customHeight="1" outlineLevel="1" x14ac:dyDescent="0.2">
      <c r="A502" s="92" t="s">
        <v>1852</v>
      </c>
      <c r="B502" s="62" t="s">
        <v>81</v>
      </c>
      <c r="C502" s="42" t="s">
        <v>77</v>
      </c>
      <c r="D502" s="43">
        <v>4.7699999999999996</v>
      </c>
      <c r="E502" s="43">
        <v>4.7699999999999996</v>
      </c>
      <c r="F502" s="43">
        <v>4.7699999999999996</v>
      </c>
      <c r="G502" s="43">
        <v>4.7699999999999996</v>
      </c>
      <c r="H502" s="43">
        <v>4.7699999999999996</v>
      </c>
      <c r="I502" s="43">
        <v>4.7699999999999996</v>
      </c>
      <c r="J502" s="43">
        <v>4.7699999999999996</v>
      </c>
      <c r="K502" s="43">
        <v>4.7699999999999996</v>
      </c>
      <c r="L502" s="43">
        <v>4.7699999999999996</v>
      </c>
      <c r="M502" s="43">
        <v>4.7699999999999996</v>
      </c>
      <c r="N502" s="43">
        <v>4.7699999999999996</v>
      </c>
      <c r="O502" s="43">
        <v>4.7699999999999996</v>
      </c>
      <c r="P502" s="43">
        <v>4.7699999999999996</v>
      </c>
      <c r="Q502" s="43">
        <v>4.7699999999999996</v>
      </c>
      <c r="R502" s="43">
        <v>4.7699999999999996</v>
      </c>
      <c r="S502" s="43">
        <v>4.7699999999999996</v>
      </c>
      <c r="T502" s="43">
        <v>4.7699999999999996</v>
      </c>
      <c r="U502" s="43">
        <v>4.7699999999999996</v>
      </c>
      <c r="V502" s="43">
        <v>4.7699999999999996</v>
      </c>
      <c r="W502" s="43">
        <v>4.7699999999999996</v>
      </c>
      <c r="X502" s="43">
        <v>4.7699999999999996</v>
      </c>
      <c r="Y502" s="43">
        <v>4.7699999999999996</v>
      </c>
      <c r="Z502" s="43">
        <v>4.7699999999999996</v>
      </c>
      <c r="AA502" s="43">
        <v>4.7699999999999996</v>
      </c>
    </row>
    <row r="503" spans="1:27" ht="12.75" customHeight="1" outlineLevel="1" x14ac:dyDescent="0.2">
      <c r="A503" s="92" t="s">
        <v>1853</v>
      </c>
      <c r="B503" s="62" t="s">
        <v>79</v>
      </c>
      <c r="C503" s="42" t="s">
        <v>77</v>
      </c>
      <c r="D503" s="43">
        <f>$D$11</f>
        <v>110.23</v>
      </c>
      <c r="E503" s="43">
        <f t="shared" ref="E503:AA503" si="290">$D$11</f>
        <v>110.23</v>
      </c>
      <c r="F503" s="43">
        <f t="shared" si="290"/>
        <v>110.23</v>
      </c>
      <c r="G503" s="43">
        <f t="shared" si="290"/>
        <v>110.23</v>
      </c>
      <c r="H503" s="43">
        <f t="shared" si="290"/>
        <v>110.23</v>
      </c>
      <c r="I503" s="43">
        <f t="shared" si="290"/>
        <v>110.23</v>
      </c>
      <c r="J503" s="43">
        <f t="shared" si="290"/>
        <v>110.23</v>
      </c>
      <c r="K503" s="43">
        <f t="shared" si="290"/>
        <v>110.23</v>
      </c>
      <c r="L503" s="43">
        <f t="shared" si="290"/>
        <v>110.23</v>
      </c>
      <c r="M503" s="43">
        <f t="shared" si="290"/>
        <v>110.23</v>
      </c>
      <c r="N503" s="43">
        <f t="shared" si="290"/>
        <v>110.23</v>
      </c>
      <c r="O503" s="43">
        <f t="shared" si="290"/>
        <v>110.23</v>
      </c>
      <c r="P503" s="43">
        <f t="shared" si="290"/>
        <v>110.23</v>
      </c>
      <c r="Q503" s="43">
        <f t="shared" si="290"/>
        <v>110.23</v>
      </c>
      <c r="R503" s="43">
        <f t="shared" si="290"/>
        <v>110.23</v>
      </c>
      <c r="S503" s="43">
        <f t="shared" si="290"/>
        <v>110.23</v>
      </c>
      <c r="T503" s="43">
        <f t="shared" si="290"/>
        <v>110.23</v>
      </c>
      <c r="U503" s="43">
        <f t="shared" si="290"/>
        <v>110.23</v>
      </c>
      <c r="V503" s="43">
        <f t="shared" si="290"/>
        <v>110.23</v>
      </c>
      <c r="W503" s="43">
        <f t="shared" si="290"/>
        <v>110.23</v>
      </c>
      <c r="X503" s="43">
        <f t="shared" si="290"/>
        <v>110.23</v>
      </c>
      <c r="Y503" s="43">
        <f t="shared" si="290"/>
        <v>110.23</v>
      </c>
      <c r="Z503" s="43">
        <f t="shared" si="290"/>
        <v>110.23</v>
      </c>
      <c r="AA503" s="43">
        <f t="shared" si="290"/>
        <v>110.23</v>
      </c>
    </row>
    <row r="504" spans="1:27" x14ac:dyDescent="0.2">
      <c r="A504" s="91" t="s">
        <v>1854</v>
      </c>
      <c r="B504" s="27" t="str">
        <f>"14"&amp;"."&amp;$B$728&amp;"."&amp;$B$729</f>
        <v>14.02.2023</v>
      </c>
      <c r="C504" s="83" t="s">
        <v>74</v>
      </c>
      <c r="D504" s="84">
        <f>ROUND(((D505+D506+D508+D507)/1000),5)</f>
        <v>4.8511499999999996</v>
      </c>
      <c r="E504" s="84">
        <f>ROUND(((E505+E506+E508+E507)/1000),5)</f>
        <v>4.7968099999999998</v>
      </c>
      <c r="F504" s="84">
        <f>ROUND(((F505+F506+F508+F507)/1000),5)</f>
        <v>4.7552899999999996</v>
      </c>
      <c r="G504" s="84">
        <f t="shared" ref="G504:AA504" si="291">ROUND(((G505+G506+G508+G507)/1000),5)</f>
        <v>4.7532699999999997</v>
      </c>
      <c r="H504" s="84">
        <f t="shared" si="291"/>
        <v>4.79915</v>
      </c>
      <c r="I504" s="84">
        <f t="shared" si="291"/>
        <v>4.8933600000000004</v>
      </c>
      <c r="J504" s="84">
        <f t="shared" si="291"/>
        <v>5.1894200000000001</v>
      </c>
      <c r="K504" s="84">
        <f t="shared" si="291"/>
        <v>5.3034800000000004</v>
      </c>
      <c r="L504" s="84">
        <f t="shared" si="291"/>
        <v>5.3853200000000001</v>
      </c>
      <c r="M504" s="84">
        <f t="shared" si="291"/>
        <v>5.5440300000000002</v>
      </c>
      <c r="N504" s="84">
        <f t="shared" si="291"/>
        <v>5.55572</v>
      </c>
      <c r="O504" s="84">
        <f t="shared" si="291"/>
        <v>5.5544599999999997</v>
      </c>
      <c r="P504" s="84">
        <f t="shared" si="291"/>
        <v>5.53226</v>
      </c>
      <c r="Q504" s="84">
        <f t="shared" si="291"/>
        <v>5.5388700000000002</v>
      </c>
      <c r="R504" s="84">
        <f t="shared" si="291"/>
        <v>5.5338599999999998</v>
      </c>
      <c r="S504" s="84">
        <f t="shared" si="291"/>
        <v>5.5251099999999997</v>
      </c>
      <c r="T504" s="84">
        <f t="shared" si="291"/>
        <v>5.5274099999999997</v>
      </c>
      <c r="U504" s="84">
        <f t="shared" si="291"/>
        <v>5.5425899999999997</v>
      </c>
      <c r="V504" s="84">
        <f t="shared" si="291"/>
        <v>5.54915</v>
      </c>
      <c r="W504" s="84">
        <f t="shared" si="291"/>
        <v>5.5411400000000004</v>
      </c>
      <c r="X504" s="84">
        <f t="shared" si="291"/>
        <v>5.5021000000000004</v>
      </c>
      <c r="Y504" s="84">
        <f t="shared" si="291"/>
        <v>5.3221800000000004</v>
      </c>
      <c r="Z504" s="84">
        <f t="shared" si="291"/>
        <v>5.2251200000000004</v>
      </c>
      <c r="AA504" s="84">
        <f t="shared" si="291"/>
        <v>5.0526</v>
      </c>
    </row>
    <row r="505" spans="1:27" ht="12.75" customHeight="1" outlineLevel="1" x14ac:dyDescent="0.2">
      <c r="A505" s="92" t="s">
        <v>1855</v>
      </c>
      <c r="B505" s="62" t="s">
        <v>231</v>
      </c>
      <c r="C505" s="42" t="s">
        <v>77</v>
      </c>
      <c r="D505" s="43">
        <v>1176.3800000000001</v>
      </c>
      <c r="E505" s="43">
        <v>1122.04</v>
      </c>
      <c r="F505" s="43">
        <v>1080.52</v>
      </c>
      <c r="G505" s="43">
        <v>1078.5</v>
      </c>
      <c r="H505" s="43">
        <v>1124.3800000000001</v>
      </c>
      <c r="I505" s="43">
        <v>1218.5899999999999</v>
      </c>
      <c r="J505" s="43">
        <v>1514.65</v>
      </c>
      <c r="K505" s="43">
        <v>1628.71</v>
      </c>
      <c r="L505" s="43">
        <v>1710.55</v>
      </c>
      <c r="M505" s="43">
        <v>1869.26</v>
      </c>
      <c r="N505" s="43">
        <v>1880.95</v>
      </c>
      <c r="O505" s="43">
        <v>1879.69</v>
      </c>
      <c r="P505" s="43">
        <v>1857.49</v>
      </c>
      <c r="Q505" s="43">
        <v>1864.1</v>
      </c>
      <c r="R505" s="43">
        <v>1859.09</v>
      </c>
      <c r="S505" s="43">
        <v>1850.34</v>
      </c>
      <c r="T505" s="43">
        <v>1852.64</v>
      </c>
      <c r="U505" s="43">
        <v>1867.82</v>
      </c>
      <c r="V505" s="43">
        <v>1874.38</v>
      </c>
      <c r="W505" s="43">
        <v>1866.37</v>
      </c>
      <c r="X505" s="43">
        <v>1827.33</v>
      </c>
      <c r="Y505" s="43">
        <v>1647.41</v>
      </c>
      <c r="Z505" s="43">
        <v>1550.35</v>
      </c>
      <c r="AA505" s="43">
        <v>1377.83</v>
      </c>
    </row>
    <row r="506" spans="1:27" ht="12.75" customHeight="1" outlineLevel="1" x14ac:dyDescent="0.2">
      <c r="A506" s="92" t="s">
        <v>1856</v>
      </c>
      <c r="B506" s="62" t="s">
        <v>88</v>
      </c>
      <c r="C506" s="42" t="s">
        <v>77</v>
      </c>
      <c r="D506" s="43">
        <f>$D$441</f>
        <v>3559.77</v>
      </c>
      <c r="E506" s="43">
        <f t="shared" ref="E506:AA506" si="292">$D$441</f>
        <v>3559.77</v>
      </c>
      <c r="F506" s="43">
        <f t="shared" si="292"/>
        <v>3559.77</v>
      </c>
      <c r="G506" s="43">
        <f t="shared" si="292"/>
        <v>3559.77</v>
      </c>
      <c r="H506" s="43">
        <f t="shared" si="292"/>
        <v>3559.77</v>
      </c>
      <c r="I506" s="43">
        <f t="shared" si="292"/>
        <v>3559.77</v>
      </c>
      <c r="J506" s="43">
        <f t="shared" si="292"/>
        <v>3559.77</v>
      </c>
      <c r="K506" s="43">
        <f t="shared" si="292"/>
        <v>3559.77</v>
      </c>
      <c r="L506" s="43">
        <f t="shared" si="292"/>
        <v>3559.77</v>
      </c>
      <c r="M506" s="43">
        <f t="shared" si="292"/>
        <v>3559.77</v>
      </c>
      <c r="N506" s="43">
        <f t="shared" si="292"/>
        <v>3559.77</v>
      </c>
      <c r="O506" s="43">
        <f t="shared" si="292"/>
        <v>3559.77</v>
      </c>
      <c r="P506" s="43">
        <f t="shared" si="292"/>
        <v>3559.77</v>
      </c>
      <c r="Q506" s="43">
        <f t="shared" si="292"/>
        <v>3559.77</v>
      </c>
      <c r="R506" s="43">
        <f t="shared" si="292"/>
        <v>3559.77</v>
      </c>
      <c r="S506" s="43">
        <f t="shared" si="292"/>
        <v>3559.77</v>
      </c>
      <c r="T506" s="43">
        <f t="shared" si="292"/>
        <v>3559.77</v>
      </c>
      <c r="U506" s="43">
        <f t="shared" si="292"/>
        <v>3559.77</v>
      </c>
      <c r="V506" s="43">
        <f t="shared" si="292"/>
        <v>3559.77</v>
      </c>
      <c r="W506" s="43">
        <f t="shared" si="292"/>
        <v>3559.77</v>
      </c>
      <c r="X506" s="43">
        <f t="shared" si="292"/>
        <v>3559.77</v>
      </c>
      <c r="Y506" s="43">
        <f t="shared" si="292"/>
        <v>3559.77</v>
      </c>
      <c r="Z506" s="43">
        <f t="shared" si="292"/>
        <v>3559.77</v>
      </c>
      <c r="AA506" s="43">
        <f t="shared" si="292"/>
        <v>3559.77</v>
      </c>
    </row>
    <row r="507" spans="1:27" ht="12.75" customHeight="1" outlineLevel="1" x14ac:dyDescent="0.2">
      <c r="A507" s="92" t="s">
        <v>1857</v>
      </c>
      <c r="B507" s="62" t="s">
        <v>81</v>
      </c>
      <c r="C507" s="42" t="s">
        <v>77</v>
      </c>
      <c r="D507" s="43">
        <v>4.7699999999999996</v>
      </c>
      <c r="E507" s="43">
        <v>4.7699999999999996</v>
      </c>
      <c r="F507" s="43">
        <v>4.7699999999999996</v>
      </c>
      <c r="G507" s="43">
        <v>4.7699999999999996</v>
      </c>
      <c r="H507" s="43">
        <v>4.7699999999999996</v>
      </c>
      <c r="I507" s="43">
        <v>4.7699999999999996</v>
      </c>
      <c r="J507" s="43">
        <v>4.7699999999999996</v>
      </c>
      <c r="K507" s="43">
        <v>4.7699999999999996</v>
      </c>
      <c r="L507" s="43">
        <v>4.7699999999999996</v>
      </c>
      <c r="M507" s="43">
        <v>4.7699999999999996</v>
      </c>
      <c r="N507" s="43">
        <v>4.7699999999999996</v>
      </c>
      <c r="O507" s="43">
        <v>4.7699999999999996</v>
      </c>
      <c r="P507" s="43">
        <v>4.7699999999999996</v>
      </c>
      <c r="Q507" s="43">
        <v>4.7699999999999996</v>
      </c>
      <c r="R507" s="43">
        <v>4.7699999999999996</v>
      </c>
      <c r="S507" s="43">
        <v>4.7699999999999996</v>
      </c>
      <c r="T507" s="43">
        <v>4.7699999999999996</v>
      </c>
      <c r="U507" s="43">
        <v>4.7699999999999996</v>
      </c>
      <c r="V507" s="43">
        <v>4.7699999999999996</v>
      </c>
      <c r="W507" s="43">
        <v>4.7699999999999996</v>
      </c>
      <c r="X507" s="43">
        <v>4.7699999999999996</v>
      </c>
      <c r="Y507" s="43">
        <v>4.7699999999999996</v>
      </c>
      <c r="Z507" s="43">
        <v>4.7699999999999996</v>
      </c>
      <c r="AA507" s="43">
        <v>4.7699999999999996</v>
      </c>
    </row>
    <row r="508" spans="1:27" ht="12.75" customHeight="1" outlineLevel="1" x14ac:dyDescent="0.2">
      <c r="A508" s="92" t="s">
        <v>1858</v>
      </c>
      <c r="B508" s="62" t="s">
        <v>79</v>
      </c>
      <c r="C508" s="42" t="s">
        <v>77</v>
      </c>
      <c r="D508" s="43">
        <f>$D$11</f>
        <v>110.23</v>
      </c>
      <c r="E508" s="43">
        <f t="shared" ref="E508:AA508" si="293">$D$11</f>
        <v>110.23</v>
      </c>
      <c r="F508" s="43">
        <f t="shared" si="293"/>
        <v>110.23</v>
      </c>
      <c r="G508" s="43">
        <f t="shared" si="293"/>
        <v>110.23</v>
      </c>
      <c r="H508" s="43">
        <f t="shared" si="293"/>
        <v>110.23</v>
      </c>
      <c r="I508" s="43">
        <f t="shared" si="293"/>
        <v>110.23</v>
      </c>
      <c r="J508" s="43">
        <f t="shared" si="293"/>
        <v>110.23</v>
      </c>
      <c r="K508" s="43">
        <f t="shared" si="293"/>
        <v>110.23</v>
      </c>
      <c r="L508" s="43">
        <f t="shared" si="293"/>
        <v>110.23</v>
      </c>
      <c r="M508" s="43">
        <f t="shared" si="293"/>
        <v>110.23</v>
      </c>
      <c r="N508" s="43">
        <f t="shared" si="293"/>
        <v>110.23</v>
      </c>
      <c r="O508" s="43">
        <f t="shared" si="293"/>
        <v>110.23</v>
      </c>
      <c r="P508" s="43">
        <f t="shared" si="293"/>
        <v>110.23</v>
      </c>
      <c r="Q508" s="43">
        <f t="shared" si="293"/>
        <v>110.23</v>
      </c>
      <c r="R508" s="43">
        <f t="shared" si="293"/>
        <v>110.23</v>
      </c>
      <c r="S508" s="43">
        <f t="shared" si="293"/>
        <v>110.23</v>
      </c>
      <c r="T508" s="43">
        <f t="shared" si="293"/>
        <v>110.23</v>
      </c>
      <c r="U508" s="43">
        <f t="shared" si="293"/>
        <v>110.23</v>
      </c>
      <c r="V508" s="43">
        <f t="shared" si="293"/>
        <v>110.23</v>
      </c>
      <c r="W508" s="43">
        <f t="shared" si="293"/>
        <v>110.23</v>
      </c>
      <c r="X508" s="43">
        <f t="shared" si="293"/>
        <v>110.23</v>
      </c>
      <c r="Y508" s="43">
        <f t="shared" si="293"/>
        <v>110.23</v>
      </c>
      <c r="Z508" s="43">
        <f t="shared" si="293"/>
        <v>110.23</v>
      </c>
      <c r="AA508" s="43">
        <f t="shared" si="293"/>
        <v>110.23</v>
      </c>
    </row>
    <row r="509" spans="1:27" x14ac:dyDescent="0.2">
      <c r="A509" s="91" t="s">
        <v>1859</v>
      </c>
      <c r="B509" s="27" t="str">
        <f>"15"&amp;"."&amp;$B$728&amp;"."&amp;$B$729</f>
        <v>15.02.2023</v>
      </c>
      <c r="C509" s="83" t="s">
        <v>74</v>
      </c>
      <c r="D509" s="84">
        <f>ROUND(((D510+D511+D513+D512)/1000),5)</f>
        <v>4.8589000000000002</v>
      </c>
      <c r="E509" s="84">
        <f>ROUND(((E510+E511+E513+E512)/1000),5)</f>
        <v>4.78125</v>
      </c>
      <c r="F509" s="84">
        <f>ROUND(((F510+F511+F513+F512)/1000),5)</f>
        <v>4.7542999999999997</v>
      </c>
      <c r="G509" s="84">
        <f t="shared" ref="G509:AA509" si="294">ROUND(((G510+G511+G513+G512)/1000),5)</f>
        <v>4.7551399999999999</v>
      </c>
      <c r="H509" s="84">
        <f t="shared" si="294"/>
        <v>4.7998399999999997</v>
      </c>
      <c r="I509" s="84">
        <f t="shared" si="294"/>
        <v>4.8989500000000001</v>
      </c>
      <c r="J509" s="84">
        <f t="shared" si="294"/>
        <v>5.1607200000000004</v>
      </c>
      <c r="K509" s="84">
        <f t="shared" si="294"/>
        <v>5.3086200000000003</v>
      </c>
      <c r="L509" s="84">
        <f t="shared" si="294"/>
        <v>5.36416</v>
      </c>
      <c r="M509" s="84">
        <f t="shared" si="294"/>
        <v>5.3947399999999996</v>
      </c>
      <c r="N509" s="84">
        <f t="shared" si="294"/>
        <v>5.42685</v>
      </c>
      <c r="O509" s="84">
        <f t="shared" si="294"/>
        <v>5.5319599999999998</v>
      </c>
      <c r="P509" s="84">
        <f t="shared" si="294"/>
        <v>5.4478499999999999</v>
      </c>
      <c r="Q509" s="84">
        <f t="shared" si="294"/>
        <v>5.4791100000000004</v>
      </c>
      <c r="R509" s="84">
        <f t="shared" si="294"/>
        <v>5.4524800000000004</v>
      </c>
      <c r="S509" s="84">
        <f t="shared" si="294"/>
        <v>5.4005599999999996</v>
      </c>
      <c r="T509" s="84">
        <f t="shared" si="294"/>
        <v>5.36503</v>
      </c>
      <c r="U509" s="84">
        <f t="shared" si="294"/>
        <v>5.3845499999999999</v>
      </c>
      <c r="V509" s="84">
        <f t="shared" si="294"/>
        <v>5.4546400000000004</v>
      </c>
      <c r="W509" s="84">
        <f t="shared" si="294"/>
        <v>5.4558299999999997</v>
      </c>
      <c r="X509" s="84">
        <f t="shared" si="294"/>
        <v>5.4266800000000002</v>
      </c>
      <c r="Y509" s="84">
        <f t="shared" si="294"/>
        <v>5.3559299999999999</v>
      </c>
      <c r="Z509" s="84">
        <f t="shared" si="294"/>
        <v>5.2143800000000002</v>
      </c>
      <c r="AA509" s="84">
        <f t="shared" si="294"/>
        <v>4.9965999999999999</v>
      </c>
    </row>
    <row r="510" spans="1:27" ht="12.75" customHeight="1" outlineLevel="1" x14ac:dyDescent="0.2">
      <c r="A510" s="92" t="s">
        <v>1860</v>
      </c>
      <c r="B510" s="62" t="s">
        <v>231</v>
      </c>
      <c r="C510" s="42" t="s">
        <v>77</v>
      </c>
      <c r="D510" s="43">
        <v>1184.1300000000001</v>
      </c>
      <c r="E510" s="43">
        <v>1106.48</v>
      </c>
      <c r="F510" s="43">
        <v>1079.53</v>
      </c>
      <c r="G510" s="43">
        <v>1080.3699999999999</v>
      </c>
      <c r="H510" s="43">
        <v>1125.07</v>
      </c>
      <c r="I510" s="43">
        <v>1224.18</v>
      </c>
      <c r="J510" s="43">
        <v>1485.95</v>
      </c>
      <c r="K510" s="43">
        <v>1633.85</v>
      </c>
      <c r="L510" s="43">
        <v>1689.39</v>
      </c>
      <c r="M510" s="43">
        <v>1719.97</v>
      </c>
      <c r="N510" s="43">
        <v>1752.08</v>
      </c>
      <c r="O510" s="43">
        <v>1857.19</v>
      </c>
      <c r="P510" s="43">
        <v>1773.08</v>
      </c>
      <c r="Q510" s="43">
        <v>1804.34</v>
      </c>
      <c r="R510" s="43">
        <v>1777.71</v>
      </c>
      <c r="S510" s="43">
        <v>1725.79</v>
      </c>
      <c r="T510" s="43">
        <v>1690.26</v>
      </c>
      <c r="U510" s="43">
        <v>1709.78</v>
      </c>
      <c r="V510" s="43">
        <v>1779.87</v>
      </c>
      <c r="W510" s="43">
        <v>1781.06</v>
      </c>
      <c r="X510" s="43">
        <v>1751.91</v>
      </c>
      <c r="Y510" s="43">
        <v>1681.16</v>
      </c>
      <c r="Z510" s="43">
        <v>1539.61</v>
      </c>
      <c r="AA510" s="43">
        <v>1321.83</v>
      </c>
    </row>
    <row r="511" spans="1:27" ht="12.75" customHeight="1" outlineLevel="1" x14ac:dyDescent="0.2">
      <c r="A511" s="92" t="s">
        <v>1861</v>
      </c>
      <c r="B511" s="62" t="s">
        <v>88</v>
      </c>
      <c r="C511" s="42" t="s">
        <v>77</v>
      </c>
      <c r="D511" s="43">
        <f>$D$441</f>
        <v>3559.77</v>
      </c>
      <c r="E511" s="43">
        <f t="shared" ref="E511:AA511" si="295">$D$441</f>
        <v>3559.77</v>
      </c>
      <c r="F511" s="43">
        <f t="shared" si="295"/>
        <v>3559.77</v>
      </c>
      <c r="G511" s="43">
        <f t="shared" si="295"/>
        <v>3559.77</v>
      </c>
      <c r="H511" s="43">
        <f t="shared" si="295"/>
        <v>3559.77</v>
      </c>
      <c r="I511" s="43">
        <f t="shared" si="295"/>
        <v>3559.77</v>
      </c>
      <c r="J511" s="43">
        <f t="shared" si="295"/>
        <v>3559.77</v>
      </c>
      <c r="K511" s="43">
        <f t="shared" si="295"/>
        <v>3559.77</v>
      </c>
      <c r="L511" s="43">
        <f t="shared" si="295"/>
        <v>3559.77</v>
      </c>
      <c r="M511" s="43">
        <f t="shared" si="295"/>
        <v>3559.77</v>
      </c>
      <c r="N511" s="43">
        <f t="shared" si="295"/>
        <v>3559.77</v>
      </c>
      <c r="O511" s="43">
        <f t="shared" si="295"/>
        <v>3559.77</v>
      </c>
      <c r="P511" s="43">
        <f t="shared" si="295"/>
        <v>3559.77</v>
      </c>
      <c r="Q511" s="43">
        <f t="shared" si="295"/>
        <v>3559.77</v>
      </c>
      <c r="R511" s="43">
        <f t="shared" si="295"/>
        <v>3559.77</v>
      </c>
      <c r="S511" s="43">
        <f t="shared" si="295"/>
        <v>3559.77</v>
      </c>
      <c r="T511" s="43">
        <f t="shared" si="295"/>
        <v>3559.77</v>
      </c>
      <c r="U511" s="43">
        <f t="shared" si="295"/>
        <v>3559.77</v>
      </c>
      <c r="V511" s="43">
        <f t="shared" si="295"/>
        <v>3559.77</v>
      </c>
      <c r="W511" s="43">
        <f t="shared" si="295"/>
        <v>3559.77</v>
      </c>
      <c r="X511" s="43">
        <f t="shared" si="295"/>
        <v>3559.77</v>
      </c>
      <c r="Y511" s="43">
        <f t="shared" si="295"/>
        <v>3559.77</v>
      </c>
      <c r="Z511" s="43">
        <f t="shared" si="295"/>
        <v>3559.77</v>
      </c>
      <c r="AA511" s="43">
        <f t="shared" si="295"/>
        <v>3559.77</v>
      </c>
    </row>
    <row r="512" spans="1:27" ht="12.75" customHeight="1" outlineLevel="1" x14ac:dyDescent="0.2">
      <c r="A512" s="92" t="s">
        <v>1862</v>
      </c>
      <c r="B512" s="62" t="s">
        <v>81</v>
      </c>
      <c r="C512" s="42" t="s">
        <v>77</v>
      </c>
      <c r="D512" s="43">
        <v>4.7699999999999996</v>
      </c>
      <c r="E512" s="43">
        <v>4.7699999999999996</v>
      </c>
      <c r="F512" s="43">
        <v>4.7699999999999996</v>
      </c>
      <c r="G512" s="43">
        <v>4.7699999999999996</v>
      </c>
      <c r="H512" s="43">
        <v>4.7699999999999996</v>
      </c>
      <c r="I512" s="43">
        <v>4.7699999999999996</v>
      </c>
      <c r="J512" s="43">
        <v>4.7699999999999996</v>
      </c>
      <c r="K512" s="43">
        <v>4.7699999999999996</v>
      </c>
      <c r="L512" s="43">
        <v>4.7699999999999996</v>
      </c>
      <c r="M512" s="43">
        <v>4.7699999999999996</v>
      </c>
      <c r="N512" s="43">
        <v>4.7699999999999996</v>
      </c>
      <c r="O512" s="43">
        <v>4.7699999999999996</v>
      </c>
      <c r="P512" s="43">
        <v>4.7699999999999996</v>
      </c>
      <c r="Q512" s="43">
        <v>4.7699999999999996</v>
      </c>
      <c r="R512" s="43">
        <v>4.7699999999999996</v>
      </c>
      <c r="S512" s="43">
        <v>4.7699999999999996</v>
      </c>
      <c r="T512" s="43">
        <v>4.7699999999999996</v>
      </c>
      <c r="U512" s="43">
        <v>4.7699999999999996</v>
      </c>
      <c r="V512" s="43">
        <v>4.7699999999999996</v>
      </c>
      <c r="W512" s="43">
        <v>4.7699999999999996</v>
      </c>
      <c r="X512" s="43">
        <v>4.7699999999999996</v>
      </c>
      <c r="Y512" s="43">
        <v>4.7699999999999996</v>
      </c>
      <c r="Z512" s="43">
        <v>4.7699999999999996</v>
      </c>
      <c r="AA512" s="43">
        <v>4.7699999999999996</v>
      </c>
    </row>
    <row r="513" spans="1:27" ht="12.75" customHeight="1" outlineLevel="1" x14ac:dyDescent="0.2">
      <c r="A513" s="92" t="s">
        <v>1863</v>
      </c>
      <c r="B513" s="62" t="s">
        <v>79</v>
      </c>
      <c r="C513" s="42" t="s">
        <v>77</v>
      </c>
      <c r="D513" s="43">
        <f>$D$11</f>
        <v>110.23</v>
      </c>
      <c r="E513" s="43">
        <f t="shared" ref="E513:AA513" si="296">$D$11</f>
        <v>110.23</v>
      </c>
      <c r="F513" s="43">
        <f t="shared" si="296"/>
        <v>110.23</v>
      </c>
      <c r="G513" s="43">
        <f t="shared" si="296"/>
        <v>110.23</v>
      </c>
      <c r="H513" s="43">
        <f t="shared" si="296"/>
        <v>110.23</v>
      </c>
      <c r="I513" s="43">
        <f t="shared" si="296"/>
        <v>110.23</v>
      </c>
      <c r="J513" s="43">
        <f t="shared" si="296"/>
        <v>110.23</v>
      </c>
      <c r="K513" s="43">
        <f t="shared" si="296"/>
        <v>110.23</v>
      </c>
      <c r="L513" s="43">
        <f t="shared" si="296"/>
        <v>110.23</v>
      </c>
      <c r="M513" s="43">
        <f t="shared" si="296"/>
        <v>110.23</v>
      </c>
      <c r="N513" s="43">
        <f t="shared" si="296"/>
        <v>110.23</v>
      </c>
      <c r="O513" s="43">
        <f t="shared" si="296"/>
        <v>110.23</v>
      </c>
      <c r="P513" s="43">
        <f t="shared" si="296"/>
        <v>110.23</v>
      </c>
      <c r="Q513" s="43">
        <f t="shared" si="296"/>
        <v>110.23</v>
      </c>
      <c r="R513" s="43">
        <f t="shared" si="296"/>
        <v>110.23</v>
      </c>
      <c r="S513" s="43">
        <f t="shared" si="296"/>
        <v>110.23</v>
      </c>
      <c r="T513" s="43">
        <f t="shared" si="296"/>
        <v>110.23</v>
      </c>
      <c r="U513" s="43">
        <f t="shared" si="296"/>
        <v>110.23</v>
      </c>
      <c r="V513" s="43">
        <f t="shared" si="296"/>
        <v>110.23</v>
      </c>
      <c r="W513" s="43">
        <f t="shared" si="296"/>
        <v>110.23</v>
      </c>
      <c r="X513" s="43">
        <f t="shared" si="296"/>
        <v>110.23</v>
      </c>
      <c r="Y513" s="43">
        <f t="shared" si="296"/>
        <v>110.23</v>
      </c>
      <c r="Z513" s="43">
        <f t="shared" si="296"/>
        <v>110.23</v>
      </c>
      <c r="AA513" s="43">
        <f t="shared" si="296"/>
        <v>110.23</v>
      </c>
    </row>
    <row r="514" spans="1:27" x14ac:dyDescent="0.2">
      <c r="A514" s="91" t="s">
        <v>1864</v>
      </c>
      <c r="B514" s="27" t="str">
        <f>"16"&amp;"."&amp;$B$728&amp;"."&amp;$B$729</f>
        <v>16.02.2023</v>
      </c>
      <c r="C514" s="83" t="s">
        <v>74</v>
      </c>
      <c r="D514" s="84">
        <f>ROUND(((D515+D516+D518+D517)/1000),5)</f>
        <v>4.8358299999999996</v>
      </c>
      <c r="E514" s="84">
        <f>ROUND(((E515+E516+E518+E517)/1000),5)</f>
        <v>4.7861200000000004</v>
      </c>
      <c r="F514" s="84">
        <f>ROUND(((F515+F516+F518+F517)/1000),5)</f>
        <v>4.7554600000000002</v>
      </c>
      <c r="G514" s="84">
        <f t="shared" ref="G514:AA514" si="297">ROUND(((G515+G516+G518+G517)/1000),5)</f>
        <v>4.7594700000000003</v>
      </c>
      <c r="H514" s="84">
        <f t="shared" si="297"/>
        <v>4.8149600000000001</v>
      </c>
      <c r="I514" s="84">
        <f t="shared" si="297"/>
        <v>4.9264999999999999</v>
      </c>
      <c r="J514" s="84">
        <f t="shared" si="297"/>
        <v>5.1535799999999998</v>
      </c>
      <c r="K514" s="84">
        <f t="shared" si="297"/>
        <v>5.2841800000000001</v>
      </c>
      <c r="L514" s="84">
        <f t="shared" si="297"/>
        <v>5.3272199999999996</v>
      </c>
      <c r="M514" s="84">
        <f t="shared" si="297"/>
        <v>5.3409800000000001</v>
      </c>
      <c r="N514" s="84">
        <f t="shared" si="297"/>
        <v>5.36083</v>
      </c>
      <c r="O514" s="84">
        <f t="shared" si="297"/>
        <v>5.3962700000000003</v>
      </c>
      <c r="P514" s="84">
        <f t="shared" si="297"/>
        <v>5.3719400000000004</v>
      </c>
      <c r="Q514" s="84">
        <f t="shared" si="297"/>
        <v>5.3693600000000004</v>
      </c>
      <c r="R514" s="84">
        <f t="shared" si="297"/>
        <v>5.36531</v>
      </c>
      <c r="S514" s="84">
        <f t="shared" si="297"/>
        <v>5.3340699999999996</v>
      </c>
      <c r="T514" s="84">
        <f t="shared" si="297"/>
        <v>5.3124200000000004</v>
      </c>
      <c r="U514" s="84">
        <f t="shared" si="297"/>
        <v>5.3293200000000001</v>
      </c>
      <c r="V514" s="84">
        <f t="shared" si="297"/>
        <v>5.3564400000000001</v>
      </c>
      <c r="W514" s="84">
        <f t="shared" si="297"/>
        <v>5.3789999999999996</v>
      </c>
      <c r="X514" s="84">
        <f t="shared" si="297"/>
        <v>5.3582000000000001</v>
      </c>
      <c r="Y514" s="84">
        <f t="shared" si="297"/>
        <v>5.3312400000000002</v>
      </c>
      <c r="Z514" s="84">
        <f t="shared" si="297"/>
        <v>5.2066600000000003</v>
      </c>
      <c r="AA514" s="84">
        <f t="shared" si="297"/>
        <v>4.9427300000000001</v>
      </c>
    </row>
    <row r="515" spans="1:27" ht="12.75" customHeight="1" outlineLevel="1" x14ac:dyDescent="0.2">
      <c r="A515" s="92" t="s">
        <v>1865</v>
      </c>
      <c r="B515" s="62" t="s">
        <v>231</v>
      </c>
      <c r="C515" s="42" t="s">
        <v>77</v>
      </c>
      <c r="D515" s="43">
        <v>1161.06</v>
      </c>
      <c r="E515" s="43">
        <v>1111.3499999999999</v>
      </c>
      <c r="F515" s="43">
        <v>1080.69</v>
      </c>
      <c r="G515" s="43">
        <v>1084.7</v>
      </c>
      <c r="H515" s="43">
        <v>1140.19</v>
      </c>
      <c r="I515" s="43">
        <v>1251.73</v>
      </c>
      <c r="J515" s="43">
        <v>1478.81</v>
      </c>
      <c r="K515" s="43">
        <v>1609.41</v>
      </c>
      <c r="L515" s="43">
        <v>1652.45</v>
      </c>
      <c r="M515" s="43">
        <v>1666.21</v>
      </c>
      <c r="N515" s="43">
        <v>1686.06</v>
      </c>
      <c r="O515" s="43">
        <v>1721.5</v>
      </c>
      <c r="P515" s="43">
        <v>1697.17</v>
      </c>
      <c r="Q515" s="43">
        <v>1694.59</v>
      </c>
      <c r="R515" s="43">
        <v>1690.54</v>
      </c>
      <c r="S515" s="43">
        <v>1659.3</v>
      </c>
      <c r="T515" s="43">
        <v>1637.65</v>
      </c>
      <c r="U515" s="43">
        <v>1654.55</v>
      </c>
      <c r="V515" s="43">
        <v>1681.67</v>
      </c>
      <c r="W515" s="43">
        <v>1704.23</v>
      </c>
      <c r="X515" s="43">
        <v>1683.43</v>
      </c>
      <c r="Y515" s="43">
        <v>1656.47</v>
      </c>
      <c r="Z515" s="43">
        <v>1531.89</v>
      </c>
      <c r="AA515" s="43">
        <v>1267.96</v>
      </c>
    </row>
    <row r="516" spans="1:27" ht="12.75" customHeight="1" outlineLevel="1" x14ac:dyDescent="0.2">
      <c r="A516" s="92" t="s">
        <v>1866</v>
      </c>
      <c r="B516" s="62" t="s">
        <v>88</v>
      </c>
      <c r="C516" s="42" t="s">
        <v>77</v>
      </c>
      <c r="D516" s="43">
        <f>$D$441</f>
        <v>3559.77</v>
      </c>
      <c r="E516" s="43">
        <f t="shared" ref="E516:AA516" si="298">$D$441</f>
        <v>3559.77</v>
      </c>
      <c r="F516" s="43">
        <f t="shared" si="298"/>
        <v>3559.77</v>
      </c>
      <c r="G516" s="43">
        <f t="shared" si="298"/>
        <v>3559.77</v>
      </c>
      <c r="H516" s="43">
        <f t="shared" si="298"/>
        <v>3559.77</v>
      </c>
      <c r="I516" s="43">
        <f t="shared" si="298"/>
        <v>3559.77</v>
      </c>
      <c r="J516" s="43">
        <f t="shared" si="298"/>
        <v>3559.77</v>
      </c>
      <c r="K516" s="43">
        <f t="shared" si="298"/>
        <v>3559.77</v>
      </c>
      <c r="L516" s="43">
        <f t="shared" si="298"/>
        <v>3559.77</v>
      </c>
      <c r="M516" s="43">
        <f t="shared" si="298"/>
        <v>3559.77</v>
      </c>
      <c r="N516" s="43">
        <f t="shared" si="298"/>
        <v>3559.77</v>
      </c>
      <c r="O516" s="43">
        <f t="shared" si="298"/>
        <v>3559.77</v>
      </c>
      <c r="P516" s="43">
        <f t="shared" si="298"/>
        <v>3559.77</v>
      </c>
      <c r="Q516" s="43">
        <f t="shared" si="298"/>
        <v>3559.77</v>
      </c>
      <c r="R516" s="43">
        <f t="shared" si="298"/>
        <v>3559.77</v>
      </c>
      <c r="S516" s="43">
        <f t="shared" si="298"/>
        <v>3559.77</v>
      </c>
      <c r="T516" s="43">
        <f t="shared" si="298"/>
        <v>3559.77</v>
      </c>
      <c r="U516" s="43">
        <f t="shared" si="298"/>
        <v>3559.77</v>
      </c>
      <c r="V516" s="43">
        <f t="shared" si="298"/>
        <v>3559.77</v>
      </c>
      <c r="W516" s="43">
        <f t="shared" si="298"/>
        <v>3559.77</v>
      </c>
      <c r="X516" s="43">
        <f t="shared" si="298"/>
        <v>3559.77</v>
      </c>
      <c r="Y516" s="43">
        <f t="shared" si="298"/>
        <v>3559.77</v>
      </c>
      <c r="Z516" s="43">
        <f t="shared" si="298"/>
        <v>3559.77</v>
      </c>
      <c r="AA516" s="43">
        <f t="shared" si="298"/>
        <v>3559.77</v>
      </c>
    </row>
    <row r="517" spans="1:27" ht="12.75" customHeight="1" outlineLevel="1" x14ac:dyDescent="0.2">
      <c r="A517" s="92" t="s">
        <v>1867</v>
      </c>
      <c r="B517" s="62" t="s">
        <v>81</v>
      </c>
      <c r="C517" s="42" t="s">
        <v>77</v>
      </c>
      <c r="D517" s="43">
        <v>4.7699999999999996</v>
      </c>
      <c r="E517" s="43">
        <v>4.7699999999999996</v>
      </c>
      <c r="F517" s="43">
        <v>4.7699999999999996</v>
      </c>
      <c r="G517" s="43">
        <v>4.7699999999999996</v>
      </c>
      <c r="H517" s="43">
        <v>4.7699999999999996</v>
      </c>
      <c r="I517" s="43">
        <v>4.7699999999999996</v>
      </c>
      <c r="J517" s="43">
        <v>4.7699999999999996</v>
      </c>
      <c r="K517" s="43">
        <v>4.7699999999999996</v>
      </c>
      <c r="L517" s="43">
        <v>4.7699999999999996</v>
      </c>
      <c r="M517" s="43">
        <v>4.7699999999999996</v>
      </c>
      <c r="N517" s="43">
        <v>4.7699999999999996</v>
      </c>
      <c r="O517" s="43">
        <v>4.7699999999999996</v>
      </c>
      <c r="P517" s="43">
        <v>4.7699999999999996</v>
      </c>
      <c r="Q517" s="43">
        <v>4.7699999999999996</v>
      </c>
      <c r="R517" s="43">
        <v>4.7699999999999996</v>
      </c>
      <c r="S517" s="43">
        <v>4.7699999999999996</v>
      </c>
      <c r="T517" s="43">
        <v>4.7699999999999996</v>
      </c>
      <c r="U517" s="43">
        <v>4.7699999999999996</v>
      </c>
      <c r="V517" s="43">
        <v>4.7699999999999996</v>
      </c>
      <c r="W517" s="43">
        <v>4.7699999999999996</v>
      </c>
      <c r="X517" s="43">
        <v>4.7699999999999996</v>
      </c>
      <c r="Y517" s="43">
        <v>4.7699999999999996</v>
      </c>
      <c r="Z517" s="43">
        <v>4.7699999999999996</v>
      </c>
      <c r="AA517" s="43">
        <v>4.7699999999999996</v>
      </c>
    </row>
    <row r="518" spans="1:27" ht="12.75" customHeight="1" outlineLevel="1" x14ac:dyDescent="0.2">
      <c r="A518" s="92" t="s">
        <v>1868</v>
      </c>
      <c r="B518" s="62" t="s">
        <v>79</v>
      </c>
      <c r="C518" s="42" t="s">
        <v>77</v>
      </c>
      <c r="D518" s="43">
        <f>$D$11</f>
        <v>110.23</v>
      </c>
      <c r="E518" s="43">
        <f t="shared" ref="E518:AA518" si="299">$D$11</f>
        <v>110.23</v>
      </c>
      <c r="F518" s="43">
        <f t="shared" si="299"/>
        <v>110.23</v>
      </c>
      <c r="G518" s="43">
        <f t="shared" si="299"/>
        <v>110.23</v>
      </c>
      <c r="H518" s="43">
        <f t="shared" si="299"/>
        <v>110.23</v>
      </c>
      <c r="I518" s="43">
        <f t="shared" si="299"/>
        <v>110.23</v>
      </c>
      <c r="J518" s="43">
        <f t="shared" si="299"/>
        <v>110.23</v>
      </c>
      <c r="K518" s="43">
        <f t="shared" si="299"/>
        <v>110.23</v>
      </c>
      <c r="L518" s="43">
        <f t="shared" si="299"/>
        <v>110.23</v>
      </c>
      <c r="M518" s="43">
        <f t="shared" si="299"/>
        <v>110.23</v>
      </c>
      <c r="N518" s="43">
        <f t="shared" si="299"/>
        <v>110.23</v>
      </c>
      <c r="O518" s="43">
        <f t="shared" si="299"/>
        <v>110.23</v>
      </c>
      <c r="P518" s="43">
        <f t="shared" si="299"/>
        <v>110.23</v>
      </c>
      <c r="Q518" s="43">
        <f t="shared" si="299"/>
        <v>110.23</v>
      </c>
      <c r="R518" s="43">
        <f t="shared" si="299"/>
        <v>110.23</v>
      </c>
      <c r="S518" s="43">
        <f t="shared" si="299"/>
        <v>110.23</v>
      </c>
      <c r="T518" s="43">
        <f t="shared" si="299"/>
        <v>110.23</v>
      </c>
      <c r="U518" s="43">
        <f t="shared" si="299"/>
        <v>110.23</v>
      </c>
      <c r="V518" s="43">
        <f t="shared" si="299"/>
        <v>110.23</v>
      </c>
      <c r="W518" s="43">
        <f t="shared" si="299"/>
        <v>110.23</v>
      </c>
      <c r="X518" s="43">
        <f t="shared" si="299"/>
        <v>110.23</v>
      </c>
      <c r="Y518" s="43">
        <f t="shared" si="299"/>
        <v>110.23</v>
      </c>
      <c r="Z518" s="43">
        <f t="shared" si="299"/>
        <v>110.23</v>
      </c>
      <c r="AA518" s="43">
        <f t="shared" si="299"/>
        <v>110.23</v>
      </c>
    </row>
    <row r="519" spans="1:27" x14ac:dyDescent="0.2">
      <c r="A519" s="91" t="s">
        <v>1869</v>
      </c>
      <c r="B519" s="27" t="str">
        <f>"17"&amp;"."&amp;$B$728&amp;"."&amp;$B$729</f>
        <v>17.02.2023</v>
      </c>
      <c r="C519" s="83" t="s">
        <v>74</v>
      </c>
      <c r="D519" s="84">
        <f>ROUND(((D520+D521+D523+D522)/1000),5)</f>
        <v>4.8787200000000004</v>
      </c>
      <c r="E519" s="84">
        <f>ROUND(((E520+E521+E523+E522)/1000),5)</f>
        <v>4.7763099999999996</v>
      </c>
      <c r="F519" s="84">
        <f>ROUND(((F520+F521+F523+F522)/1000),5)</f>
        <v>4.7401499999999999</v>
      </c>
      <c r="G519" s="84">
        <f t="shared" ref="G519:AA519" si="300">ROUND(((G520+G521+G523+G522)/1000),5)</f>
        <v>4.74925</v>
      </c>
      <c r="H519" s="84">
        <f t="shared" si="300"/>
        <v>4.8195100000000002</v>
      </c>
      <c r="I519" s="84">
        <f t="shared" si="300"/>
        <v>4.9845899999999999</v>
      </c>
      <c r="J519" s="84">
        <f t="shared" si="300"/>
        <v>5.2351299999999998</v>
      </c>
      <c r="K519" s="84">
        <f t="shared" si="300"/>
        <v>5.3729399999999998</v>
      </c>
      <c r="L519" s="84">
        <f t="shared" si="300"/>
        <v>5.4510899999999998</v>
      </c>
      <c r="M519" s="84">
        <f t="shared" si="300"/>
        <v>5.4744400000000004</v>
      </c>
      <c r="N519" s="84">
        <f t="shared" si="300"/>
        <v>5.5347499999999998</v>
      </c>
      <c r="O519" s="84">
        <f t="shared" si="300"/>
        <v>5.5490199999999996</v>
      </c>
      <c r="P519" s="84">
        <f t="shared" si="300"/>
        <v>5.5120500000000003</v>
      </c>
      <c r="Q519" s="84">
        <f t="shared" si="300"/>
        <v>5.5179099999999996</v>
      </c>
      <c r="R519" s="84">
        <f t="shared" si="300"/>
        <v>5.5003500000000001</v>
      </c>
      <c r="S519" s="84">
        <f t="shared" si="300"/>
        <v>5.4628199999999998</v>
      </c>
      <c r="T519" s="84">
        <f t="shared" si="300"/>
        <v>5.4332000000000003</v>
      </c>
      <c r="U519" s="84">
        <f t="shared" si="300"/>
        <v>5.4600900000000001</v>
      </c>
      <c r="V519" s="84">
        <f t="shared" si="300"/>
        <v>5.5076599999999996</v>
      </c>
      <c r="W519" s="84">
        <f t="shared" si="300"/>
        <v>5.5048300000000001</v>
      </c>
      <c r="X519" s="84">
        <f t="shared" si="300"/>
        <v>5.4912900000000002</v>
      </c>
      <c r="Y519" s="84">
        <f t="shared" si="300"/>
        <v>5.4620199999999999</v>
      </c>
      <c r="Z519" s="84">
        <f t="shared" si="300"/>
        <v>5.3242700000000003</v>
      </c>
      <c r="AA519" s="84">
        <f t="shared" si="300"/>
        <v>5.2262500000000003</v>
      </c>
    </row>
    <row r="520" spans="1:27" ht="12.75" customHeight="1" outlineLevel="1" x14ac:dyDescent="0.2">
      <c r="A520" s="92" t="s">
        <v>1870</v>
      </c>
      <c r="B520" s="62" t="s">
        <v>231</v>
      </c>
      <c r="C520" s="42" t="s">
        <v>77</v>
      </c>
      <c r="D520" s="43">
        <v>1203.95</v>
      </c>
      <c r="E520" s="43">
        <v>1101.54</v>
      </c>
      <c r="F520" s="43">
        <v>1065.3800000000001</v>
      </c>
      <c r="G520" s="43">
        <v>1074.48</v>
      </c>
      <c r="H520" s="43">
        <v>1144.74</v>
      </c>
      <c r="I520" s="43">
        <v>1309.82</v>
      </c>
      <c r="J520" s="43">
        <v>1560.36</v>
      </c>
      <c r="K520" s="43">
        <v>1698.17</v>
      </c>
      <c r="L520" s="43">
        <v>1776.32</v>
      </c>
      <c r="M520" s="43">
        <v>1799.67</v>
      </c>
      <c r="N520" s="43">
        <v>1859.98</v>
      </c>
      <c r="O520" s="43">
        <v>1874.25</v>
      </c>
      <c r="P520" s="43">
        <v>1837.28</v>
      </c>
      <c r="Q520" s="43">
        <v>1843.14</v>
      </c>
      <c r="R520" s="43">
        <v>1825.58</v>
      </c>
      <c r="S520" s="43">
        <v>1788.05</v>
      </c>
      <c r="T520" s="43">
        <v>1758.43</v>
      </c>
      <c r="U520" s="43">
        <v>1785.32</v>
      </c>
      <c r="V520" s="43">
        <v>1832.89</v>
      </c>
      <c r="W520" s="43">
        <v>1830.06</v>
      </c>
      <c r="X520" s="43">
        <v>1816.52</v>
      </c>
      <c r="Y520" s="43">
        <v>1787.25</v>
      </c>
      <c r="Z520" s="43">
        <v>1649.5</v>
      </c>
      <c r="AA520" s="43">
        <v>1551.48</v>
      </c>
    </row>
    <row r="521" spans="1:27" ht="12.75" customHeight="1" outlineLevel="1" x14ac:dyDescent="0.2">
      <c r="A521" s="92" t="s">
        <v>1871</v>
      </c>
      <c r="B521" s="62" t="s">
        <v>88</v>
      </c>
      <c r="C521" s="42" t="s">
        <v>77</v>
      </c>
      <c r="D521" s="43">
        <f>$D$441</f>
        <v>3559.77</v>
      </c>
      <c r="E521" s="43">
        <f t="shared" ref="E521:AA521" si="301">$D$441</f>
        <v>3559.77</v>
      </c>
      <c r="F521" s="43">
        <f t="shared" si="301"/>
        <v>3559.77</v>
      </c>
      <c r="G521" s="43">
        <f t="shared" si="301"/>
        <v>3559.77</v>
      </c>
      <c r="H521" s="43">
        <f t="shared" si="301"/>
        <v>3559.77</v>
      </c>
      <c r="I521" s="43">
        <f t="shared" si="301"/>
        <v>3559.77</v>
      </c>
      <c r="J521" s="43">
        <f t="shared" si="301"/>
        <v>3559.77</v>
      </c>
      <c r="K521" s="43">
        <f t="shared" si="301"/>
        <v>3559.77</v>
      </c>
      <c r="L521" s="43">
        <f t="shared" si="301"/>
        <v>3559.77</v>
      </c>
      <c r="M521" s="43">
        <f t="shared" si="301"/>
        <v>3559.77</v>
      </c>
      <c r="N521" s="43">
        <f t="shared" si="301"/>
        <v>3559.77</v>
      </c>
      <c r="O521" s="43">
        <f t="shared" si="301"/>
        <v>3559.77</v>
      </c>
      <c r="P521" s="43">
        <f t="shared" si="301"/>
        <v>3559.77</v>
      </c>
      <c r="Q521" s="43">
        <f t="shared" si="301"/>
        <v>3559.77</v>
      </c>
      <c r="R521" s="43">
        <f t="shared" si="301"/>
        <v>3559.77</v>
      </c>
      <c r="S521" s="43">
        <f t="shared" si="301"/>
        <v>3559.77</v>
      </c>
      <c r="T521" s="43">
        <f t="shared" si="301"/>
        <v>3559.77</v>
      </c>
      <c r="U521" s="43">
        <f t="shared" si="301"/>
        <v>3559.77</v>
      </c>
      <c r="V521" s="43">
        <f t="shared" si="301"/>
        <v>3559.77</v>
      </c>
      <c r="W521" s="43">
        <f t="shared" si="301"/>
        <v>3559.77</v>
      </c>
      <c r="X521" s="43">
        <f t="shared" si="301"/>
        <v>3559.77</v>
      </c>
      <c r="Y521" s="43">
        <f t="shared" si="301"/>
        <v>3559.77</v>
      </c>
      <c r="Z521" s="43">
        <f t="shared" si="301"/>
        <v>3559.77</v>
      </c>
      <c r="AA521" s="43">
        <f t="shared" si="301"/>
        <v>3559.77</v>
      </c>
    </row>
    <row r="522" spans="1:27" ht="12.75" customHeight="1" outlineLevel="1" x14ac:dyDescent="0.2">
      <c r="A522" s="92" t="s">
        <v>1872</v>
      </c>
      <c r="B522" s="62" t="s">
        <v>81</v>
      </c>
      <c r="C522" s="42" t="s">
        <v>77</v>
      </c>
      <c r="D522" s="43">
        <v>4.7699999999999996</v>
      </c>
      <c r="E522" s="43">
        <v>4.7699999999999996</v>
      </c>
      <c r="F522" s="43">
        <v>4.7699999999999996</v>
      </c>
      <c r="G522" s="43">
        <v>4.7699999999999996</v>
      </c>
      <c r="H522" s="43">
        <v>4.7699999999999996</v>
      </c>
      <c r="I522" s="43">
        <v>4.7699999999999996</v>
      </c>
      <c r="J522" s="43">
        <v>4.7699999999999996</v>
      </c>
      <c r="K522" s="43">
        <v>4.7699999999999996</v>
      </c>
      <c r="L522" s="43">
        <v>4.7699999999999996</v>
      </c>
      <c r="M522" s="43">
        <v>4.7699999999999996</v>
      </c>
      <c r="N522" s="43">
        <v>4.7699999999999996</v>
      </c>
      <c r="O522" s="43">
        <v>4.7699999999999996</v>
      </c>
      <c r="P522" s="43">
        <v>4.7699999999999996</v>
      </c>
      <c r="Q522" s="43">
        <v>4.7699999999999996</v>
      </c>
      <c r="R522" s="43">
        <v>4.7699999999999996</v>
      </c>
      <c r="S522" s="43">
        <v>4.7699999999999996</v>
      </c>
      <c r="T522" s="43">
        <v>4.7699999999999996</v>
      </c>
      <c r="U522" s="43">
        <v>4.7699999999999996</v>
      </c>
      <c r="V522" s="43">
        <v>4.7699999999999996</v>
      </c>
      <c r="W522" s="43">
        <v>4.7699999999999996</v>
      </c>
      <c r="X522" s="43">
        <v>4.7699999999999996</v>
      </c>
      <c r="Y522" s="43">
        <v>4.7699999999999996</v>
      </c>
      <c r="Z522" s="43">
        <v>4.7699999999999996</v>
      </c>
      <c r="AA522" s="43">
        <v>4.7699999999999996</v>
      </c>
    </row>
    <row r="523" spans="1:27" ht="12.75" customHeight="1" outlineLevel="1" x14ac:dyDescent="0.2">
      <c r="A523" s="92" t="s">
        <v>1873</v>
      </c>
      <c r="B523" s="62" t="s">
        <v>79</v>
      </c>
      <c r="C523" s="42" t="s">
        <v>77</v>
      </c>
      <c r="D523" s="43">
        <f>$D$11</f>
        <v>110.23</v>
      </c>
      <c r="E523" s="43">
        <f t="shared" ref="E523:AA523" si="302">$D$11</f>
        <v>110.23</v>
      </c>
      <c r="F523" s="43">
        <f t="shared" si="302"/>
        <v>110.23</v>
      </c>
      <c r="G523" s="43">
        <f t="shared" si="302"/>
        <v>110.23</v>
      </c>
      <c r="H523" s="43">
        <f t="shared" si="302"/>
        <v>110.23</v>
      </c>
      <c r="I523" s="43">
        <f t="shared" si="302"/>
        <v>110.23</v>
      </c>
      <c r="J523" s="43">
        <f t="shared" si="302"/>
        <v>110.23</v>
      </c>
      <c r="K523" s="43">
        <f t="shared" si="302"/>
        <v>110.23</v>
      </c>
      <c r="L523" s="43">
        <f t="shared" si="302"/>
        <v>110.23</v>
      </c>
      <c r="M523" s="43">
        <f t="shared" si="302"/>
        <v>110.23</v>
      </c>
      <c r="N523" s="43">
        <f t="shared" si="302"/>
        <v>110.23</v>
      </c>
      <c r="O523" s="43">
        <f t="shared" si="302"/>
        <v>110.23</v>
      </c>
      <c r="P523" s="43">
        <f t="shared" si="302"/>
        <v>110.23</v>
      </c>
      <c r="Q523" s="43">
        <f t="shared" si="302"/>
        <v>110.23</v>
      </c>
      <c r="R523" s="43">
        <f t="shared" si="302"/>
        <v>110.23</v>
      </c>
      <c r="S523" s="43">
        <f t="shared" si="302"/>
        <v>110.23</v>
      </c>
      <c r="T523" s="43">
        <f t="shared" si="302"/>
        <v>110.23</v>
      </c>
      <c r="U523" s="43">
        <f t="shared" si="302"/>
        <v>110.23</v>
      </c>
      <c r="V523" s="43">
        <f t="shared" si="302"/>
        <v>110.23</v>
      </c>
      <c r="W523" s="43">
        <f t="shared" si="302"/>
        <v>110.23</v>
      </c>
      <c r="X523" s="43">
        <f t="shared" si="302"/>
        <v>110.23</v>
      </c>
      <c r="Y523" s="43">
        <f t="shared" si="302"/>
        <v>110.23</v>
      </c>
      <c r="Z523" s="43">
        <f t="shared" si="302"/>
        <v>110.23</v>
      </c>
      <c r="AA523" s="43">
        <f t="shared" si="302"/>
        <v>110.23</v>
      </c>
    </row>
    <row r="524" spans="1:27" x14ac:dyDescent="0.2">
      <c r="A524" s="91" t="s">
        <v>1874</v>
      </c>
      <c r="B524" s="27" t="str">
        <f>"18"&amp;"."&amp;$B$728&amp;"."&amp;$B$729</f>
        <v>18.02.2023</v>
      </c>
      <c r="C524" s="83" t="s">
        <v>74</v>
      </c>
      <c r="D524" s="84">
        <f>ROUND(((D525+D526+D528+D527)/1000),5)</f>
        <v>5.1802900000000003</v>
      </c>
      <c r="E524" s="84">
        <f>ROUND(((E525+E526+E528+E527)/1000),5)</f>
        <v>4.9189499999999997</v>
      </c>
      <c r="F524" s="84">
        <f>ROUND(((F525+F526+F528+F527)/1000),5)</f>
        <v>4.8752399999999998</v>
      </c>
      <c r="G524" s="84">
        <f t="shared" ref="G524:AA524" si="303">ROUND(((G525+G526+G528+G527)/1000),5)</f>
        <v>4.8646000000000003</v>
      </c>
      <c r="H524" s="84">
        <f t="shared" si="303"/>
        <v>4.8984500000000004</v>
      </c>
      <c r="I524" s="84">
        <f t="shared" si="303"/>
        <v>5.0072799999999997</v>
      </c>
      <c r="J524" s="84">
        <f t="shared" si="303"/>
        <v>5.1285400000000001</v>
      </c>
      <c r="K524" s="84">
        <f t="shared" si="303"/>
        <v>5.2517500000000004</v>
      </c>
      <c r="L524" s="84">
        <f t="shared" si="303"/>
        <v>5.3271300000000004</v>
      </c>
      <c r="M524" s="84">
        <f t="shared" si="303"/>
        <v>5.3904500000000004</v>
      </c>
      <c r="N524" s="84">
        <f t="shared" si="303"/>
        <v>5.4314299999999998</v>
      </c>
      <c r="O524" s="84">
        <f t="shared" si="303"/>
        <v>5.4691299999999998</v>
      </c>
      <c r="P524" s="84">
        <f t="shared" si="303"/>
        <v>5.4980599999999997</v>
      </c>
      <c r="Q524" s="84">
        <f t="shared" si="303"/>
        <v>5.4667300000000001</v>
      </c>
      <c r="R524" s="84">
        <f t="shared" si="303"/>
        <v>5.4519500000000001</v>
      </c>
      <c r="S524" s="84">
        <f t="shared" si="303"/>
        <v>5.4524100000000004</v>
      </c>
      <c r="T524" s="84">
        <f t="shared" si="303"/>
        <v>5.42875</v>
      </c>
      <c r="U524" s="84">
        <f t="shared" si="303"/>
        <v>5.4559899999999999</v>
      </c>
      <c r="V524" s="84">
        <f t="shared" si="303"/>
        <v>5.4863900000000001</v>
      </c>
      <c r="W524" s="84">
        <f t="shared" si="303"/>
        <v>5.4688999999999997</v>
      </c>
      <c r="X524" s="84">
        <f t="shared" si="303"/>
        <v>5.4882499999999999</v>
      </c>
      <c r="Y524" s="84">
        <f t="shared" si="303"/>
        <v>5.4323899999999998</v>
      </c>
      <c r="Z524" s="84">
        <f t="shared" si="303"/>
        <v>5.2767299999999997</v>
      </c>
      <c r="AA524" s="84">
        <f t="shared" si="303"/>
        <v>5.2015900000000004</v>
      </c>
    </row>
    <row r="525" spans="1:27" ht="12.75" customHeight="1" outlineLevel="1" x14ac:dyDescent="0.2">
      <c r="A525" s="92" t="s">
        <v>1875</v>
      </c>
      <c r="B525" s="62" t="s">
        <v>231</v>
      </c>
      <c r="C525" s="42" t="s">
        <v>77</v>
      </c>
      <c r="D525" s="43">
        <v>1505.52</v>
      </c>
      <c r="E525" s="43">
        <v>1244.18</v>
      </c>
      <c r="F525" s="43">
        <v>1200.47</v>
      </c>
      <c r="G525" s="43">
        <v>1189.83</v>
      </c>
      <c r="H525" s="43">
        <v>1223.68</v>
      </c>
      <c r="I525" s="43">
        <v>1332.51</v>
      </c>
      <c r="J525" s="43">
        <v>1453.77</v>
      </c>
      <c r="K525" s="43">
        <v>1576.98</v>
      </c>
      <c r="L525" s="43">
        <v>1652.36</v>
      </c>
      <c r="M525" s="43">
        <v>1715.68</v>
      </c>
      <c r="N525" s="43">
        <v>1756.66</v>
      </c>
      <c r="O525" s="43">
        <v>1794.36</v>
      </c>
      <c r="P525" s="43">
        <v>1823.29</v>
      </c>
      <c r="Q525" s="43">
        <v>1791.96</v>
      </c>
      <c r="R525" s="43">
        <v>1777.18</v>
      </c>
      <c r="S525" s="43">
        <v>1777.64</v>
      </c>
      <c r="T525" s="43">
        <v>1753.98</v>
      </c>
      <c r="U525" s="43">
        <v>1781.22</v>
      </c>
      <c r="V525" s="43">
        <v>1811.62</v>
      </c>
      <c r="W525" s="43">
        <v>1794.13</v>
      </c>
      <c r="X525" s="43">
        <v>1813.48</v>
      </c>
      <c r="Y525" s="43">
        <v>1757.62</v>
      </c>
      <c r="Z525" s="43">
        <v>1601.96</v>
      </c>
      <c r="AA525" s="43">
        <v>1526.82</v>
      </c>
    </row>
    <row r="526" spans="1:27" ht="12.75" customHeight="1" outlineLevel="1" x14ac:dyDescent="0.2">
      <c r="A526" s="92" t="s">
        <v>1876</v>
      </c>
      <c r="B526" s="62" t="s">
        <v>88</v>
      </c>
      <c r="C526" s="42" t="s">
        <v>77</v>
      </c>
      <c r="D526" s="43">
        <f>$D$441</f>
        <v>3559.77</v>
      </c>
      <c r="E526" s="43">
        <f t="shared" ref="E526:AA526" si="304">$D$441</f>
        <v>3559.77</v>
      </c>
      <c r="F526" s="43">
        <f t="shared" si="304"/>
        <v>3559.77</v>
      </c>
      <c r="G526" s="43">
        <f t="shared" si="304"/>
        <v>3559.77</v>
      </c>
      <c r="H526" s="43">
        <f t="shared" si="304"/>
        <v>3559.77</v>
      </c>
      <c r="I526" s="43">
        <f t="shared" si="304"/>
        <v>3559.77</v>
      </c>
      <c r="J526" s="43">
        <f t="shared" si="304"/>
        <v>3559.77</v>
      </c>
      <c r="K526" s="43">
        <f t="shared" si="304"/>
        <v>3559.77</v>
      </c>
      <c r="L526" s="43">
        <f t="shared" si="304"/>
        <v>3559.77</v>
      </c>
      <c r="M526" s="43">
        <f t="shared" si="304"/>
        <v>3559.77</v>
      </c>
      <c r="N526" s="43">
        <f t="shared" si="304"/>
        <v>3559.77</v>
      </c>
      <c r="O526" s="43">
        <f t="shared" si="304"/>
        <v>3559.77</v>
      </c>
      <c r="P526" s="43">
        <f t="shared" si="304"/>
        <v>3559.77</v>
      </c>
      <c r="Q526" s="43">
        <f t="shared" si="304"/>
        <v>3559.77</v>
      </c>
      <c r="R526" s="43">
        <f t="shared" si="304"/>
        <v>3559.77</v>
      </c>
      <c r="S526" s="43">
        <f t="shared" si="304"/>
        <v>3559.77</v>
      </c>
      <c r="T526" s="43">
        <f t="shared" si="304"/>
        <v>3559.77</v>
      </c>
      <c r="U526" s="43">
        <f t="shared" si="304"/>
        <v>3559.77</v>
      </c>
      <c r="V526" s="43">
        <f t="shared" si="304"/>
        <v>3559.77</v>
      </c>
      <c r="W526" s="43">
        <f t="shared" si="304"/>
        <v>3559.77</v>
      </c>
      <c r="X526" s="43">
        <f t="shared" si="304"/>
        <v>3559.77</v>
      </c>
      <c r="Y526" s="43">
        <f t="shared" si="304"/>
        <v>3559.77</v>
      </c>
      <c r="Z526" s="43">
        <f t="shared" si="304"/>
        <v>3559.77</v>
      </c>
      <c r="AA526" s="43">
        <f t="shared" si="304"/>
        <v>3559.77</v>
      </c>
    </row>
    <row r="527" spans="1:27" ht="12.75" customHeight="1" outlineLevel="1" x14ac:dyDescent="0.2">
      <c r="A527" s="92" t="s">
        <v>1877</v>
      </c>
      <c r="B527" s="62" t="s">
        <v>81</v>
      </c>
      <c r="C527" s="42" t="s">
        <v>77</v>
      </c>
      <c r="D527" s="43">
        <v>4.7699999999999996</v>
      </c>
      <c r="E527" s="43">
        <v>4.7699999999999996</v>
      </c>
      <c r="F527" s="43">
        <v>4.7699999999999996</v>
      </c>
      <c r="G527" s="43">
        <v>4.7699999999999996</v>
      </c>
      <c r="H527" s="43">
        <v>4.7699999999999996</v>
      </c>
      <c r="I527" s="43">
        <v>4.7699999999999996</v>
      </c>
      <c r="J527" s="43">
        <v>4.7699999999999996</v>
      </c>
      <c r="K527" s="43">
        <v>4.7699999999999996</v>
      </c>
      <c r="L527" s="43">
        <v>4.7699999999999996</v>
      </c>
      <c r="M527" s="43">
        <v>4.7699999999999996</v>
      </c>
      <c r="N527" s="43">
        <v>4.7699999999999996</v>
      </c>
      <c r="O527" s="43">
        <v>4.7699999999999996</v>
      </c>
      <c r="P527" s="43">
        <v>4.7699999999999996</v>
      </c>
      <c r="Q527" s="43">
        <v>4.7699999999999996</v>
      </c>
      <c r="R527" s="43">
        <v>4.7699999999999996</v>
      </c>
      <c r="S527" s="43">
        <v>4.7699999999999996</v>
      </c>
      <c r="T527" s="43">
        <v>4.7699999999999996</v>
      </c>
      <c r="U527" s="43">
        <v>4.7699999999999996</v>
      </c>
      <c r="V527" s="43">
        <v>4.7699999999999996</v>
      </c>
      <c r="W527" s="43">
        <v>4.7699999999999996</v>
      </c>
      <c r="X527" s="43">
        <v>4.7699999999999996</v>
      </c>
      <c r="Y527" s="43">
        <v>4.7699999999999996</v>
      </c>
      <c r="Z527" s="43">
        <v>4.7699999999999996</v>
      </c>
      <c r="AA527" s="43">
        <v>4.7699999999999996</v>
      </c>
    </row>
    <row r="528" spans="1:27" ht="12.75" customHeight="1" outlineLevel="1" x14ac:dyDescent="0.2">
      <c r="A528" s="92" t="s">
        <v>1878</v>
      </c>
      <c r="B528" s="62" t="s">
        <v>79</v>
      </c>
      <c r="C528" s="42" t="s">
        <v>77</v>
      </c>
      <c r="D528" s="43">
        <f>$D$11</f>
        <v>110.23</v>
      </c>
      <c r="E528" s="43">
        <f t="shared" ref="E528:AA528" si="305">$D$11</f>
        <v>110.23</v>
      </c>
      <c r="F528" s="43">
        <f t="shared" si="305"/>
        <v>110.23</v>
      </c>
      <c r="G528" s="43">
        <f t="shared" si="305"/>
        <v>110.23</v>
      </c>
      <c r="H528" s="43">
        <f t="shared" si="305"/>
        <v>110.23</v>
      </c>
      <c r="I528" s="43">
        <f t="shared" si="305"/>
        <v>110.23</v>
      </c>
      <c r="J528" s="43">
        <f t="shared" si="305"/>
        <v>110.23</v>
      </c>
      <c r="K528" s="43">
        <f t="shared" si="305"/>
        <v>110.23</v>
      </c>
      <c r="L528" s="43">
        <f t="shared" si="305"/>
        <v>110.23</v>
      </c>
      <c r="M528" s="43">
        <f t="shared" si="305"/>
        <v>110.23</v>
      </c>
      <c r="N528" s="43">
        <f t="shared" si="305"/>
        <v>110.23</v>
      </c>
      <c r="O528" s="43">
        <f t="shared" si="305"/>
        <v>110.23</v>
      </c>
      <c r="P528" s="43">
        <f t="shared" si="305"/>
        <v>110.23</v>
      </c>
      <c r="Q528" s="43">
        <f t="shared" si="305"/>
        <v>110.23</v>
      </c>
      <c r="R528" s="43">
        <f t="shared" si="305"/>
        <v>110.23</v>
      </c>
      <c r="S528" s="43">
        <f t="shared" si="305"/>
        <v>110.23</v>
      </c>
      <c r="T528" s="43">
        <f t="shared" si="305"/>
        <v>110.23</v>
      </c>
      <c r="U528" s="43">
        <f t="shared" si="305"/>
        <v>110.23</v>
      </c>
      <c r="V528" s="43">
        <f t="shared" si="305"/>
        <v>110.23</v>
      </c>
      <c r="W528" s="43">
        <f t="shared" si="305"/>
        <v>110.23</v>
      </c>
      <c r="X528" s="43">
        <f t="shared" si="305"/>
        <v>110.23</v>
      </c>
      <c r="Y528" s="43">
        <f t="shared" si="305"/>
        <v>110.23</v>
      </c>
      <c r="Z528" s="43">
        <f t="shared" si="305"/>
        <v>110.23</v>
      </c>
      <c r="AA528" s="43">
        <f t="shared" si="305"/>
        <v>110.23</v>
      </c>
    </row>
    <row r="529" spans="1:27" x14ac:dyDescent="0.2">
      <c r="A529" s="91" t="s">
        <v>1879</v>
      </c>
      <c r="B529" s="27" t="str">
        <f>"19"&amp;"."&amp;$B$728&amp;"."&amp;$B$729</f>
        <v>19.02.2023</v>
      </c>
      <c r="C529" s="83" t="s">
        <v>74</v>
      </c>
      <c r="D529" s="84">
        <f>ROUND(((D530+D531+D533+D532)/1000),5)</f>
        <v>4.9414899999999999</v>
      </c>
      <c r="E529" s="84">
        <f>ROUND(((E530+E531+E533+E532)/1000),5)</f>
        <v>4.8577000000000004</v>
      </c>
      <c r="F529" s="84">
        <f>ROUND(((F530+F531+F533+F532)/1000),5)</f>
        <v>4.8176699999999997</v>
      </c>
      <c r="G529" s="84">
        <f t="shared" ref="G529:AA529" si="306">ROUND(((G530+G531+G533+G532)/1000),5)</f>
        <v>4.79819</v>
      </c>
      <c r="H529" s="84">
        <f t="shared" si="306"/>
        <v>4.82165</v>
      </c>
      <c r="I529" s="84">
        <f t="shared" si="306"/>
        <v>4.8549100000000003</v>
      </c>
      <c r="J529" s="84">
        <f t="shared" si="306"/>
        <v>4.8574200000000003</v>
      </c>
      <c r="K529" s="84">
        <f t="shared" si="306"/>
        <v>5.0075399999999997</v>
      </c>
      <c r="L529" s="84">
        <f t="shared" si="306"/>
        <v>5.2317200000000001</v>
      </c>
      <c r="M529" s="84">
        <f t="shared" si="306"/>
        <v>5.2903799999999999</v>
      </c>
      <c r="N529" s="84">
        <f t="shared" si="306"/>
        <v>5.3516500000000002</v>
      </c>
      <c r="O529" s="84">
        <f t="shared" si="306"/>
        <v>5.4150900000000002</v>
      </c>
      <c r="P529" s="84">
        <f t="shared" si="306"/>
        <v>5.4141300000000001</v>
      </c>
      <c r="Q529" s="84">
        <f t="shared" si="306"/>
        <v>5.41174</v>
      </c>
      <c r="R529" s="84">
        <f t="shared" si="306"/>
        <v>5.4071300000000004</v>
      </c>
      <c r="S529" s="84">
        <f t="shared" si="306"/>
        <v>5.3914299999999997</v>
      </c>
      <c r="T529" s="84">
        <f t="shared" si="306"/>
        <v>5.3747299999999996</v>
      </c>
      <c r="U529" s="84">
        <f t="shared" si="306"/>
        <v>5.4060899999999998</v>
      </c>
      <c r="V529" s="84">
        <f t="shared" si="306"/>
        <v>5.4572700000000003</v>
      </c>
      <c r="W529" s="84">
        <f t="shared" si="306"/>
        <v>5.4885999999999999</v>
      </c>
      <c r="X529" s="84">
        <f t="shared" si="306"/>
        <v>5.4477900000000004</v>
      </c>
      <c r="Y529" s="84">
        <f t="shared" si="306"/>
        <v>5.3929299999999998</v>
      </c>
      <c r="Z529" s="84">
        <f t="shared" si="306"/>
        <v>5.2863499999999997</v>
      </c>
      <c r="AA529" s="84">
        <f t="shared" si="306"/>
        <v>5.2047999999999996</v>
      </c>
    </row>
    <row r="530" spans="1:27" ht="12.75" customHeight="1" outlineLevel="1" x14ac:dyDescent="0.2">
      <c r="A530" s="92" t="s">
        <v>1880</v>
      </c>
      <c r="B530" s="62" t="s">
        <v>231</v>
      </c>
      <c r="C530" s="42" t="s">
        <v>77</v>
      </c>
      <c r="D530" s="43">
        <v>1266.72</v>
      </c>
      <c r="E530" s="43">
        <v>1182.93</v>
      </c>
      <c r="F530" s="43">
        <v>1142.9000000000001</v>
      </c>
      <c r="G530" s="43">
        <v>1123.42</v>
      </c>
      <c r="H530" s="43">
        <v>1146.8800000000001</v>
      </c>
      <c r="I530" s="43">
        <v>1180.1400000000001</v>
      </c>
      <c r="J530" s="43">
        <v>1182.6500000000001</v>
      </c>
      <c r="K530" s="43">
        <v>1332.77</v>
      </c>
      <c r="L530" s="43">
        <v>1556.95</v>
      </c>
      <c r="M530" s="43">
        <v>1615.61</v>
      </c>
      <c r="N530" s="43">
        <v>1676.88</v>
      </c>
      <c r="O530" s="43">
        <v>1740.32</v>
      </c>
      <c r="P530" s="43">
        <v>1739.36</v>
      </c>
      <c r="Q530" s="43">
        <v>1736.97</v>
      </c>
      <c r="R530" s="43">
        <v>1732.36</v>
      </c>
      <c r="S530" s="43">
        <v>1716.66</v>
      </c>
      <c r="T530" s="43">
        <v>1699.96</v>
      </c>
      <c r="U530" s="43">
        <v>1731.32</v>
      </c>
      <c r="V530" s="43">
        <v>1782.5</v>
      </c>
      <c r="W530" s="43">
        <v>1813.83</v>
      </c>
      <c r="X530" s="43">
        <v>1773.02</v>
      </c>
      <c r="Y530" s="43">
        <v>1718.16</v>
      </c>
      <c r="Z530" s="43">
        <v>1611.58</v>
      </c>
      <c r="AA530" s="43">
        <v>1530.03</v>
      </c>
    </row>
    <row r="531" spans="1:27" ht="12.75" customHeight="1" outlineLevel="1" x14ac:dyDescent="0.2">
      <c r="A531" s="92" t="s">
        <v>1881</v>
      </c>
      <c r="B531" s="62" t="s">
        <v>88</v>
      </c>
      <c r="C531" s="42" t="s">
        <v>77</v>
      </c>
      <c r="D531" s="43">
        <f>$D$441</f>
        <v>3559.77</v>
      </c>
      <c r="E531" s="43">
        <f t="shared" ref="E531:AA531" si="307">$D$441</f>
        <v>3559.77</v>
      </c>
      <c r="F531" s="43">
        <f t="shared" si="307"/>
        <v>3559.77</v>
      </c>
      <c r="G531" s="43">
        <f t="shared" si="307"/>
        <v>3559.77</v>
      </c>
      <c r="H531" s="43">
        <f t="shared" si="307"/>
        <v>3559.77</v>
      </c>
      <c r="I531" s="43">
        <f t="shared" si="307"/>
        <v>3559.77</v>
      </c>
      <c r="J531" s="43">
        <f t="shared" si="307"/>
        <v>3559.77</v>
      </c>
      <c r="K531" s="43">
        <f t="shared" si="307"/>
        <v>3559.77</v>
      </c>
      <c r="L531" s="43">
        <f t="shared" si="307"/>
        <v>3559.77</v>
      </c>
      <c r="M531" s="43">
        <f t="shared" si="307"/>
        <v>3559.77</v>
      </c>
      <c r="N531" s="43">
        <f t="shared" si="307"/>
        <v>3559.77</v>
      </c>
      <c r="O531" s="43">
        <f t="shared" si="307"/>
        <v>3559.77</v>
      </c>
      <c r="P531" s="43">
        <f t="shared" si="307"/>
        <v>3559.77</v>
      </c>
      <c r="Q531" s="43">
        <f t="shared" si="307"/>
        <v>3559.77</v>
      </c>
      <c r="R531" s="43">
        <f t="shared" si="307"/>
        <v>3559.77</v>
      </c>
      <c r="S531" s="43">
        <f t="shared" si="307"/>
        <v>3559.77</v>
      </c>
      <c r="T531" s="43">
        <f t="shared" si="307"/>
        <v>3559.77</v>
      </c>
      <c r="U531" s="43">
        <f t="shared" si="307"/>
        <v>3559.77</v>
      </c>
      <c r="V531" s="43">
        <f t="shared" si="307"/>
        <v>3559.77</v>
      </c>
      <c r="W531" s="43">
        <f t="shared" si="307"/>
        <v>3559.77</v>
      </c>
      <c r="X531" s="43">
        <f t="shared" si="307"/>
        <v>3559.77</v>
      </c>
      <c r="Y531" s="43">
        <f t="shared" si="307"/>
        <v>3559.77</v>
      </c>
      <c r="Z531" s="43">
        <f t="shared" si="307"/>
        <v>3559.77</v>
      </c>
      <c r="AA531" s="43">
        <f t="shared" si="307"/>
        <v>3559.77</v>
      </c>
    </row>
    <row r="532" spans="1:27" ht="12.75" customHeight="1" outlineLevel="1" x14ac:dyDescent="0.2">
      <c r="A532" s="92" t="s">
        <v>1882</v>
      </c>
      <c r="B532" s="62" t="s">
        <v>81</v>
      </c>
      <c r="C532" s="42" t="s">
        <v>77</v>
      </c>
      <c r="D532" s="43">
        <v>4.7699999999999996</v>
      </c>
      <c r="E532" s="43">
        <v>4.7699999999999996</v>
      </c>
      <c r="F532" s="43">
        <v>4.7699999999999996</v>
      </c>
      <c r="G532" s="43">
        <v>4.7699999999999996</v>
      </c>
      <c r="H532" s="43">
        <v>4.7699999999999996</v>
      </c>
      <c r="I532" s="43">
        <v>4.7699999999999996</v>
      </c>
      <c r="J532" s="43">
        <v>4.7699999999999996</v>
      </c>
      <c r="K532" s="43">
        <v>4.7699999999999996</v>
      </c>
      <c r="L532" s="43">
        <v>4.7699999999999996</v>
      </c>
      <c r="M532" s="43">
        <v>4.7699999999999996</v>
      </c>
      <c r="N532" s="43">
        <v>4.7699999999999996</v>
      </c>
      <c r="O532" s="43">
        <v>4.7699999999999996</v>
      </c>
      <c r="P532" s="43">
        <v>4.7699999999999996</v>
      </c>
      <c r="Q532" s="43">
        <v>4.7699999999999996</v>
      </c>
      <c r="R532" s="43">
        <v>4.7699999999999996</v>
      </c>
      <c r="S532" s="43">
        <v>4.7699999999999996</v>
      </c>
      <c r="T532" s="43">
        <v>4.7699999999999996</v>
      </c>
      <c r="U532" s="43">
        <v>4.7699999999999996</v>
      </c>
      <c r="V532" s="43">
        <v>4.7699999999999996</v>
      </c>
      <c r="W532" s="43">
        <v>4.7699999999999996</v>
      </c>
      <c r="X532" s="43">
        <v>4.7699999999999996</v>
      </c>
      <c r="Y532" s="43">
        <v>4.7699999999999996</v>
      </c>
      <c r="Z532" s="43">
        <v>4.7699999999999996</v>
      </c>
      <c r="AA532" s="43">
        <v>4.7699999999999996</v>
      </c>
    </row>
    <row r="533" spans="1:27" ht="12.75" customHeight="1" outlineLevel="1" x14ac:dyDescent="0.2">
      <c r="A533" s="92" t="s">
        <v>1883</v>
      </c>
      <c r="B533" s="62" t="s">
        <v>79</v>
      </c>
      <c r="C533" s="42" t="s">
        <v>77</v>
      </c>
      <c r="D533" s="43">
        <f>$D$11</f>
        <v>110.23</v>
      </c>
      <c r="E533" s="43">
        <f t="shared" ref="E533:AA533" si="308">$D$11</f>
        <v>110.23</v>
      </c>
      <c r="F533" s="43">
        <f t="shared" si="308"/>
        <v>110.23</v>
      </c>
      <c r="G533" s="43">
        <f t="shared" si="308"/>
        <v>110.23</v>
      </c>
      <c r="H533" s="43">
        <f t="shared" si="308"/>
        <v>110.23</v>
      </c>
      <c r="I533" s="43">
        <f t="shared" si="308"/>
        <v>110.23</v>
      </c>
      <c r="J533" s="43">
        <f t="shared" si="308"/>
        <v>110.23</v>
      </c>
      <c r="K533" s="43">
        <f t="shared" si="308"/>
        <v>110.23</v>
      </c>
      <c r="L533" s="43">
        <f t="shared" si="308"/>
        <v>110.23</v>
      </c>
      <c r="M533" s="43">
        <f t="shared" si="308"/>
        <v>110.23</v>
      </c>
      <c r="N533" s="43">
        <f t="shared" si="308"/>
        <v>110.23</v>
      </c>
      <c r="O533" s="43">
        <f t="shared" si="308"/>
        <v>110.23</v>
      </c>
      <c r="P533" s="43">
        <f t="shared" si="308"/>
        <v>110.23</v>
      </c>
      <c r="Q533" s="43">
        <f t="shared" si="308"/>
        <v>110.23</v>
      </c>
      <c r="R533" s="43">
        <f t="shared" si="308"/>
        <v>110.23</v>
      </c>
      <c r="S533" s="43">
        <f t="shared" si="308"/>
        <v>110.23</v>
      </c>
      <c r="T533" s="43">
        <f t="shared" si="308"/>
        <v>110.23</v>
      </c>
      <c r="U533" s="43">
        <f t="shared" si="308"/>
        <v>110.23</v>
      </c>
      <c r="V533" s="43">
        <f t="shared" si="308"/>
        <v>110.23</v>
      </c>
      <c r="W533" s="43">
        <f t="shared" si="308"/>
        <v>110.23</v>
      </c>
      <c r="X533" s="43">
        <f t="shared" si="308"/>
        <v>110.23</v>
      </c>
      <c r="Y533" s="43">
        <f t="shared" si="308"/>
        <v>110.23</v>
      </c>
      <c r="Z533" s="43">
        <f t="shared" si="308"/>
        <v>110.23</v>
      </c>
      <c r="AA533" s="43">
        <f t="shared" si="308"/>
        <v>110.23</v>
      </c>
    </row>
    <row r="534" spans="1:27" x14ac:dyDescent="0.2">
      <c r="A534" s="91" t="s">
        <v>1884</v>
      </c>
      <c r="B534" s="27" t="str">
        <f>"20"&amp;"."&amp;$B$728&amp;"."&amp;$B$729</f>
        <v>20.02.2023</v>
      </c>
      <c r="C534" s="83" t="s">
        <v>74</v>
      </c>
      <c r="D534" s="84">
        <f>ROUND(((D535+D536+D538+D537)/1000),5)</f>
        <v>4.9114800000000001</v>
      </c>
      <c r="E534" s="84">
        <f>ROUND(((E535+E536+E538+E537)/1000),5)</f>
        <v>4.8547500000000001</v>
      </c>
      <c r="F534" s="84">
        <f>ROUND(((F535+F536+F538+F537)/1000),5)</f>
        <v>4.8058399999999999</v>
      </c>
      <c r="G534" s="84">
        <f t="shared" ref="G534:AA534" si="309">ROUND(((G535+G536+G538+G537)/1000),5)</f>
        <v>4.8050100000000002</v>
      </c>
      <c r="H534" s="84">
        <f t="shared" si="309"/>
        <v>4.8775399999999998</v>
      </c>
      <c r="I534" s="84">
        <f t="shared" si="309"/>
        <v>5.0142499999999997</v>
      </c>
      <c r="J534" s="84">
        <f t="shared" si="309"/>
        <v>5.1909400000000003</v>
      </c>
      <c r="K534" s="84">
        <f t="shared" si="309"/>
        <v>5.3355499999999996</v>
      </c>
      <c r="L534" s="84">
        <f t="shared" si="309"/>
        <v>5.4796500000000004</v>
      </c>
      <c r="M534" s="84">
        <f t="shared" si="309"/>
        <v>5.5048000000000004</v>
      </c>
      <c r="N534" s="84">
        <f t="shared" si="309"/>
        <v>5.5440500000000004</v>
      </c>
      <c r="O534" s="84">
        <f t="shared" si="309"/>
        <v>5.5759499999999997</v>
      </c>
      <c r="P534" s="84">
        <f t="shared" si="309"/>
        <v>5.5259099999999997</v>
      </c>
      <c r="Q534" s="84">
        <f t="shared" si="309"/>
        <v>5.492</v>
      </c>
      <c r="R534" s="84">
        <f t="shared" si="309"/>
        <v>5.4901900000000001</v>
      </c>
      <c r="S534" s="84">
        <f t="shared" si="309"/>
        <v>5.4904900000000003</v>
      </c>
      <c r="T534" s="84">
        <f t="shared" si="309"/>
        <v>5.45242</v>
      </c>
      <c r="U534" s="84">
        <f t="shared" si="309"/>
        <v>5.4741400000000002</v>
      </c>
      <c r="V534" s="84">
        <f t="shared" si="309"/>
        <v>5.5115699999999999</v>
      </c>
      <c r="W534" s="84">
        <f t="shared" si="309"/>
        <v>5.5016499999999997</v>
      </c>
      <c r="X534" s="84">
        <f t="shared" si="309"/>
        <v>5.4555800000000003</v>
      </c>
      <c r="Y534" s="84">
        <f t="shared" si="309"/>
        <v>5.37059</v>
      </c>
      <c r="Z534" s="84">
        <f t="shared" si="309"/>
        <v>5.2077099999999996</v>
      </c>
      <c r="AA534" s="84">
        <f t="shared" si="309"/>
        <v>4.9416099999999998</v>
      </c>
    </row>
    <row r="535" spans="1:27" ht="12.75" customHeight="1" outlineLevel="1" x14ac:dyDescent="0.2">
      <c r="A535" s="92" t="s">
        <v>1885</v>
      </c>
      <c r="B535" s="62" t="s">
        <v>231</v>
      </c>
      <c r="C535" s="42" t="s">
        <v>77</v>
      </c>
      <c r="D535" s="43">
        <v>1236.71</v>
      </c>
      <c r="E535" s="43">
        <v>1179.98</v>
      </c>
      <c r="F535" s="43">
        <v>1131.07</v>
      </c>
      <c r="G535" s="43">
        <v>1130.24</v>
      </c>
      <c r="H535" s="43">
        <v>1202.77</v>
      </c>
      <c r="I535" s="43">
        <v>1339.48</v>
      </c>
      <c r="J535" s="43">
        <v>1516.17</v>
      </c>
      <c r="K535" s="43">
        <v>1660.78</v>
      </c>
      <c r="L535" s="43">
        <v>1804.88</v>
      </c>
      <c r="M535" s="43">
        <v>1830.03</v>
      </c>
      <c r="N535" s="43">
        <v>1869.28</v>
      </c>
      <c r="O535" s="43">
        <v>1901.18</v>
      </c>
      <c r="P535" s="43">
        <v>1851.14</v>
      </c>
      <c r="Q535" s="43">
        <v>1817.23</v>
      </c>
      <c r="R535" s="43">
        <v>1815.42</v>
      </c>
      <c r="S535" s="43">
        <v>1815.72</v>
      </c>
      <c r="T535" s="43">
        <v>1777.65</v>
      </c>
      <c r="U535" s="43">
        <v>1799.37</v>
      </c>
      <c r="V535" s="43">
        <v>1836.8</v>
      </c>
      <c r="W535" s="43">
        <v>1826.88</v>
      </c>
      <c r="X535" s="43">
        <v>1780.81</v>
      </c>
      <c r="Y535" s="43">
        <v>1695.82</v>
      </c>
      <c r="Z535" s="43">
        <v>1532.94</v>
      </c>
      <c r="AA535" s="43">
        <v>1266.8399999999999</v>
      </c>
    </row>
    <row r="536" spans="1:27" ht="12.75" customHeight="1" outlineLevel="1" x14ac:dyDescent="0.2">
      <c r="A536" s="92" t="s">
        <v>1886</v>
      </c>
      <c r="B536" s="62" t="s">
        <v>88</v>
      </c>
      <c r="C536" s="42" t="s">
        <v>77</v>
      </c>
      <c r="D536" s="43">
        <f>$D$441</f>
        <v>3559.77</v>
      </c>
      <c r="E536" s="43">
        <f t="shared" ref="E536:AA536" si="310">$D$441</f>
        <v>3559.77</v>
      </c>
      <c r="F536" s="43">
        <f t="shared" si="310"/>
        <v>3559.77</v>
      </c>
      <c r="G536" s="43">
        <f t="shared" si="310"/>
        <v>3559.77</v>
      </c>
      <c r="H536" s="43">
        <f t="shared" si="310"/>
        <v>3559.77</v>
      </c>
      <c r="I536" s="43">
        <f t="shared" si="310"/>
        <v>3559.77</v>
      </c>
      <c r="J536" s="43">
        <f t="shared" si="310"/>
        <v>3559.77</v>
      </c>
      <c r="K536" s="43">
        <f t="shared" si="310"/>
        <v>3559.77</v>
      </c>
      <c r="L536" s="43">
        <f t="shared" si="310"/>
        <v>3559.77</v>
      </c>
      <c r="M536" s="43">
        <f t="shared" si="310"/>
        <v>3559.77</v>
      </c>
      <c r="N536" s="43">
        <f t="shared" si="310"/>
        <v>3559.77</v>
      </c>
      <c r="O536" s="43">
        <f t="shared" si="310"/>
        <v>3559.77</v>
      </c>
      <c r="P536" s="43">
        <f t="shared" si="310"/>
        <v>3559.77</v>
      </c>
      <c r="Q536" s="43">
        <f t="shared" si="310"/>
        <v>3559.77</v>
      </c>
      <c r="R536" s="43">
        <f t="shared" si="310"/>
        <v>3559.77</v>
      </c>
      <c r="S536" s="43">
        <f t="shared" si="310"/>
        <v>3559.77</v>
      </c>
      <c r="T536" s="43">
        <f t="shared" si="310"/>
        <v>3559.77</v>
      </c>
      <c r="U536" s="43">
        <f t="shared" si="310"/>
        <v>3559.77</v>
      </c>
      <c r="V536" s="43">
        <f t="shared" si="310"/>
        <v>3559.77</v>
      </c>
      <c r="W536" s="43">
        <f t="shared" si="310"/>
        <v>3559.77</v>
      </c>
      <c r="X536" s="43">
        <f t="shared" si="310"/>
        <v>3559.77</v>
      </c>
      <c r="Y536" s="43">
        <f t="shared" si="310"/>
        <v>3559.77</v>
      </c>
      <c r="Z536" s="43">
        <f t="shared" si="310"/>
        <v>3559.77</v>
      </c>
      <c r="AA536" s="43">
        <f t="shared" si="310"/>
        <v>3559.77</v>
      </c>
    </row>
    <row r="537" spans="1:27" ht="12.75" customHeight="1" outlineLevel="1" x14ac:dyDescent="0.2">
      <c r="A537" s="92" t="s">
        <v>1887</v>
      </c>
      <c r="B537" s="62" t="s">
        <v>81</v>
      </c>
      <c r="C537" s="42" t="s">
        <v>77</v>
      </c>
      <c r="D537" s="43">
        <v>4.7699999999999996</v>
      </c>
      <c r="E537" s="43">
        <v>4.7699999999999996</v>
      </c>
      <c r="F537" s="43">
        <v>4.7699999999999996</v>
      </c>
      <c r="G537" s="43">
        <v>4.7699999999999996</v>
      </c>
      <c r="H537" s="43">
        <v>4.7699999999999996</v>
      </c>
      <c r="I537" s="43">
        <v>4.7699999999999996</v>
      </c>
      <c r="J537" s="43">
        <v>4.7699999999999996</v>
      </c>
      <c r="K537" s="43">
        <v>4.7699999999999996</v>
      </c>
      <c r="L537" s="43">
        <v>4.7699999999999996</v>
      </c>
      <c r="M537" s="43">
        <v>4.7699999999999996</v>
      </c>
      <c r="N537" s="43">
        <v>4.7699999999999996</v>
      </c>
      <c r="O537" s="43">
        <v>4.7699999999999996</v>
      </c>
      <c r="P537" s="43">
        <v>4.7699999999999996</v>
      </c>
      <c r="Q537" s="43">
        <v>4.7699999999999996</v>
      </c>
      <c r="R537" s="43">
        <v>4.7699999999999996</v>
      </c>
      <c r="S537" s="43">
        <v>4.7699999999999996</v>
      </c>
      <c r="T537" s="43">
        <v>4.7699999999999996</v>
      </c>
      <c r="U537" s="43">
        <v>4.7699999999999996</v>
      </c>
      <c r="V537" s="43">
        <v>4.7699999999999996</v>
      </c>
      <c r="W537" s="43">
        <v>4.7699999999999996</v>
      </c>
      <c r="X537" s="43">
        <v>4.7699999999999996</v>
      </c>
      <c r="Y537" s="43">
        <v>4.7699999999999996</v>
      </c>
      <c r="Z537" s="43">
        <v>4.7699999999999996</v>
      </c>
      <c r="AA537" s="43">
        <v>4.7699999999999996</v>
      </c>
    </row>
    <row r="538" spans="1:27" ht="12.75" customHeight="1" outlineLevel="1" x14ac:dyDescent="0.2">
      <c r="A538" s="92" t="s">
        <v>1888</v>
      </c>
      <c r="B538" s="62" t="s">
        <v>79</v>
      </c>
      <c r="C538" s="42" t="s">
        <v>77</v>
      </c>
      <c r="D538" s="43">
        <f>$D$11</f>
        <v>110.23</v>
      </c>
      <c r="E538" s="43">
        <f t="shared" ref="E538:AA538" si="311">$D$11</f>
        <v>110.23</v>
      </c>
      <c r="F538" s="43">
        <f t="shared" si="311"/>
        <v>110.23</v>
      </c>
      <c r="G538" s="43">
        <f t="shared" si="311"/>
        <v>110.23</v>
      </c>
      <c r="H538" s="43">
        <f t="shared" si="311"/>
        <v>110.23</v>
      </c>
      <c r="I538" s="43">
        <f t="shared" si="311"/>
        <v>110.23</v>
      </c>
      <c r="J538" s="43">
        <f t="shared" si="311"/>
        <v>110.23</v>
      </c>
      <c r="K538" s="43">
        <f t="shared" si="311"/>
        <v>110.23</v>
      </c>
      <c r="L538" s="43">
        <f t="shared" si="311"/>
        <v>110.23</v>
      </c>
      <c r="M538" s="43">
        <f t="shared" si="311"/>
        <v>110.23</v>
      </c>
      <c r="N538" s="43">
        <f t="shared" si="311"/>
        <v>110.23</v>
      </c>
      <c r="O538" s="43">
        <f t="shared" si="311"/>
        <v>110.23</v>
      </c>
      <c r="P538" s="43">
        <f t="shared" si="311"/>
        <v>110.23</v>
      </c>
      <c r="Q538" s="43">
        <f t="shared" si="311"/>
        <v>110.23</v>
      </c>
      <c r="R538" s="43">
        <f t="shared" si="311"/>
        <v>110.23</v>
      </c>
      <c r="S538" s="43">
        <f t="shared" si="311"/>
        <v>110.23</v>
      </c>
      <c r="T538" s="43">
        <f t="shared" si="311"/>
        <v>110.23</v>
      </c>
      <c r="U538" s="43">
        <f t="shared" si="311"/>
        <v>110.23</v>
      </c>
      <c r="V538" s="43">
        <f t="shared" si="311"/>
        <v>110.23</v>
      </c>
      <c r="W538" s="43">
        <f t="shared" si="311"/>
        <v>110.23</v>
      </c>
      <c r="X538" s="43">
        <f t="shared" si="311"/>
        <v>110.23</v>
      </c>
      <c r="Y538" s="43">
        <f t="shared" si="311"/>
        <v>110.23</v>
      </c>
      <c r="Z538" s="43">
        <f t="shared" si="311"/>
        <v>110.23</v>
      </c>
      <c r="AA538" s="43">
        <f t="shared" si="311"/>
        <v>110.23</v>
      </c>
    </row>
    <row r="539" spans="1:27" x14ac:dyDescent="0.2">
      <c r="A539" s="91" t="s">
        <v>1889</v>
      </c>
      <c r="B539" s="27" t="str">
        <f>"21"&amp;"."&amp;$B$728&amp;"."&amp;$B$729</f>
        <v>21.02.2023</v>
      </c>
      <c r="C539" s="83" t="s">
        <v>74</v>
      </c>
      <c r="D539" s="84">
        <f>ROUND(((D540+D541+D543+D542)/1000),5)</f>
        <v>4.83711</v>
      </c>
      <c r="E539" s="84">
        <f>ROUND(((E540+E541+E543+E542)/1000),5)</f>
        <v>4.7550299999999996</v>
      </c>
      <c r="F539" s="84">
        <f>ROUND(((F540+F541+F543+F542)/1000),5)</f>
        <v>4.7375100000000003</v>
      </c>
      <c r="G539" s="84">
        <f t="shared" ref="G539:AA539" si="312">ROUND(((G540+G541+G543+G542)/1000),5)</f>
        <v>4.7380000000000004</v>
      </c>
      <c r="H539" s="84">
        <f t="shared" si="312"/>
        <v>4.7614299999999998</v>
      </c>
      <c r="I539" s="84">
        <f t="shared" si="312"/>
        <v>4.87887</v>
      </c>
      <c r="J539" s="84">
        <f t="shared" si="312"/>
        <v>5.1328300000000002</v>
      </c>
      <c r="K539" s="84">
        <f t="shared" si="312"/>
        <v>5.28864</v>
      </c>
      <c r="L539" s="84">
        <f t="shared" si="312"/>
        <v>5.3951399999999996</v>
      </c>
      <c r="M539" s="84">
        <f t="shared" si="312"/>
        <v>5.4406999999999996</v>
      </c>
      <c r="N539" s="84">
        <f t="shared" si="312"/>
        <v>5.4569099999999997</v>
      </c>
      <c r="O539" s="84">
        <f t="shared" si="312"/>
        <v>5.5309100000000004</v>
      </c>
      <c r="P539" s="84">
        <f t="shared" si="312"/>
        <v>5.4755399999999996</v>
      </c>
      <c r="Q539" s="84">
        <f t="shared" si="312"/>
        <v>5.4623100000000004</v>
      </c>
      <c r="R539" s="84">
        <f t="shared" si="312"/>
        <v>5.5252600000000003</v>
      </c>
      <c r="S539" s="84">
        <f t="shared" si="312"/>
        <v>5.4304399999999999</v>
      </c>
      <c r="T539" s="84">
        <f t="shared" si="312"/>
        <v>5.3887400000000003</v>
      </c>
      <c r="U539" s="84">
        <f t="shared" si="312"/>
        <v>5.4047799999999997</v>
      </c>
      <c r="V539" s="84">
        <f t="shared" si="312"/>
        <v>5.4472899999999997</v>
      </c>
      <c r="W539" s="84">
        <f t="shared" si="312"/>
        <v>5.4689399999999999</v>
      </c>
      <c r="X539" s="84">
        <f t="shared" si="312"/>
        <v>5.4144600000000001</v>
      </c>
      <c r="Y539" s="84">
        <f t="shared" si="312"/>
        <v>5.3669099999999998</v>
      </c>
      <c r="Z539" s="84">
        <f t="shared" si="312"/>
        <v>5.2156700000000003</v>
      </c>
      <c r="AA539" s="84">
        <f t="shared" si="312"/>
        <v>4.9712899999999998</v>
      </c>
    </row>
    <row r="540" spans="1:27" ht="12.75" customHeight="1" outlineLevel="1" x14ac:dyDescent="0.2">
      <c r="A540" s="92" t="s">
        <v>1890</v>
      </c>
      <c r="B540" s="62" t="s">
        <v>231</v>
      </c>
      <c r="C540" s="42" t="s">
        <v>77</v>
      </c>
      <c r="D540" s="43">
        <v>1162.3399999999999</v>
      </c>
      <c r="E540" s="43">
        <v>1080.26</v>
      </c>
      <c r="F540" s="43">
        <v>1062.74</v>
      </c>
      <c r="G540" s="43">
        <v>1063.23</v>
      </c>
      <c r="H540" s="43">
        <v>1086.6600000000001</v>
      </c>
      <c r="I540" s="43">
        <v>1204.0999999999999</v>
      </c>
      <c r="J540" s="43">
        <v>1458.06</v>
      </c>
      <c r="K540" s="43">
        <v>1613.87</v>
      </c>
      <c r="L540" s="43">
        <v>1720.37</v>
      </c>
      <c r="M540" s="43">
        <v>1765.93</v>
      </c>
      <c r="N540" s="43">
        <v>1782.14</v>
      </c>
      <c r="O540" s="43">
        <v>1856.14</v>
      </c>
      <c r="P540" s="43">
        <v>1800.77</v>
      </c>
      <c r="Q540" s="43">
        <v>1787.54</v>
      </c>
      <c r="R540" s="43">
        <v>1850.49</v>
      </c>
      <c r="S540" s="43">
        <v>1755.67</v>
      </c>
      <c r="T540" s="43">
        <v>1713.97</v>
      </c>
      <c r="U540" s="43">
        <v>1730.01</v>
      </c>
      <c r="V540" s="43">
        <v>1772.52</v>
      </c>
      <c r="W540" s="43">
        <v>1794.17</v>
      </c>
      <c r="X540" s="43">
        <v>1739.69</v>
      </c>
      <c r="Y540" s="43">
        <v>1692.14</v>
      </c>
      <c r="Z540" s="43">
        <v>1540.9</v>
      </c>
      <c r="AA540" s="43">
        <v>1296.52</v>
      </c>
    </row>
    <row r="541" spans="1:27" ht="12.75" customHeight="1" outlineLevel="1" x14ac:dyDescent="0.2">
      <c r="A541" s="92" t="s">
        <v>1891</v>
      </c>
      <c r="B541" s="62" t="s">
        <v>88</v>
      </c>
      <c r="C541" s="42" t="s">
        <v>77</v>
      </c>
      <c r="D541" s="43">
        <f>$D$441</f>
        <v>3559.77</v>
      </c>
      <c r="E541" s="43">
        <f t="shared" ref="E541:AA541" si="313">$D$441</f>
        <v>3559.77</v>
      </c>
      <c r="F541" s="43">
        <f t="shared" si="313"/>
        <v>3559.77</v>
      </c>
      <c r="G541" s="43">
        <f t="shared" si="313"/>
        <v>3559.77</v>
      </c>
      <c r="H541" s="43">
        <f t="shared" si="313"/>
        <v>3559.77</v>
      </c>
      <c r="I541" s="43">
        <f t="shared" si="313"/>
        <v>3559.77</v>
      </c>
      <c r="J541" s="43">
        <f t="shared" si="313"/>
        <v>3559.77</v>
      </c>
      <c r="K541" s="43">
        <f t="shared" si="313"/>
        <v>3559.77</v>
      </c>
      <c r="L541" s="43">
        <f t="shared" si="313"/>
        <v>3559.77</v>
      </c>
      <c r="M541" s="43">
        <f t="shared" si="313"/>
        <v>3559.77</v>
      </c>
      <c r="N541" s="43">
        <f t="shared" si="313"/>
        <v>3559.77</v>
      </c>
      <c r="O541" s="43">
        <f t="shared" si="313"/>
        <v>3559.77</v>
      </c>
      <c r="P541" s="43">
        <f t="shared" si="313"/>
        <v>3559.77</v>
      </c>
      <c r="Q541" s="43">
        <f t="shared" si="313"/>
        <v>3559.77</v>
      </c>
      <c r="R541" s="43">
        <f t="shared" si="313"/>
        <v>3559.77</v>
      </c>
      <c r="S541" s="43">
        <f t="shared" si="313"/>
        <v>3559.77</v>
      </c>
      <c r="T541" s="43">
        <f t="shared" si="313"/>
        <v>3559.77</v>
      </c>
      <c r="U541" s="43">
        <f t="shared" si="313"/>
        <v>3559.77</v>
      </c>
      <c r="V541" s="43">
        <f t="shared" si="313"/>
        <v>3559.77</v>
      </c>
      <c r="W541" s="43">
        <f t="shared" si="313"/>
        <v>3559.77</v>
      </c>
      <c r="X541" s="43">
        <f t="shared" si="313"/>
        <v>3559.77</v>
      </c>
      <c r="Y541" s="43">
        <f t="shared" si="313"/>
        <v>3559.77</v>
      </c>
      <c r="Z541" s="43">
        <f t="shared" si="313"/>
        <v>3559.77</v>
      </c>
      <c r="AA541" s="43">
        <f t="shared" si="313"/>
        <v>3559.77</v>
      </c>
    </row>
    <row r="542" spans="1:27" ht="12.75" customHeight="1" outlineLevel="1" x14ac:dyDescent="0.2">
      <c r="A542" s="92" t="s">
        <v>1892</v>
      </c>
      <c r="B542" s="62" t="s">
        <v>81</v>
      </c>
      <c r="C542" s="42" t="s">
        <v>77</v>
      </c>
      <c r="D542" s="43">
        <v>4.7699999999999996</v>
      </c>
      <c r="E542" s="43">
        <v>4.7699999999999996</v>
      </c>
      <c r="F542" s="43">
        <v>4.7699999999999996</v>
      </c>
      <c r="G542" s="43">
        <v>4.7699999999999996</v>
      </c>
      <c r="H542" s="43">
        <v>4.7699999999999996</v>
      </c>
      <c r="I542" s="43">
        <v>4.7699999999999996</v>
      </c>
      <c r="J542" s="43">
        <v>4.7699999999999996</v>
      </c>
      <c r="K542" s="43">
        <v>4.7699999999999996</v>
      </c>
      <c r="L542" s="43">
        <v>4.7699999999999996</v>
      </c>
      <c r="M542" s="43">
        <v>4.7699999999999996</v>
      </c>
      <c r="N542" s="43">
        <v>4.7699999999999996</v>
      </c>
      <c r="O542" s="43">
        <v>4.7699999999999996</v>
      </c>
      <c r="P542" s="43">
        <v>4.7699999999999996</v>
      </c>
      <c r="Q542" s="43">
        <v>4.7699999999999996</v>
      </c>
      <c r="R542" s="43">
        <v>4.7699999999999996</v>
      </c>
      <c r="S542" s="43">
        <v>4.7699999999999996</v>
      </c>
      <c r="T542" s="43">
        <v>4.7699999999999996</v>
      </c>
      <c r="U542" s="43">
        <v>4.7699999999999996</v>
      </c>
      <c r="V542" s="43">
        <v>4.7699999999999996</v>
      </c>
      <c r="W542" s="43">
        <v>4.7699999999999996</v>
      </c>
      <c r="X542" s="43">
        <v>4.7699999999999996</v>
      </c>
      <c r="Y542" s="43">
        <v>4.7699999999999996</v>
      </c>
      <c r="Z542" s="43">
        <v>4.7699999999999996</v>
      </c>
      <c r="AA542" s="43">
        <v>4.7699999999999996</v>
      </c>
    </row>
    <row r="543" spans="1:27" ht="12.75" customHeight="1" outlineLevel="1" x14ac:dyDescent="0.2">
      <c r="A543" s="92" t="s">
        <v>1893</v>
      </c>
      <c r="B543" s="62" t="s">
        <v>79</v>
      </c>
      <c r="C543" s="42" t="s">
        <v>77</v>
      </c>
      <c r="D543" s="43">
        <f>$D$11</f>
        <v>110.23</v>
      </c>
      <c r="E543" s="43">
        <f t="shared" ref="E543:AA543" si="314">$D$11</f>
        <v>110.23</v>
      </c>
      <c r="F543" s="43">
        <f t="shared" si="314"/>
        <v>110.23</v>
      </c>
      <c r="G543" s="43">
        <f t="shared" si="314"/>
        <v>110.23</v>
      </c>
      <c r="H543" s="43">
        <f t="shared" si="314"/>
        <v>110.23</v>
      </c>
      <c r="I543" s="43">
        <f t="shared" si="314"/>
        <v>110.23</v>
      </c>
      <c r="J543" s="43">
        <f t="shared" si="314"/>
        <v>110.23</v>
      </c>
      <c r="K543" s="43">
        <f t="shared" si="314"/>
        <v>110.23</v>
      </c>
      <c r="L543" s="43">
        <f t="shared" si="314"/>
        <v>110.23</v>
      </c>
      <c r="M543" s="43">
        <f t="shared" si="314"/>
        <v>110.23</v>
      </c>
      <c r="N543" s="43">
        <f t="shared" si="314"/>
        <v>110.23</v>
      </c>
      <c r="O543" s="43">
        <f t="shared" si="314"/>
        <v>110.23</v>
      </c>
      <c r="P543" s="43">
        <f t="shared" si="314"/>
        <v>110.23</v>
      </c>
      <c r="Q543" s="43">
        <f t="shared" si="314"/>
        <v>110.23</v>
      </c>
      <c r="R543" s="43">
        <f t="shared" si="314"/>
        <v>110.23</v>
      </c>
      <c r="S543" s="43">
        <f t="shared" si="314"/>
        <v>110.23</v>
      </c>
      <c r="T543" s="43">
        <f t="shared" si="314"/>
        <v>110.23</v>
      </c>
      <c r="U543" s="43">
        <f t="shared" si="314"/>
        <v>110.23</v>
      </c>
      <c r="V543" s="43">
        <f t="shared" si="314"/>
        <v>110.23</v>
      </c>
      <c r="W543" s="43">
        <f t="shared" si="314"/>
        <v>110.23</v>
      </c>
      <c r="X543" s="43">
        <f t="shared" si="314"/>
        <v>110.23</v>
      </c>
      <c r="Y543" s="43">
        <f t="shared" si="314"/>
        <v>110.23</v>
      </c>
      <c r="Z543" s="43">
        <f t="shared" si="314"/>
        <v>110.23</v>
      </c>
      <c r="AA543" s="43">
        <f t="shared" si="314"/>
        <v>110.23</v>
      </c>
    </row>
    <row r="544" spans="1:27" x14ac:dyDescent="0.2">
      <c r="A544" s="91" t="s">
        <v>1894</v>
      </c>
      <c r="B544" s="27" t="str">
        <f>"22"&amp;"."&amp;$B$728&amp;"."&amp;$B$729</f>
        <v>22.02.2023</v>
      </c>
      <c r="C544" s="83" t="s">
        <v>74</v>
      </c>
      <c r="D544" s="84">
        <f>ROUND(((D545+D546+D548+D547)/1000),5)</f>
        <v>4.85684</v>
      </c>
      <c r="E544" s="84">
        <f>ROUND(((E545+E546+E548+E547)/1000),5)</f>
        <v>4.7582100000000001</v>
      </c>
      <c r="F544" s="84">
        <f>ROUND(((F545+F546+F548+F547)/1000),5)</f>
        <v>4.7515700000000001</v>
      </c>
      <c r="G544" s="84">
        <f t="shared" ref="G544:AA544" si="315">ROUND(((G545+G546+G548+G547)/1000),5)</f>
        <v>4.7520499999999997</v>
      </c>
      <c r="H544" s="84">
        <f t="shared" si="315"/>
        <v>4.8110999999999997</v>
      </c>
      <c r="I544" s="84">
        <f t="shared" si="315"/>
        <v>4.9140600000000001</v>
      </c>
      <c r="J544" s="84">
        <f t="shared" si="315"/>
        <v>5.1699099999999998</v>
      </c>
      <c r="K544" s="84">
        <f t="shared" si="315"/>
        <v>5.3153499999999996</v>
      </c>
      <c r="L544" s="84">
        <f t="shared" si="315"/>
        <v>5.4660599999999997</v>
      </c>
      <c r="M544" s="84">
        <f t="shared" si="315"/>
        <v>5.50176</v>
      </c>
      <c r="N544" s="84">
        <f t="shared" si="315"/>
        <v>5.5197799999999999</v>
      </c>
      <c r="O544" s="84">
        <f t="shared" si="315"/>
        <v>5.55307</v>
      </c>
      <c r="P544" s="84">
        <f t="shared" si="315"/>
        <v>5.5320200000000002</v>
      </c>
      <c r="Q544" s="84">
        <f t="shared" si="315"/>
        <v>5.5079599999999997</v>
      </c>
      <c r="R544" s="84">
        <f t="shared" si="315"/>
        <v>5.5355699999999999</v>
      </c>
      <c r="S544" s="84">
        <f t="shared" si="315"/>
        <v>5.4819000000000004</v>
      </c>
      <c r="T544" s="84">
        <f t="shared" si="315"/>
        <v>5.4455900000000002</v>
      </c>
      <c r="U544" s="84">
        <f t="shared" si="315"/>
        <v>5.4572099999999999</v>
      </c>
      <c r="V544" s="84">
        <f t="shared" si="315"/>
        <v>5.5121599999999997</v>
      </c>
      <c r="W544" s="84">
        <f t="shared" si="315"/>
        <v>5.5523199999999999</v>
      </c>
      <c r="X544" s="84">
        <f t="shared" si="315"/>
        <v>5.5024699999999998</v>
      </c>
      <c r="Y544" s="84">
        <f t="shared" si="315"/>
        <v>5.4625500000000002</v>
      </c>
      <c r="Z544" s="84">
        <f t="shared" si="315"/>
        <v>5.2906500000000003</v>
      </c>
      <c r="AA544" s="84">
        <f t="shared" si="315"/>
        <v>5.2210599999999996</v>
      </c>
    </row>
    <row r="545" spans="1:27" ht="12.75" customHeight="1" outlineLevel="1" x14ac:dyDescent="0.2">
      <c r="A545" s="92" t="s">
        <v>1895</v>
      </c>
      <c r="B545" s="62" t="s">
        <v>231</v>
      </c>
      <c r="C545" s="42" t="s">
        <v>77</v>
      </c>
      <c r="D545" s="43">
        <v>1182.07</v>
      </c>
      <c r="E545" s="43">
        <v>1083.44</v>
      </c>
      <c r="F545" s="43">
        <v>1076.8</v>
      </c>
      <c r="G545" s="43">
        <v>1077.28</v>
      </c>
      <c r="H545" s="43">
        <v>1136.33</v>
      </c>
      <c r="I545" s="43">
        <v>1239.29</v>
      </c>
      <c r="J545" s="43">
        <v>1495.14</v>
      </c>
      <c r="K545" s="43">
        <v>1640.58</v>
      </c>
      <c r="L545" s="43">
        <v>1791.29</v>
      </c>
      <c r="M545" s="43">
        <v>1826.99</v>
      </c>
      <c r="N545" s="43">
        <v>1845.01</v>
      </c>
      <c r="O545" s="43">
        <v>1878.3</v>
      </c>
      <c r="P545" s="43">
        <v>1857.25</v>
      </c>
      <c r="Q545" s="43">
        <v>1833.19</v>
      </c>
      <c r="R545" s="43">
        <v>1860.8</v>
      </c>
      <c r="S545" s="43">
        <v>1807.13</v>
      </c>
      <c r="T545" s="43">
        <v>1770.82</v>
      </c>
      <c r="U545" s="43">
        <v>1782.44</v>
      </c>
      <c r="V545" s="43">
        <v>1837.39</v>
      </c>
      <c r="W545" s="43">
        <v>1877.55</v>
      </c>
      <c r="X545" s="43">
        <v>1827.7</v>
      </c>
      <c r="Y545" s="43">
        <v>1787.78</v>
      </c>
      <c r="Z545" s="43">
        <v>1615.88</v>
      </c>
      <c r="AA545" s="43">
        <v>1546.29</v>
      </c>
    </row>
    <row r="546" spans="1:27" ht="12.75" customHeight="1" outlineLevel="1" x14ac:dyDescent="0.2">
      <c r="A546" s="92" t="s">
        <v>1896</v>
      </c>
      <c r="B546" s="62" t="s">
        <v>88</v>
      </c>
      <c r="C546" s="42" t="s">
        <v>77</v>
      </c>
      <c r="D546" s="43">
        <f>$D$441</f>
        <v>3559.77</v>
      </c>
      <c r="E546" s="43">
        <f t="shared" ref="E546:AA546" si="316">$D$441</f>
        <v>3559.77</v>
      </c>
      <c r="F546" s="43">
        <f t="shared" si="316"/>
        <v>3559.77</v>
      </c>
      <c r="G546" s="43">
        <f t="shared" si="316"/>
        <v>3559.77</v>
      </c>
      <c r="H546" s="43">
        <f t="shared" si="316"/>
        <v>3559.77</v>
      </c>
      <c r="I546" s="43">
        <f t="shared" si="316"/>
        <v>3559.77</v>
      </c>
      <c r="J546" s="43">
        <f t="shared" si="316"/>
        <v>3559.77</v>
      </c>
      <c r="K546" s="43">
        <f t="shared" si="316"/>
        <v>3559.77</v>
      </c>
      <c r="L546" s="43">
        <f t="shared" si="316"/>
        <v>3559.77</v>
      </c>
      <c r="M546" s="43">
        <f t="shared" si="316"/>
        <v>3559.77</v>
      </c>
      <c r="N546" s="43">
        <f t="shared" si="316"/>
        <v>3559.77</v>
      </c>
      <c r="O546" s="43">
        <f t="shared" si="316"/>
        <v>3559.77</v>
      </c>
      <c r="P546" s="43">
        <f t="shared" si="316"/>
        <v>3559.77</v>
      </c>
      <c r="Q546" s="43">
        <f t="shared" si="316"/>
        <v>3559.77</v>
      </c>
      <c r="R546" s="43">
        <f t="shared" si="316"/>
        <v>3559.77</v>
      </c>
      <c r="S546" s="43">
        <f t="shared" si="316"/>
        <v>3559.77</v>
      </c>
      <c r="T546" s="43">
        <f t="shared" si="316"/>
        <v>3559.77</v>
      </c>
      <c r="U546" s="43">
        <f t="shared" si="316"/>
        <v>3559.77</v>
      </c>
      <c r="V546" s="43">
        <f t="shared" si="316"/>
        <v>3559.77</v>
      </c>
      <c r="W546" s="43">
        <f t="shared" si="316"/>
        <v>3559.77</v>
      </c>
      <c r="X546" s="43">
        <f t="shared" si="316"/>
        <v>3559.77</v>
      </c>
      <c r="Y546" s="43">
        <f t="shared" si="316"/>
        <v>3559.77</v>
      </c>
      <c r="Z546" s="43">
        <f t="shared" si="316"/>
        <v>3559.77</v>
      </c>
      <c r="AA546" s="43">
        <f t="shared" si="316"/>
        <v>3559.77</v>
      </c>
    </row>
    <row r="547" spans="1:27" ht="12.75" customHeight="1" outlineLevel="1" x14ac:dyDescent="0.2">
      <c r="A547" s="92" t="s">
        <v>1897</v>
      </c>
      <c r="B547" s="62" t="s">
        <v>81</v>
      </c>
      <c r="C547" s="42" t="s">
        <v>77</v>
      </c>
      <c r="D547" s="43">
        <v>4.7699999999999996</v>
      </c>
      <c r="E547" s="43">
        <v>4.7699999999999996</v>
      </c>
      <c r="F547" s="43">
        <v>4.7699999999999996</v>
      </c>
      <c r="G547" s="43">
        <v>4.7699999999999996</v>
      </c>
      <c r="H547" s="43">
        <v>4.7699999999999996</v>
      </c>
      <c r="I547" s="43">
        <v>4.7699999999999996</v>
      </c>
      <c r="J547" s="43">
        <v>4.7699999999999996</v>
      </c>
      <c r="K547" s="43">
        <v>4.7699999999999996</v>
      </c>
      <c r="L547" s="43">
        <v>4.7699999999999996</v>
      </c>
      <c r="M547" s="43">
        <v>4.7699999999999996</v>
      </c>
      <c r="N547" s="43">
        <v>4.7699999999999996</v>
      </c>
      <c r="O547" s="43">
        <v>4.7699999999999996</v>
      </c>
      <c r="P547" s="43">
        <v>4.7699999999999996</v>
      </c>
      <c r="Q547" s="43">
        <v>4.7699999999999996</v>
      </c>
      <c r="R547" s="43">
        <v>4.7699999999999996</v>
      </c>
      <c r="S547" s="43">
        <v>4.7699999999999996</v>
      </c>
      <c r="T547" s="43">
        <v>4.7699999999999996</v>
      </c>
      <c r="U547" s="43">
        <v>4.7699999999999996</v>
      </c>
      <c r="V547" s="43">
        <v>4.7699999999999996</v>
      </c>
      <c r="W547" s="43">
        <v>4.7699999999999996</v>
      </c>
      <c r="X547" s="43">
        <v>4.7699999999999996</v>
      </c>
      <c r="Y547" s="43">
        <v>4.7699999999999996</v>
      </c>
      <c r="Z547" s="43">
        <v>4.7699999999999996</v>
      </c>
      <c r="AA547" s="43">
        <v>4.7699999999999996</v>
      </c>
    </row>
    <row r="548" spans="1:27" ht="12.75" customHeight="1" outlineLevel="1" x14ac:dyDescent="0.2">
      <c r="A548" s="92" t="s">
        <v>1898</v>
      </c>
      <c r="B548" s="62" t="s">
        <v>79</v>
      </c>
      <c r="C548" s="42" t="s">
        <v>77</v>
      </c>
      <c r="D548" s="43">
        <f>$D$11</f>
        <v>110.23</v>
      </c>
      <c r="E548" s="43">
        <f t="shared" ref="E548:AA548" si="317">$D$11</f>
        <v>110.23</v>
      </c>
      <c r="F548" s="43">
        <f t="shared" si="317"/>
        <v>110.23</v>
      </c>
      <c r="G548" s="43">
        <f t="shared" si="317"/>
        <v>110.23</v>
      </c>
      <c r="H548" s="43">
        <f t="shared" si="317"/>
        <v>110.23</v>
      </c>
      <c r="I548" s="43">
        <f t="shared" si="317"/>
        <v>110.23</v>
      </c>
      <c r="J548" s="43">
        <f t="shared" si="317"/>
        <v>110.23</v>
      </c>
      <c r="K548" s="43">
        <f t="shared" si="317"/>
        <v>110.23</v>
      </c>
      <c r="L548" s="43">
        <f t="shared" si="317"/>
        <v>110.23</v>
      </c>
      <c r="M548" s="43">
        <f t="shared" si="317"/>
        <v>110.23</v>
      </c>
      <c r="N548" s="43">
        <f t="shared" si="317"/>
        <v>110.23</v>
      </c>
      <c r="O548" s="43">
        <f t="shared" si="317"/>
        <v>110.23</v>
      </c>
      <c r="P548" s="43">
        <f t="shared" si="317"/>
        <v>110.23</v>
      </c>
      <c r="Q548" s="43">
        <f t="shared" si="317"/>
        <v>110.23</v>
      </c>
      <c r="R548" s="43">
        <f t="shared" si="317"/>
        <v>110.23</v>
      </c>
      <c r="S548" s="43">
        <f t="shared" si="317"/>
        <v>110.23</v>
      </c>
      <c r="T548" s="43">
        <f t="shared" si="317"/>
        <v>110.23</v>
      </c>
      <c r="U548" s="43">
        <f t="shared" si="317"/>
        <v>110.23</v>
      </c>
      <c r="V548" s="43">
        <f t="shared" si="317"/>
        <v>110.23</v>
      </c>
      <c r="W548" s="43">
        <f t="shared" si="317"/>
        <v>110.23</v>
      </c>
      <c r="X548" s="43">
        <f t="shared" si="317"/>
        <v>110.23</v>
      </c>
      <c r="Y548" s="43">
        <f t="shared" si="317"/>
        <v>110.23</v>
      </c>
      <c r="Z548" s="43">
        <f t="shared" si="317"/>
        <v>110.23</v>
      </c>
      <c r="AA548" s="43">
        <f t="shared" si="317"/>
        <v>110.23</v>
      </c>
    </row>
    <row r="549" spans="1:27" x14ac:dyDescent="0.2">
      <c r="A549" s="91" t="s">
        <v>1899</v>
      </c>
      <c r="B549" s="27" t="str">
        <f>"23"&amp;"."&amp;$B$728&amp;"."&amp;$B$729</f>
        <v>23.02.2023</v>
      </c>
      <c r="C549" s="83" t="s">
        <v>74</v>
      </c>
      <c r="D549" s="84">
        <f>ROUND(((D550+D551+D553+D552)/1000),5)</f>
        <v>5.1436500000000001</v>
      </c>
      <c r="E549" s="84">
        <f>ROUND(((E550+E551+E553+E552)/1000),5)</f>
        <v>4.9224300000000003</v>
      </c>
      <c r="F549" s="84">
        <f>ROUND(((F550+F551+F553+F552)/1000),5)</f>
        <v>4.8841700000000001</v>
      </c>
      <c r="G549" s="84">
        <f t="shared" ref="G549:AA549" si="318">ROUND(((G550+G551+G553+G552)/1000),5)</f>
        <v>4.8664699999999996</v>
      </c>
      <c r="H549" s="84">
        <f t="shared" si="318"/>
        <v>4.8962599999999998</v>
      </c>
      <c r="I549" s="84">
        <f t="shared" si="318"/>
        <v>4.9296600000000002</v>
      </c>
      <c r="J549" s="84">
        <f t="shared" si="318"/>
        <v>5.0335900000000002</v>
      </c>
      <c r="K549" s="84">
        <f t="shared" si="318"/>
        <v>5.1635299999999997</v>
      </c>
      <c r="L549" s="84">
        <f t="shared" si="318"/>
        <v>5.2748799999999996</v>
      </c>
      <c r="M549" s="84">
        <f t="shared" si="318"/>
        <v>5.3874000000000004</v>
      </c>
      <c r="N549" s="84">
        <f t="shared" si="318"/>
        <v>5.4337</v>
      </c>
      <c r="O549" s="84">
        <f t="shared" si="318"/>
        <v>5.4467400000000001</v>
      </c>
      <c r="P549" s="84">
        <f t="shared" si="318"/>
        <v>5.4366300000000001</v>
      </c>
      <c r="Q549" s="84">
        <f t="shared" si="318"/>
        <v>5.4309799999999999</v>
      </c>
      <c r="R549" s="84">
        <f t="shared" si="318"/>
        <v>5.38931</v>
      </c>
      <c r="S549" s="84">
        <f t="shared" si="318"/>
        <v>5.3843899999999998</v>
      </c>
      <c r="T549" s="84">
        <f t="shared" si="318"/>
        <v>5.3791500000000001</v>
      </c>
      <c r="U549" s="84">
        <f t="shared" si="318"/>
        <v>5.4078600000000003</v>
      </c>
      <c r="V549" s="84">
        <f t="shared" si="318"/>
        <v>5.4611200000000002</v>
      </c>
      <c r="W549" s="84">
        <f t="shared" si="318"/>
        <v>5.4640899999999997</v>
      </c>
      <c r="X549" s="84">
        <f t="shared" si="318"/>
        <v>5.47539</v>
      </c>
      <c r="Y549" s="84">
        <f t="shared" si="318"/>
        <v>5.4175300000000002</v>
      </c>
      <c r="Z549" s="84">
        <f t="shared" si="318"/>
        <v>5.2866499999999998</v>
      </c>
      <c r="AA549" s="84">
        <f t="shared" si="318"/>
        <v>5.2340799999999996</v>
      </c>
    </row>
    <row r="550" spans="1:27" ht="12.75" customHeight="1" outlineLevel="1" x14ac:dyDescent="0.2">
      <c r="A550" s="92" t="s">
        <v>1900</v>
      </c>
      <c r="B550" s="62" t="s">
        <v>231</v>
      </c>
      <c r="C550" s="42" t="s">
        <v>77</v>
      </c>
      <c r="D550" s="43">
        <v>1468.88</v>
      </c>
      <c r="E550" s="43">
        <v>1247.6600000000001</v>
      </c>
      <c r="F550" s="43">
        <v>1209.4000000000001</v>
      </c>
      <c r="G550" s="43">
        <v>1191.7</v>
      </c>
      <c r="H550" s="43">
        <v>1221.49</v>
      </c>
      <c r="I550" s="43">
        <v>1254.8900000000001</v>
      </c>
      <c r="J550" s="43">
        <v>1358.82</v>
      </c>
      <c r="K550" s="43">
        <v>1488.76</v>
      </c>
      <c r="L550" s="43">
        <v>1600.11</v>
      </c>
      <c r="M550" s="43">
        <v>1712.63</v>
      </c>
      <c r="N550" s="43">
        <v>1758.93</v>
      </c>
      <c r="O550" s="43">
        <v>1771.97</v>
      </c>
      <c r="P550" s="43">
        <v>1761.86</v>
      </c>
      <c r="Q550" s="43">
        <v>1756.21</v>
      </c>
      <c r="R550" s="43">
        <v>1714.54</v>
      </c>
      <c r="S550" s="43">
        <v>1709.62</v>
      </c>
      <c r="T550" s="43">
        <v>1704.38</v>
      </c>
      <c r="U550" s="43">
        <v>1733.09</v>
      </c>
      <c r="V550" s="43">
        <v>1786.35</v>
      </c>
      <c r="W550" s="43">
        <v>1789.32</v>
      </c>
      <c r="X550" s="43">
        <v>1800.62</v>
      </c>
      <c r="Y550" s="43">
        <v>1742.76</v>
      </c>
      <c r="Z550" s="43">
        <v>1611.88</v>
      </c>
      <c r="AA550" s="43">
        <v>1559.31</v>
      </c>
    </row>
    <row r="551" spans="1:27" ht="12.75" customHeight="1" outlineLevel="1" x14ac:dyDescent="0.2">
      <c r="A551" s="92" t="s">
        <v>1901</v>
      </c>
      <c r="B551" s="62" t="s">
        <v>88</v>
      </c>
      <c r="C551" s="42" t="s">
        <v>77</v>
      </c>
      <c r="D551" s="43">
        <f>$D$441</f>
        <v>3559.77</v>
      </c>
      <c r="E551" s="43">
        <f t="shared" ref="E551:AA551" si="319">$D$441</f>
        <v>3559.77</v>
      </c>
      <c r="F551" s="43">
        <f t="shared" si="319"/>
        <v>3559.77</v>
      </c>
      <c r="G551" s="43">
        <f t="shared" si="319"/>
        <v>3559.77</v>
      </c>
      <c r="H551" s="43">
        <f t="shared" si="319"/>
        <v>3559.77</v>
      </c>
      <c r="I551" s="43">
        <f t="shared" si="319"/>
        <v>3559.77</v>
      </c>
      <c r="J551" s="43">
        <f t="shared" si="319"/>
        <v>3559.77</v>
      </c>
      <c r="K551" s="43">
        <f t="shared" si="319"/>
        <v>3559.77</v>
      </c>
      <c r="L551" s="43">
        <f t="shared" si="319"/>
        <v>3559.77</v>
      </c>
      <c r="M551" s="43">
        <f t="shared" si="319"/>
        <v>3559.77</v>
      </c>
      <c r="N551" s="43">
        <f t="shared" si="319"/>
        <v>3559.77</v>
      </c>
      <c r="O551" s="43">
        <f t="shared" si="319"/>
        <v>3559.77</v>
      </c>
      <c r="P551" s="43">
        <f t="shared" si="319"/>
        <v>3559.77</v>
      </c>
      <c r="Q551" s="43">
        <f t="shared" si="319"/>
        <v>3559.77</v>
      </c>
      <c r="R551" s="43">
        <f t="shared" si="319"/>
        <v>3559.77</v>
      </c>
      <c r="S551" s="43">
        <f t="shared" si="319"/>
        <v>3559.77</v>
      </c>
      <c r="T551" s="43">
        <f t="shared" si="319"/>
        <v>3559.77</v>
      </c>
      <c r="U551" s="43">
        <f t="shared" si="319"/>
        <v>3559.77</v>
      </c>
      <c r="V551" s="43">
        <f t="shared" si="319"/>
        <v>3559.77</v>
      </c>
      <c r="W551" s="43">
        <f t="shared" si="319"/>
        <v>3559.77</v>
      </c>
      <c r="X551" s="43">
        <f t="shared" si="319"/>
        <v>3559.77</v>
      </c>
      <c r="Y551" s="43">
        <f t="shared" si="319"/>
        <v>3559.77</v>
      </c>
      <c r="Z551" s="43">
        <f t="shared" si="319"/>
        <v>3559.77</v>
      </c>
      <c r="AA551" s="43">
        <f t="shared" si="319"/>
        <v>3559.77</v>
      </c>
    </row>
    <row r="552" spans="1:27" ht="12.75" customHeight="1" outlineLevel="1" x14ac:dyDescent="0.2">
      <c r="A552" s="92" t="s">
        <v>1902</v>
      </c>
      <c r="B552" s="62" t="s">
        <v>81</v>
      </c>
      <c r="C552" s="42" t="s">
        <v>77</v>
      </c>
      <c r="D552" s="43">
        <v>4.7699999999999996</v>
      </c>
      <c r="E552" s="43">
        <v>4.7699999999999996</v>
      </c>
      <c r="F552" s="43">
        <v>4.7699999999999996</v>
      </c>
      <c r="G552" s="43">
        <v>4.7699999999999996</v>
      </c>
      <c r="H552" s="43">
        <v>4.7699999999999996</v>
      </c>
      <c r="I552" s="43">
        <v>4.7699999999999996</v>
      </c>
      <c r="J552" s="43">
        <v>4.7699999999999996</v>
      </c>
      <c r="K552" s="43">
        <v>4.7699999999999996</v>
      </c>
      <c r="L552" s="43">
        <v>4.7699999999999996</v>
      </c>
      <c r="M552" s="43">
        <v>4.7699999999999996</v>
      </c>
      <c r="N552" s="43">
        <v>4.7699999999999996</v>
      </c>
      <c r="O552" s="43">
        <v>4.7699999999999996</v>
      </c>
      <c r="P552" s="43">
        <v>4.7699999999999996</v>
      </c>
      <c r="Q552" s="43">
        <v>4.7699999999999996</v>
      </c>
      <c r="R552" s="43">
        <v>4.7699999999999996</v>
      </c>
      <c r="S552" s="43">
        <v>4.7699999999999996</v>
      </c>
      <c r="T552" s="43">
        <v>4.7699999999999996</v>
      </c>
      <c r="U552" s="43">
        <v>4.7699999999999996</v>
      </c>
      <c r="V552" s="43">
        <v>4.7699999999999996</v>
      </c>
      <c r="W552" s="43">
        <v>4.7699999999999996</v>
      </c>
      <c r="X552" s="43">
        <v>4.7699999999999996</v>
      </c>
      <c r="Y552" s="43">
        <v>4.7699999999999996</v>
      </c>
      <c r="Z552" s="43">
        <v>4.7699999999999996</v>
      </c>
      <c r="AA552" s="43">
        <v>4.7699999999999996</v>
      </c>
    </row>
    <row r="553" spans="1:27" ht="12.75" customHeight="1" outlineLevel="1" x14ac:dyDescent="0.2">
      <c r="A553" s="92" t="s">
        <v>1903</v>
      </c>
      <c r="B553" s="62" t="s">
        <v>79</v>
      </c>
      <c r="C553" s="42" t="s">
        <v>77</v>
      </c>
      <c r="D553" s="43">
        <f>$D$11</f>
        <v>110.23</v>
      </c>
      <c r="E553" s="43">
        <f t="shared" ref="E553:AA553" si="320">$D$11</f>
        <v>110.23</v>
      </c>
      <c r="F553" s="43">
        <f t="shared" si="320"/>
        <v>110.23</v>
      </c>
      <c r="G553" s="43">
        <f t="shared" si="320"/>
        <v>110.23</v>
      </c>
      <c r="H553" s="43">
        <f t="shared" si="320"/>
        <v>110.23</v>
      </c>
      <c r="I553" s="43">
        <f t="shared" si="320"/>
        <v>110.23</v>
      </c>
      <c r="J553" s="43">
        <f t="shared" si="320"/>
        <v>110.23</v>
      </c>
      <c r="K553" s="43">
        <f t="shared" si="320"/>
        <v>110.23</v>
      </c>
      <c r="L553" s="43">
        <f t="shared" si="320"/>
        <v>110.23</v>
      </c>
      <c r="M553" s="43">
        <f t="shared" si="320"/>
        <v>110.23</v>
      </c>
      <c r="N553" s="43">
        <f t="shared" si="320"/>
        <v>110.23</v>
      </c>
      <c r="O553" s="43">
        <f t="shared" si="320"/>
        <v>110.23</v>
      </c>
      <c r="P553" s="43">
        <f t="shared" si="320"/>
        <v>110.23</v>
      </c>
      <c r="Q553" s="43">
        <f t="shared" si="320"/>
        <v>110.23</v>
      </c>
      <c r="R553" s="43">
        <f t="shared" si="320"/>
        <v>110.23</v>
      </c>
      <c r="S553" s="43">
        <f t="shared" si="320"/>
        <v>110.23</v>
      </c>
      <c r="T553" s="43">
        <f t="shared" si="320"/>
        <v>110.23</v>
      </c>
      <c r="U553" s="43">
        <f t="shared" si="320"/>
        <v>110.23</v>
      </c>
      <c r="V553" s="43">
        <f t="shared" si="320"/>
        <v>110.23</v>
      </c>
      <c r="W553" s="43">
        <f t="shared" si="320"/>
        <v>110.23</v>
      </c>
      <c r="X553" s="43">
        <f t="shared" si="320"/>
        <v>110.23</v>
      </c>
      <c r="Y553" s="43">
        <f t="shared" si="320"/>
        <v>110.23</v>
      </c>
      <c r="Z553" s="43">
        <f t="shared" si="320"/>
        <v>110.23</v>
      </c>
      <c r="AA553" s="43">
        <f t="shared" si="320"/>
        <v>110.23</v>
      </c>
    </row>
    <row r="554" spans="1:27" x14ac:dyDescent="0.2">
      <c r="A554" s="91" t="s">
        <v>1904</v>
      </c>
      <c r="B554" s="27" t="str">
        <f>"24"&amp;"."&amp;$B$728&amp;"."&amp;$B$729</f>
        <v>24.02.2023</v>
      </c>
      <c r="C554" s="83" t="s">
        <v>74</v>
      </c>
      <c r="D554" s="84">
        <f>ROUND(((D555+D556+D558+D557)/1000),5)</f>
        <v>5.1632199999999999</v>
      </c>
      <c r="E554" s="84">
        <f>ROUND(((E555+E556+E558+E557)/1000),5)</f>
        <v>4.9867999999999997</v>
      </c>
      <c r="F554" s="84">
        <f>ROUND(((F555+F556+F558+F557)/1000),5)</f>
        <v>4.8968400000000001</v>
      </c>
      <c r="G554" s="84">
        <f t="shared" ref="G554:AA554" si="321">ROUND(((G555+G556+G558+G557)/1000),5)</f>
        <v>4.86015</v>
      </c>
      <c r="H554" s="84">
        <f t="shared" si="321"/>
        <v>4.8951799999999999</v>
      </c>
      <c r="I554" s="84">
        <f t="shared" si="321"/>
        <v>4.98231</v>
      </c>
      <c r="J554" s="84">
        <f t="shared" si="321"/>
        <v>5.0921000000000003</v>
      </c>
      <c r="K554" s="84">
        <f t="shared" si="321"/>
        <v>5.22187</v>
      </c>
      <c r="L554" s="84">
        <f t="shared" si="321"/>
        <v>5.3172100000000002</v>
      </c>
      <c r="M554" s="84">
        <f t="shared" si="321"/>
        <v>5.4718600000000004</v>
      </c>
      <c r="N554" s="84">
        <f t="shared" si="321"/>
        <v>5.5122499999999999</v>
      </c>
      <c r="O554" s="84">
        <f t="shared" si="321"/>
        <v>5.5260600000000002</v>
      </c>
      <c r="P554" s="84">
        <f t="shared" si="321"/>
        <v>5.5248200000000001</v>
      </c>
      <c r="Q554" s="84">
        <f t="shared" si="321"/>
        <v>5.5208000000000004</v>
      </c>
      <c r="R554" s="84">
        <f t="shared" si="321"/>
        <v>5.4840799999999996</v>
      </c>
      <c r="S554" s="84">
        <f t="shared" si="321"/>
        <v>5.47994</v>
      </c>
      <c r="T554" s="84">
        <f t="shared" si="321"/>
        <v>5.47159</v>
      </c>
      <c r="U554" s="84">
        <f t="shared" si="321"/>
        <v>5.5007200000000003</v>
      </c>
      <c r="V554" s="84">
        <f t="shared" si="321"/>
        <v>5.5323200000000003</v>
      </c>
      <c r="W554" s="84">
        <f t="shared" si="321"/>
        <v>5.5293000000000001</v>
      </c>
      <c r="X554" s="84">
        <f t="shared" si="321"/>
        <v>5.5361799999999999</v>
      </c>
      <c r="Y554" s="84">
        <f t="shared" si="321"/>
        <v>5.4951100000000004</v>
      </c>
      <c r="Z554" s="84">
        <f t="shared" si="321"/>
        <v>5.2899900000000004</v>
      </c>
      <c r="AA554" s="84">
        <f t="shared" si="321"/>
        <v>5.2500400000000003</v>
      </c>
    </row>
    <row r="555" spans="1:27" ht="12.75" customHeight="1" outlineLevel="1" x14ac:dyDescent="0.2">
      <c r="A555" s="92" t="s">
        <v>1905</v>
      </c>
      <c r="B555" s="62" t="s">
        <v>231</v>
      </c>
      <c r="C555" s="42" t="s">
        <v>77</v>
      </c>
      <c r="D555" s="43">
        <v>1488.45</v>
      </c>
      <c r="E555" s="43">
        <v>1312.03</v>
      </c>
      <c r="F555" s="43">
        <v>1222.07</v>
      </c>
      <c r="G555" s="43">
        <v>1185.3800000000001</v>
      </c>
      <c r="H555" s="43">
        <v>1220.4100000000001</v>
      </c>
      <c r="I555" s="43">
        <v>1307.54</v>
      </c>
      <c r="J555" s="43">
        <v>1417.33</v>
      </c>
      <c r="K555" s="43">
        <v>1547.1</v>
      </c>
      <c r="L555" s="43">
        <v>1642.44</v>
      </c>
      <c r="M555" s="43">
        <v>1797.09</v>
      </c>
      <c r="N555" s="43">
        <v>1837.48</v>
      </c>
      <c r="O555" s="43">
        <v>1851.29</v>
      </c>
      <c r="P555" s="43">
        <v>1850.05</v>
      </c>
      <c r="Q555" s="43">
        <v>1846.03</v>
      </c>
      <c r="R555" s="43">
        <v>1809.31</v>
      </c>
      <c r="S555" s="43">
        <v>1805.17</v>
      </c>
      <c r="T555" s="43">
        <v>1796.82</v>
      </c>
      <c r="U555" s="43">
        <v>1825.95</v>
      </c>
      <c r="V555" s="43">
        <v>1857.55</v>
      </c>
      <c r="W555" s="43">
        <v>1854.53</v>
      </c>
      <c r="X555" s="43">
        <v>1861.41</v>
      </c>
      <c r="Y555" s="43">
        <v>1820.34</v>
      </c>
      <c r="Z555" s="43">
        <v>1615.22</v>
      </c>
      <c r="AA555" s="43">
        <v>1575.27</v>
      </c>
    </row>
    <row r="556" spans="1:27" ht="12.75" customHeight="1" outlineLevel="1" x14ac:dyDescent="0.2">
      <c r="A556" s="92" t="s">
        <v>1906</v>
      </c>
      <c r="B556" s="62" t="s">
        <v>88</v>
      </c>
      <c r="C556" s="42" t="s">
        <v>77</v>
      </c>
      <c r="D556" s="43">
        <f>$D$441</f>
        <v>3559.77</v>
      </c>
      <c r="E556" s="43">
        <f t="shared" ref="E556:AA556" si="322">$D$441</f>
        <v>3559.77</v>
      </c>
      <c r="F556" s="43">
        <f t="shared" si="322"/>
        <v>3559.77</v>
      </c>
      <c r="G556" s="43">
        <f t="shared" si="322"/>
        <v>3559.77</v>
      </c>
      <c r="H556" s="43">
        <f t="shared" si="322"/>
        <v>3559.77</v>
      </c>
      <c r="I556" s="43">
        <f t="shared" si="322"/>
        <v>3559.77</v>
      </c>
      <c r="J556" s="43">
        <f t="shared" si="322"/>
        <v>3559.77</v>
      </c>
      <c r="K556" s="43">
        <f t="shared" si="322"/>
        <v>3559.77</v>
      </c>
      <c r="L556" s="43">
        <f t="shared" si="322"/>
        <v>3559.77</v>
      </c>
      <c r="M556" s="43">
        <f t="shared" si="322"/>
        <v>3559.77</v>
      </c>
      <c r="N556" s="43">
        <f t="shared" si="322"/>
        <v>3559.77</v>
      </c>
      <c r="O556" s="43">
        <f t="shared" si="322"/>
        <v>3559.77</v>
      </c>
      <c r="P556" s="43">
        <f t="shared" si="322"/>
        <v>3559.77</v>
      </c>
      <c r="Q556" s="43">
        <f t="shared" si="322"/>
        <v>3559.77</v>
      </c>
      <c r="R556" s="43">
        <f t="shared" si="322"/>
        <v>3559.77</v>
      </c>
      <c r="S556" s="43">
        <f t="shared" si="322"/>
        <v>3559.77</v>
      </c>
      <c r="T556" s="43">
        <f t="shared" si="322"/>
        <v>3559.77</v>
      </c>
      <c r="U556" s="43">
        <f t="shared" si="322"/>
        <v>3559.77</v>
      </c>
      <c r="V556" s="43">
        <f t="shared" si="322"/>
        <v>3559.77</v>
      </c>
      <c r="W556" s="43">
        <f t="shared" si="322"/>
        <v>3559.77</v>
      </c>
      <c r="X556" s="43">
        <f t="shared" si="322"/>
        <v>3559.77</v>
      </c>
      <c r="Y556" s="43">
        <f t="shared" si="322"/>
        <v>3559.77</v>
      </c>
      <c r="Z556" s="43">
        <f t="shared" si="322"/>
        <v>3559.77</v>
      </c>
      <c r="AA556" s="43">
        <f t="shared" si="322"/>
        <v>3559.77</v>
      </c>
    </row>
    <row r="557" spans="1:27" ht="12.75" customHeight="1" outlineLevel="1" x14ac:dyDescent="0.2">
      <c r="A557" s="92" t="s">
        <v>1907</v>
      </c>
      <c r="B557" s="62" t="s">
        <v>81</v>
      </c>
      <c r="C557" s="42" t="s">
        <v>77</v>
      </c>
      <c r="D557" s="43">
        <v>4.7699999999999996</v>
      </c>
      <c r="E557" s="43">
        <v>4.7699999999999996</v>
      </c>
      <c r="F557" s="43">
        <v>4.7699999999999996</v>
      </c>
      <c r="G557" s="43">
        <v>4.7699999999999996</v>
      </c>
      <c r="H557" s="43">
        <v>4.7699999999999996</v>
      </c>
      <c r="I557" s="43">
        <v>4.7699999999999996</v>
      </c>
      <c r="J557" s="43">
        <v>4.7699999999999996</v>
      </c>
      <c r="K557" s="43">
        <v>4.7699999999999996</v>
      </c>
      <c r="L557" s="43">
        <v>4.7699999999999996</v>
      </c>
      <c r="M557" s="43">
        <v>4.7699999999999996</v>
      </c>
      <c r="N557" s="43">
        <v>4.7699999999999996</v>
      </c>
      <c r="O557" s="43">
        <v>4.7699999999999996</v>
      </c>
      <c r="P557" s="43">
        <v>4.7699999999999996</v>
      </c>
      <c r="Q557" s="43">
        <v>4.7699999999999996</v>
      </c>
      <c r="R557" s="43">
        <v>4.7699999999999996</v>
      </c>
      <c r="S557" s="43">
        <v>4.7699999999999996</v>
      </c>
      <c r="T557" s="43">
        <v>4.7699999999999996</v>
      </c>
      <c r="U557" s="43">
        <v>4.7699999999999996</v>
      </c>
      <c r="V557" s="43">
        <v>4.7699999999999996</v>
      </c>
      <c r="W557" s="43">
        <v>4.7699999999999996</v>
      </c>
      <c r="X557" s="43">
        <v>4.7699999999999996</v>
      </c>
      <c r="Y557" s="43">
        <v>4.7699999999999996</v>
      </c>
      <c r="Z557" s="43">
        <v>4.7699999999999996</v>
      </c>
      <c r="AA557" s="43">
        <v>4.7699999999999996</v>
      </c>
    </row>
    <row r="558" spans="1:27" ht="12.75" customHeight="1" outlineLevel="1" x14ac:dyDescent="0.2">
      <c r="A558" s="92" t="s">
        <v>1908</v>
      </c>
      <c r="B558" s="62" t="s">
        <v>79</v>
      </c>
      <c r="C558" s="42" t="s">
        <v>77</v>
      </c>
      <c r="D558" s="43">
        <f>$D$11</f>
        <v>110.23</v>
      </c>
      <c r="E558" s="43">
        <f t="shared" ref="E558:AA558" si="323">$D$11</f>
        <v>110.23</v>
      </c>
      <c r="F558" s="43">
        <f t="shared" si="323"/>
        <v>110.23</v>
      </c>
      <c r="G558" s="43">
        <f t="shared" si="323"/>
        <v>110.23</v>
      </c>
      <c r="H558" s="43">
        <f t="shared" si="323"/>
        <v>110.23</v>
      </c>
      <c r="I558" s="43">
        <f t="shared" si="323"/>
        <v>110.23</v>
      </c>
      <c r="J558" s="43">
        <f t="shared" si="323"/>
        <v>110.23</v>
      </c>
      <c r="K558" s="43">
        <f t="shared" si="323"/>
        <v>110.23</v>
      </c>
      <c r="L558" s="43">
        <f t="shared" si="323"/>
        <v>110.23</v>
      </c>
      <c r="M558" s="43">
        <f t="shared" si="323"/>
        <v>110.23</v>
      </c>
      <c r="N558" s="43">
        <f t="shared" si="323"/>
        <v>110.23</v>
      </c>
      <c r="O558" s="43">
        <f t="shared" si="323"/>
        <v>110.23</v>
      </c>
      <c r="P558" s="43">
        <f t="shared" si="323"/>
        <v>110.23</v>
      </c>
      <c r="Q558" s="43">
        <f t="shared" si="323"/>
        <v>110.23</v>
      </c>
      <c r="R558" s="43">
        <f t="shared" si="323"/>
        <v>110.23</v>
      </c>
      <c r="S558" s="43">
        <f t="shared" si="323"/>
        <v>110.23</v>
      </c>
      <c r="T558" s="43">
        <f t="shared" si="323"/>
        <v>110.23</v>
      </c>
      <c r="U558" s="43">
        <f t="shared" si="323"/>
        <v>110.23</v>
      </c>
      <c r="V558" s="43">
        <f t="shared" si="323"/>
        <v>110.23</v>
      </c>
      <c r="W558" s="43">
        <f t="shared" si="323"/>
        <v>110.23</v>
      </c>
      <c r="X558" s="43">
        <f t="shared" si="323"/>
        <v>110.23</v>
      </c>
      <c r="Y558" s="43">
        <f t="shared" si="323"/>
        <v>110.23</v>
      </c>
      <c r="Z558" s="43">
        <f t="shared" si="323"/>
        <v>110.23</v>
      </c>
      <c r="AA558" s="43">
        <f t="shared" si="323"/>
        <v>110.23</v>
      </c>
    </row>
    <row r="559" spans="1:27" x14ac:dyDescent="0.2">
      <c r="A559" s="91" t="s">
        <v>1909</v>
      </c>
      <c r="B559" s="27" t="str">
        <f>"25"&amp;"."&amp;$B$728&amp;"."&amp;$B$729</f>
        <v>25.02.2023</v>
      </c>
      <c r="C559" s="83" t="s">
        <v>74</v>
      </c>
      <c r="D559" s="84">
        <f>ROUND(((D560+D561+D563+D562)/1000),5)</f>
        <v>5.1491899999999999</v>
      </c>
      <c r="E559" s="84">
        <f>ROUND(((E560+E561+E563+E562)/1000),5)</f>
        <v>4.90557</v>
      </c>
      <c r="F559" s="84">
        <f>ROUND(((F560+F561+F563+F562)/1000),5)</f>
        <v>4.8508500000000003</v>
      </c>
      <c r="G559" s="84">
        <f t="shared" ref="G559:AA559" si="324">ROUND(((G560+G561+G563+G562)/1000),5)</f>
        <v>4.8183299999999996</v>
      </c>
      <c r="H559" s="84">
        <f t="shared" si="324"/>
        <v>4.8518699999999999</v>
      </c>
      <c r="I559" s="84">
        <f t="shared" si="324"/>
        <v>4.9335699999999996</v>
      </c>
      <c r="J559" s="84">
        <f t="shared" si="324"/>
        <v>5.0106400000000004</v>
      </c>
      <c r="K559" s="84">
        <f t="shared" si="324"/>
        <v>5.1752900000000004</v>
      </c>
      <c r="L559" s="84">
        <f t="shared" si="324"/>
        <v>5.3418200000000002</v>
      </c>
      <c r="M559" s="84">
        <f t="shared" si="324"/>
        <v>5.4699499999999999</v>
      </c>
      <c r="N559" s="84">
        <f t="shared" si="324"/>
        <v>5.5109599999999999</v>
      </c>
      <c r="O559" s="84">
        <f t="shared" si="324"/>
        <v>5.5237100000000003</v>
      </c>
      <c r="P559" s="84">
        <f t="shared" si="324"/>
        <v>5.51675</v>
      </c>
      <c r="Q559" s="84">
        <f t="shared" si="324"/>
        <v>5.51112</v>
      </c>
      <c r="R559" s="84">
        <f t="shared" si="324"/>
        <v>5.4678500000000003</v>
      </c>
      <c r="S559" s="84">
        <f t="shared" si="324"/>
        <v>5.4623999999999997</v>
      </c>
      <c r="T559" s="84">
        <f t="shared" si="324"/>
        <v>5.4542700000000002</v>
      </c>
      <c r="U559" s="84">
        <f t="shared" si="324"/>
        <v>5.4963899999999999</v>
      </c>
      <c r="V559" s="84">
        <f t="shared" si="324"/>
        <v>5.6065399999999999</v>
      </c>
      <c r="W559" s="84">
        <f t="shared" si="324"/>
        <v>5.5110599999999996</v>
      </c>
      <c r="X559" s="84">
        <f t="shared" si="324"/>
        <v>5.5062699999999998</v>
      </c>
      <c r="Y559" s="84">
        <f t="shared" si="324"/>
        <v>5.4421400000000002</v>
      </c>
      <c r="Z559" s="84">
        <f t="shared" si="324"/>
        <v>5.2748299999999997</v>
      </c>
      <c r="AA559" s="84">
        <f t="shared" si="324"/>
        <v>5.2183099999999998</v>
      </c>
    </row>
    <row r="560" spans="1:27" ht="12.75" customHeight="1" outlineLevel="1" x14ac:dyDescent="0.2">
      <c r="A560" s="92" t="s">
        <v>1910</v>
      </c>
      <c r="B560" s="62" t="s">
        <v>231</v>
      </c>
      <c r="C560" s="42" t="s">
        <v>77</v>
      </c>
      <c r="D560" s="43">
        <v>1474.42</v>
      </c>
      <c r="E560" s="43">
        <v>1230.8</v>
      </c>
      <c r="F560" s="43">
        <v>1176.08</v>
      </c>
      <c r="G560" s="43">
        <v>1143.56</v>
      </c>
      <c r="H560" s="43">
        <v>1177.0999999999999</v>
      </c>
      <c r="I560" s="43">
        <v>1258.8</v>
      </c>
      <c r="J560" s="43">
        <v>1335.87</v>
      </c>
      <c r="K560" s="43">
        <v>1500.52</v>
      </c>
      <c r="L560" s="43">
        <v>1667.05</v>
      </c>
      <c r="M560" s="43">
        <v>1795.18</v>
      </c>
      <c r="N560" s="43">
        <v>1836.19</v>
      </c>
      <c r="O560" s="43">
        <v>1848.94</v>
      </c>
      <c r="P560" s="43">
        <v>1841.98</v>
      </c>
      <c r="Q560" s="43">
        <v>1836.35</v>
      </c>
      <c r="R560" s="43">
        <v>1793.08</v>
      </c>
      <c r="S560" s="43">
        <v>1787.63</v>
      </c>
      <c r="T560" s="43">
        <v>1779.5</v>
      </c>
      <c r="U560" s="43">
        <v>1821.62</v>
      </c>
      <c r="V560" s="43">
        <v>1931.77</v>
      </c>
      <c r="W560" s="43">
        <v>1836.29</v>
      </c>
      <c r="X560" s="43">
        <v>1831.5</v>
      </c>
      <c r="Y560" s="43">
        <v>1767.37</v>
      </c>
      <c r="Z560" s="43">
        <v>1600.06</v>
      </c>
      <c r="AA560" s="43">
        <v>1543.54</v>
      </c>
    </row>
    <row r="561" spans="1:27" ht="12.75" customHeight="1" outlineLevel="1" x14ac:dyDescent="0.2">
      <c r="A561" s="92" t="s">
        <v>1911</v>
      </c>
      <c r="B561" s="62" t="s">
        <v>88</v>
      </c>
      <c r="C561" s="42" t="s">
        <v>77</v>
      </c>
      <c r="D561" s="43">
        <f>$D$441</f>
        <v>3559.77</v>
      </c>
      <c r="E561" s="43">
        <f t="shared" ref="E561:AA561" si="325">$D$441</f>
        <v>3559.77</v>
      </c>
      <c r="F561" s="43">
        <f t="shared" si="325"/>
        <v>3559.77</v>
      </c>
      <c r="G561" s="43">
        <f t="shared" si="325"/>
        <v>3559.77</v>
      </c>
      <c r="H561" s="43">
        <f t="shared" si="325"/>
        <v>3559.77</v>
      </c>
      <c r="I561" s="43">
        <f t="shared" si="325"/>
        <v>3559.77</v>
      </c>
      <c r="J561" s="43">
        <f t="shared" si="325"/>
        <v>3559.77</v>
      </c>
      <c r="K561" s="43">
        <f t="shared" si="325"/>
        <v>3559.77</v>
      </c>
      <c r="L561" s="43">
        <f t="shared" si="325"/>
        <v>3559.77</v>
      </c>
      <c r="M561" s="43">
        <f t="shared" si="325"/>
        <v>3559.77</v>
      </c>
      <c r="N561" s="43">
        <f t="shared" si="325"/>
        <v>3559.77</v>
      </c>
      <c r="O561" s="43">
        <f t="shared" si="325"/>
        <v>3559.77</v>
      </c>
      <c r="P561" s="43">
        <f t="shared" si="325"/>
        <v>3559.77</v>
      </c>
      <c r="Q561" s="43">
        <f t="shared" si="325"/>
        <v>3559.77</v>
      </c>
      <c r="R561" s="43">
        <f t="shared" si="325"/>
        <v>3559.77</v>
      </c>
      <c r="S561" s="43">
        <f t="shared" si="325"/>
        <v>3559.77</v>
      </c>
      <c r="T561" s="43">
        <f t="shared" si="325"/>
        <v>3559.77</v>
      </c>
      <c r="U561" s="43">
        <f t="shared" si="325"/>
        <v>3559.77</v>
      </c>
      <c r="V561" s="43">
        <f t="shared" si="325"/>
        <v>3559.77</v>
      </c>
      <c r="W561" s="43">
        <f t="shared" si="325"/>
        <v>3559.77</v>
      </c>
      <c r="X561" s="43">
        <f t="shared" si="325"/>
        <v>3559.77</v>
      </c>
      <c r="Y561" s="43">
        <f t="shared" si="325"/>
        <v>3559.77</v>
      </c>
      <c r="Z561" s="43">
        <f t="shared" si="325"/>
        <v>3559.77</v>
      </c>
      <c r="AA561" s="43">
        <f t="shared" si="325"/>
        <v>3559.77</v>
      </c>
    </row>
    <row r="562" spans="1:27" ht="12.75" customHeight="1" outlineLevel="1" x14ac:dyDescent="0.2">
      <c r="A562" s="92" t="s">
        <v>1912</v>
      </c>
      <c r="B562" s="62" t="s">
        <v>81</v>
      </c>
      <c r="C562" s="42" t="s">
        <v>77</v>
      </c>
      <c r="D562" s="43">
        <v>4.7699999999999996</v>
      </c>
      <c r="E562" s="43">
        <v>4.7699999999999996</v>
      </c>
      <c r="F562" s="43">
        <v>4.7699999999999996</v>
      </c>
      <c r="G562" s="43">
        <v>4.7699999999999996</v>
      </c>
      <c r="H562" s="43">
        <v>4.7699999999999996</v>
      </c>
      <c r="I562" s="43">
        <v>4.7699999999999996</v>
      </c>
      <c r="J562" s="43">
        <v>4.7699999999999996</v>
      </c>
      <c r="K562" s="43">
        <v>4.7699999999999996</v>
      </c>
      <c r="L562" s="43">
        <v>4.7699999999999996</v>
      </c>
      <c r="M562" s="43">
        <v>4.7699999999999996</v>
      </c>
      <c r="N562" s="43">
        <v>4.7699999999999996</v>
      </c>
      <c r="O562" s="43">
        <v>4.7699999999999996</v>
      </c>
      <c r="P562" s="43">
        <v>4.7699999999999996</v>
      </c>
      <c r="Q562" s="43">
        <v>4.7699999999999996</v>
      </c>
      <c r="R562" s="43">
        <v>4.7699999999999996</v>
      </c>
      <c r="S562" s="43">
        <v>4.7699999999999996</v>
      </c>
      <c r="T562" s="43">
        <v>4.7699999999999996</v>
      </c>
      <c r="U562" s="43">
        <v>4.7699999999999996</v>
      </c>
      <c r="V562" s="43">
        <v>4.7699999999999996</v>
      </c>
      <c r="W562" s="43">
        <v>4.7699999999999996</v>
      </c>
      <c r="X562" s="43">
        <v>4.7699999999999996</v>
      </c>
      <c r="Y562" s="43">
        <v>4.7699999999999996</v>
      </c>
      <c r="Z562" s="43">
        <v>4.7699999999999996</v>
      </c>
      <c r="AA562" s="43">
        <v>4.7699999999999996</v>
      </c>
    </row>
    <row r="563" spans="1:27" ht="12.75" customHeight="1" outlineLevel="1" x14ac:dyDescent="0.2">
      <c r="A563" s="92" t="s">
        <v>1913</v>
      </c>
      <c r="B563" s="62" t="s">
        <v>79</v>
      </c>
      <c r="C563" s="42" t="s">
        <v>77</v>
      </c>
      <c r="D563" s="43">
        <f>$D$11</f>
        <v>110.23</v>
      </c>
      <c r="E563" s="43">
        <f t="shared" ref="E563:AA563" si="326">$D$11</f>
        <v>110.23</v>
      </c>
      <c r="F563" s="43">
        <f t="shared" si="326"/>
        <v>110.23</v>
      </c>
      <c r="G563" s="43">
        <f t="shared" si="326"/>
        <v>110.23</v>
      </c>
      <c r="H563" s="43">
        <f t="shared" si="326"/>
        <v>110.23</v>
      </c>
      <c r="I563" s="43">
        <f t="shared" si="326"/>
        <v>110.23</v>
      </c>
      <c r="J563" s="43">
        <f t="shared" si="326"/>
        <v>110.23</v>
      </c>
      <c r="K563" s="43">
        <f t="shared" si="326"/>
        <v>110.23</v>
      </c>
      <c r="L563" s="43">
        <f t="shared" si="326"/>
        <v>110.23</v>
      </c>
      <c r="M563" s="43">
        <f t="shared" si="326"/>
        <v>110.23</v>
      </c>
      <c r="N563" s="43">
        <f t="shared" si="326"/>
        <v>110.23</v>
      </c>
      <c r="O563" s="43">
        <f t="shared" si="326"/>
        <v>110.23</v>
      </c>
      <c r="P563" s="43">
        <f t="shared" si="326"/>
        <v>110.23</v>
      </c>
      <c r="Q563" s="43">
        <f t="shared" si="326"/>
        <v>110.23</v>
      </c>
      <c r="R563" s="43">
        <f t="shared" si="326"/>
        <v>110.23</v>
      </c>
      <c r="S563" s="43">
        <f t="shared" si="326"/>
        <v>110.23</v>
      </c>
      <c r="T563" s="43">
        <f t="shared" si="326"/>
        <v>110.23</v>
      </c>
      <c r="U563" s="43">
        <f t="shared" si="326"/>
        <v>110.23</v>
      </c>
      <c r="V563" s="43">
        <f t="shared" si="326"/>
        <v>110.23</v>
      </c>
      <c r="W563" s="43">
        <f t="shared" si="326"/>
        <v>110.23</v>
      </c>
      <c r="X563" s="43">
        <f t="shared" si="326"/>
        <v>110.23</v>
      </c>
      <c r="Y563" s="43">
        <f t="shared" si="326"/>
        <v>110.23</v>
      </c>
      <c r="Z563" s="43">
        <f t="shared" si="326"/>
        <v>110.23</v>
      </c>
      <c r="AA563" s="43">
        <f t="shared" si="326"/>
        <v>110.23</v>
      </c>
    </row>
    <row r="564" spans="1:27" x14ac:dyDescent="0.2">
      <c r="A564" s="91" t="s">
        <v>1914</v>
      </c>
      <c r="B564" s="27" t="str">
        <f>"26"&amp;"."&amp;$B$728&amp;"."&amp;$B$729</f>
        <v>26.02.2023</v>
      </c>
      <c r="C564" s="83" t="s">
        <v>74</v>
      </c>
      <c r="D564" s="84">
        <f>ROUND(((D565+D566+D568+D567)/1000),5)</f>
        <v>5.0320299999999998</v>
      </c>
      <c r="E564" s="84">
        <f>ROUND(((E565+E566+E568+E567)/1000),5)</f>
        <v>4.8514799999999996</v>
      </c>
      <c r="F564" s="84">
        <f>ROUND(((F565+F566+F568+F567)/1000),5)</f>
        <v>4.8122100000000003</v>
      </c>
      <c r="G564" s="84">
        <f t="shared" ref="G564:AA564" si="327">ROUND(((G565+G566+G568+G567)/1000),5)</f>
        <v>4.7929700000000004</v>
      </c>
      <c r="H564" s="84">
        <f t="shared" si="327"/>
        <v>4.8100399999999999</v>
      </c>
      <c r="I564" s="84">
        <f t="shared" si="327"/>
        <v>4.8234399999999997</v>
      </c>
      <c r="J564" s="84">
        <f t="shared" si="327"/>
        <v>4.8456700000000001</v>
      </c>
      <c r="K564" s="84">
        <f t="shared" si="327"/>
        <v>4.9975800000000001</v>
      </c>
      <c r="L564" s="84">
        <f t="shared" si="327"/>
        <v>5.2053399999999996</v>
      </c>
      <c r="M564" s="84">
        <f t="shared" si="327"/>
        <v>5.2895899999999996</v>
      </c>
      <c r="N564" s="84">
        <f t="shared" si="327"/>
        <v>5.3157399999999999</v>
      </c>
      <c r="O564" s="84">
        <f t="shared" si="327"/>
        <v>5.3294600000000001</v>
      </c>
      <c r="P564" s="84">
        <f t="shared" si="327"/>
        <v>5.3287199999999997</v>
      </c>
      <c r="Q564" s="84">
        <f t="shared" si="327"/>
        <v>5.3261900000000004</v>
      </c>
      <c r="R564" s="84">
        <f t="shared" si="327"/>
        <v>5.3219700000000003</v>
      </c>
      <c r="S564" s="84">
        <f t="shared" si="327"/>
        <v>5.30063</v>
      </c>
      <c r="T564" s="84">
        <f t="shared" si="327"/>
        <v>5.29819</v>
      </c>
      <c r="U564" s="84">
        <f t="shared" si="327"/>
        <v>5.3451599999999999</v>
      </c>
      <c r="V564" s="84">
        <f t="shared" si="327"/>
        <v>5.4742699999999997</v>
      </c>
      <c r="W564" s="84">
        <f t="shared" si="327"/>
        <v>5.4328799999999999</v>
      </c>
      <c r="X564" s="84">
        <f t="shared" si="327"/>
        <v>5.3649100000000001</v>
      </c>
      <c r="Y564" s="84">
        <f t="shared" si="327"/>
        <v>5.3174099999999997</v>
      </c>
      <c r="Z564" s="84">
        <f t="shared" si="327"/>
        <v>5.2538900000000002</v>
      </c>
      <c r="AA564" s="84">
        <f t="shared" si="327"/>
        <v>5.1610800000000001</v>
      </c>
    </row>
    <row r="565" spans="1:27" ht="12.75" customHeight="1" outlineLevel="1" x14ac:dyDescent="0.2">
      <c r="A565" s="92" t="s">
        <v>1915</v>
      </c>
      <c r="B565" s="62" t="s">
        <v>231</v>
      </c>
      <c r="C565" s="42" t="s">
        <v>77</v>
      </c>
      <c r="D565" s="43">
        <v>1357.26</v>
      </c>
      <c r="E565" s="43">
        <v>1176.71</v>
      </c>
      <c r="F565" s="43">
        <v>1137.44</v>
      </c>
      <c r="G565" s="43">
        <v>1118.2</v>
      </c>
      <c r="H565" s="43">
        <v>1135.27</v>
      </c>
      <c r="I565" s="43">
        <v>1148.67</v>
      </c>
      <c r="J565" s="43">
        <v>1170.9000000000001</v>
      </c>
      <c r="K565" s="43">
        <v>1322.81</v>
      </c>
      <c r="L565" s="43">
        <v>1530.57</v>
      </c>
      <c r="M565" s="43">
        <v>1614.82</v>
      </c>
      <c r="N565" s="43">
        <v>1640.97</v>
      </c>
      <c r="O565" s="43">
        <v>1654.69</v>
      </c>
      <c r="P565" s="43">
        <v>1653.95</v>
      </c>
      <c r="Q565" s="43">
        <v>1651.42</v>
      </c>
      <c r="R565" s="43">
        <v>1647.2</v>
      </c>
      <c r="S565" s="43">
        <v>1625.86</v>
      </c>
      <c r="T565" s="43">
        <v>1623.42</v>
      </c>
      <c r="U565" s="43">
        <v>1670.39</v>
      </c>
      <c r="V565" s="43">
        <v>1799.5</v>
      </c>
      <c r="W565" s="43">
        <v>1758.11</v>
      </c>
      <c r="X565" s="43">
        <v>1690.14</v>
      </c>
      <c r="Y565" s="43">
        <v>1642.64</v>
      </c>
      <c r="Z565" s="43">
        <v>1579.12</v>
      </c>
      <c r="AA565" s="43">
        <v>1486.31</v>
      </c>
    </row>
    <row r="566" spans="1:27" ht="12.75" customHeight="1" outlineLevel="1" x14ac:dyDescent="0.2">
      <c r="A566" s="92" t="s">
        <v>1916</v>
      </c>
      <c r="B566" s="62" t="s">
        <v>88</v>
      </c>
      <c r="C566" s="42" t="s">
        <v>77</v>
      </c>
      <c r="D566" s="43">
        <f>$D$441</f>
        <v>3559.77</v>
      </c>
      <c r="E566" s="43">
        <f t="shared" ref="E566:AA566" si="328">$D$441</f>
        <v>3559.77</v>
      </c>
      <c r="F566" s="43">
        <f t="shared" si="328"/>
        <v>3559.77</v>
      </c>
      <c r="G566" s="43">
        <f t="shared" si="328"/>
        <v>3559.77</v>
      </c>
      <c r="H566" s="43">
        <f t="shared" si="328"/>
        <v>3559.77</v>
      </c>
      <c r="I566" s="43">
        <f t="shared" si="328"/>
        <v>3559.77</v>
      </c>
      <c r="J566" s="43">
        <f t="shared" si="328"/>
        <v>3559.77</v>
      </c>
      <c r="K566" s="43">
        <f t="shared" si="328"/>
        <v>3559.77</v>
      </c>
      <c r="L566" s="43">
        <f t="shared" si="328"/>
        <v>3559.77</v>
      </c>
      <c r="M566" s="43">
        <f t="shared" si="328"/>
        <v>3559.77</v>
      </c>
      <c r="N566" s="43">
        <f t="shared" si="328"/>
        <v>3559.77</v>
      </c>
      <c r="O566" s="43">
        <f t="shared" si="328"/>
        <v>3559.77</v>
      </c>
      <c r="P566" s="43">
        <f t="shared" si="328"/>
        <v>3559.77</v>
      </c>
      <c r="Q566" s="43">
        <f t="shared" si="328"/>
        <v>3559.77</v>
      </c>
      <c r="R566" s="43">
        <f t="shared" si="328"/>
        <v>3559.77</v>
      </c>
      <c r="S566" s="43">
        <f t="shared" si="328"/>
        <v>3559.77</v>
      </c>
      <c r="T566" s="43">
        <f t="shared" si="328"/>
        <v>3559.77</v>
      </c>
      <c r="U566" s="43">
        <f t="shared" si="328"/>
        <v>3559.77</v>
      </c>
      <c r="V566" s="43">
        <f t="shared" si="328"/>
        <v>3559.77</v>
      </c>
      <c r="W566" s="43">
        <f t="shared" si="328"/>
        <v>3559.77</v>
      </c>
      <c r="X566" s="43">
        <f t="shared" si="328"/>
        <v>3559.77</v>
      </c>
      <c r="Y566" s="43">
        <f t="shared" si="328"/>
        <v>3559.77</v>
      </c>
      <c r="Z566" s="43">
        <f t="shared" si="328"/>
        <v>3559.77</v>
      </c>
      <c r="AA566" s="43">
        <f t="shared" si="328"/>
        <v>3559.77</v>
      </c>
    </row>
    <row r="567" spans="1:27" ht="12.75" customHeight="1" outlineLevel="1" x14ac:dyDescent="0.2">
      <c r="A567" s="92" t="s">
        <v>1917</v>
      </c>
      <c r="B567" s="62" t="s">
        <v>81</v>
      </c>
      <c r="C567" s="42" t="s">
        <v>77</v>
      </c>
      <c r="D567" s="43">
        <v>4.7699999999999996</v>
      </c>
      <c r="E567" s="43">
        <v>4.7699999999999996</v>
      </c>
      <c r="F567" s="43">
        <v>4.7699999999999996</v>
      </c>
      <c r="G567" s="43">
        <v>4.7699999999999996</v>
      </c>
      <c r="H567" s="43">
        <v>4.7699999999999996</v>
      </c>
      <c r="I567" s="43">
        <v>4.7699999999999996</v>
      </c>
      <c r="J567" s="43">
        <v>4.7699999999999996</v>
      </c>
      <c r="K567" s="43">
        <v>4.7699999999999996</v>
      </c>
      <c r="L567" s="43">
        <v>4.7699999999999996</v>
      </c>
      <c r="M567" s="43">
        <v>4.7699999999999996</v>
      </c>
      <c r="N567" s="43">
        <v>4.7699999999999996</v>
      </c>
      <c r="O567" s="43">
        <v>4.7699999999999996</v>
      </c>
      <c r="P567" s="43">
        <v>4.7699999999999996</v>
      </c>
      <c r="Q567" s="43">
        <v>4.7699999999999996</v>
      </c>
      <c r="R567" s="43">
        <v>4.7699999999999996</v>
      </c>
      <c r="S567" s="43">
        <v>4.7699999999999996</v>
      </c>
      <c r="T567" s="43">
        <v>4.7699999999999996</v>
      </c>
      <c r="U567" s="43">
        <v>4.7699999999999996</v>
      </c>
      <c r="V567" s="43">
        <v>4.7699999999999996</v>
      </c>
      <c r="W567" s="43">
        <v>4.7699999999999996</v>
      </c>
      <c r="X567" s="43">
        <v>4.7699999999999996</v>
      </c>
      <c r="Y567" s="43">
        <v>4.7699999999999996</v>
      </c>
      <c r="Z567" s="43">
        <v>4.7699999999999996</v>
      </c>
      <c r="AA567" s="43">
        <v>4.7699999999999996</v>
      </c>
    </row>
    <row r="568" spans="1:27" ht="12.75" customHeight="1" outlineLevel="1" x14ac:dyDescent="0.2">
      <c r="A568" s="92" t="s">
        <v>1918</v>
      </c>
      <c r="B568" s="62" t="s">
        <v>79</v>
      </c>
      <c r="C568" s="42" t="s">
        <v>77</v>
      </c>
      <c r="D568" s="43">
        <f>$D$11</f>
        <v>110.23</v>
      </c>
      <c r="E568" s="43">
        <f t="shared" ref="E568:AA568" si="329">$D$11</f>
        <v>110.23</v>
      </c>
      <c r="F568" s="43">
        <f t="shared" si="329"/>
        <v>110.23</v>
      </c>
      <c r="G568" s="43">
        <f t="shared" si="329"/>
        <v>110.23</v>
      </c>
      <c r="H568" s="43">
        <f t="shared" si="329"/>
        <v>110.23</v>
      </c>
      <c r="I568" s="43">
        <f t="shared" si="329"/>
        <v>110.23</v>
      </c>
      <c r="J568" s="43">
        <f t="shared" si="329"/>
        <v>110.23</v>
      </c>
      <c r="K568" s="43">
        <f t="shared" si="329"/>
        <v>110.23</v>
      </c>
      <c r="L568" s="43">
        <f t="shared" si="329"/>
        <v>110.23</v>
      </c>
      <c r="M568" s="43">
        <f t="shared" si="329"/>
        <v>110.23</v>
      </c>
      <c r="N568" s="43">
        <f t="shared" si="329"/>
        <v>110.23</v>
      </c>
      <c r="O568" s="43">
        <f t="shared" si="329"/>
        <v>110.23</v>
      </c>
      <c r="P568" s="43">
        <f t="shared" si="329"/>
        <v>110.23</v>
      </c>
      <c r="Q568" s="43">
        <f t="shared" si="329"/>
        <v>110.23</v>
      </c>
      <c r="R568" s="43">
        <f t="shared" si="329"/>
        <v>110.23</v>
      </c>
      <c r="S568" s="43">
        <f t="shared" si="329"/>
        <v>110.23</v>
      </c>
      <c r="T568" s="43">
        <f t="shared" si="329"/>
        <v>110.23</v>
      </c>
      <c r="U568" s="43">
        <f t="shared" si="329"/>
        <v>110.23</v>
      </c>
      <c r="V568" s="43">
        <f t="shared" si="329"/>
        <v>110.23</v>
      </c>
      <c r="W568" s="43">
        <f t="shared" si="329"/>
        <v>110.23</v>
      </c>
      <c r="X568" s="43">
        <f t="shared" si="329"/>
        <v>110.23</v>
      </c>
      <c r="Y568" s="43">
        <f t="shared" si="329"/>
        <v>110.23</v>
      </c>
      <c r="Z568" s="43">
        <f t="shared" si="329"/>
        <v>110.23</v>
      </c>
      <c r="AA568" s="43">
        <f t="shared" si="329"/>
        <v>110.23</v>
      </c>
    </row>
    <row r="569" spans="1:27" x14ac:dyDescent="0.2">
      <c r="A569" s="91" t="s">
        <v>1919</v>
      </c>
      <c r="B569" s="27" t="str">
        <f>"27"&amp;"."&amp;$B$728&amp;"."&amp;$B$729</f>
        <v>27.02.2023</v>
      </c>
      <c r="C569" s="83" t="s">
        <v>74</v>
      </c>
      <c r="D569" s="84">
        <f>ROUND(((D570+D571+D573+D572)/1000),5)</f>
        <v>4.8608200000000004</v>
      </c>
      <c r="E569" s="84">
        <f>ROUND(((E570+E571+E573+E572)/1000),5)</f>
        <v>4.8106200000000001</v>
      </c>
      <c r="F569" s="84">
        <f>ROUND(((F570+F571+F573+F572)/1000),5)</f>
        <v>4.7555699999999996</v>
      </c>
      <c r="G569" s="84">
        <f t="shared" ref="G569:AA569" si="330">ROUND(((G570+G571+G573+G572)/1000),5)</f>
        <v>4.7547699999999997</v>
      </c>
      <c r="H569" s="84">
        <f t="shared" si="330"/>
        <v>4.83066</v>
      </c>
      <c r="I569" s="84">
        <f t="shared" si="330"/>
        <v>5.0024699999999998</v>
      </c>
      <c r="J569" s="84">
        <f t="shared" si="330"/>
        <v>5.2061299999999999</v>
      </c>
      <c r="K569" s="84">
        <f t="shared" si="330"/>
        <v>5.4142000000000001</v>
      </c>
      <c r="L569" s="84">
        <f t="shared" si="330"/>
        <v>5.4952899999999998</v>
      </c>
      <c r="M569" s="84">
        <f t="shared" si="330"/>
        <v>5.52569</v>
      </c>
      <c r="N569" s="84">
        <f t="shared" si="330"/>
        <v>5.5366999999999997</v>
      </c>
      <c r="O569" s="84">
        <f t="shared" si="330"/>
        <v>5.5583900000000002</v>
      </c>
      <c r="P569" s="84">
        <f t="shared" si="330"/>
        <v>5.5346799999999998</v>
      </c>
      <c r="Q569" s="84">
        <f t="shared" si="330"/>
        <v>5.5338099999999999</v>
      </c>
      <c r="R569" s="84">
        <f t="shared" si="330"/>
        <v>5.5293299999999999</v>
      </c>
      <c r="S569" s="84">
        <f t="shared" si="330"/>
        <v>5.5171700000000001</v>
      </c>
      <c r="T569" s="84">
        <f t="shared" si="330"/>
        <v>5.4794200000000002</v>
      </c>
      <c r="U569" s="84">
        <f t="shared" si="330"/>
        <v>5.4843500000000001</v>
      </c>
      <c r="V569" s="84">
        <f t="shared" si="330"/>
        <v>5.5177899999999998</v>
      </c>
      <c r="W569" s="84">
        <f t="shared" si="330"/>
        <v>5.5209299999999999</v>
      </c>
      <c r="X569" s="84">
        <f t="shared" si="330"/>
        <v>5.5019499999999999</v>
      </c>
      <c r="Y569" s="84">
        <f t="shared" si="330"/>
        <v>5.4479899999999999</v>
      </c>
      <c r="Z569" s="84">
        <f t="shared" si="330"/>
        <v>5.2602200000000003</v>
      </c>
      <c r="AA569" s="84">
        <f t="shared" si="330"/>
        <v>5.1460299999999997</v>
      </c>
    </row>
    <row r="570" spans="1:27" ht="12.75" customHeight="1" outlineLevel="1" x14ac:dyDescent="0.2">
      <c r="A570" s="92" t="s">
        <v>1920</v>
      </c>
      <c r="B570" s="62" t="s">
        <v>231</v>
      </c>
      <c r="C570" s="42" t="s">
        <v>77</v>
      </c>
      <c r="D570" s="43">
        <v>1186.05</v>
      </c>
      <c r="E570" s="43">
        <v>1135.8499999999999</v>
      </c>
      <c r="F570" s="43">
        <v>1080.8</v>
      </c>
      <c r="G570" s="43">
        <v>1080</v>
      </c>
      <c r="H570" s="43">
        <v>1155.8900000000001</v>
      </c>
      <c r="I570" s="43">
        <v>1327.7</v>
      </c>
      <c r="J570" s="43">
        <v>1531.36</v>
      </c>
      <c r="K570" s="43">
        <v>1739.43</v>
      </c>
      <c r="L570" s="43">
        <v>1820.52</v>
      </c>
      <c r="M570" s="43">
        <v>1850.92</v>
      </c>
      <c r="N570" s="43">
        <v>1861.93</v>
      </c>
      <c r="O570" s="43">
        <v>1883.62</v>
      </c>
      <c r="P570" s="43">
        <v>1859.91</v>
      </c>
      <c r="Q570" s="43">
        <v>1859.04</v>
      </c>
      <c r="R570" s="43">
        <v>1854.56</v>
      </c>
      <c r="S570" s="43">
        <v>1842.4</v>
      </c>
      <c r="T570" s="43">
        <v>1804.65</v>
      </c>
      <c r="U570" s="43">
        <v>1809.58</v>
      </c>
      <c r="V570" s="43">
        <v>1843.02</v>
      </c>
      <c r="W570" s="43">
        <v>1846.16</v>
      </c>
      <c r="X570" s="43">
        <v>1827.18</v>
      </c>
      <c r="Y570" s="43">
        <v>1773.22</v>
      </c>
      <c r="Z570" s="43">
        <v>1585.45</v>
      </c>
      <c r="AA570" s="43">
        <v>1471.26</v>
      </c>
    </row>
    <row r="571" spans="1:27" ht="12.75" customHeight="1" outlineLevel="1" x14ac:dyDescent="0.2">
      <c r="A571" s="92" t="s">
        <v>1921</v>
      </c>
      <c r="B571" s="62" t="s">
        <v>88</v>
      </c>
      <c r="C571" s="42" t="s">
        <v>77</v>
      </c>
      <c r="D571" s="43">
        <f>$D$441</f>
        <v>3559.77</v>
      </c>
      <c r="E571" s="43">
        <f t="shared" ref="E571:AA571" si="331">$D$441</f>
        <v>3559.77</v>
      </c>
      <c r="F571" s="43">
        <f t="shared" si="331"/>
        <v>3559.77</v>
      </c>
      <c r="G571" s="43">
        <f t="shared" si="331"/>
        <v>3559.77</v>
      </c>
      <c r="H571" s="43">
        <f t="shared" si="331"/>
        <v>3559.77</v>
      </c>
      <c r="I571" s="43">
        <f t="shared" si="331"/>
        <v>3559.77</v>
      </c>
      <c r="J571" s="43">
        <f t="shared" si="331"/>
        <v>3559.77</v>
      </c>
      <c r="K571" s="43">
        <f t="shared" si="331"/>
        <v>3559.77</v>
      </c>
      <c r="L571" s="43">
        <f t="shared" si="331"/>
        <v>3559.77</v>
      </c>
      <c r="M571" s="43">
        <f t="shared" si="331"/>
        <v>3559.77</v>
      </c>
      <c r="N571" s="43">
        <f t="shared" si="331"/>
        <v>3559.77</v>
      </c>
      <c r="O571" s="43">
        <f t="shared" si="331"/>
        <v>3559.77</v>
      </c>
      <c r="P571" s="43">
        <f t="shared" si="331"/>
        <v>3559.77</v>
      </c>
      <c r="Q571" s="43">
        <f t="shared" si="331"/>
        <v>3559.77</v>
      </c>
      <c r="R571" s="43">
        <f t="shared" si="331"/>
        <v>3559.77</v>
      </c>
      <c r="S571" s="43">
        <f t="shared" si="331"/>
        <v>3559.77</v>
      </c>
      <c r="T571" s="43">
        <f t="shared" si="331"/>
        <v>3559.77</v>
      </c>
      <c r="U571" s="43">
        <f t="shared" si="331"/>
        <v>3559.77</v>
      </c>
      <c r="V571" s="43">
        <f t="shared" si="331"/>
        <v>3559.77</v>
      </c>
      <c r="W571" s="43">
        <f t="shared" si="331"/>
        <v>3559.77</v>
      </c>
      <c r="X571" s="43">
        <f t="shared" si="331"/>
        <v>3559.77</v>
      </c>
      <c r="Y571" s="43">
        <f t="shared" si="331"/>
        <v>3559.77</v>
      </c>
      <c r="Z571" s="43">
        <f t="shared" si="331"/>
        <v>3559.77</v>
      </c>
      <c r="AA571" s="43">
        <f t="shared" si="331"/>
        <v>3559.77</v>
      </c>
    </row>
    <row r="572" spans="1:27" ht="12.75" customHeight="1" outlineLevel="1" x14ac:dyDescent="0.2">
      <c r="A572" s="92" t="s">
        <v>1922</v>
      </c>
      <c r="B572" s="62" t="s">
        <v>81</v>
      </c>
      <c r="C572" s="42" t="s">
        <v>77</v>
      </c>
      <c r="D572" s="43">
        <v>4.7699999999999996</v>
      </c>
      <c r="E572" s="43">
        <v>4.7699999999999996</v>
      </c>
      <c r="F572" s="43">
        <v>4.7699999999999996</v>
      </c>
      <c r="G572" s="43">
        <v>4.7699999999999996</v>
      </c>
      <c r="H572" s="43">
        <v>4.7699999999999996</v>
      </c>
      <c r="I572" s="43">
        <v>4.7699999999999996</v>
      </c>
      <c r="J572" s="43">
        <v>4.7699999999999996</v>
      </c>
      <c r="K572" s="43">
        <v>4.7699999999999996</v>
      </c>
      <c r="L572" s="43">
        <v>4.7699999999999996</v>
      </c>
      <c r="M572" s="43">
        <v>4.7699999999999996</v>
      </c>
      <c r="N572" s="43">
        <v>4.7699999999999996</v>
      </c>
      <c r="O572" s="43">
        <v>4.7699999999999996</v>
      </c>
      <c r="P572" s="43">
        <v>4.7699999999999996</v>
      </c>
      <c r="Q572" s="43">
        <v>4.7699999999999996</v>
      </c>
      <c r="R572" s="43">
        <v>4.7699999999999996</v>
      </c>
      <c r="S572" s="43">
        <v>4.7699999999999996</v>
      </c>
      <c r="T572" s="43">
        <v>4.7699999999999996</v>
      </c>
      <c r="U572" s="43">
        <v>4.7699999999999996</v>
      </c>
      <c r="V572" s="43">
        <v>4.7699999999999996</v>
      </c>
      <c r="W572" s="43">
        <v>4.7699999999999996</v>
      </c>
      <c r="X572" s="43">
        <v>4.7699999999999996</v>
      </c>
      <c r="Y572" s="43">
        <v>4.7699999999999996</v>
      </c>
      <c r="Z572" s="43">
        <v>4.7699999999999996</v>
      </c>
      <c r="AA572" s="43">
        <v>4.7699999999999996</v>
      </c>
    </row>
    <row r="573" spans="1:27" ht="12.75" customHeight="1" outlineLevel="1" x14ac:dyDescent="0.2">
      <c r="A573" s="92" t="s">
        <v>1923</v>
      </c>
      <c r="B573" s="62" t="s">
        <v>79</v>
      </c>
      <c r="C573" s="42" t="s">
        <v>77</v>
      </c>
      <c r="D573" s="43">
        <f>$D$11</f>
        <v>110.23</v>
      </c>
      <c r="E573" s="43">
        <f t="shared" ref="E573:AA573" si="332">$D$11</f>
        <v>110.23</v>
      </c>
      <c r="F573" s="43">
        <f t="shared" si="332"/>
        <v>110.23</v>
      </c>
      <c r="G573" s="43">
        <f t="shared" si="332"/>
        <v>110.23</v>
      </c>
      <c r="H573" s="43">
        <f t="shared" si="332"/>
        <v>110.23</v>
      </c>
      <c r="I573" s="43">
        <f t="shared" si="332"/>
        <v>110.23</v>
      </c>
      <c r="J573" s="43">
        <f t="shared" si="332"/>
        <v>110.23</v>
      </c>
      <c r="K573" s="43">
        <f t="shared" si="332"/>
        <v>110.23</v>
      </c>
      <c r="L573" s="43">
        <f t="shared" si="332"/>
        <v>110.23</v>
      </c>
      <c r="M573" s="43">
        <f t="shared" si="332"/>
        <v>110.23</v>
      </c>
      <c r="N573" s="43">
        <f t="shared" si="332"/>
        <v>110.23</v>
      </c>
      <c r="O573" s="43">
        <f t="shared" si="332"/>
        <v>110.23</v>
      </c>
      <c r="P573" s="43">
        <f t="shared" si="332"/>
        <v>110.23</v>
      </c>
      <c r="Q573" s="43">
        <f t="shared" si="332"/>
        <v>110.23</v>
      </c>
      <c r="R573" s="43">
        <f t="shared" si="332"/>
        <v>110.23</v>
      </c>
      <c r="S573" s="43">
        <f t="shared" si="332"/>
        <v>110.23</v>
      </c>
      <c r="T573" s="43">
        <f t="shared" si="332"/>
        <v>110.23</v>
      </c>
      <c r="U573" s="43">
        <f t="shared" si="332"/>
        <v>110.23</v>
      </c>
      <c r="V573" s="43">
        <f t="shared" si="332"/>
        <v>110.23</v>
      </c>
      <c r="W573" s="43">
        <f t="shared" si="332"/>
        <v>110.23</v>
      </c>
      <c r="X573" s="43">
        <f t="shared" si="332"/>
        <v>110.23</v>
      </c>
      <c r="Y573" s="43">
        <f t="shared" si="332"/>
        <v>110.23</v>
      </c>
      <c r="Z573" s="43">
        <f t="shared" si="332"/>
        <v>110.23</v>
      </c>
      <c r="AA573" s="43">
        <f t="shared" si="332"/>
        <v>110.23</v>
      </c>
    </row>
    <row r="574" spans="1:27" x14ac:dyDescent="0.2">
      <c r="A574" s="91" t="s">
        <v>1924</v>
      </c>
      <c r="B574" s="27" t="str">
        <f>"28"&amp;"."&amp;$B$728&amp;"."&amp;$B$729</f>
        <v>28.02.2023</v>
      </c>
      <c r="C574" s="83" t="s">
        <v>74</v>
      </c>
      <c r="D574" s="84">
        <f>ROUND(((D575+D576+D578+D577)/1000),5)</f>
        <v>4.8544</v>
      </c>
      <c r="E574" s="84">
        <f>ROUND(((E575+E576+E578+E577)/1000),5)</f>
        <v>4.8094700000000001</v>
      </c>
      <c r="F574" s="84">
        <f>ROUND(((F575+F576+F578+F577)/1000),5)</f>
        <v>4.7688800000000002</v>
      </c>
      <c r="G574" s="84">
        <f t="shared" ref="G574:AA574" si="333">ROUND(((G575+G576+G578+G577)/1000),5)</f>
        <v>4.7702200000000001</v>
      </c>
      <c r="H574" s="84">
        <f t="shared" si="333"/>
        <v>4.8373200000000001</v>
      </c>
      <c r="I574" s="84">
        <f t="shared" si="333"/>
        <v>5.02203</v>
      </c>
      <c r="J574" s="84">
        <f t="shared" si="333"/>
        <v>5.2353199999999998</v>
      </c>
      <c r="K574" s="84">
        <f t="shared" si="333"/>
        <v>5.4525899999999998</v>
      </c>
      <c r="L574" s="84">
        <f t="shared" si="333"/>
        <v>5.5299800000000001</v>
      </c>
      <c r="M574" s="84">
        <f t="shared" si="333"/>
        <v>5.5591499999999998</v>
      </c>
      <c r="N574" s="84">
        <f t="shared" si="333"/>
        <v>5.5700799999999999</v>
      </c>
      <c r="O574" s="84">
        <f t="shared" si="333"/>
        <v>5.5903099999999997</v>
      </c>
      <c r="P574" s="84">
        <f t="shared" si="333"/>
        <v>5.5687800000000003</v>
      </c>
      <c r="Q574" s="84">
        <f t="shared" si="333"/>
        <v>5.5725699999999998</v>
      </c>
      <c r="R574" s="84">
        <f t="shared" si="333"/>
        <v>5.56731</v>
      </c>
      <c r="S574" s="84">
        <f t="shared" si="333"/>
        <v>5.5365500000000001</v>
      </c>
      <c r="T574" s="84">
        <f t="shared" si="333"/>
        <v>5.51945</v>
      </c>
      <c r="U574" s="84">
        <f t="shared" si="333"/>
        <v>5.51884</v>
      </c>
      <c r="V574" s="84">
        <f t="shared" si="333"/>
        <v>5.5518200000000002</v>
      </c>
      <c r="W574" s="84">
        <f t="shared" si="333"/>
        <v>5.5444800000000001</v>
      </c>
      <c r="X574" s="84">
        <f t="shared" si="333"/>
        <v>5.5446799999999996</v>
      </c>
      <c r="Y574" s="84">
        <f t="shared" si="333"/>
        <v>5.5020600000000002</v>
      </c>
      <c r="Z574" s="84">
        <f t="shared" si="333"/>
        <v>5.3127199999999997</v>
      </c>
      <c r="AA574" s="84">
        <f t="shared" si="333"/>
        <v>5.1698199999999996</v>
      </c>
    </row>
    <row r="575" spans="1:27" ht="12.75" customHeight="1" outlineLevel="1" x14ac:dyDescent="0.2">
      <c r="A575" s="92" t="s">
        <v>1925</v>
      </c>
      <c r="B575" s="62" t="s">
        <v>231</v>
      </c>
      <c r="C575" s="42" t="s">
        <v>77</v>
      </c>
      <c r="D575" s="43">
        <v>1179.6300000000001</v>
      </c>
      <c r="E575" s="43">
        <v>1134.7</v>
      </c>
      <c r="F575" s="43">
        <v>1094.1099999999999</v>
      </c>
      <c r="G575" s="43">
        <v>1095.45</v>
      </c>
      <c r="H575" s="43">
        <v>1162.55</v>
      </c>
      <c r="I575" s="43">
        <v>1347.26</v>
      </c>
      <c r="J575" s="43">
        <v>1560.55</v>
      </c>
      <c r="K575" s="43">
        <v>1777.82</v>
      </c>
      <c r="L575" s="43">
        <v>1855.21</v>
      </c>
      <c r="M575" s="43">
        <v>1884.38</v>
      </c>
      <c r="N575" s="43">
        <v>1895.31</v>
      </c>
      <c r="O575" s="43">
        <v>1915.54</v>
      </c>
      <c r="P575" s="43">
        <v>1894.01</v>
      </c>
      <c r="Q575" s="43">
        <v>1897.8</v>
      </c>
      <c r="R575" s="43">
        <v>1892.54</v>
      </c>
      <c r="S575" s="43">
        <v>1861.78</v>
      </c>
      <c r="T575" s="43">
        <v>1844.68</v>
      </c>
      <c r="U575" s="43">
        <v>1844.07</v>
      </c>
      <c r="V575" s="43">
        <v>1877.05</v>
      </c>
      <c r="W575" s="43">
        <v>1869.71</v>
      </c>
      <c r="X575" s="43">
        <v>1869.91</v>
      </c>
      <c r="Y575" s="43">
        <v>1827.29</v>
      </c>
      <c r="Z575" s="43">
        <v>1637.95</v>
      </c>
      <c r="AA575" s="43">
        <v>1495.05</v>
      </c>
    </row>
    <row r="576" spans="1:27" ht="12.75" customHeight="1" outlineLevel="1" x14ac:dyDescent="0.2">
      <c r="A576" s="92" t="s">
        <v>1926</v>
      </c>
      <c r="B576" s="62" t="s">
        <v>88</v>
      </c>
      <c r="C576" s="42" t="s">
        <v>77</v>
      </c>
      <c r="D576" s="43">
        <f>$D$441</f>
        <v>3559.77</v>
      </c>
      <c r="E576" s="43">
        <f t="shared" ref="E576:AA576" si="334">$D$441</f>
        <v>3559.77</v>
      </c>
      <c r="F576" s="43">
        <f t="shared" si="334"/>
        <v>3559.77</v>
      </c>
      <c r="G576" s="43">
        <f t="shared" si="334"/>
        <v>3559.77</v>
      </c>
      <c r="H576" s="43">
        <f t="shared" si="334"/>
        <v>3559.77</v>
      </c>
      <c r="I576" s="43">
        <f t="shared" si="334"/>
        <v>3559.77</v>
      </c>
      <c r="J576" s="43">
        <f t="shared" si="334"/>
        <v>3559.77</v>
      </c>
      <c r="K576" s="43">
        <f t="shared" si="334"/>
        <v>3559.77</v>
      </c>
      <c r="L576" s="43">
        <f t="shared" si="334"/>
        <v>3559.77</v>
      </c>
      <c r="M576" s="43">
        <f t="shared" si="334"/>
        <v>3559.77</v>
      </c>
      <c r="N576" s="43">
        <f t="shared" si="334"/>
        <v>3559.77</v>
      </c>
      <c r="O576" s="43">
        <f t="shared" si="334"/>
        <v>3559.77</v>
      </c>
      <c r="P576" s="43">
        <f t="shared" si="334"/>
        <v>3559.77</v>
      </c>
      <c r="Q576" s="43">
        <f t="shared" si="334"/>
        <v>3559.77</v>
      </c>
      <c r="R576" s="43">
        <f t="shared" si="334"/>
        <v>3559.77</v>
      </c>
      <c r="S576" s="43">
        <f t="shared" si="334"/>
        <v>3559.77</v>
      </c>
      <c r="T576" s="43">
        <f t="shared" si="334"/>
        <v>3559.77</v>
      </c>
      <c r="U576" s="43">
        <f t="shared" si="334"/>
        <v>3559.77</v>
      </c>
      <c r="V576" s="43">
        <f t="shared" si="334"/>
        <v>3559.77</v>
      </c>
      <c r="W576" s="43">
        <f t="shared" si="334"/>
        <v>3559.77</v>
      </c>
      <c r="X576" s="43">
        <f t="shared" si="334"/>
        <v>3559.77</v>
      </c>
      <c r="Y576" s="43">
        <f t="shared" si="334"/>
        <v>3559.77</v>
      </c>
      <c r="Z576" s="43">
        <f t="shared" si="334"/>
        <v>3559.77</v>
      </c>
      <c r="AA576" s="43">
        <f t="shared" si="334"/>
        <v>3559.77</v>
      </c>
    </row>
    <row r="577" spans="1:27" ht="12.75" customHeight="1" outlineLevel="1" x14ac:dyDescent="0.2">
      <c r="A577" s="92" t="s">
        <v>1927</v>
      </c>
      <c r="B577" s="62" t="s">
        <v>81</v>
      </c>
      <c r="C577" s="42" t="s">
        <v>77</v>
      </c>
      <c r="D577" s="43">
        <v>4.7699999999999996</v>
      </c>
      <c r="E577" s="43">
        <v>4.7699999999999996</v>
      </c>
      <c r="F577" s="43">
        <v>4.7699999999999996</v>
      </c>
      <c r="G577" s="43">
        <v>4.7699999999999996</v>
      </c>
      <c r="H577" s="43">
        <v>4.7699999999999996</v>
      </c>
      <c r="I577" s="43">
        <v>4.7699999999999996</v>
      </c>
      <c r="J577" s="43">
        <v>4.7699999999999996</v>
      </c>
      <c r="K577" s="43">
        <v>4.7699999999999996</v>
      </c>
      <c r="L577" s="43">
        <v>4.7699999999999996</v>
      </c>
      <c r="M577" s="43">
        <v>4.7699999999999996</v>
      </c>
      <c r="N577" s="43">
        <v>4.7699999999999996</v>
      </c>
      <c r="O577" s="43">
        <v>4.7699999999999996</v>
      </c>
      <c r="P577" s="43">
        <v>4.7699999999999996</v>
      </c>
      <c r="Q577" s="43">
        <v>4.7699999999999996</v>
      </c>
      <c r="R577" s="43">
        <v>4.7699999999999996</v>
      </c>
      <c r="S577" s="43">
        <v>4.7699999999999996</v>
      </c>
      <c r="T577" s="43">
        <v>4.7699999999999996</v>
      </c>
      <c r="U577" s="43">
        <v>4.7699999999999996</v>
      </c>
      <c r="V577" s="43">
        <v>4.7699999999999996</v>
      </c>
      <c r="W577" s="43">
        <v>4.7699999999999996</v>
      </c>
      <c r="X577" s="43">
        <v>4.7699999999999996</v>
      </c>
      <c r="Y577" s="43">
        <v>4.7699999999999996</v>
      </c>
      <c r="Z577" s="43">
        <v>4.7699999999999996</v>
      </c>
      <c r="AA577" s="43">
        <v>4.7699999999999996</v>
      </c>
    </row>
    <row r="578" spans="1:27" ht="12.75" customHeight="1" outlineLevel="1" x14ac:dyDescent="0.2">
      <c r="A578" s="92" t="s">
        <v>1928</v>
      </c>
      <c r="B578" s="62" t="s">
        <v>79</v>
      </c>
      <c r="C578" s="42" t="s">
        <v>77</v>
      </c>
      <c r="D578" s="43">
        <f>$D$11</f>
        <v>110.23</v>
      </c>
      <c r="E578" s="43">
        <f t="shared" ref="E578:AA578" si="335">$D$11</f>
        <v>110.23</v>
      </c>
      <c r="F578" s="43">
        <f t="shared" si="335"/>
        <v>110.23</v>
      </c>
      <c r="G578" s="43">
        <f t="shared" si="335"/>
        <v>110.23</v>
      </c>
      <c r="H578" s="43">
        <f t="shared" si="335"/>
        <v>110.23</v>
      </c>
      <c r="I578" s="43">
        <f t="shared" si="335"/>
        <v>110.23</v>
      </c>
      <c r="J578" s="43">
        <f t="shared" si="335"/>
        <v>110.23</v>
      </c>
      <c r="K578" s="43">
        <f t="shared" si="335"/>
        <v>110.23</v>
      </c>
      <c r="L578" s="43">
        <f t="shared" si="335"/>
        <v>110.23</v>
      </c>
      <c r="M578" s="43">
        <f t="shared" si="335"/>
        <v>110.23</v>
      </c>
      <c r="N578" s="43">
        <f t="shared" si="335"/>
        <v>110.23</v>
      </c>
      <c r="O578" s="43">
        <f t="shared" si="335"/>
        <v>110.23</v>
      </c>
      <c r="P578" s="43">
        <f t="shared" si="335"/>
        <v>110.23</v>
      </c>
      <c r="Q578" s="43">
        <f t="shared" si="335"/>
        <v>110.23</v>
      </c>
      <c r="R578" s="43">
        <f t="shared" si="335"/>
        <v>110.23</v>
      </c>
      <c r="S578" s="43">
        <f t="shared" si="335"/>
        <v>110.23</v>
      </c>
      <c r="T578" s="43">
        <f t="shared" si="335"/>
        <v>110.23</v>
      </c>
      <c r="U578" s="43">
        <f t="shared" si="335"/>
        <v>110.23</v>
      </c>
      <c r="V578" s="43">
        <f t="shared" si="335"/>
        <v>110.23</v>
      </c>
      <c r="W578" s="43">
        <f t="shared" si="335"/>
        <v>110.23</v>
      </c>
      <c r="X578" s="43">
        <f t="shared" si="335"/>
        <v>110.23</v>
      </c>
      <c r="Y578" s="43">
        <f t="shared" si="335"/>
        <v>110.23</v>
      </c>
      <c r="Z578" s="43">
        <f t="shared" si="335"/>
        <v>110.23</v>
      </c>
      <c r="AA578" s="43">
        <f t="shared" si="335"/>
        <v>110.23</v>
      </c>
    </row>
    <row r="579" spans="1:27" x14ac:dyDescent="0.2">
      <c r="B579" s="94" t="s">
        <v>370</v>
      </c>
    </row>
    <row r="580" spans="1:27" x14ac:dyDescent="0.2">
      <c r="B580" s="94" t="s">
        <v>370</v>
      </c>
    </row>
    <row r="581" spans="1:27" x14ac:dyDescent="0.2">
      <c r="A581" s="171" t="s">
        <v>1929</v>
      </c>
      <c r="B581" s="172"/>
      <c r="C581" s="172"/>
      <c r="D581" s="172"/>
      <c r="E581" s="172"/>
      <c r="F581" s="172"/>
      <c r="G581" s="172"/>
      <c r="H581" s="172"/>
      <c r="I581" s="172"/>
      <c r="J581" s="172"/>
      <c r="K581" s="172"/>
      <c r="L581" s="172"/>
      <c r="M581" s="172"/>
      <c r="N581" s="172"/>
      <c r="O581" s="172"/>
      <c r="P581" s="172"/>
      <c r="Q581" s="172"/>
      <c r="R581" s="172"/>
      <c r="S581" s="172"/>
      <c r="T581" s="172"/>
      <c r="U581" s="172"/>
      <c r="V581" s="172"/>
      <c r="W581" s="172"/>
      <c r="X581" s="172"/>
      <c r="Y581" s="172"/>
      <c r="Z581" s="172"/>
      <c r="AA581" s="173"/>
    </row>
    <row r="582" spans="1:27" ht="25.5" x14ac:dyDescent="0.2">
      <c r="A582" s="25" t="s">
        <v>62</v>
      </c>
      <c r="B582" s="26" t="s">
        <v>203</v>
      </c>
      <c r="C582" s="25" t="s">
        <v>204</v>
      </c>
      <c r="D582" s="26" t="s">
        <v>205</v>
      </c>
      <c r="E582" s="26" t="s">
        <v>206</v>
      </c>
      <c r="F582" s="26" t="s">
        <v>207</v>
      </c>
      <c r="G582" s="26" t="s">
        <v>208</v>
      </c>
      <c r="H582" s="26" t="s">
        <v>209</v>
      </c>
      <c r="I582" s="26" t="s">
        <v>210</v>
      </c>
      <c r="J582" s="26" t="s">
        <v>211</v>
      </c>
      <c r="K582" s="26" t="s">
        <v>212</v>
      </c>
      <c r="L582" s="26" t="s">
        <v>213</v>
      </c>
      <c r="M582" s="26" t="s">
        <v>214</v>
      </c>
      <c r="N582" s="26" t="s">
        <v>215</v>
      </c>
      <c r="O582" s="26" t="s">
        <v>216</v>
      </c>
      <c r="P582" s="26" t="s">
        <v>217</v>
      </c>
      <c r="Q582" s="26" t="s">
        <v>218</v>
      </c>
      <c r="R582" s="26" t="s">
        <v>219</v>
      </c>
      <c r="S582" s="26" t="s">
        <v>220</v>
      </c>
      <c r="T582" s="26" t="s">
        <v>221</v>
      </c>
      <c r="U582" s="26" t="s">
        <v>222</v>
      </c>
      <c r="V582" s="26" t="s">
        <v>223</v>
      </c>
      <c r="W582" s="26" t="s">
        <v>224</v>
      </c>
      <c r="X582" s="26" t="s">
        <v>225</v>
      </c>
      <c r="Y582" s="26" t="s">
        <v>226</v>
      </c>
      <c r="Z582" s="26" t="s">
        <v>227</v>
      </c>
      <c r="AA582" s="26" t="s">
        <v>228</v>
      </c>
    </row>
    <row r="583" spans="1:27" x14ac:dyDescent="0.2">
      <c r="A583" s="91" t="s">
        <v>1930</v>
      </c>
      <c r="B583" s="27" t="str">
        <f>"01"&amp;"."&amp;$B$728&amp;"."&amp;$B$729</f>
        <v>01.02.2023</v>
      </c>
      <c r="C583" s="83" t="s">
        <v>74</v>
      </c>
      <c r="D583" s="84">
        <f>ROUND((D584)/1000,5)</f>
        <v>0</v>
      </c>
      <c r="E583" s="84">
        <f t="shared" ref="E583:AA583" si="336">ROUND((E584)/1000,5)</f>
        <v>0</v>
      </c>
      <c r="F583" s="84">
        <f t="shared" si="336"/>
        <v>0</v>
      </c>
      <c r="G583" s="84">
        <f t="shared" si="336"/>
        <v>0</v>
      </c>
      <c r="H583" s="84">
        <f t="shared" si="336"/>
        <v>2.5600000000000002E-3</v>
      </c>
      <c r="I583" s="84">
        <f t="shared" si="336"/>
        <v>1.495E-2</v>
      </c>
      <c r="J583" s="84">
        <f t="shared" si="336"/>
        <v>0</v>
      </c>
      <c r="K583" s="84">
        <f t="shared" si="336"/>
        <v>0</v>
      </c>
      <c r="L583" s="84">
        <f t="shared" si="336"/>
        <v>0</v>
      </c>
      <c r="M583" s="84">
        <f t="shared" si="336"/>
        <v>0</v>
      </c>
      <c r="N583" s="84">
        <f t="shared" si="336"/>
        <v>0</v>
      </c>
      <c r="O583" s="84">
        <f t="shared" si="336"/>
        <v>0</v>
      </c>
      <c r="P583" s="84">
        <f t="shared" si="336"/>
        <v>0</v>
      </c>
      <c r="Q583" s="84">
        <f t="shared" si="336"/>
        <v>0</v>
      </c>
      <c r="R583" s="84">
        <f t="shared" si="336"/>
        <v>0</v>
      </c>
      <c r="S583" s="84">
        <f t="shared" si="336"/>
        <v>0</v>
      </c>
      <c r="T583" s="84">
        <f t="shared" si="336"/>
        <v>0</v>
      </c>
      <c r="U583" s="84">
        <f t="shared" si="336"/>
        <v>0</v>
      </c>
      <c r="V583" s="84">
        <f t="shared" si="336"/>
        <v>0</v>
      </c>
      <c r="W583" s="84">
        <f t="shared" si="336"/>
        <v>0</v>
      </c>
      <c r="X583" s="84">
        <f t="shared" si="336"/>
        <v>0</v>
      </c>
      <c r="Y583" s="84">
        <f t="shared" si="336"/>
        <v>0</v>
      </c>
      <c r="Z583" s="84">
        <f t="shared" si="336"/>
        <v>0</v>
      </c>
      <c r="AA583" s="84">
        <f t="shared" si="336"/>
        <v>0</v>
      </c>
    </row>
    <row r="584" spans="1:27" ht="12.75" customHeight="1" outlineLevel="1" x14ac:dyDescent="0.2">
      <c r="A584" s="92" t="s">
        <v>1931</v>
      </c>
      <c r="B584" s="62" t="s">
        <v>231</v>
      </c>
      <c r="C584" s="42" t="s">
        <v>77</v>
      </c>
      <c r="D584" s="43">
        <v>0</v>
      </c>
      <c r="E584" s="43">
        <v>0</v>
      </c>
      <c r="F584" s="43">
        <v>0</v>
      </c>
      <c r="G584" s="43">
        <v>0</v>
      </c>
      <c r="H584" s="43">
        <v>2.56</v>
      </c>
      <c r="I584" s="43">
        <v>14.95</v>
      </c>
      <c r="J584" s="43">
        <v>0</v>
      </c>
      <c r="K584" s="43">
        <v>0</v>
      </c>
      <c r="L584" s="43">
        <v>0</v>
      </c>
      <c r="M584" s="43">
        <v>0</v>
      </c>
      <c r="N584" s="43">
        <v>0</v>
      </c>
      <c r="O584" s="43">
        <v>0</v>
      </c>
      <c r="P584" s="43">
        <v>0</v>
      </c>
      <c r="Q584" s="43">
        <v>0</v>
      </c>
      <c r="R584" s="43">
        <v>0</v>
      </c>
      <c r="S584" s="43">
        <v>0</v>
      </c>
      <c r="T584" s="43">
        <v>0</v>
      </c>
      <c r="U584" s="43">
        <v>0</v>
      </c>
      <c r="V584" s="43">
        <v>0</v>
      </c>
      <c r="W584" s="43">
        <v>0</v>
      </c>
      <c r="X584" s="43">
        <v>0</v>
      </c>
      <c r="Y584" s="43">
        <v>0</v>
      </c>
      <c r="Z584" s="43">
        <v>0</v>
      </c>
      <c r="AA584" s="43">
        <v>0</v>
      </c>
    </row>
    <row r="585" spans="1:27" x14ac:dyDescent="0.2">
      <c r="A585" s="91" t="s">
        <v>1932</v>
      </c>
      <c r="B585" s="27" t="str">
        <f>"02"&amp;"."&amp;$B$728&amp;"."&amp;$B$729</f>
        <v>02.02.2023</v>
      </c>
      <c r="C585" s="83" t="s">
        <v>74</v>
      </c>
      <c r="D585" s="84">
        <f>ROUND((D586)/1000,5)</f>
        <v>0</v>
      </c>
      <c r="E585" s="84">
        <f t="shared" ref="E585:AA585" si="337">ROUND((E586)/1000,5)</f>
        <v>0</v>
      </c>
      <c r="F585" s="84">
        <f t="shared" si="337"/>
        <v>0</v>
      </c>
      <c r="G585" s="84">
        <f t="shared" si="337"/>
        <v>0</v>
      </c>
      <c r="H585" s="84">
        <f t="shared" si="337"/>
        <v>7.6600000000000001E-3</v>
      </c>
      <c r="I585" s="84">
        <f t="shared" si="337"/>
        <v>0.13722000000000001</v>
      </c>
      <c r="J585" s="84">
        <f t="shared" si="337"/>
        <v>0.16675000000000001</v>
      </c>
      <c r="K585" s="84">
        <f t="shared" si="337"/>
        <v>7.0940000000000003E-2</v>
      </c>
      <c r="L585" s="84">
        <f t="shared" si="337"/>
        <v>1.8489999999999999E-2</v>
      </c>
      <c r="M585" s="84">
        <f t="shared" si="337"/>
        <v>0</v>
      </c>
      <c r="N585" s="84">
        <f t="shared" si="337"/>
        <v>0</v>
      </c>
      <c r="O585" s="84">
        <f t="shared" si="337"/>
        <v>0</v>
      </c>
      <c r="P585" s="84">
        <f t="shared" si="337"/>
        <v>0</v>
      </c>
      <c r="Q585" s="84">
        <f t="shared" si="337"/>
        <v>0</v>
      </c>
      <c r="R585" s="84">
        <f t="shared" si="337"/>
        <v>0</v>
      </c>
      <c r="S585" s="84">
        <f t="shared" si="337"/>
        <v>0</v>
      </c>
      <c r="T585" s="84">
        <f t="shared" si="337"/>
        <v>0</v>
      </c>
      <c r="U585" s="84">
        <f t="shared" si="337"/>
        <v>0</v>
      </c>
      <c r="V585" s="84">
        <f t="shared" si="337"/>
        <v>0</v>
      </c>
      <c r="W585" s="84">
        <f t="shared" si="337"/>
        <v>0</v>
      </c>
      <c r="X585" s="84">
        <f t="shared" si="337"/>
        <v>0</v>
      </c>
      <c r="Y585" s="84">
        <f t="shared" si="337"/>
        <v>0</v>
      </c>
      <c r="Z585" s="84">
        <f t="shared" si="337"/>
        <v>0</v>
      </c>
      <c r="AA585" s="84">
        <f t="shared" si="337"/>
        <v>0</v>
      </c>
    </row>
    <row r="586" spans="1:27" ht="12.75" customHeight="1" outlineLevel="1" x14ac:dyDescent="0.2">
      <c r="A586" s="92" t="s">
        <v>1933</v>
      </c>
      <c r="B586" s="62" t="s">
        <v>231</v>
      </c>
      <c r="C586" s="42" t="s">
        <v>77</v>
      </c>
      <c r="D586" s="43">
        <v>0</v>
      </c>
      <c r="E586" s="43">
        <v>0</v>
      </c>
      <c r="F586" s="43">
        <v>0</v>
      </c>
      <c r="G586" s="43">
        <v>0</v>
      </c>
      <c r="H586" s="43">
        <v>7.66</v>
      </c>
      <c r="I586" s="43">
        <v>137.22</v>
      </c>
      <c r="J586" s="43">
        <v>166.75</v>
      </c>
      <c r="K586" s="43">
        <v>70.94</v>
      </c>
      <c r="L586" s="43">
        <v>18.489999999999998</v>
      </c>
      <c r="M586" s="43">
        <v>0</v>
      </c>
      <c r="N586" s="43">
        <v>0</v>
      </c>
      <c r="O586" s="43">
        <v>0</v>
      </c>
      <c r="P586" s="43">
        <v>0</v>
      </c>
      <c r="Q586" s="43">
        <v>0</v>
      </c>
      <c r="R586" s="43">
        <v>0</v>
      </c>
      <c r="S586" s="43">
        <v>0</v>
      </c>
      <c r="T586" s="43">
        <v>0</v>
      </c>
      <c r="U586" s="43">
        <v>0</v>
      </c>
      <c r="V586" s="43">
        <v>0</v>
      </c>
      <c r="W586" s="43">
        <v>0</v>
      </c>
      <c r="X586" s="43">
        <v>0</v>
      </c>
      <c r="Y586" s="43">
        <v>0</v>
      </c>
      <c r="Z586" s="43">
        <v>0</v>
      </c>
      <c r="AA586" s="43">
        <v>0</v>
      </c>
    </row>
    <row r="587" spans="1:27" x14ac:dyDescent="0.2">
      <c r="A587" s="91" t="s">
        <v>1934</v>
      </c>
      <c r="B587" s="27" t="str">
        <f>"03"&amp;"."&amp;$B$728&amp;"."&amp;$B$729</f>
        <v>03.02.2023</v>
      </c>
      <c r="C587" s="83" t="s">
        <v>74</v>
      </c>
      <c r="D587" s="84">
        <f>ROUND((D588)/1000,5)</f>
        <v>0</v>
      </c>
      <c r="E587" s="84">
        <f t="shared" ref="E587:AA587" si="338">ROUND((E588)/1000,5)</f>
        <v>0</v>
      </c>
      <c r="F587" s="84">
        <f t="shared" si="338"/>
        <v>0</v>
      </c>
      <c r="G587" s="84">
        <f t="shared" si="338"/>
        <v>1.7770000000000001E-2</v>
      </c>
      <c r="H587" s="84">
        <f t="shared" si="338"/>
        <v>0.14082</v>
      </c>
      <c r="I587" s="84">
        <f t="shared" si="338"/>
        <v>0.17851</v>
      </c>
      <c r="J587" s="84">
        <f t="shared" si="338"/>
        <v>4.854E-2</v>
      </c>
      <c r="K587" s="84">
        <f t="shared" si="338"/>
        <v>0.14182</v>
      </c>
      <c r="L587" s="84">
        <f t="shared" si="338"/>
        <v>4.4720000000000003E-2</v>
      </c>
      <c r="M587" s="84">
        <f t="shared" si="338"/>
        <v>1.7520000000000001E-2</v>
      </c>
      <c r="N587" s="84">
        <f t="shared" si="338"/>
        <v>0</v>
      </c>
      <c r="O587" s="84">
        <f t="shared" si="338"/>
        <v>0</v>
      </c>
      <c r="P587" s="84">
        <f t="shared" si="338"/>
        <v>0</v>
      </c>
      <c r="Q587" s="84">
        <f t="shared" si="338"/>
        <v>0</v>
      </c>
      <c r="R587" s="84">
        <f t="shared" si="338"/>
        <v>0</v>
      </c>
      <c r="S587" s="84">
        <f t="shared" si="338"/>
        <v>0</v>
      </c>
      <c r="T587" s="84">
        <f t="shared" si="338"/>
        <v>0</v>
      </c>
      <c r="U587" s="84">
        <f t="shared" si="338"/>
        <v>0</v>
      </c>
      <c r="V587" s="84">
        <f t="shared" si="338"/>
        <v>0</v>
      </c>
      <c r="W587" s="84">
        <f t="shared" si="338"/>
        <v>0</v>
      </c>
      <c r="X587" s="84">
        <f t="shared" si="338"/>
        <v>0</v>
      </c>
      <c r="Y587" s="84">
        <f t="shared" si="338"/>
        <v>0</v>
      </c>
      <c r="Z587" s="84">
        <f t="shared" si="338"/>
        <v>0</v>
      </c>
      <c r="AA587" s="84">
        <f t="shared" si="338"/>
        <v>0</v>
      </c>
    </row>
    <row r="588" spans="1:27" ht="12.75" customHeight="1" outlineLevel="1" x14ac:dyDescent="0.2">
      <c r="A588" s="92" t="s">
        <v>1935</v>
      </c>
      <c r="B588" s="62" t="s">
        <v>231</v>
      </c>
      <c r="C588" s="42" t="s">
        <v>77</v>
      </c>
      <c r="D588" s="43">
        <v>0</v>
      </c>
      <c r="E588" s="43">
        <v>0</v>
      </c>
      <c r="F588" s="43">
        <v>0</v>
      </c>
      <c r="G588" s="43">
        <v>17.77</v>
      </c>
      <c r="H588" s="43">
        <v>140.82</v>
      </c>
      <c r="I588" s="43">
        <v>178.51</v>
      </c>
      <c r="J588" s="43">
        <v>48.54</v>
      </c>
      <c r="K588" s="43">
        <v>141.82</v>
      </c>
      <c r="L588" s="43">
        <v>44.72</v>
      </c>
      <c r="M588" s="43">
        <v>17.52</v>
      </c>
      <c r="N588" s="43">
        <v>0</v>
      </c>
      <c r="O588" s="43">
        <v>0</v>
      </c>
      <c r="P588" s="43">
        <v>0</v>
      </c>
      <c r="Q588" s="43">
        <v>0</v>
      </c>
      <c r="R588" s="43">
        <v>0</v>
      </c>
      <c r="S588" s="43">
        <v>0</v>
      </c>
      <c r="T588" s="43">
        <v>0</v>
      </c>
      <c r="U588" s="43">
        <v>0</v>
      </c>
      <c r="V588" s="43">
        <v>0</v>
      </c>
      <c r="W588" s="43">
        <v>0</v>
      </c>
      <c r="X588" s="43">
        <v>0</v>
      </c>
      <c r="Y588" s="43">
        <v>0</v>
      </c>
      <c r="Z588" s="43">
        <v>0</v>
      </c>
      <c r="AA588" s="43">
        <v>0</v>
      </c>
    </row>
    <row r="589" spans="1:27" x14ac:dyDescent="0.2">
      <c r="A589" s="91" t="s">
        <v>1936</v>
      </c>
      <c r="B589" s="27" t="str">
        <f>"04"&amp;"."&amp;$B$728&amp;"."&amp;$B$729</f>
        <v>04.02.2023</v>
      </c>
      <c r="C589" s="83" t="s">
        <v>74</v>
      </c>
      <c r="D589" s="84">
        <f>ROUND((D590)/1000,5)</f>
        <v>0</v>
      </c>
      <c r="E589" s="84">
        <f t="shared" ref="E589:AA589" si="339">ROUND((E590)/1000,5)</f>
        <v>0</v>
      </c>
      <c r="F589" s="84">
        <f t="shared" si="339"/>
        <v>0</v>
      </c>
      <c r="G589" s="84">
        <f t="shared" si="339"/>
        <v>0</v>
      </c>
      <c r="H589" s="84">
        <f t="shared" si="339"/>
        <v>0</v>
      </c>
      <c r="I589" s="84">
        <f t="shared" si="339"/>
        <v>0</v>
      </c>
      <c r="J589" s="84">
        <f t="shared" si="339"/>
        <v>0</v>
      </c>
      <c r="K589" s="84">
        <f t="shared" si="339"/>
        <v>0</v>
      </c>
      <c r="L589" s="84">
        <f t="shared" si="339"/>
        <v>0</v>
      </c>
      <c r="M589" s="84">
        <f t="shared" si="339"/>
        <v>0</v>
      </c>
      <c r="N589" s="84">
        <f t="shared" si="339"/>
        <v>0</v>
      </c>
      <c r="O589" s="84">
        <f t="shared" si="339"/>
        <v>0</v>
      </c>
      <c r="P589" s="84">
        <f t="shared" si="339"/>
        <v>0</v>
      </c>
      <c r="Q589" s="84">
        <f t="shared" si="339"/>
        <v>0</v>
      </c>
      <c r="R589" s="84">
        <f t="shared" si="339"/>
        <v>0</v>
      </c>
      <c r="S589" s="84">
        <f t="shared" si="339"/>
        <v>0</v>
      </c>
      <c r="T589" s="84">
        <f t="shared" si="339"/>
        <v>0</v>
      </c>
      <c r="U589" s="84">
        <f t="shared" si="339"/>
        <v>0</v>
      </c>
      <c r="V589" s="84">
        <f t="shared" si="339"/>
        <v>0</v>
      </c>
      <c r="W589" s="84">
        <f t="shared" si="339"/>
        <v>0</v>
      </c>
      <c r="X589" s="84">
        <f t="shared" si="339"/>
        <v>0</v>
      </c>
      <c r="Y589" s="84">
        <f t="shared" si="339"/>
        <v>0</v>
      </c>
      <c r="Z589" s="84">
        <f t="shared" si="339"/>
        <v>0</v>
      </c>
      <c r="AA589" s="84">
        <f t="shared" si="339"/>
        <v>0</v>
      </c>
    </row>
    <row r="590" spans="1:27" ht="12.75" customHeight="1" outlineLevel="1" x14ac:dyDescent="0.2">
      <c r="A590" s="92" t="s">
        <v>1937</v>
      </c>
      <c r="B590" s="62" t="s">
        <v>231</v>
      </c>
      <c r="C590" s="42" t="s">
        <v>77</v>
      </c>
      <c r="D590" s="43">
        <v>0</v>
      </c>
      <c r="E590" s="43">
        <v>0</v>
      </c>
      <c r="F590" s="43">
        <v>0</v>
      </c>
      <c r="G590" s="43">
        <v>0</v>
      </c>
      <c r="H590" s="43">
        <v>0</v>
      </c>
      <c r="I590" s="43">
        <v>0</v>
      </c>
      <c r="J590" s="43">
        <v>0</v>
      </c>
      <c r="K590" s="43">
        <v>0</v>
      </c>
      <c r="L590" s="43">
        <v>0</v>
      </c>
      <c r="M590" s="43">
        <v>0</v>
      </c>
      <c r="N590" s="43">
        <v>0</v>
      </c>
      <c r="O590" s="43">
        <v>0</v>
      </c>
      <c r="P590" s="43">
        <v>0</v>
      </c>
      <c r="Q590" s="43">
        <v>0</v>
      </c>
      <c r="R590" s="43">
        <v>0</v>
      </c>
      <c r="S590" s="43">
        <v>0</v>
      </c>
      <c r="T590" s="43">
        <v>0</v>
      </c>
      <c r="U590" s="43">
        <v>0</v>
      </c>
      <c r="V590" s="43">
        <v>0</v>
      </c>
      <c r="W590" s="43">
        <v>0</v>
      </c>
      <c r="X590" s="43">
        <v>0</v>
      </c>
      <c r="Y590" s="43">
        <v>0</v>
      </c>
      <c r="Z590" s="43">
        <v>0</v>
      </c>
      <c r="AA590" s="43">
        <v>0</v>
      </c>
    </row>
    <row r="591" spans="1:27" x14ac:dyDescent="0.2">
      <c r="A591" s="91" t="s">
        <v>1938</v>
      </c>
      <c r="B591" s="27" t="str">
        <f>"05"&amp;"."&amp;$B$728&amp;"."&amp;$B$729</f>
        <v>05.02.2023</v>
      </c>
      <c r="C591" s="83" t="s">
        <v>74</v>
      </c>
      <c r="D591" s="84">
        <f>ROUND((D592)/1000,5)</f>
        <v>0</v>
      </c>
      <c r="E591" s="84">
        <f t="shared" ref="E591:AA591" si="340">ROUND((E592)/1000,5)</f>
        <v>0</v>
      </c>
      <c r="F591" s="84">
        <f t="shared" si="340"/>
        <v>0</v>
      </c>
      <c r="G591" s="84">
        <f t="shared" si="340"/>
        <v>0</v>
      </c>
      <c r="H591" s="84">
        <f t="shared" si="340"/>
        <v>0</v>
      </c>
      <c r="I591" s="84">
        <f t="shared" si="340"/>
        <v>2.6009999999999998E-2</v>
      </c>
      <c r="J591" s="84">
        <f t="shared" si="340"/>
        <v>9.2780000000000001E-2</v>
      </c>
      <c r="K591" s="84">
        <f t="shared" si="340"/>
        <v>7.3779999999999998E-2</v>
      </c>
      <c r="L591" s="84">
        <f t="shared" si="340"/>
        <v>0</v>
      </c>
      <c r="M591" s="84">
        <f t="shared" si="340"/>
        <v>0</v>
      </c>
      <c r="N591" s="84">
        <f t="shared" si="340"/>
        <v>2.9360000000000001E-2</v>
      </c>
      <c r="O591" s="84">
        <f t="shared" si="340"/>
        <v>1.286E-2</v>
      </c>
      <c r="P591" s="84">
        <f t="shared" si="340"/>
        <v>0</v>
      </c>
      <c r="Q591" s="84">
        <f t="shared" si="340"/>
        <v>0</v>
      </c>
      <c r="R591" s="84">
        <f t="shared" si="340"/>
        <v>0</v>
      </c>
      <c r="S591" s="84">
        <f t="shared" si="340"/>
        <v>0</v>
      </c>
      <c r="T591" s="84">
        <f t="shared" si="340"/>
        <v>0</v>
      </c>
      <c r="U591" s="84">
        <f t="shared" si="340"/>
        <v>0</v>
      </c>
      <c r="V591" s="84">
        <f t="shared" si="340"/>
        <v>0</v>
      </c>
      <c r="W591" s="84">
        <f t="shared" si="340"/>
        <v>0</v>
      </c>
      <c r="X591" s="84">
        <f t="shared" si="340"/>
        <v>0</v>
      </c>
      <c r="Y591" s="84">
        <f t="shared" si="340"/>
        <v>0</v>
      </c>
      <c r="Z591" s="84">
        <f t="shared" si="340"/>
        <v>0</v>
      </c>
      <c r="AA591" s="84">
        <f t="shared" si="340"/>
        <v>0</v>
      </c>
    </row>
    <row r="592" spans="1:27" ht="12.75" customHeight="1" outlineLevel="1" x14ac:dyDescent="0.2">
      <c r="A592" s="92" t="s">
        <v>1939</v>
      </c>
      <c r="B592" s="62" t="s">
        <v>231</v>
      </c>
      <c r="C592" s="42" t="s">
        <v>77</v>
      </c>
      <c r="D592" s="43">
        <v>0</v>
      </c>
      <c r="E592" s="43">
        <v>0</v>
      </c>
      <c r="F592" s="43">
        <v>0</v>
      </c>
      <c r="G592" s="43">
        <v>0</v>
      </c>
      <c r="H592" s="43">
        <v>0</v>
      </c>
      <c r="I592" s="43">
        <v>26.01</v>
      </c>
      <c r="J592" s="43">
        <v>92.78</v>
      </c>
      <c r="K592" s="43">
        <v>73.78</v>
      </c>
      <c r="L592" s="43">
        <v>0</v>
      </c>
      <c r="M592" s="43">
        <v>0</v>
      </c>
      <c r="N592" s="43">
        <v>29.36</v>
      </c>
      <c r="O592" s="43">
        <v>12.86</v>
      </c>
      <c r="P592" s="43">
        <v>0</v>
      </c>
      <c r="Q592" s="43">
        <v>0</v>
      </c>
      <c r="R592" s="43">
        <v>0</v>
      </c>
      <c r="S592" s="43">
        <v>0</v>
      </c>
      <c r="T592" s="43">
        <v>0</v>
      </c>
      <c r="U592" s="43">
        <v>0</v>
      </c>
      <c r="V592" s="43">
        <v>0</v>
      </c>
      <c r="W592" s="43">
        <v>0</v>
      </c>
      <c r="X592" s="43">
        <v>0</v>
      </c>
      <c r="Y592" s="43">
        <v>0</v>
      </c>
      <c r="Z592" s="43">
        <v>0</v>
      </c>
      <c r="AA592" s="43">
        <v>0</v>
      </c>
    </row>
    <row r="593" spans="1:27" x14ac:dyDescent="0.2">
      <c r="A593" s="91" t="s">
        <v>1940</v>
      </c>
      <c r="B593" s="27" t="str">
        <f>"06"&amp;"."&amp;$B$728&amp;"."&amp;$B$729</f>
        <v>06.02.2023</v>
      </c>
      <c r="C593" s="83" t="s">
        <v>74</v>
      </c>
      <c r="D593" s="84">
        <f>ROUND((D594)/1000,5)</f>
        <v>0</v>
      </c>
      <c r="E593" s="84">
        <f t="shared" ref="E593:AA593" si="341">ROUND((E594)/1000,5)</f>
        <v>0</v>
      </c>
      <c r="F593" s="84">
        <f t="shared" si="341"/>
        <v>6.0000000000000002E-5</v>
      </c>
      <c r="G593" s="84">
        <f t="shared" si="341"/>
        <v>1.0300000000000001E-3</v>
      </c>
      <c r="H593" s="84">
        <f t="shared" si="341"/>
        <v>1.8429999999999998E-2</v>
      </c>
      <c r="I593" s="84">
        <f t="shared" si="341"/>
        <v>0.19952</v>
      </c>
      <c r="J593" s="84">
        <f t="shared" si="341"/>
        <v>0.2132</v>
      </c>
      <c r="K593" s="84">
        <f t="shared" si="341"/>
        <v>0.14427999999999999</v>
      </c>
      <c r="L593" s="84">
        <f t="shared" si="341"/>
        <v>0.13846</v>
      </c>
      <c r="M593" s="84">
        <f t="shared" si="341"/>
        <v>0.11545</v>
      </c>
      <c r="N593" s="84">
        <f t="shared" si="341"/>
        <v>6.4899999999999999E-2</v>
      </c>
      <c r="O593" s="84">
        <f t="shared" si="341"/>
        <v>2.4080000000000001E-2</v>
      </c>
      <c r="P593" s="84">
        <f t="shared" si="341"/>
        <v>2.8389999999999999E-2</v>
      </c>
      <c r="Q593" s="84">
        <f t="shared" si="341"/>
        <v>4.2970000000000001E-2</v>
      </c>
      <c r="R593" s="84">
        <f t="shared" si="341"/>
        <v>4.9700000000000001E-2</v>
      </c>
      <c r="S593" s="84">
        <f t="shared" si="341"/>
        <v>6.6189999999999999E-2</v>
      </c>
      <c r="T593" s="84">
        <f t="shared" si="341"/>
        <v>0</v>
      </c>
      <c r="U593" s="84">
        <f t="shared" si="341"/>
        <v>0.15176000000000001</v>
      </c>
      <c r="V593" s="84">
        <f t="shared" si="341"/>
        <v>9.5240000000000005E-2</v>
      </c>
      <c r="W593" s="84">
        <f t="shared" si="341"/>
        <v>0</v>
      </c>
      <c r="X593" s="84">
        <f t="shared" si="341"/>
        <v>0</v>
      </c>
      <c r="Y593" s="84">
        <f t="shared" si="341"/>
        <v>0</v>
      </c>
      <c r="Z593" s="84">
        <f t="shared" si="341"/>
        <v>0</v>
      </c>
      <c r="AA593" s="84">
        <f t="shared" si="341"/>
        <v>0</v>
      </c>
    </row>
    <row r="594" spans="1:27" ht="12.75" customHeight="1" outlineLevel="1" x14ac:dyDescent="0.2">
      <c r="A594" s="92" t="s">
        <v>1941</v>
      </c>
      <c r="B594" s="62" t="s">
        <v>231</v>
      </c>
      <c r="C594" s="42" t="s">
        <v>77</v>
      </c>
      <c r="D594" s="43">
        <v>0</v>
      </c>
      <c r="E594" s="43">
        <v>0</v>
      </c>
      <c r="F594" s="43">
        <v>0.06</v>
      </c>
      <c r="G594" s="43">
        <v>1.03</v>
      </c>
      <c r="H594" s="43">
        <v>18.43</v>
      </c>
      <c r="I594" s="43">
        <v>199.52</v>
      </c>
      <c r="J594" s="43">
        <v>213.2</v>
      </c>
      <c r="K594" s="43">
        <v>144.28</v>
      </c>
      <c r="L594" s="43">
        <v>138.46</v>
      </c>
      <c r="M594" s="43">
        <v>115.45</v>
      </c>
      <c r="N594" s="43">
        <v>64.900000000000006</v>
      </c>
      <c r="O594" s="43">
        <v>24.08</v>
      </c>
      <c r="P594" s="43">
        <v>28.39</v>
      </c>
      <c r="Q594" s="43">
        <v>42.97</v>
      </c>
      <c r="R594" s="43">
        <v>49.7</v>
      </c>
      <c r="S594" s="43">
        <v>66.19</v>
      </c>
      <c r="T594" s="43">
        <v>0</v>
      </c>
      <c r="U594" s="43">
        <v>151.76</v>
      </c>
      <c r="V594" s="43">
        <v>95.24</v>
      </c>
      <c r="W594" s="43">
        <v>0</v>
      </c>
      <c r="X594" s="43">
        <v>0</v>
      </c>
      <c r="Y594" s="43">
        <v>0</v>
      </c>
      <c r="Z594" s="43">
        <v>0</v>
      </c>
      <c r="AA594" s="43">
        <v>0</v>
      </c>
    </row>
    <row r="595" spans="1:27" x14ac:dyDescent="0.2">
      <c r="A595" s="91" t="s">
        <v>1942</v>
      </c>
      <c r="B595" s="27" t="str">
        <f>"07"&amp;"."&amp;$B$728&amp;"."&amp;$B$729</f>
        <v>07.02.2023</v>
      </c>
      <c r="C595" s="83" t="s">
        <v>74</v>
      </c>
      <c r="D595" s="84">
        <f>ROUND((D596)/1000,5)</f>
        <v>0</v>
      </c>
      <c r="E595" s="84">
        <f t="shared" ref="E595:AA595" si="342">ROUND((E596)/1000,5)</f>
        <v>0</v>
      </c>
      <c r="F595" s="84">
        <f t="shared" si="342"/>
        <v>0</v>
      </c>
      <c r="G595" s="84">
        <f t="shared" si="342"/>
        <v>7.4870000000000006E-2</v>
      </c>
      <c r="H595" s="84">
        <f t="shared" si="342"/>
        <v>3.8989999999999997E-2</v>
      </c>
      <c r="I595" s="84">
        <f t="shared" si="342"/>
        <v>0.16291</v>
      </c>
      <c r="J595" s="84">
        <f t="shared" si="342"/>
        <v>0.21906</v>
      </c>
      <c r="K595" s="84">
        <f t="shared" si="342"/>
        <v>7.1300000000000002E-2</v>
      </c>
      <c r="L595" s="84">
        <f t="shared" si="342"/>
        <v>9.4899999999999998E-2</v>
      </c>
      <c r="M595" s="84">
        <f t="shared" si="342"/>
        <v>6.6159999999999997E-2</v>
      </c>
      <c r="N595" s="84">
        <f t="shared" si="342"/>
        <v>1.319E-2</v>
      </c>
      <c r="O595" s="84">
        <f t="shared" si="342"/>
        <v>1.214E-2</v>
      </c>
      <c r="P595" s="84">
        <f t="shared" si="342"/>
        <v>0</v>
      </c>
      <c r="Q595" s="84">
        <f t="shared" si="342"/>
        <v>0</v>
      </c>
      <c r="R595" s="84">
        <f t="shared" si="342"/>
        <v>0</v>
      </c>
      <c r="S595" s="84">
        <f t="shared" si="342"/>
        <v>0</v>
      </c>
      <c r="T595" s="84">
        <f t="shared" si="342"/>
        <v>0</v>
      </c>
      <c r="U595" s="84">
        <f t="shared" si="342"/>
        <v>0</v>
      </c>
      <c r="V595" s="84">
        <f t="shared" si="342"/>
        <v>0</v>
      </c>
      <c r="W595" s="84">
        <f t="shared" si="342"/>
        <v>0</v>
      </c>
      <c r="X595" s="84">
        <f t="shared" si="342"/>
        <v>0</v>
      </c>
      <c r="Y595" s="84">
        <f t="shared" si="342"/>
        <v>0</v>
      </c>
      <c r="Z595" s="84">
        <f t="shared" si="342"/>
        <v>0</v>
      </c>
      <c r="AA595" s="84">
        <f t="shared" si="342"/>
        <v>0</v>
      </c>
    </row>
    <row r="596" spans="1:27" ht="12.75" customHeight="1" outlineLevel="1" x14ac:dyDescent="0.2">
      <c r="A596" s="92" t="s">
        <v>1943</v>
      </c>
      <c r="B596" s="62" t="s">
        <v>231</v>
      </c>
      <c r="C596" s="42" t="s">
        <v>77</v>
      </c>
      <c r="D596" s="43">
        <v>0</v>
      </c>
      <c r="E596" s="43">
        <v>0</v>
      </c>
      <c r="F596" s="43">
        <v>0</v>
      </c>
      <c r="G596" s="43">
        <v>74.87</v>
      </c>
      <c r="H596" s="43">
        <v>38.99</v>
      </c>
      <c r="I596" s="43">
        <v>162.91</v>
      </c>
      <c r="J596" s="43">
        <v>219.06</v>
      </c>
      <c r="K596" s="43">
        <v>71.3</v>
      </c>
      <c r="L596" s="43">
        <v>94.9</v>
      </c>
      <c r="M596" s="43">
        <v>66.16</v>
      </c>
      <c r="N596" s="43">
        <v>13.19</v>
      </c>
      <c r="O596" s="43">
        <v>12.14</v>
      </c>
      <c r="P596" s="43">
        <v>0</v>
      </c>
      <c r="Q596" s="43">
        <v>0</v>
      </c>
      <c r="R596" s="43">
        <v>0</v>
      </c>
      <c r="S596" s="43">
        <v>0</v>
      </c>
      <c r="T596" s="43">
        <v>0</v>
      </c>
      <c r="U596" s="43">
        <v>0</v>
      </c>
      <c r="V596" s="43">
        <v>0</v>
      </c>
      <c r="W596" s="43">
        <v>0</v>
      </c>
      <c r="X596" s="43">
        <v>0</v>
      </c>
      <c r="Y596" s="43">
        <v>0</v>
      </c>
      <c r="Z596" s="43">
        <v>0</v>
      </c>
      <c r="AA596" s="43">
        <v>0</v>
      </c>
    </row>
    <row r="597" spans="1:27" x14ac:dyDescent="0.2">
      <c r="A597" s="91" t="s">
        <v>1944</v>
      </c>
      <c r="B597" s="27" t="str">
        <f>"08"&amp;"."&amp;$B$728&amp;"."&amp;$B$729</f>
        <v>08.02.2023</v>
      </c>
      <c r="C597" s="83" t="s">
        <v>74</v>
      </c>
      <c r="D597" s="84">
        <f>ROUND((D598)/1000,5)</f>
        <v>0</v>
      </c>
      <c r="E597" s="84">
        <f t="shared" ref="E597:AA597" si="343">ROUND((E598)/1000,5)</f>
        <v>0</v>
      </c>
      <c r="F597" s="84">
        <f t="shared" si="343"/>
        <v>4.2500000000000003E-2</v>
      </c>
      <c r="G597" s="84">
        <f t="shared" si="343"/>
        <v>6.7409999999999998E-2</v>
      </c>
      <c r="H597" s="84">
        <f t="shared" si="343"/>
        <v>0.13622999999999999</v>
      </c>
      <c r="I597" s="84">
        <f t="shared" si="343"/>
        <v>0.32871</v>
      </c>
      <c r="J597" s="84">
        <f t="shared" si="343"/>
        <v>0.21160999999999999</v>
      </c>
      <c r="K597" s="84">
        <f t="shared" si="343"/>
        <v>0.15772</v>
      </c>
      <c r="L597" s="84">
        <f t="shared" si="343"/>
        <v>0.16278000000000001</v>
      </c>
      <c r="M597" s="84">
        <f t="shared" si="343"/>
        <v>0.13988999999999999</v>
      </c>
      <c r="N597" s="84">
        <f t="shared" si="343"/>
        <v>0.10967</v>
      </c>
      <c r="O597" s="84">
        <f t="shared" si="343"/>
        <v>0.11815000000000001</v>
      </c>
      <c r="P597" s="84">
        <f t="shared" si="343"/>
        <v>0.10607</v>
      </c>
      <c r="Q597" s="84">
        <f t="shared" si="343"/>
        <v>8.856E-2</v>
      </c>
      <c r="R597" s="84">
        <f t="shared" si="343"/>
        <v>6.5610000000000002E-2</v>
      </c>
      <c r="S597" s="84">
        <f t="shared" si="343"/>
        <v>3.8760000000000003E-2</v>
      </c>
      <c r="T597" s="84">
        <f t="shared" si="343"/>
        <v>4.4130000000000003E-2</v>
      </c>
      <c r="U597" s="84">
        <f t="shared" si="343"/>
        <v>4.7280000000000003E-2</v>
      </c>
      <c r="V597" s="84">
        <f t="shared" si="343"/>
        <v>2.4000000000000001E-4</v>
      </c>
      <c r="W597" s="84">
        <f t="shared" si="343"/>
        <v>0</v>
      </c>
      <c r="X597" s="84">
        <f t="shared" si="343"/>
        <v>0</v>
      </c>
      <c r="Y597" s="84">
        <f t="shared" si="343"/>
        <v>0</v>
      </c>
      <c r="Z597" s="84">
        <f t="shared" si="343"/>
        <v>0</v>
      </c>
      <c r="AA597" s="84">
        <f t="shared" si="343"/>
        <v>0</v>
      </c>
    </row>
    <row r="598" spans="1:27" ht="12.75" customHeight="1" outlineLevel="1" x14ac:dyDescent="0.2">
      <c r="A598" s="92" t="s">
        <v>1945</v>
      </c>
      <c r="B598" s="62" t="s">
        <v>231</v>
      </c>
      <c r="C598" s="42" t="s">
        <v>77</v>
      </c>
      <c r="D598" s="43">
        <v>0</v>
      </c>
      <c r="E598" s="43">
        <v>0</v>
      </c>
      <c r="F598" s="43">
        <v>42.5</v>
      </c>
      <c r="G598" s="43">
        <v>67.41</v>
      </c>
      <c r="H598" s="43">
        <v>136.22999999999999</v>
      </c>
      <c r="I598" s="43">
        <v>328.71</v>
      </c>
      <c r="J598" s="43">
        <v>211.61</v>
      </c>
      <c r="K598" s="43">
        <v>157.72</v>
      </c>
      <c r="L598" s="43">
        <v>162.78</v>
      </c>
      <c r="M598" s="43">
        <v>139.88999999999999</v>
      </c>
      <c r="N598" s="43">
        <v>109.67</v>
      </c>
      <c r="O598" s="43">
        <v>118.15</v>
      </c>
      <c r="P598" s="43">
        <v>106.07</v>
      </c>
      <c r="Q598" s="43">
        <v>88.56</v>
      </c>
      <c r="R598" s="43">
        <v>65.61</v>
      </c>
      <c r="S598" s="43">
        <v>38.76</v>
      </c>
      <c r="T598" s="43">
        <v>44.13</v>
      </c>
      <c r="U598" s="43">
        <v>47.28</v>
      </c>
      <c r="V598" s="43">
        <v>0.24</v>
      </c>
      <c r="W598" s="43">
        <v>0</v>
      </c>
      <c r="X598" s="43">
        <v>0</v>
      </c>
      <c r="Y598" s="43">
        <v>0</v>
      </c>
      <c r="Z598" s="43">
        <v>0</v>
      </c>
      <c r="AA598" s="43">
        <v>0</v>
      </c>
    </row>
    <row r="599" spans="1:27" x14ac:dyDescent="0.2">
      <c r="A599" s="91" t="s">
        <v>1946</v>
      </c>
      <c r="B599" s="27" t="str">
        <f>"09"&amp;"."&amp;$B$728&amp;"."&amp;$B$729</f>
        <v>09.02.2023</v>
      </c>
      <c r="C599" s="83" t="s">
        <v>74</v>
      </c>
      <c r="D599" s="84">
        <f>ROUND((D600)/1000,5)</f>
        <v>0</v>
      </c>
      <c r="E599" s="84">
        <f t="shared" ref="E599:AA599" si="344">ROUND((E600)/1000,5)</f>
        <v>1.8000000000000001E-4</v>
      </c>
      <c r="F599" s="84">
        <f t="shared" si="344"/>
        <v>2.7200000000000002E-3</v>
      </c>
      <c r="G599" s="84">
        <f t="shared" si="344"/>
        <v>1.1270000000000001E-2</v>
      </c>
      <c r="H599" s="84">
        <f t="shared" si="344"/>
        <v>3.006E-2</v>
      </c>
      <c r="I599" s="84">
        <f t="shared" si="344"/>
        <v>0.22292999999999999</v>
      </c>
      <c r="J599" s="84">
        <f t="shared" si="344"/>
        <v>0.15387000000000001</v>
      </c>
      <c r="K599" s="84">
        <f t="shared" si="344"/>
        <v>0.10856</v>
      </c>
      <c r="L599" s="84">
        <f t="shared" si="344"/>
        <v>7.8869999999999996E-2</v>
      </c>
      <c r="M599" s="84">
        <f t="shared" si="344"/>
        <v>7.3819999999999997E-2</v>
      </c>
      <c r="N599" s="84">
        <f t="shared" si="344"/>
        <v>1.0000000000000001E-5</v>
      </c>
      <c r="O599" s="84">
        <f t="shared" si="344"/>
        <v>0</v>
      </c>
      <c r="P599" s="84">
        <f t="shared" si="344"/>
        <v>0</v>
      </c>
      <c r="Q599" s="84">
        <f t="shared" si="344"/>
        <v>0</v>
      </c>
      <c r="R599" s="84">
        <f t="shared" si="344"/>
        <v>0</v>
      </c>
      <c r="S599" s="84">
        <f t="shared" si="344"/>
        <v>0</v>
      </c>
      <c r="T599" s="84">
        <f t="shared" si="344"/>
        <v>0</v>
      </c>
      <c r="U599" s="84">
        <f t="shared" si="344"/>
        <v>0</v>
      </c>
      <c r="V599" s="84">
        <f t="shared" si="344"/>
        <v>0</v>
      </c>
      <c r="W599" s="84">
        <f t="shared" si="344"/>
        <v>0</v>
      </c>
      <c r="X599" s="84">
        <f t="shared" si="344"/>
        <v>0</v>
      </c>
      <c r="Y599" s="84">
        <f t="shared" si="344"/>
        <v>0</v>
      </c>
      <c r="Z599" s="84">
        <f t="shared" si="344"/>
        <v>0</v>
      </c>
      <c r="AA599" s="84">
        <f t="shared" si="344"/>
        <v>0</v>
      </c>
    </row>
    <row r="600" spans="1:27" ht="12.75" customHeight="1" outlineLevel="1" x14ac:dyDescent="0.2">
      <c r="A600" s="92" t="s">
        <v>1947</v>
      </c>
      <c r="B600" s="62" t="s">
        <v>231</v>
      </c>
      <c r="C600" s="42" t="s">
        <v>77</v>
      </c>
      <c r="D600" s="43">
        <v>0</v>
      </c>
      <c r="E600" s="43">
        <v>0.18</v>
      </c>
      <c r="F600" s="43">
        <v>2.72</v>
      </c>
      <c r="G600" s="43">
        <v>11.27</v>
      </c>
      <c r="H600" s="43">
        <v>30.06</v>
      </c>
      <c r="I600" s="43">
        <v>222.93</v>
      </c>
      <c r="J600" s="43">
        <v>153.87</v>
      </c>
      <c r="K600" s="43">
        <v>108.56</v>
      </c>
      <c r="L600" s="43">
        <v>78.87</v>
      </c>
      <c r="M600" s="43">
        <v>73.819999999999993</v>
      </c>
      <c r="N600" s="43">
        <v>0.01</v>
      </c>
      <c r="O600" s="43">
        <v>0</v>
      </c>
      <c r="P600" s="43">
        <v>0</v>
      </c>
      <c r="Q600" s="43">
        <v>0</v>
      </c>
      <c r="R600" s="43">
        <v>0</v>
      </c>
      <c r="S600" s="43">
        <v>0</v>
      </c>
      <c r="T600" s="43">
        <v>0</v>
      </c>
      <c r="U600" s="43">
        <v>0</v>
      </c>
      <c r="V600" s="43">
        <v>0</v>
      </c>
      <c r="W600" s="43">
        <v>0</v>
      </c>
      <c r="X600" s="43">
        <v>0</v>
      </c>
      <c r="Y600" s="43">
        <v>0</v>
      </c>
      <c r="Z600" s="43">
        <v>0</v>
      </c>
      <c r="AA600" s="43">
        <v>0</v>
      </c>
    </row>
    <row r="601" spans="1:27" x14ac:dyDescent="0.2">
      <c r="A601" s="91" t="s">
        <v>1948</v>
      </c>
      <c r="B601" s="27" t="str">
        <f>"10"&amp;"."&amp;$B$728&amp;"."&amp;$B$729</f>
        <v>10.02.2023</v>
      </c>
      <c r="C601" s="83" t="s">
        <v>74</v>
      </c>
      <c r="D601" s="84">
        <f>ROUND((D602)/1000,5)</f>
        <v>0</v>
      </c>
      <c r="E601" s="84">
        <f t="shared" ref="E601:AA601" si="345">ROUND((E602)/1000,5)</f>
        <v>0</v>
      </c>
      <c r="F601" s="84">
        <f t="shared" si="345"/>
        <v>0</v>
      </c>
      <c r="G601" s="84">
        <f t="shared" si="345"/>
        <v>0</v>
      </c>
      <c r="H601" s="84">
        <f t="shared" si="345"/>
        <v>0</v>
      </c>
      <c r="I601" s="84">
        <f t="shared" si="345"/>
        <v>0.13821</v>
      </c>
      <c r="J601" s="84">
        <f t="shared" si="345"/>
        <v>1.8380000000000001E-2</v>
      </c>
      <c r="K601" s="84">
        <f t="shared" si="345"/>
        <v>0</v>
      </c>
      <c r="L601" s="84">
        <f t="shared" si="345"/>
        <v>0</v>
      </c>
      <c r="M601" s="84">
        <f t="shared" si="345"/>
        <v>0</v>
      </c>
      <c r="N601" s="84">
        <f t="shared" si="345"/>
        <v>0</v>
      </c>
      <c r="O601" s="84">
        <f t="shared" si="345"/>
        <v>0</v>
      </c>
      <c r="P601" s="84">
        <f t="shared" si="345"/>
        <v>0</v>
      </c>
      <c r="Q601" s="84">
        <f t="shared" si="345"/>
        <v>0</v>
      </c>
      <c r="R601" s="84">
        <f t="shared" si="345"/>
        <v>0</v>
      </c>
      <c r="S601" s="84">
        <f t="shared" si="345"/>
        <v>0</v>
      </c>
      <c r="T601" s="84">
        <f t="shared" si="345"/>
        <v>0</v>
      </c>
      <c r="U601" s="84">
        <f t="shared" si="345"/>
        <v>0</v>
      </c>
      <c r="V601" s="84">
        <f t="shared" si="345"/>
        <v>0</v>
      </c>
      <c r="W601" s="84">
        <f t="shared" si="345"/>
        <v>0</v>
      </c>
      <c r="X601" s="84">
        <f t="shared" si="345"/>
        <v>0</v>
      </c>
      <c r="Y601" s="84">
        <f t="shared" si="345"/>
        <v>0</v>
      </c>
      <c r="Z601" s="84">
        <f t="shared" si="345"/>
        <v>0</v>
      </c>
      <c r="AA601" s="84">
        <f t="shared" si="345"/>
        <v>0</v>
      </c>
    </row>
    <row r="602" spans="1:27" ht="12.75" customHeight="1" outlineLevel="1" x14ac:dyDescent="0.2">
      <c r="A602" s="92" t="s">
        <v>1949</v>
      </c>
      <c r="B602" s="62" t="s">
        <v>231</v>
      </c>
      <c r="C602" s="42" t="s">
        <v>77</v>
      </c>
      <c r="D602" s="43">
        <v>0</v>
      </c>
      <c r="E602" s="43">
        <v>0</v>
      </c>
      <c r="F602" s="43">
        <v>0</v>
      </c>
      <c r="G602" s="43">
        <v>0</v>
      </c>
      <c r="H602" s="43">
        <v>0</v>
      </c>
      <c r="I602" s="43">
        <v>138.21</v>
      </c>
      <c r="J602" s="43">
        <v>18.38</v>
      </c>
      <c r="K602" s="43">
        <v>0</v>
      </c>
      <c r="L602" s="43">
        <v>0</v>
      </c>
      <c r="M602" s="43">
        <v>0</v>
      </c>
      <c r="N602" s="43">
        <v>0</v>
      </c>
      <c r="O602" s="43">
        <v>0</v>
      </c>
      <c r="P602" s="43">
        <v>0</v>
      </c>
      <c r="Q602" s="43">
        <v>0</v>
      </c>
      <c r="R602" s="43">
        <v>0</v>
      </c>
      <c r="S602" s="43">
        <v>0</v>
      </c>
      <c r="T602" s="43">
        <v>0</v>
      </c>
      <c r="U602" s="43">
        <v>0</v>
      </c>
      <c r="V602" s="43">
        <v>0</v>
      </c>
      <c r="W602" s="43">
        <v>0</v>
      </c>
      <c r="X602" s="43">
        <v>0</v>
      </c>
      <c r="Y602" s="43">
        <v>0</v>
      </c>
      <c r="Z602" s="43">
        <v>0</v>
      </c>
      <c r="AA602" s="43">
        <v>0</v>
      </c>
    </row>
    <row r="603" spans="1:27" x14ac:dyDescent="0.2">
      <c r="A603" s="91" t="s">
        <v>1950</v>
      </c>
      <c r="B603" s="27" t="str">
        <f>"11"&amp;"."&amp;$B$728&amp;"."&amp;$B$729</f>
        <v>11.02.2023</v>
      </c>
      <c r="C603" s="83" t="s">
        <v>74</v>
      </c>
      <c r="D603" s="84">
        <f>ROUND((D604)/1000,5)</f>
        <v>0</v>
      </c>
      <c r="E603" s="84">
        <f t="shared" ref="E603:AA603" si="346">ROUND((E604)/1000,5)</f>
        <v>0</v>
      </c>
      <c r="F603" s="84">
        <f t="shared" si="346"/>
        <v>0</v>
      </c>
      <c r="G603" s="84">
        <f t="shared" si="346"/>
        <v>1.191E-2</v>
      </c>
      <c r="H603" s="84">
        <f t="shared" si="346"/>
        <v>6.6210000000000005E-2</v>
      </c>
      <c r="I603" s="84">
        <f t="shared" si="346"/>
        <v>0.19814000000000001</v>
      </c>
      <c r="J603" s="84">
        <f t="shared" si="346"/>
        <v>6.2619999999999995E-2</v>
      </c>
      <c r="K603" s="84">
        <f t="shared" si="346"/>
        <v>4.8169999999999998E-2</v>
      </c>
      <c r="L603" s="84">
        <f t="shared" si="346"/>
        <v>0.12853999999999999</v>
      </c>
      <c r="M603" s="84">
        <f t="shared" si="346"/>
        <v>3.1739999999999997E-2</v>
      </c>
      <c r="N603" s="84">
        <f t="shared" si="346"/>
        <v>1.9199999999999998E-2</v>
      </c>
      <c r="O603" s="84">
        <f t="shared" si="346"/>
        <v>3.0779999999999998E-2</v>
      </c>
      <c r="P603" s="84">
        <f t="shared" si="346"/>
        <v>2.3230000000000001E-2</v>
      </c>
      <c r="Q603" s="84">
        <f t="shared" si="346"/>
        <v>2.1229999999999999E-2</v>
      </c>
      <c r="R603" s="84">
        <f t="shared" si="346"/>
        <v>0</v>
      </c>
      <c r="S603" s="84">
        <f t="shared" si="346"/>
        <v>2.342E-2</v>
      </c>
      <c r="T603" s="84">
        <f t="shared" si="346"/>
        <v>2.162E-2</v>
      </c>
      <c r="U603" s="84">
        <f t="shared" si="346"/>
        <v>4.8520000000000001E-2</v>
      </c>
      <c r="V603" s="84">
        <f t="shared" si="346"/>
        <v>6.4000000000000005E-4</v>
      </c>
      <c r="W603" s="84">
        <f t="shared" si="346"/>
        <v>0</v>
      </c>
      <c r="X603" s="84">
        <f t="shared" si="346"/>
        <v>0</v>
      </c>
      <c r="Y603" s="84">
        <f t="shared" si="346"/>
        <v>0</v>
      </c>
      <c r="Z603" s="84">
        <f t="shared" si="346"/>
        <v>0</v>
      </c>
      <c r="AA603" s="84">
        <f t="shared" si="346"/>
        <v>0</v>
      </c>
    </row>
    <row r="604" spans="1:27" ht="12.75" customHeight="1" outlineLevel="1" x14ac:dyDescent="0.2">
      <c r="A604" s="92" t="s">
        <v>1951</v>
      </c>
      <c r="B604" s="62" t="s">
        <v>231</v>
      </c>
      <c r="C604" s="42" t="s">
        <v>77</v>
      </c>
      <c r="D604" s="43">
        <v>0</v>
      </c>
      <c r="E604" s="43">
        <v>0</v>
      </c>
      <c r="F604" s="43">
        <v>0</v>
      </c>
      <c r="G604" s="43">
        <v>11.91</v>
      </c>
      <c r="H604" s="43">
        <v>66.209999999999994</v>
      </c>
      <c r="I604" s="43">
        <v>198.14</v>
      </c>
      <c r="J604" s="43">
        <v>62.62</v>
      </c>
      <c r="K604" s="43">
        <v>48.17</v>
      </c>
      <c r="L604" s="43">
        <v>128.54</v>
      </c>
      <c r="M604" s="43">
        <v>31.74</v>
      </c>
      <c r="N604" s="43">
        <v>19.2</v>
      </c>
      <c r="O604" s="43">
        <v>30.78</v>
      </c>
      <c r="P604" s="43">
        <v>23.23</v>
      </c>
      <c r="Q604" s="43">
        <v>21.23</v>
      </c>
      <c r="R604" s="43">
        <v>0</v>
      </c>
      <c r="S604" s="43">
        <v>23.42</v>
      </c>
      <c r="T604" s="43">
        <v>21.62</v>
      </c>
      <c r="U604" s="43">
        <v>48.52</v>
      </c>
      <c r="V604" s="43">
        <v>0.64</v>
      </c>
      <c r="W604" s="43">
        <v>0</v>
      </c>
      <c r="X604" s="43">
        <v>0</v>
      </c>
      <c r="Y604" s="43">
        <v>0</v>
      </c>
      <c r="Z604" s="43">
        <v>0</v>
      </c>
      <c r="AA604" s="43">
        <v>0</v>
      </c>
    </row>
    <row r="605" spans="1:27" x14ac:dyDescent="0.2">
      <c r="A605" s="91" t="s">
        <v>1952</v>
      </c>
      <c r="B605" s="27" t="str">
        <f>"12"&amp;"."&amp;$B$728&amp;"."&amp;$B$729</f>
        <v>12.02.2023</v>
      </c>
      <c r="C605" s="83" t="s">
        <v>74</v>
      </c>
      <c r="D605" s="84">
        <f>ROUND((D606)/1000,5)</f>
        <v>0</v>
      </c>
      <c r="E605" s="84">
        <f t="shared" ref="E605:AA605" si="347">ROUND((E606)/1000,5)</f>
        <v>0</v>
      </c>
      <c r="F605" s="84">
        <f t="shared" si="347"/>
        <v>6.3000000000000003E-4</v>
      </c>
      <c r="G605" s="84">
        <f t="shared" si="347"/>
        <v>1.1730000000000001E-2</v>
      </c>
      <c r="H605" s="84">
        <f t="shared" si="347"/>
        <v>1.1509999999999999E-2</v>
      </c>
      <c r="I605" s="84">
        <f t="shared" si="347"/>
        <v>4.2119999999999998E-2</v>
      </c>
      <c r="J605" s="84">
        <f t="shared" si="347"/>
        <v>7.9570000000000002E-2</v>
      </c>
      <c r="K605" s="84">
        <f t="shared" si="347"/>
        <v>0.15437999999999999</v>
      </c>
      <c r="L605" s="84">
        <f t="shared" si="347"/>
        <v>3.5069999999999997E-2</v>
      </c>
      <c r="M605" s="84">
        <f t="shared" si="347"/>
        <v>1.6029999999999999E-2</v>
      </c>
      <c r="N605" s="84">
        <f t="shared" si="347"/>
        <v>2.8999999999999998E-3</v>
      </c>
      <c r="O605" s="84">
        <f t="shared" si="347"/>
        <v>2.971E-2</v>
      </c>
      <c r="P605" s="84">
        <f t="shared" si="347"/>
        <v>5.6100000000000004E-3</v>
      </c>
      <c r="Q605" s="84">
        <f t="shared" si="347"/>
        <v>4.7200000000000002E-3</v>
      </c>
      <c r="R605" s="84">
        <f t="shared" si="347"/>
        <v>4.1200000000000004E-3</v>
      </c>
      <c r="S605" s="84">
        <f t="shared" si="347"/>
        <v>5.9800000000000001E-3</v>
      </c>
      <c r="T605" s="84">
        <f t="shared" si="347"/>
        <v>8.1600000000000006E-3</v>
      </c>
      <c r="U605" s="84">
        <f t="shared" si="347"/>
        <v>3.1669999999999997E-2</v>
      </c>
      <c r="V605" s="84">
        <f t="shared" si="347"/>
        <v>1.1999999999999999E-3</v>
      </c>
      <c r="W605" s="84">
        <f t="shared" si="347"/>
        <v>4.8000000000000001E-4</v>
      </c>
      <c r="X605" s="84">
        <f t="shared" si="347"/>
        <v>3.1E-4</v>
      </c>
      <c r="Y605" s="84">
        <f t="shared" si="347"/>
        <v>0</v>
      </c>
      <c r="Z605" s="84">
        <f t="shared" si="347"/>
        <v>0</v>
      </c>
      <c r="AA605" s="84">
        <f t="shared" si="347"/>
        <v>0</v>
      </c>
    </row>
    <row r="606" spans="1:27" ht="12.75" customHeight="1" outlineLevel="1" x14ac:dyDescent="0.2">
      <c r="A606" s="92" t="s">
        <v>1953</v>
      </c>
      <c r="B606" s="62" t="s">
        <v>231</v>
      </c>
      <c r="C606" s="42" t="s">
        <v>77</v>
      </c>
      <c r="D606" s="43">
        <v>0</v>
      </c>
      <c r="E606" s="43">
        <v>0</v>
      </c>
      <c r="F606" s="43">
        <v>0.63</v>
      </c>
      <c r="G606" s="43">
        <v>11.73</v>
      </c>
      <c r="H606" s="43">
        <v>11.51</v>
      </c>
      <c r="I606" s="43">
        <v>42.12</v>
      </c>
      <c r="J606" s="43">
        <v>79.569999999999993</v>
      </c>
      <c r="K606" s="43">
        <v>154.38</v>
      </c>
      <c r="L606" s="43">
        <v>35.07</v>
      </c>
      <c r="M606" s="43">
        <v>16.03</v>
      </c>
      <c r="N606" s="43">
        <v>2.9</v>
      </c>
      <c r="O606" s="43">
        <v>29.71</v>
      </c>
      <c r="P606" s="43">
        <v>5.61</v>
      </c>
      <c r="Q606" s="43">
        <v>4.72</v>
      </c>
      <c r="R606" s="43">
        <v>4.12</v>
      </c>
      <c r="S606" s="43">
        <v>5.98</v>
      </c>
      <c r="T606" s="43">
        <v>8.16</v>
      </c>
      <c r="U606" s="43">
        <v>31.67</v>
      </c>
      <c r="V606" s="43">
        <v>1.2</v>
      </c>
      <c r="W606" s="43">
        <v>0.48</v>
      </c>
      <c r="X606" s="43">
        <v>0.31</v>
      </c>
      <c r="Y606" s="43">
        <v>0</v>
      </c>
      <c r="Z606" s="43">
        <v>0</v>
      </c>
      <c r="AA606" s="43">
        <v>0</v>
      </c>
    </row>
    <row r="607" spans="1:27" x14ac:dyDescent="0.2">
      <c r="A607" s="91" t="s">
        <v>1954</v>
      </c>
      <c r="B607" s="27" t="str">
        <f>"13"&amp;"."&amp;$B$728&amp;"."&amp;$B$729</f>
        <v>13.02.2023</v>
      </c>
      <c r="C607" s="83" t="s">
        <v>74</v>
      </c>
      <c r="D607" s="84">
        <f>ROUND((D608)/1000,5)</f>
        <v>0</v>
      </c>
      <c r="E607" s="84">
        <f t="shared" ref="E607:AA607" si="348">ROUND((E608)/1000,5)</f>
        <v>0</v>
      </c>
      <c r="F607" s="84">
        <f t="shared" si="348"/>
        <v>0</v>
      </c>
      <c r="G607" s="84">
        <f t="shared" si="348"/>
        <v>0</v>
      </c>
      <c r="H607" s="84">
        <f t="shared" si="348"/>
        <v>2.0469999999999999E-2</v>
      </c>
      <c r="I607" s="84">
        <f t="shared" si="348"/>
        <v>0.13899</v>
      </c>
      <c r="J607" s="84">
        <f t="shared" si="348"/>
        <v>0.11592</v>
      </c>
      <c r="K607" s="84">
        <f t="shared" si="348"/>
        <v>9.5320000000000002E-2</v>
      </c>
      <c r="L607" s="84">
        <f t="shared" si="348"/>
        <v>3.4590000000000003E-2</v>
      </c>
      <c r="M607" s="84">
        <f t="shared" si="348"/>
        <v>1.6719999999999999E-2</v>
      </c>
      <c r="N607" s="84">
        <f t="shared" si="348"/>
        <v>1.1999999999999999E-3</v>
      </c>
      <c r="O607" s="84">
        <f t="shared" si="348"/>
        <v>5.1200000000000004E-3</v>
      </c>
      <c r="P607" s="84">
        <f t="shared" si="348"/>
        <v>0</v>
      </c>
      <c r="Q607" s="84">
        <f t="shared" si="348"/>
        <v>0</v>
      </c>
      <c r="R607" s="84">
        <f t="shared" si="348"/>
        <v>0</v>
      </c>
      <c r="S607" s="84">
        <f t="shared" si="348"/>
        <v>2.462E-2</v>
      </c>
      <c r="T607" s="84">
        <f t="shared" si="348"/>
        <v>3.5290000000000002E-2</v>
      </c>
      <c r="U607" s="84">
        <f t="shared" si="348"/>
        <v>4.4819999999999999E-2</v>
      </c>
      <c r="V607" s="84">
        <f t="shared" si="348"/>
        <v>0</v>
      </c>
      <c r="W607" s="84">
        <f t="shared" si="348"/>
        <v>0</v>
      </c>
      <c r="X607" s="84">
        <f t="shared" si="348"/>
        <v>0</v>
      </c>
      <c r="Y607" s="84">
        <f t="shared" si="348"/>
        <v>0</v>
      </c>
      <c r="Z607" s="84">
        <f t="shared" si="348"/>
        <v>0</v>
      </c>
      <c r="AA607" s="84">
        <f t="shared" si="348"/>
        <v>0</v>
      </c>
    </row>
    <row r="608" spans="1:27" ht="12.75" customHeight="1" outlineLevel="1" x14ac:dyDescent="0.2">
      <c r="A608" s="92" t="s">
        <v>1955</v>
      </c>
      <c r="B608" s="62" t="s">
        <v>231</v>
      </c>
      <c r="C608" s="42" t="s">
        <v>77</v>
      </c>
      <c r="D608" s="43">
        <v>0</v>
      </c>
      <c r="E608" s="43">
        <v>0</v>
      </c>
      <c r="F608" s="43">
        <v>0</v>
      </c>
      <c r="G608" s="43">
        <v>0</v>
      </c>
      <c r="H608" s="43">
        <v>20.47</v>
      </c>
      <c r="I608" s="43">
        <v>138.99</v>
      </c>
      <c r="J608" s="43">
        <v>115.92</v>
      </c>
      <c r="K608" s="43">
        <v>95.32</v>
      </c>
      <c r="L608" s="43">
        <v>34.590000000000003</v>
      </c>
      <c r="M608" s="43">
        <v>16.72</v>
      </c>
      <c r="N608" s="43">
        <v>1.2</v>
      </c>
      <c r="O608" s="43">
        <v>5.12</v>
      </c>
      <c r="P608" s="43">
        <v>0</v>
      </c>
      <c r="Q608" s="43">
        <v>0</v>
      </c>
      <c r="R608" s="43">
        <v>0</v>
      </c>
      <c r="S608" s="43">
        <v>24.62</v>
      </c>
      <c r="T608" s="43">
        <v>35.29</v>
      </c>
      <c r="U608" s="43">
        <v>44.82</v>
      </c>
      <c r="V608" s="43">
        <v>0</v>
      </c>
      <c r="W608" s="43">
        <v>0</v>
      </c>
      <c r="X608" s="43">
        <v>0</v>
      </c>
      <c r="Y608" s="43">
        <v>0</v>
      </c>
      <c r="Z608" s="43">
        <v>0</v>
      </c>
      <c r="AA608" s="43">
        <v>0</v>
      </c>
    </row>
    <row r="609" spans="1:27" x14ac:dyDescent="0.2">
      <c r="A609" s="91" t="s">
        <v>1956</v>
      </c>
      <c r="B609" s="27" t="str">
        <f>"14"&amp;"."&amp;$B$728&amp;"."&amp;$B$729</f>
        <v>14.02.2023</v>
      </c>
      <c r="C609" s="83" t="s">
        <v>74</v>
      </c>
      <c r="D609" s="84">
        <f>ROUND((D610)/1000,5)</f>
        <v>0</v>
      </c>
      <c r="E609" s="84">
        <f t="shared" ref="E609:AA609" si="349">ROUND((E610)/1000,5)</f>
        <v>0</v>
      </c>
      <c r="F609" s="84">
        <f t="shared" si="349"/>
        <v>0</v>
      </c>
      <c r="G609" s="84">
        <f t="shared" si="349"/>
        <v>0</v>
      </c>
      <c r="H609" s="84">
        <f t="shared" si="349"/>
        <v>0</v>
      </c>
      <c r="I609" s="84">
        <f t="shared" si="349"/>
        <v>0.15511</v>
      </c>
      <c r="J609" s="84">
        <f t="shared" si="349"/>
        <v>5.8639999999999998E-2</v>
      </c>
      <c r="K609" s="84">
        <f t="shared" si="349"/>
        <v>0.01</v>
      </c>
      <c r="L609" s="84">
        <f t="shared" si="349"/>
        <v>3.483E-2</v>
      </c>
      <c r="M609" s="84">
        <f t="shared" si="349"/>
        <v>3.0589999999999999E-2</v>
      </c>
      <c r="N609" s="84">
        <f t="shared" si="349"/>
        <v>1.4590000000000001E-2</v>
      </c>
      <c r="O609" s="84">
        <f t="shared" si="349"/>
        <v>0</v>
      </c>
      <c r="P609" s="84">
        <f t="shared" si="349"/>
        <v>0</v>
      </c>
      <c r="Q609" s="84">
        <f t="shared" si="349"/>
        <v>0</v>
      </c>
      <c r="R609" s="84">
        <f t="shared" si="349"/>
        <v>0</v>
      </c>
      <c r="S609" s="84">
        <f t="shared" si="349"/>
        <v>0</v>
      </c>
      <c r="T609" s="84">
        <f t="shared" si="349"/>
        <v>0</v>
      </c>
      <c r="U609" s="84">
        <f t="shared" si="349"/>
        <v>1.47E-3</v>
      </c>
      <c r="V609" s="84">
        <f t="shared" si="349"/>
        <v>3.415E-2</v>
      </c>
      <c r="W609" s="84">
        <f t="shared" si="349"/>
        <v>0</v>
      </c>
      <c r="X609" s="84">
        <f t="shared" si="349"/>
        <v>0</v>
      </c>
      <c r="Y609" s="84">
        <f t="shared" si="349"/>
        <v>0</v>
      </c>
      <c r="Z609" s="84">
        <f t="shared" si="349"/>
        <v>0</v>
      </c>
      <c r="AA609" s="84">
        <f t="shared" si="349"/>
        <v>0</v>
      </c>
    </row>
    <row r="610" spans="1:27" ht="12.75" customHeight="1" outlineLevel="1" x14ac:dyDescent="0.2">
      <c r="A610" s="92" t="s">
        <v>1957</v>
      </c>
      <c r="B610" s="62" t="s">
        <v>231</v>
      </c>
      <c r="C610" s="42" t="s">
        <v>77</v>
      </c>
      <c r="D610" s="43">
        <v>0</v>
      </c>
      <c r="E610" s="43">
        <v>0</v>
      </c>
      <c r="F610" s="43">
        <v>0</v>
      </c>
      <c r="G610" s="43">
        <v>0</v>
      </c>
      <c r="H610" s="43">
        <v>0</v>
      </c>
      <c r="I610" s="43">
        <v>155.11000000000001</v>
      </c>
      <c r="J610" s="43">
        <v>58.64</v>
      </c>
      <c r="K610" s="43">
        <v>10</v>
      </c>
      <c r="L610" s="43">
        <v>34.83</v>
      </c>
      <c r="M610" s="43">
        <v>30.59</v>
      </c>
      <c r="N610" s="43">
        <v>14.59</v>
      </c>
      <c r="O610" s="43">
        <v>0</v>
      </c>
      <c r="P610" s="43">
        <v>0</v>
      </c>
      <c r="Q610" s="43">
        <v>0</v>
      </c>
      <c r="R610" s="43">
        <v>0</v>
      </c>
      <c r="S610" s="43">
        <v>0</v>
      </c>
      <c r="T610" s="43">
        <v>0</v>
      </c>
      <c r="U610" s="43">
        <v>1.47</v>
      </c>
      <c r="V610" s="43">
        <v>34.15</v>
      </c>
      <c r="W610" s="43">
        <v>0</v>
      </c>
      <c r="X610" s="43">
        <v>0</v>
      </c>
      <c r="Y610" s="43">
        <v>0</v>
      </c>
      <c r="Z610" s="43">
        <v>0</v>
      </c>
      <c r="AA610" s="43">
        <v>0</v>
      </c>
    </row>
    <row r="611" spans="1:27" x14ac:dyDescent="0.2">
      <c r="A611" s="91" t="s">
        <v>1958</v>
      </c>
      <c r="B611" s="27" t="str">
        <f>"15"&amp;"."&amp;$B$728&amp;"."&amp;$B$729</f>
        <v>15.02.2023</v>
      </c>
      <c r="C611" s="83" t="s">
        <v>74</v>
      </c>
      <c r="D611" s="84">
        <f>ROUND((D612)/1000,5)</f>
        <v>0</v>
      </c>
      <c r="E611" s="84">
        <f t="shared" ref="E611:AA611" si="350">ROUND((E612)/1000,5)</f>
        <v>0</v>
      </c>
      <c r="F611" s="84">
        <f t="shared" si="350"/>
        <v>0</v>
      </c>
      <c r="G611" s="84">
        <f t="shared" si="350"/>
        <v>0</v>
      </c>
      <c r="H611" s="84">
        <f t="shared" si="350"/>
        <v>2.2859999999999998E-2</v>
      </c>
      <c r="I611" s="84">
        <f t="shared" si="350"/>
        <v>0.15583</v>
      </c>
      <c r="J611" s="84">
        <f t="shared" si="350"/>
        <v>7.9369999999999996E-2</v>
      </c>
      <c r="K611" s="84">
        <f t="shared" si="350"/>
        <v>3.3169999999999998E-2</v>
      </c>
      <c r="L611" s="84">
        <f t="shared" si="350"/>
        <v>7.3669999999999999E-2</v>
      </c>
      <c r="M611" s="84">
        <f t="shared" si="350"/>
        <v>0</v>
      </c>
      <c r="N611" s="84">
        <f t="shared" si="350"/>
        <v>0</v>
      </c>
      <c r="O611" s="84">
        <f t="shared" si="350"/>
        <v>0</v>
      </c>
      <c r="P611" s="84">
        <f t="shared" si="350"/>
        <v>0</v>
      </c>
      <c r="Q611" s="84">
        <f t="shared" si="350"/>
        <v>0</v>
      </c>
      <c r="R611" s="84">
        <f t="shared" si="350"/>
        <v>0</v>
      </c>
      <c r="S611" s="84">
        <f t="shared" si="350"/>
        <v>0</v>
      </c>
      <c r="T611" s="84">
        <f t="shared" si="350"/>
        <v>0</v>
      </c>
      <c r="U611" s="84">
        <f t="shared" si="350"/>
        <v>1.3500000000000001E-3</v>
      </c>
      <c r="V611" s="84">
        <f t="shared" si="350"/>
        <v>0</v>
      </c>
      <c r="W611" s="84">
        <f t="shared" si="350"/>
        <v>0</v>
      </c>
      <c r="X611" s="84">
        <f t="shared" si="350"/>
        <v>0</v>
      </c>
      <c r="Y611" s="84">
        <f t="shared" si="350"/>
        <v>0</v>
      </c>
      <c r="Z611" s="84">
        <f t="shared" si="350"/>
        <v>0</v>
      </c>
      <c r="AA611" s="84">
        <f t="shared" si="350"/>
        <v>0</v>
      </c>
    </row>
    <row r="612" spans="1:27" ht="12.75" customHeight="1" outlineLevel="1" x14ac:dyDescent="0.2">
      <c r="A612" s="92" t="s">
        <v>1959</v>
      </c>
      <c r="B612" s="62" t="s">
        <v>231</v>
      </c>
      <c r="C612" s="42" t="s">
        <v>77</v>
      </c>
      <c r="D612" s="43">
        <v>0</v>
      </c>
      <c r="E612" s="43">
        <v>0</v>
      </c>
      <c r="F612" s="43">
        <v>0</v>
      </c>
      <c r="G612" s="43">
        <v>0</v>
      </c>
      <c r="H612" s="43">
        <v>22.86</v>
      </c>
      <c r="I612" s="43">
        <v>155.83000000000001</v>
      </c>
      <c r="J612" s="43">
        <v>79.37</v>
      </c>
      <c r="K612" s="43">
        <v>33.17</v>
      </c>
      <c r="L612" s="43">
        <v>73.67</v>
      </c>
      <c r="M612" s="43">
        <v>0</v>
      </c>
      <c r="N612" s="43">
        <v>0</v>
      </c>
      <c r="O612" s="43">
        <v>0</v>
      </c>
      <c r="P612" s="43">
        <v>0</v>
      </c>
      <c r="Q612" s="43">
        <v>0</v>
      </c>
      <c r="R612" s="43">
        <v>0</v>
      </c>
      <c r="S612" s="43">
        <v>0</v>
      </c>
      <c r="T612" s="43">
        <v>0</v>
      </c>
      <c r="U612" s="43">
        <v>1.35</v>
      </c>
      <c r="V612" s="43">
        <v>0</v>
      </c>
      <c r="W612" s="43">
        <v>0</v>
      </c>
      <c r="X612" s="43">
        <v>0</v>
      </c>
      <c r="Y612" s="43">
        <v>0</v>
      </c>
      <c r="Z612" s="43">
        <v>0</v>
      </c>
      <c r="AA612" s="43">
        <v>0</v>
      </c>
    </row>
    <row r="613" spans="1:27" x14ac:dyDescent="0.2">
      <c r="A613" s="91" t="s">
        <v>1960</v>
      </c>
      <c r="B613" s="27" t="str">
        <f>"16"&amp;"."&amp;$B$728&amp;"."&amp;$B$729</f>
        <v>16.02.2023</v>
      </c>
      <c r="C613" s="83" t="s">
        <v>74</v>
      </c>
      <c r="D613" s="84">
        <f>ROUND((D614)/1000,5)</f>
        <v>0</v>
      </c>
      <c r="E613" s="84">
        <f t="shared" ref="E613:AA613" si="351">ROUND((E614)/1000,5)</f>
        <v>0</v>
      </c>
      <c r="F613" s="84">
        <f t="shared" si="351"/>
        <v>0</v>
      </c>
      <c r="G613" s="84">
        <f t="shared" si="351"/>
        <v>0</v>
      </c>
      <c r="H613" s="84">
        <f t="shared" si="351"/>
        <v>7.0319999999999994E-2</v>
      </c>
      <c r="I613" s="84">
        <f t="shared" si="351"/>
        <v>0.21093000000000001</v>
      </c>
      <c r="J613" s="84">
        <f t="shared" si="351"/>
        <v>8.4879999999999997E-2</v>
      </c>
      <c r="K613" s="84">
        <f t="shared" si="351"/>
        <v>1.8540000000000001E-2</v>
      </c>
      <c r="L613" s="84">
        <f t="shared" si="351"/>
        <v>7.51E-2</v>
      </c>
      <c r="M613" s="84">
        <f t="shared" si="351"/>
        <v>5.6550000000000003E-2</v>
      </c>
      <c r="N613" s="84">
        <f t="shared" si="351"/>
        <v>1.9220000000000001E-2</v>
      </c>
      <c r="O613" s="84">
        <f t="shared" si="351"/>
        <v>9.9000000000000008E-3</v>
      </c>
      <c r="P613" s="84">
        <f t="shared" si="351"/>
        <v>0</v>
      </c>
      <c r="Q613" s="84">
        <f t="shared" si="351"/>
        <v>0</v>
      </c>
      <c r="R613" s="84">
        <f t="shared" si="351"/>
        <v>0</v>
      </c>
      <c r="S613" s="84">
        <f t="shared" si="351"/>
        <v>0</v>
      </c>
      <c r="T613" s="84">
        <f t="shared" si="351"/>
        <v>0</v>
      </c>
      <c r="U613" s="84">
        <f t="shared" si="351"/>
        <v>3.49E-3</v>
      </c>
      <c r="V613" s="84">
        <f t="shared" si="351"/>
        <v>0</v>
      </c>
      <c r="W613" s="84">
        <f t="shared" si="351"/>
        <v>0</v>
      </c>
      <c r="X613" s="84">
        <f t="shared" si="351"/>
        <v>0</v>
      </c>
      <c r="Y613" s="84">
        <f t="shared" si="351"/>
        <v>0</v>
      </c>
      <c r="Z613" s="84">
        <f t="shared" si="351"/>
        <v>0</v>
      </c>
      <c r="AA613" s="84">
        <f t="shared" si="351"/>
        <v>0</v>
      </c>
    </row>
    <row r="614" spans="1:27" ht="12.75" customHeight="1" outlineLevel="1" x14ac:dyDescent="0.2">
      <c r="A614" s="92" t="s">
        <v>1961</v>
      </c>
      <c r="B614" s="62" t="s">
        <v>231</v>
      </c>
      <c r="C614" s="42" t="s">
        <v>77</v>
      </c>
      <c r="D614" s="43">
        <v>0</v>
      </c>
      <c r="E614" s="43">
        <v>0</v>
      </c>
      <c r="F614" s="43">
        <v>0</v>
      </c>
      <c r="G614" s="43">
        <v>0</v>
      </c>
      <c r="H614" s="43">
        <v>70.319999999999993</v>
      </c>
      <c r="I614" s="43">
        <v>210.93</v>
      </c>
      <c r="J614" s="43">
        <v>84.88</v>
      </c>
      <c r="K614" s="43">
        <v>18.54</v>
      </c>
      <c r="L614" s="43">
        <v>75.099999999999994</v>
      </c>
      <c r="M614" s="43">
        <v>56.55</v>
      </c>
      <c r="N614" s="43">
        <v>19.22</v>
      </c>
      <c r="O614" s="43">
        <v>9.9</v>
      </c>
      <c r="P614" s="43">
        <v>0</v>
      </c>
      <c r="Q614" s="43">
        <v>0</v>
      </c>
      <c r="R614" s="43">
        <v>0</v>
      </c>
      <c r="S614" s="43">
        <v>0</v>
      </c>
      <c r="T614" s="43">
        <v>0</v>
      </c>
      <c r="U614" s="43">
        <v>3.49</v>
      </c>
      <c r="V614" s="43">
        <v>0</v>
      </c>
      <c r="W614" s="43">
        <v>0</v>
      </c>
      <c r="X614" s="43">
        <v>0</v>
      </c>
      <c r="Y614" s="43">
        <v>0</v>
      </c>
      <c r="Z614" s="43">
        <v>0</v>
      </c>
      <c r="AA614" s="43">
        <v>0</v>
      </c>
    </row>
    <row r="615" spans="1:27" x14ac:dyDescent="0.2">
      <c r="A615" s="91" t="s">
        <v>1962</v>
      </c>
      <c r="B615" s="27" t="str">
        <f>"17"&amp;"."&amp;$B$728&amp;"."&amp;$B$729</f>
        <v>17.02.2023</v>
      </c>
      <c r="C615" s="83" t="s">
        <v>74</v>
      </c>
      <c r="D615" s="84">
        <f>ROUND((D616)/1000,5)</f>
        <v>0</v>
      </c>
      <c r="E615" s="84">
        <f t="shared" ref="E615:AA615" si="352">ROUND((E616)/1000,5)</f>
        <v>0</v>
      </c>
      <c r="F615" s="84">
        <f t="shared" si="352"/>
        <v>9.0000000000000006E-5</v>
      </c>
      <c r="G615" s="84">
        <f t="shared" si="352"/>
        <v>1.4400000000000001E-3</v>
      </c>
      <c r="H615" s="84">
        <f t="shared" si="352"/>
        <v>9.9010000000000001E-2</v>
      </c>
      <c r="I615" s="84">
        <f t="shared" si="352"/>
        <v>0.18281</v>
      </c>
      <c r="J615" s="84">
        <f t="shared" si="352"/>
        <v>7.5620000000000007E-2</v>
      </c>
      <c r="K615" s="84">
        <f t="shared" si="352"/>
        <v>3.2689999999999997E-2</v>
      </c>
      <c r="L615" s="84">
        <f t="shared" si="352"/>
        <v>6.5049999999999997E-2</v>
      </c>
      <c r="M615" s="84">
        <f t="shared" si="352"/>
        <v>8.4409999999999999E-2</v>
      </c>
      <c r="N615" s="84">
        <f t="shared" si="352"/>
        <v>1.813E-2</v>
      </c>
      <c r="O615" s="84">
        <f t="shared" si="352"/>
        <v>0</v>
      </c>
      <c r="P615" s="84">
        <f t="shared" si="352"/>
        <v>0</v>
      </c>
      <c r="Q615" s="84">
        <f t="shared" si="352"/>
        <v>0</v>
      </c>
      <c r="R615" s="84">
        <f t="shared" si="352"/>
        <v>0</v>
      </c>
      <c r="S615" s="84">
        <f t="shared" si="352"/>
        <v>0</v>
      </c>
      <c r="T615" s="84">
        <f t="shared" si="352"/>
        <v>0</v>
      </c>
      <c r="U615" s="84">
        <f t="shared" si="352"/>
        <v>7.9299999999999995E-2</v>
      </c>
      <c r="V615" s="84">
        <f t="shared" si="352"/>
        <v>2.2749999999999999E-2</v>
      </c>
      <c r="W615" s="84">
        <f t="shared" si="352"/>
        <v>0</v>
      </c>
      <c r="X615" s="84">
        <f t="shared" si="352"/>
        <v>0</v>
      </c>
      <c r="Y615" s="84">
        <f t="shared" si="352"/>
        <v>0</v>
      </c>
      <c r="Z615" s="84">
        <f t="shared" si="352"/>
        <v>0</v>
      </c>
      <c r="AA615" s="84">
        <f t="shared" si="352"/>
        <v>0</v>
      </c>
    </row>
    <row r="616" spans="1:27" ht="12.75" customHeight="1" outlineLevel="1" x14ac:dyDescent="0.2">
      <c r="A616" s="92" t="s">
        <v>1963</v>
      </c>
      <c r="B616" s="62" t="s">
        <v>231</v>
      </c>
      <c r="C616" s="42" t="s">
        <v>77</v>
      </c>
      <c r="D616" s="43">
        <v>0</v>
      </c>
      <c r="E616" s="43">
        <v>0</v>
      </c>
      <c r="F616" s="43">
        <v>0.09</v>
      </c>
      <c r="G616" s="43">
        <v>1.44</v>
      </c>
      <c r="H616" s="43">
        <v>99.01</v>
      </c>
      <c r="I616" s="43">
        <v>182.81</v>
      </c>
      <c r="J616" s="43">
        <v>75.62</v>
      </c>
      <c r="K616" s="43">
        <v>32.69</v>
      </c>
      <c r="L616" s="43">
        <v>65.05</v>
      </c>
      <c r="M616" s="43">
        <v>84.41</v>
      </c>
      <c r="N616" s="43">
        <v>18.13</v>
      </c>
      <c r="O616" s="43">
        <v>0</v>
      </c>
      <c r="P616" s="43">
        <v>0</v>
      </c>
      <c r="Q616" s="43">
        <v>0</v>
      </c>
      <c r="R616" s="43">
        <v>0</v>
      </c>
      <c r="S616" s="43">
        <v>0</v>
      </c>
      <c r="T616" s="43">
        <v>0</v>
      </c>
      <c r="U616" s="43">
        <v>79.3</v>
      </c>
      <c r="V616" s="43">
        <v>22.75</v>
      </c>
      <c r="W616" s="43">
        <v>0</v>
      </c>
      <c r="X616" s="43">
        <v>0</v>
      </c>
      <c r="Y616" s="43">
        <v>0</v>
      </c>
      <c r="Z616" s="43">
        <v>0</v>
      </c>
      <c r="AA616" s="43">
        <v>0</v>
      </c>
    </row>
    <row r="617" spans="1:27" x14ac:dyDescent="0.2">
      <c r="A617" s="91" t="s">
        <v>1964</v>
      </c>
      <c r="B617" s="27" t="str">
        <f>"18"&amp;"."&amp;$B$728&amp;"."&amp;$B$729</f>
        <v>18.02.2023</v>
      </c>
      <c r="C617" s="83" t="s">
        <v>74</v>
      </c>
      <c r="D617" s="84">
        <f>ROUND((D618)/1000,5)</f>
        <v>0</v>
      </c>
      <c r="E617" s="84">
        <f t="shared" ref="E617:AA617" si="353">ROUND((E618)/1000,5)</f>
        <v>0</v>
      </c>
      <c r="F617" s="84">
        <f t="shared" si="353"/>
        <v>0</v>
      </c>
      <c r="G617" s="84">
        <f t="shared" si="353"/>
        <v>7.7499999999999999E-3</v>
      </c>
      <c r="H617" s="84">
        <f t="shared" si="353"/>
        <v>0.1424</v>
      </c>
      <c r="I617" s="84">
        <f t="shared" si="353"/>
        <v>0.21035000000000001</v>
      </c>
      <c r="J617" s="84">
        <f t="shared" si="353"/>
        <v>9.6740000000000007E-2</v>
      </c>
      <c r="K617" s="84">
        <f t="shared" si="353"/>
        <v>3.7010000000000001E-2</v>
      </c>
      <c r="L617" s="84">
        <f t="shared" si="353"/>
        <v>0.12149</v>
      </c>
      <c r="M617" s="84">
        <f t="shared" si="353"/>
        <v>9.4089999999999993E-2</v>
      </c>
      <c r="N617" s="84">
        <f t="shared" si="353"/>
        <v>7.3669999999999999E-2</v>
      </c>
      <c r="O617" s="84">
        <f t="shared" si="353"/>
        <v>6.053E-2</v>
      </c>
      <c r="P617" s="84">
        <f t="shared" si="353"/>
        <v>6.2190000000000002E-2</v>
      </c>
      <c r="Q617" s="84">
        <f t="shared" si="353"/>
        <v>6.216E-2</v>
      </c>
      <c r="R617" s="84">
        <f t="shared" si="353"/>
        <v>5.1659999999999998E-2</v>
      </c>
      <c r="S617" s="84">
        <f t="shared" si="353"/>
        <v>4.4690000000000001E-2</v>
      </c>
      <c r="T617" s="84">
        <f t="shared" si="353"/>
        <v>6.3729999999999995E-2</v>
      </c>
      <c r="U617" s="84">
        <f t="shared" si="353"/>
        <v>0.10738</v>
      </c>
      <c r="V617" s="84">
        <f t="shared" si="353"/>
        <v>7.5060000000000002E-2</v>
      </c>
      <c r="W617" s="84">
        <f t="shared" si="353"/>
        <v>2.9399999999999999E-3</v>
      </c>
      <c r="X617" s="84">
        <f t="shared" si="353"/>
        <v>0</v>
      </c>
      <c r="Y617" s="84">
        <f t="shared" si="353"/>
        <v>0</v>
      </c>
      <c r="Z617" s="84">
        <f t="shared" si="353"/>
        <v>0</v>
      </c>
      <c r="AA617" s="84">
        <f t="shared" si="353"/>
        <v>0</v>
      </c>
    </row>
    <row r="618" spans="1:27" ht="12.75" customHeight="1" outlineLevel="1" x14ac:dyDescent="0.2">
      <c r="A618" s="92" t="s">
        <v>1965</v>
      </c>
      <c r="B618" s="62" t="s">
        <v>231</v>
      </c>
      <c r="C618" s="42" t="s">
        <v>77</v>
      </c>
      <c r="D618" s="43">
        <v>0</v>
      </c>
      <c r="E618" s="43">
        <v>0</v>
      </c>
      <c r="F618" s="43">
        <v>0</v>
      </c>
      <c r="G618" s="43">
        <v>7.75</v>
      </c>
      <c r="H618" s="43">
        <v>142.4</v>
      </c>
      <c r="I618" s="43">
        <v>210.35</v>
      </c>
      <c r="J618" s="43">
        <v>96.74</v>
      </c>
      <c r="K618" s="43">
        <v>37.01</v>
      </c>
      <c r="L618" s="43">
        <v>121.49</v>
      </c>
      <c r="M618" s="43">
        <v>94.09</v>
      </c>
      <c r="N618" s="43">
        <v>73.67</v>
      </c>
      <c r="O618" s="43">
        <v>60.53</v>
      </c>
      <c r="P618" s="43">
        <v>62.19</v>
      </c>
      <c r="Q618" s="43">
        <v>62.16</v>
      </c>
      <c r="R618" s="43">
        <v>51.66</v>
      </c>
      <c r="S618" s="43">
        <v>44.69</v>
      </c>
      <c r="T618" s="43">
        <v>63.73</v>
      </c>
      <c r="U618" s="43">
        <v>107.38</v>
      </c>
      <c r="V618" s="43">
        <v>75.06</v>
      </c>
      <c r="W618" s="43">
        <v>2.94</v>
      </c>
      <c r="X618" s="43">
        <v>0</v>
      </c>
      <c r="Y618" s="43">
        <v>0</v>
      </c>
      <c r="Z618" s="43">
        <v>0</v>
      </c>
      <c r="AA618" s="43">
        <v>0</v>
      </c>
    </row>
    <row r="619" spans="1:27" x14ac:dyDescent="0.2">
      <c r="A619" s="91" t="s">
        <v>1966</v>
      </c>
      <c r="B619" s="27" t="str">
        <f>"19"&amp;"."&amp;$B$728&amp;"."&amp;$B$729</f>
        <v>19.02.2023</v>
      </c>
      <c r="C619" s="83" t="s">
        <v>74</v>
      </c>
      <c r="D619" s="84">
        <f>ROUND((D620)/1000,5)</f>
        <v>0</v>
      </c>
      <c r="E619" s="84">
        <f t="shared" ref="E619:AA619" si="354">ROUND((E620)/1000,5)</f>
        <v>0</v>
      </c>
      <c r="F619" s="84">
        <f t="shared" si="354"/>
        <v>0</v>
      </c>
      <c r="G619" s="84">
        <f t="shared" si="354"/>
        <v>0</v>
      </c>
      <c r="H619" s="84">
        <f t="shared" si="354"/>
        <v>0</v>
      </c>
      <c r="I619" s="84">
        <f t="shared" si="354"/>
        <v>0</v>
      </c>
      <c r="J619" s="84">
        <f t="shared" si="354"/>
        <v>2.6280000000000001E-2</v>
      </c>
      <c r="K619" s="84">
        <f t="shared" si="354"/>
        <v>3.6429999999999997E-2</v>
      </c>
      <c r="L619" s="84">
        <f t="shared" si="354"/>
        <v>0</v>
      </c>
      <c r="M619" s="84">
        <f t="shared" si="354"/>
        <v>0</v>
      </c>
      <c r="N619" s="84">
        <f t="shared" si="354"/>
        <v>0</v>
      </c>
      <c r="O619" s="84">
        <f t="shared" si="354"/>
        <v>0</v>
      </c>
      <c r="P619" s="84">
        <f t="shared" si="354"/>
        <v>0</v>
      </c>
      <c r="Q619" s="84">
        <f t="shared" si="354"/>
        <v>0</v>
      </c>
      <c r="R619" s="84">
        <f t="shared" si="354"/>
        <v>0</v>
      </c>
      <c r="S619" s="84">
        <f t="shared" si="354"/>
        <v>0</v>
      </c>
      <c r="T619" s="84">
        <f t="shared" si="354"/>
        <v>0</v>
      </c>
      <c r="U619" s="84">
        <f t="shared" si="354"/>
        <v>5.4400000000000004E-3</v>
      </c>
      <c r="V619" s="84">
        <f t="shared" si="354"/>
        <v>6.1249999999999999E-2</v>
      </c>
      <c r="W619" s="84">
        <f t="shared" si="354"/>
        <v>0</v>
      </c>
      <c r="X619" s="84">
        <f t="shared" si="354"/>
        <v>0</v>
      </c>
      <c r="Y619" s="84">
        <f t="shared" si="354"/>
        <v>0</v>
      </c>
      <c r="Z619" s="84">
        <f t="shared" si="354"/>
        <v>0</v>
      </c>
      <c r="AA619" s="84">
        <f t="shared" si="354"/>
        <v>0</v>
      </c>
    </row>
    <row r="620" spans="1:27" ht="12.75" customHeight="1" outlineLevel="1" x14ac:dyDescent="0.2">
      <c r="A620" s="92" t="s">
        <v>1967</v>
      </c>
      <c r="B620" s="62" t="s">
        <v>231</v>
      </c>
      <c r="C620" s="42" t="s">
        <v>77</v>
      </c>
      <c r="D620" s="43">
        <v>0</v>
      </c>
      <c r="E620" s="43">
        <v>0</v>
      </c>
      <c r="F620" s="43">
        <v>0</v>
      </c>
      <c r="G620" s="43">
        <v>0</v>
      </c>
      <c r="H620" s="43">
        <v>0</v>
      </c>
      <c r="I620" s="43">
        <v>0</v>
      </c>
      <c r="J620" s="43">
        <v>26.28</v>
      </c>
      <c r="K620" s="43">
        <v>36.43</v>
      </c>
      <c r="L620" s="43">
        <v>0</v>
      </c>
      <c r="M620" s="43">
        <v>0</v>
      </c>
      <c r="N620" s="43">
        <v>0</v>
      </c>
      <c r="O620" s="43">
        <v>0</v>
      </c>
      <c r="P620" s="43">
        <v>0</v>
      </c>
      <c r="Q620" s="43">
        <v>0</v>
      </c>
      <c r="R620" s="43">
        <v>0</v>
      </c>
      <c r="S620" s="43">
        <v>0</v>
      </c>
      <c r="T620" s="43">
        <v>0</v>
      </c>
      <c r="U620" s="43">
        <v>5.44</v>
      </c>
      <c r="V620" s="43">
        <v>61.25</v>
      </c>
      <c r="W620" s="43">
        <v>0</v>
      </c>
      <c r="X620" s="43">
        <v>0</v>
      </c>
      <c r="Y620" s="43">
        <v>0</v>
      </c>
      <c r="Z620" s="43">
        <v>0</v>
      </c>
      <c r="AA620" s="43">
        <v>0</v>
      </c>
    </row>
    <row r="621" spans="1:27" x14ac:dyDescent="0.2">
      <c r="A621" s="91" t="s">
        <v>1968</v>
      </c>
      <c r="B621" s="27" t="str">
        <f>"20"&amp;"."&amp;$B$728&amp;"."&amp;$B$729</f>
        <v>20.02.2023</v>
      </c>
      <c r="C621" s="83" t="s">
        <v>74</v>
      </c>
      <c r="D621" s="84">
        <f>ROUND((D622)/1000,5)</f>
        <v>0</v>
      </c>
      <c r="E621" s="84">
        <f t="shared" ref="E621:AA621" si="355">ROUND((E622)/1000,5)</f>
        <v>0</v>
      </c>
      <c r="F621" s="84">
        <f t="shared" si="355"/>
        <v>0</v>
      </c>
      <c r="G621" s="84">
        <f t="shared" si="355"/>
        <v>0</v>
      </c>
      <c r="H621" s="84">
        <f t="shared" si="355"/>
        <v>4.3790000000000003E-2</v>
      </c>
      <c r="I621" s="84">
        <f t="shared" si="355"/>
        <v>0.13735</v>
      </c>
      <c r="J621" s="84">
        <f t="shared" si="355"/>
        <v>0.15953000000000001</v>
      </c>
      <c r="K621" s="84">
        <f t="shared" si="355"/>
        <v>0.1525</v>
      </c>
      <c r="L621" s="84">
        <f t="shared" si="355"/>
        <v>0.12909999999999999</v>
      </c>
      <c r="M621" s="84">
        <f t="shared" si="355"/>
        <v>8.0089999999999995E-2</v>
      </c>
      <c r="N621" s="84">
        <f t="shared" si="355"/>
        <v>2.478E-2</v>
      </c>
      <c r="O621" s="84">
        <f t="shared" si="355"/>
        <v>6.3400000000000001E-3</v>
      </c>
      <c r="P621" s="84">
        <f t="shared" si="355"/>
        <v>3.3739999999999999E-2</v>
      </c>
      <c r="Q621" s="84">
        <f t="shared" si="355"/>
        <v>4.1900000000000001E-3</v>
      </c>
      <c r="R621" s="84">
        <f t="shared" si="355"/>
        <v>0</v>
      </c>
      <c r="S621" s="84">
        <f t="shared" si="355"/>
        <v>0</v>
      </c>
      <c r="T621" s="84">
        <f t="shared" si="355"/>
        <v>0</v>
      </c>
      <c r="U621" s="84">
        <f t="shared" si="355"/>
        <v>2.215E-2</v>
      </c>
      <c r="V621" s="84">
        <f t="shared" si="355"/>
        <v>0</v>
      </c>
      <c r="W621" s="84">
        <f t="shared" si="355"/>
        <v>0</v>
      </c>
      <c r="X621" s="84">
        <f t="shared" si="355"/>
        <v>0</v>
      </c>
      <c r="Y621" s="84">
        <f t="shared" si="355"/>
        <v>0</v>
      </c>
      <c r="Z621" s="84">
        <f t="shared" si="355"/>
        <v>0</v>
      </c>
      <c r="AA621" s="84">
        <f t="shared" si="355"/>
        <v>0</v>
      </c>
    </row>
    <row r="622" spans="1:27" ht="12.75" customHeight="1" outlineLevel="1" x14ac:dyDescent="0.2">
      <c r="A622" s="92" t="s">
        <v>1969</v>
      </c>
      <c r="B622" s="62" t="s">
        <v>231</v>
      </c>
      <c r="C622" s="42" t="s">
        <v>77</v>
      </c>
      <c r="D622" s="43">
        <v>0</v>
      </c>
      <c r="E622" s="43">
        <v>0</v>
      </c>
      <c r="F622" s="43">
        <v>0</v>
      </c>
      <c r="G622" s="43">
        <v>0</v>
      </c>
      <c r="H622" s="43">
        <v>43.79</v>
      </c>
      <c r="I622" s="43">
        <v>137.35</v>
      </c>
      <c r="J622" s="43">
        <v>159.53</v>
      </c>
      <c r="K622" s="43">
        <v>152.5</v>
      </c>
      <c r="L622" s="43">
        <v>129.1</v>
      </c>
      <c r="M622" s="43">
        <v>80.09</v>
      </c>
      <c r="N622" s="43">
        <v>24.78</v>
      </c>
      <c r="O622" s="43">
        <v>6.34</v>
      </c>
      <c r="P622" s="43">
        <v>33.74</v>
      </c>
      <c r="Q622" s="43">
        <v>4.1900000000000004</v>
      </c>
      <c r="R622" s="43">
        <v>0</v>
      </c>
      <c r="S622" s="43">
        <v>0</v>
      </c>
      <c r="T622" s="43">
        <v>0</v>
      </c>
      <c r="U622" s="43">
        <v>22.15</v>
      </c>
      <c r="V622" s="43">
        <v>0</v>
      </c>
      <c r="W622" s="43">
        <v>0</v>
      </c>
      <c r="X622" s="43">
        <v>0</v>
      </c>
      <c r="Y622" s="43">
        <v>0</v>
      </c>
      <c r="Z622" s="43">
        <v>0</v>
      </c>
      <c r="AA622" s="43">
        <v>0</v>
      </c>
    </row>
    <row r="623" spans="1:27" x14ac:dyDescent="0.2">
      <c r="A623" s="91" t="s">
        <v>1970</v>
      </c>
      <c r="B623" s="27" t="str">
        <f>"21"&amp;"."&amp;$B$728&amp;"."&amp;$B$729</f>
        <v>21.02.2023</v>
      </c>
      <c r="C623" s="83" t="s">
        <v>74</v>
      </c>
      <c r="D623" s="84">
        <f>ROUND((D624)/1000,5)</f>
        <v>0</v>
      </c>
      <c r="E623" s="84">
        <f t="shared" ref="E623:AA623" si="356">ROUND((E624)/1000,5)</f>
        <v>0</v>
      </c>
      <c r="F623" s="84">
        <f t="shared" si="356"/>
        <v>0</v>
      </c>
      <c r="G623" s="84">
        <f t="shared" si="356"/>
        <v>0</v>
      </c>
      <c r="H623" s="84">
        <f t="shared" si="356"/>
        <v>8.1799999999999998E-3</v>
      </c>
      <c r="I623" s="84">
        <f t="shared" si="356"/>
        <v>0.12659000000000001</v>
      </c>
      <c r="J623" s="84">
        <f t="shared" si="356"/>
        <v>0.10123</v>
      </c>
      <c r="K623" s="84">
        <f t="shared" si="356"/>
        <v>0.14396999999999999</v>
      </c>
      <c r="L623" s="84">
        <f t="shared" si="356"/>
        <v>0.18653</v>
      </c>
      <c r="M623" s="84">
        <f t="shared" si="356"/>
        <v>9.9330000000000002E-2</v>
      </c>
      <c r="N623" s="84">
        <f t="shared" si="356"/>
        <v>2.1229999999999999E-2</v>
      </c>
      <c r="O623" s="84">
        <f t="shared" si="356"/>
        <v>1.34E-3</v>
      </c>
      <c r="P623" s="84">
        <f t="shared" si="356"/>
        <v>4.1239999999999999E-2</v>
      </c>
      <c r="Q623" s="84">
        <f t="shared" si="356"/>
        <v>1.001E-2</v>
      </c>
      <c r="R623" s="84">
        <f t="shared" si="356"/>
        <v>0</v>
      </c>
      <c r="S623" s="84">
        <f t="shared" si="356"/>
        <v>2.82E-3</v>
      </c>
      <c r="T623" s="84">
        <f t="shared" si="356"/>
        <v>5.5999999999999995E-4</v>
      </c>
      <c r="U623" s="84">
        <f t="shared" si="356"/>
        <v>5.7799999999999997E-2</v>
      </c>
      <c r="V623" s="84">
        <f t="shared" si="356"/>
        <v>2.8299999999999999E-2</v>
      </c>
      <c r="W623" s="84">
        <f t="shared" si="356"/>
        <v>0</v>
      </c>
      <c r="X623" s="84">
        <f t="shared" si="356"/>
        <v>0</v>
      </c>
      <c r="Y623" s="84">
        <f t="shared" si="356"/>
        <v>0</v>
      </c>
      <c r="Z623" s="84">
        <f t="shared" si="356"/>
        <v>0</v>
      </c>
      <c r="AA623" s="84">
        <f t="shared" si="356"/>
        <v>0</v>
      </c>
    </row>
    <row r="624" spans="1:27" ht="12.75" customHeight="1" outlineLevel="1" x14ac:dyDescent="0.2">
      <c r="A624" s="92" t="s">
        <v>1971</v>
      </c>
      <c r="B624" s="62" t="s">
        <v>231</v>
      </c>
      <c r="C624" s="42" t="s">
        <v>77</v>
      </c>
      <c r="D624" s="43">
        <v>0</v>
      </c>
      <c r="E624" s="43">
        <v>0</v>
      </c>
      <c r="F624" s="43">
        <v>0</v>
      </c>
      <c r="G624" s="43">
        <v>0</v>
      </c>
      <c r="H624" s="43">
        <v>8.18</v>
      </c>
      <c r="I624" s="43">
        <v>126.59</v>
      </c>
      <c r="J624" s="43">
        <v>101.23</v>
      </c>
      <c r="K624" s="43">
        <v>143.97</v>
      </c>
      <c r="L624" s="43">
        <v>186.53</v>
      </c>
      <c r="M624" s="43">
        <v>99.33</v>
      </c>
      <c r="N624" s="43">
        <v>21.23</v>
      </c>
      <c r="O624" s="43">
        <v>1.34</v>
      </c>
      <c r="P624" s="43">
        <v>41.24</v>
      </c>
      <c r="Q624" s="43">
        <v>10.01</v>
      </c>
      <c r="R624" s="43">
        <v>0</v>
      </c>
      <c r="S624" s="43">
        <v>2.82</v>
      </c>
      <c r="T624" s="43">
        <v>0.56000000000000005</v>
      </c>
      <c r="U624" s="43">
        <v>57.8</v>
      </c>
      <c r="V624" s="43">
        <v>28.3</v>
      </c>
      <c r="W624" s="43">
        <v>0</v>
      </c>
      <c r="X624" s="43">
        <v>0</v>
      </c>
      <c r="Y624" s="43">
        <v>0</v>
      </c>
      <c r="Z624" s="43">
        <v>0</v>
      </c>
      <c r="AA624" s="43">
        <v>0</v>
      </c>
    </row>
    <row r="625" spans="1:27" x14ac:dyDescent="0.2">
      <c r="A625" s="91" t="s">
        <v>1972</v>
      </c>
      <c r="B625" s="27" t="str">
        <f>"22"&amp;"."&amp;$B$728&amp;"."&amp;$B$729</f>
        <v>22.02.2023</v>
      </c>
      <c r="C625" s="83" t="s">
        <v>74</v>
      </c>
      <c r="D625" s="84">
        <f>ROUND((D626)/1000,5)</f>
        <v>0</v>
      </c>
      <c r="E625" s="84">
        <f t="shared" ref="E625:AA625" si="357">ROUND((E626)/1000,5)</f>
        <v>0</v>
      </c>
      <c r="F625" s="84">
        <f t="shared" si="357"/>
        <v>0</v>
      </c>
      <c r="G625" s="84">
        <f t="shared" si="357"/>
        <v>5.4200000000000003E-3</v>
      </c>
      <c r="H625" s="84">
        <f t="shared" si="357"/>
        <v>7.2929999999999995E-2</v>
      </c>
      <c r="I625" s="84">
        <f t="shared" si="357"/>
        <v>0.22974</v>
      </c>
      <c r="J625" s="84">
        <f t="shared" si="357"/>
        <v>0.1077</v>
      </c>
      <c r="K625" s="84">
        <f t="shared" si="357"/>
        <v>0.14330999999999999</v>
      </c>
      <c r="L625" s="84">
        <f t="shared" si="357"/>
        <v>0.12175</v>
      </c>
      <c r="M625" s="84">
        <f t="shared" si="357"/>
        <v>1.74E-3</v>
      </c>
      <c r="N625" s="84">
        <f t="shared" si="357"/>
        <v>0</v>
      </c>
      <c r="O625" s="84">
        <f t="shared" si="357"/>
        <v>0</v>
      </c>
      <c r="P625" s="84">
        <f t="shared" si="357"/>
        <v>0</v>
      </c>
      <c r="Q625" s="84">
        <f t="shared" si="357"/>
        <v>0</v>
      </c>
      <c r="R625" s="84">
        <f t="shared" si="357"/>
        <v>0</v>
      </c>
      <c r="S625" s="84">
        <f t="shared" si="357"/>
        <v>0</v>
      </c>
      <c r="T625" s="84">
        <f t="shared" si="357"/>
        <v>0</v>
      </c>
      <c r="U625" s="84">
        <f t="shared" si="357"/>
        <v>0</v>
      </c>
      <c r="V625" s="84">
        <f t="shared" si="357"/>
        <v>0</v>
      </c>
      <c r="W625" s="84">
        <f t="shared" si="357"/>
        <v>0</v>
      </c>
      <c r="X625" s="84">
        <f t="shared" si="357"/>
        <v>0</v>
      </c>
      <c r="Y625" s="84">
        <f t="shared" si="357"/>
        <v>0</v>
      </c>
      <c r="Z625" s="84">
        <f t="shared" si="357"/>
        <v>0</v>
      </c>
      <c r="AA625" s="84">
        <f t="shared" si="357"/>
        <v>0</v>
      </c>
    </row>
    <row r="626" spans="1:27" ht="12.75" customHeight="1" outlineLevel="1" x14ac:dyDescent="0.2">
      <c r="A626" s="92" t="s">
        <v>1973</v>
      </c>
      <c r="B626" s="62" t="s">
        <v>231</v>
      </c>
      <c r="C626" s="42" t="s">
        <v>77</v>
      </c>
      <c r="D626" s="43">
        <v>0</v>
      </c>
      <c r="E626" s="43">
        <v>0</v>
      </c>
      <c r="F626" s="43">
        <v>0</v>
      </c>
      <c r="G626" s="43">
        <v>5.42</v>
      </c>
      <c r="H626" s="43">
        <v>72.930000000000007</v>
      </c>
      <c r="I626" s="43">
        <v>229.74</v>
      </c>
      <c r="J626" s="43">
        <v>107.7</v>
      </c>
      <c r="K626" s="43">
        <v>143.31</v>
      </c>
      <c r="L626" s="43">
        <v>121.75</v>
      </c>
      <c r="M626" s="43">
        <v>1.74</v>
      </c>
      <c r="N626" s="43">
        <v>0</v>
      </c>
      <c r="O626" s="43">
        <v>0</v>
      </c>
      <c r="P626" s="43">
        <v>0</v>
      </c>
      <c r="Q626" s="43">
        <v>0</v>
      </c>
      <c r="R626" s="43">
        <v>0</v>
      </c>
      <c r="S626" s="43">
        <v>0</v>
      </c>
      <c r="T626" s="43">
        <v>0</v>
      </c>
      <c r="U626" s="43">
        <v>0</v>
      </c>
      <c r="V626" s="43">
        <v>0</v>
      </c>
      <c r="W626" s="43">
        <v>0</v>
      </c>
      <c r="X626" s="43">
        <v>0</v>
      </c>
      <c r="Y626" s="43">
        <v>0</v>
      </c>
      <c r="Z626" s="43">
        <v>0</v>
      </c>
      <c r="AA626" s="43">
        <v>0</v>
      </c>
    </row>
    <row r="627" spans="1:27" x14ac:dyDescent="0.2">
      <c r="A627" s="91" t="s">
        <v>1974</v>
      </c>
      <c r="B627" s="27" t="str">
        <f>"23"&amp;"."&amp;$B$728&amp;"."&amp;$B$729</f>
        <v>23.02.2023</v>
      </c>
      <c r="C627" s="83" t="s">
        <v>74</v>
      </c>
      <c r="D627" s="84">
        <f>ROUND((D628)/1000,5)</f>
        <v>0</v>
      </c>
      <c r="E627" s="84">
        <f t="shared" ref="E627:AA627" si="358">ROUND((E628)/1000,5)</f>
        <v>0</v>
      </c>
      <c r="F627" s="84">
        <f t="shared" si="358"/>
        <v>2.4750000000000001E-2</v>
      </c>
      <c r="G627" s="84">
        <f t="shared" si="358"/>
        <v>3.3450000000000001E-2</v>
      </c>
      <c r="H627" s="84">
        <f t="shared" si="358"/>
        <v>0.10415000000000001</v>
      </c>
      <c r="I627" s="84">
        <f t="shared" si="358"/>
        <v>0.20574999999999999</v>
      </c>
      <c r="J627" s="84">
        <f t="shared" si="358"/>
        <v>0.13477</v>
      </c>
      <c r="K627" s="84">
        <f t="shared" si="358"/>
        <v>3.1890000000000002E-2</v>
      </c>
      <c r="L627" s="84">
        <f t="shared" si="358"/>
        <v>0.14063999999999999</v>
      </c>
      <c r="M627" s="84">
        <f t="shared" si="358"/>
        <v>9.6589999999999995E-2</v>
      </c>
      <c r="N627" s="84">
        <f t="shared" si="358"/>
        <v>8.6690000000000003E-2</v>
      </c>
      <c r="O627" s="84">
        <f t="shared" si="358"/>
        <v>3.9899999999999998E-2</v>
      </c>
      <c r="P627" s="84">
        <f t="shared" si="358"/>
        <v>2.32E-3</v>
      </c>
      <c r="Q627" s="84">
        <f t="shared" si="358"/>
        <v>0</v>
      </c>
      <c r="R627" s="84">
        <f t="shared" si="358"/>
        <v>0</v>
      </c>
      <c r="S627" s="84">
        <f t="shared" si="358"/>
        <v>0</v>
      </c>
      <c r="T627" s="84">
        <f t="shared" si="358"/>
        <v>0</v>
      </c>
      <c r="U627" s="84">
        <f t="shared" si="358"/>
        <v>0</v>
      </c>
      <c r="V627" s="84">
        <f t="shared" si="358"/>
        <v>0</v>
      </c>
      <c r="W627" s="84">
        <f t="shared" si="358"/>
        <v>0</v>
      </c>
      <c r="X627" s="84">
        <f t="shared" si="358"/>
        <v>0</v>
      </c>
      <c r="Y627" s="84">
        <f t="shared" si="358"/>
        <v>0</v>
      </c>
      <c r="Z627" s="84">
        <f t="shared" si="358"/>
        <v>0</v>
      </c>
      <c r="AA627" s="84">
        <f t="shared" si="358"/>
        <v>0</v>
      </c>
    </row>
    <row r="628" spans="1:27" ht="12.75" customHeight="1" outlineLevel="1" x14ac:dyDescent="0.2">
      <c r="A628" s="92" t="s">
        <v>1975</v>
      </c>
      <c r="B628" s="62" t="s">
        <v>231</v>
      </c>
      <c r="C628" s="42" t="s">
        <v>77</v>
      </c>
      <c r="D628" s="43">
        <v>0</v>
      </c>
      <c r="E628" s="43">
        <v>0</v>
      </c>
      <c r="F628" s="43">
        <v>24.75</v>
      </c>
      <c r="G628" s="43">
        <v>33.450000000000003</v>
      </c>
      <c r="H628" s="43">
        <v>104.15</v>
      </c>
      <c r="I628" s="43">
        <v>205.75</v>
      </c>
      <c r="J628" s="43">
        <v>134.77000000000001</v>
      </c>
      <c r="K628" s="43">
        <v>31.89</v>
      </c>
      <c r="L628" s="43">
        <v>140.63999999999999</v>
      </c>
      <c r="M628" s="43">
        <v>96.59</v>
      </c>
      <c r="N628" s="43">
        <v>86.69</v>
      </c>
      <c r="O628" s="43">
        <v>39.9</v>
      </c>
      <c r="P628" s="43">
        <v>2.3199999999999998</v>
      </c>
      <c r="Q628" s="43">
        <v>0</v>
      </c>
      <c r="R628" s="43">
        <v>0</v>
      </c>
      <c r="S628" s="43">
        <v>0</v>
      </c>
      <c r="T628" s="43">
        <v>0</v>
      </c>
      <c r="U628" s="43">
        <v>0</v>
      </c>
      <c r="V628" s="43">
        <v>0</v>
      </c>
      <c r="W628" s="43">
        <v>0</v>
      </c>
      <c r="X628" s="43">
        <v>0</v>
      </c>
      <c r="Y628" s="43">
        <v>0</v>
      </c>
      <c r="Z628" s="43">
        <v>0</v>
      </c>
      <c r="AA628" s="43">
        <v>0</v>
      </c>
    </row>
    <row r="629" spans="1:27" x14ac:dyDescent="0.2">
      <c r="A629" s="91" t="s">
        <v>1976</v>
      </c>
      <c r="B629" s="27" t="str">
        <f>"24"&amp;"."&amp;$B$728&amp;"."&amp;$B$729</f>
        <v>24.02.2023</v>
      </c>
      <c r="C629" s="83" t="s">
        <v>74</v>
      </c>
      <c r="D629" s="84">
        <f>ROUND((D630)/1000,5)</f>
        <v>0</v>
      </c>
      <c r="E629" s="84">
        <f t="shared" ref="E629:AA629" si="359">ROUND((E630)/1000,5)</f>
        <v>0</v>
      </c>
      <c r="F629" s="84">
        <f t="shared" si="359"/>
        <v>0</v>
      </c>
      <c r="G629" s="84">
        <f t="shared" si="359"/>
        <v>0</v>
      </c>
      <c r="H629" s="84">
        <f t="shared" si="359"/>
        <v>0</v>
      </c>
      <c r="I629" s="84">
        <f t="shared" si="359"/>
        <v>0</v>
      </c>
      <c r="J629" s="84">
        <f t="shared" si="359"/>
        <v>0</v>
      </c>
      <c r="K629" s="84">
        <f t="shared" si="359"/>
        <v>0</v>
      </c>
      <c r="L629" s="84">
        <f t="shared" si="359"/>
        <v>1.32E-3</v>
      </c>
      <c r="M629" s="84">
        <f t="shared" si="359"/>
        <v>0</v>
      </c>
      <c r="N629" s="84">
        <f t="shared" si="359"/>
        <v>0</v>
      </c>
      <c r="O629" s="84">
        <f t="shared" si="359"/>
        <v>0</v>
      </c>
      <c r="P629" s="84">
        <f t="shared" si="359"/>
        <v>0</v>
      </c>
      <c r="Q629" s="84">
        <f t="shared" si="359"/>
        <v>0</v>
      </c>
      <c r="R629" s="84">
        <f t="shared" si="359"/>
        <v>0</v>
      </c>
      <c r="S629" s="84">
        <f t="shared" si="359"/>
        <v>4.4000000000000003E-3</v>
      </c>
      <c r="T629" s="84">
        <f t="shared" si="359"/>
        <v>0</v>
      </c>
      <c r="U629" s="84">
        <f t="shared" si="359"/>
        <v>0</v>
      </c>
      <c r="V629" s="84">
        <f t="shared" si="359"/>
        <v>7.5039999999999996E-2</v>
      </c>
      <c r="W629" s="84">
        <f t="shared" si="359"/>
        <v>0</v>
      </c>
      <c r="X629" s="84">
        <f t="shared" si="359"/>
        <v>0</v>
      </c>
      <c r="Y629" s="84">
        <f t="shared" si="359"/>
        <v>0</v>
      </c>
      <c r="Z629" s="84">
        <f t="shared" si="359"/>
        <v>0</v>
      </c>
      <c r="AA629" s="84">
        <f t="shared" si="359"/>
        <v>0</v>
      </c>
    </row>
    <row r="630" spans="1:27" ht="12.75" customHeight="1" outlineLevel="1" x14ac:dyDescent="0.2">
      <c r="A630" s="92" t="s">
        <v>1977</v>
      </c>
      <c r="B630" s="62" t="s">
        <v>231</v>
      </c>
      <c r="C630" s="42" t="s">
        <v>77</v>
      </c>
      <c r="D630" s="43">
        <v>0</v>
      </c>
      <c r="E630" s="43">
        <v>0</v>
      </c>
      <c r="F630" s="43">
        <v>0</v>
      </c>
      <c r="G630" s="43">
        <v>0</v>
      </c>
      <c r="H630" s="43">
        <v>0</v>
      </c>
      <c r="I630" s="43">
        <v>0</v>
      </c>
      <c r="J630" s="43">
        <v>0</v>
      </c>
      <c r="K630" s="43">
        <v>0</v>
      </c>
      <c r="L630" s="43">
        <v>1.32</v>
      </c>
      <c r="M630" s="43">
        <v>0</v>
      </c>
      <c r="N630" s="43">
        <v>0</v>
      </c>
      <c r="O630" s="43">
        <v>0</v>
      </c>
      <c r="P630" s="43">
        <v>0</v>
      </c>
      <c r="Q630" s="43">
        <v>0</v>
      </c>
      <c r="R630" s="43">
        <v>0</v>
      </c>
      <c r="S630" s="43">
        <v>4.4000000000000004</v>
      </c>
      <c r="T630" s="43">
        <v>0</v>
      </c>
      <c r="U630" s="43">
        <v>0</v>
      </c>
      <c r="V630" s="43">
        <v>75.040000000000006</v>
      </c>
      <c r="W630" s="43">
        <v>0</v>
      </c>
      <c r="X630" s="43">
        <v>0</v>
      </c>
      <c r="Y630" s="43">
        <v>0</v>
      </c>
      <c r="Z630" s="43">
        <v>0</v>
      </c>
      <c r="AA630" s="43">
        <v>0</v>
      </c>
    </row>
    <row r="631" spans="1:27" x14ac:dyDescent="0.2">
      <c r="A631" s="91" t="s">
        <v>1978</v>
      </c>
      <c r="B631" s="27" t="str">
        <f>"25"&amp;"."&amp;$B$728&amp;"."&amp;$B$729</f>
        <v>25.02.2023</v>
      </c>
      <c r="C631" s="83" t="s">
        <v>74</v>
      </c>
      <c r="D631" s="84">
        <f>ROUND((D632)/1000,5)</f>
        <v>0</v>
      </c>
      <c r="E631" s="84">
        <f t="shared" ref="E631:AA631" si="360">ROUND((E632)/1000,5)</f>
        <v>0</v>
      </c>
      <c r="F631" s="84">
        <f t="shared" si="360"/>
        <v>0</v>
      </c>
      <c r="G631" s="84">
        <f t="shared" si="360"/>
        <v>0</v>
      </c>
      <c r="H631" s="84">
        <f t="shared" si="360"/>
        <v>0</v>
      </c>
      <c r="I631" s="84">
        <f t="shared" si="360"/>
        <v>3.2500000000000001E-2</v>
      </c>
      <c r="J631" s="84">
        <f t="shared" si="360"/>
        <v>0</v>
      </c>
      <c r="K631" s="84">
        <f t="shared" si="360"/>
        <v>0</v>
      </c>
      <c r="L631" s="84">
        <f t="shared" si="360"/>
        <v>1.56E-3</v>
      </c>
      <c r="M631" s="84">
        <f t="shared" si="360"/>
        <v>0</v>
      </c>
      <c r="N631" s="84">
        <f t="shared" si="360"/>
        <v>0</v>
      </c>
      <c r="O631" s="84">
        <f t="shared" si="360"/>
        <v>0</v>
      </c>
      <c r="P631" s="84">
        <f t="shared" si="360"/>
        <v>0</v>
      </c>
      <c r="Q631" s="84">
        <f t="shared" si="360"/>
        <v>0</v>
      </c>
      <c r="R631" s="84">
        <f t="shared" si="360"/>
        <v>0</v>
      </c>
      <c r="S631" s="84">
        <f t="shared" si="360"/>
        <v>0</v>
      </c>
      <c r="T631" s="84">
        <f t="shared" si="360"/>
        <v>1.2E-4</v>
      </c>
      <c r="U631" s="84">
        <f t="shared" si="360"/>
        <v>0</v>
      </c>
      <c r="V631" s="84">
        <f t="shared" si="360"/>
        <v>0</v>
      </c>
      <c r="W631" s="84">
        <f t="shared" si="360"/>
        <v>0</v>
      </c>
      <c r="X631" s="84">
        <f t="shared" si="360"/>
        <v>0</v>
      </c>
      <c r="Y631" s="84">
        <f t="shared" si="360"/>
        <v>0</v>
      </c>
      <c r="Z631" s="84">
        <f t="shared" si="360"/>
        <v>0</v>
      </c>
      <c r="AA631" s="84">
        <f t="shared" si="360"/>
        <v>0</v>
      </c>
    </row>
    <row r="632" spans="1:27" ht="12.75" customHeight="1" outlineLevel="1" x14ac:dyDescent="0.2">
      <c r="A632" s="92" t="s">
        <v>1979</v>
      </c>
      <c r="B632" s="62" t="s">
        <v>231</v>
      </c>
      <c r="C632" s="42" t="s">
        <v>77</v>
      </c>
      <c r="D632" s="43">
        <v>0</v>
      </c>
      <c r="E632" s="43">
        <v>0</v>
      </c>
      <c r="F632" s="43">
        <v>0</v>
      </c>
      <c r="G632" s="43">
        <v>0</v>
      </c>
      <c r="H632" s="43">
        <v>0</v>
      </c>
      <c r="I632" s="43">
        <v>32.5</v>
      </c>
      <c r="J632" s="43">
        <v>0</v>
      </c>
      <c r="K632" s="43">
        <v>0</v>
      </c>
      <c r="L632" s="43">
        <v>1.56</v>
      </c>
      <c r="M632" s="43">
        <v>0</v>
      </c>
      <c r="N632" s="43">
        <v>0</v>
      </c>
      <c r="O632" s="43">
        <v>0</v>
      </c>
      <c r="P632" s="43">
        <v>0</v>
      </c>
      <c r="Q632" s="43">
        <v>0</v>
      </c>
      <c r="R632" s="43">
        <v>0</v>
      </c>
      <c r="S632" s="43">
        <v>0</v>
      </c>
      <c r="T632" s="43">
        <v>0.12</v>
      </c>
      <c r="U632" s="43">
        <v>0</v>
      </c>
      <c r="V632" s="43">
        <v>0</v>
      </c>
      <c r="W632" s="43">
        <v>0</v>
      </c>
      <c r="X632" s="43">
        <v>0</v>
      </c>
      <c r="Y632" s="43">
        <v>0</v>
      </c>
      <c r="Z632" s="43">
        <v>0</v>
      </c>
      <c r="AA632" s="43">
        <v>0</v>
      </c>
    </row>
    <row r="633" spans="1:27" x14ac:dyDescent="0.2">
      <c r="A633" s="91" t="s">
        <v>1980</v>
      </c>
      <c r="B633" s="27" t="str">
        <f>"26"&amp;"."&amp;$B$728&amp;"."&amp;$B$729</f>
        <v>26.02.2023</v>
      </c>
      <c r="C633" s="83" t="s">
        <v>74</v>
      </c>
      <c r="D633" s="84">
        <f>ROUND((D634)/1000,5)</f>
        <v>0</v>
      </c>
      <c r="E633" s="84">
        <f t="shared" ref="E633:AA633" si="361">ROUND((E634)/1000,5)</f>
        <v>0</v>
      </c>
      <c r="F633" s="84">
        <f t="shared" si="361"/>
        <v>0</v>
      </c>
      <c r="G633" s="84">
        <f t="shared" si="361"/>
        <v>0</v>
      </c>
      <c r="H633" s="84">
        <f t="shared" si="361"/>
        <v>0</v>
      </c>
      <c r="I633" s="84">
        <f t="shared" si="361"/>
        <v>0</v>
      </c>
      <c r="J633" s="84">
        <f t="shared" si="361"/>
        <v>6.7180000000000004E-2</v>
      </c>
      <c r="K633" s="84">
        <f t="shared" si="361"/>
        <v>5.5999999999999995E-4</v>
      </c>
      <c r="L633" s="84">
        <f t="shared" si="361"/>
        <v>0</v>
      </c>
      <c r="M633" s="84">
        <f t="shared" si="361"/>
        <v>0</v>
      </c>
      <c r="N633" s="84">
        <f t="shared" si="361"/>
        <v>0</v>
      </c>
      <c r="O633" s="84">
        <f t="shared" si="361"/>
        <v>0</v>
      </c>
      <c r="P633" s="84">
        <f t="shared" si="361"/>
        <v>0</v>
      </c>
      <c r="Q633" s="84">
        <f t="shared" si="361"/>
        <v>0</v>
      </c>
      <c r="R633" s="84">
        <f t="shared" si="361"/>
        <v>0</v>
      </c>
      <c r="S633" s="84">
        <f t="shared" si="361"/>
        <v>0</v>
      </c>
      <c r="T633" s="84">
        <f t="shared" si="361"/>
        <v>0</v>
      </c>
      <c r="U633" s="84">
        <f t="shared" si="361"/>
        <v>0</v>
      </c>
      <c r="V633" s="84">
        <f t="shared" si="361"/>
        <v>1.8030000000000001E-2</v>
      </c>
      <c r="W633" s="84">
        <f t="shared" si="361"/>
        <v>0</v>
      </c>
      <c r="X633" s="84">
        <f t="shared" si="361"/>
        <v>0</v>
      </c>
      <c r="Y633" s="84">
        <f t="shared" si="361"/>
        <v>0</v>
      </c>
      <c r="Z633" s="84">
        <f t="shared" si="361"/>
        <v>0</v>
      </c>
      <c r="AA633" s="84">
        <f t="shared" si="361"/>
        <v>0</v>
      </c>
    </row>
    <row r="634" spans="1:27" ht="12.75" customHeight="1" outlineLevel="1" x14ac:dyDescent="0.2">
      <c r="A634" s="92" t="s">
        <v>1981</v>
      </c>
      <c r="B634" s="62" t="s">
        <v>231</v>
      </c>
      <c r="C634" s="42" t="s">
        <v>77</v>
      </c>
      <c r="D634" s="43">
        <v>0</v>
      </c>
      <c r="E634" s="43">
        <v>0</v>
      </c>
      <c r="F634" s="43">
        <v>0</v>
      </c>
      <c r="G634" s="43">
        <v>0</v>
      </c>
      <c r="H634" s="43">
        <v>0</v>
      </c>
      <c r="I634" s="43">
        <v>0</v>
      </c>
      <c r="J634" s="43">
        <v>67.180000000000007</v>
      </c>
      <c r="K634" s="43">
        <v>0.56000000000000005</v>
      </c>
      <c r="L634" s="43">
        <v>0</v>
      </c>
      <c r="M634" s="43">
        <v>0</v>
      </c>
      <c r="N634" s="43">
        <v>0</v>
      </c>
      <c r="O634" s="43">
        <v>0</v>
      </c>
      <c r="P634" s="43">
        <v>0</v>
      </c>
      <c r="Q634" s="43">
        <v>0</v>
      </c>
      <c r="R634" s="43">
        <v>0</v>
      </c>
      <c r="S634" s="43">
        <v>0</v>
      </c>
      <c r="T634" s="43">
        <v>0</v>
      </c>
      <c r="U634" s="43">
        <v>0</v>
      </c>
      <c r="V634" s="43">
        <v>18.03</v>
      </c>
      <c r="W634" s="43">
        <v>0</v>
      </c>
      <c r="X634" s="43">
        <v>0</v>
      </c>
      <c r="Y634" s="43">
        <v>0</v>
      </c>
      <c r="Z634" s="43">
        <v>0</v>
      </c>
      <c r="AA634" s="43">
        <v>0</v>
      </c>
    </row>
    <row r="635" spans="1:27" x14ac:dyDescent="0.2">
      <c r="A635" s="91" t="s">
        <v>1982</v>
      </c>
      <c r="B635" s="27" t="str">
        <f>"27"&amp;"."&amp;$B$728&amp;"."&amp;$B$729</f>
        <v>27.02.2023</v>
      </c>
      <c r="C635" s="83" t="s">
        <v>74</v>
      </c>
      <c r="D635" s="84">
        <f>ROUND((D636)/1000,5)</f>
        <v>0</v>
      </c>
      <c r="E635" s="84">
        <f t="shared" ref="E635:AA635" si="362">ROUND((E636)/1000,5)</f>
        <v>0</v>
      </c>
      <c r="F635" s="84">
        <f t="shared" si="362"/>
        <v>0</v>
      </c>
      <c r="G635" s="84">
        <f t="shared" si="362"/>
        <v>0</v>
      </c>
      <c r="H635" s="84">
        <f t="shared" si="362"/>
        <v>3.9800000000000002E-2</v>
      </c>
      <c r="I635" s="84">
        <f t="shared" si="362"/>
        <v>8.2170000000000007E-2</v>
      </c>
      <c r="J635" s="84">
        <f t="shared" si="362"/>
        <v>8.3320000000000005E-2</v>
      </c>
      <c r="K635" s="84">
        <f t="shared" si="362"/>
        <v>6.7400000000000002E-2</v>
      </c>
      <c r="L635" s="84">
        <f t="shared" si="362"/>
        <v>6.2109999999999999E-2</v>
      </c>
      <c r="M635" s="84">
        <f t="shared" si="362"/>
        <v>2.5559999999999999E-2</v>
      </c>
      <c r="N635" s="84">
        <f t="shared" si="362"/>
        <v>0</v>
      </c>
      <c r="O635" s="84">
        <f t="shared" si="362"/>
        <v>0</v>
      </c>
      <c r="P635" s="84">
        <f t="shared" si="362"/>
        <v>0</v>
      </c>
      <c r="Q635" s="84">
        <f t="shared" si="362"/>
        <v>1.8600000000000001E-3</v>
      </c>
      <c r="R635" s="84">
        <f t="shared" si="362"/>
        <v>5.4099999999999999E-3</v>
      </c>
      <c r="S635" s="84">
        <f t="shared" si="362"/>
        <v>5.9899999999999997E-3</v>
      </c>
      <c r="T635" s="84">
        <f t="shared" si="362"/>
        <v>0</v>
      </c>
      <c r="U635" s="84">
        <f t="shared" si="362"/>
        <v>5.5999999999999995E-4</v>
      </c>
      <c r="V635" s="84">
        <f t="shared" si="362"/>
        <v>0</v>
      </c>
      <c r="W635" s="84">
        <f t="shared" si="362"/>
        <v>0</v>
      </c>
      <c r="X635" s="84">
        <f t="shared" si="362"/>
        <v>0</v>
      </c>
      <c r="Y635" s="84">
        <f t="shared" si="362"/>
        <v>0</v>
      </c>
      <c r="Z635" s="84">
        <f t="shared" si="362"/>
        <v>0</v>
      </c>
      <c r="AA635" s="84">
        <f t="shared" si="362"/>
        <v>0</v>
      </c>
    </row>
    <row r="636" spans="1:27" ht="12.75" customHeight="1" outlineLevel="1" x14ac:dyDescent="0.2">
      <c r="A636" s="92" t="s">
        <v>1983</v>
      </c>
      <c r="B636" s="62" t="s">
        <v>231</v>
      </c>
      <c r="C636" s="42" t="s">
        <v>77</v>
      </c>
      <c r="D636" s="43">
        <v>0</v>
      </c>
      <c r="E636" s="43">
        <v>0</v>
      </c>
      <c r="F636" s="43">
        <v>0</v>
      </c>
      <c r="G636" s="43">
        <v>0</v>
      </c>
      <c r="H636" s="43">
        <v>39.799999999999997</v>
      </c>
      <c r="I636" s="43">
        <v>82.17</v>
      </c>
      <c r="J636" s="43">
        <v>83.32</v>
      </c>
      <c r="K636" s="43">
        <v>67.400000000000006</v>
      </c>
      <c r="L636" s="43">
        <v>62.11</v>
      </c>
      <c r="M636" s="43">
        <v>25.56</v>
      </c>
      <c r="N636" s="43">
        <v>0</v>
      </c>
      <c r="O636" s="43">
        <v>0</v>
      </c>
      <c r="P636" s="43">
        <v>0</v>
      </c>
      <c r="Q636" s="43">
        <v>1.86</v>
      </c>
      <c r="R636" s="43">
        <v>5.41</v>
      </c>
      <c r="S636" s="43">
        <v>5.99</v>
      </c>
      <c r="T636" s="43">
        <v>0</v>
      </c>
      <c r="U636" s="43">
        <v>0.56000000000000005</v>
      </c>
      <c r="V636" s="43">
        <v>0</v>
      </c>
      <c r="W636" s="43">
        <v>0</v>
      </c>
      <c r="X636" s="43">
        <v>0</v>
      </c>
      <c r="Y636" s="43">
        <v>0</v>
      </c>
      <c r="Z636" s="43">
        <v>0</v>
      </c>
      <c r="AA636" s="43">
        <v>0</v>
      </c>
    </row>
    <row r="637" spans="1:27" x14ac:dyDescent="0.2">
      <c r="A637" s="91" t="s">
        <v>1984</v>
      </c>
      <c r="B637" s="27" t="str">
        <f>"28"&amp;"."&amp;$B$728&amp;"."&amp;$B$729</f>
        <v>28.02.2023</v>
      </c>
      <c r="C637" s="83" t="s">
        <v>74</v>
      </c>
      <c r="D637" s="84">
        <f>ROUND((D638)/1000,5)</f>
        <v>0</v>
      </c>
      <c r="E637" s="84">
        <f t="shared" ref="E637:AA637" si="363">ROUND((E638)/1000,5)</f>
        <v>0</v>
      </c>
      <c r="F637" s="84">
        <f t="shared" si="363"/>
        <v>0</v>
      </c>
      <c r="G637" s="84">
        <f t="shared" si="363"/>
        <v>0</v>
      </c>
      <c r="H637" s="84">
        <f t="shared" si="363"/>
        <v>2.963E-2</v>
      </c>
      <c r="I637" s="84">
        <f t="shared" si="363"/>
        <v>9.4400000000000005E-3</v>
      </c>
      <c r="J637" s="84">
        <f t="shared" si="363"/>
        <v>0.15522</v>
      </c>
      <c r="K637" s="84">
        <f t="shared" si="363"/>
        <v>7.7410000000000007E-2</v>
      </c>
      <c r="L637" s="84">
        <f t="shared" si="363"/>
        <v>6.7100000000000007E-2</v>
      </c>
      <c r="M637" s="84">
        <f t="shared" si="363"/>
        <v>2.724E-2</v>
      </c>
      <c r="N637" s="84">
        <f t="shared" si="363"/>
        <v>4.2300000000000003E-3</v>
      </c>
      <c r="O637" s="84">
        <f t="shared" si="363"/>
        <v>0</v>
      </c>
      <c r="P637" s="84">
        <f t="shared" si="363"/>
        <v>0</v>
      </c>
      <c r="Q637" s="84">
        <f t="shared" si="363"/>
        <v>0</v>
      </c>
      <c r="R637" s="84">
        <f t="shared" si="363"/>
        <v>0</v>
      </c>
      <c r="S637" s="84">
        <f t="shared" si="363"/>
        <v>0</v>
      </c>
      <c r="T637" s="84">
        <f t="shared" si="363"/>
        <v>0</v>
      </c>
      <c r="U637" s="84">
        <f t="shared" si="363"/>
        <v>0</v>
      </c>
      <c r="V637" s="84">
        <f t="shared" si="363"/>
        <v>9.6699999999999994E-2</v>
      </c>
      <c r="W637" s="84">
        <f t="shared" si="363"/>
        <v>0</v>
      </c>
      <c r="X637" s="84">
        <f t="shared" si="363"/>
        <v>0</v>
      </c>
      <c r="Y637" s="84">
        <f t="shared" si="363"/>
        <v>0</v>
      </c>
      <c r="Z637" s="84">
        <f t="shared" si="363"/>
        <v>0</v>
      </c>
      <c r="AA637" s="84">
        <f t="shared" si="363"/>
        <v>0</v>
      </c>
    </row>
    <row r="638" spans="1:27" ht="12.75" customHeight="1" outlineLevel="1" x14ac:dyDescent="0.2">
      <c r="A638" s="92" t="s">
        <v>1985</v>
      </c>
      <c r="B638" s="62" t="s">
        <v>231</v>
      </c>
      <c r="C638" s="42" t="s">
        <v>77</v>
      </c>
      <c r="D638" s="43">
        <v>0</v>
      </c>
      <c r="E638" s="43">
        <v>0</v>
      </c>
      <c r="F638" s="43">
        <v>0</v>
      </c>
      <c r="G638" s="43">
        <v>0</v>
      </c>
      <c r="H638" s="43">
        <v>29.63</v>
      </c>
      <c r="I638" s="43">
        <v>9.44</v>
      </c>
      <c r="J638" s="43">
        <v>155.22</v>
      </c>
      <c r="K638" s="43">
        <v>77.41</v>
      </c>
      <c r="L638" s="43">
        <v>67.099999999999994</v>
      </c>
      <c r="M638" s="43">
        <v>27.24</v>
      </c>
      <c r="N638" s="43">
        <v>4.2300000000000004</v>
      </c>
      <c r="O638" s="43">
        <v>0</v>
      </c>
      <c r="P638" s="43">
        <v>0</v>
      </c>
      <c r="Q638" s="43">
        <v>0</v>
      </c>
      <c r="R638" s="43">
        <v>0</v>
      </c>
      <c r="S638" s="43">
        <v>0</v>
      </c>
      <c r="T638" s="43">
        <v>0</v>
      </c>
      <c r="U638" s="43">
        <v>0</v>
      </c>
      <c r="V638" s="43">
        <v>96.7</v>
      </c>
      <c r="W638" s="43">
        <v>0</v>
      </c>
      <c r="X638" s="43">
        <v>0</v>
      </c>
      <c r="Y638" s="43">
        <v>0</v>
      </c>
      <c r="Z638" s="43">
        <v>0</v>
      </c>
      <c r="AA638" s="43">
        <v>0</v>
      </c>
    </row>
    <row r="639" spans="1:27" x14ac:dyDescent="0.2">
      <c r="B639" s="94" t="s">
        <v>370</v>
      </c>
    </row>
    <row r="640" spans="1:27" x14ac:dyDescent="0.2">
      <c r="B640" s="94" t="s">
        <v>370</v>
      </c>
    </row>
    <row r="641" spans="1:27" x14ac:dyDescent="0.2">
      <c r="A641" s="171" t="s">
        <v>1986</v>
      </c>
      <c r="B641" s="172"/>
      <c r="C641" s="172"/>
      <c r="D641" s="172"/>
      <c r="E641" s="172"/>
      <c r="F641" s="172"/>
      <c r="G641" s="172"/>
      <c r="H641" s="172"/>
      <c r="I641" s="172"/>
      <c r="J641" s="172"/>
      <c r="K641" s="172"/>
      <c r="L641" s="172"/>
      <c r="M641" s="172"/>
      <c r="N641" s="172"/>
      <c r="O641" s="172"/>
      <c r="P641" s="172"/>
      <c r="Q641" s="172"/>
      <c r="R641" s="172"/>
      <c r="S641" s="172"/>
      <c r="T641" s="172"/>
      <c r="U641" s="172"/>
      <c r="V641" s="172"/>
      <c r="W641" s="172"/>
      <c r="X641" s="172"/>
      <c r="Y641" s="172"/>
      <c r="Z641" s="172"/>
      <c r="AA641" s="173"/>
    </row>
    <row r="642" spans="1:27" ht="25.5" x14ac:dyDescent="0.2">
      <c r="A642" s="25" t="s">
        <v>62</v>
      </c>
      <c r="B642" s="26" t="s">
        <v>203</v>
      </c>
      <c r="C642" s="25" t="s">
        <v>204</v>
      </c>
      <c r="D642" s="26" t="s">
        <v>205</v>
      </c>
      <c r="E642" s="26" t="s">
        <v>206</v>
      </c>
      <c r="F642" s="26" t="s">
        <v>207</v>
      </c>
      <c r="G642" s="26" t="s">
        <v>208</v>
      </c>
      <c r="H642" s="26" t="s">
        <v>209</v>
      </c>
      <c r="I642" s="26" t="s">
        <v>210</v>
      </c>
      <c r="J642" s="26" t="s">
        <v>211</v>
      </c>
      <c r="K642" s="26" t="s">
        <v>212</v>
      </c>
      <c r="L642" s="26" t="s">
        <v>213</v>
      </c>
      <c r="M642" s="26" t="s">
        <v>214</v>
      </c>
      <c r="N642" s="26" t="s">
        <v>215</v>
      </c>
      <c r="O642" s="26" t="s">
        <v>216</v>
      </c>
      <c r="P642" s="26" t="s">
        <v>217</v>
      </c>
      <c r="Q642" s="26" t="s">
        <v>218</v>
      </c>
      <c r="R642" s="26" t="s">
        <v>219</v>
      </c>
      <c r="S642" s="26" t="s">
        <v>220</v>
      </c>
      <c r="T642" s="26" t="s">
        <v>221</v>
      </c>
      <c r="U642" s="26" t="s">
        <v>222</v>
      </c>
      <c r="V642" s="26" t="s">
        <v>223</v>
      </c>
      <c r="W642" s="26" t="s">
        <v>224</v>
      </c>
      <c r="X642" s="26" t="s">
        <v>225</v>
      </c>
      <c r="Y642" s="26" t="s">
        <v>226</v>
      </c>
      <c r="Z642" s="26" t="s">
        <v>227</v>
      </c>
      <c r="AA642" s="26" t="s">
        <v>228</v>
      </c>
    </row>
    <row r="643" spans="1:27" x14ac:dyDescent="0.2">
      <c r="A643" s="91" t="s">
        <v>1987</v>
      </c>
      <c r="B643" s="27" t="str">
        <f>"01"&amp;"."&amp;$B$728&amp;"."&amp;$B$729</f>
        <v>01.02.2023</v>
      </c>
      <c r="C643" s="83" t="s">
        <v>74</v>
      </c>
      <c r="D643" s="84">
        <f>ROUND((D644)/1000,5)</f>
        <v>0.16816999999999999</v>
      </c>
      <c r="E643" s="84">
        <f t="shared" ref="E643:AA643" si="364">ROUND((E644)/1000,5)</f>
        <v>0.14119000000000001</v>
      </c>
      <c r="F643" s="84">
        <f t="shared" si="364"/>
        <v>0.16636000000000001</v>
      </c>
      <c r="G643" s="84">
        <f t="shared" si="364"/>
        <v>0.13425000000000001</v>
      </c>
      <c r="H643" s="84">
        <f t="shared" si="364"/>
        <v>0</v>
      </c>
      <c r="I643" s="84">
        <f t="shared" si="364"/>
        <v>0</v>
      </c>
      <c r="J643" s="84">
        <f t="shared" si="364"/>
        <v>6.5809999999999994E-2</v>
      </c>
      <c r="K643" s="84">
        <f t="shared" si="364"/>
        <v>7.7499999999999999E-3</v>
      </c>
      <c r="L643" s="84">
        <f t="shared" si="364"/>
        <v>3.6240000000000001E-2</v>
      </c>
      <c r="M643" s="84">
        <f t="shared" si="364"/>
        <v>0.13506000000000001</v>
      </c>
      <c r="N643" s="84">
        <f t="shared" si="364"/>
        <v>0.29638999999999999</v>
      </c>
      <c r="O643" s="84">
        <f t="shared" si="364"/>
        <v>0.28598000000000001</v>
      </c>
      <c r="P643" s="84">
        <f t="shared" si="364"/>
        <v>0.20935999999999999</v>
      </c>
      <c r="Q643" s="84">
        <f t="shared" si="364"/>
        <v>0.22029000000000001</v>
      </c>
      <c r="R643" s="84">
        <f t="shared" si="364"/>
        <v>0.20415</v>
      </c>
      <c r="S643" s="84">
        <f t="shared" si="364"/>
        <v>0.18876999999999999</v>
      </c>
      <c r="T643" s="84">
        <f t="shared" si="364"/>
        <v>0.26745999999999998</v>
      </c>
      <c r="U643" s="84">
        <f t="shared" si="364"/>
        <v>0.24969</v>
      </c>
      <c r="V643" s="84">
        <f t="shared" si="364"/>
        <v>0.38239000000000001</v>
      </c>
      <c r="W643" s="84">
        <f t="shared" si="364"/>
        <v>0.60792000000000002</v>
      </c>
      <c r="X643" s="84">
        <f t="shared" si="364"/>
        <v>0.45579999999999998</v>
      </c>
      <c r="Y643" s="84">
        <f t="shared" si="364"/>
        <v>0.33928000000000003</v>
      </c>
      <c r="Z643" s="84">
        <f t="shared" si="364"/>
        <v>0.44814999999999999</v>
      </c>
      <c r="AA643" s="84">
        <f t="shared" si="364"/>
        <v>0.28099000000000002</v>
      </c>
    </row>
    <row r="644" spans="1:27" ht="12.75" customHeight="1" outlineLevel="1" x14ac:dyDescent="0.2">
      <c r="A644" s="92" t="s">
        <v>1988</v>
      </c>
      <c r="B644" s="62" t="s">
        <v>231</v>
      </c>
      <c r="C644" s="42" t="s">
        <v>77</v>
      </c>
      <c r="D644" s="43">
        <v>168.17</v>
      </c>
      <c r="E644" s="43">
        <v>141.19</v>
      </c>
      <c r="F644" s="43">
        <v>166.36</v>
      </c>
      <c r="G644" s="43">
        <v>134.25</v>
      </c>
      <c r="H644" s="43">
        <v>0</v>
      </c>
      <c r="I644" s="43">
        <v>0</v>
      </c>
      <c r="J644" s="43">
        <v>65.81</v>
      </c>
      <c r="K644" s="43">
        <v>7.75</v>
      </c>
      <c r="L644" s="43">
        <v>36.24</v>
      </c>
      <c r="M644" s="43">
        <v>135.06</v>
      </c>
      <c r="N644" s="43">
        <v>296.39</v>
      </c>
      <c r="O644" s="43">
        <v>285.98</v>
      </c>
      <c r="P644" s="43">
        <v>209.36</v>
      </c>
      <c r="Q644" s="43">
        <v>220.29</v>
      </c>
      <c r="R644" s="43">
        <v>204.15</v>
      </c>
      <c r="S644" s="43">
        <v>188.77</v>
      </c>
      <c r="T644" s="43">
        <v>267.45999999999998</v>
      </c>
      <c r="U644" s="43">
        <v>249.69</v>
      </c>
      <c r="V644" s="43">
        <v>382.39</v>
      </c>
      <c r="W644" s="43">
        <v>607.91999999999996</v>
      </c>
      <c r="X644" s="43">
        <v>455.8</v>
      </c>
      <c r="Y644" s="43">
        <v>339.28</v>
      </c>
      <c r="Z644" s="43">
        <v>448.15</v>
      </c>
      <c r="AA644" s="43">
        <v>280.99</v>
      </c>
    </row>
    <row r="645" spans="1:27" x14ac:dyDescent="0.2">
      <c r="A645" s="91" t="s">
        <v>1989</v>
      </c>
      <c r="B645" s="27" t="str">
        <f>"02"&amp;"."&amp;$B$728&amp;"."&amp;$B$729</f>
        <v>02.02.2023</v>
      </c>
      <c r="C645" s="83" t="s">
        <v>74</v>
      </c>
      <c r="D645" s="84">
        <f>ROUND((D646)/1000,5)</f>
        <v>0.12719</v>
      </c>
      <c r="E645" s="84">
        <f t="shared" ref="E645:AA645" si="365">ROUND((E646)/1000,5)</f>
        <v>0.19086</v>
      </c>
      <c r="F645" s="84">
        <f t="shared" si="365"/>
        <v>0.14255000000000001</v>
      </c>
      <c r="G645" s="84">
        <f t="shared" si="365"/>
        <v>2.24E-2</v>
      </c>
      <c r="H645" s="84">
        <f t="shared" si="365"/>
        <v>0</v>
      </c>
      <c r="I645" s="84">
        <f t="shared" si="365"/>
        <v>0</v>
      </c>
      <c r="J645" s="84">
        <f t="shared" si="365"/>
        <v>0</v>
      </c>
      <c r="K645" s="84">
        <f t="shared" si="365"/>
        <v>0</v>
      </c>
      <c r="L645" s="84">
        <f t="shared" si="365"/>
        <v>0</v>
      </c>
      <c r="M645" s="84">
        <f t="shared" si="365"/>
        <v>7.3000000000000001E-3</v>
      </c>
      <c r="N645" s="84">
        <f t="shared" si="365"/>
        <v>4.2549999999999998E-2</v>
      </c>
      <c r="O645" s="84">
        <f t="shared" si="365"/>
        <v>4.5440000000000001E-2</v>
      </c>
      <c r="P645" s="84">
        <f t="shared" si="365"/>
        <v>3.8929999999999999E-2</v>
      </c>
      <c r="Q645" s="84">
        <f t="shared" si="365"/>
        <v>8.9910000000000004E-2</v>
      </c>
      <c r="R645" s="84">
        <f t="shared" si="365"/>
        <v>0.10584</v>
      </c>
      <c r="S645" s="84">
        <f t="shared" si="365"/>
        <v>0.10392</v>
      </c>
      <c r="T645" s="84">
        <f t="shared" si="365"/>
        <v>0.12038</v>
      </c>
      <c r="U645" s="84">
        <f t="shared" si="365"/>
        <v>0.12019000000000001</v>
      </c>
      <c r="V645" s="84">
        <f t="shared" si="365"/>
        <v>0.15312999999999999</v>
      </c>
      <c r="W645" s="84">
        <f t="shared" si="365"/>
        <v>0.24049999999999999</v>
      </c>
      <c r="X645" s="84">
        <f t="shared" si="365"/>
        <v>0.21826999999999999</v>
      </c>
      <c r="Y645" s="84">
        <f t="shared" si="365"/>
        <v>0.22574</v>
      </c>
      <c r="Z645" s="84">
        <f t="shared" si="365"/>
        <v>3.8289999999999998E-2</v>
      </c>
      <c r="AA645" s="84">
        <f t="shared" si="365"/>
        <v>1.7639999999999999E-2</v>
      </c>
    </row>
    <row r="646" spans="1:27" ht="12.75" customHeight="1" outlineLevel="1" x14ac:dyDescent="0.2">
      <c r="A646" s="92" t="s">
        <v>1990</v>
      </c>
      <c r="B646" s="62" t="s">
        <v>231</v>
      </c>
      <c r="C646" s="42" t="s">
        <v>77</v>
      </c>
      <c r="D646" s="43">
        <v>127.19</v>
      </c>
      <c r="E646" s="43">
        <v>190.86</v>
      </c>
      <c r="F646" s="43">
        <v>142.55000000000001</v>
      </c>
      <c r="G646" s="43">
        <v>22.4</v>
      </c>
      <c r="H646" s="43">
        <v>0</v>
      </c>
      <c r="I646" s="43">
        <v>0</v>
      </c>
      <c r="J646" s="43">
        <v>0</v>
      </c>
      <c r="K646" s="43">
        <v>0</v>
      </c>
      <c r="L646" s="43">
        <v>0</v>
      </c>
      <c r="M646" s="43">
        <v>7.3</v>
      </c>
      <c r="N646" s="43">
        <v>42.55</v>
      </c>
      <c r="O646" s="43">
        <v>45.44</v>
      </c>
      <c r="P646" s="43">
        <v>38.93</v>
      </c>
      <c r="Q646" s="43">
        <v>89.91</v>
      </c>
      <c r="R646" s="43">
        <v>105.84</v>
      </c>
      <c r="S646" s="43">
        <v>103.92</v>
      </c>
      <c r="T646" s="43">
        <v>120.38</v>
      </c>
      <c r="U646" s="43">
        <v>120.19</v>
      </c>
      <c r="V646" s="43">
        <v>153.13</v>
      </c>
      <c r="W646" s="43">
        <v>240.5</v>
      </c>
      <c r="X646" s="43">
        <v>218.27</v>
      </c>
      <c r="Y646" s="43">
        <v>225.74</v>
      </c>
      <c r="Z646" s="43">
        <v>38.29</v>
      </c>
      <c r="AA646" s="43">
        <v>17.64</v>
      </c>
    </row>
    <row r="647" spans="1:27" x14ac:dyDescent="0.2">
      <c r="A647" s="91" t="s">
        <v>1991</v>
      </c>
      <c r="B647" s="27" t="str">
        <f>"03"&amp;"."&amp;$B$728&amp;"."&amp;$B$729</f>
        <v>03.02.2023</v>
      </c>
      <c r="C647" s="83" t="s">
        <v>74</v>
      </c>
      <c r="D647" s="84">
        <f>ROUND((D648)/1000,5)</f>
        <v>0.13019</v>
      </c>
      <c r="E647" s="84">
        <f t="shared" ref="E647:AA647" si="366">ROUND((E648)/1000,5)</f>
        <v>7.2529999999999997E-2</v>
      </c>
      <c r="F647" s="84">
        <f t="shared" si="366"/>
        <v>3.9300000000000002E-2</v>
      </c>
      <c r="G647" s="84">
        <f t="shared" si="366"/>
        <v>0</v>
      </c>
      <c r="H647" s="84">
        <f t="shared" si="366"/>
        <v>0</v>
      </c>
      <c r="I647" s="84">
        <f t="shared" si="366"/>
        <v>0</v>
      </c>
      <c r="J647" s="84">
        <f t="shared" si="366"/>
        <v>0</v>
      </c>
      <c r="K647" s="84">
        <f t="shared" si="366"/>
        <v>0</v>
      </c>
      <c r="L647" s="84">
        <f t="shared" si="366"/>
        <v>0</v>
      </c>
      <c r="M647" s="84">
        <f t="shared" si="366"/>
        <v>0</v>
      </c>
      <c r="N647" s="84">
        <f t="shared" si="366"/>
        <v>3.354E-2</v>
      </c>
      <c r="O647" s="84">
        <f t="shared" si="366"/>
        <v>1.908E-2</v>
      </c>
      <c r="P647" s="84">
        <f t="shared" si="366"/>
        <v>9.9699999999999997E-2</v>
      </c>
      <c r="Q647" s="84">
        <f t="shared" si="366"/>
        <v>0.11935</v>
      </c>
      <c r="R647" s="84">
        <f t="shared" si="366"/>
        <v>0.17232</v>
      </c>
      <c r="S647" s="84">
        <f t="shared" si="366"/>
        <v>0.18056</v>
      </c>
      <c r="T647" s="84">
        <f t="shared" si="366"/>
        <v>0.2235</v>
      </c>
      <c r="U647" s="84">
        <f t="shared" si="366"/>
        <v>3.3340000000000002E-2</v>
      </c>
      <c r="V647" s="84">
        <f t="shared" si="366"/>
        <v>0.25435999999999998</v>
      </c>
      <c r="W647" s="84">
        <f t="shared" si="366"/>
        <v>0.33348</v>
      </c>
      <c r="X647" s="84">
        <f t="shared" si="366"/>
        <v>0.47008</v>
      </c>
      <c r="Y647" s="84">
        <f t="shared" si="366"/>
        <v>0.5585</v>
      </c>
      <c r="Z647" s="84">
        <f t="shared" si="366"/>
        <v>0.52758000000000005</v>
      </c>
      <c r="AA647" s="84">
        <f t="shared" si="366"/>
        <v>0.29471999999999998</v>
      </c>
    </row>
    <row r="648" spans="1:27" ht="12.75" customHeight="1" outlineLevel="1" x14ac:dyDescent="0.2">
      <c r="A648" s="92" t="s">
        <v>1992</v>
      </c>
      <c r="B648" s="62" t="s">
        <v>231</v>
      </c>
      <c r="C648" s="42" t="s">
        <v>77</v>
      </c>
      <c r="D648" s="43">
        <v>130.19</v>
      </c>
      <c r="E648" s="43">
        <v>72.53</v>
      </c>
      <c r="F648" s="43">
        <v>39.299999999999997</v>
      </c>
      <c r="G648" s="43">
        <v>0</v>
      </c>
      <c r="H648" s="43">
        <v>0</v>
      </c>
      <c r="I648" s="43">
        <v>0</v>
      </c>
      <c r="J648" s="43">
        <v>0</v>
      </c>
      <c r="K648" s="43">
        <v>0</v>
      </c>
      <c r="L648" s="43">
        <v>0</v>
      </c>
      <c r="M648" s="43">
        <v>0</v>
      </c>
      <c r="N648" s="43">
        <v>33.54</v>
      </c>
      <c r="O648" s="43">
        <v>19.079999999999998</v>
      </c>
      <c r="P648" s="43">
        <v>99.7</v>
      </c>
      <c r="Q648" s="43">
        <v>119.35</v>
      </c>
      <c r="R648" s="43">
        <v>172.32</v>
      </c>
      <c r="S648" s="43">
        <v>180.56</v>
      </c>
      <c r="T648" s="43">
        <v>223.5</v>
      </c>
      <c r="U648" s="43">
        <v>33.340000000000003</v>
      </c>
      <c r="V648" s="43">
        <v>254.36</v>
      </c>
      <c r="W648" s="43">
        <v>333.48</v>
      </c>
      <c r="X648" s="43">
        <v>470.08</v>
      </c>
      <c r="Y648" s="43">
        <v>558.5</v>
      </c>
      <c r="Z648" s="43">
        <v>527.58000000000004</v>
      </c>
      <c r="AA648" s="43">
        <v>294.72000000000003</v>
      </c>
    </row>
    <row r="649" spans="1:27" x14ac:dyDescent="0.2">
      <c r="A649" s="91" t="s">
        <v>1993</v>
      </c>
      <c r="B649" s="27" t="str">
        <f>"04"&amp;"."&amp;$B$728&amp;"."&amp;$B$729</f>
        <v>04.02.2023</v>
      </c>
      <c r="C649" s="83" t="s">
        <v>74</v>
      </c>
      <c r="D649" s="84">
        <f>ROUND((D650)/1000,5)</f>
        <v>0.28383999999999998</v>
      </c>
      <c r="E649" s="84">
        <f t="shared" ref="E649:AA649" si="367">ROUND((E650)/1000,5)</f>
        <v>0.28199999999999997</v>
      </c>
      <c r="F649" s="84">
        <f t="shared" si="367"/>
        <v>0.24292</v>
      </c>
      <c r="G649" s="84">
        <f t="shared" si="367"/>
        <v>0.22145000000000001</v>
      </c>
      <c r="H649" s="84">
        <f t="shared" si="367"/>
        <v>0.34802</v>
      </c>
      <c r="I649" s="84">
        <f t="shared" si="367"/>
        <v>0.19414999999999999</v>
      </c>
      <c r="J649" s="84">
        <f t="shared" si="367"/>
        <v>0.13269</v>
      </c>
      <c r="K649" s="84">
        <f t="shared" si="367"/>
        <v>0.15676000000000001</v>
      </c>
      <c r="L649" s="84">
        <f t="shared" si="367"/>
        <v>0.10627</v>
      </c>
      <c r="M649" s="84">
        <f t="shared" si="367"/>
        <v>0.12111</v>
      </c>
      <c r="N649" s="84">
        <f t="shared" si="367"/>
        <v>0.13758000000000001</v>
      </c>
      <c r="O649" s="84">
        <f t="shared" si="367"/>
        <v>0.20385</v>
      </c>
      <c r="P649" s="84">
        <f t="shared" si="367"/>
        <v>0.22384000000000001</v>
      </c>
      <c r="Q649" s="84">
        <f t="shared" si="367"/>
        <v>0.25785000000000002</v>
      </c>
      <c r="R649" s="84">
        <f t="shared" si="367"/>
        <v>0.29104000000000002</v>
      </c>
      <c r="S649" s="84">
        <f t="shared" si="367"/>
        <v>0.39329999999999998</v>
      </c>
      <c r="T649" s="84">
        <f t="shared" si="367"/>
        <v>0.35347000000000001</v>
      </c>
      <c r="U649" s="84">
        <f t="shared" si="367"/>
        <v>0.30834</v>
      </c>
      <c r="V649" s="84">
        <f t="shared" si="367"/>
        <v>0.35718</v>
      </c>
      <c r="W649" s="84">
        <f t="shared" si="367"/>
        <v>0.46747</v>
      </c>
      <c r="X649" s="84">
        <f t="shared" si="367"/>
        <v>0.48460999999999999</v>
      </c>
      <c r="Y649" s="84">
        <f t="shared" si="367"/>
        <v>0.71081000000000005</v>
      </c>
      <c r="Z649" s="84">
        <f t="shared" si="367"/>
        <v>0.56213999999999997</v>
      </c>
      <c r="AA649" s="84">
        <f t="shared" si="367"/>
        <v>0.29243999999999998</v>
      </c>
    </row>
    <row r="650" spans="1:27" ht="12.75" customHeight="1" outlineLevel="1" x14ac:dyDescent="0.2">
      <c r="A650" s="92" t="s">
        <v>1994</v>
      </c>
      <c r="B650" s="62" t="s">
        <v>231</v>
      </c>
      <c r="C650" s="42" t="s">
        <v>77</v>
      </c>
      <c r="D650" s="43">
        <v>283.83999999999997</v>
      </c>
      <c r="E650" s="43">
        <v>282</v>
      </c>
      <c r="F650" s="43">
        <v>242.92</v>
      </c>
      <c r="G650" s="43">
        <v>221.45</v>
      </c>
      <c r="H650" s="43">
        <v>348.02</v>
      </c>
      <c r="I650" s="43">
        <v>194.15</v>
      </c>
      <c r="J650" s="43">
        <v>132.69</v>
      </c>
      <c r="K650" s="43">
        <v>156.76</v>
      </c>
      <c r="L650" s="43">
        <v>106.27</v>
      </c>
      <c r="M650" s="43">
        <v>121.11</v>
      </c>
      <c r="N650" s="43">
        <v>137.58000000000001</v>
      </c>
      <c r="O650" s="43">
        <v>203.85</v>
      </c>
      <c r="P650" s="43">
        <v>223.84</v>
      </c>
      <c r="Q650" s="43">
        <v>257.85000000000002</v>
      </c>
      <c r="R650" s="43">
        <v>291.04000000000002</v>
      </c>
      <c r="S650" s="43">
        <v>393.3</v>
      </c>
      <c r="T650" s="43">
        <v>353.47</v>
      </c>
      <c r="U650" s="43">
        <v>308.33999999999997</v>
      </c>
      <c r="V650" s="43">
        <v>357.18</v>
      </c>
      <c r="W650" s="43">
        <v>467.47</v>
      </c>
      <c r="X650" s="43">
        <v>484.61</v>
      </c>
      <c r="Y650" s="43">
        <v>710.81</v>
      </c>
      <c r="Z650" s="43">
        <v>562.14</v>
      </c>
      <c r="AA650" s="43">
        <v>292.44</v>
      </c>
    </row>
    <row r="651" spans="1:27" x14ac:dyDescent="0.2">
      <c r="A651" s="91" t="s">
        <v>1995</v>
      </c>
      <c r="B651" s="27" t="str">
        <f>"05"&amp;"."&amp;$B$728&amp;"."&amp;$B$729</f>
        <v>05.02.2023</v>
      </c>
      <c r="C651" s="83" t="s">
        <v>74</v>
      </c>
      <c r="D651" s="84">
        <f>ROUND((D652)/1000,5)</f>
        <v>5.067E-2</v>
      </c>
      <c r="E651" s="84">
        <f t="shared" ref="E651:AA651" si="368">ROUND((E652)/1000,5)</f>
        <v>8.6069999999999994E-2</v>
      </c>
      <c r="F651" s="84">
        <f t="shared" si="368"/>
        <v>7.1480000000000002E-2</v>
      </c>
      <c r="G651" s="84">
        <f t="shared" si="368"/>
        <v>5.4370000000000002E-2</v>
      </c>
      <c r="H651" s="84">
        <f t="shared" si="368"/>
        <v>2.2190000000000001E-2</v>
      </c>
      <c r="I651" s="84">
        <f t="shared" si="368"/>
        <v>0</v>
      </c>
      <c r="J651" s="84">
        <f t="shared" si="368"/>
        <v>0</v>
      </c>
      <c r="K651" s="84">
        <f t="shared" si="368"/>
        <v>0</v>
      </c>
      <c r="L651" s="84">
        <f t="shared" si="368"/>
        <v>2.0629999999999999E-2</v>
      </c>
      <c r="M651" s="84">
        <f t="shared" si="368"/>
        <v>1.0019999999999999E-2</v>
      </c>
      <c r="N651" s="84">
        <f t="shared" si="368"/>
        <v>0</v>
      </c>
      <c r="O651" s="84">
        <f t="shared" si="368"/>
        <v>0</v>
      </c>
      <c r="P651" s="84">
        <f t="shared" si="368"/>
        <v>2.2069999999999999E-2</v>
      </c>
      <c r="Q651" s="84">
        <f t="shared" si="368"/>
        <v>5.6730000000000003E-2</v>
      </c>
      <c r="R651" s="84">
        <f t="shared" si="368"/>
        <v>8.8880000000000001E-2</v>
      </c>
      <c r="S651" s="84">
        <f t="shared" si="368"/>
        <v>0.11969</v>
      </c>
      <c r="T651" s="84">
        <f t="shared" si="368"/>
        <v>8.6739999999999998E-2</v>
      </c>
      <c r="U651" s="84">
        <f t="shared" si="368"/>
        <v>4.3970000000000002E-2</v>
      </c>
      <c r="V651" s="84">
        <f t="shared" si="368"/>
        <v>0.16331999999999999</v>
      </c>
      <c r="W651" s="84">
        <f t="shared" si="368"/>
        <v>0.21768000000000001</v>
      </c>
      <c r="X651" s="84">
        <f t="shared" si="368"/>
        <v>0.23982999999999999</v>
      </c>
      <c r="Y651" s="84">
        <f t="shared" si="368"/>
        <v>0.37645000000000001</v>
      </c>
      <c r="Z651" s="84">
        <f t="shared" si="368"/>
        <v>0.25266</v>
      </c>
      <c r="AA651" s="84">
        <f t="shared" si="368"/>
        <v>0.13388</v>
      </c>
    </row>
    <row r="652" spans="1:27" ht="12.75" customHeight="1" outlineLevel="1" x14ac:dyDescent="0.2">
      <c r="A652" s="92" t="s">
        <v>1996</v>
      </c>
      <c r="B652" s="62" t="s">
        <v>231</v>
      </c>
      <c r="C652" s="42" t="s">
        <v>77</v>
      </c>
      <c r="D652" s="43">
        <v>50.67</v>
      </c>
      <c r="E652" s="43">
        <v>86.07</v>
      </c>
      <c r="F652" s="43">
        <v>71.48</v>
      </c>
      <c r="G652" s="43">
        <v>54.37</v>
      </c>
      <c r="H652" s="43">
        <v>22.19</v>
      </c>
      <c r="I652" s="43">
        <v>0</v>
      </c>
      <c r="J652" s="43">
        <v>0</v>
      </c>
      <c r="K652" s="43">
        <v>0</v>
      </c>
      <c r="L652" s="43">
        <v>20.63</v>
      </c>
      <c r="M652" s="43">
        <v>10.02</v>
      </c>
      <c r="N652" s="43">
        <v>0</v>
      </c>
      <c r="O652" s="43">
        <v>0</v>
      </c>
      <c r="P652" s="43">
        <v>22.07</v>
      </c>
      <c r="Q652" s="43">
        <v>56.73</v>
      </c>
      <c r="R652" s="43">
        <v>88.88</v>
      </c>
      <c r="S652" s="43">
        <v>119.69</v>
      </c>
      <c r="T652" s="43">
        <v>86.74</v>
      </c>
      <c r="U652" s="43">
        <v>43.97</v>
      </c>
      <c r="V652" s="43">
        <v>163.32</v>
      </c>
      <c r="W652" s="43">
        <v>217.68</v>
      </c>
      <c r="X652" s="43">
        <v>239.83</v>
      </c>
      <c r="Y652" s="43">
        <v>376.45</v>
      </c>
      <c r="Z652" s="43">
        <v>252.66</v>
      </c>
      <c r="AA652" s="43">
        <v>133.88</v>
      </c>
    </row>
    <row r="653" spans="1:27" x14ac:dyDescent="0.2">
      <c r="A653" s="91" t="s">
        <v>1997</v>
      </c>
      <c r="B653" s="27" t="str">
        <f>"06"&amp;"."&amp;$B$728&amp;"."&amp;$B$729</f>
        <v>06.02.2023</v>
      </c>
      <c r="C653" s="83" t="s">
        <v>74</v>
      </c>
      <c r="D653" s="84">
        <f>ROUND((D654)/1000,5)</f>
        <v>4.6640000000000001E-2</v>
      </c>
      <c r="E653" s="84">
        <f t="shared" ref="E653:AA653" si="369">ROUND((E654)/1000,5)</f>
        <v>1.396E-2</v>
      </c>
      <c r="F653" s="84">
        <f t="shared" si="369"/>
        <v>8.8000000000000003E-4</v>
      </c>
      <c r="G653" s="84">
        <f t="shared" si="369"/>
        <v>6.0000000000000002E-5</v>
      </c>
      <c r="H653" s="84">
        <f t="shared" si="369"/>
        <v>0</v>
      </c>
      <c r="I653" s="84">
        <f t="shared" si="369"/>
        <v>0</v>
      </c>
      <c r="J653" s="84">
        <f t="shared" si="369"/>
        <v>0</v>
      </c>
      <c r="K653" s="84">
        <f t="shared" si="369"/>
        <v>0</v>
      </c>
      <c r="L653" s="84">
        <f t="shared" si="369"/>
        <v>0</v>
      </c>
      <c r="M653" s="84">
        <f t="shared" si="369"/>
        <v>0</v>
      </c>
      <c r="N653" s="84">
        <f t="shared" si="369"/>
        <v>0</v>
      </c>
      <c r="O653" s="84">
        <f t="shared" si="369"/>
        <v>0</v>
      </c>
      <c r="P653" s="84">
        <f t="shared" si="369"/>
        <v>0</v>
      </c>
      <c r="Q653" s="84">
        <f t="shared" si="369"/>
        <v>0</v>
      </c>
      <c r="R653" s="84">
        <f t="shared" si="369"/>
        <v>0</v>
      </c>
      <c r="S653" s="84">
        <f t="shared" si="369"/>
        <v>0</v>
      </c>
      <c r="T653" s="84">
        <f t="shared" si="369"/>
        <v>1.274E-2</v>
      </c>
      <c r="U653" s="84">
        <f t="shared" si="369"/>
        <v>0</v>
      </c>
      <c r="V653" s="84">
        <f t="shared" si="369"/>
        <v>1.74E-3</v>
      </c>
      <c r="W653" s="84">
        <f t="shared" si="369"/>
        <v>0.19633999999999999</v>
      </c>
      <c r="X653" s="84">
        <f t="shared" si="369"/>
        <v>0.47614000000000001</v>
      </c>
      <c r="Y653" s="84">
        <f t="shared" si="369"/>
        <v>0.59360000000000002</v>
      </c>
      <c r="Z653" s="84">
        <f t="shared" si="369"/>
        <v>0.27872999999999998</v>
      </c>
      <c r="AA653" s="84">
        <f t="shared" si="369"/>
        <v>0.14563999999999999</v>
      </c>
    </row>
    <row r="654" spans="1:27" ht="12.75" customHeight="1" outlineLevel="1" x14ac:dyDescent="0.2">
      <c r="A654" s="92" t="s">
        <v>1998</v>
      </c>
      <c r="B654" s="62" t="s">
        <v>231</v>
      </c>
      <c r="C654" s="42" t="s">
        <v>77</v>
      </c>
      <c r="D654" s="43">
        <v>46.64</v>
      </c>
      <c r="E654" s="43">
        <v>13.96</v>
      </c>
      <c r="F654" s="43">
        <v>0.88</v>
      </c>
      <c r="G654" s="43">
        <v>0.06</v>
      </c>
      <c r="H654" s="43">
        <v>0</v>
      </c>
      <c r="I654" s="43">
        <v>0</v>
      </c>
      <c r="J654" s="43">
        <v>0</v>
      </c>
      <c r="K654" s="43">
        <v>0</v>
      </c>
      <c r="L654" s="43">
        <v>0</v>
      </c>
      <c r="M654" s="43">
        <v>0</v>
      </c>
      <c r="N654" s="43">
        <v>0</v>
      </c>
      <c r="O654" s="43">
        <v>0</v>
      </c>
      <c r="P654" s="43">
        <v>0</v>
      </c>
      <c r="Q654" s="43">
        <v>0</v>
      </c>
      <c r="R654" s="43">
        <v>0</v>
      </c>
      <c r="S654" s="43">
        <v>0</v>
      </c>
      <c r="T654" s="43">
        <v>12.74</v>
      </c>
      <c r="U654" s="43">
        <v>0</v>
      </c>
      <c r="V654" s="43">
        <v>1.74</v>
      </c>
      <c r="W654" s="43">
        <v>196.34</v>
      </c>
      <c r="X654" s="43">
        <v>476.14</v>
      </c>
      <c r="Y654" s="43">
        <v>593.6</v>
      </c>
      <c r="Z654" s="43">
        <v>278.73</v>
      </c>
      <c r="AA654" s="43">
        <v>145.63999999999999</v>
      </c>
    </row>
    <row r="655" spans="1:27" x14ac:dyDescent="0.2">
      <c r="A655" s="91" t="s">
        <v>1999</v>
      </c>
      <c r="B655" s="27" t="str">
        <f>"07"&amp;"."&amp;$B$728&amp;"."&amp;$B$729</f>
        <v>07.02.2023</v>
      </c>
      <c r="C655" s="83" t="s">
        <v>74</v>
      </c>
      <c r="D655" s="84">
        <f>ROUND((D656)/1000,5)</f>
        <v>8.2890000000000005E-2</v>
      </c>
      <c r="E655" s="84">
        <f t="shared" ref="E655:AA655" si="370">ROUND((E656)/1000,5)</f>
        <v>1.7389999999999999E-2</v>
      </c>
      <c r="F655" s="84">
        <f t="shared" si="370"/>
        <v>3.637E-2</v>
      </c>
      <c r="G655" s="84">
        <f t="shared" si="370"/>
        <v>0</v>
      </c>
      <c r="H655" s="84">
        <f t="shared" si="370"/>
        <v>0</v>
      </c>
      <c r="I655" s="84">
        <f t="shared" si="370"/>
        <v>0</v>
      </c>
      <c r="J655" s="84">
        <f t="shared" si="370"/>
        <v>0</v>
      </c>
      <c r="K655" s="84">
        <f t="shared" si="370"/>
        <v>0</v>
      </c>
      <c r="L655" s="84">
        <f t="shared" si="370"/>
        <v>0</v>
      </c>
      <c r="M655" s="84">
        <f t="shared" si="370"/>
        <v>0</v>
      </c>
      <c r="N655" s="84">
        <f t="shared" si="370"/>
        <v>0</v>
      </c>
      <c r="O655" s="84">
        <f t="shared" si="370"/>
        <v>0</v>
      </c>
      <c r="P655" s="84">
        <f t="shared" si="370"/>
        <v>1.1220000000000001E-2</v>
      </c>
      <c r="Q655" s="84">
        <f t="shared" si="370"/>
        <v>5.9119999999999999E-2</v>
      </c>
      <c r="R655" s="84">
        <f t="shared" si="370"/>
        <v>9.4880000000000006E-2</v>
      </c>
      <c r="S655" s="84">
        <f t="shared" si="370"/>
        <v>0.18088000000000001</v>
      </c>
      <c r="T655" s="84">
        <f t="shared" si="370"/>
        <v>0.18268000000000001</v>
      </c>
      <c r="U655" s="84">
        <f t="shared" si="370"/>
        <v>0.15558</v>
      </c>
      <c r="V655" s="84">
        <f t="shared" si="370"/>
        <v>0.16073000000000001</v>
      </c>
      <c r="W655" s="84">
        <f t="shared" si="370"/>
        <v>0.19878000000000001</v>
      </c>
      <c r="X655" s="84">
        <f t="shared" si="370"/>
        <v>0.20213</v>
      </c>
      <c r="Y655" s="84">
        <f t="shared" si="370"/>
        <v>0.49822</v>
      </c>
      <c r="Z655" s="84">
        <f t="shared" si="370"/>
        <v>0.33765000000000001</v>
      </c>
      <c r="AA655" s="84">
        <f t="shared" si="370"/>
        <v>0.13002</v>
      </c>
    </row>
    <row r="656" spans="1:27" ht="12.75" customHeight="1" outlineLevel="1" x14ac:dyDescent="0.2">
      <c r="A656" s="92" t="s">
        <v>2000</v>
      </c>
      <c r="B656" s="62" t="s">
        <v>231</v>
      </c>
      <c r="C656" s="42" t="s">
        <v>77</v>
      </c>
      <c r="D656" s="43">
        <v>82.89</v>
      </c>
      <c r="E656" s="43">
        <v>17.39</v>
      </c>
      <c r="F656" s="43">
        <v>36.369999999999997</v>
      </c>
      <c r="G656" s="43">
        <v>0</v>
      </c>
      <c r="H656" s="43">
        <v>0</v>
      </c>
      <c r="I656" s="43">
        <v>0</v>
      </c>
      <c r="J656" s="43">
        <v>0</v>
      </c>
      <c r="K656" s="43">
        <v>0</v>
      </c>
      <c r="L656" s="43">
        <v>0</v>
      </c>
      <c r="M656" s="43">
        <v>0</v>
      </c>
      <c r="N656" s="43">
        <v>0</v>
      </c>
      <c r="O656" s="43">
        <v>0</v>
      </c>
      <c r="P656" s="43">
        <v>11.22</v>
      </c>
      <c r="Q656" s="43">
        <v>59.12</v>
      </c>
      <c r="R656" s="43">
        <v>94.88</v>
      </c>
      <c r="S656" s="43">
        <v>180.88</v>
      </c>
      <c r="T656" s="43">
        <v>182.68</v>
      </c>
      <c r="U656" s="43">
        <v>155.58000000000001</v>
      </c>
      <c r="V656" s="43">
        <v>160.72999999999999</v>
      </c>
      <c r="W656" s="43">
        <v>198.78</v>
      </c>
      <c r="X656" s="43">
        <v>202.13</v>
      </c>
      <c r="Y656" s="43">
        <v>498.22</v>
      </c>
      <c r="Z656" s="43">
        <v>337.65</v>
      </c>
      <c r="AA656" s="43">
        <v>130.02000000000001</v>
      </c>
    </row>
    <row r="657" spans="1:27" x14ac:dyDescent="0.2">
      <c r="A657" s="91" t="s">
        <v>2001</v>
      </c>
      <c r="B657" s="27" t="str">
        <f>"08"&amp;"."&amp;$B$728&amp;"."&amp;$B$729</f>
        <v>08.02.2023</v>
      </c>
      <c r="C657" s="83" t="s">
        <v>74</v>
      </c>
      <c r="D657" s="84">
        <f>ROUND((D658)/1000,5)</f>
        <v>5.6689999999999997E-2</v>
      </c>
      <c r="E657" s="84">
        <f t="shared" ref="E657:AA657" si="371">ROUND((E658)/1000,5)</f>
        <v>5.3249999999999999E-2</v>
      </c>
      <c r="F657" s="84">
        <f t="shared" si="371"/>
        <v>0</v>
      </c>
      <c r="G657" s="84">
        <f t="shared" si="371"/>
        <v>0</v>
      </c>
      <c r="H657" s="84">
        <f t="shared" si="371"/>
        <v>0</v>
      </c>
      <c r="I657" s="84">
        <f t="shared" si="371"/>
        <v>0</v>
      </c>
      <c r="J657" s="84">
        <f t="shared" si="371"/>
        <v>0</v>
      </c>
      <c r="K657" s="84">
        <f t="shared" si="371"/>
        <v>0</v>
      </c>
      <c r="L657" s="84">
        <f t="shared" si="371"/>
        <v>0</v>
      </c>
      <c r="M657" s="84">
        <f t="shared" si="371"/>
        <v>0</v>
      </c>
      <c r="N657" s="84">
        <f t="shared" si="371"/>
        <v>0</v>
      </c>
      <c r="O657" s="84">
        <f t="shared" si="371"/>
        <v>0</v>
      </c>
      <c r="P657" s="84">
        <f t="shared" si="371"/>
        <v>0</v>
      </c>
      <c r="Q657" s="84">
        <f t="shared" si="371"/>
        <v>0</v>
      </c>
      <c r="R657" s="84">
        <f t="shared" si="371"/>
        <v>0</v>
      </c>
      <c r="S657" s="84">
        <f t="shared" si="371"/>
        <v>0</v>
      </c>
      <c r="T657" s="84">
        <f t="shared" si="371"/>
        <v>0</v>
      </c>
      <c r="U657" s="84">
        <f t="shared" si="371"/>
        <v>0</v>
      </c>
      <c r="V657" s="84">
        <f t="shared" si="371"/>
        <v>1.6100000000000001E-3</v>
      </c>
      <c r="W657" s="84">
        <f t="shared" si="371"/>
        <v>7.3039999999999994E-2</v>
      </c>
      <c r="X657" s="84">
        <f t="shared" si="371"/>
        <v>8.1100000000000005E-2</v>
      </c>
      <c r="Y657" s="84">
        <f t="shared" si="371"/>
        <v>0.21274000000000001</v>
      </c>
      <c r="Z657" s="84">
        <f t="shared" si="371"/>
        <v>0.21090999999999999</v>
      </c>
      <c r="AA657" s="84">
        <f t="shared" si="371"/>
        <v>0.10331</v>
      </c>
    </row>
    <row r="658" spans="1:27" ht="12.75" customHeight="1" outlineLevel="1" x14ac:dyDescent="0.2">
      <c r="A658" s="92" t="s">
        <v>2002</v>
      </c>
      <c r="B658" s="62" t="s">
        <v>231</v>
      </c>
      <c r="C658" s="42" t="s">
        <v>77</v>
      </c>
      <c r="D658" s="43">
        <v>56.69</v>
      </c>
      <c r="E658" s="43">
        <v>53.25</v>
      </c>
      <c r="F658" s="43">
        <v>0</v>
      </c>
      <c r="G658" s="43">
        <v>0</v>
      </c>
      <c r="H658" s="43">
        <v>0</v>
      </c>
      <c r="I658" s="43">
        <v>0</v>
      </c>
      <c r="J658" s="43">
        <v>0</v>
      </c>
      <c r="K658" s="43">
        <v>0</v>
      </c>
      <c r="L658" s="43">
        <v>0</v>
      </c>
      <c r="M658" s="43">
        <v>0</v>
      </c>
      <c r="N658" s="43">
        <v>0</v>
      </c>
      <c r="O658" s="43">
        <v>0</v>
      </c>
      <c r="P658" s="43">
        <v>0</v>
      </c>
      <c r="Q658" s="43">
        <v>0</v>
      </c>
      <c r="R658" s="43">
        <v>0</v>
      </c>
      <c r="S658" s="43">
        <v>0</v>
      </c>
      <c r="T658" s="43">
        <v>0</v>
      </c>
      <c r="U658" s="43">
        <v>0</v>
      </c>
      <c r="V658" s="43">
        <v>1.61</v>
      </c>
      <c r="W658" s="43">
        <v>73.040000000000006</v>
      </c>
      <c r="X658" s="43">
        <v>81.099999999999994</v>
      </c>
      <c r="Y658" s="43">
        <v>212.74</v>
      </c>
      <c r="Z658" s="43">
        <v>210.91</v>
      </c>
      <c r="AA658" s="43">
        <v>103.31</v>
      </c>
    </row>
    <row r="659" spans="1:27" x14ac:dyDescent="0.2">
      <c r="A659" s="91" t="s">
        <v>2003</v>
      </c>
      <c r="B659" s="27" t="str">
        <f>"09"&amp;"."&amp;$B$728&amp;"."&amp;$B$729</f>
        <v>09.02.2023</v>
      </c>
      <c r="C659" s="83" t="s">
        <v>74</v>
      </c>
      <c r="D659" s="84">
        <f>ROUND((D660)/1000,5)</f>
        <v>4.462E-2</v>
      </c>
      <c r="E659" s="84">
        <f t="shared" ref="E659:AA659" si="372">ROUND((E660)/1000,5)</f>
        <v>1.1299999999999999E-3</v>
      </c>
      <c r="F659" s="84">
        <f t="shared" si="372"/>
        <v>4.5700000000000003E-3</v>
      </c>
      <c r="G659" s="84">
        <f t="shared" si="372"/>
        <v>3.5E-4</v>
      </c>
      <c r="H659" s="84">
        <f t="shared" si="372"/>
        <v>0</v>
      </c>
      <c r="I659" s="84">
        <f t="shared" si="372"/>
        <v>0</v>
      </c>
      <c r="J659" s="84">
        <f t="shared" si="372"/>
        <v>0</v>
      </c>
      <c r="K659" s="84">
        <f t="shared" si="372"/>
        <v>0</v>
      </c>
      <c r="L659" s="84">
        <f t="shared" si="372"/>
        <v>0</v>
      </c>
      <c r="M659" s="84">
        <f t="shared" si="372"/>
        <v>0</v>
      </c>
      <c r="N659" s="84">
        <f t="shared" si="372"/>
        <v>2.5000000000000001E-3</v>
      </c>
      <c r="O659" s="84">
        <f t="shared" si="372"/>
        <v>3.0200000000000001E-2</v>
      </c>
      <c r="P659" s="84">
        <f t="shared" si="372"/>
        <v>1.197E-2</v>
      </c>
      <c r="Q659" s="84">
        <f t="shared" si="372"/>
        <v>7.8799999999999999E-3</v>
      </c>
      <c r="R659" s="84">
        <f t="shared" si="372"/>
        <v>2.189E-2</v>
      </c>
      <c r="S659" s="84">
        <f t="shared" si="372"/>
        <v>1.8939999999999999E-2</v>
      </c>
      <c r="T659" s="84">
        <f t="shared" si="372"/>
        <v>4.5920000000000002E-2</v>
      </c>
      <c r="U659" s="84">
        <f t="shared" si="372"/>
        <v>2.9170000000000001E-2</v>
      </c>
      <c r="V659" s="84">
        <f t="shared" si="372"/>
        <v>8.2250000000000004E-2</v>
      </c>
      <c r="W659" s="84">
        <f t="shared" si="372"/>
        <v>0.17938000000000001</v>
      </c>
      <c r="X659" s="84">
        <f t="shared" si="372"/>
        <v>0.27417000000000002</v>
      </c>
      <c r="Y659" s="84">
        <f t="shared" si="372"/>
        <v>0.31601000000000001</v>
      </c>
      <c r="Z659" s="84">
        <f t="shared" si="372"/>
        <v>0.27635999999999999</v>
      </c>
      <c r="AA659" s="84">
        <f t="shared" si="372"/>
        <v>0.13502</v>
      </c>
    </row>
    <row r="660" spans="1:27" ht="12.75" customHeight="1" outlineLevel="1" x14ac:dyDescent="0.2">
      <c r="A660" s="92" t="s">
        <v>2004</v>
      </c>
      <c r="B660" s="62" t="s">
        <v>231</v>
      </c>
      <c r="C660" s="42" t="s">
        <v>77</v>
      </c>
      <c r="D660" s="43">
        <v>44.62</v>
      </c>
      <c r="E660" s="43">
        <v>1.1299999999999999</v>
      </c>
      <c r="F660" s="43">
        <v>4.57</v>
      </c>
      <c r="G660" s="43">
        <v>0.35</v>
      </c>
      <c r="H660" s="43">
        <v>0</v>
      </c>
      <c r="I660" s="43">
        <v>0</v>
      </c>
      <c r="J660" s="43">
        <v>0</v>
      </c>
      <c r="K660" s="43">
        <v>0</v>
      </c>
      <c r="L660" s="43">
        <v>0</v>
      </c>
      <c r="M660" s="43">
        <v>0</v>
      </c>
      <c r="N660" s="43">
        <v>2.5</v>
      </c>
      <c r="O660" s="43">
        <v>30.2</v>
      </c>
      <c r="P660" s="43">
        <v>11.97</v>
      </c>
      <c r="Q660" s="43">
        <v>7.88</v>
      </c>
      <c r="R660" s="43">
        <v>21.89</v>
      </c>
      <c r="S660" s="43">
        <v>18.940000000000001</v>
      </c>
      <c r="T660" s="43">
        <v>45.92</v>
      </c>
      <c r="U660" s="43">
        <v>29.17</v>
      </c>
      <c r="V660" s="43">
        <v>82.25</v>
      </c>
      <c r="W660" s="43">
        <v>179.38</v>
      </c>
      <c r="X660" s="43">
        <v>274.17</v>
      </c>
      <c r="Y660" s="43">
        <v>316.01</v>
      </c>
      <c r="Z660" s="43">
        <v>276.36</v>
      </c>
      <c r="AA660" s="43">
        <v>135.02000000000001</v>
      </c>
    </row>
    <row r="661" spans="1:27" x14ac:dyDescent="0.2">
      <c r="A661" s="91" t="s">
        <v>2005</v>
      </c>
      <c r="B661" s="27" t="str">
        <f>"10"&amp;"."&amp;$B$728&amp;"."&amp;$B$729</f>
        <v>10.02.2023</v>
      </c>
      <c r="C661" s="83" t="s">
        <v>74</v>
      </c>
      <c r="D661" s="84">
        <f>ROUND((D662)/1000,5)</f>
        <v>0.11551</v>
      </c>
      <c r="E661" s="84">
        <f t="shared" ref="E661:AA661" si="373">ROUND((E662)/1000,5)</f>
        <v>9.3390000000000001E-2</v>
      </c>
      <c r="F661" s="84">
        <f t="shared" si="373"/>
        <v>6.182E-2</v>
      </c>
      <c r="G661" s="84">
        <f t="shared" si="373"/>
        <v>3.9750000000000001E-2</v>
      </c>
      <c r="H661" s="84">
        <f t="shared" si="373"/>
        <v>7.1129999999999999E-2</v>
      </c>
      <c r="I661" s="84">
        <f t="shared" si="373"/>
        <v>0</v>
      </c>
      <c r="J661" s="84">
        <f t="shared" si="373"/>
        <v>0</v>
      </c>
      <c r="K661" s="84">
        <f t="shared" si="373"/>
        <v>2.4039999999999999E-2</v>
      </c>
      <c r="L661" s="84">
        <f t="shared" si="373"/>
        <v>7.5730000000000006E-2</v>
      </c>
      <c r="M661" s="84">
        <f t="shared" si="373"/>
        <v>0.13568</v>
      </c>
      <c r="N661" s="84">
        <f t="shared" si="373"/>
        <v>0.20279</v>
      </c>
      <c r="O661" s="84">
        <f t="shared" si="373"/>
        <v>0.22600000000000001</v>
      </c>
      <c r="P661" s="84">
        <f t="shared" si="373"/>
        <v>0.21590999999999999</v>
      </c>
      <c r="Q661" s="84">
        <f t="shared" si="373"/>
        <v>0.24482000000000001</v>
      </c>
      <c r="R661" s="84">
        <f t="shared" si="373"/>
        <v>0.23677000000000001</v>
      </c>
      <c r="S661" s="84">
        <f t="shared" si="373"/>
        <v>0.21457999999999999</v>
      </c>
      <c r="T661" s="84">
        <f t="shared" si="373"/>
        <v>0.16844000000000001</v>
      </c>
      <c r="U661" s="84">
        <f t="shared" si="373"/>
        <v>0.16478000000000001</v>
      </c>
      <c r="V661" s="84">
        <f t="shared" si="373"/>
        <v>0.19556999999999999</v>
      </c>
      <c r="W661" s="84">
        <f t="shared" si="373"/>
        <v>0.24256</v>
      </c>
      <c r="X661" s="84">
        <f t="shared" si="373"/>
        <v>0.20846999999999999</v>
      </c>
      <c r="Y661" s="84">
        <f t="shared" si="373"/>
        <v>0.48176000000000002</v>
      </c>
      <c r="Z661" s="84">
        <f t="shared" si="373"/>
        <v>0.41691</v>
      </c>
      <c r="AA661" s="84">
        <f t="shared" si="373"/>
        <v>0.25018000000000001</v>
      </c>
    </row>
    <row r="662" spans="1:27" ht="12.75" customHeight="1" outlineLevel="1" x14ac:dyDescent="0.2">
      <c r="A662" s="92" t="s">
        <v>2006</v>
      </c>
      <c r="B662" s="62" t="s">
        <v>231</v>
      </c>
      <c r="C662" s="42" t="s">
        <v>77</v>
      </c>
      <c r="D662" s="43">
        <v>115.51</v>
      </c>
      <c r="E662" s="43">
        <v>93.39</v>
      </c>
      <c r="F662" s="43">
        <v>61.82</v>
      </c>
      <c r="G662" s="43">
        <v>39.75</v>
      </c>
      <c r="H662" s="43">
        <v>71.13</v>
      </c>
      <c r="I662" s="43">
        <v>0</v>
      </c>
      <c r="J662" s="43">
        <v>0</v>
      </c>
      <c r="K662" s="43">
        <v>24.04</v>
      </c>
      <c r="L662" s="43">
        <v>75.73</v>
      </c>
      <c r="M662" s="43">
        <v>135.68</v>
      </c>
      <c r="N662" s="43">
        <v>202.79</v>
      </c>
      <c r="O662" s="43">
        <v>226</v>
      </c>
      <c r="P662" s="43">
        <v>215.91</v>
      </c>
      <c r="Q662" s="43">
        <v>244.82</v>
      </c>
      <c r="R662" s="43">
        <v>236.77</v>
      </c>
      <c r="S662" s="43">
        <v>214.58</v>
      </c>
      <c r="T662" s="43">
        <v>168.44</v>
      </c>
      <c r="U662" s="43">
        <v>164.78</v>
      </c>
      <c r="V662" s="43">
        <v>195.57</v>
      </c>
      <c r="W662" s="43">
        <v>242.56</v>
      </c>
      <c r="X662" s="43">
        <v>208.47</v>
      </c>
      <c r="Y662" s="43">
        <v>481.76</v>
      </c>
      <c r="Z662" s="43">
        <v>416.91</v>
      </c>
      <c r="AA662" s="43">
        <v>250.18</v>
      </c>
    </row>
    <row r="663" spans="1:27" x14ac:dyDescent="0.2">
      <c r="A663" s="91" t="s">
        <v>2007</v>
      </c>
      <c r="B663" s="27" t="str">
        <f>"11"&amp;"."&amp;$B$728&amp;"."&amp;$B$729</f>
        <v>11.02.2023</v>
      </c>
      <c r="C663" s="83" t="s">
        <v>74</v>
      </c>
      <c r="D663" s="84">
        <f>ROUND((D664)/1000,5)</f>
        <v>3.0849999999999999E-2</v>
      </c>
      <c r="E663" s="84">
        <f t="shared" ref="E663:AA663" si="374">ROUND((E664)/1000,5)</f>
        <v>2.2499999999999998E-3</v>
      </c>
      <c r="F663" s="84">
        <f t="shared" si="374"/>
        <v>8.3999999999999995E-3</v>
      </c>
      <c r="G663" s="84">
        <f t="shared" si="374"/>
        <v>0</v>
      </c>
      <c r="H663" s="84">
        <f t="shared" si="374"/>
        <v>0</v>
      </c>
      <c r="I663" s="84">
        <f t="shared" si="374"/>
        <v>0</v>
      </c>
      <c r="J663" s="84">
        <f t="shared" si="374"/>
        <v>0</v>
      </c>
      <c r="K663" s="84">
        <f t="shared" si="374"/>
        <v>0</v>
      </c>
      <c r="L663" s="84">
        <f t="shared" si="374"/>
        <v>0</v>
      </c>
      <c r="M663" s="84">
        <f t="shared" si="374"/>
        <v>0</v>
      </c>
      <c r="N663" s="84">
        <f t="shared" si="374"/>
        <v>0</v>
      </c>
      <c r="O663" s="84">
        <f t="shared" si="374"/>
        <v>0</v>
      </c>
      <c r="P663" s="84">
        <f t="shared" si="374"/>
        <v>0</v>
      </c>
      <c r="Q663" s="84">
        <f t="shared" si="374"/>
        <v>0</v>
      </c>
      <c r="R663" s="84">
        <f t="shared" si="374"/>
        <v>1.7350000000000001E-2</v>
      </c>
      <c r="S663" s="84">
        <f t="shared" si="374"/>
        <v>0</v>
      </c>
      <c r="T663" s="84">
        <f t="shared" si="374"/>
        <v>0</v>
      </c>
      <c r="U663" s="84">
        <f t="shared" si="374"/>
        <v>0</v>
      </c>
      <c r="V663" s="84">
        <f t="shared" si="374"/>
        <v>3.3E-4</v>
      </c>
      <c r="W663" s="84">
        <f t="shared" si="374"/>
        <v>4.4540000000000003E-2</v>
      </c>
      <c r="X663" s="84">
        <f t="shared" si="374"/>
        <v>5.0889999999999998E-2</v>
      </c>
      <c r="Y663" s="84">
        <f t="shared" si="374"/>
        <v>3.2000000000000001E-2</v>
      </c>
      <c r="Z663" s="84">
        <f t="shared" si="374"/>
        <v>8.5519999999999999E-2</v>
      </c>
      <c r="AA663" s="84">
        <f t="shared" si="374"/>
        <v>3.6800000000000001E-3</v>
      </c>
    </row>
    <row r="664" spans="1:27" ht="12.75" customHeight="1" outlineLevel="1" x14ac:dyDescent="0.2">
      <c r="A664" s="92" t="s">
        <v>2008</v>
      </c>
      <c r="B664" s="62" t="s">
        <v>231</v>
      </c>
      <c r="C664" s="42" t="s">
        <v>77</v>
      </c>
      <c r="D664" s="43">
        <v>30.85</v>
      </c>
      <c r="E664" s="43">
        <v>2.25</v>
      </c>
      <c r="F664" s="43">
        <v>8.4</v>
      </c>
      <c r="G664" s="43">
        <v>0</v>
      </c>
      <c r="H664" s="43">
        <v>0</v>
      </c>
      <c r="I664" s="43">
        <v>0</v>
      </c>
      <c r="J664" s="43">
        <v>0</v>
      </c>
      <c r="K664" s="43">
        <v>0</v>
      </c>
      <c r="L664" s="43">
        <v>0</v>
      </c>
      <c r="M664" s="43">
        <v>0</v>
      </c>
      <c r="N664" s="43">
        <v>0</v>
      </c>
      <c r="O664" s="43">
        <v>0</v>
      </c>
      <c r="P664" s="43">
        <v>0</v>
      </c>
      <c r="Q664" s="43">
        <v>0</v>
      </c>
      <c r="R664" s="43">
        <v>17.350000000000001</v>
      </c>
      <c r="S664" s="43">
        <v>0</v>
      </c>
      <c r="T664" s="43">
        <v>0</v>
      </c>
      <c r="U664" s="43">
        <v>0</v>
      </c>
      <c r="V664" s="43">
        <v>0.33</v>
      </c>
      <c r="W664" s="43">
        <v>44.54</v>
      </c>
      <c r="X664" s="43">
        <v>50.89</v>
      </c>
      <c r="Y664" s="43">
        <v>32</v>
      </c>
      <c r="Z664" s="43">
        <v>85.52</v>
      </c>
      <c r="AA664" s="43">
        <v>3.68</v>
      </c>
    </row>
    <row r="665" spans="1:27" x14ac:dyDescent="0.2">
      <c r="A665" s="91" t="s">
        <v>2009</v>
      </c>
      <c r="B665" s="27" t="str">
        <f>"12"&amp;"."&amp;$B$728&amp;"."&amp;$B$729</f>
        <v>12.02.2023</v>
      </c>
      <c r="C665" s="83" t="s">
        <v>74</v>
      </c>
      <c r="D665" s="84">
        <f>ROUND((D666)/1000,5)</f>
        <v>4.9360000000000001E-2</v>
      </c>
      <c r="E665" s="84">
        <f t="shared" ref="E665:AA665" si="375">ROUND((E666)/1000,5)</f>
        <v>5.9159999999999997E-2</v>
      </c>
      <c r="F665" s="84">
        <f t="shared" si="375"/>
        <v>2.0000000000000002E-5</v>
      </c>
      <c r="G665" s="84">
        <f t="shared" si="375"/>
        <v>0</v>
      </c>
      <c r="H665" s="84">
        <f t="shared" si="375"/>
        <v>0</v>
      </c>
      <c r="I665" s="84">
        <f t="shared" si="375"/>
        <v>0</v>
      </c>
      <c r="J665" s="84">
        <f t="shared" si="375"/>
        <v>0</v>
      </c>
      <c r="K665" s="84">
        <f t="shared" si="375"/>
        <v>0</v>
      </c>
      <c r="L665" s="84">
        <f t="shared" si="375"/>
        <v>0</v>
      </c>
      <c r="M665" s="84">
        <f t="shared" si="375"/>
        <v>0</v>
      </c>
      <c r="N665" s="84">
        <f t="shared" si="375"/>
        <v>0</v>
      </c>
      <c r="O665" s="84">
        <f t="shared" si="375"/>
        <v>0</v>
      </c>
      <c r="P665" s="84">
        <f t="shared" si="375"/>
        <v>0</v>
      </c>
      <c r="Q665" s="84">
        <f t="shared" si="375"/>
        <v>0</v>
      </c>
      <c r="R665" s="84">
        <f t="shared" si="375"/>
        <v>9.4570000000000001E-2</v>
      </c>
      <c r="S665" s="84">
        <f t="shared" si="375"/>
        <v>6.3990000000000005E-2</v>
      </c>
      <c r="T665" s="84">
        <f t="shared" si="375"/>
        <v>0.13627</v>
      </c>
      <c r="U665" s="84">
        <f t="shared" si="375"/>
        <v>1.6000000000000001E-4</v>
      </c>
      <c r="V665" s="84">
        <f t="shared" si="375"/>
        <v>3.5900000000000001E-2</v>
      </c>
      <c r="W665" s="84">
        <f t="shared" si="375"/>
        <v>0.14646000000000001</v>
      </c>
      <c r="X665" s="84">
        <f t="shared" si="375"/>
        <v>0.19313</v>
      </c>
      <c r="Y665" s="84">
        <f t="shared" si="375"/>
        <v>0.58797999999999995</v>
      </c>
      <c r="Z665" s="84">
        <f t="shared" si="375"/>
        <v>0.63600999999999996</v>
      </c>
      <c r="AA665" s="84">
        <f t="shared" si="375"/>
        <v>0.41281000000000001</v>
      </c>
    </row>
    <row r="666" spans="1:27" ht="12.75" customHeight="1" outlineLevel="1" x14ac:dyDescent="0.2">
      <c r="A666" s="92" t="s">
        <v>2010</v>
      </c>
      <c r="B666" s="62" t="s">
        <v>231</v>
      </c>
      <c r="C666" s="42" t="s">
        <v>77</v>
      </c>
      <c r="D666" s="43">
        <v>49.36</v>
      </c>
      <c r="E666" s="43">
        <v>59.16</v>
      </c>
      <c r="F666" s="43">
        <v>0.02</v>
      </c>
      <c r="G666" s="43">
        <v>0</v>
      </c>
      <c r="H666" s="43">
        <v>0</v>
      </c>
      <c r="I666" s="43">
        <v>0</v>
      </c>
      <c r="J666" s="43">
        <v>0</v>
      </c>
      <c r="K666" s="43">
        <v>0</v>
      </c>
      <c r="L666" s="43">
        <v>0</v>
      </c>
      <c r="M666" s="43">
        <v>0</v>
      </c>
      <c r="N666" s="43">
        <v>0</v>
      </c>
      <c r="O666" s="43">
        <v>0</v>
      </c>
      <c r="P666" s="43">
        <v>0</v>
      </c>
      <c r="Q666" s="43">
        <v>0</v>
      </c>
      <c r="R666" s="43">
        <v>94.57</v>
      </c>
      <c r="S666" s="43">
        <v>63.99</v>
      </c>
      <c r="T666" s="43">
        <v>136.27000000000001</v>
      </c>
      <c r="U666" s="43">
        <v>0.16</v>
      </c>
      <c r="V666" s="43">
        <v>35.9</v>
      </c>
      <c r="W666" s="43">
        <v>146.46</v>
      </c>
      <c r="X666" s="43">
        <v>193.13</v>
      </c>
      <c r="Y666" s="43">
        <v>587.98</v>
      </c>
      <c r="Z666" s="43">
        <v>636.01</v>
      </c>
      <c r="AA666" s="43">
        <v>412.81</v>
      </c>
    </row>
    <row r="667" spans="1:27" x14ac:dyDescent="0.2">
      <c r="A667" s="91" t="s">
        <v>2011</v>
      </c>
      <c r="B667" s="27" t="str">
        <f>"13"&amp;"."&amp;$B$728&amp;"."&amp;$B$729</f>
        <v>13.02.2023</v>
      </c>
      <c r="C667" s="83" t="s">
        <v>74</v>
      </c>
      <c r="D667" s="84">
        <f>ROUND((D668)/1000,5)</f>
        <v>0.18834999999999999</v>
      </c>
      <c r="E667" s="84">
        <f t="shared" ref="E667:AA667" si="376">ROUND((E668)/1000,5)</f>
        <v>0.16455</v>
      </c>
      <c r="F667" s="84">
        <f t="shared" si="376"/>
        <v>0.12053999999999999</v>
      </c>
      <c r="G667" s="84">
        <f t="shared" si="376"/>
        <v>4.3650000000000001E-2</v>
      </c>
      <c r="H667" s="84">
        <f t="shared" si="376"/>
        <v>0</v>
      </c>
      <c r="I667" s="84">
        <f t="shared" si="376"/>
        <v>0</v>
      </c>
      <c r="J667" s="84">
        <f t="shared" si="376"/>
        <v>0</v>
      </c>
      <c r="K667" s="84">
        <f t="shared" si="376"/>
        <v>0</v>
      </c>
      <c r="L667" s="84">
        <f t="shared" si="376"/>
        <v>0</v>
      </c>
      <c r="M667" s="84">
        <f t="shared" si="376"/>
        <v>9.0260000000000007E-2</v>
      </c>
      <c r="N667" s="84">
        <f t="shared" si="376"/>
        <v>9.9769999999999998E-2</v>
      </c>
      <c r="O667" s="84">
        <f t="shared" si="376"/>
        <v>7.9939999999999997E-2</v>
      </c>
      <c r="P667" s="84">
        <f t="shared" si="376"/>
        <v>0.12359000000000001</v>
      </c>
      <c r="Q667" s="84">
        <f t="shared" si="376"/>
        <v>0.12469</v>
      </c>
      <c r="R667" s="84">
        <f t="shared" si="376"/>
        <v>0.12526000000000001</v>
      </c>
      <c r="S667" s="84">
        <f t="shared" si="376"/>
        <v>0.15165999999999999</v>
      </c>
      <c r="T667" s="84">
        <f t="shared" si="376"/>
        <v>0.17537</v>
      </c>
      <c r="U667" s="84">
        <f t="shared" si="376"/>
        <v>0.1457</v>
      </c>
      <c r="V667" s="84">
        <f t="shared" si="376"/>
        <v>0.23455000000000001</v>
      </c>
      <c r="W667" s="84">
        <f t="shared" si="376"/>
        <v>0.26279999999999998</v>
      </c>
      <c r="X667" s="84">
        <f t="shared" si="376"/>
        <v>0.28058</v>
      </c>
      <c r="Y667" s="84">
        <f t="shared" si="376"/>
        <v>0.42520999999999998</v>
      </c>
      <c r="Z667" s="84">
        <f t="shared" si="376"/>
        <v>0.59694000000000003</v>
      </c>
      <c r="AA667" s="84">
        <f t="shared" si="376"/>
        <v>0.66157999999999995</v>
      </c>
    </row>
    <row r="668" spans="1:27" ht="12.75" customHeight="1" outlineLevel="1" x14ac:dyDescent="0.2">
      <c r="A668" s="92" t="s">
        <v>2012</v>
      </c>
      <c r="B668" s="62" t="s">
        <v>231</v>
      </c>
      <c r="C668" s="42" t="s">
        <v>77</v>
      </c>
      <c r="D668" s="43">
        <v>188.35</v>
      </c>
      <c r="E668" s="43">
        <v>164.55</v>
      </c>
      <c r="F668" s="43">
        <v>120.54</v>
      </c>
      <c r="G668" s="43">
        <v>43.65</v>
      </c>
      <c r="H668" s="43">
        <v>0</v>
      </c>
      <c r="I668" s="43">
        <v>0</v>
      </c>
      <c r="J668" s="43">
        <v>0</v>
      </c>
      <c r="K668" s="43">
        <v>0</v>
      </c>
      <c r="L668" s="43">
        <v>0</v>
      </c>
      <c r="M668" s="43">
        <v>90.26</v>
      </c>
      <c r="N668" s="43">
        <v>99.77</v>
      </c>
      <c r="O668" s="43">
        <v>79.94</v>
      </c>
      <c r="P668" s="43">
        <v>123.59</v>
      </c>
      <c r="Q668" s="43">
        <v>124.69</v>
      </c>
      <c r="R668" s="43">
        <v>125.26</v>
      </c>
      <c r="S668" s="43">
        <v>151.66</v>
      </c>
      <c r="T668" s="43">
        <v>175.37</v>
      </c>
      <c r="U668" s="43">
        <v>145.69999999999999</v>
      </c>
      <c r="V668" s="43">
        <v>234.55</v>
      </c>
      <c r="W668" s="43">
        <v>262.8</v>
      </c>
      <c r="X668" s="43">
        <v>280.58</v>
      </c>
      <c r="Y668" s="43">
        <v>425.21</v>
      </c>
      <c r="Z668" s="43">
        <v>596.94000000000005</v>
      </c>
      <c r="AA668" s="43">
        <v>661.58</v>
      </c>
    </row>
    <row r="669" spans="1:27" x14ac:dyDescent="0.2">
      <c r="A669" s="91" t="s">
        <v>2013</v>
      </c>
      <c r="B669" s="27" t="str">
        <f>"14"&amp;"."&amp;$B$728&amp;"."&amp;$B$729</f>
        <v>14.02.2023</v>
      </c>
      <c r="C669" s="83" t="s">
        <v>74</v>
      </c>
      <c r="D669" s="84">
        <f>ROUND((D670)/1000,5)</f>
        <v>0.15501000000000001</v>
      </c>
      <c r="E669" s="84">
        <f t="shared" ref="E669:AA669" si="377">ROUND((E670)/1000,5)</f>
        <v>8.7300000000000003E-2</v>
      </c>
      <c r="F669" s="84">
        <f t="shared" si="377"/>
        <v>8.2379999999999995E-2</v>
      </c>
      <c r="G669" s="84">
        <f t="shared" si="377"/>
        <v>2.334E-2</v>
      </c>
      <c r="H669" s="84">
        <f t="shared" si="377"/>
        <v>4.0099999999999997E-3</v>
      </c>
      <c r="I669" s="84">
        <f t="shared" si="377"/>
        <v>0</v>
      </c>
      <c r="J669" s="84">
        <f t="shared" si="377"/>
        <v>0</v>
      </c>
      <c r="K669" s="84">
        <f t="shared" si="377"/>
        <v>0</v>
      </c>
      <c r="L669" s="84">
        <f t="shared" si="377"/>
        <v>0</v>
      </c>
      <c r="M669" s="84">
        <f t="shared" si="377"/>
        <v>4.9910000000000003E-2</v>
      </c>
      <c r="N669" s="84">
        <f t="shared" si="377"/>
        <v>0.10195</v>
      </c>
      <c r="O669" s="84">
        <f t="shared" si="377"/>
        <v>0.26845999999999998</v>
      </c>
      <c r="P669" s="84">
        <f t="shared" si="377"/>
        <v>0.30504999999999999</v>
      </c>
      <c r="Q669" s="84">
        <f t="shared" si="377"/>
        <v>0.30734</v>
      </c>
      <c r="R669" s="84">
        <f t="shared" si="377"/>
        <v>0.31968000000000002</v>
      </c>
      <c r="S669" s="84">
        <f t="shared" si="377"/>
        <v>0.19359000000000001</v>
      </c>
      <c r="T669" s="84">
        <f t="shared" si="377"/>
        <v>0.27338000000000001</v>
      </c>
      <c r="U669" s="84">
        <f t="shared" si="377"/>
        <v>6.812E-2</v>
      </c>
      <c r="V669" s="84">
        <f t="shared" si="377"/>
        <v>0.21734000000000001</v>
      </c>
      <c r="W669" s="84">
        <f t="shared" si="377"/>
        <v>0.30897999999999998</v>
      </c>
      <c r="X669" s="84">
        <f t="shared" si="377"/>
        <v>0.33595999999999998</v>
      </c>
      <c r="Y669" s="84">
        <f t="shared" si="377"/>
        <v>0.29409000000000002</v>
      </c>
      <c r="Z669" s="84">
        <f t="shared" si="377"/>
        <v>0.70837000000000006</v>
      </c>
      <c r="AA669" s="84">
        <f t="shared" si="377"/>
        <v>0.48049999999999998</v>
      </c>
    </row>
    <row r="670" spans="1:27" ht="12.75" customHeight="1" outlineLevel="1" x14ac:dyDescent="0.2">
      <c r="A670" s="92" t="s">
        <v>2014</v>
      </c>
      <c r="B670" s="62" t="s">
        <v>231</v>
      </c>
      <c r="C670" s="42" t="s">
        <v>77</v>
      </c>
      <c r="D670" s="43">
        <v>155.01</v>
      </c>
      <c r="E670" s="43">
        <v>87.3</v>
      </c>
      <c r="F670" s="43">
        <v>82.38</v>
      </c>
      <c r="G670" s="43">
        <v>23.34</v>
      </c>
      <c r="H670" s="43">
        <v>4.01</v>
      </c>
      <c r="I670" s="43">
        <v>0</v>
      </c>
      <c r="J670" s="43">
        <v>0</v>
      </c>
      <c r="K670" s="43">
        <v>0</v>
      </c>
      <c r="L670" s="43">
        <v>0</v>
      </c>
      <c r="M670" s="43">
        <v>49.91</v>
      </c>
      <c r="N670" s="43">
        <v>101.95</v>
      </c>
      <c r="O670" s="43">
        <v>268.45999999999998</v>
      </c>
      <c r="P670" s="43">
        <v>305.05</v>
      </c>
      <c r="Q670" s="43">
        <v>307.33999999999997</v>
      </c>
      <c r="R670" s="43">
        <v>319.68</v>
      </c>
      <c r="S670" s="43">
        <v>193.59</v>
      </c>
      <c r="T670" s="43">
        <v>273.38</v>
      </c>
      <c r="U670" s="43">
        <v>68.12</v>
      </c>
      <c r="V670" s="43">
        <v>217.34</v>
      </c>
      <c r="W670" s="43">
        <v>308.98</v>
      </c>
      <c r="X670" s="43">
        <v>335.96</v>
      </c>
      <c r="Y670" s="43">
        <v>294.08999999999997</v>
      </c>
      <c r="Z670" s="43">
        <v>708.37</v>
      </c>
      <c r="AA670" s="43">
        <v>480.5</v>
      </c>
    </row>
    <row r="671" spans="1:27" x14ac:dyDescent="0.2">
      <c r="A671" s="91" t="s">
        <v>2015</v>
      </c>
      <c r="B671" s="27" t="str">
        <f>"15"&amp;"."&amp;$B$728&amp;"."&amp;$B$729</f>
        <v>15.02.2023</v>
      </c>
      <c r="C671" s="83" t="s">
        <v>74</v>
      </c>
      <c r="D671" s="84">
        <f>ROUND((D672)/1000,5)</f>
        <v>0.23178000000000001</v>
      </c>
      <c r="E671" s="84">
        <f t="shared" ref="E671:AA671" si="378">ROUND((E672)/1000,5)</f>
        <v>0.10919</v>
      </c>
      <c r="F671" s="84">
        <f t="shared" si="378"/>
        <v>7.7740000000000004E-2</v>
      </c>
      <c r="G671" s="84">
        <f t="shared" si="378"/>
        <v>7.6230000000000006E-2</v>
      </c>
      <c r="H671" s="84">
        <f t="shared" si="378"/>
        <v>0</v>
      </c>
      <c r="I671" s="84">
        <f t="shared" si="378"/>
        <v>0</v>
      </c>
      <c r="J671" s="84">
        <f t="shared" si="378"/>
        <v>0</v>
      </c>
      <c r="K671" s="84">
        <f t="shared" si="378"/>
        <v>0</v>
      </c>
      <c r="L671" s="84">
        <f t="shared" si="378"/>
        <v>0</v>
      </c>
      <c r="M671" s="84">
        <f t="shared" si="378"/>
        <v>6.9680000000000006E-2</v>
      </c>
      <c r="N671" s="84">
        <f t="shared" si="378"/>
        <v>0.15615000000000001</v>
      </c>
      <c r="O671" s="84">
        <f t="shared" si="378"/>
        <v>0.25111</v>
      </c>
      <c r="P671" s="84">
        <f t="shared" si="378"/>
        <v>0.19957</v>
      </c>
      <c r="Q671" s="84">
        <f t="shared" si="378"/>
        <v>0.23985000000000001</v>
      </c>
      <c r="R671" s="84">
        <f t="shared" si="378"/>
        <v>0.23232</v>
      </c>
      <c r="S671" s="84">
        <f t="shared" si="378"/>
        <v>0.21546000000000001</v>
      </c>
      <c r="T671" s="84">
        <f t="shared" si="378"/>
        <v>0.22470000000000001</v>
      </c>
      <c r="U671" s="84">
        <f t="shared" si="378"/>
        <v>0.12263</v>
      </c>
      <c r="V671" s="84">
        <f t="shared" si="378"/>
        <v>0.21720999999999999</v>
      </c>
      <c r="W671" s="84">
        <f t="shared" si="378"/>
        <v>0.39091999999999999</v>
      </c>
      <c r="X671" s="84">
        <f t="shared" si="378"/>
        <v>0.42488999999999999</v>
      </c>
      <c r="Y671" s="84">
        <f t="shared" si="378"/>
        <v>0.48676000000000003</v>
      </c>
      <c r="Z671" s="84">
        <f t="shared" si="378"/>
        <v>0.39019999999999999</v>
      </c>
      <c r="AA671" s="84">
        <f t="shared" si="378"/>
        <v>0.19849</v>
      </c>
    </row>
    <row r="672" spans="1:27" ht="12.75" customHeight="1" outlineLevel="1" x14ac:dyDescent="0.2">
      <c r="A672" s="92" t="s">
        <v>2016</v>
      </c>
      <c r="B672" s="62" t="s">
        <v>231</v>
      </c>
      <c r="C672" s="42" t="s">
        <v>77</v>
      </c>
      <c r="D672" s="43">
        <v>231.78</v>
      </c>
      <c r="E672" s="43">
        <v>109.19</v>
      </c>
      <c r="F672" s="43">
        <v>77.739999999999995</v>
      </c>
      <c r="G672" s="43">
        <v>76.23</v>
      </c>
      <c r="H672" s="43">
        <v>0</v>
      </c>
      <c r="I672" s="43">
        <v>0</v>
      </c>
      <c r="J672" s="43">
        <v>0</v>
      </c>
      <c r="K672" s="43">
        <v>0</v>
      </c>
      <c r="L672" s="43">
        <v>0</v>
      </c>
      <c r="M672" s="43">
        <v>69.680000000000007</v>
      </c>
      <c r="N672" s="43">
        <v>156.15</v>
      </c>
      <c r="O672" s="43">
        <v>251.11</v>
      </c>
      <c r="P672" s="43">
        <v>199.57</v>
      </c>
      <c r="Q672" s="43">
        <v>239.85</v>
      </c>
      <c r="R672" s="43">
        <v>232.32</v>
      </c>
      <c r="S672" s="43">
        <v>215.46</v>
      </c>
      <c r="T672" s="43">
        <v>224.7</v>
      </c>
      <c r="U672" s="43">
        <v>122.63</v>
      </c>
      <c r="V672" s="43">
        <v>217.21</v>
      </c>
      <c r="W672" s="43">
        <v>390.92</v>
      </c>
      <c r="X672" s="43">
        <v>424.89</v>
      </c>
      <c r="Y672" s="43">
        <v>486.76</v>
      </c>
      <c r="Z672" s="43">
        <v>390.2</v>
      </c>
      <c r="AA672" s="43">
        <v>198.49</v>
      </c>
    </row>
    <row r="673" spans="1:27" x14ac:dyDescent="0.2">
      <c r="A673" s="91" t="s">
        <v>2017</v>
      </c>
      <c r="B673" s="27" t="str">
        <f>"16"&amp;"."&amp;$B$728&amp;"."&amp;$B$729</f>
        <v>16.02.2023</v>
      </c>
      <c r="C673" s="83" t="s">
        <v>74</v>
      </c>
      <c r="D673" s="84">
        <f>ROUND((D674)/1000,5)</f>
        <v>2.1760000000000002E-2</v>
      </c>
      <c r="E673" s="84">
        <f t="shared" ref="E673:AA673" si="379">ROUND((E674)/1000,5)</f>
        <v>7.0970000000000005E-2</v>
      </c>
      <c r="F673" s="84">
        <f t="shared" si="379"/>
        <v>4.4560000000000002E-2</v>
      </c>
      <c r="G673" s="84">
        <f t="shared" si="379"/>
        <v>1.5939999999999999E-2</v>
      </c>
      <c r="H673" s="84">
        <f t="shared" si="379"/>
        <v>0</v>
      </c>
      <c r="I673" s="84">
        <f t="shared" si="379"/>
        <v>0</v>
      </c>
      <c r="J673" s="84">
        <f t="shared" si="379"/>
        <v>0</v>
      </c>
      <c r="K673" s="84">
        <f t="shared" si="379"/>
        <v>0</v>
      </c>
      <c r="L673" s="84">
        <f t="shared" si="379"/>
        <v>0</v>
      </c>
      <c r="M673" s="84">
        <f t="shared" si="379"/>
        <v>0</v>
      </c>
      <c r="N673" s="84">
        <f t="shared" si="379"/>
        <v>0</v>
      </c>
      <c r="O673" s="84">
        <f t="shared" si="379"/>
        <v>0</v>
      </c>
      <c r="P673" s="84">
        <f t="shared" si="379"/>
        <v>3.2309999999999998E-2</v>
      </c>
      <c r="Q673" s="84">
        <f t="shared" si="379"/>
        <v>3.6679999999999997E-2</v>
      </c>
      <c r="R673" s="84">
        <f t="shared" si="379"/>
        <v>0.11536</v>
      </c>
      <c r="S673" s="84">
        <f t="shared" si="379"/>
        <v>0.34197</v>
      </c>
      <c r="T673" s="84">
        <f t="shared" si="379"/>
        <v>0.31495000000000001</v>
      </c>
      <c r="U673" s="84">
        <f t="shared" si="379"/>
        <v>9.0310000000000001E-2</v>
      </c>
      <c r="V673" s="84">
        <f t="shared" si="379"/>
        <v>0.19123999999999999</v>
      </c>
      <c r="W673" s="84">
        <f t="shared" si="379"/>
        <v>0.35618</v>
      </c>
      <c r="X673" s="84">
        <f t="shared" si="379"/>
        <v>0.37768000000000002</v>
      </c>
      <c r="Y673" s="84">
        <f t="shared" si="379"/>
        <v>0.37635000000000002</v>
      </c>
      <c r="Z673" s="84">
        <f t="shared" si="379"/>
        <v>0.47904000000000002</v>
      </c>
      <c r="AA673" s="84">
        <f t="shared" si="379"/>
        <v>0.2346</v>
      </c>
    </row>
    <row r="674" spans="1:27" ht="12.75" customHeight="1" outlineLevel="1" x14ac:dyDescent="0.2">
      <c r="A674" s="92" t="s">
        <v>2018</v>
      </c>
      <c r="B674" s="62" t="s">
        <v>231</v>
      </c>
      <c r="C674" s="42" t="s">
        <v>77</v>
      </c>
      <c r="D674" s="43">
        <v>21.76</v>
      </c>
      <c r="E674" s="43">
        <v>70.97</v>
      </c>
      <c r="F674" s="43">
        <v>44.56</v>
      </c>
      <c r="G674" s="43">
        <v>15.94</v>
      </c>
      <c r="H674" s="43">
        <v>0</v>
      </c>
      <c r="I674" s="43">
        <v>0</v>
      </c>
      <c r="J674" s="43">
        <v>0</v>
      </c>
      <c r="K674" s="43">
        <v>0</v>
      </c>
      <c r="L674" s="43">
        <v>0</v>
      </c>
      <c r="M674" s="43">
        <v>0</v>
      </c>
      <c r="N674" s="43">
        <v>0</v>
      </c>
      <c r="O674" s="43">
        <v>0</v>
      </c>
      <c r="P674" s="43">
        <v>32.31</v>
      </c>
      <c r="Q674" s="43">
        <v>36.68</v>
      </c>
      <c r="R674" s="43">
        <v>115.36</v>
      </c>
      <c r="S674" s="43">
        <v>341.97</v>
      </c>
      <c r="T674" s="43">
        <v>314.95</v>
      </c>
      <c r="U674" s="43">
        <v>90.31</v>
      </c>
      <c r="V674" s="43">
        <v>191.24</v>
      </c>
      <c r="W674" s="43">
        <v>356.18</v>
      </c>
      <c r="X674" s="43">
        <v>377.68</v>
      </c>
      <c r="Y674" s="43">
        <v>376.35</v>
      </c>
      <c r="Z674" s="43">
        <v>479.04</v>
      </c>
      <c r="AA674" s="43">
        <v>234.6</v>
      </c>
    </row>
    <row r="675" spans="1:27" x14ac:dyDescent="0.2">
      <c r="A675" s="91" t="s">
        <v>2019</v>
      </c>
      <c r="B675" s="27" t="str">
        <f>"17"&amp;"."&amp;$B$728&amp;"."&amp;$B$729</f>
        <v>17.02.2023</v>
      </c>
      <c r="C675" s="83" t="s">
        <v>74</v>
      </c>
      <c r="D675" s="84">
        <f>ROUND((D676)/1000,5)</f>
        <v>0.1208</v>
      </c>
      <c r="E675" s="84">
        <f t="shared" ref="E675:AA675" si="380">ROUND((E676)/1000,5)</f>
        <v>4.1390000000000003E-2</v>
      </c>
      <c r="F675" s="84">
        <f t="shared" si="380"/>
        <v>2.4199999999999998E-3</v>
      </c>
      <c r="G675" s="84">
        <f t="shared" si="380"/>
        <v>3.6999999999999999E-4</v>
      </c>
      <c r="H675" s="84">
        <f t="shared" si="380"/>
        <v>0</v>
      </c>
      <c r="I675" s="84">
        <f t="shared" si="380"/>
        <v>0</v>
      </c>
      <c r="J675" s="84">
        <f t="shared" si="380"/>
        <v>0</v>
      </c>
      <c r="K675" s="84">
        <f t="shared" si="380"/>
        <v>0</v>
      </c>
      <c r="L675" s="84">
        <f t="shared" si="380"/>
        <v>0</v>
      </c>
      <c r="M675" s="84">
        <f t="shared" si="380"/>
        <v>0</v>
      </c>
      <c r="N675" s="84">
        <f t="shared" si="380"/>
        <v>5.6899999999999997E-3</v>
      </c>
      <c r="O675" s="84">
        <f t="shared" si="380"/>
        <v>4.5400000000000003E-2</v>
      </c>
      <c r="P675" s="84">
        <f t="shared" si="380"/>
        <v>3.8240000000000003E-2</v>
      </c>
      <c r="Q675" s="84">
        <f t="shared" si="380"/>
        <v>7.238E-2</v>
      </c>
      <c r="R675" s="84">
        <f t="shared" si="380"/>
        <v>7.6219999999999996E-2</v>
      </c>
      <c r="S675" s="84">
        <f t="shared" si="380"/>
        <v>7.4649999999999994E-2</v>
      </c>
      <c r="T675" s="84">
        <f t="shared" si="380"/>
        <v>9.3350000000000002E-2</v>
      </c>
      <c r="U675" s="84">
        <f t="shared" si="380"/>
        <v>1.4829999999999999E-2</v>
      </c>
      <c r="V675" s="84">
        <f t="shared" si="380"/>
        <v>4.1430000000000002E-2</v>
      </c>
      <c r="W675" s="84">
        <f t="shared" si="380"/>
        <v>0.20247000000000001</v>
      </c>
      <c r="X675" s="84">
        <f t="shared" si="380"/>
        <v>0.22602</v>
      </c>
      <c r="Y675" s="84">
        <f t="shared" si="380"/>
        <v>0.51912000000000003</v>
      </c>
      <c r="Z675" s="84">
        <f t="shared" si="380"/>
        <v>0.50453000000000003</v>
      </c>
      <c r="AA675" s="84">
        <f t="shared" si="380"/>
        <v>0.13092000000000001</v>
      </c>
    </row>
    <row r="676" spans="1:27" ht="12.75" customHeight="1" outlineLevel="1" x14ac:dyDescent="0.2">
      <c r="A676" s="92" t="s">
        <v>2020</v>
      </c>
      <c r="B676" s="62" t="s">
        <v>231</v>
      </c>
      <c r="C676" s="42" t="s">
        <v>77</v>
      </c>
      <c r="D676" s="43">
        <v>120.8</v>
      </c>
      <c r="E676" s="43">
        <v>41.39</v>
      </c>
      <c r="F676" s="43">
        <v>2.42</v>
      </c>
      <c r="G676" s="43">
        <v>0.37</v>
      </c>
      <c r="H676" s="43">
        <v>0</v>
      </c>
      <c r="I676" s="43">
        <v>0</v>
      </c>
      <c r="J676" s="43">
        <v>0</v>
      </c>
      <c r="K676" s="43">
        <v>0</v>
      </c>
      <c r="L676" s="43">
        <v>0</v>
      </c>
      <c r="M676" s="43">
        <v>0</v>
      </c>
      <c r="N676" s="43">
        <v>5.69</v>
      </c>
      <c r="O676" s="43">
        <v>45.4</v>
      </c>
      <c r="P676" s="43">
        <v>38.24</v>
      </c>
      <c r="Q676" s="43">
        <v>72.38</v>
      </c>
      <c r="R676" s="43">
        <v>76.22</v>
      </c>
      <c r="S676" s="43">
        <v>74.650000000000006</v>
      </c>
      <c r="T676" s="43">
        <v>93.35</v>
      </c>
      <c r="U676" s="43">
        <v>14.83</v>
      </c>
      <c r="V676" s="43">
        <v>41.43</v>
      </c>
      <c r="W676" s="43">
        <v>202.47</v>
      </c>
      <c r="X676" s="43">
        <v>226.02</v>
      </c>
      <c r="Y676" s="43">
        <v>519.12</v>
      </c>
      <c r="Z676" s="43">
        <v>504.53</v>
      </c>
      <c r="AA676" s="43">
        <v>130.91999999999999</v>
      </c>
    </row>
    <row r="677" spans="1:27" x14ac:dyDescent="0.2">
      <c r="A677" s="91" t="s">
        <v>2021</v>
      </c>
      <c r="B677" s="27" t="str">
        <f>"18"&amp;"."&amp;$B$728&amp;"."&amp;$B$729</f>
        <v>18.02.2023</v>
      </c>
      <c r="C677" s="83" t="s">
        <v>74</v>
      </c>
      <c r="D677" s="84">
        <f>ROUND((D678)/1000,5)</f>
        <v>8.3589999999999998E-2</v>
      </c>
      <c r="E677" s="84">
        <f t="shared" ref="E677:AA677" si="381">ROUND((E678)/1000,5)</f>
        <v>9.9500000000000005E-3</v>
      </c>
      <c r="F677" s="84">
        <f t="shared" si="381"/>
        <v>2.913E-2</v>
      </c>
      <c r="G677" s="84">
        <f t="shared" si="381"/>
        <v>0</v>
      </c>
      <c r="H677" s="84">
        <f t="shared" si="381"/>
        <v>0</v>
      </c>
      <c r="I677" s="84">
        <f t="shared" si="381"/>
        <v>0</v>
      </c>
      <c r="J677" s="84">
        <f t="shared" si="381"/>
        <v>0</v>
      </c>
      <c r="K677" s="84">
        <f t="shared" si="381"/>
        <v>0</v>
      </c>
      <c r="L677" s="84">
        <f t="shared" si="381"/>
        <v>0</v>
      </c>
      <c r="M677" s="84">
        <f t="shared" si="381"/>
        <v>0</v>
      </c>
      <c r="N677" s="84">
        <f t="shared" si="381"/>
        <v>0</v>
      </c>
      <c r="O677" s="84">
        <f t="shared" si="381"/>
        <v>0</v>
      </c>
      <c r="P677" s="84">
        <f t="shared" si="381"/>
        <v>0</v>
      </c>
      <c r="Q677" s="84">
        <f t="shared" si="381"/>
        <v>0</v>
      </c>
      <c r="R677" s="84">
        <f t="shared" si="381"/>
        <v>0</v>
      </c>
      <c r="S677" s="84">
        <f t="shared" si="381"/>
        <v>0</v>
      </c>
      <c r="T677" s="84">
        <f t="shared" si="381"/>
        <v>0</v>
      </c>
      <c r="U677" s="84">
        <f t="shared" si="381"/>
        <v>0</v>
      </c>
      <c r="V677" s="84">
        <f t="shared" si="381"/>
        <v>0</v>
      </c>
      <c r="W677" s="84">
        <f t="shared" si="381"/>
        <v>0</v>
      </c>
      <c r="X677" s="84">
        <f t="shared" si="381"/>
        <v>3.0120000000000001E-2</v>
      </c>
      <c r="Y677" s="84">
        <f t="shared" si="381"/>
        <v>4.9020000000000001E-2</v>
      </c>
      <c r="Z677" s="84">
        <f t="shared" si="381"/>
        <v>2.4399999999999999E-3</v>
      </c>
      <c r="AA677" s="84">
        <f t="shared" si="381"/>
        <v>8.763E-2</v>
      </c>
    </row>
    <row r="678" spans="1:27" ht="12.75" customHeight="1" outlineLevel="1" x14ac:dyDescent="0.2">
      <c r="A678" s="92" t="s">
        <v>2022</v>
      </c>
      <c r="B678" s="62" t="s">
        <v>231</v>
      </c>
      <c r="C678" s="42" t="s">
        <v>77</v>
      </c>
      <c r="D678" s="43">
        <v>83.59</v>
      </c>
      <c r="E678" s="43">
        <v>9.9499999999999993</v>
      </c>
      <c r="F678" s="43">
        <v>29.13</v>
      </c>
      <c r="G678" s="43">
        <v>0</v>
      </c>
      <c r="H678" s="43">
        <v>0</v>
      </c>
      <c r="I678" s="43">
        <v>0</v>
      </c>
      <c r="J678" s="43">
        <v>0</v>
      </c>
      <c r="K678" s="43">
        <v>0</v>
      </c>
      <c r="L678" s="43">
        <v>0</v>
      </c>
      <c r="M678" s="43">
        <v>0</v>
      </c>
      <c r="N678" s="43">
        <v>0</v>
      </c>
      <c r="O678" s="43">
        <v>0</v>
      </c>
      <c r="P678" s="43">
        <v>0</v>
      </c>
      <c r="Q678" s="43">
        <v>0</v>
      </c>
      <c r="R678" s="43">
        <v>0</v>
      </c>
      <c r="S678" s="43">
        <v>0</v>
      </c>
      <c r="T678" s="43">
        <v>0</v>
      </c>
      <c r="U678" s="43">
        <v>0</v>
      </c>
      <c r="V678" s="43">
        <v>0</v>
      </c>
      <c r="W678" s="43">
        <v>0</v>
      </c>
      <c r="X678" s="43">
        <v>30.12</v>
      </c>
      <c r="Y678" s="43">
        <v>49.02</v>
      </c>
      <c r="Z678" s="43">
        <v>2.44</v>
      </c>
      <c r="AA678" s="43">
        <v>87.63</v>
      </c>
    </row>
    <row r="679" spans="1:27" x14ac:dyDescent="0.2">
      <c r="A679" s="91" t="s">
        <v>2023</v>
      </c>
      <c r="B679" s="27" t="str">
        <f>"19"&amp;"."&amp;$B$728&amp;"."&amp;$B$729</f>
        <v>19.02.2023</v>
      </c>
      <c r="C679" s="83" t="s">
        <v>74</v>
      </c>
      <c r="D679" s="84">
        <f>ROUND((D680)/1000,5)</f>
        <v>6.7629999999999996E-2</v>
      </c>
      <c r="E679" s="84">
        <f t="shared" ref="E679:AA679" si="382">ROUND((E680)/1000,5)</f>
        <v>0.10453999999999999</v>
      </c>
      <c r="F679" s="84">
        <f t="shared" si="382"/>
        <v>6.6780000000000006E-2</v>
      </c>
      <c r="G679" s="84">
        <f t="shared" si="382"/>
        <v>5.5719999999999999E-2</v>
      </c>
      <c r="H679" s="84">
        <f t="shared" si="382"/>
        <v>5.321E-2</v>
      </c>
      <c r="I679" s="84">
        <f t="shared" si="382"/>
        <v>5.7389999999999997E-2</v>
      </c>
      <c r="J679" s="84">
        <f t="shared" si="382"/>
        <v>0</v>
      </c>
      <c r="K679" s="84">
        <f t="shared" si="382"/>
        <v>0</v>
      </c>
      <c r="L679" s="84">
        <f t="shared" si="382"/>
        <v>4.3779999999999999E-2</v>
      </c>
      <c r="M679" s="84">
        <f t="shared" si="382"/>
        <v>3.0970000000000001E-2</v>
      </c>
      <c r="N679" s="84">
        <f t="shared" si="382"/>
        <v>4.965E-2</v>
      </c>
      <c r="O679" s="84">
        <f t="shared" si="382"/>
        <v>7.2029999999999997E-2</v>
      </c>
      <c r="P679" s="84">
        <f t="shared" si="382"/>
        <v>9.4619999999999996E-2</v>
      </c>
      <c r="Q679" s="84">
        <f t="shared" si="382"/>
        <v>9.1469999999999996E-2</v>
      </c>
      <c r="R679" s="84">
        <f t="shared" si="382"/>
        <v>0.10679</v>
      </c>
      <c r="S679" s="84">
        <f t="shared" si="382"/>
        <v>0.13381999999999999</v>
      </c>
      <c r="T679" s="84">
        <f t="shared" si="382"/>
        <v>0.10026</v>
      </c>
      <c r="U679" s="84">
        <f t="shared" si="382"/>
        <v>1.0829999999999999E-2</v>
      </c>
      <c r="V679" s="84">
        <f t="shared" si="382"/>
        <v>8.0499999999999999E-3</v>
      </c>
      <c r="W679" s="84">
        <f t="shared" si="382"/>
        <v>0.12064</v>
      </c>
      <c r="X679" s="84">
        <f t="shared" si="382"/>
        <v>0.12786</v>
      </c>
      <c r="Y679" s="84">
        <f t="shared" si="382"/>
        <v>0.49731999999999998</v>
      </c>
      <c r="Z679" s="84">
        <f t="shared" si="382"/>
        <v>0.21848999999999999</v>
      </c>
      <c r="AA679" s="84">
        <f t="shared" si="382"/>
        <v>7.1419999999999997E-2</v>
      </c>
    </row>
    <row r="680" spans="1:27" ht="12.75" customHeight="1" outlineLevel="1" x14ac:dyDescent="0.2">
      <c r="A680" s="92" t="s">
        <v>2024</v>
      </c>
      <c r="B680" s="62" t="s">
        <v>231</v>
      </c>
      <c r="C680" s="42" t="s">
        <v>77</v>
      </c>
      <c r="D680" s="43">
        <v>67.63</v>
      </c>
      <c r="E680" s="43">
        <v>104.54</v>
      </c>
      <c r="F680" s="43">
        <v>66.78</v>
      </c>
      <c r="G680" s="43">
        <v>55.72</v>
      </c>
      <c r="H680" s="43">
        <v>53.21</v>
      </c>
      <c r="I680" s="43">
        <v>57.39</v>
      </c>
      <c r="J680" s="43">
        <v>0</v>
      </c>
      <c r="K680" s="43">
        <v>0</v>
      </c>
      <c r="L680" s="43">
        <v>43.78</v>
      </c>
      <c r="M680" s="43">
        <v>30.97</v>
      </c>
      <c r="N680" s="43">
        <v>49.65</v>
      </c>
      <c r="O680" s="43">
        <v>72.03</v>
      </c>
      <c r="P680" s="43">
        <v>94.62</v>
      </c>
      <c r="Q680" s="43">
        <v>91.47</v>
      </c>
      <c r="R680" s="43">
        <v>106.79</v>
      </c>
      <c r="S680" s="43">
        <v>133.82</v>
      </c>
      <c r="T680" s="43">
        <v>100.26</v>
      </c>
      <c r="U680" s="43">
        <v>10.83</v>
      </c>
      <c r="V680" s="43">
        <v>8.0500000000000007</v>
      </c>
      <c r="W680" s="43">
        <v>120.64</v>
      </c>
      <c r="X680" s="43">
        <v>127.86</v>
      </c>
      <c r="Y680" s="43">
        <v>497.32</v>
      </c>
      <c r="Z680" s="43">
        <v>218.49</v>
      </c>
      <c r="AA680" s="43">
        <v>71.42</v>
      </c>
    </row>
    <row r="681" spans="1:27" x14ac:dyDescent="0.2">
      <c r="A681" s="91" t="s">
        <v>2025</v>
      </c>
      <c r="B681" s="27" t="str">
        <f>"20"&amp;"."&amp;$B$728&amp;"."&amp;$B$729</f>
        <v>20.02.2023</v>
      </c>
      <c r="C681" s="83" t="s">
        <v>74</v>
      </c>
      <c r="D681" s="84">
        <f>ROUND((D682)/1000,5)</f>
        <v>2.7150000000000001E-2</v>
      </c>
      <c r="E681" s="84">
        <f t="shared" ref="E681:AA681" si="383">ROUND((E682)/1000,5)</f>
        <v>2.0230000000000001E-2</v>
      </c>
      <c r="F681" s="84">
        <f t="shared" si="383"/>
        <v>4.1730000000000003E-2</v>
      </c>
      <c r="G681" s="84">
        <f t="shared" si="383"/>
        <v>1.7520000000000001E-2</v>
      </c>
      <c r="H681" s="84">
        <f t="shared" si="383"/>
        <v>0</v>
      </c>
      <c r="I681" s="84">
        <f t="shared" si="383"/>
        <v>0</v>
      </c>
      <c r="J681" s="84">
        <f t="shared" si="383"/>
        <v>0</v>
      </c>
      <c r="K681" s="84">
        <f t="shared" si="383"/>
        <v>0</v>
      </c>
      <c r="L681" s="84">
        <f t="shared" si="383"/>
        <v>0</v>
      </c>
      <c r="M681" s="84">
        <f t="shared" si="383"/>
        <v>0</v>
      </c>
      <c r="N681" s="84">
        <f t="shared" si="383"/>
        <v>6.13E-3</v>
      </c>
      <c r="O681" s="84">
        <f t="shared" si="383"/>
        <v>0</v>
      </c>
      <c r="P681" s="84">
        <f t="shared" si="383"/>
        <v>0</v>
      </c>
      <c r="Q681" s="84">
        <f t="shared" si="383"/>
        <v>0</v>
      </c>
      <c r="R681" s="84">
        <f t="shared" si="383"/>
        <v>2.247E-2</v>
      </c>
      <c r="S681" s="84">
        <f t="shared" si="383"/>
        <v>1.5990000000000001E-2</v>
      </c>
      <c r="T681" s="84">
        <f t="shared" si="383"/>
        <v>5.985E-2</v>
      </c>
      <c r="U681" s="84">
        <f t="shared" si="383"/>
        <v>9.9600000000000001E-3</v>
      </c>
      <c r="V681" s="84">
        <f t="shared" si="383"/>
        <v>5.169E-2</v>
      </c>
      <c r="W681" s="84">
        <f t="shared" si="383"/>
        <v>0.17563999999999999</v>
      </c>
      <c r="X681" s="84">
        <f t="shared" si="383"/>
        <v>0.26069999999999999</v>
      </c>
      <c r="Y681" s="84">
        <f t="shared" si="383"/>
        <v>0.67157</v>
      </c>
      <c r="Z681" s="84">
        <f t="shared" si="383"/>
        <v>0.65595999999999999</v>
      </c>
      <c r="AA681" s="84">
        <f t="shared" si="383"/>
        <v>0.50887000000000004</v>
      </c>
    </row>
    <row r="682" spans="1:27" ht="12.75" customHeight="1" outlineLevel="1" x14ac:dyDescent="0.2">
      <c r="A682" s="92" t="s">
        <v>2026</v>
      </c>
      <c r="B682" s="62" t="s">
        <v>231</v>
      </c>
      <c r="C682" s="42" t="s">
        <v>77</v>
      </c>
      <c r="D682" s="43">
        <v>27.15</v>
      </c>
      <c r="E682" s="43">
        <v>20.23</v>
      </c>
      <c r="F682" s="43">
        <v>41.73</v>
      </c>
      <c r="G682" s="43">
        <v>17.52</v>
      </c>
      <c r="H682" s="43">
        <v>0</v>
      </c>
      <c r="I682" s="43">
        <v>0</v>
      </c>
      <c r="J682" s="43">
        <v>0</v>
      </c>
      <c r="K682" s="43">
        <v>0</v>
      </c>
      <c r="L682" s="43">
        <v>0</v>
      </c>
      <c r="M682" s="43">
        <v>0</v>
      </c>
      <c r="N682" s="43">
        <v>6.13</v>
      </c>
      <c r="O682" s="43">
        <v>0</v>
      </c>
      <c r="P682" s="43">
        <v>0</v>
      </c>
      <c r="Q682" s="43">
        <v>0</v>
      </c>
      <c r="R682" s="43">
        <v>22.47</v>
      </c>
      <c r="S682" s="43">
        <v>15.99</v>
      </c>
      <c r="T682" s="43">
        <v>59.85</v>
      </c>
      <c r="U682" s="43">
        <v>9.9600000000000009</v>
      </c>
      <c r="V682" s="43">
        <v>51.69</v>
      </c>
      <c r="W682" s="43">
        <v>175.64</v>
      </c>
      <c r="X682" s="43">
        <v>260.7</v>
      </c>
      <c r="Y682" s="43">
        <v>671.57</v>
      </c>
      <c r="Z682" s="43">
        <v>655.96</v>
      </c>
      <c r="AA682" s="43">
        <v>508.87</v>
      </c>
    </row>
    <row r="683" spans="1:27" x14ac:dyDescent="0.2">
      <c r="A683" s="91" t="s">
        <v>2027</v>
      </c>
      <c r="B683" s="27" t="str">
        <f>"21"&amp;"."&amp;$B$728&amp;"."&amp;$B$729</f>
        <v>21.02.2023</v>
      </c>
      <c r="C683" s="83" t="s">
        <v>74</v>
      </c>
      <c r="D683" s="84">
        <f>ROUND((D684)/1000,5)</f>
        <v>9.8680000000000004E-2</v>
      </c>
      <c r="E683" s="84">
        <f t="shared" ref="E683:AA683" si="384">ROUND((E684)/1000,5)</f>
        <v>1.789E-2</v>
      </c>
      <c r="F683" s="84">
        <f t="shared" si="384"/>
        <v>3.9949999999999999E-2</v>
      </c>
      <c r="G683" s="84">
        <f t="shared" si="384"/>
        <v>1.235E-2</v>
      </c>
      <c r="H683" s="84">
        <f t="shared" si="384"/>
        <v>0</v>
      </c>
      <c r="I683" s="84">
        <f t="shared" si="384"/>
        <v>0</v>
      </c>
      <c r="J683" s="84">
        <f t="shared" si="384"/>
        <v>0</v>
      </c>
      <c r="K683" s="84">
        <f t="shared" si="384"/>
        <v>0</v>
      </c>
      <c r="L683" s="84">
        <f t="shared" si="384"/>
        <v>0</v>
      </c>
      <c r="M683" s="84">
        <f t="shared" si="384"/>
        <v>0</v>
      </c>
      <c r="N683" s="84">
        <f t="shared" si="384"/>
        <v>0</v>
      </c>
      <c r="O683" s="84">
        <f t="shared" si="384"/>
        <v>7.9799999999999992E-3</v>
      </c>
      <c r="P683" s="84">
        <f t="shared" si="384"/>
        <v>0</v>
      </c>
      <c r="Q683" s="84">
        <f t="shared" si="384"/>
        <v>2.0000000000000002E-5</v>
      </c>
      <c r="R683" s="84">
        <f t="shared" si="384"/>
        <v>2.9770000000000001E-2</v>
      </c>
      <c r="S683" s="84">
        <f t="shared" si="384"/>
        <v>1.8400000000000001E-3</v>
      </c>
      <c r="T683" s="84">
        <f t="shared" si="384"/>
        <v>1.1129999999999999E-2</v>
      </c>
      <c r="U683" s="84">
        <f t="shared" si="384"/>
        <v>0</v>
      </c>
      <c r="V683" s="84">
        <f t="shared" si="384"/>
        <v>0</v>
      </c>
      <c r="W683" s="84">
        <f t="shared" si="384"/>
        <v>2.811E-2</v>
      </c>
      <c r="X683" s="84">
        <f t="shared" si="384"/>
        <v>8.1250000000000003E-2</v>
      </c>
      <c r="Y683" s="84">
        <f t="shared" si="384"/>
        <v>0.16511999999999999</v>
      </c>
      <c r="Z683" s="84">
        <f t="shared" si="384"/>
        <v>0.31768000000000002</v>
      </c>
      <c r="AA683" s="84">
        <f t="shared" si="384"/>
        <v>0.19275999999999999</v>
      </c>
    </row>
    <row r="684" spans="1:27" ht="12.75" customHeight="1" outlineLevel="1" x14ac:dyDescent="0.2">
      <c r="A684" s="92" t="s">
        <v>2028</v>
      </c>
      <c r="B684" s="62" t="s">
        <v>231</v>
      </c>
      <c r="C684" s="42" t="s">
        <v>77</v>
      </c>
      <c r="D684" s="43">
        <v>98.68</v>
      </c>
      <c r="E684" s="43">
        <v>17.89</v>
      </c>
      <c r="F684" s="43">
        <v>39.950000000000003</v>
      </c>
      <c r="G684" s="43">
        <v>12.35</v>
      </c>
      <c r="H684" s="43">
        <v>0</v>
      </c>
      <c r="I684" s="43">
        <v>0</v>
      </c>
      <c r="J684" s="43">
        <v>0</v>
      </c>
      <c r="K684" s="43">
        <v>0</v>
      </c>
      <c r="L684" s="43">
        <v>0</v>
      </c>
      <c r="M684" s="43">
        <v>0</v>
      </c>
      <c r="N684" s="43">
        <v>0</v>
      </c>
      <c r="O684" s="43">
        <v>7.98</v>
      </c>
      <c r="P684" s="43">
        <v>0</v>
      </c>
      <c r="Q684" s="43">
        <v>0.02</v>
      </c>
      <c r="R684" s="43">
        <v>29.77</v>
      </c>
      <c r="S684" s="43">
        <v>1.84</v>
      </c>
      <c r="T684" s="43">
        <v>11.13</v>
      </c>
      <c r="U684" s="43">
        <v>0</v>
      </c>
      <c r="V684" s="43">
        <v>0</v>
      </c>
      <c r="W684" s="43">
        <v>28.11</v>
      </c>
      <c r="X684" s="43">
        <v>81.25</v>
      </c>
      <c r="Y684" s="43">
        <v>165.12</v>
      </c>
      <c r="Z684" s="43">
        <v>317.68</v>
      </c>
      <c r="AA684" s="43">
        <v>192.76</v>
      </c>
    </row>
    <row r="685" spans="1:27" x14ac:dyDescent="0.2">
      <c r="A685" s="91" t="s">
        <v>2029</v>
      </c>
      <c r="B685" s="27" t="str">
        <f>"22"&amp;"."&amp;$B$728&amp;"."&amp;$B$729</f>
        <v>22.02.2023</v>
      </c>
      <c r="C685" s="83" t="s">
        <v>74</v>
      </c>
      <c r="D685" s="84">
        <f>ROUND((D686)/1000,5)</f>
        <v>0.12472</v>
      </c>
      <c r="E685" s="84">
        <f t="shared" ref="E685:AA685" si="385">ROUND((E686)/1000,5)</f>
        <v>5.8799999999999998E-3</v>
      </c>
      <c r="F685" s="84">
        <f t="shared" si="385"/>
        <v>1.532E-2</v>
      </c>
      <c r="G685" s="84">
        <f t="shared" si="385"/>
        <v>0</v>
      </c>
      <c r="H685" s="84">
        <f t="shared" si="385"/>
        <v>0</v>
      </c>
      <c r="I685" s="84">
        <f t="shared" si="385"/>
        <v>0</v>
      </c>
      <c r="J685" s="84">
        <f t="shared" si="385"/>
        <v>0</v>
      </c>
      <c r="K685" s="84">
        <f t="shared" si="385"/>
        <v>0</v>
      </c>
      <c r="L685" s="84">
        <f t="shared" si="385"/>
        <v>0</v>
      </c>
      <c r="M685" s="84">
        <f t="shared" si="385"/>
        <v>3.4499999999999999E-3</v>
      </c>
      <c r="N685" s="84">
        <f t="shared" si="385"/>
        <v>3.9419999999999997E-2</v>
      </c>
      <c r="O685" s="84">
        <f t="shared" si="385"/>
        <v>2.861E-2</v>
      </c>
      <c r="P685" s="84">
        <f t="shared" si="385"/>
        <v>5.9499999999999997E-2</v>
      </c>
      <c r="Q685" s="84">
        <f t="shared" si="385"/>
        <v>9.919E-2</v>
      </c>
      <c r="R685" s="84">
        <f t="shared" si="385"/>
        <v>0.13167000000000001</v>
      </c>
      <c r="S685" s="84">
        <f t="shared" si="385"/>
        <v>0.12733</v>
      </c>
      <c r="T685" s="84">
        <f t="shared" si="385"/>
        <v>0.16894000000000001</v>
      </c>
      <c r="U685" s="84">
        <f t="shared" si="385"/>
        <v>0.15515999999999999</v>
      </c>
      <c r="V685" s="84">
        <f t="shared" si="385"/>
        <v>0.21725</v>
      </c>
      <c r="W685" s="84">
        <f t="shared" si="385"/>
        <v>0.27628000000000003</v>
      </c>
      <c r="X685" s="84">
        <f t="shared" si="385"/>
        <v>0.25624999999999998</v>
      </c>
      <c r="Y685" s="84">
        <f t="shared" si="385"/>
        <v>0.37558999999999998</v>
      </c>
      <c r="Z685" s="84">
        <f t="shared" si="385"/>
        <v>0.39230999999999999</v>
      </c>
      <c r="AA685" s="84">
        <f t="shared" si="385"/>
        <v>0.44536999999999999</v>
      </c>
    </row>
    <row r="686" spans="1:27" ht="12.75" customHeight="1" outlineLevel="1" x14ac:dyDescent="0.2">
      <c r="A686" s="92" t="s">
        <v>2030</v>
      </c>
      <c r="B686" s="62" t="s">
        <v>231</v>
      </c>
      <c r="C686" s="42" t="s">
        <v>77</v>
      </c>
      <c r="D686" s="43">
        <v>124.72</v>
      </c>
      <c r="E686" s="43">
        <v>5.88</v>
      </c>
      <c r="F686" s="43">
        <v>15.32</v>
      </c>
      <c r="G686" s="43">
        <v>0</v>
      </c>
      <c r="H686" s="43">
        <v>0</v>
      </c>
      <c r="I686" s="43">
        <v>0</v>
      </c>
      <c r="J686" s="43">
        <v>0</v>
      </c>
      <c r="K686" s="43">
        <v>0</v>
      </c>
      <c r="L686" s="43">
        <v>0</v>
      </c>
      <c r="M686" s="43">
        <v>3.45</v>
      </c>
      <c r="N686" s="43">
        <v>39.42</v>
      </c>
      <c r="O686" s="43">
        <v>28.61</v>
      </c>
      <c r="P686" s="43">
        <v>59.5</v>
      </c>
      <c r="Q686" s="43">
        <v>99.19</v>
      </c>
      <c r="R686" s="43">
        <v>131.66999999999999</v>
      </c>
      <c r="S686" s="43">
        <v>127.33</v>
      </c>
      <c r="T686" s="43">
        <v>168.94</v>
      </c>
      <c r="U686" s="43">
        <v>155.16</v>
      </c>
      <c r="V686" s="43">
        <v>217.25</v>
      </c>
      <c r="W686" s="43">
        <v>276.27999999999997</v>
      </c>
      <c r="X686" s="43">
        <v>256.25</v>
      </c>
      <c r="Y686" s="43">
        <v>375.59</v>
      </c>
      <c r="Z686" s="43">
        <v>392.31</v>
      </c>
      <c r="AA686" s="43">
        <v>445.37</v>
      </c>
    </row>
    <row r="687" spans="1:27" x14ac:dyDescent="0.2">
      <c r="A687" s="91" t="s">
        <v>2031</v>
      </c>
      <c r="B687" s="27" t="str">
        <f>"23"&amp;"."&amp;$B$728&amp;"."&amp;$B$729</f>
        <v>23.02.2023</v>
      </c>
      <c r="C687" s="83" t="s">
        <v>74</v>
      </c>
      <c r="D687" s="84">
        <f>ROUND((D688)/1000,5)</f>
        <v>0.13664999999999999</v>
      </c>
      <c r="E687" s="84">
        <f t="shared" ref="E687:AA687" si="386">ROUND((E688)/1000,5)</f>
        <v>2.0699999999999998E-3</v>
      </c>
      <c r="F687" s="84">
        <f t="shared" si="386"/>
        <v>0</v>
      </c>
      <c r="G687" s="84">
        <f t="shared" si="386"/>
        <v>0</v>
      </c>
      <c r="H687" s="84">
        <f t="shared" si="386"/>
        <v>0</v>
      </c>
      <c r="I687" s="84">
        <f t="shared" si="386"/>
        <v>0</v>
      </c>
      <c r="J687" s="84">
        <f t="shared" si="386"/>
        <v>0</v>
      </c>
      <c r="K687" s="84">
        <f t="shared" si="386"/>
        <v>0</v>
      </c>
      <c r="L687" s="84">
        <f t="shared" si="386"/>
        <v>0</v>
      </c>
      <c r="M687" s="84">
        <f t="shared" si="386"/>
        <v>0</v>
      </c>
      <c r="N687" s="84">
        <f t="shared" si="386"/>
        <v>0</v>
      </c>
      <c r="O687" s="84">
        <f t="shared" si="386"/>
        <v>0</v>
      </c>
      <c r="P687" s="84">
        <f t="shared" si="386"/>
        <v>6.9999999999999994E-5</v>
      </c>
      <c r="Q687" s="84">
        <f t="shared" si="386"/>
        <v>5.9790000000000003E-2</v>
      </c>
      <c r="R687" s="84">
        <f t="shared" si="386"/>
        <v>9.2780000000000001E-2</v>
      </c>
      <c r="S687" s="84">
        <f t="shared" si="386"/>
        <v>8.9209999999999998E-2</v>
      </c>
      <c r="T687" s="84">
        <f t="shared" si="386"/>
        <v>9.8369999999999999E-2</v>
      </c>
      <c r="U687" s="84">
        <f t="shared" si="386"/>
        <v>0.12902</v>
      </c>
      <c r="V687" s="84">
        <f t="shared" si="386"/>
        <v>0.13625000000000001</v>
      </c>
      <c r="W687" s="84">
        <f t="shared" si="386"/>
        <v>0.29015999999999997</v>
      </c>
      <c r="X687" s="84">
        <f t="shared" si="386"/>
        <v>0.54800000000000004</v>
      </c>
      <c r="Y687" s="84">
        <f t="shared" si="386"/>
        <v>0.69713000000000003</v>
      </c>
      <c r="Z687" s="84">
        <f t="shared" si="386"/>
        <v>0.45804</v>
      </c>
      <c r="AA687" s="84">
        <f t="shared" si="386"/>
        <v>0.26088</v>
      </c>
    </row>
    <row r="688" spans="1:27" ht="12.75" customHeight="1" outlineLevel="1" x14ac:dyDescent="0.2">
      <c r="A688" s="92" t="s">
        <v>2032</v>
      </c>
      <c r="B688" s="62" t="s">
        <v>231</v>
      </c>
      <c r="C688" s="42" t="s">
        <v>77</v>
      </c>
      <c r="D688" s="43">
        <v>136.65</v>
      </c>
      <c r="E688" s="43">
        <v>2.0699999999999998</v>
      </c>
      <c r="F688" s="43">
        <v>0</v>
      </c>
      <c r="G688" s="43">
        <v>0</v>
      </c>
      <c r="H688" s="43">
        <v>0</v>
      </c>
      <c r="I688" s="43">
        <v>0</v>
      </c>
      <c r="J688" s="43">
        <v>0</v>
      </c>
      <c r="K688" s="43">
        <v>0</v>
      </c>
      <c r="L688" s="43">
        <v>0</v>
      </c>
      <c r="M688" s="43">
        <v>0</v>
      </c>
      <c r="N688" s="43">
        <v>0</v>
      </c>
      <c r="O688" s="43">
        <v>0</v>
      </c>
      <c r="P688" s="43">
        <v>7.0000000000000007E-2</v>
      </c>
      <c r="Q688" s="43">
        <v>59.79</v>
      </c>
      <c r="R688" s="43">
        <v>92.78</v>
      </c>
      <c r="S688" s="43">
        <v>89.21</v>
      </c>
      <c r="T688" s="43">
        <v>98.37</v>
      </c>
      <c r="U688" s="43">
        <v>129.02000000000001</v>
      </c>
      <c r="V688" s="43">
        <v>136.25</v>
      </c>
      <c r="W688" s="43">
        <v>290.16000000000003</v>
      </c>
      <c r="X688" s="43">
        <v>548</v>
      </c>
      <c r="Y688" s="43">
        <v>697.13</v>
      </c>
      <c r="Z688" s="43">
        <v>458.04</v>
      </c>
      <c r="AA688" s="43">
        <v>260.88</v>
      </c>
    </row>
    <row r="689" spans="1:27" x14ac:dyDescent="0.2">
      <c r="A689" s="91" t="s">
        <v>2033</v>
      </c>
      <c r="B689" s="27" t="str">
        <f>"24"&amp;"."&amp;$B$728&amp;"."&amp;$B$729</f>
        <v>24.02.2023</v>
      </c>
      <c r="C689" s="83" t="s">
        <v>74</v>
      </c>
      <c r="D689" s="84">
        <f>ROUND((D690)/1000,5)</f>
        <v>0.19741</v>
      </c>
      <c r="E689" s="84">
        <f t="shared" ref="E689:AA689" si="387">ROUND((E690)/1000,5)</f>
        <v>0.13667000000000001</v>
      </c>
      <c r="F689" s="84">
        <f t="shared" si="387"/>
        <v>0.12676000000000001</v>
      </c>
      <c r="G689" s="84">
        <f t="shared" si="387"/>
        <v>9.1249999999999998E-2</v>
      </c>
      <c r="H689" s="84">
        <f t="shared" si="387"/>
        <v>6.5729999999999997E-2</v>
      </c>
      <c r="I689" s="84">
        <f t="shared" si="387"/>
        <v>3.7179999999999998E-2</v>
      </c>
      <c r="J689" s="84">
        <f t="shared" si="387"/>
        <v>7.1510000000000004E-2</v>
      </c>
      <c r="K689" s="84">
        <f t="shared" si="387"/>
        <v>0.18296999999999999</v>
      </c>
      <c r="L689" s="84">
        <f t="shared" si="387"/>
        <v>0</v>
      </c>
      <c r="M689" s="84">
        <f t="shared" si="387"/>
        <v>0.13275000000000001</v>
      </c>
      <c r="N689" s="84">
        <f t="shared" si="387"/>
        <v>0.15532000000000001</v>
      </c>
      <c r="O689" s="84">
        <f t="shared" si="387"/>
        <v>0.16223000000000001</v>
      </c>
      <c r="P689" s="84">
        <f t="shared" si="387"/>
        <v>0.13918</v>
      </c>
      <c r="Q689" s="84">
        <f t="shared" si="387"/>
        <v>0.14083999999999999</v>
      </c>
      <c r="R689" s="84">
        <f t="shared" si="387"/>
        <v>0.12919</v>
      </c>
      <c r="S689" s="84">
        <f t="shared" si="387"/>
        <v>0.16139000000000001</v>
      </c>
      <c r="T689" s="84">
        <f t="shared" si="387"/>
        <v>0.23083000000000001</v>
      </c>
      <c r="U689" s="84">
        <f t="shared" si="387"/>
        <v>9.7199999999999995E-2</v>
      </c>
      <c r="V689" s="84">
        <f t="shared" si="387"/>
        <v>3.56E-2</v>
      </c>
      <c r="W689" s="84">
        <f t="shared" si="387"/>
        <v>0.26365</v>
      </c>
      <c r="X689" s="84">
        <f t="shared" si="387"/>
        <v>0.50926000000000005</v>
      </c>
      <c r="Y689" s="84">
        <f t="shared" si="387"/>
        <v>0.74319999999999997</v>
      </c>
      <c r="Z689" s="84">
        <f t="shared" si="387"/>
        <v>0.49506</v>
      </c>
      <c r="AA689" s="84">
        <f t="shared" si="387"/>
        <v>0.67071999999999998</v>
      </c>
    </row>
    <row r="690" spans="1:27" ht="12.75" customHeight="1" outlineLevel="1" x14ac:dyDescent="0.2">
      <c r="A690" s="92" t="s">
        <v>2034</v>
      </c>
      <c r="B690" s="62" t="s">
        <v>231</v>
      </c>
      <c r="C690" s="42" t="s">
        <v>77</v>
      </c>
      <c r="D690" s="43">
        <v>197.41</v>
      </c>
      <c r="E690" s="43">
        <v>136.66999999999999</v>
      </c>
      <c r="F690" s="43">
        <v>126.76</v>
      </c>
      <c r="G690" s="43">
        <v>91.25</v>
      </c>
      <c r="H690" s="43">
        <v>65.73</v>
      </c>
      <c r="I690" s="43">
        <v>37.18</v>
      </c>
      <c r="J690" s="43">
        <v>71.510000000000005</v>
      </c>
      <c r="K690" s="43">
        <v>182.97</v>
      </c>
      <c r="L690" s="43">
        <v>0</v>
      </c>
      <c r="M690" s="43">
        <v>132.75</v>
      </c>
      <c r="N690" s="43">
        <v>155.32</v>
      </c>
      <c r="O690" s="43">
        <v>162.22999999999999</v>
      </c>
      <c r="P690" s="43">
        <v>139.18</v>
      </c>
      <c r="Q690" s="43">
        <v>140.84</v>
      </c>
      <c r="R690" s="43">
        <v>129.19</v>
      </c>
      <c r="S690" s="43">
        <v>161.38999999999999</v>
      </c>
      <c r="T690" s="43">
        <v>230.83</v>
      </c>
      <c r="U690" s="43">
        <v>97.2</v>
      </c>
      <c r="V690" s="43">
        <v>35.6</v>
      </c>
      <c r="W690" s="43">
        <v>263.64999999999998</v>
      </c>
      <c r="X690" s="43">
        <v>509.26</v>
      </c>
      <c r="Y690" s="43">
        <v>743.2</v>
      </c>
      <c r="Z690" s="43">
        <v>495.06</v>
      </c>
      <c r="AA690" s="43">
        <v>670.72</v>
      </c>
    </row>
    <row r="691" spans="1:27" x14ac:dyDescent="0.2">
      <c r="A691" s="91" t="s">
        <v>2035</v>
      </c>
      <c r="B691" s="27" t="str">
        <f>"25"&amp;"."&amp;$B$728&amp;"."&amp;$B$729</f>
        <v>25.02.2023</v>
      </c>
      <c r="C691" s="83" t="s">
        <v>74</v>
      </c>
      <c r="D691" s="84">
        <f>ROUND((D692)/1000,5)</f>
        <v>0.27411999999999997</v>
      </c>
      <c r="E691" s="84">
        <f t="shared" ref="E691:AA691" si="388">ROUND((E692)/1000,5)</f>
        <v>0.15697</v>
      </c>
      <c r="F691" s="84">
        <f t="shared" si="388"/>
        <v>0.11751</v>
      </c>
      <c r="G691" s="84">
        <f t="shared" si="388"/>
        <v>6.6650000000000001E-2</v>
      </c>
      <c r="H691" s="84">
        <f t="shared" si="388"/>
        <v>3.7449999999999997E-2</v>
      </c>
      <c r="I691" s="84">
        <f t="shared" si="388"/>
        <v>0</v>
      </c>
      <c r="J691" s="84">
        <f t="shared" si="388"/>
        <v>2.8649999999999998E-2</v>
      </c>
      <c r="K691" s="84">
        <f t="shared" si="388"/>
        <v>7.979E-2</v>
      </c>
      <c r="L691" s="84">
        <f t="shared" si="388"/>
        <v>1.5499999999999999E-3</v>
      </c>
      <c r="M691" s="84">
        <f t="shared" si="388"/>
        <v>4.888E-2</v>
      </c>
      <c r="N691" s="84">
        <f t="shared" si="388"/>
        <v>5.6800000000000003E-2</v>
      </c>
      <c r="O691" s="84">
        <f t="shared" si="388"/>
        <v>6.3100000000000003E-2</v>
      </c>
      <c r="P691" s="84">
        <f t="shared" si="388"/>
        <v>5.169E-2</v>
      </c>
      <c r="Q691" s="84">
        <f t="shared" si="388"/>
        <v>2.666E-2</v>
      </c>
      <c r="R691" s="84">
        <f t="shared" si="388"/>
        <v>4.3200000000000002E-2</v>
      </c>
      <c r="S691" s="84">
        <f t="shared" si="388"/>
        <v>2.9069999999999999E-2</v>
      </c>
      <c r="T691" s="84">
        <f t="shared" si="388"/>
        <v>5.7099999999999998E-3</v>
      </c>
      <c r="U691" s="84">
        <f t="shared" si="388"/>
        <v>1.4319999999999999E-2</v>
      </c>
      <c r="V691" s="84">
        <f t="shared" si="388"/>
        <v>8.6629999999999999E-2</v>
      </c>
      <c r="W691" s="84">
        <f t="shared" si="388"/>
        <v>8.3229999999999998E-2</v>
      </c>
      <c r="X691" s="84">
        <f t="shared" si="388"/>
        <v>0.18267</v>
      </c>
      <c r="Y691" s="84">
        <f t="shared" si="388"/>
        <v>0.18986</v>
      </c>
      <c r="Z691" s="84">
        <f t="shared" si="388"/>
        <v>0.15834999999999999</v>
      </c>
      <c r="AA691" s="84">
        <f t="shared" si="388"/>
        <v>0.22814999999999999</v>
      </c>
    </row>
    <row r="692" spans="1:27" ht="12.75" customHeight="1" outlineLevel="1" x14ac:dyDescent="0.2">
      <c r="A692" s="92" t="s">
        <v>2036</v>
      </c>
      <c r="B692" s="62" t="s">
        <v>231</v>
      </c>
      <c r="C692" s="42" t="s">
        <v>77</v>
      </c>
      <c r="D692" s="43">
        <v>274.12</v>
      </c>
      <c r="E692" s="43">
        <v>156.97</v>
      </c>
      <c r="F692" s="43">
        <v>117.51</v>
      </c>
      <c r="G692" s="43">
        <v>66.650000000000006</v>
      </c>
      <c r="H692" s="43">
        <v>37.450000000000003</v>
      </c>
      <c r="I692" s="43">
        <v>0</v>
      </c>
      <c r="J692" s="43">
        <v>28.65</v>
      </c>
      <c r="K692" s="43">
        <v>79.790000000000006</v>
      </c>
      <c r="L692" s="43">
        <v>1.55</v>
      </c>
      <c r="M692" s="43">
        <v>48.88</v>
      </c>
      <c r="N692" s="43">
        <v>56.8</v>
      </c>
      <c r="O692" s="43">
        <v>63.1</v>
      </c>
      <c r="P692" s="43">
        <v>51.69</v>
      </c>
      <c r="Q692" s="43">
        <v>26.66</v>
      </c>
      <c r="R692" s="43">
        <v>43.2</v>
      </c>
      <c r="S692" s="43">
        <v>29.07</v>
      </c>
      <c r="T692" s="43">
        <v>5.71</v>
      </c>
      <c r="U692" s="43">
        <v>14.32</v>
      </c>
      <c r="V692" s="43">
        <v>86.63</v>
      </c>
      <c r="W692" s="43">
        <v>83.23</v>
      </c>
      <c r="X692" s="43">
        <v>182.67</v>
      </c>
      <c r="Y692" s="43">
        <v>189.86</v>
      </c>
      <c r="Z692" s="43">
        <v>158.35</v>
      </c>
      <c r="AA692" s="43">
        <v>228.15</v>
      </c>
    </row>
    <row r="693" spans="1:27" x14ac:dyDescent="0.2">
      <c r="A693" s="91" t="s">
        <v>2037</v>
      </c>
      <c r="B693" s="27" t="str">
        <f>"26"&amp;"."&amp;$B$728&amp;"."&amp;$B$729</f>
        <v>26.02.2023</v>
      </c>
      <c r="C693" s="83" t="s">
        <v>74</v>
      </c>
      <c r="D693" s="84">
        <f>ROUND((D694)/1000,5)</f>
        <v>0.14660000000000001</v>
      </c>
      <c r="E693" s="84">
        <f t="shared" ref="E693:AA693" si="389">ROUND((E694)/1000,5)</f>
        <v>7.2470000000000007E-2</v>
      </c>
      <c r="F693" s="84">
        <f t="shared" si="389"/>
        <v>5.8049999999999997E-2</v>
      </c>
      <c r="G693" s="84">
        <f t="shared" si="389"/>
        <v>5.7200000000000001E-2</v>
      </c>
      <c r="H693" s="84">
        <f t="shared" si="389"/>
        <v>5.6939999999999998E-2</v>
      </c>
      <c r="I693" s="84">
        <f t="shared" si="389"/>
        <v>4.4240000000000002E-2</v>
      </c>
      <c r="J693" s="84">
        <f t="shared" si="389"/>
        <v>0</v>
      </c>
      <c r="K693" s="84">
        <f t="shared" si="389"/>
        <v>1.5499999999999999E-3</v>
      </c>
      <c r="L693" s="84">
        <f t="shared" si="389"/>
        <v>6.2700000000000006E-2</v>
      </c>
      <c r="M693" s="84">
        <f t="shared" si="389"/>
        <v>5.391E-2</v>
      </c>
      <c r="N693" s="84">
        <f t="shared" si="389"/>
        <v>0.1273</v>
      </c>
      <c r="O693" s="84">
        <f t="shared" si="389"/>
        <v>8.1909999999999997E-2</v>
      </c>
      <c r="P693" s="84">
        <f t="shared" si="389"/>
        <v>9.1480000000000006E-2</v>
      </c>
      <c r="Q693" s="84">
        <f t="shared" si="389"/>
        <v>8.6059999999999998E-2</v>
      </c>
      <c r="R693" s="84">
        <f t="shared" si="389"/>
        <v>6.2609999999999999E-2</v>
      </c>
      <c r="S693" s="84">
        <f t="shared" si="389"/>
        <v>6.4030000000000004E-2</v>
      </c>
      <c r="T693" s="84">
        <f t="shared" si="389"/>
        <v>7.3819999999999997E-2</v>
      </c>
      <c r="U693" s="84">
        <f t="shared" si="389"/>
        <v>9.0579999999999994E-2</v>
      </c>
      <c r="V693" s="84">
        <f t="shared" si="389"/>
        <v>2.7060000000000001E-2</v>
      </c>
      <c r="W693" s="84">
        <f t="shared" si="389"/>
        <v>0.14826</v>
      </c>
      <c r="X693" s="84">
        <f t="shared" si="389"/>
        <v>0.13908999999999999</v>
      </c>
      <c r="Y693" s="84">
        <f t="shared" si="389"/>
        <v>0.16617999999999999</v>
      </c>
      <c r="Z693" s="84">
        <f t="shared" si="389"/>
        <v>0.36560999999999999</v>
      </c>
      <c r="AA693" s="84">
        <f t="shared" si="389"/>
        <v>0.19469</v>
      </c>
    </row>
    <row r="694" spans="1:27" ht="12.75" customHeight="1" outlineLevel="1" x14ac:dyDescent="0.2">
      <c r="A694" s="92" t="s">
        <v>2038</v>
      </c>
      <c r="B694" s="62" t="s">
        <v>231</v>
      </c>
      <c r="C694" s="42" t="s">
        <v>77</v>
      </c>
      <c r="D694" s="43">
        <v>146.6</v>
      </c>
      <c r="E694" s="43">
        <v>72.47</v>
      </c>
      <c r="F694" s="43">
        <v>58.05</v>
      </c>
      <c r="G694" s="43">
        <v>57.2</v>
      </c>
      <c r="H694" s="43">
        <v>56.94</v>
      </c>
      <c r="I694" s="43">
        <v>44.24</v>
      </c>
      <c r="J694" s="43">
        <v>0</v>
      </c>
      <c r="K694" s="43">
        <v>1.55</v>
      </c>
      <c r="L694" s="43">
        <v>62.7</v>
      </c>
      <c r="M694" s="43">
        <v>53.91</v>
      </c>
      <c r="N694" s="43">
        <v>127.3</v>
      </c>
      <c r="O694" s="43">
        <v>81.91</v>
      </c>
      <c r="P694" s="43">
        <v>91.48</v>
      </c>
      <c r="Q694" s="43">
        <v>86.06</v>
      </c>
      <c r="R694" s="43">
        <v>62.61</v>
      </c>
      <c r="S694" s="43">
        <v>64.03</v>
      </c>
      <c r="T694" s="43">
        <v>73.819999999999993</v>
      </c>
      <c r="U694" s="43">
        <v>90.58</v>
      </c>
      <c r="V694" s="43">
        <v>27.06</v>
      </c>
      <c r="W694" s="43">
        <v>148.26</v>
      </c>
      <c r="X694" s="43">
        <v>139.09</v>
      </c>
      <c r="Y694" s="43">
        <v>166.18</v>
      </c>
      <c r="Z694" s="43">
        <v>365.61</v>
      </c>
      <c r="AA694" s="43">
        <v>194.69</v>
      </c>
    </row>
    <row r="695" spans="1:27" x14ac:dyDescent="0.2">
      <c r="A695" s="91" t="s">
        <v>2039</v>
      </c>
      <c r="B695" s="27" t="str">
        <f>"27"&amp;"."&amp;$B$728&amp;"."&amp;$B$729</f>
        <v>27.02.2023</v>
      </c>
      <c r="C695" s="83" t="s">
        <v>74</v>
      </c>
      <c r="D695" s="84">
        <f>ROUND((D696)/1000,5)</f>
        <v>6.4750000000000002E-2</v>
      </c>
      <c r="E695" s="84">
        <f t="shared" ref="E695:AA695" si="390">ROUND((E696)/1000,5)</f>
        <v>7.3429999999999995E-2</v>
      </c>
      <c r="F695" s="84">
        <f t="shared" si="390"/>
        <v>4.7500000000000001E-2</v>
      </c>
      <c r="G695" s="84">
        <f t="shared" si="390"/>
        <v>3.0329999999999999E-2</v>
      </c>
      <c r="H695" s="84">
        <f t="shared" si="390"/>
        <v>0</v>
      </c>
      <c r="I695" s="84">
        <f t="shared" si="390"/>
        <v>0</v>
      </c>
      <c r="J695" s="84">
        <f t="shared" si="390"/>
        <v>0</v>
      </c>
      <c r="K695" s="84">
        <f t="shared" si="390"/>
        <v>0</v>
      </c>
      <c r="L695" s="84">
        <f t="shared" si="390"/>
        <v>0</v>
      </c>
      <c r="M695" s="84">
        <f t="shared" si="390"/>
        <v>0</v>
      </c>
      <c r="N695" s="84">
        <f t="shared" si="390"/>
        <v>3.7719999999999997E-2</v>
      </c>
      <c r="O695" s="84">
        <f t="shared" si="390"/>
        <v>1.6140000000000002E-2</v>
      </c>
      <c r="P695" s="84">
        <f t="shared" si="390"/>
        <v>8.1700000000000002E-3</v>
      </c>
      <c r="Q695" s="84">
        <f t="shared" si="390"/>
        <v>6.4000000000000005E-4</v>
      </c>
      <c r="R695" s="84">
        <f t="shared" si="390"/>
        <v>6.0000000000000002E-5</v>
      </c>
      <c r="S695" s="84">
        <f t="shared" si="390"/>
        <v>1E-4</v>
      </c>
      <c r="T695" s="84">
        <f t="shared" si="390"/>
        <v>9.4900000000000002E-3</v>
      </c>
      <c r="U695" s="84">
        <f t="shared" si="390"/>
        <v>2.8400000000000001E-3</v>
      </c>
      <c r="V695" s="84">
        <f t="shared" si="390"/>
        <v>1.7649999999999999E-2</v>
      </c>
      <c r="W695" s="84">
        <f t="shared" si="390"/>
        <v>0.13639000000000001</v>
      </c>
      <c r="X695" s="84">
        <f t="shared" si="390"/>
        <v>0.19256999999999999</v>
      </c>
      <c r="Y695" s="84">
        <f t="shared" si="390"/>
        <v>0.55139000000000005</v>
      </c>
      <c r="Z695" s="84">
        <f t="shared" si="390"/>
        <v>0.49265999999999999</v>
      </c>
      <c r="AA695" s="84">
        <f t="shared" si="390"/>
        <v>0.54059000000000001</v>
      </c>
    </row>
    <row r="696" spans="1:27" ht="12.75" customHeight="1" outlineLevel="1" x14ac:dyDescent="0.2">
      <c r="A696" s="92" t="s">
        <v>2040</v>
      </c>
      <c r="B696" s="62" t="s">
        <v>231</v>
      </c>
      <c r="C696" s="42" t="s">
        <v>77</v>
      </c>
      <c r="D696" s="43">
        <v>64.75</v>
      </c>
      <c r="E696" s="43">
        <v>73.430000000000007</v>
      </c>
      <c r="F696" s="43">
        <v>47.5</v>
      </c>
      <c r="G696" s="43">
        <v>30.33</v>
      </c>
      <c r="H696" s="43">
        <v>0</v>
      </c>
      <c r="I696" s="43">
        <v>0</v>
      </c>
      <c r="J696" s="43">
        <v>0</v>
      </c>
      <c r="K696" s="43">
        <v>0</v>
      </c>
      <c r="L696" s="43">
        <v>0</v>
      </c>
      <c r="M696" s="43">
        <v>0</v>
      </c>
      <c r="N696" s="43">
        <v>37.72</v>
      </c>
      <c r="O696" s="43">
        <v>16.14</v>
      </c>
      <c r="P696" s="43">
        <v>8.17</v>
      </c>
      <c r="Q696" s="43">
        <v>0.64</v>
      </c>
      <c r="R696" s="43">
        <v>0.06</v>
      </c>
      <c r="S696" s="43">
        <v>0.1</v>
      </c>
      <c r="T696" s="43">
        <v>9.49</v>
      </c>
      <c r="U696" s="43">
        <v>2.84</v>
      </c>
      <c r="V696" s="43">
        <v>17.649999999999999</v>
      </c>
      <c r="W696" s="43">
        <v>136.38999999999999</v>
      </c>
      <c r="X696" s="43">
        <v>192.57</v>
      </c>
      <c r="Y696" s="43">
        <v>551.39</v>
      </c>
      <c r="Z696" s="43">
        <v>492.66</v>
      </c>
      <c r="AA696" s="43">
        <v>540.59</v>
      </c>
    </row>
    <row r="697" spans="1:27" x14ac:dyDescent="0.2">
      <c r="A697" s="91" t="s">
        <v>2041</v>
      </c>
      <c r="B697" s="27" t="str">
        <f>"28"&amp;"."&amp;$B$728&amp;"."&amp;$B$729</f>
        <v>28.02.2023</v>
      </c>
      <c r="C697" s="83" t="s">
        <v>74</v>
      </c>
      <c r="D697" s="84">
        <f>ROUND((D698)/1000,5)</f>
        <v>0.25151000000000001</v>
      </c>
      <c r="E697" s="84">
        <f t="shared" ref="E697:AA697" si="391">ROUND((E698)/1000,5)</f>
        <v>0.30427999999999999</v>
      </c>
      <c r="F697" s="84">
        <f t="shared" si="391"/>
        <v>0.12936</v>
      </c>
      <c r="G697" s="84">
        <f t="shared" si="391"/>
        <v>2.98E-2</v>
      </c>
      <c r="H697" s="84">
        <f t="shared" si="391"/>
        <v>0</v>
      </c>
      <c r="I697" s="84">
        <f t="shared" si="391"/>
        <v>0</v>
      </c>
      <c r="J697" s="84">
        <f t="shared" si="391"/>
        <v>0</v>
      </c>
      <c r="K697" s="84">
        <f t="shared" si="391"/>
        <v>0</v>
      </c>
      <c r="L697" s="84">
        <f t="shared" si="391"/>
        <v>0</v>
      </c>
      <c r="M697" s="84">
        <f t="shared" si="391"/>
        <v>0</v>
      </c>
      <c r="N697" s="84">
        <f t="shared" si="391"/>
        <v>6.5199999999999998E-3</v>
      </c>
      <c r="O697" s="84">
        <f t="shared" si="391"/>
        <v>3.356E-2</v>
      </c>
      <c r="P697" s="84">
        <f t="shared" si="391"/>
        <v>3.431E-2</v>
      </c>
      <c r="Q697" s="84">
        <f t="shared" si="391"/>
        <v>4.5190000000000001E-2</v>
      </c>
      <c r="R697" s="84">
        <f t="shared" si="391"/>
        <v>6.4570000000000002E-2</v>
      </c>
      <c r="S697" s="84">
        <f t="shared" si="391"/>
        <v>8.8440000000000005E-2</v>
      </c>
      <c r="T697" s="84">
        <f t="shared" si="391"/>
        <v>9.171E-2</v>
      </c>
      <c r="U697" s="84">
        <f t="shared" si="391"/>
        <v>7.2020000000000001E-2</v>
      </c>
      <c r="V697" s="84">
        <f t="shared" si="391"/>
        <v>8.8400000000000006E-3</v>
      </c>
      <c r="W697" s="84">
        <f t="shared" si="391"/>
        <v>0.11563</v>
      </c>
      <c r="X697" s="84">
        <f t="shared" si="391"/>
        <v>0.23796</v>
      </c>
      <c r="Y697" s="84">
        <f t="shared" si="391"/>
        <v>0.37231999999999998</v>
      </c>
      <c r="Z697" s="84">
        <f t="shared" si="391"/>
        <v>0.44385999999999998</v>
      </c>
      <c r="AA697" s="84">
        <f t="shared" si="391"/>
        <v>0.32078000000000001</v>
      </c>
    </row>
    <row r="698" spans="1:27" ht="12.75" customHeight="1" outlineLevel="1" x14ac:dyDescent="0.2">
      <c r="A698" s="92" t="s">
        <v>2042</v>
      </c>
      <c r="B698" s="62" t="s">
        <v>231</v>
      </c>
      <c r="C698" s="42" t="s">
        <v>77</v>
      </c>
      <c r="D698" s="43">
        <v>251.51</v>
      </c>
      <c r="E698" s="43">
        <v>304.27999999999997</v>
      </c>
      <c r="F698" s="43">
        <v>129.36000000000001</v>
      </c>
      <c r="G698" s="43">
        <v>29.8</v>
      </c>
      <c r="H698" s="43">
        <v>0</v>
      </c>
      <c r="I698" s="43">
        <v>0</v>
      </c>
      <c r="J698" s="43">
        <v>0</v>
      </c>
      <c r="K698" s="43">
        <v>0</v>
      </c>
      <c r="L698" s="43">
        <v>0</v>
      </c>
      <c r="M698" s="43">
        <v>0</v>
      </c>
      <c r="N698" s="43">
        <v>6.52</v>
      </c>
      <c r="O698" s="43">
        <v>33.56</v>
      </c>
      <c r="P698" s="43">
        <v>34.31</v>
      </c>
      <c r="Q698" s="43">
        <v>45.19</v>
      </c>
      <c r="R698" s="43">
        <v>64.569999999999993</v>
      </c>
      <c r="S698" s="43">
        <v>88.44</v>
      </c>
      <c r="T698" s="43">
        <v>91.71</v>
      </c>
      <c r="U698" s="43">
        <v>72.02</v>
      </c>
      <c r="V698" s="43">
        <v>8.84</v>
      </c>
      <c r="W698" s="43">
        <v>115.63</v>
      </c>
      <c r="X698" s="43">
        <v>237.96</v>
      </c>
      <c r="Y698" s="43">
        <v>372.32</v>
      </c>
      <c r="Z698" s="43">
        <v>443.86</v>
      </c>
      <c r="AA698" s="43">
        <v>320.77999999999997</v>
      </c>
    </row>
    <row r="699" spans="1:27" x14ac:dyDescent="0.2">
      <c r="B699" s="94"/>
    </row>
    <row r="700" spans="1:27" x14ac:dyDescent="0.2">
      <c r="B700" s="94" t="s">
        <v>370</v>
      </c>
    </row>
    <row r="701" spans="1:27" x14ac:dyDescent="0.2">
      <c r="A701" s="171" t="s">
        <v>2043</v>
      </c>
      <c r="B701" s="172"/>
      <c r="C701" s="172"/>
      <c r="D701" s="172"/>
      <c r="E701" s="172"/>
      <c r="F701" s="172"/>
      <c r="G701" s="172"/>
      <c r="H701" s="172"/>
      <c r="I701" s="172"/>
      <c r="J701" s="172"/>
      <c r="K701" s="172"/>
      <c r="L701" s="172"/>
      <c r="M701" s="172"/>
      <c r="N701" s="172"/>
      <c r="O701" s="172"/>
      <c r="P701" s="172"/>
      <c r="Q701" s="172"/>
      <c r="R701" s="172"/>
      <c r="S701" s="172"/>
      <c r="T701" s="172"/>
      <c r="U701" s="172"/>
      <c r="V701" s="172"/>
      <c r="W701" s="172"/>
      <c r="X701" s="172"/>
      <c r="Y701" s="172"/>
      <c r="Z701" s="172"/>
      <c r="AA701" s="173"/>
    </row>
    <row r="702" spans="1:27" s="106" customFormat="1" x14ac:dyDescent="0.2">
      <c r="A702" s="27" t="s">
        <v>62</v>
      </c>
      <c r="B702" s="190" t="s">
        <v>2044</v>
      </c>
      <c r="C702" s="190"/>
      <c r="D702" s="190"/>
      <c r="E702" s="190"/>
      <c r="F702" s="190"/>
      <c r="G702" s="190"/>
      <c r="H702" s="190"/>
      <c r="I702" s="190"/>
      <c r="J702" s="190"/>
      <c r="K702" s="190"/>
      <c r="L702" s="105" t="s">
        <v>3</v>
      </c>
      <c r="M702" s="105" t="s">
        <v>2045</v>
      </c>
    </row>
    <row r="703" spans="1:27" s="106" customFormat="1" x14ac:dyDescent="0.2">
      <c r="A703" s="91" t="s">
        <v>2046</v>
      </c>
      <c r="B703" s="191" t="s">
        <v>2047</v>
      </c>
      <c r="C703" s="191"/>
      <c r="D703" s="191"/>
      <c r="E703" s="191"/>
      <c r="F703" s="191"/>
      <c r="G703" s="191"/>
      <c r="H703" s="191"/>
      <c r="I703" s="191"/>
      <c r="J703" s="191"/>
      <c r="K703" s="191"/>
      <c r="L703" s="107" t="s">
        <v>2048</v>
      </c>
      <c r="M703" s="108">
        <v>1.3390000000000001E-2</v>
      </c>
    </row>
    <row r="704" spans="1:27" s="106" customFormat="1" x14ac:dyDescent="0.2">
      <c r="A704" s="91" t="s">
        <v>2049</v>
      </c>
      <c r="B704" s="191" t="s">
        <v>2050</v>
      </c>
      <c r="C704" s="191"/>
      <c r="D704" s="191"/>
      <c r="E704" s="191"/>
      <c r="F704" s="191"/>
      <c r="G704" s="191"/>
      <c r="H704" s="191"/>
      <c r="I704" s="191"/>
      <c r="J704" s="191"/>
      <c r="K704" s="191"/>
      <c r="L704" s="107" t="s">
        <v>2048</v>
      </c>
      <c r="M704" s="108">
        <v>0.23041</v>
      </c>
    </row>
    <row r="707" spans="1:27" x14ac:dyDescent="0.2">
      <c r="A707" s="171" t="s">
        <v>794</v>
      </c>
      <c r="B707" s="172"/>
      <c r="C707" s="172"/>
      <c r="D707" s="172"/>
      <c r="E707" s="172"/>
      <c r="F707" s="172"/>
      <c r="G707" s="172"/>
      <c r="H707" s="172"/>
      <c r="I707" s="172"/>
      <c r="J707" s="172"/>
      <c r="K707" s="172"/>
      <c r="L707" s="172"/>
      <c r="M707" s="172"/>
      <c r="N707" s="172"/>
      <c r="O707" s="172"/>
      <c r="P707" s="172"/>
      <c r="Q707" s="172"/>
      <c r="R707" s="172"/>
      <c r="S707" s="172"/>
      <c r="T707" s="172"/>
      <c r="U707" s="172"/>
      <c r="V707" s="172"/>
      <c r="W707" s="172"/>
      <c r="X707" s="172"/>
      <c r="Y707" s="172"/>
      <c r="Z707" s="172"/>
      <c r="AA707" s="173"/>
    </row>
    <row r="708" spans="1:27" ht="15" customHeight="1" x14ac:dyDescent="0.2">
      <c r="A708" s="174" t="s">
        <v>2051</v>
      </c>
      <c r="B708" s="176" t="s">
        <v>796</v>
      </c>
      <c r="C708" s="178" t="s">
        <v>797</v>
      </c>
      <c r="D708" s="26" t="s">
        <v>67</v>
      </c>
      <c r="E708" s="26" t="s">
        <v>68</v>
      </c>
      <c r="F708" s="26" t="s">
        <v>798</v>
      </c>
      <c r="G708" s="26" t="s">
        <v>799</v>
      </c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  <c r="AA708" s="97"/>
    </row>
    <row r="709" spans="1:27" x14ac:dyDescent="0.2">
      <c r="A709" s="175"/>
      <c r="B709" s="177"/>
      <c r="C709" s="179"/>
      <c r="D709" s="98">
        <f>D710</f>
        <v>939971.82</v>
      </c>
      <c r="E709" s="98">
        <f t="shared" ref="E709:G709" si="392">E710</f>
        <v>939971.82</v>
      </c>
      <c r="F709" s="98">
        <f t="shared" si="392"/>
        <v>939971.82</v>
      </c>
      <c r="G709" s="98">
        <f t="shared" si="392"/>
        <v>939971.82</v>
      </c>
    </row>
    <row r="710" spans="1:27" ht="12.75" customHeight="1" outlineLevel="1" x14ac:dyDescent="0.2">
      <c r="A710" s="99" t="s">
        <v>2052</v>
      </c>
      <c r="B710" s="100" t="s">
        <v>801</v>
      </c>
      <c r="C710" s="101" t="s">
        <v>797</v>
      </c>
      <c r="D710" s="43">
        <v>939971.82</v>
      </c>
      <c r="E710" s="43">
        <f>$D710</f>
        <v>939971.82</v>
      </c>
      <c r="F710" s="43">
        <f>$D710</f>
        <v>939971.82</v>
      </c>
      <c r="G710" s="43">
        <f>$D710</f>
        <v>939971.82</v>
      </c>
    </row>
    <row r="713" spans="1:27" ht="12.75" customHeight="1" x14ac:dyDescent="0.25">
      <c r="A713" s="180" t="s">
        <v>82</v>
      </c>
      <c r="B713" s="180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1:27" ht="12.75" customHeight="1" x14ac:dyDescent="0.25">
      <c r="A714" s="164" t="s">
        <v>2731</v>
      </c>
      <c r="B714" s="164"/>
      <c r="C714" s="164"/>
      <c r="D714" s="164"/>
      <c r="E714" s="164"/>
      <c r="F714" s="164"/>
      <c r="G714" s="164"/>
      <c r="H714" s="164"/>
      <c r="I714" s="164"/>
      <c r="J714" s="164"/>
      <c r="K714" s="164"/>
      <c r="L714" s="164"/>
      <c r="M714" s="164"/>
      <c r="N714" s="164"/>
      <c r="O714" s="164"/>
      <c r="P714"/>
      <c r="Q714"/>
      <c r="R714"/>
      <c r="S714"/>
      <c r="T714"/>
      <c r="U714"/>
      <c r="V714"/>
      <c r="W714"/>
      <c r="X714"/>
      <c r="Y714"/>
      <c r="Z714"/>
      <c r="AA714"/>
    </row>
    <row r="716" spans="1:27" x14ac:dyDescent="0.2">
      <c r="A716" s="53"/>
      <c r="B716" s="54"/>
    </row>
    <row r="717" spans="1:27" x14ac:dyDescent="0.2">
      <c r="A717" s="53"/>
      <c r="B717" s="55"/>
    </row>
    <row r="728" spans="2:2" hidden="1" x14ac:dyDescent="0.2">
      <c r="B728" s="102" t="s">
        <v>2732</v>
      </c>
    </row>
    <row r="729" spans="2:2" hidden="1" x14ac:dyDescent="0.2">
      <c r="B729" s="103" t="s">
        <v>2733</v>
      </c>
    </row>
  </sheetData>
  <autoFilter ref="B6:C638" xr:uid="{00000000-0001-0000-0E00-000000000000}"/>
  <mergeCells count="18">
    <mergeCell ref="A437:AA437"/>
    <mergeCell ref="A1:AA3"/>
    <mergeCell ref="A4:AA4"/>
    <mergeCell ref="A5:AA5"/>
    <mergeCell ref="A149:AA149"/>
    <mergeCell ref="A293:AA293"/>
    <mergeCell ref="A714:O714"/>
    <mergeCell ref="A581:AA581"/>
    <mergeCell ref="A641:AA641"/>
    <mergeCell ref="A701:AA701"/>
    <mergeCell ref="B702:K702"/>
    <mergeCell ref="B703:K703"/>
    <mergeCell ref="B704:K704"/>
    <mergeCell ref="A707:AA707"/>
    <mergeCell ref="A708:A709"/>
    <mergeCell ref="B708:B709"/>
    <mergeCell ref="C708:C709"/>
    <mergeCell ref="A713:B713"/>
  </mergeCells>
  <pageMargins left="0.25" right="0.25" top="0.75" bottom="0.75" header="0.3" footer="0.3"/>
  <pageSetup paperSize="9" scale="41" fitToHeight="0" orientation="landscape" r:id="rId1"/>
  <colBreaks count="1" manualBreakCount="1">
    <brk id="12" max="78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D1F0B-3789-4457-B14D-7C764815B07C}">
  <sheetPr>
    <tabColor theme="7" tint="0.59999389629810485"/>
    <pageSetUpPr fitToPage="1"/>
  </sheetPr>
  <dimension ref="A1:AB730"/>
  <sheetViews>
    <sheetView view="pageBreakPreview" topLeftCell="O1" zoomScale="73" zoomScaleNormal="100" zoomScaleSheetLayoutView="73" workbookViewId="0">
      <selection activeCell="N33" sqref="N33"/>
    </sheetView>
  </sheetViews>
  <sheetFormatPr defaultRowHeight="12.75" outlineLevelRow="1" x14ac:dyDescent="0.2"/>
  <cols>
    <col min="1" max="1" width="9.140625" style="23"/>
    <col min="2" max="2" width="32.140625" style="23" bestFit="1" customWidth="1"/>
    <col min="3" max="3" width="13.42578125" style="23" customWidth="1"/>
    <col min="4" max="27" width="12" style="23" customWidth="1"/>
    <col min="28" max="16384" width="9.140625" style="23"/>
  </cols>
  <sheetData>
    <row r="1" spans="1:27" x14ac:dyDescent="0.2">
      <c r="A1" s="165" t="s">
        <v>2053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</row>
    <row r="2" spans="1:27" x14ac:dyDescent="0.2">
      <c r="A2" s="166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</row>
    <row r="3" spans="1:27" x14ac:dyDescent="0.2">
      <c r="A3" s="167"/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</row>
    <row r="4" spans="1:27" ht="15" x14ac:dyDescent="0.25">
      <c r="A4" s="168" t="s">
        <v>201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70"/>
    </row>
    <row r="5" spans="1:27" x14ac:dyDescent="0.2">
      <c r="A5" s="171" t="s">
        <v>202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3"/>
    </row>
    <row r="6" spans="1:27" ht="27" customHeight="1" x14ac:dyDescent="0.2">
      <c r="A6" s="25" t="s">
        <v>62</v>
      </c>
      <c r="B6" s="26" t="s">
        <v>203</v>
      </c>
      <c r="C6" s="25" t="s">
        <v>204</v>
      </c>
      <c r="D6" s="26" t="s">
        <v>205</v>
      </c>
      <c r="E6" s="26" t="s">
        <v>206</v>
      </c>
      <c r="F6" s="26" t="s">
        <v>207</v>
      </c>
      <c r="G6" s="26" t="s">
        <v>208</v>
      </c>
      <c r="H6" s="26" t="s">
        <v>209</v>
      </c>
      <c r="I6" s="26" t="s">
        <v>210</v>
      </c>
      <c r="J6" s="26" t="s">
        <v>211</v>
      </c>
      <c r="K6" s="26" t="s">
        <v>212</v>
      </c>
      <c r="L6" s="26" t="s">
        <v>213</v>
      </c>
      <c r="M6" s="26" t="s">
        <v>214</v>
      </c>
      <c r="N6" s="26" t="s">
        <v>215</v>
      </c>
      <c r="O6" s="26" t="s">
        <v>216</v>
      </c>
      <c r="P6" s="26" t="s">
        <v>217</v>
      </c>
      <c r="Q6" s="26" t="s">
        <v>218</v>
      </c>
      <c r="R6" s="26" t="s">
        <v>219</v>
      </c>
      <c r="S6" s="26" t="s">
        <v>220</v>
      </c>
      <c r="T6" s="26" t="s">
        <v>221</v>
      </c>
      <c r="U6" s="26" t="s">
        <v>222</v>
      </c>
      <c r="V6" s="26" t="s">
        <v>223</v>
      </c>
      <c r="W6" s="26" t="s">
        <v>224</v>
      </c>
      <c r="X6" s="26" t="s">
        <v>225</v>
      </c>
      <c r="Y6" s="26" t="s">
        <v>226</v>
      </c>
      <c r="Z6" s="26" t="s">
        <v>227</v>
      </c>
      <c r="AA6" s="26" t="s">
        <v>228</v>
      </c>
    </row>
    <row r="7" spans="1:27" x14ac:dyDescent="0.2">
      <c r="A7" s="91" t="s">
        <v>2054</v>
      </c>
      <c r="B7" s="27" t="str">
        <f>"01"&amp;"."&amp;$B$729&amp;"."&amp;$B$730</f>
        <v>01.02.2023</v>
      </c>
      <c r="C7" s="83" t="s">
        <v>74</v>
      </c>
      <c r="D7" s="84">
        <f>ROUND(((D8+D9+D11+D10)/1000),5)</f>
        <v>1.4817199999999999</v>
      </c>
      <c r="E7" s="84">
        <f>ROUND(((E8+E9+E11+E10)/1000),5)</f>
        <v>1.44343</v>
      </c>
      <c r="F7" s="84">
        <f>ROUND(((F8+F9+F11+F10)/1000),5)</f>
        <v>1.4323699999999999</v>
      </c>
      <c r="G7" s="84">
        <f t="shared" ref="G7:AA7" si="0">ROUND(((G8+G9+G11+G10)/1000),5)</f>
        <v>1.43591</v>
      </c>
      <c r="H7" s="84">
        <f t="shared" si="0"/>
        <v>1.48007</v>
      </c>
      <c r="I7" s="84">
        <f t="shared" si="0"/>
        <v>1.5441800000000001</v>
      </c>
      <c r="J7" s="84">
        <f t="shared" si="0"/>
        <v>1.81518</v>
      </c>
      <c r="K7" s="84">
        <f t="shared" si="0"/>
        <v>2.0189400000000002</v>
      </c>
      <c r="L7" s="84">
        <f t="shared" si="0"/>
        <v>2.1425900000000002</v>
      </c>
      <c r="M7" s="84">
        <f t="shared" si="0"/>
        <v>2.1970299999999998</v>
      </c>
      <c r="N7" s="84">
        <f t="shared" si="0"/>
        <v>2.2557900000000002</v>
      </c>
      <c r="O7" s="84">
        <f t="shared" si="0"/>
        <v>2.2300200000000001</v>
      </c>
      <c r="P7" s="84">
        <f t="shared" si="0"/>
        <v>2.2021099999999998</v>
      </c>
      <c r="Q7" s="84">
        <f t="shared" si="0"/>
        <v>2.2090100000000001</v>
      </c>
      <c r="R7" s="84">
        <f t="shared" si="0"/>
        <v>2.2095600000000002</v>
      </c>
      <c r="S7" s="84">
        <f t="shared" si="0"/>
        <v>2.2072099999999999</v>
      </c>
      <c r="T7" s="84">
        <f t="shared" si="0"/>
        <v>2.2356699999999998</v>
      </c>
      <c r="U7" s="84">
        <f t="shared" si="0"/>
        <v>2.2608999999999999</v>
      </c>
      <c r="V7" s="84">
        <f t="shared" si="0"/>
        <v>2.2515000000000001</v>
      </c>
      <c r="W7" s="84">
        <f t="shared" si="0"/>
        <v>2.2059000000000002</v>
      </c>
      <c r="X7" s="84">
        <f t="shared" si="0"/>
        <v>2.1495500000000001</v>
      </c>
      <c r="Y7" s="84">
        <f t="shared" si="0"/>
        <v>2.02081</v>
      </c>
      <c r="Z7" s="84">
        <f t="shared" si="0"/>
        <v>1.76403</v>
      </c>
      <c r="AA7" s="84">
        <f t="shared" si="0"/>
        <v>1.4860899999999999</v>
      </c>
    </row>
    <row r="8" spans="1:27" ht="12.75" customHeight="1" outlineLevel="1" x14ac:dyDescent="0.2">
      <c r="A8" s="92" t="s">
        <v>2055</v>
      </c>
      <c r="B8" s="62" t="s">
        <v>231</v>
      </c>
      <c r="C8" s="42" t="s">
        <v>77</v>
      </c>
      <c r="D8" s="43">
        <v>1080.08</v>
      </c>
      <c r="E8" s="43">
        <v>1041.79</v>
      </c>
      <c r="F8" s="43">
        <v>1030.73</v>
      </c>
      <c r="G8" s="43">
        <v>1034.27</v>
      </c>
      <c r="H8" s="43">
        <v>1078.43</v>
      </c>
      <c r="I8" s="43">
        <v>1142.54</v>
      </c>
      <c r="J8" s="43">
        <v>1413.54</v>
      </c>
      <c r="K8" s="43">
        <v>1617.3</v>
      </c>
      <c r="L8" s="43">
        <v>1740.95</v>
      </c>
      <c r="M8" s="43">
        <v>1795.39</v>
      </c>
      <c r="N8" s="43">
        <v>1854.15</v>
      </c>
      <c r="O8" s="43">
        <v>1828.38</v>
      </c>
      <c r="P8" s="43">
        <v>1800.47</v>
      </c>
      <c r="Q8" s="43">
        <v>1807.37</v>
      </c>
      <c r="R8" s="43">
        <v>1807.92</v>
      </c>
      <c r="S8" s="43">
        <v>1805.57</v>
      </c>
      <c r="T8" s="43">
        <v>1834.03</v>
      </c>
      <c r="U8" s="43">
        <v>1859.26</v>
      </c>
      <c r="V8" s="43">
        <v>1849.86</v>
      </c>
      <c r="W8" s="43">
        <v>1804.26</v>
      </c>
      <c r="X8" s="43">
        <v>1747.91</v>
      </c>
      <c r="Y8" s="43">
        <v>1619.17</v>
      </c>
      <c r="Z8" s="43">
        <v>1362.39</v>
      </c>
      <c r="AA8" s="43">
        <v>1084.45</v>
      </c>
    </row>
    <row r="9" spans="1:27" ht="12.75" customHeight="1" outlineLevel="1" x14ac:dyDescent="0.2">
      <c r="A9" s="92" t="s">
        <v>2056</v>
      </c>
      <c r="B9" s="62" t="s">
        <v>88</v>
      </c>
      <c r="C9" s="42" t="s">
        <v>77</v>
      </c>
      <c r="D9" s="43">
        <v>66.180000000000007</v>
      </c>
      <c r="E9" s="43">
        <f>$D$9</f>
        <v>66.180000000000007</v>
      </c>
      <c r="F9" s="43">
        <f t="shared" ref="F9:AA9" si="1">$D$9</f>
        <v>66.180000000000007</v>
      </c>
      <c r="G9" s="43">
        <f t="shared" si="1"/>
        <v>66.180000000000007</v>
      </c>
      <c r="H9" s="43">
        <f t="shared" si="1"/>
        <v>66.180000000000007</v>
      </c>
      <c r="I9" s="43">
        <f t="shared" si="1"/>
        <v>66.180000000000007</v>
      </c>
      <c r="J9" s="43">
        <f t="shared" si="1"/>
        <v>66.180000000000007</v>
      </c>
      <c r="K9" s="43">
        <f t="shared" si="1"/>
        <v>66.180000000000007</v>
      </c>
      <c r="L9" s="43">
        <f t="shared" si="1"/>
        <v>66.180000000000007</v>
      </c>
      <c r="M9" s="43">
        <f t="shared" si="1"/>
        <v>66.180000000000007</v>
      </c>
      <c r="N9" s="43">
        <f t="shared" si="1"/>
        <v>66.180000000000007</v>
      </c>
      <c r="O9" s="43">
        <f t="shared" si="1"/>
        <v>66.180000000000007</v>
      </c>
      <c r="P9" s="43">
        <f t="shared" si="1"/>
        <v>66.180000000000007</v>
      </c>
      <c r="Q9" s="43">
        <f t="shared" si="1"/>
        <v>66.180000000000007</v>
      </c>
      <c r="R9" s="43">
        <f t="shared" si="1"/>
        <v>66.180000000000007</v>
      </c>
      <c r="S9" s="43">
        <f t="shared" si="1"/>
        <v>66.180000000000007</v>
      </c>
      <c r="T9" s="43">
        <f t="shared" si="1"/>
        <v>66.180000000000007</v>
      </c>
      <c r="U9" s="43">
        <f t="shared" si="1"/>
        <v>66.180000000000007</v>
      </c>
      <c r="V9" s="43">
        <f t="shared" si="1"/>
        <v>66.180000000000007</v>
      </c>
      <c r="W9" s="43">
        <f t="shared" si="1"/>
        <v>66.180000000000007</v>
      </c>
      <c r="X9" s="43">
        <f t="shared" si="1"/>
        <v>66.180000000000007</v>
      </c>
      <c r="Y9" s="43">
        <f t="shared" si="1"/>
        <v>66.180000000000007</v>
      </c>
      <c r="Z9" s="43">
        <f t="shared" si="1"/>
        <v>66.180000000000007</v>
      </c>
      <c r="AA9" s="43">
        <f t="shared" si="1"/>
        <v>66.180000000000007</v>
      </c>
    </row>
    <row r="10" spans="1:27" ht="12.75" customHeight="1" outlineLevel="1" x14ac:dyDescent="0.2">
      <c r="A10" s="92" t="s">
        <v>2057</v>
      </c>
      <c r="B10" s="62" t="s">
        <v>81</v>
      </c>
      <c r="C10" s="42" t="s">
        <v>77</v>
      </c>
      <c r="D10" s="43">
        <v>4.7699999999999996</v>
      </c>
      <c r="E10" s="43">
        <v>4.7699999999999996</v>
      </c>
      <c r="F10" s="43">
        <v>4.7699999999999996</v>
      </c>
      <c r="G10" s="43">
        <v>4.7699999999999996</v>
      </c>
      <c r="H10" s="43">
        <v>4.7699999999999996</v>
      </c>
      <c r="I10" s="43">
        <v>4.7699999999999996</v>
      </c>
      <c r="J10" s="43">
        <v>4.7699999999999996</v>
      </c>
      <c r="K10" s="43">
        <v>4.7699999999999996</v>
      </c>
      <c r="L10" s="43">
        <v>4.7699999999999996</v>
      </c>
      <c r="M10" s="43">
        <v>4.7699999999999996</v>
      </c>
      <c r="N10" s="43">
        <v>4.7699999999999996</v>
      </c>
      <c r="O10" s="43">
        <v>4.7699999999999996</v>
      </c>
      <c r="P10" s="43">
        <v>4.7699999999999996</v>
      </c>
      <c r="Q10" s="43">
        <v>4.7699999999999996</v>
      </c>
      <c r="R10" s="43">
        <v>4.7699999999999996</v>
      </c>
      <c r="S10" s="43">
        <v>4.7699999999999996</v>
      </c>
      <c r="T10" s="43">
        <v>4.7699999999999996</v>
      </c>
      <c r="U10" s="43">
        <v>4.7699999999999996</v>
      </c>
      <c r="V10" s="43">
        <v>4.7699999999999996</v>
      </c>
      <c r="W10" s="43">
        <v>4.7699999999999996</v>
      </c>
      <c r="X10" s="43">
        <v>4.7699999999999996</v>
      </c>
      <c r="Y10" s="43">
        <v>4.7699999999999996</v>
      </c>
      <c r="Z10" s="43">
        <v>4.7699999999999996</v>
      </c>
      <c r="AA10" s="43">
        <v>4.7699999999999996</v>
      </c>
    </row>
    <row r="11" spans="1:27" ht="12.75" customHeight="1" outlineLevel="1" x14ac:dyDescent="0.2">
      <c r="A11" s="92" t="s">
        <v>2058</v>
      </c>
      <c r="B11" s="62" t="s">
        <v>79</v>
      </c>
      <c r="C11" s="42" t="s">
        <v>77</v>
      </c>
      <c r="D11" s="43">
        <v>330.69</v>
      </c>
      <c r="E11" s="43">
        <f>$D$11</f>
        <v>330.69</v>
      </c>
      <c r="F11" s="43">
        <f t="shared" ref="F11:AA11" si="2">$D$11</f>
        <v>330.69</v>
      </c>
      <c r="G11" s="43">
        <f t="shared" si="2"/>
        <v>330.69</v>
      </c>
      <c r="H11" s="43">
        <f t="shared" si="2"/>
        <v>330.69</v>
      </c>
      <c r="I11" s="43">
        <f t="shared" si="2"/>
        <v>330.69</v>
      </c>
      <c r="J11" s="43">
        <f t="shared" si="2"/>
        <v>330.69</v>
      </c>
      <c r="K11" s="43">
        <f t="shared" si="2"/>
        <v>330.69</v>
      </c>
      <c r="L11" s="43">
        <f t="shared" si="2"/>
        <v>330.69</v>
      </c>
      <c r="M11" s="43">
        <f t="shared" si="2"/>
        <v>330.69</v>
      </c>
      <c r="N11" s="43">
        <f t="shared" si="2"/>
        <v>330.69</v>
      </c>
      <c r="O11" s="43">
        <f t="shared" si="2"/>
        <v>330.69</v>
      </c>
      <c r="P11" s="43">
        <f t="shared" si="2"/>
        <v>330.69</v>
      </c>
      <c r="Q11" s="43">
        <f t="shared" si="2"/>
        <v>330.69</v>
      </c>
      <c r="R11" s="43">
        <f t="shared" si="2"/>
        <v>330.69</v>
      </c>
      <c r="S11" s="43">
        <f t="shared" si="2"/>
        <v>330.69</v>
      </c>
      <c r="T11" s="43">
        <f t="shared" si="2"/>
        <v>330.69</v>
      </c>
      <c r="U11" s="43">
        <f t="shared" si="2"/>
        <v>330.69</v>
      </c>
      <c r="V11" s="43">
        <f t="shared" si="2"/>
        <v>330.69</v>
      </c>
      <c r="W11" s="43">
        <f t="shared" si="2"/>
        <v>330.69</v>
      </c>
      <c r="X11" s="43">
        <f t="shared" si="2"/>
        <v>330.69</v>
      </c>
      <c r="Y11" s="43">
        <f t="shared" si="2"/>
        <v>330.69</v>
      </c>
      <c r="Z11" s="43">
        <f t="shared" si="2"/>
        <v>330.69</v>
      </c>
      <c r="AA11" s="43">
        <f t="shared" si="2"/>
        <v>330.69</v>
      </c>
    </row>
    <row r="12" spans="1:27" x14ac:dyDescent="0.2">
      <c r="A12" s="91" t="s">
        <v>2059</v>
      </c>
      <c r="B12" s="27" t="str">
        <f>"02"&amp;"."&amp;$B$729&amp;"."&amp;$B$730</f>
        <v>02.02.2023</v>
      </c>
      <c r="C12" s="83" t="s">
        <v>74</v>
      </c>
      <c r="D12" s="84">
        <f>ROUND(((D13+D14+D16+D15)/1000),5)</f>
        <v>1.48081</v>
      </c>
      <c r="E12" s="84">
        <f>ROUND(((E13+E14+E16+E15)/1000),5)</f>
        <v>1.45862</v>
      </c>
      <c r="F12" s="84">
        <f>ROUND(((F13+F14+F16+F15)/1000),5)</f>
        <v>1.4358500000000001</v>
      </c>
      <c r="G12" s="84">
        <f t="shared" ref="G12:AA12" si="3">ROUND(((G13+G14+G16+G15)/1000),5)</f>
        <v>1.43573</v>
      </c>
      <c r="H12" s="84">
        <f t="shared" si="3"/>
        <v>1.4757899999999999</v>
      </c>
      <c r="I12" s="84">
        <f t="shared" si="3"/>
        <v>1.5347599999999999</v>
      </c>
      <c r="J12" s="84">
        <f t="shared" si="3"/>
        <v>1.71513</v>
      </c>
      <c r="K12" s="84">
        <f t="shared" si="3"/>
        <v>1.9391799999999999</v>
      </c>
      <c r="L12" s="84">
        <f t="shared" si="3"/>
        <v>2.0787100000000001</v>
      </c>
      <c r="M12" s="84">
        <f t="shared" si="3"/>
        <v>2.0964700000000001</v>
      </c>
      <c r="N12" s="84">
        <f t="shared" si="3"/>
        <v>2.1181999999999999</v>
      </c>
      <c r="O12" s="84">
        <f t="shared" si="3"/>
        <v>2.1591399999999998</v>
      </c>
      <c r="P12" s="84">
        <f t="shared" si="3"/>
        <v>2.1423100000000002</v>
      </c>
      <c r="Q12" s="84">
        <f t="shared" si="3"/>
        <v>2.1518199999999998</v>
      </c>
      <c r="R12" s="84">
        <f t="shared" si="3"/>
        <v>2.1468099999999999</v>
      </c>
      <c r="S12" s="84">
        <f t="shared" si="3"/>
        <v>2.1358199999999998</v>
      </c>
      <c r="T12" s="84">
        <f t="shared" si="3"/>
        <v>2.07802</v>
      </c>
      <c r="U12" s="84">
        <f t="shared" si="3"/>
        <v>2.1031599999999999</v>
      </c>
      <c r="V12" s="84">
        <f t="shared" si="3"/>
        <v>2.1185100000000001</v>
      </c>
      <c r="W12" s="84">
        <f t="shared" si="3"/>
        <v>2.1357699999999999</v>
      </c>
      <c r="X12" s="84">
        <f t="shared" si="3"/>
        <v>2.0601500000000001</v>
      </c>
      <c r="Y12" s="84">
        <f t="shared" si="3"/>
        <v>1.96807</v>
      </c>
      <c r="Z12" s="84">
        <f t="shared" si="3"/>
        <v>1.6799599999999999</v>
      </c>
      <c r="AA12" s="84">
        <f t="shared" si="3"/>
        <v>1.51776</v>
      </c>
    </row>
    <row r="13" spans="1:27" ht="12.75" customHeight="1" outlineLevel="1" x14ac:dyDescent="0.2">
      <c r="A13" s="92" t="s">
        <v>2060</v>
      </c>
      <c r="B13" s="62" t="s">
        <v>231</v>
      </c>
      <c r="C13" s="42" t="s">
        <v>77</v>
      </c>
      <c r="D13" s="43">
        <v>1079.17</v>
      </c>
      <c r="E13" s="43">
        <v>1056.98</v>
      </c>
      <c r="F13" s="43">
        <v>1034.21</v>
      </c>
      <c r="G13" s="43">
        <v>1034.0899999999999</v>
      </c>
      <c r="H13" s="43">
        <v>1074.1500000000001</v>
      </c>
      <c r="I13" s="43">
        <v>1133.1199999999999</v>
      </c>
      <c r="J13" s="43">
        <v>1313.49</v>
      </c>
      <c r="K13" s="43">
        <v>1537.54</v>
      </c>
      <c r="L13" s="43">
        <v>1677.07</v>
      </c>
      <c r="M13" s="43">
        <v>1694.83</v>
      </c>
      <c r="N13" s="43">
        <v>1716.56</v>
      </c>
      <c r="O13" s="43">
        <v>1757.5</v>
      </c>
      <c r="P13" s="43">
        <v>1740.67</v>
      </c>
      <c r="Q13" s="43">
        <v>1750.18</v>
      </c>
      <c r="R13" s="43">
        <v>1745.17</v>
      </c>
      <c r="S13" s="43">
        <v>1734.18</v>
      </c>
      <c r="T13" s="43">
        <v>1676.38</v>
      </c>
      <c r="U13" s="43">
        <v>1701.52</v>
      </c>
      <c r="V13" s="43">
        <v>1716.87</v>
      </c>
      <c r="W13" s="43">
        <v>1734.13</v>
      </c>
      <c r="X13" s="43">
        <v>1658.51</v>
      </c>
      <c r="Y13" s="43">
        <v>1566.43</v>
      </c>
      <c r="Z13" s="43">
        <v>1278.32</v>
      </c>
      <c r="AA13" s="43">
        <v>1116.1199999999999</v>
      </c>
    </row>
    <row r="14" spans="1:27" ht="12.75" customHeight="1" outlineLevel="1" x14ac:dyDescent="0.2">
      <c r="A14" s="92" t="s">
        <v>2061</v>
      </c>
      <c r="B14" s="62" t="s">
        <v>88</v>
      </c>
      <c r="C14" s="42" t="s">
        <v>77</v>
      </c>
      <c r="D14" s="43">
        <f t="shared" ref="D14:AA14" si="4">$D$9</f>
        <v>66.180000000000007</v>
      </c>
      <c r="E14" s="43">
        <f t="shared" si="4"/>
        <v>66.180000000000007</v>
      </c>
      <c r="F14" s="43">
        <f t="shared" si="4"/>
        <v>66.180000000000007</v>
      </c>
      <c r="G14" s="43">
        <f t="shared" si="4"/>
        <v>66.180000000000007</v>
      </c>
      <c r="H14" s="43">
        <f t="shared" si="4"/>
        <v>66.180000000000007</v>
      </c>
      <c r="I14" s="43">
        <f t="shared" si="4"/>
        <v>66.180000000000007</v>
      </c>
      <c r="J14" s="43">
        <f t="shared" si="4"/>
        <v>66.180000000000007</v>
      </c>
      <c r="K14" s="43">
        <f t="shared" si="4"/>
        <v>66.180000000000007</v>
      </c>
      <c r="L14" s="43">
        <f t="shared" si="4"/>
        <v>66.180000000000007</v>
      </c>
      <c r="M14" s="43">
        <f t="shared" si="4"/>
        <v>66.180000000000007</v>
      </c>
      <c r="N14" s="43">
        <f t="shared" si="4"/>
        <v>66.180000000000007</v>
      </c>
      <c r="O14" s="43">
        <f t="shared" si="4"/>
        <v>66.180000000000007</v>
      </c>
      <c r="P14" s="43">
        <f t="shared" si="4"/>
        <v>66.180000000000007</v>
      </c>
      <c r="Q14" s="43">
        <f t="shared" si="4"/>
        <v>66.180000000000007</v>
      </c>
      <c r="R14" s="43">
        <f t="shared" si="4"/>
        <v>66.180000000000007</v>
      </c>
      <c r="S14" s="43">
        <f t="shared" si="4"/>
        <v>66.180000000000007</v>
      </c>
      <c r="T14" s="43">
        <f t="shared" si="4"/>
        <v>66.180000000000007</v>
      </c>
      <c r="U14" s="43">
        <f t="shared" si="4"/>
        <v>66.180000000000007</v>
      </c>
      <c r="V14" s="43">
        <f t="shared" si="4"/>
        <v>66.180000000000007</v>
      </c>
      <c r="W14" s="43">
        <f t="shared" si="4"/>
        <v>66.180000000000007</v>
      </c>
      <c r="X14" s="43">
        <f t="shared" si="4"/>
        <v>66.180000000000007</v>
      </c>
      <c r="Y14" s="43">
        <f t="shared" si="4"/>
        <v>66.180000000000007</v>
      </c>
      <c r="Z14" s="43">
        <f t="shared" si="4"/>
        <v>66.180000000000007</v>
      </c>
      <c r="AA14" s="43">
        <f t="shared" si="4"/>
        <v>66.180000000000007</v>
      </c>
    </row>
    <row r="15" spans="1:27" ht="12.75" customHeight="1" outlineLevel="1" x14ac:dyDescent="0.2">
      <c r="A15" s="92" t="s">
        <v>2062</v>
      </c>
      <c r="B15" s="62" t="s">
        <v>81</v>
      </c>
      <c r="C15" s="42" t="s">
        <v>77</v>
      </c>
      <c r="D15" s="43">
        <v>4.7699999999999996</v>
      </c>
      <c r="E15" s="43">
        <v>4.7699999999999996</v>
      </c>
      <c r="F15" s="43">
        <v>4.7699999999999996</v>
      </c>
      <c r="G15" s="43">
        <v>4.7699999999999996</v>
      </c>
      <c r="H15" s="43">
        <v>4.7699999999999996</v>
      </c>
      <c r="I15" s="43">
        <v>4.7699999999999996</v>
      </c>
      <c r="J15" s="43">
        <v>4.7699999999999996</v>
      </c>
      <c r="K15" s="43">
        <v>4.7699999999999996</v>
      </c>
      <c r="L15" s="43">
        <v>4.7699999999999996</v>
      </c>
      <c r="M15" s="43">
        <v>4.7699999999999996</v>
      </c>
      <c r="N15" s="43">
        <v>4.7699999999999996</v>
      </c>
      <c r="O15" s="43">
        <v>4.7699999999999996</v>
      </c>
      <c r="P15" s="43">
        <v>4.7699999999999996</v>
      </c>
      <c r="Q15" s="43">
        <v>4.7699999999999996</v>
      </c>
      <c r="R15" s="43">
        <v>4.7699999999999996</v>
      </c>
      <c r="S15" s="43">
        <v>4.7699999999999996</v>
      </c>
      <c r="T15" s="43">
        <v>4.7699999999999996</v>
      </c>
      <c r="U15" s="43">
        <v>4.7699999999999996</v>
      </c>
      <c r="V15" s="43">
        <v>4.7699999999999996</v>
      </c>
      <c r="W15" s="43">
        <v>4.7699999999999996</v>
      </c>
      <c r="X15" s="43">
        <v>4.7699999999999996</v>
      </c>
      <c r="Y15" s="43">
        <v>4.7699999999999996</v>
      </c>
      <c r="Z15" s="43">
        <v>4.7699999999999996</v>
      </c>
      <c r="AA15" s="43">
        <v>4.7699999999999996</v>
      </c>
    </row>
    <row r="16" spans="1:27" ht="12.75" customHeight="1" outlineLevel="1" x14ac:dyDescent="0.2">
      <c r="A16" s="92" t="s">
        <v>2063</v>
      </c>
      <c r="B16" s="62" t="s">
        <v>79</v>
      </c>
      <c r="C16" s="42" t="s">
        <v>77</v>
      </c>
      <c r="D16" s="43">
        <f>$D$11</f>
        <v>330.69</v>
      </c>
      <c r="E16" s="43">
        <f t="shared" ref="E16:AA16" si="5">$D$11</f>
        <v>330.69</v>
      </c>
      <c r="F16" s="43">
        <f t="shared" si="5"/>
        <v>330.69</v>
      </c>
      <c r="G16" s="43">
        <f t="shared" si="5"/>
        <v>330.69</v>
      </c>
      <c r="H16" s="43">
        <f t="shared" si="5"/>
        <v>330.69</v>
      </c>
      <c r="I16" s="43">
        <f t="shared" si="5"/>
        <v>330.69</v>
      </c>
      <c r="J16" s="43">
        <f t="shared" si="5"/>
        <v>330.69</v>
      </c>
      <c r="K16" s="43">
        <f t="shared" si="5"/>
        <v>330.69</v>
      </c>
      <c r="L16" s="43">
        <f t="shared" si="5"/>
        <v>330.69</v>
      </c>
      <c r="M16" s="43">
        <f t="shared" si="5"/>
        <v>330.69</v>
      </c>
      <c r="N16" s="43">
        <f t="shared" si="5"/>
        <v>330.69</v>
      </c>
      <c r="O16" s="43">
        <f t="shared" si="5"/>
        <v>330.69</v>
      </c>
      <c r="P16" s="43">
        <f t="shared" si="5"/>
        <v>330.69</v>
      </c>
      <c r="Q16" s="43">
        <f t="shared" si="5"/>
        <v>330.69</v>
      </c>
      <c r="R16" s="43">
        <f t="shared" si="5"/>
        <v>330.69</v>
      </c>
      <c r="S16" s="43">
        <f t="shared" si="5"/>
        <v>330.69</v>
      </c>
      <c r="T16" s="43">
        <f t="shared" si="5"/>
        <v>330.69</v>
      </c>
      <c r="U16" s="43">
        <f t="shared" si="5"/>
        <v>330.69</v>
      </c>
      <c r="V16" s="43">
        <f t="shared" si="5"/>
        <v>330.69</v>
      </c>
      <c r="W16" s="43">
        <f t="shared" si="5"/>
        <v>330.69</v>
      </c>
      <c r="X16" s="43">
        <f t="shared" si="5"/>
        <v>330.69</v>
      </c>
      <c r="Y16" s="43">
        <f t="shared" si="5"/>
        <v>330.69</v>
      </c>
      <c r="Z16" s="43">
        <f t="shared" si="5"/>
        <v>330.69</v>
      </c>
      <c r="AA16" s="43">
        <f t="shared" si="5"/>
        <v>330.69</v>
      </c>
    </row>
    <row r="17" spans="1:27" ht="12.75" customHeight="1" x14ac:dyDescent="0.2">
      <c r="A17" s="91" t="s">
        <v>2064</v>
      </c>
      <c r="B17" s="27" t="str">
        <f>"03"&amp;"."&amp;$B$729&amp;"."&amp;$B$730</f>
        <v>03.02.2023</v>
      </c>
      <c r="C17" s="83" t="s">
        <v>74</v>
      </c>
      <c r="D17" s="84">
        <f>ROUND(((D18+D19+D21+D20)/1000),5)</f>
        <v>1.5668299999999999</v>
      </c>
      <c r="E17" s="84">
        <f>ROUND(((E18+E19+E21+E20)/1000),5)</f>
        <v>1.5402199999999999</v>
      </c>
      <c r="F17" s="84">
        <f>ROUND(((F18+F19+F21+F20)/1000),5)</f>
        <v>1.4836100000000001</v>
      </c>
      <c r="G17" s="84">
        <f t="shared" ref="G17:AA17" si="6">ROUND(((G18+G19+G21+G20)/1000),5)</f>
        <v>1.48305</v>
      </c>
      <c r="H17" s="84">
        <f t="shared" si="6"/>
        <v>1.5570600000000001</v>
      </c>
      <c r="I17" s="84">
        <f t="shared" si="6"/>
        <v>1.6839599999999999</v>
      </c>
      <c r="J17" s="84">
        <f t="shared" si="6"/>
        <v>1.88313</v>
      </c>
      <c r="K17" s="84">
        <f t="shared" si="6"/>
        <v>2.1025299999999998</v>
      </c>
      <c r="L17" s="84">
        <f t="shared" si="6"/>
        <v>2.2584900000000001</v>
      </c>
      <c r="M17" s="84">
        <f t="shared" si="6"/>
        <v>2.2724299999999999</v>
      </c>
      <c r="N17" s="84">
        <f t="shared" si="6"/>
        <v>2.28898</v>
      </c>
      <c r="O17" s="84">
        <f t="shared" si="6"/>
        <v>2.3210600000000001</v>
      </c>
      <c r="P17" s="84">
        <f t="shared" si="6"/>
        <v>2.3073000000000001</v>
      </c>
      <c r="Q17" s="84">
        <f t="shared" si="6"/>
        <v>2.3109600000000001</v>
      </c>
      <c r="R17" s="84">
        <f t="shared" si="6"/>
        <v>2.3040799999999999</v>
      </c>
      <c r="S17" s="84">
        <f t="shared" si="6"/>
        <v>2.2972299999999999</v>
      </c>
      <c r="T17" s="84">
        <f t="shared" si="6"/>
        <v>2.2519800000000001</v>
      </c>
      <c r="U17" s="84">
        <f t="shared" si="6"/>
        <v>2.2694399999999999</v>
      </c>
      <c r="V17" s="84">
        <f t="shared" si="6"/>
        <v>2.2829799999999998</v>
      </c>
      <c r="W17" s="84">
        <f t="shared" si="6"/>
        <v>2.2970600000000001</v>
      </c>
      <c r="X17" s="84">
        <f t="shared" si="6"/>
        <v>2.2581199999999999</v>
      </c>
      <c r="Y17" s="84">
        <f t="shared" si="6"/>
        <v>2.1038399999999999</v>
      </c>
      <c r="Z17" s="84">
        <f t="shared" si="6"/>
        <v>1.96044</v>
      </c>
      <c r="AA17" s="84">
        <f t="shared" si="6"/>
        <v>1.7632099999999999</v>
      </c>
    </row>
    <row r="18" spans="1:27" ht="12.75" customHeight="1" outlineLevel="1" x14ac:dyDescent="0.2">
      <c r="A18" s="92" t="s">
        <v>2065</v>
      </c>
      <c r="B18" s="62" t="s">
        <v>231</v>
      </c>
      <c r="C18" s="42" t="s">
        <v>77</v>
      </c>
      <c r="D18" s="43">
        <v>1165.19</v>
      </c>
      <c r="E18" s="43">
        <v>1138.58</v>
      </c>
      <c r="F18" s="43">
        <v>1081.97</v>
      </c>
      <c r="G18" s="43">
        <v>1081.4100000000001</v>
      </c>
      <c r="H18" s="43">
        <v>1155.42</v>
      </c>
      <c r="I18" s="43">
        <v>1282.32</v>
      </c>
      <c r="J18" s="43">
        <v>1481.49</v>
      </c>
      <c r="K18" s="43">
        <v>1700.89</v>
      </c>
      <c r="L18" s="43">
        <v>1856.85</v>
      </c>
      <c r="M18" s="43">
        <v>1870.79</v>
      </c>
      <c r="N18" s="43">
        <v>1887.34</v>
      </c>
      <c r="O18" s="43">
        <v>1919.42</v>
      </c>
      <c r="P18" s="43">
        <v>1905.66</v>
      </c>
      <c r="Q18" s="43">
        <v>1909.32</v>
      </c>
      <c r="R18" s="43">
        <v>1902.44</v>
      </c>
      <c r="S18" s="43">
        <v>1895.59</v>
      </c>
      <c r="T18" s="43">
        <v>1850.34</v>
      </c>
      <c r="U18" s="43">
        <v>1867.8</v>
      </c>
      <c r="V18" s="43">
        <v>1881.34</v>
      </c>
      <c r="W18" s="43">
        <v>1895.42</v>
      </c>
      <c r="X18" s="43">
        <v>1856.48</v>
      </c>
      <c r="Y18" s="43">
        <v>1702.2</v>
      </c>
      <c r="Z18" s="43">
        <v>1558.8</v>
      </c>
      <c r="AA18" s="43">
        <v>1361.57</v>
      </c>
    </row>
    <row r="19" spans="1:27" ht="12.75" customHeight="1" outlineLevel="1" x14ac:dyDescent="0.2">
      <c r="A19" s="92" t="s">
        <v>2066</v>
      </c>
      <c r="B19" s="62" t="s">
        <v>88</v>
      </c>
      <c r="C19" s="42" t="s">
        <v>77</v>
      </c>
      <c r="D19" s="43">
        <f t="shared" ref="D19:AA19" si="7">$D$9</f>
        <v>66.180000000000007</v>
      </c>
      <c r="E19" s="43">
        <f t="shared" si="7"/>
        <v>66.180000000000007</v>
      </c>
      <c r="F19" s="43">
        <f t="shared" si="7"/>
        <v>66.180000000000007</v>
      </c>
      <c r="G19" s="43">
        <f t="shared" si="7"/>
        <v>66.180000000000007</v>
      </c>
      <c r="H19" s="43">
        <f t="shared" si="7"/>
        <v>66.180000000000007</v>
      </c>
      <c r="I19" s="43">
        <f t="shared" si="7"/>
        <v>66.180000000000007</v>
      </c>
      <c r="J19" s="43">
        <f t="shared" si="7"/>
        <v>66.180000000000007</v>
      </c>
      <c r="K19" s="43">
        <f t="shared" si="7"/>
        <v>66.180000000000007</v>
      </c>
      <c r="L19" s="43">
        <f t="shared" si="7"/>
        <v>66.180000000000007</v>
      </c>
      <c r="M19" s="43">
        <f t="shared" si="7"/>
        <v>66.180000000000007</v>
      </c>
      <c r="N19" s="43">
        <f t="shared" si="7"/>
        <v>66.180000000000007</v>
      </c>
      <c r="O19" s="43">
        <f t="shared" si="7"/>
        <v>66.180000000000007</v>
      </c>
      <c r="P19" s="43">
        <f t="shared" si="7"/>
        <v>66.180000000000007</v>
      </c>
      <c r="Q19" s="43">
        <f t="shared" si="7"/>
        <v>66.180000000000007</v>
      </c>
      <c r="R19" s="43">
        <f t="shared" si="7"/>
        <v>66.180000000000007</v>
      </c>
      <c r="S19" s="43">
        <f t="shared" si="7"/>
        <v>66.180000000000007</v>
      </c>
      <c r="T19" s="43">
        <f t="shared" si="7"/>
        <v>66.180000000000007</v>
      </c>
      <c r="U19" s="43">
        <f t="shared" si="7"/>
        <v>66.180000000000007</v>
      </c>
      <c r="V19" s="43">
        <f t="shared" si="7"/>
        <v>66.180000000000007</v>
      </c>
      <c r="W19" s="43">
        <f t="shared" si="7"/>
        <v>66.180000000000007</v>
      </c>
      <c r="X19" s="43">
        <f t="shared" si="7"/>
        <v>66.180000000000007</v>
      </c>
      <c r="Y19" s="43">
        <f t="shared" si="7"/>
        <v>66.180000000000007</v>
      </c>
      <c r="Z19" s="43">
        <f t="shared" si="7"/>
        <v>66.180000000000007</v>
      </c>
      <c r="AA19" s="43">
        <f t="shared" si="7"/>
        <v>66.180000000000007</v>
      </c>
    </row>
    <row r="20" spans="1:27" ht="12.75" customHeight="1" outlineLevel="1" x14ac:dyDescent="0.2">
      <c r="A20" s="92" t="s">
        <v>2067</v>
      </c>
      <c r="B20" s="62" t="s">
        <v>81</v>
      </c>
      <c r="C20" s="42" t="s">
        <v>77</v>
      </c>
      <c r="D20" s="43">
        <v>4.7699999999999996</v>
      </c>
      <c r="E20" s="43">
        <v>4.7699999999999996</v>
      </c>
      <c r="F20" s="43">
        <v>4.7699999999999996</v>
      </c>
      <c r="G20" s="43">
        <v>4.7699999999999996</v>
      </c>
      <c r="H20" s="43">
        <v>4.7699999999999996</v>
      </c>
      <c r="I20" s="43">
        <v>4.7699999999999996</v>
      </c>
      <c r="J20" s="43">
        <v>4.7699999999999996</v>
      </c>
      <c r="K20" s="43">
        <v>4.7699999999999996</v>
      </c>
      <c r="L20" s="43">
        <v>4.7699999999999996</v>
      </c>
      <c r="M20" s="43">
        <v>4.7699999999999996</v>
      </c>
      <c r="N20" s="43">
        <v>4.7699999999999996</v>
      </c>
      <c r="O20" s="43">
        <v>4.7699999999999996</v>
      </c>
      <c r="P20" s="43">
        <v>4.7699999999999996</v>
      </c>
      <c r="Q20" s="43">
        <v>4.7699999999999996</v>
      </c>
      <c r="R20" s="43">
        <v>4.7699999999999996</v>
      </c>
      <c r="S20" s="43">
        <v>4.7699999999999996</v>
      </c>
      <c r="T20" s="43">
        <v>4.7699999999999996</v>
      </c>
      <c r="U20" s="43">
        <v>4.7699999999999996</v>
      </c>
      <c r="V20" s="43">
        <v>4.7699999999999996</v>
      </c>
      <c r="W20" s="43">
        <v>4.7699999999999996</v>
      </c>
      <c r="X20" s="43">
        <v>4.7699999999999996</v>
      </c>
      <c r="Y20" s="43">
        <v>4.7699999999999996</v>
      </c>
      <c r="Z20" s="43">
        <v>4.7699999999999996</v>
      </c>
      <c r="AA20" s="43">
        <v>4.7699999999999996</v>
      </c>
    </row>
    <row r="21" spans="1:27" ht="12.75" customHeight="1" outlineLevel="1" x14ac:dyDescent="0.2">
      <c r="A21" s="92" t="s">
        <v>2068</v>
      </c>
      <c r="B21" s="62" t="s">
        <v>79</v>
      </c>
      <c r="C21" s="42" t="s">
        <v>77</v>
      </c>
      <c r="D21" s="43">
        <f>$D$11</f>
        <v>330.69</v>
      </c>
      <c r="E21" s="43">
        <f t="shared" ref="E21:AA21" si="8">$D$11</f>
        <v>330.69</v>
      </c>
      <c r="F21" s="43">
        <f t="shared" si="8"/>
        <v>330.69</v>
      </c>
      <c r="G21" s="43">
        <f t="shared" si="8"/>
        <v>330.69</v>
      </c>
      <c r="H21" s="43">
        <f t="shared" si="8"/>
        <v>330.69</v>
      </c>
      <c r="I21" s="43">
        <f t="shared" si="8"/>
        <v>330.69</v>
      </c>
      <c r="J21" s="43">
        <f t="shared" si="8"/>
        <v>330.69</v>
      </c>
      <c r="K21" s="43">
        <f t="shared" si="8"/>
        <v>330.69</v>
      </c>
      <c r="L21" s="43">
        <f t="shared" si="8"/>
        <v>330.69</v>
      </c>
      <c r="M21" s="43">
        <f t="shared" si="8"/>
        <v>330.69</v>
      </c>
      <c r="N21" s="43">
        <f t="shared" si="8"/>
        <v>330.69</v>
      </c>
      <c r="O21" s="43">
        <f t="shared" si="8"/>
        <v>330.69</v>
      </c>
      <c r="P21" s="43">
        <f t="shared" si="8"/>
        <v>330.69</v>
      </c>
      <c r="Q21" s="43">
        <f t="shared" si="8"/>
        <v>330.69</v>
      </c>
      <c r="R21" s="43">
        <f t="shared" si="8"/>
        <v>330.69</v>
      </c>
      <c r="S21" s="43">
        <f t="shared" si="8"/>
        <v>330.69</v>
      </c>
      <c r="T21" s="43">
        <f t="shared" si="8"/>
        <v>330.69</v>
      </c>
      <c r="U21" s="43">
        <f t="shared" si="8"/>
        <v>330.69</v>
      </c>
      <c r="V21" s="43">
        <f t="shared" si="8"/>
        <v>330.69</v>
      </c>
      <c r="W21" s="43">
        <f t="shared" si="8"/>
        <v>330.69</v>
      </c>
      <c r="X21" s="43">
        <f t="shared" si="8"/>
        <v>330.69</v>
      </c>
      <c r="Y21" s="43">
        <f t="shared" si="8"/>
        <v>330.69</v>
      </c>
      <c r="Z21" s="43">
        <f t="shared" si="8"/>
        <v>330.69</v>
      </c>
      <c r="AA21" s="43">
        <f t="shared" si="8"/>
        <v>330.69</v>
      </c>
    </row>
    <row r="22" spans="1:27" ht="12.75" customHeight="1" x14ac:dyDescent="0.2">
      <c r="A22" s="91" t="s">
        <v>2069</v>
      </c>
      <c r="B22" s="27" t="str">
        <f>"04"&amp;"."&amp;$B$729&amp;"."&amp;$B$730</f>
        <v>04.02.2023</v>
      </c>
      <c r="C22" s="83" t="s">
        <v>74</v>
      </c>
      <c r="D22" s="84">
        <f>ROUND(((D23+D24+D26+D25)/1000),5)</f>
        <v>1.8861600000000001</v>
      </c>
      <c r="E22" s="84">
        <f>ROUND(((E23+E24+E26+E25)/1000),5)</f>
        <v>1.77582</v>
      </c>
      <c r="F22" s="84">
        <f>ROUND(((F23+F24+F26+F25)/1000),5)</f>
        <v>1.6440600000000001</v>
      </c>
      <c r="G22" s="84">
        <f t="shared" ref="G22:AA22" si="9">ROUND(((G23+G24+G26+G25)/1000),5)</f>
        <v>1.6128</v>
      </c>
      <c r="H22" s="84">
        <f t="shared" si="9"/>
        <v>1.67377</v>
      </c>
      <c r="I22" s="84">
        <f t="shared" si="9"/>
        <v>1.7084600000000001</v>
      </c>
      <c r="J22" s="84">
        <f t="shared" si="9"/>
        <v>1.83308</v>
      </c>
      <c r="K22" s="84">
        <f t="shared" si="9"/>
        <v>1.9466600000000001</v>
      </c>
      <c r="L22" s="84">
        <f t="shared" si="9"/>
        <v>2.1418499999999998</v>
      </c>
      <c r="M22" s="84">
        <f t="shared" si="9"/>
        <v>2.2565200000000001</v>
      </c>
      <c r="N22" s="84">
        <f t="shared" si="9"/>
        <v>2.2889599999999999</v>
      </c>
      <c r="O22" s="84">
        <f t="shared" si="9"/>
        <v>2.2990900000000001</v>
      </c>
      <c r="P22" s="84">
        <f t="shared" si="9"/>
        <v>2.2970799999999998</v>
      </c>
      <c r="Q22" s="84">
        <f t="shared" si="9"/>
        <v>2.2944900000000001</v>
      </c>
      <c r="R22" s="84">
        <f t="shared" si="9"/>
        <v>2.28891</v>
      </c>
      <c r="S22" s="84">
        <f t="shared" si="9"/>
        <v>2.2571300000000001</v>
      </c>
      <c r="T22" s="84">
        <f t="shared" si="9"/>
        <v>2.2564700000000002</v>
      </c>
      <c r="U22" s="84">
        <f t="shared" si="9"/>
        <v>2.2851599999999999</v>
      </c>
      <c r="V22" s="84">
        <f t="shared" si="9"/>
        <v>2.2918799999999999</v>
      </c>
      <c r="W22" s="84">
        <f t="shared" si="9"/>
        <v>2.2888299999999999</v>
      </c>
      <c r="X22" s="84">
        <f t="shared" si="9"/>
        <v>2.2870400000000002</v>
      </c>
      <c r="Y22" s="84">
        <f t="shared" si="9"/>
        <v>2.1708799999999999</v>
      </c>
      <c r="Z22" s="84">
        <f t="shared" si="9"/>
        <v>1.9786900000000001</v>
      </c>
      <c r="AA22" s="84">
        <f t="shared" si="9"/>
        <v>1.8363499999999999</v>
      </c>
    </row>
    <row r="23" spans="1:27" ht="12.75" customHeight="1" outlineLevel="1" x14ac:dyDescent="0.2">
      <c r="A23" s="92" t="s">
        <v>2070</v>
      </c>
      <c r="B23" s="62" t="s">
        <v>231</v>
      </c>
      <c r="C23" s="42" t="s">
        <v>77</v>
      </c>
      <c r="D23" s="43">
        <v>1484.52</v>
      </c>
      <c r="E23" s="43">
        <v>1374.18</v>
      </c>
      <c r="F23" s="43">
        <v>1242.42</v>
      </c>
      <c r="G23" s="43">
        <v>1211.1600000000001</v>
      </c>
      <c r="H23" s="43">
        <v>1272.1300000000001</v>
      </c>
      <c r="I23" s="43">
        <v>1306.82</v>
      </c>
      <c r="J23" s="43">
        <v>1431.44</v>
      </c>
      <c r="K23" s="43">
        <v>1545.02</v>
      </c>
      <c r="L23" s="43">
        <v>1740.21</v>
      </c>
      <c r="M23" s="43">
        <v>1854.88</v>
      </c>
      <c r="N23" s="43">
        <v>1887.32</v>
      </c>
      <c r="O23" s="43">
        <v>1897.45</v>
      </c>
      <c r="P23" s="43">
        <v>1895.44</v>
      </c>
      <c r="Q23" s="43">
        <v>1892.85</v>
      </c>
      <c r="R23" s="43">
        <v>1887.27</v>
      </c>
      <c r="S23" s="43">
        <v>1855.49</v>
      </c>
      <c r="T23" s="43">
        <v>1854.83</v>
      </c>
      <c r="U23" s="43">
        <v>1883.52</v>
      </c>
      <c r="V23" s="43">
        <v>1890.24</v>
      </c>
      <c r="W23" s="43">
        <v>1887.19</v>
      </c>
      <c r="X23" s="43">
        <v>1885.4</v>
      </c>
      <c r="Y23" s="43">
        <v>1769.24</v>
      </c>
      <c r="Z23" s="43">
        <v>1577.05</v>
      </c>
      <c r="AA23" s="43">
        <v>1434.71</v>
      </c>
    </row>
    <row r="24" spans="1:27" ht="12.75" customHeight="1" outlineLevel="1" x14ac:dyDescent="0.2">
      <c r="A24" s="92" t="s">
        <v>2071</v>
      </c>
      <c r="B24" s="62" t="s">
        <v>88</v>
      </c>
      <c r="C24" s="42" t="s">
        <v>77</v>
      </c>
      <c r="D24" s="43">
        <f t="shared" ref="D24:AA24" si="10">$D$9</f>
        <v>66.180000000000007</v>
      </c>
      <c r="E24" s="43">
        <f t="shared" si="10"/>
        <v>66.180000000000007</v>
      </c>
      <c r="F24" s="43">
        <f t="shared" si="10"/>
        <v>66.180000000000007</v>
      </c>
      <c r="G24" s="43">
        <f t="shared" si="10"/>
        <v>66.180000000000007</v>
      </c>
      <c r="H24" s="43">
        <f t="shared" si="10"/>
        <v>66.180000000000007</v>
      </c>
      <c r="I24" s="43">
        <f t="shared" si="10"/>
        <v>66.180000000000007</v>
      </c>
      <c r="J24" s="43">
        <f t="shared" si="10"/>
        <v>66.180000000000007</v>
      </c>
      <c r="K24" s="43">
        <f t="shared" si="10"/>
        <v>66.180000000000007</v>
      </c>
      <c r="L24" s="43">
        <f t="shared" si="10"/>
        <v>66.180000000000007</v>
      </c>
      <c r="M24" s="43">
        <f t="shared" si="10"/>
        <v>66.180000000000007</v>
      </c>
      <c r="N24" s="43">
        <f t="shared" si="10"/>
        <v>66.180000000000007</v>
      </c>
      <c r="O24" s="43">
        <f t="shared" si="10"/>
        <v>66.180000000000007</v>
      </c>
      <c r="P24" s="43">
        <f t="shared" si="10"/>
        <v>66.180000000000007</v>
      </c>
      <c r="Q24" s="43">
        <f t="shared" si="10"/>
        <v>66.180000000000007</v>
      </c>
      <c r="R24" s="43">
        <f t="shared" si="10"/>
        <v>66.180000000000007</v>
      </c>
      <c r="S24" s="43">
        <f t="shared" si="10"/>
        <v>66.180000000000007</v>
      </c>
      <c r="T24" s="43">
        <f t="shared" si="10"/>
        <v>66.180000000000007</v>
      </c>
      <c r="U24" s="43">
        <f t="shared" si="10"/>
        <v>66.180000000000007</v>
      </c>
      <c r="V24" s="43">
        <f t="shared" si="10"/>
        <v>66.180000000000007</v>
      </c>
      <c r="W24" s="43">
        <f t="shared" si="10"/>
        <v>66.180000000000007</v>
      </c>
      <c r="X24" s="43">
        <f t="shared" si="10"/>
        <v>66.180000000000007</v>
      </c>
      <c r="Y24" s="43">
        <f t="shared" si="10"/>
        <v>66.180000000000007</v>
      </c>
      <c r="Z24" s="43">
        <f t="shared" si="10"/>
        <v>66.180000000000007</v>
      </c>
      <c r="AA24" s="43">
        <f t="shared" si="10"/>
        <v>66.180000000000007</v>
      </c>
    </row>
    <row r="25" spans="1:27" ht="12.75" customHeight="1" outlineLevel="1" x14ac:dyDescent="0.2">
      <c r="A25" s="92" t="s">
        <v>2072</v>
      </c>
      <c r="B25" s="62" t="s">
        <v>81</v>
      </c>
      <c r="C25" s="42" t="s">
        <v>77</v>
      </c>
      <c r="D25" s="43">
        <v>4.7699999999999996</v>
      </c>
      <c r="E25" s="43">
        <v>4.7699999999999996</v>
      </c>
      <c r="F25" s="43">
        <v>4.7699999999999996</v>
      </c>
      <c r="G25" s="43">
        <v>4.7699999999999996</v>
      </c>
      <c r="H25" s="43">
        <v>4.7699999999999996</v>
      </c>
      <c r="I25" s="43">
        <v>4.7699999999999996</v>
      </c>
      <c r="J25" s="43">
        <v>4.7699999999999996</v>
      </c>
      <c r="K25" s="43">
        <v>4.7699999999999996</v>
      </c>
      <c r="L25" s="43">
        <v>4.7699999999999996</v>
      </c>
      <c r="M25" s="43">
        <v>4.7699999999999996</v>
      </c>
      <c r="N25" s="43">
        <v>4.7699999999999996</v>
      </c>
      <c r="O25" s="43">
        <v>4.7699999999999996</v>
      </c>
      <c r="P25" s="43">
        <v>4.7699999999999996</v>
      </c>
      <c r="Q25" s="43">
        <v>4.7699999999999996</v>
      </c>
      <c r="R25" s="43">
        <v>4.7699999999999996</v>
      </c>
      <c r="S25" s="43">
        <v>4.7699999999999996</v>
      </c>
      <c r="T25" s="43">
        <v>4.7699999999999996</v>
      </c>
      <c r="U25" s="43">
        <v>4.7699999999999996</v>
      </c>
      <c r="V25" s="43">
        <v>4.7699999999999996</v>
      </c>
      <c r="W25" s="43">
        <v>4.7699999999999996</v>
      </c>
      <c r="X25" s="43">
        <v>4.7699999999999996</v>
      </c>
      <c r="Y25" s="43">
        <v>4.7699999999999996</v>
      </c>
      <c r="Z25" s="43">
        <v>4.7699999999999996</v>
      </c>
      <c r="AA25" s="43">
        <v>4.7699999999999996</v>
      </c>
    </row>
    <row r="26" spans="1:27" ht="12.75" customHeight="1" outlineLevel="1" x14ac:dyDescent="0.2">
      <c r="A26" s="92" t="s">
        <v>2073</v>
      </c>
      <c r="B26" s="62" t="s">
        <v>79</v>
      </c>
      <c r="C26" s="42" t="s">
        <v>77</v>
      </c>
      <c r="D26" s="43">
        <f>$D$11</f>
        <v>330.69</v>
      </c>
      <c r="E26" s="43">
        <f t="shared" ref="E26:AA26" si="11">$D$11</f>
        <v>330.69</v>
      </c>
      <c r="F26" s="43">
        <f t="shared" si="11"/>
        <v>330.69</v>
      </c>
      <c r="G26" s="43">
        <f t="shared" si="11"/>
        <v>330.69</v>
      </c>
      <c r="H26" s="43">
        <f t="shared" si="11"/>
        <v>330.69</v>
      </c>
      <c r="I26" s="43">
        <f t="shared" si="11"/>
        <v>330.69</v>
      </c>
      <c r="J26" s="43">
        <f t="shared" si="11"/>
        <v>330.69</v>
      </c>
      <c r="K26" s="43">
        <f t="shared" si="11"/>
        <v>330.69</v>
      </c>
      <c r="L26" s="43">
        <f t="shared" si="11"/>
        <v>330.69</v>
      </c>
      <c r="M26" s="43">
        <f t="shared" si="11"/>
        <v>330.69</v>
      </c>
      <c r="N26" s="43">
        <f t="shared" si="11"/>
        <v>330.69</v>
      </c>
      <c r="O26" s="43">
        <f t="shared" si="11"/>
        <v>330.69</v>
      </c>
      <c r="P26" s="43">
        <f t="shared" si="11"/>
        <v>330.69</v>
      </c>
      <c r="Q26" s="43">
        <f t="shared" si="11"/>
        <v>330.69</v>
      </c>
      <c r="R26" s="43">
        <f t="shared" si="11"/>
        <v>330.69</v>
      </c>
      <c r="S26" s="43">
        <f t="shared" si="11"/>
        <v>330.69</v>
      </c>
      <c r="T26" s="43">
        <f t="shared" si="11"/>
        <v>330.69</v>
      </c>
      <c r="U26" s="43">
        <f t="shared" si="11"/>
        <v>330.69</v>
      </c>
      <c r="V26" s="43">
        <f t="shared" si="11"/>
        <v>330.69</v>
      </c>
      <c r="W26" s="43">
        <f t="shared" si="11"/>
        <v>330.69</v>
      </c>
      <c r="X26" s="43">
        <f t="shared" si="11"/>
        <v>330.69</v>
      </c>
      <c r="Y26" s="43">
        <f t="shared" si="11"/>
        <v>330.69</v>
      </c>
      <c r="Z26" s="43">
        <f t="shared" si="11"/>
        <v>330.69</v>
      </c>
      <c r="AA26" s="43">
        <f t="shared" si="11"/>
        <v>330.69</v>
      </c>
    </row>
    <row r="27" spans="1:27" ht="12.75" customHeight="1" x14ac:dyDescent="0.2">
      <c r="A27" s="91" t="s">
        <v>2074</v>
      </c>
      <c r="B27" s="27" t="str">
        <f>"05"&amp;"."&amp;$B$729&amp;"."&amp;$B$730</f>
        <v>05.02.2023</v>
      </c>
      <c r="C27" s="83" t="s">
        <v>74</v>
      </c>
      <c r="D27" s="84">
        <f>ROUND(((D28+D29+D31+D30)/1000),5)</f>
        <v>1.59684</v>
      </c>
      <c r="E27" s="84">
        <f>ROUND(((E28+E29+E31+E30)/1000),5)</f>
        <v>1.5472399999999999</v>
      </c>
      <c r="F27" s="84">
        <f>ROUND(((F28+F29+F31+F30)/1000),5)</f>
        <v>1.5048900000000001</v>
      </c>
      <c r="G27" s="84">
        <f t="shared" ref="G27:AA27" si="12">ROUND(((G28+G29+G31+G30)/1000),5)</f>
        <v>1.48976</v>
      </c>
      <c r="H27" s="84">
        <f t="shared" si="12"/>
        <v>1.5222100000000001</v>
      </c>
      <c r="I27" s="84">
        <f t="shared" si="12"/>
        <v>1.5274799999999999</v>
      </c>
      <c r="J27" s="84">
        <f t="shared" si="12"/>
        <v>1.5439000000000001</v>
      </c>
      <c r="K27" s="84">
        <f t="shared" si="12"/>
        <v>1.6649499999999999</v>
      </c>
      <c r="L27" s="84">
        <f t="shared" si="12"/>
        <v>1.85846</v>
      </c>
      <c r="M27" s="84">
        <f t="shared" si="12"/>
        <v>1.96251</v>
      </c>
      <c r="N27" s="84">
        <f t="shared" si="12"/>
        <v>2.0083099999999998</v>
      </c>
      <c r="O27" s="84">
        <f t="shared" si="12"/>
        <v>2.03573</v>
      </c>
      <c r="P27" s="84">
        <f t="shared" si="12"/>
        <v>2.0359099999999999</v>
      </c>
      <c r="Q27" s="84">
        <f t="shared" si="12"/>
        <v>2.0479400000000001</v>
      </c>
      <c r="R27" s="84">
        <f t="shared" si="12"/>
        <v>2.0455899999999998</v>
      </c>
      <c r="S27" s="84">
        <f t="shared" si="12"/>
        <v>2.00827</v>
      </c>
      <c r="T27" s="84">
        <f t="shared" si="12"/>
        <v>2.01749</v>
      </c>
      <c r="U27" s="84">
        <f t="shared" si="12"/>
        <v>2.0651999999999999</v>
      </c>
      <c r="V27" s="84">
        <f t="shared" si="12"/>
        <v>2.0824600000000002</v>
      </c>
      <c r="W27" s="84">
        <f t="shared" si="12"/>
        <v>2.08351</v>
      </c>
      <c r="X27" s="84">
        <f t="shared" si="12"/>
        <v>2.08331</v>
      </c>
      <c r="Y27" s="84">
        <f t="shared" si="12"/>
        <v>2.0235799999999999</v>
      </c>
      <c r="Z27" s="84">
        <f t="shared" si="12"/>
        <v>1.89507</v>
      </c>
      <c r="AA27" s="84">
        <f t="shared" si="12"/>
        <v>1.56925</v>
      </c>
    </row>
    <row r="28" spans="1:27" ht="12.75" customHeight="1" outlineLevel="1" x14ac:dyDescent="0.2">
      <c r="A28" s="92" t="s">
        <v>2075</v>
      </c>
      <c r="B28" s="62" t="s">
        <v>231</v>
      </c>
      <c r="C28" s="42" t="s">
        <v>77</v>
      </c>
      <c r="D28" s="43">
        <v>1195.2</v>
      </c>
      <c r="E28" s="43">
        <v>1145.5999999999999</v>
      </c>
      <c r="F28" s="43">
        <v>1103.25</v>
      </c>
      <c r="G28" s="43">
        <v>1088.1199999999999</v>
      </c>
      <c r="H28" s="43">
        <v>1120.57</v>
      </c>
      <c r="I28" s="43">
        <v>1125.8399999999999</v>
      </c>
      <c r="J28" s="43">
        <v>1142.26</v>
      </c>
      <c r="K28" s="43">
        <v>1263.31</v>
      </c>
      <c r="L28" s="43">
        <v>1456.82</v>
      </c>
      <c r="M28" s="43">
        <v>1560.87</v>
      </c>
      <c r="N28" s="43">
        <v>1606.67</v>
      </c>
      <c r="O28" s="43">
        <v>1634.09</v>
      </c>
      <c r="P28" s="43">
        <v>1634.27</v>
      </c>
      <c r="Q28" s="43">
        <v>1646.3</v>
      </c>
      <c r="R28" s="43">
        <v>1643.95</v>
      </c>
      <c r="S28" s="43">
        <v>1606.63</v>
      </c>
      <c r="T28" s="43">
        <v>1615.85</v>
      </c>
      <c r="U28" s="43">
        <v>1663.56</v>
      </c>
      <c r="V28" s="43">
        <v>1680.82</v>
      </c>
      <c r="W28" s="43">
        <v>1681.87</v>
      </c>
      <c r="X28" s="43">
        <v>1681.67</v>
      </c>
      <c r="Y28" s="43">
        <v>1621.94</v>
      </c>
      <c r="Z28" s="43">
        <v>1493.43</v>
      </c>
      <c r="AA28" s="43">
        <v>1167.6099999999999</v>
      </c>
    </row>
    <row r="29" spans="1:27" ht="12.75" customHeight="1" outlineLevel="1" x14ac:dyDescent="0.2">
      <c r="A29" s="92" t="s">
        <v>2076</v>
      </c>
      <c r="B29" s="62" t="s">
        <v>88</v>
      </c>
      <c r="C29" s="42" t="s">
        <v>77</v>
      </c>
      <c r="D29" s="43">
        <f t="shared" ref="D29:AA29" si="13">$D$9</f>
        <v>66.180000000000007</v>
      </c>
      <c r="E29" s="43">
        <f t="shared" si="13"/>
        <v>66.180000000000007</v>
      </c>
      <c r="F29" s="43">
        <f t="shared" si="13"/>
        <v>66.180000000000007</v>
      </c>
      <c r="G29" s="43">
        <f t="shared" si="13"/>
        <v>66.180000000000007</v>
      </c>
      <c r="H29" s="43">
        <f t="shared" si="13"/>
        <v>66.180000000000007</v>
      </c>
      <c r="I29" s="43">
        <f t="shared" si="13"/>
        <v>66.180000000000007</v>
      </c>
      <c r="J29" s="43">
        <f t="shared" si="13"/>
        <v>66.180000000000007</v>
      </c>
      <c r="K29" s="43">
        <f t="shared" si="13"/>
        <v>66.180000000000007</v>
      </c>
      <c r="L29" s="43">
        <f t="shared" si="13"/>
        <v>66.180000000000007</v>
      </c>
      <c r="M29" s="43">
        <f t="shared" si="13"/>
        <v>66.180000000000007</v>
      </c>
      <c r="N29" s="43">
        <f t="shared" si="13"/>
        <v>66.180000000000007</v>
      </c>
      <c r="O29" s="43">
        <f t="shared" si="13"/>
        <v>66.180000000000007</v>
      </c>
      <c r="P29" s="43">
        <f t="shared" si="13"/>
        <v>66.180000000000007</v>
      </c>
      <c r="Q29" s="43">
        <f t="shared" si="13"/>
        <v>66.180000000000007</v>
      </c>
      <c r="R29" s="43">
        <f t="shared" si="13"/>
        <v>66.180000000000007</v>
      </c>
      <c r="S29" s="43">
        <f t="shared" si="13"/>
        <v>66.180000000000007</v>
      </c>
      <c r="T29" s="43">
        <f t="shared" si="13"/>
        <v>66.180000000000007</v>
      </c>
      <c r="U29" s="43">
        <f t="shared" si="13"/>
        <v>66.180000000000007</v>
      </c>
      <c r="V29" s="43">
        <f t="shared" si="13"/>
        <v>66.180000000000007</v>
      </c>
      <c r="W29" s="43">
        <f t="shared" si="13"/>
        <v>66.180000000000007</v>
      </c>
      <c r="X29" s="43">
        <f t="shared" si="13"/>
        <v>66.180000000000007</v>
      </c>
      <c r="Y29" s="43">
        <f t="shared" si="13"/>
        <v>66.180000000000007</v>
      </c>
      <c r="Z29" s="43">
        <f t="shared" si="13"/>
        <v>66.180000000000007</v>
      </c>
      <c r="AA29" s="43">
        <f t="shared" si="13"/>
        <v>66.180000000000007</v>
      </c>
    </row>
    <row r="30" spans="1:27" ht="12.75" customHeight="1" outlineLevel="1" x14ac:dyDescent="0.2">
      <c r="A30" s="92" t="s">
        <v>2077</v>
      </c>
      <c r="B30" s="62" t="s">
        <v>81</v>
      </c>
      <c r="C30" s="42" t="s">
        <v>77</v>
      </c>
      <c r="D30" s="43">
        <v>4.7699999999999996</v>
      </c>
      <c r="E30" s="43">
        <v>4.7699999999999996</v>
      </c>
      <c r="F30" s="43">
        <v>4.7699999999999996</v>
      </c>
      <c r="G30" s="43">
        <v>4.7699999999999996</v>
      </c>
      <c r="H30" s="43">
        <v>4.7699999999999996</v>
      </c>
      <c r="I30" s="43">
        <v>4.7699999999999996</v>
      </c>
      <c r="J30" s="43">
        <v>4.7699999999999996</v>
      </c>
      <c r="K30" s="43">
        <v>4.7699999999999996</v>
      </c>
      <c r="L30" s="43">
        <v>4.7699999999999996</v>
      </c>
      <c r="M30" s="43">
        <v>4.7699999999999996</v>
      </c>
      <c r="N30" s="43">
        <v>4.7699999999999996</v>
      </c>
      <c r="O30" s="43">
        <v>4.7699999999999996</v>
      </c>
      <c r="P30" s="43">
        <v>4.7699999999999996</v>
      </c>
      <c r="Q30" s="43">
        <v>4.7699999999999996</v>
      </c>
      <c r="R30" s="43">
        <v>4.7699999999999996</v>
      </c>
      <c r="S30" s="43">
        <v>4.7699999999999996</v>
      </c>
      <c r="T30" s="43">
        <v>4.7699999999999996</v>
      </c>
      <c r="U30" s="43">
        <v>4.7699999999999996</v>
      </c>
      <c r="V30" s="43">
        <v>4.7699999999999996</v>
      </c>
      <c r="W30" s="43">
        <v>4.7699999999999996</v>
      </c>
      <c r="X30" s="43">
        <v>4.7699999999999996</v>
      </c>
      <c r="Y30" s="43">
        <v>4.7699999999999996</v>
      </c>
      <c r="Z30" s="43">
        <v>4.7699999999999996</v>
      </c>
      <c r="AA30" s="43">
        <v>4.7699999999999996</v>
      </c>
    </row>
    <row r="31" spans="1:27" ht="12.75" customHeight="1" outlineLevel="1" x14ac:dyDescent="0.2">
      <c r="A31" s="92" t="s">
        <v>2078</v>
      </c>
      <c r="B31" s="62" t="s">
        <v>79</v>
      </c>
      <c r="C31" s="42" t="s">
        <v>77</v>
      </c>
      <c r="D31" s="43">
        <f>$D$11</f>
        <v>330.69</v>
      </c>
      <c r="E31" s="43">
        <f t="shared" ref="E31:AA31" si="14">$D$11</f>
        <v>330.69</v>
      </c>
      <c r="F31" s="43">
        <f t="shared" si="14"/>
        <v>330.69</v>
      </c>
      <c r="G31" s="43">
        <f t="shared" si="14"/>
        <v>330.69</v>
      </c>
      <c r="H31" s="43">
        <f t="shared" si="14"/>
        <v>330.69</v>
      </c>
      <c r="I31" s="43">
        <f t="shared" si="14"/>
        <v>330.69</v>
      </c>
      <c r="J31" s="43">
        <f t="shared" si="14"/>
        <v>330.69</v>
      </c>
      <c r="K31" s="43">
        <f t="shared" si="14"/>
        <v>330.69</v>
      </c>
      <c r="L31" s="43">
        <f t="shared" si="14"/>
        <v>330.69</v>
      </c>
      <c r="M31" s="43">
        <f t="shared" si="14"/>
        <v>330.69</v>
      </c>
      <c r="N31" s="43">
        <f t="shared" si="14"/>
        <v>330.69</v>
      </c>
      <c r="O31" s="43">
        <f t="shared" si="14"/>
        <v>330.69</v>
      </c>
      <c r="P31" s="43">
        <f t="shared" si="14"/>
        <v>330.69</v>
      </c>
      <c r="Q31" s="43">
        <f t="shared" si="14"/>
        <v>330.69</v>
      </c>
      <c r="R31" s="43">
        <f t="shared" si="14"/>
        <v>330.69</v>
      </c>
      <c r="S31" s="43">
        <f t="shared" si="14"/>
        <v>330.69</v>
      </c>
      <c r="T31" s="43">
        <f t="shared" si="14"/>
        <v>330.69</v>
      </c>
      <c r="U31" s="43">
        <f t="shared" si="14"/>
        <v>330.69</v>
      </c>
      <c r="V31" s="43">
        <f t="shared" si="14"/>
        <v>330.69</v>
      </c>
      <c r="W31" s="43">
        <f t="shared" si="14"/>
        <v>330.69</v>
      </c>
      <c r="X31" s="43">
        <f t="shared" si="14"/>
        <v>330.69</v>
      </c>
      <c r="Y31" s="43">
        <f t="shared" si="14"/>
        <v>330.69</v>
      </c>
      <c r="Z31" s="43">
        <f t="shared" si="14"/>
        <v>330.69</v>
      </c>
      <c r="AA31" s="43">
        <f t="shared" si="14"/>
        <v>330.69</v>
      </c>
    </row>
    <row r="32" spans="1:27" ht="12.75" customHeight="1" x14ac:dyDescent="0.2">
      <c r="A32" s="91" t="s">
        <v>2079</v>
      </c>
      <c r="B32" s="27" t="str">
        <f>"06"&amp;"."&amp;$B$729&amp;"."&amp;$B$730</f>
        <v>06.02.2023</v>
      </c>
      <c r="C32" s="83" t="s">
        <v>74</v>
      </c>
      <c r="D32" s="84">
        <f>ROUND(((D33+D34+D36+D35)/1000),5)</f>
        <v>1.52597</v>
      </c>
      <c r="E32" s="84">
        <f>ROUND(((E33+E34+E36+E35)/1000),5)</f>
        <v>1.4779899999999999</v>
      </c>
      <c r="F32" s="84">
        <f>ROUND(((F33+F34+F36+F35)/1000),5)</f>
        <v>1.4471700000000001</v>
      </c>
      <c r="G32" s="84">
        <f t="shared" ref="G32:AA32" si="15">ROUND(((G33+G34+G36+G35)/1000),5)</f>
        <v>1.43197</v>
      </c>
      <c r="H32" s="84">
        <f t="shared" si="15"/>
        <v>1.46119</v>
      </c>
      <c r="I32" s="84">
        <f t="shared" si="15"/>
        <v>1.52464</v>
      </c>
      <c r="J32" s="84">
        <f t="shared" si="15"/>
        <v>1.7215800000000001</v>
      </c>
      <c r="K32" s="84">
        <f t="shared" si="15"/>
        <v>1.9823299999999999</v>
      </c>
      <c r="L32" s="84">
        <f t="shared" si="15"/>
        <v>2.0720700000000001</v>
      </c>
      <c r="M32" s="84">
        <f t="shared" si="15"/>
        <v>2.0962100000000001</v>
      </c>
      <c r="N32" s="84">
        <f t="shared" si="15"/>
        <v>2.1203799999999999</v>
      </c>
      <c r="O32" s="84">
        <f t="shared" si="15"/>
        <v>2.1677399999999998</v>
      </c>
      <c r="P32" s="84">
        <f t="shared" si="15"/>
        <v>2.13273</v>
      </c>
      <c r="Q32" s="84">
        <f t="shared" si="15"/>
        <v>2.1408399999999999</v>
      </c>
      <c r="R32" s="84">
        <f t="shared" si="15"/>
        <v>2.1326499999999999</v>
      </c>
      <c r="S32" s="84">
        <f t="shared" si="15"/>
        <v>2.1076899999999998</v>
      </c>
      <c r="T32" s="84">
        <f t="shared" si="15"/>
        <v>2.0758999999999999</v>
      </c>
      <c r="U32" s="84">
        <f t="shared" si="15"/>
        <v>2.0964200000000002</v>
      </c>
      <c r="V32" s="84">
        <f t="shared" si="15"/>
        <v>2.10961</v>
      </c>
      <c r="W32" s="84">
        <f t="shared" si="15"/>
        <v>2.1325099999999999</v>
      </c>
      <c r="X32" s="84">
        <f t="shared" si="15"/>
        <v>2.0587</v>
      </c>
      <c r="Y32" s="84">
        <f t="shared" si="15"/>
        <v>2.0018600000000002</v>
      </c>
      <c r="Z32" s="84">
        <f t="shared" si="15"/>
        <v>1.6691100000000001</v>
      </c>
      <c r="AA32" s="84">
        <f t="shared" si="15"/>
        <v>1.5283</v>
      </c>
    </row>
    <row r="33" spans="1:27" ht="12.75" customHeight="1" outlineLevel="1" x14ac:dyDescent="0.2">
      <c r="A33" s="92" t="s">
        <v>2080</v>
      </c>
      <c r="B33" s="62" t="s">
        <v>231</v>
      </c>
      <c r="C33" s="42" t="s">
        <v>77</v>
      </c>
      <c r="D33" s="43">
        <v>1124.33</v>
      </c>
      <c r="E33" s="43">
        <v>1076.3499999999999</v>
      </c>
      <c r="F33" s="43">
        <v>1045.53</v>
      </c>
      <c r="G33" s="43">
        <v>1030.33</v>
      </c>
      <c r="H33" s="43">
        <v>1059.55</v>
      </c>
      <c r="I33" s="43">
        <v>1123</v>
      </c>
      <c r="J33" s="43">
        <v>1319.94</v>
      </c>
      <c r="K33" s="43">
        <v>1580.69</v>
      </c>
      <c r="L33" s="43">
        <v>1670.43</v>
      </c>
      <c r="M33" s="43">
        <v>1694.57</v>
      </c>
      <c r="N33" s="43">
        <v>1718.74</v>
      </c>
      <c r="O33" s="43">
        <v>1766.1</v>
      </c>
      <c r="P33" s="43">
        <v>1731.09</v>
      </c>
      <c r="Q33" s="43">
        <v>1739.2</v>
      </c>
      <c r="R33" s="43">
        <v>1731.01</v>
      </c>
      <c r="S33" s="43">
        <v>1706.05</v>
      </c>
      <c r="T33" s="43">
        <v>1674.26</v>
      </c>
      <c r="U33" s="43">
        <v>1694.78</v>
      </c>
      <c r="V33" s="43">
        <v>1707.97</v>
      </c>
      <c r="W33" s="43">
        <v>1730.87</v>
      </c>
      <c r="X33" s="43">
        <v>1657.06</v>
      </c>
      <c r="Y33" s="43">
        <v>1600.22</v>
      </c>
      <c r="Z33" s="43">
        <v>1267.47</v>
      </c>
      <c r="AA33" s="43">
        <v>1126.6600000000001</v>
      </c>
    </row>
    <row r="34" spans="1:27" ht="12.75" customHeight="1" outlineLevel="1" x14ac:dyDescent="0.2">
      <c r="A34" s="92" t="s">
        <v>2081</v>
      </c>
      <c r="B34" s="62" t="s">
        <v>88</v>
      </c>
      <c r="C34" s="42" t="s">
        <v>77</v>
      </c>
      <c r="D34" s="43">
        <f t="shared" ref="D34:AA34" si="16">$D$9</f>
        <v>66.180000000000007</v>
      </c>
      <c r="E34" s="43">
        <f t="shared" si="16"/>
        <v>66.180000000000007</v>
      </c>
      <c r="F34" s="43">
        <f t="shared" si="16"/>
        <v>66.180000000000007</v>
      </c>
      <c r="G34" s="43">
        <f t="shared" si="16"/>
        <v>66.180000000000007</v>
      </c>
      <c r="H34" s="43">
        <f t="shared" si="16"/>
        <v>66.180000000000007</v>
      </c>
      <c r="I34" s="43">
        <f t="shared" si="16"/>
        <v>66.180000000000007</v>
      </c>
      <c r="J34" s="43">
        <f t="shared" si="16"/>
        <v>66.180000000000007</v>
      </c>
      <c r="K34" s="43">
        <f t="shared" si="16"/>
        <v>66.180000000000007</v>
      </c>
      <c r="L34" s="43">
        <f t="shared" si="16"/>
        <v>66.180000000000007</v>
      </c>
      <c r="M34" s="43">
        <f t="shared" si="16"/>
        <v>66.180000000000007</v>
      </c>
      <c r="N34" s="43">
        <f t="shared" si="16"/>
        <v>66.180000000000007</v>
      </c>
      <c r="O34" s="43">
        <f t="shared" si="16"/>
        <v>66.180000000000007</v>
      </c>
      <c r="P34" s="43">
        <f t="shared" si="16"/>
        <v>66.180000000000007</v>
      </c>
      <c r="Q34" s="43">
        <f t="shared" si="16"/>
        <v>66.180000000000007</v>
      </c>
      <c r="R34" s="43">
        <f t="shared" si="16"/>
        <v>66.180000000000007</v>
      </c>
      <c r="S34" s="43">
        <f t="shared" si="16"/>
        <v>66.180000000000007</v>
      </c>
      <c r="T34" s="43">
        <f t="shared" si="16"/>
        <v>66.180000000000007</v>
      </c>
      <c r="U34" s="43">
        <f t="shared" si="16"/>
        <v>66.180000000000007</v>
      </c>
      <c r="V34" s="43">
        <f t="shared" si="16"/>
        <v>66.180000000000007</v>
      </c>
      <c r="W34" s="43">
        <f t="shared" si="16"/>
        <v>66.180000000000007</v>
      </c>
      <c r="X34" s="43">
        <f t="shared" si="16"/>
        <v>66.180000000000007</v>
      </c>
      <c r="Y34" s="43">
        <f t="shared" si="16"/>
        <v>66.180000000000007</v>
      </c>
      <c r="Z34" s="43">
        <f t="shared" si="16"/>
        <v>66.180000000000007</v>
      </c>
      <c r="AA34" s="43">
        <f t="shared" si="16"/>
        <v>66.180000000000007</v>
      </c>
    </row>
    <row r="35" spans="1:27" ht="12.75" customHeight="1" outlineLevel="1" x14ac:dyDescent="0.2">
      <c r="A35" s="92" t="s">
        <v>2082</v>
      </c>
      <c r="B35" s="62" t="s">
        <v>81</v>
      </c>
      <c r="C35" s="42" t="s">
        <v>77</v>
      </c>
      <c r="D35" s="43">
        <v>4.7699999999999996</v>
      </c>
      <c r="E35" s="43">
        <v>4.7699999999999996</v>
      </c>
      <c r="F35" s="43">
        <v>4.7699999999999996</v>
      </c>
      <c r="G35" s="43">
        <v>4.7699999999999996</v>
      </c>
      <c r="H35" s="43">
        <v>4.7699999999999996</v>
      </c>
      <c r="I35" s="43">
        <v>4.7699999999999996</v>
      </c>
      <c r="J35" s="43">
        <v>4.7699999999999996</v>
      </c>
      <c r="K35" s="43">
        <v>4.7699999999999996</v>
      </c>
      <c r="L35" s="43">
        <v>4.7699999999999996</v>
      </c>
      <c r="M35" s="43">
        <v>4.7699999999999996</v>
      </c>
      <c r="N35" s="43">
        <v>4.7699999999999996</v>
      </c>
      <c r="O35" s="43">
        <v>4.7699999999999996</v>
      </c>
      <c r="P35" s="43">
        <v>4.7699999999999996</v>
      </c>
      <c r="Q35" s="43">
        <v>4.7699999999999996</v>
      </c>
      <c r="R35" s="43">
        <v>4.7699999999999996</v>
      </c>
      <c r="S35" s="43">
        <v>4.7699999999999996</v>
      </c>
      <c r="T35" s="43">
        <v>4.7699999999999996</v>
      </c>
      <c r="U35" s="43">
        <v>4.7699999999999996</v>
      </c>
      <c r="V35" s="43">
        <v>4.7699999999999996</v>
      </c>
      <c r="W35" s="43">
        <v>4.7699999999999996</v>
      </c>
      <c r="X35" s="43">
        <v>4.7699999999999996</v>
      </c>
      <c r="Y35" s="43">
        <v>4.7699999999999996</v>
      </c>
      <c r="Z35" s="43">
        <v>4.7699999999999996</v>
      </c>
      <c r="AA35" s="43">
        <v>4.7699999999999996</v>
      </c>
    </row>
    <row r="36" spans="1:27" ht="12.75" customHeight="1" outlineLevel="1" x14ac:dyDescent="0.2">
      <c r="A36" s="92" t="s">
        <v>2083</v>
      </c>
      <c r="B36" s="62" t="s">
        <v>79</v>
      </c>
      <c r="C36" s="42" t="s">
        <v>77</v>
      </c>
      <c r="D36" s="43">
        <f>$D$11</f>
        <v>330.69</v>
      </c>
      <c r="E36" s="43">
        <f t="shared" ref="E36:AA36" si="17">$D$11</f>
        <v>330.69</v>
      </c>
      <c r="F36" s="43">
        <f t="shared" si="17"/>
        <v>330.69</v>
      </c>
      <c r="G36" s="43">
        <f t="shared" si="17"/>
        <v>330.69</v>
      </c>
      <c r="H36" s="43">
        <f t="shared" si="17"/>
        <v>330.69</v>
      </c>
      <c r="I36" s="43">
        <f t="shared" si="17"/>
        <v>330.69</v>
      </c>
      <c r="J36" s="43">
        <f t="shared" si="17"/>
        <v>330.69</v>
      </c>
      <c r="K36" s="43">
        <f t="shared" si="17"/>
        <v>330.69</v>
      </c>
      <c r="L36" s="43">
        <f t="shared" si="17"/>
        <v>330.69</v>
      </c>
      <c r="M36" s="43">
        <f t="shared" si="17"/>
        <v>330.69</v>
      </c>
      <c r="N36" s="43">
        <f t="shared" si="17"/>
        <v>330.69</v>
      </c>
      <c r="O36" s="43">
        <f t="shared" si="17"/>
        <v>330.69</v>
      </c>
      <c r="P36" s="43">
        <f t="shared" si="17"/>
        <v>330.69</v>
      </c>
      <c r="Q36" s="43">
        <f t="shared" si="17"/>
        <v>330.69</v>
      </c>
      <c r="R36" s="43">
        <f t="shared" si="17"/>
        <v>330.69</v>
      </c>
      <c r="S36" s="43">
        <f t="shared" si="17"/>
        <v>330.69</v>
      </c>
      <c r="T36" s="43">
        <f t="shared" si="17"/>
        <v>330.69</v>
      </c>
      <c r="U36" s="43">
        <f t="shared" si="17"/>
        <v>330.69</v>
      </c>
      <c r="V36" s="43">
        <f t="shared" si="17"/>
        <v>330.69</v>
      </c>
      <c r="W36" s="43">
        <f t="shared" si="17"/>
        <v>330.69</v>
      </c>
      <c r="X36" s="43">
        <f t="shared" si="17"/>
        <v>330.69</v>
      </c>
      <c r="Y36" s="43">
        <f t="shared" si="17"/>
        <v>330.69</v>
      </c>
      <c r="Z36" s="43">
        <f t="shared" si="17"/>
        <v>330.69</v>
      </c>
      <c r="AA36" s="43">
        <f t="shared" si="17"/>
        <v>330.69</v>
      </c>
    </row>
    <row r="37" spans="1:27" ht="12.75" customHeight="1" x14ac:dyDescent="0.2">
      <c r="A37" s="91" t="s">
        <v>2084</v>
      </c>
      <c r="B37" s="27" t="str">
        <f>"07"&amp;"."&amp;$B$729&amp;"."&amp;$B$730</f>
        <v>07.02.2023</v>
      </c>
      <c r="C37" s="83" t="s">
        <v>74</v>
      </c>
      <c r="D37" s="84">
        <f>ROUND(((D38+D39+D41+D40)/1000),5)</f>
        <v>1.46225</v>
      </c>
      <c r="E37" s="84">
        <f>ROUND(((E38+E39+E41+E40)/1000),5)</f>
        <v>1.3904000000000001</v>
      </c>
      <c r="F37" s="84">
        <f>ROUND(((F38+F39+F41+F40)/1000),5)</f>
        <v>1.34372</v>
      </c>
      <c r="G37" s="84">
        <f t="shared" ref="G37:AA37" si="18">ROUND(((G38+G39+G41+G40)/1000),5)</f>
        <v>1.34012</v>
      </c>
      <c r="H37" s="84">
        <f t="shared" si="18"/>
        <v>1.4400999999999999</v>
      </c>
      <c r="I37" s="84">
        <f t="shared" si="18"/>
        <v>1.48943</v>
      </c>
      <c r="J37" s="84">
        <f t="shared" si="18"/>
        <v>1.70703</v>
      </c>
      <c r="K37" s="84">
        <f t="shared" si="18"/>
        <v>1.98454</v>
      </c>
      <c r="L37" s="84">
        <f t="shared" si="18"/>
        <v>2.03721</v>
      </c>
      <c r="M37" s="84">
        <f t="shared" si="18"/>
        <v>2.0513400000000002</v>
      </c>
      <c r="N37" s="84">
        <f t="shared" si="18"/>
        <v>2.0632000000000001</v>
      </c>
      <c r="O37" s="84">
        <f t="shared" si="18"/>
        <v>2.0980500000000002</v>
      </c>
      <c r="P37" s="84">
        <f t="shared" si="18"/>
        <v>2.0777999999999999</v>
      </c>
      <c r="Q37" s="84">
        <f t="shared" si="18"/>
        <v>2.0845699999999998</v>
      </c>
      <c r="R37" s="84">
        <f t="shared" si="18"/>
        <v>2.0786699999999998</v>
      </c>
      <c r="S37" s="84">
        <f t="shared" si="18"/>
        <v>2.0579399999999999</v>
      </c>
      <c r="T37" s="84">
        <f t="shared" si="18"/>
        <v>2.0457700000000001</v>
      </c>
      <c r="U37" s="84">
        <f t="shared" si="18"/>
        <v>2.06141</v>
      </c>
      <c r="V37" s="84">
        <f t="shared" si="18"/>
        <v>2.0710199999999999</v>
      </c>
      <c r="W37" s="84">
        <f t="shared" si="18"/>
        <v>2.08019</v>
      </c>
      <c r="X37" s="84">
        <f t="shared" si="18"/>
        <v>2.0477300000000001</v>
      </c>
      <c r="Y37" s="84">
        <f t="shared" si="18"/>
        <v>2.00135</v>
      </c>
      <c r="Z37" s="84">
        <f t="shared" si="18"/>
        <v>1.7162299999999999</v>
      </c>
      <c r="AA37" s="84">
        <f t="shared" si="18"/>
        <v>1.5520499999999999</v>
      </c>
    </row>
    <row r="38" spans="1:27" ht="12.75" customHeight="1" outlineLevel="1" x14ac:dyDescent="0.2">
      <c r="A38" s="92" t="s">
        <v>2085</v>
      </c>
      <c r="B38" s="62" t="s">
        <v>231</v>
      </c>
      <c r="C38" s="42" t="s">
        <v>77</v>
      </c>
      <c r="D38" s="43">
        <v>1060.6099999999999</v>
      </c>
      <c r="E38" s="43">
        <v>988.76</v>
      </c>
      <c r="F38" s="43">
        <v>942.08</v>
      </c>
      <c r="G38" s="43">
        <v>938.48</v>
      </c>
      <c r="H38" s="43">
        <v>1038.46</v>
      </c>
      <c r="I38" s="43">
        <v>1087.79</v>
      </c>
      <c r="J38" s="43">
        <v>1305.3900000000001</v>
      </c>
      <c r="K38" s="43">
        <v>1582.9</v>
      </c>
      <c r="L38" s="43">
        <v>1635.57</v>
      </c>
      <c r="M38" s="43">
        <v>1649.7</v>
      </c>
      <c r="N38" s="43">
        <v>1661.56</v>
      </c>
      <c r="O38" s="43">
        <v>1696.41</v>
      </c>
      <c r="P38" s="43">
        <v>1676.16</v>
      </c>
      <c r="Q38" s="43">
        <v>1682.93</v>
      </c>
      <c r="R38" s="43">
        <v>1677.03</v>
      </c>
      <c r="S38" s="43">
        <v>1656.3</v>
      </c>
      <c r="T38" s="43">
        <v>1644.13</v>
      </c>
      <c r="U38" s="43">
        <v>1659.77</v>
      </c>
      <c r="V38" s="43">
        <v>1669.38</v>
      </c>
      <c r="W38" s="43">
        <v>1678.55</v>
      </c>
      <c r="X38" s="43">
        <v>1646.09</v>
      </c>
      <c r="Y38" s="43">
        <v>1599.71</v>
      </c>
      <c r="Z38" s="43">
        <v>1314.59</v>
      </c>
      <c r="AA38" s="43">
        <v>1150.4100000000001</v>
      </c>
    </row>
    <row r="39" spans="1:27" ht="12.75" customHeight="1" outlineLevel="1" x14ac:dyDescent="0.2">
      <c r="A39" s="92" t="s">
        <v>2086</v>
      </c>
      <c r="B39" s="62" t="s">
        <v>88</v>
      </c>
      <c r="C39" s="42" t="s">
        <v>77</v>
      </c>
      <c r="D39" s="43">
        <f t="shared" ref="D39:AA39" si="19">$D$9</f>
        <v>66.180000000000007</v>
      </c>
      <c r="E39" s="43">
        <f t="shared" si="19"/>
        <v>66.180000000000007</v>
      </c>
      <c r="F39" s="43">
        <f t="shared" si="19"/>
        <v>66.180000000000007</v>
      </c>
      <c r="G39" s="43">
        <f t="shared" si="19"/>
        <v>66.180000000000007</v>
      </c>
      <c r="H39" s="43">
        <f t="shared" si="19"/>
        <v>66.180000000000007</v>
      </c>
      <c r="I39" s="43">
        <f t="shared" si="19"/>
        <v>66.180000000000007</v>
      </c>
      <c r="J39" s="43">
        <f t="shared" si="19"/>
        <v>66.180000000000007</v>
      </c>
      <c r="K39" s="43">
        <f t="shared" si="19"/>
        <v>66.180000000000007</v>
      </c>
      <c r="L39" s="43">
        <f t="shared" si="19"/>
        <v>66.180000000000007</v>
      </c>
      <c r="M39" s="43">
        <f t="shared" si="19"/>
        <v>66.180000000000007</v>
      </c>
      <c r="N39" s="43">
        <f t="shared" si="19"/>
        <v>66.180000000000007</v>
      </c>
      <c r="O39" s="43">
        <f t="shared" si="19"/>
        <v>66.180000000000007</v>
      </c>
      <c r="P39" s="43">
        <f t="shared" si="19"/>
        <v>66.180000000000007</v>
      </c>
      <c r="Q39" s="43">
        <f t="shared" si="19"/>
        <v>66.180000000000007</v>
      </c>
      <c r="R39" s="43">
        <f t="shared" si="19"/>
        <v>66.180000000000007</v>
      </c>
      <c r="S39" s="43">
        <f t="shared" si="19"/>
        <v>66.180000000000007</v>
      </c>
      <c r="T39" s="43">
        <f t="shared" si="19"/>
        <v>66.180000000000007</v>
      </c>
      <c r="U39" s="43">
        <f t="shared" si="19"/>
        <v>66.180000000000007</v>
      </c>
      <c r="V39" s="43">
        <f t="shared" si="19"/>
        <v>66.180000000000007</v>
      </c>
      <c r="W39" s="43">
        <f t="shared" si="19"/>
        <v>66.180000000000007</v>
      </c>
      <c r="X39" s="43">
        <f t="shared" si="19"/>
        <v>66.180000000000007</v>
      </c>
      <c r="Y39" s="43">
        <f t="shared" si="19"/>
        <v>66.180000000000007</v>
      </c>
      <c r="Z39" s="43">
        <f t="shared" si="19"/>
        <v>66.180000000000007</v>
      </c>
      <c r="AA39" s="43">
        <f t="shared" si="19"/>
        <v>66.180000000000007</v>
      </c>
    </row>
    <row r="40" spans="1:27" ht="12.75" customHeight="1" outlineLevel="1" x14ac:dyDescent="0.2">
      <c r="A40" s="92" t="s">
        <v>2087</v>
      </c>
      <c r="B40" s="62" t="s">
        <v>81</v>
      </c>
      <c r="C40" s="42" t="s">
        <v>77</v>
      </c>
      <c r="D40" s="43">
        <v>4.7699999999999996</v>
      </c>
      <c r="E40" s="43">
        <v>4.7699999999999996</v>
      </c>
      <c r="F40" s="43">
        <v>4.7699999999999996</v>
      </c>
      <c r="G40" s="43">
        <v>4.7699999999999996</v>
      </c>
      <c r="H40" s="43">
        <v>4.7699999999999996</v>
      </c>
      <c r="I40" s="43">
        <v>4.7699999999999996</v>
      </c>
      <c r="J40" s="43">
        <v>4.7699999999999996</v>
      </c>
      <c r="K40" s="43">
        <v>4.7699999999999996</v>
      </c>
      <c r="L40" s="43">
        <v>4.7699999999999996</v>
      </c>
      <c r="M40" s="43">
        <v>4.7699999999999996</v>
      </c>
      <c r="N40" s="43">
        <v>4.7699999999999996</v>
      </c>
      <c r="O40" s="43">
        <v>4.7699999999999996</v>
      </c>
      <c r="P40" s="43">
        <v>4.7699999999999996</v>
      </c>
      <c r="Q40" s="43">
        <v>4.7699999999999996</v>
      </c>
      <c r="R40" s="43">
        <v>4.7699999999999996</v>
      </c>
      <c r="S40" s="43">
        <v>4.7699999999999996</v>
      </c>
      <c r="T40" s="43">
        <v>4.7699999999999996</v>
      </c>
      <c r="U40" s="43">
        <v>4.7699999999999996</v>
      </c>
      <c r="V40" s="43">
        <v>4.7699999999999996</v>
      </c>
      <c r="W40" s="43">
        <v>4.7699999999999996</v>
      </c>
      <c r="X40" s="43">
        <v>4.7699999999999996</v>
      </c>
      <c r="Y40" s="43">
        <v>4.7699999999999996</v>
      </c>
      <c r="Z40" s="43">
        <v>4.7699999999999996</v>
      </c>
      <c r="AA40" s="43">
        <v>4.7699999999999996</v>
      </c>
    </row>
    <row r="41" spans="1:27" ht="12.75" customHeight="1" outlineLevel="1" x14ac:dyDescent="0.2">
      <c r="A41" s="92" t="s">
        <v>2088</v>
      </c>
      <c r="B41" s="62" t="s">
        <v>79</v>
      </c>
      <c r="C41" s="42" t="s">
        <v>77</v>
      </c>
      <c r="D41" s="43">
        <f>$D$11</f>
        <v>330.69</v>
      </c>
      <c r="E41" s="43">
        <f t="shared" ref="E41:AA41" si="20">$D$11</f>
        <v>330.69</v>
      </c>
      <c r="F41" s="43">
        <f t="shared" si="20"/>
        <v>330.69</v>
      </c>
      <c r="G41" s="43">
        <f t="shared" si="20"/>
        <v>330.69</v>
      </c>
      <c r="H41" s="43">
        <f t="shared" si="20"/>
        <v>330.69</v>
      </c>
      <c r="I41" s="43">
        <f t="shared" si="20"/>
        <v>330.69</v>
      </c>
      <c r="J41" s="43">
        <f t="shared" si="20"/>
        <v>330.69</v>
      </c>
      <c r="K41" s="43">
        <f t="shared" si="20"/>
        <v>330.69</v>
      </c>
      <c r="L41" s="43">
        <f t="shared" si="20"/>
        <v>330.69</v>
      </c>
      <c r="M41" s="43">
        <f t="shared" si="20"/>
        <v>330.69</v>
      </c>
      <c r="N41" s="43">
        <f t="shared" si="20"/>
        <v>330.69</v>
      </c>
      <c r="O41" s="43">
        <f t="shared" si="20"/>
        <v>330.69</v>
      </c>
      <c r="P41" s="43">
        <f t="shared" si="20"/>
        <v>330.69</v>
      </c>
      <c r="Q41" s="43">
        <f t="shared" si="20"/>
        <v>330.69</v>
      </c>
      <c r="R41" s="43">
        <f t="shared" si="20"/>
        <v>330.69</v>
      </c>
      <c r="S41" s="43">
        <f t="shared" si="20"/>
        <v>330.69</v>
      </c>
      <c r="T41" s="43">
        <f t="shared" si="20"/>
        <v>330.69</v>
      </c>
      <c r="U41" s="43">
        <f t="shared" si="20"/>
        <v>330.69</v>
      </c>
      <c r="V41" s="43">
        <f t="shared" si="20"/>
        <v>330.69</v>
      </c>
      <c r="W41" s="43">
        <f t="shared" si="20"/>
        <v>330.69</v>
      </c>
      <c r="X41" s="43">
        <f t="shared" si="20"/>
        <v>330.69</v>
      </c>
      <c r="Y41" s="43">
        <f t="shared" si="20"/>
        <v>330.69</v>
      </c>
      <c r="Z41" s="43">
        <f t="shared" si="20"/>
        <v>330.69</v>
      </c>
      <c r="AA41" s="43">
        <f t="shared" si="20"/>
        <v>330.69</v>
      </c>
    </row>
    <row r="42" spans="1:27" ht="12.75" customHeight="1" x14ac:dyDescent="0.2">
      <c r="A42" s="91" t="s">
        <v>2089</v>
      </c>
      <c r="B42" s="27" t="str">
        <f>"08"&amp;"."&amp;$B$729&amp;"."&amp;$B$730</f>
        <v>08.02.2023</v>
      </c>
      <c r="C42" s="83" t="s">
        <v>74</v>
      </c>
      <c r="D42" s="84">
        <f>ROUND(((D43+D44+D46+D45)/1000),5)</f>
        <v>1.4694400000000001</v>
      </c>
      <c r="E42" s="84">
        <f>ROUND(((E43+E44+E46+E45)/1000),5)</f>
        <v>1.43415</v>
      </c>
      <c r="F42" s="84">
        <f>ROUND(((F43+F44+F46+F45)/1000),5)</f>
        <v>1.3935500000000001</v>
      </c>
      <c r="G42" s="84">
        <f t="shared" ref="G42:AA42" si="21">ROUND(((G43+G44+G46+G45)/1000),5)</f>
        <v>1.4123300000000001</v>
      </c>
      <c r="H42" s="84">
        <f t="shared" si="21"/>
        <v>1.44678</v>
      </c>
      <c r="I42" s="84">
        <f t="shared" si="21"/>
        <v>1.5183500000000001</v>
      </c>
      <c r="J42" s="84">
        <f t="shared" si="21"/>
        <v>1.7922499999999999</v>
      </c>
      <c r="K42" s="84">
        <f t="shared" si="21"/>
        <v>1.99769</v>
      </c>
      <c r="L42" s="84">
        <f t="shared" si="21"/>
        <v>2.05159</v>
      </c>
      <c r="M42" s="84">
        <f t="shared" si="21"/>
        <v>2.0629200000000001</v>
      </c>
      <c r="N42" s="84">
        <f t="shared" si="21"/>
        <v>2.0704099999999999</v>
      </c>
      <c r="O42" s="84">
        <f t="shared" si="21"/>
        <v>2.0907800000000001</v>
      </c>
      <c r="P42" s="84">
        <f t="shared" si="21"/>
        <v>2.08358</v>
      </c>
      <c r="Q42" s="84">
        <f t="shared" si="21"/>
        <v>2.1129899999999999</v>
      </c>
      <c r="R42" s="84">
        <f t="shared" si="21"/>
        <v>2.1084399999999999</v>
      </c>
      <c r="S42" s="84">
        <f t="shared" si="21"/>
        <v>2.0712000000000002</v>
      </c>
      <c r="T42" s="84">
        <f t="shared" si="21"/>
        <v>2.05233</v>
      </c>
      <c r="U42" s="84">
        <f t="shared" si="21"/>
        <v>2.0685699999999998</v>
      </c>
      <c r="V42" s="84">
        <f t="shared" si="21"/>
        <v>2.07524</v>
      </c>
      <c r="W42" s="84">
        <f t="shared" si="21"/>
        <v>2.0853299999999999</v>
      </c>
      <c r="X42" s="84">
        <f t="shared" si="21"/>
        <v>2.0592700000000002</v>
      </c>
      <c r="Y42" s="84">
        <f t="shared" si="21"/>
        <v>2.0133000000000001</v>
      </c>
      <c r="Z42" s="84">
        <f t="shared" si="21"/>
        <v>1.7625299999999999</v>
      </c>
      <c r="AA42" s="84">
        <f t="shared" si="21"/>
        <v>1.5758700000000001</v>
      </c>
    </row>
    <row r="43" spans="1:27" ht="12.75" customHeight="1" outlineLevel="1" x14ac:dyDescent="0.2">
      <c r="A43" s="92" t="s">
        <v>2090</v>
      </c>
      <c r="B43" s="62" t="s">
        <v>231</v>
      </c>
      <c r="C43" s="42" t="s">
        <v>77</v>
      </c>
      <c r="D43" s="43">
        <v>1067.8</v>
      </c>
      <c r="E43" s="43">
        <v>1032.51</v>
      </c>
      <c r="F43" s="43">
        <v>991.91</v>
      </c>
      <c r="G43" s="43">
        <v>1010.69</v>
      </c>
      <c r="H43" s="43">
        <v>1045.1400000000001</v>
      </c>
      <c r="I43" s="43">
        <v>1116.71</v>
      </c>
      <c r="J43" s="43">
        <v>1390.61</v>
      </c>
      <c r="K43" s="43">
        <v>1596.05</v>
      </c>
      <c r="L43" s="43">
        <v>1649.95</v>
      </c>
      <c r="M43" s="43">
        <v>1661.28</v>
      </c>
      <c r="N43" s="43">
        <v>1668.77</v>
      </c>
      <c r="O43" s="43">
        <v>1689.14</v>
      </c>
      <c r="P43" s="43">
        <v>1681.94</v>
      </c>
      <c r="Q43" s="43">
        <v>1711.35</v>
      </c>
      <c r="R43" s="43">
        <v>1706.8</v>
      </c>
      <c r="S43" s="43">
        <v>1669.56</v>
      </c>
      <c r="T43" s="43">
        <v>1650.69</v>
      </c>
      <c r="U43" s="43">
        <v>1666.93</v>
      </c>
      <c r="V43" s="43">
        <v>1673.6</v>
      </c>
      <c r="W43" s="43">
        <v>1683.69</v>
      </c>
      <c r="X43" s="43">
        <v>1657.63</v>
      </c>
      <c r="Y43" s="43">
        <v>1611.66</v>
      </c>
      <c r="Z43" s="43">
        <v>1360.89</v>
      </c>
      <c r="AA43" s="43">
        <v>1174.23</v>
      </c>
    </row>
    <row r="44" spans="1:27" ht="12.75" customHeight="1" outlineLevel="1" x14ac:dyDescent="0.2">
      <c r="A44" s="92" t="s">
        <v>2091</v>
      </c>
      <c r="B44" s="62" t="s">
        <v>88</v>
      </c>
      <c r="C44" s="42" t="s">
        <v>77</v>
      </c>
      <c r="D44" s="43">
        <f t="shared" ref="D44:AA44" si="22">$D$9</f>
        <v>66.180000000000007</v>
      </c>
      <c r="E44" s="43">
        <f t="shared" si="22"/>
        <v>66.180000000000007</v>
      </c>
      <c r="F44" s="43">
        <f t="shared" si="22"/>
        <v>66.180000000000007</v>
      </c>
      <c r="G44" s="43">
        <f t="shared" si="22"/>
        <v>66.180000000000007</v>
      </c>
      <c r="H44" s="43">
        <f t="shared" si="22"/>
        <v>66.180000000000007</v>
      </c>
      <c r="I44" s="43">
        <f t="shared" si="22"/>
        <v>66.180000000000007</v>
      </c>
      <c r="J44" s="43">
        <f t="shared" si="22"/>
        <v>66.180000000000007</v>
      </c>
      <c r="K44" s="43">
        <f t="shared" si="22"/>
        <v>66.180000000000007</v>
      </c>
      <c r="L44" s="43">
        <f t="shared" si="22"/>
        <v>66.180000000000007</v>
      </c>
      <c r="M44" s="43">
        <f t="shared" si="22"/>
        <v>66.180000000000007</v>
      </c>
      <c r="N44" s="43">
        <f t="shared" si="22"/>
        <v>66.180000000000007</v>
      </c>
      <c r="O44" s="43">
        <f t="shared" si="22"/>
        <v>66.180000000000007</v>
      </c>
      <c r="P44" s="43">
        <f t="shared" si="22"/>
        <v>66.180000000000007</v>
      </c>
      <c r="Q44" s="43">
        <f t="shared" si="22"/>
        <v>66.180000000000007</v>
      </c>
      <c r="R44" s="43">
        <f t="shared" si="22"/>
        <v>66.180000000000007</v>
      </c>
      <c r="S44" s="43">
        <f t="shared" si="22"/>
        <v>66.180000000000007</v>
      </c>
      <c r="T44" s="43">
        <f t="shared" si="22"/>
        <v>66.180000000000007</v>
      </c>
      <c r="U44" s="43">
        <f t="shared" si="22"/>
        <v>66.180000000000007</v>
      </c>
      <c r="V44" s="43">
        <f t="shared" si="22"/>
        <v>66.180000000000007</v>
      </c>
      <c r="W44" s="43">
        <f t="shared" si="22"/>
        <v>66.180000000000007</v>
      </c>
      <c r="X44" s="43">
        <f t="shared" si="22"/>
        <v>66.180000000000007</v>
      </c>
      <c r="Y44" s="43">
        <f t="shared" si="22"/>
        <v>66.180000000000007</v>
      </c>
      <c r="Z44" s="43">
        <f t="shared" si="22"/>
        <v>66.180000000000007</v>
      </c>
      <c r="AA44" s="43">
        <f t="shared" si="22"/>
        <v>66.180000000000007</v>
      </c>
    </row>
    <row r="45" spans="1:27" ht="12.75" customHeight="1" outlineLevel="1" x14ac:dyDescent="0.2">
      <c r="A45" s="92" t="s">
        <v>2092</v>
      </c>
      <c r="B45" s="62" t="s">
        <v>81</v>
      </c>
      <c r="C45" s="42" t="s">
        <v>77</v>
      </c>
      <c r="D45" s="43">
        <v>4.7699999999999996</v>
      </c>
      <c r="E45" s="43">
        <v>4.7699999999999996</v>
      </c>
      <c r="F45" s="43">
        <v>4.7699999999999996</v>
      </c>
      <c r="G45" s="43">
        <v>4.7699999999999996</v>
      </c>
      <c r="H45" s="43">
        <v>4.7699999999999996</v>
      </c>
      <c r="I45" s="43">
        <v>4.7699999999999996</v>
      </c>
      <c r="J45" s="43">
        <v>4.7699999999999996</v>
      </c>
      <c r="K45" s="43">
        <v>4.7699999999999996</v>
      </c>
      <c r="L45" s="43">
        <v>4.7699999999999996</v>
      </c>
      <c r="M45" s="43">
        <v>4.7699999999999996</v>
      </c>
      <c r="N45" s="43">
        <v>4.7699999999999996</v>
      </c>
      <c r="O45" s="43">
        <v>4.7699999999999996</v>
      </c>
      <c r="P45" s="43">
        <v>4.7699999999999996</v>
      </c>
      <c r="Q45" s="43">
        <v>4.7699999999999996</v>
      </c>
      <c r="R45" s="43">
        <v>4.7699999999999996</v>
      </c>
      <c r="S45" s="43">
        <v>4.7699999999999996</v>
      </c>
      <c r="T45" s="43">
        <v>4.7699999999999996</v>
      </c>
      <c r="U45" s="43">
        <v>4.7699999999999996</v>
      </c>
      <c r="V45" s="43">
        <v>4.7699999999999996</v>
      </c>
      <c r="W45" s="43">
        <v>4.7699999999999996</v>
      </c>
      <c r="X45" s="43">
        <v>4.7699999999999996</v>
      </c>
      <c r="Y45" s="43">
        <v>4.7699999999999996</v>
      </c>
      <c r="Z45" s="43">
        <v>4.7699999999999996</v>
      </c>
      <c r="AA45" s="43">
        <v>4.7699999999999996</v>
      </c>
    </row>
    <row r="46" spans="1:27" ht="12.75" customHeight="1" outlineLevel="1" x14ac:dyDescent="0.2">
      <c r="A46" s="92" t="s">
        <v>2093</v>
      </c>
      <c r="B46" s="62" t="s">
        <v>79</v>
      </c>
      <c r="C46" s="42" t="s">
        <v>77</v>
      </c>
      <c r="D46" s="43">
        <f>$D$11</f>
        <v>330.69</v>
      </c>
      <c r="E46" s="43">
        <f t="shared" ref="E46:AA46" si="23">$D$11</f>
        <v>330.69</v>
      </c>
      <c r="F46" s="43">
        <f t="shared" si="23"/>
        <v>330.69</v>
      </c>
      <c r="G46" s="43">
        <f t="shared" si="23"/>
        <v>330.69</v>
      </c>
      <c r="H46" s="43">
        <f t="shared" si="23"/>
        <v>330.69</v>
      </c>
      <c r="I46" s="43">
        <f t="shared" si="23"/>
        <v>330.69</v>
      </c>
      <c r="J46" s="43">
        <f t="shared" si="23"/>
        <v>330.69</v>
      </c>
      <c r="K46" s="43">
        <f t="shared" si="23"/>
        <v>330.69</v>
      </c>
      <c r="L46" s="43">
        <f t="shared" si="23"/>
        <v>330.69</v>
      </c>
      <c r="M46" s="43">
        <f t="shared" si="23"/>
        <v>330.69</v>
      </c>
      <c r="N46" s="43">
        <f t="shared" si="23"/>
        <v>330.69</v>
      </c>
      <c r="O46" s="43">
        <f t="shared" si="23"/>
        <v>330.69</v>
      </c>
      <c r="P46" s="43">
        <f t="shared" si="23"/>
        <v>330.69</v>
      </c>
      <c r="Q46" s="43">
        <f t="shared" si="23"/>
        <v>330.69</v>
      </c>
      <c r="R46" s="43">
        <f t="shared" si="23"/>
        <v>330.69</v>
      </c>
      <c r="S46" s="43">
        <f t="shared" si="23"/>
        <v>330.69</v>
      </c>
      <c r="T46" s="43">
        <f t="shared" si="23"/>
        <v>330.69</v>
      </c>
      <c r="U46" s="43">
        <f t="shared" si="23"/>
        <v>330.69</v>
      </c>
      <c r="V46" s="43">
        <f t="shared" si="23"/>
        <v>330.69</v>
      </c>
      <c r="W46" s="43">
        <f t="shared" si="23"/>
        <v>330.69</v>
      </c>
      <c r="X46" s="43">
        <f t="shared" si="23"/>
        <v>330.69</v>
      </c>
      <c r="Y46" s="43">
        <f t="shared" si="23"/>
        <v>330.69</v>
      </c>
      <c r="Z46" s="43">
        <f t="shared" si="23"/>
        <v>330.69</v>
      </c>
      <c r="AA46" s="43">
        <f t="shared" si="23"/>
        <v>330.69</v>
      </c>
    </row>
    <row r="47" spans="1:27" ht="12.75" customHeight="1" x14ac:dyDescent="0.2">
      <c r="A47" s="91" t="s">
        <v>2094</v>
      </c>
      <c r="B47" s="27" t="str">
        <f>"09"&amp;"."&amp;$B$729&amp;"."&amp;$B$730</f>
        <v>09.02.2023</v>
      </c>
      <c r="C47" s="83" t="s">
        <v>74</v>
      </c>
      <c r="D47" s="84">
        <f>ROUND(((D48+D49+D51+D50)/1000),5)</f>
        <v>1.4703299999999999</v>
      </c>
      <c r="E47" s="84">
        <f>ROUND(((E48+E49+E51+E50)/1000),5)</f>
        <v>1.43875</v>
      </c>
      <c r="F47" s="84">
        <f>ROUND(((F48+F49+F51+F50)/1000),5)</f>
        <v>1.4370799999999999</v>
      </c>
      <c r="G47" s="84">
        <f t="shared" ref="G47:AA47" si="24">ROUND(((G48+G49+G51+G50)/1000),5)</f>
        <v>1.4406600000000001</v>
      </c>
      <c r="H47" s="84">
        <f t="shared" si="24"/>
        <v>1.47855</v>
      </c>
      <c r="I47" s="84">
        <f t="shared" si="24"/>
        <v>1.5613699999999999</v>
      </c>
      <c r="J47" s="84">
        <f t="shared" si="24"/>
        <v>1.81793</v>
      </c>
      <c r="K47" s="84">
        <f t="shared" si="24"/>
        <v>2.00631</v>
      </c>
      <c r="L47" s="84">
        <f t="shared" si="24"/>
        <v>2.12175</v>
      </c>
      <c r="M47" s="84">
        <f t="shared" si="24"/>
        <v>2.1425999999999998</v>
      </c>
      <c r="N47" s="84">
        <f t="shared" si="24"/>
        <v>2.1531099999999999</v>
      </c>
      <c r="O47" s="84">
        <f t="shared" si="24"/>
        <v>2.1913399999999998</v>
      </c>
      <c r="P47" s="84">
        <f t="shared" si="24"/>
        <v>2.1715599999999999</v>
      </c>
      <c r="Q47" s="84">
        <f t="shared" si="24"/>
        <v>2.1526100000000001</v>
      </c>
      <c r="R47" s="84">
        <f t="shared" si="24"/>
        <v>2.1492900000000001</v>
      </c>
      <c r="S47" s="84">
        <f t="shared" si="24"/>
        <v>2.1419700000000002</v>
      </c>
      <c r="T47" s="84">
        <f t="shared" si="24"/>
        <v>2.1100300000000001</v>
      </c>
      <c r="U47" s="84">
        <f t="shared" si="24"/>
        <v>2.13279</v>
      </c>
      <c r="V47" s="84">
        <f t="shared" si="24"/>
        <v>2.1467000000000001</v>
      </c>
      <c r="W47" s="84">
        <f t="shared" si="24"/>
        <v>2.1684299999999999</v>
      </c>
      <c r="X47" s="84">
        <f t="shared" si="24"/>
        <v>2.1148899999999999</v>
      </c>
      <c r="Y47" s="84">
        <f t="shared" si="24"/>
        <v>2.0142199999999999</v>
      </c>
      <c r="Z47" s="84">
        <f t="shared" si="24"/>
        <v>1.8783399999999999</v>
      </c>
      <c r="AA47" s="84">
        <f t="shared" si="24"/>
        <v>1.59158</v>
      </c>
    </row>
    <row r="48" spans="1:27" ht="12.75" customHeight="1" outlineLevel="1" x14ac:dyDescent="0.2">
      <c r="A48" s="92" t="s">
        <v>2095</v>
      </c>
      <c r="B48" s="62" t="s">
        <v>231</v>
      </c>
      <c r="C48" s="42" t="s">
        <v>77</v>
      </c>
      <c r="D48" s="43">
        <v>1068.69</v>
      </c>
      <c r="E48" s="43">
        <v>1037.1099999999999</v>
      </c>
      <c r="F48" s="43">
        <v>1035.44</v>
      </c>
      <c r="G48" s="43">
        <v>1039.02</v>
      </c>
      <c r="H48" s="43">
        <v>1076.9100000000001</v>
      </c>
      <c r="I48" s="43">
        <v>1159.73</v>
      </c>
      <c r="J48" s="43">
        <v>1416.29</v>
      </c>
      <c r="K48" s="43">
        <v>1604.67</v>
      </c>
      <c r="L48" s="43">
        <v>1720.11</v>
      </c>
      <c r="M48" s="43">
        <v>1740.96</v>
      </c>
      <c r="N48" s="43">
        <v>1751.47</v>
      </c>
      <c r="O48" s="43">
        <v>1789.7</v>
      </c>
      <c r="P48" s="43">
        <v>1769.92</v>
      </c>
      <c r="Q48" s="43">
        <v>1750.97</v>
      </c>
      <c r="R48" s="43">
        <v>1747.65</v>
      </c>
      <c r="S48" s="43">
        <v>1740.33</v>
      </c>
      <c r="T48" s="43">
        <v>1708.39</v>
      </c>
      <c r="U48" s="43">
        <v>1731.15</v>
      </c>
      <c r="V48" s="43">
        <v>1745.06</v>
      </c>
      <c r="W48" s="43">
        <v>1766.79</v>
      </c>
      <c r="X48" s="43">
        <v>1713.25</v>
      </c>
      <c r="Y48" s="43">
        <v>1612.58</v>
      </c>
      <c r="Z48" s="43">
        <v>1476.7</v>
      </c>
      <c r="AA48" s="43">
        <v>1189.94</v>
      </c>
    </row>
    <row r="49" spans="1:27" ht="12.75" customHeight="1" outlineLevel="1" x14ac:dyDescent="0.2">
      <c r="A49" s="92" t="s">
        <v>2096</v>
      </c>
      <c r="B49" s="62" t="s">
        <v>88</v>
      </c>
      <c r="C49" s="42" t="s">
        <v>77</v>
      </c>
      <c r="D49" s="43">
        <f t="shared" ref="D49:AA49" si="25">$D$9</f>
        <v>66.180000000000007</v>
      </c>
      <c r="E49" s="43">
        <f t="shared" si="25"/>
        <v>66.180000000000007</v>
      </c>
      <c r="F49" s="43">
        <f t="shared" si="25"/>
        <v>66.180000000000007</v>
      </c>
      <c r="G49" s="43">
        <f t="shared" si="25"/>
        <v>66.180000000000007</v>
      </c>
      <c r="H49" s="43">
        <f t="shared" si="25"/>
        <v>66.180000000000007</v>
      </c>
      <c r="I49" s="43">
        <f t="shared" si="25"/>
        <v>66.180000000000007</v>
      </c>
      <c r="J49" s="43">
        <f t="shared" si="25"/>
        <v>66.180000000000007</v>
      </c>
      <c r="K49" s="43">
        <f t="shared" si="25"/>
        <v>66.180000000000007</v>
      </c>
      <c r="L49" s="43">
        <f t="shared" si="25"/>
        <v>66.180000000000007</v>
      </c>
      <c r="M49" s="43">
        <f t="shared" si="25"/>
        <v>66.180000000000007</v>
      </c>
      <c r="N49" s="43">
        <f t="shared" si="25"/>
        <v>66.180000000000007</v>
      </c>
      <c r="O49" s="43">
        <f t="shared" si="25"/>
        <v>66.180000000000007</v>
      </c>
      <c r="P49" s="43">
        <f t="shared" si="25"/>
        <v>66.180000000000007</v>
      </c>
      <c r="Q49" s="43">
        <f t="shared" si="25"/>
        <v>66.180000000000007</v>
      </c>
      <c r="R49" s="43">
        <f t="shared" si="25"/>
        <v>66.180000000000007</v>
      </c>
      <c r="S49" s="43">
        <f t="shared" si="25"/>
        <v>66.180000000000007</v>
      </c>
      <c r="T49" s="43">
        <f t="shared" si="25"/>
        <v>66.180000000000007</v>
      </c>
      <c r="U49" s="43">
        <f t="shared" si="25"/>
        <v>66.180000000000007</v>
      </c>
      <c r="V49" s="43">
        <f t="shared" si="25"/>
        <v>66.180000000000007</v>
      </c>
      <c r="W49" s="43">
        <f t="shared" si="25"/>
        <v>66.180000000000007</v>
      </c>
      <c r="X49" s="43">
        <f t="shared" si="25"/>
        <v>66.180000000000007</v>
      </c>
      <c r="Y49" s="43">
        <f t="shared" si="25"/>
        <v>66.180000000000007</v>
      </c>
      <c r="Z49" s="43">
        <f t="shared" si="25"/>
        <v>66.180000000000007</v>
      </c>
      <c r="AA49" s="43">
        <f t="shared" si="25"/>
        <v>66.180000000000007</v>
      </c>
    </row>
    <row r="50" spans="1:27" ht="12.75" customHeight="1" outlineLevel="1" x14ac:dyDescent="0.2">
      <c r="A50" s="92" t="s">
        <v>2097</v>
      </c>
      <c r="B50" s="62" t="s">
        <v>81</v>
      </c>
      <c r="C50" s="42" t="s">
        <v>77</v>
      </c>
      <c r="D50" s="43">
        <v>4.7699999999999996</v>
      </c>
      <c r="E50" s="43">
        <v>4.7699999999999996</v>
      </c>
      <c r="F50" s="43">
        <v>4.7699999999999996</v>
      </c>
      <c r="G50" s="43">
        <v>4.7699999999999996</v>
      </c>
      <c r="H50" s="43">
        <v>4.7699999999999996</v>
      </c>
      <c r="I50" s="43">
        <v>4.7699999999999996</v>
      </c>
      <c r="J50" s="43">
        <v>4.7699999999999996</v>
      </c>
      <c r="K50" s="43">
        <v>4.7699999999999996</v>
      </c>
      <c r="L50" s="43">
        <v>4.7699999999999996</v>
      </c>
      <c r="M50" s="43">
        <v>4.7699999999999996</v>
      </c>
      <c r="N50" s="43">
        <v>4.7699999999999996</v>
      </c>
      <c r="O50" s="43">
        <v>4.7699999999999996</v>
      </c>
      <c r="P50" s="43">
        <v>4.7699999999999996</v>
      </c>
      <c r="Q50" s="43">
        <v>4.7699999999999996</v>
      </c>
      <c r="R50" s="43">
        <v>4.7699999999999996</v>
      </c>
      <c r="S50" s="43">
        <v>4.7699999999999996</v>
      </c>
      <c r="T50" s="43">
        <v>4.7699999999999996</v>
      </c>
      <c r="U50" s="43">
        <v>4.7699999999999996</v>
      </c>
      <c r="V50" s="43">
        <v>4.7699999999999996</v>
      </c>
      <c r="W50" s="43">
        <v>4.7699999999999996</v>
      </c>
      <c r="X50" s="43">
        <v>4.7699999999999996</v>
      </c>
      <c r="Y50" s="43">
        <v>4.7699999999999996</v>
      </c>
      <c r="Z50" s="43">
        <v>4.7699999999999996</v>
      </c>
      <c r="AA50" s="43">
        <v>4.7699999999999996</v>
      </c>
    </row>
    <row r="51" spans="1:27" ht="12.75" customHeight="1" outlineLevel="1" x14ac:dyDescent="0.2">
      <c r="A51" s="92" t="s">
        <v>2098</v>
      </c>
      <c r="B51" s="62" t="s">
        <v>79</v>
      </c>
      <c r="C51" s="42" t="s">
        <v>77</v>
      </c>
      <c r="D51" s="43">
        <f>$D$11</f>
        <v>330.69</v>
      </c>
      <c r="E51" s="43">
        <f t="shared" ref="E51:AA51" si="26">$D$11</f>
        <v>330.69</v>
      </c>
      <c r="F51" s="43">
        <f t="shared" si="26"/>
        <v>330.69</v>
      </c>
      <c r="G51" s="43">
        <f t="shared" si="26"/>
        <v>330.69</v>
      </c>
      <c r="H51" s="43">
        <f t="shared" si="26"/>
        <v>330.69</v>
      </c>
      <c r="I51" s="43">
        <f t="shared" si="26"/>
        <v>330.69</v>
      </c>
      <c r="J51" s="43">
        <f t="shared" si="26"/>
        <v>330.69</v>
      </c>
      <c r="K51" s="43">
        <f t="shared" si="26"/>
        <v>330.69</v>
      </c>
      <c r="L51" s="43">
        <f t="shared" si="26"/>
        <v>330.69</v>
      </c>
      <c r="M51" s="43">
        <f t="shared" si="26"/>
        <v>330.69</v>
      </c>
      <c r="N51" s="43">
        <f t="shared" si="26"/>
        <v>330.69</v>
      </c>
      <c r="O51" s="43">
        <f t="shared" si="26"/>
        <v>330.69</v>
      </c>
      <c r="P51" s="43">
        <f t="shared" si="26"/>
        <v>330.69</v>
      </c>
      <c r="Q51" s="43">
        <f t="shared" si="26"/>
        <v>330.69</v>
      </c>
      <c r="R51" s="43">
        <f t="shared" si="26"/>
        <v>330.69</v>
      </c>
      <c r="S51" s="43">
        <f t="shared" si="26"/>
        <v>330.69</v>
      </c>
      <c r="T51" s="43">
        <f t="shared" si="26"/>
        <v>330.69</v>
      </c>
      <c r="U51" s="43">
        <f t="shared" si="26"/>
        <v>330.69</v>
      </c>
      <c r="V51" s="43">
        <f t="shared" si="26"/>
        <v>330.69</v>
      </c>
      <c r="W51" s="43">
        <f t="shared" si="26"/>
        <v>330.69</v>
      </c>
      <c r="X51" s="43">
        <f t="shared" si="26"/>
        <v>330.69</v>
      </c>
      <c r="Y51" s="43">
        <f t="shared" si="26"/>
        <v>330.69</v>
      </c>
      <c r="Z51" s="43">
        <f t="shared" si="26"/>
        <v>330.69</v>
      </c>
      <c r="AA51" s="43">
        <f t="shared" si="26"/>
        <v>330.69</v>
      </c>
    </row>
    <row r="52" spans="1:27" ht="12.75" customHeight="1" x14ac:dyDescent="0.2">
      <c r="A52" s="91" t="s">
        <v>2099</v>
      </c>
      <c r="B52" s="27" t="str">
        <f>"10"&amp;"."&amp;$B$729&amp;"."&amp;$B$730</f>
        <v>10.02.2023</v>
      </c>
      <c r="C52" s="83" t="s">
        <v>74</v>
      </c>
      <c r="D52" s="84">
        <f>ROUND(((D53+D54+D56+D55)/1000),5)</f>
        <v>1.5383599999999999</v>
      </c>
      <c r="E52" s="84">
        <f>ROUND(((E53+E54+E56+E55)/1000),5)</f>
        <v>1.48986</v>
      </c>
      <c r="F52" s="84">
        <f>ROUND(((F53+F54+F56+F55)/1000),5)</f>
        <v>1.4585699999999999</v>
      </c>
      <c r="G52" s="84">
        <f t="shared" ref="G52:AA52" si="27">ROUND(((G53+G54+G56+G55)/1000),5)</f>
        <v>1.45929</v>
      </c>
      <c r="H52" s="84">
        <f t="shared" si="27"/>
        <v>1.52372</v>
      </c>
      <c r="I52" s="84">
        <f t="shared" si="27"/>
        <v>1.59721</v>
      </c>
      <c r="J52" s="84">
        <f t="shared" si="27"/>
        <v>1.8884000000000001</v>
      </c>
      <c r="K52" s="84">
        <f t="shared" si="27"/>
        <v>2.0042200000000001</v>
      </c>
      <c r="L52" s="84">
        <f t="shared" si="27"/>
        <v>2.0926999999999998</v>
      </c>
      <c r="M52" s="84">
        <f t="shared" si="27"/>
        <v>2.1322199999999998</v>
      </c>
      <c r="N52" s="84">
        <f t="shared" si="27"/>
        <v>2.1514500000000001</v>
      </c>
      <c r="O52" s="84">
        <f t="shared" si="27"/>
        <v>2.1769400000000001</v>
      </c>
      <c r="P52" s="84">
        <f t="shared" si="27"/>
        <v>2.15924</v>
      </c>
      <c r="Q52" s="84">
        <f t="shared" si="27"/>
        <v>2.16709</v>
      </c>
      <c r="R52" s="84">
        <f t="shared" si="27"/>
        <v>2.1579000000000002</v>
      </c>
      <c r="S52" s="84">
        <f t="shared" si="27"/>
        <v>2.1158800000000002</v>
      </c>
      <c r="T52" s="84">
        <f t="shared" si="27"/>
        <v>2.0908899999999999</v>
      </c>
      <c r="U52" s="84">
        <f t="shared" si="27"/>
        <v>2.1215099999999998</v>
      </c>
      <c r="V52" s="84">
        <f t="shared" si="27"/>
        <v>2.1466799999999999</v>
      </c>
      <c r="W52" s="84">
        <f t="shared" si="27"/>
        <v>2.1363699999999999</v>
      </c>
      <c r="X52" s="84">
        <f t="shared" si="27"/>
        <v>2.1090499999999999</v>
      </c>
      <c r="Y52" s="84">
        <f t="shared" si="27"/>
        <v>2.0483500000000001</v>
      </c>
      <c r="Z52" s="84">
        <f t="shared" si="27"/>
        <v>1.93893</v>
      </c>
      <c r="AA52" s="84">
        <f t="shared" si="27"/>
        <v>1.76573</v>
      </c>
    </row>
    <row r="53" spans="1:27" ht="12.75" customHeight="1" outlineLevel="1" x14ac:dyDescent="0.2">
      <c r="A53" s="92" t="s">
        <v>2100</v>
      </c>
      <c r="B53" s="62" t="s">
        <v>231</v>
      </c>
      <c r="C53" s="42" t="s">
        <v>77</v>
      </c>
      <c r="D53" s="43">
        <v>1136.72</v>
      </c>
      <c r="E53" s="43">
        <v>1088.22</v>
      </c>
      <c r="F53" s="43">
        <v>1056.93</v>
      </c>
      <c r="G53" s="43">
        <v>1057.6500000000001</v>
      </c>
      <c r="H53" s="43">
        <v>1122.08</v>
      </c>
      <c r="I53" s="43">
        <v>1195.57</v>
      </c>
      <c r="J53" s="43">
        <v>1486.76</v>
      </c>
      <c r="K53" s="43">
        <v>1602.58</v>
      </c>
      <c r="L53" s="43">
        <v>1691.06</v>
      </c>
      <c r="M53" s="43">
        <v>1730.58</v>
      </c>
      <c r="N53" s="43">
        <v>1749.81</v>
      </c>
      <c r="O53" s="43">
        <v>1775.3</v>
      </c>
      <c r="P53" s="43">
        <v>1757.6</v>
      </c>
      <c r="Q53" s="43">
        <v>1765.45</v>
      </c>
      <c r="R53" s="43">
        <v>1756.26</v>
      </c>
      <c r="S53" s="43">
        <v>1714.24</v>
      </c>
      <c r="T53" s="43">
        <v>1689.25</v>
      </c>
      <c r="U53" s="43">
        <v>1719.87</v>
      </c>
      <c r="V53" s="43">
        <v>1745.04</v>
      </c>
      <c r="W53" s="43">
        <v>1734.73</v>
      </c>
      <c r="X53" s="43">
        <v>1707.41</v>
      </c>
      <c r="Y53" s="43">
        <v>1646.71</v>
      </c>
      <c r="Z53" s="43">
        <v>1537.29</v>
      </c>
      <c r="AA53" s="43">
        <v>1364.09</v>
      </c>
    </row>
    <row r="54" spans="1:27" ht="12.75" customHeight="1" outlineLevel="1" x14ac:dyDescent="0.2">
      <c r="A54" s="92" t="s">
        <v>2101</v>
      </c>
      <c r="B54" s="62" t="s">
        <v>88</v>
      </c>
      <c r="C54" s="42" t="s">
        <v>77</v>
      </c>
      <c r="D54" s="43">
        <f t="shared" ref="D54:AA54" si="28">$D$9</f>
        <v>66.180000000000007</v>
      </c>
      <c r="E54" s="43">
        <f t="shared" si="28"/>
        <v>66.180000000000007</v>
      </c>
      <c r="F54" s="43">
        <f t="shared" si="28"/>
        <v>66.180000000000007</v>
      </c>
      <c r="G54" s="43">
        <f t="shared" si="28"/>
        <v>66.180000000000007</v>
      </c>
      <c r="H54" s="43">
        <f t="shared" si="28"/>
        <v>66.180000000000007</v>
      </c>
      <c r="I54" s="43">
        <f t="shared" si="28"/>
        <v>66.180000000000007</v>
      </c>
      <c r="J54" s="43">
        <f t="shared" si="28"/>
        <v>66.180000000000007</v>
      </c>
      <c r="K54" s="43">
        <f t="shared" si="28"/>
        <v>66.180000000000007</v>
      </c>
      <c r="L54" s="43">
        <f t="shared" si="28"/>
        <v>66.180000000000007</v>
      </c>
      <c r="M54" s="43">
        <f t="shared" si="28"/>
        <v>66.180000000000007</v>
      </c>
      <c r="N54" s="43">
        <f t="shared" si="28"/>
        <v>66.180000000000007</v>
      </c>
      <c r="O54" s="43">
        <f t="shared" si="28"/>
        <v>66.180000000000007</v>
      </c>
      <c r="P54" s="43">
        <f t="shared" si="28"/>
        <v>66.180000000000007</v>
      </c>
      <c r="Q54" s="43">
        <f t="shared" si="28"/>
        <v>66.180000000000007</v>
      </c>
      <c r="R54" s="43">
        <f t="shared" si="28"/>
        <v>66.180000000000007</v>
      </c>
      <c r="S54" s="43">
        <f t="shared" si="28"/>
        <v>66.180000000000007</v>
      </c>
      <c r="T54" s="43">
        <f t="shared" si="28"/>
        <v>66.180000000000007</v>
      </c>
      <c r="U54" s="43">
        <f t="shared" si="28"/>
        <v>66.180000000000007</v>
      </c>
      <c r="V54" s="43">
        <f t="shared" si="28"/>
        <v>66.180000000000007</v>
      </c>
      <c r="W54" s="43">
        <f t="shared" si="28"/>
        <v>66.180000000000007</v>
      </c>
      <c r="X54" s="43">
        <f t="shared" si="28"/>
        <v>66.180000000000007</v>
      </c>
      <c r="Y54" s="43">
        <f t="shared" si="28"/>
        <v>66.180000000000007</v>
      </c>
      <c r="Z54" s="43">
        <f t="shared" si="28"/>
        <v>66.180000000000007</v>
      </c>
      <c r="AA54" s="43">
        <f t="shared" si="28"/>
        <v>66.180000000000007</v>
      </c>
    </row>
    <row r="55" spans="1:27" ht="12.75" customHeight="1" outlineLevel="1" x14ac:dyDescent="0.2">
      <c r="A55" s="92" t="s">
        <v>2102</v>
      </c>
      <c r="B55" s="62" t="s">
        <v>81</v>
      </c>
      <c r="C55" s="42" t="s">
        <v>77</v>
      </c>
      <c r="D55" s="43">
        <v>4.7699999999999996</v>
      </c>
      <c r="E55" s="43">
        <v>4.7699999999999996</v>
      </c>
      <c r="F55" s="43">
        <v>4.7699999999999996</v>
      </c>
      <c r="G55" s="43">
        <v>4.7699999999999996</v>
      </c>
      <c r="H55" s="43">
        <v>4.7699999999999996</v>
      </c>
      <c r="I55" s="43">
        <v>4.7699999999999996</v>
      </c>
      <c r="J55" s="43">
        <v>4.7699999999999996</v>
      </c>
      <c r="K55" s="43">
        <v>4.7699999999999996</v>
      </c>
      <c r="L55" s="43">
        <v>4.7699999999999996</v>
      </c>
      <c r="M55" s="43">
        <v>4.7699999999999996</v>
      </c>
      <c r="N55" s="43">
        <v>4.7699999999999996</v>
      </c>
      <c r="O55" s="43">
        <v>4.7699999999999996</v>
      </c>
      <c r="P55" s="43">
        <v>4.7699999999999996</v>
      </c>
      <c r="Q55" s="43">
        <v>4.7699999999999996</v>
      </c>
      <c r="R55" s="43">
        <v>4.7699999999999996</v>
      </c>
      <c r="S55" s="43">
        <v>4.7699999999999996</v>
      </c>
      <c r="T55" s="43">
        <v>4.7699999999999996</v>
      </c>
      <c r="U55" s="43">
        <v>4.7699999999999996</v>
      </c>
      <c r="V55" s="43">
        <v>4.7699999999999996</v>
      </c>
      <c r="W55" s="43">
        <v>4.7699999999999996</v>
      </c>
      <c r="X55" s="43">
        <v>4.7699999999999996</v>
      </c>
      <c r="Y55" s="43">
        <v>4.7699999999999996</v>
      </c>
      <c r="Z55" s="43">
        <v>4.7699999999999996</v>
      </c>
      <c r="AA55" s="43">
        <v>4.7699999999999996</v>
      </c>
    </row>
    <row r="56" spans="1:27" ht="12.75" customHeight="1" outlineLevel="1" x14ac:dyDescent="0.2">
      <c r="A56" s="92" t="s">
        <v>2103</v>
      </c>
      <c r="B56" s="62" t="s">
        <v>79</v>
      </c>
      <c r="C56" s="42" t="s">
        <v>77</v>
      </c>
      <c r="D56" s="43">
        <f>$D$11</f>
        <v>330.69</v>
      </c>
      <c r="E56" s="43">
        <f t="shared" ref="E56:AA56" si="29">$D$11</f>
        <v>330.69</v>
      </c>
      <c r="F56" s="43">
        <f t="shared" si="29"/>
        <v>330.69</v>
      </c>
      <c r="G56" s="43">
        <f t="shared" si="29"/>
        <v>330.69</v>
      </c>
      <c r="H56" s="43">
        <f t="shared" si="29"/>
        <v>330.69</v>
      </c>
      <c r="I56" s="43">
        <f t="shared" si="29"/>
        <v>330.69</v>
      </c>
      <c r="J56" s="43">
        <f t="shared" si="29"/>
        <v>330.69</v>
      </c>
      <c r="K56" s="43">
        <f t="shared" si="29"/>
        <v>330.69</v>
      </c>
      <c r="L56" s="43">
        <f t="shared" si="29"/>
        <v>330.69</v>
      </c>
      <c r="M56" s="43">
        <f t="shared" si="29"/>
        <v>330.69</v>
      </c>
      <c r="N56" s="43">
        <f t="shared" si="29"/>
        <v>330.69</v>
      </c>
      <c r="O56" s="43">
        <f t="shared" si="29"/>
        <v>330.69</v>
      </c>
      <c r="P56" s="43">
        <f t="shared" si="29"/>
        <v>330.69</v>
      </c>
      <c r="Q56" s="43">
        <f t="shared" si="29"/>
        <v>330.69</v>
      </c>
      <c r="R56" s="43">
        <f t="shared" si="29"/>
        <v>330.69</v>
      </c>
      <c r="S56" s="43">
        <f t="shared" si="29"/>
        <v>330.69</v>
      </c>
      <c r="T56" s="43">
        <f t="shared" si="29"/>
        <v>330.69</v>
      </c>
      <c r="U56" s="43">
        <f t="shared" si="29"/>
        <v>330.69</v>
      </c>
      <c r="V56" s="43">
        <f t="shared" si="29"/>
        <v>330.69</v>
      </c>
      <c r="W56" s="43">
        <f t="shared" si="29"/>
        <v>330.69</v>
      </c>
      <c r="X56" s="43">
        <f t="shared" si="29"/>
        <v>330.69</v>
      </c>
      <c r="Y56" s="43">
        <f t="shared" si="29"/>
        <v>330.69</v>
      </c>
      <c r="Z56" s="43">
        <f t="shared" si="29"/>
        <v>330.69</v>
      </c>
      <c r="AA56" s="43">
        <f t="shared" si="29"/>
        <v>330.69</v>
      </c>
    </row>
    <row r="57" spans="1:27" ht="12.75" customHeight="1" x14ac:dyDescent="0.2">
      <c r="A57" s="91" t="s">
        <v>2104</v>
      </c>
      <c r="B57" s="27" t="str">
        <f>"11"&amp;"."&amp;$B$729&amp;"."&amp;$B$730</f>
        <v>11.02.2023</v>
      </c>
      <c r="C57" s="83" t="s">
        <v>74</v>
      </c>
      <c r="D57" s="84">
        <f>ROUND(((D58+D59+D61+D60)/1000),5)</f>
        <v>1.6304399999999999</v>
      </c>
      <c r="E57" s="84">
        <f>ROUND(((E58+E59+E61+E60)/1000),5)</f>
        <v>1.59256</v>
      </c>
      <c r="F57" s="84">
        <f>ROUND(((F58+F59+F61+F60)/1000),5)</f>
        <v>1.5719799999999999</v>
      </c>
      <c r="G57" s="84">
        <f t="shared" ref="G57:AA57" si="30">ROUND(((G58+G59+G61+G60)/1000),5)</f>
        <v>1.5584899999999999</v>
      </c>
      <c r="H57" s="84">
        <f t="shared" si="30"/>
        <v>1.5711200000000001</v>
      </c>
      <c r="I57" s="84">
        <f t="shared" si="30"/>
        <v>1.58788</v>
      </c>
      <c r="J57" s="84">
        <f t="shared" si="30"/>
        <v>1.6501300000000001</v>
      </c>
      <c r="K57" s="84">
        <f t="shared" si="30"/>
        <v>1.9142999999999999</v>
      </c>
      <c r="L57" s="84">
        <f t="shared" si="30"/>
        <v>2.00989</v>
      </c>
      <c r="M57" s="84">
        <f t="shared" si="30"/>
        <v>2.1522999999999999</v>
      </c>
      <c r="N57" s="84">
        <f t="shared" si="30"/>
        <v>2.1982300000000001</v>
      </c>
      <c r="O57" s="84">
        <f t="shared" si="30"/>
        <v>2.21075</v>
      </c>
      <c r="P57" s="84">
        <f t="shared" si="30"/>
        <v>2.20722</v>
      </c>
      <c r="Q57" s="84">
        <f t="shared" si="30"/>
        <v>2.2034500000000001</v>
      </c>
      <c r="R57" s="84">
        <f t="shared" si="30"/>
        <v>2.1970700000000001</v>
      </c>
      <c r="S57" s="84">
        <f t="shared" si="30"/>
        <v>2.1589700000000001</v>
      </c>
      <c r="T57" s="84">
        <f t="shared" si="30"/>
        <v>2.1813199999999999</v>
      </c>
      <c r="U57" s="84">
        <f t="shared" si="30"/>
        <v>2.2158899999999999</v>
      </c>
      <c r="V57" s="84">
        <f t="shared" si="30"/>
        <v>2.2395</v>
      </c>
      <c r="W57" s="84">
        <f t="shared" si="30"/>
        <v>2.2078000000000002</v>
      </c>
      <c r="X57" s="84">
        <f t="shared" si="30"/>
        <v>2.1927599999999998</v>
      </c>
      <c r="Y57" s="84">
        <f t="shared" si="30"/>
        <v>2.0784500000000001</v>
      </c>
      <c r="Z57" s="84">
        <f t="shared" si="30"/>
        <v>1.9722299999999999</v>
      </c>
      <c r="AA57" s="84">
        <f t="shared" si="30"/>
        <v>1.8583700000000001</v>
      </c>
    </row>
    <row r="58" spans="1:27" ht="12.75" customHeight="1" outlineLevel="1" x14ac:dyDescent="0.2">
      <c r="A58" s="92" t="s">
        <v>2105</v>
      </c>
      <c r="B58" s="62" t="s">
        <v>231</v>
      </c>
      <c r="C58" s="42" t="s">
        <v>77</v>
      </c>
      <c r="D58" s="43">
        <v>1228.8</v>
      </c>
      <c r="E58" s="43">
        <v>1190.92</v>
      </c>
      <c r="F58" s="43">
        <v>1170.3399999999999</v>
      </c>
      <c r="G58" s="43">
        <v>1156.8499999999999</v>
      </c>
      <c r="H58" s="43">
        <v>1169.48</v>
      </c>
      <c r="I58" s="43">
        <v>1186.24</v>
      </c>
      <c r="J58" s="43">
        <v>1248.49</v>
      </c>
      <c r="K58" s="43">
        <v>1512.66</v>
      </c>
      <c r="L58" s="43">
        <v>1608.25</v>
      </c>
      <c r="M58" s="43">
        <v>1750.66</v>
      </c>
      <c r="N58" s="43">
        <v>1796.59</v>
      </c>
      <c r="O58" s="43">
        <v>1809.11</v>
      </c>
      <c r="P58" s="43">
        <v>1805.58</v>
      </c>
      <c r="Q58" s="43">
        <v>1801.81</v>
      </c>
      <c r="R58" s="43">
        <v>1795.43</v>
      </c>
      <c r="S58" s="43">
        <v>1757.33</v>
      </c>
      <c r="T58" s="43">
        <v>1779.68</v>
      </c>
      <c r="U58" s="43">
        <v>1814.25</v>
      </c>
      <c r="V58" s="43">
        <v>1837.86</v>
      </c>
      <c r="W58" s="43">
        <v>1806.16</v>
      </c>
      <c r="X58" s="43">
        <v>1791.12</v>
      </c>
      <c r="Y58" s="43">
        <v>1676.81</v>
      </c>
      <c r="Z58" s="43">
        <v>1570.59</v>
      </c>
      <c r="AA58" s="43">
        <v>1456.73</v>
      </c>
    </row>
    <row r="59" spans="1:27" ht="12.75" customHeight="1" outlineLevel="1" x14ac:dyDescent="0.2">
      <c r="A59" s="92" t="s">
        <v>2106</v>
      </c>
      <c r="B59" s="62" t="s">
        <v>88</v>
      </c>
      <c r="C59" s="42" t="s">
        <v>77</v>
      </c>
      <c r="D59" s="43">
        <f t="shared" ref="D59:AA59" si="31">$D$9</f>
        <v>66.180000000000007</v>
      </c>
      <c r="E59" s="43">
        <f t="shared" si="31"/>
        <v>66.180000000000007</v>
      </c>
      <c r="F59" s="43">
        <f t="shared" si="31"/>
        <v>66.180000000000007</v>
      </c>
      <c r="G59" s="43">
        <f t="shared" si="31"/>
        <v>66.180000000000007</v>
      </c>
      <c r="H59" s="43">
        <f t="shared" si="31"/>
        <v>66.180000000000007</v>
      </c>
      <c r="I59" s="43">
        <f t="shared" si="31"/>
        <v>66.180000000000007</v>
      </c>
      <c r="J59" s="43">
        <f t="shared" si="31"/>
        <v>66.180000000000007</v>
      </c>
      <c r="K59" s="43">
        <f t="shared" si="31"/>
        <v>66.180000000000007</v>
      </c>
      <c r="L59" s="43">
        <f t="shared" si="31"/>
        <v>66.180000000000007</v>
      </c>
      <c r="M59" s="43">
        <f t="shared" si="31"/>
        <v>66.180000000000007</v>
      </c>
      <c r="N59" s="43">
        <f t="shared" si="31"/>
        <v>66.180000000000007</v>
      </c>
      <c r="O59" s="43">
        <f t="shared" si="31"/>
        <v>66.180000000000007</v>
      </c>
      <c r="P59" s="43">
        <f t="shared" si="31"/>
        <v>66.180000000000007</v>
      </c>
      <c r="Q59" s="43">
        <f t="shared" si="31"/>
        <v>66.180000000000007</v>
      </c>
      <c r="R59" s="43">
        <f t="shared" si="31"/>
        <v>66.180000000000007</v>
      </c>
      <c r="S59" s="43">
        <f t="shared" si="31"/>
        <v>66.180000000000007</v>
      </c>
      <c r="T59" s="43">
        <f t="shared" si="31"/>
        <v>66.180000000000007</v>
      </c>
      <c r="U59" s="43">
        <f t="shared" si="31"/>
        <v>66.180000000000007</v>
      </c>
      <c r="V59" s="43">
        <f t="shared" si="31"/>
        <v>66.180000000000007</v>
      </c>
      <c r="W59" s="43">
        <f t="shared" si="31"/>
        <v>66.180000000000007</v>
      </c>
      <c r="X59" s="43">
        <f t="shared" si="31"/>
        <v>66.180000000000007</v>
      </c>
      <c r="Y59" s="43">
        <f t="shared" si="31"/>
        <v>66.180000000000007</v>
      </c>
      <c r="Z59" s="43">
        <f t="shared" si="31"/>
        <v>66.180000000000007</v>
      </c>
      <c r="AA59" s="43">
        <f t="shared" si="31"/>
        <v>66.180000000000007</v>
      </c>
    </row>
    <row r="60" spans="1:27" ht="12.75" customHeight="1" outlineLevel="1" x14ac:dyDescent="0.2">
      <c r="A60" s="92" t="s">
        <v>2107</v>
      </c>
      <c r="B60" s="62" t="s">
        <v>81</v>
      </c>
      <c r="C60" s="42" t="s">
        <v>77</v>
      </c>
      <c r="D60" s="43">
        <v>4.7699999999999996</v>
      </c>
      <c r="E60" s="43">
        <v>4.7699999999999996</v>
      </c>
      <c r="F60" s="43">
        <v>4.7699999999999996</v>
      </c>
      <c r="G60" s="43">
        <v>4.7699999999999996</v>
      </c>
      <c r="H60" s="43">
        <v>4.7699999999999996</v>
      </c>
      <c r="I60" s="43">
        <v>4.7699999999999996</v>
      </c>
      <c r="J60" s="43">
        <v>4.7699999999999996</v>
      </c>
      <c r="K60" s="43">
        <v>4.7699999999999996</v>
      </c>
      <c r="L60" s="43">
        <v>4.7699999999999996</v>
      </c>
      <c r="M60" s="43">
        <v>4.7699999999999996</v>
      </c>
      <c r="N60" s="43">
        <v>4.7699999999999996</v>
      </c>
      <c r="O60" s="43">
        <v>4.7699999999999996</v>
      </c>
      <c r="P60" s="43">
        <v>4.7699999999999996</v>
      </c>
      <c r="Q60" s="43">
        <v>4.7699999999999996</v>
      </c>
      <c r="R60" s="43">
        <v>4.7699999999999996</v>
      </c>
      <c r="S60" s="43">
        <v>4.7699999999999996</v>
      </c>
      <c r="T60" s="43">
        <v>4.7699999999999996</v>
      </c>
      <c r="U60" s="43">
        <v>4.7699999999999996</v>
      </c>
      <c r="V60" s="43">
        <v>4.7699999999999996</v>
      </c>
      <c r="W60" s="43">
        <v>4.7699999999999996</v>
      </c>
      <c r="X60" s="43">
        <v>4.7699999999999996</v>
      </c>
      <c r="Y60" s="43">
        <v>4.7699999999999996</v>
      </c>
      <c r="Z60" s="43">
        <v>4.7699999999999996</v>
      </c>
      <c r="AA60" s="43">
        <v>4.7699999999999996</v>
      </c>
    </row>
    <row r="61" spans="1:27" ht="12.75" customHeight="1" outlineLevel="1" x14ac:dyDescent="0.2">
      <c r="A61" s="92" t="s">
        <v>2108</v>
      </c>
      <c r="B61" s="62" t="s">
        <v>79</v>
      </c>
      <c r="C61" s="42" t="s">
        <v>77</v>
      </c>
      <c r="D61" s="43">
        <f>$D$11</f>
        <v>330.69</v>
      </c>
      <c r="E61" s="43">
        <f t="shared" ref="E61:AA61" si="32">$D$11</f>
        <v>330.69</v>
      </c>
      <c r="F61" s="43">
        <f t="shared" si="32"/>
        <v>330.69</v>
      </c>
      <c r="G61" s="43">
        <f t="shared" si="32"/>
        <v>330.69</v>
      </c>
      <c r="H61" s="43">
        <f t="shared" si="32"/>
        <v>330.69</v>
      </c>
      <c r="I61" s="43">
        <f t="shared" si="32"/>
        <v>330.69</v>
      </c>
      <c r="J61" s="43">
        <f t="shared" si="32"/>
        <v>330.69</v>
      </c>
      <c r="K61" s="43">
        <f t="shared" si="32"/>
        <v>330.69</v>
      </c>
      <c r="L61" s="43">
        <f t="shared" si="32"/>
        <v>330.69</v>
      </c>
      <c r="M61" s="43">
        <f t="shared" si="32"/>
        <v>330.69</v>
      </c>
      <c r="N61" s="43">
        <f t="shared" si="32"/>
        <v>330.69</v>
      </c>
      <c r="O61" s="43">
        <f t="shared" si="32"/>
        <v>330.69</v>
      </c>
      <c r="P61" s="43">
        <f t="shared" si="32"/>
        <v>330.69</v>
      </c>
      <c r="Q61" s="43">
        <f t="shared" si="32"/>
        <v>330.69</v>
      </c>
      <c r="R61" s="43">
        <f t="shared" si="32"/>
        <v>330.69</v>
      </c>
      <c r="S61" s="43">
        <f t="shared" si="32"/>
        <v>330.69</v>
      </c>
      <c r="T61" s="43">
        <f t="shared" si="32"/>
        <v>330.69</v>
      </c>
      <c r="U61" s="43">
        <f t="shared" si="32"/>
        <v>330.69</v>
      </c>
      <c r="V61" s="43">
        <f t="shared" si="32"/>
        <v>330.69</v>
      </c>
      <c r="W61" s="43">
        <f t="shared" si="32"/>
        <v>330.69</v>
      </c>
      <c r="X61" s="43">
        <f t="shared" si="32"/>
        <v>330.69</v>
      </c>
      <c r="Y61" s="43">
        <f t="shared" si="32"/>
        <v>330.69</v>
      </c>
      <c r="Z61" s="43">
        <f t="shared" si="32"/>
        <v>330.69</v>
      </c>
      <c r="AA61" s="43">
        <f t="shared" si="32"/>
        <v>330.69</v>
      </c>
    </row>
    <row r="62" spans="1:27" ht="12.75" customHeight="1" x14ac:dyDescent="0.2">
      <c r="A62" s="91" t="s">
        <v>2109</v>
      </c>
      <c r="B62" s="27" t="str">
        <f>"12"&amp;"."&amp;$B$729&amp;"."&amp;$B$730</f>
        <v>12.02.2023</v>
      </c>
      <c r="C62" s="83" t="s">
        <v>74</v>
      </c>
      <c r="D62" s="84">
        <f>ROUND(((D63+D64+D66+D65)/1000),5)</f>
        <v>1.61473</v>
      </c>
      <c r="E62" s="84">
        <f>ROUND(((E63+E64+E66+E65)/1000),5)</f>
        <v>1.5634300000000001</v>
      </c>
      <c r="F62" s="84">
        <f>ROUND(((F63+F64+F66+F65)/1000),5)</f>
        <v>1.56023</v>
      </c>
      <c r="G62" s="84">
        <f t="shared" ref="G62:AA62" si="33">ROUND(((G63+G64+G66+G65)/1000),5)</f>
        <v>1.5488999999999999</v>
      </c>
      <c r="H62" s="84">
        <f t="shared" si="33"/>
        <v>1.5521100000000001</v>
      </c>
      <c r="I62" s="84">
        <f t="shared" si="33"/>
        <v>1.5622499999999999</v>
      </c>
      <c r="J62" s="84">
        <f t="shared" si="33"/>
        <v>1.5626</v>
      </c>
      <c r="K62" s="84">
        <f t="shared" si="33"/>
        <v>1.6630100000000001</v>
      </c>
      <c r="L62" s="84">
        <f t="shared" si="33"/>
        <v>1.92699</v>
      </c>
      <c r="M62" s="84">
        <f t="shared" si="33"/>
        <v>2.04142</v>
      </c>
      <c r="N62" s="84">
        <f t="shared" si="33"/>
        <v>2.0895899999999998</v>
      </c>
      <c r="O62" s="84">
        <f t="shared" si="33"/>
        <v>2.1080899999999998</v>
      </c>
      <c r="P62" s="84">
        <f t="shared" si="33"/>
        <v>2.1084100000000001</v>
      </c>
      <c r="Q62" s="84">
        <f t="shared" si="33"/>
        <v>2.1093999999999999</v>
      </c>
      <c r="R62" s="84">
        <f t="shared" si="33"/>
        <v>2.15388</v>
      </c>
      <c r="S62" s="84">
        <f t="shared" si="33"/>
        <v>2.14161</v>
      </c>
      <c r="T62" s="84">
        <f t="shared" si="33"/>
        <v>2.2158099999999998</v>
      </c>
      <c r="U62" s="84">
        <f t="shared" si="33"/>
        <v>2.23868</v>
      </c>
      <c r="V62" s="84">
        <f t="shared" si="33"/>
        <v>2.2813300000000001</v>
      </c>
      <c r="W62" s="84">
        <f t="shared" si="33"/>
        <v>2.2556799999999999</v>
      </c>
      <c r="X62" s="84">
        <f t="shared" si="33"/>
        <v>2.2121900000000001</v>
      </c>
      <c r="Y62" s="84">
        <f t="shared" si="33"/>
        <v>2.1207400000000001</v>
      </c>
      <c r="Z62" s="84">
        <f t="shared" si="33"/>
        <v>1.9869300000000001</v>
      </c>
      <c r="AA62" s="84">
        <f t="shared" si="33"/>
        <v>1.73427</v>
      </c>
    </row>
    <row r="63" spans="1:27" ht="12.75" customHeight="1" outlineLevel="1" x14ac:dyDescent="0.2">
      <c r="A63" s="92" t="s">
        <v>2110</v>
      </c>
      <c r="B63" s="62" t="s">
        <v>231</v>
      </c>
      <c r="C63" s="42" t="s">
        <v>77</v>
      </c>
      <c r="D63" s="43">
        <v>1213.0899999999999</v>
      </c>
      <c r="E63" s="43">
        <v>1161.79</v>
      </c>
      <c r="F63" s="43">
        <v>1158.5899999999999</v>
      </c>
      <c r="G63" s="43">
        <v>1147.26</v>
      </c>
      <c r="H63" s="43">
        <v>1150.47</v>
      </c>
      <c r="I63" s="43">
        <v>1160.6099999999999</v>
      </c>
      <c r="J63" s="43">
        <v>1160.96</v>
      </c>
      <c r="K63" s="43">
        <v>1261.3699999999999</v>
      </c>
      <c r="L63" s="43">
        <v>1525.35</v>
      </c>
      <c r="M63" s="43">
        <v>1639.78</v>
      </c>
      <c r="N63" s="43">
        <v>1687.95</v>
      </c>
      <c r="O63" s="43">
        <v>1706.45</v>
      </c>
      <c r="P63" s="43">
        <v>1706.77</v>
      </c>
      <c r="Q63" s="43">
        <v>1707.76</v>
      </c>
      <c r="R63" s="43">
        <v>1752.24</v>
      </c>
      <c r="S63" s="43">
        <v>1739.97</v>
      </c>
      <c r="T63" s="43">
        <v>1814.17</v>
      </c>
      <c r="U63" s="43">
        <v>1837.04</v>
      </c>
      <c r="V63" s="43">
        <v>1879.69</v>
      </c>
      <c r="W63" s="43">
        <v>1854.04</v>
      </c>
      <c r="X63" s="43">
        <v>1810.55</v>
      </c>
      <c r="Y63" s="43">
        <v>1719.1</v>
      </c>
      <c r="Z63" s="43">
        <v>1585.29</v>
      </c>
      <c r="AA63" s="43">
        <v>1332.63</v>
      </c>
    </row>
    <row r="64" spans="1:27" ht="12.75" customHeight="1" outlineLevel="1" x14ac:dyDescent="0.2">
      <c r="A64" s="92" t="s">
        <v>2111</v>
      </c>
      <c r="B64" s="62" t="s">
        <v>88</v>
      </c>
      <c r="C64" s="42" t="s">
        <v>77</v>
      </c>
      <c r="D64" s="43">
        <f t="shared" ref="D64:AA64" si="34">$D$9</f>
        <v>66.180000000000007</v>
      </c>
      <c r="E64" s="43">
        <f t="shared" si="34"/>
        <v>66.180000000000007</v>
      </c>
      <c r="F64" s="43">
        <f t="shared" si="34"/>
        <v>66.180000000000007</v>
      </c>
      <c r="G64" s="43">
        <f t="shared" si="34"/>
        <v>66.180000000000007</v>
      </c>
      <c r="H64" s="43">
        <f t="shared" si="34"/>
        <v>66.180000000000007</v>
      </c>
      <c r="I64" s="43">
        <f t="shared" si="34"/>
        <v>66.180000000000007</v>
      </c>
      <c r="J64" s="43">
        <f t="shared" si="34"/>
        <v>66.180000000000007</v>
      </c>
      <c r="K64" s="43">
        <f t="shared" si="34"/>
        <v>66.180000000000007</v>
      </c>
      <c r="L64" s="43">
        <f t="shared" si="34"/>
        <v>66.180000000000007</v>
      </c>
      <c r="M64" s="43">
        <f t="shared" si="34"/>
        <v>66.180000000000007</v>
      </c>
      <c r="N64" s="43">
        <f t="shared" si="34"/>
        <v>66.180000000000007</v>
      </c>
      <c r="O64" s="43">
        <f t="shared" si="34"/>
        <v>66.180000000000007</v>
      </c>
      <c r="P64" s="43">
        <f t="shared" si="34"/>
        <v>66.180000000000007</v>
      </c>
      <c r="Q64" s="43">
        <f t="shared" si="34"/>
        <v>66.180000000000007</v>
      </c>
      <c r="R64" s="43">
        <f t="shared" si="34"/>
        <v>66.180000000000007</v>
      </c>
      <c r="S64" s="43">
        <f t="shared" si="34"/>
        <v>66.180000000000007</v>
      </c>
      <c r="T64" s="43">
        <f t="shared" si="34"/>
        <v>66.180000000000007</v>
      </c>
      <c r="U64" s="43">
        <f t="shared" si="34"/>
        <v>66.180000000000007</v>
      </c>
      <c r="V64" s="43">
        <f t="shared" si="34"/>
        <v>66.180000000000007</v>
      </c>
      <c r="W64" s="43">
        <f t="shared" si="34"/>
        <v>66.180000000000007</v>
      </c>
      <c r="X64" s="43">
        <f t="shared" si="34"/>
        <v>66.180000000000007</v>
      </c>
      <c r="Y64" s="43">
        <f t="shared" si="34"/>
        <v>66.180000000000007</v>
      </c>
      <c r="Z64" s="43">
        <f t="shared" si="34"/>
        <v>66.180000000000007</v>
      </c>
      <c r="AA64" s="43">
        <f t="shared" si="34"/>
        <v>66.180000000000007</v>
      </c>
    </row>
    <row r="65" spans="1:27" ht="12.75" customHeight="1" outlineLevel="1" x14ac:dyDescent="0.2">
      <c r="A65" s="92" t="s">
        <v>2112</v>
      </c>
      <c r="B65" s="62" t="s">
        <v>81</v>
      </c>
      <c r="C65" s="42" t="s">
        <v>77</v>
      </c>
      <c r="D65" s="43">
        <v>4.7699999999999996</v>
      </c>
      <c r="E65" s="43">
        <v>4.7699999999999996</v>
      </c>
      <c r="F65" s="43">
        <v>4.7699999999999996</v>
      </c>
      <c r="G65" s="43">
        <v>4.7699999999999996</v>
      </c>
      <c r="H65" s="43">
        <v>4.7699999999999996</v>
      </c>
      <c r="I65" s="43">
        <v>4.7699999999999996</v>
      </c>
      <c r="J65" s="43">
        <v>4.7699999999999996</v>
      </c>
      <c r="K65" s="43">
        <v>4.7699999999999996</v>
      </c>
      <c r="L65" s="43">
        <v>4.7699999999999996</v>
      </c>
      <c r="M65" s="43">
        <v>4.7699999999999996</v>
      </c>
      <c r="N65" s="43">
        <v>4.7699999999999996</v>
      </c>
      <c r="O65" s="43">
        <v>4.7699999999999996</v>
      </c>
      <c r="P65" s="43">
        <v>4.7699999999999996</v>
      </c>
      <c r="Q65" s="43">
        <v>4.7699999999999996</v>
      </c>
      <c r="R65" s="43">
        <v>4.7699999999999996</v>
      </c>
      <c r="S65" s="43">
        <v>4.7699999999999996</v>
      </c>
      <c r="T65" s="43">
        <v>4.7699999999999996</v>
      </c>
      <c r="U65" s="43">
        <v>4.7699999999999996</v>
      </c>
      <c r="V65" s="43">
        <v>4.7699999999999996</v>
      </c>
      <c r="W65" s="43">
        <v>4.7699999999999996</v>
      </c>
      <c r="X65" s="43">
        <v>4.7699999999999996</v>
      </c>
      <c r="Y65" s="43">
        <v>4.7699999999999996</v>
      </c>
      <c r="Z65" s="43">
        <v>4.7699999999999996</v>
      </c>
      <c r="AA65" s="43">
        <v>4.7699999999999996</v>
      </c>
    </row>
    <row r="66" spans="1:27" ht="12.75" customHeight="1" outlineLevel="1" x14ac:dyDescent="0.2">
      <c r="A66" s="92" t="s">
        <v>2113</v>
      </c>
      <c r="B66" s="62" t="s">
        <v>79</v>
      </c>
      <c r="C66" s="42" t="s">
        <v>77</v>
      </c>
      <c r="D66" s="43">
        <f>$D$11</f>
        <v>330.69</v>
      </c>
      <c r="E66" s="43">
        <f t="shared" ref="E66:AA66" si="35">$D$11</f>
        <v>330.69</v>
      </c>
      <c r="F66" s="43">
        <f t="shared" si="35"/>
        <v>330.69</v>
      </c>
      <c r="G66" s="43">
        <f t="shared" si="35"/>
        <v>330.69</v>
      </c>
      <c r="H66" s="43">
        <f t="shared" si="35"/>
        <v>330.69</v>
      </c>
      <c r="I66" s="43">
        <f t="shared" si="35"/>
        <v>330.69</v>
      </c>
      <c r="J66" s="43">
        <f t="shared" si="35"/>
        <v>330.69</v>
      </c>
      <c r="K66" s="43">
        <f t="shared" si="35"/>
        <v>330.69</v>
      </c>
      <c r="L66" s="43">
        <f t="shared" si="35"/>
        <v>330.69</v>
      </c>
      <c r="M66" s="43">
        <f t="shared" si="35"/>
        <v>330.69</v>
      </c>
      <c r="N66" s="43">
        <f t="shared" si="35"/>
        <v>330.69</v>
      </c>
      <c r="O66" s="43">
        <f t="shared" si="35"/>
        <v>330.69</v>
      </c>
      <c r="P66" s="43">
        <f t="shared" si="35"/>
        <v>330.69</v>
      </c>
      <c r="Q66" s="43">
        <f t="shared" si="35"/>
        <v>330.69</v>
      </c>
      <c r="R66" s="43">
        <f t="shared" si="35"/>
        <v>330.69</v>
      </c>
      <c r="S66" s="43">
        <f t="shared" si="35"/>
        <v>330.69</v>
      </c>
      <c r="T66" s="43">
        <f t="shared" si="35"/>
        <v>330.69</v>
      </c>
      <c r="U66" s="43">
        <f t="shared" si="35"/>
        <v>330.69</v>
      </c>
      <c r="V66" s="43">
        <f t="shared" si="35"/>
        <v>330.69</v>
      </c>
      <c r="W66" s="43">
        <f t="shared" si="35"/>
        <v>330.69</v>
      </c>
      <c r="X66" s="43">
        <f t="shared" si="35"/>
        <v>330.69</v>
      </c>
      <c r="Y66" s="43">
        <f t="shared" si="35"/>
        <v>330.69</v>
      </c>
      <c r="Z66" s="43">
        <f t="shared" si="35"/>
        <v>330.69</v>
      </c>
      <c r="AA66" s="43">
        <f t="shared" si="35"/>
        <v>330.69</v>
      </c>
    </row>
    <row r="67" spans="1:27" ht="12.75" customHeight="1" x14ac:dyDescent="0.2">
      <c r="A67" s="91" t="s">
        <v>2114</v>
      </c>
      <c r="B67" s="27" t="str">
        <f>"13"&amp;"."&amp;$B$729&amp;"."&amp;$B$730</f>
        <v>13.02.2023</v>
      </c>
      <c r="C67" s="83" t="s">
        <v>74</v>
      </c>
      <c r="D67" s="84">
        <f>ROUND(((D68+D69+D71+D70)/1000),5)</f>
        <v>1.58684</v>
      </c>
      <c r="E67" s="84">
        <f>ROUND(((E68+E69+E71+E70)/1000),5)</f>
        <v>1.56328</v>
      </c>
      <c r="F67" s="84">
        <f>ROUND(((F68+F69+F71+F70)/1000),5)</f>
        <v>1.51983</v>
      </c>
      <c r="G67" s="84">
        <f t="shared" ref="G67:AA67" si="36">ROUND(((G68+G69+G71+G70)/1000),5)</f>
        <v>1.4838899999999999</v>
      </c>
      <c r="H67" s="84">
        <f t="shared" si="36"/>
        <v>1.55592</v>
      </c>
      <c r="I67" s="84">
        <f t="shared" si="36"/>
        <v>1.64662</v>
      </c>
      <c r="J67" s="84">
        <f t="shared" si="36"/>
        <v>1.9452700000000001</v>
      </c>
      <c r="K67" s="84">
        <f t="shared" si="36"/>
        <v>2.0993200000000001</v>
      </c>
      <c r="L67" s="84">
        <f t="shared" si="36"/>
        <v>2.2375400000000001</v>
      </c>
      <c r="M67" s="84">
        <f t="shared" si="36"/>
        <v>2.27284</v>
      </c>
      <c r="N67" s="84">
        <f t="shared" si="36"/>
        <v>2.3061400000000001</v>
      </c>
      <c r="O67" s="84">
        <f t="shared" si="36"/>
        <v>2.2932800000000002</v>
      </c>
      <c r="P67" s="84">
        <f t="shared" si="36"/>
        <v>2.2718799999999999</v>
      </c>
      <c r="Q67" s="84">
        <f t="shared" si="36"/>
        <v>2.2778399999999999</v>
      </c>
      <c r="R67" s="84">
        <f t="shared" si="36"/>
        <v>2.2691699999999999</v>
      </c>
      <c r="S67" s="84">
        <f t="shared" si="36"/>
        <v>2.1951999999999998</v>
      </c>
      <c r="T67" s="84">
        <f t="shared" si="36"/>
        <v>2.1800799999999998</v>
      </c>
      <c r="U67" s="84">
        <f t="shared" si="36"/>
        <v>2.1846899999999998</v>
      </c>
      <c r="V67" s="84">
        <f t="shared" si="36"/>
        <v>2.2262400000000002</v>
      </c>
      <c r="W67" s="84">
        <f t="shared" si="36"/>
        <v>2.1823600000000001</v>
      </c>
      <c r="X67" s="84">
        <f t="shared" si="36"/>
        <v>2.20214</v>
      </c>
      <c r="Y67" s="84">
        <f t="shared" si="36"/>
        <v>2.0780500000000002</v>
      </c>
      <c r="Z67" s="84">
        <f t="shared" si="36"/>
        <v>1.9504999999999999</v>
      </c>
      <c r="AA67" s="84">
        <f t="shared" si="36"/>
        <v>1.72664</v>
      </c>
    </row>
    <row r="68" spans="1:27" ht="12.75" customHeight="1" outlineLevel="1" x14ac:dyDescent="0.2">
      <c r="A68" s="92" t="s">
        <v>2115</v>
      </c>
      <c r="B68" s="62" t="s">
        <v>231</v>
      </c>
      <c r="C68" s="42" t="s">
        <v>77</v>
      </c>
      <c r="D68" s="43">
        <v>1185.2</v>
      </c>
      <c r="E68" s="43">
        <v>1161.6400000000001</v>
      </c>
      <c r="F68" s="43">
        <v>1118.19</v>
      </c>
      <c r="G68" s="43">
        <v>1082.25</v>
      </c>
      <c r="H68" s="43">
        <v>1154.28</v>
      </c>
      <c r="I68" s="43">
        <v>1244.98</v>
      </c>
      <c r="J68" s="43">
        <v>1543.63</v>
      </c>
      <c r="K68" s="43">
        <v>1697.68</v>
      </c>
      <c r="L68" s="43">
        <v>1835.9</v>
      </c>
      <c r="M68" s="43">
        <v>1871.2</v>
      </c>
      <c r="N68" s="43">
        <v>1904.5</v>
      </c>
      <c r="O68" s="43">
        <v>1891.64</v>
      </c>
      <c r="P68" s="43">
        <v>1870.24</v>
      </c>
      <c r="Q68" s="43">
        <v>1876.2</v>
      </c>
      <c r="R68" s="43">
        <v>1867.53</v>
      </c>
      <c r="S68" s="43">
        <v>1793.56</v>
      </c>
      <c r="T68" s="43">
        <v>1778.44</v>
      </c>
      <c r="U68" s="43">
        <v>1783.05</v>
      </c>
      <c r="V68" s="43">
        <v>1824.6</v>
      </c>
      <c r="W68" s="43">
        <v>1780.72</v>
      </c>
      <c r="X68" s="43">
        <v>1800.5</v>
      </c>
      <c r="Y68" s="43">
        <v>1676.41</v>
      </c>
      <c r="Z68" s="43">
        <v>1548.86</v>
      </c>
      <c r="AA68" s="43">
        <v>1325</v>
      </c>
    </row>
    <row r="69" spans="1:27" ht="12.75" customHeight="1" outlineLevel="1" x14ac:dyDescent="0.2">
      <c r="A69" s="92" t="s">
        <v>2116</v>
      </c>
      <c r="B69" s="62" t="s">
        <v>88</v>
      </c>
      <c r="C69" s="42" t="s">
        <v>77</v>
      </c>
      <c r="D69" s="43">
        <f t="shared" ref="D69:AA69" si="37">$D$9</f>
        <v>66.180000000000007</v>
      </c>
      <c r="E69" s="43">
        <f t="shared" si="37"/>
        <v>66.180000000000007</v>
      </c>
      <c r="F69" s="43">
        <f t="shared" si="37"/>
        <v>66.180000000000007</v>
      </c>
      <c r="G69" s="43">
        <f t="shared" si="37"/>
        <v>66.180000000000007</v>
      </c>
      <c r="H69" s="43">
        <f t="shared" si="37"/>
        <v>66.180000000000007</v>
      </c>
      <c r="I69" s="43">
        <f t="shared" si="37"/>
        <v>66.180000000000007</v>
      </c>
      <c r="J69" s="43">
        <f t="shared" si="37"/>
        <v>66.180000000000007</v>
      </c>
      <c r="K69" s="43">
        <f t="shared" si="37"/>
        <v>66.180000000000007</v>
      </c>
      <c r="L69" s="43">
        <f t="shared" si="37"/>
        <v>66.180000000000007</v>
      </c>
      <c r="M69" s="43">
        <f t="shared" si="37"/>
        <v>66.180000000000007</v>
      </c>
      <c r="N69" s="43">
        <f t="shared" si="37"/>
        <v>66.180000000000007</v>
      </c>
      <c r="O69" s="43">
        <f t="shared" si="37"/>
        <v>66.180000000000007</v>
      </c>
      <c r="P69" s="43">
        <f t="shared" si="37"/>
        <v>66.180000000000007</v>
      </c>
      <c r="Q69" s="43">
        <f t="shared" si="37"/>
        <v>66.180000000000007</v>
      </c>
      <c r="R69" s="43">
        <f t="shared" si="37"/>
        <v>66.180000000000007</v>
      </c>
      <c r="S69" s="43">
        <f t="shared" si="37"/>
        <v>66.180000000000007</v>
      </c>
      <c r="T69" s="43">
        <f t="shared" si="37"/>
        <v>66.180000000000007</v>
      </c>
      <c r="U69" s="43">
        <f t="shared" si="37"/>
        <v>66.180000000000007</v>
      </c>
      <c r="V69" s="43">
        <f t="shared" si="37"/>
        <v>66.180000000000007</v>
      </c>
      <c r="W69" s="43">
        <f t="shared" si="37"/>
        <v>66.180000000000007</v>
      </c>
      <c r="X69" s="43">
        <f t="shared" si="37"/>
        <v>66.180000000000007</v>
      </c>
      <c r="Y69" s="43">
        <f t="shared" si="37"/>
        <v>66.180000000000007</v>
      </c>
      <c r="Z69" s="43">
        <f t="shared" si="37"/>
        <v>66.180000000000007</v>
      </c>
      <c r="AA69" s="43">
        <f t="shared" si="37"/>
        <v>66.180000000000007</v>
      </c>
    </row>
    <row r="70" spans="1:27" ht="12.75" customHeight="1" outlineLevel="1" x14ac:dyDescent="0.2">
      <c r="A70" s="92" t="s">
        <v>2117</v>
      </c>
      <c r="B70" s="62" t="s">
        <v>81</v>
      </c>
      <c r="C70" s="42" t="s">
        <v>77</v>
      </c>
      <c r="D70" s="43">
        <v>4.7699999999999996</v>
      </c>
      <c r="E70" s="43">
        <v>4.7699999999999996</v>
      </c>
      <c r="F70" s="43">
        <v>4.7699999999999996</v>
      </c>
      <c r="G70" s="43">
        <v>4.7699999999999996</v>
      </c>
      <c r="H70" s="43">
        <v>4.7699999999999996</v>
      </c>
      <c r="I70" s="43">
        <v>4.7699999999999996</v>
      </c>
      <c r="J70" s="43">
        <v>4.7699999999999996</v>
      </c>
      <c r="K70" s="43">
        <v>4.7699999999999996</v>
      </c>
      <c r="L70" s="43">
        <v>4.7699999999999996</v>
      </c>
      <c r="M70" s="43">
        <v>4.7699999999999996</v>
      </c>
      <c r="N70" s="43">
        <v>4.7699999999999996</v>
      </c>
      <c r="O70" s="43">
        <v>4.7699999999999996</v>
      </c>
      <c r="P70" s="43">
        <v>4.7699999999999996</v>
      </c>
      <c r="Q70" s="43">
        <v>4.7699999999999996</v>
      </c>
      <c r="R70" s="43">
        <v>4.7699999999999996</v>
      </c>
      <c r="S70" s="43">
        <v>4.7699999999999996</v>
      </c>
      <c r="T70" s="43">
        <v>4.7699999999999996</v>
      </c>
      <c r="U70" s="43">
        <v>4.7699999999999996</v>
      </c>
      <c r="V70" s="43">
        <v>4.7699999999999996</v>
      </c>
      <c r="W70" s="43">
        <v>4.7699999999999996</v>
      </c>
      <c r="X70" s="43">
        <v>4.7699999999999996</v>
      </c>
      <c r="Y70" s="43">
        <v>4.7699999999999996</v>
      </c>
      <c r="Z70" s="43">
        <v>4.7699999999999996</v>
      </c>
      <c r="AA70" s="43">
        <v>4.7699999999999996</v>
      </c>
    </row>
    <row r="71" spans="1:27" ht="12.75" customHeight="1" outlineLevel="1" x14ac:dyDescent="0.2">
      <c r="A71" s="92" t="s">
        <v>2118</v>
      </c>
      <c r="B71" s="62" t="s">
        <v>79</v>
      </c>
      <c r="C71" s="42" t="s">
        <v>77</v>
      </c>
      <c r="D71" s="43">
        <f>$D$11</f>
        <v>330.69</v>
      </c>
      <c r="E71" s="43">
        <f t="shared" ref="E71:AA71" si="38">$D$11</f>
        <v>330.69</v>
      </c>
      <c r="F71" s="43">
        <f t="shared" si="38"/>
        <v>330.69</v>
      </c>
      <c r="G71" s="43">
        <f t="shared" si="38"/>
        <v>330.69</v>
      </c>
      <c r="H71" s="43">
        <f t="shared" si="38"/>
        <v>330.69</v>
      </c>
      <c r="I71" s="43">
        <f t="shared" si="38"/>
        <v>330.69</v>
      </c>
      <c r="J71" s="43">
        <f t="shared" si="38"/>
        <v>330.69</v>
      </c>
      <c r="K71" s="43">
        <f t="shared" si="38"/>
        <v>330.69</v>
      </c>
      <c r="L71" s="43">
        <f t="shared" si="38"/>
        <v>330.69</v>
      </c>
      <c r="M71" s="43">
        <f t="shared" si="38"/>
        <v>330.69</v>
      </c>
      <c r="N71" s="43">
        <f t="shared" si="38"/>
        <v>330.69</v>
      </c>
      <c r="O71" s="43">
        <f t="shared" si="38"/>
        <v>330.69</v>
      </c>
      <c r="P71" s="43">
        <f t="shared" si="38"/>
        <v>330.69</v>
      </c>
      <c r="Q71" s="43">
        <f t="shared" si="38"/>
        <v>330.69</v>
      </c>
      <c r="R71" s="43">
        <f t="shared" si="38"/>
        <v>330.69</v>
      </c>
      <c r="S71" s="43">
        <f t="shared" si="38"/>
        <v>330.69</v>
      </c>
      <c r="T71" s="43">
        <f t="shared" si="38"/>
        <v>330.69</v>
      </c>
      <c r="U71" s="43">
        <f t="shared" si="38"/>
        <v>330.69</v>
      </c>
      <c r="V71" s="43">
        <f t="shared" si="38"/>
        <v>330.69</v>
      </c>
      <c r="W71" s="43">
        <f t="shared" si="38"/>
        <v>330.69</v>
      </c>
      <c r="X71" s="43">
        <f t="shared" si="38"/>
        <v>330.69</v>
      </c>
      <c r="Y71" s="43">
        <f t="shared" si="38"/>
        <v>330.69</v>
      </c>
      <c r="Z71" s="43">
        <f t="shared" si="38"/>
        <v>330.69</v>
      </c>
      <c r="AA71" s="43">
        <f t="shared" si="38"/>
        <v>330.69</v>
      </c>
    </row>
    <row r="72" spans="1:27" ht="12.75" customHeight="1" x14ac:dyDescent="0.2">
      <c r="A72" s="91" t="s">
        <v>2119</v>
      </c>
      <c r="B72" s="27" t="str">
        <f>"14"&amp;"."&amp;$B$729&amp;"."&amp;$B$730</f>
        <v>14.02.2023</v>
      </c>
      <c r="C72" s="83" t="s">
        <v>74</v>
      </c>
      <c r="D72" s="84">
        <f>ROUND(((D73+D74+D76+D75)/1000),5)</f>
        <v>1.57802</v>
      </c>
      <c r="E72" s="84">
        <f>ROUND(((E73+E74+E76+E75)/1000),5)</f>
        <v>1.5236799999999999</v>
      </c>
      <c r="F72" s="84">
        <f>ROUND(((F73+F74+F76+F75)/1000),5)</f>
        <v>1.4821599999999999</v>
      </c>
      <c r="G72" s="84">
        <f t="shared" ref="G72:AA72" si="39">ROUND(((G73+G74+G76+G75)/1000),5)</f>
        <v>1.48014</v>
      </c>
      <c r="H72" s="84">
        <f t="shared" si="39"/>
        <v>1.5260199999999999</v>
      </c>
      <c r="I72" s="84">
        <f t="shared" si="39"/>
        <v>1.6202300000000001</v>
      </c>
      <c r="J72" s="84">
        <f t="shared" si="39"/>
        <v>1.91629</v>
      </c>
      <c r="K72" s="84">
        <f t="shared" si="39"/>
        <v>2.0303499999999999</v>
      </c>
      <c r="L72" s="84">
        <f t="shared" si="39"/>
        <v>2.11219</v>
      </c>
      <c r="M72" s="84">
        <f t="shared" si="39"/>
        <v>2.2709000000000001</v>
      </c>
      <c r="N72" s="84">
        <f t="shared" si="39"/>
        <v>2.2825899999999999</v>
      </c>
      <c r="O72" s="84">
        <f t="shared" si="39"/>
        <v>2.2813300000000001</v>
      </c>
      <c r="P72" s="84">
        <f t="shared" si="39"/>
        <v>2.2591299999999999</v>
      </c>
      <c r="Q72" s="84">
        <f t="shared" si="39"/>
        <v>2.2657400000000001</v>
      </c>
      <c r="R72" s="84">
        <f t="shared" si="39"/>
        <v>2.2607300000000001</v>
      </c>
      <c r="S72" s="84">
        <f t="shared" si="39"/>
        <v>2.2519800000000001</v>
      </c>
      <c r="T72" s="84">
        <f t="shared" si="39"/>
        <v>2.2542800000000001</v>
      </c>
      <c r="U72" s="84">
        <f t="shared" si="39"/>
        <v>2.26946</v>
      </c>
      <c r="V72" s="84">
        <f t="shared" si="39"/>
        <v>2.2760199999999999</v>
      </c>
      <c r="W72" s="84">
        <f t="shared" si="39"/>
        <v>2.2680099999999999</v>
      </c>
      <c r="X72" s="84">
        <f t="shared" si="39"/>
        <v>2.2289699999999999</v>
      </c>
      <c r="Y72" s="84">
        <f t="shared" si="39"/>
        <v>2.0490499999999998</v>
      </c>
      <c r="Z72" s="84">
        <f t="shared" si="39"/>
        <v>1.9519899999999999</v>
      </c>
      <c r="AA72" s="84">
        <f t="shared" si="39"/>
        <v>1.7794700000000001</v>
      </c>
    </row>
    <row r="73" spans="1:27" ht="12.75" customHeight="1" outlineLevel="1" x14ac:dyDescent="0.2">
      <c r="A73" s="92" t="s">
        <v>2120</v>
      </c>
      <c r="B73" s="62" t="s">
        <v>231</v>
      </c>
      <c r="C73" s="42" t="s">
        <v>77</v>
      </c>
      <c r="D73" s="43">
        <v>1176.3800000000001</v>
      </c>
      <c r="E73" s="43">
        <v>1122.04</v>
      </c>
      <c r="F73" s="43">
        <v>1080.52</v>
      </c>
      <c r="G73" s="43">
        <v>1078.5</v>
      </c>
      <c r="H73" s="43">
        <v>1124.3800000000001</v>
      </c>
      <c r="I73" s="43">
        <v>1218.5899999999999</v>
      </c>
      <c r="J73" s="43">
        <v>1514.65</v>
      </c>
      <c r="K73" s="43">
        <v>1628.71</v>
      </c>
      <c r="L73" s="43">
        <v>1710.55</v>
      </c>
      <c r="M73" s="43">
        <v>1869.26</v>
      </c>
      <c r="N73" s="43">
        <v>1880.95</v>
      </c>
      <c r="O73" s="43">
        <v>1879.69</v>
      </c>
      <c r="P73" s="43">
        <v>1857.49</v>
      </c>
      <c r="Q73" s="43">
        <v>1864.1</v>
      </c>
      <c r="R73" s="43">
        <v>1859.09</v>
      </c>
      <c r="S73" s="43">
        <v>1850.34</v>
      </c>
      <c r="T73" s="43">
        <v>1852.64</v>
      </c>
      <c r="U73" s="43">
        <v>1867.82</v>
      </c>
      <c r="V73" s="43">
        <v>1874.38</v>
      </c>
      <c r="W73" s="43">
        <v>1866.37</v>
      </c>
      <c r="X73" s="43">
        <v>1827.33</v>
      </c>
      <c r="Y73" s="43">
        <v>1647.41</v>
      </c>
      <c r="Z73" s="43">
        <v>1550.35</v>
      </c>
      <c r="AA73" s="43">
        <v>1377.83</v>
      </c>
    </row>
    <row r="74" spans="1:27" ht="12.75" customHeight="1" outlineLevel="1" x14ac:dyDescent="0.2">
      <c r="A74" s="92" t="s">
        <v>2121</v>
      </c>
      <c r="B74" s="62" t="s">
        <v>88</v>
      </c>
      <c r="C74" s="42" t="s">
        <v>77</v>
      </c>
      <c r="D74" s="43">
        <f t="shared" ref="D74:AA74" si="40">$D$9</f>
        <v>66.180000000000007</v>
      </c>
      <c r="E74" s="43">
        <f t="shared" si="40"/>
        <v>66.180000000000007</v>
      </c>
      <c r="F74" s="43">
        <f t="shared" si="40"/>
        <v>66.180000000000007</v>
      </c>
      <c r="G74" s="43">
        <f t="shared" si="40"/>
        <v>66.180000000000007</v>
      </c>
      <c r="H74" s="43">
        <f t="shared" si="40"/>
        <v>66.180000000000007</v>
      </c>
      <c r="I74" s="43">
        <f t="shared" si="40"/>
        <v>66.180000000000007</v>
      </c>
      <c r="J74" s="43">
        <f t="shared" si="40"/>
        <v>66.180000000000007</v>
      </c>
      <c r="K74" s="43">
        <f t="shared" si="40"/>
        <v>66.180000000000007</v>
      </c>
      <c r="L74" s="43">
        <f t="shared" si="40"/>
        <v>66.180000000000007</v>
      </c>
      <c r="M74" s="43">
        <f t="shared" si="40"/>
        <v>66.180000000000007</v>
      </c>
      <c r="N74" s="43">
        <f t="shared" si="40"/>
        <v>66.180000000000007</v>
      </c>
      <c r="O74" s="43">
        <f t="shared" si="40"/>
        <v>66.180000000000007</v>
      </c>
      <c r="P74" s="43">
        <f t="shared" si="40"/>
        <v>66.180000000000007</v>
      </c>
      <c r="Q74" s="43">
        <f t="shared" si="40"/>
        <v>66.180000000000007</v>
      </c>
      <c r="R74" s="43">
        <f t="shared" si="40"/>
        <v>66.180000000000007</v>
      </c>
      <c r="S74" s="43">
        <f t="shared" si="40"/>
        <v>66.180000000000007</v>
      </c>
      <c r="T74" s="43">
        <f t="shared" si="40"/>
        <v>66.180000000000007</v>
      </c>
      <c r="U74" s="43">
        <f t="shared" si="40"/>
        <v>66.180000000000007</v>
      </c>
      <c r="V74" s="43">
        <f t="shared" si="40"/>
        <v>66.180000000000007</v>
      </c>
      <c r="W74" s="43">
        <f t="shared" si="40"/>
        <v>66.180000000000007</v>
      </c>
      <c r="X74" s="43">
        <f t="shared" si="40"/>
        <v>66.180000000000007</v>
      </c>
      <c r="Y74" s="43">
        <f t="shared" si="40"/>
        <v>66.180000000000007</v>
      </c>
      <c r="Z74" s="43">
        <f t="shared" si="40"/>
        <v>66.180000000000007</v>
      </c>
      <c r="AA74" s="43">
        <f t="shared" si="40"/>
        <v>66.180000000000007</v>
      </c>
    </row>
    <row r="75" spans="1:27" ht="12.75" customHeight="1" outlineLevel="1" x14ac:dyDescent="0.2">
      <c r="A75" s="92" t="s">
        <v>2122</v>
      </c>
      <c r="B75" s="62" t="s">
        <v>81</v>
      </c>
      <c r="C75" s="42" t="s">
        <v>77</v>
      </c>
      <c r="D75" s="43">
        <v>4.7699999999999996</v>
      </c>
      <c r="E75" s="43">
        <v>4.7699999999999996</v>
      </c>
      <c r="F75" s="43">
        <v>4.7699999999999996</v>
      </c>
      <c r="G75" s="43">
        <v>4.7699999999999996</v>
      </c>
      <c r="H75" s="43">
        <v>4.7699999999999996</v>
      </c>
      <c r="I75" s="43">
        <v>4.7699999999999996</v>
      </c>
      <c r="J75" s="43">
        <v>4.7699999999999996</v>
      </c>
      <c r="K75" s="43">
        <v>4.7699999999999996</v>
      </c>
      <c r="L75" s="43">
        <v>4.7699999999999996</v>
      </c>
      <c r="M75" s="43">
        <v>4.7699999999999996</v>
      </c>
      <c r="N75" s="43">
        <v>4.7699999999999996</v>
      </c>
      <c r="O75" s="43">
        <v>4.7699999999999996</v>
      </c>
      <c r="P75" s="43">
        <v>4.7699999999999996</v>
      </c>
      <c r="Q75" s="43">
        <v>4.7699999999999996</v>
      </c>
      <c r="R75" s="43">
        <v>4.7699999999999996</v>
      </c>
      <c r="S75" s="43">
        <v>4.7699999999999996</v>
      </c>
      <c r="T75" s="43">
        <v>4.7699999999999996</v>
      </c>
      <c r="U75" s="43">
        <v>4.7699999999999996</v>
      </c>
      <c r="V75" s="43">
        <v>4.7699999999999996</v>
      </c>
      <c r="W75" s="43">
        <v>4.7699999999999996</v>
      </c>
      <c r="X75" s="43">
        <v>4.7699999999999996</v>
      </c>
      <c r="Y75" s="43">
        <v>4.7699999999999996</v>
      </c>
      <c r="Z75" s="43">
        <v>4.7699999999999996</v>
      </c>
      <c r="AA75" s="43">
        <v>4.7699999999999996</v>
      </c>
    </row>
    <row r="76" spans="1:27" ht="12.75" customHeight="1" outlineLevel="1" x14ac:dyDescent="0.2">
      <c r="A76" s="92" t="s">
        <v>2123</v>
      </c>
      <c r="B76" s="62" t="s">
        <v>79</v>
      </c>
      <c r="C76" s="42" t="s">
        <v>77</v>
      </c>
      <c r="D76" s="43">
        <f>$D$11</f>
        <v>330.69</v>
      </c>
      <c r="E76" s="43">
        <f t="shared" ref="E76:AA76" si="41">$D$11</f>
        <v>330.69</v>
      </c>
      <c r="F76" s="43">
        <f t="shared" si="41"/>
        <v>330.69</v>
      </c>
      <c r="G76" s="43">
        <f t="shared" si="41"/>
        <v>330.69</v>
      </c>
      <c r="H76" s="43">
        <f t="shared" si="41"/>
        <v>330.69</v>
      </c>
      <c r="I76" s="43">
        <f t="shared" si="41"/>
        <v>330.69</v>
      </c>
      <c r="J76" s="43">
        <f t="shared" si="41"/>
        <v>330.69</v>
      </c>
      <c r="K76" s="43">
        <f t="shared" si="41"/>
        <v>330.69</v>
      </c>
      <c r="L76" s="43">
        <f t="shared" si="41"/>
        <v>330.69</v>
      </c>
      <c r="M76" s="43">
        <f t="shared" si="41"/>
        <v>330.69</v>
      </c>
      <c r="N76" s="43">
        <f t="shared" si="41"/>
        <v>330.69</v>
      </c>
      <c r="O76" s="43">
        <f t="shared" si="41"/>
        <v>330.69</v>
      </c>
      <c r="P76" s="43">
        <f t="shared" si="41"/>
        <v>330.69</v>
      </c>
      <c r="Q76" s="43">
        <f t="shared" si="41"/>
        <v>330.69</v>
      </c>
      <c r="R76" s="43">
        <f t="shared" si="41"/>
        <v>330.69</v>
      </c>
      <c r="S76" s="43">
        <f t="shared" si="41"/>
        <v>330.69</v>
      </c>
      <c r="T76" s="43">
        <f t="shared" si="41"/>
        <v>330.69</v>
      </c>
      <c r="U76" s="43">
        <f t="shared" si="41"/>
        <v>330.69</v>
      </c>
      <c r="V76" s="43">
        <f t="shared" si="41"/>
        <v>330.69</v>
      </c>
      <c r="W76" s="43">
        <f t="shared" si="41"/>
        <v>330.69</v>
      </c>
      <c r="X76" s="43">
        <f t="shared" si="41"/>
        <v>330.69</v>
      </c>
      <c r="Y76" s="43">
        <f t="shared" si="41"/>
        <v>330.69</v>
      </c>
      <c r="Z76" s="43">
        <f t="shared" si="41"/>
        <v>330.69</v>
      </c>
      <c r="AA76" s="43">
        <f t="shared" si="41"/>
        <v>330.69</v>
      </c>
    </row>
    <row r="77" spans="1:27" ht="12.75" customHeight="1" x14ac:dyDescent="0.2">
      <c r="A77" s="91" t="s">
        <v>2124</v>
      </c>
      <c r="B77" s="27" t="str">
        <f>"15"&amp;"."&amp;$B$729&amp;"."&amp;$B$730</f>
        <v>15.02.2023</v>
      </c>
      <c r="C77" s="83" t="s">
        <v>74</v>
      </c>
      <c r="D77" s="84">
        <f>ROUND(((D78+D79+D81+D80)/1000),5)</f>
        <v>1.5857699999999999</v>
      </c>
      <c r="E77" s="84">
        <f>ROUND(((E78+E79+E81+E80)/1000),5)</f>
        <v>1.5081199999999999</v>
      </c>
      <c r="F77" s="84">
        <f>ROUND(((F78+F79+F81+F80)/1000),5)</f>
        <v>1.4811700000000001</v>
      </c>
      <c r="G77" s="84">
        <f t="shared" ref="G77:AA77" si="42">ROUND(((G78+G79+G81+G80)/1000),5)</f>
        <v>1.48201</v>
      </c>
      <c r="H77" s="84">
        <f t="shared" si="42"/>
        <v>1.52671</v>
      </c>
      <c r="I77" s="84">
        <f t="shared" si="42"/>
        <v>1.62582</v>
      </c>
      <c r="J77" s="84">
        <f t="shared" si="42"/>
        <v>1.8875900000000001</v>
      </c>
      <c r="K77" s="84">
        <f t="shared" si="42"/>
        <v>2.0354899999999998</v>
      </c>
      <c r="L77" s="84">
        <f t="shared" si="42"/>
        <v>2.0910299999999999</v>
      </c>
      <c r="M77" s="84">
        <f t="shared" si="42"/>
        <v>2.12161</v>
      </c>
      <c r="N77" s="84">
        <f t="shared" si="42"/>
        <v>2.1537199999999999</v>
      </c>
      <c r="O77" s="84">
        <f t="shared" si="42"/>
        <v>2.2588300000000001</v>
      </c>
      <c r="P77" s="84">
        <f t="shared" si="42"/>
        <v>2.1747200000000002</v>
      </c>
      <c r="Q77" s="84">
        <f t="shared" si="42"/>
        <v>2.2059799999999998</v>
      </c>
      <c r="R77" s="84">
        <f t="shared" si="42"/>
        <v>2.1793499999999999</v>
      </c>
      <c r="S77" s="84">
        <f t="shared" si="42"/>
        <v>2.1274299999999999</v>
      </c>
      <c r="T77" s="84">
        <f t="shared" si="42"/>
        <v>2.0918999999999999</v>
      </c>
      <c r="U77" s="84">
        <f t="shared" si="42"/>
        <v>2.1114199999999999</v>
      </c>
      <c r="V77" s="84">
        <f t="shared" si="42"/>
        <v>2.1815099999999998</v>
      </c>
      <c r="W77" s="84">
        <f t="shared" si="42"/>
        <v>2.1827000000000001</v>
      </c>
      <c r="X77" s="84">
        <f t="shared" si="42"/>
        <v>2.1535500000000001</v>
      </c>
      <c r="Y77" s="84">
        <f t="shared" si="42"/>
        <v>2.0828000000000002</v>
      </c>
      <c r="Z77" s="84">
        <f t="shared" si="42"/>
        <v>1.9412499999999999</v>
      </c>
      <c r="AA77" s="84">
        <f t="shared" si="42"/>
        <v>1.7234700000000001</v>
      </c>
    </row>
    <row r="78" spans="1:27" ht="12.75" customHeight="1" outlineLevel="1" x14ac:dyDescent="0.2">
      <c r="A78" s="92" t="s">
        <v>2125</v>
      </c>
      <c r="B78" s="62" t="s">
        <v>231</v>
      </c>
      <c r="C78" s="42" t="s">
        <v>77</v>
      </c>
      <c r="D78" s="43">
        <v>1184.1300000000001</v>
      </c>
      <c r="E78" s="43">
        <v>1106.48</v>
      </c>
      <c r="F78" s="43">
        <v>1079.53</v>
      </c>
      <c r="G78" s="43">
        <v>1080.3699999999999</v>
      </c>
      <c r="H78" s="43">
        <v>1125.07</v>
      </c>
      <c r="I78" s="43">
        <v>1224.18</v>
      </c>
      <c r="J78" s="43">
        <v>1485.95</v>
      </c>
      <c r="K78" s="43">
        <v>1633.85</v>
      </c>
      <c r="L78" s="43">
        <v>1689.39</v>
      </c>
      <c r="M78" s="43">
        <v>1719.97</v>
      </c>
      <c r="N78" s="43">
        <v>1752.08</v>
      </c>
      <c r="O78" s="43">
        <v>1857.19</v>
      </c>
      <c r="P78" s="43">
        <v>1773.08</v>
      </c>
      <c r="Q78" s="43">
        <v>1804.34</v>
      </c>
      <c r="R78" s="43">
        <v>1777.71</v>
      </c>
      <c r="S78" s="43">
        <v>1725.79</v>
      </c>
      <c r="T78" s="43">
        <v>1690.26</v>
      </c>
      <c r="U78" s="43">
        <v>1709.78</v>
      </c>
      <c r="V78" s="43">
        <v>1779.87</v>
      </c>
      <c r="W78" s="43">
        <v>1781.06</v>
      </c>
      <c r="X78" s="43">
        <v>1751.91</v>
      </c>
      <c r="Y78" s="43">
        <v>1681.16</v>
      </c>
      <c r="Z78" s="43">
        <v>1539.61</v>
      </c>
      <c r="AA78" s="43">
        <v>1321.83</v>
      </c>
    </row>
    <row r="79" spans="1:27" ht="12.75" customHeight="1" outlineLevel="1" x14ac:dyDescent="0.2">
      <c r="A79" s="92" t="s">
        <v>2126</v>
      </c>
      <c r="B79" s="62" t="s">
        <v>88</v>
      </c>
      <c r="C79" s="42" t="s">
        <v>77</v>
      </c>
      <c r="D79" s="43">
        <f t="shared" ref="D79:AA79" si="43">$D$9</f>
        <v>66.180000000000007</v>
      </c>
      <c r="E79" s="43">
        <f t="shared" si="43"/>
        <v>66.180000000000007</v>
      </c>
      <c r="F79" s="43">
        <f t="shared" si="43"/>
        <v>66.180000000000007</v>
      </c>
      <c r="G79" s="43">
        <f t="shared" si="43"/>
        <v>66.180000000000007</v>
      </c>
      <c r="H79" s="43">
        <f t="shared" si="43"/>
        <v>66.180000000000007</v>
      </c>
      <c r="I79" s="43">
        <f t="shared" si="43"/>
        <v>66.180000000000007</v>
      </c>
      <c r="J79" s="43">
        <f t="shared" si="43"/>
        <v>66.180000000000007</v>
      </c>
      <c r="K79" s="43">
        <f t="shared" si="43"/>
        <v>66.180000000000007</v>
      </c>
      <c r="L79" s="43">
        <f t="shared" si="43"/>
        <v>66.180000000000007</v>
      </c>
      <c r="M79" s="43">
        <f t="shared" si="43"/>
        <v>66.180000000000007</v>
      </c>
      <c r="N79" s="43">
        <f t="shared" si="43"/>
        <v>66.180000000000007</v>
      </c>
      <c r="O79" s="43">
        <f t="shared" si="43"/>
        <v>66.180000000000007</v>
      </c>
      <c r="P79" s="43">
        <f t="shared" si="43"/>
        <v>66.180000000000007</v>
      </c>
      <c r="Q79" s="43">
        <f t="shared" si="43"/>
        <v>66.180000000000007</v>
      </c>
      <c r="R79" s="43">
        <f t="shared" si="43"/>
        <v>66.180000000000007</v>
      </c>
      <c r="S79" s="43">
        <f t="shared" si="43"/>
        <v>66.180000000000007</v>
      </c>
      <c r="T79" s="43">
        <f t="shared" si="43"/>
        <v>66.180000000000007</v>
      </c>
      <c r="U79" s="43">
        <f t="shared" si="43"/>
        <v>66.180000000000007</v>
      </c>
      <c r="V79" s="43">
        <f t="shared" si="43"/>
        <v>66.180000000000007</v>
      </c>
      <c r="W79" s="43">
        <f t="shared" si="43"/>
        <v>66.180000000000007</v>
      </c>
      <c r="X79" s="43">
        <f t="shared" si="43"/>
        <v>66.180000000000007</v>
      </c>
      <c r="Y79" s="43">
        <f t="shared" si="43"/>
        <v>66.180000000000007</v>
      </c>
      <c r="Z79" s="43">
        <f t="shared" si="43"/>
        <v>66.180000000000007</v>
      </c>
      <c r="AA79" s="43">
        <f t="shared" si="43"/>
        <v>66.180000000000007</v>
      </c>
    </row>
    <row r="80" spans="1:27" ht="12.75" customHeight="1" outlineLevel="1" x14ac:dyDescent="0.2">
      <c r="A80" s="92" t="s">
        <v>2127</v>
      </c>
      <c r="B80" s="62" t="s">
        <v>81</v>
      </c>
      <c r="C80" s="42" t="s">
        <v>77</v>
      </c>
      <c r="D80" s="43">
        <v>4.7699999999999996</v>
      </c>
      <c r="E80" s="43">
        <v>4.7699999999999996</v>
      </c>
      <c r="F80" s="43">
        <v>4.7699999999999996</v>
      </c>
      <c r="G80" s="43">
        <v>4.7699999999999996</v>
      </c>
      <c r="H80" s="43">
        <v>4.7699999999999996</v>
      </c>
      <c r="I80" s="43">
        <v>4.7699999999999996</v>
      </c>
      <c r="J80" s="43">
        <v>4.7699999999999996</v>
      </c>
      <c r="K80" s="43">
        <v>4.7699999999999996</v>
      </c>
      <c r="L80" s="43">
        <v>4.7699999999999996</v>
      </c>
      <c r="M80" s="43">
        <v>4.7699999999999996</v>
      </c>
      <c r="N80" s="43">
        <v>4.7699999999999996</v>
      </c>
      <c r="O80" s="43">
        <v>4.7699999999999996</v>
      </c>
      <c r="P80" s="43">
        <v>4.7699999999999996</v>
      </c>
      <c r="Q80" s="43">
        <v>4.7699999999999996</v>
      </c>
      <c r="R80" s="43">
        <v>4.7699999999999996</v>
      </c>
      <c r="S80" s="43">
        <v>4.7699999999999996</v>
      </c>
      <c r="T80" s="43">
        <v>4.7699999999999996</v>
      </c>
      <c r="U80" s="43">
        <v>4.7699999999999996</v>
      </c>
      <c r="V80" s="43">
        <v>4.7699999999999996</v>
      </c>
      <c r="W80" s="43">
        <v>4.7699999999999996</v>
      </c>
      <c r="X80" s="43">
        <v>4.7699999999999996</v>
      </c>
      <c r="Y80" s="43">
        <v>4.7699999999999996</v>
      </c>
      <c r="Z80" s="43">
        <v>4.7699999999999996</v>
      </c>
      <c r="AA80" s="43">
        <v>4.7699999999999996</v>
      </c>
    </row>
    <row r="81" spans="1:27" ht="12.75" customHeight="1" outlineLevel="1" x14ac:dyDescent="0.2">
      <c r="A81" s="92" t="s">
        <v>2128</v>
      </c>
      <c r="B81" s="62" t="s">
        <v>79</v>
      </c>
      <c r="C81" s="42" t="s">
        <v>77</v>
      </c>
      <c r="D81" s="43">
        <f>$D$11</f>
        <v>330.69</v>
      </c>
      <c r="E81" s="43">
        <f t="shared" ref="E81:AA81" si="44">$D$11</f>
        <v>330.69</v>
      </c>
      <c r="F81" s="43">
        <f t="shared" si="44"/>
        <v>330.69</v>
      </c>
      <c r="G81" s="43">
        <f t="shared" si="44"/>
        <v>330.69</v>
      </c>
      <c r="H81" s="43">
        <f t="shared" si="44"/>
        <v>330.69</v>
      </c>
      <c r="I81" s="43">
        <f t="shared" si="44"/>
        <v>330.69</v>
      </c>
      <c r="J81" s="43">
        <f t="shared" si="44"/>
        <v>330.69</v>
      </c>
      <c r="K81" s="43">
        <f t="shared" si="44"/>
        <v>330.69</v>
      </c>
      <c r="L81" s="43">
        <f t="shared" si="44"/>
        <v>330.69</v>
      </c>
      <c r="M81" s="43">
        <f t="shared" si="44"/>
        <v>330.69</v>
      </c>
      <c r="N81" s="43">
        <f t="shared" si="44"/>
        <v>330.69</v>
      </c>
      <c r="O81" s="43">
        <f t="shared" si="44"/>
        <v>330.69</v>
      </c>
      <c r="P81" s="43">
        <f t="shared" si="44"/>
        <v>330.69</v>
      </c>
      <c r="Q81" s="43">
        <f t="shared" si="44"/>
        <v>330.69</v>
      </c>
      <c r="R81" s="43">
        <f t="shared" si="44"/>
        <v>330.69</v>
      </c>
      <c r="S81" s="43">
        <f t="shared" si="44"/>
        <v>330.69</v>
      </c>
      <c r="T81" s="43">
        <f t="shared" si="44"/>
        <v>330.69</v>
      </c>
      <c r="U81" s="43">
        <f t="shared" si="44"/>
        <v>330.69</v>
      </c>
      <c r="V81" s="43">
        <f t="shared" si="44"/>
        <v>330.69</v>
      </c>
      <c r="W81" s="43">
        <f t="shared" si="44"/>
        <v>330.69</v>
      </c>
      <c r="X81" s="43">
        <f t="shared" si="44"/>
        <v>330.69</v>
      </c>
      <c r="Y81" s="43">
        <f t="shared" si="44"/>
        <v>330.69</v>
      </c>
      <c r="Z81" s="43">
        <f t="shared" si="44"/>
        <v>330.69</v>
      </c>
      <c r="AA81" s="43">
        <f t="shared" si="44"/>
        <v>330.69</v>
      </c>
    </row>
    <row r="82" spans="1:27" ht="12.75" customHeight="1" x14ac:dyDescent="0.2">
      <c r="A82" s="91" t="s">
        <v>2129</v>
      </c>
      <c r="B82" s="27" t="str">
        <f>"16"&amp;"."&amp;$B$729&amp;"."&amp;$B$730</f>
        <v>16.02.2023</v>
      </c>
      <c r="C82" s="83" t="s">
        <v>74</v>
      </c>
      <c r="D82" s="84">
        <f>ROUND(((D83+D84+D86+D85)/1000),5)</f>
        <v>1.5627</v>
      </c>
      <c r="E82" s="84">
        <f>ROUND(((E83+E84+E86+E85)/1000),5)</f>
        <v>1.5129900000000001</v>
      </c>
      <c r="F82" s="84">
        <f>ROUND(((F83+F84+F86+F85)/1000),5)</f>
        <v>1.4823299999999999</v>
      </c>
      <c r="G82" s="84">
        <f t="shared" ref="G82:AA82" si="45">ROUND(((G83+G84+G86+G85)/1000),5)</f>
        <v>1.48634</v>
      </c>
      <c r="H82" s="84">
        <f t="shared" si="45"/>
        <v>1.54183</v>
      </c>
      <c r="I82" s="84">
        <f t="shared" si="45"/>
        <v>1.65337</v>
      </c>
      <c r="J82" s="84">
        <f t="shared" si="45"/>
        <v>1.88045</v>
      </c>
      <c r="K82" s="84">
        <f t="shared" si="45"/>
        <v>2.01105</v>
      </c>
      <c r="L82" s="84">
        <f t="shared" si="45"/>
        <v>2.05409</v>
      </c>
      <c r="M82" s="84">
        <f t="shared" si="45"/>
        <v>2.06785</v>
      </c>
      <c r="N82" s="84">
        <f t="shared" si="45"/>
        <v>2.0876999999999999</v>
      </c>
      <c r="O82" s="84">
        <f t="shared" si="45"/>
        <v>2.1231399999999998</v>
      </c>
      <c r="P82" s="84">
        <f t="shared" si="45"/>
        <v>2.0988099999999998</v>
      </c>
      <c r="Q82" s="84">
        <f t="shared" si="45"/>
        <v>2.0962299999999998</v>
      </c>
      <c r="R82" s="84">
        <f t="shared" si="45"/>
        <v>2.0921799999999999</v>
      </c>
      <c r="S82" s="84">
        <f t="shared" si="45"/>
        <v>2.06094</v>
      </c>
      <c r="T82" s="84">
        <f t="shared" si="45"/>
        <v>2.0392899999999998</v>
      </c>
      <c r="U82" s="84">
        <f t="shared" si="45"/>
        <v>2.05619</v>
      </c>
      <c r="V82" s="84">
        <f t="shared" si="45"/>
        <v>2.08331</v>
      </c>
      <c r="W82" s="84">
        <f t="shared" si="45"/>
        <v>2.1058699999999999</v>
      </c>
      <c r="X82" s="84">
        <f t="shared" si="45"/>
        <v>2.08507</v>
      </c>
      <c r="Y82" s="84">
        <f t="shared" si="45"/>
        <v>2.0581100000000001</v>
      </c>
      <c r="Z82" s="84">
        <f t="shared" si="45"/>
        <v>1.93353</v>
      </c>
      <c r="AA82" s="84">
        <f t="shared" si="45"/>
        <v>1.6696</v>
      </c>
    </row>
    <row r="83" spans="1:27" ht="12.75" customHeight="1" outlineLevel="1" x14ac:dyDescent="0.2">
      <c r="A83" s="92" t="s">
        <v>2130</v>
      </c>
      <c r="B83" s="62" t="s">
        <v>231</v>
      </c>
      <c r="C83" s="42" t="s">
        <v>77</v>
      </c>
      <c r="D83" s="43">
        <v>1161.06</v>
      </c>
      <c r="E83" s="43">
        <v>1111.3499999999999</v>
      </c>
      <c r="F83" s="43">
        <v>1080.69</v>
      </c>
      <c r="G83" s="43">
        <v>1084.7</v>
      </c>
      <c r="H83" s="43">
        <v>1140.19</v>
      </c>
      <c r="I83" s="43">
        <v>1251.73</v>
      </c>
      <c r="J83" s="43">
        <v>1478.81</v>
      </c>
      <c r="K83" s="43">
        <v>1609.41</v>
      </c>
      <c r="L83" s="43">
        <v>1652.45</v>
      </c>
      <c r="M83" s="43">
        <v>1666.21</v>
      </c>
      <c r="N83" s="43">
        <v>1686.06</v>
      </c>
      <c r="O83" s="43">
        <v>1721.5</v>
      </c>
      <c r="P83" s="43">
        <v>1697.17</v>
      </c>
      <c r="Q83" s="43">
        <v>1694.59</v>
      </c>
      <c r="R83" s="43">
        <v>1690.54</v>
      </c>
      <c r="S83" s="43">
        <v>1659.3</v>
      </c>
      <c r="T83" s="43">
        <v>1637.65</v>
      </c>
      <c r="U83" s="43">
        <v>1654.55</v>
      </c>
      <c r="V83" s="43">
        <v>1681.67</v>
      </c>
      <c r="W83" s="43">
        <v>1704.23</v>
      </c>
      <c r="X83" s="43">
        <v>1683.43</v>
      </c>
      <c r="Y83" s="43">
        <v>1656.47</v>
      </c>
      <c r="Z83" s="43">
        <v>1531.89</v>
      </c>
      <c r="AA83" s="43">
        <v>1267.96</v>
      </c>
    </row>
    <row r="84" spans="1:27" ht="12.75" customHeight="1" outlineLevel="1" x14ac:dyDescent="0.2">
      <c r="A84" s="92" t="s">
        <v>2131</v>
      </c>
      <c r="B84" s="62" t="s">
        <v>88</v>
      </c>
      <c r="C84" s="42" t="s">
        <v>77</v>
      </c>
      <c r="D84" s="43">
        <f t="shared" ref="D84:AA84" si="46">$D$9</f>
        <v>66.180000000000007</v>
      </c>
      <c r="E84" s="43">
        <f t="shared" si="46"/>
        <v>66.180000000000007</v>
      </c>
      <c r="F84" s="43">
        <f t="shared" si="46"/>
        <v>66.180000000000007</v>
      </c>
      <c r="G84" s="43">
        <f t="shared" si="46"/>
        <v>66.180000000000007</v>
      </c>
      <c r="H84" s="43">
        <f t="shared" si="46"/>
        <v>66.180000000000007</v>
      </c>
      <c r="I84" s="43">
        <f t="shared" si="46"/>
        <v>66.180000000000007</v>
      </c>
      <c r="J84" s="43">
        <f t="shared" si="46"/>
        <v>66.180000000000007</v>
      </c>
      <c r="K84" s="43">
        <f t="shared" si="46"/>
        <v>66.180000000000007</v>
      </c>
      <c r="L84" s="43">
        <f t="shared" si="46"/>
        <v>66.180000000000007</v>
      </c>
      <c r="M84" s="43">
        <f t="shared" si="46"/>
        <v>66.180000000000007</v>
      </c>
      <c r="N84" s="43">
        <f t="shared" si="46"/>
        <v>66.180000000000007</v>
      </c>
      <c r="O84" s="43">
        <f t="shared" si="46"/>
        <v>66.180000000000007</v>
      </c>
      <c r="P84" s="43">
        <f t="shared" si="46"/>
        <v>66.180000000000007</v>
      </c>
      <c r="Q84" s="43">
        <f t="shared" si="46"/>
        <v>66.180000000000007</v>
      </c>
      <c r="R84" s="43">
        <f t="shared" si="46"/>
        <v>66.180000000000007</v>
      </c>
      <c r="S84" s="43">
        <f t="shared" si="46"/>
        <v>66.180000000000007</v>
      </c>
      <c r="T84" s="43">
        <f t="shared" si="46"/>
        <v>66.180000000000007</v>
      </c>
      <c r="U84" s="43">
        <f t="shared" si="46"/>
        <v>66.180000000000007</v>
      </c>
      <c r="V84" s="43">
        <f t="shared" si="46"/>
        <v>66.180000000000007</v>
      </c>
      <c r="W84" s="43">
        <f t="shared" si="46"/>
        <v>66.180000000000007</v>
      </c>
      <c r="X84" s="43">
        <f t="shared" si="46"/>
        <v>66.180000000000007</v>
      </c>
      <c r="Y84" s="43">
        <f t="shared" si="46"/>
        <v>66.180000000000007</v>
      </c>
      <c r="Z84" s="43">
        <f t="shared" si="46"/>
        <v>66.180000000000007</v>
      </c>
      <c r="AA84" s="43">
        <f t="shared" si="46"/>
        <v>66.180000000000007</v>
      </c>
    </row>
    <row r="85" spans="1:27" ht="12.75" customHeight="1" outlineLevel="1" x14ac:dyDescent="0.2">
      <c r="A85" s="92" t="s">
        <v>2132</v>
      </c>
      <c r="B85" s="62" t="s">
        <v>81</v>
      </c>
      <c r="C85" s="42" t="s">
        <v>77</v>
      </c>
      <c r="D85" s="43">
        <v>4.7699999999999996</v>
      </c>
      <c r="E85" s="43">
        <v>4.7699999999999996</v>
      </c>
      <c r="F85" s="43">
        <v>4.7699999999999996</v>
      </c>
      <c r="G85" s="43">
        <v>4.7699999999999996</v>
      </c>
      <c r="H85" s="43">
        <v>4.7699999999999996</v>
      </c>
      <c r="I85" s="43">
        <v>4.7699999999999996</v>
      </c>
      <c r="J85" s="43">
        <v>4.7699999999999996</v>
      </c>
      <c r="K85" s="43">
        <v>4.7699999999999996</v>
      </c>
      <c r="L85" s="43">
        <v>4.7699999999999996</v>
      </c>
      <c r="M85" s="43">
        <v>4.7699999999999996</v>
      </c>
      <c r="N85" s="43">
        <v>4.7699999999999996</v>
      </c>
      <c r="O85" s="43">
        <v>4.7699999999999996</v>
      </c>
      <c r="P85" s="43">
        <v>4.7699999999999996</v>
      </c>
      <c r="Q85" s="43">
        <v>4.7699999999999996</v>
      </c>
      <c r="R85" s="43">
        <v>4.7699999999999996</v>
      </c>
      <c r="S85" s="43">
        <v>4.7699999999999996</v>
      </c>
      <c r="T85" s="43">
        <v>4.7699999999999996</v>
      </c>
      <c r="U85" s="43">
        <v>4.7699999999999996</v>
      </c>
      <c r="V85" s="43">
        <v>4.7699999999999996</v>
      </c>
      <c r="W85" s="43">
        <v>4.7699999999999996</v>
      </c>
      <c r="X85" s="43">
        <v>4.7699999999999996</v>
      </c>
      <c r="Y85" s="43">
        <v>4.7699999999999996</v>
      </c>
      <c r="Z85" s="43">
        <v>4.7699999999999996</v>
      </c>
      <c r="AA85" s="43">
        <v>4.7699999999999996</v>
      </c>
    </row>
    <row r="86" spans="1:27" ht="12.75" customHeight="1" outlineLevel="1" x14ac:dyDescent="0.2">
      <c r="A86" s="92" t="s">
        <v>2133</v>
      </c>
      <c r="B86" s="62" t="s">
        <v>79</v>
      </c>
      <c r="C86" s="42" t="s">
        <v>77</v>
      </c>
      <c r="D86" s="43">
        <f>$D$11</f>
        <v>330.69</v>
      </c>
      <c r="E86" s="43">
        <f t="shared" ref="E86:AA86" si="47">$D$11</f>
        <v>330.69</v>
      </c>
      <c r="F86" s="43">
        <f t="shared" si="47"/>
        <v>330.69</v>
      </c>
      <c r="G86" s="43">
        <f t="shared" si="47"/>
        <v>330.69</v>
      </c>
      <c r="H86" s="43">
        <f t="shared" si="47"/>
        <v>330.69</v>
      </c>
      <c r="I86" s="43">
        <f t="shared" si="47"/>
        <v>330.69</v>
      </c>
      <c r="J86" s="43">
        <f t="shared" si="47"/>
        <v>330.69</v>
      </c>
      <c r="K86" s="43">
        <f t="shared" si="47"/>
        <v>330.69</v>
      </c>
      <c r="L86" s="43">
        <f t="shared" si="47"/>
        <v>330.69</v>
      </c>
      <c r="M86" s="43">
        <f t="shared" si="47"/>
        <v>330.69</v>
      </c>
      <c r="N86" s="43">
        <f t="shared" si="47"/>
        <v>330.69</v>
      </c>
      <c r="O86" s="43">
        <f t="shared" si="47"/>
        <v>330.69</v>
      </c>
      <c r="P86" s="43">
        <f t="shared" si="47"/>
        <v>330.69</v>
      </c>
      <c r="Q86" s="43">
        <f t="shared" si="47"/>
        <v>330.69</v>
      </c>
      <c r="R86" s="43">
        <f t="shared" si="47"/>
        <v>330.69</v>
      </c>
      <c r="S86" s="43">
        <f t="shared" si="47"/>
        <v>330.69</v>
      </c>
      <c r="T86" s="43">
        <f t="shared" si="47"/>
        <v>330.69</v>
      </c>
      <c r="U86" s="43">
        <f t="shared" si="47"/>
        <v>330.69</v>
      </c>
      <c r="V86" s="43">
        <f t="shared" si="47"/>
        <v>330.69</v>
      </c>
      <c r="W86" s="43">
        <f t="shared" si="47"/>
        <v>330.69</v>
      </c>
      <c r="X86" s="43">
        <f t="shared" si="47"/>
        <v>330.69</v>
      </c>
      <c r="Y86" s="43">
        <f t="shared" si="47"/>
        <v>330.69</v>
      </c>
      <c r="Z86" s="43">
        <f t="shared" si="47"/>
        <v>330.69</v>
      </c>
      <c r="AA86" s="43">
        <f t="shared" si="47"/>
        <v>330.69</v>
      </c>
    </row>
    <row r="87" spans="1:27" ht="12.75" customHeight="1" x14ac:dyDescent="0.2">
      <c r="A87" s="91" t="s">
        <v>2134</v>
      </c>
      <c r="B87" s="27" t="str">
        <f>"17"&amp;"."&amp;$B$729&amp;"."&amp;$B$730</f>
        <v>17.02.2023</v>
      </c>
      <c r="C87" s="83" t="s">
        <v>74</v>
      </c>
      <c r="D87" s="84">
        <f>ROUND(((D88+D89+D91+D90)/1000),5)</f>
        <v>1.6055900000000001</v>
      </c>
      <c r="E87" s="84">
        <f>ROUND(((E88+E89+E91+E90)/1000),5)</f>
        <v>1.50318</v>
      </c>
      <c r="F87" s="84">
        <f>ROUND(((F88+F89+F91+F90)/1000),5)</f>
        <v>1.46702</v>
      </c>
      <c r="G87" s="84">
        <f t="shared" ref="G87:AA87" si="48">ROUND(((G88+G89+G91+G90)/1000),5)</f>
        <v>1.4761200000000001</v>
      </c>
      <c r="H87" s="84">
        <f t="shared" si="48"/>
        <v>1.5463800000000001</v>
      </c>
      <c r="I87" s="84">
        <f t="shared" si="48"/>
        <v>1.71146</v>
      </c>
      <c r="J87" s="84">
        <f t="shared" si="48"/>
        <v>1.962</v>
      </c>
      <c r="K87" s="84">
        <f t="shared" si="48"/>
        <v>2.0998100000000002</v>
      </c>
      <c r="L87" s="84">
        <f t="shared" si="48"/>
        <v>2.1779600000000001</v>
      </c>
      <c r="M87" s="84">
        <f t="shared" si="48"/>
        <v>2.2013099999999999</v>
      </c>
      <c r="N87" s="84">
        <f t="shared" si="48"/>
        <v>2.2616200000000002</v>
      </c>
      <c r="O87" s="84">
        <f t="shared" si="48"/>
        <v>2.27589</v>
      </c>
      <c r="P87" s="84">
        <f t="shared" si="48"/>
        <v>2.2389199999999998</v>
      </c>
      <c r="Q87" s="84">
        <f t="shared" si="48"/>
        <v>2.24478</v>
      </c>
      <c r="R87" s="84">
        <f t="shared" si="48"/>
        <v>2.22722</v>
      </c>
      <c r="S87" s="84">
        <f t="shared" si="48"/>
        <v>2.1896900000000001</v>
      </c>
      <c r="T87" s="84">
        <f t="shared" si="48"/>
        <v>2.1600700000000002</v>
      </c>
      <c r="U87" s="84">
        <f t="shared" si="48"/>
        <v>2.18696</v>
      </c>
      <c r="V87" s="84">
        <f t="shared" si="48"/>
        <v>2.2345299999999999</v>
      </c>
      <c r="W87" s="84">
        <f t="shared" si="48"/>
        <v>2.2317</v>
      </c>
      <c r="X87" s="84">
        <f t="shared" si="48"/>
        <v>2.2181600000000001</v>
      </c>
      <c r="Y87" s="84">
        <f t="shared" si="48"/>
        <v>2.1888899999999998</v>
      </c>
      <c r="Z87" s="84">
        <f t="shared" si="48"/>
        <v>2.0511400000000002</v>
      </c>
      <c r="AA87" s="84">
        <f t="shared" si="48"/>
        <v>1.95312</v>
      </c>
    </row>
    <row r="88" spans="1:27" ht="12.75" customHeight="1" outlineLevel="1" x14ac:dyDescent="0.2">
      <c r="A88" s="92" t="s">
        <v>2135</v>
      </c>
      <c r="B88" s="62" t="s">
        <v>231</v>
      </c>
      <c r="C88" s="42" t="s">
        <v>77</v>
      </c>
      <c r="D88" s="43">
        <v>1203.95</v>
      </c>
      <c r="E88" s="43">
        <v>1101.54</v>
      </c>
      <c r="F88" s="43">
        <v>1065.3800000000001</v>
      </c>
      <c r="G88" s="43">
        <v>1074.48</v>
      </c>
      <c r="H88" s="43">
        <v>1144.74</v>
      </c>
      <c r="I88" s="43">
        <v>1309.82</v>
      </c>
      <c r="J88" s="43">
        <v>1560.36</v>
      </c>
      <c r="K88" s="43">
        <v>1698.17</v>
      </c>
      <c r="L88" s="43">
        <v>1776.32</v>
      </c>
      <c r="M88" s="43">
        <v>1799.67</v>
      </c>
      <c r="N88" s="43">
        <v>1859.98</v>
      </c>
      <c r="O88" s="43">
        <v>1874.25</v>
      </c>
      <c r="P88" s="43">
        <v>1837.28</v>
      </c>
      <c r="Q88" s="43">
        <v>1843.14</v>
      </c>
      <c r="R88" s="43">
        <v>1825.58</v>
      </c>
      <c r="S88" s="43">
        <v>1788.05</v>
      </c>
      <c r="T88" s="43">
        <v>1758.43</v>
      </c>
      <c r="U88" s="43">
        <v>1785.32</v>
      </c>
      <c r="V88" s="43">
        <v>1832.89</v>
      </c>
      <c r="W88" s="43">
        <v>1830.06</v>
      </c>
      <c r="X88" s="43">
        <v>1816.52</v>
      </c>
      <c r="Y88" s="43">
        <v>1787.25</v>
      </c>
      <c r="Z88" s="43">
        <v>1649.5</v>
      </c>
      <c r="AA88" s="43">
        <v>1551.48</v>
      </c>
    </row>
    <row r="89" spans="1:27" ht="12.75" customHeight="1" outlineLevel="1" x14ac:dyDescent="0.2">
      <c r="A89" s="92" t="s">
        <v>2136</v>
      </c>
      <c r="B89" s="62" t="s">
        <v>88</v>
      </c>
      <c r="C89" s="42" t="s">
        <v>77</v>
      </c>
      <c r="D89" s="43">
        <f t="shared" ref="D89:AA89" si="49">$D$9</f>
        <v>66.180000000000007</v>
      </c>
      <c r="E89" s="43">
        <f t="shared" si="49"/>
        <v>66.180000000000007</v>
      </c>
      <c r="F89" s="43">
        <f t="shared" si="49"/>
        <v>66.180000000000007</v>
      </c>
      <c r="G89" s="43">
        <f t="shared" si="49"/>
        <v>66.180000000000007</v>
      </c>
      <c r="H89" s="43">
        <f t="shared" si="49"/>
        <v>66.180000000000007</v>
      </c>
      <c r="I89" s="43">
        <f t="shared" si="49"/>
        <v>66.180000000000007</v>
      </c>
      <c r="J89" s="43">
        <f t="shared" si="49"/>
        <v>66.180000000000007</v>
      </c>
      <c r="K89" s="43">
        <f t="shared" si="49"/>
        <v>66.180000000000007</v>
      </c>
      <c r="L89" s="43">
        <f t="shared" si="49"/>
        <v>66.180000000000007</v>
      </c>
      <c r="M89" s="43">
        <f t="shared" si="49"/>
        <v>66.180000000000007</v>
      </c>
      <c r="N89" s="43">
        <f t="shared" si="49"/>
        <v>66.180000000000007</v>
      </c>
      <c r="O89" s="43">
        <f t="shared" si="49"/>
        <v>66.180000000000007</v>
      </c>
      <c r="P89" s="43">
        <f t="shared" si="49"/>
        <v>66.180000000000007</v>
      </c>
      <c r="Q89" s="43">
        <f t="shared" si="49"/>
        <v>66.180000000000007</v>
      </c>
      <c r="R89" s="43">
        <f t="shared" si="49"/>
        <v>66.180000000000007</v>
      </c>
      <c r="S89" s="43">
        <f t="shared" si="49"/>
        <v>66.180000000000007</v>
      </c>
      <c r="T89" s="43">
        <f t="shared" si="49"/>
        <v>66.180000000000007</v>
      </c>
      <c r="U89" s="43">
        <f t="shared" si="49"/>
        <v>66.180000000000007</v>
      </c>
      <c r="V89" s="43">
        <f t="shared" si="49"/>
        <v>66.180000000000007</v>
      </c>
      <c r="W89" s="43">
        <f t="shared" si="49"/>
        <v>66.180000000000007</v>
      </c>
      <c r="X89" s="43">
        <f t="shared" si="49"/>
        <v>66.180000000000007</v>
      </c>
      <c r="Y89" s="43">
        <f t="shared" si="49"/>
        <v>66.180000000000007</v>
      </c>
      <c r="Z89" s="43">
        <f t="shared" si="49"/>
        <v>66.180000000000007</v>
      </c>
      <c r="AA89" s="43">
        <f t="shared" si="49"/>
        <v>66.180000000000007</v>
      </c>
    </row>
    <row r="90" spans="1:27" ht="12.75" customHeight="1" outlineLevel="1" x14ac:dyDescent="0.2">
      <c r="A90" s="92" t="s">
        <v>2137</v>
      </c>
      <c r="B90" s="62" t="s">
        <v>81</v>
      </c>
      <c r="C90" s="42" t="s">
        <v>77</v>
      </c>
      <c r="D90" s="43">
        <v>4.7699999999999996</v>
      </c>
      <c r="E90" s="43">
        <v>4.7699999999999996</v>
      </c>
      <c r="F90" s="43">
        <v>4.7699999999999996</v>
      </c>
      <c r="G90" s="43">
        <v>4.7699999999999996</v>
      </c>
      <c r="H90" s="43">
        <v>4.7699999999999996</v>
      </c>
      <c r="I90" s="43">
        <v>4.7699999999999996</v>
      </c>
      <c r="J90" s="43">
        <v>4.7699999999999996</v>
      </c>
      <c r="K90" s="43">
        <v>4.7699999999999996</v>
      </c>
      <c r="L90" s="43">
        <v>4.7699999999999996</v>
      </c>
      <c r="M90" s="43">
        <v>4.7699999999999996</v>
      </c>
      <c r="N90" s="43">
        <v>4.7699999999999996</v>
      </c>
      <c r="O90" s="43">
        <v>4.7699999999999996</v>
      </c>
      <c r="P90" s="43">
        <v>4.7699999999999996</v>
      </c>
      <c r="Q90" s="43">
        <v>4.7699999999999996</v>
      </c>
      <c r="R90" s="43">
        <v>4.7699999999999996</v>
      </c>
      <c r="S90" s="43">
        <v>4.7699999999999996</v>
      </c>
      <c r="T90" s="43">
        <v>4.7699999999999996</v>
      </c>
      <c r="U90" s="43">
        <v>4.7699999999999996</v>
      </c>
      <c r="V90" s="43">
        <v>4.7699999999999996</v>
      </c>
      <c r="W90" s="43">
        <v>4.7699999999999996</v>
      </c>
      <c r="X90" s="43">
        <v>4.7699999999999996</v>
      </c>
      <c r="Y90" s="43">
        <v>4.7699999999999996</v>
      </c>
      <c r="Z90" s="43">
        <v>4.7699999999999996</v>
      </c>
      <c r="AA90" s="43">
        <v>4.7699999999999996</v>
      </c>
    </row>
    <row r="91" spans="1:27" ht="12.75" customHeight="1" outlineLevel="1" x14ac:dyDescent="0.2">
      <c r="A91" s="92" t="s">
        <v>2138</v>
      </c>
      <c r="B91" s="62" t="s">
        <v>79</v>
      </c>
      <c r="C91" s="42" t="s">
        <v>77</v>
      </c>
      <c r="D91" s="43">
        <f>$D$11</f>
        <v>330.69</v>
      </c>
      <c r="E91" s="43">
        <f t="shared" ref="E91:AA91" si="50">$D$11</f>
        <v>330.69</v>
      </c>
      <c r="F91" s="43">
        <f t="shared" si="50"/>
        <v>330.69</v>
      </c>
      <c r="G91" s="43">
        <f t="shared" si="50"/>
        <v>330.69</v>
      </c>
      <c r="H91" s="43">
        <f t="shared" si="50"/>
        <v>330.69</v>
      </c>
      <c r="I91" s="43">
        <f t="shared" si="50"/>
        <v>330.69</v>
      </c>
      <c r="J91" s="43">
        <f t="shared" si="50"/>
        <v>330.69</v>
      </c>
      <c r="K91" s="43">
        <f t="shared" si="50"/>
        <v>330.69</v>
      </c>
      <c r="L91" s="43">
        <f t="shared" si="50"/>
        <v>330.69</v>
      </c>
      <c r="M91" s="43">
        <f t="shared" si="50"/>
        <v>330.69</v>
      </c>
      <c r="N91" s="43">
        <f t="shared" si="50"/>
        <v>330.69</v>
      </c>
      <c r="O91" s="43">
        <f t="shared" si="50"/>
        <v>330.69</v>
      </c>
      <c r="P91" s="43">
        <f t="shared" si="50"/>
        <v>330.69</v>
      </c>
      <c r="Q91" s="43">
        <f t="shared" si="50"/>
        <v>330.69</v>
      </c>
      <c r="R91" s="43">
        <f t="shared" si="50"/>
        <v>330.69</v>
      </c>
      <c r="S91" s="43">
        <f t="shared" si="50"/>
        <v>330.69</v>
      </c>
      <c r="T91" s="43">
        <f t="shared" si="50"/>
        <v>330.69</v>
      </c>
      <c r="U91" s="43">
        <f t="shared" si="50"/>
        <v>330.69</v>
      </c>
      <c r="V91" s="43">
        <f t="shared" si="50"/>
        <v>330.69</v>
      </c>
      <c r="W91" s="43">
        <f t="shared" si="50"/>
        <v>330.69</v>
      </c>
      <c r="X91" s="43">
        <f t="shared" si="50"/>
        <v>330.69</v>
      </c>
      <c r="Y91" s="43">
        <f t="shared" si="50"/>
        <v>330.69</v>
      </c>
      <c r="Z91" s="43">
        <f t="shared" si="50"/>
        <v>330.69</v>
      </c>
      <c r="AA91" s="43">
        <f t="shared" si="50"/>
        <v>330.69</v>
      </c>
    </row>
    <row r="92" spans="1:27" ht="12.75" customHeight="1" x14ac:dyDescent="0.2">
      <c r="A92" s="91" t="s">
        <v>2139</v>
      </c>
      <c r="B92" s="27" t="str">
        <f>"18"&amp;"."&amp;$B$729&amp;"."&amp;$B$730</f>
        <v>18.02.2023</v>
      </c>
      <c r="C92" s="83" t="s">
        <v>74</v>
      </c>
      <c r="D92" s="84">
        <f>ROUND(((D93+D94+D96+D95)/1000),5)</f>
        <v>1.90716</v>
      </c>
      <c r="E92" s="84">
        <f>ROUND(((E93+E94+E96+E95)/1000),5)</f>
        <v>1.6458200000000001</v>
      </c>
      <c r="F92" s="84">
        <f>ROUND(((F93+F94+F96+F95)/1000),5)</f>
        <v>1.6021099999999999</v>
      </c>
      <c r="G92" s="84">
        <f t="shared" ref="G92:AA92" si="51">ROUND(((G93+G94+G96+G95)/1000),5)</f>
        <v>1.5914699999999999</v>
      </c>
      <c r="H92" s="84">
        <f t="shared" si="51"/>
        <v>1.6253200000000001</v>
      </c>
      <c r="I92" s="84">
        <f t="shared" si="51"/>
        <v>1.7341500000000001</v>
      </c>
      <c r="J92" s="84">
        <f t="shared" si="51"/>
        <v>1.85541</v>
      </c>
      <c r="K92" s="84">
        <f t="shared" si="51"/>
        <v>1.97862</v>
      </c>
      <c r="L92" s="84">
        <f t="shared" si="51"/>
        <v>2.0539999999999998</v>
      </c>
      <c r="M92" s="84">
        <f t="shared" si="51"/>
        <v>2.1173199999999999</v>
      </c>
      <c r="N92" s="84">
        <f t="shared" si="51"/>
        <v>2.1583000000000001</v>
      </c>
      <c r="O92" s="84">
        <f t="shared" si="51"/>
        <v>2.1960000000000002</v>
      </c>
      <c r="P92" s="84">
        <f t="shared" si="51"/>
        <v>2.2249300000000001</v>
      </c>
      <c r="Q92" s="84">
        <f t="shared" si="51"/>
        <v>2.1936</v>
      </c>
      <c r="R92" s="84">
        <f t="shared" si="51"/>
        <v>2.17882</v>
      </c>
      <c r="S92" s="84">
        <f t="shared" si="51"/>
        <v>2.1792799999999999</v>
      </c>
      <c r="T92" s="84">
        <f t="shared" si="51"/>
        <v>2.1556199999999999</v>
      </c>
      <c r="U92" s="84">
        <f t="shared" si="51"/>
        <v>2.1828599999999998</v>
      </c>
      <c r="V92" s="84">
        <f t="shared" si="51"/>
        <v>2.21326</v>
      </c>
      <c r="W92" s="84">
        <f t="shared" si="51"/>
        <v>2.19577</v>
      </c>
      <c r="X92" s="84">
        <f t="shared" si="51"/>
        <v>2.2151200000000002</v>
      </c>
      <c r="Y92" s="84">
        <f t="shared" si="51"/>
        <v>2.1592600000000002</v>
      </c>
      <c r="Z92" s="84">
        <f t="shared" si="51"/>
        <v>2.0036</v>
      </c>
      <c r="AA92" s="84">
        <f t="shared" si="51"/>
        <v>1.9284600000000001</v>
      </c>
    </row>
    <row r="93" spans="1:27" ht="12.75" customHeight="1" outlineLevel="1" x14ac:dyDescent="0.2">
      <c r="A93" s="92" t="s">
        <v>2140</v>
      </c>
      <c r="B93" s="62" t="s">
        <v>231</v>
      </c>
      <c r="C93" s="42" t="s">
        <v>77</v>
      </c>
      <c r="D93" s="43">
        <v>1505.52</v>
      </c>
      <c r="E93" s="43">
        <v>1244.18</v>
      </c>
      <c r="F93" s="43">
        <v>1200.47</v>
      </c>
      <c r="G93" s="43">
        <v>1189.83</v>
      </c>
      <c r="H93" s="43">
        <v>1223.68</v>
      </c>
      <c r="I93" s="43">
        <v>1332.51</v>
      </c>
      <c r="J93" s="43">
        <v>1453.77</v>
      </c>
      <c r="K93" s="43">
        <v>1576.98</v>
      </c>
      <c r="L93" s="43">
        <v>1652.36</v>
      </c>
      <c r="M93" s="43">
        <v>1715.68</v>
      </c>
      <c r="N93" s="43">
        <v>1756.66</v>
      </c>
      <c r="O93" s="43">
        <v>1794.36</v>
      </c>
      <c r="P93" s="43">
        <v>1823.29</v>
      </c>
      <c r="Q93" s="43">
        <v>1791.96</v>
      </c>
      <c r="R93" s="43">
        <v>1777.18</v>
      </c>
      <c r="S93" s="43">
        <v>1777.64</v>
      </c>
      <c r="T93" s="43">
        <v>1753.98</v>
      </c>
      <c r="U93" s="43">
        <v>1781.22</v>
      </c>
      <c r="V93" s="43">
        <v>1811.62</v>
      </c>
      <c r="W93" s="43">
        <v>1794.13</v>
      </c>
      <c r="X93" s="43">
        <v>1813.48</v>
      </c>
      <c r="Y93" s="43">
        <v>1757.62</v>
      </c>
      <c r="Z93" s="43">
        <v>1601.96</v>
      </c>
      <c r="AA93" s="43">
        <v>1526.82</v>
      </c>
    </row>
    <row r="94" spans="1:27" ht="12.75" customHeight="1" outlineLevel="1" x14ac:dyDescent="0.2">
      <c r="A94" s="92" t="s">
        <v>2141</v>
      </c>
      <c r="B94" s="62" t="s">
        <v>88</v>
      </c>
      <c r="C94" s="42" t="s">
        <v>77</v>
      </c>
      <c r="D94" s="43">
        <f t="shared" ref="D94:AA94" si="52">$D$9</f>
        <v>66.180000000000007</v>
      </c>
      <c r="E94" s="43">
        <f t="shared" si="52"/>
        <v>66.180000000000007</v>
      </c>
      <c r="F94" s="43">
        <f t="shared" si="52"/>
        <v>66.180000000000007</v>
      </c>
      <c r="G94" s="43">
        <f t="shared" si="52"/>
        <v>66.180000000000007</v>
      </c>
      <c r="H94" s="43">
        <f t="shared" si="52"/>
        <v>66.180000000000007</v>
      </c>
      <c r="I94" s="43">
        <f t="shared" si="52"/>
        <v>66.180000000000007</v>
      </c>
      <c r="J94" s="43">
        <f t="shared" si="52"/>
        <v>66.180000000000007</v>
      </c>
      <c r="K94" s="43">
        <f t="shared" si="52"/>
        <v>66.180000000000007</v>
      </c>
      <c r="L94" s="43">
        <f t="shared" si="52"/>
        <v>66.180000000000007</v>
      </c>
      <c r="M94" s="43">
        <f t="shared" si="52"/>
        <v>66.180000000000007</v>
      </c>
      <c r="N94" s="43">
        <f t="shared" si="52"/>
        <v>66.180000000000007</v>
      </c>
      <c r="O94" s="43">
        <f t="shared" si="52"/>
        <v>66.180000000000007</v>
      </c>
      <c r="P94" s="43">
        <f t="shared" si="52"/>
        <v>66.180000000000007</v>
      </c>
      <c r="Q94" s="43">
        <f t="shared" si="52"/>
        <v>66.180000000000007</v>
      </c>
      <c r="R94" s="43">
        <f t="shared" si="52"/>
        <v>66.180000000000007</v>
      </c>
      <c r="S94" s="43">
        <f t="shared" si="52"/>
        <v>66.180000000000007</v>
      </c>
      <c r="T94" s="43">
        <f t="shared" si="52"/>
        <v>66.180000000000007</v>
      </c>
      <c r="U94" s="43">
        <f t="shared" si="52"/>
        <v>66.180000000000007</v>
      </c>
      <c r="V94" s="43">
        <f t="shared" si="52"/>
        <v>66.180000000000007</v>
      </c>
      <c r="W94" s="43">
        <f t="shared" si="52"/>
        <v>66.180000000000007</v>
      </c>
      <c r="X94" s="43">
        <f t="shared" si="52"/>
        <v>66.180000000000007</v>
      </c>
      <c r="Y94" s="43">
        <f t="shared" si="52"/>
        <v>66.180000000000007</v>
      </c>
      <c r="Z94" s="43">
        <f t="shared" si="52"/>
        <v>66.180000000000007</v>
      </c>
      <c r="AA94" s="43">
        <f t="shared" si="52"/>
        <v>66.180000000000007</v>
      </c>
    </row>
    <row r="95" spans="1:27" ht="12.75" customHeight="1" outlineLevel="1" x14ac:dyDescent="0.2">
      <c r="A95" s="92" t="s">
        <v>2142</v>
      </c>
      <c r="B95" s="62" t="s">
        <v>81</v>
      </c>
      <c r="C95" s="42" t="s">
        <v>77</v>
      </c>
      <c r="D95" s="43">
        <v>4.7699999999999996</v>
      </c>
      <c r="E95" s="43">
        <v>4.7699999999999996</v>
      </c>
      <c r="F95" s="43">
        <v>4.7699999999999996</v>
      </c>
      <c r="G95" s="43">
        <v>4.7699999999999996</v>
      </c>
      <c r="H95" s="43">
        <v>4.7699999999999996</v>
      </c>
      <c r="I95" s="43">
        <v>4.7699999999999996</v>
      </c>
      <c r="J95" s="43">
        <v>4.7699999999999996</v>
      </c>
      <c r="K95" s="43">
        <v>4.7699999999999996</v>
      </c>
      <c r="L95" s="43">
        <v>4.7699999999999996</v>
      </c>
      <c r="M95" s="43">
        <v>4.7699999999999996</v>
      </c>
      <c r="N95" s="43">
        <v>4.7699999999999996</v>
      </c>
      <c r="O95" s="43">
        <v>4.7699999999999996</v>
      </c>
      <c r="P95" s="43">
        <v>4.7699999999999996</v>
      </c>
      <c r="Q95" s="43">
        <v>4.7699999999999996</v>
      </c>
      <c r="R95" s="43">
        <v>4.7699999999999996</v>
      </c>
      <c r="S95" s="43">
        <v>4.7699999999999996</v>
      </c>
      <c r="T95" s="43">
        <v>4.7699999999999996</v>
      </c>
      <c r="U95" s="43">
        <v>4.7699999999999996</v>
      </c>
      <c r="V95" s="43">
        <v>4.7699999999999996</v>
      </c>
      <c r="W95" s="43">
        <v>4.7699999999999996</v>
      </c>
      <c r="X95" s="43">
        <v>4.7699999999999996</v>
      </c>
      <c r="Y95" s="43">
        <v>4.7699999999999996</v>
      </c>
      <c r="Z95" s="43">
        <v>4.7699999999999996</v>
      </c>
      <c r="AA95" s="43">
        <v>4.7699999999999996</v>
      </c>
    </row>
    <row r="96" spans="1:27" ht="12.75" customHeight="1" outlineLevel="1" x14ac:dyDescent="0.2">
      <c r="A96" s="92" t="s">
        <v>2143</v>
      </c>
      <c r="B96" s="62" t="s">
        <v>79</v>
      </c>
      <c r="C96" s="42" t="s">
        <v>77</v>
      </c>
      <c r="D96" s="43">
        <f>$D$11</f>
        <v>330.69</v>
      </c>
      <c r="E96" s="43">
        <f t="shared" ref="E96:AA96" si="53">$D$11</f>
        <v>330.69</v>
      </c>
      <c r="F96" s="43">
        <f t="shared" si="53"/>
        <v>330.69</v>
      </c>
      <c r="G96" s="43">
        <f t="shared" si="53"/>
        <v>330.69</v>
      </c>
      <c r="H96" s="43">
        <f t="shared" si="53"/>
        <v>330.69</v>
      </c>
      <c r="I96" s="43">
        <f t="shared" si="53"/>
        <v>330.69</v>
      </c>
      <c r="J96" s="43">
        <f t="shared" si="53"/>
        <v>330.69</v>
      </c>
      <c r="K96" s="43">
        <f t="shared" si="53"/>
        <v>330.69</v>
      </c>
      <c r="L96" s="43">
        <f t="shared" si="53"/>
        <v>330.69</v>
      </c>
      <c r="M96" s="43">
        <f t="shared" si="53"/>
        <v>330.69</v>
      </c>
      <c r="N96" s="43">
        <f t="shared" si="53"/>
        <v>330.69</v>
      </c>
      <c r="O96" s="43">
        <f t="shared" si="53"/>
        <v>330.69</v>
      </c>
      <c r="P96" s="43">
        <f t="shared" si="53"/>
        <v>330.69</v>
      </c>
      <c r="Q96" s="43">
        <f t="shared" si="53"/>
        <v>330.69</v>
      </c>
      <c r="R96" s="43">
        <f t="shared" si="53"/>
        <v>330.69</v>
      </c>
      <c r="S96" s="43">
        <f t="shared" si="53"/>
        <v>330.69</v>
      </c>
      <c r="T96" s="43">
        <f t="shared" si="53"/>
        <v>330.69</v>
      </c>
      <c r="U96" s="43">
        <f t="shared" si="53"/>
        <v>330.69</v>
      </c>
      <c r="V96" s="43">
        <f t="shared" si="53"/>
        <v>330.69</v>
      </c>
      <c r="W96" s="43">
        <f t="shared" si="53"/>
        <v>330.69</v>
      </c>
      <c r="X96" s="43">
        <f t="shared" si="53"/>
        <v>330.69</v>
      </c>
      <c r="Y96" s="43">
        <f t="shared" si="53"/>
        <v>330.69</v>
      </c>
      <c r="Z96" s="43">
        <f t="shared" si="53"/>
        <v>330.69</v>
      </c>
      <c r="AA96" s="43">
        <f t="shared" si="53"/>
        <v>330.69</v>
      </c>
    </row>
    <row r="97" spans="1:27" ht="12.75" customHeight="1" x14ac:dyDescent="0.2">
      <c r="A97" s="91" t="s">
        <v>2144</v>
      </c>
      <c r="B97" s="27" t="str">
        <f>"19"&amp;"."&amp;$B$729&amp;"."&amp;$B$730</f>
        <v>19.02.2023</v>
      </c>
      <c r="C97" s="83" t="s">
        <v>74</v>
      </c>
      <c r="D97" s="84">
        <f>ROUND(((D98+D99+D101+D100)/1000),5)</f>
        <v>1.6683600000000001</v>
      </c>
      <c r="E97" s="84">
        <f>ROUND(((E98+E99+E101+E100)/1000),5)</f>
        <v>1.58457</v>
      </c>
      <c r="F97" s="84">
        <f>ROUND(((F98+F99+F101+F100)/1000),5)</f>
        <v>1.54454</v>
      </c>
      <c r="G97" s="84">
        <f t="shared" ref="G97:AA97" si="54">ROUND(((G98+G99+G101+G100)/1000),5)</f>
        <v>1.5250600000000001</v>
      </c>
      <c r="H97" s="84">
        <f t="shared" si="54"/>
        <v>1.5485199999999999</v>
      </c>
      <c r="I97" s="84">
        <f t="shared" si="54"/>
        <v>1.58178</v>
      </c>
      <c r="J97" s="84">
        <f t="shared" si="54"/>
        <v>1.58429</v>
      </c>
      <c r="K97" s="84">
        <f t="shared" si="54"/>
        <v>1.73441</v>
      </c>
      <c r="L97" s="84">
        <f t="shared" si="54"/>
        <v>1.9585900000000001</v>
      </c>
      <c r="M97" s="84">
        <f t="shared" si="54"/>
        <v>2.0172500000000002</v>
      </c>
      <c r="N97" s="84">
        <f t="shared" si="54"/>
        <v>2.0785200000000001</v>
      </c>
      <c r="O97" s="84">
        <f t="shared" si="54"/>
        <v>2.1419600000000001</v>
      </c>
      <c r="P97" s="84">
        <f t="shared" si="54"/>
        <v>2.141</v>
      </c>
      <c r="Q97" s="84">
        <f t="shared" si="54"/>
        <v>2.1386099999999999</v>
      </c>
      <c r="R97" s="84">
        <f t="shared" si="54"/>
        <v>2.1339999999999999</v>
      </c>
      <c r="S97" s="84">
        <f t="shared" si="54"/>
        <v>2.1183000000000001</v>
      </c>
      <c r="T97" s="84">
        <f t="shared" si="54"/>
        <v>2.1015999999999999</v>
      </c>
      <c r="U97" s="84">
        <f t="shared" si="54"/>
        <v>2.1329600000000002</v>
      </c>
      <c r="V97" s="84">
        <f t="shared" si="54"/>
        <v>2.1841400000000002</v>
      </c>
      <c r="W97" s="84">
        <f t="shared" si="54"/>
        <v>2.2154699999999998</v>
      </c>
      <c r="X97" s="84">
        <f t="shared" si="54"/>
        <v>2.1746599999999998</v>
      </c>
      <c r="Y97" s="84">
        <f t="shared" si="54"/>
        <v>2.1198000000000001</v>
      </c>
      <c r="Z97" s="84">
        <f t="shared" si="54"/>
        <v>2.01322</v>
      </c>
      <c r="AA97" s="84">
        <f t="shared" si="54"/>
        <v>1.93167</v>
      </c>
    </row>
    <row r="98" spans="1:27" ht="12.75" customHeight="1" outlineLevel="1" x14ac:dyDescent="0.2">
      <c r="A98" s="92" t="s">
        <v>2145</v>
      </c>
      <c r="B98" s="62" t="s">
        <v>231</v>
      </c>
      <c r="C98" s="42" t="s">
        <v>77</v>
      </c>
      <c r="D98" s="43">
        <v>1266.72</v>
      </c>
      <c r="E98" s="43">
        <v>1182.93</v>
      </c>
      <c r="F98" s="43">
        <v>1142.9000000000001</v>
      </c>
      <c r="G98" s="43">
        <v>1123.42</v>
      </c>
      <c r="H98" s="43">
        <v>1146.8800000000001</v>
      </c>
      <c r="I98" s="43">
        <v>1180.1400000000001</v>
      </c>
      <c r="J98" s="43">
        <v>1182.6500000000001</v>
      </c>
      <c r="K98" s="43">
        <v>1332.77</v>
      </c>
      <c r="L98" s="43">
        <v>1556.95</v>
      </c>
      <c r="M98" s="43">
        <v>1615.61</v>
      </c>
      <c r="N98" s="43">
        <v>1676.88</v>
      </c>
      <c r="O98" s="43">
        <v>1740.32</v>
      </c>
      <c r="P98" s="43">
        <v>1739.36</v>
      </c>
      <c r="Q98" s="43">
        <v>1736.97</v>
      </c>
      <c r="R98" s="43">
        <v>1732.36</v>
      </c>
      <c r="S98" s="43">
        <v>1716.66</v>
      </c>
      <c r="T98" s="43">
        <v>1699.96</v>
      </c>
      <c r="U98" s="43">
        <v>1731.32</v>
      </c>
      <c r="V98" s="43">
        <v>1782.5</v>
      </c>
      <c r="W98" s="43">
        <v>1813.83</v>
      </c>
      <c r="X98" s="43">
        <v>1773.02</v>
      </c>
      <c r="Y98" s="43">
        <v>1718.16</v>
      </c>
      <c r="Z98" s="43">
        <v>1611.58</v>
      </c>
      <c r="AA98" s="43">
        <v>1530.03</v>
      </c>
    </row>
    <row r="99" spans="1:27" ht="12.75" customHeight="1" outlineLevel="1" x14ac:dyDescent="0.2">
      <c r="A99" s="92" t="s">
        <v>2146</v>
      </c>
      <c r="B99" s="62" t="s">
        <v>88</v>
      </c>
      <c r="C99" s="42" t="s">
        <v>77</v>
      </c>
      <c r="D99" s="43">
        <f t="shared" ref="D99:AA99" si="55">$D$9</f>
        <v>66.180000000000007</v>
      </c>
      <c r="E99" s="43">
        <f t="shared" si="55"/>
        <v>66.180000000000007</v>
      </c>
      <c r="F99" s="43">
        <f t="shared" si="55"/>
        <v>66.180000000000007</v>
      </c>
      <c r="G99" s="43">
        <f t="shared" si="55"/>
        <v>66.180000000000007</v>
      </c>
      <c r="H99" s="43">
        <f t="shared" si="55"/>
        <v>66.180000000000007</v>
      </c>
      <c r="I99" s="43">
        <f t="shared" si="55"/>
        <v>66.180000000000007</v>
      </c>
      <c r="J99" s="43">
        <f t="shared" si="55"/>
        <v>66.180000000000007</v>
      </c>
      <c r="K99" s="43">
        <f t="shared" si="55"/>
        <v>66.180000000000007</v>
      </c>
      <c r="L99" s="43">
        <f t="shared" si="55"/>
        <v>66.180000000000007</v>
      </c>
      <c r="M99" s="43">
        <f t="shared" si="55"/>
        <v>66.180000000000007</v>
      </c>
      <c r="N99" s="43">
        <f t="shared" si="55"/>
        <v>66.180000000000007</v>
      </c>
      <c r="O99" s="43">
        <f t="shared" si="55"/>
        <v>66.180000000000007</v>
      </c>
      <c r="P99" s="43">
        <f t="shared" si="55"/>
        <v>66.180000000000007</v>
      </c>
      <c r="Q99" s="43">
        <f t="shared" si="55"/>
        <v>66.180000000000007</v>
      </c>
      <c r="R99" s="43">
        <f t="shared" si="55"/>
        <v>66.180000000000007</v>
      </c>
      <c r="S99" s="43">
        <f t="shared" si="55"/>
        <v>66.180000000000007</v>
      </c>
      <c r="T99" s="43">
        <f t="shared" si="55"/>
        <v>66.180000000000007</v>
      </c>
      <c r="U99" s="43">
        <f t="shared" si="55"/>
        <v>66.180000000000007</v>
      </c>
      <c r="V99" s="43">
        <f t="shared" si="55"/>
        <v>66.180000000000007</v>
      </c>
      <c r="W99" s="43">
        <f t="shared" si="55"/>
        <v>66.180000000000007</v>
      </c>
      <c r="X99" s="43">
        <f t="shared" si="55"/>
        <v>66.180000000000007</v>
      </c>
      <c r="Y99" s="43">
        <f t="shared" si="55"/>
        <v>66.180000000000007</v>
      </c>
      <c r="Z99" s="43">
        <f t="shared" si="55"/>
        <v>66.180000000000007</v>
      </c>
      <c r="AA99" s="43">
        <f t="shared" si="55"/>
        <v>66.180000000000007</v>
      </c>
    </row>
    <row r="100" spans="1:27" ht="12.75" customHeight="1" outlineLevel="1" x14ac:dyDescent="0.2">
      <c r="A100" s="92" t="s">
        <v>2147</v>
      </c>
      <c r="B100" s="62" t="s">
        <v>81</v>
      </c>
      <c r="C100" s="42" t="s">
        <v>77</v>
      </c>
      <c r="D100" s="43">
        <v>4.7699999999999996</v>
      </c>
      <c r="E100" s="43">
        <v>4.7699999999999996</v>
      </c>
      <c r="F100" s="43">
        <v>4.7699999999999996</v>
      </c>
      <c r="G100" s="43">
        <v>4.7699999999999996</v>
      </c>
      <c r="H100" s="43">
        <v>4.7699999999999996</v>
      </c>
      <c r="I100" s="43">
        <v>4.7699999999999996</v>
      </c>
      <c r="J100" s="43">
        <v>4.7699999999999996</v>
      </c>
      <c r="K100" s="43">
        <v>4.7699999999999996</v>
      </c>
      <c r="L100" s="43">
        <v>4.7699999999999996</v>
      </c>
      <c r="M100" s="43">
        <v>4.7699999999999996</v>
      </c>
      <c r="N100" s="43">
        <v>4.7699999999999996</v>
      </c>
      <c r="O100" s="43">
        <v>4.7699999999999996</v>
      </c>
      <c r="P100" s="43">
        <v>4.7699999999999996</v>
      </c>
      <c r="Q100" s="43">
        <v>4.7699999999999996</v>
      </c>
      <c r="R100" s="43">
        <v>4.7699999999999996</v>
      </c>
      <c r="S100" s="43">
        <v>4.7699999999999996</v>
      </c>
      <c r="T100" s="43">
        <v>4.7699999999999996</v>
      </c>
      <c r="U100" s="43">
        <v>4.7699999999999996</v>
      </c>
      <c r="V100" s="43">
        <v>4.7699999999999996</v>
      </c>
      <c r="W100" s="43">
        <v>4.7699999999999996</v>
      </c>
      <c r="X100" s="43">
        <v>4.7699999999999996</v>
      </c>
      <c r="Y100" s="43">
        <v>4.7699999999999996</v>
      </c>
      <c r="Z100" s="43">
        <v>4.7699999999999996</v>
      </c>
      <c r="AA100" s="43">
        <v>4.7699999999999996</v>
      </c>
    </row>
    <row r="101" spans="1:27" ht="12.75" customHeight="1" outlineLevel="1" x14ac:dyDescent="0.2">
      <c r="A101" s="92" t="s">
        <v>2148</v>
      </c>
      <c r="B101" s="62" t="s">
        <v>79</v>
      </c>
      <c r="C101" s="42" t="s">
        <v>77</v>
      </c>
      <c r="D101" s="43">
        <f>$D$11</f>
        <v>330.69</v>
      </c>
      <c r="E101" s="43">
        <f t="shared" ref="E101:AA101" si="56">$D$11</f>
        <v>330.69</v>
      </c>
      <c r="F101" s="43">
        <f t="shared" si="56"/>
        <v>330.69</v>
      </c>
      <c r="G101" s="43">
        <f t="shared" si="56"/>
        <v>330.69</v>
      </c>
      <c r="H101" s="43">
        <f t="shared" si="56"/>
        <v>330.69</v>
      </c>
      <c r="I101" s="43">
        <f t="shared" si="56"/>
        <v>330.69</v>
      </c>
      <c r="J101" s="43">
        <f t="shared" si="56"/>
        <v>330.69</v>
      </c>
      <c r="K101" s="43">
        <f t="shared" si="56"/>
        <v>330.69</v>
      </c>
      <c r="L101" s="43">
        <f t="shared" si="56"/>
        <v>330.69</v>
      </c>
      <c r="M101" s="43">
        <f t="shared" si="56"/>
        <v>330.69</v>
      </c>
      <c r="N101" s="43">
        <f t="shared" si="56"/>
        <v>330.69</v>
      </c>
      <c r="O101" s="43">
        <f t="shared" si="56"/>
        <v>330.69</v>
      </c>
      <c r="P101" s="43">
        <f t="shared" si="56"/>
        <v>330.69</v>
      </c>
      <c r="Q101" s="43">
        <f t="shared" si="56"/>
        <v>330.69</v>
      </c>
      <c r="R101" s="43">
        <f t="shared" si="56"/>
        <v>330.69</v>
      </c>
      <c r="S101" s="43">
        <f t="shared" si="56"/>
        <v>330.69</v>
      </c>
      <c r="T101" s="43">
        <f t="shared" si="56"/>
        <v>330.69</v>
      </c>
      <c r="U101" s="43">
        <f t="shared" si="56"/>
        <v>330.69</v>
      </c>
      <c r="V101" s="43">
        <f t="shared" si="56"/>
        <v>330.69</v>
      </c>
      <c r="W101" s="43">
        <f t="shared" si="56"/>
        <v>330.69</v>
      </c>
      <c r="X101" s="43">
        <f t="shared" si="56"/>
        <v>330.69</v>
      </c>
      <c r="Y101" s="43">
        <f t="shared" si="56"/>
        <v>330.69</v>
      </c>
      <c r="Z101" s="43">
        <f t="shared" si="56"/>
        <v>330.69</v>
      </c>
      <c r="AA101" s="43">
        <f t="shared" si="56"/>
        <v>330.69</v>
      </c>
    </row>
    <row r="102" spans="1:27" ht="12.75" customHeight="1" x14ac:dyDescent="0.2">
      <c r="A102" s="91" t="s">
        <v>2149</v>
      </c>
      <c r="B102" s="27" t="str">
        <f>"20"&amp;"."&amp;$B$729&amp;"."&amp;$B$730</f>
        <v>20.02.2023</v>
      </c>
      <c r="C102" s="83" t="s">
        <v>74</v>
      </c>
      <c r="D102" s="84">
        <f>ROUND(((D103+D104+D106+D105)/1000),5)</f>
        <v>1.63835</v>
      </c>
      <c r="E102" s="84">
        <f>ROUND(((E103+E104+E106+E105)/1000),5)</f>
        <v>1.58162</v>
      </c>
      <c r="F102" s="84">
        <f>ROUND(((F103+F104+F106+F105)/1000),5)</f>
        <v>1.53271</v>
      </c>
      <c r="G102" s="84">
        <f t="shared" ref="G102:AA102" si="57">ROUND(((G103+G104+G106+G105)/1000),5)</f>
        <v>1.5318799999999999</v>
      </c>
      <c r="H102" s="84">
        <f t="shared" si="57"/>
        <v>1.6044099999999999</v>
      </c>
      <c r="I102" s="84">
        <f t="shared" si="57"/>
        <v>1.74112</v>
      </c>
      <c r="J102" s="84">
        <f t="shared" si="57"/>
        <v>1.91781</v>
      </c>
      <c r="K102" s="84">
        <f t="shared" si="57"/>
        <v>2.0624199999999999</v>
      </c>
      <c r="L102" s="84">
        <f t="shared" si="57"/>
        <v>2.2065199999999998</v>
      </c>
      <c r="M102" s="84">
        <f t="shared" si="57"/>
        <v>2.2316699999999998</v>
      </c>
      <c r="N102" s="84">
        <f t="shared" si="57"/>
        <v>2.2709199999999998</v>
      </c>
      <c r="O102" s="84">
        <f t="shared" si="57"/>
        <v>2.3028200000000001</v>
      </c>
      <c r="P102" s="84">
        <f t="shared" si="57"/>
        <v>2.25278</v>
      </c>
      <c r="Q102" s="84">
        <f t="shared" si="57"/>
        <v>2.2188699999999999</v>
      </c>
      <c r="R102" s="84">
        <f t="shared" si="57"/>
        <v>2.21706</v>
      </c>
      <c r="S102" s="84">
        <f t="shared" si="57"/>
        <v>2.2173600000000002</v>
      </c>
      <c r="T102" s="84">
        <f t="shared" si="57"/>
        <v>2.1792899999999999</v>
      </c>
      <c r="U102" s="84">
        <f t="shared" si="57"/>
        <v>2.2010100000000001</v>
      </c>
      <c r="V102" s="84">
        <f t="shared" si="57"/>
        <v>2.2384400000000002</v>
      </c>
      <c r="W102" s="84">
        <f t="shared" si="57"/>
        <v>2.2285200000000001</v>
      </c>
      <c r="X102" s="84">
        <f t="shared" si="57"/>
        <v>2.1824499999999998</v>
      </c>
      <c r="Y102" s="84">
        <f t="shared" si="57"/>
        <v>2.0974599999999999</v>
      </c>
      <c r="Z102" s="84">
        <f t="shared" si="57"/>
        <v>1.93458</v>
      </c>
      <c r="AA102" s="84">
        <f t="shared" si="57"/>
        <v>1.66848</v>
      </c>
    </row>
    <row r="103" spans="1:27" ht="12.75" customHeight="1" outlineLevel="1" x14ac:dyDescent="0.2">
      <c r="A103" s="92" t="s">
        <v>2150</v>
      </c>
      <c r="B103" s="62" t="s">
        <v>231</v>
      </c>
      <c r="C103" s="42" t="s">
        <v>77</v>
      </c>
      <c r="D103" s="43">
        <v>1236.71</v>
      </c>
      <c r="E103" s="43">
        <v>1179.98</v>
      </c>
      <c r="F103" s="43">
        <v>1131.07</v>
      </c>
      <c r="G103" s="43">
        <v>1130.24</v>
      </c>
      <c r="H103" s="43">
        <v>1202.77</v>
      </c>
      <c r="I103" s="43">
        <v>1339.48</v>
      </c>
      <c r="J103" s="43">
        <v>1516.17</v>
      </c>
      <c r="K103" s="43">
        <v>1660.78</v>
      </c>
      <c r="L103" s="43">
        <v>1804.88</v>
      </c>
      <c r="M103" s="43">
        <v>1830.03</v>
      </c>
      <c r="N103" s="43">
        <v>1869.28</v>
      </c>
      <c r="O103" s="43">
        <v>1901.18</v>
      </c>
      <c r="P103" s="43">
        <v>1851.14</v>
      </c>
      <c r="Q103" s="43">
        <v>1817.23</v>
      </c>
      <c r="R103" s="43">
        <v>1815.42</v>
      </c>
      <c r="S103" s="43">
        <v>1815.72</v>
      </c>
      <c r="T103" s="43">
        <v>1777.65</v>
      </c>
      <c r="U103" s="43">
        <v>1799.37</v>
      </c>
      <c r="V103" s="43">
        <v>1836.8</v>
      </c>
      <c r="W103" s="43">
        <v>1826.88</v>
      </c>
      <c r="X103" s="43">
        <v>1780.81</v>
      </c>
      <c r="Y103" s="43">
        <v>1695.82</v>
      </c>
      <c r="Z103" s="43">
        <v>1532.94</v>
      </c>
      <c r="AA103" s="43">
        <v>1266.8399999999999</v>
      </c>
    </row>
    <row r="104" spans="1:27" ht="12.75" customHeight="1" outlineLevel="1" x14ac:dyDescent="0.2">
      <c r="A104" s="92" t="s">
        <v>2151</v>
      </c>
      <c r="B104" s="62" t="s">
        <v>88</v>
      </c>
      <c r="C104" s="42" t="s">
        <v>77</v>
      </c>
      <c r="D104" s="43">
        <f t="shared" ref="D104:AA104" si="58">$D$9</f>
        <v>66.180000000000007</v>
      </c>
      <c r="E104" s="43">
        <f t="shared" si="58"/>
        <v>66.180000000000007</v>
      </c>
      <c r="F104" s="43">
        <f t="shared" si="58"/>
        <v>66.180000000000007</v>
      </c>
      <c r="G104" s="43">
        <f t="shared" si="58"/>
        <v>66.180000000000007</v>
      </c>
      <c r="H104" s="43">
        <f t="shared" si="58"/>
        <v>66.180000000000007</v>
      </c>
      <c r="I104" s="43">
        <f t="shared" si="58"/>
        <v>66.180000000000007</v>
      </c>
      <c r="J104" s="43">
        <f t="shared" si="58"/>
        <v>66.180000000000007</v>
      </c>
      <c r="K104" s="43">
        <f t="shared" si="58"/>
        <v>66.180000000000007</v>
      </c>
      <c r="L104" s="43">
        <f t="shared" si="58"/>
        <v>66.180000000000007</v>
      </c>
      <c r="M104" s="43">
        <f t="shared" si="58"/>
        <v>66.180000000000007</v>
      </c>
      <c r="N104" s="43">
        <f t="shared" si="58"/>
        <v>66.180000000000007</v>
      </c>
      <c r="O104" s="43">
        <f t="shared" si="58"/>
        <v>66.180000000000007</v>
      </c>
      <c r="P104" s="43">
        <f t="shared" si="58"/>
        <v>66.180000000000007</v>
      </c>
      <c r="Q104" s="43">
        <f t="shared" si="58"/>
        <v>66.180000000000007</v>
      </c>
      <c r="R104" s="43">
        <f t="shared" si="58"/>
        <v>66.180000000000007</v>
      </c>
      <c r="S104" s="43">
        <f t="shared" si="58"/>
        <v>66.180000000000007</v>
      </c>
      <c r="T104" s="43">
        <f t="shared" si="58"/>
        <v>66.180000000000007</v>
      </c>
      <c r="U104" s="43">
        <f t="shared" si="58"/>
        <v>66.180000000000007</v>
      </c>
      <c r="V104" s="43">
        <f t="shared" si="58"/>
        <v>66.180000000000007</v>
      </c>
      <c r="W104" s="43">
        <f t="shared" si="58"/>
        <v>66.180000000000007</v>
      </c>
      <c r="X104" s="43">
        <f t="shared" si="58"/>
        <v>66.180000000000007</v>
      </c>
      <c r="Y104" s="43">
        <f t="shared" si="58"/>
        <v>66.180000000000007</v>
      </c>
      <c r="Z104" s="43">
        <f t="shared" si="58"/>
        <v>66.180000000000007</v>
      </c>
      <c r="AA104" s="43">
        <f t="shared" si="58"/>
        <v>66.180000000000007</v>
      </c>
    </row>
    <row r="105" spans="1:27" ht="12.75" customHeight="1" outlineLevel="1" x14ac:dyDescent="0.2">
      <c r="A105" s="92" t="s">
        <v>2152</v>
      </c>
      <c r="B105" s="62" t="s">
        <v>81</v>
      </c>
      <c r="C105" s="42" t="s">
        <v>77</v>
      </c>
      <c r="D105" s="43">
        <v>4.7699999999999996</v>
      </c>
      <c r="E105" s="43">
        <v>4.7699999999999996</v>
      </c>
      <c r="F105" s="43">
        <v>4.7699999999999996</v>
      </c>
      <c r="G105" s="43">
        <v>4.7699999999999996</v>
      </c>
      <c r="H105" s="43">
        <v>4.7699999999999996</v>
      </c>
      <c r="I105" s="43">
        <v>4.7699999999999996</v>
      </c>
      <c r="J105" s="43">
        <v>4.7699999999999996</v>
      </c>
      <c r="K105" s="43">
        <v>4.7699999999999996</v>
      </c>
      <c r="L105" s="43">
        <v>4.7699999999999996</v>
      </c>
      <c r="M105" s="43">
        <v>4.7699999999999996</v>
      </c>
      <c r="N105" s="43">
        <v>4.7699999999999996</v>
      </c>
      <c r="O105" s="43">
        <v>4.7699999999999996</v>
      </c>
      <c r="P105" s="43">
        <v>4.7699999999999996</v>
      </c>
      <c r="Q105" s="43">
        <v>4.7699999999999996</v>
      </c>
      <c r="R105" s="43">
        <v>4.7699999999999996</v>
      </c>
      <c r="S105" s="43">
        <v>4.7699999999999996</v>
      </c>
      <c r="T105" s="43">
        <v>4.7699999999999996</v>
      </c>
      <c r="U105" s="43">
        <v>4.7699999999999996</v>
      </c>
      <c r="V105" s="43">
        <v>4.7699999999999996</v>
      </c>
      <c r="W105" s="43">
        <v>4.7699999999999996</v>
      </c>
      <c r="X105" s="43">
        <v>4.7699999999999996</v>
      </c>
      <c r="Y105" s="43">
        <v>4.7699999999999996</v>
      </c>
      <c r="Z105" s="43">
        <v>4.7699999999999996</v>
      </c>
      <c r="AA105" s="43">
        <v>4.7699999999999996</v>
      </c>
    </row>
    <row r="106" spans="1:27" ht="12.75" customHeight="1" outlineLevel="1" x14ac:dyDescent="0.2">
      <c r="A106" s="92" t="s">
        <v>2153</v>
      </c>
      <c r="B106" s="62" t="s">
        <v>79</v>
      </c>
      <c r="C106" s="42" t="s">
        <v>77</v>
      </c>
      <c r="D106" s="43">
        <f>$D$11</f>
        <v>330.69</v>
      </c>
      <c r="E106" s="43">
        <f t="shared" ref="E106:AA106" si="59">$D$11</f>
        <v>330.69</v>
      </c>
      <c r="F106" s="43">
        <f t="shared" si="59"/>
        <v>330.69</v>
      </c>
      <c r="G106" s="43">
        <f t="shared" si="59"/>
        <v>330.69</v>
      </c>
      <c r="H106" s="43">
        <f t="shared" si="59"/>
        <v>330.69</v>
      </c>
      <c r="I106" s="43">
        <f t="shared" si="59"/>
        <v>330.69</v>
      </c>
      <c r="J106" s="43">
        <f t="shared" si="59"/>
        <v>330.69</v>
      </c>
      <c r="K106" s="43">
        <f t="shared" si="59"/>
        <v>330.69</v>
      </c>
      <c r="L106" s="43">
        <f t="shared" si="59"/>
        <v>330.69</v>
      </c>
      <c r="M106" s="43">
        <f t="shared" si="59"/>
        <v>330.69</v>
      </c>
      <c r="N106" s="43">
        <f t="shared" si="59"/>
        <v>330.69</v>
      </c>
      <c r="O106" s="43">
        <f t="shared" si="59"/>
        <v>330.69</v>
      </c>
      <c r="P106" s="43">
        <f t="shared" si="59"/>
        <v>330.69</v>
      </c>
      <c r="Q106" s="43">
        <f t="shared" si="59"/>
        <v>330.69</v>
      </c>
      <c r="R106" s="43">
        <f t="shared" si="59"/>
        <v>330.69</v>
      </c>
      <c r="S106" s="43">
        <f t="shared" si="59"/>
        <v>330.69</v>
      </c>
      <c r="T106" s="43">
        <f t="shared" si="59"/>
        <v>330.69</v>
      </c>
      <c r="U106" s="43">
        <f t="shared" si="59"/>
        <v>330.69</v>
      </c>
      <c r="V106" s="43">
        <f t="shared" si="59"/>
        <v>330.69</v>
      </c>
      <c r="W106" s="43">
        <f t="shared" si="59"/>
        <v>330.69</v>
      </c>
      <c r="X106" s="43">
        <f t="shared" si="59"/>
        <v>330.69</v>
      </c>
      <c r="Y106" s="43">
        <f t="shared" si="59"/>
        <v>330.69</v>
      </c>
      <c r="Z106" s="43">
        <f t="shared" si="59"/>
        <v>330.69</v>
      </c>
      <c r="AA106" s="43">
        <f t="shared" si="59"/>
        <v>330.69</v>
      </c>
    </row>
    <row r="107" spans="1:27" ht="12.75" customHeight="1" x14ac:dyDescent="0.2">
      <c r="A107" s="91" t="s">
        <v>2154</v>
      </c>
      <c r="B107" s="27" t="str">
        <f>"21"&amp;"."&amp;$B$729&amp;"."&amp;$B$730</f>
        <v>21.02.2023</v>
      </c>
      <c r="C107" s="83" t="s">
        <v>74</v>
      </c>
      <c r="D107" s="84">
        <f>ROUND(((D108+D109+D111+D110)/1000),5)</f>
        <v>1.5639799999999999</v>
      </c>
      <c r="E107" s="84">
        <f>ROUND(((E108+E109+E111+E110)/1000),5)</f>
        <v>1.4819</v>
      </c>
      <c r="F107" s="84">
        <f>ROUND(((F108+F109+F111+F110)/1000),5)</f>
        <v>1.46438</v>
      </c>
      <c r="G107" s="84">
        <f t="shared" ref="G107:AA107" si="60">ROUND(((G108+G109+G111+G110)/1000),5)</f>
        <v>1.4648699999999999</v>
      </c>
      <c r="H107" s="84">
        <f t="shared" si="60"/>
        <v>1.4883</v>
      </c>
      <c r="I107" s="84">
        <f t="shared" si="60"/>
        <v>1.6057399999999999</v>
      </c>
      <c r="J107" s="84">
        <f t="shared" si="60"/>
        <v>1.8596999999999999</v>
      </c>
      <c r="K107" s="84">
        <f t="shared" si="60"/>
        <v>2.0155099999999999</v>
      </c>
      <c r="L107" s="84">
        <f t="shared" si="60"/>
        <v>2.12201</v>
      </c>
      <c r="M107" s="84">
        <f t="shared" si="60"/>
        <v>2.16757</v>
      </c>
      <c r="N107" s="84">
        <f t="shared" si="60"/>
        <v>2.1837800000000001</v>
      </c>
      <c r="O107" s="84">
        <f t="shared" si="60"/>
        <v>2.2577799999999999</v>
      </c>
      <c r="P107" s="84">
        <f t="shared" si="60"/>
        <v>2.20241</v>
      </c>
      <c r="Q107" s="84">
        <f t="shared" si="60"/>
        <v>2.1891799999999999</v>
      </c>
      <c r="R107" s="84">
        <f t="shared" si="60"/>
        <v>2.2521300000000002</v>
      </c>
      <c r="S107" s="84">
        <f t="shared" si="60"/>
        <v>2.1573099999999998</v>
      </c>
      <c r="T107" s="84">
        <f t="shared" si="60"/>
        <v>2.1156100000000002</v>
      </c>
      <c r="U107" s="84">
        <f t="shared" si="60"/>
        <v>2.13165</v>
      </c>
      <c r="V107" s="84">
        <f t="shared" si="60"/>
        <v>2.1741600000000001</v>
      </c>
      <c r="W107" s="84">
        <f t="shared" si="60"/>
        <v>2.1958099999999998</v>
      </c>
      <c r="X107" s="84">
        <f t="shared" si="60"/>
        <v>2.14133</v>
      </c>
      <c r="Y107" s="84">
        <f t="shared" si="60"/>
        <v>2.0937800000000002</v>
      </c>
      <c r="Z107" s="84">
        <f t="shared" si="60"/>
        <v>1.9425399999999999</v>
      </c>
      <c r="AA107" s="84">
        <f t="shared" si="60"/>
        <v>1.6981599999999999</v>
      </c>
    </row>
    <row r="108" spans="1:27" ht="12.75" customHeight="1" outlineLevel="1" x14ac:dyDescent="0.2">
      <c r="A108" s="92" t="s">
        <v>2155</v>
      </c>
      <c r="B108" s="62" t="s">
        <v>231</v>
      </c>
      <c r="C108" s="42" t="s">
        <v>77</v>
      </c>
      <c r="D108" s="43">
        <v>1162.3399999999999</v>
      </c>
      <c r="E108" s="43">
        <v>1080.26</v>
      </c>
      <c r="F108" s="43">
        <v>1062.74</v>
      </c>
      <c r="G108" s="43">
        <v>1063.23</v>
      </c>
      <c r="H108" s="43">
        <v>1086.6600000000001</v>
      </c>
      <c r="I108" s="43">
        <v>1204.0999999999999</v>
      </c>
      <c r="J108" s="43">
        <v>1458.06</v>
      </c>
      <c r="K108" s="43">
        <v>1613.87</v>
      </c>
      <c r="L108" s="43">
        <v>1720.37</v>
      </c>
      <c r="M108" s="43">
        <v>1765.93</v>
      </c>
      <c r="N108" s="43">
        <v>1782.14</v>
      </c>
      <c r="O108" s="43">
        <v>1856.14</v>
      </c>
      <c r="P108" s="43">
        <v>1800.77</v>
      </c>
      <c r="Q108" s="43">
        <v>1787.54</v>
      </c>
      <c r="R108" s="43">
        <v>1850.49</v>
      </c>
      <c r="S108" s="43">
        <v>1755.67</v>
      </c>
      <c r="T108" s="43">
        <v>1713.97</v>
      </c>
      <c r="U108" s="43">
        <v>1730.01</v>
      </c>
      <c r="V108" s="43">
        <v>1772.52</v>
      </c>
      <c r="W108" s="43">
        <v>1794.17</v>
      </c>
      <c r="X108" s="43">
        <v>1739.69</v>
      </c>
      <c r="Y108" s="43">
        <v>1692.14</v>
      </c>
      <c r="Z108" s="43">
        <v>1540.9</v>
      </c>
      <c r="AA108" s="43">
        <v>1296.52</v>
      </c>
    </row>
    <row r="109" spans="1:27" ht="12.75" customHeight="1" outlineLevel="1" x14ac:dyDescent="0.2">
      <c r="A109" s="92" t="s">
        <v>2156</v>
      </c>
      <c r="B109" s="62" t="s">
        <v>88</v>
      </c>
      <c r="C109" s="42" t="s">
        <v>77</v>
      </c>
      <c r="D109" s="43">
        <f t="shared" ref="D109:AA109" si="61">$D$9</f>
        <v>66.180000000000007</v>
      </c>
      <c r="E109" s="43">
        <f t="shared" si="61"/>
        <v>66.180000000000007</v>
      </c>
      <c r="F109" s="43">
        <f t="shared" si="61"/>
        <v>66.180000000000007</v>
      </c>
      <c r="G109" s="43">
        <f t="shared" si="61"/>
        <v>66.180000000000007</v>
      </c>
      <c r="H109" s="43">
        <f t="shared" si="61"/>
        <v>66.180000000000007</v>
      </c>
      <c r="I109" s="43">
        <f t="shared" si="61"/>
        <v>66.180000000000007</v>
      </c>
      <c r="J109" s="43">
        <f t="shared" si="61"/>
        <v>66.180000000000007</v>
      </c>
      <c r="K109" s="43">
        <f t="shared" si="61"/>
        <v>66.180000000000007</v>
      </c>
      <c r="L109" s="43">
        <f t="shared" si="61"/>
        <v>66.180000000000007</v>
      </c>
      <c r="M109" s="43">
        <f t="shared" si="61"/>
        <v>66.180000000000007</v>
      </c>
      <c r="N109" s="43">
        <f t="shared" si="61"/>
        <v>66.180000000000007</v>
      </c>
      <c r="O109" s="43">
        <f t="shared" si="61"/>
        <v>66.180000000000007</v>
      </c>
      <c r="P109" s="43">
        <f t="shared" si="61"/>
        <v>66.180000000000007</v>
      </c>
      <c r="Q109" s="43">
        <f t="shared" si="61"/>
        <v>66.180000000000007</v>
      </c>
      <c r="R109" s="43">
        <f t="shared" si="61"/>
        <v>66.180000000000007</v>
      </c>
      <c r="S109" s="43">
        <f t="shared" si="61"/>
        <v>66.180000000000007</v>
      </c>
      <c r="T109" s="43">
        <f t="shared" si="61"/>
        <v>66.180000000000007</v>
      </c>
      <c r="U109" s="43">
        <f t="shared" si="61"/>
        <v>66.180000000000007</v>
      </c>
      <c r="V109" s="43">
        <f t="shared" si="61"/>
        <v>66.180000000000007</v>
      </c>
      <c r="W109" s="43">
        <f t="shared" si="61"/>
        <v>66.180000000000007</v>
      </c>
      <c r="X109" s="43">
        <f t="shared" si="61"/>
        <v>66.180000000000007</v>
      </c>
      <c r="Y109" s="43">
        <f t="shared" si="61"/>
        <v>66.180000000000007</v>
      </c>
      <c r="Z109" s="43">
        <f t="shared" si="61"/>
        <v>66.180000000000007</v>
      </c>
      <c r="AA109" s="43">
        <f t="shared" si="61"/>
        <v>66.180000000000007</v>
      </c>
    </row>
    <row r="110" spans="1:27" ht="12.75" customHeight="1" outlineLevel="1" x14ac:dyDescent="0.2">
      <c r="A110" s="92" t="s">
        <v>2157</v>
      </c>
      <c r="B110" s="62" t="s">
        <v>81</v>
      </c>
      <c r="C110" s="42" t="s">
        <v>77</v>
      </c>
      <c r="D110" s="43">
        <v>4.7699999999999996</v>
      </c>
      <c r="E110" s="43">
        <v>4.7699999999999996</v>
      </c>
      <c r="F110" s="43">
        <v>4.7699999999999996</v>
      </c>
      <c r="G110" s="43">
        <v>4.7699999999999996</v>
      </c>
      <c r="H110" s="43">
        <v>4.7699999999999996</v>
      </c>
      <c r="I110" s="43">
        <v>4.7699999999999996</v>
      </c>
      <c r="J110" s="43">
        <v>4.7699999999999996</v>
      </c>
      <c r="K110" s="43">
        <v>4.7699999999999996</v>
      </c>
      <c r="L110" s="43">
        <v>4.7699999999999996</v>
      </c>
      <c r="M110" s="43">
        <v>4.7699999999999996</v>
      </c>
      <c r="N110" s="43">
        <v>4.7699999999999996</v>
      </c>
      <c r="O110" s="43">
        <v>4.7699999999999996</v>
      </c>
      <c r="P110" s="43">
        <v>4.7699999999999996</v>
      </c>
      <c r="Q110" s="43">
        <v>4.7699999999999996</v>
      </c>
      <c r="R110" s="43">
        <v>4.7699999999999996</v>
      </c>
      <c r="S110" s="43">
        <v>4.7699999999999996</v>
      </c>
      <c r="T110" s="43">
        <v>4.7699999999999996</v>
      </c>
      <c r="U110" s="43">
        <v>4.7699999999999996</v>
      </c>
      <c r="V110" s="43">
        <v>4.7699999999999996</v>
      </c>
      <c r="W110" s="43">
        <v>4.7699999999999996</v>
      </c>
      <c r="X110" s="43">
        <v>4.7699999999999996</v>
      </c>
      <c r="Y110" s="43">
        <v>4.7699999999999996</v>
      </c>
      <c r="Z110" s="43">
        <v>4.7699999999999996</v>
      </c>
      <c r="AA110" s="43">
        <v>4.7699999999999996</v>
      </c>
    </row>
    <row r="111" spans="1:27" ht="12.75" customHeight="1" outlineLevel="1" x14ac:dyDescent="0.2">
      <c r="A111" s="92" t="s">
        <v>2158</v>
      </c>
      <c r="B111" s="62" t="s">
        <v>79</v>
      </c>
      <c r="C111" s="42" t="s">
        <v>77</v>
      </c>
      <c r="D111" s="43">
        <f>$D$11</f>
        <v>330.69</v>
      </c>
      <c r="E111" s="43">
        <f t="shared" ref="E111:AA111" si="62">$D$11</f>
        <v>330.69</v>
      </c>
      <c r="F111" s="43">
        <f t="shared" si="62"/>
        <v>330.69</v>
      </c>
      <c r="G111" s="43">
        <f t="shared" si="62"/>
        <v>330.69</v>
      </c>
      <c r="H111" s="43">
        <f t="shared" si="62"/>
        <v>330.69</v>
      </c>
      <c r="I111" s="43">
        <f t="shared" si="62"/>
        <v>330.69</v>
      </c>
      <c r="J111" s="43">
        <f t="shared" si="62"/>
        <v>330.69</v>
      </c>
      <c r="K111" s="43">
        <f t="shared" si="62"/>
        <v>330.69</v>
      </c>
      <c r="L111" s="43">
        <f t="shared" si="62"/>
        <v>330.69</v>
      </c>
      <c r="M111" s="43">
        <f t="shared" si="62"/>
        <v>330.69</v>
      </c>
      <c r="N111" s="43">
        <f t="shared" si="62"/>
        <v>330.69</v>
      </c>
      <c r="O111" s="43">
        <f t="shared" si="62"/>
        <v>330.69</v>
      </c>
      <c r="P111" s="43">
        <f t="shared" si="62"/>
        <v>330.69</v>
      </c>
      <c r="Q111" s="43">
        <f t="shared" si="62"/>
        <v>330.69</v>
      </c>
      <c r="R111" s="43">
        <f t="shared" si="62"/>
        <v>330.69</v>
      </c>
      <c r="S111" s="43">
        <f t="shared" si="62"/>
        <v>330.69</v>
      </c>
      <c r="T111" s="43">
        <f t="shared" si="62"/>
        <v>330.69</v>
      </c>
      <c r="U111" s="43">
        <f t="shared" si="62"/>
        <v>330.69</v>
      </c>
      <c r="V111" s="43">
        <f t="shared" si="62"/>
        <v>330.69</v>
      </c>
      <c r="W111" s="43">
        <f t="shared" si="62"/>
        <v>330.69</v>
      </c>
      <c r="X111" s="43">
        <f t="shared" si="62"/>
        <v>330.69</v>
      </c>
      <c r="Y111" s="43">
        <f t="shared" si="62"/>
        <v>330.69</v>
      </c>
      <c r="Z111" s="43">
        <f t="shared" si="62"/>
        <v>330.69</v>
      </c>
      <c r="AA111" s="43">
        <f t="shared" si="62"/>
        <v>330.69</v>
      </c>
    </row>
    <row r="112" spans="1:27" ht="12.75" customHeight="1" x14ac:dyDescent="0.2">
      <c r="A112" s="91" t="s">
        <v>2159</v>
      </c>
      <c r="B112" s="27" t="str">
        <f>"22"&amp;"."&amp;$B$729&amp;"."&amp;$B$730</f>
        <v>22.02.2023</v>
      </c>
      <c r="C112" s="83" t="s">
        <v>74</v>
      </c>
      <c r="D112" s="84">
        <f>ROUND(((D113+D114+D116+D115)/1000),5)</f>
        <v>1.58371</v>
      </c>
      <c r="E112" s="84">
        <f>ROUND(((E113+E114+E116+E115)/1000),5)</f>
        <v>1.48508</v>
      </c>
      <c r="F112" s="84">
        <f>ROUND(((F113+F114+F116+F115)/1000),5)</f>
        <v>1.47844</v>
      </c>
      <c r="G112" s="84">
        <f t="shared" ref="G112:AA112" si="63">ROUND(((G113+G114+G116+G115)/1000),5)</f>
        <v>1.47892</v>
      </c>
      <c r="H112" s="84">
        <f t="shared" si="63"/>
        <v>1.5379700000000001</v>
      </c>
      <c r="I112" s="84">
        <f t="shared" si="63"/>
        <v>1.64093</v>
      </c>
      <c r="J112" s="84">
        <f t="shared" si="63"/>
        <v>1.8967799999999999</v>
      </c>
      <c r="K112" s="84">
        <f t="shared" si="63"/>
        <v>2.0422199999999999</v>
      </c>
      <c r="L112" s="84">
        <f t="shared" si="63"/>
        <v>2.19293</v>
      </c>
      <c r="M112" s="84">
        <f t="shared" si="63"/>
        <v>2.2286299999999999</v>
      </c>
      <c r="N112" s="84">
        <f t="shared" si="63"/>
        <v>2.2466499999999998</v>
      </c>
      <c r="O112" s="84">
        <f t="shared" si="63"/>
        <v>2.2799399999999999</v>
      </c>
      <c r="P112" s="84">
        <f t="shared" si="63"/>
        <v>2.2588900000000001</v>
      </c>
      <c r="Q112" s="84">
        <f t="shared" si="63"/>
        <v>2.2348300000000001</v>
      </c>
      <c r="R112" s="84">
        <f t="shared" si="63"/>
        <v>2.2624399999999998</v>
      </c>
      <c r="S112" s="84">
        <f t="shared" si="63"/>
        <v>2.2087699999999999</v>
      </c>
      <c r="T112" s="84">
        <f t="shared" si="63"/>
        <v>2.1724600000000001</v>
      </c>
      <c r="U112" s="84">
        <f t="shared" si="63"/>
        <v>2.1840799999999998</v>
      </c>
      <c r="V112" s="84">
        <f t="shared" si="63"/>
        <v>2.2390300000000001</v>
      </c>
      <c r="W112" s="84">
        <f t="shared" si="63"/>
        <v>2.2791899999999998</v>
      </c>
      <c r="X112" s="84">
        <f t="shared" si="63"/>
        <v>2.2293400000000001</v>
      </c>
      <c r="Y112" s="84">
        <f t="shared" si="63"/>
        <v>2.1894200000000001</v>
      </c>
      <c r="Z112" s="84">
        <f t="shared" si="63"/>
        <v>2.0175200000000002</v>
      </c>
      <c r="AA112" s="84">
        <f t="shared" si="63"/>
        <v>1.9479299999999999</v>
      </c>
    </row>
    <row r="113" spans="1:27" ht="12.75" customHeight="1" outlineLevel="1" x14ac:dyDescent="0.2">
      <c r="A113" s="92" t="s">
        <v>2160</v>
      </c>
      <c r="B113" s="62" t="s">
        <v>231</v>
      </c>
      <c r="C113" s="42" t="s">
        <v>77</v>
      </c>
      <c r="D113" s="43">
        <v>1182.07</v>
      </c>
      <c r="E113" s="43">
        <v>1083.44</v>
      </c>
      <c r="F113" s="43">
        <v>1076.8</v>
      </c>
      <c r="G113" s="43">
        <v>1077.28</v>
      </c>
      <c r="H113" s="43">
        <v>1136.33</v>
      </c>
      <c r="I113" s="43">
        <v>1239.29</v>
      </c>
      <c r="J113" s="43">
        <v>1495.14</v>
      </c>
      <c r="K113" s="43">
        <v>1640.58</v>
      </c>
      <c r="L113" s="43">
        <v>1791.29</v>
      </c>
      <c r="M113" s="43">
        <v>1826.99</v>
      </c>
      <c r="N113" s="43">
        <v>1845.01</v>
      </c>
      <c r="O113" s="43">
        <v>1878.3</v>
      </c>
      <c r="P113" s="43">
        <v>1857.25</v>
      </c>
      <c r="Q113" s="43">
        <v>1833.19</v>
      </c>
      <c r="R113" s="43">
        <v>1860.8</v>
      </c>
      <c r="S113" s="43">
        <v>1807.13</v>
      </c>
      <c r="T113" s="43">
        <v>1770.82</v>
      </c>
      <c r="U113" s="43">
        <v>1782.44</v>
      </c>
      <c r="V113" s="43">
        <v>1837.39</v>
      </c>
      <c r="W113" s="43">
        <v>1877.55</v>
      </c>
      <c r="X113" s="43">
        <v>1827.7</v>
      </c>
      <c r="Y113" s="43">
        <v>1787.78</v>
      </c>
      <c r="Z113" s="43">
        <v>1615.88</v>
      </c>
      <c r="AA113" s="43">
        <v>1546.29</v>
      </c>
    </row>
    <row r="114" spans="1:27" ht="12.75" customHeight="1" outlineLevel="1" x14ac:dyDescent="0.2">
      <c r="A114" s="92" t="s">
        <v>2161</v>
      </c>
      <c r="B114" s="62" t="s">
        <v>88</v>
      </c>
      <c r="C114" s="42" t="s">
        <v>77</v>
      </c>
      <c r="D114" s="43">
        <f t="shared" ref="D114:AA114" si="64">$D$9</f>
        <v>66.180000000000007</v>
      </c>
      <c r="E114" s="43">
        <f t="shared" si="64"/>
        <v>66.180000000000007</v>
      </c>
      <c r="F114" s="43">
        <f t="shared" si="64"/>
        <v>66.180000000000007</v>
      </c>
      <c r="G114" s="43">
        <f t="shared" si="64"/>
        <v>66.180000000000007</v>
      </c>
      <c r="H114" s="43">
        <f t="shared" si="64"/>
        <v>66.180000000000007</v>
      </c>
      <c r="I114" s="43">
        <f t="shared" si="64"/>
        <v>66.180000000000007</v>
      </c>
      <c r="J114" s="43">
        <f t="shared" si="64"/>
        <v>66.180000000000007</v>
      </c>
      <c r="K114" s="43">
        <f t="shared" si="64"/>
        <v>66.180000000000007</v>
      </c>
      <c r="L114" s="43">
        <f t="shared" si="64"/>
        <v>66.180000000000007</v>
      </c>
      <c r="M114" s="43">
        <f t="shared" si="64"/>
        <v>66.180000000000007</v>
      </c>
      <c r="N114" s="43">
        <f t="shared" si="64"/>
        <v>66.180000000000007</v>
      </c>
      <c r="O114" s="43">
        <f t="shared" si="64"/>
        <v>66.180000000000007</v>
      </c>
      <c r="P114" s="43">
        <f t="shared" si="64"/>
        <v>66.180000000000007</v>
      </c>
      <c r="Q114" s="43">
        <f t="shared" si="64"/>
        <v>66.180000000000007</v>
      </c>
      <c r="R114" s="43">
        <f t="shared" si="64"/>
        <v>66.180000000000007</v>
      </c>
      <c r="S114" s="43">
        <f t="shared" si="64"/>
        <v>66.180000000000007</v>
      </c>
      <c r="T114" s="43">
        <f t="shared" si="64"/>
        <v>66.180000000000007</v>
      </c>
      <c r="U114" s="43">
        <f t="shared" si="64"/>
        <v>66.180000000000007</v>
      </c>
      <c r="V114" s="43">
        <f t="shared" si="64"/>
        <v>66.180000000000007</v>
      </c>
      <c r="W114" s="43">
        <f t="shared" si="64"/>
        <v>66.180000000000007</v>
      </c>
      <c r="X114" s="43">
        <f t="shared" si="64"/>
        <v>66.180000000000007</v>
      </c>
      <c r="Y114" s="43">
        <f t="shared" si="64"/>
        <v>66.180000000000007</v>
      </c>
      <c r="Z114" s="43">
        <f t="shared" si="64"/>
        <v>66.180000000000007</v>
      </c>
      <c r="AA114" s="43">
        <f t="shared" si="64"/>
        <v>66.180000000000007</v>
      </c>
    </row>
    <row r="115" spans="1:27" ht="12.75" customHeight="1" outlineLevel="1" x14ac:dyDescent="0.2">
      <c r="A115" s="92" t="s">
        <v>2162</v>
      </c>
      <c r="B115" s="62" t="s">
        <v>81</v>
      </c>
      <c r="C115" s="42" t="s">
        <v>77</v>
      </c>
      <c r="D115" s="43">
        <v>4.7699999999999996</v>
      </c>
      <c r="E115" s="43">
        <v>4.7699999999999996</v>
      </c>
      <c r="F115" s="43">
        <v>4.7699999999999996</v>
      </c>
      <c r="G115" s="43">
        <v>4.7699999999999996</v>
      </c>
      <c r="H115" s="43">
        <v>4.7699999999999996</v>
      </c>
      <c r="I115" s="43">
        <v>4.7699999999999996</v>
      </c>
      <c r="J115" s="43">
        <v>4.7699999999999996</v>
      </c>
      <c r="K115" s="43">
        <v>4.7699999999999996</v>
      </c>
      <c r="L115" s="43">
        <v>4.7699999999999996</v>
      </c>
      <c r="M115" s="43">
        <v>4.7699999999999996</v>
      </c>
      <c r="N115" s="43">
        <v>4.7699999999999996</v>
      </c>
      <c r="O115" s="43">
        <v>4.7699999999999996</v>
      </c>
      <c r="P115" s="43">
        <v>4.7699999999999996</v>
      </c>
      <c r="Q115" s="43">
        <v>4.7699999999999996</v>
      </c>
      <c r="R115" s="43">
        <v>4.7699999999999996</v>
      </c>
      <c r="S115" s="43">
        <v>4.7699999999999996</v>
      </c>
      <c r="T115" s="43">
        <v>4.7699999999999996</v>
      </c>
      <c r="U115" s="43">
        <v>4.7699999999999996</v>
      </c>
      <c r="V115" s="43">
        <v>4.7699999999999996</v>
      </c>
      <c r="W115" s="43">
        <v>4.7699999999999996</v>
      </c>
      <c r="X115" s="43">
        <v>4.7699999999999996</v>
      </c>
      <c r="Y115" s="43">
        <v>4.7699999999999996</v>
      </c>
      <c r="Z115" s="43">
        <v>4.7699999999999996</v>
      </c>
      <c r="AA115" s="43">
        <v>4.7699999999999996</v>
      </c>
    </row>
    <row r="116" spans="1:27" ht="12.75" customHeight="1" outlineLevel="1" x14ac:dyDescent="0.2">
      <c r="A116" s="92" t="s">
        <v>2163</v>
      </c>
      <c r="B116" s="62" t="s">
        <v>79</v>
      </c>
      <c r="C116" s="42" t="s">
        <v>77</v>
      </c>
      <c r="D116" s="43">
        <f>$D$11</f>
        <v>330.69</v>
      </c>
      <c r="E116" s="43">
        <f t="shared" ref="E116:AA116" si="65">$D$11</f>
        <v>330.69</v>
      </c>
      <c r="F116" s="43">
        <f t="shared" si="65"/>
        <v>330.69</v>
      </c>
      <c r="G116" s="43">
        <f t="shared" si="65"/>
        <v>330.69</v>
      </c>
      <c r="H116" s="43">
        <f t="shared" si="65"/>
        <v>330.69</v>
      </c>
      <c r="I116" s="43">
        <f t="shared" si="65"/>
        <v>330.69</v>
      </c>
      <c r="J116" s="43">
        <f t="shared" si="65"/>
        <v>330.69</v>
      </c>
      <c r="K116" s="43">
        <f t="shared" si="65"/>
        <v>330.69</v>
      </c>
      <c r="L116" s="43">
        <f t="shared" si="65"/>
        <v>330.69</v>
      </c>
      <c r="M116" s="43">
        <f t="shared" si="65"/>
        <v>330.69</v>
      </c>
      <c r="N116" s="43">
        <f t="shared" si="65"/>
        <v>330.69</v>
      </c>
      <c r="O116" s="43">
        <f t="shared" si="65"/>
        <v>330.69</v>
      </c>
      <c r="P116" s="43">
        <f t="shared" si="65"/>
        <v>330.69</v>
      </c>
      <c r="Q116" s="43">
        <f t="shared" si="65"/>
        <v>330.69</v>
      </c>
      <c r="R116" s="43">
        <f t="shared" si="65"/>
        <v>330.69</v>
      </c>
      <c r="S116" s="43">
        <f t="shared" si="65"/>
        <v>330.69</v>
      </c>
      <c r="T116" s="43">
        <f t="shared" si="65"/>
        <v>330.69</v>
      </c>
      <c r="U116" s="43">
        <f t="shared" si="65"/>
        <v>330.69</v>
      </c>
      <c r="V116" s="43">
        <f t="shared" si="65"/>
        <v>330.69</v>
      </c>
      <c r="W116" s="43">
        <f t="shared" si="65"/>
        <v>330.69</v>
      </c>
      <c r="X116" s="43">
        <f t="shared" si="65"/>
        <v>330.69</v>
      </c>
      <c r="Y116" s="43">
        <f t="shared" si="65"/>
        <v>330.69</v>
      </c>
      <c r="Z116" s="43">
        <f t="shared" si="65"/>
        <v>330.69</v>
      </c>
      <c r="AA116" s="43">
        <f t="shared" si="65"/>
        <v>330.69</v>
      </c>
    </row>
    <row r="117" spans="1:27" ht="12.75" customHeight="1" x14ac:dyDescent="0.2">
      <c r="A117" s="91" t="s">
        <v>2164</v>
      </c>
      <c r="B117" s="27" t="str">
        <f>"23"&amp;"."&amp;$B$729&amp;"."&amp;$B$730</f>
        <v>23.02.2023</v>
      </c>
      <c r="C117" s="83" t="s">
        <v>74</v>
      </c>
      <c r="D117" s="84">
        <f>ROUND(((D118+D119+D121+D120)/1000),5)</f>
        <v>1.87052</v>
      </c>
      <c r="E117" s="84">
        <f>ROUND(((E118+E119+E121+E120)/1000),5)</f>
        <v>1.6493</v>
      </c>
      <c r="F117" s="84">
        <f>ROUND(((F118+F119+F121+F120)/1000),5)</f>
        <v>1.61104</v>
      </c>
      <c r="G117" s="84">
        <f t="shared" ref="G117:AA117" si="66">ROUND(((G118+G119+G121+G120)/1000),5)</f>
        <v>1.59334</v>
      </c>
      <c r="H117" s="84">
        <f t="shared" si="66"/>
        <v>1.62313</v>
      </c>
      <c r="I117" s="84">
        <f t="shared" si="66"/>
        <v>1.6565300000000001</v>
      </c>
      <c r="J117" s="84">
        <f t="shared" si="66"/>
        <v>1.7604599999999999</v>
      </c>
      <c r="K117" s="84">
        <f t="shared" si="66"/>
        <v>1.8904000000000001</v>
      </c>
      <c r="L117" s="84">
        <f t="shared" si="66"/>
        <v>2.0017499999999999</v>
      </c>
      <c r="M117" s="84">
        <f t="shared" si="66"/>
        <v>2.1142699999999999</v>
      </c>
      <c r="N117" s="84">
        <f t="shared" si="66"/>
        <v>2.1605699999999999</v>
      </c>
      <c r="O117" s="84">
        <f t="shared" si="66"/>
        <v>2.17361</v>
      </c>
      <c r="P117" s="84">
        <f t="shared" si="66"/>
        <v>2.1635</v>
      </c>
      <c r="Q117" s="84">
        <f t="shared" si="66"/>
        <v>2.1578499999999998</v>
      </c>
      <c r="R117" s="84">
        <f t="shared" si="66"/>
        <v>2.1161799999999999</v>
      </c>
      <c r="S117" s="84">
        <f t="shared" si="66"/>
        <v>2.1112600000000001</v>
      </c>
      <c r="T117" s="84">
        <f t="shared" si="66"/>
        <v>2.10602</v>
      </c>
      <c r="U117" s="84">
        <f t="shared" si="66"/>
        <v>2.1347299999999998</v>
      </c>
      <c r="V117" s="84">
        <f t="shared" si="66"/>
        <v>2.1879900000000001</v>
      </c>
      <c r="W117" s="84">
        <f t="shared" si="66"/>
        <v>2.19096</v>
      </c>
      <c r="X117" s="84">
        <f t="shared" si="66"/>
        <v>2.2022599999999999</v>
      </c>
      <c r="Y117" s="84">
        <f t="shared" si="66"/>
        <v>2.1444000000000001</v>
      </c>
      <c r="Z117" s="84">
        <f t="shared" si="66"/>
        <v>2.0135200000000002</v>
      </c>
      <c r="AA117" s="84">
        <f t="shared" si="66"/>
        <v>1.96095</v>
      </c>
    </row>
    <row r="118" spans="1:27" ht="12.75" customHeight="1" outlineLevel="1" x14ac:dyDescent="0.2">
      <c r="A118" s="92" t="s">
        <v>2165</v>
      </c>
      <c r="B118" s="62" t="s">
        <v>231</v>
      </c>
      <c r="C118" s="42" t="s">
        <v>77</v>
      </c>
      <c r="D118" s="43">
        <v>1468.88</v>
      </c>
      <c r="E118" s="43">
        <v>1247.6600000000001</v>
      </c>
      <c r="F118" s="43">
        <v>1209.4000000000001</v>
      </c>
      <c r="G118" s="43">
        <v>1191.7</v>
      </c>
      <c r="H118" s="43">
        <v>1221.49</v>
      </c>
      <c r="I118" s="43">
        <v>1254.8900000000001</v>
      </c>
      <c r="J118" s="43">
        <v>1358.82</v>
      </c>
      <c r="K118" s="43">
        <v>1488.76</v>
      </c>
      <c r="L118" s="43">
        <v>1600.11</v>
      </c>
      <c r="M118" s="43">
        <v>1712.63</v>
      </c>
      <c r="N118" s="43">
        <v>1758.93</v>
      </c>
      <c r="O118" s="43">
        <v>1771.97</v>
      </c>
      <c r="P118" s="43">
        <v>1761.86</v>
      </c>
      <c r="Q118" s="43">
        <v>1756.21</v>
      </c>
      <c r="R118" s="43">
        <v>1714.54</v>
      </c>
      <c r="S118" s="43">
        <v>1709.62</v>
      </c>
      <c r="T118" s="43">
        <v>1704.38</v>
      </c>
      <c r="U118" s="43">
        <v>1733.09</v>
      </c>
      <c r="V118" s="43">
        <v>1786.35</v>
      </c>
      <c r="W118" s="43">
        <v>1789.32</v>
      </c>
      <c r="X118" s="43">
        <v>1800.62</v>
      </c>
      <c r="Y118" s="43">
        <v>1742.76</v>
      </c>
      <c r="Z118" s="43">
        <v>1611.88</v>
      </c>
      <c r="AA118" s="43">
        <v>1559.31</v>
      </c>
    </row>
    <row r="119" spans="1:27" ht="12.75" customHeight="1" outlineLevel="1" x14ac:dyDescent="0.2">
      <c r="A119" s="92" t="s">
        <v>2166</v>
      </c>
      <c r="B119" s="62" t="s">
        <v>88</v>
      </c>
      <c r="C119" s="42" t="s">
        <v>77</v>
      </c>
      <c r="D119" s="43">
        <f t="shared" ref="D119:AA119" si="67">$D$9</f>
        <v>66.180000000000007</v>
      </c>
      <c r="E119" s="43">
        <f t="shared" si="67"/>
        <v>66.180000000000007</v>
      </c>
      <c r="F119" s="43">
        <f t="shared" si="67"/>
        <v>66.180000000000007</v>
      </c>
      <c r="G119" s="43">
        <f t="shared" si="67"/>
        <v>66.180000000000007</v>
      </c>
      <c r="H119" s="43">
        <f t="shared" si="67"/>
        <v>66.180000000000007</v>
      </c>
      <c r="I119" s="43">
        <f t="shared" si="67"/>
        <v>66.180000000000007</v>
      </c>
      <c r="J119" s="43">
        <f t="shared" si="67"/>
        <v>66.180000000000007</v>
      </c>
      <c r="K119" s="43">
        <f t="shared" si="67"/>
        <v>66.180000000000007</v>
      </c>
      <c r="L119" s="43">
        <f t="shared" si="67"/>
        <v>66.180000000000007</v>
      </c>
      <c r="M119" s="43">
        <f t="shared" si="67"/>
        <v>66.180000000000007</v>
      </c>
      <c r="N119" s="43">
        <f t="shared" si="67"/>
        <v>66.180000000000007</v>
      </c>
      <c r="O119" s="43">
        <f t="shared" si="67"/>
        <v>66.180000000000007</v>
      </c>
      <c r="P119" s="43">
        <f t="shared" si="67"/>
        <v>66.180000000000007</v>
      </c>
      <c r="Q119" s="43">
        <f t="shared" si="67"/>
        <v>66.180000000000007</v>
      </c>
      <c r="R119" s="43">
        <f t="shared" si="67"/>
        <v>66.180000000000007</v>
      </c>
      <c r="S119" s="43">
        <f t="shared" si="67"/>
        <v>66.180000000000007</v>
      </c>
      <c r="T119" s="43">
        <f t="shared" si="67"/>
        <v>66.180000000000007</v>
      </c>
      <c r="U119" s="43">
        <f t="shared" si="67"/>
        <v>66.180000000000007</v>
      </c>
      <c r="V119" s="43">
        <f t="shared" si="67"/>
        <v>66.180000000000007</v>
      </c>
      <c r="W119" s="43">
        <f t="shared" si="67"/>
        <v>66.180000000000007</v>
      </c>
      <c r="X119" s="43">
        <f t="shared" si="67"/>
        <v>66.180000000000007</v>
      </c>
      <c r="Y119" s="43">
        <f t="shared" si="67"/>
        <v>66.180000000000007</v>
      </c>
      <c r="Z119" s="43">
        <f t="shared" si="67"/>
        <v>66.180000000000007</v>
      </c>
      <c r="AA119" s="43">
        <f t="shared" si="67"/>
        <v>66.180000000000007</v>
      </c>
    </row>
    <row r="120" spans="1:27" ht="12.75" customHeight="1" outlineLevel="1" x14ac:dyDescent="0.2">
      <c r="A120" s="92" t="s">
        <v>2167</v>
      </c>
      <c r="B120" s="62" t="s">
        <v>81</v>
      </c>
      <c r="C120" s="42" t="s">
        <v>77</v>
      </c>
      <c r="D120" s="43">
        <v>4.7699999999999996</v>
      </c>
      <c r="E120" s="43">
        <v>4.7699999999999996</v>
      </c>
      <c r="F120" s="43">
        <v>4.7699999999999996</v>
      </c>
      <c r="G120" s="43">
        <v>4.7699999999999996</v>
      </c>
      <c r="H120" s="43">
        <v>4.7699999999999996</v>
      </c>
      <c r="I120" s="43">
        <v>4.7699999999999996</v>
      </c>
      <c r="J120" s="43">
        <v>4.7699999999999996</v>
      </c>
      <c r="K120" s="43">
        <v>4.7699999999999996</v>
      </c>
      <c r="L120" s="43">
        <v>4.7699999999999996</v>
      </c>
      <c r="M120" s="43">
        <v>4.7699999999999996</v>
      </c>
      <c r="N120" s="43">
        <v>4.7699999999999996</v>
      </c>
      <c r="O120" s="43">
        <v>4.7699999999999996</v>
      </c>
      <c r="P120" s="43">
        <v>4.7699999999999996</v>
      </c>
      <c r="Q120" s="43">
        <v>4.7699999999999996</v>
      </c>
      <c r="R120" s="43">
        <v>4.7699999999999996</v>
      </c>
      <c r="S120" s="43">
        <v>4.7699999999999996</v>
      </c>
      <c r="T120" s="43">
        <v>4.7699999999999996</v>
      </c>
      <c r="U120" s="43">
        <v>4.7699999999999996</v>
      </c>
      <c r="V120" s="43">
        <v>4.7699999999999996</v>
      </c>
      <c r="W120" s="43">
        <v>4.7699999999999996</v>
      </c>
      <c r="X120" s="43">
        <v>4.7699999999999996</v>
      </c>
      <c r="Y120" s="43">
        <v>4.7699999999999996</v>
      </c>
      <c r="Z120" s="43">
        <v>4.7699999999999996</v>
      </c>
      <c r="AA120" s="43">
        <v>4.7699999999999996</v>
      </c>
    </row>
    <row r="121" spans="1:27" ht="12.75" customHeight="1" outlineLevel="1" x14ac:dyDescent="0.2">
      <c r="A121" s="92" t="s">
        <v>2168</v>
      </c>
      <c r="B121" s="62" t="s">
        <v>79</v>
      </c>
      <c r="C121" s="42" t="s">
        <v>77</v>
      </c>
      <c r="D121" s="43">
        <f>$D$11</f>
        <v>330.69</v>
      </c>
      <c r="E121" s="43">
        <f t="shared" ref="E121:AA121" si="68">$D$11</f>
        <v>330.69</v>
      </c>
      <c r="F121" s="43">
        <f t="shared" si="68"/>
        <v>330.69</v>
      </c>
      <c r="G121" s="43">
        <f t="shared" si="68"/>
        <v>330.69</v>
      </c>
      <c r="H121" s="43">
        <f t="shared" si="68"/>
        <v>330.69</v>
      </c>
      <c r="I121" s="43">
        <f t="shared" si="68"/>
        <v>330.69</v>
      </c>
      <c r="J121" s="43">
        <f t="shared" si="68"/>
        <v>330.69</v>
      </c>
      <c r="K121" s="43">
        <f t="shared" si="68"/>
        <v>330.69</v>
      </c>
      <c r="L121" s="43">
        <f t="shared" si="68"/>
        <v>330.69</v>
      </c>
      <c r="M121" s="43">
        <f t="shared" si="68"/>
        <v>330.69</v>
      </c>
      <c r="N121" s="43">
        <f t="shared" si="68"/>
        <v>330.69</v>
      </c>
      <c r="O121" s="43">
        <f t="shared" si="68"/>
        <v>330.69</v>
      </c>
      <c r="P121" s="43">
        <f t="shared" si="68"/>
        <v>330.69</v>
      </c>
      <c r="Q121" s="43">
        <f t="shared" si="68"/>
        <v>330.69</v>
      </c>
      <c r="R121" s="43">
        <f t="shared" si="68"/>
        <v>330.69</v>
      </c>
      <c r="S121" s="43">
        <f t="shared" si="68"/>
        <v>330.69</v>
      </c>
      <c r="T121" s="43">
        <f t="shared" si="68"/>
        <v>330.69</v>
      </c>
      <c r="U121" s="43">
        <f t="shared" si="68"/>
        <v>330.69</v>
      </c>
      <c r="V121" s="43">
        <f t="shared" si="68"/>
        <v>330.69</v>
      </c>
      <c r="W121" s="43">
        <f t="shared" si="68"/>
        <v>330.69</v>
      </c>
      <c r="X121" s="43">
        <f t="shared" si="68"/>
        <v>330.69</v>
      </c>
      <c r="Y121" s="43">
        <f t="shared" si="68"/>
        <v>330.69</v>
      </c>
      <c r="Z121" s="43">
        <f t="shared" si="68"/>
        <v>330.69</v>
      </c>
      <c r="AA121" s="43">
        <f t="shared" si="68"/>
        <v>330.69</v>
      </c>
    </row>
    <row r="122" spans="1:27" ht="12.75" customHeight="1" x14ac:dyDescent="0.2">
      <c r="A122" s="91" t="s">
        <v>2169</v>
      </c>
      <c r="B122" s="27" t="str">
        <f>"24"&amp;"."&amp;$B$729&amp;"."&amp;$B$730</f>
        <v>24.02.2023</v>
      </c>
      <c r="C122" s="83" t="s">
        <v>74</v>
      </c>
      <c r="D122" s="84">
        <f>ROUND(((D123+D124+D126+D125)/1000),5)</f>
        <v>1.89009</v>
      </c>
      <c r="E122" s="84">
        <f>ROUND(((E123+E124+E126+E125)/1000),5)</f>
        <v>1.71367</v>
      </c>
      <c r="F122" s="84">
        <f>ROUND(((F123+F124+F126+F125)/1000),5)</f>
        <v>1.62371</v>
      </c>
      <c r="G122" s="84">
        <f t="shared" ref="G122:AA122" si="69">ROUND(((G123+G124+G126+G125)/1000),5)</f>
        <v>1.5870200000000001</v>
      </c>
      <c r="H122" s="84">
        <f t="shared" si="69"/>
        <v>1.62205</v>
      </c>
      <c r="I122" s="84">
        <f t="shared" si="69"/>
        <v>1.7091799999999999</v>
      </c>
      <c r="J122" s="84">
        <f t="shared" si="69"/>
        <v>1.81897</v>
      </c>
      <c r="K122" s="84">
        <f t="shared" si="69"/>
        <v>1.9487399999999999</v>
      </c>
      <c r="L122" s="84">
        <f t="shared" si="69"/>
        <v>2.0440800000000001</v>
      </c>
      <c r="M122" s="84">
        <f t="shared" si="69"/>
        <v>2.1987299999999999</v>
      </c>
      <c r="N122" s="84">
        <f t="shared" si="69"/>
        <v>2.2391200000000002</v>
      </c>
      <c r="O122" s="84">
        <f t="shared" si="69"/>
        <v>2.2529300000000001</v>
      </c>
      <c r="P122" s="84">
        <f t="shared" si="69"/>
        <v>2.25169</v>
      </c>
      <c r="Q122" s="84">
        <f t="shared" si="69"/>
        <v>2.2476699999999998</v>
      </c>
      <c r="R122" s="84">
        <f t="shared" si="69"/>
        <v>2.21095</v>
      </c>
      <c r="S122" s="84">
        <f t="shared" si="69"/>
        <v>2.2068099999999999</v>
      </c>
      <c r="T122" s="84">
        <f t="shared" si="69"/>
        <v>2.1984599999999999</v>
      </c>
      <c r="U122" s="84">
        <f t="shared" si="69"/>
        <v>2.2275900000000002</v>
      </c>
      <c r="V122" s="84">
        <f t="shared" si="69"/>
        <v>2.2591899999999998</v>
      </c>
      <c r="W122" s="84">
        <f t="shared" si="69"/>
        <v>2.25617</v>
      </c>
      <c r="X122" s="84">
        <f t="shared" si="69"/>
        <v>2.2630499999999998</v>
      </c>
      <c r="Y122" s="84">
        <f t="shared" si="69"/>
        <v>2.2219799999999998</v>
      </c>
      <c r="Z122" s="84">
        <f t="shared" si="69"/>
        <v>2.0168599999999999</v>
      </c>
      <c r="AA122" s="84">
        <f t="shared" si="69"/>
        <v>1.9769099999999999</v>
      </c>
    </row>
    <row r="123" spans="1:27" ht="12.75" customHeight="1" outlineLevel="1" x14ac:dyDescent="0.2">
      <c r="A123" s="92" t="s">
        <v>2170</v>
      </c>
      <c r="B123" s="62" t="s">
        <v>231</v>
      </c>
      <c r="C123" s="42" t="s">
        <v>77</v>
      </c>
      <c r="D123" s="43">
        <v>1488.45</v>
      </c>
      <c r="E123" s="43">
        <v>1312.03</v>
      </c>
      <c r="F123" s="43">
        <v>1222.07</v>
      </c>
      <c r="G123" s="43">
        <v>1185.3800000000001</v>
      </c>
      <c r="H123" s="43">
        <v>1220.4100000000001</v>
      </c>
      <c r="I123" s="43">
        <v>1307.54</v>
      </c>
      <c r="J123" s="43">
        <v>1417.33</v>
      </c>
      <c r="K123" s="43">
        <v>1547.1</v>
      </c>
      <c r="L123" s="43">
        <v>1642.44</v>
      </c>
      <c r="M123" s="43">
        <v>1797.09</v>
      </c>
      <c r="N123" s="43">
        <v>1837.48</v>
      </c>
      <c r="O123" s="43">
        <v>1851.29</v>
      </c>
      <c r="P123" s="43">
        <v>1850.05</v>
      </c>
      <c r="Q123" s="43">
        <v>1846.03</v>
      </c>
      <c r="R123" s="43">
        <v>1809.31</v>
      </c>
      <c r="S123" s="43">
        <v>1805.17</v>
      </c>
      <c r="T123" s="43">
        <v>1796.82</v>
      </c>
      <c r="U123" s="43">
        <v>1825.95</v>
      </c>
      <c r="V123" s="43">
        <v>1857.55</v>
      </c>
      <c r="W123" s="43">
        <v>1854.53</v>
      </c>
      <c r="X123" s="43">
        <v>1861.41</v>
      </c>
      <c r="Y123" s="43">
        <v>1820.34</v>
      </c>
      <c r="Z123" s="43">
        <v>1615.22</v>
      </c>
      <c r="AA123" s="43">
        <v>1575.27</v>
      </c>
    </row>
    <row r="124" spans="1:27" ht="12.75" customHeight="1" outlineLevel="1" x14ac:dyDescent="0.2">
      <c r="A124" s="92" t="s">
        <v>2171</v>
      </c>
      <c r="B124" s="62" t="s">
        <v>88</v>
      </c>
      <c r="C124" s="42" t="s">
        <v>77</v>
      </c>
      <c r="D124" s="43">
        <f t="shared" ref="D124:AA124" si="70">$D$9</f>
        <v>66.180000000000007</v>
      </c>
      <c r="E124" s="43">
        <f t="shared" si="70"/>
        <v>66.180000000000007</v>
      </c>
      <c r="F124" s="43">
        <f t="shared" si="70"/>
        <v>66.180000000000007</v>
      </c>
      <c r="G124" s="43">
        <f t="shared" si="70"/>
        <v>66.180000000000007</v>
      </c>
      <c r="H124" s="43">
        <f t="shared" si="70"/>
        <v>66.180000000000007</v>
      </c>
      <c r="I124" s="43">
        <f t="shared" si="70"/>
        <v>66.180000000000007</v>
      </c>
      <c r="J124" s="43">
        <f t="shared" si="70"/>
        <v>66.180000000000007</v>
      </c>
      <c r="K124" s="43">
        <f t="shared" si="70"/>
        <v>66.180000000000007</v>
      </c>
      <c r="L124" s="43">
        <f t="shared" si="70"/>
        <v>66.180000000000007</v>
      </c>
      <c r="M124" s="43">
        <f t="shared" si="70"/>
        <v>66.180000000000007</v>
      </c>
      <c r="N124" s="43">
        <f t="shared" si="70"/>
        <v>66.180000000000007</v>
      </c>
      <c r="O124" s="43">
        <f t="shared" si="70"/>
        <v>66.180000000000007</v>
      </c>
      <c r="P124" s="43">
        <f t="shared" si="70"/>
        <v>66.180000000000007</v>
      </c>
      <c r="Q124" s="43">
        <f t="shared" si="70"/>
        <v>66.180000000000007</v>
      </c>
      <c r="R124" s="43">
        <f t="shared" si="70"/>
        <v>66.180000000000007</v>
      </c>
      <c r="S124" s="43">
        <f t="shared" si="70"/>
        <v>66.180000000000007</v>
      </c>
      <c r="T124" s="43">
        <f t="shared" si="70"/>
        <v>66.180000000000007</v>
      </c>
      <c r="U124" s="43">
        <f t="shared" si="70"/>
        <v>66.180000000000007</v>
      </c>
      <c r="V124" s="43">
        <f t="shared" si="70"/>
        <v>66.180000000000007</v>
      </c>
      <c r="W124" s="43">
        <f t="shared" si="70"/>
        <v>66.180000000000007</v>
      </c>
      <c r="X124" s="43">
        <f t="shared" si="70"/>
        <v>66.180000000000007</v>
      </c>
      <c r="Y124" s="43">
        <f t="shared" si="70"/>
        <v>66.180000000000007</v>
      </c>
      <c r="Z124" s="43">
        <f t="shared" si="70"/>
        <v>66.180000000000007</v>
      </c>
      <c r="AA124" s="43">
        <f t="shared" si="70"/>
        <v>66.180000000000007</v>
      </c>
    </row>
    <row r="125" spans="1:27" ht="12.75" customHeight="1" outlineLevel="1" x14ac:dyDescent="0.2">
      <c r="A125" s="92" t="s">
        <v>2172</v>
      </c>
      <c r="B125" s="62" t="s">
        <v>81</v>
      </c>
      <c r="C125" s="42" t="s">
        <v>77</v>
      </c>
      <c r="D125" s="43">
        <v>4.7699999999999996</v>
      </c>
      <c r="E125" s="43">
        <v>4.7699999999999996</v>
      </c>
      <c r="F125" s="43">
        <v>4.7699999999999996</v>
      </c>
      <c r="G125" s="43">
        <v>4.7699999999999996</v>
      </c>
      <c r="H125" s="43">
        <v>4.7699999999999996</v>
      </c>
      <c r="I125" s="43">
        <v>4.7699999999999996</v>
      </c>
      <c r="J125" s="43">
        <v>4.7699999999999996</v>
      </c>
      <c r="K125" s="43">
        <v>4.7699999999999996</v>
      </c>
      <c r="L125" s="43">
        <v>4.7699999999999996</v>
      </c>
      <c r="M125" s="43">
        <v>4.7699999999999996</v>
      </c>
      <c r="N125" s="43">
        <v>4.7699999999999996</v>
      </c>
      <c r="O125" s="43">
        <v>4.7699999999999996</v>
      </c>
      <c r="P125" s="43">
        <v>4.7699999999999996</v>
      </c>
      <c r="Q125" s="43">
        <v>4.7699999999999996</v>
      </c>
      <c r="R125" s="43">
        <v>4.7699999999999996</v>
      </c>
      <c r="S125" s="43">
        <v>4.7699999999999996</v>
      </c>
      <c r="T125" s="43">
        <v>4.7699999999999996</v>
      </c>
      <c r="U125" s="43">
        <v>4.7699999999999996</v>
      </c>
      <c r="V125" s="43">
        <v>4.7699999999999996</v>
      </c>
      <c r="W125" s="43">
        <v>4.7699999999999996</v>
      </c>
      <c r="X125" s="43">
        <v>4.7699999999999996</v>
      </c>
      <c r="Y125" s="43">
        <v>4.7699999999999996</v>
      </c>
      <c r="Z125" s="43">
        <v>4.7699999999999996</v>
      </c>
      <c r="AA125" s="43">
        <v>4.7699999999999996</v>
      </c>
    </row>
    <row r="126" spans="1:27" ht="12.75" customHeight="1" outlineLevel="1" x14ac:dyDescent="0.2">
      <c r="A126" s="92" t="s">
        <v>2173</v>
      </c>
      <c r="B126" s="62" t="s">
        <v>79</v>
      </c>
      <c r="C126" s="42" t="s">
        <v>77</v>
      </c>
      <c r="D126" s="43">
        <f>$D$11</f>
        <v>330.69</v>
      </c>
      <c r="E126" s="43">
        <f t="shared" ref="E126:AA126" si="71">$D$11</f>
        <v>330.69</v>
      </c>
      <c r="F126" s="43">
        <f t="shared" si="71"/>
        <v>330.69</v>
      </c>
      <c r="G126" s="43">
        <f t="shared" si="71"/>
        <v>330.69</v>
      </c>
      <c r="H126" s="43">
        <f t="shared" si="71"/>
        <v>330.69</v>
      </c>
      <c r="I126" s="43">
        <f t="shared" si="71"/>
        <v>330.69</v>
      </c>
      <c r="J126" s="43">
        <f t="shared" si="71"/>
        <v>330.69</v>
      </c>
      <c r="K126" s="43">
        <f t="shared" si="71"/>
        <v>330.69</v>
      </c>
      <c r="L126" s="43">
        <f t="shared" si="71"/>
        <v>330.69</v>
      </c>
      <c r="M126" s="43">
        <f t="shared" si="71"/>
        <v>330.69</v>
      </c>
      <c r="N126" s="43">
        <f t="shared" si="71"/>
        <v>330.69</v>
      </c>
      <c r="O126" s="43">
        <f t="shared" si="71"/>
        <v>330.69</v>
      </c>
      <c r="P126" s="43">
        <f t="shared" si="71"/>
        <v>330.69</v>
      </c>
      <c r="Q126" s="43">
        <f t="shared" si="71"/>
        <v>330.69</v>
      </c>
      <c r="R126" s="43">
        <f t="shared" si="71"/>
        <v>330.69</v>
      </c>
      <c r="S126" s="43">
        <f t="shared" si="71"/>
        <v>330.69</v>
      </c>
      <c r="T126" s="43">
        <f t="shared" si="71"/>
        <v>330.69</v>
      </c>
      <c r="U126" s="43">
        <f t="shared" si="71"/>
        <v>330.69</v>
      </c>
      <c r="V126" s="43">
        <f t="shared" si="71"/>
        <v>330.69</v>
      </c>
      <c r="W126" s="43">
        <f t="shared" si="71"/>
        <v>330.69</v>
      </c>
      <c r="X126" s="43">
        <f t="shared" si="71"/>
        <v>330.69</v>
      </c>
      <c r="Y126" s="43">
        <f t="shared" si="71"/>
        <v>330.69</v>
      </c>
      <c r="Z126" s="43">
        <f t="shared" si="71"/>
        <v>330.69</v>
      </c>
      <c r="AA126" s="43">
        <f t="shared" si="71"/>
        <v>330.69</v>
      </c>
    </row>
    <row r="127" spans="1:27" ht="12.75" customHeight="1" x14ac:dyDescent="0.2">
      <c r="A127" s="91" t="s">
        <v>2174</v>
      </c>
      <c r="B127" s="27" t="str">
        <f>"25"&amp;"."&amp;$B$729&amp;"."&amp;$B$730</f>
        <v>25.02.2023</v>
      </c>
      <c r="C127" s="83" t="s">
        <v>74</v>
      </c>
      <c r="D127" s="84">
        <f>ROUND(((D128+D129+D131+D130)/1000),5)</f>
        <v>1.8760600000000001</v>
      </c>
      <c r="E127" s="84">
        <f>ROUND(((E128+E129+E131+E130)/1000),5)</f>
        <v>1.6324399999999999</v>
      </c>
      <c r="F127" s="84">
        <f>ROUND(((F128+F129+F131+F130)/1000),5)</f>
        <v>1.57772</v>
      </c>
      <c r="G127" s="84">
        <f t="shared" ref="G127:AA127" si="72">ROUND(((G128+G129+G131+G130)/1000),5)</f>
        <v>1.5451999999999999</v>
      </c>
      <c r="H127" s="84">
        <f t="shared" si="72"/>
        <v>1.57874</v>
      </c>
      <c r="I127" s="84">
        <f t="shared" si="72"/>
        <v>1.6604399999999999</v>
      </c>
      <c r="J127" s="84">
        <f t="shared" si="72"/>
        <v>1.7375100000000001</v>
      </c>
      <c r="K127" s="84">
        <f t="shared" si="72"/>
        <v>1.9021600000000001</v>
      </c>
      <c r="L127" s="84">
        <f t="shared" si="72"/>
        <v>2.0686900000000001</v>
      </c>
      <c r="M127" s="84">
        <f t="shared" si="72"/>
        <v>2.1968200000000002</v>
      </c>
      <c r="N127" s="84">
        <f t="shared" si="72"/>
        <v>2.2378300000000002</v>
      </c>
      <c r="O127" s="84">
        <f t="shared" si="72"/>
        <v>2.2505799999999998</v>
      </c>
      <c r="P127" s="84">
        <f t="shared" si="72"/>
        <v>2.2436199999999999</v>
      </c>
      <c r="Q127" s="84">
        <f t="shared" si="72"/>
        <v>2.2379899999999999</v>
      </c>
      <c r="R127" s="84">
        <f t="shared" si="72"/>
        <v>2.1947199999999998</v>
      </c>
      <c r="S127" s="84">
        <f t="shared" si="72"/>
        <v>2.18927</v>
      </c>
      <c r="T127" s="84">
        <f t="shared" si="72"/>
        <v>2.1811400000000001</v>
      </c>
      <c r="U127" s="84">
        <f t="shared" si="72"/>
        <v>2.2232599999999998</v>
      </c>
      <c r="V127" s="84">
        <f t="shared" si="72"/>
        <v>2.3334100000000002</v>
      </c>
      <c r="W127" s="84">
        <f t="shared" si="72"/>
        <v>2.23793</v>
      </c>
      <c r="X127" s="84">
        <f t="shared" si="72"/>
        <v>2.2331400000000001</v>
      </c>
      <c r="Y127" s="84">
        <f t="shared" si="72"/>
        <v>2.1690100000000001</v>
      </c>
      <c r="Z127" s="84">
        <f t="shared" si="72"/>
        <v>2.0017</v>
      </c>
      <c r="AA127" s="84">
        <f t="shared" si="72"/>
        <v>1.9451799999999999</v>
      </c>
    </row>
    <row r="128" spans="1:27" ht="12.75" customHeight="1" outlineLevel="1" x14ac:dyDescent="0.2">
      <c r="A128" s="92" t="s">
        <v>2175</v>
      </c>
      <c r="B128" s="62" t="s">
        <v>231</v>
      </c>
      <c r="C128" s="42" t="s">
        <v>77</v>
      </c>
      <c r="D128" s="43">
        <v>1474.42</v>
      </c>
      <c r="E128" s="43">
        <v>1230.8</v>
      </c>
      <c r="F128" s="43">
        <v>1176.08</v>
      </c>
      <c r="G128" s="43">
        <v>1143.56</v>
      </c>
      <c r="H128" s="43">
        <v>1177.0999999999999</v>
      </c>
      <c r="I128" s="43">
        <v>1258.8</v>
      </c>
      <c r="J128" s="43">
        <v>1335.87</v>
      </c>
      <c r="K128" s="43">
        <v>1500.52</v>
      </c>
      <c r="L128" s="43">
        <v>1667.05</v>
      </c>
      <c r="M128" s="43">
        <v>1795.18</v>
      </c>
      <c r="N128" s="43">
        <v>1836.19</v>
      </c>
      <c r="O128" s="43">
        <v>1848.94</v>
      </c>
      <c r="P128" s="43">
        <v>1841.98</v>
      </c>
      <c r="Q128" s="43">
        <v>1836.35</v>
      </c>
      <c r="R128" s="43">
        <v>1793.08</v>
      </c>
      <c r="S128" s="43">
        <v>1787.63</v>
      </c>
      <c r="T128" s="43">
        <v>1779.5</v>
      </c>
      <c r="U128" s="43">
        <v>1821.62</v>
      </c>
      <c r="V128" s="43">
        <v>1931.77</v>
      </c>
      <c r="W128" s="43">
        <v>1836.29</v>
      </c>
      <c r="X128" s="43">
        <v>1831.5</v>
      </c>
      <c r="Y128" s="43">
        <v>1767.37</v>
      </c>
      <c r="Z128" s="43">
        <v>1600.06</v>
      </c>
      <c r="AA128" s="43">
        <v>1543.54</v>
      </c>
    </row>
    <row r="129" spans="1:27" ht="12.75" customHeight="1" outlineLevel="1" x14ac:dyDescent="0.2">
      <c r="A129" s="92" t="s">
        <v>2176</v>
      </c>
      <c r="B129" s="62" t="s">
        <v>88</v>
      </c>
      <c r="C129" s="42" t="s">
        <v>77</v>
      </c>
      <c r="D129" s="43">
        <f t="shared" ref="D129:AA129" si="73">$D$9</f>
        <v>66.180000000000007</v>
      </c>
      <c r="E129" s="43">
        <f t="shared" si="73"/>
        <v>66.180000000000007</v>
      </c>
      <c r="F129" s="43">
        <f t="shared" si="73"/>
        <v>66.180000000000007</v>
      </c>
      <c r="G129" s="43">
        <f t="shared" si="73"/>
        <v>66.180000000000007</v>
      </c>
      <c r="H129" s="43">
        <f t="shared" si="73"/>
        <v>66.180000000000007</v>
      </c>
      <c r="I129" s="43">
        <f t="shared" si="73"/>
        <v>66.180000000000007</v>
      </c>
      <c r="J129" s="43">
        <f t="shared" si="73"/>
        <v>66.180000000000007</v>
      </c>
      <c r="K129" s="43">
        <f t="shared" si="73"/>
        <v>66.180000000000007</v>
      </c>
      <c r="L129" s="43">
        <f t="shared" si="73"/>
        <v>66.180000000000007</v>
      </c>
      <c r="M129" s="43">
        <f t="shared" si="73"/>
        <v>66.180000000000007</v>
      </c>
      <c r="N129" s="43">
        <f t="shared" si="73"/>
        <v>66.180000000000007</v>
      </c>
      <c r="O129" s="43">
        <f t="shared" si="73"/>
        <v>66.180000000000007</v>
      </c>
      <c r="P129" s="43">
        <f t="shared" si="73"/>
        <v>66.180000000000007</v>
      </c>
      <c r="Q129" s="43">
        <f t="shared" si="73"/>
        <v>66.180000000000007</v>
      </c>
      <c r="R129" s="43">
        <f t="shared" si="73"/>
        <v>66.180000000000007</v>
      </c>
      <c r="S129" s="43">
        <f t="shared" si="73"/>
        <v>66.180000000000007</v>
      </c>
      <c r="T129" s="43">
        <f t="shared" si="73"/>
        <v>66.180000000000007</v>
      </c>
      <c r="U129" s="43">
        <f t="shared" si="73"/>
        <v>66.180000000000007</v>
      </c>
      <c r="V129" s="43">
        <f t="shared" si="73"/>
        <v>66.180000000000007</v>
      </c>
      <c r="W129" s="43">
        <f t="shared" si="73"/>
        <v>66.180000000000007</v>
      </c>
      <c r="X129" s="43">
        <f t="shared" si="73"/>
        <v>66.180000000000007</v>
      </c>
      <c r="Y129" s="43">
        <f t="shared" si="73"/>
        <v>66.180000000000007</v>
      </c>
      <c r="Z129" s="43">
        <f t="shared" si="73"/>
        <v>66.180000000000007</v>
      </c>
      <c r="AA129" s="43">
        <f t="shared" si="73"/>
        <v>66.180000000000007</v>
      </c>
    </row>
    <row r="130" spans="1:27" ht="12.75" customHeight="1" outlineLevel="1" x14ac:dyDescent="0.2">
      <c r="A130" s="92" t="s">
        <v>2177</v>
      </c>
      <c r="B130" s="62" t="s">
        <v>81</v>
      </c>
      <c r="C130" s="42" t="s">
        <v>77</v>
      </c>
      <c r="D130" s="43">
        <v>4.7699999999999996</v>
      </c>
      <c r="E130" s="43">
        <v>4.7699999999999996</v>
      </c>
      <c r="F130" s="43">
        <v>4.7699999999999996</v>
      </c>
      <c r="G130" s="43">
        <v>4.7699999999999996</v>
      </c>
      <c r="H130" s="43">
        <v>4.7699999999999996</v>
      </c>
      <c r="I130" s="43">
        <v>4.7699999999999996</v>
      </c>
      <c r="J130" s="43">
        <v>4.7699999999999996</v>
      </c>
      <c r="K130" s="43">
        <v>4.7699999999999996</v>
      </c>
      <c r="L130" s="43">
        <v>4.7699999999999996</v>
      </c>
      <c r="M130" s="43">
        <v>4.7699999999999996</v>
      </c>
      <c r="N130" s="43">
        <v>4.7699999999999996</v>
      </c>
      <c r="O130" s="43">
        <v>4.7699999999999996</v>
      </c>
      <c r="P130" s="43">
        <v>4.7699999999999996</v>
      </c>
      <c r="Q130" s="43">
        <v>4.7699999999999996</v>
      </c>
      <c r="R130" s="43">
        <v>4.7699999999999996</v>
      </c>
      <c r="S130" s="43">
        <v>4.7699999999999996</v>
      </c>
      <c r="T130" s="43">
        <v>4.7699999999999996</v>
      </c>
      <c r="U130" s="43">
        <v>4.7699999999999996</v>
      </c>
      <c r="V130" s="43">
        <v>4.7699999999999996</v>
      </c>
      <c r="W130" s="43">
        <v>4.7699999999999996</v>
      </c>
      <c r="X130" s="43">
        <v>4.7699999999999996</v>
      </c>
      <c r="Y130" s="43">
        <v>4.7699999999999996</v>
      </c>
      <c r="Z130" s="43">
        <v>4.7699999999999996</v>
      </c>
      <c r="AA130" s="43">
        <v>4.7699999999999996</v>
      </c>
    </row>
    <row r="131" spans="1:27" ht="12.75" customHeight="1" outlineLevel="1" x14ac:dyDescent="0.2">
      <c r="A131" s="92" t="s">
        <v>2178</v>
      </c>
      <c r="B131" s="62" t="s">
        <v>79</v>
      </c>
      <c r="C131" s="42" t="s">
        <v>77</v>
      </c>
      <c r="D131" s="43">
        <f>$D$11</f>
        <v>330.69</v>
      </c>
      <c r="E131" s="43">
        <f t="shared" ref="E131:AA131" si="74">$D$11</f>
        <v>330.69</v>
      </c>
      <c r="F131" s="43">
        <f t="shared" si="74"/>
        <v>330.69</v>
      </c>
      <c r="G131" s="43">
        <f t="shared" si="74"/>
        <v>330.69</v>
      </c>
      <c r="H131" s="43">
        <f t="shared" si="74"/>
        <v>330.69</v>
      </c>
      <c r="I131" s="43">
        <f t="shared" si="74"/>
        <v>330.69</v>
      </c>
      <c r="J131" s="43">
        <f t="shared" si="74"/>
        <v>330.69</v>
      </c>
      <c r="K131" s="43">
        <f t="shared" si="74"/>
        <v>330.69</v>
      </c>
      <c r="L131" s="43">
        <f t="shared" si="74"/>
        <v>330.69</v>
      </c>
      <c r="M131" s="43">
        <f t="shared" si="74"/>
        <v>330.69</v>
      </c>
      <c r="N131" s="43">
        <f t="shared" si="74"/>
        <v>330.69</v>
      </c>
      <c r="O131" s="43">
        <f t="shared" si="74"/>
        <v>330.69</v>
      </c>
      <c r="P131" s="43">
        <f t="shared" si="74"/>
        <v>330.69</v>
      </c>
      <c r="Q131" s="43">
        <f t="shared" si="74"/>
        <v>330.69</v>
      </c>
      <c r="R131" s="43">
        <f t="shared" si="74"/>
        <v>330.69</v>
      </c>
      <c r="S131" s="43">
        <f t="shared" si="74"/>
        <v>330.69</v>
      </c>
      <c r="T131" s="43">
        <f t="shared" si="74"/>
        <v>330.69</v>
      </c>
      <c r="U131" s="43">
        <f t="shared" si="74"/>
        <v>330.69</v>
      </c>
      <c r="V131" s="43">
        <f t="shared" si="74"/>
        <v>330.69</v>
      </c>
      <c r="W131" s="43">
        <f t="shared" si="74"/>
        <v>330.69</v>
      </c>
      <c r="X131" s="43">
        <f t="shared" si="74"/>
        <v>330.69</v>
      </c>
      <c r="Y131" s="43">
        <f t="shared" si="74"/>
        <v>330.69</v>
      </c>
      <c r="Z131" s="43">
        <f t="shared" si="74"/>
        <v>330.69</v>
      </c>
      <c r="AA131" s="43">
        <f t="shared" si="74"/>
        <v>330.69</v>
      </c>
    </row>
    <row r="132" spans="1:27" ht="12.75" customHeight="1" x14ac:dyDescent="0.2">
      <c r="A132" s="91" t="s">
        <v>2179</v>
      </c>
      <c r="B132" s="27" t="str">
        <f>"26"&amp;"."&amp;$B$729&amp;"."&amp;$B$730</f>
        <v>26.02.2023</v>
      </c>
      <c r="C132" s="83" t="s">
        <v>74</v>
      </c>
      <c r="D132" s="84">
        <f>ROUND(((D133+D134+D136+D135)/1000),5)</f>
        <v>1.7588999999999999</v>
      </c>
      <c r="E132" s="84">
        <f>ROUND(((E133+E134+E136+E135)/1000),5)</f>
        <v>1.5783499999999999</v>
      </c>
      <c r="F132" s="84">
        <f>ROUND(((F133+F134+F136+F135)/1000),5)</f>
        <v>1.53908</v>
      </c>
      <c r="G132" s="84">
        <f t="shared" ref="G132:AA132" si="75">ROUND(((G133+G134+G136+G135)/1000),5)</f>
        <v>1.5198400000000001</v>
      </c>
      <c r="H132" s="84">
        <f t="shared" si="75"/>
        <v>1.53691</v>
      </c>
      <c r="I132" s="84">
        <f t="shared" si="75"/>
        <v>1.5503100000000001</v>
      </c>
      <c r="J132" s="84">
        <f t="shared" si="75"/>
        <v>1.57254</v>
      </c>
      <c r="K132" s="84">
        <f t="shared" si="75"/>
        <v>1.72445</v>
      </c>
      <c r="L132" s="84">
        <f t="shared" si="75"/>
        <v>1.93221</v>
      </c>
      <c r="M132" s="84">
        <f t="shared" si="75"/>
        <v>2.0164599999999999</v>
      </c>
      <c r="N132" s="84">
        <f t="shared" si="75"/>
        <v>2.0426099999999998</v>
      </c>
      <c r="O132" s="84">
        <f t="shared" si="75"/>
        <v>2.05633</v>
      </c>
      <c r="P132" s="84">
        <f t="shared" si="75"/>
        <v>2.05559</v>
      </c>
      <c r="Q132" s="84">
        <f t="shared" si="75"/>
        <v>2.0530599999999999</v>
      </c>
      <c r="R132" s="84">
        <f t="shared" si="75"/>
        <v>2.0488400000000002</v>
      </c>
      <c r="S132" s="84">
        <f t="shared" si="75"/>
        <v>2.0274999999999999</v>
      </c>
      <c r="T132" s="84">
        <f t="shared" si="75"/>
        <v>2.0250599999999999</v>
      </c>
      <c r="U132" s="84">
        <f t="shared" si="75"/>
        <v>2.0720299999999998</v>
      </c>
      <c r="V132" s="84">
        <f t="shared" si="75"/>
        <v>2.2011400000000001</v>
      </c>
      <c r="W132" s="84">
        <f t="shared" si="75"/>
        <v>2.1597499999999998</v>
      </c>
      <c r="X132" s="84">
        <f t="shared" si="75"/>
        <v>2.09178</v>
      </c>
      <c r="Y132" s="84">
        <f t="shared" si="75"/>
        <v>2.0442800000000001</v>
      </c>
      <c r="Z132" s="84">
        <f t="shared" si="75"/>
        <v>1.9807600000000001</v>
      </c>
      <c r="AA132" s="84">
        <f t="shared" si="75"/>
        <v>1.88795</v>
      </c>
    </row>
    <row r="133" spans="1:27" ht="12.75" customHeight="1" outlineLevel="1" x14ac:dyDescent="0.2">
      <c r="A133" s="92" t="s">
        <v>2180</v>
      </c>
      <c r="B133" s="62" t="s">
        <v>231</v>
      </c>
      <c r="C133" s="42" t="s">
        <v>77</v>
      </c>
      <c r="D133" s="43">
        <v>1357.26</v>
      </c>
      <c r="E133" s="43">
        <v>1176.71</v>
      </c>
      <c r="F133" s="43">
        <v>1137.44</v>
      </c>
      <c r="G133" s="43">
        <v>1118.2</v>
      </c>
      <c r="H133" s="43">
        <v>1135.27</v>
      </c>
      <c r="I133" s="43">
        <v>1148.67</v>
      </c>
      <c r="J133" s="43">
        <v>1170.9000000000001</v>
      </c>
      <c r="K133" s="43">
        <v>1322.81</v>
      </c>
      <c r="L133" s="43">
        <v>1530.57</v>
      </c>
      <c r="M133" s="43">
        <v>1614.82</v>
      </c>
      <c r="N133" s="43">
        <v>1640.97</v>
      </c>
      <c r="O133" s="43">
        <v>1654.69</v>
      </c>
      <c r="P133" s="43">
        <v>1653.95</v>
      </c>
      <c r="Q133" s="43">
        <v>1651.42</v>
      </c>
      <c r="R133" s="43">
        <v>1647.2</v>
      </c>
      <c r="S133" s="43">
        <v>1625.86</v>
      </c>
      <c r="T133" s="43">
        <v>1623.42</v>
      </c>
      <c r="U133" s="43">
        <v>1670.39</v>
      </c>
      <c r="V133" s="43">
        <v>1799.5</v>
      </c>
      <c r="W133" s="43">
        <v>1758.11</v>
      </c>
      <c r="X133" s="43">
        <v>1690.14</v>
      </c>
      <c r="Y133" s="43">
        <v>1642.64</v>
      </c>
      <c r="Z133" s="43">
        <v>1579.12</v>
      </c>
      <c r="AA133" s="43">
        <v>1486.31</v>
      </c>
    </row>
    <row r="134" spans="1:27" ht="12.75" customHeight="1" outlineLevel="1" x14ac:dyDescent="0.2">
      <c r="A134" s="92" t="s">
        <v>2181</v>
      </c>
      <c r="B134" s="62" t="s">
        <v>88</v>
      </c>
      <c r="C134" s="42" t="s">
        <v>77</v>
      </c>
      <c r="D134" s="43">
        <f t="shared" ref="D134:AA134" si="76">$D$9</f>
        <v>66.180000000000007</v>
      </c>
      <c r="E134" s="43">
        <f t="shared" si="76"/>
        <v>66.180000000000007</v>
      </c>
      <c r="F134" s="43">
        <f t="shared" si="76"/>
        <v>66.180000000000007</v>
      </c>
      <c r="G134" s="43">
        <f t="shared" si="76"/>
        <v>66.180000000000007</v>
      </c>
      <c r="H134" s="43">
        <f t="shared" si="76"/>
        <v>66.180000000000007</v>
      </c>
      <c r="I134" s="43">
        <f t="shared" si="76"/>
        <v>66.180000000000007</v>
      </c>
      <c r="J134" s="43">
        <f t="shared" si="76"/>
        <v>66.180000000000007</v>
      </c>
      <c r="K134" s="43">
        <f t="shared" si="76"/>
        <v>66.180000000000007</v>
      </c>
      <c r="L134" s="43">
        <f t="shared" si="76"/>
        <v>66.180000000000007</v>
      </c>
      <c r="M134" s="43">
        <f t="shared" si="76"/>
        <v>66.180000000000007</v>
      </c>
      <c r="N134" s="43">
        <f t="shared" si="76"/>
        <v>66.180000000000007</v>
      </c>
      <c r="O134" s="43">
        <f t="shared" si="76"/>
        <v>66.180000000000007</v>
      </c>
      <c r="P134" s="43">
        <f t="shared" si="76"/>
        <v>66.180000000000007</v>
      </c>
      <c r="Q134" s="43">
        <f t="shared" si="76"/>
        <v>66.180000000000007</v>
      </c>
      <c r="R134" s="43">
        <f t="shared" si="76"/>
        <v>66.180000000000007</v>
      </c>
      <c r="S134" s="43">
        <f t="shared" si="76"/>
        <v>66.180000000000007</v>
      </c>
      <c r="T134" s="43">
        <f t="shared" si="76"/>
        <v>66.180000000000007</v>
      </c>
      <c r="U134" s="43">
        <f t="shared" si="76"/>
        <v>66.180000000000007</v>
      </c>
      <c r="V134" s="43">
        <f t="shared" si="76"/>
        <v>66.180000000000007</v>
      </c>
      <c r="W134" s="43">
        <f t="shared" si="76"/>
        <v>66.180000000000007</v>
      </c>
      <c r="X134" s="43">
        <f t="shared" si="76"/>
        <v>66.180000000000007</v>
      </c>
      <c r="Y134" s="43">
        <f t="shared" si="76"/>
        <v>66.180000000000007</v>
      </c>
      <c r="Z134" s="43">
        <f t="shared" si="76"/>
        <v>66.180000000000007</v>
      </c>
      <c r="AA134" s="43">
        <f t="shared" si="76"/>
        <v>66.180000000000007</v>
      </c>
    </row>
    <row r="135" spans="1:27" ht="12.75" customHeight="1" outlineLevel="1" x14ac:dyDescent="0.2">
      <c r="A135" s="92" t="s">
        <v>2182</v>
      </c>
      <c r="B135" s="62" t="s">
        <v>81</v>
      </c>
      <c r="C135" s="42" t="s">
        <v>77</v>
      </c>
      <c r="D135" s="43">
        <v>4.7699999999999996</v>
      </c>
      <c r="E135" s="43">
        <v>4.7699999999999996</v>
      </c>
      <c r="F135" s="43">
        <v>4.7699999999999996</v>
      </c>
      <c r="G135" s="43">
        <v>4.7699999999999996</v>
      </c>
      <c r="H135" s="43">
        <v>4.7699999999999996</v>
      </c>
      <c r="I135" s="43">
        <v>4.7699999999999996</v>
      </c>
      <c r="J135" s="43">
        <v>4.7699999999999996</v>
      </c>
      <c r="K135" s="43">
        <v>4.7699999999999996</v>
      </c>
      <c r="L135" s="43">
        <v>4.7699999999999996</v>
      </c>
      <c r="M135" s="43">
        <v>4.7699999999999996</v>
      </c>
      <c r="N135" s="43">
        <v>4.7699999999999996</v>
      </c>
      <c r="O135" s="43">
        <v>4.7699999999999996</v>
      </c>
      <c r="P135" s="43">
        <v>4.7699999999999996</v>
      </c>
      <c r="Q135" s="43">
        <v>4.7699999999999996</v>
      </c>
      <c r="R135" s="43">
        <v>4.7699999999999996</v>
      </c>
      <c r="S135" s="43">
        <v>4.7699999999999996</v>
      </c>
      <c r="T135" s="43">
        <v>4.7699999999999996</v>
      </c>
      <c r="U135" s="43">
        <v>4.7699999999999996</v>
      </c>
      <c r="V135" s="43">
        <v>4.7699999999999996</v>
      </c>
      <c r="W135" s="43">
        <v>4.7699999999999996</v>
      </c>
      <c r="X135" s="43">
        <v>4.7699999999999996</v>
      </c>
      <c r="Y135" s="43">
        <v>4.7699999999999996</v>
      </c>
      <c r="Z135" s="43">
        <v>4.7699999999999996</v>
      </c>
      <c r="AA135" s="43">
        <v>4.7699999999999996</v>
      </c>
    </row>
    <row r="136" spans="1:27" ht="12.75" customHeight="1" outlineLevel="1" x14ac:dyDescent="0.2">
      <c r="A136" s="92" t="s">
        <v>2183</v>
      </c>
      <c r="B136" s="62" t="s">
        <v>79</v>
      </c>
      <c r="C136" s="42" t="s">
        <v>77</v>
      </c>
      <c r="D136" s="43">
        <f>$D$11</f>
        <v>330.69</v>
      </c>
      <c r="E136" s="43">
        <f t="shared" ref="E136:AA136" si="77">$D$11</f>
        <v>330.69</v>
      </c>
      <c r="F136" s="43">
        <f t="shared" si="77"/>
        <v>330.69</v>
      </c>
      <c r="G136" s="43">
        <f t="shared" si="77"/>
        <v>330.69</v>
      </c>
      <c r="H136" s="43">
        <f t="shared" si="77"/>
        <v>330.69</v>
      </c>
      <c r="I136" s="43">
        <f t="shared" si="77"/>
        <v>330.69</v>
      </c>
      <c r="J136" s="43">
        <f t="shared" si="77"/>
        <v>330.69</v>
      </c>
      <c r="K136" s="43">
        <f t="shared" si="77"/>
        <v>330.69</v>
      </c>
      <c r="L136" s="43">
        <f t="shared" si="77"/>
        <v>330.69</v>
      </c>
      <c r="M136" s="43">
        <f t="shared" si="77"/>
        <v>330.69</v>
      </c>
      <c r="N136" s="43">
        <f t="shared" si="77"/>
        <v>330.69</v>
      </c>
      <c r="O136" s="43">
        <f t="shared" si="77"/>
        <v>330.69</v>
      </c>
      <c r="P136" s="43">
        <f t="shared" si="77"/>
        <v>330.69</v>
      </c>
      <c r="Q136" s="43">
        <f t="shared" si="77"/>
        <v>330.69</v>
      </c>
      <c r="R136" s="43">
        <f t="shared" si="77"/>
        <v>330.69</v>
      </c>
      <c r="S136" s="43">
        <f t="shared" si="77"/>
        <v>330.69</v>
      </c>
      <c r="T136" s="43">
        <f t="shared" si="77"/>
        <v>330.69</v>
      </c>
      <c r="U136" s="43">
        <f t="shared" si="77"/>
        <v>330.69</v>
      </c>
      <c r="V136" s="43">
        <f t="shared" si="77"/>
        <v>330.69</v>
      </c>
      <c r="W136" s="43">
        <f t="shared" si="77"/>
        <v>330.69</v>
      </c>
      <c r="X136" s="43">
        <f t="shared" si="77"/>
        <v>330.69</v>
      </c>
      <c r="Y136" s="43">
        <f t="shared" si="77"/>
        <v>330.69</v>
      </c>
      <c r="Z136" s="43">
        <f t="shared" si="77"/>
        <v>330.69</v>
      </c>
      <c r="AA136" s="43">
        <f t="shared" si="77"/>
        <v>330.69</v>
      </c>
    </row>
    <row r="137" spans="1:27" ht="12.75" customHeight="1" x14ac:dyDescent="0.2">
      <c r="A137" s="91" t="s">
        <v>2184</v>
      </c>
      <c r="B137" s="27" t="str">
        <f>"27"&amp;"."&amp;$B$729&amp;"."&amp;$B$730</f>
        <v>27.02.2023</v>
      </c>
      <c r="C137" s="83" t="s">
        <v>74</v>
      </c>
      <c r="D137" s="84">
        <f>ROUND(((D138+D139+D141+D140)/1000),5)</f>
        <v>1.58769</v>
      </c>
      <c r="E137" s="84">
        <f>ROUND(((E138+E139+E141+E140)/1000),5)</f>
        <v>1.53749</v>
      </c>
      <c r="F137" s="84">
        <f>ROUND(((F138+F139+F141+F140)/1000),5)</f>
        <v>1.48244</v>
      </c>
      <c r="G137" s="84">
        <f t="shared" ref="G137:AA137" si="78">ROUND(((G138+G139+G141+G140)/1000),5)</f>
        <v>1.4816400000000001</v>
      </c>
      <c r="H137" s="84">
        <f t="shared" si="78"/>
        <v>1.5575300000000001</v>
      </c>
      <c r="I137" s="84">
        <f t="shared" si="78"/>
        <v>1.7293400000000001</v>
      </c>
      <c r="J137" s="84">
        <f t="shared" si="78"/>
        <v>1.9330000000000001</v>
      </c>
      <c r="K137" s="84">
        <f t="shared" si="78"/>
        <v>2.14107</v>
      </c>
      <c r="L137" s="84">
        <f t="shared" si="78"/>
        <v>2.2221600000000001</v>
      </c>
      <c r="M137" s="84">
        <f t="shared" si="78"/>
        <v>2.2525599999999999</v>
      </c>
      <c r="N137" s="84">
        <f t="shared" si="78"/>
        <v>2.2635700000000001</v>
      </c>
      <c r="O137" s="84">
        <f t="shared" si="78"/>
        <v>2.2852600000000001</v>
      </c>
      <c r="P137" s="84">
        <f t="shared" si="78"/>
        <v>2.2615500000000002</v>
      </c>
      <c r="Q137" s="84">
        <f t="shared" si="78"/>
        <v>2.2606799999999998</v>
      </c>
      <c r="R137" s="84">
        <f t="shared" si="78"/>
        <v>2.2562000000000002</v>
      </c>
      <c r="S137" s="84">
        <f t="shared" si="78"/>
        <v>2.24404</v>
      </c>
      <c r="T137" s="84">
        <f t="shared" si="78"/>
        <v>2.2062900000000001</v>
      </c>
      <c r="U137" s="84">
        <f t="shared" si="78"/>
        <v>2.21122</v>
      </c>
      <c r="V137" s="84">
        <f t="shared" si="78"/>
        <v>2.2446600000000001</v>
      </c>
      <c r="W137" s="84">
        <f t="shared" si="78"/>
        <v>2.2477999999999998</v>
      </c>
      <c r="X137" s="84">
        <f t="shared" si="78"/>
        <v>2.2288199999999998</v>
      </c>
      <c r="Y137" s="84">
        <f t="shared" si="78"/>
        <v>2.1748599999999998</v>
      </c>
      <c r="Z137" s="84">
        <f t="shared" si="78"/>
        <v>1.98709</v>
      </c>
      <c r="AA137" s="84">
        <f t="shared" si="78"/>
        <v>1.8729</v>
      </c>
    </row>
    <row r="138" spans="1:27" ht="12.75" customHeight="1" outlineLevel="1" x14ac:dyDescent="0.2">
      <c r="A138" s="92" t="s">
        <v>2185</v>
      </c>
      <c r="B138" s="62" t="s">
        <v>231</v>
      </c>
      <c r="C138" s="42" t="s">
        <v>77</v>
      </c>
      <c r="D138" s="43">
        <v>1186.05</v>
      </c>
      <c r="E138" s="43">
        <v>1135.8499999999999</v>
      </c>
      <c r="F138" s="43">
        <v>1080.8</v>
      </c>
      <c r="G138" s="43">
        <v>1080</v>
      </c>
      <c r="H138" s="43">
        <v>1155.8900000000001</v>
      </c>
      <c r="I138" s="43">
        <v>1327.7</v>
      </c>
      <c r="J138" s="43">
        <v>1531.36</v>
      </c>
      <c r="K138" s="43">
        <v>1739.43</v>
      </c>
      <c r="L138" s="43">
        <v>1820.52</v>
      </c>
      <c r="M138" s="43">
        <v>1850.92</v>
      </c>
      <c r="N138" s="43">
        <v>1861.93</v>
      </c>
      <c r="O138" s="43">
        <v>1883.62</v>
      </c>
      <c r="P138" s="43">
        <v>1859.91</v>
      </c>
      <c r="Q138" s="43">
        <v>1859.04</v>
      </c>
      <c r="R138" s="43">
        <v>1854.56</v>
      </c>
      <c r="S138" s="43">
        <v>1842.4</v>
      </c>
      <c r="T138" s="43">
        <v>1804.65</v>
      </c>
      <c r="U138" s="43">
        <v>1809.58</v>
      </c>
      <c r="V138" s="43">
        <v>1843.02</v>
      </c>
      <c r="W138" s="43">
        <v>1846.16</v>
      </c>
      <c r="X138" s="43">
        <v>1827.18</v>
      </c>
      <c r="Y138" s="43">
        <v>1773.22</v>
      </c>
      <c r="Z138" s="43">
        <v>1585.45</v>
      </c>
      <c r="AA138" s="43">
        <v>1471.26</v>
      </c>
    </row>
    <row r="139" spans="1:27" ht="12.75" customHeight="1" outlineLevel="1" x14ac:dyDescent="0.2">
      <c r="A139" s="92" t="s">
        <v>2186</v>
      </c>
      <c r="B139" s="62" t="s">
        <v>88</v>
      </c>
      <c r="C139" s="42" t="s">
        <v>77</v>
      </c>
      <c r="D139" s="43">
        <f t="shared" ref="D139:AA139" si="79">$D$9</f>
        <v>66.180000000000007</v>
      </c>
      <c r="E139" s="43">
        <f t="shared" si="79"/>
        <v>66.180000000000007</v>
      </c>
      <c r="F139" s="43">
        <f t="shared" si="79"/>
        <v>66.180000000000007</v>
      </c>
      <c r="G139" s="43">
        <f t="shared" si="79"/>
        <v>66.180000000000007</v>
      </c>
      <c r="H139" s="43">
        <f t="shared" si="79"/>
        <v>66.180000000000007</v>
      </c>
      <c r="I139" s="43">
        <f t="shared" si="79"/>
        <v>66.180000000000007</v>
      </c>
      <c r="J139" s="43">
        <f t="shared" si="79"/>
        <v>66.180000000000007</v>
      </c>
      <c r="K139" s="43">
        <f t="shared" si="79"/>
        <v>66.180000000000007</v>
      </c>
      <c r="L139" s="43">
        <f t="shared" si="79"/>
        <v>66.180000000000007</v>
      </c>
      <c r="M139" s="43">
        <f t="shared" si="79"/>
        <v>66.180000000000007</v>
      </c>
      <c r="N139" s="43">
        <f t="shared" si="79"/>
        <v>66.180000000000007</v>
      </c>
      <c r="O139" s="43">
        <f t="shared" si="79"/>
        <v>66.180000000000007</v>
      </c>
      <c r="P139" s="43">
        <f t="shared" si="79"/>
        <v>66.180000000000007</v>
      </c>
      <c r="Q139" s="43">
        <f t="shared" si="79"/>
        <v>66.180000000000007</v>
      </c>
      <c r="R139" s="43">
        <f t="shared" si="79"/>
        <v>66.180000000000007</v>
      </c>
      <c r="S139" s="43">
        <f t="shared" si="79"/>
        <v>66.180000000000007</v>
      </c>
      <c r="T139" s="43">
        <f t="shared" si="79"/>
        <v>66.180000000000007</v>
      </c>
      <c r="U139" s="43">
        <f t="shared" si="79"/>
        <v>66.180000000000007</v>
      </c>
      <c r="V139" s="43">
        <f t="shared" si="79"/>
        <v>66.180000000000007</v>
      </c>
      <c r="W139" s="43">
        <f t="shared" si="79"/>
        <v>66.180000000000007</v>
      </c>
      <c r="X139" s="43">
        <f t="shared" si="79"/>
        <v>66.180000000000007</v>
      </c>
      <c r="Y139" s="43">
        <f t="shared" si="79"/>
        <v>66.180000000000007</v>
      </c>
      <c r="Z139" s="43">
        <f t="shared" si="79"/>
        <v>66.180000000000007</v>
      </c>
      <c r="AA139" s="43">
        <f t="shared" si="79"/>
        <v>66.180000000000007</v>
      </c>
    </row>
    <row r="140" spans="1:27" ht="12.75" customHeight="1" outlineLevel="1" x14ac:dyDescent="0.2">
      <c r="A140" s="92" t="s">
        <v>2187</v>
      </c>
      <c r="B140" s="62" t="s">
        <v>81</v>
      </c>
      <c r="C140" s="42" t="s">
        <v>77</v>
      </c>
      <c r="D140" s="43">
        <v>4.7699999999999996</v>
      </c>
      <c r="E140" s="43">
        <v>4.7699999999999996</v>
      </c>
      <c r="F140" s="43">
        <v>4.7699999999999996</v>
      </c>
      <c r="G140" s="43">
        <v>4.7699999999999996</v>
      </c>
      <c r="H140" s="43">
        <v>4.7699999999999996</v>
      </c>
      <c r="I140" s="43">
        <v>4.7699999999999996</v>
      </c>
      <c r="J140" s="43">
        <v>4.7699999999999996</v>
      </c>
      <c r="K140" s="43">
        <v>4.7699999999999996</v>
      </c>
      <c r="L140" s="43">
        <v>4.7699999999999996</v>
      </c>
      <c r="M140" s="43">
        <v>4.7699999999999996</v>
      </c>
      <c r="N140" s="43">
        <v>4.7699999999999996</v>
      </c>
      <c r="O140" s="43">
        <v>4.7699999999999996</v>
      </c>
      <c r="P140" s="43">
        <v>4.7699999999999996</v>
      </c>
      <c r="Q140" s="43">
        <v>4.7699999999999996</v>
      </c>
      <c r="R140" s="43">
        <v>4.7699999999999996</v>
      </c>
      <c r="S140" s="43">
        <v>4.7699999999999996</v>
      </c>
      <c r="T140" s="43">
        <v>4.7699999999999996</v>
      </c>
      <c r="U140" s="43">
        <v>4.7699999999999996</v>
      </c>
      <c r="V140" s="43">
        <v>4.7699999999999996</v>
      </c>
      <c r="W140" s="43">
        <v>4.7699999999999996</v>
      </c>
      <c r="X140" s="43">
        <v>4.7699999999999996</v>
      </c>
      <c r="Y140" s="43">
        <v>4.7699999999999996</v>
      </c>
      <c r="Z140" s="43">
        <v>4.7699999999999996</v>
      </c>
      <c r="AA140" s="43">
        <v>4.7699999999999996</v>
      </c>
    </row>
    <row r="141" spans="1:27" ht="12.75" customHeight="1" outlineLevel="1" x14ac:dyDescent="0.2">
      <c r="A141" s="92" t="s">
        <v>2188</v>
      </c>
      <c r="B141" s="62" t="s">
        <v>79</v>
      </c>
      <c r="C141" s="42" t="s">
        <v>77</v>
      </c>
      <c r="D141" s="43">
        <f>$D$11</f>
        <v>330.69</v>
      </c>
      <c r="E141" s="43">
        <f t="shared" ref="E141:AA141" si="80">$D$11</f>
        <v>330.69</v>
      </c>
      <c r="F141" s="43">
        <f t="shared" si="80"/>
        <v>330.69</v>
      </c>
      <c r="G141" s="43">
        <f t="shared" si="80"/>
        <v>330.69</v>
      </c>
      <c r="H141" s="43">
        <f t="shared" si="80"/>
        <v>330.69</v>
      </c>
      <c r="I141" s="43">
        <f t="shared" si="80"/>
        <v>330.69</v>
      </c>
      <c r="J141" s="43">
        <f t="shared" si="80"/>
        <v>330.69</v>
      </c>
      <c r="K141" s="43">
        <f t="shared" si="80"/>
        <v>330.69</v>
      </c>
      <c r="L141" s="43">
        <f t="shared" si="80"/>
        <v>330.69</v>
      </c>
      <c r="M141" s="43">
        <f t="shared" si="80"/>
        <v>330.69</v>
      </c>
      <c r="N141" s="43">
        <f t="shared" si="80"/>
        <v>330.69</v>
      </c>
      <c r="O141" s="43">
        <f t="shared" si="80"/>
        <v>330.69</v>
      </c>
      <c r="P141" s="43">
        <f t="shared" si="80"/>
        <v>330.69</v>
      </c>
      <c r="Q141" s="43">
        <f t="shared" si="80"/>
        <v>330.69</v>
      </c>
      <c r="R141" s="43">
        <f t="shared" si="80"/>
        <v>330.69</v>
      </c>
      <c r="S141" s="43">
        <f t="shared" si="80"/>
        <v>330.69</v>
      </c>
      <c r="T141" s="43">
        <f t="shared" si="80"/>
        <v>330.69</v>
      </c>
      <c r="U141" s="43">
        <f t="shared" si="80"/>
        <v>330.69</v>
      </c>
      <c r="V141" s="43">
        <f t="shared" si="80"/>
        <v>330.69</v>
      </c>
      <c r="W141" s="43">
        <f t="shared" si="80"/>
        <v>330.69</v>
      </c>
      <c r="X141" s="43">
        <f t="shared" si="80"/>
        <v>330.69</v>
      </c>
      <c r="Y141" s="43">
        <f t="shared" si="80"/>
        <v>330.69</v>
      </c>
      <c r="Z141" s="43">
        <f t="shared" si="80"/>
        <v>330.69</v>
      </c>
      <c r="AA141" s="43">
        <f t="shared" si="80"/>
        <v>330.69</v>
      </c>
    </row>
    <row r="142" spans="1:27" ht="12.75" customHeight="1" x14ac:dyDescent="0.2">
      <c r="A142" s="91" t="s">
        <v>2189</v>
      </c>
      <c r="B142" s="27" t="str">
        <f>"28"&amp;"."&amp;$B$729&amp;"."&amp;$B$730</f>
        <v>28.02.2023</v>
      </c>
      <c r="C142" s="83" t="s">
        <v>74</v>
      </c>
      <c r="D142" s="84">
        <f>ROUND(((D143+D144+D146+D145)/1000),5)</f>
        <v>1.58127</v>
      </c>
      <c r="E142" s="84">
        <f>ROUND(((E143+E144+E146+E145)/1000),5)</f>
        <v>1.53634</v>
      </c>
      <c r="F142" s="84">
        <f>ROUND(((F143+F144+F146+F145)/1000),5)</f>
        <v>1.4957499999999999</v>
      </c>
      <c r="G142" s="84">
        <f t="shared" ref="G142:AA142" si="81">ROUND(((G143+G144+G146+G145)/1000),5)</f>
        <v>1.49709</v>
      </c>
      <c r="H142" s="84">
        <f t="shared" si="81"/>
        <v>1.56419</v>
      </c>
      <c r="I142" s="84">
        <f t="shared" si="81"/>
        <v>1.7488999999999999</v>
      </c>
      <c r="J142" s="84">
        <f t="shared" si="81"/>
        <v>1.9621900000000001</v>
      </c>
      <c r="K142" s="84">
        <f t="shared" si="81"/>
        <v>2.1794600000000002</v>
      </c>
      <c r="L142" s="84">
        <f t="shared" si="81"/>
        <v>2.25685</v>
      </c>
      <c r="M142" s="84">
        <f t="shared" si="81"/>
        <v>2.2860200000000002</v>
      </c>
      <c r="N142" s="84">
        <f t="shared" si="81"/>
        <v>2.2969499999999998</v>
      </c>
      <c r="O142" s="84">
        <f t="shared" si="81"/>
        <v>2.31718</v>
      </c>
      <c r="P142" s="84">
        <f t="shared" si="81"/>
        <v>2.2956500000000002</v>
      </c>
      <c r="Q142" s="84">
        <f t="shared" si="81"/>
        <v>2.2994400000000002</v>
      </c>
      <c r="R142" s="84">
        <f t="shared" si="81"/>
        <v>2.2941799999999999</v>
      </c>
      <c r="S142" s="84">
        <f t="shared" si="81"/>
        <v>2.26342</v>
      </c>
      <c r="T142" s="84">
        <f t="shared" si="81"/>
        <v>2.2463199999999999</v>
      </c>
      <c r="U142" s="84">
        <f t="shared" si="81"/>
        <v>2.2457099999999999</v>
      </c>
      <c r="V142" s="84">
        <f t="shared" si="81"/>
        <v>2.2786900000000001</v>
      </c>
      <c r="W142" s="84">
        <f t="shared" si="81"/>
        <v>2.27135</v>
      </c>
      <c r="X142" s="84">
        <f t="shared" si="81"/>
        <v>2.27155</v>
      </c>
      <c r="Y142" s="84">
        <f t="shared" si="81"/>
        <v>2.2289300000000001</v>
      </c>
      <c r="Z142" s="84">
        <f t="shared" si="81"/>
        <v>2.03959</v>
      </c>
      <c r="AA142" s="84">
        <f t="shared" si="81"/>
        <v>1.89669</v>
      </c>
    </row>
    <row r="143" spans="1:27" ht="12.75" customHeight="1" outlineLevel="1" x14ac:dyDescent="0.2">
      <c r="A143" s="92" t="s">
        <v>2190</v>
      </c>
      <c r="B143" s="62" t="s">
        <v>231</v>
      </c>
      <c r="C143" s="42" t="s">
        <v>77</v>
      </c>
      <c r="D143" s="43">
        <v>1179.6300000000001</v>
      </c>
      <c r="E143" s="43">
        <v>1134.7</v>
      </c>
      <c r="F143" s="43">
        <v>1094.1099999999999</v>
      </c>
      <c r="G143" s="43">
        <v>1095.45</v>
      </c>
      <c r="H143" s="43">
        <v>1162.55</v>
      </c>
      <c r="I143" s="43">
        <v>1347.26</v>
      </c>
      <c r="J143" s="43">
        <v>1560.55</v>
      </c>
      <c r="K143" s="43">
        <v>1777.82</v>
      </c>
      <c r="L143" s="43">
        <v>1855.21</v>
      </c>
      <c r="M143" s="43">
        <v>1884.38</v>
      </c>
      <c r="N143" s="43">
        <v>1895.31</v>
      </c>
      <c r="O143" s="43">
        <v>1915.54</v>
      </c>
      <c r="P143" s="43">
        <v>1894.01</v>
      </c>
      <c r="Q143" s="43">
        <v>1897.8</v>
      </c>
      <c r="R143" s="43">
        <v>1892.54</v>
      </c>
      <c r="S143" s="43">
        <v>1861.78</v>
      </c>
      <c r="T143" s="43">
        <v>1844.68</v>
      </c>
      <c r="U143" s="43">
        <v>1844.07</v>
      </c>
      <c r="V143" s="43">
        <v>1877.05</v>
      </c>
      <c r="W143" s="43">
        <v>1869.71</v>
      </c>
      <c r="X143" s="43">
        <v>1869.91</v>
      </c>
      <c r="Y143" s="43">
        <v>1827.29</v>
      </c>
      <c r="Z143" s="43">
        <v>1637.95</v>
      </c>
      <c r="AA143" s="43">
        <v>1495.05</v>
      </c>
    </row>
    <row r="144" spans="1:27" ht="12.75" customHeight="1" outlineLevel="1" x14ac:dyDescent="0.2">
      <c r="A144" s="92" t="s">
        <v>2191</v>
      </c>
      <c r="B144" s="62" t="s">
        <v>88</v>
      </c>
      <c r="C144" s="42" t="s">
        <v>77</v>
      </c>
      <c r="D144" s="43">
        <f t="shared" ref="D144:AA144" si="82">$D$9</f>
        <v>66.180000000000007</v>
      </c>
      <c r="E144" s="43">
        <f t="shared" si="82"/>
        <v>66.180000000000007</v>
      </c>
      <c r="F144" s="43">
        <f t="shared" si="82"/>
        <v>66.180000000000007</v>
      </c>
      <c r="G144" s="43">
        <f t="shared" si="82"/>
        <v>66.180000000000007</v>
      </c>
      <c r="H144" s="43">
        <f t="shared" si="82"/>
        <v>66.180000000000007</v>
      </c>
      <c r="I144" s="43">
        <f t="shared" si="82"/>
        <v>66.180000000000007</v>
      </c>
      <c r="J144" s="43">
        <f t="shared" si="82"/>
        <v>66.180000000000007</v>
      </c>
      <c r="K144" s="43">
        <f t="shared" si="82"/>
        <v>66.180000000000007</v>
      </c>
      <c r="L144" s="43">
        <f t="shared" si="82"/>
        <v>66.180000000000007</v>
      </c>
      <c r="M144" s="43">
        <f t="shared" si="82"/>
        <v>66.180000000000007</v>
      </c>
      <c r="N144" s="43">
        <f t="shared" si="82"/>
        <v>66.180000000000007</v>
      </c>
      <c r="O144" s="43">
        <f t="shared" si="82"/>
        <v>66.180000000000007</v>
      </c>
      <c r="P144" s="43">
        <f t="shared" si="82"/>
        <v>66.180000000000007</v>
      </c>
      <c r="Q144" s="43">
        <f t="shared" si="82"/>
        <v>66.180000000000007</v>
      </c>
      <c r="R144" s="43">
        <f t="shared" si="82"/>
        <v>66.180000000000007</v>
      </c>
      <c r="S144" s="43">
        <f t="shared" si="82"/>
        <v>66.180000000000007</v>
      </c>
      <c r="T144" s="43">
        <f t="shared" si="82"/>
        <v>66.180000000000007</v>
      </c>
      <c r="U144" s="43">
        <f t="shared" si="82"/>
        <v>66.180000000000007</v>
      </c>
      <c r="V144" s="43">
        <f t="shared" si="82"/>
        <v>66.180000000000007</v>
      </c>
      <c r="W144" s="43">
        <f t="shared" si="82"/>
        <v>66.180000000000007</v>
      </c>
      <c r="X144" s="43">
        <f t="shared" si="82"/>
        <v>66.180000000000007</v>
      </c>
      <c r="Y144" s="43">
        <f t="shared" si="82"/>
        <v>66.180000000000007</v>
      </c>
      <c r="Z144" s="43">
        <f t="shared" si="82"/>
        <v>66.180000000000007</v>
      </c>
      <c r="AA144" s="43">
        <f t="shared" si="82"/>
        <v>66.180000000000007</v>
      </c>
    </row>
    <row r="145" spans="1:27" ht="12.75" customHeight="1" outlineLevel="1" x14ac:dyDescent="0.2">
      <c r="A145" s="92" t="s">
        <v>2192</v>
      </c>
      <c r="B145" s="62" t="s">
        <v>81</v>
      </c>
      <c r="C145" s="42" t="s">
        <v>77</v>
      </c>
      <c r="D145" s="43">
        <v>4.7699999999999996</v>
      </c>
      <c r="E145" s="43">
        <v>4.7699999999999996</v>
      </c>
      <c r="F145" s="43">
        <v>4.7699999999999996</v>
      </c>
      <c r="G145" s="43">
        <v>4.7699999999999996</v>
      </c>
      <c r="H145" s="43">
        <v>4.7699999999999996</v>
      </c>
      <c r="I145" s="43">
        <v>4.7699999999999996</v>
      </c>
      <c r="J145" s="43">
        <v>4.7699999999999996</v>
      </c>
      <c r="K145" s="43">
        <v>4.7699999999999996</v>
      </c>
      <c r="L145" s="43">
        <v>4.7699999999999996</v>
      </c>
      <c r="M145" s="43">
        <v>4.7699999999999996</v>
      </c>
      <c r="N145" s="43">
        <v>4.7699999999999996</v>
      </c>
      <c r="O145" s="43">
        <v>4.7699999999999996</v>
      </c>
      <c r="P145" s="43">
        <v>4.7699999999999996</v>
      </c>
      <c r="Q145" s="43">
        <v>4.7699999999999996</v>
      </c>
      <c r="R145" s="43">
        <v>4.7699999999999996</v>
      </c>
      <c r="S145" s="43">
        <v>4.7699999999999996</v>
      </c>
      <c r="T145" s="43">
        <v>4.7699999999999996</v>
      </c>
      <c r="U145" s="43">
        <v>4.7699999999999996</v>
      </c>
      <c r="V145" s="43">
        <v>4.7699999999999996</v>
      </c>
      <c r="W145" s="43">
        <v>4.7699999999999996</v>
      </c>
      <c r="X145" s="43">
        <v>4.7699999999999996</v>
      </c>
      <c r="Y145" s="43">
        <v>4.7699999999999996</v>
      </c>
      <c r="Z145" s="43">
        <v>4.7699999999999996</v>
      </c>
      <c r="AA145" s="43">
        <v>4.7699999999999996</v>
      </c>
    </row>
    <row r="146" spans="1:27" ht="12.75" customHeight="1" outlineLevel="1" x14ac:dyDescent="0.2">
      <c r="A146" s="92" t="s">
        <v>2193</v>
      </c>
      <c r="B146" s="62" t="s">
        <v>79</v>
      </c>
      <c r="C146" s="42" t="s">
        <v>77</v>
      </c>
      <c r="D146" s="43">
        <f>$D$11</f>
        <v>330.69</v>
      </c>
      <c r="E146" s="43">
        <f t="shared" ref="E146:AA146" si="83">$D$11</f>
        <v>330.69</v>
      </c>
      <c r="F146" s="43">
        <f t="shared" si="83"/>
        <v>330.69</v>
      </c>
      <c r="G146" s="43">
        <f t="shared" si="83"/>
        <v>330.69</v>
      </c>
      <c r="H146" s="43">
        <f t="shared" si="83"/>
        <v>330.69</v>
      </c>
      <c r="I146" s="43">
        <f t="shared" si="83"/>
        <v>330.69</v>
      </c>
      <c r="J146" s="43">
        <f t="shared" si="83"/>
        <v>330.69</v>
      </c>
      <c r="K146" s="43">
        <f t="shared" si="83"/>
        <v>330.69</v>
      </c>
      <c r="L146" s="43">
        <f t="shared" si="83"/>
        <v>330.69</v>
      </c>
      <c r="M146" s="43">
        <f t="shared" si="83"/>
        <v>330.69</v>
      </c>
      <c r="N146" s="43">
        <f t="shared" si="83"/>
        <v>330.69</v>
      </c>
      <c r="O146" s="43">
        <f t="shared" si="83"/>
        <v>330.69</v>
      </c>
      <c r="P146" s="43">
        <f t="shared" si="83"/>
        <v>330.69</v>
      </c>
      <c r="Q146" s="43">
        <f t="shared" si="83"/>
        <v>330.69</v>
      </c>
      <c r="R146" s="43">
        <f t="shared" si="83"/>
        <v>330.69</v>
      </c>
      <c r="S146" s="43">
        <f t="shared" si="83"/>
        <v>330.69</v>
      </c>
      <c r="T146" s="43">
        <f t="shared" si="83"/>
        <v>330.69</v>
      </c>
      <c r="U146" s="43">
        <f t="shared" si="83"/>
        <v>330.69</v>
      </c>
      <c r="V146" s="43">
        <f t="shared" si="83"/>
        <v>330.69</v>
      </c>
      <c r="W146" s="43">
        <f t="shared" si="83"/>
        <v>330.69</v>
      </c>
      <c r="X146" s="43">
        <f t="shared" si="83"/>
        <v>330.69</v>
      </c>
      <c r="Y146" s="43">
        <f t="shared" si="83"/>
        <v>330.69</v>
      </c>
      <c r="Z146" s="43">
        <f t="shared" si="83"/>
        <v>330.69</v>
      </c>
      <c r="AA146" s="43">
        <f t="shared" si="83"/>
        <v>330.69</v>
      </c>
    </row>
    <row r="147" spans="1:27" ht="12.75" customHeight="1" x14ac:dyDescent="0.2">
      <c r="A147" s="93"/>
      <c r="B147" s="94" t="s">
        <v>370</v>
      </c>
      <c r="C147" s="95"/>
      <c r="D147" s="96"/>
      <c r="E147" s="96"/>
      <c r="F147" s="96"/>
      <c r="G147" s="96"/>
      <c r="I147" s="38"/>
    </row>
    <row r="148" spans="1:27" ht="12.75" customHeight="1" x14ac:dyDescent="0.2">
      <c r="A148" s="93"/>
      <c r="B148" s="94" t="s">
        <v>370</v>
      </c>
      <c r="C148" s="95"/>
      <c r="D148" s="96"/>
      <c r="E148" s="96"/>
      <c r="F148" s="96"/>
      <c r="G148" s="96"/>
      <c r="I148" s="38"/>
    </row>
    <row r="149" spans="1:27" x14ac:dyDescent="0.2">
      <c r="A149" s="171" t="s">
        <v>371</v>
      </c>
      <c r="B149" s="172"/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2"/>
      <c r="Z149" s="172"/>
      <c r="AA149" s="173"/>
    </row>
    <row r="150" spans="1:27" ht="27" customHeight="1" x14ac:dyDescent="0.2">
      <c r="A150" s="25" t="s">
        <v>62</v>
      </c>
      <c r="B150" s="26" t="s">
        <v>203</v>
      </c>
      <c r="C150" s="25" t="s">
        <v>204</v>
      </c>
      <c r="D150" s="26" t="s">
        <v>205</v>
      </c>
      <c r="E150" s="26" t="s">
        <v>206</v>
      </c>
      <c r="F150" s="26" t="s">
        <v>207</v>
      </c>
      <c r="G150" s="26" t="s">
        <v>208</v>
      </c>
      <c r="H150" s="26" t="s">
        <v>209</v>
      </c>
      <c r="I150" s="26" t="s">
        <v>210</v>
      </c>
      <c r="J150" s="26" t="s">
        <v>211</v>
      </c>
      <c r="K150" s="26" t="s">
        <v>212</v>
      </c>
      <c r="L150" s="26" t="s">
        <v>213</v>
      </c>
      <c r="M150" s="26" t="s">
        <v>214</v>
      </c>
      <c r="N150" s="26" t="s">
        <v>215</v>
      </c>
      <c r="O150" s="26" t="s">
        <v>216</v>
      </c>
      <c r="P150" s="26" t="s">
        <v>217</v>
      </c>
      <c r="Q150" s="26" t="s">
        <v>218</v>
      </c>
      <c r="R150" s="26" t="s">
        <v>219</v>
      </c>
      <c r="S150" s="26" t="s">
        <v>220</v>
      </c>
      <c r="T150" s="26" t="s">
        <v>221</v>
      </c>
      <c r="U150" s="26" t="s">
        <v>222</v>
      </c>
      <c r="V150" s="26" t="s">
        <v>223</v>
      </c>
      <c r="W150" s="26" t="s">
        <v>224</v>
      </c>
      <c r="X150" s="26" t="s">
        <v>225</v>
      </c>
      <c r="Y150" s="26" t="s">
        <v>226</v>
      </c>
      <c r="Z150" s="26" t="s">
        <v>227</v>
      </c>
      <c r="AA150" s="26" t="s">
        <v>228</v>
      </c>
    </row>
    <row r="151" spans="1:27" x14ac:dyDescent="0.2">
      <c r="A151" s="91" t="s">
        <v>2194</v>
      </c>
      <c r="B151" s="27" t="str">
        <f>"01"&amp;"."&amp;$B$729&amp;"."&amp;$B$730</f>
        <v>01.02.2023</v>
      </c>
      <c r="C151" s="83" t="s">
        <v>74</v>
      </c>
      <c r="D151" s="84">
        <f>ROUND(((D152+D153+D155+D154)/1000),5)</f>
        <v>1.5286599999999999</v>
      </c>
      <c r="E151" s="84">
        <f>ROUND(((E152+E153+E155+E154)/1000),5)</f>
        <v>1.49037</v>
      </c>
      <c r="F151" s="84">
        <f>ROUND(((F152+F153+F155+F154)/1000),5)</f>
        <v>1.4793099999999999</v>
      </c>
      <c r="G151" s="84">
        <f t="shared" ref="G151:AA151" si="84">ROUND(((G152+G153+G155+G154)/1000),5)</f>
        <v>1.48285</v>
      </c>
      <c r="H151" s="84">
        <f t="shared" si="84"/>
        <v>1.52701</v>
      </c>
      <c r="I151" s="84">
        <f t="shared" si="84"/>
        <v>1.5911200000000001</v>
      </c>
      <c r="J151" s="84">
        <f t="shared" si="84"/>
        <v>1.86212</v>
      </c>
      <c r="K151" s="84">
        <f t="shared" si="84"/>
        <v>2.0658799999999999</v>
      </c>
      <c r="L151" s="84">
        <f t="shared" si="84"/>
        <v>2.18953</v>
      </c>
      <c r="M151" s="84">
        <f t="shared" si="84"/>
        <v>2.24397</v>
      </c>
      <c r="N151" s="84">
        <f t="shared" si="84"/>
        <v>2.3027299999999999</v>
      </c>
      <c r="O151" s="84">
        <f t="shared" si="84"/>
        <v>2.2769599999999999</v>
      </c>
      <c r="P151" s="84">
        <f t="shared" si="84"/>
        <v>2.24905</v>
      </c>
      <c r="Q151" s="84">
        <f t="shared" si="84"/>
        <v>2.2559499999999999</v>
      </c>
      <c r="R151" s="84">
        <f t="shared" si="84"/>
        <v>2.2565</v>
      </c>
      <c r="S151" s="84">
        <f t="shared" si="84"/>
        <v>2.2541500000000001</v>
      </c>
      <c r="T151" s="84">
        <f t="shared" si="84"/>
        <v>2.28261</v>
      </c>
      <c r="U151" s="84">
        <f t="shared" si="84"/>
        <v>2.3078400000000001</v>
      </c>
      <c r="V151" s="84">
        <f t="shared" si="84"/>
        <v>2.2984399999999998</v>
      </c>
      <c r="W151" s="84">
        <f t="shared" si="84"/>
        <v>2.25284</v>
      </c>
      <c r="X151" s="84">
        <f t="shared" si="84"/>
        <v>2.1964899999999998</v>
      </c>
      <c r="Y151" s="84">
        <f t="shared" si="84"/>
        <v>2.0677500000000002</v>
      </c>
      <c r="Z151" s="84">
        <f t="shared" si="84"/>
        <v>1.81097</v>
      </c>
      <c r="AA151" s="84">
        <f t="shared" si="84"/>
        <v>1.5330299999999999</v>
      </c>
    </row>
    <row r="152" spans="1:27" ht="12.75" customHeight="1" outlineLevel="1" x14ac:dyDescent="0.2">
      <c r="A152" s="92" t="s">
        <v>2195</v>
      </c>
      <c r="B152" s="62" t="s">
        <v>231</v>
      </c>
      <c r="C152" s="42" t="s">
        <v>77</v>
      </c>
      <c r="D152" s="43">
        <v>1080.08</v>
      </c>
      <c r="E152" s="43">
        <v>1041.79</v>
      </c>
      <c r="F152" s="43">
        <v>1030.73</v>
      </c>
      <c r="G152" s="43">
        <v>1034.27</v>
      </c>
      <c r="H152" s="43">
        <v>1078.43</v>
      </c>
      <c r="I152" s="43">
        <v>1142.54</v>
      </c>
      <c r="J152" s="43">
        <v>1413.54</v>
      </c>
      <c r="K152" s="43">
        <v>1617.3</v>
      </c>
      <c r="L152" s="43">
        <v>1740.95</v>
      </c>
      <c r="M152" s="43">
        <v>1795.39</v>
      </c>
      <c r="N152" s="43">
        <v>1854.15</v>
      </c>
      <c r="O152" s="43">
        <v>1828.38</v>
      </c>
      <c r="P152" s="43">
        <v>1800.47</v>
      </c>
      <c r="Q152" s="43">
        <v>1807.37</v>
      </c>
      <c r="R152" s="43">
        <v>1807.92</v>
      </c>
      <c r="S152" s="43">
        <v>1805.57</v>
      </c>
      <c r="T152" s="43">
        <v>1834.03</v>
      </c>
      <c r="U152" s="43">
        <v>1859.26</v>
      </c>
      <c r="V152" s="43">
        <v>1849.86</v>
      </c>
      <c r="W152" s="43">
        <v>1804.26</v>
      </c>
      <c r="X152" s="43">
        <v>1747.91</v>
      </c>
      <c r="Y152" s="43">
        <v>1619.17</v>
      </c>
      <c r="Z152" s="43">
        <v>1362.39</v>
      </c>
      <c r="AA152" s="43">
        <v>1084.45</v>
      </c>
    </row>
    <row r="153" spans="1:27" ht="12.75" customHeight="1" outlineLevel="1" x14ac:dyDescent="0.2">
      <c r="A153" s="92" t="s">
        <v>2196</v>
      </c>
      <c r="B153" s="62" t="s">
        <v>88</v>
      </c>
      <c r="C153" s="42" t="s">
        <v>77</v>
      </c>
      <c r="D153" s="43">
        <v>113.12</v>
      </c>
      <c r="E153" s="43">
        <f>$D$153</f>
        <v>113.12</v>
      </c>
      <c r="F153" s="43">
        <f t="shared" ref="F153:AA153" si="85">$D$153</f>
        <v>113.12</v>
      </c>
      <c r="G153" s="43">
        <f t="shared" si="85"/>
        <v>113.12</v>
      </c>
      <c r="H153" s="43">
        <f t="shared" si="85"/>
        <v>113.12</v>
      </c>
      <c r="I153" s="43">
        <f t="shared" si="85"/>
        <v>113.12</v>
      </c>
      <c r="J153" s="43">
        <f t="shared" si="85"/>
        <v>113.12</v>
      </c>
      <c r="K153" s="43">
        <f t="shared" si="85"/>
        <v>113.12</v>
      </c>
      <c r="L153" s="43">
        <f t="shared" si="85"/>
        <v>113.12</v>
      </c>
      <c r="M153" s="43">
        <f t="shared" si="85"/>
        <v>113.12</v>
      </c>
      <c r="N153" s="43">
        <f t="shared" si="85"/>
        <v>113.12</v>
      </c>
      <c r="O153" s="43">
        <f t="shared" si="85"/>
        <v>113.12</v>
      </c>
      <c r="P153" s="43">
        <f t="shared" si="85"/>
        <v>113.12</v>
      </c>
      <c r="Q153" s="43">
        <f t="shared" si="85"/>
        <v>113.12</v>
      </c>
      <c r="R153" s="43">
        <f t="shared" si="85"/>
        <v>113.12</v>
      </c>
      <c r="S153" s="43">
        <f t="shared" si="85"/>
        <v>113.12</v>
      </c>
      <c r="T153" s="43">
        <f t="shared" si="85"/>
        <v>113.12</v>
      </c>
      <c r="U153" s="43">
        <f t="shared" si="85"/>
        <v>113.12</v>
      </c>
      <c r="V153" s="43">
        <f t="shared" si="85"/>
        <v>113.12</v>
      </c>
      <c r="W153" s="43">
        <f t="shared" si="85"/>
        <v>113.12</v>
      </c>
      <c r="X153" s="43">
        <f t="shared" si="85"/>
        <v>113.12</v>
      </c>
      <c r="Y153" s="43">
        <f t="shared" si="85"/>
        <v>113.12</v>
      </c>
      <c r="Z153" s="43">
        <f t="shared" si="85"/>
        <v>113.12</v>
      </c>
      <c r="AA153" s="43">
        <f t="shared" si="85"/>
        <v>113.12</v>
      </c>
    </row>
    <row r="154" spans="1:27" ht="12.75" customHeight="1" outlineLevel="1" x14ac:dyDescent="0.2">
      <c r="A154" s="92" t="s">
        <v>2197</v>
      </c>
      <c r="B154" s="62" t="s">
        <v>81</v>
      </c>
      <c r="C154" s="42" t="s">
        <v>77</v>
      </c>
      <c r="D154" s="43">
        <v>4.7699999999999996</v>
      </c>
      <c r="E154" s="43">
        <v>4.7699999999999996</v>
      </c>
      <c r="F154" s="43">
        <v>4.7699999999999996</v>
      </c>
      <c r="G154" s="43">
        <v>4.7699999999999996</v>
      </c>
      <c r="H154" s="43">
        <v>4.7699999999999996</v>
      </c>
      <c r="I154" s="43">
        <v>4.7699999999999996</v>
      </c>
      <c r="J154" s="43">
        <v>4.7699999999999996</v>
      </c>
      <c r="K154" s="43">
        <v>4.7699999999999996</v>
      </c>
      <c r="L154" s="43">
        <v>4.7699999999999996</v>
      </c>
      <c r="M154" s="43">
        <v>4.7699999999999996</v>
      </c>
      <c r="N154" s="43">
        <v>4.7699999999999996</v>
      </c>
      <c r="O154" s="43">
        <v>4.7699999999999996</v>
      </c>
      <c r="P154" s="43">
        <v>4.7699999999999996</v>
      </c>
      <c r="Q154" s="43">
        <v>4.7699999999999996</v>
      </c>
      <c r="R154" s="43">
        <v>4.7699999999999996</v>
      </c>
      <c r="S154" s="43">
        <v>4.7699999999999996</v>
      </c>
      <c r="T154" s="43">
        <v>4.7699999999999996</v>
      </c>
      <c r="U154" s="43">
        <v>4.7699999999999996</v>
      </c>
      <c r="V154" s="43">
        <v>4.7699999999999996</v>
      </c>
      <c r="W154" s="43">
        <v>4.7699999999999996</v>
      </c>
      <c r="X154" s="43">
        <v>4.7699999999999996</v>
      </c>
      <c r="Y154" s="43">
        <v>4.7699999999999996</v>
      </c>
      <c r="Z154" s="43">
        <v>4.7699999999999996</v>
      </c>
      <c r="AA154" s="43">
        <v>4.7699999999999996</v>
      </c>
    </row>
    <row r="155" spans="1:27" ht="12.75" customHeight="1" outlineLevel="1" x14ac:dyDescent="0.2">
      <c r="A155" s="92" t="s">
        <v>2198</v>
      </c>
      <c r="B155" s="62" t="s">
        <v>79</v>
      </c>
      <c r="C155" s="42" t="s">
        <v>77</v>
      </c>
      <c r="D155" s="43">
        <f>$D$11</f>
        <v>330.69</v>
      </c>
      <c r="E155" s="43">
        <f t="shared" ref="E155:AA155" si="86">$D$11</f>
        <v>330.69</v>
      </c>
      <c r="F155" s="43">
        <f t="shared" si="86"/>
        <v>330.69</v>
      </c>
      <c r="G155" s="43">
        <f t="shared" si="86"/>
        <v>330.69</v>
      </c>
      <c r="H155" s="43">
        <f t="shared" si="86"/>
        <v>330.69</v>
      </c>
      <c r="I155" s="43">
        <f t="shared" si="86"/>
        <v>330.69</v>
      </c>
      <c r="J155" s="43">
        <f t="shared" si="86"/>
        <v>330.69</v>
      </c>
      <c r="K155" s="43">
        <f t="shared" si="86"/>
        <v>330.69</v>
      </c>
      <c r="L155" s="43">
        <f t="shared" si="86"/>
        <v>330.69</v>
      </c>
      <c r="M155" s="43">
        <f t="shared" si="86"/>
        <v>330.69</v>
      </c>
      <c r="N155" s="43">
        <f t="shared" si="86"/>
        <v>330.69</v>
      </c>
      <c r="O155" s="43">
        <f t="shared" si="86"/>
        <v>330.69</v>
      </c>
      <c r="P155" s="43">
        <f t="shared" si="86"/>
        <v>330.69</v>
      </c>
      <c r="Q155" s="43">
        <f t="shared" si="86"/>
        <v>330.69</v>
      </c>
      <c r="R155" s="43">
        <f t="shared" si="86"/>
        <v>330.69</v>
      </c>
      <c r="S155" s="43">
        <f t="shared" si="86"/>
        <v>330.69</v>
      </c>
      <c r="T155" s="43">
        <f t="shared" si="86"/>
        <v>330.69</v>
      </c>
      <c r="U155" s="43">
        <f t="shared" si="86"/>
        <v>330.69</v>
      </c>
      <c r="V155" s="43">
        <f t="shared" si="86"/>
        <v>330.69</v>
      </c>
      <c r="W155" s="43">
        <f t="shared" si="86"/>
        <v>330.69</v>
      </c>
      <c r="X155" s="43">
        <f t="shared" si="86"/>
        <v>330.69</v>
      </c>
      <c r="Y155" s="43">
        <f t="shared" si="86"/>
        <v>330.69</v>
      </c>
      <c r="Z155" s="43">
        <f t="shared" si="86"/>
        <v>330.69</v>
      </c>
      <c r="AA155" s="43">
        <f t="shared" si="86"/>
        <v>330.69</v>
      </c>
    </row>
    <row r="156" spans="1:27" x14ac:dyDescent="0.2">
      <c r="A156" s="91" t="s">
        <v>2199</v>
      </c>
      <c r="B156" s="27" t="str">
        <f>"02"&amp;"."&amp;$B$729&amp;"."&amp;$B$730</f>
        <v>02.02.2023</v>
      </c>
      <c r="C156" s="83" t="s">
        <v>74</v>
      </c>
      <c r="D156" s="84">
        <f>ROUND(((D157+D158+D160+D159)/1000),5)</f>
        <v>1.5277499999999999</v>
      </c>
      <c r="E156" s="84">
        <f>ROUND(((E157+E158+E160+E159)/1000),5)</f>
        <v>1.50556</v>
      </c>
      <c r="F156" s="84">
        <f>ROUND(((F157+F158+F160+F159)/1000),5)</f>
        <v>1.4827900000000001</v>
      </c>
      <c r="G156" s="84">
        <f t="shared" ref="G156:AA156" si="87">ROUND(((G157+G158+G160+G159)/1000),5)</f>
        <v>1.4826699999999999</v>
      </c>
      <c r="H156" s="84">
        <f t="shared" si="87"/>
        <v>1.5227299999999999</v>
      </c>
      <c r="I156" s="84">
        <f t="shared" si="87"/>
        <v>1.5817000000000001</v>
      </c>
      <c r="J156" s="84">
        <f t="shared" si="87"/>
        <v>1.76207</v>
      </c>
      <c r="K156" s="84">
        <f t="shared" si="87"/>
        <v>1.9861200000000001</v>
      </c>
      <c r="L156" s="84">
        <f t="shared" si="87"/>
        <v>2.1256499999999998</v>
      </c>
      <c r="M156" s="84">
        <f t="shared" si="87"/>
        <v>2.1434099999999998</v>
      </c>
      <c r="N156" s="84">
        <f t="shared" si="87"/>
        <v>2.1651400000000001</v>
      </c>
      <c r="O156" s="84">
        <f t="shared" si="87"/>
        <v>2.20608</v>
      </c>
      <c r="P156" s="84">
        <f t="shared" si="87"/>
        <v>2.1892499999999999</v>
      </c>
      <c r="Q156" s="84">
        <f t="shared" si="87"/>
        <v>2.19876</v>
      </c>
      <c r="R156" s="84">
        <f t="shared" si="87"/>
        <v>2.1937500000000001</v>
      </c>
      <c r="S156" s="84">
        <f t="shared" si="87"/>
        <v>2.18276</v>
      </c>
      <c r="T156" s="84">
        <f t="shared" si="87"/>
        <v>2.1249600000000002</v>
      </c>
      <c r="U156" s="84">
        <f t="shared" si="87"/>
        <v>2.1501000000000001</v>
      </c>
      <c r="V156" s="84">
        <f t="shared" si="87"/>
        <v>2.1654499999999999</v>
      </c>
      <c r="W156" s="84">
        <f t="shared" si="87"/>
        <v>2.1827100000000002</v>
      </c>
      <c r="X156" s="84">
        <f t="shared" si="87"/>
        <v>2.1070899999999999</v>
      </c>
      <c r="Y156" s="84">
        <f t="shared" si="87"/>
        <v>2.0150100000000002</v>
      </c>
      <c r="Z156" s="84">
        <f t="shared" si="87"/>
        <v>1.7269000000000001</v>
      </c>
      <c r="AA156" s="84">
        <f t="shared" si="87"/>
        <v>1.5647</v>
      </c>
    </row>
    <row r="157" spans="1:27" ht="12.75" customHeight="1" outlineLevel="1" x14ac:dyDescent="0.2">
      <c r="A157" s="92" t="s">
        <v>2200</v>
      </c>
      <c r="B157" s="62" t="s">
        <v>231</v>
      </c>
      <c r="C157" s="42" t="s">
        <v>77</v>
      </c>
      <c r="D157" s="43">
        <v>1079.17</v>
      </c>
      <c r="E157" s="43">
        <v>1056.98</v>
      </c>
      <c r="F157" s="43">
        <v>1034.21</v>
      </c>
      <c r="G157" s="43">
        <v>1034.0899999999999</v>
      </c>
      <c r="H157" s="43">
        <v>1074.1500000000001</v>
      </c>
      <c r="I157" s="43">
        <v>1133.1199999999999</v>
      </c>
      <c r="J157" s="43">
        <v>1313.49</v>
      </c>
      <c r="K157" s="43">
        <v>1537.54</v>
      </c>
      <c r="L157" s="43">
        <v>1677.07</v>
      </c>
      <c r="M157" s="43">
        <v>1694.83</v>
      </c>
      <c r="N157" s="43">
        <v>1716.56</v>
      </c>
      <c r="O157" s="43">
        <v>1757.5</v>
      </c>
      <c r="P157" s="43">
        <v>1740.67</v>
      </c>
      <c r="Q157" s="43">
        <v>1750.18</v>
      </c>
      <c r="R157" s="43">
        <v>1745.17</v>
      </c>
      <c r="S157" s="43">
        <v>1734.18</v>
      </c>
      <c r="T157" s="43">
        <v>1676.38</v>
      </c>
      <c r="U157" s="43">
        <v>1701.52</v>
      </c>
      <c r="V157" s="43">
        <v>1716.87</v>
      </c>
      <c r="W157" s="43">
        <v>1734.13</v>
      </c>
      <c r="X157" s="43">
        <v>1658.51</v>
      </c>
      <c r="Y157" s="43">
        <v>1566.43</v>
      </c>
      <c r="Z157" s="43">
        <v>1278.32</v>
      </c>
      <c r="AA157" s="43">
        <v>1116.1199999999999</v>
      </c>
    </row>
    <row r="158" spans="1:27" ht="12.75" customHeight="1" outlineLevel="1" x14ac:dyDescent="0.2">
      <c r="A158" s="92" t="s">
        <v>2201</v>
      </c>
      <c r="B158" s="62" t="s">
        <v>88</v>
      </c>
      <c r="C158" s="42" t="s">
        <v>77</v>
      </c>
      <c r="D158" s="43">
        <f>$D$153</f>
        <v>113.12</v>
      </c>
      <c r="E158" s="43">
        <f>$D$153</f>
        <v>113.12</v>
      </c>
      <c r="F158" s="43">
        <f t="shared" ref="F158:AA158" si="88">$D$153</f>
        <v>113.12</v>
      </c>
      <c r="G158" s="43">
        <f t="shared" si="88"/>
        <v>113.12</v>
      </c>
      <c r="H158" s="43">
        <f t="shared" si="88"/>
        <v>113.12</v>
      </c>
      <c r="I158" s="43">
        <f t="shared" si="88"/>
        <v>113.12</v>
      </c>
      <c r="J158" s="43">
        <f t="shared" si="88"/>
        <v>113.12</v>
      </c>
      <c r="K158" s="43">
        <f t="shared" si="88"/>
        <v>113.12</v>
      </c>
      <c r="L158" s="43">
        <f t="shared" si="88"/>
        <v>113.12</v>
      </c>
      <c r="M158" s="43">
        <f t="shared" si="88"/>
        <v>113.12</v>
      </c>
      <c r="N158" s="43">
        <f t="shared" si="88"/>
        <v>113.12</v>
      </c>
      <c r="O158" s="43">
        <f t="shared" si="88"/>
        <v>113.12</v>
      </c>
      <c r="P158" s="43">
        <f t="shared" si="88"/>
        <v>113.12</v>
      </c>
      <c r="Q158" s="43">
        <f t="shared" si="88"/>
        <v>113.12</v>
      </c>
      <c r="R158" s="43">
        <f t="shared" si="88"/>
        <v>113.12</v>
      </c>
      <c r="S158" s="43">
        <f t="shared" si="88"/>
        <v>113.12</v>
      </c>
      <c r="T158" s="43">
        <f t="shared" si="88"/>
        <v>113.12</v>
      </c>
      <c r="U158" s="43">
        <f t="shared" si="88"/>
        <v>113.12</v>
      </c>
      <c r="V158" s="43">
        <f t="shared" si="88"/>
        <v>113.12</v>
      </c>
      <c r="W158" s="43">
        <f t="shared" si="88"/>
        <v>113.12</v>
      </c>
      <c r="X158" s="43">
        <f t="shared" si="88"/>
        <v>113.12</v>
      </c>
      <c r="Y158" s="43">
        <f t="shared" si="88"/>
        <v>113.12</v>
      </c>
      <c r="Z158" s="43">
        <f t="shared" si="88"/>
        <v>113.12</v>
      </c>
      <c r="AA158" s="43">
        <f t="shared" si="88"/>
        <v>113.12</v>
      </c>
    </row>
    <row r="159" spans="1:27" ht="12.75" customHeight="1" outlineLevel="1" x14ac:dyDescent="0.2">
      <c r="A159" s="92" t="s">
        <v>2202</v>
      </c>
      <c r="B159" s="62" t="s">
        <v>81</v>
      </c>
      <c r="C159" s="42" t="s">
        <v>77</v>
      </c>
      <c r="D159" s="43">
        <v>4.7699999999999996</v>
      </c>
      <c r="E159" s="43">
        <v>4.7699999999999996</v>
      </c>
      <c r="F159" s="43">
        <v>4.7699999999999996</v>
      </c>
      <c r="G159" s="43">
        <v>4.7699999999999996</v>
      </c>
      <c r="H159" s="43">
        <v>4.7699999999999996</v>
      </c>
      <c r="I159" s="43">
        <v>4.7699999999999996</v>
      </c>
      <c r="J159" s="43">
        <v>4.7699999999999996</v>
      </c>
      <c r="K159" s="43">
        <v>4.7699999999999996</v>
      </c>
      <c r="L159" s="43">
        <v>4.7699999999999996</v>
      </c>
      <c r="M159" s="43">
        <v>4.7699999999999996</v>
      </c>
      <c r="N159" s="43">
        <v>4.7699999999999996</v>
      </c>
      <c r="O159" s="43">
        <v>4.7699999999999996</v>
      </c>
      <c r="P159" s="43">
        <v>4.7699999999999996</v>
      </c>
      <c r="Q159" s="43">
        <v>4.7699999999999996</v>
      </c>
      <c r="R159" s="43">
        <v>4.7699999999999996</v>
      </c>
      <c r="S159" s="43">
        <v>4.7699999999999996</v>
      </c>
      <c r="T159" s="43">
        <v>4.7699999999999996</v>
      </c>
      <c r="U159" s="43">
        <v>4.7699999999999996</v>
      </c>
      <c r="V159" s="43">
        <v>4.7699999999999996</v>
      </c>
      <c r="W159" s="43">
        <v>4.7699999999999996</v>
      </c>
      <c r="X159" s="43">
        <v>4.7699999999999996</v>
      </c>
      <c r="Y159" s="43">
        <v>4.7699999999999996</v>
      </c>
      <c r="Z159" s="43">
        <v>4.7699999999999996</v>
      </c>
      <c r="AA159" s="43">
        <v>4.7699999999999996</v>
      </c>
    </row>
    <row r="160" spans="1:27" ht="12.75" customHeight="1" outlineLevel="1" x14ac:dyDescent="0.2">
      <c r="A160" s="92" t="s">
        <v>2203</v>
      </c>
      <c r="B160" s="62" t="s">
        <v>79</v>
      </c>
      <c r="C160" s="42" t="s">
        <v>77</v>
      </c>
      <c r="D160" s="43">
        <f>$D$11</f>
        <v>330.69</v>
      </c>
      <c r="E160" s="43">
        <f t="shared" ref="E160:AA160" si="89">$D$11</f>
        <v>330.69</v>
      </c>
      <c r="F160" s="43">
        <f t="shared" si="89"/>
        <v>330.69</v>
      </c>
      <c r="G160" s="43">
        <f t="shared" si="89"/>
        <v>330.69</v>
      </c>
      <c r="H160" s="43">
        <f t="shared" si="89"/>
        <v>330.69</v>
      </c>
      <c r="I160" s="43">
        <f t="shared" si="89"/>
        <v>330.69</v>
      </c>
      <c r="J160" s="43">
        <f t="shared" si="89"/>
        <v>330.69</v>
      </c>
      <c r="K160" s="43">
        <f t="shared" si="89"/>
        <v>330.69</v>
      </c>
      <c r="L160" s="43">
        <f t="shared" si="89"/>
        <v>330.69</v>
      </c>
      <c r="M160" s="43">
        <f t="shared" si="89"/>
        <v>330.69</v>
      </c>
      <c r="N160" s="43">
        <f t="shared" si="89"/>
        <v>330.69</v>
      </c>
      <c r="O160" s="43">
        <f t="shared" si="89"/>
        <v>330.69</v>
      </c>
      <c r="P160" s="43">
        <f t="shared" si="89"/>
        <v>330.69</v>
      </c>
      <c r="Q160" s="43">
        <f t="shared" si="89"/>
        <v>330.69</v>
      </c>
      <c r="R160" s="43">
        <f t="shared" si="89"/>
        <v>330.69</v>
      </c>
      <c r="S160" s="43">
        <f t="shared" si="89"/>
        <v>330.69</v>
      </c>
      <c r="T160" s="43">
        <f t="shared" si="89"/>
        <v>330.69</v>
      </c>
      <c r="U160" s="43">
        <f t="shared" si="89"/>
        <v>330.69</v>
      </c>
      <c r="V160" s="43">
        <f t="shared" si="89"/>
        <v>330.69</v>
      </c>
      <c r="W160" s="43">
        <f t="shared" si="89"/>
        <v>330.69</v>
      </c>
      <c r="X160" s="43">
        <f t="shared" si="89"/>
        <v>330.69</v>
      </c>
      <c r="Y160" s="43">
        <f t="shared" si="89"/>
        <v>330.69</v>
      </c>
      <c r="Z160" s="43">
        <f t="shared" si="89"/>
        <v>330.69</v>
      </c>
      <c r="AA160" s="43">
        <f t="shared" si="89"/>
        <v>330.69</v>
      </c>
    </row>
    <row r="161" spans="1:27" ht="12.75" customHeight="1" x14ac:dyDescent="0.2">
      <c r="A161" s="91" t="s">
        <v>2204</v>
      </c>
      <c r="B161" s="27" t="str">
        <f>"03"&amp;"."&amp;$B$729&amp;"."&amp;$B$730</f>
        <v>03.02.2023</v>
      </c>
      <c r="C161" s="83" t="s">
        <v>74</v>
      </c>
      <c r="D161" s="84">
        <f>ROUND(((D162+D163+D165+D164)/1000),5)</f>
        <v>1.6137699999999999</v>
      </c>
      <c r="E161" s="84">
        <f>ROUND(((E162+E163+E165+E164)/1000),5)</f>
        <v>1.5871599999999999</v>
      </c>
      <c r="F161" s="84">
        <f>ROUND(((F162+F163+F165+F164)/1000),5)</f>
        <v>1.5305500000000001</v>
      </c>
      <c r="G161" s="84">
        <f t="shared" ref="G161:AA161" si="90">ROUND(((G162+G163+G165+G164)/1000),5)</f>
        <v>1.52999</v>
      </c>
      <c r="H161" s="84">
        <f t="shared" si="90"/>
        <v>1.6040000000000001</v>
      </c>
      <c r="I161" s="84">
        <f t="shared" si="90"/>
        <v>1.7309000000000001</v>
      </c>
      <c r="J161" s="84">
        <f t="shared" si="90"/>
        <v>1.93007</v>
      </c>
      <c r="K161" s="84">
        <f t="shared" si="90"/>
        <v>2.14947</v>
      </c>
      <c r="L161" s="84">
        <f t="shared" si="90"/>
        <v>2.3054299999999999</v>
      </c>
      <c r="M161" s="84">
        <f t="shared" si="90"/>
        <v>2.3193700000000002</v>
      </c>
      <c r="N161" s="84">
        <f t="shared" si="90"/>
        <v>2.3359200000000002</v>
      </c>
      <c r="O161" s="84">
        <f t="shared" si="90"/>
        <v>2.3679999999999999</v>
      </c>
      <c r="P161" s="84">
        <f t="shared" si="90"/>
        <v>2.3542399999999999</v>
      </c>
      <c r="Q161" s="84">
        <f t="shared" si="90"/>
        <v>2.3578999999999999</v>
      </c>
      <c r="R161" s="84">
        <f t="shared" si="90"/>
        <v>2.3510200000000001</v>
      </c>
      <c r="S161" s="84">
        <f t="shared" si="90"/>
        <v>2.3441700000000001</v>
      </c>
      <c r="T161" s="84">
        <f t="shared" si="90"/>
        <v>2.2989199999999999</v>
      </c>
      <c r="U161" s="84">
        <f t="shared" si="90"/>
        <v>2.3163800000000001</v>
      </c>
      <c r="V161" s="84">
        <f t="shared" si="90"/>
        <v>2.32992</v>
      </c>
      <c r="W161" s="84">
        <f t="shared" si="90"/>
        <v>2.3439999999999999</v>
      </c>
      <c r="X161" s="84">
        <f t="shared" si="90"/>
        <v>2.3050600000000001</v>
      </c>
      <c r="Y161" s="84">
        <f t="shared" si="90"/>
        <v>2.1507800000000001</v>
      </c>
      <c r="Z161" s="84">
        <f t="shared" si="90"/>
        <v>2.0073799999999999</v>
      </c>
      <c r="AA161" s="84">
        <f t="shared" si="90"/>
        <v>1.8101499999999999</v>
      </c>
    </row>
    <row r="162" spans="1:27" ht="12.75" customHeight="1" outlineLevel="1" x14ac:dyDescent="0.2">
      <c r="A162" s="92" t="s">
        <v>2205</v>
      </c>
      <c r="B162" s="62" t="s">
        <v>231</v>
      </c>
      <c r="C162" s="42" t="s">
        <v>77</v>
      </c>
      <c r="D162" s="43">
        <v>1165.19</v>
      </c>
      <c r="E162" s="43">
        <v>1138.58</v>
      </c>
      <c r="F162" s="43">
        <v>1081.97</v>
      </c>
      <c r="G162" s="43">
        <v>1081.4100000000001</v>
      </c>
      <c r="H162" s="43">
        <v>1155.42</v>
      </c>
      <c r="I162" s="43">
        <v>1282.32</v>
      </c>
      <c r="J162" s="43">
        <v>1481.49</v>
      </c>
      <c r="K162" s="43">
        <v>1700.89</v>
      </c>
      <c r="L162" s="43">
        <v>1856.85</v>
      </c>
      <c r="M162" s="43">
        <v>1870.79</v>
      </c>
      <c r="N162" s="43">
        <v>1887.34</v>
      </c>
      <c r="O162" s="43">
        <v>1919.42</v>
      </c>
      <c r="P162" s="43">
        <v>1905.66</v>
      </c>
      <c r="Q162" s="43">
        <v>1909.32</v>
      </c>
      <c r="R162" s="43">
        <v>1902.44</v>
      </c>
      <c r="S162" s="43">
        <v>1895.59</v>
      </c>
      <c r="T162" s="43">
        <v>1850.34</v>
      </c>
      <c r="U162" s="43">
        <v>1867.8</v>
      </c>
      <c r="V162" s="43">
        <v>1881.34</v>
      </c>
      <c r="W162" s="43">
        <v>1895.42</v>
      </c>
      <c r="X162" s="43">
        <v>1856.48</v>
      </c>
      <c r="Y162" s="43">
        <v>1702.2</v>
      </c>
      <c r="Z162" s="43">
        <v>1558.8</v>
      </c>
      <c r="AA162" s="43">
        <v>1361.57</v>
      </c>
    </row>
    <row r="163" spans="1:27" ht="12.75" customHeight="1" outlineLevel="1" x14ac:dyDescent="0.2">
      <c r="A163" s="92" t="s">
        <v>2206</v>
      </c>
      <c r="B163" s="62" t="s">
        <v>88</v>
      </c>
      <c r="C163" s="42" t="s">
        <v>77</v>
      </c>
      <c r="D163" s="43">
        <f>$D$153</f>
        <v>113.12</v>
      </c>
      <c r="E163" s="43">
        <f>$D$153</f>
        <v>113.12</v>
      </c>
      <c r="F163" s="43">
        <f t="shared" ref="F163:AA163" si="91">$D$153</f>
        <v>113.12</v>
      </c>
      <c r="G163" s="43">
        <f t="shared" si="91"/>
        <v>113.12</v>
      </c>
      <c r="H163" s="43">
        <f t="shared" si="91"/>
        <v>113.12</v>
      </c>
      <c r="I163" s="43">
        <f t="shared" si="91"/>
        <v>113.12</v>
      </c>
      <c r="J163" s="43">
        <f t="shared" si="91"/>
        <v>113.12</v>
      </c>
      <c r="K163" s="43">
        <f t="shared" si="91"/>
        <v>113.12</v>
      </c>
      <c r="L163" s="43">
        <f t="shared" si="91"/>
        <v>113.12</v>
      </c>
      <c r="M163" s="43">
        <f t="shared" si="91"/>
        <v>113.12</v>
      </c>
      <c r="N163" s="43">
        <f t="shared" si="91"/>
        <v>113.12</v>
      </c>
      <c r="O163" s="43">
        <f t="shared" si="91"/>
        <v>113.12</v>
      </c>
      <c r="P163" s="43">
        <f t="shared" si="91"/>
        <v>113.12</v>
      </c>
      <c r="Q163" s="43">
        <f t="shared" si="91"/>
        <v>113.12</v>
      </c>
      <c r="R163" s="43">
        <f t="shared" si="91"/>
        <v>113.12</v>
      </c>
      <c r="S163" s="43">
        <f t="shared" si="91"/>
        <v>113.12</v>
      </c>
      <c r="T163" s="43">
        <f t="shared" si="91"/>
        <v>113.12</v>
      </c>
      <c r="U163" s="43">
        <f t="shared" si="91"/>
        <v>113.12</v>
      </c>
      <c r="V163" s="43">
        <f t="shared" si="91"/>
        <v>113.12</v>
      </c>
      <c r="W163" s="43">
        <f t="shared" si="91"/>
        <v>113.12</v>
      </c>
      <c r="X163" s="43">
        <f t="shared" si="91"/>
        <v>113.12</v>
      </c>
      <c r="Y163" s="43">
        <f t="shared" si="91"/>
        <v>113.12</v>
      </c>
      <c r="Z163" s="43">
        <f t="shared" si="91"/>
        <v>113.12</v>
      </c>
      <c r="AA163" s="43">
        <f t="shared" si="91"/>
        <v>113.12</v>
      </c>
    </row>
    <row r="164" spans="1:27" ht="12.75" customHeight="1" outlineLevel="1" x14ac:dyDescent="0.2">
      <c r="A164" s="92" t="s">
        <v>2207</v>
      </c>
      <c r="B164" s="62" t="s">
        <v>81</v>
      </c>
      <c r="C164" s="42" t="s">
        <v>77</v>
      </c>
      <c r="D164" s="43">
        <v>4.7699999999999996</v>
      </c>
      <c r="E164" s="43">
        <v>4.7699999999999996</v>
      </c>
      <c r="F164" s="43">
        <v>4.7699999999999996</v>
      </c>
      <c r="G164" s="43">
        <v>4.7699999999999996</v>
      </c>
      <c r="H164" s="43">
        <v>4.7699999999999996</v>
      </c>
      <c r="I164" s="43">
        <v>4.7699999999999996</v>
      </c>
      <c r="J164" s="43">
        <v>4.7699999999999996</v>
      </c>
      <c r="K164" s="43">
        <v>4.7699999999999996</v>
      </c>
      <c r="L164" s="43">
        <v>4.7699999999999996</v>
      </c>
      <c r="M164" s="43">
        <v>4.7699999999999996</v>
      </c>
      <c r="N164" s="43">
        <v>4.7699999999999996</v>
      </c>
      <c r="O164" s="43">
        <v>4.7699999999999996</v>
      </c>
      <c r="P164" s="43">
        <v>4.7699999999999996</v>
      </c>
      <c r="Q164" s="43">
        <v>4.7699999999999996</v>
      </c>
      <c r="R164" s="43">
        <v>4.7699999999999996</v>
      </c>
      <c r="S164" s="43">
        <v>4.7699999999999996</v>
      </c>
      <c r="T164" s="43">
        <v>4.7699999999999996</v>
      </c>
      <c r="U164" s="43">
        <v>4.7699999999999996</v>
      </c>
      <c r="V164" s="43">
        <v>4.7699999999999996</v>
      </c>
      <c r="W164" s="43">
        <v>4.7699999999999996</v>
      </c>
      <c r="X164" s="43">
        <v>4.7699999999999996</v>
      </c>
      <c r="Y164" s="43">
        <v>4.7699999999999996</v>
      </c>
      <c r="Z164" s="43">
        <v>4.7699999999999996</v>
      </c>
      <c r="AA164" s="43">
        <v>4.7699999999999996</v>
      </c>
    </row>
    <row r="165" spans="1:27" ht="12.75" customHeight="1" outlineLevel="1" x14ac:dyDescent="0.2">
      <c r="A165" s="92" t="s">
        <v>2208</v>
      </c>
      <c r="B165" s="62" t="s">
        <v>79</v>
      </c>
      <c r="C165" s="42" t="s">
        <v>77</v>
      </c>
      <c r="D165" s="43">
        <f>$D$11</f>
        <v>330.69</v>
      </c>
      <c r="E165" s="43">
        <f t="shared" ref="E165:AA165" si="92">$D$11</f>
        <v>330.69</v>
      </c>
      <c r="F165" s="43">
        <f t="shared" si="92"/>
        <v>330.69</v>
      </c>
      <c r="G165" s="43">
        <f t="shared" si="92"/>
        <v>330.69</v>
      </c>
      <c r="H165" s="43">
        <f t="shared" si="92"/>
        <v>330.69</v>
      </c>
      <c r="I165" s="43">
        <f t="shared" si="92"/>
        <v>330.69</v>
      </c>
      <c r="J165" s="43">
        <f t="shared" si="92"/>
        <v>330.69</v>
      </c>
      <c r="K165" s="43">
        <f t="shared" si="92"/>
        <v>330.69</v>
      </c>
      <c r="L165" s="43">
        <f t="shared" si="92"/>
        <v>330.69</v>
      </c>
      <c r="M165" s="43">
        <f t="shared" si="92"/>
        <v>330.69</v>
      </c>
      <c r="N165" s="43">
        <f t="shared" si="92"/>
        <v>330.69</v>
      </c>
      <c r="O165" s="43">
        <f t="shared" si="92"/>
        <v>330.69</v>
      </c>
      <c r="P165" s="43">
        <f t="shared" si="92"/>
        <v>330.69</v>
      </c>
      <c r="Q165" s="43">
        <f t="shared" si="92"/>
        <v>330.69</v>
      </c>
      <c r="R165" s="43">
        <f t="shared" si="92"/>
        <v>330.69</v>
      </c>
      <c r="S165" s="43">
        <f t="shared" si="92"/>
        <v>330.69</v>
      </c>
      <c r="T165" s="43">
        <f t="shared" si="92"/>
        <v>330.69</v>
      </c>
      <c r="U165" s="43">
        <f t="shared" si="92"/>
        <v>330.69</v>
      </c>
      <c r="V165" s="43">
        <f t="shared" si="92"/>
        <v>330.69</v>
      </c>
      <c r="W165" s="43">
        <f t="shared" si="92"/>
        <v>330.69</v>
      </c>
      <c r="X165" s="43">
        <f t="shared" si="92"/>
        <v>330.69</v>
      </c>
      <c r="Y165" s="43">
        <f t="shared" si="92"/>
        <v>330.69</v>
      </c>
      <c r="Z165" s="43">
        <f t="shared" si="92"/>
        <v>330.69</v>
      </c>
      <c r="AA165" s="43">
        <f t="shared" si="92"/>
        <v>330.69</v>
      </c>
    </row>
    <row r="166" spans="1:27" ht="12.75" customHeight="1" x14ac:dyDescent="0.2">
      <c r="A166" s="91" t="s">
        <v>2209</v>
      </c>
      <c r="B166" s="27" t="str">
        <f>"04"&amp;"."&amp;$B$729&amp;"."&amp;$B$730</f>
        <v>04.02.2023</v>
      </c>
      <c r="C166" s="83" t="s">
        <v>74</v>
      </c>
      <c r="D166" s="84">
        <f>ROUND(((D167+D168+D170+D169)/1000),5)</f>
        <v>1.9331</v>
      </c>
      <c r="E166" s="84">
        <f>ROUND(((E167+E168+E170+E169)/1000),5)</f>
        <v>1.8227599999999999</v>
      </c>
      <c r="F166" s="84">
        <f>ROUND(((F167+F168+F170+F169)/1000),5)</f>
        <v>1.6910000000000001</v>
      </c>
      <c r="G166" s="84">
        <f t="shared" ref="G166:AA166" si="93">ROUND(((G167+G168+G170+G169)/1000),5)</f>
        <v>1.65974</v>
      </c>
      <c r="H166" s="84">
        <f t="shared" si="93"/>
        <v>1.72071</v>
      </c>
      <c r="I166" s="84">
        <f t="shared" si="93"/>
        <v>1.7554000000000001</v>
      </c>
      <c r="J166" s="84">
        <f t="shared" si="93"/>
        <v>1.88002</v>
      </c>
      <c r="K166" s="84">
        <f t="shared" si="93"/>
        <v>1.9936</v>
      </c>
      <c r="L166" s="84">
        <f t="shared" si="93"/>
        <v>2.18879</v>
      </c>
      <c r="M166" s="84">
        <f t="shared" si="93"/>
        <v>2.3034599999999998</v>
      </c>
      <c r="N166" s="84">
        <f t="shared" si="93"/>
        <v>2.3359000000000001</v>
      </c>
      <c r="O166" s="84">
        <f t="shared" si="93"/>
        <v>2.3460299999999998</v>
      </c>
      <c r="P166" s="84">
        <f t="shared" si="93"/>
        <v>2.34402</v>
      </c>
      <c r="Q166" s="84">
        <f t="shared" si="93"/>
        <v>2.3414299999999999</v>
      </c>
      <c r="R166" s="84">
        <f t="shared" si="93"/>
        <v>2.3358500000000002</v>
      </c>
      <c r="S166" s="84">
        <f t="shared" si="93"/>
        <v>2.3040699999999998</v>
      </c>
      <c r="T166" s="84">
        <f t="shared" si="93"/>
        <v>2.30341</v>
      </c>
      <c r="U166" s="84">
        <f t="shared" si="93"/>
        <v>2.3321000000000001</v>
      </c>
      <c r="V166" s="84">
        <f t="shared" si="93"/>
        <v>2.3388200000000001</v>
      </c>
      <c r="W166" s="84">
        <f t="shared" si="93"/>
        <v>2.3357700000000001</v>
      </c>
      <c r="X166" s="84">
        <f t="shared" si="93"/>
        <v>2.3339799999999999</v>
      </c>
      <c r="Y166" s="84">
        <f t="shared" si="93"/>
        <v>2.2178200000000001</v>
      </c>
      <c r="Z166" s="84">
        <f t="shared" si="93"/>
        <v>2.02563</v>
      </c>
      <c r="AA166" s="84">
        <f t="shared" si="93"/>
        <v>1.8832899999999999</v>
      </c>
    </row>
    <row r="167" spans="1:27" ht="12.75" customHeight="1" outlineLevel="1" x14ac:dyDescent="0.2">
      <c r="A167" s="92" t="s">
        <v>2210</v>
      </c>
      <c r="B167" s="62" t="s">
        <v>231</v>
      </c>
      <c r="C167" s="42" t="s">
        <v>77</v>
      </c>
      <c r="D167" s="43">
        <v>1484.52</v>
      </c>
      <c r="E167" s="43">
        <v>1374.18</v>
      </c>
      <c r="F167" s="43">
        <v>1242.42</v>
      </c>
      <c r="G167" s="43">
        <v>1211.1600000000001</v>
      </c>
      <c r="H167" s="43">
        <v>1272.1300000000001</v>
      </c>
      <c r="I167" s="43">
        <v>1306.82</v>
      </c>
      <c r="J167" s="43">
        <v>1431.44</v>
      </c>
      <c r="K167" s="43">
        <v>1545.02</v>
      </c>
      <c r="L167" s="43">
        <v>1740.21</v>
      </c>
      <c r="M167" s="43">
        <v>1854.88</v>
      </c>
      <c r="N167" s="43">
        <v>1887.32</v>
      </c>
      <c r="O167" s="43">
        <v>1897.45</v>
      </c>
      <c r="P167" s="43">
        <v>1895.44</v>
      </c>
      <c r="Q167" s="43">
        <v>1892.85</v>
      </c>
      <c r="R167" s="43">
        <v>1887.27</v>
      </c>
      <c r="S167" s="43">
        <v>1855.49</v>
      </c>
      <c r="T167" s="43">
        <v>1854.83</v>
      </c>
      <c r="U167" s="43">
        <v>1883.52</v>
      </c>
      <c r="V167" s="43">
        <v>1890.24</v>
      </c>
      <c r="W167" s="43">
        <v>1887.19</v>
      </c>
      <c r="X167" s="43">
        <v>1885.4</v>
      </c>
      <c r="Y167" s="43">
        <v>1769.24</v>
      </c>
      <c r="Z167" s="43">
        <v>1577.05</v>
      </c>
      <c r="AA167" s="43">
        <v>1434.71</v>
      </c>
    </row>
    <row r="168" spans="1:27" ht="12.75" customHeight="1" outlineLevel="1" x14ac:dyDescent="0.2">
      <c r="A168" s="92" t="s">
        <v>2211</v>
      </c>
      <c r="B168" s="62" t="s">
        <v>88</v>
      </c>
      <c r="C168" s="42" t="s">
        <v>77</v>
      </c>
      <c r="D168" s="43">
        <f>$D$153</f>
        <v>113.12</v>
      </c>
      <c r="E168" s="43">
        <f>$D$153</f>
        <v>113.12</v>
      </c>
      <c r="F168" s="43">
        <f t="shared" ref="F168:AA168" si="94">$D$153</f>
        <v>113.12</v>
      </c>
      <c r="G168" s="43">
        <f t="shared" si="94"/>
        <v>113.12</v>
      </c>
      <c r="H168" s="43">
        <f t="shared" si="94"/>
        <v>113.12</v>
      </c>
      <c r="I168" s="43">
        <f t="shared" si="94"/>
        <v>113.12</v>
      </c>
      <c r="J168" s="43">
        <f t="shared" si="94"/>
        <v>113.12</v>
      </c>
      <c r="K168" s="43">
        <f t="shared" si="94"/>
        <v>113.12</v>
      </c>
      <c r="L168" s="43">
        <f t="shared" si="94"/>
        <v>113.12</v>
      </c>
      <c r="M168" s="43">
        <f t="shared" si="94"/>
        <v>113.12</v>
      </c>
      <c r="N168" s="43">
        <f t="shared" si="94"/>
        <v>113.12</v>
      </c>
      <c r="O168" s="43">
        <f t="shared" si="94"/>
        <v>113.12</v>
      </c>
      <c r="P168" s="43">
        <f t="shared" si="94"/>
        <v>113.12</v>
      </c>
      <c r="Q168" s="43">
        <f t="shared" si="94"/>
        <v>113.12</v>
      </c>
      <c r="R168" s="43">
        <f t="shared" si="94"/>
        <v>113.12</v>
      </c>
      <c r="S168" s="43">
        <f t="shared" si="94"/>
        <v>113.12</v>
      </c>
      <c r="T168" s="43">
        <f t="shared" si="94"/>
        <v>113.12</v>
      </c>
      <c r="U168" s="43">
        <f t="shared" si="94"/>
        <v>113.12</v>
      </c>
      <c r="V168" s="43">
        <f t="shared" si="94"/>
        <v>113.12</v>
      </c>
      <c r="W168" s="43">
        <f t="shared" si="94"/>
        <v>113.12</v>
      </c>
      <c r="X168" s="43">
        <f t="shared" si="94"/>
        <v>113.12</v>
      </c>
      <c r="Y168" s="43">
        <f t="shared" si="94"/>
        <v>113.12</v>
      </c>
      <c r="Z168" s="43">
        <f t="shared" si="94"/>
        <v>113.12</v>
      </c>
      <c r="AA168" s="43">
        <f t="shared" si="94"/>
        <v>113.12</v>
      </c>
    </row>
    <row r="169" spans="1:27" ht="12.75" customHeight="1" outlineLevel="1" x14ac:dyDescent="0.2">
      <c r="A169" s="92" t="s">
        <v>2212</v>
      </c>
      <c r="B169" s="62" t="s">
        <v>81</v>
      </c>
      <c r="C169" s="42" t="s">
        <v>77</v>
      </c>
      <c r="D169" s="43">
        <v>4.7699999999999996</v>
      </c>
      <c r="E169" s="43">
        <v>4.7699999999999996</v>
      </c>
      <c r="F169" s="43">
        <v>4.7699999999999996</v>
      </c>
      <c r="G169" s="43">
        <v>4.7699999999999996</v>
      </c>
      <c r="H169" s="43">
        <v>4.7699999999999996</v>
      </c>
      <c r="I169" s="43">
        <v>4.7699999999999996</v>
      </c>
      <c r="J169" s="43">
        <v>4.7699999999999996</v>
      </c>
      <c r="K169" s="43">
        <v>4.7699999999999996</v>
      </c>
      <c r="L169" s="43">
        <v>4.7699999999999996</v>
      </c>
      <c r="M169" s="43">
        <v>4.7699999999999996</v>
      </c>
      <c r="N169" s="43">
        <v>4.7699999999999996</v>
      </c>
      <c r="O169" s="43">
        <v>4.7699999999999996</v>
      </c>
      <c r="P169" s="43">
        <v>4.7699999999999996</v>
      </c>
      <c r="Q169" s="43">
        <v>4.7699999999999996</v>
      </c>
      <c r="R169" s="43">
        <v>4.7699999999999996</v>
      </c>
      <c r="S169" s="43">
        <v>4.7699999999999996</v>
      </c>
      <c r="T169" s="43">
        <v>4.7699999999999996</v>
      </c>
      <c r="U169" s="43">
        <v>4.7699999999999996</v>
      </c>
      <c r="V169" s="43">
        <v>4.7699999999999996</v>
      </c>
      <c r="W169" s="43">
        <v>4.7699999999999996</v>
      </c>
      <c r="X169" s="43">
        <v>4.7699999999999996</v>
      </c>
      <c r="Y169" s="43">
        <v>4.7699999999999996</v>
      </c>
      <c r="Z169" s="43">
        <v>4.7699999999999996</v>
      </c>
      <c r="AA169" s="43">
        <v>4.7699999999999996</v>
      </c>
    </row>
    <row r="170" spans="1:27" ht="12.75" customHeight="1" outlineLevel="1" x14ac:dyDescent="0.2">
      <c r="A170" s="92" t="s">
        <v>2213</v>
      </c>
      <c r="B170" s="62" t="s">
        <v>79</v>
      </c>
      <c r="C170" s="42" t="s">
        <v>77</v>
      </c>
      <c r="D170" s="43">
        <f>$D$11</f>
        <v>330.69</v>
      </c>
      <c r="E170" s="43">
        <f t="shared" ref="E170:AA170" si="95">$D$11</f>
        <v>330.69</v>
      </c>
      <c r="F170" s="43">
        <f t="shared" si="95"/>
        <v>330.69</v>
      </c>
      <c r="G170" s="43">
        <f t="shared" si="95"/>
        <v>330.69</v>
      </c>
      <c r="H170" s="43">
        <f t="shared" si="95"/>
        <v>330.69</v>
      </c>
      <c r="I170" s="43">
        <f t="shared" si="95"/>
        <v>330.69</v>
      </c>
      <c r="J170" s="43">
        <f t="shared" si="95"/>
        <v>330.69</v>
      </c>
      <c r="K170" s="43">
        <f t="shared" si="95"/>
        <v>330.69</v>
      </c>
      <c r="L170" s="43">
        <f t="shared" si="95"/>
        <v>330.69</v>
      </c>
      <c r="M170" s="43">
        <f t="shared" si="95"/>
        <v>330.69</v>
      </c>
      <c r="N170" s="43">
        <f t="shared" si="95"/>
        <v>330.69</v>
      </c>
      <c r="O170" s="43">
        <f t="shared" si="95"/>
        <v>330.69</v>
      </c>
      <c r="P170" s="43">
        <f t="shared" si="95"/>
        <v>330.69</v>
      </c>
      <c r="Q170" s="43">
        <f t="shared" si="95"/>
        <v>330.69</v>
      </c>
      <c r="R170" s="43">
        <f t="shared" si="95"/>
        <v>330.69</v>
      </c>
      <c r="S170" s="43">
        <f t="shared" si="95"/>
        <v>330.69</v>
      </c>
      <c r="T170" s="43">
        <f t="shared" si="95"/>
        <v>330.69</v>
      </c>
      <c r="U170" s="43">
        <f t="shared" si="95"/>
        <v>330.69</v>
      </c>
      <c r="V170" s="43">
        <f t="shared" si="95"/>
        <v>330.69</v>
      </c>
      <c r="W170" s="43">
        <f t="shared" si="95"/>
        <v>330.69</v>
      </c>
      <c r="X170" s="43">
        <f t="shared" si="95"/>
        <v>330.69</v>
      </c>
      <c r="Y170" s="43">
        <f t="shared" si="95"/>
        <v>330.69</v>
      </c>
      <c r="Z170" s="43">
        <f t="shared" si="95"/>
        <v>330.69</v>
      </c>
      <c r="AA170" s="43">
        <f t="shared" si="95"/>
        <v>330.69</v>
      </c>
    </row>
    <row r="171" spans="1:27" ht="12.75" customHeight="1" x14ac:dyDescent="0.2">
      <c r="A171" s="91" t="s">
        <v>2214</v>
      </c>
      <c r="B171" s="27" t="str">
        <f>"05"&amp;"."&amp;$B$729&amp;"."&amp;$B$730</f>
        <v>05.02.2023</v>
      </c>
      <c r="C171" s="83" t="s">
        <v>74</v>
      </c>
      <c r="D171" s="84">
        <f>ROUND(((D172+D173+D175+D174)/1000),5)</f>
        <v>1.64378</v>
      </c>
      <c r="E171" s="84">
        <f>ROUND(((E172+E173+E175+E174)/1000),5)</f>
        <v>1.5941799999999999</v>
      </c>
      <c r="F171" s="84">
        <f>ROUND(((F172+F173+F175+F174)/1000),5)</f>
        <v>1.55183</v>
      </c>
      <c r="G171" s="84">
        <f t="shared" ref="G171:AA171" si="96">ROUND(((G172+G173+G175+G174)/1000),5)</f>
        <v>1.5367</v>
      </c>
      <c r="H171" s="84">
        <f t="shared" si="96"/>
        <v>1.56915</v>
      </c>
      <c r="I171" s="84">
        <f t="shared" si="96"/>
        <v>1.5744199999999999</v>
      </c>
      <c r="J171" s="84">
        <f t="shared" si="96"/>
        <v>1.59084</v>
      </c>
      <c r="K171" s="84">
        <f t="shared" si="96"/>
        <v>1.7118899999999999</v>
      </c>
      <c r="L171" s="84">
        <f t="shared" si="96"/>
        <v>1.9054</v>
      </c>
      <c r="M171" s="84">
        <f t="shared" si="96"/>
        <v>2.0094500000000002</v>
      </c>
      <c r="N171" s="84">
        <f t="shared" si="96"/>
        <v>2.05525</v>
      </c>
      <c r="O171" s="84">
        <f t="shared" si="96"/>
        <v>2.0826699999999998</v>
      </c>
      <c r="P171" s="84">
        <f t="shared" si="96"/>
        <v>2.0828500000000001</v>
      </c>
      <c r="Q171" s="84">
        <f t="shared" si="96"/>
        <v>2.0948799999999999</v>
      </c>
      <c r="R171" s="84">
        <f t="shared" si="96"/>
        <v>2.09253</v>
      </c>
      <c r="S171" s="84">
        <f t="shared" si="96"/>
        <v>2.0552100000000002</v>
      </c>
      <c r="T171" s="84">
        <f t="shared" si="96"/>
        <v>2.0644300000000002</v>
      </c>
      <c r="U171" s="84">
        <f t="shared" si="96"/>
        <v>2.1121400000000001</v>
      </c>
      <c r="V171" s="84">
        <f t="shared" si="96"/>
        <v>2.1294</v>
      </c>
      <c r="W171" s="84">
        <f t="shared" si="96"/>
        <v>2.1304500000000002</v>
      </c>
      <c r="X171" s="84">
        <f t="shared" si="96"/>
        <v>2.1302500000000002</v>
      </c>
      <c r="Y171" s="84">
        <f t="shared" si="96"/>
        <v>2.0705200000000001</v>
      </c>
      <c r="Z171" s="84">
        <f t="shared" si="96"/>
        <v>1.94201</v>
      </c>
      <c r="AA171" s="84">
        <f t="shared" si="96"/>
        <v>1.61619</v>
      </c>
    </row>
    <row r="172" spans="1:27" ht="12.75" customHeight="1" outlineLevel="1" x14ac:dyDescent="0.2">
      <c r="A172" s="92" t="s">
        <v>2215</v>
      </c>
      <c r="B172" s="62" t="s">
        <v>231</v>
      </c>
      <c r="C172" s="42" t="s">
        <v>77</v>
      </c>
      <c r="D172" s="43">
        <v>1195.2</v>
      </c>
      <c r="E172" s="43">
        <v>1145.5999999999999</v>
      </c>
      <c r="F172" s="43">
        <v>1103.25</v>
      </c>
      <c r="G172" s="43">
        <v>1088.1199999999999</v>
      </c>
      <c r="H172" s="43">
        <v>1120.57</v>
      </c>
      <c r="I172" s="43">
        <v>1125.8399999999999</v>
      </c>
      <c r="J172" s="43">
        <v>1142.26</v>
      </c>
      <c r="K172" s="43">
        <v>1263.31</v>
      </c>
      <c r="L172" s="43">
        <v>1456.82</v>
      </c>
      <c r="M172" s="43">
        <v>1560.87</v>
      </c>
      <c r="N172" s="43">
        <v>1606.67</v>
      </c>
      <c r="O172" s="43">
        <v>1634.09</v>
      </c>
      <c r="P172" s="43">
        <v>1634.27</v>
      </c>
      <c r="Q172" s="43">
        <v>1646.3</v>
      </c>
      <c r="R172" s="43">
        <v>1643.95</v>
      </c>
      <c r="S172" s="43">
        <v>1606.63</v>
      </c>
      <c r="T172" s="43">
        <v>1615.85</v>
      </c>
      <c r="U172" s="43">
        <v>1663.56</v>
      </c>
      <c r="V172" s="43">
        <v>1680.82</v>
      </c>
      <c r="W172" s="43">
        <v>1681.87</v>
      </c>
      <c r="X172" s="43">
        <v>1681.67</v>
      </c>
      <c r="Y172" s="43">
        <v>1621.94</v>
      </c>
      <c r="Z172" s="43">
        <v>1493.43</v>
      </c>
      <c r="AA172" s="43">
        <v>1167.6099999999999</v>
      </c>
    </row>
    <row r="173" spans="1:27" ht="12.75" customHeight="1" outlineLevel="1" x14ac:dyDescent="0.2">
      <c r="A173" s="92" t="s">
        <v>2216</v>
      </c>
      <c r="B173" s="62" t="s">
        <v>88</v>
      </c>
      <c r="C173" s="42" t="s">
        <v>77</v>
      </c>
      <c r="D173" s="43">
        <f>$D$153</f>
        <v>113.12</v>
      </c>
      <c r="E173" s="43">
        <f>$D$153</f>
        <v>113.12</v>
      </c>
      <c r="F173" s="43">
        <f t="shared" ref="F173:AA173" si="97">$D$153</f>
        <v>113.12</v>
      </c>
      <c r="G173" s="43">
        <f t="shared" si="97"/>
        <v>113.12</v>
      </c>
      <c r="H173" s="43">
        <f t="shared" si="97"/>
        <v>113.12</v>
      </c>
      <c r="I173" s="43">
        <f t="shared" si="97"/>
        <v>113.12</v>
      </c>
      <c r="J173" s="43">
        <f t="shared" si="97"/>
        <v>113.12</v>
      </c>
      <c r="K173" s="43">
        <f t="shared" si="97"/>
        <v>113.12</v>
      </c>
      <c r="L173" s="43">
        <f t="shared" si="97"/>
        <v>113.12</v>
      </c>
      <c r="M173" s="43">
        <f t="shared" si="97"/>
        <v>113.12</v>
      </c>
      <c r="N173" s="43">
        <f t="shared" si="97"/>
        <v>113.12</v>
      </c>
      <c r="O173" s="43">
        <f t="shared" si="97"/>
        <v>113.12</v>
      </c>
      <c r="P173" s="43">
        <f t="shared" si="97"/>
        <v>113.12</v>
      </c>
      <c r="Q173" s="43">
        <f t="shared" si="97"/>
        <v>113.12</v>
      </c>
      <c r="R173" s="43">
        <f t="shared" si="97"/>
        <v>113.12</v>
      </c>
      <c r="S173" s="43">
        <f t="shared" si="97"/>
        <v>113.12</v>
      </c>
      <c r="T173" s="43">
        <f t="shared" si="97"/>
        <v>113.12</v>
      </c>
      <c r="U173" s="43">
        <f t="shared" si="97"/>
        <v>113.12</v>
      </c>
      <c r="V173" s="43">
        <f t="shared" si="97"/>
        <v>113.12</v>
      </c>
      <c r="W173" s="43">
        <f t="shared" si="97"/>
        <v>113.12</v>
      </c>
      <c r="X173" s="43">
        <f t="shared" si="97"/>
        <v>113.12</v>
      </c>
      <c r="Y173" s="43">
        <f t="shared" si="97"/>
        <v>113.12</v>
      </c>
      <c r="Z173" s="43">
        <f t="shared" si="97"/>
        <v>113.12</v>
      </c>
      <c r="AA173" s="43">
        <f t="shared" si="97"/>
        <v>113.12</v>
      </c>
    </row>
    <row r="174" spans="1:27" ht="12.75" customHeight="1" outlineLevel="1" x14ac:dyDescent="0.2">
      <c r="A174" s="92" t="s">
        <v>2217</v>
      </c>
      <c r="B174" s="62" t="s">
        <v>81</v>
      </c>
      <c r="C174" s="42" t="s">
        <v>77</v>
      </c>
      <c r="D174" s="43">
        <v>4.7699999999999996</v>
      </c>
      <c r="E174" s="43">
        <v>4.7699999999999996</v>
      </c>
      <c r="F174" s="43">
        <v>4.7699999999999996</v>
      </c>
      <c r="G174" s="43">
        <v>4.7699999999999996</v>
      </c>
      <c r="H174" s="43">
        <v>4.7699999999999996</v>
      </c>
      <c r="I174" s="43">
        <v>4.7699999999999996</v>
      </c>
      <c r="J174" s="43">
        <v>4.7699999999999996</v>
      </c>
      <c r="K174" s="43">
        <v>4.7699999999999996</v>
      </c>
      <c r="L174" s="43">
        <v>4.7699999999999996</v>
      </c>
      <c r="M174" s="43">
        <v>4.7699999999999996</v>
      </c>
      <c r="N174" s="43">
        <v>4.7699999999999996</v>
      </c>
      <c r="O174" s="43">
        <v>4.7699999999999996</v>
      </c>
      <c r="P174" s="43">
        <v>4.7699999999999996</v>
      </c>
      <c r="Q174" s="43">
        <v>4.7699999999999996</v>
      </c>
      <c r="R174" s="43">
        <v>4.7699999999999996</v>
      </c>
      <c r="S174" s="43">
        <v>4.7699999999999996</v>
      </c>
      <c r="T174" s="43">
        <v>4.7699999999999996</v>
      </c>
      <c r="U174" s="43">
        <v>4.7699999999999996</v>
      </c>
      <c r="V174" s="43">
        <v>4.7699999999999996</v>
      </c>
      <c r="W174" s="43">
        <v>4.7699999999999996</v>
      </c>
      <c r="X174" s="43">
        <v>4.7699999999999996</v>
      </c>
      <c r="Y174" s="43">
        <v>4.7699999999999996</v>
      </c>
      <c r="Z174" s="43">
        <v>4.7699999999999996</v>
      </c>
      <c r="AA174" s="43">
        <v>4.7699999999999996</v>
      </c>
    </row>
    <row r="175" spans="1:27" ht="12.75" customHeight="1" outlineLevel="1" x14ac:dyDescent="0.2">
      <c r="A175" s="92" t="s">
        <v>2218</v>
      </c>
      <c r="B175" s="62" t="s">
        <v>79</v>
      </c>
      <c r="C175" s="42" t="s">
        <v>77</v>
      </c>
      <c r="D175" s="43">
        <f>$D$11</f>
        <v>330.69</v>
      </c>
      <c r="E175" s="43">
        <f t="shared" ref="E175:AA175" si="98">$D$11</f>
        <v>330.69</v>
      </c>
      <c r="F175" s="43">
        <f t="shared" si="98"/>
        <v>330.69</v>
      </c>
      <c r="G175" s="43">
        <f t="shared" si="98"/>
        <v>330.69</v>
      </c>
      <c r="H175" s="43">
        <f t="shared" si="98"/>
        <v>330.69</v>
      </c>
      <c r="I175" s="43">
        <f t="shared" si="98"/>
        <v>330.69</v>
      </c>
      <c r="J175" s="43">
        <f t="shared" si="98"/>
        <v>330.69</v>
      </c>
      <c r="K175" s="43">
        <f t="shared" si="98"/>
        <v>330.69</v>
      </c>
      <c r="L175" s="43">
        <f t="shared" si="98"/>
        <v>330.69</v>
      </c>
      <c r="M175" s="43">
        <f t="shared" si="98"/>
        <v>330.69</v>
      </c>
      <c r="N175" s="43">
        <f t="shared" si="98"/>
        <v>330.69</v>
      </c>
      <c r="O175" s="43">
        <f t="shared" si="98"/>
        <v>330.69</v>
      </c>
      <c r="P175" s="43">
        <f t="shared" si="98"/>
        <v>330.69</v>
      </c>
      <c r="Q175" s="43">
        <f t="shared" si="98"/>
        <v>330.69</v>
      </c>
      <c r="R175" s="43">
        <f t="shared" si="98"/>
        <v>330.69</v>
      </c>
      <c r="S175" s="43">
        <f t="shared" si="98"/>
        <v>330.69</v>
      </c>
      <c r="T175" s="43">
        <f t="shared" si="98"/>
        <v>330.69</v>
      </c>
      <c r="U175" s="43">
        <f t="shared" si="98"/>
        <v>330.69</v>
      </c>
      <c r="V175" s="43">
        <f t="shared" si="98"/>
        <v>330.69</v>
      </c>
      <c r="W175" s="43">
        <f t="shared" si="98"/>
        <v>330.69</v>
      </c>
      <c r="X175" s="43">
        <f t="shared" si="98"/>
        <v>330.69</v>
      </c>
      <c r="Y175" s="43">
        <f t="shared" si="98"/>
        <v>330.69</v>
      </c>
      <c r="Z175" s="43">
        <f t="shared" si="98"/>
        <v>330.69</v>
      </c>
      <c r="AA175" s="43">
        <f t="shared" si="98"/>
        <v>330.69</v>
      </c>
    </row>
    <row r="176" spans="1:27" ht="12.75" customHeight="1" x14ac:dyDescent="0.2">
      <c r="A176" s="91" t="s">
        <v>2219</v>
      </c>
      <c r="B176" s="27" t="str">
        <f>"06"&amp;"."&amp;$B$729&amp;"."&amp;$B$730</f>
        <v>06.02.2023</v>
      </c>
      <c r="C176" s="83" t="s">
        <v>74</v>
      </c>
      <c r="D176" s="84">
        <f>ROUND(((D177+D178+D180+D179)/1000),5)</f>
        <v>1.57291</v>
      </c>
      <c r="E176" s="84">
        <f>ROUND(((E177+E178+E180+E179)/1000),5)</f>
        <v>1.5249299999999999</v>
      </c>
      <c r="F176" s="84">
        <f>ROUND(((F177+F178+F180+F179)/1000),5)</f>
        <v>1.49411</v>
      </c>
      <c r="G176" s="84">
        <f t="shared" ref="G176:AA176" si="99">ROUND(((G177+G178+G180+G179)/1000),5)</f>
        <v>1.4789099999999999</v>
      </c>
      <c r="H176" s="84">
        <f t="shared" si="99"/>
        <v>1.50813</v>
      </c>
      <c r="I176" s="84">
        <f t="shared" si="99"/>
        <v>1.57158</v>
      </c>
      <c r="J176" s="84">
        <f t="shared" si="99"/>
        <v>1.7685200000000001</v>
      </c>
      <c r="K176" s="84">
        <f t="shared" si="99"/>
        <v>2.0292699999999999</v>
      </c>
      <c r="L176" s="84">
        <f t="shared" si="99"/>
        <v>2.1190099999999998</v>
      </c>
      <c r="M176" s="84">
        <f t="shared" si="99"/>
        <v>2.1431499999999999</v>
      </c>
      <c r="N176" s="84">
        <f t="shared" si="99"/>
        <v>2.1673200000000001</v>
      </c>
      <c r="O176" s="84">
        <f t="shared" si="99"/>
        <v>2.21468</v>
      </c>
      <c r="P176" s="84">
        <f t="shared" si="99"/>
        <v>2.1796700000000002</v>
      </c>
      <c r="Q176" s="84">
        <f t="shared" si="99"/>
        <v>2.1877800000000001</v>
      </c>
      <c r="R176" s="84">
        <f t="shared" si="99"/>
        <v>2.1795900000000001</v>
      </c>
      <c r="S176" s="84">
        <f t="shared" si="99"/>
        <v>2.15463</v>
      </c>
      <c r="T176" s="84">
        <f t="shared" si="99"/>
        <v>2.1228400000000001</v>
      </c>
      <c r="U176" s="84">
        <f t="shared" si="99"/>
        <v>2.1433599999999999</v>
      </c>
      <c r="V176" s="84">
        <f t="shared" si="99"/>
        <v>2.1565500000000002</v>
      </c>
      <c r="W176" s="84">
        <f t="shared" si="99"/>
        <v>2.1794500000000001</v>
      </c>
      <c r="X176" s="84">
        <f t="shared" si="99"/>
        <v>2.1056400000000002</v>
      </c>
      <c r="Y176" s="84">
        <f t="shared" si="99"/>
        <v>2.0488</v>
      </c>
      <c r="Z176" s="84">
        <f t="shared" si="99"/>
        <v>1.7160500000000001</v>
      </c>
      <c r="AA176" s="84">
        <f t="shared" si="99"/>
        <v>1.57524</v>
      </c>
    </row>
    <row r="177" spans="1:27" ht="12.75" customHeight="1" outlineLevel="1" x14ac:dyDescent="0.2">
      <c r="A177" s="92" t="s">
        <v>2220</v>
      </c>
      <c r="B177" s="62" t="s">
        <v>231</v>
      </c>
      <c r="C177" s="42" t="s">
        <v>77</v>
      </c>
      <c r="D177" s="43">
        <v>1124.33</v>
      </c>
      <c r="E177" s="43">
        <v>1076.3499999999999</v>
      </c>
      <c r="F177" s="43">
        <v>1045.53</v>
      </c>
      <c r="G177" s="43">
        <v>1030.33</v>
      </c>
      <c r="H177" s="43">
        <v>1059.55</v>
      </c>
      <c r="I177" s="43">
        <v>1123</v>
      </c>
      <c r="J177" s="43">
        <v>1319.94</v>
      </c>
      <c r="K177" s="43">
        <v>1580.69</v>
      </c>
      <c r="L177" s="43">
        <v>1670.43</v>
      </c>
      <c r="M177" s="43">
        <v>1694.57</v>
      </c>
      <c r="N177" s="43">
        <v>1718.74</v>
      </c>
      <c r="O177" s="43">
        <v>1766.1</v>
      </c>
      <c r="P177" s="43">
        <v>1731.09</v>
      </c>
      <c r="Q177" s="43">
        <v>1739.2</v>
      </c>
      <c r="R177" s="43">
        <v>1731.01</v>
      </c>
      <c r="S177" s="43">
        <v>1706.05</v>
      </c>
      <c r="T177" s="43">
        <v>1674.26</v>
      </c>
      <c r="U177" s="43">
        <v>1694.78</v>
      </c>
      <c r="V177" s="43">
        <v>1707.97</v>
      </c>
      <c r="W177" s="43">
        <v>1730.87</v>
      </c>
      <c r="X177" s="43">
        <v>1657.06</v>
      </c>
      <c r="Y177" s="43">
        <v>1600.22</v>
      </c>
      <c r="Z177" s="43">
        <v>1267.47</v>
      </c>
      <c r="AA177" s="43">
        <v>1126.6600000000001</v>
      </c>
    </row>
    <row r="178" spans="1:27" ht="12.75" customHeight="1" outlineLevel="1" x14ac:dyDescent="0.2">
      <c r="A178" s="92" t="s">
        <v>2221</v>
      </c>
      <c r="B178" s="62" t="s">
        <v>88</v>
      </c>
      <c r="C178" s="42" t="s">
        <v>77</v>
      </c>
      <c r="D178" s="43">
        <f>$D$153</f>
        <v>113.12</v>
      </c>
      <c r="E178" s="43">
        <f>$D$153</f>
        <v>113.12</v>
      </c>
      <c r="F178" s="43">
        <f t="shared" ref="F178:AA178" si="100">$D$153</f>
        <v>113.12</v>
      </c>
      <c r="G178" s="43">
        <f t="shared" si="100"/>
        <v>113.12</v>
      </c>
      <c r="H178" s="43">
        <f t="shared" si="100"/>
        <v>113.12</v>
      </c>
      <c r="I178" s="43">
        <f t="shared" si="100"/>
        <v>113.12</v>
      </c>
      <c r="J178" s="43">
        <f t="shared" si="100"/>
        <v>113.12</v>
      </c>
      <c r="K178" s="43">
        <f t="shared" si="100"/>
        <v>113.12</v>
      </c>
      <c r="L178" s="43">
        <f t="shared" si="100"/>
        <v>113.12</v>
      </c>
      <c r="M178" s="43">
        <f t="shared" si="100"/>
        <v>113.12</v>
      </c>
      <c r="N178" s="43">
        <f t="shared" si="100"/>
        <v>113.12</v>
      </c>
      <c r="O178" s="43">
        <f t="shared" si="100"/>
        <v>113.12</v>
      </c>
      <c r="P178" s="43">
        <f t="shared" si="100"/>
        <v>113.12</v>
      </c>
      <c r="Q178" s="43">
        <f t="shared" si="100"/>
        <v>113.12</v>
      </c>
      <c r="R178" s="43">
        <f t="shared" si="100"/>
        <v>113.12</v>
      </c>
      <c r="S178" s="43">
        <f t="shared" si="100"/>
        <v>113.12</v>
      </c>
      <c r="T178" s="43">
        <f t="shared" si="100"/>
        <v>113.12</v>
      </c>
      <c r="U178" s="43">
        <f t="shared" si="100"/>
        <v>113.12</v>
      </c>
      <c r="V178" s="43">
        <f t="shared" si="100"/>
        <v>113.12</v>
      </c>
      <c r="W178" s="43">
        <f t="shared" si="100"/>
        <v>113.12</v>
      </c>
      <c r="X178" s="43">
        <f t="shared" si="100"/>
        <v>113.12</v>
      </c>
      <c r="Y178" s="43">
        <f t="shared" si="100"/>
        <v>113.12</v>
      </c>
      <c r="Z178" s="43">
        <f t="shared" si="100"/>
        <v>113.12</v>
      </c>
      <c r="AA178" s="43">
        <f t="shared" si="100"/>
        <v>113.12</v>
      </c>
    </row>
    <row r="179" spans="1:27" ht="12.75" customHeight="1" outlineLevel="1" x14ac:dyDescent="0.2">
      <c r="A179" s="92" t="s">
        <v>2222</v>
      </c>
      <c r="B179" s="62" t="s">
        <v>81</v>
      </c>
      <c r="C179" s="42" t="s">
        <v>77</v>
      </c>
      <c r="D179" s="43">
        <v>4.7699999999999996</v>
      </c>
      <c r="E179" s="43">
        <v>4.7699999999999996</v>
      </c>
      <c r="F179" s="43">
        <v>4.7699999999999996</v>
      </c>
      <c r="G179" s="43">
        <v>4.7699999999999996</v>
      </c>
      <c r="H179" s="43">
        <v>4.7699999999999996</v>
      </c>
      <c r="I179" s="43">
        <v>4.7699999999999996</v>
      </c>
      <c r="J179" s="43">
        <v>4.7699999999999996</v>
      </c>
      <c r="K179" s="43">
        <v>4.7699999999999996</v>
      </c>
      <c r="L179" s="43">
        <v>4.7699999999999996</v>
      </c>
      <c r="M179" s="43">
        <v>4.7699999999999996</v>
      </c>
      <c r="N179" s="43">
        <v>4.7699999999999996</v>
      </c>
      <c r="O179" s="43">
        <v>4.7699999999999996</v>
      </c>
      <c r="P179" s="43">
        <v>4.7699999999999996</v>
      </c>
      <c r="Q179" s="43">
        <v>4.7699999999999996</v>
      </c>
      <c r="R179" s="43">
        <v>4.7699999999999996</v>
      </c>
      <c r="S179" s="43">
        <v>4.7699999999999996</v>
      </c>
      <c r="T179" s="43">
        <v>4.7699999999999996</v>
      </c>
      <c r="U179" s="43">
        <v>4.7699999999999996</v>
      </c>
      <c r="V179" s="43">
        <v>4.7699999999999996</v>
      </c>
      <c r="W179" s="43">
        <v>4.7699999999999996</v>
      </c>
      <c r="X179" s="43">
        <v>4.7699999999999996</v>
      </c>
      <c r="Y179" s="43">
        <v>4.7699999999999996</v>
      </c>
      <c r="Z179" s="43">
        <v>4.7699999999999996</v>
      </c>
      <c r="AA179" s="43">
        <v>4.7699999999999996</v>
      </c>
    </row>
    <row r="180" spans="1:27" ht="12.75" customHeight="1" outlineLevel="1" x14ac:dyDescent="0.2">
      <c r="A180" s="92" t="s">
        <v>2223</v>
      </c>
      <c r="B180" s="62" t="s">
        <v>79</v>
      </c>
      <c r="C180" s="42" t="s">
        <v>77</v>
      </c>
      <c r="D180" s="43">
        <f>$D$11</f>
        <v>330.69</v>
      </c>
      <c r="E180" s="43">
        <f t="shared" ref="E180:AA180" si="101">$D$11</f>
        <v>330.69</v>
      </c>
      <c r="F180" s="43">
        <f t="shared" si="101"/>
        <v>330.69</v>
      </c>
      <c r="G180" s="43">
        <f t="shared" si="101"/>
        <v>330.69</v>
      </c>
      <c r="H180" s="43">
        <f t="shared" si="101"/>
        <v>330.69</v>
      </c>
      <c r="I180" s="43">
        <f t="shared" si="101"/>
        <v>330.69</v>
      </c>
      <c r="J180" s="43">
        <f t="shared" si="101"/>
        <v>330.69</v>
      </c>
      <c r="K180" s="43">
        <f t="shared" si="101"/>
        <v>330.69</v>
      </c>
      <c r="L180" s="43">
        <f t="shared" si="101"/>
        <v>330.69</v>
      </c>
      <c r="M180" s="43">
        <f t="shared" si="101"/>
        <v>330.69</v>
      </c>
      <c r="N180" s="43">
        <f t="shared" si="101"/>
        <v>330.69</v>
      </c>
      <c r="O180" s="43">
        <f t="shared" si="101"/>
        <v>330.69</v>
      </c>
      <c r="P180" s="43">
        <f t="shared" si="101"/>
        <v>330.69</v>
      </c>
      <c r="Q180" s="43">
        <f t="shared" si="101"/>
        <v>330.69</v>
      </c>
      <c r="R180" s="43">
        <f t="shared" si="101"/>
        <v>330.69</v>
      </c>
      <c r="S180" s="43">
        <f t="shared" si="101"/>
        <v>330.69</v>
      </c>
      <c r="T180" s="43">
        <f t="shared" si="101"/>
        <v>330.69</v>
      </c>
      <c r="U180" s="43">
        <f t="shared" si="101"/>
        <v>330.69</v>
      </c>
      <c r="V180" s="43">
        <f t="shared" si="101"/>
        <v>330.69</v>
      </c>
      <c r="W180" s="43">
        <f t="shared" si="101"/>
        <v>330.69</v>
      </c>
      <c r="X180" s="43">
        <f t="shared" si="101"/>
        <v>330.69</v>
      </c>
      <c r="Y180" s="43">
        <f t="shared" si="101"/>
        <v>330.69</v>
      </c>
      <c r="Z180" s="43">
        <f t="shared" si="101"/>
        <v>330.69</v>
      </c>
      <c r="AA180" s="43">
        <f t="shared" si="101"/>
        <v>330.69</v>
      </c>
    </row>
    <row r="181" spans="1:27" ht="12.75" customHeight="1" x14ac:dyDescent="0.2">
      <c r="A181" s="91" t="s">
        <v>2224</v>
      </c>
      <c r="B181" s="27" t="str">
        <f>"07"&amp;"."&amp;$B$729&amp;"."&amp;$B$730</f>
        <v>07.02.2023</v>
      </c>
      <c r="C181" s="83" t="s">
        <v>74</v>
      </c>
      <c r="D181" s="84">
        <f>ROUND(((D182+D183+D185+D184)/1000),5)</f>
        <v>1.50919</v>
      </c>
      <c r="E181" s="84">
        <f>ROUND(((E182+E183+E185+E184)/1000),5)</f>
        <v>1.4373400000000001</v>
      </c>
      <c r="F181" s="84">
        <f>ROUND(((F182+F183+F185+F184)/1000),5)</f>
        <v>1.39066</v>
      </c>
      <c r="G181" s="84">
        <f t="shared" ref="G181:AA181" si="102">ROUND(((G182+G183+G185+G184)/1000),5)</f>
        <v>1.38706</v>
      </c>
      <c r="H181" s="84">
        <f t="shared" si="102"/>
        <v>1.4870399999999999</v>
      </c>
      <c r="I181" s="84">
        <f t="shared" si="102"/>
        <v>1.53637</v>
      </c>
      <c r="J181" s="84">
        <f t="shared" si="102"/>
        <v>1.75397</v>
      </c>
      <c r="K181" s="84">
        <f t="shared" si="102"/>
        <v>2.0314800000000002</v>
      </c>
      <c r="L181" s="84">
        <f t="shared" si="102"/>
        <v>2.0841500000000002</v>
      </c>
      <c r="M181" s="84">
        <f t="shared" si="102"/>
        <v>2.0982799999999999</v>
      </c>
      <c r="N181" s="84">
        <f t="shared" si="102"/>
        <v>2.1101399999999999</v>
      </c>
      <c r="O181" s="84">
        <f t="shared" si="102"/>
        <v>2.14499</v>
      </c>
      <c r="P181" s="84">
        <f t="shared" si="102"/>
        <v>2.1247400000000001</v>
      </c>
      <c r="Q181" s="84">
        <f t="shared" si="102"/>
        <v>2.13151</v>
      </c>
      <c r="R181" s="84">
        <f t="shared" si="102"/>
        <v>2.12561</v>
      </c>
      <c r="S181" s="84">
        <f t="shared" si="102"/>
        <v>2.1048800000000001</v>
      </c>
      <c r="T181" s="84">
        <f t="shared" si="102"/>
        <v>2.0927099999999998</v>
      </c>
      <c r="U181" s="84">
        <f t="shared" si="102"/>
        <v>2.1083500000000002</v>
      </c>
      <c r="V181" s="84">
        <f t="shared" si="102"/>
        <v>2.1179600000000001</v>
      </c>
      <c r="W181" s="84">
        <f t="shared" si="102"/>
        <v>2.1271300000000002</v>
      </c>
      <c r="X181" s="84">
        <f t="shared" si="102"/>
        <v>2.0946699999999998</v>
      </c>
      <c r="Y181" s="84">
        <f t="shared" si="102"/>
        <v>2.0482900000000002</v>
      </c>
      <c r="Z181" s="84">
        <f t="shared" si="102"/>
        <v>1.7631699999999999</v>
      </c>
      <c r="AA181" s="84">
        <f t="shared" si="102"/>
        <v>1.5989899999999999</v>
      </c>
    </row>
    <row r="182" spans="1:27" ht="12.75" customHeight="1" outlineLevel="1" x14ac:dyDescent="0.2">
      <c r="A182" s="92" t="s">
        <v>2225</v>
      </c>
      <c r="B182" s="62" t="s">
        <v>231</v>
      </c>
      <c r="C182" s="42" t="s">
        <v>77</v>
      </c>
      <c r="D182" s="43">
        <v>1060.6099999999999</v>
      </c>
      <c r="E182" s="43">
        <v>988.76</v>
      </c>
      <c r="F182" s="43">
        <v>942.08</v>
      </c>
      <c r="G182" s="43">
        <v>938.48</v>
      </c>
      <c r="H182" s="43">
        <v>1038.46</v>
      </c>
      <c r="I182" s="43">
        <v>1087.79</v>
      </c>
      <c r="J182" s="43">
        <v>1305.3900000000001</v>
      </c>
      <c r="K182" s="43">
        <v>1582.9</v>
      </c>
      <c r="L182" s="43">
        <v>1635.57</v>
      </c>
      <c r="M182" s="43">
        <v>1649.7</v>
      </c>
      <c r="N182" s="43">
        <v>1661.56</v>
      </c>
      <c r="O182" s="43">
        <v>1696.41</v>
      </c>
      <c r="P182" s="43">
        <v>1676.16</v>
      </c>
      <c r="Q182" s="43">
        <v>1682.93</v>
      </c>
      <c r="R182" s="43">
        <v>1677.03</v>
      </c>
      <c r="S182" s="43">
        <v>1656.3</v>
      </c>
      <c r="T182" s="43">
        <v>1644.13</v>
      </c>
      <c r="U182" s="43">
        <v>1659.77</v>
      </c>
      <c r="V182" s="43">
        <v>1669.38</v>
      </c>
      <c r="W182" s="43">
        <v>1678.55</v>
      </c>
      <c r="X182" s="43">
        <v>1646.09</v>
      </c>
      <c r="Y182" s="43">
        <v>1599.71</v>
      </c>
      <c r="Z182" s="43">
        <v>1314.59</v>
      </c>
      <c r="AA182" s="43">
        <v>1150.4100000000001</v>
      </c>
    </row>
    <row r="183" spans="1:27" ht="12.75" customHeight="1" outlineLevel="1" x14ac:dyDescent="0.2">
      <c r="A183" s="92" t="s">
        <v>2226</v>
      </c>
      <c r="B183" s="62" t="s">
        <v>88</v>
      </c>
      <c r="C183" s="42" t="s">
        <v>77</v>
      </c>
      <c r="D183" s="43">
        <f>$D$153</f>
        <v>113.12</v>
      </c>
      <c r="E183" s="43">
        <f>$D$153</f>
        <v>113.12</v>
      </c>
      <c r="F183" s="43">
        <f t="shared" ref="F183:AA183" si="103">$D$153</f>
        <v>113.12</v>
      </c>
      <c r="G183" s="43">
        <f t="shared" si="103"/>
        <v>113.12</v>
      </c>
      <c r="H183" s="43">
        <f t="shared" si="103"/>
        <v>113.12</v>
      </c>
      <c r="I183" s="43">
        <f t="shared" si="103"/>
        <v>113.12</v>
      </c>
      <c r="J183" s="43">
        <f t="shared" si="103"/>
        <v>113.12</v>
      </c>
      <c r="K183" s="43">
        <f t="shared" si="103"/>
        <v>113.12</v>
      </c>
      <c r="L183" s="43">
        <f t="shared" si="103"/>
        <v>113.12</v>
      </c>
      <c r="M183" s="43">
        <f t="shared" si="103"/>
        <v>113.12</v>
      </c>
      <c r="N183" s="43">
        <f t="shared" si="103"/>
        <v>113.12</v>
      </c>
      <c r="O183" s="43">
        <f t="shared" si="103"/>
        <v>113.12</v>
      </c>
      <c r="P183" s="43">
        <f t="shared" si="103"/>
        <v>113.12</v>
      </c>
      <c r="Q183" s="43">
        <f t="shared" si="103"/>
        <v>113.12</v>
      </c>
      <c r="R183" s="43">
        <f t="shared" si="103"/>
        <v>113.12</v>
      </c>
      <c r="S183" s="43">
        <f t="shared" si="103"/>
        <v>113.12</v>
      </c>
      <c r="T183" s="43">
        <f t="shared" si="103"/>
        <v>113.12</v>
      </c>
      <c r="U183" s="43">
        <f t="shared" si="103"/>
        <v>113.12</v>
      </c>
      <c r="V183" s="43">
        <f t="shared" si="103"/>
        <v>113.12</v>
      </c>
      <c r="W183" s="43">
        <f t="shared" si="103"/>
        <v>113.12</v>
      </c>
      <c r="X183" s="43">
        <f t="shared" si="103"/>
        <v>113.12</v>
      </c>
      <c r="Y183" s="43">
        <f t="shared" si="103"/>
        <v>113.12</v>
      </c>
      <c r="Z183" s="43">
        <f t="shared" si="103"/>
        <v>113.12</v>
      </c>
      <c r="AA183" s="43">
        <f t="shared" si="103"/>
        <v>113.12</v>
      </c>
    </row>
    <row r="184" spans="1:27" ht="12.75" customHeight="1" outlineLevel="1" x14ac:dyDescent="0.2">
      <c r="A184" s="92" t="s">
        <v>2227</v>
      </c>
      <c r="B184" s="62" t="s">
        <v>81</v>
      </c>
      <c r="C184" s="42" t="s">
        <v>77</v>
      </c>
      <c r="D184" s="43">
        <v>4.7699999999999996</v>
      </c>
      <c r="E184" s="43">
        <v>4.7699999999999996</v>
      </c>
      <c r="F184" s="43">
        <v>4.7699999999999996</v>
      </c>
      <c r="G184" s="43">
        <v>4.7699999999999996</v>
      </c>
      <c r="H184" s="43">
        <v>4.7699999999999996</v>
      </c>
      <c r="I184" s="43">
        <v>4.7699999999999996</v>
      </c>
      <c r="J184" s="43">
        <v>4.7699999999999996</v>
      </c>
      <c r="K184" s="43">
        <v>4.7699999999999996</v>
      </c>
      <c r="L184" s="43">
        <v>4.7699999999999996</v>
      </c>
      <c r="M184" s="43">
        <v>4.7699999999999996</v>
      </c>
      <c r="N184" s="43">
        <v>4.7699999999999996</v>
      </c>
      <c r="O184" s="43">
        <v>4.7699999999999996</v>
      </c>
      <c r="P184" s="43">
        <v>4.7699999999999996</v>
      </c>
      <c r="Q184" s="43">
        <v>4.7699999999999996</v>
      </c>
      <c r="R184" s="43">
        <v>4.7699999999999996</v>
      </c>
      <c r="S184" s="43">
        <v>4.7699999999999996</v>
      </c>
      <c r="T184" s="43">
        <v>4.7699999999999996</v>
      </c>
      <c r="U184" s="43">
        <v>4.7699999999999996</v>
      </c>
      <c r="V184" s="43">
        <v>4.7699999999999996</v>
      </c>
      <c r="W184" s="43">
        <v>4.7699999999999996</v>
      </c>
      <c r="X184" s="43">
        <v>4.7699999999999996</v>
      </c>
      <c r="Y184" s="43">
        <v>4.7699999999999996</v>
      </c>
      <c r="Z184" s="43">
        <v>4.7699999999999996</v>
      </c>
      <c r="AA184" s="43">
        <v>4.7699999999999996</v>
      </c>
    </row>
    <row r="185" spans="1:27" ht="12.75" customHeight="1" outlineLevel="1" x14ac:dyDescent="0.2">
      <c r="A185" s="92" t="s">
        <v>2228</v>
      </c>
      <c r="B185" s="62" t="s">
        <v>79</v>
      </c>
      <c r="C185" s="42" t="s">
        <v>77</v>
      </c>
      <c r="D185" s="43">
        <f>$D$11</f>
        <v>330.69</v>
      </c>
      <c r="E185" s="43">
        <f t="shared" ref="E185:AA185" si="104">$D$11</f>
        <v>330.69</v>
      </c>
      <c r="F185" s="43">
        <f t="shared" si="104"/>
        <v>330.69</v>
      </c>
      <c r="G185" s="43">
        <f t="shared" si="104"/>
        <v>330.69</v>
      </c>
      <c r="H185" s="43">
        <f t="shared" si="104"/>
        <v>330.69</v>
      </c>
      <c r="I185" s="43">
        <f t="shared" si="104"/>
        <v>330.69</v>
      </c>
      <c r="J185" s="43">
        <f t="shared" si="104"/>
        <v>330.69</v>
      </c>
      <c r="K185" s="43">
        <f t="shared" si="104"/>
        <v>330.69</v>
      </c>
      <c r="L185" s="43">
        <f t="shared" si="104"/>
        <v>330.69</v>
      </c>
      <c r="M185" s="43">
        <f t="shared" si="104"/>
        <v>330.69</v>
      </c>
      <c r="N185" s="43">
        <f t="shared" si="104"/>
        <v>330.69</v>
      </c>
      <c r="O185" s="43">
        <f t="shared" si="104"/>
        <v>330.69</v>
      </c>
      <c r="P185" s="43">
        <f t="shared" si="104"/>
        <v>330.69</v>
      </c>
      <c r="Q185" s="43">
        <f t="shared" si="104"/>
        <v>330.69</v>
      </c>
      <c r="R185" s="43">
        <f t="shared" si="104"/>
        <v>330.69</v>
      </c>
      <c r="S185" s="43">
        <f t="shared" si="104"/>
        <v>330.69</v>
      </c>
      <c r="T185" s="43">
        <f t="shared" si="104"/>
        <v>330.69</v>
      </c>
      <c r="U185" s="43">
        <f t="shared" si="104"/>
        <v>330.69</v>
      </c>
      <c r="V185" s="43">
        <f t="shared" si="104"/>
        <v>330.69</v>
      </c>
      <c r="W185" s="43">
        <f t="shared" si="104"/>
        <v>330.69</v>
      </c>
      <c r="X185" s="43">
        <f t="shared" si="104"/>
        <v>330.69</v>
      </c>
      <c r="Y185" s="43">
        <f t="shared" si="104"/>
        <v>330.69</v>
      </c>
      <c r="Z185" s="43">
        <f t="shared" si="104"/>
        <v>330.69</v>
      </c>
      <c r="AA185" s="43">
        <f t="shared" si="104"/>
        <v>330.69</v>
      </c>
    </row>
    <row r="186" spans="1:27" ht="12.75" customHeight="1" x14ac:dyDescent="0.2">
      <c r="A186" s="91" t="s">
        <v>2229</v>
      </c>
      <c r="B186" s="27" t="str">
        <f>"08"&amp;"."&amp;$B$729&amp;"."&amp;$B$730</f>
        <v>08.02.2023</v>
      </c>
      <c r="C186" s="83" t="s">
        <v>74</v>
      </c>
      <c r="D186" s="84">
        <f>ROUND(((D187+D188+D190+D189)/1000),5)</f>
        <v>1.5163800000000001</v>
      </c>
      <c r="E186" s="84">
        <f>ROUND(((E187+E188+E190+E189)/1000),5)</f>
        <v>1.48109</v>
      </c>
      <c r="F186" s="84">
        <f>ROUND(((F187+F188+F190+F189)/1000),5)</f>
        <v>1.44049</v>
      </c>
      <c r="G186" s="84">
        <f t="shared" ref="G186:AA186" si="105">ROUND(((G187+G188+G190+G189)/1000),5)</f>
        <v>1.4592700000000001</v>
      </c>
      <c r="H186" s="84">
        <f t="shared" si="105"/>
        <v>1.4937199999999999</v>
      </c>
      <c r="I186" s="84">
        <f t="shared" si="105"/>
        <v>1.5652900000000001</v>
      </c>
      <c r="J186" s="84">
        <f t="shared" si="105"/>
        <v>1.8391900000000001</v>
      </c>
      <c r="K186" s="84">
        <f t="shared" si="105"/>
        <v>2.0446300000000002</v>
      </c>
      <c r="L186" s="84">
        <f t="shared" si="105"/>
        <v>2.0985299999999998</v>
      </c>
      <c r="M186" s="84">
        <f t="shared" si="105"/>
        <v>2.1098599999999998</v>
      </c>
      <c r="N186" s="84">
        <f t="shared" si="105"/>
        <v>2.1173500000000001</v>
      </c>
      <c r="O186" s="84">
        <f t="shared" si="105"/>
        <v>2.1377199999999998</v>
      </c>
      <c r="P186" s="84">
        <f t="shared" si="105"/>
        <v>2.1305200000000002</v>
      </c>
      <c r="Q186" s="84">
        <f t="shared" si="105"/>
        <v>2.1599300000000001</v>
      </c>
      <c r="R186" s="84">
        <f t="shared" si="105"/>
        <v>2.1553800000000001</v>
      </c>
      <c r="S186" s="84">
        <f t="shared" si="105"/>
        <v>2.1181399999999999</v>
      </c>
      <c r="T186" s="84">
        <f t="shared" si="105"/>
        <v>2.0992700000000002</v>
      </c>
      <c r="U186" s="84">
        <f t="shared" si="105"/>
        <v>2.11551</v>
      </c>
      <c r="V186" s="84">
        <f t="shared" si="105"/>
        <v>2.1221800000000002</v>
      </c>
      <c r="W186" s="84">
        <f t="shared" si="105"/>
        <v>2.1322700000000001</v>
      </c>
      <c r="X186" s="84">
        <f t="shared" si="105"/>
        <v>2.1062099999999999</v>
      </c>
      <c r="Y186" s="84">
        <f t="shared" si="105"/>
        <v>2.0602399999999998</v>
      </c>
      <c r="Z186" s="84">
        <f t="shared" si="105"/>
        <v>1.8094699999999999</v>
      </c>
      <c r="AA186" s="84">
        <f t="shared" si="105"/>
        <v>1.6228100000000001</v>
      </c>
    </row>
    <row r="187" spans="1:27" ht="12.75" customHeight="1" outlineLevel="1" x14ac:dyDescent="0.2">
      <c r="A187" s="92" t="s">
        <v>2230</v>
      </c>
      <c r="B187" s="62" t="s">
        <v>231</v>
      </c>
      <c r="C187" s="42" t="s">
        <v>77</v>
      </c>
      <c r="D187" s="43">
        <v>1067.8</v>
      </c>
      <c r="E187" s="43">
        <v>1032.51</v>
      </c>
      <c r="F187" s="43">
        <v>991.91</v>
      </c>
      <c r="G187" s="43">
        <v>1010.69</v>
      </c>
      <c r="H187" s="43">
        <v>1045.1400000000001</v>
      </c>
      <c r="I187" s="43">
        <v>1116.71</v>
      </c>
      <c r="J187" s="43">
        <v>1390.61</v>
      </c>
      <c r="K187" s="43">
        <v>1596.05</v>
      </c>
      <c r="L187" s="43">
        <v>1649.95</v>
      </c>
      <c r="M187" s="43">
        <v>1661.28</v>
      </c>
      <c r="N187" s="43">
        <v>1668.77</v>
      </c>
      <c r="O187" s="43">
        <v>1689.14</v>
      </c>
      <c r="P187" s="43">
        <v>1681.94</v>
      </c>
      <c r="Q187" s="43">
        <v>1711.35</v>
      </c>
      <c r="R187" s="43">
        <v>1706.8</v>
      </c>
      <c r="S187" s="43">
        <v>1669.56</v>
      </c>
      <c r="T187" s="43">
        <v>1650.69</v>
      </c>
      <c r="U187" s="43">
        <v>1666.93</v>
      </c>
      <c r="V187" s="43">
        <v>1673.6</v>
      </c>
      <c r="W187" s="43">
        <v>1683.69</v>
      </c>
      <c r="X187" s="43">
        <v>1657.63</v>
      </c>
      <c r="Y187" s="43">
        <v>1611.66</v>
      </c>
      <c r="Z187" s="43">
        <v>1360.89</v>
      </c>
      <c r="AA187" s="43">
        <v>1174.23</v>
      </c>
    </row>
    <row r="188" spans="1:27" ht="12.75" customHeight="1" outlineLevel="1" x14ac:dyDescent="0.2">
      <c r="A188" s="92" t="s">
        <v>2231</v>
      </c>
      <c r="B188" s="62" t="s">
        <v>88</v>
      </c>
      <c r="C188" s="42" t="s">
        <v>77</v>
      </c>
      <c r="D188" s="43">
        <f>$D$153</f>
        <v>113.12</v>
      </c>
      <c r="E188" s="43">
        <f>$D$153</f>
        <v>113.12</v>
      </c>
      <c r="F188" s="43">
        <f t="shared" ref="F188:AA188" si="106">$D$153</f>
        <v>113.12</v>
      </c>
      <c r="G188" s="43">
        <f t="shared" si="106"/>
        <v>113.12</v>
      </c>
      <c r="H188" s="43">
        <f t="shared" si="106"/>
        <v>113.12</v>
      </c>
      <c r="I188" s="43">
        <f t="shared" si="106"/>
        <v>113.12</v>
      </c>
      <c r="J188" s="43">
        <f t="shared" si="106"/>
        <v>113.12</v>
      </c>
      <c r="K188" s="43">
        <f t="shared" si="106"/>
        <v>113.12</v>
      </c>
      <c r="L188" s="43">
        <f t="shared" si="106"/>
        <v>113.12</v>
      </c>
      <c r="M188" s="43">
        <f t="shared" si="106"/>
        <v>113.12</v>
      </c>
      <c r="N188" s="43">
        <f t="shared" si="106"/>
        <v>113.12</v>
      </c>
      <c r="O188" s="43">
        <f t="shared" si="106"/>
        <v>113.12</v>
      </c>
      <c r="P188" s="43">
        <f t="shared" si="106"/>
        <v>113.12</v>
      </c>
      <c r="Q188" s="43">
        <f t="shared" si="106"/>
        <v>113.12</v>
      </c>
      <c r="R188" s="43">
        <f t="shared" si="106"/>
        <v>113.12</v>
      </c>
      <c r="S188" s="43">
        <f t="shared" si="106"/>
        <v>113.12</v>
      </c>
      <c r="T188" s="43">
        <f t="shared" si="106"/>
        <v>113.12</v>
      </c>
      <c r="U188" s="43">
        <f t="shared" si="106"/>
        <v>113.12</v>
      </c>
      <c r="V188" s="43">
        <f t="shared" si="106"/>
        <v>113.12</v>
      </c>
      <c r="W188" s="43">
        <f t="shared" si="106"/>
        <v>113.12</v>
      </c>
      <c r="X188" s="43">
        <f t="shared" si="106"/>
        <v>113.12</v>
      </c>
      <c r="Y188" s="43">
        <f t="shared" si="106"/>
        <v>113.12</v>
      </c>
      <c r="Z188" s="43">
        <f t="shared" si="106"/>
        <v>113.12</v>
      </c>
      <c r="AA188" s="43">
        <f t="shared" si="106"/>
        <v>113.12</v>
      </c>
    </row>
    <row r="189" spans="1:27" ht="12.75" customHeight="1" outlineLevel="1" x14ac:dyDescent="0.2">
      <c r="A189" s="92" t="s">
        <v>2232</v>
      </c>
      <c r="B189" s="62" t="s">
        <v>81</v>
      </c>
      <c r="C189" s="42" t="s">
        <v>77</v>
      </c>
      <c r="D189" s="43">
        <v>4.7699999999999996</v>
      </c>
      <c r="E189" s="43">
        <v>4.7699999999999996</v>
      </c>
      <c r="F189" s="43">
        <v>4.7699999999999996</v>
      </c>
      <c r="G189" s="43">
        <v>4.7699999999999996</v>
      </c>
      <c r="H189" s="43">
        <v>4.7699999999999996</v>
      </c>
      <c r="I189" s="43">
        <v>4.7699999999999996</v>
      </c>
      <c r="J189" s="43">
        <v>4.7699999999999996</v>
      </c>
      <c r="K189" s="43">
        <v>4.7699999999999996</v>
      </c>
      <c r="L189" s="43">
        <v>4.7699999999999996</v>
      </c>
      <c r="M189" s="43">
        <v>4.7699999999999996</v>
      </c>
      <c r="N189" s="43">
        <v>4.7699999999999996</v>
      </c>
      <c r="O189" s="43">
        <v>4.7699999999999996</v>
      </c>
      <c r="P189" s="43">
        <v>4.7699999999999996</v>
      </c>
      <c r="Q189" s="43">
        <v>4.7699999999999996</v>
      </c>
      <c r="R189" s="43">
        <v>4.7699999999999996</v>
      </c>
      <c r="S189" s="43">
        <v>4.7699999999999996</v>
      </c>
      <c r="T189" s="43">
        <v>4.7699999999999996</v>
      </c>
      <c r="U189" s="43">
        <v>4.7699999999999996</v>
      </c>
      <c r="V189" s="43">
        <v>4.7699999999999996</v>
      </c>
      <c r="W189" s="43">
        <v>4.7699999999999996</v>
      </c>
      <c r="X189" s="43">
        <v>4.7699999999999996</v>
      </c>
      <c r="Y189" s="43">
        <v>4.7699999999999996</v>
      </c>
      <c r="Z189" s="43">
        <v>4.7699999999999996</v>
      </c>
      <c r="AA189" s="43">
        <v>4.7699999999999996</v>
      </c>
    </row>
    <row r="190" spans="1:27" ht="12.75" customHeight="1" outlineLevel="1" x14ac:dyDescent="0.2">
      <c r="A190" s="92" t="s">
        <v>2233</v>
      </c>
      <c r="B190" s="62" t="s">
        <v>79</v>
      </c>
      <c r="C190" s="42" t="s">
        <v>77</v>
      </c>
      <c r="D190" s="43">
        <f>$D$11</f>
        <v>330.69</v>
      </c>
      <c r="E190" s="43">
        <f t="shared" ref="E190:AA190" si="107">$D$11</f>
        <v>330.69</v>
      </c>
      <c r="F190" s="43">
        <f t="shared" si="107"/>
        <v>330.69</v>
      </c>
      <c r="G190" s="43">
        <f t="shared" si="107"/>
        <v>330.69</v>
      </c>
      <c r="H190" s="43">
        <f t="shared" si="107"/>
        <v>330.69</v>
      </c>
      <c r="I190" s="43">
        <f t="shared" si="107"/>
        <v>330.69</v>
      </c>
      <c r="J190" s="43">
        <f t="shared" si="107"/>
        <v>330.69</v>
      </c>
      <c r="K190" s="43">
        <f t="shared" si="107"/>
        <v>330.69</v>
      </c>
      <c r="L190" s="43">
        <f t="shared" si="107"/>
        <v>330.69</v>
      </c>
      <c r="M190" s="43">
        <f t="shared" si="107"/>
        <v>330.69</v>
      </c>
      <c r="N190" s="43">
        <f t="shared" si="107"/>
        <v>330.69</v>
      </c>
      <c r="O190" s="43">
        <f t="shared" si="107"/>
        <v>330.69</v>
      </c>
      <c r="P190" s="43">
        <f t="shared" si="107"/>
        <v>330.69</v>
      </c>
      <c r="Q190" s="43">
        <f t="shared" si="107"/>
        <v>330.69</v>
      </c>
      <c r="R190" s="43">
        <f t="shared" si="107"/>
        <v>330.69</v>
      </c>
      <c r="S190" s="43">
        <f t="shared" si="107"/>
        <v>330.69</v>
      </c>
      <c r="T190" s="43">
        <f t="shared" si="107"/>
        <v>330.69</v>
      </c>
      <c r="U190" s="43">
        <f t="shared" si="107"/>
        <v>330.69</v>
      </c>
      <c r="V190" s="43">
        <f t="shared" si="107"/>
        <v>330.69</v>
      </c>
      <c r="W190" s="43">
        <f t="shared" si="107"/>
        <v>330.69</v>
      </c>
      <c r="X190" s="43">
        <f t="shared" si="107"/>
        <v>330.69</v>
      </c>
      <c r="Y190" s="43">
        <f t="shared" si="107"/>
        <v>330.69</v>
      </c>
      <c r="Z190" s="43">
        <f t="shared" si="107"/>
        <v>330.69</v>
      </c>
      <c r="AA190" s="43">
        <f t="shared" si="107"/>
        <v>330.69</v>
      </c>
    </row>
    <row r="191" spans="1:27" ht="12.75" customHeight="1" x14ac:dyDescent="0.2">
      <c r="A191" s="91" t="s">
        <v>2234</v>
      </c>
      <c r="B191" s="27" t="str">
        <f>"09"&amp;"."&amp;$B$729&amp;"."&amp;$B$730</f>
        <v>09.02.2023</v>
      </c>
      <c r="C191" s="83" t="s">
        <v>74</v>
      </c>
      <c r="D191" s="84">
        <f>ROUND(((D192+D193+D195+D194)/1000),5)</f>
        <v>1.5172699999999999</v>
      </c>
      <c r="E191" s="84">
        <f>ROUND(((E192+E193+E195+E194)/1000),5)</f>
        <v>1.48569</v>
      </c>
      <c r="F191" s="84">
        <f>ROUND(((F192+F193+F195+F194)/1000),5)</f>
        <v>1.4840199999999999</v>
      </c>
      <c r="G191" s="84">
        <f t="shared" ref="G191:AA191" si="108">ROUND(((G192+G193+G195+G194)/1000),5)</f>
        <v>1.4876</v>
      </c>
      <c r="H191" s="84">
        <f t="shared" si="108"/>
        <v>1.52549</v>
      </c>
      <c r="I191" s="84">
        <f t="shared" si="108"/>
        <v>1.6083099999999999</v>
      </c>
      <c r="J191" s="84">
        <f t="shared" si="108"/>
        <v>1.86487</v>
      </c>
      <c r="K191" s="84">
        <f t="shared" si="108"/>
        <v>2.0532499999999998</v>
      </c>
      <c r="L191" s="84">
        <f t="shared" si="108"/>
        <v>2.1686899999999998</v>
      </c>
      <c r="M191" s="84">
        <f t="shared" si="108"/>
        <v>2.18954</v>
      </c>
      <c r="N191" s="84">
        <f t="shared" si="108"/>
        <v>2.2000500000000001</v>
      </c>
      <c r="O191" s="84">
        <f t="shared" si="108"/>
        <v>2.23828</v>
      </c>
      <c r="P191" s="84">
        <f t="shared" si="108"/>
        <v>2.2185000000000001</v>
      </c>
      <c r="Q191" s="84">
        <f t="shared" si="108"/>
        <v>2.1995499999999999</v>
      </c>
      <c r="R191" s="84">
        <f t="shared" si="108"/>
        <v>2.1962299999999999</v>
      </c>
      <c r="S191" s="84">
        <f t="shared" si="108"/>
        <v>2.1889099999999999</v>
      </c>
      <c r="T191" s="84">
        <f t="shared" si="108"/>
        <v>2.1569699999999998</v>
      </c>
      <c r="U191" s="84">
        <f t="shared" si="108"/>
        <v>2.1797300000000002</v>
      </c>
      <c r="V191" s="84">
        <f t="shared" si="108"/>
        <v>2.1936399999999998</v>
      </c>
      <c r="W191" s="84">
        <f t="shared" si="108"/>
        <v>2.2153700000000001</v>
      </c>
      <c r="X191" s="84">
        <f t="shared" si="108"/>
        <v>2.1618300000000001</v>
      </c>
      <c r="Y191" s="84">
        <f t="shared" si="108"/>
        <v>2.0611600000000001</v>
      </c>
      <c r="Z191" s="84">
        <f t="shared" si="108"/>
        <v>1.9252800000000001</v>
      </c>
      <c r="AA191" s="84">
        <f t="shared" si="108"/>
        <v>1.63852</v>
      </c>
    </row>
    <row r="192" spans="1:27" ht="12.75" customHeight="1" outlineLevel="1" x14ac:dyDescent="0.2">
      <c r="A192" s="92" t="s">
        <v>2235</v>
      </c>
      <c r="B192" s="62" t="s">
        <v>231</v>
      </c>
      <c r="C192" s="42" t="s">
        <v>77</v>
      </c>
      <c r="D192" s="43">
        <v>1068.69</v>
      </c>
      <c r="E192" s="43">
        <v>1037.1099999999999</v>
      </c>
      <c r="F192" s="43">
        <v>1035.44</v>
      </c>
      <c r="G192" s="43">
        <v>1039.02</v>
      </c>
      <c r="H192" s="43">
        <v>1076.9100000000001</v>
      </c>
      <c r="I192" s="43">
        <v>1159.73</v>
      </c>
      <c r="J192" s="43">
        <v>1416.29</v>
      </c>
      <c r="K192" s="43">
        <v>1604.67</v>
      </c>
      <c r="L192" s="43">
        <v>1720.11</v>
      </c>
      <c r="M192" s="43">
        <v>1740.96</v>
      </c>
      <c r="N192" s="43">
        <v>1751.47</v>
      </c>
      <c r="O192" s="43">
        <v>1789.7</v>
      </c>
      <c r="P192" s="43">
        <v>1769.92</v>
      </c>
      <c r="Q192" s="43">
        <v>1750.97</v>
      </c>
      <c r="R192" s="43">
        <v>1747.65</v>
      </c>
      <c r="S192" s="43">
        <v>1740.33</v>
      </c>
      <c r="T192" s="43">
        <v>1708.39</v>
      </c>
      <c r="U192" s="43">
        <v>1731.15</v>
      </c>
      <c r="V192" s="43">
        <v>1745.06</v>
      </c>
      <c r="W192" s="43">
        <v>1766.79</v>
      </c>
      <c r="X192" s="43">
        <v>1713.25</v>
      </c>
      <c r="Y192" s="43">
        <v>1612.58</v>
      </c>
      <c r="Z192" s="43">
        <v>1476.7</v>
      </c>
      <c r="AA192" s="43">
        <v>1189.94</v>
      </c>
    </row>
    <row r="193" spans="1:27" ht="12.75" customHeight="1" outlineLevel="1" x14ac:dyDescent="0.2">
      <c r="A193" s="92" t="s">
        <v>2236</v>
      </c>
      <c r="B193" s="62" t="s">
        <v>88</v>
      </c>
      <c r="C193" s="42" t="s">
        <v>77</v>
      </c>
      <c r="D193" s="43">
        <f>$D$153</f>
        <v>113.12</v>
      </c>
      <c r="E193" s="43">
        <f>$D$153</f>
        <v>113.12</v>
      </c>
      <c r="F193" s="43">
        <f t="shared" ref="F193:AA193" si="109">$D$153</f>
        <v>113.12</v>
      </c>
      <c r="G193" s="43">
        <f t="shared" si="109"/>
        <v>113.12</v>
      </c>
      <c r="H193" s="43">
        <f t="shared" si="109"/>
        <v>113.12</v>
      </c>
      <c r="I193" s="43">
        <f t="shared" si="109"/>
        <v>113.12</v>
      </c>
      <c r="J193" s="43">
        <f t="shared" si="109"/>
        <v>113.12</v>
      </c>
      <c r="K193" s="43">
        <f t="shared" si="109"/>
        <v>113.12</v>
      </c>
      <c r="L193" s="43">
        <f t="shared" si="109"/>
        <v>113.12</v>
      </c>
      <c r="M193" s="43">
        <f t="shared" si="109"/>
        <v>113.12</v>
      </c>
      <c r="N193" s="43">
        <f t="shared" si="109"/>
        <v>113.12</v>
      </c>
      <c r="O193" s="43">
        <f t="shared" si="109"/>
        <v>113.12</v>
      </c>
      <c r="P193" s="43">
        <f t="shared" si="109"/>
        <v>113.12</v>
      </c>
      <c r="Q193" s="43">
        <f t="shared" si="109"/>
        <v>113.12</v>
      </c>
      <c r="R193" s="43">
        <f t="shared" si="109"/>
        <v>113.12</v>
      </c>
      <c r="S193" s="43">
        <f t="shared" si="109"/>
        <v>113.12</v>
      </c>
      <c r="T193" s="43">
        <f t="shared" si="109"/>
        <v>113.12</v>
      </c>
      <c r="U193" s="43">
        <f t="shared" si="109"/>
        <v>113.12</v>
      </c>
      <c r="V193" s="43">
        <f t="shared" si="109"/>
        <v>113.12</v>
      </c>
      <c r="W193" s="43">
        <f t="shared" si="109"/>
        <v>113.12</v>
      </c>
      <c r="X193" s="43">
        <f t="shared" si="109"/>
        <v>113.12</v>
      </c>
      <c r="Y193" s="43">
        <f t="shared" si="109"/>
        <v>113.12</v>
      </c>
      <c r="Z193" s="43">
        <f t="shared" si="109"/>
        <v>113.12</v>
      </c>
      <c r="AA193" s="43">
        <f t="shared" si="109"/>
        <v>113.12</v>
      </c>
    </row>
    <row r="194" spans="1:27" ht="12.75" customHeight="1" outlineLevel="1" x14ac:dyDescent="0.2">
      <c r="A194" s="92" t="s">
        <v>2237</v>
      </c>
      <c r="B194" s="62" t="s">
        <v>81</v>
      </c>
      <c r="C194" s="42" t="s">
        <v>77</v>
      </c>
      <c r="D194" s="43">
        <v>4.7699999999999996</v>
      </c>
      <c r="E194" s="43">
        <v>4.7699999999999996</v>
      </c>
      <c r="F194" s="43">
        <v>4.7699999999999996</v>
      </c>
      <c r="G194" s="43">
        <v>4.7699999999999996</v>
      </c>
      <c r="H194" s="43">
        <v>4.7699999999999996</v>
      </c>
      <c r="I194" s="43">
        <v>4.7699999999999996</v>
      </c>
      <c r="J194" s="43">
        <v>4.7699999999999996</v>
      </c>
      <c r="K194" s="43">
        <v>4.7699999999999996</v>
      </c>
      <c r="L194" s="43">
        <v>4.7699999999999996</v>
      </c>
      <c r="M194" s="43">
        <v>4.7699999999999996</v>
      </c>
      <c r="N194" s="43">
        <v>4.7699999999999996</v>
      </c>
      <c r="O194" s="43">
        <v>4.7699999999999996</v>
      </c>
      <c r="P194" s="43">
        <v>4.7699999999999996</v>
      </c>
      <c r="Q194" s="43">
        <v>4.7699999999999996</v>
      </c>
      <c r="R194" s="43">
        <v>4.7699999999999996</v>
      </c>
      <c r="S194" s="43">
        <v>4.7699999999999996</v>
      </c>
      <c r="T194" s="43">
        <v>4.7699999999999996</v>
      </c>
      <c r="U194" s="43">
        <v>4.7699999999999996</v>
      </c>
      <c r="V194" s="43">
        <v>4.7699999999999996</v>
      </c>
      <c r="W194" s="43">
        <v>4.7699999999999996</v>
      </c>
      <c r="X194" s="43">
        <v>4.7699999999999996</v>
      </c>
      <c r="Y194" s="43">
        <v>4.7699999999999996</v>
      </c>
      <c r="Z194" s="43">
        <v>4.7699999999999996</v>
      </c>
      <c r="AA194" s="43">
        <v>4.7699999999999996</v>
      </c>
    </row>
    <row r="195" spans="1:27" ht="12.75" customHeight="1" outlineLevel="1" x14ac:dyDescent="0.2">
      <c r="A195" s="92" t="s">
        <v>2238</v>
      </c>
      <c r="B195" s="62" t="s">
        <v>79</v>
      </c>
      <c r="C195" s="42" t="s">
        <v>77</v>
      </c>
      <c r="D195" s="43">
        <f>$D$11</f>
        <v>330.69</v>
      </c>
      <c r="E195" s="43">
        <f t="shared" ref="E195:AA195" si="110">$D$11</f>
        <v>330.69</v>
      </c>
      <c r="F195" s="43">
        <f t="shared" si="110"/>
        <v>330.69</v>
      </c>
      <c r="G195" s="43">
        <f t="shared" si="110"/>
        <v>330.69</v>
      </c>
      <c r="H195" s="43">
        <f t="shared" si="110"/>
        <v>330.69</v>
      </c>
      <c r="I195" s="43">
        <f t="shared" si="110"/>
        <v>330.69</v>
      </c>
      <c r="J195" s="43">
        <f t="shared" si="110"/>
        <v>330.69</v>
      </c>
      <c r="K195" s="43">
        <f t="shared" si="110"/>
        <v>330.69</v>
      </c>
      <c r="L195" s="43">
        <f t="shared" si="110"/>
        <v>330.69</v>
      </c>
      <c r="M195" s="43">
        <f t="shared" si="110"/>
        <v>330.69</v>
      </c>
      <c r="N195" s="43">
        <f t="shared" si="110"/>
        <v>330.69</v>
      </c>
      <c r="O195" s="43">
        <f t="shared" si="110"/>
        <v>330.69</v>
      </c>
      <c r="P195" s="43">
        <f t="shared" si="110"/>
        <v>330.69</v>
      </c>
      <c r="Q195" s="43">
        <f t="shared" si="110"/>
        <v>330.69</v>
      </c>
      <c r="R195" s="43">
        <f t="shared" si="110"/>
        <v>330.69</v>
      </c>
      <c r="S195" s="43">
        <f t="shared" si="110"/>
        <v>330.69</v>
      </c>
      <c r="T195" s="43">
        <f t="shared" si="110"/>
        <v>330.69</v>
      </c>
      <c r="U195" s="43">
        <f t="shared" si="110"/>
        <v>330.69</v>
      </c>
      <c r="V195" s="43">
        <f t="shared" si="110"/>
        <v>330.69</v>
      </c>
      <c r="W195" s="43">
        <f t="shared" si="110"/>
        <v>330.69</v>
      </c>
      <c r="X195" s="43">
        <f t="shared" si="110"/>
        <v>330.69</v>
      </c>
      <c r="Y195" s="43">
        <f t="shared" si="110"/>
        <v>330.69</v>
      </c>
      <c r="Z195" s="43">
        <f t="shared" si="110"/>
        <v>330.69</v>
      </c>
      <c r="AA195" s="43">
        <f t="shared" si="110"/>
        <v>330.69</v>
      </c>
    </row>
    <row r="196" spans="1:27" ht="12.75" customHeight="1" x14ac:dyDescent="0.2">
      <c r="A196" s="91" t="s">
        <v>2239</v>
      </c>
      <c r="B196" s="27" t="str">
        <f>"10"&amp;"."&amp;$B$729&amp;"."&amp;$B$730</f>
        <v>10.02.2023</v>
      </c>
      <c r="C196" s="83" t="s">
        <v>74</v>
      </c>
      <c r="D196" s="84">
        <f>ROUND(((D197+D198+D200+D199)/1000),5)</f>
        <v>1.5852999999999999</v>
      </c>
      <c r="E196" s="84">
        <f>ROUND(((E197+E198+E200+E199)/1000),5)</f>
        <v>1.5367999999999999</v>
      </c>
      <c r="F196" s="84">
        <f>ROUND(((F197+F198+F200+F199)/1000),5)</f>
        <v>1.5055099999999999</v>
      </c>
      <c r="G196" s="84">
        <f t="shared" ref="G196:AA196" si="111">ROUND(((G197+G198+G200+G199)/1000),5)</f>
        <v>1.50623</v>
      </c>
      <c r="H196" s="84">
        <f t="shared" si="111"/>
        <v>1.5706599999999999</v>
      </c>
      <c r="I196" s="84">
        <f t="shared" si="111"/>
        <v>1.64415</v>
      </c>
      <c r="J196" s="84">
        <f t="shared" si="111"/>
        <v>1.9353400000000001</v>
      </c>
      <c r="K196" s="84">
        <f t="shared" si="111"/>
        <v>2.0511599999999999</v>
      </c>
      <c r="L196" s="84">
        <f t="shared" si="111"/>
        <v>2.13964</v>
      </c>
      <c r="M196" s="84">
        <f t="shared" si="111"/>
        <v>2.17916</v>
      </c>
      <c r="N196" s="84">
        <f t="shared" si="111"/>
        <v>2.1983899999999998</v>
      </c>
      <c r="O196" s="84">
        <f t="shared" si="111"/>
        <v>2.2238799999999999</v>
      </c>
      <c r="P196" s="84">
        <f t="shared" si="111"/>
        <v>2.2061799999999998</v>
      </c>
      <c r="Q196" s="84">
        <f t="shared" si="111"/>
        <v>2.2140300000000002</v>
      </c>
      <c r="R196" s="84">
        <f t="shared" si="111"/>
        <v>2.2048399999999999</v>
      </c>
      <c r="S196" s="84">
        <f t="shared" si="111"/>
        <v>2.16282</v>
      </c>
      <c r="T196" s="84">
        <f t="shared" si="111"/>
        <v>2.1378300000000001</v>
      </c>
      <c r="U196" s="84">
        <f t="shared" si="111"/>
        <v>2.16845</v>
      </c>
      <c r="V196" s="84">
        <f t="shared" si="111"/>
        <v>2.1936200000000001</v>
      </c>
      <c r="W196" s="84">
        <f t="shared" si="111"/>
        <v>2.1833100000000001</v>
      </c>
      <c r="X196" s="84">
        <f t="shared" si="111"/>
        <v>2.1559900000000001</v>
      </c>
      <c r="Y196" s="84">
        <f t="shared" si="111"/>
        <v>2.0952899999999999</v>
      </c>
      <c r="Z196" s="84">
        <f t="shared" si="111"/>
        <v>1.98587</v>
      </c>
      <c r="AA196" s="84">
        <f t="shared" si="111"/>
        <v>1.81267</v>
      </c>
    </row>
    <row r="197" spans="1:27" ht="12.75" customHeight="1" outlineLevel="1" x14ac:dyDescent="0.2">
      <c r="A197" s="92" t="s">
        <v>2240</v>
      </c>
      <c r="B197" s="62" t="s">
        <v>231</v>
      </c>
      <c r="C197" s="42" t="s">
        <v>77</v>
      </c>
      <c r="D197" s="43">
        <v>1136.72</v>
      </c>
      <c r="E197" s="43">
        <v>1088.22</v>
      </c>
      <c r="F197" s="43">
        <v>1056.93</v>
      </c>
      <c r="G197" s="43">
        <v>1057.6500000000001</v>
      </c>
      <c r="H197" s="43">
        <v>1122.08</v>
      </c>
      <c r="I197" s="43">
        <v>1195.57</v>
      </c>
      <c r="J197" s="43">
        <v>1486.76</v>
      </c>
      <c r="K197" s="43">
        <v>1602.58</v>
      </c>
      <c r="L197" s="43">
        <v>1691.06</v>
      </c>
      <c r="M197" s="43">
        <v>1730.58</v>
      </c>
      <c r="N197" s="43">
        <v>1749.81</v>
      </c>
      <c r="O197" s="43">
        <v>1775.3</v>
      </c>
      <c r="P197" s="43">
        <v>1757.6</v>
      </c>
      <c r="Q197" s="43">
        <v>1765.45</v>
      </c>
      <c r="R197" s="43">
        <v>1756.26</v>
      </c>
      <c r="S197" s="43">
        <v>1714.24</v>
      </c>
      <c r="T197" s="43">
        <v>1689.25</v>
      </c>
      <c r="U197" s="43">
        <v>1719.87</v>
      </c>
      <c r="V197" s="43">
        <v>1745.04</v>
      </c>
      <c r="W197" s="43">
        <v>1734.73</v>
      </c>
      <c r="X197" s="43">
        <v>1707.41</v>
      </c>
      <c r="Y197" s="43">
        <v>1646.71</v>
      </c>
      <c r="Z197" s="43">
        <v>1537.29</v>
      </c>
      <c r="AA197" s="43">
        <v>1364.09</v>
      </c>
    </row>
    <row r="198" spans="1:27" ht="12.75" customHeight="1" outlineLevel="1" x14ac:dyDescent="0.2">
      <c r="A198" s="92" t="s">
        <v>2241</v>
      </c>
      <c r="B198" s="62" t="s">
        <v>88</v>
      </c>
      <c r="C198" s="42" t="s">
        <v>77</v>
      </c>
      <c r="D198" s="43">
        <f>$D$153</f>
        <v>113.12</v>
      </c>
      <c r="E198" s="43">
        <f>$D$153</f>
        <v>113.12</v>
      </c>
      <c r="F198" s="43">
        <f t="shared" ref="F198:AA198" si="112">$D$153</f>
        <v>113.12</v>
      </c>
      <c r="G198" s="43">
        <f t="shared" si="112"/>
        <v>113.12</v>
      </c>
      <c r="H198" s="43">
        <f t="shared" si="112"/>
        <v>113.12</v>
      </c>
      <c r="I198" s="43">
        <f t="shared" si="112"/>
        <v>113.12</v>
      </c>
      <c r="J198" s="43">
        <f t="shared" si="112"/>
        <v>113.12</v>
      </c>
      <c r="K198" s="43">
        <f t="shared" si="112"/>
        <v>113.12</v>
      </c>
      <c r="L198" s="43">
        <f t="shared" si="112"/>
        <v>113.12</v>
      </c>
      <c r="M198" s="43">
        <f t="shared" si="112"/>
        <v>113.12</v>
      </c>
      <c r="N198" s="43">
        <f t="shared" si="112"/>
        <v>113.12</v>
      </c>
      <c r="O198" s="43">
        <f t="shared" si="112"/>
        <v>113.12</v>
      </c>
      <c r="P198" s="43">
        <f t="shared" si="112"/>
        <v>113.12</v>
      </c>
      <c r="Q198" s="43">
        <f t="shared" si="112"/>
        <v>113.12</v>
      </c>
      <c r="R198" s="43">
        <f t="shared" si="112"/>
        <v>113.12</v>
      </c>
      <c r="S198" s="43">
        <f t="shared" si="112"/>
        <v>113.12</v>
      </c>
      <c r="T198" s="43">
        <f t="shared" si="112"/>
        <v>113.12</v>
      </c>
      <c r="U198" s="43">
        <f t="shared" si="112"/>
        <v>113.12</v>
      </c>
      <c r="V198" s="43">
        <f t="shared" si="112"/>
        <v>113.12</v>
      </c>
      <c r="W198" s="43">
        <f t="shared" si="112"/>
        <v>113.12</v>
      </c>
      <c r="X198" s="43">
        <f t="shared" si="112"/>
        <v>113.12</v>
      </c>
      <c r="Y198" s="43">
        <f t="shared" si="112"/>
        <v>113.12</v>
      </c>
      <c r="Z198" s="43">
        <f t="shared" si="112"/>
        <v>113.12</v>
      </c>
      <c r="AA198" s="43">
        <f t="shared" si="112"/>
        <v>113.12</v>
      </c>
    </row>
    <row r="199" spans="1:27" ht="12.75" customHeight="1" outlineLevel="1" x14ac:dyDescent="0.2">
      <c r="A199" s="92" t="s">
        <v>2242</v>
      </c>
      <c r="B199" s="62" t="s">
        <v>81</v>
      </c>
      <c r="C199" s="42" t="s">
        <v>77</v>
      </c>
      <c r="D199" s="43">
        <v>4.7699999999999996</v>
      </c>
      <c r="E199" s="43">
        <v>4.7699999999999996</v>
      </c>
      <c r="F199" s="43">
        <v>4.7699999999999996</v>
      </c>
      <c r="G199" s="43">
        <v>4.7699999999999996</v>
      </c>
      <c r="H199" s="43">
        <v>4.7699999999999996</v>
      </c>
      <c r="I199" s="43">
        <v>4.7699999999999996</v>
      </c>
      <c r="J199" s="43">
        <v>4.7699999999999996</v>
      </c>
      <c r="K199" s="43">
        <v>4.7699999999999996</v>
      </c>
      <c r="L199" s="43">
        <v>4.7699999999999996</v>
      </c>
      <c r="M199" s="43">
        <v>4.7699999999999996</v>
      </c>
      <c r="N199" s="43">
        <v>4.7699999999999996</v>
      </c>
      <c r="O199" s="43">
        <v>4.7699999999999996</v>
      </c>
      <c r="P199" s="43">
        <v>4.7699999999999996</v>
      </c>
      <c r="Q199" s="43">
        <v>4.7699999999999996</v>
      </c>
      <c r="R199" s="43">
        <v>4.7699999999999996</v>
      </c>
      <c r="S199" s="43">
        <v>4.7699999999999996</v>
      </c>
      <c r="T199" s="43">
        <v>4.7699999999999996</v>
      </c>
      <c r="U199" s="43">
        <v>4.7699999999999996</v>
      </c>
      <c r="V199" s="43">
        <v>4.7699999999999996</v>
      </c>
      <c r="W199" s="43">
        <v>4.7699999999999996</v>
      </c>
      <c r="X199" s="43">
        <v>4.7699999999999996</v>
      </c>
      <c r="Y199" s="43">
        <v>4.7699999999999996</v>
      </c>
      <c r="Z199" s="43">
        <v>4.7699999999999996</v>
      </c>
      <c r="AA199" s="43">
        <v>4.7699999999999996</v>
      </c>
    </row>
    <row r="200" spans="1:27" ht="12.75" customHeight="1" outlineLevel="1" x14ac:dyDescent="0.2">
      <c r="A200" s="92" t="s">
        <v>2243</v>
      </c>
      <c r="B200" s="62" t="s">
        <v>79</v>
      </c>
      <c r="C200" s="42" t="s">
        <v>77</v>
      </c>
      <c r="D200" s="43">
        <f>$D$11</f>
        <v>330.69</v>
      </c>
      <c r="E200" s="43">
        <f t="shared" ref="E200:AA200" si="113">$D$11</f>
        <v>330.69</v>
      </c>
      <c r="F200" s="43">
        <f t="shared" si="113"/>
        <v>330.69</v>
      </c>
      <c r="G200" s="43">
        <f t="shared" si="113"/>
        <v>330.69</v>
      </c>
      <c r="H200" s="43">
        <f t="shared" si="113"/>
        <v>330.69</v>
      </c>
      <c r="I200" s="43">
        <f t="shared" si="113"/>
        <v>330.69</v>
      </c>
      <c r="J200" s="43">
        <f t="shared" si="113"/>
        <v>330.69</v>
      </c>
      <c r="K200" s="43">
        <f t="shared" si="113"/>
        <v>330.69</v>
      </c>
      <c r="L200" s="43">
        <f t="shared" si="113"/>
        <v>330.69</v>
      </c>
      <c r="M200" s="43">
        <f t="shared" si="113"/>
        <v>330.69</v>
      </c>
      <c r="N200" s="43">
        <f t="shared" si="113"/>
        <v>330.69</v>
      </c>
      <c r="O200" s="43">
        <f t="shared" si="113"/>
        <v>330.69</v>
      </c>
      <c r="P200" s="43">
        <f t="shared" si="113"/>
        <v>330.69</v>
      </c>
      <c r="Q200" s="43">
        <f t="shared" si="113"/>
        <v>330.69</v>
      </c>
      <c r="R200" s="43">
        <f t="shared" si="113"/>
        <v>330.69</v>
      </c>
      <c r="S200" s="43">
        <f t="shared" si="113"/>
        <v>330.69</v>
      </c>
      <c r="T200" s="43">
        <f t="shared" si="113"/>
        <v>330.69</v>
      </c>
      <c r="U200" s="43">
        <f t="shared" si="113"/>
        <v>330.69</v>
      </c>
      <c r="V200" s="43">
        <f t="shared" si="113"/>
        <v>330.69</v>
      </c>
      <c r="W200" s="43">
        <f t="shared" si="113"/>
        <v>330.69</v>
      </c>
      <c r="X200" s="43">
        <f t="shared" si="113"/>
        <v>330.69</v>
      </c>
      <c r="Y200" s="43">
        <f t="shared" si="113"/>
        <v>330.69</v>
      </c>
      <c r="Z200" s="43">
        <f t="shared" si="113"/>
        <v>330.69</v>
      </c>
      <c r="AA200" s="43">
        <f t="shared" si="113"/>
        <v>330.69</v>
      </c>
    </row>
    <row r="201" spans="1:27" ht="12.75" customHeight="1" x14ac:dyDescent="0.2">
      <c r="A201" s="91" t="s">
        <v>2244</v>
      </c>
      <c r="B201" s="27" t="str">
        <f>"11"&amp;"."&amp;$B$729&amp;"."&amp;$B$730</f>
        <v>11.02.2023</v>
      </c>
      <c r="C201" s="83" t="s">
        <v>74</v>
      </c>
      <c r="D201" s="84">
        <f>ROUND(((D202+D203+D205+D204)/1000),5)</f>
        <v>1.6773800000000001</v>
      </c>
      <c r="E201" s="84">
        <f>ROUND(((E202+E203+E205+E204)/1000),5)</f>
        <v>1.6395</v>
      </c>
      <c r="F201" s="84">
        <f>ROUND(((F202+F203+F205+F204)/1000),5)</f>
        <v>1.6189199999999999</v>
      </c>
      <c r="G201" s="84">
        <f t="shared" ref="G201:AA201" si="114">ROUND(((G202+G203+G205+G204)/1000),5)</f>
        <v>1.6054299999999999</v>
      </c>
      <c r="H201" s="84">
        <f t="shared" si="114"/>
        <v>1.6180600000000001</v>
      </c>
      <c r="I201" s="84">
        <f t="shared" si="114"/>
        <v>1.6348199999999999</v>
      </c>
      <c r="J201" s="84">
        <f t="shared" si="114"/>
        <v>1.6970700000000001</v>
      </c>
      <c r="K201" s="84">
        <f t="shared" si="114"/>
        <v>1.9612400000000001</v>
      </c>
      <c r="L201" s="84">
        <f t="shared" si="114"/>
        <v>2.0568300000000002</v>
      </c>
      <c r="M201" s="84">
        <f t="shared" si="114"/>
        <v>2.1992400000000001</v>
      </c>
      <c r="N201" s="84">
        <f t="shared" si="114"/>
        <v>2.2451699999999999</v>
      </c>
      <c r="O201" s="84">
        <f t="shared" si="114"/>
        <v>2.2576900000000002</v>
      </c>
      <c r="P201" s="84">
        <f t="shared" si="114"/>
        <v>2.2541600000000002</v>
      </c>
      <c r="Q201" s="84">
        <f t="shared" si="114"/>
        <v>2.2503899999999999</v>
      </c>
      <c r="R201" s="84">
        <f t="shared" si="114"/>
        <v>2.2440099999999998</v>
      </c>
      <c r="S201" s="84">
        <f t="shared" si="114"/>
        <v>2.2059099999999998</v>
      </c>
      <c r="T201" s="84">
        <f t="shared" si="114"/>
        <v>2.2282600000000001</v>
      </c>
      <c r="U201" s="84">
        <f t="shared" si="114"/>
        <v>2.2628300000000001</v>
      </c>
      <c r="V201" s="84">
        <f t="shared" si="114"/>
        <v>2.2864399999999998</v>
      </c>
      <c r="W201" s="84">
        <f t="shared" si="114"/>
        <v>2.25474</v>
      </c>
      <c r="X201" s="84">
        <f t="shared" si="114"/>
        <v>2.2397</v>
      </c>
      <c r="Y201" s="84">
        <f t="shared" si="114"/>
        <v>2.1253899999999999</v>
      </c>
      <c r="Z201" s="84">
        <f t="shared" si="114"/>
        <v>2.0191699999999999</v>
      </c>
      <c r="AA201" s="84">
        <f t="shared" si="114"/>
        <v>1.9053100000000001</v>
      </c>
    </row>
    <row r="202" spans="1:27" ht="12.75" customHeight="1" outlineLevel="1" x14ac:dyDescent="0.2">
      <c r="A202" s="92" t="s">
        <v>2245</v>
      </c>
      <c r="B202" s="62" t="s">
        <v>231</v>
      </c>
      <c r="C202" s="42" t="s">
        <v>77</v>
      </c>
      <c r="D202" s="43">
        <v>1228.8</v>
      </c>
      <c r="E202" s="43">
        <v>1190.92</v>
      </c>
      <c r="F202" s="43">
        <v>1170.3399999999999</v>
      </c>
      <c r="G202" s="43">
        <v>1156.8499999999999</v>
      </c>
      <c r="H202" s="43">
        <v>1169.48</v>
      </c>
      <c r="I202" s="43">
        <v>1186.24</v>
      </c>
      <c r="J202" s="43">
        <v>1248.49</v>
      </c>
      <c r="K202" s="43">
        <v>1512.66</v>
      </c>
      <c r="L202" s="43">
        <v>1608.25</v>
      </c>
      <c r="M202" s="43">
        <v>1750.66</v>
      </c>
      <c r="N202" s="43">
        <v>1796.59</v>
      </c>
      <c r="O202" s="43">
        <v>1809.11</v>
      </c>
      <c r="P202" s="43">
        <v>1805.58</v>
      </c>
      <c r="Q202" s="43">
        <v>1801.81</v>
      </c>
      <c r="R202" s="43">
        <v>1795.43</v>
      </c>
      <c r="S202" s="43">
        <v>1757.33</v>
      </c>
      <c r="T202" s="43">
        <v>1779.68</v>
      </c>
      <c r="U202" s="43">
        <v>1814.25</v>
      </c>
      <c r="V202" s="43">
        <v>1837.86</v>
      </c>
      <c r="W202" s="43">
        <v>1806.16</v>
      </c>
      <c r="X202" s="43">
        <v>1791.12</v>
      </c>
      <c r="Y202" s="43">
        <v>1676.81</v>
      </c>
      <c r="Z202" s="43">
        <v>1570.59</v>
      </c>
      <c r="AA202" s="43">
        <v>1456.73</v>
      </c>
    </row>
    <row r="203" spans="1:27" ht="12.75" customHeight="1" outlineLevel="1" x14ac:dyDescent="0.2">
      <c r="A203" s="92" t="s">
        <v>2246</v>
      </c>
      <c r="B203" s="62" t="s">
        <v>88</v>
      </c>
      <c r="C203" s="42" t="s">
        <v>77</v>
      </c>
      <c r="D203" s="43">
        <f>$D$153</f>
        <v>113.12</v>
      </c>
      <c r="E203" s="43">
        <f>$D$153</f>
        <v>113.12</v>
      </c>
      <c r="F203" s="43">
        <f t="shared" ref="F203:AA203" si="115">$D$153</f>
        <v>113.12</v>
      </c>
      <c r="G203" s="43">
        <f t="shared" si="115"/>
        <v>113.12</v>
      </c>
      <c r="H203" s="43">
        <f t="shared" si="115"/>
        <v>113.12</v>
      </c>
      <c r="I203" s="43">
        <f t="shared" si="115"/>
        <v>113.12</v>
      </c>
      <c r="J203" s="43">
        <f t="shared" si="115"/>
        <v>113.12</v>
      </c>
      <c r="K203" s="43">
        <f t="shared" si="115"/>
        <v>113.12</v>
      </c>
      <c r="L203" s="43">
        <f t="shared" si="115"/>
        <v>113.12</v>
      </c>
      <c r="M203" s="43">
        <f t="shared" si="115"/>
        <v>113.12</v>
      </c>
      <c r="N203" s="43">
        <f t="shared" si="115"/>
        <v>113.12</v>
      </c>
      <c r="O203" s="43">
        <f t="shared" si="115"/>
        <v>113.12</v>
      </c>
      <c r="P203" s="43">
        <f t="shared" si="115"/>
        <v>113.12</v>
      </c>
      <c r="Q203" s="43">
        <f t="shared" si="115"/>
        <v>113.12</v>
      </c>
      <c r="R203" s="43">
        <f t="shared" si="115"/>
        <v>113.12</v>
      </c>
      <c r="S203" s="43">
        <f t="shared" si="115"/>
        <v>113.12</v>
      </c>
      <c r="T203" s="43">
        <f t="shared" si="115"/>
        <v>113.12</v>
      </c>
      <c r="U203" s="43">
        <f t="shared" si="115"/>
        <v>113.12</v>
      </c>
      <c r="V203" s="43">
        <f t="shared" si="115"/>
        <v>113.12</v>
      </c>
      <c r="W203" s="43">
        <f t="shared" si="115"/>
        <v>113.12</v>
      </c>
      <c r="X203" s="43">
        <f t="shared" si="115"/>
        <v>113.12</v>
      </c>
      <c r="Y203" s="43">
        <f t="shared" si="115"/>
        <v>113.12</v>
      </c>
      <c r="Z203" s="43">
        <f t="shared" si="115"/>
        <v>113.12</v>
      </c>
      <c r="AA203" s="43">
        <f t="shared" si="115"/>
        <v>113.12</v>
      </c>
    </row>
    <row r="204" spans="1:27" ht="12.75" customHeight="1" outlineLevel="1" x14ac:dyDescent="0.2">
      <c r="A204" s="92" t="s">
        <v>2247</v>
      </c>
      <c r="B204" s="62" t="s">
        <v>81</v>
      </c>
      <c r="C204" s="42" t="s">
        <v>77</v>
      </c>
      <c r="D204" s="43">
        <v>4.7699999999999996</v>
      </c>
      <c r="E204" s="43">
        <v>4.7699999999999996</v>
      </c>
      <c r="F204" s="43">
        <v>4.7699999999999996</v>
      </c>
      <c r="G204" s="43">
        <v>4.7699999999999996</v>
      </c>
      <c r="H204" s="43">
        <v>4.7699999999999996</v>
      </c>
      <c r="I204" s="43">
        <v>4.7699999999999996</v>
      </c>
      <c r="J204" s="43">
        <v>4.7699999999999996</v>
      </c>
      <c r="K204" s="43">
        <v>4.7699999999999996</v>
      </c>
      <c r="L204" s="43">
        <v>4.7699999999999996</v>
      </c>
      <c r="M204" s="43">
        <v>4.7699999999999996</v>
      </c>
      <c r="N204" s="43">
        <v>4.7699999999999996</v>
      </c>
      <c r="O204" s="43">
        <v>4.7699999999999996</v>
      </c>
      <c r="P204" s="43">
        <v>4.7699999999999996</v>
      </c>
      <c r="Q204" s="43">
        <v>4.7699999999999996</v>
      </c>
      <c r="R204" s="43">
        <v>4.7699999999999996</v>
      </c>
      <c r="S204" s="43">
        <v>4.7699999999999996</v>
      </c>
      <c r="T204" s="43">
        <v>4.7699999999999996</v>
      </c>
      <c r="U204" s="43">
        <v>4.7699999999999996</v>
      </c>
      <c r="V204" s="43">
        <v>4.7699999999999996</v>
      </c>
      <c r="W204" s="43">
        <v>4.7699999999999996</v>
      </c>
      <c r="X204" s="43">
        <v>4.7699999999999996</v>
      </c>
      <c r="Y204" s="43">
        <v>4.7699999999999996</v>
      </c>
      <c r="Z204" s="43">
        <v>4.7699999999999996</v>
      </c>
      <c r="AA204" s="43">
        <v>4.7699999999999996</v>
      </c>
    </row>
    <row r="205" spans="1:27" ht="12.75" customHeight="1" outlineLevel="1" x14ac:dyDescent="0.2">
      <c r="A205" s="92" t="s">
        <v>2248</v>
      </c>
      <c r="B205" s="62" t="s">
        <v>79</v>
      </c>
      <c r="C205" s="42" t="s">
        <v>77</v>
      </c>
      <c r="D205" s="43">
        <f>$D$11</f>
        <v>330.69</v>
      </c>
      <c r="E205" s="43">
        <f t="shared" ref="E205:AA205" si="116">$D$11</f>
        <v>330.69</v>
      </c>
      <c r="F205" s="43">
        <f t="shared" si="116"/>
        <v>330.69</v>
      </c>
      <c r="G205" s="43">
        <f t="shared" si="116"/>
        <v>330.69</v>
      </c>
      <c r="H205" s="43">
        <f t="shared" si="116"/>
        <v>330.69</v>
      </c>
      <c r="I205" s="43">
        <f t="shared" si="116"/>
        <v>330.69</v>
      </c>
      <c r="J205" s="43">
        <f t="shared" si="116"/>
        <v>330.69</v>
      </c>
      <c r="K205" s="43">
        <f t="shared" si="116"/>
        <v>330.69</v>
      </c>
      <c r="L205" s="43">
        <f t="shared" si="116"/>
        <v>330.69</v>
      </c>
      <c r="M205" s="43">
        <f t="shared" si="116"/>
        <v>330.69</v>
      </c>
      <c r="N205" s="43">
        <f t="shared" si="116"/>
        <v>330.69</v>
      </c>
      <c r="O205" s="43">
        <f t="shared" si="116"/>
        <v>330.69</v>
      </c>
      <c r="P205" s="43">
        <f t="shared" si="116"/>
        <v>330.69</v>
      </c>
      <c r="Q205" s="43">
        <f t="shared" si="116"/>
        <v>330.69</v>
      </c>
      <c r="R205" s="43">
        <f t="shared" si="116"/>
        <v>330.69</v>
      </c>
      <c r="S205" s="43">
        <f t="shared" si="116"/>
        <v>330.69</v>
      </c>
      <c r="T205" s="43">
        <f t="shared" si="116"/>
        <v>330.69</v>
      </c>
      <c r="U205" s="43">
        <f t="shared" si="116"/>
        <v>330.69</v>
      </c>
      <c r="V205" s="43">
        <f t="shared" si="116"/>
        <v>330.69</v>
      </c>
      <c r="W205" s="43">
        <f t="shared" si="116"/>
        <v>330.69</v>
      </c>
      <c r="X205" s="43">
        <f t="shared" si="116"/>
        <v>330.69</v>
      </c>
      <c r="Y205" s="43">
        <f t="shared" si="116"/>
        <v>330.69</v>
      </c>
      <c r="Z205" s="43">
        <f t="shared" si="116"/>
        <v>330.69</v>
      </c>
      <c r="AA205" s="43">
        <f t="shared" si="116"/>
        <v>330.69</v>
      </c>
    </row>
    <row r="206" spans="1:27" ht="12.75" customHeight="1" x14ac:dyDescent="0.2">
      <c r="A206" s="91" t="s">
        <v>2249</v>
      </c>
      <c r="B206" s="27" t="str">
        <f>"12"&amp;"."&amp;$B$729&amp;"."&amp;$B$730</f>
        <v>12.02.2023</v>
      </c>
      <c r="C206" s="83" t="s">
        <v>74</v>
      </c>
      <c r="D206" s="84">
        <f>ROUND(((D207+D208+D210+D209)/1000),5)</f>
        <v>1.66167</v>
      </c>
      <c r="E206" s="84">
        <f>ROUND(((E207+E208+E210+E209)/1000),5)</f>
        <v>1.6103700000000001</v>
      </c>
      <c r="F206" s="84">
        <f>ROUND(((F207+F208+F210+F209)/1000),5)</f>
        <v>1.60717</v>
      </c>
      <c r="G206" s="84">
        <f t="shared" ref="G206:AA206" si="117">ROUND(((G207+G208+G210+G209)/1000),5)</f>
        <v>1.5958399999999999</v>
      </c>
      <c r="H206" s="84">
        <f t="shared" si="117"/>
        <v>1.5990500000000001</v>
      </c>
      <c r="I206" s="84">
        <f t="shared" si="117"/>
        <v>1.6091899999999999</v>
      </c>
      <c r="J206" s="84">
        <f t="shared" si="117"/>
        <v>1.60954</v>
      </c>
      <c r="K206" s="84">
        <f t="shared" si="117"/>
        <v>1.7099500000000001</v>
      </c>
      <c r="L206" s="84">
        <f t="shared" si="117"/>
        <v>1.97393</v>
      </c>
      <c r="M206" s="84">
        <f t="shared" si="117"/>
        <v>2.0883600000000002</v>
      </c>
      <c r="N206" s="84">
        <f t="shared" si="117"/>
        <v>2.13653</v>
      </c>
      <c r="O206" s="84">
        <f t="shared" si="117"/>
        <v>2.15503</v>
      </c>
      <c r="P206" s="84">
        <f t="shared" si="117"/>
        <v>2.1553499999999999</v>
      </c>
      <c r="Q206" s="84">
        <f t="shared" si="117"/>
        <v>2.1563400000000001</v>
      </c>
      <c r="R206" s="84">
        <f t="shared" si="117"/>
        <v>2.2008200000000002</v>
      </c>
      <c r="S206" s="84">
        <f t="shared" si="117"/>
        <v>2.1885500000000002</v>
      </c>
      <c r="T206" s="84">
        <f t="shared" si="117"/>
        <v>2.26275</v>
      </c>
      <c r="U206" s="84">
        <f t="shared" si="117"/>
        <v>2.2856200000000002</v>
      </c>
      <c r="V206" s="84">
        <f t="shared" si="117"/>
        <v>2.3282699999999998</v>
      </c>
      <c r="W206" s="84">
        <f t="shared" si="117"/>
        <v>2.3026200000000001</v>
      </c>
      <c r="X206" s="84">
        <f t="shared" si="117"/>
        <v>2.2591299999999999</v>
      </c>
      <c r="Y206" s="84">
        <f t="shared" si="117"/>
        <v>2.1676799999999998</v>
      </c>
      <c r="Z206" s="84">
        <f t="shared" si="117"/>
        <v>2.0338699999999998</v>
      </c>
      <c r="AA206" s="84">
        <f t="shared" si="117"/>
        <v>1.78121</v>
      </c>
    </row>
    <row r="207" spans="1:27" ht="12.75" customHeight="1" outlineLevel="1" x14ac:dyDescent="0.2">
      <c r="A207" s="92" t="s">
        <v>2250</v>
      </c>
      <c r="B207" s="62" t="s">
        <v>231</v>
      </c>
      <c r="C207" s="42" t="s">
        <v>77</v>
      </c>
      <c r="D207" s="43">
        <v>1213.0899999999999</v>
      </c>
      <c r="E207" s="43">
        <v>1161.79</v>
      </c>
      <c r="F207" s="43">
        <v>1158.5899999999999</v>
      </c>
      <c r="G207" s="43">
        <v>1147.26</v>
      </c>
      <c r="H207" s="43">
        <v>1150.47</v>
      </c>
      <c r="I207" s="43">
        <v>1160.6099999999999</v>
      </c>
      <c r="J207" s="43">
        <v>1160.96</v>
      </c>
      <c r="K207" s="43">
        <v>1261.3699999999999</v>
      </c>
      <c r="L207" s="43">
        <v>1525.35</v>
      </c>
      <c r="M207" s="43">
        <v>1639.78</v>
      </c>
      <c r="N207" s="43">
        <v>1687.95</v>
      </c>
      <c r="O207" s="43">
        <v>1706.45</v>
      </c>
      <c r="P207" s="43">
        <v>1706.77</v>
      </c>
      <c r="Q207" s="43">
        <v>1707.76</v>
      </c>
      <c r="R207" s="43">
        <v>1752.24</v>
      </c>
      <c r="S207" s="43">
        <v>1739.97</v>
      </c>
      <c r="T207" s="43">
        <v>1814.17</v>
      </c>
      <c r="U207" s="43">
        <v>1837.04</v>
      </c>
      <c r="V207" s="43">
        <v>1879.69</v>
      </c>
      <c r="W207" s="43">
        <v>1854.04</v>
      </c>
      <c r="X207" s="43">
        <v>1810.55</v>
      </c>
      <c r="Y207" s="43">
        <v>1719.1</v>
      </c>
      <c r="Z207" s="43">
        <v>1585.29</v>
      </c>
      <c r="AA207" s="43">
        <v>1332.63</v>
      </c>
    </row>
    <row r="208" spans="1:27" ht="12.75" customHeight="1" outlineLevel="1" x14ac:dyDescent="0.2">
      <c r="A208" s="92" t="s">
        <v>2251</v>
      </c>
      <c r="B208" s="62" t="s">
        <v>88</v>
      </c>
      <c r="C208" s="42" t="s">
        <v>77</v>
      </c>
      <c r="D208" s="43">
        <f>$D$153</f>
        <v>113.12</v>
      </c>
      <c r="E208" s="43">
        <f>$D$153</f>
        <v>113.12</v>
      </c>
      <c r="F208" s="43">
        <f t="shared" ref="F208:AA208" si="118">$D$153</f>
        <v>113.12</v>
      </c>
      <c r="G208" s="43">
        <f t="shared" si="118"/>
        <v>113.12</v>
      </c>
      <c r="H208" s="43">
        <f t="shared" si="118"/>
        <v>113.12</v>
      </c>
      <c r="I208" s="43">
        <f t="shared" si="118"/>
        <v>113.12</v>
      </c>
      <c r="J208" s="43">
        <f t="shared" si="118"/>
        <v>113.12</v>
      </c>
      <c r="K208" s="43">
        <f t="shared" si="118"/>
        <v>113.12</v>
      </c>
      <c r="L208" s="43">
        <f t="shared" si="118"/>
        <v>113.12</v>
      </c>
      <c r="M208" s="43">
        <f t="shared" si="118"/>
        <v>113.12</v>
      </c>
      <c r="N208" s="43">
        <f t="shared" si="118"/>
        <v>113.12</v>
      </c>
      <c r="O208" s="43">
        <f t="shared" si="118"/>
        <v>113.12</v>
      </c>
      <c r="P208" s="43">
        <f t="shared" si="118"/>
        <v>113.12</v>
      </c>
      <c r="Q208" s="43">
        <f t="shared" si="118"/>
        <v>113.12</v>
      </c>
      <c r="R208" s="43">
        <f t="shared" si="118"/>
        <v>113.12</v>
      </c>
      <c r="S208" s="43">
        <f t="shared" si="118"/>
        <v>113.12</v>
      </c>
      <c r="T208" s="43">
        <f t="shared" si="118"/>
        <v>113.12</v>
      </c>
      <c r="U208" s="43">
        <f t="shared" si="118"/>
        <v>113.12</v>
      </c>
      <c r="V208" s="43">
        <f t="shared" si="118"/>
        <v>113.12</v>
      </c>
      <c r="W208" s="43">
        <f t="shared" si="118"/>
        <v>113.12</v>
      </c>
      <c r="X208" s="43">
        <f t="shared" si="118"/>
        <v>113.12</v>
      </c>
      <c r="Y208" s="43">
        <f t="shared" si="118"/>
        <v>113.12</v>
      </c>
      <c r="Z208" s="43">
        <f t="shared" si="118"/>
        <v>113.12</v>
      </c>
      <c r="AA208" s="43">
        <f t="shared" si="118"/>
        <v>113.12</v>
      </c>
    </row>
    <row r="209" spans="1:27" ht="12.75" customHeight="1" outlineLevel="1" x14ac:dyDescent="0.2">
      <c r="A209" s="92" t="s">
        <v>2252</v>
      </c>
      <c r="B209" s="62" t="s">
        <v>81</v>
      </c>
      <c r="C209" s="42" t="s">
        <v>77</v>
      </c>
      <c r="D209" s="43">
        <v>4.7699999999999996</v>
      </c>
      <c r="E209" s="43">
        <v>4.7699999999999996</v>
      </c>
      <c r="F209" s="43">
        <v>4.7699999999999996</v>
      </c>
      <c r="G209" s="43">
        <v>4.7699999999999996</v>
      </c>
      <c r="H209" s="43">
        <v>4.7699999999999996</v>
      </c>
      <c r="I209" s="43">
        <v>4.7699999999999996</v>
      </c>
      <c r="J209" s="43">
        <v>4.7699999999999996</v>
      </c>
      <c r="K209" s="43">
        <v>4.7699999999999996</v>
      </c>
      <c r="L209" s="43">
        <v>4.7699999999999996</v>
      </c>
      <c r="M209" s="43">
        <v>4.7699999999999996</v>
      </c>
      <c r="N209" s="43">
        <v>4.7699999999999996</v>
      </c>
      <c r="O209" s="43">
        <v>4.7699999999999996</v>
      </c>
      <c r="P209" s="43">
        <v>4.7699999999999996</v>
      </c>
      <c r="Q209" s="43">
        <v>4.7699999999999996</v>
      </c>
      <c r="R209" s="43">
        <v>4.7699999999999996</v>
      </c>
      <c r="S209" s="43">
        <v>4.7699999999999996</v>
      </c>
      <c r="T209" s="43">
        <v>4.7699999999999996</v>
      </c>
      <c r="U209" s="43">
        <v>4.7699999999999996</v>
      </c>
      <c r="V209" s="43">
        <v>4.7699999999999996</v>
      </c>
      <c r="W209" s="43">
        <v>4.7699999999999996</v>
      </c>
      <c r="X209" s="43">
        <v>4.7699999999999996</v>
      </c>
      <c r="Y209" s="43">
        <v>4.7699999999999996</v>
      </c>
      <c r="Z209" s="43">
        <v>4.7699999999999996</v>
      </c>
      <c r="AA209" s="43">
        <v>4.7699999999999996</v>
      </c>
    </row>
    <row r="210" spans="1:27" ht="12.75" customHeight="1" outlineLevel="1" x14ac:dyDescent="0.2">
      <c r="A210" s="92" t="s">
        <v>2253</v>
      </c>
      <c r="B210" s="62" t="s">
        <v>79</v>
      </c>
      <c r="C210" s="42" t="s">
        <v>77</v>
      </c>
      <c r="D210" s="43">
        <f>$D$11</f>
        <v>330.69</v>
      </c>
      <c r="E210" s="43">
        <f t="shared" ref="E210:AA210" si="119">$D$11</f>
        <v>330.69</v>
      </c>
      <c r="F210" s="43">
        <f t="shared" si="119"/>
        <v>330.69</v>
      </c>
      <c r="G210" s="43">
        <f t="shared" si="119"/>
        <v>330.69</v>
      </c>
      <c r="H210" s="43">
        <f t="shared" si="119"/>
        <v>330.69</v>
      </c>
      <c r="I210" s="43">
        <f t="shared" si="119"/>
        <v>330.69</v>
      </c>
      <c r="J210" s="43">
        <f t="shared" si="119"/>
        <v>330.69</v>
      </c>
      <c r="K210" s="43">
        <f t="shared" si="119"/>
        <v>330.69</v>
      </c>
      <c r="L210" s="43">
        <f t="shared" si="119"/>
        <v>330.69</v>
      </c>
      <c r="M210" s="43">
        <f t="shared" si="119"/>
        <v>330.69</v>
      </c>
      <c r="N210" s="43">
        <f t="shared" si="119"/>
        <v>330.69</v>
      </c>
      <c r="O210" s="43">
        <f t="shared" si="119"/>
        <v>330.69</v>
      </c>
      <c r="P210" s="43">
        <f t="shared" si="119"/>
        <v>330.69</v>
      </c>
      <c r="Q210" s="43">
        <f t="shared" si="119"/>
        <v>330.69</v>
      </c>
      <c r="R210" s="43">
        <f t="shared" si="119"/>
        <v>330.69</v>
      </c>
      <c r="S210" s="43">
        <f t="shared" si="119"/>
        <v>330.69</v>
      </c>
      <c r="T210" s="43">
        <f t="shared" si="119"/>
        <v>330.69</v>
      </c>
      <c r="U210" s="43">
        <f t="shared" si="119"/>
        <v>330.69</v>
      </c>
      <c r="V210" s="43">
        <f t="shared" si="119"/>
        <v>330.69</v>
      </c>
      <c r="W210" s="43">
        <f t="shared" si="119"/>
        <v>330.69</v>
      </c>
      <c r="X210" s="43">
        <f t="shared" si="119"/>
        <v>330.69</v>
      </c>
      <c r="Y210" s="43">
        <f t="shared" si="119"/>
        <v>330.69</v>
      </c>
      <c r="Z210" s="43">
        <f t="shared" si="119"/>
        <v>330.69</v>
      </c>
      <c r="AA210" s="43">
        <f t="shared" si="119"/>
        <v>330.69</v>
      </c>
    </row>
    <row r="211" spans="1:27" ht="12.75" customHeight="1" x14ac:dyDescent="0.2">
      <c r="A211" s="91" t="s">
        <v>2254</v>
      </c>
      <c r="B211" s="27" t="str">
        <f>"13"&amp;"."&amp;$B$729&amp;"."&amp;$B$730</f>
        <v>13.02.2023</v>
      </c>
      <c r="C211" s="83" t="s">
        <v>74</v>
      </c>
      <c r="D211" s="84">
        <f>ROUND(((D212+D213+D215+D214)/1000),5)</f>
        <v>1.63378</v>
      </c>
      <c r="E211" s="84">
        <f>ROUND(((E212+E213+E215+E214)/1000),5)</f>
        <v>1.61022</v>
      </c>
      <c r="F211" s="84">
        <f>ROUND(((F212+F213+F215+F214)/1000),5)</f>
        <v>1.56677</v>
      </c>
      <c r="G211" s="84">
        <f t="shared" ref="G211:AA211" si="120">ROUND(((G212+G213+G215+G214)/1000),5)</f>
        <v>1.5308299999999999</v>
      </c>
      <c r="H211" s="84">
        <f t="shared" si="120"/>
        <v>1.60286</v>
      </c>
      <c r="I211" s="84">
        <f t="shared" si="120"/>
        <v>1.69356</v>
      </c>
      <c r="J211" s="84">
        <f t="shared" si="120"/>
        <v>1.99221</v>
      </c>
      <c r="K211" s="84">
        <f t="shared" si="120"/>
        <v>2.1462599999999998</v>
      </c>
      <c r="L211" s="84">
        <f t="shared" si="120"/>
        <v>2.2844799999999998</v>
      </c>
      <c r="M211" s="84">
        <f t="shared" si="120"/>
        <v>2.3197800000000002</v>
      </c>
      <c r="N211" s="84">
        <f t="shared" si="120"/>
        <v>2.3530799999999998</v>
      </c>
      <c r="O211" s="84">
        <f t="shared" si="120"/>
        <v>2.34022</v>
      </c>
      <c r="P211" s="84">
        <f t="shared" si="120"/>
        <v>2.3188200000000001</v>
      </c>
      <c r="Q211" s="84">
        <f t="shared" si="120"/>
        <v>2.3247800000000001</v>
      </c>
      <c r="R211" s="84">
        <f t="shared" si="120"/>
        <v>2.3161100000000001</v>
      </c>
      <c r="S211" s="84">
        <f t="shared" si="120"/>
        <v>2.24214</v>
      </c>
      <c r="T211" s="84">
        <f t="shared" si="120"/>
        <v>2.22702</v>
      </c>
      <c r="U211" s="84">
        <f t="shared" si="120"/>
        <v>2.23163</v>
      </c>
      <c r="V211" s="84">
        <f t="shared" si="120"/>
        <v>2.27318</v>
      </c>
      <c r="W211" s="84">
        <f t="shared" si="120"/>
        <v>2.2292999999999998</v>
      </c>
      <c r="X211" s="84">
        <f t="shared" si="120"/>
        <v>2.2490800000000002</v>
      </c>
      <c r="Y211" s="84">
        <f t="shared" si="120"/>
        <v>2.1249899999999999</v>
      </c>
      <c r="Z211" s="84">
        <f t="shared" si="120"/>
        <v>1.9974400000000001</v>
      </c>
      <c r="AA211" s="84">
        <f t="shared" si="120"/>
        <v>1.7735799999999999</v>
      </c>
    </row>
    <row r="212" spans="1:27" ht="12.75" customHeight="1" outlineLevel="1" x14ac:dyDescent="0.2">
      <c r="A212" s="92" t="s">
        <v>2255</v>
      </c>
      <c r="B212" s="62" t="s">
        <v>231</v>
      </c>
      <c r="C212" s="42" t="s">
        <v>77</v>
      </c>
      <c r="D212" s="43">
        <v>1185.2</v>
      </c>
      <c r="E212" s="43">
        <v>1161.6400000000001</v>
      </c>
      <c r="F212" s="43">
        <v>1118.19</v>
      </c>
      <c r="G212" s="43">
        <v>1082.25</v>
      </c>
      <c r="H212" s="43">
        <v>1154.28</v>
      </c>
      <c r="I212" s="43">
        <v>1244.98</v>
      </c>
      <c r="J212" s="43">
        <v>1543.63</v>
      </c>
      <c r="K212" s="43">
        <v>1697.68</v>
      </c>
      <c r="L212" s="43">
        <v>1835.9</v>
      </c>
      <c r="M212" s="43">
        <v>1871.2</v>
      </c>
      <c r="N212" s="43">
        <v>1904.5</v>
      </c>
      <c r="O212" s="43">
        <v>1891.64</v>
      </c>
      <c r="P212" s="43">
        <v>1870.24</v>
      </c>
      <c r="Q212" s="43">
        <v>1876.2</v>
      </c>
      <c r="R212" s="43">
        <v>1867.53</v>
      </c>
      <c r="S212" s="43">
        <v>1793.56</v>
      </c>
      <c r="T212" s="43">
        <v>1778.44</v>
      </c>
      <c r="U212" s="43">
        <v>1783.05</v>
      </c>
      <c r="V212" s="43">
        <v>1824.6</v>
      </c>
      <c r="W212" s="43">
        <v>1780.72</v>
      </c>
      <c r="X212" s="43">
        <v>1800.5</v>
      </c>
      <c r="Y212" s="43">
        <v>1676.41</v>
      </c>
      <c r="Z212" s="43">
        <v>1548.86</v>
      </c>
      <c r="AA212" s="43">
        <v>1325</v>
      </c>
    </row>
    <row r="213" spans="1:27" ht="12.75" customHeight="1" outlineLevel="1" x14ac:dyDescent="0.2">
      <c r="A213" s="92" t="s">
        <v>2256</v>
      </c>
      <c r="B213" s="62" t="s">
        <v>88</v>
      </c>
      <c r="C213" s="42" t="s">
        <v>77</v>
      </c>
      <c r="D213" s="43">
        <f>$D$153</f>
        <v>113.12</v>
      </c>
      <c r="E213" s="43">
        <f>$D$153</f>
        <v>113.12</v>
      </c>
      <c r="F213" s="43">
        <f t="shared" ref="F213:AA213" si="121">$D$153</f>
        <v>113.12</v>
      </c>
      <c r="G213" s="43">
        <f t="shared" si="121"/>
        <v>113.12</v>
      </c>
      <c r="H213" s="43">
        <f t="shared" si="121"/>
        <v>113.12</v>
      </c>
      <c r="I213" s="43">
        <f t="shared" si="121"/>
        <v>113.12</v>
      </c>
      <c r="J213" s="43">
        <f t="shared" si="121"/>
        <v>113.12</v>
      </c>
      <c r="K213" s="43">
        <f t="shared" si="121"/>
        <v>113.12</v>
      </c>
      <c r="L213" s="43">
        <f t="shared" si="121"/>
        <v>113.12</v>
      </c>
      <c r="M213" s="43">
        <f t="shared" si="121"/>
        <v>113.12</v>
      </c>
      <c r="N213" s="43">
        <f t="shared" si="121"/>
        <v>113.12</v>
      </c>
      <c r="O213" s="43">
        <f t="shared" si="121"/>
        <v>113.12</v>
      </c>
      <c r="P213" s="43">
        <f t="shared" si="121"/>
        <v>113.12</v>
      </c>
      <c r="Q213" s="43">
        <f t="shared" si="121"/>
        <v>113.12</v>
      </c>
      <c r="R213" s="43">
        <f t="shared" si="121"/>
        <v>113.12</v>
      </c>
      <c r="S213" s="43">
        <f t="shared" si="121"/>
        <v>113.12</v>
      </c>
      <c r="T213" s="43">
        <f t="shared" si="121"/>
        <v>113.12</v>
      </c>
      <c r="U213" s="43">
        <f t="shared" si="121"/>
        <v>113.12</v>
      </c>
      <c r="V213" s="43">
        <f t="shared" si="121"/>
        <v>113.12</v>
      </c>
      <c r="W213" s="43">
        <f t="shared" si="121"/>
        <v>113.12</v>
      </c>
      <c r="X213" s="43">
        <f t="shared" si="121"/>
        <v>113.12</v>
      </c>
      <c r="Y213" s="43">
        <f t="shared" si="121"/>
        <v>113.12</v>
      </c>
      <c r="Z213" s="43">
        <f t="shared" si="121"/>
        <v>113.12</v>
      </c>
      <c r="AA213" s="43">
        <f t="shared" si="121"/>
        <v>113.12</v>
      </c>
    </row>
    <row r="214" spans="1:27" ht="12.75" customHeight="1" outlineLevel="1" x14ac:dyDescent="0.2">
      <c r="A214" s="92" t="s">
        <v>2257</v>
      </c>
      <c r="B214" s="62" t="s">
        <v>81</v>
      </c>
      <c r="C214" s="42" t="s">
        <v>77</v>
      </c>
      <c r="D214" s="43">
        <v>4.7699999999999996</v>
      </c>
      <c r="E214" s="43">
        <v>4.7699999999999996</v>
      </c>
      <c r="F214" s="43">
        <v>4.7699999999999996</v>
      </c>
      <c r="G214" s="43">
        <v>4.7699999999999996</v>
      </c>
      <c r="H214" s="43">
        <v>4.7699999999999996</v>
      </c>
      <c r="I214" s="43">
        <v>4.7699999999999996</v>
      </c>
      <c r="J214" s="43">
        <v>4.7699999999999996</v>
      </c>
      <c r="K214" s="43">
        <v>4.7699999999999996</v>
      </c>
      <c r="L214" s="43">
        <v>4.7699999999999996</v>
      </c>
      <c r="M214" s="43">
        <v>4.7699999999999996</v>
      </c>
      <c r="N214" s="43">
        <v>4.7699999999999996</v>
      </c>
      <c r="O214" s="43">
        <v>4.7699999999999996</v>
      </c>
      <c r="P214" s="43">
        <v>4.7699999999999996</v>
      </c>
      <c r="Q214" s="43">
        <v>4.7699999999999996</v>
      </c>
      <c r="R214" s="43">
        <v>4.7699999999999996</v>
      </c>
      <c r="S214" s="43">
        <v>4.7699999999999996</v>
      </c>
      <c r="T214" s="43">
        <v>4.7699999999999996</v>
      </c>
      <c r="U214" s="43">
        <v>4.7699999999999996</v>
      </c>
      <c r="V214" s="43">
        <v>4.7699999999999996</v>
      </c>
      <c r="W214" s="43">
        <v>4.7699999999999996</v>
      </c>
      <c r="X214" s="43">
        <v>4.7699999999999996</v>
      </c>
      <c r="Y214" s="43">
        <v>4.7699999999999996</v>
      </c>
      <c r="Z214" s="43">
        <v>4.7699999999999996</v>
      </c>
      <c r="AA214" s="43">
        <v>4.7699999999999996</v>
      </c>
    </row>
    <row r="215" spans="1:27" ht="12.75" customHeight="1" outlineLevel="1" x14ac:dyDescent="0.2">
      <c r="A215" s="92" t="s">
        <v>2258</v>
      </c>
      <c r="B215" s="62" t="s">
        <v>79</v>
      </c>
      <c r="C215" s="42" t="s">
        <v>77</v>
      </c>
      <c r="D215" s="43">
        <f>$D$11</f>
        <v>330.69</v>
      </c>
      <c r="E215" s="43">
        <f t="shared" ref="E215:AA215" si="122">$D$11</f>
        <v>330.69</v>
      </c>
      <c r="F215" s="43">
        <f t="shared" si="122"/>
        <v>330.69</v>
      </c>
      <c r="G215" s="43">
        <f t="shared" si="122"/>
        <v>330.69</v>
      </c>
      <c r="H215" s="43">
        <f t="shared" si="122"/>
        <v>330.69</v>
      </c>
      <c r="I215" s="43">
        <f t="shared" si="122"/>
        <v>330.69</v>
      </c>
      <c r="J215" s="43">
        <f t="shared" si="122"/>
        <v>330.69</v>
      </c>
      <c r="K215" s="43">
        <f t="shared" si="122"/>
        <v>330.69</v>
      </c>
      <c r="L215" s="43">
        <f t="shared" si="122"/>
        <v>330.69</v>
      </c>
      <c r="M215" s="43">
        <f t="shared" si="122"/>
        <v>330.69</v>
      </c>
      <c r="N215" s="43">
        <f t="shared" si="122"/>
        <v>330.69</v>
      </c>
      <c r="O215" s="43">
        <f t="shared" si="122"/>
        <v>330.69</v>
      </c>
      <c r="P215" s="43">
        <f t="shared" si="122"/>
        <v>330.69</v>
      </c>
      <c r="Q215" s="43">
        <f t="shared" si="122"/>
        <v>330.69</v>
      </c>
      <c r="R215" s="43">
        <f t="shared" si="122"/>
        <v>330.69</v>
      </c>
      <c r="S215" s="43">
        <f t="shared" si="122"/>
        <v>330.69</v>
      </c>
      <c r="T215" s="43">
        <f t="shared" si="122"/>
        <v>330.69</v>
      </c>
      <c r="U215" s="43">
        <f t="shared" si="122"/>
        <v>330.69</v>
      </c>
      <c r="V215" s="43">
        <f t="shared" si="122"/>
        <v>330.69</v>
      </c>
      <c r="W215" s="43">
        <f t="shared" si="122"/>
        <v>330.69</v>
      </c>
      <c r="X215" s="43">
        <f t="shared" si="122"/>
        <v>330.69</v>
      </c>
      <c r="Y215" s="43">
        <f t="shared" si="122"/>
        <v>330.69</v>
      </c>
      <c r="Z215" s="43">
        <f t="shared" si="122"/>
        <v>330.69</v>
      </c>
      <c r="AA215" s="43">
        <f t="shared" si="122"/>
        <v>330.69</v>
      </c>
    </row>
    <row r="216" spans="1:27" ht="12.75" customHeight="1" x14ac:dyDescent="0.2">
      <c r="A216" s="91" t="s">
        <v>2259</v>
      </c>
      <c r="B216" s="27" t="str">
        <f>"14"&amp;"."&amp;$B$729&amp;"."&amp;$B$730</f>
        <v>14.02.2023</v>
      </c>
      <c r="C216" s="83" t="s">
        <v>74</v>
      </c>
      <c r="D216" s="84">
        <f>ROUND(((D217+D218+D220+D219)/1000),5)</f>
        <v>1.62496</v>
      </c>
      <c r="E216" s="84">
        <f>ROUND(((E217+E218+E220+E219)/1000),5)</f>
        <v>1.5706199999999999</v>
      </c>
      <c r="F216" s="84">
        <f>ROUND(((F217+F218+F220+F219)/1000),5)</f>
        <v>1.5290999999999999</v>
      </c>
      <c r="G216" s="84">
        <f t="shared" ref="G216:AA216" si="123">ROUND(((G217+G218+G220+G219)/1000),5)</f>
        <v>1.52708</v>
      </c>
      <c r="H216" s="84">
        <f t="shared" si="123"/>
        <v>1.5729599999999999</v>
      </c>
      <c r="I216" s="84">
        <f t="shared" si="123"/>
        <v>1.66717</v>
      </c>
      <c r="J216" s="84">
        <f t="shared" si="123"/>
        <v>1.96323</v>
      </c>
      <c r="K216" s="84">
        <f t="shared" si="123"/>
        <v>2.0772900000000001</v>
      </c>
      <c r="L216" s="84">
        <f t="shared" si="123"/>
        <v>2.1591300000000002</v>
      </c>
      <c r="M216" s="84">
        <f t="shared" si="123"/>
        <v>2.3178399999999999</v>
      </c>
      <c r="N216" s="84">
        <f t="shared" si="123"/>
        <v>2.3295300000000001</v>
      </c>
      <c r="O216" s="84">
        <f t="shared" si="123"/>
        <v>2.3282699999999998</v>
      </c>
      <c r="P216" s="84">
        <f t="shared" si="123"/>
        <v>2.3060700000000001</v>
      </c>
      <c r="Q216" s="84">
        <f t="shared" si="123"/>
        <v>2.3126799999999998</v>
      </c>
      <c r="R216" s="84">
        <f t="shared" si="123"/>
        <v>2.3076699999999999</v>
      </c>
      <c r="S216" s="84">
        <f t="shared" si="123"/>
        <v>2.2989199999999999</v>
      </c>
      <c r="T216" s="84">
        <f t="shared" si="123"/>
        <v>2.3012199999999998</v>
      </c>
      <c r="U216" s="84">
        <f t="shared" si="123"/>
        <v>2.3163999999999998</v>
      </c>
      <c r="V216" s="84">
        <f t="shared" si="123"/>
        <v>2.3229600000000001</v>
      </c>
      <c r="W216" s="84">
        <f t="shared" si="123"/>
        <v>2.3149500000000001</v>
      </c>
      <c r="X216" s="84">
        <f t="shared" si="123"/>
        <v>2.2759100000000001</v>
      </c>
      <c r="Y216" s="84">
        <f t="shared" si="123"/>
        <v>2.09599</v>
      </c>
      <c r="Z216" s="84">
        <f t="shared" si="123"/>
        <v>1.9989300000000001</v>
      </c>
      <c r="AA216" s="84">
        <f t="shared" si="123"/>
        <v>1.8264100000000001</v>
      </c>
    </row>
    <row r="217" spans="1:27" ht="12.75" customHeight="1" outlineLevel="1" x14ac:dyDescent="0.2">
      <c r="A217" s="92" t="s">
        <v>2260</v>
      </c>
      <c r="B217" s="62" t="s">
        <v>231</v>
      </c>
      <c r="C217" s="42" t="s">
        <v>77</v>
      </c>
      <c r="D217" s="43">
        <v>1176.3800000000001</v>
      </c>
      <c r="E217" s="43">
        <v>1122.04</v>
      </c>
      <c r="F217" s="43">
        <v>1080.52</v>
      </c>
      <c r="G217" s="43">
        <v>1078.5</v>
      </c>
      <c r="H217" s="43">
        <v>1124.3800000000001</v>
      </c>
      <c r="I217" s="43">
        <v>1218.5899999999999</v>
      </c>
      <c r="J217" s="43">
        <v>1514.65</v>
      </c>
      <c r="K217" s="43">
        <v>1628.71</v>
      </c>
      <c r="L217" s="43">
        <v>1710.55</v>
      </c>
      <c r="M217" s="43">
        <v>1869.26</v>
      </c>
      <c r="N217" s="43">
        <v>1880.95</v>
      </c>
      <c r="O217" s="43">
        <v>1879.69</v>
      </c>
      <c r="P217" s="43">
        <v>1857.49</v>
      </c>
      <c r="Q217" s="43">
        <v>1864.1</v>
      </c>
      <c r="R217" s="43">
        <v>1859.09</v>
      </c>
      <c r="S217" s="43">
        <v>1850.34</v>
      </c>
      <c r="T217" s="43">
        <v>1852.64</v>
      </c>
      <c r="U217" s="43">
        <v>1867.82</v>
      </c>
      <c r="V217" s="43">
        <v>1874.38</v>
      </c>
      <c r="W217" s="43">
        <v>1866.37</v>
      </c>
      <c r="X217" s="43">
        <v>1827.33</v>
      </c>
      <c r="Y217" s="43">
        <v>1647.41</v>
      </c>
      <c r="Z217" s="43">
        <v>1550.35</v>
      </c>
      <c r="AA217" s="43">
        <v>1377.83</v>
      </c>
    </row>
    <row r="218" spans="1:27" ht="12.75" customHeight="1" outlineLevel="1" x14ac:dyDescent="0.2">
      <c r="A218" s="92" t="s">
        <v>2261</v>
      </c>
      <c r="B218" s="62" t="s">
        <v>88</v>
      </c>
      <c r="C218" s="42" t="s">
        <v>77</v>
      </c>
      <c r="D218" s="43">
        <f>$D$153</f>
        <v>113.12</v>
      </c>
      <c r="E218" s="43">
        <f>$D$153</f>
        <v>113.12</v>
      </c>
      <c r="F218" s="43">
        <f t="shared" ref="F218:AA218" si="124">$D$153</f>
        <v>113.12</v>
      </c>
      <c r="G218" s="43">
        <f t="shared" si="124"/>
        <v>113.12</v>
      </c>
      <c r="H218" s="43">
        <f t="shared" si="124"/>
        <v>113.12</v>
      </c>
      <c r="I218" s="43">
        <f t="shared" si="124"/>
        <v>113.12</v>
      </c>
      <c r="J218" s="43">
        <f t="shared" si="124"/>
        <v>113.12</v>
      </c>
      <c r="K218" s="43">
        <f t="shared" si="124"/>
        <v>113.12</v>
      </c>
      <c r="L218" s="43">
        <f t="shared" si="124"/>
        <v>113.12</v>
      </c>
      <c r="M218" s="43">
        <f t="shared" si="124"/>
        <v>113.12</v>
      </c>
      <c r="N218" s="43">
        <f t="shared" si="124"/>
        <v>113.12</v>
      </c>
      <c r="O218" s="43">
        <f t="shared" si="124"/>
        <v>113.12</v>
      </c>
      <c r="P218" s="43">
        <f t="shared" si="124"/>
        <v>113.12</v>
      </c>
      <c r="Q218" s="43">
        <f t="shared" si="124"/>
        <v>113.12</v>
      </c>
      <c r="R218" s="43">
        <f t="shared" si="124"/>
        <v>113.12</v>
      </c>
      <c r="S218" s="43">
        <f t="shared" si="124"/>
        <v>113.12</v>
      </c>
      <c r="T218" s="43">
        <f t="shared" si="124"/>
        <v>113.12</v>
      </c>
      <c r="U218" s="43">
        <f t="shared" si="124"/>
        <v>113.12</v>
      </c>
      <c r="V218" s="43">
        <f t="shared" si="124"/>
        <v>113.12</v>
      </c>
      <c r="W218" s="43">
        <f t="shared" si="124"/>
        <v>113.12</v>
      </c>
      <c r="X218" s="43">
        <f t="shared" si="124"/>
        <v>113.12</v>
      </c>
      <c r="Y218" s="43">
        <f t="shared" si="124"/>
        <v>113.12</v>
      </c>
      <c r="Z218" s="43">
        <f t="shared" si="124"/>
        <v>113.12</v>
      </c>
      <c r="AA218" s="43">
        <f t="shared" si="124"/>
        <v>113.12</v>
      </c>
    </row>
    <row r="219" spans="1:27" ht="12.75" customHeight="1" outlineLevel="1" x14ac:dyDescent="0.2">
      <c r="A219" s="92" t="s">
        <v>2262</v>
      </c>
      <c r="B219" s="62" t="s">
        <v>81</v>
      </c>
      <c r="C219" s="42" t="s">
        <v>77</v>
      </c>
      <c r="D219" s="43">
        <v>4.7699999999999996</v>
      </c>
      <c r="E219" s="43">
        <v>4.7699999999999996</v>
      </c>
      <c r="F219" s="43">
        <v>4.7699999999999996</v>
      </c>
      <c r="G219" s="43">
        <v>4.7699999999999996</v>
      </c>
      <c r="H219" s="43">
        <v>4.7699999999999996</v>
      </c>
      <c r="I219" s="43">
        <v>4.7699999999999996</v>
      </c>
      <c r="J219" s="43">
        <v>4.7699999999999996</v>
      </c>
      <c r="K219" s="43">
        <v>4.7699999999999996</v>
      </c>
      <c r="L219" s="43">
        <v>4.7699999999999996</v>
      </c>
      <c r="M219" s="43">
        <v>4.7699999999999996</v>
      </c>
      <c r="N219" s="43">
        <v>4.7699999999999996</v>
      </c>
      <c r="O219" s="43">
        <v>4.7699999999999996</v>
      </c>
      <c r="P219" s="43">
        <v>4.7699999999999996</v>
      </c>
      <c r="Q219" s="43">
        <v>4.7699999999999996</v>
      </c>
      <c r="R219" s="43">
        <v>4.7699999999999996</v>
      </c>
      <c r="S219" s="43">
        <v>4.7699999999999996</v>
      </c>
      <c r="T219" s="43">
        <v>4.7699999999999996</v>
      </c>
      <c r="U219" s="43">
        <v>4.7699999999999996</v>
      </c>
      <c r="V219" s="43">
        <v>4.7699999999999996</v>
      </c>
      <c r="W219" s="43">
        <v>4.7699999999999996</v>
      </c>
      <c r="X219" s="43">
        <v>4.7699999999999996</v>
      </c>
      <c r="Y219" s="43">
        <v>4.7699999999999996</v>
      </c>
      <c r="Z219" s="43">
        <v>4.7699999999999996</v>
      </c>
      <c r="AA219" s="43">
        <v>4.7699999999999996</v>
      </c>
    </row>
    <row r="220" spans="1:27" ht="12.75" customHeight="1" outlineLevel="1" x14ac:dyDescent="0.2">
      <c r="A220" s="92" t="s">
        <v>2263</v>
      </c>
      <c r="B220" s="62" t="s">
        <v>79</v>
      </c>
      <c r="C220" s="42" t="s">
        <v>77</v>
      </c>
      <c r="D220" s="43">
        <f>$D$11</f>
        <v>330.69</v>
      </c>
      <c r="E220" s="43">
        <f t="shared" ref="E220:AA220" si="125">$D$11</f>
        <v>330.69</v>
      </c>
      <c r="F220" s="43">
        <f t="shared" si="125"/>
        <v>330.69</v>
      </c>
      <c r="G220" s="43">
        <f t="shared" si="125"/>
        <v>330.69</v>
      </c>
      <c r="H220" s="43">
        <f t="shared" si="125"/>
        <v>330.69</v>
      </c>
      <c r="I220" s="43">
        <f t="shared" si="125"/>
        <v>330.69</v>
      </c>
      <c r="J220" s="43">
        <f t="shared" si="125"/>
        <v>330.69</v>
      </c>
      <c r="K220" s="43">
        <f t="shared" si="125"/>
        <v>330.69</v>
      </c>
      <c r="L220" s="43">
        <f t="shared" si="125"/>
        <v>330.69</v>
      </c>
      <c r="M220" s="43">
        <f t="shared" si="125"/>
        <v>330.69</v>
      </c>
      <c r="N220" s="43">
        <f t="shared" si="125"/>
        <v>330.69</v>
      </c>
      <c r="O220" s="43">
        <f t="shared" si="125"/>
        <v>330.69</v>
      </c>
      <c r="P220" s="43">
        <f t="shared" si="125"/>
        <v>330.69</v>
      </c>
      <c r="Q220" s="43">
        <f t="shared" si="125"/>
        <v>330.69</v>
      </c>
      <c r="R220" s="43">
        <f t="shared" si="125"/>
        <v>330.69</v>
      </c>
      <c r="S220" s="43">
        <f t="shared" si="125"/>
        <v>330.69</v>
      </c>
      <c r="T220" s="43">
        <f t="shared" si="125"/>
        <v>330.69</v>
      </c>
      <c r="U220" s="43">
        <f t="shared" si="125"/>
        <v>330.69</v>
      </c>
      <c r="V220" s="43">
        <f t="shared" si="125"/>
        <v>330.69</v>
      </c>
      <c r="W220" s="43">
        <f t="shared" si="125"/>
        <v>330.69</v>
      </c>
      <c r="X220" s="43">
        <f t="shared" si="125"/>
        <v>330.69</v>
      </c>
      <c r="Y220" s="43">
        <f t="shared" si="125"/>
        <v>330.69</v>
      </c>
      <c r="Z220" s="43">
        <f t="shared" si="125"/>
        <v>330.69</v>
      </c>
      <c r="AA220" s="43">
        <f t="shared" si="125"/>
        <v>330.69</v>
      </c>
    </row>
    <row r="221" spans="1:27" ht="12.75" customHeight="1" x14ac:dyDescent="0.2">
      <c r="A221" s="91" t="s">
        <v>2264</v>
      </c>
      <c r="B221" s="27" t="str">
        <f>"15"&amp;"."&amp;$B$729&amp;"."&amp;$B$730</f>
        <v>15.02.2023</v>
      </c>
      <c r="C221" s="83" t="s">
        <v>74</v>
      </c>
      <c r="D221" s="84">
        <f>ROUND(((D222+D223+D225+D224)/1000),5)</f>
        <v>1.6327100000000001</v>
      </c>
      <c r="E221" s="84">
        <f>ROUND(((E222+E223+E225+E224)/1000),5)</f>
        <v>1.5550600000000001</v>
      </c>
      <c r="F221" s="84">
        <f>ROUND(((F222+F223+F225+F224)/1000),5)</f>
        <v>1.5281100000000001</v>
      </c>
      <c r="G221" s="84">
        <f t="shared" ref="G221:AA221" si="126">ROUND(((G222+G223+G225+G224)/1000),5)</f>
        <v>1.52895</v>
      </c>
      <c r="H221" s="84">
        <f t="shared" si="126"/>
        <v>1.57365</v>
      </c>
      <c r="I221" s="84">
        <f t="shared" si="126"/>
        <v>1.67276</v>
      </c>
      <c r="J221" s="84">
        <f t="shared" si="126"/>
        <v>1.9345300000000001</v>
      </c>
      <c r="K221" s="84">
        <f t="shared" si="126"/>
        <v>2.08243</v>
      </c>
      <c r="L221" s="84">
        <f t="shared" si="126"/>
        <v>2.1379700000000001</v>
      </c>
      <c r="M221" s="84">
        <f t="shared" si="126"/>
        <v>2.1685500000000002</v>
      </c>
      <c r="N221" s="84">
        <f t="shared" si="126"/>
        <v>2.2006600000000001</v>
      </c>
      <c r="O221" s="84">
        <f t="shared" si="126"/>
        <v>2.3057699999999999</v>
      </c>
      <c r="P221" s="84">
        <f t="shared" si="126"/>
        <v>2.22166</v>
      </c>
      <c r="Q221" s="84">
        <f t="shared" si="126"/>
        <v>2.25292</v>
      </c>
      <c r="R221" s="84">
        <f t="shared" si="126"/>
        <v>2.2262900000000001</v>
      </c>
      <c r="S221" s="84">
        <f t="shared" si="126"/>
        <v>2.1743700000000001</v>
      </c>
      <c r="T221" s="84">
        <f t="shared" si="126"/>
        <v>2.1388400000000001</v>
      </c>
      <c r="U221" s="84">
        <f t="shared" si="126"/>
        <v>2.1583600000000001</v>
      </c>
      <c r="V221" s="84">
        <f t="shared" si="126"/>
        <v>2.22845</v>
      </c>
      <c r="W221" s="84">
        <f t="shared" si="126"/>
        <v>2.2296399999999998</v>
      </c>
      <c r="X221" s="84">
        <f t="shared" si="126"/>
        <v>2.2004899999999998</v>
      </c>
      <c r="Y221" s="84">
        <f t="shared" si="126"/>
        <v>2.12974</v>
      </c>
      <c r="Z221" s="84">
        <f t="shared" si="126"/>
        <v>1.9881899999999999</v>
      </c>
      <c r="AA221" s="84">
        <f t="shared" si="126"/>
        <v>1.77041</v>
      </c>
    </row>
    <row r="222" spans="1:27" ht="12.75" customHeight="1" outlineLevel="1" x14ac:dyDescent="0.2">
      <c r="A222" s="92" t="s">
        <v>2265</v>
      </c>
      <c r="B222" s="62" t="s">
        <v>231</v>
      </c>
      <c r="C222" s="42" t="s">
        <v>77</v>
      </c>
      <c r="D222" s="43">
        <v>1184.1300000000001</v>
      </c>
      <c r="E222" s="43">
        <v>1106.48</v>
      </c>
      <c r="F222" s="43">
        <v>1079.53</v>
      </c>
      <c r="G222" s="43">
        <v>1080.3699999999999</v>
      </c>
      <c r="H222" s="43">
        <v>1125.07</v>
      </c>
      <c r="I222" s="43">
        <v>1224.18</v>
      </c>
      <c r="J222" s="43">
        <v>1485.95</v>
      </c>
      <c r="K222" s="43">
        <v>1633.85</v>
      </c>
      <c r="L222" s="43">
        <v>1689.39</v>
      </c>
      <c r="M222" s="43">
        <v>1719.97</v>
      </c>
      <c r="N222" s="43">
        <v>1752.08</v>
      </c>
      <c r="O222" s="43">
        <v>1857.19</v>
      </c>
      <c r="P222" s="43">
        <v>1773.08</v>
      </c>
      <c r="Q222" s="43">
        <v>1804.34</v>
      </c>
      <c r="R222" s="43">
        <v>1777.71</v>
      </c>
      <c r="S222" s="43">
        <v>1725.79</v>
      </c>
      <c r="T222" s="43">
        <v>1690.26</v>
      </c>
      <c r="U222" s="43">
        <v>1709.78</v>
      </c>
      <c r="V222" s="43">
        <v>1779.87</v>
      </c>
      <c r="W222" s="43">
        <v>1781.06</v>
      </c>
      <c r="X222" s="43">
        <v>1751.91</v>
      </c>
      <c r="Y222" s="43">
        <v>1681.16</v>
      </c>
      <c r="Z222" s="43">
        <v>1539.61</v>
      </c>
      <c r="AA222" s="43">
        <v>1321.83</v>
      </c>
    </row>
    <row r="223" spans="1:27" ht="12.75" customHeight="1" outlineLevel="1" x14ac:dyDescent="0.2">
      <c r="A223" s="92" t="s">
        <v>2266</v>
      </c>
      <c r="B223" s="62" t="s">
        <v>88</v>
      </c>
      <c r="C223" s="42" t="s">
        <v>77</v>
      </c>
      <c r="D223" s="43">
        <f>$D$153</f>
        <v>113.12</v>
      </c>
      <c r="E223" s="43">
        <f>$D$153</f>
        <v>113.12</v>
      </c>
      <c r="F223" s="43">
        <f t="shared" ref="F223:AA223" si="127">$D$153</f>
        <v>113.12</v>
      </c>
      <c r="G223" s="43">
        <f t="shared" si="127"/>
        <v>113.12</v>
      </c>
      <c r="H223" s="43">
        <f t="shared" si="127"/>
        <v>113.12</v>
      </c>
      <c r="I223" s="43">
        <f t="shared" si="127"/>
        <v>113.12</v>
      </c>
      <c r="J223" s="43">
        <f t="shared" si="127"/>
        <v>113.12</v>
      </c>
      <c r="K223" s="43">
        <f t="shared" si="127"/>
        <v>113.12</v>
      </c>
      <c r="L223" s="43">
        <f t="shared" si="127"/>
        <v>113.12</v>
      </c>
      <c r="M223" s="43">
        <f t="shared" si="127"/>
        <v>113.12</v>
      </c>
      <c r="N223" s="43">
        <f t="shared" si="127"/>
        <v>113.12</v>
      </c>
      <c r="O223" s="43">
        <f t="shared" si="127"/>
        <v>113.12</v>
      </c>
      <c r="P223" s="43">
        <f t="shared" si="127"/>
        <v>113.12</v>
      </c>
      <c r="Q223" s="43">
        <f t="shared" si="127"/>
        <v>113.12</v>
      </c>
      <c r="R223" s="43">
        <f t="shared" si="127"/>
        <v>113.12</v>
      </c>
      <c r="S223" s="43">
        <f t="shared" si="127"/>
        <v>113.12</v>
      </c>
      <c r="T223" s="43">
        <f t="shared" si="127"/>
        <v>113.12</v>
      </c>
      <c r="U223" s="43">
        <f t="shared" si="127"/>
        <v>113.12</v>
      </c>
      <c r="V223" s="43">
        <f t="shared" si="127"/>
        <v>113.12</v>
      </c>
      <c r="W223" s="43">
        <f t="shared" si="127"/>
        <v>113.12</v>
      </c>
      <c r="X223" s="43">
        <f t="shared" si="127"/>
        <v>113.12</v>
      </c>
      <c r="Y223" s="43">
        <f t="shared" si="127"/>
        <v>113.12</v>
      </c>
      <c r="Z223" s="43">
        <f t="shared" si="127"/>
        <v>113.12</v>
      </c>
      <c r="AA223" s="43">
        <f t="shared" si="127"/>
        <v>113.12</v>
      </c>
    </row>
    <row r="224" spans="1:27" ht="12.75" customHeight="1" outlineLevel="1" x14ac:dyDescent="0.2">
      <c r="A224" s="92" t="s">
        <v>2267</v>
      </c>
      <c r="B224" s="62" t="s">
        <v>81</v>
      </c>
      <c r="C224" s="42" t="s">
        <v>77</v>
      </c>
      <c r="D224" s="43">
        <v>4.7699999999999996</v>
      </c>
      <c r="E224" s="43">
        <v>4.7699999999999996</v>
      </c>
      <c r="F224" s="43">
        <v>4.7699999999999996</v>
      </c>
      <c r="G224" s="43">
        <v>4.7699999999999996</v>
      </c>
      <c r="H224" s="43">
        <v>4.7699999999999996</v>
      </c>
      <c r="I224" s="43">
        <v>4.7699999999999996</v>
      </c>
      <c r="J224" s="43">
        <v>4.7699999999999996</v>
      </c>
      <c r="K224" s="43">
        <v>4.7699999999999996</v>
      </c>
      <c r="L224" s="43">
        <v>4.7699999999999996</v>
      </c>
      <c r="M224" s="43">
        <v>4.7699999999999996</v>
      </c>
      <c r="N224" s="43">
        <v>4.7699999999999996</v>
      </c>
      <c r="O224" s="43">
        <v>4.7699999999999996</v>
      </c>
      <c r="P224" s="43">
        <v>4.7699999999999996</v>
      </c>
      <c r="Q224" s="43">
        <v>4.7699999999999996</v>
      </c>
      <c r="R224" s="43">
        <v>4.7699999999999996</v>
      </c>
      <c r="S224" s="43">
        <v>4.7699999999999996</v>
      </c>
      <c r="T224" s="43">
        <v>4.7699999999999996</v>
      </c>
      <c r="U224" s="43">
        <v>4.7699999999999996</v>
      </c>
      <c r="V224" s="43">
        <v>4.7699999999999996</v>
      </c>
      <c r="W224" s="43">
        <v>4.7699999999999996</v>
      </c>
      <c r="X224" s="43">
        <v>4.7699999999999996</v>
      </c>
      <c r="Y224" s="43">
        <v>4.7699999999999996</v>
      </c>
      <c r="Z224" s="43">
        <v>4.7699999999999996</v>
      </c>
      <c r="AA224" s="43">
        <v>4.7699999999999996</v>
      </c>
    </row>
    <row r="225" spans="1:27" ht="12.75" customHeight="1" outlineLevel="1" x14ac:dyDescent="0.2">
      <c r="A225" s="92" t="s">
        <v>2268</v>
      </c>
      <c r="B225" s="62" t="s">
        <v>79</v>
      </c>
      <c r="C225" s="42" t="s">
        <v>77</v>
      </c>
      <c r="D225" s="43">
        <f>$D$11</f>
        <v>330.69</v>
      </c>
      <c r="E225" s="43">
        <f t="shared" ref="E225:AA225" si="128">$D$11</f>
        <v>330.69</v>
      </c>
      <c r="F225" s="43">
        <f t="shared" si="128"/>
        <v>330.69</v>
      </c>
      <c r="G225" s="43">
        <f t="shared" si="128"/>
        <v>330.69</v>
      </c>
      <c r="H225" s="43">
        <f t="shared" si="128"/>
        <v>330.69</v>
      </c>
      <c r="I225" s="43">
        <f t="shared" si="128"/>
        <v>330.69</v>
      </c>
      <c r="J225" s="43">
        <f t="shared" si="128"/>
        <v>330.69</v>
      </c>
      <c r="K225" s="43">
        <f t="shared" si="128"/>
        <v>330.69</v>
      </c>
      <c r="L225" s="43">
        <f t="shared" si="128"/>
        <v>330.69</v>
      </c>
      <c r="M225" s="43">
        <f t="shared" si="128"/>
        <v>330.69</v>
      </c>
      <c r="N225" s="43">
        <f t="shared" si="128"/>
        <v>330.69</v>
      </c>
      <c r="O225" s="43">
        <f t="shared" si="128"/>
        <v>330.69</v>
      </c>
      <c r="P225" s="43">
        <f t="shared" si="128"/>
        <v>330.69</v>
      </c>
      <c r="Q225" s="43">
        <f t="shared" si="128"/>
        <v>330.69</v>
      </c>
      <c r="R225" s="43">
        <f t="shared" si="128"/>
        <v>330.69</v>
      </c>
      <c r="S225" s="43">
        <f t="shared" si="128"/>
        <v>330.69</v>
      </c>
      <c r="T225" s="43">
        <f t="shared" si="128"/>
        <v>330.69</v>
      </c>
      <c r="U225" s="43">
        <f t="shared" si="128"/>
        <v>330.69</v>
      </c>
      <c r="V225" s="43">
        <f t="shared" si="128"/>
        <v>330.69</v>
      </c>
      <c r="W225" s="43">
        <f t="shared" si="128"/>
        <v>330.69</v>
      </c>
      <c r="X225" s="43">
        <f t="shared" si="128"/>
        <v>330.69</v>
      </c>
      <c r="Y225" s="43">
        <f t="shared" si="128"/>
        <v>330.69</v>
      </c>
      <c r="Z225" s="43">
        <f t="shared" si="128"/>
        <v>330.69</v>
      </c>
      <c r="AA225" s="43">
        <f t="shared" si="128"/>
        <v>330.69</v>
      </c>
    </row>
    <row r="226" spans="1:27" ht="12.75" customHeight="1" x14ac:dyDescent="0.2">
      <c r="A226" s="91" t="s">
        <v>2269</v>
      </c>
      <c r="B226" s="27" t="str">
        <f>"16"&amp;"."&amp;$B$729&amp;"."&amp;$B$730</f>
        <v>16.02.2023</v>
      </c>
      <c r="C226" s="83" t="s">
        <v>74</v>
      </c>
      <c r="D226" s="84">
        <f>ROUND(((D227+D228+D230+D229)/1000),5)</f>
        <v>1.60964</v>
      </c>
      <c r="E226" s="84">
        <f>ROUND(((E227+E228+E230+E229)/1000),5)</f>
        <v>1.55993</v>
      </c>
      <c r="F226" s="84">
        <f>ROUND(((F227+F228+F230+F229)/1000),5)</f>
        <v>1.5292699999999999</v>
      </c>
      <c r="G226" s="84">
        <f t="shared" ref="G226:AA226" si="129">ROUND(((G227+G228+G230+G229)/1000),5)</f>
        <v>1.53328</v>
      </c>
      <c r="H226" s="84">
        <f t="shared" si="129"/>
        <v>1.58877</v>
      </c>
      <c r="I226" s="84">
        <f t="shared" si="129"/>
        <v>1.70031</v>
      </c>
      <c r="J226" s="84">
        <f t="shared" si="129"/>
        <v>1.9273899999999999</v>
      </c>
      <c r="K226" s="84">
        <f t="shared" si="129"/>
        <v>2.0579900000000002</v>
      </c>
      <c r="L226" s="84">
        <f t="shared" si="129"/>
        <v>2.1010300000000002</v>
      </c>
      <c r="M226" s="84">
        <f t="shared" si="129"/>
        <v>2.1147900000000002</v>
      </c>
      <c r="N226" s="84">
        <f t="shared" si="129"/>
        <v>2.1346400000000001</v>
      </c>
      <c r="O226" s="84">
        <f t="shared" si="129"/>
        <v>2.17008</v>
      </c>
      <c r="P226" s="84">
        <f t="shared" si="129"/>
        <v>2.14575</v>
      </c>
      <c r="Q226" s="84">
        <f t="shared" si="129"/>
        <v>2.14317</v>
      </c>
      <c r="R226" s="84">
        <f t="shared" si="129"/>
        <v>2.1391200000000001</v>
      </c>
      <c r="S226" s="84">
        <f t="shared" si="129"/>
        <v>2.1078800000000002</v>
      </c>
      <c r="T226" s="84">
        <f t="shared" si="129"/>
        <v>2.08623</v>
      </c>
      <c r="U226" s="84">
        <f t="shared" si="129"/>
        <v>2.1031300000000002</v>
      </c>
      <c r="V226" s="84">
        <f t="shared" si="129"/>
        <v>2.1302500000000002</v>
      </c>
      <c r="W226" s="84">
        <f t="shared" si="129"/>
        <v>2.1528100000000001</v>
      </c>
      <c r="X226" s="84">
        <f t="shared" si="129"/>
        <v>2.1320100000000002</v>
      </c>
      <c r="Y226" s="84">
        <f t="shared" si="129"/>
        <v>2.1050499999999999</v>
      </c>
      <c r="Z226" s="84">
        <f t="shared" si="129"/>
        <v>1.98047</v>
      </c>
      <c r="AA226" s="84">
        <f t="shared" si="129"/>
        <v>1.71654</v>
      </c>
    </row>
    <row r="227" spans="1:27" ht="12.75" customHeight="1" outlineLevel="1" x14ac:dyDescent="0.2">
      <c r="A227" s="92" t="s">
        <v>2270</v>
      </c>
      <c r="B227" s="62" t="s">
        <v>231</v>
      </c>
      <c r="C227" s="42" t="s">
        <v>77</v>
      </c>
      <c r="D227" s="43">
        <v>1161.06</v>
      </c>
      <c r="E227" s="43">
        <v>1111.3499999999999</v>
      </c>
      <c r="F227" s="43">
        <v>1080.69</v>
      </c>
      <c r="G227" s="43">
        <v>1084.7</v>
      </c>
      <c r="H227" s="43">
        <v>1140.19</v>
      </c>
      <c r="I227" s="43">
        <v>1251.73</v>
      </c>
      <c r="J227" s="43">
        <v>1478.81</v>
      </c>
      <c r="K227" s="43">
        <v>1609.41</v>
      </c>
      <c r="L227" s="43">
        <v>1652.45</v>
      </c>
      <c r="M227" s="43">
        <v>1666.21</v>
      </c>
      <c r="N227" s="43">
        <v>1686.06</v>
      </c>
      <c r="O227" s="43">
        <v>1721.5</v>
      </c>
      <c r="P227" s="43">
        <v>1697.17</v>
      </c>
      <c r="Q227" s="43">
        <v>1694.59</v>
      </c>
      <c r="R227" s="43">
        <v>1690.54</v>
      </c>
      <c r="S227" s="43">
        <v>1659.3</v>
      </c>
      <c r="T227" s="43">
        <v>1637.65</v>
      </c>
      <c r="U227" s="43">
        <v>1654.55</v>
      </c>
      <c r="V227" s="43">
        <v>1681.67</v>
      </c>
      <c r="W227" s="43">
        <v>1704.23</v>
      </c>
      <c r="X227" s="43">
        <v>1683.43</v>
      </c>
      <c r="Y227" s="43">
        <v>1656.47</v>
      </c>
      <c r="Z227" s="43">
        <v>1531.89</v>
      </c>
      <c r="AA227" s="43">
        <v>1267.96</v>
      </c>
    </row>
    <row r="228" spans="1:27" ht="12.75" customHeight="1" outlineLevel="1" x14ac:dyDescent="0.2">
      <c r="A228" s="92" t="s">
        <v>2271</v>
      </c>
      <c r="B228" s="62" t="s">
        <v>88</v>
      </c>
      <c r="C228" s="42" t="s">
        <v>77</v>
      </c>
      <c r="D228" s="43">
        <f>$D$153</f>
        <v>113.12</v>
      </c>
      <c r="E228" s="43">
        <f>$D$153</f>
        <v>113.12</v>
      </c>
      <c r="F228" s="43">
        <f t="shared" ref="F228:AA228" si="130">$D$153</f>
        <v>113.12</v>
      </c>
      <c r="G228" s="43">
        <f t="shared" si="130"/>
        <v>113.12</v>
      </c>
      <c r="H228" s="43">
        <f t="shared" si="130"/>
        <v>113.12</v>
      </c>
      <c r="I228" s="43">
        <f t="shared" si="130"/>
        <v>113.12</v>
      </c>
      <c r="J228" s="43">
        <f t="shared" si="130"/>
        <v>113.12</v>
      </c>
      <c r="K228" s="43">
        <f t="shared" si="130"/>
        <v>113.12</v>
      </c>
      <c r="L228" s="43">
        <f t="shared" si="130"/>
        <v>113.12</v>
      </c>
      <c r="M228" s="43">
        <f t="shared" si="130"/>
        <v>113.12</v>
      </c>
      <c r="N228" s="43">
        <f t="shared" si="130"/>
        <v>113.12</v>
      </c>
      <c r="O228" s="43">
        <f t="shared" si="130"/>
        <v>113.12</v>
      </c>
      <c r="P228" s="43">
        <f t="shared" si="130"/>
        <v>113.12</v>
      </c>
      <c r="Q228" s="43">
        <f t="shared" si="130"/>
        <v>113.12</v>
      </c>
      <c r="R228" s="43">
        <f t="shared" si="130"/>
        <v>113.12</v>
      </c>
      <c r="S228" s="43">
        <f t="shared" si="130"/>
        <v>113.12</v>
      </c>
      <c r="T228" s="43">
        <f t="shared" si="130"/>
        <v>113.12</v>
      </c>
      <c r="U228" s="43">
        <f t="shared" si="130"/>
        <v>113.12</v>
      </c>
      <c r="V228" s="43">
        <f t="shared" si="130"/>
        <v>113.12</v>
      </c>
      <c r="W228" s="43">
        <f t="shared" si="130"/>
        <v>113.12</v>
      </c>
      <c r="X228" s="43">
        <f t="shared" si="130"/>
        <v>113.12</v>
      </c>
      <c r="Y228" s="43">
        <f t="shared" si="130"/>
        <v>113.12</v>
      </c>
      <c r="Z228" s="43">
        <f t="shared" si="130"/>
        <v>113.12</v>
      </c>
      <c r="AA228" s="43">
        <f t="shared" si="130"/>
        <v>113.12</v>
      </c>
    </row>
    <row r="229" spans="1:27" ht="12.75" customHeight="1" outlineLevel="1" x14ac:dyDescent="0.2">
      <c r="A229" s="92" t="s">
        <v>2272</v>
      </c>
      <c r="B229" s="62" t="s">
        <v>81</v>
      </c>
      <c r="C229" s="42" t="s">
        <v>77</v>
      </c>
      <c r="D229" s="43">
        <v>4.7699999999999996</v>
      </c>
      <c r="E229" s="43">
        <v>4.7699999999999996</v>
      </c>
      <c r="F229" s="43">
        <v>4.7699999999999996</v>
      </c>
      <c r="G229" s="43">
        <v>4.7699999999999996</v>
      </c>
      <c r="H229" s="43">
        <v>4.7699999999999996</v>
      </c>
      <c r="I229" s="43">
        <v>4.7699999999999996</v>
      </c>
      <c r="J229" s="43">
        <v>4.7699999999999996</v>
      </c>
      <c r="K229" s="43">
        <v>4.7699999999999996</v>
      </c>
      <c r="L229" s="43">
        <v>4.7699999999999996</v>
      </c>
      <c r="M229" s="43">
        <v>4.7699999999999996</v>
      </c>
      <c r="N229" s="43">
        <v>4.7699999999999996</v>
      </c>
      <c r="O229" s="43">
        <v>4.7699999999999996</v>
      </c>
      <c r="P229" s="43">
        <v>4.7699999999999996</v>
      </c>
      <c r="Q229" s="43">
        <v>4.7699999999999996</v>
      </c>
      <c r="R229" s="43">
        <v>4.7699999999999996</v>
      </c>
      <c r="S229" s="43">
        <v>4.7699999999999996</v>
      </c>
      <c r="T229" s="43">
        <v>4.7699999999999996</v>
      </c>
      <c r="U229" s="43">
        <v>4.7699999999999996</v>
      </c>
      <c r="V229" s="43">
        <v>4.7699999999999996</v>
      </c>
      <c r="W229" s="43">
        <v>4.7699999999999996</v>
      </c>
      <c r="X229" s="43">
        <v>4.7699999999999996</v>
      </c>
      <c r="Y229" s="43">
        <v>4.7699999999999996</v>
      </c>
      <c r="Z229" s="43">
        <v>4.7699999999999996</v>
      </c>
      <c r="AA229" s="43">
        <v>4.7699999999999996</v>
      </c>
    </row>
    <row r="230" spans="1:27" ht="12.75" customHeight="1" outlineLevel="1" x14ac:dyDescent="0.2">
      <c r="A230" s="92" t="s">
        <v>2273</v>
      </c>
      <c r="B230" s="62" t="s">
        <v>79</v>
      </c>
      <c r="C230" s="42" t="s">
        <v>77</v>
      </c>
      <c r="D230" s="43">
        <f>$D$11</f>
        <v>330.69</v>
      </c>
      <c r="E230" s="43">
        <f t="shared" ref="E230:AA230" si="131">$D$11</f>
        <v>330.69</v>
      </c>
      <c r="F230" s="43">
        <f t="shared" si="131"/>
        <v>330.69</v>
      </c>
      <c r="G230" s="43">
        <f t="shared" si="131"/>
        <v>330.69</v>
      </c>
      <c r="H230" s="43">
        <f t="shared" si="131"/>
        <v>330.69</v>
      </c>
      <c r="I230" s="43">
        <f t="shared" si="131"/>
        <v>330.69</v>
      </c>
      <c r="J230" s="43">
        <f t="shared" si="131"/>
        <v>330.69</v>
      </c>
      <c r="K230" s="43">
        <f t="shared" si="131"/>
        <v>330.69</v>
      </c>
      <c r="L230" s="43">
        <f t="shared" si="131"/>
        <v>330.69</v>
      </c>
      <c r="M230" s="43">
        <f t="shared" si="131"/>
        <v>330.69</v>
      </c>
      <c r="N230" s="43">
        <f t="shared" si="131"/>
        <v>330.69</v>
      </c>
      <c r="O230" s="43">
        <f t="shared" si="131"/>
        <v>330.69</v>
      </c>
      <c r="P230" s="43">
        <f t="shared" si="131"/>
        <v>330.69</v>
      </c>
      <c r="Q230" s="43">
        <f t="shared" si="131"/>
        <v>330.69</v>
      </c>
      <c r="R230" s="43">
        <f t="shared" si="131"/>
        <v>330.69</v>
      </c>
      <c r="S230" s="43">
        <f t="shared" si="131"/>
        <v>330.69</v>
      </c>
      <c r="T230" s="43">
        <f t="shared" si="131"/>
        <v>330.69</v>
      </c>
      <c r="U230" s="43">
        <f t="shared" si="131"/>
        <v>330.69</v>
      </c>
      <c r="V230" s="43">
        <f t="shared" si="131"/>
        <v>330.69</v>
      </c>
      <c r="W230" s="43">
        <f t="shared" si="131"/>
        <v>330.69</v>
      </c>
      <c r="X230" s="43">
        <f t="shared" si="131"/>
        <v>330.69</v>
      </c>
      <c r="Y230" s="43">
        <f t="shared" si="131"/>
        <v>330.69</v>
      </c>
      <c r="Z230" s="43">
        <f t="shared" si="131"/>
        <v>330.69</v>
      </c>
      <c r="AA230" s="43">
        <f t="shared" si="131"/>
        <v>330.69</v>
      </c>
    </row>
    <row r="231" spans="1:27" ht="12.75" customHeight="1" x14ac:dyDescent="0.2">
      <c r="A231" s="91" t="s">
        <v>2274</v>
      </c>
      <c r="B231" s="27" t="str">
        <f>"17"&amp;"."&amp;$B$729&amp;"."&amp;$B$730</f>
        <v>17.02.2023</v>
      </c>
      <c r="C231" s="83" t="s">
        <v>74</v>
      </c>
      <c r="D231" s="84">
        <f>ROUND(((D232+D233+D235+D234)/1000),5)</f>
        <v>1.6525300000000001</v>
      </c>
      <c r="E231" s="84">
        <f>ROUND(((E232+E233+E235+E234)/1000),5)</f>
        <v>1.5501199999999999</v>
      </c>
      <c r="F231" s="84">
        <f>ROUND(((F232+F233+F235+F234)/1000),5)</f>
        <v>1.51396</v>
      </c>
      <c r="G231" s="84">
        <f t="shared" ref="G231:AA231" si="132">ROUND(((G232+G233+G235+G234)/1000),5)</f>
        <v>1.5230600000000001</v>
      </c>
      <c r="H231" s="84">
        <f t="shared" si="132"/>
        <v>1.5933200000000001</v>
      </c>
      <c r="I231" s="84">
        <f t="shared" si="132"/>
        <v>1.7584</v>
      </c>
      <c r="J231" s="84">
        <f t="shared" si="132"/>
        <v>2.0089399999999999</v>
      </c>
      <c r="K231" s="84">
        <f t="shared" si="132"/>
        <v>2.1467499999999999</v>
      </c>
      <c r="L231" s="84">
        <f t="shared" si="132"/>
        <v>2.2248999999999999</v>
      </c>
      <c r="M231" s="84">
        <f t="shared" si="132"/>
        <v>2.2482500000000001</v>
      </c>
      <c r="N231" s="84">
        <f t="shared" si="132"/>
        <v>2.3085599999999999</v>
      </c>
      <c r="O231" s="84">
        <f t="shared" si="132"/>
        <v>2.3228300000000002</v>
      </c>
      <c r="P231" s="84">
        <f t="shared" si="132"/>
        <v>2.28586</v>
      </c>
      <c r="Q231" s="84">
        <f t="shared" si="132"/>
        <v>2.2917200000000002</v>
      </c>
      <c r="R231" s="84">
        <f t="shared" si="132"/>
        <v>2.2741600000000002</v>
      </c>
      <c r="S231" s="84">
        <f t="shared" si="132"/>
        <v>2.2366299999999999</v>
      </c>
      <c r="T231" s="84">
        <f t="shared" si="132"/>
        <v>2.2070099999999999</v>
      </c>
      <c r="U231" s="84">
        <f t="shared" si="132"/>
        <v>2.2339000000000002</v>
      </c>
      <c r="V231" s="84">
        <f t="shared" si="132"/>
        <v>2.2814700000000001</v>
      </c>
      <c r="W231" s="84">
        <f t="shared" si="132"/>
        <v>2.2786400000000002</v>
      </c>
      <c r="X231" s="84">
        <f t="shared" si="132"/>
        <v>2.2650999999999999</v>
      </c>
      <c r="Y231" s="84">
        <f t="shared" si="132"/>
        <v>2.23583</v>
      </c>
      <c r="Z231" s="84">
        <f t="shared" si="132"/>
        <v>2.0980799999999999</v>
      </c>
      <c r="AA231" s="84">
        <f t="shared" si="132"/>
        <v>2.0000599999999999</v>
      </c>
    </row>
    <row r="232" spans="1:27" ht="12.75" customHeight="1" outlineLevel="1" x14ac:dyDescent="0.2">
      <c r="A232" s="92" t="s">
        <v>2275</v>
      </c>
      <c r="B232" s="62" t="s">
        <v>231</v>
      </c>
      <c r="C232" s="42" t="s">
        <v>77</v>
      </c>
      <c r="D232" s="43">
        <v>1203.95</v>
      </c>
      <c r="E232" s="43">
        <v>1101.54</v>
      </c>
      <c r="F232" s="43">
        <v>1065.3800000000001</v>
      </c>
      <c r="G232" s="43">
        <v>1074.48</v>
      </c>
      <c r="H232" s="43">
        <v>1144.74</v>
      </c>
      <c r="I232" s="43">
        <v>1309.82</v>
      </c>
      <c r="J232" s="43">
        <v>1560.36</v>
      </c>
      <c r="K232" s="43">
        <v>1698.17</v>
      </c>
      <c r="L232" s="43">
        <v>1776.32</v>
      </c>
      <c r="M232" s="43">
        <v>1799.67</v>
      </c>
      <c r="N232" s="43">
        <v>1859.98</v>
      </c>
      <c r="O232" s="43">
        <v>1874.25</v>
      </c>
      <c r="P232" s="43">
        <v>1837.28</v>
      </c>
      <c r="Q232" s="43">
        <v>1843.14</v>
      </c>
      <c r="R232" s="43">
        <v>1825.58</v>
      </c>
      <c r="S232" s="43">
        <v>1788.05</v>
      </c>
      <c r="T232" s="43">
        <v>1758.43</v>
      </c>
      <c r="U232" s="43">
        <v>1785.32</v>
      </c>
      <c r="V232" s="43">
        <v>1832.89</v>
      </c>
      <c r="W232" s="43">
        <v>1830.06</v>
      </c>
      <c r="X232" s="43">
        <v>1816.52</v>
      </c>
      <c r="Y232" s="43">
        <v>1787.25</v>
      </c>
      <c r="Z232" s="43">
        <v>1649.5</v>
      </c>
      <c r="AA232" s="43">
        <v>1551.48</v>
      </c>
    </row>
    <row r="233" spans="1:27" ht="12.75" customHeight="1" outlineLevel="1" x14ac:dyDescent="0.2">
      <c r="A233" s="92" t="s">
        <v>2276</v>
      </c>
      <c r="B233" s="62" t="s">
        <v>88</v>
      </c>
      <c r="C233" s="42" t="s">
        <v>77</v>
      </c>
      <c r="D233" s="43">
        <f>$D$153</f>
        <v>113.12</v>
      </c>
      <c r="E233" s="43">
        <f>$D$153</f>
        <v>113.12</v>
      </c>
      <c r="F233" s="43">
        <f t="shared" ref="F233:AA233" si="133">$D$153</f>
        <v>113.12</v>
      </c>
      <c r="G233" s="43">
        <f t="shared" si="133"/>
        <v>113.12</v>
      </c>
      <c r="H233" s="43">
        <f t="shared" si="133"/>
        <v>113.12</v>
      </c>
      <c r="I233" s="43">
        <f t="shared" si="133"/>
        <v>113.12</v>
      </c>
      <c r="J233" s="43">
        <f t="shared" si="133"/>
        <v>113.12</v>
      </c>
      <c r="K233" s="43">
        <f t="shared" si="133"/>
        <v>113.12</v>
      </c>
      <c r="L233" s="43">
        <f t="shared" si="133"/>
        <v>113.12</v>
      </c>
      <c r="M233" s="43">
        <f t="shared" si="133"/>
        <v>113.12</v>
      </c>
      <c r="N233" s="43">
        <f t="shared" si="133"/>
        <v>113.12</v>
      </c>
      <c r="O233" s="43">
        <f t="shared" si="133"/>
        <v>113.12</v>
      </c>
      <c r="P233" s="43">
        <f t="shared" si="133"/>
        <v>113.12</v>
      </c>
      <c r="Q233" s="43">
        <f t="shared" si="133"/>
        <v>113.12</v>
      </c>
      <c r="R233" s="43">
        <f t="shared" si="133"/>
        <v>113.12</v>
      </c>
      <c r="S233" s="43">
        <f t="shared" si="133"/>
        <v>113.12</v>
      </c>
      <c r="T233" s="43">
        <f t="shared" si="133"/>
        <v>113.12</v>
      </c>
      <c r="U233" s="43">
        <f t="shared" si="133"/>
        <v>113.12</v>
      </c>
      <c r="V233" s="43">
        <f t="shared" si="133"/>
        <v>113.12</v>
      </c>
      <c r="W233" s="43">
        <f t="shared" si="133"/>
        <v>113.12</v>
      </c>
      <c r="X233" s="43">
        <f t="shared" si="133"/>
        <v>113.12</v>
      </c>
      <c r="Y233" s="43">
        <f t="shared" si="133"/>
        <v>113.12</v>
      </c>
      <c r="Z233" s="43">
        <f t="shared" si="133"/>
        <v>113.12</v>
      </c>
      <c r="AA233" s="43">
        <f t="shared" si="133"/>
        <v>113.12</v>
      </c>
    </row>
    <row r="234" spans="1:27" ht="12.75" customHeight="1" outlineLevel="1" x14ac:dyDescent="0.2">
      <c r="A234" s="92" t="s">
        <v>2277</v>
      </c>
      <c r="B234" s="62" t="s">
        <v>81</v>
      </c>
      <c r="C234" s="42" t="s">
        <v>77</v>
      </c>
      <c r="D234" s="43">
        <v>4.7699999999999996</v>
      </c>
      <c r="E234" s="43">
        <v>4.7699999999999996</v>
      </c>
      <c r="F234" s="43">
        <v>4.7699999999999996</v>
      </c>
      <c r="G234" s="43">
        <v>4.7699999999999996</v>
      </c>
      <c r="H234" s="43">
        <v>4.7699999999999996</v>
      </c>
      <c r="I234" s="43">
        <v>4.7699999999999996</v>
      </c>
      <c r="J234" s="43">
        <v>4.7699999999999996</v>
      </c>
      <c r="K234" s="43">
        <v>4.7699999999999996</v>
      </c>
      <c r="L234" s="43">
        <v>4.7699999999999996</v>
      </c>
      <c r="M234" s="43">
        <v>4.7699999999999996</v>
      </c>
      <c r="N234" s="43">
        <v>4.7699999999999996</v>
      </c>
      <c r="O234" s="43">
        <v>4.7699999999999996</v>
      </c>
      <c r="P234" s="43">
        <v>4.7699999999999996</v>
      </c>
      <c r="Q234" s="43">
        <v>4.7699999999999996</v>
      </c>
      <c r="R234" s="43">
        <v>4.7699999999999996</v>
      </c>
      <c r="S234" s="43">
        <v>4.7699999999999996</v>
      </c>
      <c r="T234" s="43">
        <v>4.7699999999999996</v>
      </c>
      <c r="U234" s="43">
        <v>4.7699999999999996</v>
      </c>
      <c r="V234" s="43">
        <v>4.7699999999999996</v>
      </c>
      <c r="W234" s="43">
        <v>4.7699999999999996</v>
      </c>
      <c r="X234" s="43">
        <v>4.7699999999999996</v>
      </c>
      <c r="Y234" s="43">
        <v>4.7699999999999996</v>
      </c>
      <c r="Z234" s="43">
        <v>4.7699999999999996</v>
      </c>
      <c r="AA234" s="43">
        <v>4.7699999999999996</v>
      </c>
    </row>
    <row r="235" spans="1:27" ht="12.75" customHeight="1" outlineLevel="1" x14ac:dyDescent="0.2">
      <c r="A235" s="92" t="s">
        <v>2278</v>
      </c>
      <c r="B235" s="62" t="s">
        <v>79</v>
      </c>
      <c r="C235" s="42" t="s">
        <v>77</v>
      </c>
      <c r="D235" s="43">
        <f>$D$11</f>
        <v>330.69</v>
      </c>
      <c r="E235" s="43">
        <f t="shared" ref="E235:AA235" si="134">$D$11</f>
        <v>330.69</v>
      </c>
      <c r="F235" s="43">
        <f t="shared" si="134"/>
        <v>330.69</v>
      </c>
      <c r="G235" s="43">
        <f t="shared" si="134"/>
        <v>330.69</v>
      </c>
      <c r="H235" s="43">
        <f t="shared" si="134"/>
        <v>330.69</v>
      </c>
      <c r="I235" s="43">
        <f t="shared" si="134"/>
        <v>330.69</v>
      </c>
      <c r="J235" s="43">
        <f t="shared" si="134"/>
        <v>330.69</v>
      </c>
      <c r="K235" s="43">
        <f t="shared" si="134"/>
        <v>330.69</v>
      </c>
      <c r="L235" s="43">
        <f t="shared" si="134"/>
        <v>330.69</v>
      </c>
      <c r="M235" s="43">
        <f t="shared" si="134"/>
        <v>330.69</v>
      </c>
      <c r="N235" s="43">
        <f t="shared" si="134"/>
        <v>330.69</v>
      </c>
      <c r="O235" s="43">
        <f t="shared" si="134"/>
        <v>330.69</v>
      </c>
      <c r="P235" s="43">
        <f t="shared" si="134"/>
        <v>330.69</v>
      </c>
      <c r="Q235" s="43">
        <f t="shared" si="134"/>
        <v>330.69</v>
      </c>
      <c r="R235" s="43">
        <f t="shared" si="134"/>
        <v>330.69</v>
      </c>
      <c r="S235" s="43">
        <f t="shared" si="134"/>
        <v>330.69</v>
      </c>
      <c r="T235" s="43">
        <f t="shared" si="134"/>
        <v>330.69</v>
      </c>
      <c r="U235" s="43">
        <f t="shared" si="134"/>
        <v>330.69</v>
      </c>
      <c r="V235" s="43">
        <f t="shared" si="134"/>
        <v>330.69</v>
      </c>
      <c r="W235" s="43">
        <f t="shared" si="134"/>
        <v>330.69</v>
      </c>
      <c r="X235" s="43">
        <f t="shared" si="134"/>
        <v>330.69</v>
      </c>
      <c r="Y235" s="43">
        <f t="shared" si="134"/>
        <v>330.69</v>
      </c>
      <c r="Z235" s="43">
        <f t="shared" si="134"/>
        <v>330.69</v>
      </c>
      <c r="AA235" s="43">
        <f t="shared" si="134"/>
        <v>330.69</v>
      </c>
    </row>
    <row r="236" spans="1:27" ht="12.75" customHeight="1" x14ac:dyDescent="0.2">
      <c r="A236" s="91" t="s">
        <v>2279</v>
      </c>
      <c r="B236" s="27" t="str">
        <f>"18"&amp;"."&amp;$B$729&amp;"."&amp;$B$730</f>
        <v>18.02.2023</v>
      </c>
      <c r="C236" s="83" t="s">
        <v>74</v>
      </c>
      <c r="D236" s="84">
        <f>ROUND(((D237+D238+D240+D239)/1000),5)</f>
        <v>1.9540999999999999</v>
      </c>
      <c r="E236" s="84">
        <f>ROUND(((E237+E238+E240+E239)/1000),5)</f>
        <v>1.69276</v>
      </c>
      <c r="F236" s="84">
        <f>ROUND(((F237+F238+F240+F239)/1000),5)</f>
        <v>1.6490499999999999</v>
      </c>
      <c r="G236" s="84">
        <f t="shared" ref="G236:AA236" si="135">ROUND(((G237+G238+G240+G239)/1000),5)</f>
        <v>1.6384099999999999</v>
      </c>
      <c r="H236" s="84">
        <f t="shared" si="135"/>
        <v>1.6722600000000001</v>
      </c>
      <c r="I236" s="84">
        <f t="shared" si="135"/>
        <v>1.7810900000000001</v>
      </c>
      <c r="J236" s="84">
        <f t="shared" si="135"/>
        <v>1.90235</v>
      </c>
      <c r="K236" s="84">
        <f t="shared" si="135"/>
        <v>2.02556</v>
      </c>
      <c r="L236" s="84">
        <f t="shared" si="135"/>
        <v>2.10094</v>
      </c>
      <c r="M236" s="84">
        <f t="shared" si="135"/>
        <v>2.1642600000000001</v>
      </c>
      <c r="N236" s="84">
        <f t="shared" si="135"/>
        <v>2.2052399999999999</v>
      </c>
      <c r="O236" s="84">
        <f t="shared" si="135"/>
        <v>2.2429399999999999</v>
      </c>
      <c r="P236" s="84">
        <f t="shared" si="135"/>
        <v>2.2718699999999998</v>
      </c>
      <c r="Q236" s="84">
        <f t="shared" si="135"/>
        <v>2.2405400000000002</v>
      </c>
      <c r="R236" s="84">
        <f t="shared" si="135"/>
        <v>2.2257600000000002</v>
      </c>
      <c r="S236" s="84">
        <f t="shared" si="135"/>
        <v>2.2262200000000001</v>
      </c>
      <c r="T236" s="84">
        <f t="shared" si="135"/>
        <v>2.2025600000000001</v>
      </c>
      <c r="U236" s="84">
        <f t="shared" si="135"/>
        <v>2.2298</v>
      </c>
      <c r="V236" s="84">
        <f t="shared" si="135"/>
        <v>2.2602000000000002</v>
      </c>
      <c r="W236" s="84">
        <f t="shared" si="135"/>
        <v>2.2427100000000002</v>
      </c>
      <c r="X236" s="84">
        <f t="shared" si="135"/>
        <v>2.26206</v>
      </c>
      <c r="Y236" s="84">
        <f t="shared" si="135"/>
        <v>2.2061999999999999</v>
      </c>
      <c r="Z236" s="84">
        <f t="shared" si="135"/>
        <v>2.0505399999999998</v>
      </c>
      <c r="AA236" s="84">
        <f t="shared" si="135"/>
        <v>1.9754</v>
      </c>
    </row>
    <row r="237" spans="1:27" ht="12.75" customHeight="1" outlineLevel="1" x14ac:dyDescent="0.2">
      <c r="A237" s="92" t="s">
        <v>2280</v>
      </c>
      <c r="B237" s="62" t="s">
        <v>231</v>
      </c>
      <c r="C237" s="42" t="s">
        <v>77</v>
      </c>
      <c r="D237" s="43">
        <v>1505.52</v>
      </c>
      <c r="E237" s="43">
        <v>1244.18</v>
      </c>
      <c r="F237" s="43">
        <v>1200.47</v>
      </c>
      <c r="G237" s="43">
        <v>1189.83</v>
      </c>
      <c r="H237" s="43">
        <v>1223.68</v>
      </c>
      <c r="I237" s="43">
        <v>1332.51</v>
      </c>
      <c r="J237" s="43">
        <v>1453.77</v>
      </c>
      <c r="K237" s="43">
        <v>1576.98</v>
      </c>
      <c r="L237" s="43">
        <v>1652.36</v>
      </c>
      <c r="M237" s="43">
        <v>1715.68</v>
      </c>
      <c r="N237" s="43">
        <v>1756.66</v>
      </c>
      <c r="O237" s="43">
        <v>1794.36</v>
      </c>
      <c r="P237" s="43">
        <v>1823.29</v>
      </c>
      <c r="Q237" s="43">
        <v>1791.96</v>
      </c>
      <c r="R237" s="43">
        <v>1777.18</v>
      </c>
      <c r="S237" s="43">
        <v>1777.64</v>
      </c>
      <c r="T237" s="43">
        <v>1753.98</v>
      </c>
      <c r="U237" s="43">
        <v>1781.22</v>
      </c>
      <c r="V237" s="43">
        <v>1811.62</v>
      </c>
      <c r="W237" s="43">
        <v>1794.13</v>
      </c>
      <c r="X237" s="43">
        <v>1813.48</v>
      </c>
      <c r="Y237" s="43">
        <v>1757.62</v>
      </c>
      <c r="Z237" s="43">
        <v>1601.96</v>
      </c>
      <c r="AA237" s="43">
        <v>1526.82</v>
      </c>
    </row>
    <row r="238" spans="1:27" ht="12.75" customHeight="1" outlineLevel="1" x14ac:dyDescent="0.2">
      <c r="A238" s="92" t="s">
        <v>2281</v>
      </c>
      <c r="B238" s="62" t="s">
        <v>88</v>
      </c>
      <c r="C238" s="42" t="s">
        <v>77</v>
      </c>
      <c r="D238" s="43">
        <f>$D$153</f>
        <v>113.12</v>
      </c>
      <c r="E238" s="43">
        <f>$D$153</f>
        <v>113.12</v>
      </c>
      <c r="F238" s="43">
        <f t="shared" ref="F238:AA238" si="136">$D$153</f>
        <v>113.12</v>
      </c>
      <c r="G238" s="43">
        <f t="shared" si="136"/>
        <v>113.12</v>
      </c>
      <c r="H238" s="43">
        <f t="shared" si="136"/>
        <v>113.12</v>
      </c>
      <c r="I238" s="43">
        <f t="shared" si="136"/>
        <v>113.12</v>
      </c>
      <c r="J238" s="43">
        <f t="shared" si="136"/>
        <v>113.12</v>
      </c>
      <c r="K238" s="43">
        <f t="shared" si="136"/>
        <v>113.12</v>
      </c>
      <c r="L238" s="43">
        <f t="shared" si="136"/>
        <v>113.12</v>
      </c>
      <c r="M238" s="43">
        <f t="shared" si="136"/>
        <v>113.12</v>
      </c>
      <c r="N238" s="43">
        <f t="shared" si="136"/>
        <v>113.12</v>
      </c>
      <c r="O238" s="43">
        <f t="shared" si="136"/>
        <v>113.12</v>
      </c>
      <c r="P238" s="43">
        <f t="shared" si="136"/>
        <v>113.12</v>
      </c>
      <c r="Q238" s="43">
        <f t="shared" si="136"/>
        <v>113.12</v>
      </c>
      <c r="R238" s="43">
        <f t="shared" si="136"/>
        <v>113.12</v>
      </c>
      <c r="S238" s="43">
        <f t="shared" si="136"/>
        <v>113.12</v>
      </c>
      <c r="T238" s="43">
        <f t="shared" si="136"/>
        <v>113.12</v>
      </c>
      <c r="U238" s="43">
        <f t="shared" si="136"/>
        <v>113.12</v>
      </c>
      <c r="V238" s="43">
        <f t="shared" si="136"/>
        <v>113.12</v>
      </c>
      <c r="W238" s="43">
        <f t="shared" si="136"/>
        <v>113.12</v>
      </c>
      <c r="X238" s="43">
        <f t="shared" si="136"/>
        <v>113.12</v>
      </c>
      <c r="Y238" s="43">
        <f t="shared" si="136"/>
        <v>113.12</v>
      </c>
      <c r="Z238" s="43">
        <f t="shared" si="136"/>
        <v>113.12</v>
      </c>
      <c r="AA238" s="43">
        <f t="shared" si="136"/>
        <v>113.12</v>
      </c>
    </row>
    <row r="239" spans="1:27" ht="12.75" customHeight="1" outlineLevel="1" x14ac:dyDescent="0.2">
      <c r="A239" s="92" t="s">
        <v>2282</v>
      </c>
      <c r="B239" s="62" t="s">
        <v>81</v>
      </c>
      <c r="C239" s="42" t="s">
        <v>77</v>
      </c>
      <c r="D239" s="43">
        <v>4.7699999999999996</v>
      </c>
      <c r="E239" s="43">
        <v>4.7699999999999996</v>
      </c>
      <c r="F239" s="43">
        <v>4.7699999999999996</v>
      </c>
      <c r="G239" s="43">
        <v>4.7699999999999996</v>
      </c>
      <c r="H239" s="43">
        <v>4.7699999999999996</v>
      </c>
      <c r="I239" s="43">
        <v>4.7699999999999996</v>
      </c>
      <c r="J239" s="43">
        <v>4.7699999999999996</v>
      </c>
      <c r="K239" s="43">
        <v>4.7699999999999996</v>
      </c>
      <c r="L239" s="43">
        <v>4.7699999999999996</v>
      </c>
      <c r="M239" s="43">
        <v>4.7699999999999996</v>
      </c>
      <c r="N239" s="43">
        <v>4.7699999999999996</v>
      </c>
      <c r="O239" s="43">
        <v>4.7699999999999996</v>
      </c>
      <c r="P239" s="43">
        <v>4.7699999999999996</v>
      </c>
      <c r="Q239" s="43">
        <v>4.7699999999999996</v>
      </c>
      <c r="R239" s="43">
        <v>4.7699999999999996</v>
      </c>
      <c r="S239" s="43">
        <v>4.7699999999999996</v>
      </c>
      <c r="T239" s="43">
        <v>4.7699999999999996</v>
      </c>
      <c r="U239" s="43">
        <v>4.7699999999999996</v>
      </c>
      <c r="V239" s="43">
        <v>4.7699999999999996</v>
      </c>
      <c r="W239" s="43">
        <v>4.7699999999999996</v>
      </c>
      <c r="X239" s="43">
        <v>4.7699999999999996</v>
      </c>
      <c r="Y239" s="43">
        <v>4.7699999999999996</v>
      </c>
      <c r="Z239" s="43">
        <v>4.7699999999999996</v>
      </c>
      <c r="AA239" s="43">
        <v>4.7699999999999996</v>
      </c>
    </row>
    <row r="240" spans="1:27" ht="12.75" customHeight="1" outlineLevel="1" x14ac:dyDescent="0.2">
      <c r="A240" s="92" t="s">
        <v>2283</v>
      </c>
      <c r="B240" s="62" t="s">
        <v>79</v>
      </c>
      <c r="C240" s="42" t="s">
        <v>77</v>
      </c>
      <c r="D240" s="43">
        <f>$D$11</f>
        <v>330.69</v>
      </c>
      <c r="E240" s="43">
        <f t="shared" ref="E240:AA240" si="137">$D$11</f>
        <v>330.69</v>
      </c>
      <c r="F240" s="43">
        <f t="shared" si="137"/>
        <v>330.69</v>
      </c>
      <c r="G240" s="43">
        <f t="shared" si="137"/>
        <v>330.69</v>
      </c>
      <c r="H240" s="43">
        <f t="shared" si="137"/>
        <v>330.69</v>
      </c>
      <c r="I240" s="43">
        <f t="shared" si="137"/>
        <v>330.69</v>
      </c>
      <c r="J240" s="43">
        <f t="shared" si="137"/>
        <v>330.69</v>
      </c>
      <c r="K240" s="43">
        <f t="shared" si="137"/>
        <v>330.69</v>
      </c>
      <c r="L240" s="43">
        <f t="shared" si="137"/>
        <v>330.69</v>
      </c>
      <c r="M240" s="43">
        <f t="shared" si="137"/>
        <v>330.69</v>
      </c>
      <c r="N240" s="43">
        <f t="shared" si="137"/>
        <v>330.69</v>
      </c>
      <c r="O240" s="43">
        <f t="shared" si="137"/>
        <v>330.69</v>
      </c>
      <c r="P240" s="43">
        <f t="shared" si="137"/>
        <v>330.69</v>
      </c>
      <c r="Q240" s="43">
        <f t="shared" si="137"/>
        <v>330.69</v>
      </c>
      <c r="R240" s="43">
        <f t="shared" si="137"/>
        <v>330.69</v>
      </c>
      <c r="S240" s="43">
        <f t="shared" si="137"/>
        <v>330.69</v>
      </c>
      <c r="T240" s="43">
        <f t="shared" si="137"/>
        <v>330.69</v>
      </c>
      <c r="U240" s="43">
        <f t="shared" si="137"/>
        <v>330.69</v>
      </c>
      <c r="V240" s="43">
        <f t="shared" si="137"/>
        <v>330.69</v>
      </c>
      <c r="W240" s="43">
        <f t="shared" si="137"/>
        <v>330.69</v>
      </c>
      <c r="X240" s="43">
        <f t="shared" si="137"/>
        <v>330.69</v>
      </c>
      <c r="Y240" s="43">
        <f t="shared" si="137"/>
        <v>330.69</v>
      </c>
      <c r="Z240" s="43">
        <f t="shared" si="137"/>
        <v>330.69</v>
      </c>
      <c r="AA240" s="43">
        <f t="shared" si="137"/>
        <v>330.69</v>
      </c>
    </row>
    <row r="241" spans="1:27" ht="12.75" customHeight="1" x14ac:dyDescent="0.2">
      <c r="A241" s="91" t="s">
        <v>2284</v>
      </c>
      <c r="B241" s="27" t="str">
        <f>"19"&amp;"."&amp;$B$729&amp;"."&amp;$B$730</f>
        <v>19.02.2023</v>
      </c>
      <c r="C241" s="83" t="s">
        <v>74</v>
      </c>
      <c r="D241" s="84">
        <f>ROUND(((D242+D243+D245+D244)/1000),5)</f>
        <v>1.7153</v>
      </c>
      <c r="E241" s="84">
        <f>ROUND(((E242+E243+E245+E244)/1000),5)</f>
        <v>1.63151</v>
      </c>
      <c r="F241" s="84">
        <f>ROUND(((F242+F243+F245+F244)/1000),5)</f>
        <v>1.59148</v>
      </c>
      <c r="G241" s="84">
        <f t="shared" ref="G241:AA241" si="138">ROUND(((G242+G243+G245+G244)/1000),5)</f>
        <v>1.5720000000000001</v>
      </c>
      <c r="H241" s="84">
        <f t="shared" si="138"/>
        <v>1.5954600000000001</v>
      </c>
      <c r="I241" s="84">
        <f t="shared" si="138"/>
        <v>1.6287199999999999</v>
      </c>
      <c r="J241" s="84">
        <f t="shared" si="138"/>
        <v>1.63123</v>
      </c>
      <c r="K241" s="84">
        <f t="shared" si="138"/>
        <v>1.78135</v>
      </c>
      <c r="L241" s="84">
        <f t="shared" si="138"/>
        <v>2.0055299999999998</v>
      </c>
      <c r="M241" s="84">
        <f t="shared" si="138"/>
        <v>2.06419</v>
      </c>
      <c r="N241" s="84">
        <f t="shared" si="138"/>
        <v>2.1254599999999999</v>
      </c>
      <c r="O241" s="84">
        <f t="shared" si="138"/>
        <v>2.1888999999999998</v>
      </c>
      <c r="P241" s="84">
        <f t="shared" si="138"/>
        <v>2.1879400000000002</v>
      </c>
      <c r="Q241" s="84">
        <f t="shared" si="138"/>
        <v>2.1855500000000001</v>
      </c>
      <c r="R241" s="84">
        <f t="shared" si="138"/>
        <v>2.1809400000000001</v>
      </c>
      <c r="S241" s="84">
        <f t="shared" si="138"/>
        <v>2.1652399999999998</v>
      </c>
      <c r="T241" s="84">
        <f t="shared" si="138"/>
        <v>2.1485400000000001</v>
      </c>
      <c r="U241" s="84">
        <f t="shared" si="138"/>
        <v>2.1798999999999999</v>
      </c>
      <c r="V241" s="84">
        <f t="shared" si="138"/>
        <v>2.23108</v>
      </c>
      <c r="W241" s="84">
        <f t="shared" si="138"/>
        <v>2.26241</v>
      </c>
      <c r="X241" s="84">
        <f t="shared" si="138"/>
        <v>2.2216</v>
      </c>
      <c r="Y241" s="84">
        <f t="shared" si="138"/>
        <v>2.1667399999999999</v>
      </c>
      <c r="Z241" s="84">
        <f t="shared" si="138"/>
        <v>2.0601600000000002</v>
      </c>
      <c r="AA241" s="84">
        <f t="shared" si="138"/>
        <v>1.97861</v>
      </c>
    </row>
    <row r="242" spans="1:27" ht="12.75" customHeight="1" outlineLevel="1" x14ac:dyDescent="0.2">
      <c r="A242" s="92" t="s">
        <v>2285</v>
      </c>
      <c r="B242" s="62" t="s">
        <v>231</v>
      </c>
      <c r="C242" s="42" t="s">
        <v>77</v>
      </c>
      <c r="D242" s="43">
        <v>1266.72</v>
      </c>
      <c r="E242" s="43">
        <v>1182.93</v>
      </c>
      <c r="F242" s="43">
        <v>1142.9000000000001</v>
      </c>
      <c r="G242" s="43">
        <v>1123.42</v>
      </c>
      <c r="H242" s="43">
        <v>1146.8800000000001</v>
      </c>
      <c r="I242" s="43">
        <v>1180.1400000000001</v>
      </c>
      <c r="J242" s="43">
        <v>1182.6500000000001</v>
      </c>
      <c r="K242" s="43">
        <v>1332.77</v>
      </c>
      <c r="L242" s="43">
        <v>1556.95</v>
      </c>
      <c r="M242" s="43">
        <v>1615.61</v>
      </c>
      <c r="N242" s="43">
        <v>1676.88</v>
      </c>
      <c r="O242" s="43">
        <v>1740.32</v>
      </c>
      <c r="P242" s="43">
        <v>1739.36</v>
      </c>
      <c r="Q242" s="43">
        <v>1736.97</v>
      </c>
      <c r="R242" s="43">
        <v>1732.36</v>
      </c>
      <c r="S242" s="43">
        <v>1716.66</v>
      </c>
      <c r="T242" s="43">
        <v>1699.96</v>
      </c>
      <c r="U242" s="43">
        <v>1731.32</v>
      </c>
      <c r="V242" s="43">
        <v>1782.5</v>
      </c>
      <c r="W242" s="43">
        <v>1813.83</v>
      </c>
      <c r="X242" s="43">
        <v>1773.02</v>
      </c>
      <c r="Y242" s="43">
        <v>1718.16</v>
      </c>
      <c r="Z242" s="43">
        <v>1611.58</v>
      </c>
      <c r="AA242" s="43">
        <v>1530.03</v>
      </c>
    </row>
    <row r="243" spans="1:27" ht="12.75" customHeight="1" outlineLevel="1" x14ac:dyDescent="0.2">
      <c r="A243" s="92" t="s">
        <v>2286</v>
      </c>
      <c r="B243" s="62" t="s">
        <v>88</v>
      </c>
      <c r="C243" s="42" t="s">
        <v>77</v>
      </c>
      <c r="D243" s="43">
        <f>$D$153</f>
        <v>113.12</v>
      </c>
      <c r="E243" s="43">
        <f>$D$153</f>
        <v>113.12</v>
      </c>
      <c r="F243" s="43">
        <f t="shared" ref="F243:AA243" si="139">$D$153</f>
        <v>113.12</v>
      </c>
      <c r="G243" s="43">
        <f t="shared" si="139"/>
        <v>113.12</v>
      </c>
      <c r="H243" s="43">
        <f t="shared" si="139"/>
        <v>113.12</v>
      </c>
      <c r="I243" s="43">
        <f t="shared" si="139"/>
        <v>113.12</v>
      </c>
      <c r="J243" s="43">
        <f t="shared" si="139"/>
        <v>113.12</v>
      </c>
      <c r="K243" s="43">
        <f t="shared" si="139"/>
        <v>113.12</v>
      </c>
      <c r="L243" s="43">
        <f t="shared" si="139"/>
        <v>113.12</v>
      </c>
      <c r="M243" s="43">
        <f t="shared" si="139"/>
        <v>113.12</v>
      </c>
      <c r="N243" s="43">
        <f t="shared" si="139"/>
        <v>113.12</v>
      </c>
      <c r="O243" s="43">
        <f t="shared" si="139"/>
        <v>113.12</v>
      </c>
      <c r="P243" s="43">
        <f t="shared" si="139"/>
        <v>113.12</v>
      </c>
      <c r="Q243" s="43">
        <f t="shared" si="139"/>
        <v>113.12</v>
      </c>
      <c r="R243" s="43">
        <f t="shared" si="139"/>
        <v>113.12</v>
      </c>
      <c r="S243" s="43">
        <f t="shared" si="139"/>
        <v>113.12</v>
      </c>
      <c r="T243" s="43">
        <f t="shared" si="139"/>
        <v>113.12</v>
      </c>
      <c r="U243" s="43">
        <f t="shared" si="139"/>
        <v>113.12</v>
      </c>
      <c r="V243" s="43">
        <f t="shared" si="139"/>
        <v>113.12</v>
      </c>
      <c r="W243" s="43">
        <f t="shared" si="139"/>
        <v>113.12</v>
      </c>
      <c r="X243" s="43">
        <f t="shared" si="139"/>
        <v>113.12</v>
      </c>
      <c r="Y243" s="43">
        <f t="shared" si="139"/>
        <v>113.12</v>
      </c>
      <c r="Z243" s="43">
        <f t="shared" si="139"/>
        <v>113.12</v>
      </c>
      <c r="AA243" s="43">
        <f t="shared" si="139"/>
        <v>113.12</v>
      </c>
    </row>
    <row r="244" spans="1:27" ht="12.75" customHeight="1" outlineLevel="1" x14ac:dyDescent="0.2">
      <c r="A244" s="92" t="s">
        <v>2287</v>
      </c>
      <c r="B244" s="62" t="s">
        <v>81</v>
      </c>
      <c r="C244" s="42" t="s">
        <v>77</v>
      </c>
      <c r="D244" s="43">
        <v>4.7699999999999996</v>
      </c>
      <c r="E244" s="43">
        <v>4.7699999999999996</v>
      </c>
      <c r="F244" s="43">
        <v>4.7699999999999996</v>
      </c>
      <c r="G244" s="43">
        <v>4.7699999999999996</v>
      </c>
      <c r="H244" s="43">
        <v>4.7699999999999996</v>
      </c>
      <c r="I244" s="43">
        <v>4.7699999999999996</v>
      </c>
      <c r="J244" s="43">
        <v>4.7699999999999996</v>
      </c>
      <c r="K244" s="43">
        <v>4.7699999999999996</v>
      </c>
      <c r="L244" s="43">
        <v>4.7699999999999996</v>
      </c>
      <c r="M244" s="43">
        <v>4.7699999999999996</v>
      </c>
      <c r="N244" s="43">
        <v>4.7699999999999996</v>
      </c>
      <c r="O244" s="43">
        <v>4.7699999999999996</v>
      </c>
      <c r="P244" s="43">
        <v>4.7699999999999996</v>
      </c>
      <c r="Q244" s="43">
        <v>4.7699999999999996</v>
      </c>
      <c r="R244" s="43">
        <v>4.7699999999999996</v>
      </c>
      <c r="S244" s="43">
        <v>4.7699999999999996</v>
      </c>
      <c r="T244" s="43">
        <v>4.7699999999999996</v>
      </c>
      <c r="U244" s="43">
        <v>4.7699999999999996</v>
      </c>
      <c r="V244" s="43">
        <v>4.7699999999999996</v>
      </c>
      <c r="W244" s="43">
        <v>4.7699999999999996</v>
      </c>
      <c r="X244" s="43">
        <v>4.7699999999999996</v>
      </c>
      <c r="Y244" s="43">
        <v>4.7699999999999996</v>
      </c>
      <c r="Z244" s="43">
        <v>4.7699999999999996</v>
      </c>
      <c r="AA244" s="43">
        <v>4.7699999999999996</v>
      </c>
    </row>
    <row r="245" spans="1:27" ht="12.75" customHeight="1" outlineLevel="1" x14ac:dyDescent="0.2">
      <c r="A245" s="92" t="s">
        <v>2288</v>
      </c>
      <c r="B245" s="62" t="s">
        <v>79</v>
      </c>
      <c r="C245" s="42" t="s">
        <v>77</v>
      </c>
      <c r="D245" s="43">
        <f>$D$11</f>
        <v>330.69</v>
      </c>
      <c r="E245" s="43">
        <f t="shared" ref="E245:AA245" si="140">$D$11</f>
        <v>330.69</v>
      </c>
      <c r="F245" s="43">
        <f t="shared" si="140"/>
        <v>330.69</v>
      </c>
      <c r="G245" s="43">
        <f t="shared" si="140"/>
        <v>330.69</v>
      </c>
      <c r="H245" s="43">
        <f t="shared" si="140"/>
        <v>330.69</v>
      </c>
      <c r="I245" s="43">
        <f t="shared" si="140"/>
        <v>330.69</v>
      </c>
      <c r="J245" s="43">
        <f t="shared" si="140"/>
        <v>330.69</v>
      </c>
      <c r="K245" s="43">
        <f t="shared" si="140"/>
        <v>330.69</v>
      </c>
      <c r="L245" s="43">
        <f t="shared" si="140"/>
        <v>330.69</v>
      </c>
      <c r="M245" s="43">
        <f t="shared" si="140"/>
        <v>330.69</v>
      </c>
      <c r="N245" s="43">
        <f t="shared" si="140"/>
        <v>330.69</v>
      </c>
      <c r="O245" s="43">
        <f t="shared" si="140"/>
        <v>330.69</v>
      </c>
      <c r="P245" s="43">
        <f t="shared" si="140"/>
        <v>330.69</v>
      </c>
      <c r="Q245" s="43">
        <f t="shared" si="140"/>
        <v>330.69</v>
      </c>
      <c r="R245" s="43">
        <f t="shared" si="140"/>
        <v>330.69</v>
      </c>
      <c r="S245" s="43">
        <f t="shared" si="140"/>
        <v>330.69</v>
      </c>
      <c r="T245" s="43">
        <f t="shared" si="140"/>
        <v>330.69</v>
      </c>
      <c r="U245" s="43">
        <f t="shared" si="140"/>
        <v>330.69</v>
      </c>
      <c r="V245" s="43">
        <f t="shared" si="140"/>
        <v>330.69</v>
      </c>
      <c r="W245" s="43">
        <f t="shared" si="140"/>
        <v>330.69</v>
      </c>
      <c r="X245" s="43">
        <f t="shared" si="140"/>
        <v>330.69</v>
      </c>
      <c r="Y245" s="43">
        <f t="shared" si="140"/>
        <v>330.69</v>
      </c>
      <c r="Z245" s="43">
        <f t="shared" si="140"/>
        <v>330.69</v>
      </c>
      <c r="AA245" s="43">
        <f t="shared" si="140"/>
        <v>330.69</v>
      </c>
    </row>
    <row r="246" spans="1:27" ht="12.75" customHeight="1" x14ac:dyDescent="0.2">
      <c r="A246" s="91" t="s">
        <v>2289</v>
      </c>
      <c r="B246" s="27" t="str">
        <f>"20"&amp;"."&amp;$B$729&amp;"."&amp;$B$730</f>
        <v>20.02.2023</v>
      </c>
      <c r="C246" s="83" t="s">
        <v>74</v>
      </c>
      <c r="D246" s="84">
        <f>ROUND(((D247+D248+D250+D249)/1000),5)</f>
        <v>1.68529</v>
      </c>
      <c r="E246" s="84">
        <f>ROUND(((E247+E248+E250+E249)/1000),5)</f>
        <v>1.62856</v>
      </c>
      <c r="F246" s="84">
        <f>ROUND(((F247+F248+F250+F249)/1000),5)</f>
        <v>1.57965</v>
      </c>
      <c r="G246" s="84">
        <f t="shared" ref="G246:AA246" si="141">ROUND(((G247+G248+G250+G249)/1000),5)</f>
        <v>1.5788199999999999</v>
      </c>
      <c r="H246" s="84">
        <f t="shared" si="141"/>
        <v>1.6513500000000001</v>
      </c>
      <c r="I246" s="84">
        <f t="shared" si="141"/>
        <v>1.78806</v>
      </c>
      <c r="J246" s="84">
        <f t="shared" si="141"/>
        <v>1.96475</v>
      </c>
      <c r="K246" s="84">
        <f t="shared" si="141"/>
        <v>2.1093600000000001</v>
      </c>
      <c r="L246" s="84">
        <f t="shared" si="141"/>
        <v>2.25346</v>
      </c>
      <c r="M246" s="84">
        <f t="shared" si="141"/>
        <v>2.27861</v>
      </c>
      <c r="N246" s="84">
        <f t="shared" si="141"/>
        <v>2.31786</v>
      </c>
      <c r="O246" s="84">
        <f t="shared" si="141"/>
        <v>2.3497599999999998</v>
      </c>
      <c r="P246" s="84">
        <f t="shared" si="141"/>
        <v>2.2997200000000002</v>
      </c>
      <c r="Q246" s="84">
        <f t="shared" si="141"/>
        <v>2.2658100000000001</v>
      </c>
      <c r="R246" s="84">
        <f t="shared" si="141"/>
        <v>2.2639999999999998</v>
      </c>
      <c r="S246" s="84">
        <f t="shared" si="141"/>
        <v>2.2643</v>
      </c>
      <c r="T246" s="84">
        <f t="shared" si="141"/>
        <v>2.2262300000000002</v>
      </c>
      <c r="U246" s="84">
        <f t="shared" si="141"/>
        <v>2.2479499999999999</v>
      </c>
      <c r="V246" s="84">
        <f t="shared" si="141"/>
        <v>2.28538</v>
      </c>
      <c r="W246" s="84">
        <f t="shared" si="141"/>
        <v>2.2754599999999998</v>
      </c>
      <c r="X246" s="84">
        <f t="shared" si="141"/>
        <v>2.22939</v>
      </c>
      <c r="Y246" s="84">
        <f t="shared" si="141"/>
        <v>2.1444000000000001</v>
      </c>
      <c r="Z246" s="84">
        <f t="shared" si="141"/>
        <v>1.9815199999999999</v>
      </c>
      <c r="AA246" s="84">
        <f t="shared" si="141"/>
        <v>1.7154199999999999</v>
      </c>
    </row>
    <row r="247" spans="1:27" ht="12.75" customHeight="1" outlineLevel="1" x14ac:dyDescent="0.2">
      <c r="A247" s="92" t="s">
        <v>2290</v>
      </c>
      <c r="B247" s="62" t="s">
        <v>231</v>
      </c>
      <c r="C247" s="42" t="s">
        <v>77</v>
      </c>
      <c r="D247" s="43">
        <v>1236.71</v>
      </c>
      <c r="E247" s="43">
        <v>1179.98</v>
      </c>
      <c r="F247" s="43">
        <v>1131.07</v>
      </c>
      <c r="G247" s="43">
        <v>1130.24</v>
      </c>
      <c r="H247" s="43">
        <v>1202.77</v>
      </c>
      <c r="I247" s="43">
        <v>1339.48</v>
      </c>
      <c r="J247" s="43">
        <v>1516.17</v>
      </c>
      <c r="K247" s="43">
        <v>1660.78</v>
      </c>
      <c r="L247" s="43">
        <v>1804.88</v>
      </c>
      <c r="M247" s="43">
        <v>1830.03</v>
      </c>
      <c r="N247" s="43">
        <v>1869.28</v>
      </c>
      <c r="O247" s="43">
        <v>1901.18</v>
      </c>
      <c r="P247" s="43">
        <v>1851.14</v>
      </c>
      <c r="Q247" s="43">
        <v>1817.23</v>
      </c>
      <c r="R247" s="43">
        <v>1815.42</v>
      </c>
      <c r="S247" s="43">
        <v>1815.72</v>
      </c>
      <c r="T247" s="43">
        <v>1777.65</v>
      </c>
      <c r="U247" s="43">
        <v>1799.37</v>
      </c>
      <c r="V247" s="43">
        <v>1836.8</v>
      </c>
      <c r="W247" s="43">
        <v>1826.88</v>
      </c>
      <c r="X247" s="43">
        <v>1780.81</v>
      </c>
      <c r="Y247" s="43">
        <v>1695.82</v>
      </c>
      <c r="Z247" s="43">
        <v>1532.94</v>
      </c>
      <c r="AA247" s="43">
        <v>1266.8399999999999</v>
      </c>
    </row>
    <row r="248" spans="1:27" ht="12.75" customHeight="1" outlineLevel="1" x14ac:dyDescent="0.2">
      <c r="A248" s="92" t="s">
        <v>2291</v>
      </c>
      <c r="B248" s="62" t="s">
        <v>88</v>
      </c>
      <c r="C248" s="42" t="s">
        <v>77</v>
      </c>
      <c r="D248" s="43">
        <f>$D$153</f>
        <v>113.12</v>
      </c>
      <c r="E248" s="43">
        <f>$D$153</f>
        <v>113.12</v>
      </c>
      <c r="F248" s="43">
        <f t="shared" ref="F248:AA248" si="142">$D$153</f>
        <v>113.12</v>
      </c>
      <c r="G248" s="43">
        <f t="shared" si="142"/>
        <v>113.12</v>
      </c>
      <c r="H248" s="43">
        <f t="shared" si="142"/>
        <v>113.12</v>
      </c>
      <c r="I248" s="43">
        <f t="shared" si="142"/>
        <v>113.12</v>
      </c>
      <c r="J248" s="43">
        <f t="shared" si="142"/>
        <v>113.12</v>
      </c>
      <c r="K248" s="43">
        <f t="shared" si="142"/>
        <v>113.12</v>
      </c>
      <c r="L248" s="43">
        <f t="shared" si="142"/>
        <v>113.12</v>
      </c>
      <c r="M248" s="43">
        <f t="shared" si="142"/>
        <v>113.12</v>
      </c>
      <c r="N248" s="43">
        <f t="shared" si="142"/>
        <v>113.12</v>
      </c>
      <c r="O248" s="43">
        <f t="shared" si="142"/>
        <v>113.12</v>
      </c>
      <c r="P248" s="43">
        <f t="shared" si="142"/>
        <v>113.12</v>
      </c>
      <c r="Q248" s="43">
        <f t="shared" si="142"/>
        <v>113.12</v>
      </c>
      <c r="R248" s="43">
        <f t="shared" si="142"/>
        <v>113.12</v>
      </c>
      <c r="S248" s="43">
        <f t="shared" si="142"/>
        <v>113.12</v>
      </c>
      <c r="T248" s="43">
        <f t="shared" si="142"/>
        <v>113.12</v>
      </c>
      <c r="U248" s="43">
        <f t="shared" si="142"/>
        <v>113.12</v>
      </c>
      <c r="V248" s="43">
        <f t="shared" si="142"/>
        <v>113.12</v>
      </c>
      <c r="W248" s="43">
        <f t="shared" si="142"/>
        <v>113.12</v>
      </c>
      <c r="X248" s="43">
        <f t="shared" si="142"/>
        <v>113.12</v>
      </c>
      <c r="Y248" s="43">
        <f t="shared" si="142"/>
        <v>113.12</v>
      </c>
      <c r="Z248" s="43">
        <f t="shared" si="142"/>
        <v>113.12</v>
      </c>
      <c r="AA248" s="43">
        <f t="shared" si="142"/>
        <v>113.12</v>
      </c>
    </row>
    <row r="249" spans="1:27" ht="12.75" customHeight="1" outlineLevel="1" x14ac:dyDescent="0.2">
      <c r="A249" s="92" t="s">
        <v>2292</v>
      </c>
      <c r="B249" s="62" t="s">
        <v>81</v>
      </c>
      <c r="C249" s="42" t="s">
        <v>77</v>
      </c>
      <c r="D249" s="43">
        <v>4.7699999999999996</v>
      </c>
      <c r="E249" s="43">
        <v>4.7699999999999996</v>
      </c>
      <c r="F249" s="43">
        <v>4.7699999999999996</v>
      </c>
      <c r="G249" s="43">
        <v>4.7699999999999996</v>
      </c>
      <c r="H249" s="43">
        <v>4.7699999999999996</v>
      </c>
      <c r="I249" s="43">
        <v>4.7699999999999996</v>
      </c>
      <c r="J249" s="43">
        <v>4.7699999999999996</v>
      </c>
      <c r="K249" s="43">
        <v>4.7699999999999996</v>
      </c>
      <c r="L249" s="43">
        <v>4.7699999999999996</v>
      </c>
      <c r="M249" s="43">
        <v>4.7699999999999996</v>
      </c>
      <c r="N249" s="43">
        <v>4.7699999999999996</v>
      </c>
      <c r="O249" s="43">
        <v>4.7699999999999996</v>
      </c>
      <c r="P249" s="43">
        <v>4.7699999999999996</v>
      </c>
      <c r="Q249" s="43">
        <v>4.7699999999999996</v>
      </c>
      <c r="R249" s="43">
        <v>4.7699999999999996</v>
      </c>
      <c r="S249" s="43">
        <v>4.7699999999999996</v>
      </c>
      <c r="T249" s="43">
        <v>4.7699999999999996</v>
      </c>
      <c r="U249" s="43">
        <v>4.7699999999999996</v>
      </c>
      <c r="V249" s="43">
        <v>4.7699999999999996</v>
      </c>
      <c r="W249" s="43">
        <v>4.7699999999999996</v>
      </c>
      <c r="X249" s="43">
        <v>4.7699999999999996</v>
      </c>
      <c r="Y249" s="43">
        <v>4.7699999999999996</v>
      </c>
      <c r="Z249" s="43">
        <v>4.7699999999999996</v>
      </c>
      <c r="AA249" s="43">
        <v>4.7699999999999996</v>
      </c>
    </row>
    <row r="250" spans="1:27" ht="12.75" customHeight="1" outlineLevel="1" x14ac:dyDescent="0.2">
      <c r="A250" s="92" t="s">
        <v>2293</v>
      </c>
      <c r="B250" s="62" t="s">
        <v>79</v>
      </c>
      <c r="C250" s="42" t="s">
        <v>77</v>
      </c>
      <c r="D250" s="43">
        <f>$D$11</f>
        <v>330.69</v>
      </c>
      <c r="E250" s="43">
        <f t="shared" ref="E250:AA250" si="143">$D$11</f>
        <v>330.69</v>
      </c>
      <c r="F250" s="43">
        <f t="shared" si="143"/>
        <v>330.69</v>
      </c>
      <c r="G250" s="43">
        <f t="shared" si="143"/>
        <v>330.69</v>
      </c>
      <c r="H250" s="43">
        <f t="shared" si="143"/>
        <v>330.69</v>
      </c>
      <c r="I250" s="43">
        <f t="shared" si="143"/>
        <v>330.69</v>
      </c>
      <c r="J250" s="43">
        <f t="shared" si="143"/>
        <v>330.69</v>
      </c>
      <c r="K250" s="43">
        <f t="shared" si="143"/>
        <v>330.69</v>
      </c>
      <c r="L250" s="43">
        <f t="shared" si="143"/>
        <v>330.69</v>
      </c>
      <c r="M250" s="43">
        <f t="shared" si="143"/>
        <v>330.69</v>
      </c>
      <c r="N250" s="43">
        <f t="shared" si="143"/>
        <v>330.69</v>
      </c>
      <c r="O250" s="43">
        <f t="shared" si="143"/>
        <v>330.69</v>
      </c>
      <c r="P250" s="43">
        <f t="shared" si="143"/>
        <v>330.69</v>
      </c>
      <c r="Q250" s="43">
        <f t="shared" si="143"/>
        <v>330.69</v>
      </c>
      <c r="R250" s="43">
        <f t="shared" si="143"/>
        <v>330.69</v>
      </c>
      <c r="S250" s="43">
        <f t="shared" si="143"/>
        <v>330.69</v>
      </c>
      <c r="T250" s="43">
        <f t="shared" si="143"/>
        <v>330.69</v>
      </c>
      <c r="U250" s="43">
        <f t="shared" si="143"/>
        <v>330.69</v>
      </c>
      <c r="V250" s="43">
        <f t="shared" si="143"/>
        <v>330.69</v>
      </c>
      <c r="W250" s="43">
        <f t="shared" si="143"/>
        <v>330.69</v>
      </c>
      <c r="X250" s="43">
        <f t="shared" si="143"/>
        <v>330.69</v>
      </c>
      <c r="Y250" s="43">
        <f t="shared" si="143"/>
        <v>330.69</v>
      </c>
      <c r="Z250" s="43">
        <f t="shared" si="143"/>
        <v>330.69</v>
      </c>
      <c r="AA250" s="43">
        <f t="shared" si="143"/>
        <v>330.69</v>
      </c>
    </row>
    <row r="251" spans="1:27" ht="12.75" customHeight="1" x14ac:dyDescent="0.2">
      <c r="A251" s="91" t="s">
        <v>2294</v>
      </c>
      <c r="B251" s="27" t="str">
        <f>"21"&amp;"."&amp;$B$729&amp;"."&amp;$B$730</f>
        <v>21.02.2023</v>
      </c>
      <c r="C251" s="83" t="s">
        <v>74</v>
      </c>
      <c r="D251" s="84">
        <f>ROUND(((D252+D253+D255+D254)/1000),5)</f>
        <v>1.6109199999999999</v>
      </c>
      <c r="E251" s="84">
        <f>ROUND(((E252+E253+E255+E254)/1000),5)</f>
        <v>1.52884</v>
      </c>
      <c r="F251" s="84">
        <f>ROUND(((F252+F253+F255+F254)/1000),5)</f>
        <v>1.51132</v>
      </c>
      <c r="G251" s="84">
        <f t="shared" ref="G251:AA251" si="144">ROUND(((G252+G253+G255+G254)/1000),5)</f>
        <v>1.5118100000000001</v>
      </c>
      <c r="H251" s="84">
        <f t="shared" si="144"/>
        <v>1.5352399999999999</v>
      </c>
      <c r="I251" s="84">
        <f t="shared" si="144"/>
        <v>1.6526799999999999</v>
      </c>
      <c r="J251" s="84">
        <f t="shared" si="144"/>
        <v>1.9066399999999999</v>
      </c>
      <c r="K251" s="84">
        <f t="shared" si="144"/>
        <v>2.0624500000000001</v>
      </c>
      <c r="L251" s="84">
        <f t="shared" si="144"/>
        <v>2.1689500000000002</v>
      </c>
      <c r="M251" s="84">
        <f t="shared" si="144"/>
        <v>2.2145100000000002</v>
      </c>
      <c r="N251" s="84">
        <f t="shared" si="144"/>
        <v>2.2307199999999998</v>
      </c>
      <c r="O251" s="84">
        <f t="shared" si="144"/>
        <v>2.3047200000000001</v>
      </c>
      <c r="P251" s="84">
        <f t="shared" si="144"/>
        <v>2.2493500000000002</v>
      </c>
      <c r="Q251" s="84">
        <f t="shared" si="144"/>
        <v>2.2361200000000001</v>
      </c>
      <c r="R251" s="84">
        <f t="shared" si="144"/>
        <v>2.2990699999999999</v>
      </c>
      <c r="S251" s="84">
        <f t="shared" si="144"/>
        <v>2.20425</v>
      </c>
      <c r="T251" s="84">
        <f t="shared" si="144"/>
        <v>2.16255</v>
      </c>
      <c r="U251" s="84">
        <f t="shared" si="144"/>
        <v>2.1785899999999998</v>
      </c>
      <c r="V251" s="84">
        <f t="shared" si="144"/>
        <v>2.2210999999999999</v>
      </c>
      <c r="W251" s="84">
        <f t="shared" si="144"/>
        <v>2.24275</v>
      </c>
      <c r="X251" s="84">
        <f t="shared" si="144"/>
        <v>2.1882700000000002</v>
      </c>
      <c r="Y251" s="84">
        <f t="shared" si="144"/>
        <v>2.14072</v>
      </c>
      <c r="Z251" s="84">
        <f t="shared" si="144"/>
        <v>1.9894799999999999</v>
      </c>
      <c r="AA251" s="84">
        <f t="shared" si="144"/>
        <v>1.7451000000000001</v>
      </c>
    </row>
    <row r="252" spans="1:27" ht="12.75" customHeight="1" outlineLevel="1" x14ac:dyDescent="0.2">
      <c r="A252" s="92" t="s">
        <v>2295</v>
      </c>
      <c r="B252" s="62" t="s">
        <v>231</v>
      </c>
      <c r="C252" s="42" t="s">
        <v>77</v>
      </c>
      <c r="D252" s="43">
        <v>1162.3399999999999</v>
      </c>
      <c r="E252" s="43">
        <v>1080.26</v>
      </c>
      <c r="F252" s="43">
        <v>1062.74</v>
      </c>
      <c r="G252" s="43">
        <v>1063.23</v>
      </c>
      <c r="H252" s="43">
        <v>1086.6600000000001</v>
      </c>
      <c r="I252" s="43">
        <v>1204.0999999999999</v>
      </c>
      <c r="J252" s="43">
        <v>1458.06</v>
      </c>
      <c r="K252" s="43">
        <v>1613.87</v>
      </c>
      <c r="L252" s="43">
        <v>1720.37</v>
      </c>
      <c r="M252" s="43">
        <v>1765.93</v>
      </c>
      <c r="N252" s="43">
        <v>1782.14</v>
      </c>
      <c r="O252" s="43">
        <v>1856.14</v>
      </c>
      <c r="P252" s="43">
        <v>1800.77</v>
      </c>
      <c r="Q252" s="43">
        <v>1787.54</v>
      </c>
      <c r="R252" s="43">
        <v>1850.49</v>
      </c>
      <c r="S252" s="43">
        <v>1755.67</v>
      </c>
      <c r="T252" s="43">
        <v>1713.97</v>
      </c>
      <c r="U252" s="43">
        <v>1730.01</v>
      </c>
      <c r="V252" s="43">
        <v>1772.52</v>
      </c>
      <c r="W252" s="43">
        <v>1794.17</v>
      </c>
      <c r="X252" s="43">
        <v>1739.69</v>
      </c>
      <c r="Y252" s="43">
        <v>1692.14</v>
      </c>
      <c r="Z252" s="43">
        <v>1540.9</v>
      </c>
      <c r="AA252" s="43">
        <v>1296.52</v>
      </c>
    </row>
    <row r="253" spans="1:27" ht="12.75" customHeight="1" outlineLevel="1" x14ac:dyDescent="0.2">
      <c r="A253" s="92" t="s">
        <v>2296</v>
      </c>
      <c r="B253" s="62" t="s">
        <v>88</v>
      </c>
      <c r="C253" s="42" t="s">
        <v>77</v>
      </c>
      <c r="D253" s="43">
        <f>$D$153</f>
        <v>113.12</v>
      </c>
      <c r="E253" s="43">
        <f>$D$153</f>
        <v>113.12</v>
      </c>
      <c r="F253" s="43">
        <f t="shared" ref="F253:AA253" si="145">$D$153</f>
        <v>113.12</v>
      </c>
      <c r="G253" s="43">
        <f t="shared" si="145"/>
        <v>113.12</v>
      </c>
      <c r="H253" s="43">
        <f t="shared" si="145"/>
        <v>113.12</v>
      </c>
      <c r="I253" s="43">
        <f t="shared" si="145"/>
        <v>113.12</v>
      </c>
      <c r="J253" s="43">
        <f t="shared" si="145"/>
        <v>113.12</v>
      </c>
      <c r="K253" s="43">
        <f t="shared" si="145"/>
        <v>113.12</v>
      </c>
      <c r="L253" s="43">
        <f t="shared" si="145"/>
        <v>113.12</v>
      </c>
      <c r="M253" s="43">
        <f t="shared" si="145"/>
        <v>113.12</v>
      </c>
      <c r="N253" s="43">
        <f t="shared" si="145"/>
        <v>113.12</v>
      </c>
      <c r="O253" s="43">
        <f t="shared" si="145"/>
        <v>113.12</v>
      </c>
      <c r="P253" s="43">
        <f t="shared" si="145"/>
        <v>113.12</v>
      </c>
      <c r="Q253" s="43">
        <f t="shared" si="145"/>
        <v>113.12</v>
      </c>
      <c r="R253" s="43">
        <f t="shared" si="145"/>
        <v>113.12</v>
      </c>
      <c r="S253" s="43">
        <f t="shared" si="145"/>
        <v>113.12</v>
      </c>
      <c r="T253" s="43">
        <f t="shared" si="145"/>
        <v>113.12</v>
      </c>
      <c r="U253" s="43">
        <f t="shared" si="145"/>
        <v>113.12</v>
      </c>
      <c r="V253" s="43">
        <f t="shared" si="145"/>
        <v>113.12</v>
      </c>
      <c r="W253" s="43">
        <f t="shared" si="145"/>
        <v>113.12</v>
      </c>
      <c r="X253" s="43">
        <f t="shared" si="145"/>
        <v>113.12</v>
      </c>
      <c r="Y253" s="43">
        <f t="shared" si="145"/>
        <v>113.12</v>
      </c>
      <c r="Z253" s="43">
        <f t="shared" si="145"/>
        <v>113.12</v>
      </c>
      <c r="AA253" s="43">
        <f t="shared" si="145"/>
        <v>113.12</v>
      </c>
    </row>
    <row r="254" spans="1:27" ht="12.75" customHeight="1" outlineLevel="1" x14ac:dyDescent="0.2">
      <c r="A254" s="92" t="s">
        <v>2297</v>
      </c>
      <c r="B254" s="62" t="s">
        <v>81</v>
      </c>
      <c r="C254" s="42" t="s">
        <v>77</v>
      </c>
      <c r="D254" s="43">
        <v>4.7699999999999996</v>
      </c>
      <c r="E254" s="43">
        <v>4.7699999999999996</v>
      </c>
      <c r="F254" s="43">
        <v>4.7699999999999996</v>
      </c>
      <c r="G254" s="43">
        <v>4.7699999999999996</v>
      </c>
      <c r="H254" s="43">
        <v>4.7699999999999996</v>
      </c>
      <c r="I254" s="43">
        <v>4.7699999999999996</v>
      </c>
      <c r="J254" s="43">
        <v>4.7699999999999996</v>
      </c>
      <c r="K254" s="43">
        <v>4.7699999999999996</v>
      </c>
      <c r="L254" s="43">
        <v>4.7699999999999996</v>
      </c>
      <c r="M254" s="43">
        <v>4.7699999999999996</v>
      </c>
      <c r="N254" s="43">
        <v>4.7699999999999996</v>
      </c>
      <c r="O254" s="43">
        <v>4.7699999999999996</v>
      </c>
      <c r="P254" s="43">
        <v>4.7699999999999996</v>
      </c>
      <c r="Q254" s="43">
        <v>4.7699999999999996</v>
      </c>
      <c r="R254" s="43">
        <v>4.7699999999999996</v>
      </c>
      <c r="S254" s="43">
        <v>4.7699999999999996</v>
      </c>
      <c r="T254" s="43">
        <v>4.7699999999999996</v>
      </c>
      <c r="U254" s="43">
        <v>4.7699999999999996</v>
      </c>
      <c r="V254" s="43">
        <v>4.7699999999999996</v>
      </c>
      <c r="W254" s="43">
        <v>4.7699999999999996</v>
      </c>
      <c r="X254" s="43">
        <v>4.7699999999999996</v>
      </c>
      <c r="Y254" s="43">
        <v>4.7699999999999996</v>
      </c>
      <c r="Z254" s="43">
        <v>4.7699999999999996</v>
      </c>
      <c r="AA254" s="43">
        <v>4.7699999999999996</v>
      </c>
    </row>
    <row r="255" spans="1:27" ht="12.75" customHeight="1" outlineLevel="1" x14ac:dyDescent="0.2">
      <c r="A255" s="92" t="s">
        <v>2298</v>
      </c>
      <c r="B255" s="62" t="s">
        <v>79</v>
      </c>
      <c r="C255" s="42" t="s">
        <v>77</v>
      </c>
      <c r="D255" s="43">
        <f>$D$11</f>
        <v>330.69</v>
      </c>
      <c r="E255" s="43">
        <f t="shared" ref="E255:AA255" si="146">$D$11</f>
        <v>330.69</v>
      </c>
      <c r="F255" s="43">
        <f t="shared" si="146"/>
        <v>330.69</v>
      </c>
      <c r="G255" s="43">
        <f t="shared" si="146"/>
        <v>330.69</v>
      </c>
      <c r="H255" s="43">
        <f t="shared" si="146"/>
        <v>330.69</v>
      </c>
      <c r="I255" s="43">
        <f t="shared" si="146"/>
        <v>330.69</v>
      </c>
      <c r="J255" s="43">
        <f t="shared" si="146"/>
        <v>330.69</v>
      </c>
      <c r="K255" s="43">
        <f t="shared" si="146"/>
        <v>330.69</v>
      </c>
      <c r="L255" s="43">
        <f t="shared" si="146"/>
        <v>330.69</v>
      </c>
      <c r="M255" s="43">
        <f t="shared" si="146"/>
        <v>330.69</v>
      </c>
      <c r="N255" s="43">
        <f t="shared" si="146"/>
        <v>330.69</v>
      </c>
      <c r="O255" s="43">
        <f t="shared" si="146"/>
        <v>330.69</v>
      </c>
      <c r="P255" s="43">
        <f t="shared" si="146"/>
        <v>330.69</v>
      </c>
      <c r="Q255" s="43">
        <f t="shared" si="146"/>
        <v>330.69</v>
      </c>
      <c r="R255" s="43">
        <f t="shared" si="146"/>
        <v>330.69</v>
      </c>
      <c r="S255" s="43">
        <f t="shared" si="146"/>
        <v>330.69</v>
      </c>
      <c r="T255" s="43">
        <f t="shared" si="146"/>
        <v>330.69</v>
      </c>
      <c r="U255" s="43">
        <f t="shared" si="146"/>
        <v>330.69</v>
      </c>
      <c r="V255" s="43">
        <f t="shared" si="146"/>
        <v>330.69</v>
      </c>
      <c r="W255" s="43">
        <f t="shared" si="146"/>
        <v>330.69</v>
      </c>
      <c r="X255" s="43">
        <f t="shared" si="146"/>
        <v>330.69</v>
      </c>
      <c r="Y255" s="43">
        <f t="shared" si="146"/>
        <v>330.69</v>
      </c>
      <c r="Z255" s="43">
        <f t="shared" si="146"/>
        <v>330.69</v>
      </c>
      <c r="AA255" s="43">
        <f t="shared" si="146"/>
        <v>330.69</v>
      </c>
    </row>
    <row r="256" spans="1:27" ht="12.75" customHeight="1" x14ac:dyDescent="0.2">
      <c r="A256" s="91" t="s">
        <v>2299</v>
      </c>
      <c r="B256" s="27" t="str">
        <f>"22"&amp;"."&amp;$B$729&amp;"."&amp;$B$730</f>
        <v>22.02.2023</v>
      </c>
      <c r="C256" s="83" t="s">
        <v>74</v>
      </c>
      <c r="D256" s="84">
        <f>ROUND(((D257+D258+D260+D259)/1000),5)</f>
        <v>1.6306499999999999</v>
      </c>
      <c r="E256" s="84">
        <f>ROUND(((E257+E258+E260+E259)/1000),5)</f>
        <v>1.5320199999999999</v>
      </c>
      <c r="F256" s="84">
        <f>ROUND(((F257+F258+F260+F259)/1000),5)</f>
        <v>1.52538</v>
      </c>
      <c r="G256" s="84">
        <f t="shared" ref="G256:AA256" si="147">ROUND(((G257+G258+G260+G259)/1000),5)</f>
        <v>1.52586</v>
      </c>
      <c r="H256" s="84">
        <f t="shared" si="147"/>
        <v>1.58491</v>
      </c>
      <c r="I256" s="84">
        <f t="shared" si="147"/>
        <v>1.68787</v>
      </c>
      <c r="J256" s="84">
        <f t="shared" si="147"/>
        <v>1.9437199999999999</v>
      </c>
      <c r="K256" s="84">
        <f t="shared" si="147"/>
        <v>2.0891600000000001</v>
      </c>
      <c r="L256" s="84">
        <f t="shared" si="147"/>
        <v>2.2398699999999998</v>
      </c>
      <c r="M256" s="84">
        <f t="shared" si="147"/>
        <v>2.2755700000000001</v>
      </c>
      <c r="N256" s="84">
        <f t="shared" si="147"/>
        <v>2.29359</v>
      </c>
      <c r="O256" s="84">
        <f t="shared" si="147"/>
        <v>2.3268800000000001</v>
      </c>
      <c r="P256" s="84">
        <f t="shared" si="147"/>
        <v>2.3058299999999998</v>
      </c>
      <c r="Q256" s="84">
        <f t="shared" si="147"/>
        <v>2.2817699999999999</v>
      </c>
      <c r="R256" s="84">
        <f t="shared" si="147"/>
        <v>2.30938</v>
      </c>
      <c r="S256" s="84">
        <f t="shared" si="147"/>
        <v>2.2557100000000001</v>
      </c>
      <c r="T256" s="84">
        <f t="shared" si="147"/>
        <v>2.2193999999999998</v>
      </c>
      <c r="U256" s="84">
        <f t="shared" si="147"/>
        <v>2.23102</v>
      </c>
      <c r="V256" s="84">
        <f t="shared" si="147"/>
        <v>2.2859699999999998</v>
      </c>
      <c r="W256" s="84">
        <f t="shared" si="147"/>
        <v>2.32613</v>
      </c>
      <c r="X256" s="84">
        <f t="shared" si="147"/>
        <v>2.2762799999999999</v>
      </c>
      <c r="Y256" s="84">
        <f t="shared" si="147"/>
        <v>2.2363599999999999</v>
      </c>
      <c r="Z256" s="84">
        <f t="shared" si="147"/>
        <v>2.06446</v>
      </c>
      <c r="AA256" s="84">
        <f t="shared" si="147"/>
        <v>1.9948699999999999</v>
      </c>
    </row>
    <row r="257" spans="1:27" ht="12.75" customHeight="1" outlineLevel="1" x14ac:dyDescent="0.2">
      <c r="A257" s="92" t="s">
        <v>2300</v>
      </c>
      <c r="B257" s="62" t="s">
        <v>231</v>
      </c>
      <c r="C257" s="42" t="s">
        <v>77</v>
      </c>
      <c r="D257" s="43">
        <v>1182.07</v>
      </c>
      <c r="E257" s="43">
        <v>1083.44</v>
      </c>
      <c r="F257" s="43">
        <v>1076.8</v>
      </c>
      <c r="G257" s="43">
        <v>1077.28</v>
      </c>
      <c r="H257" s="43">
        <v>1136.33</v>
      </c>
      <c r="I257" s="43">
        <v>1239.29</v>
      </c>
      <c r="J257" s="43">
        <v>1495.14</v>
      </c>
      <c r="K257" s="43">
        <v>1640.58</v>
      </c>
      <c r="L257" s="43">
        <v>1791.29</v>
      </c>
      <c r="M257" s="43">
        <v>1826.99</v>
      </c>
      <c r="N257" s="43">
        <v>1845.01</v>
      </c>
      <c r="O257" s="43">
        <v>1878.3</v>
      </c>
      <c r="P257" s="43">
        <v>1857.25</v>
      </c>
      <c r="Q257" s="43">
        <v>1833.19</v>
      </c>
      <c r="R257" s="43">
        <v>1860.8</v>
      </c>
      <c r="S257" s="43">
        <v>1807.13</v>
      </c>
      <c r="T257" s="43">
        <v>1770.82</v>
      </c>
      <c r="U257" s="43">
        <v>1782.44</v>
      </c>
      <c r="V257" s="43">
        <v>1837.39</v>
      </c>
      <c r="W257" s="43">
        <v>1877.55</v>
      </c>
      <c r="X257" s="43">
        <v>1827.7</v>
      </c>
      <c r="Y257" s="43">
        <v>1787.78</v>
      </c>
      <c r="Z257" s="43">
        <v>1615.88</v>
      </c>
      <c r="AA257" s="43">
        <v>1546.29</v>
      </c>
    </row>
    <row r="258" spans="1:27" ht="12.75" customHeight="1" outlineLevel="1" x14ac:dyDescent="0.2">
      <c r="A258" s="92" t="s">
        <v>2301</v>
      </c>
      <c r="B258" s="62" t="s">
        <v>88</v>
      </c>
      <c r="C258" s="42" t="s">
        <v>77</v>
      </c>
      <c r="D258" s="43">
        <f>$D$153</f>
        <v>113.12</v>
      </c>
      <c r="E258" s="43">
        <f>$D$153</f>
        <v>113.12</v>
      </c>
      <c r="F258" s="43">
        <f t="shared" ref="F258:AA258" si="148">$D$153</f>
        <v>113.12</v>
      </c>
      <c r="G258" s="43">
        <f t="shared" si="148"/>
        <v>113.12</v>
      </c>
      <c r="H258" s="43">
        <f t="shared" si="148"/>
        <v>113.12</v>
      </c>
      <c r="I258" s="43">
        <f t="shared" si="148"/>
        <v>113.12</v>
      </c>
      <c r="J258" s="43">
        <f t="shared" si="148"/>
        <v>113.12</v>
      </c>
      <c r="K258" s="43">
        <f t="shared" si="148"/>
        <v>113.12</v>
      </c>
      <c r="L258" s="43">
        <f t="shared" si="148"/>
        <v>113.12</v>
      </c>
      <c r="M258" s="43">
        <f t="shared" si="148"/>
        <v>113.12</v>
      </c>
      <c r="N258" s="43">
        <f t="shared" si="148"/>
        <v>113.12</v>
      </c>
      <c r="O258" s="43">
        <f t="shared" si="148"/>
        <v>113.12</v>
      </c>
      <c r="P258" s="43">
        <f t="shared" si="148"/>
        <v>113.12</v>
      </c>
      <c r="Q258" s="43">
        <f t="shared" si="148"/>
        <v>113.12</v>
      </c>
      <c r="R258" s="43">
        <f t="shared" si="148"/>
        <v>113.12</v>
      </c>
      <c r="S258" s="43">
        <f t="shared" si="148"/>
        <v>113.12</v>
      </c>
      <c r="T258" s="43">
        <f t="shared" si="148"/>
        <v>113.12</v>
      </c>
      <c r="U258" s="43">
        <f t="shared" si="148"/>
        <v>113.12</v>
      </c>
      <c r="V258" s="43">
        <f t="shared" si="148"/>
        <v>113.12</v>
      </c>
      <c r="W258" s="43">
        <f t="shared" si="148"/>
        <v>113.12</v>
      </c>
      <c r="X258" s="43">
        <f t="shared" si="148"/>
        <v>113.12</v>
      </c>
      <c r="Y258" s="43">
        <f t="shared" si="148"/>
        <v>113.12</v>
      </c>
      <c r="Z258" s="43">
        <f t="shared" si="148"/>
        <v>113.12</v>
      </c>
      <c r="AA258" s="43">
        <f t="shared" si="148"/>
        <v>113.12</v>
      </c>
    </row>
    <row r="259" spans="1:27" ht="12.75" customHeight="1" outlineLevel="1" x14ac:dyDescent="0.2">
      <c r="A259" s="92" t="s">
        <v>2302</v>
      </c>
      <c r="B259" s="62" t="s">
        <v>81</v>
      </c>
      <c r="C259" s="42" t="s">
        <v>77</v>
      </c>
      <c r="D259" s="43">
        <v>4.7699999999999996</v>
      </c>
      <c r="E259" s="43">
        <v>4.7699999999999996</v>
      </c>
      <c r="F259" s="43">
        <v>4.7699999999999996</v>
      </c>
      <c r="G259" s="43">
        <v>4.7699999999999996</v>
      </c>
      <c r="H259" s="43">
        <v>4.7699999999999996</v>
      </c>
      <c r="I259" s="43">
        <v>4.7699999999999996</v>
      </c>
      <c r="J259" s="43">
        <v>4.7699999999999996</v>
      </c>
      <c r="K259" s="43">
        <v>4.7699999999999996</v>
      </c>
      <c r="L259" s="43">
        <v>4.7699999999999996</v>
      </c>
      <c r="M259" s="43">
        <v>4.7699999999999996</v>
      </c>
      <c r="N259" s="43">
        <v>4.7699999999999996</v>
      </c>
      <c r="O259" s="43">
        <v>4.7699999999999996</v>
      </c>
      <c r="P259" s="43">
        <v>4.7699999999999996</v>
      </c>
      <c r="Q259" s="43">
        <v>4.7699999999999996</v>
      </c>
      <c r="R259" s="43">
        <v>4.7699999999999996</v>
      </c>
      <c r="S259" s="43">
        <v>4.7699999999999996</v>
      </c>
      <c r="T259" s="43">
        <v>4.7699999999999996</v>
      </c>
      <c r="U259" s="43">
        <v>4.7699999999999996</v>
      </c>
      <c r="V259" s="43">
        <v>4.7699999999999996</v>
      </c>
      <c r="W259" s="43">
        <v>4.7699999999999996</v>
      </c>
      <c r="X259" s="43">
        <v>4.7699999999999996</v>
      </c>
      <c r="Y259" s="43">
        <v>4.7699999999999996</v>
      </c>
      <c r="Z259" s="43">
        <v>4.7699999999999996</v>
      </c>
      <c r="AA259" s="43">
        <v>4.7699999999999996</v>
      </c>
    </row>
    <row r="260" spans="1:27" ht="12.75" customHeight="1" outlineLevel="1" x14ac:dyDescent="0.2">
      <c r="A260" s="92" t="s">
        <v>2303</v>
      </c>
      <c r="B260" s="62" t="s">
        <v>79</v>
      </c>
      <c r="C260" s="42" t="s">
        <v>77</v>
      </c>
      <c r="D260" s="43">
        <f>$D$11</f>
        <v>330.69</v>
      </c>
      <c r="E260" s="43">
        <f t="shared" ref="E260:AA260" si="149">$D$11</f>
        <v>330.69</v>
      </c>
      <c r="F260" s="43">
        <f t="shared" si="149"/>
        <v>330.69</v>
      </c>
      <c r="G260" s="43">
        <f t="shared" si="149"/>
        <v>330.69</v>
      </c>
      <c r="H260" s="43">
        <f t="shared" si="149"/>
        <v>330.69</v>
      </c>
      <c r="I260" s="43">
        <f t="shared" si="149"/>
        <v>330.69</v>
      </c>
      <c r="J260" s="43">
        <f t="shared" si="149"/>
        <v>330.69</v>
      </c>
      <c r="K260" s="43">
        <f t="shared" si="149"/>
        <v>330.69</v>
      </c>
      <c r="L260" s="43">
        <f t="shared" si="149"/>
        <v>330.69</v>
      </c>
      <c r="M260" s="43">
        <f t="shared" si="149"/>
        <v>330.69</v>
      </c>
      <c r="N260" s="43">
        <f t="shared" si="149"/>
        <v>330.69</v>
      </c>
      <c r="O260" s="43">
        <f t="shared" si="149"/>
        <v>330.69</v>
      </c>
      <c r="P260" s="43">
        <f t="shared" si="149"/>
        <v>330.69</v>
      </c>
      <c r="Q260" s="43">
        <f t="shared" si="149"/>
        <v>330.69</v>
      </c>
      <c r="R260" s="43">
        <f t="shared" si="149"/>
        <v>330.69</v>
      </c>
      <c r="S260" s="43">
        <f t="shared" si="149"/>
        <v>330.69</v>
      </c>
      <c r="T260" s="43">
        <f t="shared" si="149"/>
        <v>330.69</v>
      </c>
      <c r="U260" s="43">
        <f t="shared" si="149"/>
        <v>330.69</v>
      </c>
      <c r="V260" s="43">
        <f t="shared" si="149"/>
        <v>330.69</v>
      </c>
      <c r="W260" s="43">
        <f t="shared" si="149"/>
        <v>330.69</v>
      </c>
      <c r="X260" s="43">
        <f t="shared" si="149"/>
        <v>330.69</v>
      </c>
      <c r="Y260" s="43">
        <f t="shared" si="149"/>
        <v>330.69</v>
      </c>
      <c r="Z260" s="43">
        <f t="shared" si="149"/>
        <v>330.69</v>
      </c>
      <c r="AA260" s="43">
        <f t="shared" si="149"/>
        <v>330.69</v>
      </c>
    </row>
    <row r="261" spans="1:27" ht="12.75" customHeight="1" x14ac:dyDescent="0.2">
      <c r="A261" s="91" t="s">
        <v>2304</v>
      </c>
      <c r="B261" s="27" t="str">
        <f>"23"&amp;"."&amp;$B$729&amp;"."&amp;$B$730</f>
        <v>23.02.2023</v>
      </c>
      <c r="C261" s="83" t="s">
        <v>74</v>
      </c>
      <c r="D261" s="84">
        <f>ROUND(((D262+D263+D265+D264)/1000),5)</f>
        <v>1.9174599999999999</v>
      </c>
      <c r="E261" s="84">
        <f>ROUND(((E262+E263+E265+E264)/1000),5)</f>
        <v>1.69624</v>
      </c>
      <c r="F261" s="84">
        <f>ROUND(((F262+F263+F265+F264)/1000),5)</f>
        <v>1.65798</v>
      </c>
      <c r="G261" s="84">
        <f t="shared" ref="G261:AA261" si="150">ROUND(((G262+G263+G265+G264)/1000),5)</f>
        <v>1.64028</v>
      </c>
      <c r="H261" s="84">
        <f t="shared" si="150"/>
        <v>1.6700699999999999</v>
      </c>
      <c r="I261" s="84">
        <f t="shared" si="150"/>
        <v>1.70347</v>
      </c>
      <c r="J261" s="84">
        <f t="shared" si="150"/>
        <v>1.8073999999999999</v>
      </c>
      <c r="K261" s="84">
        <f t="shared" si="150"/>
        <v>1.9373400000000001</v>
      </c>
      <c r="L261" s="84">
        <f t="shared" si="150"/>
        <v>2.0486900000000001</v>
      </c>
      <c r="M261" s="84">
        <f t="shared" si="150"/>
        <v>2.1612100000000001</v>
      </c>
      <c r="N261" s="84">
        <f t="shared" si="150"/>
        <v>2.2075100000000001</v>
      </c>
      <c r="O261" s="84">
        <f t="shared" si="150"/>
        <v>2.2205499999999998</v>
      </c>
      <c r="P261" s="84">
        <f t="shared" si="150"/>
        <v>2.2104400000000002</v>
      </c>
      <c r="Q261" s="84">
        <f t="shared" si="150"/>
        <v>2.20479</v>
      </c>
      <c r="R261" s="84">
        <f t="shared" si="150"/>
        <v>2.1631200000000002</v>
      </c>
      <c r="S261" s="84">
        <f t="shared" si="150"/>
        <v>2.1581999999999999</v>
      </c>
      <c r="T261" s="84">
        <f t="shared" si="150"/>
        <v>2.1529600000000002</v>
      </c>
      <c r="U261" s="84">
        <f t="shared" si="150"/>
        <v>2.18167</v>
      </c>
      <c r="V261" s="84">
        <f t="shared" si="150"/>
        <v>2.2349299999999999</v>
      </c>
      <c r="W261" s="84">
        <f t="shared" si="150"/>
        <v>2.2378999999999998</v>
      </c>
      <c r="X261" s="84">
        <f t="shared" si="150"/>
        <v>2.2492000000000001</v>
      </c>
      <c r="Y261" s="84">
        <f t="shared" si="150"/>
        <v>2.1913399999999998</v>
      </c>
      <c r="Z261" s="84">
        <f t="shared" si="150"/>
        <v>2.06046</v>
      </c>
      <c r="AA261" s="84">
        <f t="shared" si="150"/>
        <v>2.0078900000000002</v>
      </c>
    </row>
    <row r="262" spans="1:27" ht="12.75" customHeight="1" outlineLevel="1" x14ac:dyDescent="0.2">
      <c r="A262" s="92" t="s">
        <v>2305</v>
      </c>
      <c r="B262" s="62" t="s">
        <v>231</v>
      </c>
      <c r="C262" s="42" t="s">
        <v>77</v>
      </c>
      <c r="D262" s="43">
        <v>1468.88</v>
      </c>
      <c r="E262" s="43">
        <v>1247.6600000000001</v>
      </c>
      <c r="F262" s="43">
        <v>1209.4000000000001</v>
      </c>
      <c r="G262" s="43">
        <v>1191.7</v>
      </c>
      <c r="H262" s="43">
        <v>1221.49</v>
      </c>
      <c r="I262" s="43">
        <v>1254.8900000000001</v>
      </c>
      <c r="J262" s="43">
        <v>1358.82</v>
      </c>
      <c r="K262" s="43">
        <v>1488.76</v>
      </c>
      <c r="L262" s="43">
        <v>1600.11</v>
      </c>
      <c r="M262" s="43">
        <v>1712.63</v>
      </c>
      <c r="N262" s="43">
        <v>1758.93</v>
      </c>
      <c r="O262" s="43">
        <v>1771.97</v>
      </c>
      <c r="P262" s="43">
        <v>1761.86</v>
      </c>
      <c r="Q262" s="43">
        <v>1756.21</v>
      </c>
      <c r="R262" s="43">
        <v>1714.54</v>
      </c>
      <c r="S262" s="43">
        <v>1709.62</v>
      </c>
      <c r="T262" s="43">
        <v>1704.38</v>
      </c>
      <c r="U262" s="43">
        <v>1733.09</v>
      </c>
      <c r="V262" s="43">
        <v>1786.35</v>
      </c>
      <c r="W262" s="43">
        <v>1789.32</v>
      </c>
      <c r="X262" s="43">
        <v>1800.62</v>
      </c>
      <c r="Y262" s="43">
        <v>1742.76</v>
      </c>
      <c r="Z262" s="43">
        <v>1611.88</v>
      </c>
      <c r="AA262" s="43">
        <v>1559.31</v>
      </c>
    </row>
    <row r="263" spans="1:27" ht="12.75" customHeight="1" outlineLevel="1" x14ac:dyDescent="0.2">
      <c r="A263" s="92" t="s">
        <v>2306</v>
      </c>
      <c r="B263" s="62" t="s">
        <v>88</v>
      </c>
      <c r="C263" s="42" t="s">
        <v>77</v>
      </c>
      <c r="D263" s="43">
        <f>$D$153</f>
        <v>113.12</v>
      </c>
      <c r="E263" s="43">
        <f>$D$153</f>
        <v>113.12</v>
      </c>
      <c r="F263" s="43">
        <f t="shared" ref="F263:AA263" si="151">$D$153</f>
        <v>113.12</v>
      </c>
      <c r="G263" s="43">
        <f t="shared" si="151"/>
        <v>113.12</v>
      </c>
      <c r="H263" s="43">
        <f t="shared" si="151"/>
        <v>113.12</v>
      </c>
      <c r="I263" s="43">
        <f t="shared" si="151"/>
        <v>113.12</v>
      </c>
      <c r="J263" s="43">
        <f t="shared" si="151"/>
        <v>113.12</v>
      </c>
      <c r="K263" s="43">
        <f t="shared" si="151"/>
        <v>113.12</v>
      </c>
      <c r="L263" s="43">
        <f t="shared" si="151"/>
        <v>113.12</v>
      </c>
      <c r="M263" s="43">
        <f t="shared" si="151"/>
        <v>113.12</v>
      </c>
      <c r="N263" s="43">
        <f t="shared" si="151"/>
        <v>113.12</v>
      </c>
      <c r="O263" s="43">
        <f t="shared" si="151"/>
        <v>113.12</v>
      </c>
      <c r="P263" s="43">
        <f t="shared" si="151"/>
        <v>113.12</v>
      </c>
      <c r="Q263" s="43">
        <f t="shared" si="151"/>
        <v>113.12</v>
      </c>
      <c r="R263" s="43">
        <f t="shared" si="151"/>
        <v>113.12</v>
      </c>
      <c r="S263" s="43">
        <f t="shared" si="151"/>
        <v>113.12</v>
      </c>
      <c r="T263" s="43">
        <f t="shared" si="151"/>
        <v>113.12</v>
      </c>
      <c r="U263" s="43">
        <f t="shared" si="151"/>
        <v>113.12</v>
      </c>
      <c r="V263" s="43">
        <f t="shared" si="151"/>
        <v>113.12</v>
      </c>
      <c r="W263" s="43">
        <f t="shared" si="151"/>
        <v>113.12</v>
      </c>
      <c r="X263" s="43">
        <f t="shared" si="151"/>
        <v>113.12</v>
      </c>
      <c r="Y263" s="43">
        <f t="shared" si="151"/>
        <v>113.12</v>
      </c>
      <c r="Z263" s="43">
        <f t="shared" si="151"/>
        <v>113.12</v>
      </c>
      <c r="AA263" s="43">
        <f t="shared" si="151"/>
        <v>113.12</v>
      </c>
    </row>
    <row r="264" spans="1:27" ht="12.75" customHeight="1" outlineLevel="1" x14ac:dyDescent="0.2">
      <c r="A264" s="92" t="s">
        <v>2307</v>
      </c>
      <c r="B264" s="62" t="s">
        <v>81</v>
      </c>
      <c r="C264" s="42" t="s">
        <v>77</v>
      </c>
      <c r="D264" s="43">
        <v>4.7699999999999996</v>
      </c>
      <c r="E264" s="43">
        <v>4.7699999999999996</v>
      </c>
      <c r="F264" s="43">
        <v>4.7699999999999996</v>
      </c>
      <c r="G264" s="43">
        <v>4.7699999999999996</v>
      </c>
      <c r="H264" s="43">
        <v>4.7699999999999996</v>
      </c>
      <c r="I264" s="43">
        <v>4.7699999999999996</v>
      </c>
      <c r="J264" s="43">
        <v>4.7699999999999996</v>
      </c>
      <c r="K264" s="43">
        <v>4.7699999999999996</v>
      </c>
      <c r="L264" s="43">
        <v>4.7699999999999996</v>
      </c>
      <c r="M264" s="43">
        <v>4.7699999999999996</v>
      </c>
      <c r="N264" s="43">
        <v>4.7699999999999996</v>
      </c>
      <c r="O264" s="43">
        <v>4.7699999999999996</v>
      </c>
      <c r="P264" s="43">
        <v>4.7699999999999996</v>
      </c>
      <c r="Q264" s="43">
        <v>4.7699999999999996</v>
      </c>
      <c r="R264" s="43">
        <v>4.7699999999999996</v>
      </c>
      <c r="S264" s="43">
        <v>4.7699999999999996</v>
      </c>
      <c r="T264" s="43">
        <v>4.7699999999999996</v>
      </c>
      <c r="U264" s="43">
        <v>4.7699999999999996</v>
      </c>
      <c r="V264" s="43">
        <v>4.7699999999999996</v>
      </c>
      <c r="W264" s="43">
        <v>4.7699999999999996</v>
      </c>
      <c r="X264" s="43">
        <v>4.7699999999999996</v>
      </c>
      <c r="Y264" s="43">
        <v>4.7699999999999996</v>
      </c>
      <c r="Z264" s="43">
        <v>4.7699999999999996</v>
      </c>
      <c r="AA264" s="43">
        <v>4.7699999999999996</v>
      </c>
    </row>
    <row r="265" spans="1:27" ht="12.75" customHeight="1" outlineLevel="1" x14ac:dyDescent="0.2">
      <c r="A265" s="92" t="s">
        <v>2308</v>
      </c>
      <c r="B265" s="62" t="s">
        <v>79</v>
      </c>
      <c r="C265" s="42" t="s">
        <v>77</v>
      </c>
      <c r="D265" s="43">
        <f>$D$11</f>
        <v>330.69</v>
      </c>
      <c r="E265" s="43">
        <f t="shared" ref="E265:AA265" si="152">$D$11</f>
        <v>330.69</v>
      </c>
      <c r="F265" s="43">
        <f t="shared" si="152"/>
        <v>330.69</v>
      </c>
      <c r="G265" s="43">
        <f t="shared" si="152"/>
        <v>330.69</v>
      </c>
      <c r="H265" s="43">
        <f t="shared" si="152"/>
        <v>330.69</v>
      </c>
      <c r="I265" s="43">
        <f t="shared" si="152"/>
        <v>330.69</v>
      </c>
      <c r="J265" s="43">
        <f t="shared" si="152"/>
        <v>330.69</v>
      </c>
      <c r="K265" s="43">
        <f t="shared" si="152"/>
        <v>330.69</v>
      </c>
      <c r="L265" s="43">
        <f t="shared" si="152"/>
        <v>330.69</v>
      </c>
      <c r="M265" s="43">
        <f t="shared" si="152"/>
        <v>330.69</v>
      </c>
      <c r="N265" s="43">
        <f t="shared" si="152"/>
        <v>330.69</v>
      </c>
      <c r="O265" s="43">
        <f t="shared" si="152"/>
        <v>330.69</v>
      </c>
      <c r="P265" s="43">
        <f t="shared" si="152"/>
        <v>330.69</v>
      </c>
      <c r="Q265" s="43">
        <f t="shared" si="152"/>
        <v>330.69</v>
      </c>
      <c r="R265" s="43">
        <f t="shared" si="152"/>
        <v>330.69</v>
      </c>
      <c r="S265" s="43">
        <f t="shared" si="152"/>
        <v>330.69</v>
      </c>
      <c r="T265" s="43">
        <f t="shared" si="152"/>
        <v>330.69</v>
      </c>
      <c r="U265" s="43">
        <f t="shared" si="152"/>
        <v>330.69</v>
      </c>
      <c r="V265" s="43">
        <f t="shared" si="152"/>
        <v>330.69</v>
      </c>
      <c r="W265" s="43">
        <f t="shared" si="152"/>
        <v>330.69</v>
      </c>
      <c r="X265" s="43">
        <f t="shared" si="152"/>
        <v>330.69</v>
      </c>
      <c r="Y265" s="43">
        <f t="shared" si="152"/>
        <v>330.69</v>
      </c>
      <c r="Z265" s="43">
        <f t="shared" si="152"/>
        <v>330.69</v>
      </c>
      <c r="AA265" s="43">
        <f t="shared" si="152"/>
        <v>330.69</v>
      </c>
    </row>
    <row r="266" spans="1:27" ht="12.75" customHeight="1" x14ac:dyDescent="0.2">
      <c r="A266" s="91" t="s">
        <v>2309</v>
      </c>
      <c r="B266" s="27" t="str">
        <f>"24"&amp;"."&amp;$B$729&amp;"."&amp;$B$730</f>
        <v>24.02.2023</v>
      </c>
      <c r="C266" s="83" t="s">
        <v>74</v>
      </c>
      <c r="D266" s="84">
        <f>ROUND(((D267+D268+D270+D269)/1000),5)</f>
        <v>1.93703</v>
      </c>
      <c r="E266" s="84">
        <f>ROUND(((E267+E268+E270+E269)/1000),5)</f>
        <v>1.76061</v>
      </c>
      <c r="F266" s="84">
        <f>ROUND(((F267+F268+F270+F269)/1000),5)</f>
        <v>1.67065</v>
      </c>
      <c r="G266" s="84">
        <f t="shared" ref="G266:AA266" si="153">ROUND(((G267+G268+G270+G269)/1000),5)</f>
        <v>1.6339600000000001</v>
      </c>
      <c r="H266" s="84">
        <f t="shared" si="153"/>
        <v>1.66899</v>
      </c>
      <c r="I266" s="84">
        <f t="shared" si="153"/>
        <v>1.7561199999999999</v>
      </c>
      <c r="J266" s="84">
        <f t="shared" si="153"/>
        <v>1.86591</v>
      </c>
      <c r="K266" s="84">
        <f t="shared" si="153"/>
        <v>1.9956799999999999</v>
      </c>
      <c r="L266" s="84">
        <f t="shared" si="153"/>
        <v>2.0910199999999999</v>
      </c>
      <c r="M266" s="84">
        <f t="shared" si="153"/>
        <v>2.2456700000000001</v>
      </c>
      <c r="N266" s="84">
        <f t="shared" si="153"/>
        <v>2.28606</v>
      </c>
      <c r="O266" s="84">
        <f t="shared" si="153"/>
        <v>2.2998699999999999</v>
      </c>
      <c r="P266" s="84">
        <f t="shared" si="153"/>
        <v>2.2986300000000002</v>
      </c>
      <c r="Q266" s="84">
        <f t="shared" si="153"/>
        <v>2.29461</v>
      </c>
      <c r="R266" s="84">
        <f t="shared" si="153"/>
        <v>2.2578900000000002</v>
      </c>
      <c r="S266" s="84">
        <f t="shared" si="153"/>
        <v>2.2537500000000001</v>
      </c>
      <c r="T266" s="84">
        <f t="shared" si="153"/>
        <v>2.2454000000000001</v>
      </c>
      <c r="U266" s="84">
        <f t="shared" si="153"/>
        <v>2.2745299999999999</v>
      </c>
      <c r="V266" s="84">
        <f t="shared" si="153"/>
        <v>2.30613</v>
      </c>
      <c r="W266" s="84">
        <f t="shared" si="153"/>
        <v>2.3031100000000002</v>
      </c>
      <c r="X266" s="84">
        <f t="shared" si="153"/>
        <v>2.30999</v>
      </c>
      <c r="Y266" s="84">
        <f t="shared" si="153"/>
        <v>2.26892</v>
      </c>
      <c r="Z266" s="84">
        <f t="shared" si="153"/>
        <v>2.0638000000000001</v>
      </c>
      <c r="AA266" s="84">
        <f t="shared" si="153"/>
        <v>2.0238499999999999</v>
      </c>
    </row>
    <row r="267" spans="1:27" ht="12.75" customHeight="1" outlineLevel="1" x14ac:dyDescent="0.2">
      <c r="A267" s="92" t="s">
        <v>2310</v>
      </c>
      <c r="B267" s="62" t="s">
        <v>231</v>
      </c>
      <c r="C267" s="42" t="s">
        <v>77</v>
      </c>
      <c r="D267" s="43">
        <v>1488.45</v>
      </c>
      <c r="E267" s="43">
        <v>1312.03</v>
      </c>
      <c r="F267" s="43">
        <v>1222.07</v>
      </c>
      <c r="G267" s="43">
        <v>1185.3800000000001</v>
      </c>
      <c r="H267" s="43">
        <v>1220.4100000000001</v>
      </c>
      <c r="I267" s="43">
        <v>1307.54</v>
      </c>
      <c r="J267" s="43">
        <v>1417.33</v>
      </c>
      <c r="K267" s="43">
        <v>1547.1</v>
      </c>
      <c r="L267" s="43">
        <v>1642.44</v>
      </c>
      <c r="M267" s="43">
        <v>1797.09</v>
      </c>
      <c r="N267" s="43">
        <v>1837.48</v>
      </c>
      <c r="O267" s="43">
        <v>1851.29</v>
      </c>
      <c r="P267" s="43">
        <v>1850.05</v>
      </c>
      <c r="Q267" s="43">
        <v>1846.03</v>
      </c>
      <c r="R267" s="43">
        <v>1809.31</v>
      </c>
      <c r="S267" s="43">
        <v>1805.17</v>
      </c>
      <c r="T267" s="43">
        <v>1796.82</v>
      </c>
      <c r="U267" s="43">
        <v>1825.95</v>
      </c>
      <c r="V267" s="43">
        <v>1857.55</v>
      </c>
      <c r="W267" s="43">
        <v>1854.53</v>
      </c>
      <c r="X267" s="43">
        <v>1861.41</v>
      </c>
      <c r="Y267" s="43">
        <v>1820.34</v>
      </c>
      <c r="Z267" s="43">
        <v>1615.22</v>
      </c>
      <c r="AA267" s="43">
        <v>1575.27</v>
      </c>
    </row>
    <row r="268" spans="1:27" ht="12.75" customHeight="1" outlineLevel="1" x14ac:dyDescent="0.2">
      <c r="A268" s="92" t="s">
        <v>2311</v>
      </c>
      <c r="B268" s="62" t="s">
        <v>88</v>
      </c>
      <c r="C268" s="42" t="s">
        <v>77</v>
      </c>
      <c r="D268" s="43">
        <f>$D$153</f>
        <v>113.12</v>
      </c>
      <c r="E268" s="43">
        <f>$D$153</f>
        <v>113.12</v>
      </c>
      <c r="F268" s="43">
        <f t="shared" ref="F268:AA268" si="154">$D$153</f>
        <v>113.12</v>
      </c>
      <c r="G268" s="43">
        <f t="shared" si="154"/>
        <v>113.12</v>
      </c>
      <c r="H268" s="43">
        <f t="shared" si="154"/>
        <v>113.12</v>
      </c>
      <c r="I268" s="43">
        <f t="shared" si="154"/>
        <v>113.12</v>
      </c>
      <c r="J268" s="43">
        <f t="shared" si="154"/>
        <v>113.12</v>
      </c>
      <c r="K268" s="43">
        <f t="shared" si="154"/>
        <v>113.12</v>
      </c>
      <c r="L268" s="43">
        <f t="shared" si="154"/>
        <v>113.12</v>
      </c>
      <c r="M268" s="43">
        <f t="shared" si="154"/>
        <v>113.12</v>
      </c>
      <c r="N268" s="43">
        <f t="shared" si="154"/>
        <v>113.12</v>
      </c>
      <c r="O268" s="43">
        <f t="shared" si="154"/>
        <v>113.12</v>
      </c>
      <c r="P268" s="43">
        <f t="shared" si="154"/>
        <v>113.12</v>
      </c>
      <c r="Q268" s="43">
        <f t="shared" si="154"/>
        <v>113.12</v>
      </c>
      <c r="R268" s="43">
        <f t="shared" si="154"/>
        <v>113.12</v>
      </c>
      <c r="S268" s="43">
        <f t="shared" si="154"/>
        <v>113.12</v>
      </c>
      <c r="T268" s="43">
        <f t="shared" si="154"/>
        <v>113.12</v>
      </c>
      <c r="U268" s="43">
        <f t="shared" si="154"/>
        <v>113.12</v>
      </c>
      <c r="V268" s="43">
        <f t="shared" si="154"/>
        <v>113.12</v>
      </c>
      <c r="W268" s="43">
        <f t="shared" si="154"/>
        <v>113.12</v>
      </c>
      <c r="X268" s="43">
        <f t="shared" si="154"/>
        <v>113.12</v>
      </c>
      <c r="Y268" s="43">
        <f t="shared" si="154"/>
        <v>113.12</v>
      </c>
      <c r="Z268" s="43">
        <f t="shared" si="154"/>
        <v>113.12</v>
      </c>
      <c r="AA268" s="43">
        <f t="shared" si="154"/>
        <v>113.12</v>
      </c>
    </row>
    <row r="269" spans="1:27" ht="12.75" customHeight="1" outlineLevel="1" x14ac:dyDescent="0.2">
      <c r="A269" s="92" t="s">
        <v>2312</v>
      </c>
      <c r="B269" s="62" t="s">
        <v>81</v>
      </c>
      <c r="C269" s="42" t="s">
        <v>77</v>
      </c>
      <c r="D269" s="43">
        <v>4.7699999999999996</v>
      </c>
      <c r="E269" s="43">
        <v>4.7699999999999996</v>
      </c>
      <c r="F269" s="43">
        <v>4.7699999999999996</v>
      </c>
      <c r="G269" s="43">
        <v>4.7699999999999996</v>
      </c>
      <c r="H269" s="43">
        <v>4.7699999999999996</v>
      </c>
      <c r="I269" s="43">
        <v>4.7699999999999996</v>
      </c>
      <c r="J269" s="43">
        <v>4.7699999999999996</v>
      </c>
      <c r="K269" s="43">
        <v>4.7699999999999996</v>
      </c>
      <c r="L269" s="43">
        <v>4.7699999999999996</v>
      </c>
      <c r="M269" s="43">
        <v>4.7699999999999996</v>
      </c>
      <c r="N269" s="43">
        <v>4.7699999999999996</v>
      </c>
      <c r="O269" s="43">
        <v>4.7699999999999996</v>
      </c>
      <c r="P269" s="43">
        <v>4.7699999999999996</v>
      </c>
      <c r="Q269" s="43">
        <v>4.7699999999999996</v>
      </c>
      <c r="R269" s="43">
        <v>4.7699999999999996</v>
      </c>
      <c r="S269" s="43">
        <v>4.7699999999999996</v>
      </c>
      <c r="T269" s="43">
        <v>4.7699999999999996</v>
      </c>
      <c r="U269" s="43">
        <v>4.7699999999999996</v>
      </c>
      <c r="V269" s="43">
        <v>4.7699999999999996</v>
      </c>
      <c r="W269" s="43">
        <v>4.7699999999999996</v>
      </c>
      <c r="X269" s="43">
        <v>4.7699999999999996</v>
      </c>
      <c r="Y269" s="43">
        <v>4.7699999999999996</v>
      </c>
      <c r="Z269" s="43">
        <v>4.7699999999999996</v>
      </c>
      <c r="AA269" s="43">
        <v>4.7699999999999996</v>
      </c>
    </row>
    <row r="270" spans="1:27" ht="12.75" customHeight="1" outlineLevel="1" x14ac:dyDescent="0.2">
      <c r="A270" s="92" t="s">
        <v>2313</v>
      </c>
      <c r="B270" s="62" t="s">
        <v>79</v>
      </c>
      <c r="C270" s="42" t="s">
        <v>77</v>
      </c>
      <c r="D270" s="43">
        <f>$D$11</f>
        <v>330.69</v>
      </c>
      <c r="E270" s="43">
        <f t="shared" ref="E270:AA270" si="155">$D$11</f>
        <v>330.69</v>
      </c>
      <c r="F270" s="43">
        <f t="shared" si="155"/>
        <v>330.69</v>
      </c>
      <c r="G270" s="43">
        <f t="shared" si="155"/>
        <v>330.69</v>
      </c>
      <c r="H270" s="43">
        <f t="shared" si="155"/>
        <v>330.69</v>
      </c>
      <c r="I270" s="43">
        <f t="shared" si="155"/>
        <v>330.69</v>
      </c>
      <c r="J270" s="43">
        <f t="shared" si="155"/>
        <v>330.69</v>
      </c>
      <c r="K270" s="43">
        <f t="shared" si="155"/>
        <v>330.69</v>
      </c>
      <c r="L270" s="43">
        <f t="shared" si="155"/>
        <v>330.69</v>
      </c>
      <c r="M270" s="43">
        <f t="shared" si="155"/>
        <v>330.69</v>
      </c>
      <c r="N270" s="43">
        <f t="shared" si="155"/>
        <v>330.69</v>
      </c>
      <c r="O270" s="43">
        <f t="shared" si="155"/>
        <v>330.69</v>
      </c>
      <c r="P270" s="43">
        <f t="shared" si="155"/>
        <v>330.69</v>
      </c>
      <c r="Q270" s="43">
        <f t="shared" si="155"/>
        <v>330.69</v>
      </c>
      <c r="R270" s="43">
        <f t="shared" si="155"/>
        <v>330.69</v>
      </c>
      <c r="S270" s="43">
        <f t="shared" si="155"/>
        <v>330.69</v>
      </c>
      <c r="T270" s="43">
        <f t="shared" si="155"/>
        <v>330.69</v>
      </c>
      <c r="U270" s="43">
        <f t="shared" si="155"/>
        <v>330.69</v>
      </c>
      <c r="V270" s="43">
        <f t="shared" si="155"/>
        <v>330.69</v>
      </c>
      <c r="W270" s="43">
        <f t="shared" si="155"/>
        <v>330.69</v>
      </c>
      <c r="X270" s="43">
        <f t="shared" si="155"/>
        <v>330.69</v>
      </c>
      <c r="Y270" s="43">
        <f t="shared" si="155"/>
        <v>330.69</v>
      </c>
      <c r="Z270" s="43">
        <f t="shared" si="155"/>
        <v>330.69</v>
      </c>
      <c r="AA270" s="43">
        <f t="shared" si="155"/>
        <v>330.69</v>
      </c>
    </row>
    <row r="271" spans="1:27" ht="12.75" customHeight="1" x14ac:dyDescent="0.2">
      <c r="A271" s="91" t="s">
        <v>2314</v>
      </c>
      <c r="B271" s="27" t="str">
        <f>"25"&amp;"."&amp;$B$729&amp;"."&amp;$B$730</f>
        <v>25.02.2023</v>
      </c>
      <c r="C271" s="83" t="s">
        <v>74</v>
      </c>
      <c r="D271" s="84">
        <f>ROUND(((D272+D273+D275+D274)/1000),5)</f>
        <v>1.923</v>
      </c>
      <c r="E271" s="84">
        <f>ROUND(((E272+E273+E275+E274)/1000),5)</f>
        <v>1.6793800000000001</v>
      </c>
      <c r="F271" s="84">
        <f>ROUND(((F272+F273+F275+F274)/1000),5)</f>
        <v>1.62466</v>
      </c>
      <c r="G271" s="84">
        <f t="shared" ref="G271:AA271" si="156">ROUND(((G272+G273+G275+G274)/1000),5)</f>
        <v>1.5921400000000001</v>
      </c>
      <c r="H271" s="84">
        <f t="shared" si="156"/>
        <v>1.62568</v>
      </c>
      <c r="I271" s="84">
        <f t="shared" si="156"/>
        <v>1.7073799999999999</v>
      </c>
      <c r="J271" s="84">
        <f t="shared" si="156"/>
        <v>1.7844500000000001</v>
      </c>
      <c r="K271" s="84">
        <f t="shared" si="156"/>
        <v>1.9491000000000001</v>
      </c>
      <c r="L271" s="84">
        <f t="shared" si="156"/>
        <v>2.1156299999999999</v>
      </c>
      <c r="M271" s="84">
        <f t="shared" si="156"/>
        <v>2.24376</v>
      </c>
      <c r="N271" s="84">
        <f t="shared" si="156"/>
        <v>2.28477</v>
      </c>
      <c r="O271" s="84">
        <f t="shared" si="156"/>
        <v>2.29752</v>
      </c>
      <c r="P271" s="84">
        <f t="shared" si="156"/>
        <v>2.2905600000000002</v>
      </c>
      <c r="Q271" s="84">
        <f t="shared" si="156"/>
        <v>2.2849300000000001</v>
      </c>
      <c r="R271" s="84">
        <f t="shared" si="156"/>
        <v>2.24166</v>
      </c>
      <c r="S271" s="84">
        <f t="shared" si="156"/>
        <v>2.2362099999999998</v>
      </c>
      <c r="T271" s="84">
        <f t="shared" si="156"/>
        <v>2.2280799999999998</v>
      </c>
      <c r="U271" s="84">
        <f t="shared" si="156"/>
        <v>2.2702</v>
      </c>
      <c r="V271" s="84">
        <f t="shared" si="156"/>
        <v>2.38035</v>
      </c>
      <c r="W271" s="84">
        <f t="shared" si="156"/>
        <v>2.2848700000000002</v>
      </c>
      <c r="X271" s="84">
        <f t="shared" si="156"/>
        <v>2.2800799999999999</v>
      </c>
      <c r="Y271" s="84">
        <f t="shared" si="156"/>
        <v>2.2159499999999999</v>
      </c>
      <c r="Z271" s="84">
        <f t="shared" si="156"/>
        <v>2.0486399999999998</v>
      </c>
      <c r="AA271" s="84">
        <f t="shared" si="156"/>
        <v>1.9921199999999999</v>
      </c>
    </row>
    <row r="272" spans="1:27" ht="12.75" customHeight="1" outlineLevel="1" x14ac:dyDescent="0.2">
      <c r="A272" s="92" t="s">
        <v>2315</v>
      </c>
      <c r="B272" s="62" t="s">
        <v>231</v>
      </c>
      <c r="C272" s="42" t="s">
        <v>77</v>
      </c>
      <c r="D272" s="43">
        <v>1474.42</v>
      </c>
      <c r="E272" s="43">
        <v>1230.8</v>
      </c>
      <c r="F272" s="43">
        <v>1176.08</v>
      </c>
      <c r="G272" s="43">
        <v>1143.56</v>
      </c>
      <c r="H272" s="43">
        <v>1177.0999999999999</v>
      </c>
      <c r="I272" s="43">
        <v>1258.8</v>
      </c>
      <c r="J272" s="43">
        <v>1335.87</v>
      </c>
      <c r="K272" s="43">
        <v>1500.52</v>
      </c>
      <c r="L272" s="43">
        <v>1667.05</v>
      </c>
      <c r="M272" s="43">
        <v>1795.18</v>
      </c>
      <c r="N272" s="43">
        <v>1836.19</v>
      </c>
      <c r="O272" s="43">
        <v>1848.94</v>
      </c>
      <c r="P272" s="43">
        <v>1841.98</v>
      </c>
      <c r="Q272" s="43">
        <v>1836.35</v>
      </c>
      <c r="R272" s="43">
        <v>1793.08</v>
      </c>
      <c r="S272" s="43">
        <v>1787.63</v>
      </c>
      <c r="T272" s="43">
        <v>1779.5</v>
      </c>
      <c r="U272" s="43">
        <v>1821.62</v>
      </c>
      <c r="V272" s="43">
        <v>1931.77</v>
      </c>
      <c r="W272" s="43">
        <v>1836.29</v>
      </c>
      <c r="X272" s="43">
        <v>1831.5</v>
      </c>
      <c r="Y272" s="43">
        <v>1767.37</v>
      </c>
      <c r="Z272" s="43">
        <v>1600.06</v>
      </c>
      <c r="AA272" s="43">
        <v>1543.54</v>
      </c>
    </row>
    <row r="273" spans="1:27" ht="12.75" customHeight="1" outlineLevel="1" x14ac:dyDescent="0.2">
      <c r="A273" s="92" t="s">
        <v>2316</v>
      </c>
      <c r="B273" s="62" t="s">
        <v>88</v>
      </c>
      <c r="C273" s="42" t="s">
        <v>77</v>
      </c>
      <c r="D273" s="43">
        <f>$D$153</f>
        <v>113.12</v>
      </c>
      <c r="E273" s="43">
        <f>$D$153</f>
        <v>113.12</v>
      </c>
      <c r="F273" s="43">
        <f t="shared" ref="F273:AA273" si="157">$D$153</f>
        <v>113.12</v>
      </c>
      <c r="G273" s="43">
        <f t="shared" si="157"/>
        <v>113.12</v>
      </c>
      <c r="H273" s="43">
        <f t="shared" si="157"/>
        <v>113.12</v>
      </c>
      <c r="I273" s="43">
        <f t="shared" si="157"/>
        <v>113.12</v>
      </c>
      <c r="J273" s="43">
        <f t="shared" si="157"/>
        <v>113.12</v>
      </c>
      <c r="K273" s="43">
        <f t="shared" si="157"/>
        <v>113.12</v>
      </c>
      <c r="L273" s="43">
        <f t="shared" si="157"/>
        <v>113.12</v>
      </c>
      <c r="M273" s="43">
        <f t="shared" si="157"/>
        <v>113.12</v>
      </c>
      <c r="N273" s="43">
        <f t="shared" si="157"/>
        <v>113.12</v>
      </c>
      <c r="O273" s="43">
        <f t="shared" si="157"/>
        <v>113.12</v>
      </c>
      <c r="P273" s="43">
        <f t="shared" si="157"/>
        <v>113.12</v>
      </c>
      <c r="Q273" s="43">
        <f t="shared" si="157"/>
        <v>113.12</v>
      </c>
      <c r="R273" s="43">
        <f t="shared" si="157"/>
        <v>113.12</v>
      </c>
      <c r="S273" s="43">
        <f t="shared" si="157"/>
        <v>113.12</v>
      </c>
      <c r="T273" s="43">
        <f t="shared" si="157"/>
        <v>113.12</v>
      </c>
      <c r="U273" s="43">
        <f t="shared" si="157"/>
        <v>113.12</v>
      </c>
      <c r="V273" s="43">
        <f t="shared" si="157"/>
        <v>113.12</v>
      </c>
      <c r="W273" s="43">
        <f t="shared" si="157"/>
        <v>113.12</v>
      </c>
      <c r="X273" s="43">
        <f t="shared" si="157"/>
        <v>113.12</v>
      </c>
      <c r="Y273" s="43">
        <f t="shared" si="157"/>
        <v>113.12</v>
      </c>
      <c r="Z273" s="43">
        <f t="shared" si="157"/>
        <v>113.12</v>
      </c>
      <c r="AA273" s="43">
        <f t="shared" si="157"/>
        <v>113.12</v>
      </c>
    </row>
    <row r="274" spans="1:27" ht="12.75" customHeight="1" outlineLevel="1" x14ac:dyDescent="0.2">
      <c r="A274" s="92" t="s">
        <v>2317</v>
      </c>
      <c r="B274" s="62" t="s">
        <v>81</v>
      </c>
      <c r="C274" s="42" t="s">
        <v>77</v>
      </c>
      <c r="D274" s="43">
        <v>4.7699999999999996</v>
      </c>
      <c r="E274" s="43">
        <v>4.7699999999999996</v>
      </c>
      <c r="F274" s="43">
        <v>4.7699999999999996</v>
      </c>
      <c r="G274" s="43">
        <v>4.7699999999999996</v>
      </c>
      <c r="H274" s="43">
        <v>4.7699999999999996</v>
      </c>
      <c r="I274" s="43">
        <v>4.7699999999999996</v>
      </c>
      <c r="J274" s="43">
        <v>4.7699999999999996</v>
      </c>
      <c r="K274" s="43">
        <v>4.7699999999999996</v>
      </c>
      <c r="L274" s="43">
        <v>4.7699999999999996</v>
      </c>
      <c r="M274" s="43">
        <v>4.7699999999999996</v>
      </c>
      <c r="N274" s="43">
        <v>4.7699999999999996</v>
      </c>
      <c r="O274" s="43">
        <v>4.7699999999999996</v>
      </c>
      <c r="P274" s="43">
        <v>4.7699999999999996</v>
      </c>
      <c r="Q274" s="43">
        <v>4.7699999999999996</v>
      </c>
      <c r="R274" s="43">
        <v>4.7699999999999996</v>
      </c>
      <c r="S274" s="43">
        <v>4.7699999999999996</v>
      </c>
      <c r="T274" s="43">
        <v>4.7699999999999996</v>
      </c>
      <c r="U274" s="43">
        <v>4.7699999999999996</v>
      </c>
      <c r="V274" s="43">
        <v>4.7699999999999996</v>
      </c>
      <c r="W274" s="43">
        <v>4.7699999999999996</v>
      </c>
      <c r="X274" s="43">
        <v>4.7699999999999996</v>
      </c>
      <c r="Y274" s="43">
        <v>4.7699999999999996</v>
      </c>
      <c r="Z274" s="43">
        <v>4.7699999999999996</v>
      </c>
      <c r="AA274" s="43">
        <v>4.7699999999999996</v>
      </c>
    </row>
    <row r="275" spans="1:27" ht="12.75" customHeight="1" outlineLevel="1" x14ac:dyDescent="0.2">
      <c r="A275" s="92" t="s">
        <v>2318</v>
      </c>
      <c r="B275" s="62" t="s">
        <v>79</v>
      </c>
      <c r="C275" s="42" t="s">
        <v>77</v>
      </c>
      <c r="D275" s="43">
        <f>$D$11</f>
        <v>330.69</v>
      </c>
      <c r="E275" s="43">
        <f t="shared" ref="E275:AA275" si="158">$D$11</f>
        <v>330.69</v>
      </c>
      <c r="F275" s="43">
        <f t="shared" si="158"/>
        <v>330.69</v>
      </c>
      <c r="G275" s="43">
        <f t="shared" si="158"/>
        <v>330.69</v>
      </c>
      <c r="H275" s="43">
        <f t="shared" si="158"/>
        <v>330.69</v>
      </c>
      <c r="I275" s="43">
        <f t="shared" si="158"/>
        <v>330.69</v>
      </c>
      <c r="J275" s="43">
        <f t="shared" si="158"/>
        <v>330.69</v>
      </c>
      <c r="K275" s="43">
        <f t="shared" si="158"/>
        <v>330.69</v>
      </c>
      <c r="L275" s="43">
        <f t="shared" si="158"/>
        <v>330.69</v>
      </c>
      <c r="M275" s="43">
        <f t="shared" si="158"/>
        <v>330.69</v>
      </c>
      <c r="N275" s="43">
        <f t="shared" si="158"/>
        <v>330.69</v>
      </c>
      <c r="O275" s="43">
        <f t="shared" si="158"/>
        <v>330.69</v>
      </c>
      <c r="P275" s="43">
        <f t="shared" si="158"/>
        <v>330.69</v>
      </c>
      <c r="Q275" s="43">
        <f t="shared" si="158"/>
        <v>330.69</v>
      </c>
      <c r="R275" s="43">
        <f t="shared" si="158"/>
        <v>330.69</v>
      </c>
      <c r="S275" s="43">
        <f t="shared" si="158"/>
        <v>330.69</v>
      </c>
      <c r="T275" s="43">
        <f t="shared" si="158"/>
        <v>330.69</v>
      </c>
      <c r="U275" s="43">
        <f t="shared" si="158"/>
        <v>330.69</v>
      </c>
      <c r="V275" s="43">
        <f t="shared" si="158"/>
        <v>330.69</v>
      </c>
      <c r="W275" s="43">
        <f t="shared" si="158"/>
        <v>330.69</v>
      </c>
      <c r="X275" s="43">
        <f t="shared" si="158"/>
        <v>330.69</v>
      </c>
      <c r="Y275" s="43">
        <f t="shared" si="158"/>
        <v>330.69</v>
      </c>
      <c r="Z275" s="43">
        <f t="shared" si="158"/>
        <v>330.69</v>
      </c>
      <c r="AA275" s="43">
        <f t="shared" si="158"/>
        <v>330.69</v>
      </c>
    </row>
    <row r="276" spans="1:27" ht="12.75" customHeight="1" x14ac:dyDescent="0.2">
      <c r="A276" s="91" t="s">
        <v>2319</v>
      </c>
      <c r="B276" s="27" t="str">
        <f>"26"&amp;"."&amp;$B$729&amp;"."&amp;$B$730</f>
        <v>26.02.2023</v>
      </c>
      <c r="C276" s="83" t="s">
        <v>74</v>
      </c>
      <c r="D276" s="84">
        <f>ROUND(((D277+D278+D280+D279)/1000),5)</f>
        <v>1.8058399999999999</v>
      </c>
      <c r="E276" s="84">
        <f>ROUND(((E277+E278+E280+E279)/1000),5)</f>
        <v>1.6252899999999999</v>
      </c>
      <c r="F276" s="84">
        <f>ROUND(((F277+F278+F280+F279)/1000),5)</f>
        <v>1.58602</v>
      </c>
      <c r="G276" s="84">
        <f t="shared" ref="G276:AA276" si="159">ROUND(((G277+G278+G280+G279)/1000),5)</f>
        <v>1.5667800000000001</v>
      </c>
      <c r="H276" s="84">
        <f t="shared" si="159"/>
        <v>1.58385</v>
      </c>
      <c r="I276" s="84">
        <f t="shared" si="159"/>
        <v>1.5972500000000001</v>
      </c>
      <c r="J276" s="84">
        <f t="shared" si="159"/>
        <v>1.61948</v>
      </c>
      <c r="K276" s="84">
        <f t="shared" si="159"/>
        <v>1.77139</v>
      </c>
      <c r="L276" s="84">
        <f t="shared" si="159"/>
        <v>1.97915</v>
      </c>
      <c r="M276" s="84">
        <f t="shared" si="159"/>
        <v>2.0634000000000001</v>
      </c>
      <c r="N276" s="84">
        <f t="shared" si="159"/>
        <v>2.08955</v>
      </c>
      <c r="O276" s="84">
        <f t="shared" si="159"/>
        <v>2.1032700000000002</v>
      </c>
      <c r="P276" s="84">
        <f t="shared" si="159"/>
        <v>2.1025299999999998</v>
      </c>
      <c r="Q276" s="84">
        <f t="shared" si="159"/>
        <v>2.1</v>
      </c>
      <c r="R276" s="84">
        <f t="shared" si="159"/>
        <v>2.09578</v>
      </c>
      <c r="S276" s="84">
        <f t="shared" si="159"/>
        <v>2.0744400000000001</v>
      </c>
      <c r="T276" s="84">
        <f t="shared" si="159"/>
        <v>2.0720000000000001</v>
      </c>
      <c r="U276" s="84">
        <f t="shared" si="159"/>
        <v>2.11897</v>
      </c>
      <c r="V276" s="84">
        <f t="shared" si="159"/>
        <v>2.2480799999999999</v>
      </c>
      <c r="W276" s="84">
        <f t="shared" si="159"/>
        <v>2.20669</v>
      </c>
      <c r="X276" s="84">
        <f t="shared" si="159"/>
        <v>2.1387200000000002</v>
      </c>
      <c r="Y276" s="84">
        <f t="shared" si="159"/>
        <v>2.0912199999999999</v>
      </c>
      <c r="Z276" s="84">
        <f t="shared" si="159"/>
        <v>2.0276999999999998</v>
      </c>
      <c r="AA276" s="84">
        <f t="shared" si="159"/>
        <v>1.93489</v>
      </c>
    </row>
    <row r="277" spans="1:27" ht="12.75" customHeight="1" outlineLevel="1" x14ac:dyDescent="0.2">
      <c r="A277" s="92" t="s">
        <v>2320</v>
      </c>
      <c r="B277" s="62" t="s">
        <v>231</v>
      </c>
      <c r="C277" s="42" t="s">
        <v>77</v>
      </c>
      <c r="D277" s="43">
        <v>1357.26</v>
      </c>
      <c r="E277" s="43">
        <v>1176.71</v>
      </c>
      <c r="F277" s="43">
        <v>1137.44</v>
      </c>
      <c r="G277" s="43">
        <v>1118.2</v>
      </c>
      <c r="H277" s="43">
        <v>1135.27</v>
      </c>
      <c r="I277" s="43">
        <v>1148.67</v>
      </c>
      <c r="J277" s="43">
        <v>1170.9000000000001</v>
      </c>
      <c r="K277" s="43">
        <v>1322.81</v>
      </c>
      <c r="L277" s="43">
        <v>1530.57</v>
      </c>
      <c r="M277" s="43">
        <v>1614.82</v>
      </c>
      <c r="N277" s="43">
        <v>1640.97</v>
      </c>
      <c r="O277" s="43">
        <v>1654.69</v>
      </c>
      <c r="P277" s="43">
        <v>1653.95</v>
      </c>
      <c r="Q277" s="43">
        <v>1651.42</v>
      </c>
      <c r="R277" s="43">
        <v>1647.2</v>
      </c>
      <c r="S277" s="43">
        <v>1625.86</v>
      </c>
      <c r="T277" s="43">
        <v>1623.42</v>
      </c>
      <c r="U277" s="43">
        <v>1670.39</v>
      </c>
      <c r="V277" s="43">
        <v>1799.5</v>
      </c>
      <c r="W277" s="43">
        <v>1758.11</v>
      </c>
      <c r="X277" s="43">
        <v>1690.14</v>
      </c>
      <c r="Y277" s="43">
        <v>1642.64</v>
      </c>
      <c r="Z277" s="43">
        <v>1579.12</v>
      </c>
      <c r="AA277" s="43">
        <v>1486.31</v>
      </c>
    </row>
    <row r="278" spans="1:27" ht="12.75" customHeight="1" outlineLevel="1" x14ac:dyDescent="0.2">
      <c r="A278" s="92" t="s">
        <v>2321</v>
      </c>
      <c r="B278" s="62" t="s">
        <v>88</v>
      </c>
      <c r="C278" s="42" t="s">
        <v>77</v>
      </c>
      <c r="D278" s="43">
        <f>$D$153</f>
        <v>113.12</v>
      </c>
      <c r="E278" s="43">
        <f>$D$153</f>
        <v>113.12</v>
      </c>
      <c r="F278" s="43">
        <f t="shared" ref="F278:AA278" si="160">$D$153</f>
        <v>113.12</v>
      </c>
      <c r="G278" s="43">
        <f t="shared" si="160"/>
        <v>113.12</v>
      </c>
      <c r="H278" s="43">
        <f t="shared" si="160"/>
        <v>113.12</v>
      </c>
      <c r="I278" s="43">
        <f t="shared" si="160"/>
        <v>113.12</v>
      </c>
      <c r="J278" s="43">
        <f t="shared" si="160"/>
        <v>113.12</v>
      </c>
      <c r="K278" s="43">
        <f t="shared" si="160"/>
        <v>113.12</v>
      </c>
      <c r="L278" s="43">
        <f t="shared" si="160"/>
        <v>113.12</v>
      </c>
      <c r="M278" s="43">
        <f t="shared" si="160"/>
        <v>113.12</v>
      </c>
      <c r="N278" s="43">
        <f t="shared" si="160"/>
        <v>113.12</v>
      </c>
      <c r="O278" s="43">
        <f t="shared" si="160"/>
        <v>113.12</v>
      </c>
      <c r="P278" s="43">
        <f t="shared" si="160"/>
        <v>113.12</v>
      </c>
      <c r="Q278" s="43">
        <f t="shared" si="160"/>
        <v>113.12</v>
      </c>
      <c r="R278" s="43">
        <f t="shared" si="160"/>
        <v>113.12</v>
      </c>
      <c r="S278" s="43">
        <f t="shared" si="160"/>
        <v>113.12</v>
      </c>
      <c r="T278" s="43">
        <f t="shared" si="160"/>
        <v>113.12</v>
      </c>
      <c r="U278" s="43">
        <f t="shared" si="160"/>
        <v>113.12</v>
      </c>
      <c r="V278" s="43">
        <f t="shared" si="160"/>
        <v>113.12</v>
      </c>
      <c r="W278" s="43">
        <f t="shared" si="160"/>
        <v>113.12</v>
      </c>
      <c r="X278" s="43">
        <f t="shared" si="160"/>
        <v>113.12</v>
      </c>
      <c r="Y278" s="43">
        <f t="shared" si="160"/>
        <v>113.12</v>
      </c>
      <c r="Z278" s="43">
        <f t="shared" si="160"/>
        <v>113.12</v>
      </c>
      <c r="AA278" s="43">
        <f t="shared" si="160"/>
        <v>113.12</v>
      </c>
    </row>
    <row r="279" spans="1:27" ht="12.75" customHeight="1" outlineLevel="1" x14ac:dyDescent="0.2">
      <c r="A279" s="92" t="s">
        <v>2322</v>
      </c>
      <c r="B279" s="62" t="s">
        <v>81</v>
      </c>
      <c r="C279" s="42" t="s">
        <v>77</v>
      </c>
      <c r="D279" s="43">
        <v>4.7699999999999996</v>
      </c>
      <c r="E279" s="43">
        <v>4.7699999999999996</v>
      </c>
      <c r="F279" s="43">
        <v>4.7699999999999996</v>
      </c>
      <c r="G279" s="43">
        <v>4.7699999999999996</v>
      </c>
      <c r="H279" s="43">
        <v>4.7699999999999996</v>
      </c>
      <c r="I279" s="43">
        <v>4.7699999999999996</v>
      </c>
      <c r="J279" s="43">
        <v>4.7699999999999996</v>
      </c>
      <c r="K279" s="43">
        <v>4.7699999999999996</v>
      </c>
      <c r="L279" s="43">
        <v>4.7699999999999996</v>
      </c>
      <c r="M279" s="43">
        <v>4.7699999999999996</v>
      </c>
      <c r="N279" s="43">
        <v>4.7699999999999996</v>
      </c>
      <c r="O279" s="43">
        <v>4.7699999999999996</v>
      </c>
      <c r="P279" s="43">
        <v>4.7699999999999996</v>
      </c>
      <c r="Q279" s="43">
        <v>4.7699999999999996</v>
      </c>
      <c r="R279" s="43">
        <v>4.7699999999999996</v>
      </c>
      <c r="S279" s="43">
        <v>4.7699999999999996</v>
      </c>
      <c r="T279" s="43">
        <v>4.7699999999999996</v>
      </c>
      <c r="U279" s="43">
        <v>4.7699999999999996</v>
      </c>
      <c r="V279" s="43">
        <v>4.7699999999999996</v>
      </c>
      <c r="W279" s="43">
        <v>4.7699999999999996</v>
      </c>
      <c r="X279" s="43">
        <v>4.7699999999999996</v>
      </c>
      <c r="Y279" s="43">
        <v>4.7699999999999996</v>
      </c>
      <c r="Z279" s="43">
        <v>4.7699999999999996</v>
      </c>
      <c r="AA279" s="43">
        <v>4.7699999999999996</v>
      </c>
    </row>
    <row r="280" spans="1:27" ht="12.75" customHeight="1" outlineLevel="1" x14ac:dyDescent="0.2">
      <c r="A280" s="92" t="s">
        <v>2323</v>
      </c>
      <c r="B280" s="62" t="s">
        <v>79</v>
      </c>
      <c r="C280" s="42" t="s">
        <v>77</v>
      </c>
      <c r="D280" s="43">
        <f>$D$11</f>
        <v>330.69</v>
      </c>
      <c r="E280" s="43">
        <f t="shared" ref="E280:AA280" si="161">$D$11</f>
        <v>330.69</v>
      </c>
      <c r="F280" s="43">
        <f t="shared" si="161"/>
        <v>330.69</v>
      </c>
      <c r="G280" s="43">
        <f t="shared" si="161"/>
        <v>330.69</v>
      </c>
      <c r="H280" s="43">
        <f t="shared" si="161"/>
        <v>330.69</v>
      </c>
      <c r="I280" s="43">
        <f t="shared" si="161"/>
        <v>330.69</v>
      </c>
      <c r="J280" s="43">
        <f t="shared" si="161"/>
        <v>330.69</v>
      </c>
      <c r="K280" s="43">
        <f t="shared" si="161"/>
        <v>330.69</v>
      </c>
      <c r="L280" s="43">
        <f t="shared" si="161"/>
        <v>330.69</v>
      </c>
      <c r="M280" s="43">
        <f t="shared" si="161"/>
        <v>330.69</v>
      </c>
      <c r="N280" s="43">
        <f t="shared" si="161"/>
        <v>330.69</v>
      </c>
      <c r="O280" s="43">
        <f t="shared" si="161"/>
        <v>330.69</v>
      </c>
      <c r="P280" s="43">
        <f t="shared" si="161"/>
        <v>330.69</v>
      </c>
      <c r="Q280" s="43">
        <f t="shared" si="161"/>
        <v>330.69</v>
      </c>
      <c r="R280" s="43">
        <f t="shared" si="161"/>
        <v>330.69</v>
      </c>
      <c r="S280" s="43">
        <f t="shared" si="161"/>
        <v>330.69</v>
      </c>
      <c r="T280" s="43">
        <f t="shared" si="161"/>
        <v>330.69</v>
      </c>
      <c r="U280" s="43">
        <f t="shared" si="161"/>
        <v>330.69</v>
      </c>
      <c r="V280" s="43">
        <f t="shared" si="161"/>
        <v>330.69</v>
      </c>
      <c r="W280" s="43">
        <f t="shared" si="161"/>
        <v>330.69</v>
      </c>
      <c r="X280" s="43">
        <f t="shared" si="161"/>
        <v>330.69</v>
      </c>
      <c r="Y280" s="43">
        <f t="shared" si="161"/>
        <v>330.69</v>
      </c>
      <c r="Z280" s="43">
        <f t="shared" si="161"/>
        <v>330.69</v>
      </c>
      <c r="AA280" s="43">
        <f t="shared" si="161"/>
        <v>330.69</v>
      </c>
    </row>
    <row r="281" spans="1:27" ht="12.75" customHeight="1" x14ac:dyDescent="0.2">
      <c r="A281" s="91" t="s">
        <v>2324</v>
      </c>
      <c r="B281" s="27" t="str">
        <f>"27"&amp;"."&amp;$B$729&amp;"."&amp;$B$730</f>
        <v>27.02.2023</v>
      </c>
      <c r="C281" s="83" t="s">
        <v>74</v>
      </c>
      <c r="D281" s="84">
        <f>ROUND(((D282+D283+D285+D284)/1000),5)</f>
        <v>1.63463</v>
      </c>
      <c r="E281" s="84">
        <f>ROUND(((E282+E283+E285+E284)/1000),5)</f>
        <v>1.58443</v>
      </c>
      <c r="F281" s="84">
        <f>ROUND(((F282+F283+F285+F284)/1000),5)</f>
        <v>1.52938</v>
      </c>
      <c r="G281" s="84">
        <f t="shared" ref="G281:AA281" si="162">ROUND(((G282+G283+G285+G284)/1000),5)</f>
        <v>1.52858</v>
      </c>
      <c r="H281" s="84">
        <f t="shared" si="162"/>
        <v>1.6044700000000001</v>
      </c>
      <c r="I281" s="84">
        <f t="shared" si="162"/>
        <v>1.7762800000000001</v>
      </c>
      <c r="J281" s="84">
        <f t="shared" si="162"/>
        <v>1.97994</v>
      </c>
      <c r="K281" s="84">
        <f t="shared" si="162"/>
        <v>2.1880099999999998</v>
      </c>
      <c r="L281" s="84">
        <f t="shared" si="162"/>
        <v>2.2690999999999999</v>
      </c>
      <c r="M281" s="84">
        <f t="shared" si="162"/>
        <v>2.2995000000000001</v>
      </c>
      <c r="N281" s="84">
        <f t="shared" si="162"/>
        <v>2.3105099999999998</v>
      </c>
      <c r="O281" s="84">
        <f t="shared" si="162"/>
        <v>2.3321999999999998</v>
      </c>
      <c r="P281" s="84">
        <f t="shared" si="162"/>
        <v>2.3084899999999999</v>
      </c>
      <c r="Q281" s="84">
        <f t="shared" si="162"/>
        <v>2.30762</v>
      </c>
      <c r="R281" s="84">
        <f t="shared" si="162"/>
        <v>2.30314</v>
      </c>
      <c r="S281" s="84">
        <f t="shared" si="162"/>
        <v>2.2909799999999998</v>
      </c>
      <c r="T281" s="84">
        <f t="shared" si="162"/>
        <v>2.2532299999999998</v>
      </c>
      <c r="U281" s="84">
        <f t="shared" si="162"/>
        <v>2.2581600000000002</v>
      </c>
      <c r="V281" s="84">
        <f t="shared" si="162"/>
        <v>2.2915999999999999</v>
      </c>
      <c r="W281" s="84">
        <f t="shared" si="162"/>
        <v>2.29474</v>
      </c>
      <c r="X281" s="84">
        <f t="shared" si="162"/>
        <v>2.27576</v>
      </c>
      <c r="Y281" s="84">
        <f t="shared" si="162"/>
        <v>2.2218</v>
      </c>
      <c r="Z281" s="84">
        <f t="shared" si="162"/>
        <v>2.03403</v>
      </c>
      <c r="AA281" s="84">
        <f t="shared" si="162"/>
        <v>1.91984</v>
      </c>
    </row>
    <row r="282" spans="1:27" ht="12.75" customHeight="1" outlineLevel="1" x14ac:dyDescent="0.2">
      <c r="A282" s="92" t="s">
        <v>2325</v>
      </c>
      <c r="B282" s="62" t="s">
        <v>231</v>
      </c>
      <c r="C282" s="42" t="s">
        <v>77</v>
      </c>
      <c r="D282" s="43">
        <v>1186.05</v>
      </c>
      <c r="E282" s="43">
        <v>1135.8499999999999</v>
      </c>
      <c r="F282" s="43">
        <v>1080.8</v>
      </c>
      <c r="G282" s="43">
        <v>1080</v>
      </c>
      <c r="H282" s="43">
        <v>1155.8900000000001</v>
      </c>
      <c r="I282" s="43">
        <v>1327.7</v>
      </c>
      <c r="J282" s="43">
        <v>1531.36</v>
      </c>
      <c r="K282" s="43">
        <v>1739.43</v>
      </c>
      <c r="L282" s="43">
        <v>1820.52</v>
      </c>
      <c r="M282" s="43">
        <v>1850.92</v>
      </c>
      <c r="N282" s="43">
        <v>1861.93</v>
      </c>
      <c r="O282" s="43">
        <v>1883.62</v>
      </c>
      <c r="P282" s="43">
        <v>1859.91</v>
      </c>
      <c r="Q282" s="43">
        <v>1859.04</v>
      </c>
      <c r="R282" s="43">
        <v>1854.56</v>
      </c>
      <c r="S282" s="43">
        <v>1842.4</v>
      </c>
      <c r="T282" s="43">
        <v>1804.65</v>
      </c>
      <c r="U282" s="43">
        <v>1809.58</v>
      </c>
      <c r="V282" s="43">
        <v>1843.02</v>
      </c>
      <c r="W282" s="43">
        <v>1846.16</v>
      </c>
      <c r="X282" s="43">
        <v>1827.18</v>
      </c>
      <c r="Y282" s="43">
        <v>1773.22</v>
      </c>
      <c r="Z282" s="43">
        <v>1585.45</v>
      </c>
      <c r="AA282" s="43">
        <v>1471.26</v>
      </c>
    </row>
    <row r="283" spans="1:27" ht="12.75" customHeight="1" outlineLevel="1" x14ac:dyDescent="0.2">
      <c r="A283" s="92" t="s">
        <v>2326</v>
      </c>
      <c r="B283" s="62" t="s">
        <v>88</v>
      </c>
      <c r="C283" s="42" t="s">
        <v>77</v>
      </c>
      <c r="D283" s="43">
        <f>$D$153</f>
        <v>113.12</v>
      </c>
      <c r="E283" s="43">
        <f>$D$153</f>
        <v>113.12</v>
      </c>
      <c r="F283" s="43">
        <f t="shared" ref="F283:AA283" si="163">$D$153</f>
        <v>113.12</v>
      </c>
      <c r="G283" s="43">
        <f t="shared" si="163"/>
        <v>113.12</v>
      </c>
      <c r="H283" s="43">
        <f t="shared" si="163"/>
        <v>113.12</v>
      </c>
      <c r="I283" s="43">
        <f t="shared" si="163"/>
        <v>113.12</v>
      </c>
      <c r="J283" s="43">
        <f t="shared" si="163"/>
        <v>113.12</v>
      </c>
      <c r="K283" s="43">
        <f t="shared" si="163"/>
        <v>113.12</v>
      </c>
      <c r="L283" s="43">
        <f t="shared" si="163"/>
        <v>113.12</v>
      </c>
      <c r="M283" s="43">
        <f t="shared" si="163"/>
        <v>113.12</v>
      </c>
      <c r="N283" s="43">
        <f t="shared" si="163"/>
        <v>113.12</v>
      </c>
      <c r="O283" s="43">
        <f t="shared" si="163"/>
        <v>113.12</v>
      </c>
      <c r="P283" s="43">
        <f t="shared" si="163"/>
        <v>113.12</v>
      </c>
      <c r="Q283" s="43">
        <f t="shared" si="163"/>
        <v>113.12</v>
      </c>
      <c r="R283" s="43">
        <f t="shared" si="163"/>
        <v>113.12</v>
      </c>
      <c r="S283" s="43">
        <f t="shared" si="163"/>
        <v>113.12</v>
      </c>
      <c r="T283" s="43">
        <f t="shared" si="163"/>
        <v>113.12</v>
      </c>
      <c r="U283" s="43">
        <f t="shared" si="163"/>
        <v>113.12</v>
      </c>
      <c r="V283" s="43">
        <f t="shared" si="163"/>
        <v>113.12</v>
      </c>
      <c r="W283" s="43">
        <f t="shared" si="163"/>
        <v>113.12</v>
      </c>
      <c r="X283" s="43">
        <f t="shared" si="163"/>
        <v>113.12</v>
      </c>
      <c r="Y283" s="43">
        <f t="shared" si="163"/>
        <v>113.12</v>
      </c>
      <c r="Z283" s="43">
        <f t="shared" si="163"/>
        <v>113.12</v>
      </c>
      <c r="AA283" s="43">
        <f t="shared" si="163"/>
        <v>113.12</v>
      </c>
    </row>
    <row r="284" spans="1:27" ht="12.75" customHeight="1" outlineLevel="1" x14ac:dyDescent="0.2">
      <c r="A284" s="92" t="s">
        <v>2327</v>
      </c>
      <c r="B284" s="62" t="s">
        <v>81</v>
      </c>
      <c r="C284" s="42" t="s">
        <v>77</v>
      </c>
      <c r="D284" s="43">
        <v>4.7699999999999996</v>
      </c>
      <c r="E284" s="43">
        <v>4.7699999999999996</v>
      </c>
      <c r="F284" s="43">
        <v>4.7699999999999996</v>
      </c>
      <c r="G284" s="43">
        <v>4.7699999999999996</v>
      </c>
      <c r="H284" s="43">
        <v>4.7699999999999996</v>
      </c>
      <c r="I284" s="43">
        <v>4.7699999999999996</v>
      </c>
      <c r="J284" s="43">
        <v>4.7699999999999996</v>
      </c>
      <c r="K284" s="43">
        <v>4.7699999999999996</v>
      </c>
      <c r="L284" s="43">
        <v>4.7699999999999996</v>
      </c>
      <c r="M284" s="43">
        <v>4.7699999999999996</v>
      </c>
      <c r="N284" s="43">
        <v>4.7699999999999996</v>
      </c>
      <c r="O284" s="43">
        <v>4.7699999999999996</v>
      </c>
      <c r="P284" s="43">
        <v>4.7699999999999996</v>
      </c>
      <c r="Q284" s="43">
        <v>4.7699999999999996</v>
      </c>
      <c r="R284" s="43">
        <v>4.7699999999999996</v>
      </c>
      <c r="S284" s="43">
        <v>4.7699999999999996</v>
      </c>
      <c r="T284" s="43">
        <v>4.7699999999999996</v>
      </c>
      <c r="U284" s="43">
        <v>4.7699999999999996</v>
      </c>
      <c r="V284" s="43">
        <v>4.7699999999999996</v>
      </c>
      <c r="W284" s="43">
        <v>4.7699999999999996</v>
      </c>
      <c r="X284" s="43">
        <v>4.7699999999999996</v>
      </c>
      <c r="Y284" s="43">
        <v>4.7699999999999996</v>
      </c>
      <c r="Z284" s="43">
        <v>4.7699999999999996</v>
      </c>
      <c r="AA284" s="43">
        <v>4.7699999999999996</v>
      </c>
    </row>
    <row r="285" spans="1:27" ht="12.75" customHeight="1" outlineLevel="1" x14ac:dyDescent="0.2">
      <c r="A285" s="92" t="s">
        <v>2328</v>
      </c>
      <c r="B285" s="62" t="s">
        <v>79</v>
      </c>
      <c r="C285" s="42" t="s">
        <v>77</v>
      </c>
      <c r="D285" s="43">
        <f>$D$11</f>
        <v>330.69</v>
      </c>
      <c r="E285" s="43">
        <f t="shared" ref="E285:AA285" si="164">$D$11</f>
        <v>330.69</v>
      </c>
      <c r="F285" s="43">
        <f t="shared" si="164"/>
        <v>330.69</v>
      </c>
      <c r="G285" s="43">
        <f t="shared" si="164"/>
        <v>330.69</v>
      </c>
      <c r="H285" s="43">
        <f t="shared" si="164"/>
        <v>330.69</v>
      </c>
      <c r="I285" s="43">
        <f t="shared" si="164"/>
        <v>330.69</v>
      </c>
      <c r="J285" s="43">
        <f t="shared" si="164"/>
        <v>330.69</v>
      </c>
      <c r="K285" s="43">
        <f t="shared" si="164"/>
        <v>330.69</v>
      </c>
      <c r="L285" s="43">
        <f t="shared" si="164"/>
        <v>330.69</v>
      </c>
      <c r="M285" s="43">
        <f t="shared" si="164"/>
        <v>330.69</v>
      </c>
      <c r="N285" s="43">
        <f t="shared" si="164"/>
        <v>330.69</v>
      </c>
      <c r="O285" s="43">
        <f t="shared" si="164"/>
        <v>330.69</v>
      </c>
      <c r="P285" s="43">
        <f t="shared" si="164"/>
        <v>330.69</v>
      </c>
      <c r="Q285" s="43">
        <f t="shared" si="164"/>
        <v>330.69</v>
      </c>
      <c r="R285" s="43">
        <f t="shared" si="164"/>
        <v>330.69</v>
      </c>
      <c r="S285" s="43">
        <f t="shared" si="164"/>
        <v>330.69</v>
      </c>
      <c r="T285" s="43">
        <f t="shared" si="164"/>
        <v>330.69</v>
      </c>
      <c r="U285" s="43">
        <f t="shared" si="164"/>
        <v>330.69</v>
      </c>
      <c r="V285" s="43">
        <f t="shared" si="164"/>
        <v>330.69</v>
      </c>
      <c r="W285" s="43">
        <f t="shared" si="164"/>
        <v>330.69</v>
      </c>
      <c r="X285" s="43">
        <f t="shared" si="164"/>
        <v>330.69</v>
      </c>
      <c r="Y285" s="43">
        <f t="shared" si="164"/>
        <v>330.69</v>
      </c>
      <c r="Z285" s="43">
        <f t="shared" si="164"/>
        <v>330.69</v>
      </c>
      <c r="AA285" s="43">
        <f t="shared" si="164"/>
        <v>330.69</v>
      </c>
    </row>
    <row r="286" spans="1:27" ht="12.75" customHeight="1" x14ac:dyDescent="0.2">
      <c r="A286" s="91" t="s">
        <v>2329</v>
      </c>
      <c r="B286" s="27" t="str">
        <f>"28"&amp;"."&amp;$B$729&amp;"."&amp;$B$730</f>
        <v>28.02.2023</v>
      </c>
      <c r="C286" s="83" t="s">
        <v>74</v>
      </c>
      <c r="D286" s="84">
        <f t="shared" ref="D286:AA286" si="165">ROUND(((D287+D288+D290+D289)/1000),5)</f>
        <v>1.6282099999999999</v>
      </c>
      <c r="E286" s="84">
        <f t="shared" si="165"/>
        <v>1.58328</v>
      </c>
      <c r="F286" s="84">
        <f t="shared" si="165"/>
        <v>1.5426899999999999</v>
      </c>
      <c r="G286" s="84">
        <f t="shared" si="165"/>
        <v>1.54403</v>
      </c>
      <c r="H286" s="84">
        <f t="shared" si="165"/>
        <v>1.61113</v>
      </c>
      <c r="I286" s="84">
        <f t="shared" si="165"/>
        <v>1.7958400000000001</v>
      </c>
      <c r="J286" s="84">
        <f t="shared" si="165"/>
        <v>2.0091299999999999</v>
      </c>
      <c r="K286" s="84">
        <f t="shared" si="165"/>
        <v>2.2263999999999999</v>
      </c>
      <c r="L286" s="84">
        <f t="shared" si="165"/>
        <v>2.3037899999999998</v>
      </c>
      <c r="M286" s="84">
        <f t="shared" si="165"/>
        <v>2.3329599999999999</v>
      </c>
      <c r="N286" s="84">
        <f t="shared" si="165"/>
        <v>2.34389</v>
      </c>
      <c r="O286" s="84">
        <f t="shared" si="165"/>
        <v>2.3641200000000002</v>
      </c>
      <c r="P286" s="84">
        <f t="shared" si="165"/>
        <v>2.34259</v>
      </c>
      <c r="Q286" s="84">
        <f t="shared" si="165"/>
        <v>2.3463799999999999</v>
      </c>
      <c r="R286" s="84">
        <f t="shared" si="165"/>
        <v>2.3411200000000001</v>
      </c>
      <c r="S286" s="84">
        <f t="shared" si="165"/>
        <v>2.3103600000000002</v>
      </c>
      <c r="T286" s="84">
        <f t="shared" si="165"/>
        <v>2.2932600000000001</v>
      </c>
      <c r="U286" s="84">
        <f t="shared" si="165"/>
        <v>2.2926500000000001</v>
      </c>
      <c r="V286" s="84">
        <f t="shared" si="165"/>
        <v>2.3256299999999999</v>
      </c>
      <c r="W286" s="84">
        <f t="shared" si="165"/>
        <v>2.3182900000000002</v>
      </c>
      <c r="X286" s="84">
        <f t="shared" si="165"/>
        <v>2.3184900000000002</v>
      </c>
      <c r="Y286" s="84">
        <f t="shared" si="165"/>
        <v>2.2758699999999998</v>
      </c>
      <c r="Z286" s="84">
        <f t="shared" si="165"/>
        <v>2.0865300000000002</v>
      </c>
      <c r="AA286" s="84">
        <f t="shared" si="165"/>
        <v>1.94363</v>
      </c>
    </row>
    <row r="287" spans="1:27" ht="12.75" customHeight="1" outlineLevel="1" x14ac:dyDescent="0.2">
      <c r="A287" s="92" t="s">
        <v>2330</v>
      </c>
      <c r="B287" s="62" t="s">
        <v>231</v>
      </c>
      <c r="C287" s="42" t="s">
        <v>77</v>
      </c>
      <c r="D287" s="43">
        <v>1179.6300000000001</v>
      </c>
      <c r="E287" s="43">
        <v>1134.7</v>
      </c>
      <c r="F287" s="43">
        <v>1094.1099999999999</v>
      </c>
      <c r="G287" s="43">
        <v>1095.45</v>
      </c>
      <c r="H287" s="43">
        <v>1162.55</v>
      </c>
      <c r="I287" s="43">
        <v>1347.26</v>
      </c>
      <c r="J287" s="43">
        <v>1560.55</v>
      </c>
      <c r="K287" s="43">
        <v>1777.82</v>
      </c>
      <c r="L287" s="43">
        <v>1855.21</v>
      </c>
      <c r="M287" s="43">
        <v>1884.38</v>
      </c>
      <c r="N287" s="43">
        <v>1895.31</v>
      </c>
      <c r="O287" s="43">
        <v>1915.54</v>
      </c>
      <c r="P287" s="43">
        <v>1894.01</v>
      </c>
      <c r="Q287" s="43">
        <v>1897.8</v>
      </c>
      <c r="R287" s="43">
        <v>1892.54</v>
      </c>
      <c r="S287" s="43">
        <v>1861.78</v>
      </c>
      <c r="T287" s="43">
        <v>1844.68</v>
      </c>
      <c r="U287" s="43">
        <v>1844.07</v>
      </c>
      <c r="V287" s="43">
        <v>1877.05</v>
      </c>
      <c r="W287" s="43">
        <v>1869.71</v>
      </c>
      <c r="X287" s="43">
        <v>1869.91</v>
      </c>
      <c r="Y287" s="43">
        <v>1827.29</v>
      </c>
      <c r="Z287" s="43">
        <v>1637.95</v>
      </c>
      <c r="AA287" s="43">
        <v>1495.05</v>
      </c>
    </row>
    <row r="288" spans="1:27" ht="12.75" customHeight="1" outlineLevel="1" x14ac:dyDescent="0.2">
      <c r="A288" s="92" t="s">
        <v>2331</v>
      </c>
      <c r="B288" s="62" t="s">
        <v>88</v>
      </c>
      <c r="C288" s="42" t="s">
        <v>77</v>
      </c>
      <c r="D288" s="43">
        <f>$D$153</f>
        <v>113.12</v>
      </c>
      <c r="E288" s="43">
        <f>$D$153</f>
        <v>113.12</v>
      </c>
      <c r="F288" s="43">
        <f t="shared" ref="F288:AA288" si="166">$D$153</f>
        <v>113.12</v>
      </c>
      <c r="G288" s="43">
        <f t="shared" si="166"/>
        <v>113.12</v>
      </c>
      <c r="H288" s="43">
        <f t="shared" si="166"/>
        <v>113.12</v>
      </c>
      <c r="I288" s="43">
        <f t="shared" si="166"/>
        <v>113.12</v>
      </c>
      <c r="J288" s="43">
        <f t="shared" si="166"/>
        <v>113.12</v>
      </c>
      <c r="K288" s="43">
        <f t="shared" si="166"/>
        <v>113.12</v>
      </c>
      <c r="L288" s="43">
        <f t="shared" si="166"/>
        <v>113.12</v>
      </c>
      <c r="M288" s="43">
        <f t="shared" si="166"/>
        <v>113.12</v>
      </c>
      <c r="N288" s="43">
        <f t="shared" si="166"/>
        <v>113.12</v>
      </c>
      <c r="O288" s="43">
        <f t="shared" si="166"/>
        <v>113.12</v>
      </c>
      <c r="P288" s="43">
        <f t="shared" si="166"/>
        <v>113.12</v>
      </c>
      <c r="Q288" s="43">
        <f t="shared" si="166"/>
        <v>113.12</v>
      </c>
      <c r="R288" s="43">
        <f t="shared" si="166"/>
        <v>113.12</v>
      </c>
      <c r="S288" s="43">
        <f t="shared" si="166"/>
        <v>113.12</v>
      </c>
      <c r="T288" s="43">
        <f t="shared" si="166"/>
        <v>113.12</v>
      </c>
      <c r="U288" s="43">
        <f t="shared" si="166"/>
        <v>113.12</v>
      </c>
      <c r="V288" s="43">
        <f t="shared" si="166"/>
        <v>113.12</v>
      </c>
      <c r="W288" s="43">
        <f t="shared" si="166"/>
        <v>113.12</v>
      </c>
      <c r="X288" s="43">
        <f t="shared" si="166"/>
        <v>113.12</v>
      </c>
      <c r="Y288" s="43">
        <f t="shared" si="166"/>
        <v>113.12</v>
      </c>
      <c r="Z288" s="43">
        <f t="shared" si="166"/>
        <v>113.12</v>
      </c>
      <c r="AA288" s="43">
        <f t="shared" si="166"/>
        <v>113.12</v>
      </c>
    </row>
    <row r="289" spans="1:27" ht="12.75" customHeight="1" outlineLevel="1" x14ac:dyDescent="0.2">
      <c r="A289" s="92" t="s">
        <v>2332</v>
      </c>
      <c r="B289" s="62" t="s">
        <v>81</v>
      </c>
      <c r="C289" s="42" t="s">
        <v>77</v>
      </c>
      <c r="D289" s="43">
        <v>4.7699999999999996</v>
      </c>
      <c r="E289" s="43">
        <v>4.7699999999999996</v>
      </c>
      <c r="F289" s="43">
        <v>4.7699999999999996</v>
      </c>
      <c r="G289" s="43">
        <v>4.7699999999999996</v>
      </c>
      <c r="H289" s="43">
        <v>4.7699999999999996</v>
      </c>
      <c r="I289" s="43">
        <v>4.7699999999999996</v>
      </c>
      <c r="J289" s="43">
        <v>4.7699999999999996</v>
      </c>
      <c r="K289" s="43">
        <v>4.7699999999999996</v>
      </c>
      <c r="L289" s="43">
        <v>4.7699999999999996</v>
      </c>
      <c r="M289" s="43">
        <v>4.7699999999999996</v>
      </c>
      <c r="N289" s="43">
        <v>4.7699999999999996</v>
      </c>
      <c r="O289" s="43">
        <v>4.7699999999999996</v>
      </c>
      <c r="P289" s="43">
        <v>4.7699999999999996</v>
      </c>
      <c r="Q289" s="43">
        <v>4.7699999999999996</v>
      </c>
      <c r="R289" s="43">
        <v>4.7699999999999996</v>
      </c>
      <c r="S289" s="43">
        <v>4.7699999999999996</v>
      </c>
      <c r="T289" s="43">
        <v>4.7699999999999996</v>
      </c>
      <c r="U289" s="43">
        <v>4.7699999999999996</v>
      </c>
      <c r="V289" s="43">
        <v>4.7699999999999996</v>
      </c>
      <c r="W289" s="43">
        <v>4.7699999999999996</v>
      </c>
      <c r="X289" s="43">
        <v>4.7699999999999996</v>
      </c>
      <c r="Y289" s="43">
        <v>4.7699999999999996</v>
      </c>
      <c r="Z289" s="43">
        <v>4.7699999999999996</v>
      </c>
      <c r="AA289" s="43">
        <v>4.7699999999999996</v>
      </c>
    </row>
    <row r="290" spans="1:27" ht="12.75" customHeight="1" outlineLevel="1" x14ac:dyDescent="0.2">
      <c r="A290" s="92" t="s">
        <v>2333</v>
      </c>
      <c r="B290" s="62" t="s">
        <v>79</v>
      </c>
      <c r="C290" s="42" t="s">
        <v>77</v>
      </c>
      <c r="D290" s="43">
        <f>$D$11</f>
        <v>330.69</v>
      </c>
      <c r="E290" s="43">
        <f t="shared" ref="E290:AA290" si="167">$D$11</f>
        <v>330.69</v>
      </c>
      <c r="F290" s="43">
        <f t="shared" si="167"/>
        <v>330.69</v>
      </c>
      <c r="G290" s="43">
        <f t="shared" si="167"/>
        <v>330.69</v>
      </c>
      <c r="H290" s="43">
        <f t="shared" si="167"/>
        <v>330.69</v>
      </c>
      <c r="I290" s="43">
        <f t="shared" si="167"/>
        <v>330.69</v>
      </c>
      <c r="J290" s="43">
        <f t="shared" si="167"/>
        <v>330.69</v>
      </c>
      <c r="K290" s="43">
        <f t="shared" si="167"/>
        <v>330.69</v>
      </c>
      <c r="L290" s="43">
        <f t="shared" si="167"/>
        <v>330.69</v>
      </c>
      <c r="M290" s="43">
        <f t="shared" si="167"/>
        <v>330.69</v>
      </c>
      <c r="N290" s="43">
        <f t="shared" si="167"/>
        <v>330.69</v>
      </c>
      <c r="O290" s="43">
        <f t="shared" si="167"/>
        <v>330.69</v>
      </c>
      <c r="P290" s="43">
        <f t="shared" si="167"/>
        <v>330.69</v>
      </c>
      <c r="Q290" s="43">
        <f t="shared" si="167"/>
        <v>330.69</v>
      </c>
      <c r="R290" s="43">
        <f t="shared" si="167"/>
        <v>330.69</v>
      </c>
      <c r="S290" s="43">
        <f t="shared" si="167"/>
        <v>330.69</v>
      </c>
      <c r="T290" s="43">
        <f t="shared" si="167"/>
        <v>330.69</v>
      </c>
      <c r="U290" s="43">
        <f t="shared" si="167"/>
        <v>330.69</v>
      </c>
      <c r="V290" s="43">
        <f t="shared" si="167"/>
        <v>330.69</v>
      </c>
      <c r="W290" s="43">
        <f t="shared" si="167"/>
        <v>330.69</v>
      </c>
      <c r="X290" s="43">
        <f t="shared" si="167"/>
        <v>330.69</v>
      </c>
      <c r="Y290" s="43">
        <f t="shared" si="167"/>
        <v>330.69</v>
      </c>
      <c r="Z290" s="43">
        <f t="shared" si="167"/>
        <v>330.69</v>
      </c>
      <c r="AA290" s="43">
        <f t="shared" si="167"/>
        <v>330.69</v>
      </c>
    </row>
    <row r="291" spans="1:27" ht="12.75" customHeight="1" x14ac:dyDescent="0.2">
      <c r="A291" s="93"/>
      <c r="B291" s="94" t="s">
        <v>370</v>
      </c>
      <c r="C291" s="95"/>
      <c r="D291" s="96"/>
      <c r="E291" s="96"/>
      <c r="F291" s="96"/>
      <c r="G291" s="96"/>
      <c r="I291" s="38"/>
    </row>
    <row r="292" spans="1:27" ht="12.75" customHeight="1" x14ac:dyDescent="0.2">
      <c r="A292" s="93"/>
      <c r="B292" s="94" t="s">
        <v>370</v>
      </c>
      <c r="C292" s="95"/>
      <c r="D292" s="96"/>
      <c r="E292" s="96"/>
      <c r="F292" s="96"/>
      <c r="G292" s="96"/>
      <c r="I292" s="38"/>
    </row>
    <row r="293" spans="1:27" ht="12.75" customHeight="1" x14ac:dyDescent="0.2">
      <c r="A293" s="171" t="s">
        <v>512</v>
      </c>
      <c r="B293" s="172"/>
      <c r="C293" s="172"/>
      <c r="D293" s="172"/>
      <c r="E293" s="172"/>
      <c r="F293" s="172"/>
      <c r="G293" s="172"/>
      <c r="H293" s="172"/>
      <c r="I293" s="172"/>
      <c r="J293" s="172"/>
      <c r="K293" s="172"/>
      <c r="L293" s="172"/>
      <c r="M293" s="172"/>
      <c r="N293" s="172"/>
      <c r="O293" s="172"/>
      <c r="P293" s="172"/>
      <c r="Q293" s="172"/>
      <c r="R293" s="172"/>
      <c r="S293" s="172"/>
      <c r="T293" s="172"/>
      <c r="U293" s="172"/>
      <c r="V293" s="172"/>
      <c r="W293" s="172"/>
      <c r="X293" s="172"/>
      <c r="Y293" s="172"/>
      <c r="Z293" s="172"/>
      <c r="AA293" s="173"/>
    </row>
    <row r="294" spans="1:27" ht="25.5" x14ac:dyDescent="0.2">
      <c r="A294" s="25" t="s">
        <v>62</v>
      </c>
      <c r="B294" s="26" t="s">
        <v>203</v>
      </c>
      <c r="C294" s="25" t="s">
        <v>204</v>
      </c>
      <c r="D294" s="26" t="s">
        <v>205</v>
      </c>
      <c r="E294" s="26" t="s">
        <v>206</v>
      </c>
      <c r="F294" s="26" t="s">
        <v>207</v>
      </c>
      <c r="G294" s="26" t="s">
        <v>208</v>
      </c>
      <c r="H294" s="26" t="s">
        <v>209</v>
      </c>
      <c r="I294" s="26" t="s">
        <v>210</v>
      </c>
      <c r="J294" s="26" t="s">
        <v>211</v>
      </c>
      <c r="K294" s="26" t="s">
        <v>212</v>
      </c>
      <c r="L294" s="26" t="s">
        <v>213</v>
      </c>
      <c r="M294" s="26" t="s">
        <v>214</v>
      </c>
      <c r="N294" s="26" t="s">
        <v>215</v>
      </c>
      <c r="O294" s="26" t="s">
        <v>216</v>
      </c>
      <c r="P294" s="26" t="s">
        <v>217</v>
      </c>
      <c r="Q294" s="26" t="s">
        <v>218</v>
      </c>
      <c r="R294" s="26" t="s">
        <v>219</v>
      </c>
      <c r="S294" s="26" t="s">
        <v>220</v>
      </c>
      <c r="T294" s="26" t="s">
        <v>221</v>
      </c>
      <c r="U294" s="26" t="s">
        <v>222</v>
      </c>
      <c r="V294" s="26" t="s">
        <v>223</v>
      </c>
      <c r="W294" s="26" t="s">
        <v>224</v>
      </c>
      <c r="X294" s="26" t="s">
        <v>225</v>
      </c>
      <c r="Y294" s="26" t="s">
        <v>226</v>
      </c>
      <c r="Z294" s="26" t="s">
        <v>227</v>
      </c>
      <c r="AA294" s="26" t="s">
        <v>228</v>
      </c>
    </row>
    <row r="295" spans="1:27" ht="12.75" customHeight="1" x14ac:dyDescent="0.2">
      <c r="A295" s="91" t="s">
        <v>2334</v>
      </c>
      <c r="B295" s="27" t="str">
        <f>"01"&amp;"."&amp;$B$729&amp;"."&amp;$B$730</f>
        <v>01.02.2023</v>
      </c>
      <c r="C295" s="83" t="s">
        <v>74</v>
      </c>
      <c r="D295" s="84">
        <f>ROUND(((D296+D297+D299+D298)/1000),5)</f>
        <v>1.6325700000000001</v>
      </c>
      <c r="E295" s="84">
        <f>ROUND(((E296+E297+E299+E298)/1000),5)</f>
        <v>1.5942799999999999</v>
      </c>
      <c r="F295" s="84">
        <f>ROUND(((F296+F297+F299+F298)/1000),5)</f>
        <v>1.5832200000000001</v>
      </c>
      <c r="G295" s="84">
        <f t="shared" ref="G295:AA295" si="168">ROUND(((G296+G297+G299+G298)/1000),5)</f>
        <v>1.5867599999999999</v>
      </c>
      <c r="H295" s="84">
        <f t="shared" si="168"/>
        <v>1.6309199999999999</v>
      </c>
      <c r="I295" s="84">
        <f t="shared" si="168"/>
        <v>1.69503</v>
      </c>
      <c r="J295" s="84">
        <f t="shared" si="168"/>
        <v>1.9660299999999999</v>
      </c>
      <c r="K295" s="84">
        <f t="shared" si="168"/>
        <v>2.1697899999999999</v>
      </c>
      <c r="L295" s="84">
        <f t="shared" si="168"/>
        <v>2.2934399999999999</v>
      </c>
      <c r="M295" s="84">
        <f t="shared" si="168"/>
        <v>2.34788</v>
      </c>
      <c r="N295" s="84">
        <f t="shared" si="168"/>
        <v>2.4066399999999999</v>
      </c>
      <c r="O295" s="84">
        <f t="shared" si="168"/>
        <v>2.3808699999999998</v>
      </c>
      <c r="P295" s="84">
        <f t="shared" si="168"/>
        <v>2.3529599999999999</v>
      </c>
      <c r="Q295" s="84">
        <f t="shared" si="168"/>
        <v>2.3598599999999998</v>
      </c>
      <c r="R295" s="84">
        <f t="shared" si="168"/>
        <v>2.3604099999999999</v>
      </c>
      <c r="S295" s="84">
        <f t="shared" si="168"/>
        <v>2.35806</v>
      </c>
      <c r="T295" s="84">
        <f t="shared" si="168"/>
        <v>2.38652</v>
      </c>
      <c r="U295" s="84">
        <f t="shared" si="168"/>
        <v>2.4117500000000001</v>
      </c>
      <c r="V295" s="84">
        <f t="shared" si="168"/>
        <v>2.4023500000000002</v>
      </c>
      <c r="W295" s="84">
        <f t="shared" si="168"/>
        <v>2.3567499999999999</v>
      </c>
      <c r="X295" s="84">
        <f t="shared" si="168"/>
        <v>2.3003999999999998</v>
      </c>
      <c r="Y295" s="84">
        <f t="shared" si="168"/>
        <v>2.1716600000000001</v>
      </c>
      <c r="Z295" s="84">
        <f t="shared" si="168"/>
        <v>1.9148799999999999</v>
      </c>
      <c r="AA295" s="84">
        <f t="shared" si="168"/>
        <v>1.6369400000000001</v>
      </c>
    </row>
    <row r="296" spans="1:27" ht="12.75" customHeight="1" outlineLevel="1" x14ac:dyDescent="0.2">
      <c r="A296" s="92" t="s">
        <v>2335</v>
      </c>
      <c r="B296" s="62" t="s">
        <v>231</v>
      </c>
      <c r="C296" s="42" t="s">
        <v>77</v>
      </c>
      <c r="D296" s="43">
        <v>1080.08</v>
      </c>
      <c r="E296" s="43">
        <v>1041.79</v>
      </c>
      <c r="F296" s="43">
        <v>1030.73</v>
      </c>
      <c r="G296" s="43">
        <v>1034.27</v>
      </c>
      <c r="H296" s="43">
        <v>1078.43</v>
      </c>
      <c r="I296" s="43">
        <v>1142.54</v>
      </c>
      <c r="J296" s="43">
        <v>1413.54</v>
      </c>
      <c r="K296" s="43">
        <v>1617.3</v>
      </c>
      <c r="L296" s="43">
        <v>1740.95</v>
      </c>
      <c r="M296" s="43">
        <v>1795.39</v>
      </c>
      <c r="N296" s="43">
        <v>1854.15</v>
      </c>
      <c r="O296" s="43">
        <v>1828.38</v>
      </c>
      <c r="P296" s="43">
        <v>1800.47</v>
      </c>
      <c r="Q296" s="43">
        <v>1807.37</v>
      </c>
      <c r="R296" s="43">
        <v>1807.92</v>
      </c>
      <c r="S296" s="43">
        <v>1805.57</v>
      </c>
      <c r="T296" s="43">
        <v>1834.03</v>
      </c>
      <c r="U296" s="43">
        <v>1859.26</v>
      </c>
      <c r="V296" s="43">
        <v>1849.86</v>
      </c>
      <c r="W296" s="43">
        <v>1804.26</v>
      </c>
      <c r="X296" s="43">
        <v>1747.91</v>
      </c>
      <c r="Y296" s="43">
        <v>1619.17</v>
      </c>
      <c r="Z296" s="43">
        <v>1362.39</v>
      </c>
      <c r="AA296" s="43">
        <v>1084.45</v>
      </c>
    </row>
    <row r="297" spans="1:27" ht="12.75" customHeight="1" outlineLevel="1" x14ac:dyDescent="0.2">
      <c r="A297" s="92" t="s">
        <v>2336</v>
      </c>
      <c r="B297" s="62" t="s">
        <v>88</v>
      </c>
      <c r="C297" s="42" t="s">
        <v>77</v>
      </c>
      <c r="D297" s="43">
        <v>217.03</v>
      </c>
      <c r="E297" s="43">
        <f>$D$297</f>
        <v>217.03</v>
      </c>
      <c r="F297" s="43">
        <f t="shared" ref="F297:AA297" si="169">$D$297</f>
        <v>217.03</v>
      </c>
      <c r="G297" s="43">
        <f t="shared" si="169"/>
        <v>217.03</v>
      </c>
      <c r="H297" s="43">
        <f t="shared" si="169"/>
        <v>217.03</v>
      </c>
      <c r="I297" s="43">
        <f t="shared" si="169"/>
        <v>217.03</v>
      </c>
      <c r="J297" s="43">
        <f t="shared" si="169"/>
        <v>217.03</v>
      </c>
      <c r="K297" s="43">
        <f t="shared" si="169"/>
        <v>217.03</v>
      </c>
      <c r="L297" s="43">
        <f t="shared" si="169"/>
        <v>217.03</v>
      </c>
      <c r="M297" s="43">
        <f t="shared" si="169"/>
        <v>217.03</v>
      </c>
      <c r="N297" s="43">
        <f t="shared" si="169"/>
        <v>217.03</v>
      </c>
      <c r="O297" s="43">
        <f t="shared" si="169"/>
        <v>217.03</v>
      </c>
      <c r="P297" s="43">
        <f t="shared" si="169"/>
        <v>217.03</v>
      </c>
      <c r="Q297" s="43">
        <f t="shared" si="169"/>
        <v>217.03</v>
      </c>
      <c r="R297" s="43">
        <f t="shared" si="169"/>
        <v>217.03</v>
      </c>
      <c r="S297" s="43">
        <f t="shared" si="169"/>
        <v>217.03</v>
      </c>
      <c r="T297" s="43">
        <f t="shared" si="169"/>
        <v>217.03</v>
      </c>
      <c r="U297" s="43">
        <f t="shared" si="169"/>
        <v>217.03</v>
      </c>
      <c r="V297" s="43">
        <f t="shared" si="169"/>
        <v>217.03</v>
      </c>
      <c r="W297" s="43">
        <f t="shared" si="169"/>
        <v>217.03</v>
      </c>
      <c r="X297" s="43">
        <f t="shared" si="169"/>
        <v>217.03</v>
      </c>
      <c r="Y297" s="43">
        <f t="shared" si="169"/>
        <v>217.03</v>
      </c>
      <c r="Z297" s="43">
        <f t="shared" si="169"/>
        <v>217.03</v>
      </c>
      <c r="AA297" s="43">
        <f t="shared" si="169"/>
        <v>217.03</v>
      </c>
    </row>
    <row r="298" spans="1:27" ht="12.75" customHeight="1" outlineLevel="1" x14ac:dyDescent="0.2">
      <c r="A298" s="92" t="s">
        <v>2337</v>
      </c>
      <c r="B298" s="62" t="s">
        <v>81</v>
      </c>
      <c r="C298" s="42" t="s">
        <v>77</v>
      </c>
      <c r="D298" s="43">
        <v>4.7699999999999996</v>
      </c>
      <c r="E298" s="43">
        <v>4.7699999999999996</v>
      </c>
      <c r="F298" s="43">
        <v>4.7699999999999996</v>
      </c>
      <c r="G298" s="43">
        <v>4.7699999999999996</v>
      </c>
      <c r="H298" s="43">
        <v>4.7699999999999996</v>
      </c>
      <c r="I298" s="43">
        <v>4.7699999999999996</v>
      </c>
      <c r="J298" s="43">
        <v>4.7699999999999996</v>
      </c>
      <c r="K298" s="43">
        <v>4.7699999999999996</v>
      </c>
      <c r="L298" s="43">
        <v>4.7699999999999996</v>
      </c>
      <c r="M298" s="43">
        <v>4.7699999999999996</v>
      </c>
      <c r="N298" s="43">
        <v>4.7699999999999996</v>
      </c>
      <c r="O298" s="43">
        <v>4.7699999999999996</v>
      </c>
      <c r="P298" s="43">
        <v>4.7699999999999996</v>
      </c>
      <c r="Q298" s="43">
        <v>4.7699999999999996</v>
      </c>
      <c r="R298" s="43">
        <v>4.7699999999999996</v>
      </c>
      <c r="S298" s="43">
        <v>4.7699999999999996</v>
      </c>
      <c r="T298" s="43">
        <v>4.7699999999999996</v>
      </c>
      <c r="U298" s="43">
        <v>4.7699999999999996</v>
      </c>
      <c r="V298" s="43">
        <v>4.7699999999999996</v>
      </c>
      <c r="W298" s="43">
        <v>4.7699999999999996</v>
      </c>
      <c r="X298" s="43">
        <v>4.7699999999999996</v>
      </c>
      <c r="Y298" s="43">
        <v>4.7699999999999996</v>
      </c>
      <c r="Z298" s="43">
        <v>4.7699999999999996</v>
      </c>
      <c r="AA298" s="43">
        <v>4.7699999999999996</v>
      </c>
    </row>
    <row r="299" spans="1:27" ht="12.75" customHeight="1" outlineLevel="1" x14ac:dyDescent="0.2">
      <c r="A299" s="92" t="s">
        <v>2338</v>
      </c>
      <c r="B299" s="62" t="s">
        <v>79</v>
      </c>
      <c r="C299" s="42" t="s">
        <v>77</v>
      </c>
      <c r="D299" s="43">
        <f>$D$11</f>
        <v>330.69</v>
      </c>
      <c r="E299" s="43">
        <f t="shared" ref="E299:AA299" si="170">$D$11</f>
        <v>330.69</v>
      </c>
      <c r="F299" s="43">
        <f t="shared" si="170"/>
        <v>330.69</v>
      </c>
      <c r="G299" s="43">
        <f t="shared" si="170"/>
        <v>330.69</v>
      </c>
      <c r="H299" s="43">
        <f t="shared" si="170"/>
        <v>330.69</v>
      </c>
      <c r="I299" s="43">
        <f t="shared" si="170"/>
        <v>330.69</v>
      </c>
      <c r="J299" s="43">
        <f t="shared" si="170"/>
        <v>330.69</v>
      </c>
      <c r="K299" s="43">
        <f t="shared" si="170"/>
        <v>330.69</v>
      </c>
      <c r="L299" s="43">
        <f t="shared" si="170"/>
        <v>330.69</v>
      </c>
      <c r="M299" s="43">
        <f t="shared" si="170"/>
        <v>330.69</v>
      </c>
      <c r="N299" s="43">
        <f t="shared" si="170"/>
        <v>330.69</v>
      </c>
      <c r="O299" s="43">
        <f t="shared" si="170"/>
        <v>330.69</v>
      </c>
      <c r="P299" s="43">
        <f t="shared" si="170"/>
        <v>330.69</v>
      </c>
      <c r="Q299" s="43">
        <f t="shared" si="170"/>
        <v>330.69</v>
      </c>
      <c r="R299" s="43">
        <f t="shared" si="170"/>
        <v>330.69</v>
      </c>
      <c r="S299" s="43">
        <f t="shared" si="170"/>
        <v>330.69</v>
      </c>
      <c r="T299" s="43">
        <f t="shared" si="170"/>
        <v>330.69</v>
      </c>
      <c r="U299" s="43">
        <f t="shared" si="170"/>
        <v>330.69</v>
      </c>
      <c r="V299" s="43">
        <f t="shared" si="170"/>
        <v>330.69</v>
      </c>
      <c r="W299" s="43">
        <f t="shared" si="170"/>
        <v>330.69</v>
      </c>
      <c r="X299" s="43">
        <f t="shared" si="170"/>
        <v>330.69</v>
      </c>
      <c r="Y299" s="43">
        <f t="shared" si="170"/>
        <v>330.69</v>
      </c>
      <c r="Z299" s="43">
        <f t="shared" si="170"/>
        <v>330.69</v>
      </c>
      <c r="AA299" s="43">
        <f t="shared" si="170"/>
        <v>330.69</v>
      </c>
    </row>
    <row r="300" spans="1:27" ht="12.75" customHeight="1" x14ac:dyDescent="0.2">
      <c r="A300" s="91" t="s">
        <v>2339</v>
      </c>
      <c r="B300" s="27" t="str">
        <f>"02"&amp;"."&amp;$B$729&amp;"."&amp;$B$730</f>
        <v>02.02.2023</v>
      </c>
      <c r="C300" s="83" t="s">
        <v>74</v>
      </c>
      <c r="D300" s="84">
        <f>ROUND(((D301+D302+D304+D303)/1000),5)</f>
        <v>1.6316600000000001</v>
      </c>
      <c r="E300" s="84">
        <f>ROUND(((E301+E302+E304+E303)/1000),5)</f>
        <v>1.60947</v>
      </c>
      <c r="F300" s="84">
        <f>ROUND(((F301+F302+F304+F303)/1000),5)</f>
        <v>1.5867</v>
      </c>
      <c r="G300" s="84">
        <f t="shared" ref="G300:AA300" si="171">ROUND(((G301+G302+G304+G303)/1000),5)</f>
        <v>1.5865800000000001</v>
      </c>
      <c r="H300" s="84">
        <f t="shared" si="171"/>
        <v>1.6266400000000001</v>
      </c>
      <c r="I300" s="84">
        <f t="shared" si="171"/>
        <v>1.6856100000000001</v>
      </c>
      <c r="J300" s="84">
        <f t="shared" si="171"/>
        <v>1.86598</v>
      </c>
      <c r="K300" s="84">
        <f t="shared" si="171"/>
        <v>2.0900300000000001</v>
      </c>
      <c r="L300" s="84">
        <f t="shared" si="171"/>
        <v>2.2295600000000002</v>
      </c>
      <c r="M300" s="84">
        <f t="shared" si="171"/>
        <v>2.2473200000000002</v>
      </c>
      <c r="N300" s="84">
        <f t="shared" si="171"/>
        <v>2.26905</v>
      </c>
      <c r="O300" s="84">
        <f t="shared" si="171"/>
        <v>2.30999</v>
      </c>
      <c r="P300" s="84">
        <f t="shared" si="171"/>
        <v>2.2931599999999999</v>
      </c>
      <c r="Q300" s="84">
        <f t="shared" si="171"/>
        <v>2.30267</v>
      </c>
      <c r="R300" s="84">
        <f t="shared" si="171"/>
        <v>2.29766</v>
      </c>
      <c r="S300" s="84">
        <f t="shared" si="171"/>
        <v>2.28667</v>
      </c>
      <c r="T300" s="84">
        <f t="shared" si="171"/>
        <v>2.2288700000000001</v>
      </c>
      <c r="U300" s="84">
        <f t="shared" si="171"/>
        <v>2.2540100000000001</v>
      </c>
      <c r="V300" s="84">
        <f t="shared" si="171"/>
        <v>2.2693599999999998</v>
      </c>
      <c r="W300" s="84">
        <f t="shared" si="171"/>
        <v>2.2866200000000001</v>
      </c>
      <c r="X300" s="84">
        <f t="shared" si="171"/>
        <v>2.2109999999999999</v>
      </c>
      <c r="Y300" s="84">
        <f t="shared" si="171"/>
        <v>2.1189200000000001</v>
      </c>
      <c r="Z300" s="84">
        <f t="shared" si="171"/>
        <v>1.83081</v>
      </c>
      <c r="AA300" s="84">
        <f t="shared" si="171"/>
        <v>1.6686099999999999</v>
      </c>
    </row>
    <row r="301" spans="1:27" ht="12.75" customHeight="1" outlineLevel="1" x14ac:dyDescent="0.2">
      <c r="A301" s="92" t="s">
        <v>2340</v>
      </c>
      <c r="B301" s="62" t="s">
        <v>231</v>
      </c>
      <c r="C301" s="42" t="s">
        <v>77</v>
      </c>
      <c r="D301" s="43">
        <v>1079.17</v>
      </c>
      <c r="E301" s="43">
        <v>1056.98</v>
      </c>
      <c r="F301" s="43">
        <v>1034.21</v>
      </c>
      <c r="G301" s="43">
        <v>1034.0899999999999</v>
      </c>
      <c r="H301" s="43">
        <v>1074.1500000000001</v>
      </c>
      <c r="I301" s="43">
        <v>1133.1199999999999</v>
      </c>
      <c r="J301" s="43">
        <v>1313.49</v>
      </c>
      <c r="K301" s="43">
        <v>1537.54</v>
      </c>
      <c r="L301" s="43">
        <v>1677.07</v>
      </c>
      <c r="M301" s="43">
        <v>1694.83</v>
      </c>
      <c r="N301" s="43">
        <v>1716.56</v>
      </c>
      <c r="O301" s="43">
        <v>1757.5</v>
      </c>
      <c r="P301" s="43">
        <v>1740.67</v>
      </c>
      <c r="Q301" s="43">
        <v>1750.18</v>
      </c>
      <c r="R301" s="43">
        <v>1745.17</v>
      </c>
      <c r="S301" s="43">
        <v>1734.18</v>
      </c>
      <c r="T301" s="43">
        <v>1676.38</v>
      </c>
      <c r="U301" s="43">
        <v>1701.52</v>
      </c>
      <c r="V301" s="43">
        <v>1716.87</v>
      </c>
      <c r="W301" s="43">
        <v>1734.13</v>
      </c>
      <c r="X301" s="43">
        <v>1658.51</v>
      </c>
      <c r="Y301" s="43">
        <v>1566.43</v>
      </c>
      <c r="Z301" s="43">
        <v>1278.32</v>
      </c>
      <c r="AA301" s="43">
        <v>1116.1199999999999</v>
      </c>
    </row>
    <row r="302" spans="1:27" ht="12.75" customHeight="1" outlineLevel="1" x14ac:dyDescent="0.2">
      <c r="A302" s="92" t="s">
        <v>2341</v>
      </c>
      <c r="B302" s="62" t="s">
        <v>88</v>
      </c>
      <c r="C302" s="42" t="s">
        <v>77</v>
      </c>
      <c r="D302" s="43">
        <f>$D$297</f>
        <v>217.03</v>
      </c>
      <c r="E302" s="43">
        <f t="shared" ref="E302:AA302" si="172">$D$297</f>
        <v>217.03</v>
      </c>
      <c r="F302" s="43">
        <f t="shared" si="172"/>
        <v>217.03</v>
      </c>
      <c r="G302" s="43">
        <f t="shared" si="172"/>
        <v>217.03</v>
      </c>
      <c r="H302" s="43">
        <f t="shared" si="172"/>
        <v>217.03</v>
      </c>
      <c r="I302" s="43">
        <f t="shared" si="172"/>
        <v>217.03</v>
      </c>
      <c r="J302" s="43">
        <f t="shared" si="172"/>
        <v>217.03</v>
      </c>
      <c r="K302" s="43">
        <f t="shared" si="172"/>
        <v>217.03</v>
      </c>
      <c r="L302" s="43">
        <f t="shared" si="172"/>
        <v>217.03</v>
      </c>
      <c r="M302" s="43">
        <f t="shared" si="172"/>
        <v>217.03</v>
      </c>
      <c r="N302" s="43">
        <f t="shared" si="172"/>
        <v>217.03</v>
      </c>
      <c r="O302" s="43">
        <f t="shared" si="172"/>
        <v>217.03</v>
      </c>
      <c r="P302" s="43">
        <f t="shared" si="172"/>
        <v>217.03</v>
      </c>
      <c r="Q302" s="43">
        <f t="shared" si="172"/>
        <v>217.03</v>
      </c>
      <c r="R302" s="43">
        <f t="shared" si="172"/>
        <v>217.03</v>
      </c>
      <c r="S302" s="43">
        <f t="shared" si="172"/>
        <v>217.03</v>
      </c>
      <c r="T302" s="43">
        <f t="shared" si="172"/>
        <v>217.03</v>
      </c>
      <c r="U302" s="43">
        <f t="shared" si="172"/>
        <v>217.03</v>
      </c>
      <c r="V302" s="43">
        <f t="shared" si="172"/>
        <v>217.03</v>
      </c>
      <c r="W302" s="43">
        <f t="shared" si="172"/>
        <v>217.03</v>
      </c>
      <c r="X302" s="43">
        <f t="shared" si="172"/>
        <v>217.03</v>
      </c>
      <c r="Y302" s="43">
        <f t="shared" si="172"/>
        <v>217.03</v>
      </c>
      <c r="Z302" s="43">
        <f t="shared" si="172"/>
        <v>217.03</v>
      </c>
      <c r="AA302" s="43">
        <f t="shared" si="172"/>
        <v>217.03</v>
      </c>
    </row>
    <row r="303" spans="1:27" ht="12.75" customHeight="1" outlineLevel="1" x14ac:dyDescent="0.2">
      <c r="A303" s="92" t="s">
        <v>2342</v>
      </c>
      <c r="B303" s="62" t="s">
        <v>81</v>
      </c>
      <c r="C303" s="42" t="s">
        <v>77</v>
      </c>
      <c r="D303" s="43">
        <v>4.7699999999999996</v>
      </c>
      <c r="E303" s="43">
        <v>4.7699999999999996</v>
      </c>
      <c r="F303" s="43">
        <v>4.7699999999999996</v>
      </c>
      <c r="G303" s="43">
        <v>4.7699999999999996</v>
      </c>
      <c r="H303" s="43">
        <v>4.7699999999999996</v>
      </c>
      <c r="I303" s="43">
        <v>4.7699999999999996</v>
      </c>
      <c r="J303" s="43">
        <v>4.7699999999999996</v>
      </c>
      <c r="K303" s="43">
        <v>4.7699999999999996</v>
      </c>
      <c r="L303" s="43">
        <v>4.7699999999999996</v>
      </c>
      <c r="M303" s="43">
        <v>4.7699999999999996</v>
      </c>
      <c r="N303" s="43">
        <v>4.7699999999999996</v>
      </c>
      <c r="O303" s="43">
        <v>4.7699999999999996</v>
      </c>
      <c r="P303" s="43">
        <v>4.7699999999999996</v>
      </c>
      <c r="Q303" s="43">
        <v>4.7699999999999996</v>
      </c>
      <c r="R303" s="43">
        <v>4.7699999999999996</v>
      </c>
      <c r="S303" s="43">
        <v>4.7699999999999996</v>
      </c>
      <c r="T303" s="43">
        <v>4.7699999999999996</v>
      </c>
      <c r="U303" s="43">
        <v>4.7699999999999996</v>
      </c>
      <c r="V303" s="43">
        <v>4.7699999999999996</v>
      </c>
      <c r="W303" s="43">
        <v>4.7699999999999996</v>
      </c>
      <c r="X303" s="43">
        <v>4.7699999999999996</v>
      </c>
      <c r="Y303" s="43">
        <v>4.7699999999999996</v>
      </c>
      <c r="Z303" s="43">
        <v>4.7699999999999996</v>
      </c>
      <c r="AA303" s="43">
        <v>4.7699999999999996</v>
      </c>
    </row>
    <row r="304" spans="1:27" ht="12.75" customHeight="1" outlineLevel="1" x14ac:dyDescent="0.2">
      <c r="A304" s="92" t="s">
        <v>2343</v>
      </c>
      <c r="B304" s="62" t="s">
        <v>79</v>
      </c>
      <c r="C304" s="42" t="s">
        <v>77</v>
      </c>
      <c r="D304" s="43">
        <f>$D$11</f>
        <v>330.69</v>
      </c>
      <c r="E304" s="43">
        <f t="shared" ref="E304:AA304" si="173">$D$11</f>
        <v>330.69</v>
      </c>
      <c r="F304" s="43">
        <f t="shared" si="173"/>
        <v>330.69</v>
      </c>
      <c r="G304" s="43">
        <f t="shared" si="173"/>
        <v>330.69</v>
      </c>
      <c r="H304" s="43">
        <f t="shared" si="173"/>
        <v>330.69</v>
      </c>
      <c r="I304" s="43">
        <f t="shared" si="173"/>
        <v>330.69</v>
      </c>
      <c r="J304" s="43">
        <f t="shared" si="173"/>
        <v>330.69</v>
      </c>
      <c r="K304" s="43">
        <f t="shared" si="173"/>
        <v>330.69</v>
      </c>
      <c r="L304" s="43">
        <f t="shared" si="173"/>
        <v>330.69</v>
      </c>
      <c r="M304" s="43">
        <f t="shared" si="173"/>
        <v>330.69</v>
      </c>
      <c r="N304" s="43">
        <f t="shared" si="173"/>
        <v>330.69</v>
      </c>
      <c r="O304" s="43">
        <f t="shared" si="173"/>
        <v>330.69</v>
      </c>
      <c r="P304" s="43">
        <f t="shared" si="173"/>
        <v>330.69</v>
      </c>
      <c r="Q304" s="43">
        <f t="shared" si="173"/>
        <v>330.69</v>
      </c>
      <c r="R304" s="43">
        <f t="shared" si="173"/>
        <v>330.69</v>
      </c>
      <c r="S304" s="43">
        <f t="shared" si="173"/>
        <v>330.69</v>
      </c>
      <c r="T304" s="43">
        <f t="shared" si="173"/>
        <v>330.69</v>
      </c>
      <c r="U304" s="43">
        <f t="shared" si="173"/>
        <v>330.69</v>
      </c>
      <c r="V304" s="43">
        <f t="shared" si="173"/>
        <v>330.69</v>
      </c>
      <c r="W304" s="43">
        <f t="shared" si="173"/>
        <v>330.69</v>
      </c>
      <c r="X304" s="43">
        <f t="shared" si="173"/>
        <v>330.69</v>
      </c>
      <c r="Y304" s="43">
        <f t="shared" si="173"/>
        <v>330.69</v>
      </c>
      <c r="Z304" s="43">
        <f t="shared" si="173"/>
        <v>330.69</v>
      </c>
      <c r="AA304" s="43">
        <f t="shared" si="173"/>
        <v>330.69</v>
      </c>
    </row>
    <row r="305" spans="1:27" ht="12.75" customHeight="1" x14ac:dyDescent="0.2">
      <c r="A305" s="91" t="s">
        <v>2344</v>
      </c>
      <c r="B305" s="27" t="str">
        <f>"03"&amp;"."&amp;$B$729&amp;"."&amp;$B$730</f>
        <v>03.02.2023</v>
      </c>
      <c r="C305" s="83" t="s">
        <v>74</v>
      </c>
      <c r="D305" s="84">
        <f>ROUND(((D306+D307+D309+D308)/1000),5)</f>
        <v>1.7176800000000001</v>
      </c>
      <c r="E305" s="84">
        <f>ROUND(((E306+E307+E309+E308)/1000),5)</f>
        <v>1.6910700000000001</v>
      </c>
      <c r="F305" s="84">
        <f>ROUND(((F306+F307+F309+F308)/1000),5)</f>
        <v>1.63446</v>
      </c>
      <c r="G305" s="84">
        <f t="shared" ref="G305:AA305" si="174">ROUND(((G306+G307+G309+G308)/1000),5)</f>
        <v>1.6338999999999999</v>
      </c>
      <c r="H305" s="84">
        <f t="shared" si="174"/>
        <v>1.70791</v>
      </c>
      <c r="I305" s="84">
        <f t="shared" si="174"/>
        <v>1.8348100000000001</v>
      </c>
      <c r="J305" s="84">
        <f t="shared" si="174"/>
        <v>2.0339800000000001</v>
      </c>
      <c r="K305" s="84">
        <f t="shared" si="174"/>
        <v>2.2533799999999999</v>
      </c>
      <c r="L305" s="84">
        <f t="shared" si="174"/>
        <v>2.4093399999999998</v>
      </c>
      <c r="M305" s="84">
        <f t="shared" si="174"/>
        <v>2.4232800000000001</v>
      </c>
      <c r="N305" s="84">
        <f t="shared" si="174"/>
        <v>2.4398300000000002</v>
      </c>
      <c r="O305" s="84">
        <f t="shared" si="174"/>
        <v>2.4719099999999998</v>
      </c>
      <c r="P305" s="84">
        <f t="shared" si="174"/>
        <v>2.4581499999999998</v>
      </c>
      <c r="Q305" s="84">
        <f t="shared" si="174"/>
        <v>2.4618099999999998</v>
      </c>
      <c r="R305" s="84">
        <f t="shared" si="174"/>
        <v>2.4549300000000001</v>
      </c>
      <c r="S305" s="84">
        <f t="shared" si="174"/>
        <v>2.44808</v>
      </c>
      <c r="T305" s="84">
        <f t="shared" si="174"/>
        <v>2.4028299999999998</v>
      </c>
      <c r="U305" s="84">
        <f t="shared" si="174"/>
        <v>2.4202900000000001</v>
      </c>
      <c r="V305" s="84">
        <f t="shared" si="174"/>
        <v>2.4338299999999999</v>
      </c>
      <c r="W305" s="84">
        <f t="shared" si="174"/>
        <v>2.4479099999999998</v>
      </c>
      <c r="X305" s="84">
        <f t="shared" si="174"/>
        <v>2.4089700000000001</v>
      </c>
      <c r="Y305" s="84">
        <f t="shared" si="174"/>
        <v>2.2546900000000001</v>
      </c>
      <c r="Z305" s="84">
        <f t="shared" si="174"/>
        <v>2.1112899999999999</v>
      </c>
      <c r="AA305" s="84">
        <f t="shared" si="174"/>
        <v>1.9140600000000001</v>
      </c>
    </row>
    <row r="306" spans="1:27" ht="12.75" customHeight="1" outlineLevel="1" x14ac:dyDescent="0.2">
      <c r="A306" s="92" t="s">
        <v>2345</v>
      </c>
      <c r="B306" s="62" t="s">
        <v>231</v>
      </c>
      <c r="C306" s="42" t="s">
        <v>77</v>
      </c>
      <c r="D306" s="43">
        <v>1165.19</v>
      </c>
      <c r="E306" s="43">
        <v>1138.58</v>
      </c>
      <c r="F306" s="43">
        <v>1081.97</v>
      </c>
      <c r="G306" s="43">
        <v>1081.4100000000001</v>
      </c>
      <c r="H306" s="43">
        <v>1155.42</v>
      </c>
      <c r="I306" s="43">
        <v>1282.32</v>
      </c>
      <c r="J306" s="43">
        <v>1481.49</v>
      </c>
      <c r="K306" s="43">
        <v>1700.89</v>
      </c>
      <c r="L306" s="43">
        <v>1856.85</v>
      </c>
      <c r="M306" s="43">
        <v>1870.79</v>
      </c>
      <c r="N306" s="43">
        <v>1887.34</v>
      </c>
      <c r="O306" s="43">
        <v>1919.42</v>
      </c>
      <c r="P306" s="43">
        <v>1905.66</v>
      </c>
      <c r="Q306" s="43">
        <v>1909.32</v>
      </c>
      <c r="R306" s="43">
        <v>1902.44</v>
      </c>
      <c r="S306" s="43">
        <v>1895.59</v>
      </c>
      <c r="T306" s="43">
        <v>1850.34</v>
      </c>
      <c r="U306" s="43">
        <v>1867.8</v>
      </c>
      <c r="V306" s="43">
        <v>1881.34</v>
      </c>
      <c r="W306" s="43">
        <v>1895.42</v>
      </c>
      <c r="X306" s="43">
        <v>1856.48</v>
      </c>
      <c r="Y306" s="43">
        <v>1702.2</v>
      </c>
      <c r="Z306" s="43">
        <v>1558.8</v>
      </c>
      <c r="AA306" s="43">
        <v>1361.57</v>
      </c>
    </row>
    <row r="307" spans="1:27" ht="12.75" customHeight="1" outlineLevel="1" x14ac:dyDescent="0.2">
      <c r="A307" s="92" t="s">
        <v>2346</v>
      </c>
      <c r="B307" s="62" t="s">
        <v>88</v>
      </c>
      <c r="C307" s="42" t="s">
        <v>77</v>
      </c>
      <c r="D307" s="43">
        <f>$D$297</f>
        <v>217.03</v>
      </c>
      <c r="E307" s="43">
        <f t="shared" ref="E307:AA307" si="175">$D$297</f>
        <v>217.03</v>
      </c>
      <c r="F307" s="43">
        <f t="shared" si="175"/>
        <v>217.03</v>
      </c>
      <c r="G307" s="43">
        <f t="shared" si="175"/>
        <v>217.03</v>
      </c>
      <c r="H307" s="43">
        <f t="shared" si="175"/>
        <v>217.03</v>
      </c>
      <c r="I307" s="43">
        <f t="shared" si="175"/>
        <v>217.03</v>
      </c>
      <c r="J307" s="43">
        <f t="shared" si="175"/>
        <v>217.03</v>
      </c>
      <c r="K307" s="43">
        <f t="shared" si="175"/>
        <v>217.03</v>
      </c>
      <c r="L307" s="43">
        <f t="shared" si="175"/>
        <v>217.03</v>
      </c>
      <c r="M307" s="43">
        <f t="shared" si="175"/>
        <v>217.03</v>
      </c>
      <c r="N307" s="43">
        <f t="shared" si="175"/>
        <v>217.03</v>
      </c>
      <c r="O307" s="43">
        <f t="shared" si="175"/>
        <v>217.03</v>
      </c>
      <c r="P307" s="43">
        <f t="shared" si="175"/>
        <v>217.03</v>
      </c>
      <c r="Q307" s="43">
        <f t="shared" si="175"/>
        <v>217.03</v>
      </c>
      <c r="R307" s="43">
        <f t="shared" si="175"/>
        <v>217.03</v>
      </c>
      <c r="S307" s="43">
        <f t="shared" si="175"/>
        <v>217.03</v>
      </c>
      <c r="T307" s="43">
        <f t="shared" si="175"/>
        <v>217.03</v>
      </c>
      <c r="U307" s="43">
        <f t="shared" si="175"/>
        <v>217.03</v>
      </c>
      <c r="V307" s="43">
        <f t="shared" si="175"/>
        <v>217.03</v>
      </c>
      <c r="W307" s="43">
        <f t="shared" si="175"/>
        <v>217.03</v>
      </c>
      <c r="X307" s="43">
        <f t="shared" si="175"/>
        <v>217.03</v>
      </c>
      <c r="Y307" s="43">
        <f t="shared" si="175"/>
        <v>217.03</v>
      </c>
      <c r="Z307" s="43">
        <f t="shared" si="175"/>
        <v>217.03</v>
      </c>
      <c r="AA307" s="43">
        <f t="shared" si="175"/>
        <v>217.03</v>
      </c>
    </row>
    <row r="308" spans="1:27" ht="12.75" customHeight="1" outlineLevel="1" x14ac:dyDescent="0.2">
      <c r="A308" s="92" t="s">
        <v>2347</v>
      </c>
      <c r="B308" s="62" t="s">
        <v>81</v>
      </c>
      <c r="C308" s="42" t="s">
        <v>77</v>
      </c>
      <c r="D308" s="43">
        <v>4.7699999999999996</v>
      </c>
      <c r="E308" s="43">
        <v>4.7699999999999996</v>
      </c>
      <c r="F308" s="43">
        <v>4.7699999999999996</v>
      </c>
      <c r="G308" s="43">
        <v>4.7699999999999996</v>
      </c>
      <c r="H308" s="43">
        <v>4.7699999999999996</v>
      </c>
      <c r="I308" s="43">
        <v>4.7699999999999996</v>
      </c>
      <c r="J308" s="43">
        <v>4.7699999999999996</v>
      </c>
      <c r="K308" s="43">
        <v>4.7699999999999996</v>
      </c>
      <c r="L308" s="43">
        <v>4.7699999999999996</v>
      </c>
      <c r="M308" s="43">
        <v>4.7699999999999996</v>
      </c>
      <c r="N308" s="43">
        <v>4.7699999999999996</v>
      </c>
      <c r="O308" s="43">
        <v>4.7699999999999996</v>
      </c>
      <c r="P308" s="43">
        <v>4.7699999999999996</v>
      </c>
      <c r="Q308" s="43">
        <v>4.7699999999999996</v>
      </c>
      <c r="R308" s="43">
        <v>4.7699999999999996</v>
      </c>
      <c r="S308" s="43">
        <v>4.7699999999999996</v>
      </c>
      <c r="T308" s="43">
        <v>4.7699999999999996</v>
      </c>
      <c r="U308" s="43">
        <v>4.7699999999999996</v>
      </c>
      <c r="V308" s="43">
        <v>4.7699999999999996</v>
      </c>
      <c r="W308" s="43">
        <v>4.7699999999999996</v>
      </c>
      <c r="X308" s="43">
        <v>4.7699999999999996</v>
      </c>
      <c r="Y308" s="43">
        <v>4.7699999999999996</v>
      </c>
      <c r="Z308" s="43">
        <v>4.7699999999999996</v>
      </c>
      <c r="AA308" s="43">
        <v>4.7699999999999996</v>
      </c>
    </row>
    <row r="309" spans="1:27" ht="12.75" customHeight="1" outlineLevel="1" x14ac:dyDescent="0.2">
      <c r="A309" s="92" t="s">
        <v>2348</v>
      </c>
      <c r="B309" s="62" t="s">
        <v>79</v>
      </c>
      <c r="C309" s="42" t="s">
        <v>77</v>
      </c>
      <c r="D309" s="43">
        <f>$D$11</f>
        <v>330.69</v>
      </c>
      <c r="E309" s="43">
        <f t="shared" ref="E309:AA309" si="176">$D$11</f>
        <v>330.69</v>
      </c>
      <c r="F309" s="43">
        <f t="shared" si="176"/>
        <v>330.69</v>
      </c>
      <c r="G309" s="43">
        <f t="shared" si="176"/>
        <v>330.69</v>
      </c>
      <c r="H309" s="43">
        <f t="shared" si="176"/>
        <v>330.69</v>
      </c>
      <c r="I309" s="43">
        <f t="shared" si="176"/>
        <v>330.69</v>
      </c>
      <c r="J309" s="43">
        <f t="shared" si="176"/>
        <v>330.69</v>
      </c>
      <c r="K309" s="43">
        <f t="shared" si="176"/>
        <v>330.69</v>
      </c>
      <c r="L309" s="43">
        <f t="shared" si="176"/>
        <v>330.69</v>
      </c>
      <c r="M309" s="43">
        <f t="shared" si="176"/>
        <v>330.69</v>
      </c>
      <c r="N309" s="43">
        <f t="shared" si="176"/>
        <v>330.69</v>
      </c>
      <c r="O309" s="43">
        <f t="shared" si="176"/>
        <v>330.69</v>
      </c>
      <c r="P309" s="43">
        <f t="shared" si="176"/>
        <v>330.69</v>
      </c>
      <c r="Q309" s="43">
        <f t="shared" si="176"/>
        <v>330.69</v>
      </c>
      <c r="R309" s="43">
        <f t="shared" si="176"/>
        <v>330.69</v>
      </c>
      <c r="S309" s="43">
        <f t="shared" si="176"/>
        <v>330.69</v>
      </c>
      <c r="T309" s="43">
        <f t="shared" si="176"/>
        <v>330.69</v>
      </c>
      <c r="U309" s="43">
        <f t="shared" si="176"/>
        <v>330.69</v>
      </c>
      <c r="V309" s="43">
        <f t="shared" si="176"/>
        <v>330.69</v>
      </c>
      <c r="W309" s="43">
        <f t="shared" si="176"/>
        <v>330.69</v>
      </c>
      <c r="X309" s="43">
        <f t="shared" si="176"/>
        <v>330.69</v>
      </c>
      <c r="Y309" s="43">
        <f t="shared" si="176"/>
        <v>330.69</v>
      </c>
      <c r="Z309" s="43">
        <f t="shared" si="176"/>
        <v>330.69</v>
      </c>
      <c r="AA309" s="43">
        <f t="shared" si="176"/>
        <v>330.69</v>
      </c>
    </row>
    <row r="310" spans="1:27" ht="12.75" customHeight="1" x14ac:dyDescent="0.2">
      <c r="A310" s="91" t="s">
        <v>2349</v>
      </c>
      <c r="B310" s="27" t="str">
        <f>"04"&amp;"."&amp;$B$729&amp;"."&amp;$B$730</f>
        <v>04.02.2023</v>
      </c>
      <c r="C310" s="83" t="s">
        <v>74</v>
      </c>
      <c r="D310" s="84">
        <f>ROUND(((D311+D312+D314+D313)/1000),5)</f>
        <v>2.03701</v>
      </c>
      <c r="E310" s="84">
        <f>ROUND(((E311+E312+E314+E313)/1000),5)</f>
        <v>1.9266700000000001</v>
      </c>
      <c r="F310" s="84">
        <f>ROUND(((F311+F312+F314+F313)/1000),5)</f>
        <v>1.79491</v>
      </c>
      <c r="G310" s="84">
        <f t="shared" ref="G310:AA310" si="177">ROUND(((G311+G312+G314+G313)/1000),5)</f>
        <v>1.7636499999999999</v>
      </c>
      <c r="H310" s="84">
        <f t="shared" si="177"/>
        <v>1.8246199999999999</v>
      </c>
      <c r="I310" s="84">
        <f t="shared" si="177"/>
        <v>1.85931</v>
      </c>
      <c r="J310" s="84">
        <f t="shared" si="177"/>
        <v>1.98393</v>
      </c>
      <c r="K310" s="84">
        <f t="shared" si="177"/>
        <v>2.0975100000000002</v>
      </c>
      <c r="L310" s="84">
        <f t="shared" si="177"/>
        <v>2.2927</v>
      </c>
      <c r="M310" s="84">
        <f t="shared" si="177"/>
        <v>2.4073699999999998</v>
      </c>
      <c r="N310" s="84">
        <f t="shared" si="177"/>
        <v>2.43981</v>
      </c>
      <c r="O310" s="84">
        <f t="shared" si="177"/>
        <v>2.4499399999999998</v>
      </c>
      <c r="P310" s="84">
        <f t="shared" si="177"/>
        <v>2.4479299999999999</v>
      </c>
      <c r="Q310" s="84">
        <f t="shared" si="177"/>
        <v>2.4453399999999998</v>
      </c>
      <c r="R310" s="84">
        <f t="shared" si="177"/>
        <v>2.4397600000000002</v>
      </c>
      <c r="S310" s="84">
        <f t="shared" si="177"/>
        <v>2.4079799999999998</v>
      </c>
      <c r="T310" s="84">
        <f t="shared" si="177"/>
        <v>2.4073199999999999</v>
      </c>
      <c r="U310" s="84">
        <f t="shared" si="177"/>
        <v>2.43601</v>
      </c>
      <c r="V310" s="84">
        <f t="shared" si="177"/>
        <v>2.4427300000000001</v>
      </c>
      <c r="W310" s="84">
        <f t="shared" si="177"/>
        <v>2.4396800000000001</v>
      </c>
      <c r="X310" s="84">
        <f t="shared" si="177"/>
        <v>2.4378899999999999</v>
      </c>
      <c r="Y310" s="84">
        <f t="shared" si="177"/>
        <v>2.3217300000000001</v>
      </c>
      <c r="Z310" s="84">
        <f t="shared" si="177"/>
        <v>2.12954</v>
      </c>
      <c r="AA310" s="84">
        <f t="shared" si="177"/>
        <v>1.9872000000000001</v>
      </c>
    </row>
    <row r="311" spans="1:27" ht="12.75" customHeight="1" outlineLevel="1" x14ac:dyDescent="0.2">
      <c r="A311" s="92" t="s">
        <v>2350</v>
      </c>
      <c r="B311" s="62" t="s">
        <v>231</v>
      </c>
      <c r="C311" s="42" t="s">
        <v>77</v>
      </c>
      <c r="D311" s="43">
        <v>1484.52</v>
      </c>
      <c r="E311" s="43">
        <v>1374.18</v>
      </c>
      <c r="F311" s="43">
        <v>1242.42</v>
      </c>
      <c r="G311" s="43">
        <v>1211.1600000000001</v>
      </c>
      <c r="H311" s="43">
        <v>1272.1300000000001</v>
      </c>
      <c r="I311" s="43">
        <v>1306.82</v>
      </c>
      <c r="J311" s="43">
        <v>1431.44</v>
      </c>
      <c r="K311" s="43">
        <v>1545.02</v>
      </c>
      <c r="L311" s="43">
        <v>1740.21</v>
      </c>
      <c r="M311" s="43">
        <v>1854.88</v>
      </c>
      <c r="N311" s="43">
        <v>1887.32</v>
      </c>
      <c r="O311" s="43">
        <v>1897.45</v>
      </c>
      <c r="P311" s="43">
        <v>1895.44</v>
      </c>
      <c r="Q311" s="43">
        <v>1892.85</v>
      </c>
      <c r="R311" s="43">
        <v>1887.27</v>
      </c>
      <c r="S311" s="43">
        <v>1855.49</v>
      </c>
      <c r="T311" s="43">
        <v>1854.83</v>
      </c>
      <c r="U311" s="43">
        <v>1883.52</v>
      </c>
      <c r="V311" s="43">
        <v>1890.24</v>
      </c>
      <c r="W311" s="43">
        <v>1887.19</v>
      </c>
      <c r="X311" s="43">
        <v>1885.4</v>
      </c>
      <c r="Y311" s="43">
        <v>1769.24</v>
      </c>
      <c r="Z311" s="43">
        <v>1577.05</v>
      </c>
      <c r="AA311" s="43">
        <v>1434.71</v>
      </c>
    </row>
    <row r="312" spans="1:27" ht="12.75" customHeight="1" outlineLevel="1" x14ac:dyDescent="0.2">
      <c r="A312" s="92" t="s">
        <v>2351</v>
      </c>
      <c r="B312" s="62" t="s">
        <v>88</v>
      </c>
      <c r="C312" s="42" t="s">
        <v>77</v>
      </c>
      <c r="D312" s="43">
        <f>$D$297</f>
        <v>217.03</v>
      </c>
      <c r="E312" s="43">
        <f t="shared" ref="E312:AA312" si="178">$D$297</f>
        <v>217.03</v>
      </c>
      <c r="F312" s="43">
        <f t="shared" si="178"/>
        <v>217.03</v>
      </c>
      <c r="G312" s="43">
        <f t="shared" si="178"/>
        <v>217.03</v>
      </c>
      <c r="H312" s="43">
        <f t="shared" si="178"/>
        <v>217.03</v>
      </c>
      <c r="I312" s="43">
        <f t="shared" si="178"/>
        <v>217.03</v>
      </c>
      <c r="J312" s="43">
        <f t="shared" si="178"/>
        <v>217.03</v>
      </c>
      <c r="K312" s="43">
        <f t="shared" si="178"/>
        <v>217.03</v>
      </c>
      <c r="L312" s="43">
        <f t="shared" si="178"/>
        <v>217.03</v>
      </c>
      <c r="M312" s="43">
        <f t="shared" si="178"/>
        <v>217.03</v>
      </c>
      <c r="N312" s="43">
        <f t="shared" si="178"/>
        <v>217.03</v>
      </c>
      <c r="O312" s="43">
        <f t="shared" si="178"/>
        <v>217.03</v>
      </c>
      <c r="P312" s="43">
        <f t="shared" si="178"/>
        <v>217.03</v>
      </c>
      <c r="Q312" s="43">
        <f t="shared" si="178"/>
        <v>217.03</v>
      </c>
      <c r="R312" s="43">
        <f t="shared" si="178"/>
        <v>217.03</v>
      </c>
      <c r="S312" s="43">
        <f t="shared" si="178"/>
        <v>217.03</v>
      </c>
      <c r="T312" s="43">
        <f t="shared" si="178"/>
        <v>217.03</v>
      </c>
      <c r="U312" s="43">
        <f t="shared" si="178"/>
        <v>217.03</v>
      </c>
      <c r="V312" s="43">
        <f t="shared" si="178"/>
        <v>217.03</v>
      </c>
      <c r="W312" s="43">
        <f t="shared" si="178"/>
        <v>217.03</v>
      </c>
      <c r="X312" s="43">
        <f t="shared" si="178"/>
        <v>217.03</v>
      </c>
      <c r="Y312" s="43">
        <f t="shared" si="178"/>
        <v>217.03</v>
      </c>
      <c r="Z312" s="43">
        <f t="shared" si="178"/>
        <v>217.03</v>
      </c>
      <c r="AA312" s="43">
        <f t="shared" si="178"/>
        <v>217.03</v>
      </c>
    </row>
    <row r="313" spans="1:27" ht="12.75" customHeight="1" outlineLevel="1" x14ac:dyDescent="0.2">
      <c r="A313" s="92" t="s">
        <v>2352</v>
      </c>
      <c r="B313" s="62" t="s">
        <v>81</v>
      </c>
      <c r="C313" s="42" t="s">
        <v>77</v>
      </c>
      <c r="D313" s="43">
        <v>4.7699999999999996</v>
      </c>
      <c r="E313" s="43">
        <v>4.7699999999999996</v>
      </c>
      <c r="F313" s="43">
        <v>4.7699999999999996</v>
      </c>
      <c r="G313" s="43">
        <v>4.7699999999999996</v>
      </c>
      <c r="H313" s="43">
        <v>4.7699999999999996</v>
      </c>
      <c r="I313" s="43">
        <v>4.7699999999999996</v>
      </c>
      <c r="J313" s="43">
        <v>4.7699999999999996</v>
      </c>
      <c r="K313" s="43">
        <v>4.7699999999999996</v>
      </c>
      <c r="L313" s="43">
        <v>4.7699999999999996</v>
      </c>
      <c r="M313" s="43">
        <v>4.7699999999999996</v>
      </c>
      <c r="N313" s="43">
        <v>4.7699999999999996</v>
      </c>
      <c r="O313" s="43">
        <v>4.7699999999999996</v>
      </c>
      <c r="P313" s="43">
        <v>4.7699999999999996</v>
      </c>
      <c r="Q313" s="43">
        <v>4.7699999999999996</v>
      </c>
      <c r="R313" s="43">
        <v>4.7699999999999996</v>
      </c>
      <c r="S313" s="43">
        <v>4.7699999999999996</v>
      </c>
      <c r="T313" s="43">
        <v>4.7699999999999996</v>
      </c>
      <c r="U313" s="43">
        <v>4.7699999999999996</v>
      </c>
      <c r="V313" s="43">
        <v>4.7699999999999996</v>
      </c>
      <c r="W313" s="43">
        <v>4.7699999999999996</v>
      </c>
      <c r="X313" s="43">
        <v>4.7699999999999996</v>
      </c>
      <c r="Y313" s="43">
        <v>4.7699999999999996</v>
      </c>
      <c r="Z313" s="43">
        <v>4.7699999999999996</v>
      </c>
      <c r="AA313" s="43">
        <v>4.7699999999999996</v>
      </c>
    </row>
    <row r="314" spans="1:27" ht="12.75" customHeight="1" outlineLevel="1" x14ac:dyDescent="0.2">
      <c r="A314" s="92" t="s">
        <v>2353</v>
      </c>
      <c r="B314" s="62" t="s">
        <v>79</v>
      </c>
      <c r="C314" s="42" t="s">
        <v>77</v>
      </c>
      <c r="D314" s="43">
        <f>$D$11</f>
        <v>330.69</v>
      </c>
      <c r="E314" s="43">
        <f t="shared" ref="E314:AA314" si="179">$D$11</f>
        <v>330.69</v>
      </c>
      <c r="F314" s="43">
        <f t="shared" si="179"/>
        <v>330.69</v>
      </c>
      <c r="G314" s="43">
        <f t="shared" si="179"/>
        <v>330.69</v>
      </c>
      <c r="H314" s="43">
        <f t="shared" si="179"/>
        <v>330.69</v>
      </c>
      <c r="I314" s="43">
        <f t="shared" si="179"/>
        <v>330.69</v>
      </c>
      <c r="J314" s="43">
        <f t="shared" si="179"/>
        <v>330.69</v>
      </c>
      <c r="K314" s="43">
        <f t="shared" si="179"/>
        <v>330.69</v>
      </c>
      <c r="L314" s="43">
        <f t="shared" si="179"/>
        <v>330.69</v>
      </c>
      <c r="M314" s="43">
        <f t="shared" si="179"/>
        <v>330.69</v>
      </c>
      <c r="N314" s="43">
        <f t="shared" si="179"/>
        <v>330.69</v>
      </c>
      <c r="O314" s="43">
        <f t="shared" si="179"/>
        <v>330.69</v>
      </c>
      <c r="P314" s="43">
        <f t="shared" si="179"/>
        <v>330.69</v>
      </c>
      <c r="Q314" s="43">
        <f t="shared" si="179"/>
        <v>330.69</v>
      </c>
      <c r="R314" s="43">
        <f t="shared" si="179"/>
        <v>330.69</v>
      </c>
      <c r="S314" s="43">
        <f t="shared" si="179"/>
        <v>330.69</v>
      </c>
      <c r="T314" s="43">
        <f t="shared" si="179"/>
        <v>330.69</v>
      </c>
      <c r="U314" s="43">
        <f t="shared" si="179"/>
        <v>330.69</v>
      </c>
      <c r="V314" s="43">
        <f t="shared" si="179"/>
        <v>330.69</v>
      </c>
      <c r="W314" s="43">
        <f t="shared" si="179"/>
        <v>330.69</v>
      </c>
      <c r="X314" s="43">
        <f t="shared" si="179"/>
        <v>330.69</v>
      </c>
      <c r="Y314" s="43">
        <f t="shared" si="179"/>
        <v>330.69</v>
      </c>
      <c r="Z314" s="43">
        <f t="shared" si="179"/>
        <v>330.69</v>
      </c>
      <c r="AA314" s="43">
        <f t="shared" si="179"/>
        <v>330.69</v>
      </c>
    </row>
    <row r="315" spans="1:27" ht="12.75" customHeight="1" x14ac:dyDescent="0.2">
      <c r="A315" s="91" t="s">
        <v>2354</v>
      </c>
      <c r="B315" s="27" t="str">
        <f>"05"&amp;"."&amp;$B$729&amp;"."&amp;$B$730</f>
        <v>05.02.2023</v>
      </c>
      <c r="C315" s="83" t="s">
        <v>74</v>
      </c>
      <c r="D315" s="84">
        <f>ROUND(((D316+D317+D319+D318)/1000),5)</f>
        <v>1.74769</v>
      </c>
      <c r="E315" s="84">
        <f>ROUND(((E316+E317+E319+E318)/1000),5)</f>
        <v>1.6980900000000001</v>
      </c>
      <c r="F315" s="84">
        <f>ROUND(((F316+F317+F319+F318)/1000),5)</f>
        <v>1.65574</v>
      </c>
      <c r="G315" s="84">
        <f t="shared" ref="G315:AA315" si="180">ROUND(((G316+G317+G319+G318)/1000),5)</f>
        <v>1.6406099999999999</v>
      </c>
      <c r="H315" s="84">
        <f t="shared" si="180"/>
        <v>1.67306</v>
      </c>
      <c r="I315" s="84">
        <f t="shared" si="180"/>
        <v>1.6783300000000001</v>
      </c>
      <c r="J315" s="84">
        <f t="shared" si="180"/>
        <v>1.69475</v>
      </c>
      <c r="K315" s="84">
        <f t="shared" si="180"/>
        <v>1.8158000000000001</v>
      </c>
      <c r="L315" s="84">
        <f t="shared" si="180"/>
        <v>2.0093100000000002</v>
      </c>
      <c r="M315" s="84">
        <f t="shared" si="180"/>
        <v>2.1133600000000001</v>
      </c>
      <c r="N315" s="84">
        <f t="shared" si="180"/>
        <v>2.15916</v>
      </c>
      <c r="O315" s="84">
        <f t="shared" si="180"/>
        <v>2.1865800000000002</v>
      </c>
      <c r="P315" s="84">
        <f t="shared" si="180"/>
        <v>2.18676</v>
      </c>
      <c r="Q315" s="84">
        <f t="shared" si="180"/>
        <v>2.1987899999999998</v>
      </c>
      <c r="R315" s="84">
        <f t="shared" si="180"/>
        <v>2.1964399999999999</v>
      </c>
      <c r="S315" s="84">
        <f t="shared" si="180"/>
        <v>2.1591200000000002</v>
      </c>
      <c r="T315" s="84">
        <f t="shared" si="180"/>
        <v>2.1683400000000002</v>
      </c>
      <c r="U315" s="84">
        <f t="shared" si="180"/>
        <v>2.2160500000000001</v>
      </c>
      <c r="V315" s="84">
        <f t="shared" si="180"/>
        <v>2.2333099999999999</v>
      </c>
      <c r="W315" s="84">
        <f t="shared" si="180"/>
        <v>2.2343600000000001</v>
      </c>
      <c r="X315" s="84">
        <f t="shared" si="180"/>
        <v>2.2341600000000001</v>
      </c>
      <c r="Y315" s="84">
        <f t="shared" si="180"/>
        <v>2.1744300000000001</v>
      </c>
      <c r="Z315" s="84">
        <f t="shared" si="180"/>
        <v>2.0459200000000002</v>
      </c>
      <c r="AA315" s="84">
        <f t="shared" si="180"/>
        <v>1.7201</v>
      </c>
    </row>
    <row r="316" spans="1:27" ht="12.75" customHeight="1" outlineLevel="1" x14ac:dyDescent="0.2">
      <c r="A316" s="92" t="s">
        <v>2355</v>
      </c>
      <c r="B316" s="62" t="s">
        <v>231</v>
      </c>
      <c r="C316" s="42" t="s">
        <v>77</v>
      </c>
      <c r="D316" s="43">
        <v>1195.2</v>
      </c>
      <c r="E316" s="43">
        <v>1145.5999999999999</v>
      </c>
      <c r="F316" s="43">
        <v>1103.25</v>
      </c>
      <c r="G316" s="43">
        <v>1088.1199999999999</v>
      </c>
      <c r="H316" s="43">
        <v>1120.57</v>
      </c>
      <c r="I316" s="43">
        <v>1125.8399999999999</v>
      </c>
      <c r="J316" s="43">
        <v>1142.26</v>
      </c>
      <c r="K316" s="43">
        <v>1263.31</v>
      </c>
      <c r="L316" s="43">
        <v>1456.82</v>
      </c>
      <c r="M316" s="43">
        <v>1560.87</v>
      </c>
      <c r="N316" s="43">
        <v>1606.67</v>
      </c>
      <c r="O316" s="43">
        <v>1634.09</v>
      </c>
      <c r="P316" s="43">
        <v>1634.27</v>
      </c>
      <c r="Q316" s="43">
        <v>1646.3</v>
      </c>
      <c r="R316" s="43">
        <v>1643.95</v>
      </c>
      <c r="S316" s="43">
        <v>1606.63</v>
      </c>
      <c r="T316" s="43">
        <v>1615.85</v>
      </c>
      <c r="U316" s="43">
        <v>1663.56</v>
      </c>
      <c r="V316" s="43">
        <v>1680.82</v>
      </c>
      <c r="W316" s="43">
        <v>1681.87</v>
      </c>
      <c r="X316" s="43">
        <v>1681.67</v>
      </c>
      <c r="Y316" s="43">
        <v>1621.94</v>
      </c>
      <c r="Z316" s="43">
        <v>1493.43</v>
      </c>
      <c r="AA316" s="43">
        <v>1167.6099999999999</v>
      </c>
    </row>
    <row r="317" spans="1:27" ht="12.75" customHeight="1" outlineLevel="1" x14ac:dyDescent="0.2">
      <c r="A317" s="92" t="s">
        <v>2356</v>
      </c>
      <c r="B317" s="62" t="s">
        <v>88</v>
      </c>
      <c r="C317" s="42" t="s">
        <v>77</v>
      </c>
      <c r="D317" s="43">
        <f>$D$297</f>
        <v>217.03</v>
      </c>
      <c r="E317" s="43">
        <f t="shared" ref="E317:AA317" si="181">$D$297</f>
        <v>217.03</v>
      </c>
      <c r="F317" s="43">
        <f t="shared" si="181"/>
        <v>217.03</v>
      </c>
      <c r="G317" s="43">
        <f t="shared" si="181"/>
        <v>217.03</v>
      </c>
      <c r="H317" s="43">
        <f t="shared" si="181"/>
        <v>217.03</v>
      </c>
      <c r="I317" s="43">
        <f t="shared" si="181"/>
        <v>217.03</v>
      </c>
      <c r="J317" s="43">
        <f t="shared" si="181"/>
        <v>217.03</v>
      </c>
      <c r="K317" s="43">
        <f t="shared" si="181"/>
        <v>217.03</v>
      </c>
      <c r="L317" s="43">
        <f t="shared" si="181"/>
        <v>217.03</v>
      </c>
      <c r="M317" s="43">
        <f t="shared" si="181"/>
        <v>217.03</v>
      </c>
      <c r="N317" s="43">
        <f t="shared" si="181"/>
        <v>217.03</v>
      </c>
      <c r="O317" s="43">
        <f t="shared" si="181"/>
        <v>217.03</v>
      </c>
      <c r="P317" s="43">
        <f t="shared" si="181"/>
        <v>217.03</v>
      </c>
      <c r="Q317" s="43">
        <f t="shared" si="181"/>
        <v>217.03</v>
      </c>
      <c r="R317" s="43">
        <f t="shared" si="181"/>
        <v>217.03</v>
      </c>
      <c r="S317" s="43">
        <f t="shared" si="181"/>
        <v>217.03</v>
      </c>
      <c r="T317" s="43">
        <f t="shared" si="181"/>
        <v>217.03</v>
      </c>
      <c r="U317" s="43">
        <f t="shared" si="181"/>
        <v>217.03</v>
      </c>
      <c r="V317" s="43">
        <f t="shared" si="181"/>
        <v>217.03</v>
      </c>
      <c r="W317" s="43">
        <f t="shared" si="181"/>
        <v>217.03</v>
      </c>
      <c r="X317" s="43">
        <f t="shared" si="181"/>
        <v>217.03</v>
      </c>
      <c r="Y317" s="43">
        <f t="shared" si="181"/>
        <v>217.03</v>
      </c>
      <c r="Z317" s="43">
        <f t="shared" si="181"/>
        <v>217.03</v>
      </c>
      <c r="AA317" s="43">
        <f t="shared" si="181"/>
        <v>217.03</v>
      </c>
    </row>
    <row r="318" spans="1:27" ht="12.75" customHeight="1" outlineLevel="1" x14ac:dyDescent="0.2">
      <c r="A318" s="92" t="s">
        <v>2357</v>
      </c>
      <c r="B318" s="62" t="s">
        <v>81</v>
      </c>
      <c r="C318" s="42" t="s">
        <v>77</v>
      </c>
      <c r="D318" s="43">
        <v>4.7699999999999996</v>
      </c>
      <c r="E318" s="43">
        <v>4.7699999999999996</v>
      </c>
      <c r="F318" s="43">
        <v>4.7699999999999996</v>
      </c>
      <c r="G318" s="43">
        <v>4.7699999999999996</v>
      </c>
      <c r="H318" s="43">
        <v>4.7699999999999996</v>
      </c>
      <c r="I318" s="43">
        <v>4.7699999999999996</v>
      </c>
      <c r="J318" s="43">
        <v>4.7699999999999996</v>
      </c>
      <c r="K318" s="43">
        <v>4.7699999999999996</v>
      </c>
      <c r="L318" s="43">
        <v>4.7699999999999996</v>
      </c>
      <c r="M318" s="43">
        <v>4.7699999999999996</v>
      </c>
      <c r="N318" s="43">
        <v>4.7699999999999996</v>
      </c>
      <c r="O318" s="43">
        <v>4.7699999999999996</v>
      </c>
      <c r="P318" s="43">
        <v>4.7699999999999996</v>
      </c>
      <c r="Q318" s="43">
        <v>4.7699999999999996</v>
      </c>
      <c r="R318" s="43">
        <v>4.7699999999999996</v>
      </c>
      <c r="S318" s="43">
        <v>4.7699999999999996</v>
      </c>
      <c r="T318" s="43">
        <v>4.7699999999999996</v>
      </c>
      <c r="U318" s="43">
        <v>4.7699999999999996</v>
      </c>
      <c r="V318" s="43">
        <v>4.7699999999999996</v>
      </c>
      <c r="W318" s="43">
        <v>4.7699999999999996</v>
      </c>
      <c r="X318" s="43">
        <v>4.7699999999999996</v>
      </c>
      <c r="Y318" s="43">
        <v>4.7699999999999996</v>
      </c>
      <c r="Z318" s="43">
        <v>4.7699999999999996</v>
      </c>
      <c r="AA318" s="43">
        <v>4.7699999999999996</v>
      </c>
    </row>
    <row r="319" spans="1:27" ht="12.75" customHeight="1" outlineLevel="1" x14ac:dyDescent="0.2">
      <c r="A319" s="92" t="s">
        <v>2358</v>
      </c>
      <c r="B319" s="62" t="s">
        <v>79</v>
      </c>
      <c r="C319" s="42" t="s">
        <v>77</v>
      </c>
      <c r="D319" s="43">
        <f>$D$11</f>
        <v>330.69</v>
      </c>
      <c r="E319" s="43">
        <f t="shared" ref="E319:AA319" si="182">$D$11</f>
        <v>330.69</v>
      </c>
      <c r="F319" s="43">
        <f t="shared" si="182"/>
        <v>330.69</v>
      </c>
      <c r="G319" s="43">
        <f t="shared" si="182"/>
        <v>330.69</v>
      </c>
      <c r="H319" s="43">
        <f t="shared" si="182"/>
        <v>330.69</v>
      </c>
      <c r="I319" s="43">
        <f t="shared" si="182"/>
        <v>330.69</v>
      </c>
      <c r="J319" s="43">
        <f t="shared" si="182"/>
        <v>330.69</v>
      </c>
      <c r="K319" s="43">
        <f t="shared" si="182"/>
        <v>330.69</v>
      </c>
      <c r="L319" s="43">
        <f t="shared" si="182"/>
        <v>330.69</v>
      </c>
      <c r="M319" s="43">
        <f t="shared" si="182"/>
        <v>330.69</v>
      </c>
      <c r="N319" s="43">
        <f t="shared" si="182"/>
        <v>330.69</v>
      </c>
      <c r="O319" s="43">
        <f t="shared" si="182"/>
        <v>330.69</v>
      </c>
      <c r="P319" s="43">
        <f t="shared" si="182"/>
        <v>330.69</v>
      </c>
      <c r="Q319" s="43">
        <f t="shared" si="182"/>
        <v>330.69</v>
      </c>
      <c r="R319" s="43">
        <f t="shared" si="182"/>
        <v>330.69</v>
      </c>
      <c r="S319" s="43">
        <f t="shared" si="182"/>
        <v>330.69</v>
      </c>
      <c r="T319" s="43">
        <f t="shared" si="182"/>
        <v>330.69</v>
      </c>
      <c r="U319" s="43">
        <f t="shared" si="182"/>
        <v>330.69</v>
      </c>
      <c r="V319" s="43">
        <f t="shared" si="182"/>
        <v>330.69</v>
      </c>
      <c r="W319" s="43">
        <f t="shared" si="182"/>
        <v>330.69</v>
      </c>
      <c r="X319" s="43">
        <f t="shared" si="182"/>
        <v>330.69</v>
      </c>
      <c r="Y319" s="43">
        <f t="shared" si="182"/>
        <v>330.69</v>
      </c>
      <c r="Z319" s="43">
        <f t="shared" si="182"/>
        <v>330.69</v>
      </c>
      <c r="AA319" s="43">
        <f t="shared" si="182"/>
        <v>330.69</v>
      </c>
    </row>
    <row r="320" spans="1:27" ht="12.75" customHeight="1" x14ac:dyDescent="0.2">
      <c r="A320" s="91" t="s">
        <v>2359</v>
      </c>
      <c r="B320" s="27" t="str">
        <f>"06"&amp;"."&amp;$B$729&amp;"."&amp;$B$730</f>
        <v>06.02.2023</v>
      </c>
      <c r="C320" s="83" t="s">
        <v>74</v>
      </c>
      <c r="D320" s="84">
        <f>ROUND(((D321+D322+D324+D323)/1000),5)</f>
        <v>1.67682</v>
      </c>
      <c r="E320" s="84">
        <f>ROUND(((E321+E322+E324+E323)/1000),5)</f>
        <v>1.6288400000000001</v>
      </c>
      <c r="F320" s="84">
        <f>ROUND(((F321+F322+F324+F323)/1000),5)</f>
        <v>1.59802</v>
      </c>
      <c r="G320" s="84">
        <f t="shared" ref="G320:AA320" si="183">ROUND(((G321+G322+G324+G323)/1000),5)</f>
        <v>1.5828199999999999</v>
      </c>
      <c r="H320" s="84">
        <f t="shared" si="183"/>
        <v>1.6120399999999999</v>
      </c>
      <c r="I320" s="84">
        <f t="shared" si="183"/>
        <v>1.6754899999999999</v>
      </c>
      <c r="J320" s="84">
        <f t="shared" si="183"/>
        <v>1.87243</v>
      </c>
      <c r="K320" s="84">
        <f t="shared" si="183"/>
        <v>2.1331799999999999</v>
      </c>
      <c r="L320" s="84">
        <f t="shared" si="183"/>
        <v>2.2229199999999998</v>
      </c>
      <c r="M320" s="84">
        <f t="shared" si="183"/>
        <v>2.2470599999999998</v>
      </c>
      <c r="N320" s="84">
        <f t="shared" si="183"/>
        <v>2.2712300000000001</v>
      </c>
      <c r="O320" s="84">
        <f t="shared" si="183"/>
        <v>2.3185899999999999</v>
      </c>
      <c r="P320" s="84">
        <f t="shared" si="183"/>
        <v>2.2835800000000002</v>
      </c>
      <c r="Q320" s="84">
        <f t="shared" si="183"/>
        <v>2.29169</v>
      </c>
      <c r="R320" s="84">
        <f t="shared" si="183"/>
        <v>2.2835000000000001</v>
      </c>
      <c r="S320" s="84">
        <f t="shared" si="183"/>
        <v>2.25854</v>
      </c>
      <c r="T320" s="84">
        <f t="shared" si="183"/>
        <v>2.22675</v>
      </c>
      <c r="U320" s="84">
        <f t="shared" si="183"/>
        <v>2.2472699999999999</v>
      </c>
      <c r="V320" s="84">
        <f t="shared" si="183"/>
        <v>2.2604600000000001</v>
      </c>
      <c r="W320" s="84">
        <f t="shared" si="183"/>
        <v>2.2833600000000001</v>
      </c>
      <c r="X320" s="84">
        <f t="shared" si="183"/>
        <v>2.2095500000000001</v>
      </c>
      <c r="Y320" s="84">
        <f t="shared" si="183"/>
        <v>2.1527099999999999</v>
      </c>
      <c r="Z320" s="84">
        <f t="shared" si="183"/>
        <v>1.81996</v>
      </c>
      <c r="AA320" s="84">
        <f t="shared" si="183"/>
        <v>1.6791499999999999</v>
      </c>
    </row>
    <row r="321" spans="1:27" ht="12.75" customHeight="1" outlineLevel="1" x14ac:dyDescent="0.2">
      <c r="A321" s="92" t="s">
        <v>2360</v>
      </c>
      <c r="B321" s="62" t="s">
        <v>231</v>
      </c>
      <c r="C321" s="42" t="s">
        <v>77</v>
      </c>
      <c r="D321" s="43">
        <v>1124.33</v>
      </c>
      <c r="E321" s="43">
        <v>1076.3499999999999</v>
      </c>
      <c r="F321" s="43">
        <v>1045.53</v>
      </c>
      <c r="G321" s="43">
        <v>1030.33</v>
      </c>
      <c r="H321" s="43">
        <v>1059.55</v>
      </c>
      <c r="I321" s="43">
        <v>1123</v>
      </c>
      <c r="J321" s="43">
        <v>1319.94</v>
      </c>
      <c r="K321" s="43">
        <v>1580.69</v>
      </c>
      <c r="L321" s="43">
        <v>1670.43</v>
      </c>
      <c r="M321" s="43">
        <v>1694.57</v>
      </c>
      <c r="N321" s="43">
        <v>1718.74</v>
      </c>
      <c r="O321" s="43">
        <v>1766.1</v>
      </c>
      <c r="P321" s="43">
        <v>1731.09</v>
      </c>
      <c r="Q321" s="43">
        <v>1739.2</v>
      </c>
      <c r="R321" s="43">
        <v>1731.01</v>
      </c>
      <c r="S321" s="43">
        <v>1706.05</v>
      </c>
      <c r="T321" s="43">
        <v>1674.26</v>
      </c>
      <c r="U321" s="43">
        <v>1694.78</v>
      </c>
      <c r="V321" s="43">
        <v>1707.97</v>
      </c>
      <c r="W321" s="43">
        <v>1730.87</v>
      </c>
      <c r="X321" s="43">
        <v>1657.06</v>
      </c>
      <c r="Y321" s="43">
        <v>1600.22</v>
      </c>
      <c r="Z321" s="43">
        <v>1267.47</v>
      </c>
      <c r="AA321" s="43">
        <v>1126.6600000000001</v>
      </c>
    </row>
    <row r="322" spans="1:27" ht="12.75" customHeight="1" outlineLevel="1" x14ac:dyDescent="0.2">
      <c r="A322" s="92" t="s">
        <v>2361</v>
      </c>
      <c r="B322" s="62" t="s">
        <v>88</v>
      </c>
      <c r="C322" s="42" t="s">
        <v>77</v>
      </c>
      <c r="D322" s="43">
        <f>$D$297</f>
        <v>217.03</v>
      </c>
      <c r="E322" s="43">
        <f t="shared" ref="E322:AA322" si="184">$D$297</f>
        <v>217.03</v>
      </c>
      <c r="F322" s="43">
        <f t="shared" si="184"/>
        <v>217.03</v>
      </c>
      <c r="G322" s="43">
        <f t="shared" si="184"/>
        <v>217.03</v>
      </c>
      <c r="H322" s="43">
        <f t="shared" si="184"/>
        <v>217.03</v>
      </c>
      <c r="I322" s="43">
        <f t="shared" si="184"/>
        <v>217.03</v>
      </c>
      <c r="J322" s="43">
        <f t="shared" si="184"/>
        <v>217.03</v>
      </c>
      <c r="K322" s="43">
        <f t="shared" si="184"/>
        <v>217.03</v>
      </c>
      <c r="L322" s="43">
        <f t="shared" si="184"/>
        <v>217.03</v>
      </c>
      <c r="M322" s="43">
        <f t="shared" si="184"/>
        <v>217.03</v>
      </c>
      <c r="N322" s="43">
        <f t="shared" si="184"/>
        <v>217.03</v>
      </c>
      <c r="O322" s="43">
        <f t="shared" si="184"/>
        <v>217.03</v>
      </c>
      <c r="P322" s="43">
        <f t="shared" si="184"/>
        <v>217.03</v>
      </c>
      <c r="Q322" s="43">
        <f t="shared" si="184"/>
        <v>217.03</v>
      </c>
      <c r="R322" s="43">
        <f t="shared" si="184"/>
        <v>217.03</v>
      </c>
      <c r="S322" s="43">
        <f t="shared" si="184"/>
        <v>217.03</v>
      </c>
      <c r="T322" s="43">
        <f t="shared" si="184"/>
        <v>217.03</v>
      </c>
      <c r="U322" s="43">
        <f t="shared" si="184"/>
        <v>217.03</v>
      </c>
      <c r="V322" s="43">
        <f t="shared" si="184"/>
        <v>217.03</v>
      </c>
      <c r="W322" s="43">
        <f t="shared" si="184"/>
        <v>217.03</v>
      </c>
      <c r="X322" s="43">
        <f t="shared" si="184"/>
        <v>217.03</v>
      </c>
      <c r="Y322" s="43">
        <f t="shared" si="184"/>
        <v>217.03</v>
      </c>
      <c r="Z322" s="43">
        <f t="shared" si="184"/>
        <v>217.03</v>
      </c>
      <c r="AA322" s="43">
        <f t="shared" si="184"/>
        <v>217.03</v>
      </c>
    </row>
    <row r="323" spans="1:27" ht="12.75" customHeight="1" outlineLevel="1" x14ac:dyDescent="0.2">
      <c r="A323" s="92" t="s">
        <v>2362</v>
      </c>
      <c r="B323" s="62" t="s">
        <v>81</v>
      </c>
      <c r="C323" s="42" t="s">
        <v>77</v>
      </c>
      <c r="D323" s="43">
        <v>4.7699999999999996</v>
      </c>
      <c r="E323" s="43">
        <v>4.7699999999999996</v>
      </c>
      <c r="F323" s="43">
        <v>4.7699999999999996</v>
      </c>
      <c r="G323" s="43">
        <v>4.7699999999999996</v>
      </c>
      <c r="H323" s="43">
        <v>4.7699999999999996</v>
      </c>
      <c r="I323" s="43">
        <v>4.7699999999999996</v>
      </c>
      <c r="J323" s="43">
        <v>4.7699999999999996</v>
      </c>
      <c r="K323" s="43">
        <v>4.7699999999999996</v>
      </c>
      <c r="L323" s="43">
        <v>4.7699999999999996</v>
      </c>
      <c r="M323" s="43">
        <v>4.7699999999999996</v>
      </c>
      <c r="N323" s="43">
        <v>4.7699999999999996</v>
      </c>
      <c r="O323" s="43">
        <v>4.7699999999999996</v>
      </c>
      <c r="P323" s="43">
        <v>4.7699999999999996</v>
      </c>
      <c r="Q323" s="43">
        <v>4.7699999999999996</v>
      </c>
      <c r="R323" s="43">
        <v>4.7699999999999996</v>
      </c>
      <c r="S323" s="43">
        <v>4.7699999999999996</v>
      </c>
      <c r="T323" s="43">
        <v>4.7699999999999996</v>
      </c>
      <c r="U323" s="43">
        <v>4.7699999999999996</v>
      </c>
      <c r="V323" s="43">
        <v>4.7699999999999996</v>
      </c>
      <c r="W323" s="43">
        <v>4.7699999999999996</v>
      </c>
      <c r="X323" s="43">
        <v>4.7699999999999996</v>
      </c>
      <c r="Y323" s="43">
        <v>4.7699999999999996</v>
      </c>
      <c r="Z323" s="43">
        <v>4.7699999999999996</v>
      </c>
      <c r="AA323" s="43">
        <v>4.7699999999999996</v>
      </c>
    </row>
    <row r="324" spans="1:27" ht="12.75" customHeight="1" outlineLevel="1" x14ac:dyDescent="0.2">
      <c r="A324" s="92" t="s">
        <v>2363</v>
      </c>
      <c r="B324" s="62" t="s">
        <v>79</v>
      </c>
      <c r="C324" s="42" t="s">
        <v>77</v>
      </c>
      <c r="D324" s="43">
        <f>$D$11</f>
        <v>330.69</v>
      </c>
      <c r="E324" s="43">
        <f t="shared" ref="E324:AA324" si="185">$D$11</f>
        <v>330.69</v>
      </c>
      <c r="F324" s="43">
        <f t="shared" si="185"/>
        <v>330.69</v>
      </c>
      <c r="G324" s="43">
        <f t="shared" si="185"/>
        <v>330.69</v>
      </c>
      <c r="H324" s="43">
        <f t="shared" si="185"/>
        <v>330.69</v>
      </c>
      <c r="I324" s="43">
        <f t="shared" si="185"/>
        <v>330.69</v>
      </c>
      <c r="J324" s="43">
        <f t="shared" si="185"/>
        <v>330.69</v>
      </c>
      <c r="K324" s="43">
        <f t="shared" si="185"/>
        <v>330.69</v>
      </c>
      <c r="L324" s="43">
        <f t="shared" si="185"/>
        <v>330.69</v>
      </c>
      <c r="M324" s="43">
        <f t="shared" si="185"/>
        <v>330.69</v>
      </c>
      <c r="N324" s="43">
        <f t="shared" si="185"/>
        <v>330.69</v>
      </c>
      <c r="O324" s="43">
        <f t="shared" si="185"/>
        <v>330.69</v>
      </c>
      <c r="P324" s="43">
        <f t="shared" si="185"/>
        <v>330.69</v>
      </c>
      <c r="Q324" s="43">
        <f t="shared" si="185"/>
        <v>330.69</v>
      </c>
      <c r="R324" s="43">
        <f t="shared" si="185"/>
        <v>330.69</v>
      </c>
      <c r="S324" s="43">
        <f t="shared" si="185"/>
        <v>330.69</v>
      </c>
      <c r="T324" s="43">
        <f t="shared" si="185"/>
        <v>330.69</v>
      </c>
      <c r="U324" s="43">
        <f t="shared" si="185"/>
        <v>330.69</v>
      </c>
      <c r="V324" s="43">
        <f t="shared" si="185"/>
        <v>330.69</v>
      </c>
      <c r="W324" s="43">
        <f t="shared" si="185"/>
        <v>330.69</v>
      </c>
      <c r="X324" s="43">
        <f t="shared" si="185"/>
        <v>330.69</v>
      </c>
      <c r="Y324" s="43">
        <f t="shared" si="185"/>
        <v>330.69</v>
      </c>
      <c r="Z324" s="43">
        <f t="shared" si="185"/>
        <v>330.69</v>
      </c>
      <c r="AA324" s="43">
        <f t="shared" si="185"/>
        <v>330.69</v>
      </c>
    </row>
    <row r="325" spans="1:27" ht="12.75" customHeight="1" x14ac:dyDescent="0.2">
      <c r="A325" s="91" t="s">
        <v>2364</v>
      </c>
      <c r="B325" s="27" t="str">
        <f>"07"&amp;"."&amp;$B$729&amp;"."&amp;$B$730</f>
        <v>07.02.2023</v>
      </c>
      <c r="C325" s="83" t="s">
        <v>74</v>
      </c>
      <c r="D325" s="84">
        <f>ROUND(((D326+D327+D329+D328)/1000),5)</f>
        <v>1.6131</v>
      </c>
      <c r="E325" s="84">
        <f>ROUND(((E326+E327+E329+E328)/1000),5)</f>
        <v>1.54125</v>
      </c>
      <c r="F325" s="84">
        <f>ROUND(((F326+F327+F329+F328)/1000),5)</f>
        <v>1.49457</v>
      </c>
      <c r="G325" s="84">
        <f t="shared" ref="G325:AA325" si="186">ROUND(((G326+G327+G329+G328)/1000),5)</f>
        <v>1.4909699999999999</v>
      </c>
      <c r="H325" s="84">
        <f t="shared" si="186"/>
        <v>1.5909500000000001</v>
      </c>
      <c r="I325" s="84">
        <f t="shared" si="186"/>
        <v>1.64028</v>
      </c>
      <c r="J325" s="84">
        <f t="shared" si="186"/>
        <v>1.85788</v>
      </c>
      <c r="K325" s="84">
        <f t="shared" si="186"/>
        <v>2.1353900000000001</v>
      </c>
      <c r="L325" s="84">
        <f t="shared" si="186"/>
        <v>2.1880600000000001</v>
      </c>
      <c r="M325" s="84">
        <f t="shared" si="186"/>
        <v>2.2021899999999999</v>
      </c>
      <c r="N325" s="84">
        <f t="shared" si="186"/>
        <v>2.2140499999999999</v>
      </c>
      <c r="O325" s="84">
        <f t="shared" si="186"/>
        <v>2.2488999999999999</v>
      </c>
      <c r="P325" s="84">
        <f t="shared" si="186"/>
        <v>2.22865</v>
      </c>
      <c r="Q325" s="84">
        <f t="shared" si="186"/>
        <v>2.23542</v>
      </c>
      <c r="R325" s="84">
        <f t="shared" si="186"/>
        <v>2.2295199999999999</v>
      </c>
      <c r="S325" s="84">
        <f t="shared" si="186"/>
        <v>2.20879</v>
      </c>
      <c r="T325" s="84">
        <f t="shared" si="186"/>
        <v>2.1966199999999998</v>
      </c>
      <c r="U325" s="84">
        <f t="shared" si="186"/>
        <v>2.2122600000000001</v>
      </c>
      <c r="V325" s="84">
        <f t="shared" si="186"/>
        <v>2.22187</v>
      </c>
      <c r="W325" s="84">
        <f t="shared" si="186"/>
        <v>2.2310400000000001</v>
      </c>
      <c r="X325" s="84">
        <f t="shared" si="186"/>
        <v>2.1985800000000002</v>
      </c>
      <c r="Y325" s="84">
        <f t="shared" si="186"/>
        <v>2.1522000000000001</v>
      </c>
      <c r="Z325" s="84">
        <f t="shared" si="186"/>
        <v>1.8670800000000001</v>
      </c>
      <c r="AA325" s="84">
        <f t="shared" si="186"/>
        <v>1.7029000000000001</v>
      </c>
    </row>
    <row r="326" spans="1:27" ht="12.75" customHeight="1" outlineLevel="1" x14ac:dyDescent="0.2">
      <c r="A326" s="92" t="s">
        <v>2365</v>
      </c>
      <c r="B326" s="62" t="s">
        <v>231</v>
      </c>
      <c r="C326" s="42" t="s">
        <v>77</v>
      </c>
      <c r="D326" s="43">
        <v>1060.6099999999999</v>
      </c>
      <c r="E326" s="43">
        <v>988.76</v>
      </c>
      <c r="F326" s="43">
        <v>942.08</v>
      </c>
      <c r="G326" s="43">
        <v>938.48</v>
      </c>
      <c r="H326" s="43">
        <v>1038.46</v>
      </c>
      <c r="I326" s="43">
        <v>1087.79</v>
      </c>
      <c r="J326" s="43">
        <v>1305.3900000000001</v>
      </c>
      <c r="K326" s="43">
        <v>1582.9</v>
      </c>
      <c r="L326" s="43">
        <v>1635.57</v>
      </c>
      <c r="M326" s="43">
        <v>1649.7</v>
      </c>
      <c r="N326" s="43">
        <v>1661.56</v>
      </c>
      <c r="O326" s="43">
        <v>1696.41</v>
      </c>
      <c r="P326" s="43">
        <v>1676.16</v>
      </c>
      <c r="Q326" s="43">
        <v>1682.93</v>
      </c>
      <c r="R326" s="43">
        <v>1677.03</v>
      </c>
      <c r="S326" s="43">
        <v>1656.3</v>
      </c>
      <c r="T326" s="43">
        <v>1644.13</v>
      </c>
      <c r="U326" s="43">
        <v>1659.77</v>
      </c>
      <c r="V326" s="43">
        <v>1669.38</v>
      </c>
      <c r="W326" s="43">
        <v>1678.55</v>
      </c>
      <c r="X326" s="43">
        <v>1646.09</v>
      </c>
      <c r="Y326" s="43">
        <v>1599.71</v>
      </c>
      <c r="Z326" s="43">
        <v>1314.59</v>
      </c>
      <c r="AA326" s="43">
        <v>1150.4100000000001</v>
      </c>
    </row>
    <row r="327" spans="1:27" ht="12.75" customHeight="1" outlineLevel="1" x14ac:dyDescent="0.2">
      <c r="A327" s="92" t="s">
        <v>2366</v>
      </c>
      <c r="B327" s="62" t="s">
        <v>88</v>
      </c>
      <c r="C327" s="42" t="s">
        <v>77</v>
      </c>
      <c r="D327" s="43">
        <f>$D$297</f>
        <v>217.03</v>
      </c>
      <c r="E327" s="43">
        <f t="shared" ref="E327:AA327" si="187">$D$297</f>
        <v>217.03</v>
      </c>
      <c r="F327" s="43">
        <f t="shared" si="187"/>
        <v>217.03</v>
      </c>
      <c r="G327" s="43">
        <f t="shared" si="187"/>
        <v>217.03</v>
      </c>
      <c r="H327" s="43">
        <f t="shared" si="187"/>
        <v>217.03</v>
      </c>
      <c r="I327" s="43">
        <f t="shared" si="187"/>
        <v>217.03</v>
      </c>
      <c r="J327" s="43">
        <f t="shared" si="187"/>
        <v>217.03</v>
      </c>
      <c r="K327" s="43">
        <f t="shared" si="187"/>
        <v>217.03</v>
      </c>
      <c r="L327" s="43">
        <f t="shared" si="187"/>
        <v>217.03</v>
      </c>
      <c r="M327" s="43">
        <f t="shared" si="187"/>
        <v>217.03</v>
      </c>
      <c r="N327" s="43">
        <f t="shared" si="187"/>
        <v>217.03</v>
      </c>
      <c r="O327" s="43">
        <f t="shared" si="187"/>
        <v>217.03</v>
      </c>
      <c r="P327" s="43">
        <f t="shared" si="187"/>
        <v>217.03</v>
      </c>
      <c r="Q327" s="43">
        <f t="shared" si="187"/>
        <v>217.03</v>
      </c>
      <c r="R327" s="43">
        <f t="shared" si="187"/>
        <v>217.03</v>
      </c>
      <c r="S327" s="43">
        <f t="shared" si="187"/>
        <v>217.03</v>
      </c>
      <c r="T327" s="43">
        <f t="shared" si="187"/>
        <v>217.03</v>
      </c>
      <c r="U327" s="43">
        <f t="shared" si="187"/>
        <v>217.03</v>
      </c>
      <c r="V327" s="43">
        <f t="shared" si="187"/>
        <v>217.03</v>
      </c>
      <c r="W327" s="43">
        <f t="shared" si="187"/>
        <v>217.03</v>
      </c>
      <c r="X327" s="43">
        <f t="shared" si="187"/>
        <v>217.03</v>
      </c>
      <c r="Y327" s="43">
        <f t="shared" si="187"/>
        <v>217.03</v>
      </c>
      <c r="Z327" s="43">
        <f t="shared" si="187"/>
        <v>217.03</v>
      </c>
      <c r="AA327" s="43">
        <f t="shared" si="187"/>
        <v>217.03</v>
      </c>
    </row>
    <row r="328" spans="1:27" ht="12.75" customHeight="1" outlineLevel="1" x14ac:dyDescent="0.2">
      <c r="A328" s="92" t="s">
        <v>2367</v>
      </c>
      <c r="B328" s="62" t="s">
        <v>81</v>
      </c>
      <c r="C328" s="42" t="s">
        <v>77</v>
      </c>
      <c r="D328" s="43">
        <v>4.7699999999999996</v>
      </c>
      <c r="E328" s="43">
        <v>4.7699999999999996</v>
      </c>
      <c r="F328" s="43">
        <v>4.7699999999999996</v>
      </c>
      <c r="G328" s="43">
        <v>4.7699999999999996</v>
      </c>
      <c r="H328" s="43">
        <v>4.7699999999999996</v>
      </c>
      <c r="I328" s="43">
        <v>4.7699999999999996</v>
      </c>
      <c r="J328" s="43">
        <v>4.7699999999999996</v>
      </c>
      <c r="K328" s="43">
        <v>4.7699999999999996</v>
      </c>
      <c r="L328" s="43">
        <v>4.7699999999999996</v>
      </c>
      <c r="M328" s="43">
        <v>4.7699999999999996</v>
      </c>
      <c r="N328" s="43">
        <v>4.7699999999999996</v>
      </c>
      <c r="O328" s="43">
        <v>4.7699999999999996</v>
      </c>
      <c r="P328" s="43">
        <v>4.7699999999999996</v>
      </c>
      <c r="Q328" s="43">
        <v>4.7699999999999996</v>
      </c>
      <c r="R328" s="43">
        <v>4.7699999999999996</v>
      </c>
      <c r="S328" s="43">
        <v>4.7699999999999996</v>
      </c>
      <c r="T328" s="43">
        <v>4.7699999999999996</v>
      </c>
      <c r="U328" s="43">
        <v>4.7699999999999996</v>
      </c>
      <c r="V328" s="43">
        <v>4.7699999999999996</v>
      </c>
      <c r="W328" s="43">
        <v>4.7699999999999996</v>
      </c>
      <c r="X328" s="43">
        <v>4.7699999999999996</v>
      </c>
      <c r="Y328" s="43">
        <v>4.7699999999999996</v>
      </c>
      <c r="Z328" s="43">
        <v>4.7699999999999996</v>
      </c>
      <c r="AA328" s="43">
        <v>4.7699999999999996</v>
      </c>
    </row>
    <row r="329" spans="1:27" ht="12.75" customHeight="1" outlineLevel="1" x14ac:dyDescent="0.2">
      <c r="A329" s="92" t="s">
        <v>2368</v>
      </c>
      <c r="B329" s="62" t="s">
        <v>79</v>
      </c>
      <c r="C329" s="42" t="s">
        <v>77</v>
      </c>
      <c r="D329" s="43">
        <f>$D$11</f>
        <v>330.69</v>
      </c>
      <c r="E329" s="43">
        <f t="shared" ref="E329:AA329" si="188">$D$11</f>
        <v>330.69</v>
      </c>
      <c r="F329" s="43">
        <f t="shared" si="188"/>
        <v>330.69</v>
      </c>
      <c r="G329" s="43">
        <f t="shared" si="188"/>
        <v>330.69</v>
      </c>
      <c r="H329" s="43">
        <f t="shared" si="188"/>
        <v>330.69</v>
      </c>
      <c r="I329" s="43">
        <f t="shared" si="188"/>
        <v>330.69</v>
      </c>
      <c r="J329" s="43">
        <f t="shared" si="188"/>
        <v>330.69</v>
      </c>
      <c r="K329" s="43">
        <f t="shared" si="188"/>
        <v>330.69</v>
      </c>
      <c r="L329" s="43">
        <f t="shared" si="188"/>
        <v>330.69</v>
      </c>
      <c r="M329" s="43">
        <f t="shared" si="188"/>
        <v>330.69</v>
      </c>
      <c r="N329" s="43">
        <f t="shared" si="188"/>
        <v>330.69</v>
      </c>
      <c r="O329" s="43">
        <f t="shared" si="188"/>
        <v>330.69</v>
      </c>
      <c r="P329" s="43">
        <f t="shared" si="188"/>
        <v>330.69</v>
      </c>
      <c r="Q329" s="43">
        <f t="shared" si="188"/>
        <v>330.69</v>
      </c>
      <c r="R329" s="43">
        <f t="shared" si="188"/>
        <v>330.69</v>
      </c>
      <c r="S329" s="43">
        <f t="shared" si="188"/>
        <v>330.69</v>
      </c>
      <c r="T329" s="43">
        <f t="shared" si="188"/>
        <v>330.69</v>
      </c>
      <c r="U329" s="43">
        <f t="shared" si="188"/>
        <v>330.69</v>
      </c>
      <c r="V329" s="43">
        <f t="shared" si="188"/>
        <v>330.69</v>
      </c>
      <c r="W329" s="43">
        <f t="shared" si="188"/>
        <v>330.69</v>
      </c>
      <c r="X329" s="43">
        <f t="shared" si="188"/>
        <v>330.69</v>
      </c>
      <c r="Y329" s="43">
        <f t="shared" si="188"/>
        <v>330.69</v>
      </c>
      <c r="Z329" s="43">
        <f t="shared" si="188"/>
        <v>330.69</v>
      </c>
      <c r="AA329" s="43">
        <f t="shared" si="188"/>
        <v>330.69</v>
      </c>
    </row>
    <row r="330" spans="1:27" ht="12.75" customHeight="1" x14ac:dyDescent="0.2">
      <c r="A330" s="91" t="s">
        <v>2369</v>
      </c>
      <c r="B330" s="27" t="str">
        <f>"08"&amp;"."&amp;$B$729&amp;"."&amp;$B$730</f>
        <v>08.02.2023</v>
      </c>
      <c r="C330" s="83" t="s">
        <v>74</v>
      </c>
      <c r="D330" s="84">
        <f>ROUND(((D331+D332+D334+D333)/1000),5)</f>
        <v>1.62029</v>
      </c>
      <c r="E330" s="84">
        <f>ROUND(((E331+E332+E334+E333)/1000),5)</f>
        <v>1.585</v>
      </c>
      <c r="F330" s="84">
        <f>ROUND(((F331+F332+F334+F333)/1000),5)</f>
        <v>1.5444</v>
      </c>
      <c r="G330" s="84">
        <f t="shared" ref="G330:AA330" si="189">ROUND(((G331+G332+G334+G333)/1000),5)</f>
        <v>1.56318</v>
      </c>
      <c r="H330" s="84">
        <f t="shared" si="189"/>
        <v>1.5976300000000001</v>
      </c>
      <c r="I330" s="84">
        <f t="shared" si="189"/>
        <v>1.6692</v>
      </c>
      <c r="J330" s="84">
        <f t="shared" si="189"/>
        <v>1.9431</v>
      </c>
      <c r="K330" s="84">
        <f t="shared" si="189"/>
        <v>2.1485400000000001</v>
      </c>
      <c r="L330" s="84">
        <f t="shared" si="189"/>
        <v>2.2024400000000002</v>
      </c>
      <c r="M330" s="84">
        <f t="shared" si="189"/>
        <v>2.2137699999999998</v>
      </c>
      <c r="N330" s="84">
        <f t="shared" si="189"/>
        <v>2.22126</v>
      </c>
      <c r="O330" s="84">
        <f t="shared" si="189"/>
        <v>2.2416299999999998</v>
      </c>
      <c r="P330" s="84">
        <f t="shared" si="189"/>
        <v>2.2344300000000001</v>
      </c>
      <c r="Q330" s="84">
        <f t="shared" si="189"/>
        <v>2.2638400000000001</v>
      </c>
      <c r="R330" s="84">
        <f t="shared" si="189"/>
        <v>2.25929</v>
      </c>
      <c r="S330" s="84">
        <f t="shared" si="189"/>
        <v>2.2220499999999999</v>
      </c>
      <c r="T330" s="84">
        <f t="shared" si="189"/>
        <v>2.2031800000000001</v>
      </c>
      <c r="U330" s="84">
        <f t="shared" si="189"/>
        <v>2.2194199999999999</v>
      </c>
      <c r="V330" s="84">
        <f t="shared" si="189"/>
        <v>2.2260900000000001</v>
      </c>
      <c r="W330" s="84">
        <f t="shared" si="189"/>
        <v>2.2361800000000001</v>
      </c>
      <c r="X330" s="84">
        <f t="shared" si="189"/>
        <v>2.2101199999999999</v>
      </c>
      <c r="Y330" s="84">
        <f t="shared" si="189"/>
        <v>2.1641499999999998</v>
      </c>
      <c r="Z330" s="84">
        <f t="shared" si="189"/>
        <v>1.9133800000000001</v>
      </c>
      <c r="AA330" s="84">
        <f t="shared" si="189"/>
        <v>1.72672</v>
      </c>
    </row>
    <row r="331" spans="1:27" ht="12.75" customHeight="1" outlineLevel="1" x14ac:dyDescent="0.2">
      <c r="A331" s="92" t="s">
        <v>2370</v>
      </c>
      <c r="B331" s="62" t="s">
        <v>231</v>
      </c>
      <c r="C331" s="42" t="s">
        <v>77</v>
      </c>
      <c r="D331" s="43">
        <v>1067.8</v>
      </c>
      <c r="E331" s="43">
        <v>1032.51</v>
      </c>
      <c r="F331" s="43">
        <v>991.91</v>
      </c>
      <c r="G331" s="43">
        <v>1010.69</v>
      </c>
      <c r="H331" s="43">
        <v>1045.1400000000001</v>
      </c>
      <c r="I331" s="43">
        <v>1116.71</v>
      </c>
      <c r="J331" s="43">
        <v>1390.61</v>
      </c>
      <c r="K331" s="43">
        <v>1596.05</v>
      </c>
      <c r="L331" s="43">
        <v>1649.95</v>
      </c>
      <c r="M331" s="43">
        <v>1661.28</v>
      </c>
      <c r="N331" s="43">
        <v>1668.77</v>
      </c>
      <c r="O331" s="43">
        <v>1689.14</v>
      </c>
      <c r="P331" s="43">
        <v>1681.94</v>
      </c>
      <c r="Q331" s="43">
        <v>1711.35</v>
      </c>
      <c r="R331" s="43">
        <v>1706.8</v>
      </c>
      <c r="S331" s="43">
        <v>1669.56</v>
      </c>
      <c r="T331" s="43">
        <v>1650.69</v>
      </c>
      <c r="U331" s="43">
        <v>1666.93</v>
      </c>
      <c r="V331" s="43">
        <v>1673.6</v>
      </c>
      <c r="W331" s="43">
        <v>1683.69</v>
      </c>
      <c r="X331" s="43">
        <v>1657.63</v>
      </c>
      <c r="Y331" s="43">
        <v>1611.66</v>
      </c>
      <c r="Z331" s="43">
        <v>1360.89</v>
      </c>
      <c r="AA331" s="43">
        <v>1174.23</v>
      </c>
    </row>
    <row r="332" spans="1:27" ht="12.75" customHeight="1" outlineLevel="1" x14ac:dyDescent="0.2">
      <c r="A332" s="92" t="s">
        <v>2371</v>
      </c>
      <c r="B332" s="62" t="s">
        <v>88</v>
      </c>
      <c r="C332" s="42" t="s">
        <v>77</v>
      </c>
      <c r="D332" s="43">
        <f>$D$297</f>
        <v>217.03</v>
      </c>
      <c r="E332" s="43">
        <f t="shared" ref="E332:AA332" si="190">$D$297</f>
        <v>217.03</v>
      </c>
      <c r="F332" s="43">
        <f t="shared" si="190"/>
        <v>217.03</v>
      </c>
      <c r="G332" s="43">
        <f t="shared" si="190"/>
        <v>217.03</v>
      </c>
      <c r="H332" s="43">
        <f t="shared" si="190"/>
        <v>217.03</v>
      </c>
      <c r="I332" s="43">
        <f t="shared" si="190"/>
        <v>217.03</v>
      </c>
      <c r="J332" s="43">
        <f t="shared" si="190"/>
        <v>217.03</v>
      </c>
      <c r="K332" s="43">
        <f t="shared" si="190"/>
        <v>217.03</v>
      </c>
      <c r="L332" s="43">
        <f t="shared" si="190"/>
        <v>217.03</v>
      </c>
      <c r="M332" s="43">
        <f t="shared" si="190"/>
        <v>217.03</v>
      </c>
      <c r="N332" s="43">
        <f t="shared" si="190"/>
        <v>217.03</v>
      </c>
      <c r="O332" s="43">
        <f t="shared" si="190"/>
        <v>217.03</v>
      </c>
      <c r="P332" s="43">
        <f t="shared" si="190"/>
        <v>217.03</v>
      </c>
      <c r="Q332" s="43">
        <f t="shared" si="190"/>
        <v>217.03</v>
      </c>
      <c r="R332" s="43">
        <f t="shared" si="190"/>
        <v>217.03</v>
      </c>
      <c r="S332" s="43">
        <f t="shared" si="190"/>
        <v>217.03</v>
      </c>
      <c r="T332" s="43">
        <f t="shared" si="190"/>
        <v>217.03</v>
      </c>
      <c r="U332" s="43">
        <f t="shared" si="190"/>
        <v>217.03</v>
      </c>
      <c r="V332" s="43">
        <f t="shared" si="190"/>
        <v>217.03</v>
      </c>
      <c r="W332" s="43">
        <f t="shared" si="190"/>
        <v>217.03</v>
      </c>
      <c r="X332" s="43">
        <f t="shared" si="190"/>
        <v>217.03</v>
      </c>
      <c r="Y332" s="43">
        <f t="shared" si="190"/>
        <v>217.03</v>
      </c>
      <c r="Z332" s="43">
        <f t="shared" si="190"/>
        <v>217.03</v>
      </c>
      <c r="AA332" s="43">
        <f t="shared" si="190"/>
        <v>217.03</v>
      </c>
    </row>
    <row r="333" spans="1:27" ht="12.75" customHeight="1" outlineLevel="1" x14ac:dyDescent="0.2">
      <c r="A333" s="92" t="s">
        <v>2372</v>
      </c>
      <c r="B333" s="62" t="s">
        <v>81</v>
      </c>
      <c r="C333" s="42" t="s">
        <v>77</v>
      </c>
      <c r="D333" s="43">
        <v>4.7699999999999996</v>
      </c>
      <c r="E333" s="43">
        <v>4.7699999999999996</v>
      </c>
      <c r="F333" s="43">
        <v>4.7699999999999996</v>
      </c>
      <c r="G333" s="43">
        <v>4.7699999999999996</v>
      </c>
      <c r="H333" s="43">
        <v>4.7699999999999996</v>
      </c>
      <c r="I333" s="43">
        <v>4.7699999999999996</v>
      </c>
      <c r="J333" s="43">
        <v>4.7699999999999996</v>
      </c>
      <c r="K333" s="43">
        <v>4.7699999999999996</v>
      </c>
      <c r="L333" s="43">
        <v>4.7699999999999996</v>
      </c>
      <c r="M333" s="43">
        <v>4.7699999999999996</v>
      </c>
      <c r="N333" s="43">
        <v>4.7699999999999996</v>
      </c>
      <c r="O333" s="43">
        <v>4.7699999999999996</v>
      </c>
      <c r="P333" s="43">
        <v>4.7699999999999996</v>
      </c>
      <c r="Q333" s="43">
        <v>4.7699999999999996</v>
      </c>
      <c r="R333" s="43">
        <v>4.7699999999999996</v>
      </c>
      <c r="S333" s="43">
        <v>4.7699999999999996</v>
      </c>
      <c r="T333" s="43">
        <v>4.7699999999999996</v>
      </c>
      <c r="U333" s="43">
        <v>4.7699999999999996</v>
      </c>
      <c r="V333" s="43">
        <v>4.7699999999999996</v>
      </c>
      <c r="W333" s="43">
        <v>4.7699999999999996</v>
      </c>
      <c r="X333" s="43">
        <v>4.7699999999999996</v>
      </c>
      <c r="Y333" s="43">
        <v>4.7699999999999996</v>
      </c>
      <c r="Z333" s="43">
        <v>4.7699999999999996</v>
      </c>
      <c r="AA333" s="43">
        <v>4.7699999999999996</v>
      </c>
    </row>
    <row r="334" spans="1:27" ht="12.75" customHeight="1" outlineLevel="1" x14ac:dyDescent="0.2">
      <c r="A334" s="92" t="s">
        <v>2373</v>
      </c>
      <c r="B334" s="62" t="s">
        <v>79</v>
      </c>
      <c r="C334" s="42" t="s">
        <v>77</v>
      </c>
      <c r="D334" s="43">
        <f>$D$11</f>
        <v>330.69</v>
      </c>
      <c r="E334" s="43">
        <f t="shared" ref="E334:AA334" si="191">$D$11</f>
        <v>330.69</v>
      </c>
      <c r="F334" s="43">
        <f t="shared" si="191"/>
        <v>330.69</v>
      </c>
      <c r="G334" s="43">
        <f t="shared" si="191"/>
        <v>330.69</v>
      </c>
      <c r="H334" s="43">
        <f t="shared" si="191"/>
        <v>330.69</v>
      </c>
      <c r="I334" s="43">
        <f t="shared" si="191"/>
        <v>330.69</v>
      </c>
      <c r="J334" s="43">
        <f t="shared" si="191"/>
        <v>330.69</v>
      </c>
      <c r="K334" s="43">
        <f t="shared" si="191"/>
        <v>330.69</v>
      </c>
      <c r="L334" s="43">
        <f t="shared" si="191"/>
        <v>330.69</v>
      </c>
      <c r="M334" s="43">
        <f t="shared" si="191"/>
        <v>330.69</v>
      </c>
      <c r="N334" s="43">
        <f t="shared" si="191"/>
        <v>330.69</v>
      </c>
      <c r="O334" s="43">
        <f t="shared" si="191"/>
        <v>330.69</v>
      </c>
      <c r="P334" s="43">
        <f t="shared" si="191"/>
        <v>330.69</v>
      </c>
      <c r="Q334" s="43">
        <f t="shared" si="191"/>
        <v>330.69</v>
      </c>
      <c r="R334" s="43">
        <f t="shared" si="191"/>
        <v>330.69</v>
      </c>
      <c r="S334" s="43">
        <f t="shared" si="191"/>
        <v>330.69</v>
      </c>
      <c r="T334" s="43">
        <f t="shared" si="191"/>
        <v>330.69</v>
      </c>
      <c r="U334" s="43">
        <f t="shared" si="191"/>
        <v>330.69</v>
      </c>
      <c r="V334" s="43">
        <f t="shared" si="191"/>
        <v>330.69</v>
      </c>
      <c r="W334" s="43">
        <f t="shared" si="191"/>
        <v>330.69</v>
      </c>
      <c r="X334" s="43">
        <f t="shared" si="191"/>
        <v>330.69</v>
      </c>
      <c r="Y334" s="43">
        <f t="shared" si="191"/>
        <v>330.69</v>
      </c>
      <c r="Z334" s="43">
        <f t="shared" si="191"/>
        <v>330.69</v>
      </c>
      <c r="AA334" s="43">
        <f t="shared" si="191"/>
        <v>330.69</v>
      </c>
    </row>
    <row r="335" spans="1:27" ht="12.75" customHeight="1" x14ac:dyDescent="0.2">
      <c r="A335" s="91" t="s">
        <v>2374</v>
      </c>
      <c r="B335" s="27" t="str">
        <f>"09"&amp;"."&amp;$B$729&amp;"."&amp;$B$730</f>
        <v>09.02.2023</v>
      </c>
      <c r="C335" s="83" t="s">
        <v>74</v>
      </c>
      <c r="D335" s="84">
        <f>ROUND(((D336+D337+D339+D338)/1000),5)</f>
        <v>1.6211800000000001</v>
      </c>
      <c r="E335" s="84">
        <f>ROUND(((E336+E337+E339+E338)/1000),5)</f>
        <v>1.5895999999999999</v>
      </c>
      <c r="F335" s="84">
        <f>ROUND(((F336+F337+F339+F338)/1000),5)</f>
        <v>1.5879300000000001</v>
      </c>
      <c r="G335" s="84">
        <f t="shared" ref="G335:AA335" si="192">ROUND(((G336+G337+G339+G338)/1000),5)</f>
        <v>1.59151</v>
      </c>
      <c r="H335" s="84">
        <f t="shared" si="192"/>
        <v>1.6294</v>
      </c>
      <c r="I335" s="84">
        <f t="shared" si="192"/>
        <v>1.7122200000000001</v>
      </c>
      <c r="J335" s="84">
        <f t="shared" si="192"/>
        <v>1.96878</v>
      </c>
      <c r="K335" s="84">
        <f t="shared" si="192"/>
        <v>2.1571600000000002</v>
      </c>
      <c r="L335" s="84">
        <f t="shared" si="192"/>
        <v>2.2726000000000002</v>
      </c>
      <c r="M335" s="84">
        <f t="shared" si="192"/>
        <v>2.29345</v>
      </c>
      <c r="N335" s="84">
        <f t="shared" si="192"/>
        <v>2.30396</v>
      </c>
      <c r="O335" s="84">
        <f t="shared" si="192"/>
        <v>2.34219</v>
      </c>
      <c r="P335" s="84">
        <f t="shared" si="192"/>
        <v>2.3224100000000001</v>
      </c>
      <c r="Q335" s="84">
        <f t="shared" si="192"/>
        <v>2.3034599999999998</v>
      </c>
      <c r="R335" s="84">
        <f t="shared" si="192"/>
        <v>2.3001399999999999</v>
      </c>
      <c r="S335" s="84">
        <f t="shared" si="192"/>
        <v>2.2928199999999999</v>
      </c>
      <c r="T335" s="84">
        <f t="shared" si="192"/>
        <v>2.2608799999999998</v>
      </c>
      <c r="U335" s="84">
        <f t="shared" si="192"/>
        <v>2.2836400000000001</v>
      </c>
      <c r="V335" s="84">
        <f t="shared" si="192"/>
        <v>2.2975500000000002</v>
      </c>
      <c r="W335" s="84">
        <f t="shared" si="192"/>
        <v>2.31928</v>
      </c>
      <c r="X335" s="84">
        <f t="shared" si="192"/>
        <v>2.2657400000000001</v>
      </c>
      <c r="Y335" s="84">
        <f t="shared" si="192"/>
        <v>2.1650700000000001</v>
      </c>
      <c r="Z335" s="84">
        <f t="shared" si="192"/>
        <v>2.0291899999999998</v>
      </c>
      <c r="AA335" s="84">
        <f t="shared" si="192"/>
        <v>1.7424299999999999</v>
      </c>
    </row>
    <row r="336" spans="1:27" ht="12.75" customHeight="1" outlineLevel="1" x14ac:dyDescent="0.2">
      <c r="A336" s="92" t="s">
        <v>2375</v>
      </c>
      <c r="B336" s="62" t="s">
        <v>231</v>
      </c>
      <c r="C336" s="42" t="s">
        <v>77</v>
      </c>
      <c r="D336" s="43">
        <v>1068.69</v>
      </c>
      <c r="E336" s="43">
        <v>1037.1099999999999</v>
      </c>
      <c r="F336" s="43">
        <v>1035.44</v>
      </c>
      <c r="G336" s="43">
        <v>1039.02</v>
      </c>
      <c r="H336" s="43">
        <v>1076.9100000000001</v>
      </c>
      <c r="I336" s="43">
        <v>1159.73</v>
      </c>
      <c r="J336" s="43">
        <v>1416.29</v>
      </c>
      <c r="K336" s="43">
        <v>1604.67</v>
      </c>
      <c r="L336" s="43">
        <v>1720.11</v>
      </c>
      <c r="M336" s="43">
        <v>1740.96</v>
      </c>
      <c r="N336" s="43">
        <v>1751.47</v>
      </c>
      <c r="O336" s="43">
        <v>1789.7</v>
      </c>
      <c r="P336" s="43">
        <v>1769.92</v>
      </c>
      <c r="Q336" s="43">
        <v>1750.97</v>
      </c>
      <c r="R336" s="43">
        <v>1747.65</v>
      </c>
      <c r="S336" s="43">
        <v>1740.33</v>
      </c>
      <c r="T336" s="43">
        <v>1708.39</v>
      </c>
      <c r="U336" s="43">
        <v>1731.15</v>
      </c>
      <c r="V336" s="43">
        <v>1745.06</v>
      </c>
      <c r="W336" s="43">
        <v>1766.79</v>
      </c>
      <c r="X336" s="43">
        <v>1713.25</v>
      </c>
      <c r="Y336" s="43">
        <v>1612.58</v>
      </c>
      <c r="Z336" s="43">
        <v>1476.7</v>
      </c>
      <c r="AA336" s="43">
        <v>1189.94</v>
      </c>
    </row>
    <row r="337" spans="1:27" ht="12.75" customHeight="1" outlineLevel="1" x14ac:dyDescent="0.2">
      <c r="A337" s="92" t="s">
        <v>2376</v>
      </c>
      <c r="B337" s="62" t="s">
        <v>88</v>
      </c>
      <c r="C337" s="42" t="s">
        <v>77</v>
      </c>
      <c r="D337" s="43">
        <f>$D$297</f>
        <v>217.03</v>
      </c>
      <c r="E337" s="43">
        <f t="shared" ref="E337:AA337" si="193">$D$297</f>
        <v>217.03</v>
      </c>
      <c r="F337" s="43">
        <f t="shared" si="193"/>
        <v>217.03</v>
      </c>
      <c r="G337" s="43">
        <f t="shared" si="193"/>
        <v>217.03</v>
      </c>
      <c r="H337" s="43">
        <f t="shared" si="193"/>
        <v>217.03</v>
      </c>
      <c r="I337" s="43">
        <f t="shared" si="193"/>
        <v>217.03</v>
      </c>
      <c r="J337" s="43">
        <f t="shared" si="193"/>
        <v>217.03</v>
      </c>
      <c r="K337" s="43">
        <f t="shared" si="193"/>
        <v>217.03</v>
      </c>
      <c r="L337" s="43">
        <f t="shared" si="193"/>
        <v>217.03</v>
      </c>
      <c r="M337" s="43">
        <f t="shared" si="193"/>
        <v>217.03</v>
      </c>
      <c r="N337" s="43">
        <f t="shared" si="193"/>
        <v>217.03</v>
      </c>
      <c r="O337" s="43">
        <f t="shared" si="193"/>
        <v>217.03</v>
      </c>
      <c r="P337" s="43">
        <f t="shared" si="193"/>
        <v>217.03</v>
      </c>
      <c r="Q337" s="43">
        <f t="shared" si="193"/>
        <v>217.03</v>
      </c>
      <c r="R337" s="43">
        <f t="shared" si="193"/>
        <v>217.03</v>
      </c>
      <c r="S337" s="43">
        <f t="shared" si="193"/>
        <v>217.03</v>
      </c>
      <c r="T337" s="43">
        <f t="shared" si="193"/>
        <v>217.03</v>
      </c>
      <c r="U337" s="43">
        <f t="shared" si="193"/>
        <v>217.03</v>
      </c>
      <c r="V337" s="43">
        <f t="shared" si="193"/>
        <v>217.03</v>
      </c>
      <c r="W337" s="43">
        <f t="shared" si="193"/>
        <v>217.03</v>
      </c>
      <c r="X337" s="43">
        <f t="shared" si="193"/>
        <v>217.03</v>
      </c>
      <c r="Y337" s="43">
        <f t="shared" si="193"/>
        <v>217.03</v>
      </c>
      <c r="Z337" s="43">
        <f t="shared" si="193"/>
        <v>217.03</v>
      </c>
      <c r="AA337" s="43">
        <f t="shared" si="193"/>
        <v>217.03</v>
      </c>
    </row>
    <row r="338" spans="1:27" ht="12.75" customHeight="1" outlineLevel="1" x14ac:dyDescent="0.2">
      <c r="A338" s="92" t="s">
        <v>2377</v>
      </c>
      <c r="B338" s="62" t="s">
        <v>81</v>
      </c>
      <c r="C338" s="42" t="s">
        <v>77</v>
      </c>
      <c r="D338" s="43">
        <v>4.7699999999999996</v>
      </c>
      <c r="E338" s="43">
        <v>4.7699999999999996</v>
      </c>
      <c r="F338" s="43">
        <v>4.7699999999999996</v>
      </c>
      <c r="G338" s="43">
        <v>4.7699999999999996</v>
      </c>
      <c r="H338" s="43">
        <v>4.7699999999999996</v>
      </c>
      <c r="I338" s="43">
        <v>4.7699999999999996</v>
      </c>
      <c r="J338" s="43">
        <v>4.7699999999999996</v>
      </c>
      <c r="K338" s="43">
        <v>4.7699999999999996</v>
      </c>
      <c r="L338" s="43">
        <v>4.7699999999999996</v>
      </c>
      <c r="M338" s="43">
        <v>4.7699999999999996</v>
      </c>
      <c r="N338" s="43">
        <v>4.7699999999999996</v>
      </c>
      <c r="O338" s="43">
        <v>4.7699999999999996</v>
      </c>
      <c r="P338" s="43">
        <v>4.7699999999999996</v>
      </c>
      <c r="Q338" s="43">
        <v>4.7699999999999996</v>
      </c>
      <c r="R338" s="43">
        <v>4.7699999999999996</v>
      </c>
      <c r="S338" s="43">
        <v>4.7699999999999996</v>
      </c>
      <c r="T338" s="43">
        <v>4.7699999999999996</v>
      </c>
      <c r="U338" s="43">
        <v>4.7699999999999996</v>
      </c>
      <c r="V338" s="43">
        <v>4.7699999999999996</v>
      </c>
      <c r="W338" s="43">
        <v>4.7699999999999996</v>
      </c>
      <c r="X338" s="43">
        <v>4.7699999999999996</v>
      </c>
      <c r="Y338" s="43">
        <v>4.7699999999999996</v>
      </c>
      <c r="Z338" s="43">
        <v>4.7699999999999996</v>
      </c>
      <c r="AA338" s="43">
        <v>4.7699999999999996</v>
      </c>
    </row>
    <row r="339" spans="1:27" ht="12.75" customHeight="1" outlineLevel="1" x14ac:dyDescent="0.2">
      <c r="A339" s="92" t="s">
        <v>2378</v>
      </c>
      <c r="B339" s="62" t="s">
        <v>79</v>
      </c>
      <c r="C339" s="42" t="s">
        <v>77</v>
      </c>
      <c r="D339" s="43">
        <f>$D$11</f>
        <v>330.69</v>
      </c>
      <c r="E339" s="43">
        <f t="shared" ref="E339:AA339" si="194">$D$11</f>
        <v>330.69</v>
      </c>
      <c r="F339" s="43">
        <f t="shared" si="194"/>
        <v>330.69</v>
      </c>
      <c r="G339" s="43">
        <f t="shared" si="194"/>
        <v>330.69</v>
      </c>
      <c r="H339" s="43">
        <f t="shared" si="194"/>
        <v>330.69</v>
      </c>
      <c r="I339" s="43">
        <f t="shared" si="194"/>
        <v>330.69</v>
      </c>
      <c r="J339" s="43">
        <f t="shared" si="194"/>
        <v>330.69</v>
      </c>
      <c r="K339" s="43">
        <f t="shared" si="194"/>
        <v>330.69</v>
      </c>
      <c r="L339" s="43">
        <f t="shared" si="194"/>
        <v>330.69</v>
      </c>
      <c r="M339" s="43">
        <f t="shared" si="194"/>
        <v>330.69</v>
      </c>
      <c r="N339" s="43">
        <f t="shared" si="194"/>
        <v>330.69</v>
      </c>
      <c r="O339" s="43">
        <f t="shared" si="194"/>
        <v>330.69</v>
      </c>
      <c r="P339" s="43">
        <f t="shared" si="194"/>
        <v>330.69</v>
      </c>
      <c r="Q339" s="43">
        <f t="shared" si="194"/>
        <v>330.69</v>
      </c>
      <c r="R339" s="43">
        <f t="shared" si="194"/>
        <v>330.69</v>
      </c>
      <c r="S339" s="43">
        <f t="shared" si="194"/>
        <v>330.69</v>
      </c>
      <c r="T339" s="43">
        <f t="shared" si="194"/>
        <v>330.69</v>
      </c>
      <c r="U339" s="43">
        <f t="shared" si="194"/>
        <v>330.69</v>
      </c>
      <c r="V339" s="43">
        <f t="shared" si="194"/>
        <v>330.69</v>
      </c>
      <c r="W339" s="43">
        <f t="shared" si="194"/>
        <v>330.69</v>
      </c>
      <c r="X339" s="43">
        <f t="shared" si="194"/>
        <v>330.69</v>
      </c>
      <c r="Y339" s="43">
        <f t="shared" si="194"/>
        <v>330.69</v>
      </c>
      <c r="Z339" s="43">
        <f t="shared" si="194"/>
        <v>330.69</v>
      </c>
      <c r="AA339" s="43">
        <f t="shared" si="194"/>
        <v>330.69</v>
      </c>
    </row>
    <row r="340" spans="1:27" ht="12.75" customHeight="1" x14ac:dyDescent="0.2">
      <c r="A340" s="91" t="s">
        <v>2379</v>
      </c>
      <c r="B340" s="27" t="str">
        <f>"10"&amp;"."&amp;$B$729&amp;"."&amp;$B$730</f>
        <v>10.02.2023</v>
      </c>
      <c r="C340" s="83" t="s">
        <v>74</v>
      </c>
      <c r="D340" s="84">
        <f>ROUND(((D341+D342+D344+D343)/1000),5)</f>
        <v>1.6892100000000001</v>
      </c>
      <c r="E340" s="84">
        <f>ROUND(((E341+E342+E344+E343)/1000),5)</f>
        <v>1.6407099999999999</v>
      </c>
      <c r="F340" s="84">
        <f>ROUND(((F341+F342+F344+F343)/1000),5)</f>
        <v>1.6094200000000001</v>
      </c>
      <c r="G340" s="84">
        <f t="shared" ref="G340:AA340" si="195">ROUND(((G341+G342+G344+G343)/1000),5)</f>
        <v>1.6101399999999999</v>
      </c>
      <c r="H340" s="84">
        <f t="shared" si="195"/>
        <v>1.6745699999999999</v>
      </c>
      <c r="I340" s="84">
        <f t="shared" si="195"/>
        <v>1.7480599999999999</v>
      </c>
      <c r="J340" s="84">
        <f t="shared" si="195"/>
        <v>2.03925</v>
      </c>
      <c r="K340" s="84">
        <f t="shared" si="195"/>
        <v>2.1550699999999998</v>
      </c>
      <c r="L340" s="84">
        <f t="shared" si="195"/>
        <v>2.2435499999999999</v>
      </c>
      <c r="M340" s="84">
        <f t="shared" si="195"/>
        <v>2.2830699999999999</v>
      </c>
      <c r="N340" s="84">
        <f t="shared" si="195"/>
        <v>2.3022999999999998</v>
      </c>
      <c r="O340" s="84">
        <f t="shared" si="195"/>
        <v>2.3277899999999998</v>
      </c>
      <c r="P340" s="84">
        <f t="shared" si="195"/>
        <v>2.3100900000000002</v>
      </c>
      <c r="Q340" s="84">
        <f t="shared" si="195"/>
        <v>2.3179400000000001</v>
      </c>
      <c r="R340" s="84">
        <f t="shared" si="195"/>
        <v>2.3087499999999999</v>
      </c>
      <c r="S340" s="84">
        <f t="shared" si="195"/>
        <v>2.2667299999999999</v>
      </c>
      <c r="T340" s="84">
        <f t="shared" si="195"/>
        <v>2.2417400000000001</v>
      </c>
      <c r="U340" s="84">
        <f t="shared" si="195"/>
        <v>2.2723599999999999</v>
      </c>
      <c r="V340" s="84">
        <f t="shared" si="195"/>
        <v>2.2975300000000001</v>
      </c>
      <c r="W340" s="84">
        <f t="shared" si="195"/>
        <v>2.28722</v>
      </c>
      <c r="X340" s="84">
        <f t="shared" si="195"/>
        <v>2.2599</v>
      </c>
      <c r="Y340" s="84">
        <f t="shared" si="195"/>
        <v>2.1991999999999998</v>
      </c>
      <c r="Z340" s="84">
        <f t="shared" si="195"/>
        <v>2.0897800000000002</v>
      </c>
      <c r="AA340" s="84">
        <f t="shared" si="195"/>
        <v>1.91658</v>
      </c>
    </row>
    <row r="341" spans="1:27" ht="12.75" customHeight="1" outlineLevel="1" x14ac:dyDescent="0.2">
      <c r="A341" s="92" t="s">
        <v>2380</v>
      </c>
      <c r="B341" s="62" t="s">
        <v>231</v>
      </c>
      <c r="C341" s="42" t="s">
        <v>77</v>
      </c>
      <c r="D341" s="43">
        <v>1136.72</v>
      </c>
      <c r="E341" s="43">
        <v>1088.22</v>
      </c>
      <c r="F341" s="43">
        <v>1056.93</v>
      </c>
      <c r="G341" s="43">
        <v>1057.6500000000001</v>
      </c>
      <c r="H341" s="43">
        <v>1122.08</v>
      </c>
      <c r="I341" s="43">
        <v>1195.57</v>
      </c>
      <c r="J341" s="43">
        <v>1486.76</v>
      </c>
      <c r="K341" s="43">
        <v>1602.58</v>
      </c>
      <c r="L341" s="43">
        <v>1691.06</v>
      </c>
      <c r="M341" s="43">
        <v>1730.58</v>
      </c>
      <c r="N341" s="43">
        <v>1749.81</v>
      </c>
      <c r="O341" s="43">
        <v>1775.3</v>
      </c>
      <c r="P341" s="43">
        <v>1757.6</v>
      </c>
      <c r="Q341" s="43">
        <v>1765.45</v>
      </c>
      <c r="R341" s="43">
        <v>1756.26</v>
      </c>
      <c r="S341" s="43">
        <v>1714.24</v>
      </c>
      <c r="T341" s="43">
        <v>1689.25</v>
      </c>
      <c r="U341" s="43">
        <v>1719.87</v>
      </c>
      <c r="V341" s="43">
        <v>1745.04</v>
      </c>
      <c r="W341" s="43">
        <v>1734.73</v>
      </c>
      <c r="X341" s="43">
        <v>1707.41</v>
      </c>
      <c r="Y341" s="43">
        <v>1646.71</v>
      </c>
      <c r="Z341" s="43">
        <v>1537.29</v>
      </c>
      <c r="AA341" s="43">
        <v>1364.09</v>
      </c>
    </row>
    <row r="342" spans="1:27" ht="12.75" customHeight="1" outlineLevel="1" x14ac:dyDescent="0.2">
      <c r="A342" s="92" t="s">
        <v>2381</v>
      </c>
      <c r="B342" s="62" t="s">
        <v>88</v>
      </c>
      <c r="C342" s="42" t="s">
        <v>77</v>
      </c>
      <c r="D342" s="43">
        <f>$D$297</f>
        <v>217.03</v>
      </c>
      <c r="E342" s="43">
        <f t="shared" ref="E342:AA342" si="196">$D$297</f>
        <v>217.03</v>
      </c>
      <c r="F342" s="43">
        <f t="shared" si="196"/>
        <v>217.03</v>
      </c>
      <c r="G342" s="43">
        <f t="shared" si="196"/>
        <v>217.03</v>
      </c>
      <c r="H342" s="43">
        <f t="shared" si="196"/>
        <v>217.03</v>
      </c>
      <c r="I342" s="43">
        <f t="shared" si="196"/>
        <v>217.03</v>
      </c>
      <c r="J342" s="43">
        <f t="shared" si="196"/>
        <v>217.03</v>
      </c>
      <c r="K342" s="43">
        <f t="shared" si="196"/>
        <v>217.03</v>
      </c>
      <c r="L342" s="43">
        <f t="shared" si="196"/>
        <v>217.03</v>
      </c>
      <c r="M342" s="43">
        <f t="shared" si="196"/>
        <v>217.03</v>
      </c>
      <c r="N342" s="43">
        <f t="shared" si="196"/>
        <v>217.03</v>
      </c>
      <c r="O342" s="43">
        <f t="shared" si="196"/>
        <v>217.03</v>
      </c>
      <c r="P342" s="43">
        <f t="shared" si="196"/>
        <v>217.03</v>
      </c>
      <c r="Q342" s="43">
        <f t="shared" si="196"/>
        <v>217.03</v>
      </c>
      <c r="R342" s="43">
        <f t="shared" si="196"/>
        <v>217.03</v>
      </c>
      <c r="S342" s="43">
        <f t="shared" si="196"/>
        <v>217.03</v>
      </c>
      <c r="T342" s="43">
        <f t="shared" si="196"/>
        <v>217.03</v>
      </c>
      <c r="U342" s="43">
        <f t="shared" si="196"/>
        <v>217.03</v>
      </c>
      <c r="V342" s="43">
        <f t="shared" si="196"/>
        <v>217.03</v>
      </c>
      <c r="W342" s="43">
        <f t="shared" si="196"/>
        <v>217.03</v>
      </c>
      <c r="X342" s="43">
        <f t="shared" si="196"/>
        <v>217.03</v>
      </c>
      <c r="Y342" s="43">
        <f t="shared" si="196"/>
        <v>217.03</v>
      </c>
      <c r="Z342" s="43">
        <f t="shared" si="196"/>
        <v>217.03</v>
      </c>
      <c r="AA342" s="43">
        <f t="shared" si="196"/>
        <v>217.03</v>
      </c>
    </row>
    <row r="343" spans="1:27" ht="12.75" customHeight="1" outlineLevel="1" x14ac:dyDescent="0.2">
      <c r="A343" s="92" t="s">
        <v>2382</v>
      </c>
      <c r="B343" s="62" t="s">
        <v>81</v>
      </c>
      <c r="C343" s="42" t="s">
        <v>77</v>
      </c>
      <c r="D343" s="43">
        <v>4.7699999999999996</v>
      </c>
      <c r="E343" s="43">
        <v>4.7699999999999996</v>
      </c>
      <c r="F343" s="43">
        <v>4.7699999999999996</v>
      </c>
      <c r="G343" s="43">
        <v>4.7699999999999996</v>
      </c>
      <c r="H343" s="43">
        <v>4.7699999999999996</v>
      </c>
      <c r="I343" s="43">
        <v>4.7699999999999996</v>
      </c>
      <c r="J343" s="43">
        <v>4.7699999999999996</v>
      </c>
      <c r="K343" s="43">
        <v>4.7699999999999996</v>
      </c>
      <c r="L343" s="43">
        <v>4.7699999999999996</v>
      </c>
      <c r="M343" s="43">
        <v>4.7699999999999996</v>
      </c>
      <c r="N343" s="43">
        <v>4.7699999999999996</v>
      </c>
      <c r="O343" s="43">
        <v>4.7699999999999996</v>
      </c>
      <c r="P343" s="43">
        <v>4.7699999999999996</v>
      </c>
      <c r="Q343" s="43">
        <v>4.7699999999999996</v>
      </c>
      <c r="R343" s="43">
        <v>4.7699999999999996</v>
      </c>
      <c r="S343" s="43">
        <v>4.7699999999999996</v>
      </c>
      <c r="T343" s="43">
        <v>4.7699999999999996</v>
      </c>
      <c r="U343" s="43">
        <v>4.7699999999999996</v>
      </c>
      <c r="V343" s="43">
        <v>4.7699999999999996</v>
      </c>
      <c r="W343" s="43">
        <v>4.7699999999999996</v>
      </c>
      <c r="X343" s="43">
        <v>4.7699999999999996</v>
      </c>
      <c r="Y343" s="43">
        <v>4.7699999999999996</v>
      </c>
      <c r="Z343" s="43">
        <v>4.7699999999999996</v>
      </c>
      <c r="AA343" s="43">
        <v>4.7699999999999996</v>
      </c>
    </row>
    <row r="344" spans="1:27" ht="12.75" customHeight="1" outlineLevel="1" x14ac:dyDescent="0.2">
      <c r="A344" s="92" t="s">
        <v>2383</v>
      </c>
      <c r="B344" s="62" t="s">
        <v>79</v>
      </c>
      <c r="C344" s="42" t="s">
        <v>77</v>
      </c>
      <c r="D344" s="43">
        <f>$D$11</f>
        <v>330.69</v>
      </c>
      <c r="E344" s="43">
        <f t="shared" ref="E344:AA344" si="197">$D$11</f>
        <v>330.69</v>
      </c>
      <c r="F344" s="43">
        <f t="shared" si="197"/>
        <v>330.69</v>
      </c>
      <c r="G344" s="43">
        <f t="shared" si="197"/>
        <v>330.69</v>
      </c>
      <c r="H344" s="43">
        <f t="shared" si="197"/>
        <v>330.69</v>
      </c>
      <c r="I344" s="43">
        <f t="shared" si="197"/>
        <v>330.69</v>
      </c>
      <c r="J344" s="43">
        <f t="shared" si="197"/>
        <v>330.69</v>
      </c>
      <c r="K344" s="43">
        <f t="shared" si="197"/>
        <v>330.69</v>
      </c>
      <c r="L344" s="43">
        <f t="shared" si="197"/>
        <v>330.69</v>
      </c>
      <c r="M344" s="43">
        <f t="shared" si="197"/>
        <v>330.69</v>
      </c>
      <c r="N344" s="43">
        <f t="shared" si="197"/>
        <v>330.69</v>
      </c>
      <c r="O344" s="43">
        <f t="shared" si="197"/>
        <v>330.69</v>
      </c>
      <c r="P344" s="43">
        <f t="shared" si="197"/>
        <v>330.69</v>
      </c>
      <c r="Q344" s="43">
        <f t="shared" si="197"/>
        <v>330.69</v>
      </c>
      <c r="R344" s="43">
        <f t="shared" si="197"/>
        <v>330.69</v>
      </c>
      <c r="S344" s="43">
        <f t="shared" si="197"/>
        <v>330.69</v>
      </c>
      <c r="T344" s="43">
        <f t="shared" si="197"/>
        <v>330.69</v>
      </c>
      <c r="U344" s="43">
        <f t="shared" si="197"/>
        <v>330.69</v>
      </c>
      <c r="V344" s="43">
        <f t="shared" si="197"/>
        <v>330.69</v>
      </c>
      <c r="W344" s="43">
        <f t="shared" si="197"/>
        <v>330.69</v>
      </c>
      <c r="X344" s="43">
        <f t="shared" si="197"/>
        <v>330.69</v>
      </c>
      <c r="Y344" s="43">
        <f t="shared" si="197"/>
        <v>330.69</v>
      </c>
      <c r="Z344" s="43">
        <f t="shared" si="197"/>
        <v>330.69</v>
      </c>
      <c r="AA344" s="43">
        <f t="shared" si="197"/>
        <v>330.69</v>
      </c>
    </row>
    <row r="345" spans="1:27" ht="12.75" customHeight="1" x14ac:dyDescent="0.2">
      <c r="A345" s="91" t="s">
        <v>2384</v>
      </c>
      <c r="B345" s="27" t="str">
        <f>"11"&amp;"."&amp;$B$729&amp;"."&amp;$B$730</f>
        <v>11.02.2023</v>
      </c>
      <c r="C345" s="83" t="s">
        <v>74</v>
      </c>
      <c r="D345" s="84">
        <f>ROUND(((D346+D347+D349+D348)/1000),5)</f>
        <v>1.78129</v>
      </c>
      <c r="E345" s="84">
        <f>ROUND(((E346+E347+E349+E348)/1000),5)</f>
        <v>1.7434099999999999</v>
      </c>
      <c r="F345" s="84">
        <f>ROUND(((F346+F347+F349+F348)/1000),5)</f>
        <v>1.7228300000000001</v>
      </c>
      <c r="G345" s="84">
        <f t="shared" ref="G345:AA345" si="198">ROUND(((G346+G347+G349+G348)/1000),5)</f>
        <v>1.7093400000000001</v>
      </c>
      <c r="H345" s="84">
        <f t="shared" si="198"/>
        <v>1.72197</v>
      </c>
      <c r="I345" s="84">
        <f t="shared" si="198"/>
        <v>1.7387300000000001</v>
      </c>
      <c r="J345" s="84">
        <f t="shared" si="198"/>
        <v>1.80098</v>
      </c>
      <c r="K345" s="84">
        <f t="shared" si="198"/>
        <v>2.06515</v>
      </c>
      <c r="L345" s="84">
        <f t="shared" si="198"/>
        <v>2.1607400000000001</v>
      </c>
      <c r="M345" s="84">
        <f t="shared" si="198"/>
        <v>2.30315</v>
      </c>
      <c r="N345" s="84">
        <f t="shared" si="198"/>
        <v>2.3490799999999998</v>
      </c>
      <c r="O345" s="84">
        <f t="shared" si="198"/>
        <v>2.3616000000000001</v>
      </c>
      <c r="P345" s="84">
        <f t="shared" si="198"/>
        <v>2.3580700000000001</v>
      </c>
      <c r="Q345" s="84">
        <f t="shared" si="198"/>
        <v>2.3542999999999998</v>
      </c>
      <c r="R345" s="84">
        <f t="shared" si="198"/>
        <v>2.3479199999999998</v>
      </c>
      <c r="S345" s="84">
        <f t="shared" si="198"/>
        <v>2.3098200000000002</v>
      </c>
      <c r="T345" s="84">
        <f t="shared" si="198"/>
        <v>2.3321700000000001</v>
      </c>
      <c r="U345" s="84">
        <f t="shared" si="198"/>
        <v>2.3667400000000001</v>
      </c>
      <c r="V345" s="84">
        <f t="shared" si="198"/>
        <v>2.3903500000000002</v>
      </c>
      <c r="W345" s="84">
        <f t="shared" si="198"/>
        <v>2.3586499999999999</v>
      </c>
      <c r="X345" s="84">
        <f t="shared" si="198"/>
        <v>2.34361</v>
      </c>
      <c r="Y345" s="84">
        <f t="shared" si="198"/>
        <v>2.2292999999999998</v>
      </c>
      <c r="Z345" s="84">
        <f t="shared" si="198"/>
        <v>2.1230799999999999</v>
      </c>
      <c r="AA345" s="84">
        <f t="shared" si="198"/>
        <v>2.00922</v>
      </c>
    </row>
    <row r="346" spans="1:27" ht="12.75" customHeight="1" outlineLevel="1" x14ac:dyDescent="0.2">
      <c r="A346" s="92" t="s">
        <v>2385</v>
      </c>
      <c r="B346" s="62" t="s">
        <v>231</v>
      </c>
      <c r="C346" s="42" t="s">
        <v>77</v>
      </c>
      <c r="D346" s="43">
        <v>1228.8</v>
      </c>
      <c r="E346" s="43">
        <v>1190.92</v>
      </c>
      <c r="F346" s="43">
        <v>1170.3399999999999</v>
      </c>
      <c r="G346" s="43">
        <v>1156.8499999999999</v>
      </c>
      <c r="H346" s="43">
        <v>1169.48</v>
      </c>
      <c r="I346" s="43">
        <v>1186.24</v>
      </c>
      <c r="J346" s="43">
        <v>1248.49</v>
      </c>
      <c r="K346" s="43">
        <v>1512.66</v>
      </c>
      <c r="L346" s="43">
        <v>1608.25</v>
      </c>
      <c r="M346" s="43">
        <v>1750.66</v>
      </c>
      <c r="N346" s="43">
        <v>1796.59</v>
      </c>
      <c r="O346" s="43">
        <v>1809.11</v>
      </c>
      <c r="P346" s="43">
        <v>1805.58</v>
      </c>
      <c r="Q346" s="43">
        <v>1801.81</v>
      </c>
      <c r="R346" s="43">
        <v>1795.43</v>
      </c>
      <c r="S346" s="43">
        <v>1757.33</v>
      </c>
      <c r="T346" s="43">
        <v>1779.68</v>
      </c>
      <c r="U346" s="43">
        <v>1814.25</v>
      </c>
      <c r="V346" s="43">
        <v>1837.86</v>
      </c>
      <c r="W346" s="43">
        <v>1806.16</v>
      </c>
      <c r="X346" s="43">
        <v>1791.12</v>
      </c>
      <c r="Y346" s="43">
        <v>1676.81</v>
      </c>
      <c r="Z346" s="43">
        <v>1570.59</v>
      </c>
      <c r="AA346" s="43">
        <v>1456.73</v>
      </c>
    </row>
    <row r="347" spans="1:27" ht="12.75" customHeight="1" outlineLevel="1" x14ac:dyDescent="0.2">
      <c r="A347" s="92" t="s">
        <v>2386</v>
      </c>
      <c r="B347" s="62" t="s">
        <v>88</v>
      </c>
      <c r="C347" s="42" t="s">
        <v>77</v>
      </c>
      <c r="D347" s="43">
        <f>$D$297</f>
        <v>217.03</v>
      </c>
      <c r="E347" s="43">
        <f t="shared" ref="E347:AA347" si="199">$D$297</f>
        <v>217.03</v>
      </c>
      <c r="F347" s="43">
        <f t="shared" si="199"/>
        <v>217.03</v>
      </c>
      <c r="G347" s="43">
        <f t="shared" si="199"/>
        <v>217.03</v>
      </c>
      <c r="H347" s="43">
        <f t="shared" si="199"/>
        <v>217.03</v>
      </c>
      <c r="I347" s="43">
        <f t="shared" si="199"/>
        <v>217.03</v>
      </c>
      <c r="J347" s="43">
        <f t="shared" si="199"/>
        <v>217.03</v>
      </c>
      <c r="K347" s="43">
        <f t="shared" si="199"/>
        <v>217.03</v>
      </c>
      <c r="L347" s="43">
        <f t="shared" si="199"/>
        <v>217.03</v>
      </c>
      <c r="M347" s="43">
        <f t="shared" si="199"/>
        <v>217.03</v>
      </c>
      <c r="N347" s="43">
        <f t="shared" si="199"/>
        <v>217.03</v>
      </c>
      <c r="O347" s="43">
        <f t="shared" si="199"/>
        <v>217.03</v>
      </c>
      <c r="P347" s="43">
        <f t="shared" si="199"/>
        <v>217.03</v>
      </c>
      <c r="Q347" s="43">
        <f t="shared" si="199"/>
        <v>217.03</v>
      </c>
      <c r="R347" s="43">
        <f t="shared" si="199"/>
        <v>217.03</v>
      </c>
      <c r="S347" s="43">
        <f t="shared" si="199"/>
        <v>217.03</v>
      </c>
      <c r="T347" s="43">
        <f t="shared" si="199"/>
        <v>217.03</v>
      </c>
      <c r="U347" s="43">
        <f t="shared" si="199"/>
        <v>217.03</v>
      </c>
      <c r="V347" s="43">
        <f t="shared" si="199"/>
        <v>217.03</v>
      </c>
      <c r="W347" s="43">
        <f t="shared" si="199"/>
        <v>217.03</v>
      </c>
      <c r="X347" s="43">
        <f t="shared" si="199"/>
        <v>217.03</v>
      </c>
      <c r="Y347" s="43">
        <f t="shared" si="199"/>
        <v>217.03</v>
      </c>
      <c r="Z347" s="43">
        <f t="shared" si="199"/>
        <v>217.03</v>
      </c>
      <c r="AA347" s="43">
        <f t="shared" si="199"/>
        <v>217.03</v>
      </c>
    </row>
    <row r="348" spans="1:27" ht="12.75" customHeight="1" outlineLevel="1" x14ac:dyDescent="0.2">
      <c r="A348" s="92" t="s">
        <v>2387</v>
      </c>
      <c r="B348" s="62" t="s">
        <v>81</v>
      </c>
      <c r="C348" s="42" t="s">
        <v>77</v>
      </c>
      <c r="D348" s="43">
        <v>4.7699999999999996</v>
      </c>
      <c r="E348" s="43">
        <v>4.7699999999999996</v>
      </c>
      <c r="F348" s="43">
        <v>4.7699999999999996</v>
      </c>
      <c r="G348" s="43">
        <v>4.7699999999999996</v>
      </c>
      <c r="H348" s="43">
        <v>4.7699999999999996</v>
      </c>
      <c r="I348" s="43">
        <v>4.7699999999999996</v>
      </c>
      <c r="J348" s="43">
        <v>4.7699999999999996</v>
      </c>
      <c r="K348" s="43">
        <v>4.7699999999999996</v>
      </c>
      <c r="L348" s="43">
        <v>4.7699999999999996</v>
      </c>
      <c r="M348" s="43">
        <v>4.7699999999999996</v>
      </c>
      <c r="N348" s="43">
        <v>4.7699999999999996</v>
      </c>
      <c r="O348" s="43">
        <v>4.7699999999999996</v>
      </c>
      <c r="P348" s="43">
        <v>4.7699999999999996</v>
      </c>
      <c r="Q348" s="43">
        <v>4.7699999999999996</v>
      </c>
      <c r="R348" s="43">
        <v>4.7699999999999996</v>
      </c>
      <c r="S348" s="43">
        <v>4.7699999999999996</v>
      </c>
      <c r="T348" s="43">
        <v>4.7699999999999996</v>
      </c>
      <c r="U348" s="43">
        <v>4.7699999999999996</v>
      </c>
      <c r="V348" s="43">
        <v>4.7699999999999996</v>
      </c>
      <c r="W348" s="43">
        <v>4.7699999999999996</v>
      </c>
      <c r="X348" s="43">
        <v>4.7699999999999996</v>
      </c>
      <c r="Y348" s="43">
        <v>4.7699999999999996</v>
      </c>
      <c r="Z348" s="43">
        <v>4.7699999999999996</v>
      </c>
      <c r="AA348" s="43">
        <v>4.7699999999999996</v>
      </c>
    </row>
    <row r="349" spans="1:27" ht="12.75" customHeight="1" outlineLevel="1" x14ac:dyDescent="0.2">
      <c r="A349" s="92" t="s">
        <v>2388</v>
      </c>
      <c r="B349" s="62" t="s">
        <v>79</v>
      </c>
      <c r="C349" s="42" t="s">
        <v>77</v>
      </c>
      <c r="D349" s="43">
        <f>$D$11</f>
        <v>330.69</v>
      </c>
      <c r="E349" s="43">
        <f t="shared" ref="E349:AA349" si="200">$D$11</f>
        <v>330.69</v>
      </c>
      <c r="F349" s="43">
        <f t="shared" si="200"/>
        <v>330.69</v>
      </c>
      <c r="G349" s="43">
        <f t="shared" si="200"/>
        <v>330.69</v>
      </c>
      <c r="H349" s="43">
        <f t="shared" si="200"/>
        <v>330.69</v>
      </c>
      <c r="I349" s="43">
        <f t="shared" si="200"/>
        <v>330.69</v>
      </c>
      <c r="J349" s="43">
        <f t="shared" si="200"/>
        <v>330.69</v>
      </c>
      <c r="K349" s="43">
        <f t="shared" si="200"/>
        <v>330.69</v>
      </c>
      <c r="L349" s="43">
        <f t="shared" si="200"/>
        <v>330.69</v>
      </c>
      <c r="M349" s="43">
        <f t="shared" si="200"/>
        <v>330.69</v>
      </c>
      <c r="N349" s="43">
        <f t="shared" si="200"/>
        <v>330.69</v>
      </c>
      <c r="O349" s="43">
        <f t="shared" si="200"/>
        <v>330.69</v>
      </c>
      <c r="P349" s="43">
        <f t="shared" si="200"/>
        <v>330.69</v>
      </c>
      <c r="Q349" s="43">
        <f t="shared" si="200"/>
        <v>330.69</v>
      </c>
      <c r="R349" s="43">
        <f t="shared" si="200"/>
        <v>330.69</v>
      </c>
      <c r="S349" s="43">
        <f t="shared" si="200"/>
        <v>330.69</v>
      </c>
      <c r="T349" s="43">
        <f t="shared" si="200"/>
        <v>330.69</v>
      </c>
      <c r="U349" s="43">
        <f t="shared" si="200"/>
        <v>330.69</v>
      </c>
      <c r="V349" s="43">
        <f t="shared" si="200"/>
        <v>330.69</v>
      </c>
      <c r="W349" s="43">
        <f t="shared" si="200"/>
        <v>330.69</v>
      </c>
      <c r="X349" s="43">
        <f t="shared" si="200"/>
        <v>330.69</v>
      </c>
      <c r="Y349" s="43">
        <f t="shared" si="200"/>
        <v>330.69</v>
      </c>
      <c r="Z349" s="43">
        <f t="shared" si="200"/>
        <v>330.69</v>
      </c>
      <c r="AA349" s="43">
        <f t="shared" si="200"/>
        <v>330.69</v>
      </c>
    </row>
    <row r="350" spans="1:27" ht="12.75" customHeight="1" x14ac:dyDescent="0.2">
      <c r="A350" s="91" t="s">
        <v>2389</v>
      </c>
      <c r="B350" s="27" t="str">
        <f>"12"&amp;"."&amp;$B$729&amp;"."&amp;$B$730</f>
        <v>12.02.2023</v>
      </c>
      <c r="C350" s="83" t="s">
        <v>74</v>
      </c>
      <c r="D350" s="84">
        <f>ROUND(((D351+D352+D354+D353)/1000),5)</f>
        <v>1.7655799999999999</v>
      </c>
      <c r="E350" s="84">
        <f>ROUND(((E351+E352+E354+E353)/1000),5)</f>
        <v>1.71428</v>
      </c>
      <c r="F350" s="84">
        <f>ROUND(((F351+F352+F354+F353)/1000),5)</f>
        <v>1.7110799999999999</v>
      </c>
      <c r="G350" s="84">
        <f t="shared" ref="G350:AA350" si="201">ROUND(((G351+G352+G354+G353)/1000),5)</f>
        <v>1.6997500000000001</v>
      </c>
      <c r="H350" s="84">
        <f t="shared" si="201"/>
        <v>1.70296</v>
      </c>
      <c r="I350" s="84">
        <f t="shared" si="201"/>
        <v>1.7131000000000001</v>
      </c>
      <c r="J350" s="84">
        <f t="shared" si="201"/>
        <v>1.7134499999999999</v>
      </c>
      <c r="K350" s="84">
        <f t="shared" si="201"/>
        <v>1.81386</v>
      </c>
      <c r="L350" s="84">
        <f t="shared" si="201"/>
        <v>2.0778400000000001</v>
      </c>
      <c r="M350" s="84">
        <f t="shared" si="201"/>
        <v>2.1922700000000002</v>
      </c>
      <c r="N350" s="84">
        <f t="shared" si="201"/>
        <v>2.24044</v>
      </c>
      <c r="O350" s="84">
        <f t="shared" si="201"/>
        <v>2.2589399999999999</v>
      </c>
      <c r="P350" s="84">
        <f t="shared" si="201"/>
        <v>2.2592599999999998</v>
      </c>
      <c r="Q350" s="84">
        <f t="shared" si="201"/>
        <v>2.2602500000000001</v>
      </c>
      <c r="R350" s="84">
        <f t="shared" si="201"/>
        <v>2.3047300000000002</v>
      </c>
      <c r="S350" s="84">
        <f t="shared" si="201"/>
        <v>2.2924600000000002</v>
      </c>
      <c r="T350" s="84">
        <f t="shared" si="201"/>
        <v>2.36666</v>
      </c>
      <c r="U350" s="84">
        <f t="shared" si="201"/>
        <v>2.3895300000000002</v>
      </c>
      <c r="V350" s="84">
        <f t="shared" si="201"/>
        <v>2.4321799999999998</v>
      </c>
      <c r="W350" s="84">
        <f t="shared" si="201"/>
        <v>2.4065300000000001</v>
      </c>
      <c r="X350" s="84">
        <f t="shared" si="201"/>
        <v>2.3630399999999998</v>
      </c>
      <c r="Y350" s="84">
        <f t="shared" si="201"/>
        <v>2.2715900000000002</v>
      </c>
      <c r="Z350" s="84">
        <f t="shared" si="201"/>
        <v>2.1377799999999998</v>
      </c>
      <c r="AA350" s="84">
        <f t="shared" si="201"/>
        <v>1.8851199999999999</v>
      </c>
    </row>
    <row r="351" spans="1:27" ht="12.75" customHeight="1" outlineLevel="1" x14ac:dyDescent="0.2">
      <c r="A351" s="92" t="s">
        <v>2390</v>
      </c>
      <c r="B351" s="62" t="s">
        <v>231</v>
      </c>
      <c r="C351" s="42" t="s">
        <v>77</v>
      </c>
      <c r="D351" s="43">
        <v>1213.0899999999999</v>
      </c>
      <c r="E351" s="43">
        <v>1161.79</v>
      </c>
      <c r="F351" s="43">
        <v>1158.5899999999999</v>
      </c>
      <c r="G351" s="43">
        <v>1147.26</v>
      </c>
      <c r="H351" s="43">
        <v>1150.47</v>
      </c>
      <c r="I351" s="43">
        <v>1160.6099999999999</v>
      </c>
      <c r="J351" s="43">
        <v>1160.96</v>
      </c>
      <c r="K351" s="43">
        <v>1261.3699999999999</v>
      </c>
      <c r="L351" s="43">
        <v>1525.35</v>
      </c>
      <c r="M351" s="43">
        <v>1639.78</v>
      </c>
      <c r="N351" s="43">
        <v>1687.95</v>
      </c>
      <c r="O351" s="43">
        <v>1706.45</v>
      </c>
      <c r="P351" s="43">
        <v>1706.77</v>
      </c>
      <c r="Q351" s="43">
        <v>1707.76</v>
      </c>
      <c r="R351" s="43">
        <v>1752.24</v>
      </c>
      <c r="S351" s="43">
        <v>1739.97</v>
      </c>
      <c r="T351" s="43">
        <v>1814.17</v>
      </c>
      <c r="U351" s="43">
        <v>1837.04</v>
      </c>
      <c r="V351" s="43">
        <v>1879.69</v>
      </c>
      <c r="W351" s="43">
        <v>1854.04</v>
      </c>
      <c r="X351" s="43">
        <v>1810.55</v>
      </c>
      <c r="Y351" s="43">
        <v>1719.1</v>
      </c>
      <c r="Z351" s="43">
        <v>1585.29</v>
      </c>
      <c r="AA351" s="43">
        <v>1332.63</v>
      </c>
    </row>
    <row r="352" spans="1:27" ht="12.75" customHeight="1" outlineLevel="1" x14ac:dyDescent="0.2">
      <c r="A352" s="92" t="s">
        <v>2391</v>
      </c>
      <c r="B352" s="62" t="s">
        <v>88</v>
      </c>
      <c r="C352" s="42" t="s">
        <v>77</v>
      </c>
      <c r="D352" s="43">
        <f>$D$297</f>
        <v>217.03</v>
      </c>
      <c r="E352" s="43">
        <f t="shared" ref="E352:AA352" si="202">$D$297</f>
        <v>217.03</v>
      </c>
      <c r="F352" s="43">
        <f t="shared" si="202"/>
        <v>217.03</v>
      </c>
      <c r="G352" s="43">
        <f t="shared" si="202"/>
        <v>217.03</v>
      </c>
      <c r="H352" s="43">
        <f t="shared" si="202"/>
        <v>217.03</v>
      </c>
      <c r="I352" s="43">
        <f t="shared" si="202"/>
        <v>217.03</v>
      </c>
      <c r="J352" s="43">
        <f t="shared" si="202"/>
        <v>217.03</v>
      </c>
      <c r="K352" s="43">
        <f t="shared" si="202"/>
        <v>217.03</v>
      </c>
      <c r="L352" s="43">
        <f t="shared" si="202"/>
        <v>217.03</v>
      </c>
      <c r="M352" s="43">
        <f t="shared" si="202"/>
        <v>217.03</v>
      </c>
      <c r="N352" s="43">
        <f t="shared" si="202"/>
        <v>217.03</v>
      </c>
      <c r="O352" s="43">
        <f t="shared" si="202"/>
        <v>217.03</v>
      </c>
      <c r="P352" s="43">
        <f t="shared" si="202"/>
        <v>217.03</v>
      </c>
      <c r="Q352" s="43">
        <f t="shared" si="202"/>
        <v>217.03</v>
      </c>
      <c r="R352" s="43">
        <f t="shared" si="202"/>
        <v>217.03</v>
      </c>
      <c r="S352" s="43">
        <f t="shared" si="202"/>
        <v>217.03</v>
      </c>
      <c r="T352" s="43">
        <f t="shared" si="202"/>
        <v>217.03</v>
      </c>
      <c r="U352" s="43">
        <f t="shared" si="202"/>
        <v>217.03</v>
      </c>
      <c r="V352" s="43">
        <f t="shared" si="202"/>
        <v>217.03</v>
      </c>
      <c r="W352" s="43">
        <f t="shared" si="202"/>
        <v>217.03</v>
      </c>
      <c r="X352" s="43">
        <f t="shared" si="202"/>
        <v>217.03</v>
      </c>
      <c r="Y352" s="43">
        <f t="shared" si="202"/>
        <v>217.03</v>
      </c>
      <c r="Z352" s="43">
        <f t="shared" si="202"/>
        <v>217.03</v>
      </c>
      <c r="AA352" s="43">
        <f t="shared" si="202"/>
        <v>217.03</v>
      </c>
    </row>
    <row r="353" spans="1:27" ht="12.75" customHeight="1" outlineLevel="1" x14ac:dyDescent="0.2">
      <c r="A353" s="92" t="s">
        <v>2392</v>
      </c>
      <c r="B353" s="62" t="s">
        <v>81</v>
      </c>
      <c r="C353" s="42" t="s">
        <v>77</v>
      </c>
      <c r="D353" s="43">
        <v>4.7699999999999996</v>
      </c>
      <c r="E353" s="43">
        <v>4.7699999999999996</v>
      </c>
      <c r="F353" s="43">
        <v>4.7699999999999996</v>
      </c>
      <c r="G353" s="43">
        <v>4.7699999999999996</v>
      </c>
      <c r="H353" s="43">
        <v>4.7699999999999996</v>
      </c>
      <c r="I353" s="43">
        <v>4.7699999999999996</v>
      </c>
      <c r="J353" s="43">
        <v>4.7699999999999996</v>
      </c>
      <c r="K353" s="43">
        <v>4.7699999999999996</v>
      </c>
      <c r="L353" s="43">
        <v>4.7699999999999996</v>
      </c>
      <c r="M353" s="43">
        <v>4.7699999999999996</v>
      </c>
      <c r="N353" s="43">
        <v>4.7699999999999996</v>
      </c>
      <c r="O353" s="43">
        <v>4.7699999999999996</v>
      </c>
      <c r="P353" s="43">
        <v>4.7699999999999996</v>
      </c>
      <c r="Q353" s="43">
        <v>4.7699999999999996</v>
      </c>
      <c r="R353" s="43">
        <v>4.7699999999999996</v>
      </c>
      <c r="S353" s="43">
        <v>4.7699999999999996</v>
      </c>
      <c r="T353" s="43">
        <v>4.7699999999999996</v>
      </c>
      <c r="U353" s="43">
        <v>4.7699999999999996</v>
      </c>
      <c r="V353" s="43">
        <v>4.7699999999999996</v>
      </c>
      <c r="W353" s="43">
        <v>4.7699999999999996</v>
      </c>
      <c r="X353" s="43">
        <v>4.7699999999999996</v>
      </c>
      <c r="Y353" s="43">
        <v>4.7699999999999996</v>
      </c>
      <c r="Z353" s="43">
        <v>4.7699999999999996</v>
      </c>
      <c r="AA353" s="43">
        <v>4.7699999999999996</v>
      </c>
    </row>
    <row r="354" spans="1:27" ht="12.75" customHeight="1" outlineLevel="1" x14ac:dyDescent="0.2">
      <c r="A354" s="92" t="s">
        <v>2393</v>
      </c>
      <c r="B354" s="62" t="s">
        <v>79</v>
      </c>
      <c r="C354" s="42" t="s">
        <v>77</v>
      </c>
      <c r="D354" s="43">
        <f>$D$11</f>
        <v>330.69</v>
      </c>
      <c r="E354" s="43">
        <f t="shared" ref="E354:AA354" si="203">$D$11</f>
        <v>330.69</v>
      </c>
      <c r="F354" s="43">
        <f t="shared" si="203"/>
        <v>330.69</v>
      </c>
      <c r="G354" s="43">
        <f t="shared" si="203"/>
        <v>330.69</v>
      </c>
      <c r="H354" s="43">
        <f t="shared" si="203"/>
        <v>330.69</v>
      </c>
      <c r="I354" s="43">
        <f t="shared" si="203"/>
        <v>330.69</v>
      </c>
      <c r="J354" s="43">
        <f t="shared" si="203"/>
        <v>330.69</v>
      </c>
      <c r="K354" s="43">
        <f t="shared" si="203"/>
        <v>330.69</v>
      </c>
      <c r="L354" s="43">
        <f t="shared" si="203"/>
        <v>330.69</v>
      </c>
      <c r="M354" s="43">
        <f t="shared" si="203"/>
        <v>330.69</v>
      </c>
      <c r="N354" s="43">
        <f t="shared" si="203"/>
        <v>330.69</v>
      </c>
      <c r="O354" s="43">
        <f t="shared" si="203"/>
        <v>330.69</v>
      </c>
      <c r="P354" s="43">
        <f t="shared" si="203"/>
        <v>330.69</v>
      </c>
      <c r="Q354" s="43">
        <f t="shared" si="203"/>
        <v>330.69</v>
      </c>
      <c r="R354" s="43">
        <f t="shared" si="203"/>
        <v>330.69</v>
      </c>
      <c r="S354" s="43">
        <f t="shared" si="203"/>
        <v>330.69</v>
      </c>
      <c r="T354" s="43">
        <f t="shared" si="203"/>
        <v>330.69</v>
      </c>
      <c r="U354" s="43">
        <f t="shared" si="203"/>
        <v>330.69</v>
      </c>
      <c r="V354" s="43">
        <f t="shared" si="203"/>
        <v>330.69</v>
      </c>
      <c r="W354" s="43">
        <f t="shared" si="203"/>
        <v>330.69</v>
      </c>
      <c r="X354" s="43">
        <f t="shared" si="203"/>
        <v>330.69</v>
      </c>
      <c r="Y354" s="43">
        <f t="shared" si="203"/>
        <v>330.69</v>
      </c>
      <c r="Z354" s="43">
        <f t="shared" si="203"/>
        <v>330.69</v>
      </c>
      <c r="AA354" s="43">
        <f t="shared" si="203"/>
        <v>330.69</v>
      </c>
    </row>
    <row r="355" spans="1:27" ht="12.75" customHeight="1" x14ac:dyDescent="0.2">
      <c r="A355" s="91" t="s">
        <v>2394</v>
      </c>
      <c r="B355" s="27" t="str">
        <f>"13"&amp;"."&amp;$B$729&amp;"."&amp;$B$730</f>
        <v>13.02.2023</v>
      </c>
      <c r="C355" s="83" t="s">
        <v>74</v>
      </c>
      <c r="D355" s="84">
        <f>ROUND(((D356+D357+D359+D358)/1000),5)</f>
        <v>1.73769</v>
      </c>
      <c r="E355" s="84">
        <f>ROUND(((E356+E357+E359+E358)/1000),5)</f>
        <v>1.7141299999999999</v>
      </c>
      <c r="F355" s="84">
        <f>ROUND(((F356+F357+F359+F358)/1000),5)</f>
        <v>1.6706799999999999</v>
      </c>
      <c r="G355" s="84">
        <f t="shared" ref="G355:AA355" si="204">ROUND(((G356+G357+G359+G358)/1000),5)</f>
        <v>1.6347400000000001</v>
      </c>
      <c r="H355" s="84">
        <f t="shared" si="204"/>
        <v>1.7067699999999999</v>
      </c>
      <c r="I355" s="84">
        <f t="shared" si="204"/>
        <v>1.7974699999999999</v>
      </c>
      <c r="J355" s="84">
        <f t="shared" si="204"/>
        <v>2.09612</v>
      </c>
      <c r="K355" s="84">
        <f t="shared" si="204"/>
        <v>2.2501699999999998</v>
      </c>
      <c r="L355" s="84">
        <f t="shared" si="204"/>
        <v>2.3883899999999998</v>
      </c>
      <c r="M355" s="84">
        <f t="shared" si="204"/>
        <v>2.4236900000000001</v>
      </c>
      <c r="N355" s="84">
        <f t="shared" si="204"/>
        <v>2.4569899999999998</v>
      </c>
      <c r="O355" s="84">
        <f t="shared" si="204"/>
        <v>2.4441299999999999</v>
      </c>
      <c r="P355" s="84">
        <f t="shared" si="204"/>
        <v>2.4227300000000001</v>
      </c>
      <c r="Q355" s="84">
        <f t="shared" si="204"/>
        <v>2.42869</v>
      </c>
      <c r="R355" s="84">
        <f t="shared" si="204"/>
        <v>2.4200200000000001</v>
      </c>
      <c r="S355" s="84">
        <f t="shared" si="204"/>
        <v>2.34605</v>
      </c>
      <c r="T355" s="84">
        <f t="shared" si="204"/>
        <v>2.3309299999999999</v>
      </c>
      <c r="U355" s="84">
        <f t="shared" si="204"/>
        <v>2.3355399999999999</v>
      </c>
      <c r="V355" s="84">
        <f t="shared" si="204"/>
        <v>2.3770899999999999</v>
      </c>
      <c r="W355" s="84">
        <f t="shared" si="204"/>
        <v>2.3332099999999998</v>
      </c>
      <c r="X355" s="84">
        <f t="shared" si="204"/>
        <v>2.3529900000000001</v>
      </c>
      <c r="Y355" s="84">
        <f t="shared" si="204"/>
        <v>2.2288999999999999</v>
      </c>
      <c r="Z355" s="84">
        <f t="shared" si="204"/>
        <v>2.1013500000000001</v>
      </c>
      <c r="AA355" s="84">
        <f t="shared" si="204"/>
        <v>1.8774900000000001</v>
      </c>
    </row>
    <row r="356" spans="1:27" ht="12.75" customHeight="1" outlineLevel="1" x14ac:dyDescent="0.2">
      <c r="A356" s="92" t="s">
        <v>2395</v>
      </c>
      <c r="B356" s="62" t="s">
        <v>231</v>
      </c>
      <c r="C356" s="42" t="s">
        <v>77</v>
      </c>
      <c r="D356" s="43">
        <v>1185.2</v>
      </c>
      <c r="E356" s="43">
        <v>1161.6400000000001</v>
      </c>
      <c r="F356" s="43">
        <v>1118.19</v>
      </c>
      <c r="G356" s="43">
        <v>1082.25</v>
      </c>
      <c r="H356" s="43">
        <v>1154.28</v>
      </c>
      <c r="I356" s="43">
        <v>1244.98</v>
      </c>
      <c r="J356" s="43">
        <v>1543.63</v>
      </c>
      <c r="K356" s="43">
        <v>1697.68</v>
      </c>
      <c r="L356" s="43">
        <v>1835.9</v>
      </c>
      <c r="M356" s="43">
        <v>1871.2</v>
      </c>
      <c r="N356" s="43">
        <v>1904.5</v>
      </c>
      <c r="O356" s="43">
        <v>1891.64</v>
      </c>
      <c r="P356" s="43">
        <v>1870.24</v>
      </c>
      <c r="Q356" s="43">
        <v>1876.2</v>
      </c>
      <c r="R356" s="43">
        <v>1867.53</v>
      </c>
      <c r="S356" s="43">
        <v>1793.56</v>
      </c>
      <c r="T356" s="43">
        <v>1778.44</v>
      </c>
      <c r="U356" s="43">
        <v>1783.05</v>
      </c>
      <c r="V356" s="43">
        <v>1824.6</v>
      </c>
      <c r="W356" s="43">
        <v>1780.72</v>
      </c>
      <c r="X356" s="43">
        <v>1800.5</v>
      </c>
      <c r="Y356" s="43">
        <v>1676.41</v>
      </c>
      <c r="Z356" s="43">
        <v>1548.86</v>
      </c>
      <c r="AA356" s="43">
        <v>1325</v>
      </c>
    </row>
    <row r="357" spans="1:27" ht="12.75" customHeight="1" outlineLevel="1" x14ac:dyDescent="0.2">
      <c r="A357" s="92" t="s">
        <v>2396</v>
      </c>
      <c r="B357" s="62" t="s">
        <v>88</v>
      </c>
      <c r="C357" s="42" t="s">
        <v>77</v>
      </c>
      <c r="D357" s="43">
        <f>$D$297</f>
        <v>217.03</v>
      </c>
      <c r="E357" s="43">
        <f t="shared" ref="E357:AA357" si="205">$D$297</f>
        <v>217.03</v>
      </c>
      <c r="F357" s="43">
        <f t="shared" si="205"/>
        <v>217.03</v>
      </c>
      <c r="G357" s="43">
        <f t="shared" si="205"/>
        <v>217.03</v>
      </c>
      <c r="H357" s="43">
        <f t="shared" si="205"/>
        <v>217.03</v>
      </c>
      <c r="I357" s="43">
        <f t="shared" si="205"/>
        <v>217.03</v>
      </c>
      <c r="J357" s="43">
        <f t="shared" si="205"/>
        <v>217.03</v>
      </c>
      <c r="K357" s="43">
        <f t="shared" si="205"/>
        <v>217.03</v>
      </c>
      <c r="L357" s="43">
        <f t="shared" si="205"/>
        <v>217.03</v>
      </c>
      <c r="M357" s="43">
        <f t="shared" si="205"/>
        <v>217.03</v>
      </c>
      <c r="N357" s="43">
        <f t="shared" si="205"/>
        <v>217.03</v>
      </c>
      <c r="O357" s="43">
        <f t="shared" si="205"/>
        <v>217.03</v>
      </c>
      <c r="P357" s="43">
        <f t="shared" si="205"/>
        <v>217.03</v>
      </c>
      <c r="Q357" s="43">
        <f t="shared" si="205"/>
        <v>217.03</v>
      </c>
      <c r="R357" s="43">
        <f t="shared" si="205"/>
        <v>217.03</v>
      </c>
      <c r="S357" s="43">
        <f t="shared" si="205"/>
        <v>217.03</v>
      </c>
      <c r="T357" s="43">
        <f t="shared" si="205"/>
        <v>217.03</v>
      </c>
      <c r="U357" s="43">
        <f t="shared" si="205"/>
        <v>217.03</v>
      </c>
      <c r="V357" s="43">
        <f t="shared" si="205"/>
        <v>217.03</v>
      </c>
      <c r="W357" s="43">
        <f t="shared" si="205"/>
        <v>217.03</v>
      </c>
      <c r="X357" s="43">
        <f t="shared" si="205"/>
        <v>217.03</v>
      </c>
      <c r="Y357" s="43">
        <f t="shared" si="205"/>
        <v>217.03</v>
      </c>
      <c r="Z357" s="43">
        <f t="shared" si="205"/>
        <v>217.03</v>
      </c>
      <c r="AA357" s="43">
        <f t="shared" si="205"/>
        <v>217.03</v>
      </c>
    </row>
    <row r="358" spans="1:27" ht="12.75" customHeight="1" outlineLevel="1" x14ac:dyDescent="0.2">
      <c r="A358" s="92" t="s">
        <v>2397</v>
      </c>
      <c r="B358" s="62" t="s">
        <v>81</v>
      </c>
      <c r="C358" s="42" t="s">
        <v>77</v>
      </c>
      <c r="D358" s="43">
        <v>4.7699999999999996</v>
      </c>
      <c r="E358" s="43">
        <v>4.7699999999999996</v>
      </c>
      <c r="F358" s="43">
        <v>4.7699999999999996</v>
      </c>
      <c r="G358" s="43">
        <v>4.7699999999999996</v>
      </c>
      <c r="H358" s="43">
        <v>4.7699999999999996</v>
      </c>
      <c r="I358" s="43">
        <v>4.7699999999999996</v>
      </c>
      <c r="J358" s="43">
        <v>4.7699999999999996</v>
      </c>
      <c r="K358" s="43">
        <v>4.7699999999999996</v>
      </c>
      <c r="L358" s="43">
        <v>4.7699999999999996</v>
      </c>
      <c r="M358" s="43">
        <v>4.7699999999999996</v>
      </c>
      <c r="N358" s="43">
        <v>4.7699999999999996</v>
      </c>
      <c r="O358" s="43">
        <v>4.7699999999999996</v>
      </c>
      <c r="P358" s="43">
        <v>4.7699999999999996</v>
      </c>
      <c r="Q358" s="43">
        <v>4.7699999999999996</v>
      </c>
      <c r="R358" s="43">
        <v>4.7699999999999996</v>
      </c>
      <c r="S358" s="43">
        <v>4.7699999999999996</v>
      </c>
      <c r="T358" s="43">
        <v>4.7699999999999996</v>
      </c>
      <c r="U358" s="43">
        <v>4.7699999999999996</v>
      </c>
      <c r="V358" s="43">
        <v>4.7699999999999996</v>
      </c>
      <c r="W358" s="43">
        <v>4.7699999999999996</v>
      </c>
      <c r="X358" s="43">
        <v>4.7699999999999996</v>
      </c>
      <c r="Y358" s="43">
        <v>4.7699999999999996</v>
      </c>
      <c r="Z358" s="43">
        <v>4.7699999999999996</v>
      </c>
      <c r="AA358" s="43">
        <v>4.7699999999999996</v>
      </c>
    </row>
    <row r="359" spans="1:27" ht="12.75" customHeight="1" outlineLevel="1" x14ac:dyDescent="0.2">
      <c r="A359" s="92" t="s">
        <v>2398</v>
      </c>
      <c r="B359" s="62" t="s">
        <v>79</v>
      </c>
      <c r="C359" s="42" t="s">
        <v>77</v>
      </c>
      <c r="D359" s="43">
        <f>$D$11</f>
        <v>330.69</v>
      </c>
      <c r="E359" s="43">
        <f t="shared" ref="E359:AA359" si="206">$D$11</f>
        <v>330.69</v>
      </c>
      <c r="F359" s="43">
        <f t="shared" si="206"/>
        <v>330.69</v>
      </c>
      <c r="G359" s="43">
        <f t="shared" si="206"/>
        <v>330.69</v>
      </c>
      <c r="H359" s="43">
        <f t="shared" si="206"/>
        <v>330.69</v>
      </c>
      <c r="I359" s="43">
        <f t="shared" si="206"/>
        <v>330.69</v>
      </c>
      <c r="J359" s="43">
        <f t="shared" si="206"/>
        <v>330.69</v>
      </c>
      <c r="K359" s="43">
        <f t="shared" si="206"/>
        <v>330.69</v>
      </c>
      <c r="L359" s="43">
        <f t="shared" si="206"/>
        <v>330.69</v>
      </c>
      <c r="M359" s="43">
        <f t="shared" si="206"/>
        <v>330.69</v>
      </c>
      <c r="N359" s="43">
        <f t="shared" si="206"/>
        <v>330.69</v>
      </c>
      <c r="O359" s="43">
        <f t="shared" si="206"/>
        <v>330.69</v>
      </c>
      <c r="P359" s="43">
        <f t="shared" si="206"/>
        <v>330.69</v>
      </c>
      <c r="Q359" s="43">
        <f t="shared" si="206"/>
        <v>330.69</v>
      </c>
      <c r="R359" s="43">
        <f t="shared" si="206"/>
        <v>330.69</v>
      </c>
      <c r="S359" s="43">
        <f t="shared" si="206"/>
        <v>330.69</v>
      </c>
      <c r="T359" s="43">
        <f t="shared" si="206"/>
        <v>330.69</v>
      </c>
      <c r="U359" s="43">
        <f t="shared" si="206"/>
        <v>330.69</v>
      </c>
      <c r="V359" s="43">
        <f t="shared" si="206"/>
        <v>330.69</v>
      </c>
      <c r="W359" s="43">
        <f t="shared" si="206"/>
        <v>330.69</v>
      </c>
      <c r="X359" s="43">
        <f t="shared" si="206"/>
        <v>330.69</v>
      </c>
      <c r="Y359" s="43">
        <f t="shared" si="206"/>
        <v>330.69</v>
      </c>
      <c r="Z359" s="43">
        <f t="shared" si="206"/>
        <v>330.69</v>
      </c>
      <c r="AA359" s="43">
        <f t="shared" si="206"/>
        <v>330.69</v>
      </c>
    </row>
    <row r="360" spans="1:27" ht="12.75" customHeight="1" x14ac:dyDescent="0.2">
      <c r="A360" s="91" t="s">
        <v>2399</v>
      </c>
      <c r="B360" s="27" t="str">
        <f>"14"&amp;"."&amp;$B$729&amp;"."&amp;$B$730</f>
        <v>14.02.2023</v>
      </c>
      <c r="C360" s="83" t="s">
        <v>74</v>
      </c>
      <c r="D360" s="84">
        <f>ROUND(((D361+D362+D364+D363)/1000),5)</f>
        <v>1.7288699999999999</v>
      </c>
      <c r="E360" s="84">
        <f>ROUND(((E361+E362+E364+E363)/1000),5)</f>
        <v>1.6745300000000001</v>
      </c>
      <c r="F360" s="84">
        <f>ROUND(((F361+F362+F364+F363)/1000),5)</f>
        <v>1.6330100000000001</v>
      </c>
      <c r="G360" s="84">
        <f t="shared" ref="G360:AA360" si="207">ROUND(((G361+G362+G364+G363)/1000),5)</f>
        <v>1.6309899999999999</v>
      </c>
      <c r="H360" s="84">
        <f t="shared" si="207"/>
        <v>1.6768700000000001</v>
      </c>
      <c r="I360" s="84">
        <f t="shared" si="207"/>
        <v>1.77108</v>
      </c>
      <c r="J360" s="84">
        <f t="shared" si="207"/>
        <v>2.0671400000000002</v>
      </c>
      <c r="K360" s="84">
        <f t="shared" si="207"/>
        <v>2.1812</v>
      </c>
      <c r="L360" s="84">
        <f t="shared" si="207"/>
        <v>2.2630400000000002</v>
      </c>
      <c r="M360" s="84">
        <f t="shared" si="207"/>
        <v>2.4217499999999998</v>
      </c>
      <c r="N360" s="84">
        <f t="shared" si="207"/>
        <v>2.43344</v>
      </c>
      <c r="O360" s="84">
        <f t="shared" si="207"/>
        <v>2.4321799999999998</v>
      </c>
      <c r="P360" s="84">
        <f t="shared" si="207"/>
        <v>2.40998</v>
      </c>
      <c r="Q360" s="84">
        <f t="shared" si="207"/>
        <v>2.4165899999999998</v>
      </c>
      <c r="R360" s="84">
        <f t="shared" si="207"/>
        <v>2.4115799999999998</v>
      </c>
      <c r="S360" s="84">
        <f t="shared" si="207"/>
        <v>2.4028299999999998</v>
      </c>
      <c r="T360" s="84">
        <f t="shared" si="207"/>
        <v>2.4051300000000002</v>
      </c>
      <c r="U360" s="84">
        <f t="shared" si="207"/>
        <v>2.4203100000000002</v>
      </c>
      <c r="V360" s="84">
        <f t="shared" si="207"/>
        <v>2.4268700000000001</v>
      </c>
      <c r="W360" s="84">
        <f t="shared" si="207"/>
        <v>2.41886</v>
      </c>
      <c r="X360" s="84">
        <f t="shared" si="207"/>
        <v>2.37982</v>
      </c>
      <c r="Y360" s="84">
        <f t="shared" si="207"/>
        <v>2.1999</v>
      </c>
      <c r="Z360" s="84">
        <f t="shared" si="207"/>
        <v>2.10284</v>
      </c>
      <c r="AA360" s="84">
        <f t="shared" si="207"/>
        <v>1.93032</v>
      </c>
    </row>
    <row r="361" spans="1:27" ht="12.75" customHeight="1" outlineLevel="1" x14ac:dyDescent="0.2">
      <c r="A361" s="92" t="s">
        <v>2400</v>
      </c>
      <c r="B361" s="62" t="s">
        <v>231</v>
      </c>
      <c r="C361" s="42" t="s">
        <v>77</v>
      </c>
      <c r="D361" s="43">
        <v>1176.3800000000001</v>
      </c>
      <c r="E361" s="43">
        <v>1122.04</v>
      </c>
      <c r="F361" s="43">
        <v>1080.52</v>
      </c>
      <c r="G361" s="43">
        <v>1078.5</v>
      </c>
      <c r="H361" s="43">
        <v>1124.3800000000001</v>
      </c>
      <c r="I361" s="43">
        <v>1218.5899999999999</v>
      </c>
      <c r="J361" s="43">
        <v>1514.65</v>
      </c>
      <c r="K361" s="43">
        <v>1628.71</v>
      </c>
      <c r="L361" s="43">
        <v>1710.55</v>
      </c>
      <c r="M361" s="43">
        <v>1869.26</v>
      </c>
      <c r="N361" s="43">
        <v>1880.95</v>
      </c>
      <c r="O361" s="43">
        <v>1879.69</v>
      </c>
      <c r="P361" s="43">
        <v>1857.49</v>
      </c>
      <c r="Q361" s="43">
        <v>1864.1</v>
      </c>
      <c r="R361" s="43">
        <v>1859.09</v>
      </c>
      <c r="S361" s="43">
        <v>1850.34</v>
      </c>
      <c r="T361" s="43">
        <v>1852.64</v>
      </c>
      <c r="U361" s="43">
        <v>1867.82</v>
      </c>
      <c r="V361" s="43">
        <v>1874.38</v>
      </c>
      <c r="W361" s="43">
        <v>1866.37</v>
      </c>
      <c r="X361" s="43">
        <v>1827.33</v>
      </c>
      <c r="Y361" s="43">
        <v>1647.41</v>
      </c>
      <c r="Z361" s="43">
        <v>1550.35</v>
      </c>
      <c r="AA361" s="43">
        <v>1377.83</v>
      </c>
    </row>
    <row r="362" spans="1:27" ht="12.75" customHeight="1" outlineLevel="1" x14ac:dyDescent="0.2">
      <c r="A362" s="92" t="s">
        <v>2401</v>
      </c>
      <c r="B362" s="62" t="s">
        <v>88</v>
      </c>
      <c r="C362" s="42" t="s">
        <v>77</v>
      </c>
      <c r="D362" s="43">
        <f>$D$297</f>
        <v>217.03</v>
      </c>
      <c r="E362" s="43">
        <f t="shared" ref="E362:AA362" si="208">$D$297</f>
        <v>217.03</v>
      </c>
      <c r="F362" s="43">
        <f t="shared" si="208"/>
        <v>217.03</v>
      </c>
      <c r="G362" s="43">
        <f t="shared" si="208"/>
        <v>217.03</v>
      </c>
      <c r="H362" s="43">
        <f t="shared" si="208"/>
        <v>217.03</v>
      </c>
      <c r="I362" s="43">
        <f t="shared" si="208"/>
        <v>217.03</v>
      </c>
      <c r="J362" s="43">
        <f t="shared" si="208"/>
        <v>217.03</v>
      </c>
      <c r="K362" s="43">
        <f t="shared" si="208"/>
        <v>217.03</v>
      </c>
      <c r="L362" s="43">
        <f t="shared" si="208"/>
        <v>217.03</v>
      </c>
      <c r="M362" s="43">
        <f t="shared" si="208"/>
        <v>217.03</v>
      </c>
      <c r="N362" s="43">
        <f t="shared" si="208"/>
        <v>217.03</v>
      </c>
      <c r="O362" s="43">
        <f t="shared" si="208"/>
        <v>217.03</v>
      </c>
      <c r="P362" s="43">
        <f t="shared" si="208"/>
        <v>217.03</v>
      </c>
      <c r="Q362" s="43">
        <f t="shared" si="208"/>
        <v>217.03</v>
      </c>
      <c r="R362" s="43">
        <f t="shared" si="208"/>
        <v>217.03</v>
      </c>
      <c r="S362" s="43">
        <f t="shared" si="208"/>
        <v>217.03</v>
      </c>
      <c r="T362" s="43">
        <f t="shared" si="208"/>
        <v>217.03</v>
      </c>
      <c r="U362" s="43">
        <f t="shared" si="208"/>
        <v>217.03</v>
      </c>
      <c r="V362" s="43">
        <f t="shared" si="208"/>
        <v>217.03</v>
      </c>
      <c r="W362" s="43">
        <f t="shared" si="208"/>
        <v>217.03</v>
      </c>
      <c r="X362" s="43">
        <f t="shared" si="208"/>
        <v>217.03</v>
      </c>
      <c r="Y362" s="43">
        <f t="shared" si="208"/>
        <v>217.03</v>
      </c>
      <c r="Z362" s="43">
        <f t="shared" si="208"/>
        <v>217.03</v>
      </c>
      <c r="AA362" s="43">
        <f t="shared" si="208"/>
        <v>217.03</v>
      </c>
    </row>
    <row r="363" spans="1:27" ht="12.75" customHeight="1" outlineLevel="1" x14ac:dyDescent="0.2">
      <c r="A363" s="92" t="s">
        <v>2402</v>
      </c>
      <c r="B363" s="62" t="s">
        <v>81</v>
      </c>
      <c r="C363" s="42" t="s">
        <v>77</v>
      </c>
      <c r="D363" s="43">
        <v>4.7699999999999996</v>
      </c>
      <c r="E363" s="43">
        <v>4.7699999999999996</v>
      </c>
      <c r="F363" s="43">
        <v>4.7699999999999996</v>
      </c>
      <c r="G363" s="43">
        <v>4.7699999999999996</v>
      </c>
      <c r="H363" s="43">
        <v>4.7699999999999996</v>
      </c>
      <c r="I363" s="43">
        <v>4.7699999999999996</v>
      </c>
      <c r="J363" s="43">
        <v>4.7699999999999996</v>
      </c>
      <c r="K363" s="43">
        <v>4.7699999999999996</v>
      </c>
      <c r="L363" s="43">
        <v>4.7699999999999996</v>
      </c>
      <c r="M363" s="43">
        <v>4.7699999999999996</v>
      </c>
      <c r="N363" s="43">
        <v>4.7699999999999996</v>
      </c>
      <c r="O363" s="43">
        <v>4.7699999999999996</v>
      </c>
      <c r="P363" s="43">
        <v>4.7699999999999996</v>
      </c>
      <c r="Q363" s="43">
        <v>4.7699999999999996</v>
      </c>
      <c r="R363" s="43">
        <v>4.7699999999999996</v>
      </c>
      <c r="S363" s="43">
        <v>4.7699999999999996</v>
      </c>
      <c r="T363" s="43">
        <v>4.7699999999999996</v>
      </c>
      <c r="U363" s="43">
        <v>4.7699999999999996</v>
      </c>
      <c r="V363" s="43">
        <v>4.7699999999999996</v>
      </c>
      <c r="W363" s="43">
        <v>4.7699999999999996</v>
      </c>
      <c r="X363" s="43">
        <v>4.7699999999999996</v>
      </c>
      <c r="Y363" s="43">
        <v>4.7699999999999996</v>
      </c>
      <c r="Z363" s="43">
        <v>4.7699999999999996</v>
      </c>
      <c r="AA363" s="43">
        <v>4.7699999999999996</v>
      </c>
    </row>
    <row r="364" spans="1:27" ht="12.75" customHeight="1" outlineLevel="1" x14ac:dyDescent="0.2">
      <c r="A364" s="92" t="s">
        <v>2403</v>
      </c>
      <c r="B364" s="62" t="s">
        <v>79</v>
      </c>
      <c r="C364" s="42" t="s">
        <v>77</v>
      </c>
      <c r="D364" s="43">
        <f>$D$11</f>
        <v>330.69</v>
      </c>
      <c r="E364" s="43">
        <f t="shared" ref="E364:AA364" si="209">$D$11</f>
        <v>330.69</v>
      </c>
      <c r="F364" s="43">
        <f t="shared" si="209"/>
        <v>330.69</v>
      </c>
      <c r="G364" s="43">
        <f t="shared" si="209"/>
        <v>330.69</v>
      </c>
      <c r="H364" s="43">
        <f t="shared" si="209"/>
        <v>330.69</v>
      </c>
      <c r="I364" s="43">
        <f t="shared" si="209"/>
        <v>330.69</v>
      </c>
      <c r="J364" s="43">
        <f t="shared" si="209"/>
        <v>330.69</v>
      </c>
      <c r="K364" s="43">
        <f t="shared" si="209"/>
        <v>330.69</v>
      </c>
      <c r="L364" s="43">
        <f t="shared" si="209"/>
        <v>330.69</v>
      </c>
      <c r="M364" s="43">
        <f t="shared" si="209"/>
        <v>330.69</v>
      </c>
      <c r="N364" s="43">
        <f t="shared" si="209"/>
        <v>330.69</v>
      </c>
      <c r="O364" s="43">
        <f t="shared" si="209"/>
        <v>330.69</v>
      </c>
      <c r="P364" s="43">
        <f t="shared" si="209"/>
        <v>330.69</v>
      </c>
      <c r="Q364" s="43">
        <f t="shared" si="209"/>
        <v>330.69</v>
      </c>
      <c r="R364" s="43">
        <f t="shared" si="209"/>
        <v>330.69</v>
      </c>
      <c r="S364" s="43">
        <f t="shared" si="209"/>
        <v>330.69</v>
      </c>
      <c r="T364" s="43">
        <f t="shared" si="209"/>
        <v>330.69</v>
      </c>
      <c r="U364" s="43">
        <f t="shared" si="209"/>
        <v>330.69</v>
      </c>
      <c r="V364" s="43">
        <f t="shared" si="209"/>
        <v>330.69</v>
      </c>
      <c r="W364" s="43">
        <f t="shared" si="209"/>
        <v>330.69</v>
      </c>
      <c r="X364" s="43">
        <f t="shared" si="209"/>
        <v>330.69</v>
      </c>
      <c r="Y364" s="43">
        <f t="shared" si="209"/>
        <v>330.69</v>
      </c>
      <c r="Z364" s="43">
        <f t="shared" si="209"/>
        <v>330.69</v>
      </c>
      <c r="AA364" s="43">
        <f t="shared" si="209"/>
        <v>330.69</v>
      </c>
    </row>
    <row r="365" spans="1:27" ht="12.75" customHeight="1" x14ac:dyDescent="0.2">
      <c r="A365" s="91" t="s">
        <v>2404</v>
      </c>
      <c r="B365" s="27" t="str">
        <f>"15"&amp;"."&amp;$B$729&amp;"."&amp;$B$730</f>
        <v>15.02.2023</v>
      </c>
      <c r="C365" s="83" t="s">
        <v>74</v>
      </c>
      <c r="D365" s="84">
        <f>ROUND(((D366+D367+D369+D368)/1000),5)</f>
        <v>1.7366200000000001</v>
      </c>
      <c r="E365" s="84">
        <f>ROUND(((E366+E367+E369+E368)/1000),5)</f>
        <v>1.6589700000000001</v>
      </c>
      <c r="F365" s="84">
        <f>ROUND(((F366+F367+F369+F368)/1000),5)</f>
        <v>1.63202</v>
      </c>
      <c r="G365" s="84">
        <f t="shared" ref="G365:AA365" si="210">ROUND(((G366+G367+G369+G368)/1000),5)</f>
        <v>1.63286</v>
      </c>
      <c r="H365" s="84">
        <f t="shared" si="210"/>
        <v>1.6775599999999999</v>
      </c>
      <c r="I365" s="84">
        <f t="shared" si="210"/>
        <v>1.77667</v>
      </c>
      <c r="J365" s="84">
        <f t="shared" si="210"/>
        <v>2.03844</v>
      </c>
      <c r="K365" s="84">
        <f t="shared" si="210"/>
        <v>2.18634</v>
      </c>
      <c r="L365" s="84">
        <f t="shared" si="210"/>
        <v>2.2418800000000001</v>
      </c>
      <c r="M365" s="84">
        <f t="shared" si="210"/>
        <v>2.2724600000000001</v>
      </c>
      <c r="N365" s="84">
        <f t="shared" si="210"/>
        <v>2.30457</v>
      </c>
      <c r="O365" s="84">
        <f t="shared" si="210"/>
        <v>2.4096799999999998</v>
      </c>
      <c r="P365" s="84">
        <f t="shared" si="210"/>
        <v>2.3255699999999999</v>
      </c>
      <c r="Q365" s="84">
        <f t="shared" si="210"/>
        <v>2.35683</v>
      </c>
      <c r="R365" s="84">
        <f t="shared" si="210"/>
        <v>2.3302</v>
      </c>
      <c r="S365" s="84">
        <f t="shared" si="210"/>
        <v>2.2782800000000001</v>
      </c>
      <c r="T365" s="84">
        <f t="shared" si="210"/>
        <v>2.24275</v>
      </c>
      <c r="U365" s="84">
        <f t="shared" si="210"/>
        <v>2.26227</v>
      </c>
      <c r="V365" s="84">
        <f t="shared" si="210"/>
        <v>2.33236</v>
      </c>
      <c r="W365" s="84">
        <f t="shared" si="210"/>
        <v>2.3335499999999998</v>
      </c>
      <c r="X365" s="84">
        <f t="shared" si="210"/>
        <v>2.3043999999999998</v>
      </c>
      <c r="Y365" s="84">
        <f t="shared" si="210"/>
        <v>2.2336499999999999</v>
      </c>
      <c r="Z365" s="84">
        <f t="shared" si="210"/>
        <v>2.0920999999999998</v>
      </c>
      <c r="AA365" s="84">
        <f t="shared" si="210"/>
        <v>1.87432</v>
      </c>
    </row>
    <row r="366" spans="1:27" ht="12.75" customHeight="1" outlineLevel="1" x14ac:dyDescent="0.2">
      <c r="A366" s="92" t="s">
        <v>2405</v>
      </c>
      <c r="B366" s="62" t="s">
        <v>231</v>
      </c>
      <c r="C366" s="42" t="s">
        <v>77</v>
      </c>
      <c r="D366" s="43">
        <v>1184.1300000000001</v>
      </c>
      <c r="E366" s="43">
        <v>1106.48</v>
      </c>
      <c r="F366" s="43">
        <v>1079.53</v>
      </c>
      <c r="G366" s="43">
        <v>1080.3699999999999</v>
      </c>
      <c r="H366" s="43">
        <v>1125.07</v>
      </c>
      <c r="I366" s="43">
        <v>1224.18</v>
      </c>
      <c r="J366" s="43">
        <v>1485.95</v>
      </c>
      <c r="K366" s="43">
        <v>1633.85</v>
      </c>
      <c r="L366" s="43">
        <v>1689.39</v>
      </c>
      <c r="M366" s="43">
        <v>1719.97</v>
      </c>
      <c r="N366" s="43">
        <v>1752.08</v>
      </c>
      <c r="O366" s="43">
        <v>1857.19</v>
      </c>
      <c r="P366" s="43">
        <v>1773.08</v>
      </c>
      <c r="Q366" s="43">
        <v>1804.34</v>
      </c>
      <c r="R366" s="43">
        <v>1777.71</v>
      </c>
      <c r="S366" s="43">
        <v>1725.79</v>
      </c>
      <c r="T366" s="43">
        <v>1690.26</v>
      </c>
      <c r="U366" s="43">
        <v>1709.78</v>
      </c>
      <c r="V366" s="43">
        <v>1779.87</v>
      </c>
      <c r="W366" s="43">
        <v>1781.06</v>
      </c>
      <c r="X366" s="43">
        <v>1751.91</v>
      </c>
      <c r="Y366" s="43">
        <v>1681.16</v>
      </c>
      <c r="Z366" s="43">
        <v>1539.61</v>
      </c>
      <c r="AA366" s="43">
        <v>1321.83</v>
      </c>
    </row>
    <row r="367" spans="1:27" ht="12.75" customHeight="1" outlineLevel="1" x14ac:dyDescent="0.2">
      <c r="A367" s="92" t="s">
        <v>2406</v>
      </c>
      <c r="B367" s="62" t="s">
        <v>88</v>
      </c>
      <c r="C367" s="42" t="s">
        <v>77</v>
      </c>
      <c r="D367" s="43">
        <f>$D$297</f>
        <v>217.03</v>
      </c>
      <c r="E367" s="43">
        <f t="shared" ref="E367:AA367" si="211">$D$297</f>
        <v>217.03</v>
      </c>
      <c r="F367" s="43">
        <f t="shared" si="211"/>
        <v>217.03</v>
      </c>
      <c r="G367" s="43">
        <f t="shared" si="211"/>
        <v>217.03</v>
      </c>
      <c r="H367" s="43">
        <f t="shared" si="211"/>
        <v>217.03</v>
      </c>
      <c r="I367" s="43">
        <f t="shared" si="211"/>
        <v>217.03</v>
      </c>
      <c r="J367" s="43">
        <f t="shared" si="211"/>
        <v>217.03</v>
      </c>
      <c r="K367" s="43">
        <f t="shared" si="211"/>
        <v>217.03</v>
      </c>
      <c r="L367" s="43">
        <f t="shared" si="211"/>
        <v>217.03</v>
      </c>
      <c r="M367" s="43">
        <f t="shared" si="211"/>
        <v>217.03</v>
      </c>
      <c r="N367" s="43">
        <f t="shared" si="211"/>
        <v>217.03</v>
      </c>
      <c r="O367" s="43">
        <f t="shared" si="211"/>
        <v>217.03</v>
      </c>
      <c r="P367" s="43">
        <f t="shared" si="211"/>
        <v>217.03</v>
      </c>
      <c r="Q367" s="43">
        <f t="shared" si="211"/>
        <v>217.03</v>
      </c>
      <c r="R367" s="43">
        <f t="shared" si="211"/>
        <v>217.03</v>
      </c>
      <c r="S367" s="43">
        <f t="shared" si="211"/>
        <v>217.03</v>
      </c>
      <c r="T367" s="43">
        <f t="shared" si="211"/>
        <v>217.03</v>
      </c>
      <c r="U367" s="43">
        <f t="shared" si="211"/>
        <v>217.03</v>
      </c>
      <c r="V367" s="43">
        <f t="shared" si="211"/>
        <v>217.03</v>
      </c>
      <c r="W367" s="43">
        <f t="shared" si="211"/>
        <v>217.03</v>
      </c>
      <c r="X367" s="43">
        <f t="shared" si="211"/>
        <v>217.03</v>
      </c>
      <c r="Y367" s="43">
        <f t="shared" si="211"/>
        <v>217.03</v>
      </c>
      <c r="Z367" s="43">
        <f t="shared" si="211"/>
        <v>217.03</v>
      </c>
      <c r="AA367" s="43">
        <f t="shared" si="211"/>
        <v>217.03</v>
      </c>
    </row>
    <row r="368" spans="1:27" ht="12.75" customHeight="1" outlineLevel="1" x14ac:dyDescent="0.2">
      <c r="A368" s="92" t="s">
        <v>2407</v>
      </c>
      <c r="B368" s="62" t="s">
        <v>81</v>
      </c>
      <c r="C368" s="42" t="s">
        <v>77</v>
      </c>
      <c r="D368" s="43">
        <v>4.7699999999999996</v>
      </c>
      <c r="E368" s="43">
        <v>4.7699999999999996</v>
      </c>
      <c r="F368" s="43">
        <v>4.7699999999999996</v>
      </c>
      <c r="G368" s="43">
        <v>4.7699999999999996</v>
      </c>
      <c r="H368" s="43">
        <v>4.7699999999999996</v>
      </c>
      <c r="I368" s="43">
        <v>4.7699999999999996</v>
      </c>
      <c r="J368" s="43">
        <v>4.7699999999999996</v>
      </c>
      <c r="K368" s="43">
        <v>4.7699999999999996</v>
      </c>
      <c r="L368" s="43">
        <v>4.7699999999999996</v>
      </c>
      <c r="M368" s="43">
        <v>4.7699999999999996</v>
      </c>
      <c r="N368" s="43">
        <v>4.7699999999999996</v>
      </c>
      <c r="O368" s="43">
        <v>4.7699999999999996</v>
      </c>
      <c r="P368" s="43">
        <v>4.7699999999999996</v>
      </c>
      <c r="Q368" s="43">
        <v>4.7699999999999996</v>
      </c>
      <c r="R368" s="43">
        <v>4.7699999999999996</v>
      </c>
      <c r="S368" s="43">
        <v>4.7699999999999996</v>
      </c>
      <c r="T368" s="43">
        <v>4.7699999999999996</v>
      </c>
      <c r="U368" s="43">
        <v>4.7699999999999996</v>
      </c>
      <c r="V368" s="43">
        <v>4.7699999999999996</v>
      </c>
      <c r="W368" s="43">
        <v>4.7699999999999996</v>
      </c>
      <c r="X368" s="43">
        <v>4.7699999999999996</v>
      </c>
      <c r="Y368" s="43">
        <v>4.7699999999999996</v>
      </c>
      <c r="Z368" s="43">
        <v>4.7699999999999996</v>
      </c>
      <c r="AA368" s="43">
        <v>4.7699999999999996</v>
      </c>
    </row>
    <row r="369" spans="1:27" ht="12.75" customHeight="1" outlineLevel="1" x14ac:dyDescent="0.2">
      <c r="A369" s="92" t="s">
        <v>2408</v>
      </c>
      <c r="B369" s="62" t="s">
        <v>79</v>
      </c>
      <c r="C369" s="42" t="s">
        <v>77</v>
      </c>
      <c r="D369" s="43">
        <f>$D$11</f>
        <v>330.69</v>
      </c>
      <c r="E369" s="43">
        <f t="shared" ref="E369:AA369" si="212">$D$11</f>
        <v>330.69</v>
      </c>
      <c r="F369" s="43">
        <f t="shared" si="212"/>
        <v>330.69</v>
      </c>
      <c r="G369" s="43">
        <f t="shared" si="212"/>
        <v>330.69</v>
      </c>
      <c r="H369" s="43">
        <f t="shared" si="212"/>
        <v>330.69</v>
      </c>
      <c r="I369" s="43">
        <f t="shared" si="212"/>
        <v>330.69</v>
      </c>
      <c r="J369" s="43">
        <f t="shared" si="212"/>
        <v>330.69</v>
      </c>
      <c r="K369" s="43">
        <f t="shared" si="212"/>
        <v>330.69</v>
      </c>
      <c r="L369" s="43">
        <f t="shared" si="212"/>
        <v>330.69</v>
      </c>
      <c r="M369" s="43">
        <f t="shared" si="212"/>
        <v>330.69</v>
      </c>
      <c r="N369" s="43">
        <f t="shared" si="212"/>
        <v>330.69</v>
      </c>
      <c r="O369" s="43">
        <f t="shared" si="212"/>
        <v>330.69</v>
      </c>
      <c r="P369" s="43">
        <f t="shared" si="212"/>
        <v>330.69</v>
      </c>
      <c r="Q369" s="43">
        <f t="shared" si="212"/>
        <v>330.69</v>
      </c>
      <c r="R369" s="43">
        <f t="shared" si="212"/>
        <v>330.69</v>
      </c>
      <c r="S369" s="43">
        <f t="shared" si="212"/>
        <v>330.69</v>
      </c>
      <c r="T369" s="43">
        <f t="shared" si="212"/>
        <v>330.69</v>
      </c>
      <c r="U369" s="43">
        <f t="shared" si="212"/>
        <v>330.69</v>
      </c>
      <c r="V369" s="43">
        <f t="shared" si="212"/>
        <v>330.69</v>
      </c>
      <c r="W369" s="43">
        <f t="shared" si="212"/>
        <v>330.69</v>
      </c>
      <c r="X369" s="43">
        <f t="shared" si="212"/>
        <v>330.69</v>
      </c>
      <c r="Y369" s="43">
        <f t="shared" si="212"/>
        <v>330.69</v>
      </c>
      <c r="Z369" s="43">
        <f t="shared" si="212"/>
        <v>330.69</v>
      </c>
      <c r="AA369" s="43">
        <f t="shared" si="212"/>
        <v>330.69</v>
      </c>
    </row>
    <row r="370" spans="1:27" ht="12.75" customHeight="1" x14ac:dyDescent="0.2">
      <c r="A370" s="91" t="s">
        <v>2409</v>
      </c>
      <c r="B370" s="27" t="str">
        <f>"16"&amp;"."&amp;$B$729&amp;"."&amp;$B$730</f>
        <v>16.02.2023</v>
      </c>
      <c r="C370" s="83" t="s">
        <v>74</v>
      </c>
      <c r="D370" s="84">
        <f>ROUND(((D371+D372+D374+D373)/1000),5)</f>
        <v>1.7135499999999999</v>
      </c>
      <c r="E370" s="84">
        <f>ROUND(((E371+E372+E374+E373)/1000),5)</f>
        <v>1.66384</v>
      </c>
      <c r="F370" s="84">
        <f>ROUND(((F371+F372+F374+F373)/1000),5)</f>
        <v>1.6331800000000001</v>
      </c>
      <c r="G370" s="84">
        <f t="shared" ref="G370:AA370" si="213">ROUND(((G371+G372+G374+G373)/1000),5)</f>
        <v>1.6371899999999999</v>
      </c>
      <c r="H370" s="84">
        <f t="shared" si="213"/>
        <v>1.69268</v>
      </c>
      <c r="I370" s="84">
        <f t="shared" si="213"/>
        <v>1.8042199999999999</v>
      </c>
      <c r="J370" s="84">
        <f t="shared" si="213"/>
        <v>2.0312999999999999</v>
      </c>
      <c r="K370" s="84">
        <f t="shared" si="213"/>
        <v>2.1619000000000002</v>
      </c>
      <c r="L370" s="84">
        <f t="shared" si="213"/>
        <v>2.2049400000000001</v>
      </c>
      <c r="M370" s="84">
        <f t="shared" si="213"/>
        <v>2.2187000000000001</v>
      </c>
      <c r="N370" s="84">
        <f t="shared" si="213"/>
        <v>2.23855</v>
      </c>
      <c r="O370" s="84">
        <f t="shared" si="213"/>
        <v>2.27399</v>
      </c>
      <c r="P370" s="84">
        <f t="shared" si="213"/>
        <v>2.24966</v>
      </c>
      <c r="Q370" s="84">
        <f t="shared" si="213"/>
        <v>2.24708</v>
      </c>
      <c r="R370" s="84">
        <f t="shared" si="213"/>
        <v>2.2430300000000001</v>
      </c>
      <c r="S370" s="84">
        <f t="shared" si="213"/>
        <v>2.2117900000000001</v>
      </c>
      <c r="T370" s="84">
        <f t="shared" si="213"/>
        <v>2.19014</v>
      </c>
      <c r="U370" s="84">
        <f t="shared" si="213"/>
        <v>2.2070400000000001</v>
      </c>
      <c r="V370" s="84">
        <f t="shared" si="213"/>
        <v>2.2341600000000001</v>
      </c>
      <c r="W370" s="84">
        <f t="shared" si="213"/>
        <v>2.2567200000000001</v>
      </c>
      <c r="X370" s="84">
        <f t="shared" si="213"/>
        <v>2.2359200000000001</v>
      </c>
      <c r="Y370" s="84">
        <f t="shared" si="213"/>
        <v>2.2089599999999998</v>
      </c>
      <c r="Z370" s="84">
        <f t="shared" si="213"/>
        <v>2.0843799999999999</v>
      </c>
      <c r="AA370" s="84">
        <f t="shared" si="213"/>
        <v>1.8204499999999999</v>
      </c>
    </row>
    <row r="371" spans="1:27" ht="12.75" customHeight="1" outlineLevel="1" x14ac:dyDescent="0.2">
      <c r="A371" s="92" t="s">
        <v>2410</v>
      </c>
      <c r="B371" s="62" t="s">
        <v>231</v>
      </c>
      <c r="C371" s="42" t="s">
        <v>77</v>
      </c>
      <c r="D371" s="43">
        <v>1161.06</v>
      </c>
      <c r="E371" s="43">
        <v>1111.3499999999999</v>
      </c>
      <c r="F371" s="43">
        <v>1080.69</v>
      </c>
      <c r="G371" s="43">
        <v>1084.7</v>
      </c>
      <c r="H371" s="43">
        <v>1140.19</v>
      </c>
      <c r="I371" s="43">
        <v>1251.73</v>
      </c>
      <c r="J371" s="43">
        <v>1478.81</v>
      </c>
      <c r="K371" s="43">
        <v>1609.41</v>
      </c>
      <c r="L371" s="43">
        <v>1652.45</v>
      </c>
      <c r="M371" s="43">
        <v>1666.21</v>
      </c>
      <c r="N371" s="43">
        <v>1686.06</v>
      </c>
      <c r="O371" s="43">
        <v>1721.5</v>
      </c>
      <c r="P371" s="43">
        <v>1697.17</v>
      </c>
      <c r="Q371" s="43">
        <v>1694.59</v>
      </c>
      <c r="R371" s="43">
        <v>1690.54</v>
      </c>
      <c r="S371" s="43">
        <v>1659.3</v>
      </c>
      <c r="T371" s="43">
        <v>1637.65</v>
      </c>
      <c r="U371" s="43">
        <v>1654.55</v>
      </c>
      <c r="V371" s="43">
        <v>1681.67</v>
      </c>
      <c r="W371" s="43">
        <v>1704.23</v>
      </c>
      <c r="X371" s="43">
        <v>1683.43</v>
      </c>
      <c r="Y371" s="43">
        <v>1656.47</v>
      </c>
      <c r="Z371" s="43">
        <v>1531.89</v>
      </c>
      <c r="AA371" s="43">
        <v>1267.96</v>
      </c>
    </row>
    <row r="372" spans="1:27" ht="12.75" customHeight="1" outlineLevel="1" x14ac:dyDescent="0.2">
      <c r="A372" s="92" t="s">
        <v>2411</v>
      </c>
      <c r="B372" s="62" t="s">
        <v>88</v>
      </c>
      <c r="C372" s="42" t="s">
        <v>77</v>
      </c>
      <c r="D372" s="43">
        <f>$D$297</f>
        <v>217.03</v>
      </c>
      <c r="E372" s="43">
        <f t="shared" ref="E372:AA372" si="214">$D$297</f>
        <v>217.03</v>
      </c>
      <c r="F372" s="43">
        <f t="shared" si="214"/>
        <v>217.03</v>
      </c>
      <c r="G372" s="43">
        <f t="shared" si="214"/>
        <v>217.03</v>
      </c>
      <c r="H372" s="43">
        <f t="shared" si="214"/>
        <v>217.03</v>
      </c>
      <c r="I372" s="43">
        <f t="shared" si="214"/>
        <v>217.03</v>
      </c>
      <c r="J372" s="43">
        <f t="shared" si="214"/>
        <v>217.03</v>
      </c>
      <c r="K372" s="43">
        <f t="shared" si="214"/>
        <v>217.03</v>
      </c>
      <c r="L372" s="43">
        <f t="shared" si="214"/>
        <v>217.03</v>
      </c>
      <c r="M372" s="43">
        <f t="shared" si="214"/>
        <v>217.03</v>
      </c>
      <c r="N372" s="43">
        <f t="shared" si="214"/>
        <v>217.03</v>
      </c>
      <c r="O372" s="43">
        <f t="shared" si="214"/>
        <v>217.03</v>
      </c>
      <c r="P372" s="43">
        <f t="shared" si="214"/>
        <v>217.03</v>
      </c>
      <c r="Q372" s="43">
        <f t="shared" si="214"/>
        <v>217.03</v>
      </c>
      <c r="R372" s="43">
        <f t="shared" si="214"/>
        <v>217.03</v>
      </c>
      <c r="S372" s="43">
        <f t="shared" si="214"/>
        <v>217.03</v>
      </c>
      <c r="T372" s="43">
        <f t="shared" si="214"/>
        <v>217.03</v>
      </c>
      <c r="U372" s="43">
        <f t="shared" si="214"/>
        <v>217.03</v>
      </c>
      <c r="V372" s="43">
        <f t="shared" si="214"/>
        <v>217.03</v>
      </c>
      <c r="W372" s="43">
        <f t="shared" si="214"/>
        <v>217.03</v>
      </c>
      <c r="X372" s="43">
        <f t="shared" si="214"/>
        <v>217.03</v>
      </c>
      <c r="Y372" s="43">
        <f t="shared" si="214"/>
        <v>217.03</v>
      </c>
      <c r="Z372" s="43">
        <f t="shared" si="214"/>
        <v>217.03</v>
      </c>
      <c r="AA372" s="43">
        <f t="shared" si="214"/>
        <v>217.03</v>
      </c>
    </row>
    <row r="373" spans="1:27" ht="12.75" customHeight="1" outlineLevel="1" x14ac:dyDescent="0.2">
      <c r="A373" s="92" t="s">
        <v>2412</v>
      </c>
      <c r="B373" s="62" t="s">
        <v>81</v>
      </c>
      <c r="C373" s="42" t="s">
        <v>77</v>
      </c>
      <c r="D373" s="43">
        <v>4.7699999999999996</v>
      </c>
      <c r="E373" s="43">
        <v>4.7699999999999996</v>
      </c>
      <c r="F373" s="43">
        <v>4.7699999999999996</v>
      </c>
      <c r="G373" s="43">
        <v>4.7699999999999996</v>
      </c>
      <c r="H373" s="43">
        <v>4.7699999999999996</v>
      </c>
      <c r="I373" s="43">
        <v>4.7699999999999996</v>
      </c>
      <c r="J373" s="43">
        <v>4.7699999999999996</v>
      </c>
      <c r="K373" s="43">
        <v>4.7699999999999996</v>
      </c>
      <c r="L373" s="43">
        <v>4.7699999999999996</v>
      </c>
      <c r="M373" s="43">
        <v>4.7699999999999996</v>
      </c>
      <c r="N373" s="43">
        <v>4.7699999999999996</v>
      </c>
      <c r="O373" s="43">
        <v>4.7699999999999996</v>
      </c>
      <c r="P373" s="43">
        <v>4.7699999999999996</v>
      </c>
      <c r="Q373" s="43">
        <v>4.7699999999999996</v>
      </c>
      <c r="R373" s="43">
        <v>4.7699999999999996</v>
      </c>
      <c r="S373" s="43">
        <v>4.7699999999999996</v>
      </c>
      <c r="T373" s="43">
        <v>4.7699999999999996</v>
      </c>
      <c r="U373" s="43">
        <v>4.7699999999999996</v>
      </c>
      <c r="V373" s="43">
        <v>4.7699999999999996</v>
      </c>
      <c r="W373" s="43">
        <v>4.7699999999999996</v>
      </c>
      <c r="X373" s="43">
        <v>4.7699999999999996</v>
      </c>
      <c r="Y373" s="43">
        <v>4.7699999999999996</v>
      </c>
      <c r="Z373" s="43">
        <v>4.7699999999999996</v>
      </c>
      <c r="AA373" s="43">
        <v>4.7699999999999996</v>
      </c>
    </row>
    <row r="374" spans="1:27" ht="12.75" customHeight="1" outlineLevel="1" x14ac:dyDescent="0.2">
      <c r="A374" s="92" t="s">
        <v>2413</v>
      </c>
      <c r="B374" s="62" t="s">
        <v>79</v>
      </c>
      <c r="C374" s="42" t="s">
        <v>77</v>
      </c>
      <c r="D374" s="43">
        <f>$D$11</f>
        <v>330.69</v>
      </c>
      <c r="E374" s="43">
        <f t="shared" ref="E374:AA374" si="215">$D$11</f>
        <v>330.69</v>
      </c>
      <c r="F374" s="43">
        <f t="shared" si="215"/>
        <v>330.69</v>
      </c>
      <c r="G374" s="43">
        <f t="shared" si="215"/>
        <v>330.69</v>
      </c>
      <c r="H374" s="43">
        <f t="shared" si="215"/>
        <v>330.69</v>
      </c>
      <c r="I374" s="43">
        <f t="shared" si="215"/>
        <v>330.69</v>
      </c>
      <c r="J374" s="43">
        <f t="shared" si="215"/>
        <v>330.69</v>
      </c>
      <c r="K374" s="43">
        <f t="shared" si="215"/>
        <v>330.69</v>
      </c>
      <c r="L374" s="43">
        <f t="shared" si="215"/>
        <v>330.69</v>
      </c>
      <c r="M374" s="43">
        <f t="shared" si="215"/>
        <v>330.69</v>
      </c>
      <c r="N374" s="43">
        <f t="shared" si="215"/>
        <v>330.69</v>
      </c>
      <c r="O374" s="43">
        <f t="shared" si="215"/>
        <v>330.69</v>
      </c>
      <c r="P374" s="43">
        <f t="shared" si="215"/>
        <v>330.69</v>
      </c>
      <c r="Q374" s="43">
        <f t="shared" si="215"/>
        <v>330.69</v>
      </c>
      <c r="R374" s="43">
        <f t="shared" si="215"/>
        <v>330.69</v>
      </c>
      <c r="S374" s="43">
        <f t="shared" si="215"/>
        <v>330.69</v>
      </c>
      <c r="T374" s="43">
        <f t="shared" si="215"/>
        <v>330.69</v>
      </c>
      <c r="U374" s="43">
        <f t="shared" si="215"/>
        <v>330.69</v>
      </c>
      <c r="V374" s="43">
        <f t="shared" si="215"/>
        <v>330.69</v>
      </c>
      <c r="W374" s="43">
        <f t="shared" si="215"/>
        <v>330.69</v>
      </c>
      <c r="X374" s="43">
        <f t="shared" si="215"/>
        <v>330.69</v>
      </c>
      <c r="Y374" s="43">
        <f t="shared" si="215"/>
        <v>330.69</v>
      </c>
      <c r="Z374" s="43">
        <f t="shared" si="215"/>
        <v>330.69</v>
      </c>
      <c r="AA374" s="43">
        <f t="shared" si="215"/>
        <v>330.69</v>
      </c>
    </row>
    <row r="375" spans="1:27" ht="12.75" customHeight="1" x14ac:dyDescent="0.2">
      <c r="A375" s="91" t="s">
        <v>2414</v>
      </c>
      <c r="B375" s="27" t="str">
        <f>"17"&amp;"."&amp;$B$729&amp;"."&amp;$B$730</f>
        <v>17.02.2023</v>
      </c>
      <c r="C375" s="83" t="s">
        <v>74</v>
      </c>
      <c r="D375" s="84">
        <f>ROUND(((D376+D377+D379+D378)/1000),5)</f>
        <v>1.75644</v>
      </c>
      <c r="E375" s="84">
        <f>ROUND(((E376+E377+E379+E378)/1000),5)</f>
        <v>1.6540299999999999</v>
      </c>
      <c r="F375" s="84">
        <f>ROUND(((F376+F377+F379+F378)/1000),5)</f>
        <v>1.6178699999999999</v>
      </c>
      <c r="G375" s="84">
        <f t="shared" ref="G375:AA375" si="216">ROUND(((G376+G377+G379+G378)/1000),5)</f>
        <v>1.62697</v>
      </c>
      <c r="H375" s="84">
        <f t="shared" si="216"/>
        <v>1.69723</v>
      </c>
      <c r="I375" s="84">
        <f t="shared" si="216"/>
        <v>1.8623099999999999</v>
      </c>
      <c r="J375" s="84">
        <f t="shared" si="216"/>
        <v>2.1128499999999999</v>
      </c>
      <c r="K375" s="84">
        <f t="shared" si="216"/>
        <v>2.2506599999999999</v>
      </c>
      <c r="L375" s="84">
        <f t="shared" si="216"/>
        <v>2.3288099999999998</v>
      </c>
      <c r="M375" s="84">
        <f t="shared" si="216"/>
        <v>2.35216</v>
      </c>
      <c r="N375" s="84">
        <f t="shared" si="216"/>
        <v>2.4124699999999999</v>
      </c>
      <c r="O375" s="84">
        <f t="shared" si="216"/>
        <v>2.4267400000000001</v>
      </c>
      <c r="P375" s="84">
        <f t="shared" si="216"/>
        <v>2.3897699999999999</v>
      </c>
      <c r="Q375" s="84">
        <f t="shared" si="216"/>
        <v>2.3956300000000001</v>
      </c>
      <c r="R375" s="84">
        <f t="shared" si="216"/>
        <v>2.3780700000000001</v>
      </c>
      <c r="S375" s="84">
        <f t="shared" si="216"/>
        <v>2.3405399999999998</v>
      </c>
      <c r="T375" s="84">
        <f t="shared" si="216"/>
        <v>2.3109199999999999</v>
      </c>
      <c r="U375" s="84">
        <f t="shared" si="216"/>
        <v>2.3378100000000002</v>
      </c>
      <c r="V375" s="84">
        <f t="shared" si="216"/>
        <v>2.3853800000000001</v>
      </c>
      <c r="W375" s="84">
        <f t="shared" si="216"/>
        <v>2.3825500000000002</v>
      </c>
      <c r="X375" s="84">
        <f t="shared" si="216"/>
        <v>2.3690099999999998</v>
      </c>
      <c r="Y375" s="84">
        <f t="shared" si="216"/>
        <v>2.3397399999999999</v>
      </c>
      <c r="Z375" s="84">
        <f t="shared" si="216"/>
        <v>2.2019899999999999</v>
      </c>
      <c r="AA375" s="84">
        <f t="shared" si="216"/>
        <v>2.1039699999999999</v>
      </c>
    </row>
    <row r="376" spans="1:27" ht="12.75" customHeight="1" outlineLevel="1" x14ac:dyDescent="0.2">
      <c r="A376" s="92" t="s">
        <v>2415</v>
      </c>
      <c r="B376" s="62" t="s">
        <v>231</v>
      </c>
      <c r="C376" s="42" t="s">
        <v>77</v>
      </c>
      <c r="D376" s="43">
        <v>1203.95</v>
      </c>
      <c r="E376" s="43">
        <v>1101.54</v>
      </c>
      <c r="F376" s="43">
        <v>1065.3800000000001</v>
      </c>
      <c r="G376" s="43">
        <v>1074.48</v>
      </c>
      <c r="H376" s="43">
        <v>1144.74</v>
      </c>
      <c r="I376" s="43">
        <v>1309.82</v>
      </c>
      <c r="J376" s="43">
        <v>1560.36</v>
      </c>
      <c r="K376" s="43">
        <v>1698.17</v>
      </c>
      <c r="L376" s="43">
        <v>1776.32</v>
      </c>
      <c r="M376" s="43">
        <v>1799.67</v>
      </c>
      <c r="N376" s="43">
        <v>1859.98</v>
      </c>
      <c r="O376" s="43">
        <v>1874.25</v>
      </c>
      <c r="P376" s="43">
        <v>1837.28</v>
      </c>
      <c r="Q376" s="43">
        <v>1843.14</v>
      </c>
      <c r="R376" s="43">
        <v>1825.58</v>
      </c>
      <c r="S376" s="43">
        <v>1788.05</v>
      </c>
      <c r="T376" s="43">
        <v>1758.43</v>
      </c>
      <c r="U376" s="43">
        <v>1785.32</v>
      </c>
      <c r="V376" s="43">
        <v>1832.89</v>
      </c>
      <c r="W376" s="43">
        <v>1830.06</v>
      </c>
      <c r="X376" s="43">
        <v>1816.52</v>
      </c>
      <c r="Y376" s="43">
        <v>1787.25</v>
      </c>
      <c r="Z376" s="43">
        <v>1649.5</v>
      </c>
      <c r="AA376" s="43">
        <v>1551.48</v>
      </c>
    </row>
    <row r="377" spans="1:27" ht="12.75" customHeight="1" outlineLevel="1" x14ac:dyDescent="0.2">
      <c r="A377" s="92" t="s">
        <v>2416</v>
      </c>
      <c r="B377" s="62" t="s">
        <v>88</v>
      </c>
      <c r="C377" s="42" t="s">
        <v>77</v>
      </c>
      <c r="D377" s="43">
        <f>$D$297</f>
        <v>217.03</v>
      </c>
      <c r="E377" s="43">
        <f t="shared" ref="E377:AA377" si="217">$D$297</f>
        <v>217.03</v>
      </c>
      <c r="F377" s="43">
        <f t="shared" si="217"/>
        <v>217.03</v>
      </c>
      <c r="G377" s="43">
        <f t="shared" si="217"/>
        <v>217.03</v>
      </c>
      <c r="H377" s="43">
        <f t="shared" si="217"/>
        <v>217.03</v>
      </c>
      <c r="I377" s="43">
        <f t="shared" si="217"/>
        <v>217.03</v>
      </c>
      <c r="J377" s="43">
        <f t="shared" si="217"/>
        <v>217.03</v>
      </c>
      <c r="K377" s="43">
        <f t="shared" si="217"/>
        <v>217.03</v>
      </c>
      <c r="L377" s="43">
        <f t="shared" si="217"/>
        <v>217.03</v>
      </c>
      <c r="M377" s="43">
        <f t="shared" si="217"/>
        <v>217.03</v>
      </c>
      <c r="N377" s="43">
        <f t="shared" si="217"/>
        <v>217.03</v>
      </c>
      <c r="O377" s="43">
        <f t="shared" si="217"/>
        <v>217.03</v>
      </c>
      <c r="P377" s="43">
        <f t="shared" si="217"/>
        <v>217.03</v>
      </c>
      <c r="Q377" s="43">
        <f t="shared" si="217"/>
        <v>217.03</v>
      </c>
      <c r="R377" s="43">
        <f t="shared" si="217"/>
        <v>217.03</v>
      </c>
      <c r="S377" s="43">
        <f t="shared" si="217"/>
        <v>217.03</v>
      </c>
      <c r="T377" s="43">
        <f t="shared" si="217"/>
        <v>217.03</v>
      </c>
      <c r="U377" s="43">
        <f t="shared" si="217"/>
        <v>217.03</v>
      </c>
      <c r="V377" s="43">
        <f t="shared" si="217"/>
        <v>217.03</v>
      </c>
      <c r="W377" s="43">
        <f t="shared" si="217"/>
        <v>217.03</v>
      </c>
      <c r="X377" s="43">
        <f t="shared" si="217"/>
        <v>217.03</v>
      </c>
      <c r="Y377" s="43">
        <f t="shared" si="217"/>
        <v>217.03</v>
      </c>
      <c r="Z377" s="43">
        <f t="shared" si="217"/>
        <v>217.03</v>
      </c>
      <c r="AA377" s="43">
        <f t="shared" si="217"/>
        <v>217.03</v>
      </c>
    </row>
    <row r="378" spans="1:27" ht="12.75" customHeight="1" outlineLevel="1" x14ac:dyDescent="0.2">
      <c r="A378" s="92" t="s">
        <v>2417</v>
      </c>
      <c r="B378" s="62" t="s">
        <v>81</v>
      </c>
      <c r="C378" s="42" t="s">
        <v>77</v>
      </c>
      <c r="D378" s="43">
        <v>4.7699999999999996</v>
      </c>
      <c r="E378" s="43">
        <v>4.7699999999999996</v>
      </c>
      <c r="F378" s="43">
        <v>4.7699999999999996</v>
      </c>
      <c r="G378" s="43">
        <v>4.7699999999999996</v>
      </c>
      <c r="H378" s="43">
        <v>4.7699999999999996</v>
      </c>
      <c r="I378" s="43">
        <v>4.7699999999999996</v>
      </c>
      <c r="J378" s="43">
        <v>4.7699999999999996</v>
      </c>
      <c r="K378" s="43">
        <v>4.7699999999999996</v>
      </c>
      <c r="L378" s="43">
        <v>4.7699999999999996</v>
      </c>
      <c r="M378" s="43">
        <v>4.7699999999999996</v>
      </c>
      <c r="N378" s="43">
        <v>4.7699999999999996</v>
      </c>
      <c r="O378" s="43">
        <v>4.7699999999999996</v>
      </c>
      <c r="P378" s="43">
        <v>4.7699999999999996</v>
      </c>
      <c r="Q378" s="43">
        <v>4.7699999999999996</v>
      </c>
      <c r="R378" s="43">
        <v>4.7699999999999996</v>
      </c>
      <c r="S378" s="43">
        <v>4.7699999999999996</v>
      </c>
      <c r="T378" s="43">
        <v>4.7699999999999996</v>
      </c>
      <c r="U378" s="43">
        <v>4.7699999999999996</v>
      </c>
      <c r="V378" s="43">
        <v>4.7699999999999996</v>
      </c>
      <c r="W378" s="43">
        <v>4.7699999999999996</v>
      </c>
      <c r="X378" s="43">
        <v>4.7699999999999996</v>
      </c>
      <c r="Y378" s="43">
        <v>4.7699999999999996</v>
      </c>
      <c r="Z378" s="43">
        <v>4.7699999999999996</v>
      </c>
      <c r="AA378" s="43">
        <v>4.7699999999999996</v>
      </c>
    </row>
    <row r="379" spans="1:27" ht="12.75" customHeight="1" outlineLevel="1" x14ac:dyDescent="0.2">
      <c r="A379" s="92" t="s">
        <v>2418</v>
      </c>
      <c r="B379" s="62" t="s">
        <v>79</v>
      </c>
      <c r="C379" s="42" t="s">
        <v>77</v>
      </c>
      <c r="D379" s="43">
        <f>$D$11</f>
        <v>330.69</v>
      </c>
      <c r="E379" s="43">
        <f t="shared" ref="E379:AA379" si="218">$D$11</f>
        <v>330.69</v>
      </c>
      <c r="F379" s="43">
        <f t="shared" si="218"/>
        <v>330.69</v>
      </c>
      <c r="G379" s="43">
        <f t="shared" si="218"/>
        <v>330.69</v>
      </c>
      <c r="H379" s="43">
        <f t="shared" si="218"/>
        <v>330.69</v>
      </c>
      <c r="I379" s="43">
        <f t="shared" si="218"/>
        <v>330.69</v>
      </c>
      <c r="J379" s="43">
        <f t="shared" si="218"/>
        <v>330.69</v>
      </c>
      <c r="K379" s="43">
        <f t="shared" si="218"/>
        <v>330.69</v>
      </c>
      <c r="L379" s="43">
        <f t="shared" si="218"/>
        <v>330.69</v>
      </c>
      <c r="M379" s="43">
        <f t="shared" si="218"/>
        <v>330.69</v>
      </c>
      <c r="N379" s="43">
        <f t="shared" si="218"/>
        <v>330.69</v>
      </c>
      <c r="O379" s="43">
        <f t="shared" si="218"/>
        <v>330.69</v>
      </c>
      <c r="P379" s="43">
        <f t="shared" si="218"/>
        <v>330.69</v>
      </c>
      <c r="Q379" s="43">
        <f t="shared" si="218"/>
        <v>330.69</v>
      </c>
      <c r="R379" s="43">
        <f t="shared" si="218"/>
        <v>330.69</v>
      </c>
      <c r="S379" s="43">
        <f t="shared" si="218"/>
        <v>330.69</v>
      </c>
      <c r="T379" s="43">
        <f t="shared" si="218"/>
        <v>330.69</v>
      </c>
      <c r="U379" s="43">
        <f t="shared" si="218"/>
        <v>330.69</v>
      </c>
      <c r="V379" s="43">
        <f t="shared" si="218"/>
        <v>330.69</v>
      </c>
      <c r="W379" s="43">
        <f t="shared" si="218"/>
        <v>330.69</v>
      </c>
      <c r="X379" s="43">
        <f t="shared" si="218"/>
        <v>330.69</v>
      </c>
      <c r="Y379" s="43">
        <f t="shared" si="218"/>
        <v>330.69</v>
      </c>
      <c r="Z379" s="43">
        <f t="shared" si="218"/>
        <v>330.69</v>
      </c>
      <c r="AA379" s="43">
        <f t="shared" si="218"/>
        <v>330.69</v>
      </c>
    </row>
    <row r="380" spans="1:27" ht="12.75" customHeight="1" x14ac:dyDescent="0.2">
      <c r="A380" s="91" t="s">
        <v>2419</v>
      </c>
      <c r="B380" s="27" t="str">
        <f>"18"&amp;"."&amp;$B$729&amp;"."&amp;$B$730</f>
        <v>18.02.2023</v>
      </c>
      <c r="C380" s="83" t="s">
        <v>74</v>
      </c>
      <c r="D380" s="84">
        <f>ROUND(((D381+D382+D384+D383)/1000),5)</f>
        <v>2.0580099999999999</v>
      </c>
      <c r="E380" s="84">
        <f>ROUND(((E381+E382+E384+E383)/1000),5)</f>
        <v>1.79667</v>
      </c>
      <c r="F380" s="84">
        <f>ROUND(((F381+F382+F384+F383)/1000),5)</f>
        <v>1.7529600000000001</v>
      </c>
      <c r="G380" s="84">
        <f t="shared" ref="G380:AA380" si="219">ROUND(((G381+G382+G384+G383)/1000),5)</f>
        <v>1.7423200000000001</v>
      </c>
      <c r="H380" s="84">
        <f t="shared" si="219"/>
        <v>1.77617</v>
      </c>
      <c r="I380" s="84">
        <f t="shared" si="219"/>
        <v>1.885</v>
      </c>
      <c r="J380" s="84">
        <f t="shared" si="219"/>
        <v>2.0062600000000002</v>
      </c>
      <c r="K380" s="84">
        <f t="shared" si="219"/>
        <v>2.12947</v>
      </c>
      <c r="L380" s="84">
        <f t="shared" si="219"/>
        <v>2.20485</v>
      </c>
      <c r="M380" s="84">
        <f t="shared" si="219"/>
        <v>2.26817</v>
      </c>
      <c r="N380" s="84">
        <f t="shared" si="219"/>
        <v>2.3091499999999998</v>
      </c>
      <c r="O380" s="84">
        <f t="shared" si="219"/>
        <v>2.3468499999999999</v>
      </c>
      <c r="P380" s="84">
        <f t="shared" si="219"/>
        <v>2.3757799999999998</v>
      </c>
      <c r="Q380" s="84">
        <f t="shared" si="219"/>
        <v>2.3444500000000001</v>
      </c>
      <c r="R380" s="84">
        <f t="shared" si="219"/>
        <v>2.3296700000000001</v>
      </c>
      <c r="S380" s="84">
        <f t="shared" si="219"/>
        <v>2.33013</v>
      </c>
      <c r="T380" s="84">
        <f t="shared" si="219"/>
        <v>2.30647</v>
      </c>
      <c r="U380" s="84">
        <f t="shared" si="219"/>
        <v>2.33371</v>
      </c>
      <c r="V380" s="84">
        <f t="shared" si="219"/>
        <v>2.3641100000000002</v>
      </c>
      <c r="W380" s="84">
        <f t="shared" si="219"/>
        <v>2.3466200000000002</v>
      </c>
      <c r="X380" s="84">
        <f t="shared" si="219"/>
        <v>2.3659699999999999</v>
      </c>
      <c r="Y380" s="84">
        <f t="shared" si="219"/>
        <v>2.3101099999999999</v>
      </c>
      <c r="Z380" s="84">
        <f t="shared" si="219"/>
        <v>2.1544500000000002</v>
      </c>
      <c r="AA380" s="84">
        <f t="shared" si="219"/>
        <v>2.07931</v>
      </c>
    </row>
    <row r="381" spans="1:27" ht="12.75" customHeight="1" outlineLevel="1" x14ac:dyDescent="0.2">
      <c r="A381" s="92" t="s">
        <v>2420</v>
      </c>
      <c r="B381" s="62" t="s">
        <v>231</v>
      </c>
      <c r="C381" s="42" t="s">
        <v>77</v>
      </c>
      <c r="D381" s="43">
        <v>1505.52</v>
      </c>
      <c r="E381" s="43">
        <v>1244.18</v>
      </c>
      <c r="F381" s="43">
        <v>1200.47</v>
      </c>
      <c r="G381" s="43">
        <v>1189.83</v>
      </c>
      <c r="H381" s="43">
        <v>1223.68</v>
      </c>
      <c r="I381" s="43">
        <v>1332.51</v>
      </c>
      <c r="J381" s="43">
        <v>1453.77</v>
      </c>
      <c r="K381" s="43">
        <v>1576.98</v>
      </c>
      <c r="L381" s="43">
        <v>1652.36</v>
      </c>
      <c r="M381" s="43">
        <v>1715.68</v>
      </c>
      <c r="N381" s="43">
        <v>1756.66</v>
      </c>
      <c r="O381" s="43">
        <v>1794.36</v>
      </c>
      <c r="P381" s="43">
        <v>1823.29</v>
      </c>
      <c r="Q381" s="43">
        <v>1791.96</v>
      </c>
      <c r="R381" s="43">
        <v>1777.18</v>
      </c>
      <c r="S381" s="43">
        <v>1777.64</v>
      </c>
      <c r="T381" s="43">
        <v>1753.98</v>
      </c>
      <c r="U381" s="43">
        <v>1781.22</v>
      </c>
      <c r="V381" s="43">
        <v>1811.62</v>
      </c>
      <c r="W381" s="43">
        <v>1794.13</v>
      </c>
      <c r="X381" s="43">
        <v>1813.48</v>
      </c>
      <c r="Y381" s="43">
        <v>1757.62</v>
      </c>
      <c r="Z381" s="43">
        <v>1601.96</v>
      </c>
      <c r="AA381" s="43">
        <v>1526.82</v>
      </c>
    </row>
    <row r="382" spans="1:27" ht="12.75" customHeight="1" outlineLevel="1" x14ac:dyDescent="0.2">
      <c r="A382" s="92" t="s">
        <v>2421</v>
      </c>
      <c r="B382" s="62" t="s">
        <v>88</v>
      </c>
      <c r="C382" s="42" t="s">
        <v>77</v>
      </c>
      <c r="D382" s="43">
        <f>$D$297</f>
        <v>217.03</v>
      </c>
      <c r="E382" s="43">
        <f t="shared" ref="E382:AA382" si="220">$D$297</f>
        <v>217.03</v>
      </c>
      <c r="F382" s="43">
        <f t="shared" si="220"/>
        <v>217.03</v>
      </c>
      <c r="G382" s="43">
        <f t="shared" si="220"/>
        <v>217.03</v>
      </c>
      <c r="H382" s="43">
        <f t="shared" si="220"/>
        <v>217.03</v>
      </c>
      <c r="I382" s="43">
        <f t="shared" si="220"/>
        <v>217.03</v>
      </c>
      <c r="J382" s="43">
        <f t="shared" si="220"/>
        <v>217.03</v>
      </c>
      <c r="K382" s="43">
        <f t="shared" si="220"/>
        <v>217.03</v>
      </c>
      <c r="L382" s="43">
        <f t="shared" si="220"/>
        <v>217.03</v>
      </c>
      <c r="M382" s="43">
        <f t="shared" si="220"/>
        <v>217.03</v>
      </c>
      <c r="N382" s="43">
        <f t="shared" si="220"/>
        <v>217.03</v>
      </c>
      <c r="O382" s="43">
        <f t="shared" si="220"/>
        <v>217.03</v>
      </c>
      <c r="P382" s="43">
        <f t="shared" si="220"/>
        <v>217.03</v>
      </c>
      <c r="Q382" s="43">
        <f t="shared" si="220"/>
        <v>217.03</v>
      </c>
      <c r="R382" s="43">
        <f t="shared" si="220"/>
        <v>217.03</v>
      </c>
      <c r="S382" s="43">
        <f t="shared" si="220"/>
        <v>217.03</v>
      </c>
      <c r="T382" s="43">
        <f t="shared" si="220"/>
        <v>217.03</v>
      </c>
      <c r="U382" s="43">
        <f t="shared" si="220"/>
        <v>217.03</v>
      </c>
      <c r="V382" s="43">
        <f t="shared" si="220"/>
        <v>217.03</v>
      </c>
      <c r="W382" s="43">
        <f t="shared" si="220"/>
        <v>217.03</v>
      </c>
      <c r="X382" s="43">
        <f t="shared" si="220"/>
        <v>217.03</v>
      </c>
      <c r="Y382" s="43">
        <f t="shared" si="220"/>
        <v>217.03</v>
      </c>
      <c r="Z382" s="43">
        <f t="shared" si="220"/>
        <v>217.03</v>
      </c>
      <c r="AA382" s="43">
        <f t="shared" si="220"/>
        <v>217.03</v>
      </c>
    </row>
    <row r="383" spans="1:27" ht="12.75" customHeight="1" outlineLevel="1" x14ac:dyDescent="0.2">
      <c r="A383" s="92" t="s">
        <v>2422</v>
      </c>
      <c r="B383" s="62" t="s">
        <v>81</v>
      </c>
      <c r="C383" s="42" t="s">
        <v>77</v>
      </c>
      <c r="D383" s="43">
        <v>4.7699999999999996</v>
      </c>
      <c r="E383" s="43">
        <v>4.7699999999999996</v>
      </c>
      <c r="F383" s="43">
        <v>4.7699999999999996</v>
      </c>
      <c r="G383" s="43">
        <v>4.7699999999999996</v>
      </c>
      <c r="H383" s="43">
        <v>4.7699999999999996</v>
      </c>
      <c r="I383" s="43">
        <v>4.7699999999999996</v>
      </c>
      <c r="J383" s="43">
        <v>4.7699999999999996</v>
      </c>
      <c r="K383" s="43">
        <v>4.7699999999999996</v>
      </c>
      <c r="L383" s="43">
        <v>4.7699999999999996</v>
      </c>
      <c r="M383" s="43">
        <v>4.7699999999999996</v>
      </c>
      <c r="N383" s="43">
        <v>4.7699999999999996</v>
      </c>
      <c r="O383" s="43">
        <v>4.7699999999999996</v>
      </c>
      <c r="P383" s="43">
        <v>4.7699999999999996</v>
      </c>
      <c r="Q383" s="43">
        <v>4.7699999999999996</v>
      </c>
      <c r="R383" s="43">
        <v>4.7699999999999996</v>
      </c>
      <c r="S383" s="43">
        <v>4.7699999999999996</v>
      </c>
      <c r="T383" s="43">
        <v>4.7699999999999996</v>
      </c>
      <c r="U383" s="43">
        <v>4.7699999999999996</v>
      </c>
      <c r="V383" s="43">
        <v>4.7699999999999996</v>
      </c>
      <c r="W383" s="43">
        <v>4.7699999999999996</v>
      </c>
      <c r="X383" s="43">
        <v>4.7699999999999996</v>
      </c>
      <c r="Y383" s="43">
        <v>4.7699999999999996</v>
      </c>
      <c r="Z383" s="43">
        <v>4.7699999999999996</v>
      </c>
      <c r="AA383" s="43">
        <v>4.7699999999999996</v>
      </c>
    </row>
    <row r="384" spans="1:27" ht="12.75" customHeight="1" outlineLevel="1" x14ac:dyDescent="0.2">
      <c r="A384" s="92" t="s">
        <v>2423</v>
      </c>
      <c r="B384" s="62" t="s">
        <v>79</v>
      </c>
      <c r="C384" s="42" t="s">
        <v>77</v>
      </c>
      <c r="D384" s="43">
        <f>$D$11</f>
        <v>330.69</v>
      </c>
      <c r="E384" s="43">
        <f t="shared" ref="E384:AA384" si="221">$D$11</f>
        <v>330.69</v>
      </c>
      <c r="F384" s="43">
        <f t="shared" si="221"/>
        <v>330.69</v>
      </c>
      <c r="G384" s="43">
        <f t="shared" si="221"/>
        <v>330.69</v>
      </c>
      <c r="H384" s="43">
        <f t="shared" si="221"/>
        <v>330.69</v>
      </c>
      <c r="I384" s="43">
        <f t="shared" si="221"/>
        <v>330.69</v>
      </c>
      <c r="J384" s="43">
        <f t="shared" si="221"/>
        <v>330.69</v>
      </c>
      <c r="K384" s="43">
        <f t="shared" si="221"/>
        <v>330.69</v>
      </c>
      <c r="L384" s="43">
        <f t="shared" si="221"/>
        <v>330.69</v>
      </c>
      <c r="M384" s="43">
        <f t="shared" si="221"/>
        <v>330.69</v>
      </c>
      <c r="N384" s="43">
        <f t="shared" si="221"/>
        <v>330.69</v>
      </c>
      <c r="O384" s="43">
        <f t="shared" si="221"/>
        <v>330.69</v>
      </c>
      <c r="P384" s="43">
        <f t="shared" si="221"/>
        <v>330.69</v>
      </c>
      <c r="Q384" s="43">
        <f t="shared" si="221"/>
        <v>330.69</v>
      </c>
      <c r="R384" s="43">
        <f t="shared" si="221"/>
        <v>330.69</v>
      </c>
      <c r="S384" s="43">
        <f t="shared" si="221"/>
        <v>330.69</v>
      </c>
      <c r="T384" s="43">
        <f t="shared" si="221"/>
        <v>330.69</v>
      </c>
      <c r="U384" s="43">
        <f t="shared" si="221"/>
        <v>330.69</v>
      </c>
      <c r="V384" s="43">
        <f t="shared" si="221"/>
        <v>330.69</v>
      </c>
      <c r="W384" s="43">
        <f t="shared" si="221"/>
        <v>330.69</v>
      </c>
      <c r="X384" s="43">
        <f t="shared" si="221"/>
        <v>330.69</v>
      </c>
      <c r="Y384" s="43">
        <f t="shared" si="221"/>
        <v>330.69</v>
      </c>
      <c r="Z384" s="43">
        <f t="shared" si="221"/>
        <v>330.69</v>
      </c>
      <c r="AA384" s="43">
        <f t="shared" si="221"/>
        <v>330.69</v>
      </c>
    </row>
    <row r="385" spans="1:27" ht="12.75" customHeight="1" x14ac:dyDescent="0.2">
      <c r="A385" s="91" t="s">
        <v>2424</v>
      </c>
      <c r="B385" s="27" t="str">
        <f>"19"&amp;"."&amp;$B$729&amp;"."&amp;$B$730</f>
        <v>19.02.2023</v>
      </c>
      <c r="C385" s="83" t="s">
        <v>74</v>
      </c>
      <c r="D385" s="84">
        <f>ROUND(((D386+D387+D389+D388)/1000),5)</f>
        <v>1.81921</v>
      </c>
      <c r="E385" s="84">
        <f>ROUND(((E386+E387+E389+E388)/1000),5)</f>
        <v>1.73542</v>
      </c>
      <c r="F385" s="84">
        <f>ROUND(((F386+F387+F389+F388)/1000),5)</f>
        <v>1.69539</v>
      </c>
      <c r="G385" s="84">
        <f t="shared" ref="G385:AA385" si="222">ROUND(((G386+G387+G389+G388)/1000),5)</f>
        <v>1.67591</v>
      </c>
      <c r="H385" s="84">
        <f t="shared" si="222"/>
        <v>1.69937</v>
      </c>
      <c r="I385" s="84">
        <f t="shared" si="222"/>
        <v>1.7326299999999999</v>
      </c>
      <c r="J385" s="84">
        <f t="shared" si="222"/>
        <v>1.7351399999999999</v>
      </c>
      <c r="K385" s="84">
        <f t="shared" si="222"/>
        <v>1.8852599999999999</v>
      </c>
      <c r="L385" s="84">
        <f t="shared" si="222"/>
        <v>2.1094400000000002</v>
      </c>
      <c r="M385" s="84">
        <f t="shared" si="222"/>
        <v>2.1680999999999999</v>
      </c>
      <c r="N385" s="84">
        <f t="shared" si="222"/>
        <v>2.2293699999999999</v>
      </c>
      <c r="O385" s="84">
        <f t="shared" si="222"/>
        <v>2.2928099999999998</v>
      </c>
      <c r="P385" s="84">
        <f t="shared" si="222"/>
        <v>2.2918500000000002</v>
      </c>
      <c r="Q385" s="84">
        <f t="shared" si="222"/>
        <v>2.2894600000000001</v>
      </c>
      <c r="R385" s="84">
        <f t="shared" si="222"/>
        <v>2.28485</v>
      </c>
      <c r="S385" s="84">
        <f t="shared" si="222"/>
        <v>2.2691499999999998</v>
      </c>
      <c r="T385" s="84">
        <f t="shared" si="222"/>
        <v>2.2524500000000001</v>
      </c>
      <c r="U385" s="84">
        <f t="shared" si="222"/>
        <v>2.2838099999999999</v>
      </c>
      <c r="V385" s="84">
        <f t="shared" si="222"/>
        <v>2.3349899999999999</v>
      </c>
      <c r="W385" s="84">
        <f t="shared" si="222"/>
        <v>2.36632</v>
      </c>
      <c r="X385" s="84">
        <f t="shared" si="222"/>
        <v>2.32551</v>
      </c>
      <c r="Y385" s="84">
        <f t="shared" si="222"/>
        <v>2.2706499999999998</v>
      </c>
      <c r="Z385" s="84">
        <f t="shared" si="222"/>
        <v>2.1640700000000002</v>
      </c>
      <c r="AA385" s="84">
        <f t="shared" si="222"/>
        <v>2.0825200000000001</v>
      </c>
    </row>
    <row r="386" spans="1:27" ht="12.75" customHeight="1" outlineLevel="1" x14ac:dyDescent="0.2">
      <c r="A386" s="92" t="s">
        <v>2425</v>
      </c>
      <c r="B386" s="62" t="s">
        <v>231</v>
      </c>
      <c r="C386" s="42" t="s">
        <v>77</v>
      </c>
      <c r="D386" s="43">
        <v>1266.72</v>
      </c>
      <c r="E386" s="43">
        <v>1182.93</v>
      </c>
      <c r="F386" s="43">
        <v>1142.9000000000001</v>
      </c>
      <c r="G386" s="43">
        <v>1123.42</v>
      </c>
      <c r="H386" s="43">
        <v>1146.8800000000001</v>
      </c>
      <c r="I386" s="43">
        <v>1180.1400000000001</v>
      </c>
      <c r="J386" s="43">
        <v>1182.6500000000001</v>
      </c>
      <c r="K386" s="43">
        <v>1332.77</v>
      </c>
      <c r="L386" s="43">
        <v>1556.95</v>
      </c>
      <c r="M386" s="43">
        <v>1615.61</v>
      </c>
      <c r="N386" s="43">
        <v>1676.88</v>
      </c>
      <c r="O386" s="43">
        <v>1740.32</v>
      </c>
      <c r="P386" s="43">
        <v>1739.36</v>
      </c>
      <c r="Q386" s="43">
        <v>1736.97</v>
      </c>
      <c r="R386" s="43">
        <v>1732.36</v>
      </c>
      <c r="S386" s="43">
        <v>1716.66</v>
      </c>
      <c r="T386" s="43">
        <v>1699.96</v>
      </c>
      <c r="U386" s="43">
        <v>1731.32</v>
      </c>
      <c r="V386" s="43">
        <v>1782.5</v>
      </c>
      <c r="W386" s="43">
        <v>1813.83</v>
      </c>
      <c r="X386" s="43">
        <v>1773.02</v>
      </c>
      <c r="Y386" s="43">
        <v>1718.16</v>
      </c>
      <c r="Z386" s="43">
        <v>1611.58</v>
      </c>
      <c r="AA386" s="43">
        <v>1530.03</v>
      </c>
    </row>
    <row r="387" spans="1:27" ht="12.75" customHeight="1" outlineLevel="1" x14ac:dyDescent="0.2">
      <c r="A387" s="92" t="s">
        <v>2426</v>
      </c>
      <c r="B387" s="62" t="s">
        <v>88</v>
      </c>
      <c r="C387" s="42" t="s">
        <v>77</v>
      </c>
      <c r="D387" s="43">
        <f>$D$297</f>
        <v>217.03</v>
      </c>
      <c r="E387" s="43">
        <f t="shared" ref="E387:AA387" si="223">$D$297</f>
        <v>217.03</v>
      </c>
      <c r="F387" s="43">
        <f t="shared" si="223"/>
        <v>217.03</v>
      </c>
      <c r="G387" s="43">
        <f t="shared" si="223"/>
        <v>217.03</v>
      </c>
      <c r="H387" s="43">
        <f t="shared" si="223"/>
        <v>217.03</v>
      </c>
      <c r="I387" s="43">
        <f t="shared" si="223"/>
        <v>217.03</v>
      </c>
      <c r="J387" s="43">
        <f t="shared" si="223"/>
        <v>217.03</v>
      </c>
      <c r="K387" s="43">
        <f t="shared" si="223"/>
        <v>217.03</v>
      </c>
      <c r="L387" s="43">
        <f t="shared" si="223"/>
        <v>217.03</v>
      </c>
      <c r="M387" s="43">
        <f t="shared" si="223"/>
        <v>217.03</v>
      </c>
      <c r="N387" s="43">
        <f t="shared" si="223"/>
        <v>217.03</v>
      </c>
      <c r="O387" s="43">
        <f t="shared" si="223"/>
        <v>217.03</v>
      </c>
      <c r="P387" s="43">
        <f t="shared" si="223"/>
        <v>217.03</v>
      </c>
      <c r="Q387" s="43">
        <f t="shared" si="223"/>
        <v>217.03</v>
      </c>
      <c r="R387" s="43">
        <f t="shared" si="223"/>
        <v>217.03</v>
      </c>
      <c r="S387" s="43">
        <f t="shared" si="223"/>
        <v>217.03</v>
      </c>
      <c r="T387" s="43">
        <f t="shared" si="223"/>
        <v>217.03</v>
      </c>
      <c r="U387" s="43">
        <f t="shared" si="223"/>
        <v>217.03</v>
      </c>
      <c r="V387" s="43">
        <f t="shared" si="223"/>
        <v>217.03</v>
      </c>
      <c r="W387" s="43">
        <f t="shared" si="223"/>
        <v>217.03</v>
      </c>
      <c r="X387" s="43">
        <f t="shared" si="223"/>
        <v>217.03</v>
      </c>
      <c r="Y387" s="43">
        <f t="shared" si="223"/>
        <v>217.03</v>
      </c>
      <c r="Z387" s="43">
        <f t="shared" si="223"/>
        <v>217.03</v>
      </c>
      <c r="AA387" s="43">
        <f t="shared" si="223"/>
        <v>217.03</v>
      </c>
    </row>
    <row r="388" spans="1:27" ht="12.75" customHeight="1" outlineLevel="1" x14ac:dyDescent="0.2">
      <c r="A388" s="92" t="s">
        <v>2427</v>
      </c>
      <c r="B388" s="62" t="s">
        <v>81</v>
      </c>
      <c r="C388" s="42" t="s">
        <v>77</v>
      </c>
      <c r="D388" s="104">
        <v>4.7699999999999996</v>
      </c>
      <c r="E388" s="104">
        <v>4.7699999999999996</v>
      </c>
      <c r="F388" s="104">
        <v>4.7699999999999996</v>
      </c>
      <c r="G388" s="104">
        <v>4.7699999999999996</v>
      </c>
      <c r="H388" s="104">
        <v>4.7699999999999996</v>
      </c>
      <c r="I388" s="104">
        <v>4.7699999999999996</v>
      </c>
      <c r="J388" s="104">
        <v>4.7699999999999996</v>
      </c>
      <c r="K388" s="104">
        <v>4.7699999999999996</v>
      </c>
      <c r="L388" s="104">
        <v>4.7699999999999996</v>
      </c>
      <c r="M388" s="104">
        <v>4.7699999999999996</v>
      </c>
      <c r="N388" s="104">
        <v>4.7699999999999996</v>
      </c>
      <c r="O388" s="104">
        <v>4.7699999999999996</v>
      </c>
      <c r="P388" s="104">
        <v>4.7699999999999996</v>
      </c>
      <c r="Q388" s="104">
        <v>4.7699999999999996</v>
      </c>
      <c r="R388" s="104">
        <v>4.7699999999999996</v>
      </c>
      <c r="S388" s="104">
        <v>4.7699999999999996</v>
      </c>
      <c r="T388" s="104">
        <v>4.7699999999999996</v>
      </c>
      <c r="U388" s="104">
        <v>4.7699999999999996</v>
      </c>
      <c r="V388" s="104">
        <v>4.7699999999999996</v>
      </c>
      <c r="W388" s="104">
        <v>4.7699999999999996</v>
      </c>
      <c r="X388" s="104">
        <v>4.7699999999999996</v>
      </c>
      <c r="Y388" s="104">
        <v>4.7699999999999996</v>
      </c>
      <c r="Z388" s="104">
        <v>4.7699999999999996</v>
      </c>
      <c r="AA388" s="104">
        <v>4.7699999999999996</v>
      </c>
    </row>
    <row r="389" spans="1:27" ht="12.75" customHeight="1" outlineLevel="1" x14ac:dyDescent="0.2">
      <c r="A389" s="92" t="s">
        <v>2428</v>
      </c>
      <c r="B389" s="62" t="s">
        <v>79</v>
      </c>
      <c r="C389" s="42" t="s">
        <v>77</v>
      </c>
      <c r="D389" s="43">
        <f>$D$11</f>
        <v>330.69</v>
      </c>
      <c r="E389" s="43">
        <f t="shared" ref="E389:AA389" si="224">$D$11</f>
        <v>330.69</v>
      </c>
      <c r="F389" s="43">
        <f t="shared" si="224"/>
        <v>330.69</v>
      </c>
      <c r="G389" s="43">
        <f t="shared" si="224"/>
        <v>330.69</v>
      </c>
      <c r="H389" s="43">
        <f t="shared" si="224"/>
        <v>330.69</v>
      </c>
      <c r="I389" s="43">
        <f t="shared" si="224"/>
        <v>330.69</v>
      </c>
      <c r="J389" s="43">
        <f t="shared" si="224"/>
        <v>330.69</v>
      </c>
      <c r="K389" s="43">
        <f t="shared" si="224"/>
        <v>330.69</v>
      </c>
      <c r="L389" s="43">
        <f t="shared" si="224"/>
        <v>330.69</v>
      </c>
      <c r="M389" s="43">
        <f t="shared" si="224"/>
        <v>330.69</v>
      </c>
      <c r="N389" s="43">
        <f t="shared" si="224"/>
        <v>330.69</v>
      </c>
      <c r="O389" s="43">
        <f t="shared" si="224"/>
        <v>330.69</v>
      </c>
      <c r="P389" s="43">
        <f t="shared" si="224"/>
        <v>330.69</v>
      </c>
      <c r="Q389" s="43">
        <f t="shared" si="224"/>
        <v>330.69</v>
      </c>
      <c r="R389" s="43">
        <f t="shared" si="224"/>
        <v>330.69</v>
      </c>
      <c r="S389" s="43">
        <f t="shared" si="224"/>
        <v>330.69</v>
      </c>
      <c r="T389" s="43">
        <f t="shared" si="224"/>
        <v>330.69</v>
      </c>
      <c r="U389" s="43">
        <f t="shared" si="224"/>
        <v>330.69</v>
      </c>
      <c r="V389" s="43">
        <f t="shared" si="224"/>
        <v>330.69</v>
      </c>
      <c r="W389" s="43">
        <f t="shared" si="224"/>
        <v>330.69</v>
      </c>
      <c r="X389" s="43">
        <f t="shared" si="224"/>
        <v>330.69</v>
      </c>
      <c r="Y389" s="43">
        <f t="shared" si="224"/>
        <v>330.69</v>
      </c>
      <c r="Z389" s="43">
        <f t="shared" si="224"/>
        <v>330.69</v>
      </c>
      <c r="AA389" s="43">
        <f t="shared" si="224"/>
        <v>330.69</v>
      </c>
    </row>
    <row r="390" spans="1:27" ht="12.75" customHeight="1" x14ac:dyDescent="0.2">
      <c r="A390" s="91" t="s">
        <v>2429</v>
      </c>
      <c r="B390" s="27" t="str">
        <f>"20"&amp;"."&amp;$B$729&amp;"."&amp;$B$730</f>
        <v>20.02.2023</v>
      </c>
      <c r="C390" s="83" t="s">
        <v>74</v>
      </c>
      <c r="D390" s="84">
        <f>ROUND(((D391+D392+D394+D393)/1000),5)</f>
        <v>1.7891999999999999</v>
      </c>
      <c r="E390" s="84">
        <f>ROUND(((E391+E392+E394+E393)/1000),5)</f>
        <v>1.73247</v>
      </c>
      <c r="F390" s="84">
        <f>ROUND(((F391+F392+F394+F393)/1000),5)</f>
        <v>1.6835599999999999</v>
      </c>
      <c r="G390" s="84">
        <f t="shared" ref="G390:AA390" si="225">ROUND(((G391+G392+G394+G393)/1000),5)</f>
        <v>1.6827300000000001</v>
      </c>
      <c r="H390" s="84">
        <f t="shared" si="225"/>
        <v>1.75526</v>
      </c>
      <c r="I390" s="84">
        <f t="shared" si="225"/>
        <v>1.8919699999999999</v>
      </c>
      <c r="J390" s="84">
        <f t="shared" si="225"/>
        <v>2.0686599999999999</v>
      </c>
      <c r="K390" s="84">
        <f t="shared" si="225"/>
        <v>2.2132700000000001</v>
      </c>
      <c r="L390" s="84">
        <f t="shared" si="225"/>
        <v>2.35737</v>
      </c>
      <c r="M390" s="84">
        <f t="shared" si="225"/>
        <v>2.38252</v>
      </c>
      <c r="N390" s="84">
        <f t="shared" si="225"/>
        <v>2.42177</v>
      </c>
      <c r="O390" s="84">
        <f t="shared" si="225"/>
        <v>2.4536699999999998</v>
      </c>
      <c r="P390" s="84">
        <f t="shared" si="225"/>
        <v>2.4036300000000002</v>
      </c>
      <c r="Q390" s="84">
        <f t="shared" si="225"/>
        <v>2.36972</v>
      </c>
      <c r="R390" s="84">
        <f t="shared" si="225"/>
        <v>2.3679100000000002</v>
      </c>
      <c r="S390" s="84">
        <f t="shared" si="225"/>
        <v>2.3682099999999999</v>
      </c>
      <c r="T390" s="84">
        <f t="shared" si="225"/>
        <v>2.3301400000000001</v>
      </c>
      <c r="U390" s="84">
        <f t="shared" si="225"/>
        <v>2.3518599999999998</v>
      </c>
      <c r="V390" s="84">
        <f t="shared" si="225"/>
        <v>2.3892899999999999</v>
      </c>
      <c r="W390" s="84">
        <f t="shared" si="225"/>
        <v>2.3793700000000002</v>
      </c>
      <c r="X390" s="84">
        <f t="shared" si="225"/>
        <v>2.3332999999999999</v>
      </c>
      <c r="Y390" s="84">
        <f t="shared" si="225"/>
        <v>2.24831</v>
      </c>
      <c r="Z390" s="84">
        <f t="shared" si="225"/>
        <v>2.0854300000000001</v>
      </c>
      <c r="AA390" s="84">
        <f t="shared" si="225"/>
        <v>1.8193299999999999</v>
      </c>
    </row>
    <row r="391" spans="1:27" ht="12.75" customHeight="1" outlineLevel="1" x14ac:dyDescent="0.2">
      <c r="A391" s="92" t="s">
        <v>2430</v>
      </c>
      <c r="B391" s="62" t="s">
        <v>231</v>
      </c>
      <c r="C391" s="42" t="s">
        <v>77</v>
      </c>
      <c r="D391" s="43">
        <v>1236.71</v>
      </c>
      <c r="E391" s="43">
        <v>1179.98</v>
      </c>
      <c r="F391" s="43">
        <v>1131.07</v>
      </c>
      <c r="G391" s="43">
        <v>1130.24</v>
      </c>
      <c r="H391" s="43">
        <v>1202.77</v>
      </c>
      <c r="I391" s="43">
        <v>1339.48</v>
      </c>
      <c r="J391" s="43">
        <v>1516.17</v>
      </c>
      <c r="K391" s="43">
        <v>1660.78</v>
      </c>
      <c r="L391" s="43">
        <v>1804.88</v>
      </c>
      <c r="M391" s="43">
        <v>1830.03</v>
      </c>
      <c r="N391" s="43">
        <v>1869.28</v>
      </c>
      <c r="O391" s="43">
        <v>1901.18</v>
      </c>
      <c r="P391" s="43">
        <v>1851.14</v>
      </c>
      <c r="Q391" s="43">
        <v>1817.23</v>
      </c>
      <c r="R391" s="43">
        <v>1815.42</v>
      </c>
      <c r="S391" s="43">
        <v>1815.72</v>
      </c>
      <c r="T391" s="43">
        <v>1777.65</v>
      </c>
      <c r="U391" s="43">
        <v>1799.37</v>
      </c>
      <c r="V391" s="43">
        <v>1836.8</v>
      </c>
      <c r="W391" s="43">
        <v>1826.88</v>
      </c>
      <c r="X391" s="43">
        <v>1780.81</v>
      </c>
      <c r="Y391" s="43">
        <v>1695.82</v>
      </c>
      <c r="Z391" s="43">
        <v>1532.94</v>
      </c>
      <c r="AA391" s="43">
        <v>1266.8399999999999</v>
      </c>
    </row>
    <row r="392" spans="1:27" ht="12.75" customHeight="1" outlineLevel="1" x14ac:dyDescent="0.2">
      <c r="A392" s="92" t="s">
        <v>2431</v>
      </c>
      <c r="B392" s="62" t="s">
        <v>88</v>
      </c>
      <c r="C392" s="42" t="s">
        <v>77</v>
      </c>
      <c r="D392" s="43">
        <f>$D$297</f>
        <v>217.03</v>
      </c>
      <c r="E392" s="43">
        <f t="shared" ref="E392:AA392" si="226">$D$297</f>
        <v>217.03</v>
      </c>
      <c r="F392" s="43">
        <f t="shared" si="226"/>
        <v>217.03</v>
      </c>
      <c r="G392" s="43">
        <f t="shared" si="226"/>
        <v>217.03</v>
      </c>
      <c r="H392" s="43">
        <f t="shared" si="226"/>
        <v>217.03</v>
      </c>
      <c r="I392" s="43">
        <f t="shared" si="226"/>
        <v>217.03</v>
      </c>
      <c r="J392" s="43">
        <f t="shared" si="226"/>
        <v>217.03</v>
      </c>
      <c r="K392" s="43">
        <f t="shared" si="226"/>
        <v>217.03</v>
      </c>
      <c r="L392" s="43">
        <f t="shared" si="226"/>
        <v>217.03</v>
      </c>
      <c r="M392" s="43">
        <f t="shared" si="226"/>
        <v>217.03</v>
      </c>
      <c r="N392" s="43">
        <f t="shared" si="226"/>
        <v>217.03</v>
      </c>
      <c r="O392" s="43">
        <f t="shared" si="226"/>
        <v>217.03</v>
      </c>
      <c r="P392" s="43">
        <f t="shared" si="226"/>
        <v>217.03</v>
      </c>
      <c r="Q392" s="43">
        <f t="shared" si="226"/>
        <v>217.03</v>
      </c>
      <c r="R392" s="43">
        <f t="shared" si="226"/>
        <v>217.03</v>
      </c>
      <c r="S392" s="43">
        <f t="shared" si="226"/>
        <v>217.03</v>
      </c>
      <c r="T392" s="43">
        <f t="shared" si="226"/>
        <v>217.03</v>
      </c>
      <c r="U392" s="43">
        <f t="shared" si="226"/>
        <v>217.03</v>
      </c>
      <c r="V392" s="43">
        <f t="shared" si="226"/>
        <v>217.03</v>
      </c>
      <c r="W392" s="43">
        <f t="shared" si="226"/>
        <v>217.03</v>
      </c>
      <c r="X392" s="43">
        <f t="shared" si="226"/>
        <v>217.03</v>
      </c>
      <c r="Y392" s="43">
        <f t="shared" si="226"/>
        <v>217.03</v>
      </c>
      <c r="Z392" s="43">
        <f t="shared" si="226"/>
        <v>217.03</v>
      </c>
      <c r="AA392" s="43">
        <f t="shared" si="226"/>
        <v>217.03</v>
      </c>
    </row>
    <row r="393" spans="1:27" ht="12.75" customHeight="1" outlineLevel="1" x14ac:dyDescent="0.2">
      <c r="A393" s="92" t="s">
        <v>2432</v>
      </c>
      <c r="B393" s="62" t="s">
        <v>81</v>
      </c>
      <c r="C393" s="42" t="s">
        <v>77</v>
      </c>
      <c r="D393" s="43">
        <v>4.7699999999999996</v>
      </c>
      <c r="E393" s="43">
        <v>4.7699999999999996</v>
      </c>
      <c r="F393" s="43">
        <v>4.7699999999999996</v>
      </c>
      <c r="G393" s="43">
        <v>4.7699999999999996</v>
      </c>
      <c r="H393" s="43">
        <v>4.7699999999999996</v>
      </c>
      <c r="I393" s="43">
        <v>4.7699999999999996</v>
      </c>
      <c r="J393" s="43">
        <v>4.7699999999999996</v>
      </c>
      <c r="K393" s="43">
        <v>4.7699999999999996</v>
      </c>
      <c r="L393" s="43">
        <v>4.7699999999999996</v>
      </c>
      <c r="M393" s="43">
        <v>4.7699999999999996</v>
      </c>
      <c r="N393" s="43">
        <v>4.7699999999999996</v>
      </c>
      <c r="O393" s="43">
        <v>4.7699999999999996</v>
      </c>
      <c r="P393" s="43">
        <v>4.7699999999999996</v>
      </c>
      <c r="Q393" s="43">
        <v>4.7699999999999996</v>
      </c>
      <c r="R393" s="43">
        <v>4.7699999999999996</v>
      </c>
      <c r="S393" s="43">
        <v>4.7699999999999996</v>
      </c>
      <c r="T393" s="43">
        <v>4.7699999999999996</v>
      </c>
      <c r="U393" s="43">
        <v>4.7699999999999996</v>
      </c>
      <c r="V393" s="43">
        <v>4.7699999999999996</v>
      </c>
      <c r="W393" s="43">
        <v>4.7699999999999996</v>
      </c>
      <c r="X393" s="43">
        <v>4.7699999999999996</v>
      </c>
      <c r="Y393" s="43">
        <v>4.7699999999999996</v>
      </c>
      <c r="Z393" s="43">
        <v>4.7699999999999996</v>
      </c>
      <c r="AA393" s="43">
        <v>4.7699999999999996</v>
      </c>
    </row>
    <row r="394" spans="1:27" ht="12.75" customHeight="1" outlineLevel="1" x14ac:dyDescent="0.2">
      <c r="A394" s="92" t="s">
        <v>2433</v>
      </c>
      <c r="B394" s="62" t="s">
        <v>79</v>
      </c>
      <c r="C394" s="42" t="s">
        <v>77</v>
      </c>
      <c r="D394" s="43">
        <f>$D$11</f>
        <v>330.69</v>
      </c>
      <c r="E394" s="43">
        <f t="shared" ref="E394:AA394" si="227">$D$11</f>
        <v>330.69</v>
      </c>
      <c r="F394" s="43">
        <f t="shared" si="227"/>
        <v>330.69</v>
      </c>
      <c r="G394" s="43">
        <f t="shared" si="227"/>
        <v>330.69</v>
      </c>
      <c r="H394" s="43">
        <f t="shared" si="227"/>
        <v>330.69</v>
      </c>
      <c r="I394" s="43">
        <f t="shared" si="227"/>
        <v>330.69</v>
      </c>
      <c r="J394" s="43">
        <f t="shared" si="227"/>
        <v>330.69</v>
      </c>
      <c r="K394" s="43">
        <f t="shared" si="227"/>
        <v>330.69</v>
      </c>
      <c r="L394" s="43">
        <f t="shared" si="227"/>
        <v>330.69</v>
      </c>
      <c r="M394" s="43">
        <f t="shared" si="227"/>
        <v>330.69</v>
      </c>
      <c r="N394" s="43">
        <f t="shared" si="227"/>
        <v>330.69</v>
      </c>
      <c r="O394" s="43">
        <f t="shared" si="227"/>
        <v>330.69</v>
      </c>
      <c r="P394" s="43">
        <f t="shared" si="227"/>
        <v>330.69</v>
      </c>
      <c r="Q394" s="43">
        <f t="shared" si="227"/>
        <v>330.69</v>
      </c>
      <c r="R394" s="43">
        <f t="shared" si="227"/>
        <v>330.69</v>
      </c>
      <c r="S394" s="43">
        <f t="shared" si="227"/>
        <v>330.69</v>
      </c>
      <c r="T394" s="43">
        <f t="shared" si="227"/>
        <v>330.69</v>
      </c>
      <c r="U394" s="43">
        <f t="shared" si="227"/>
        <v>330.69</v>
      </c>
      <c r="V394" s="43">
        <f t="shared" si="227"/>
        <v>330.69</v>
      </c>
      <c r="W394" s="43">
        <f t="shared" si="227"/>
        <v>330.69</v>
      </c>
      <c r="X394" s="43">
        <f t="shared" si="227"/>
        <v>330.69</v>
      </c>
      <c r="Y394" s="43">
        <f t="shared" si="227"/>
        <v>330.69</v>
      </c>
      <c r="Z394" s="43">
        <f t="shared" si="227"/>
        <v>330.69</v>
      </c>
      <c r="AA394" s="43">
        <f t="shared" si="227"/>
        <v>330.69</v>
      </c>
    </row>
    <row r="395" spans="1:27" ht="12.75" customHeight="1" x14ac:dyDescent="0.2">
      <c r="A395" s="91" t="s">
        <v>2434</v>
      </c>
      <c r="B395" s="27" t="str">
        <f>"21"&amp;"."&amp;$B$729&amp;"."&amp;$B$730</f>
        <v>21.02.2023</v>
      </c>
      <c r="C395" s="83" t="s">
        <v>74</v>
      </c>
      <c r="D395" s="84">
        <f>ROUND(((D396+D397+D399+D398)/1000),5)</f>
        <v>1.7148300000000001</v>
      </c>
      <c r="E395" s="84">
        <f>ROUND(((E396+E397+E399+E398)/1000),5)</f>
        <v>1.6327499999999999</v>
      </c>
      <c r="F395" s="84">
        <f>ROUND(((F396+F397+F399+F398)/1000),5)</f>
        <v>1.6152299999999999</v>
      </c>
      <c r="G395" s="84">
        <f t="shared" ref="G395:AA395" si="228">ROUND(((G396+G397+G399+G398)/1000),5)</f>
        <v>1.61572</v>
      </c>
      <c r="H395" s="84">
        <f t="shared" si="228"/>
        <v>1.6391500000000001</v>
      </c>
      <c r="I395" s="84">
        <f t="shared" si="228"/>
        <v>1.7565900000000001</v>
      </c>
      <c r="J395" s="84">
        <f t="shared" si="228"/>
        <v>2.0105499999999998</v>
      </c>
      <c r="K395" s="84">
        <f t="shared" si="228"/>
        <v>2.1663600000000001</v>
      </c>
      <c r="L395" s="84">
        <f t="shared" si="228"/>
        <v>2.2728600000000001</v>
      </c>
      <c r="M395" s="84">
        <f t="shared" si="228"/>
        <v>2.3184200000000001</v>
      </c>
      <c r="N395" s="84">
        <f t="shared" si="228"/>
        <v>2.3346300000000002</v>
      </c>
      <c r="O395" s="84">
        <f t="shared" si="228"/>
        <v>2.40863</v>
      </c>
      <c r="P395" s="84">
        <f t="shared" si="228"/>
        <v>2.3532600000000001</v>
      </c>
      <c r="Q395" s="84">
        <f t="shared" si="228"/>
        <v>2.3400300000000001</v>
      </c>
      <c r="R395" s="84">
        <f t="shared" si="228"/>
        <v>2.4029799999999999</v>
      </c>
      <c r="S395" s="84">
        <f t="shared" si="228"/>
        <v>2.30816</v>
      </c>
      <c r="T395" s="84">
        <f t="shared" si="228"/>
        <v>2.2664599999999999</v>
      </c>
      <c r="U395" s="84">
        <f t="shared" si="228"/>
        <v>2.2825000000000002</v>
      </c>
      <c r="V395" s="84">
        <f t="shared" si="228"/>
        <v>2.3250099999999998</v>
      </c>
      <c r="W395" s="84">
        <f t="shared" si="228"/>
        <v>2.34666</v>
      </c>
      <c r="X395" s="84">
        <f t="shared" si="228"/>
        <v>2.2921800000000001</v>
      </c>
      <c r="Y395" s="84">
        <f t="shared" si="228"/>
        <v>2.2446299999999999</v>
      </c>
      <c r="Z395" s="84">
        <f t="shared" si="228"/>
        <v>2.0933899999999999</v>
      </c>
      <c r="AA395" s="84">
        <f t="shared" si="228"/>
        <v>1.84901</v>
      </c>
    </row>
    <row r="396" spans="1:27" ht="12.75" customHeight="1" outlineLevel="1" x14ac:dyDescent="0.2">
      <c r="A396" s="92" t="s">
        <v>2435</v>
      </c>
      <c r="B396" s="62" t="s">
        <v>231</v>
      </c>
      <c r="C396" s="42" t="s">
        <v>77</v>
      </c>
      <c r="D396" s="43">
        <v>1162.3399999999999</v>
      </c>
      <c r="E396" s="43">
        <v>1080.26</v>
      </c>
      <c r="F396" s="43">
        <v>1062.74</v>
      </c>
      <c r="G396" s="43">
        <v>1063.23</v>
      </c>
      <c r="H396" s="43">
        <v>1086.6600000000001</v>
      </c>
      <c r="I396" s="43">
        <v>1204.0999999999999</v>
      </c>
      <c r="J396" s="43">
        <v>1458.06</v>
      </c>
      <c r="K396" s="43">
        <v>1613.87</v>
      </c>
      <c r="L396" s="43">
        <v>1720.37</v>
      </c>
      <c r="M396" s="43">
        <v>1765.93</v>
      </c>
      <c r="N396" s="43">
        <v>1782.14</v>
      </c>
      <c r="O396" s="43">
        <v>1856.14</v>
      </c>
      <c r="P396" s="43">
        <v>1800.77</v>
      </c>
      <c r="Q396" s="43">
        <v>1787.54</v>
      </c>
      <c r="R396" s="43">
        <v>1850.49</v>
      </c>
      <c r="S396" s="43">
        <v>1755.67</v>
      </c>
      <c r="T396" s="43">
        <v>1713.97</v>
      </c>
      <c r="U396" s="43">
        <v>1730.01</v>
      </c>
      <c r="V396" s="43">
        <v>1772.52</v>
      </c>
      <c r="W396" s="43">
        <v>1794.17</v>
      </c>
      <c r="X396" s="43">
        <v>1739.69</v>
      </c>
      <c r="Y396" s="43">
        <v>1692.14</v>
      </c>
      <c r="Z396" s="43">
        <v>1540.9</v>
      </c>
      <c r="AA396" s="43">
        <v>1296.52</v>
      </c>
    </row>
    <row r="397" spans="1:27" ht="12.75" customHeight="1" outlineLevel="1" x14ac:dyDescent="0.2">
      <c r="A397" s="92" t="s">
        <v>2436</v>
      </c>
      <c r="B397" s="62" t="s">
        <v>88</v>
      </c>
      <c r="C397" s="42" t="s">
        <v>77</v>
      </c>
      <c r="D397" s="43">
        <f>$D$297</f>
        <v>217.03</v>
      </c>
      <c r="E397" s="43">
        <f t="shared" ref="E397:AA397" si="229">$D$297</f>
        <v>217.03</v>
      </c>
      <c r="F397" s="43">
        <f t="shared" si="229"/>
        <v>217.03</v>
      </c>
      <c r="G397" s="43">
        <f t="shared" si="229"/>
        <v>217.03</v>
      </c>
      <c r="H397" s="43">
        <f t="shared" si="229"/>
        <v>217.03</v>
      </c>
      <c r="I397" s="43">
        <f t="shared" si="229"/>
        <v>217.03</v>
      </c>
      <c r="J397" s="43">
        <f t="shared" si="229"/>
        <v>217.03</v>
      </c>
      <c r="K397" s="43">
        <f t="shared" si="229"/>
        <v>217.03</v>
      </c>
      <c r="L397" s="43">
        <f t="shared" si="229"/>
        <v>217.03</v>
      </c>
      <c r="M397" s="43">
        <f t="shared" si="229"/>
        <v>217.03</v>
      </c>
      <c r="N397" s="43">
        <f t="shared" si="229"/>
        <v>217.03</v>
      </c>
      <c r="O397" s="43">
        <f t="shared" si="229"/>
        <v>217.03</v>
      </c>
      <c r="P397" s="43">
        <f t="shared" si="229"/>
        <v>217.03</v>
      </c>
      <c r="Q397" s="43">
        <f t="shared" si="229"/>
        <v>217.03</v>
      </c>
      <c r="R397" s="43">
        <f t="shared" si="229"/>
        <v>217.03</v>
      </c>
      <c r="S397" s="43">
        <f t="shared" si="229"/>
        <v>217.03</v>
      </c>
      <c r="T397" s="43">
        <f t="shared" si="229"/>
        <v>217.03</v>
      </c>
      <c r="U397" s="43">
        <f t="shared" si="229"/>
        <v>217.03</v>
      </c>
      <c r="V397" s="43">
        <f t="shared" si="229"/>
        <v>217.03</v>
      </c>
      <c r="W397" s="43">
        <f t="shared" si="229"/>
        <v>217.03</v>
      </c>
      <c r="X397" s="43">
        <f t="shared" si="229"/>
        <v>217.03</v>
      </c>
      <c r="Y397" s="43">
        <f t="shared" si="229"/>
        <v>217.03</v>
      </c>
      <c r="Z397" s="43">
        <f t="shared" si="229"/>
        <v>217.03</v>
      </c>
      <c r="AA397" s="43">
        <f t="shared" si="229"/>
        <v>217.03</v>
      </c>
    </row>
    <row r="398" spans="1:27" ht="12.75" customHeight="1" outlineLevel="1" x14ac:dyDescent="0.2">
      <c r="A398" s="92" t="s">
        <v>2437</v>
      </c>
      <c r="B398" s="62" t="s">
        <v>81</v>
      </c>
      <c r="C398" s="42" t="s">
        <v>77</v>
      </c>
      <c r="D398" s="43">
        <v>4.7699999999999996</v>
      </c>
      <c r="E398" s="43">
        <v>4.7699999999999996</v>
      </c>
      <c r="F398" s="43">
        <v>4.7699999999999996</v>
      </c>
      <c r="G398" s="43">
        <v>4.7699999999999996</v>
      </c>
      <c r="H398" s="43">
        <v>4.7699999999999996</v>
      </c>
      <c r="I398" s="43">
        <v>4.7699999999999996</v>
      </c>
      <c r="J398" s="43">
        <v>4.7699999999999996</v>
      </c>
      <c r="K398" s="43">
        <v>4.7699999999999996</v>
      </c>
      <c r="L398" s="43">
        <v>4.7699999999999996</v>
      </c>
      <c r="M398" s="43">
        <v>4.7699999999999996</v>
      </c>
      <c r="N398" s="43">
        <v>4.7699999999999996</v>
      </c>
      <c r="O398" s="43">
        <v>4.7699999999999996</v>
      </c>
      <c r="P398" s="43">
        <v>4.7699999999999996</v>
      </c>
      <c r="Q398" s="43">
        <v>4.7699999999999996</v>
      </c>
      <c r="R398" s="43">
        <v>4.7699999999999996</v>
      </c>
      <c r="S398" s="43">
        <v>4.7699999999999996</v>
      </c>
      <c r="T398" s="43">
        <v>4.7699999999999996</v>
      </c>
      <c r="U398" s="43">
        <v>4.7699999999999996</v>
      </c>
      <c r="V398" s="43">
        <v>4.7699999999999996</v>
      </c>
      <c r="W398" s="43">
        <v>4.7699999999999996</v>
      </c>
      <c r="X398" s="43">
        <v>4.7699999999999996</v>
      </c>
      <c r="Y398" s="43">
        <v>4.7699999999999996</v>
      </c>
      <c r="Z398" s="43">
        <v>4.7699999999999996</v>
      </c>
      <c r="AA398" s="43">
        <v>4.7699999999999996</v>
      </c>
    </row>
    <row r="399" spans="1:27" ht="12.75" customHeight="1" outlineLevel="1" x14ac:dyDescent="0.2">
      <c r="A399" s="92" t="s">
        <v>2438</v>
      </c>
      <c r="B399" s="62" t="s">
        <v>79</v>
      </c>
      <c r="C399" s="42" t="s">
        <v>77</v>
      </c>
      <c r="D399" s="43">
        <f>$D$11</f>
        <v>330.69</v>
      </c>
      <c r="E399" s="43">
        <f t="shared" ref="E399:AA399" si="230">$D$11</f>
        <v>330.69</v>
      </c>
      <c r="F399" s="43">
        <f t="shared" si="230"/>
        <v>330.69</v>
      </c>
      <c r="G399" s="43">
        <f t="shared" si="230"/>
        <v>330.69</v>
      </c>
      <c r="H399" s="43">
        <f t="shared" si="230"/>
        <v>330.69</v>
      </c>
      <c r="I399" s="43">
        <f t="shared" si="230"/>
        <v>330.69</v>
      </c>
      <c r="J399" s="43">
        <f t="shared" si="230"/>
        <v>330.69</v>
      </c>
      <c r="K399" s="43">
        <f t="shared" si="230"/>
        <v>330.69</v>
      </c>
      <c r="L399" s="43">
        <f t="shared" si="230"/>
        <v>330.69</v>
      </c>
      <c r="M399" s="43">
        <f t="shared" si="230"/>
        <v>330.69</v>
      </c>
      <c r="N399" s="43">
        <f t="shared" si="230"/>
        <v>330.69</v>
      </c>
      <c r="O399" s="43">
        <f t="shared" si="230"/>
        <v>330.69</v>
      </c>
      <c r="P399" s="43">
        <f t="shared" si="230"/>
        <v>330.69</v>
      </c>
      <c r="Q399" s="43">
        <f t="shared" si="230"/>
        <v>330.69</v>
      </c>
      <c r="R399" s="43">
        <f t="shared" si="230"/>
        <v>330.69</v>
      </c>
      <c r="S399" s="43">
        <f t="shared" si="230"/>
        <v>330.69</v>
      </c>
      <c r="T399" s="43">
        <f t="shared" si="230"/>
        <v>330.69</v>
      </c>
      <c r="U399" s="43">
        <f t="shared" si="230"/>
        <v>330.69</v>
      </c>
      <c r="V399" s="43">
        <f t="shared" si="230"/>
        <v>330.69</v>
      </c>
      <c r="W399" s="43">
        <f t="shared" si="230"/>
        <v>330.69</v>
      </c>
      <c r="X399" s="43">
        <f t="shared" si="230"/>
        <v>330.69</v>
      </c>
      <c r="Y399" s="43">
        <f t="shared" si="230"/>
        <v>330.69</v>
      </c>
      <c r="Z399" s="43">
        <f t="shared" si="230"/>
        <v>330.69</v>
      </c>
      <c r="AA399" s="43">
        <f t="shared" si="230"/>
        <v>330.69</v>
      </c>
    </row>
    <row r="400" spans="1:27" ht="12.75" customHeight="1" x14ac:dyDescent="0.2">
      <c r="A400" s="91" t="s">
        <v>2439</v>
      </c>
      <c r="B400" s="27" t="str">
        <f>"22"&amp;"."&amp;$B$729&amp;"."&amp;$B$730</f>
        <v>22.02.2023</v>
      </c>
      <c r="C400" s="83" t="s">
        <v>74</v>
      </c>
      <c r="D400" s="84">
        <f>ROUND(((D401+D402+D404+D403)/1000),5)</f>
        <v>1.7345600000000001</v>
      </c>
      <c r="E400" s="84">
        <f>ROUND(((E401+E402+E404+E403)/1000),5)</f>
        <v>1.6359300000000001</v>
      </c>
      <c r="F400" s="84">
        <f>ROUND(((F401+F402+F404+F403)/1000),5)</f>
        <v>1.6292899999999999</v>
      </c>
      <c r="G400" s="84">
        <f t="shared" ref="G400:AA400" si="231">ROUND(((G401+G402+G404+G403)/1000),5)</f>
        <v>1.6297699999999999</v>
      </c>
      <c r="H400" s="84">
        <f t="shared" si="231"/>
        <v>1.68882</v>
      </c>
      <c r="I400" s="84">
        <f t="shared" si="231"/>
        <v>1.7917799999999999</v>
      </c>
      <c r="J400" s="84">
        <f t="shared" si="231"/>
        <v>2.0476299999999998</v>
      </c>
      <c r="K400" s="84">
        <f t="shared" si="231"/>
        <v>2.1930700000000001</v>
      </c>
      <c r="L400" s="84">
        <f t="shared" si="231"/>
        <v>2.3437800000000002</v>
      </c>
      <c r="M400" s="84">
        <f t="shared" si="231"/>
        <v>2.37948</v>
      </c>
      <c r="N400" s="84">
        <f t="shared" si="231"/>
        <v>2.3975</v>
      </c>
      <c r="O400" s="84">
        <f t="shared" si="231"/>
        <v>2.43079</v>
      </c>
      <c r="P400" s="84">
        <f t="shared" si="231"/>
        <v>2.4097400000000002</v>
      </c>
      <c r="Q400" s="84">
        <f t="shared" si="231"/>
        <v>2.3856799999999998</v>
      </c>
      <c r="R400" s="84">
        <f t="shared" si="231"/>
        <v>2.4132899999999999</v>
      </c>
      <c r="S400" s="84">
        <f t="shared" si="231"/>
        <v>2.3596200000000001</v>
      </c>
      <c r="T400" s="84">
        <f t="shared" si="231"/>
        <v>2.3233100000000002</v>
      </c>
      <c r="U400" s="84">
        <f t="shared" si="231"/>
        <v>2.3349299999999999</v>
      </c>
      <c r="V400" s="84">
        <f t="shared" si="231"/>
        <v>2.3898799999999998</v>
      </c>
      <c r="W400" s="84">
        <f t="shared" si="231"/>
        <v>2.43004</v>
      </c>
      <c r="X400" s="84">
        <f t="shared" si="231"/>
        <v>2.3801899999999998</v>
      </c>
      <c r="Y400" s="84">
        <f t="shared" si="231"/>
        <v>2.3402699999999999</v>
      </c>
      <c r="Z400" s="84">
        <f t="shared" si="231"/>
        <v>2.1683699999999999</v>
      </c>
      <c r="AA400" s="84">
        <f t="shared" si="231"/>
        <v>2.0987800000000001</v>
      </c>
    </row>
    <row r="401" spans="1:27" ht="12.75" customHeight="1" outlineLevel="1" x14ac:dyDescent="0.2">
      <c r="A401" s="92" t="s">
        <v>2440</v>
      </c>
      <c r="B401" s="62" t="s">
        <v>231</v>
      </c>
      <c r="C401" s="42" t="s">
        <v>77</v>
      </c>
      <c r="D401" s="43">
        <v>1182.07</v>
      </c>
      <c r="E401" s="43">
        <v>1083.44</v>
      </c>
      <c r="F401" s="43">
        <v>1076.8</v>
      </c>
      <c r="G401" s="43">
        <v>1077.28</v>
      </c>
      <c r="H401" s="43">
        <v>1136.33</v>
      </c>
      <c r="I401" s="43">
        <v>1239.29</v>
      </c>
      <c r="J401" s="43">
        <v>1495.14</v>
      </c>
      <c r="K401" s="43">
        <v>1640.58</v>
      </c>
      <c r="L401" s="43">
        <v>1791.29</v>
      </c>
      <c r="M401" s="43">
        <v>1826.99</v>
      </c>
      <c r="N401" s="43">
        <v>1845.01</v>
      </c>
      <c r="O401" s="43">
        <v>1878.3</v>
      </c>
      <c r="P401" s="43">
        <v>1857.25</v>
      </c>
      <c r="Q401" s="43">
        <v>1833.19</v>
      </c>
      <c r="R401" s="43">
        <v>1860.8</v>
      </c>
      <c r="S401" s="43">
        <v>1807.13</v>
      </c>
      <c r="T401" s="43">
        <v>1770.82</v>
      </c>
      <c r="U401" s="43">
        <v>1782.44</v>
      </c>
      <c r="V401" s="43">
        <v>1837.39</v>
      </c>
      <c r="W401" s="43">
        <v>1877.55</v>
      </c>
      <c r="X401" s="43">
        <v>1827.7</v>
      </c>
      <c r="Y401" s="43">
        <v>1787.78</v>
      </c>
      <c r="Z401" s="43">
        <v>1615.88</v>
      </c>
      <c r="AA401" s="43">
        <v>1546.29</v>
      </c>
    </row>
    <row r="402" spans="1:27" ht="12.75" customHeight="1" outlineLevel="1" x14ac:dyDescent="0.2">
      <c r="A402" s="92" t="s">
        <v>2441</v>
      </c>
      <c r="B402" s="62" t="s">
        <v>88</v>
      </c>
      <c r="C402" s="42" t="s">
        <v>77</v>
      </c>
      <c r="D402" s="43">
        <f>$D$297</f>
        <v>217.03</v>
      </c>
      <c r="E402" s="43">
        <f t="shared" ref="E402:AA402" si="232">$D$297</f>
        <v>217.03</v>
      </c>
      <c r="F402" s="43">
        <f t="shared" si="232"/>
        <v>217.03</v>
      </c>
      <c r="G402" s="43">
        <f t="shared" si="232"/>
        <v>217.03</v>
      </c>
      <c r="H402" s="43">
        <f t="shared" si="232"/>
        <v>217.03</v>
      </c>
      <c r="I402" s="43">
        <f t="shared" si="232"/>
        <v>217.03</v>
      </c>
      <c r="J402" s="43">
        <f t="shared" si="232"/>
        <v>217.03</v>
      </c>
      <c r="K402" s="43">
        <f t="shared" si="232"/>
        <v>217.03</v>
      </c>
      <c r="L402" s="43">
        <f t="shared" si="232"/>
        <v>217.03</v>
      </c>
      <c r="M402" s="43">
        <f t="shared" si="232"/>
        <v>217.03</v>
      </c>
      <c r="N402" s="43">
        <f t="shared" si="232"/>
        <v>217.03</v>
      </c>
      <c r="O402" s="43">
        <f t="shared" si="232"/>
        <v>217.03</v>
      </c>
      <c r="P402" s="43">
        <f t="shared" si="232"/>
        <v>217.03</v>
      </c>
      <c r="Q402" s="43">
        <f t="shared" si="232"/>
        <v>217.03</v>
      </c>
      <c r="R402" s="43">
        <f t="shared" si="232"/>
        <v>217.03</v>
      </c>
      <c r="S402" s="43">
        <f t="shared" si="232"/>
        <v>217.03</v>
      </c>
      <c r="T402" s="43">
        <f t="shared" si="232"/>
        <v>217.03</v>
      </c>
      <c r="U402" s="43">
        <f t="shared" si="232"/>
        <v>217.03</v>
      </c>
      <c r="V402" s="43">
        <f t="shared" si="232"/>
        <v>217.03</v>
      </c>
      <c r="W402" s="43">
        <f t="shared" si="232"/>
        <v>217.03</v>
      </c>
      <c r="X402" s="43">
        <f t="shared" si="232"/>
        <v>217.03</v>
      </c>
      <c r="Y402" s="43">
        <f t="shared" si="232"/>
        <v>217.03</v>
      </c>
      <c r="Z402" s="43">
        <f t="shared" si="232"/>
        <v>217.03</v>
      </c>
      <c r="AA402" s="43">
        <f t="shared" si="232"/>
        <v>217.03</v>
      </c>
    </row>
    <row r="403" spans="1:27" ht="12.75" customHeight="1" outlineLevel="1" x14ac:dyDescent="0.2">
      <c r="A403" s="92" t="s">
        <v>2442</v>
      </c>
      <c r="B403" s="62" t="s">
        <v>81</v>
      </c>
      <c r="C403" s="42" t="s">
        <v>77</v>
      </c>
      <c r="D403" s="43">
        <v>4.7699999999999996</v>
      </c>
      <c r="E403" s="43">
        <v>4.7699999999999996</v>
      </c>
      <c r="F403" s="43">
        <v>4.7699999999999996</v>
      </c>
      <c r="G403" s="43">
        <v>4.7699999999999996</v>
      </c>
      <c r="H403" s="43">
        <v>4.7699999999999996</v>
      </c>
      <c r="I403" s="43">
        <v>4.7699999999999996</v>
      </c>
      <c r="J403" s="43">
        <v>4.7699999999999996</v>
      </c>
      <c r="K403" s="43">
        <v>4.7699999999999996</v>
      </c>
      <c r="L403" s="43">
        <v>4.7699999999999996</v>
      </c>
      <c r="M403" s="43">
        <v>4.7699999999999996</v>
      </c>
      <c r="N403" s="43">
        <v>4.7699999999999996</v>
      </c>
      <c r="O403" s="43">
        <v>4.7699999999999996</v>
      </c>
      <c r="P403" s="43">
        <v>4.7699999999999996</v>
      </c>
      <c r="Q403" s="43">
        <v>4.7699999999999996</v>
      </c>
      <c r="R403" s="43">
        <v>4.7699999999999996</v>
      </c>
      <c r="S403" s="43">
        <v>4.7699999999999996</v>
      </c>
      <c r="T403" s="43">
        <v>4.7699999999999996</v>
      </c>
      <c r="U403" s="43">
        <v>4.7699999999999996</v>
      </c>
      <c r="V403" s="43">
        <v>4.7699999999999996</v>
      </c>
      <c r="W403" s="43">
        <v>4.7699999999999996</v>
      </c>
      <c r="X403" s="43">
        <v>4.7699999999999996</v>
      </c>
      <c r="Y403" s="43">
        <v>4.7699999999999996</v>
      </c>
      <c r="Z403" s="43">
        <v>4.7699999999999996</v>
      </c>
      <c r="AA403" s="43">
        <v>4.7699999999999996</v>
      </c>
    </row>
    <row r="404" spans="1:27" ht="12.75" customHeight="1" outlineLevel="1" x14ac:dyDescent="0.2">
      <c r="A404" s="92" t="s">
        <v>2443</v>
      </c>
      <c r="B404" s="62" t="s">
        <v>79</v>
      </c>
      <c r="C404" s="42" t="s">
        <v>77</v>
      </c>
      <c r="D404" s="43">
        <f>$D$11</f>
        <v>330.69</v>
      </c>
      <c r="E404" s="43">
        <f t="shared" ref="E404:AA404" si="233">$D$11</f>
        <v>330.69</v>
      </c>
      <c r="F404" s="43">
        <f t="shared" si="233"/>
        <v>330.69</v>
      </c>
      <c r="G404" s="43">
        <f t="shared" si="233"/>
        <v>330.69</v>
      </c>
      <c r="H404" s="43">
        <f t="shared" si="233"/>
        <v>330.69</v>
      </c>
      <c r="I404" s="43">
        <f t="shared" si="233"/>
        <v>330.69</v>
      </c>
      <c r="J404" s="43">
        <f t="shared" si="233"/>
        <v>330.69</v>
      </c>
      <c r="K404" s="43">
        <f t="shared" si="233"/>
        <v>330.69</v>
      </c>
      <c r="L404" s="43">
        <f t="shared" si="233"/>
        <v>330.69</v>
      </c>
      <c r="M404" s="43">
        <f t="shared" si="233"/>
        <v>330.69</v>
      </c>
      <c r="N404" s="43">
        <f t="shared" si="233"/>
        <v>330.69</v>
      </c>
      <c r="O404" s="43">
        <f t="shared" si="233"/>
        <v>330.69</v>
      </c>
      <c r="P404" s="43">
        <f t="shared" si="233"/>
        <v>330.69</v>
      </c>
      <c r="Q404" s="43">
        <f t="shared" si="233"/>
        <v>330.69</v>
      </c>
      <c r="R404" s="43">
        <f t="shared" si="233"/>
        <v>330.69</v>
      </c>
      <c r="S404" s="43">
        <f t="shared" si="233"/>
        <v>330.69</v>
      </c>
      <c r="T404" s="43">
        <f t="shared" si="233"/>
        <v>330.69</v>
      </c>
      <c r="U404" s="43">
        <f t="shared" si="233"/>
        <v>330.69</v>
      </c>
      <c r="V404" s="43">
        <f t="shared" si="233"/>
        <v>330.69</v>
      </c>
      <c r="W404" s="43">
        <f t="shared" si="233"/>
        <v>330.69</v>
      </c>
      <c r="X404" s="43">
        <f t="shared" si="233"/>
        <v>330.69</v>
      </c>
      <c r="Y404" s="43">
        <f t="shared" si="233"/>
        <v>330.69</v>
      </c>
      <c r="Z404" s="43">
        <f t="shared" si="233"/>
        <v>330.69</v>
      </c>
      <c r="AA404" s="43">
        <f t="shared" si="233"/>
        <v>330.69</v>
      </c>
    </row>
    <row r="405" spans="1:27" ht="12.75" customHeight="1" x14ac:dyDescent="0.2">
      <c r="A405" s="91" t="s">
        <v>2444</v>
      </c>
      <c r="B405" s="27" t="str">
        <f>"23"&amp;"."&amp;$B$729&amp;"."&amp;$B$730</f>
        <v>23.02.2023</v>
      </c>
      <c r="C405" s="83" t="s">
        <v>74</v>
      </c>
      <c r="D405" s="84">
        <f>ROUND(((D406+D407+D409+D408)/1000),5)</f>
        <v>2.0213700000000001</v>
      </c>
      <c r="E405" s="84">
        <f>ROUND(((E406+E407+E409+E408)/1000),5)</f>
        <v>1.8001499999999999</v>
      </c>
      <c r="F405" s="84">
        <f>ROUND(((F406+F407+F409+F408)/1000),5)</f>
        <v>1.76189</v>
      </c>
      <c r="G405" s="84">
        <f t="shared" ref="G405:AA405" si="234">ROUND(((G406+G407+G409+G408)/1000),5)</f>
        <v>1.7441899999999999</v>
      </c>
      <c r="H405" s="84">
        <f t="shared" si="234"/>
        <v>1.7739799999999999</v>
      </c>
      <c r="I405" s="84">
        <f t="shared" si="234"/>
        <v>1.80738</v>
      </c>
      <c r="J405" s="84">
        <f t="shared" si="234"/>
        <v>1.9113100000000001</v>
      </c>
      <c r="K405" s="84">
        <f t="shared" si="234"/>
        <v>2.0412499999999998</v>
      </c>
      <c r="L405" s="84">
        <f t="shared" si="234"/>
        <v>2.1526000000000001</v>
      </c>
      <c r="M405" s="84">
        <f t="shared" si="234"/>
        <v>2.26512</v>
      </c>
      <c r="N405" s="84">
        <f t="shared" si="234"/>
        <v>2.31142</v>
      </c>
      <c r="O405" s="84">
        <f t="shared" si="234"/>
        <v>2.3244600000000002</v>
      </c>
      <c r="P405" s="84">
        <f t="shared" si="234"/>
        <v>2.3143500000000001</v>
      </c>
      <c r="Q405" s="84">
        <f t="shared" si="234"/>
        <v>2.3087</v>
      </c>
      <c r="R405" s="84">
        <f t="shared" si="234"/>
        <v>2.2670300000000001</v>
      </c>
      <c r="S405" s="84">
        <f t="shared" si="234"/>
        <v>2.2621099999999998</v>
      </c>
      <c r="T405" s="84">
        <f t="shared" si="234"/>
        <v>2.2568700000000002</v>
      </c>
      <c r="U405" s="84">
        <f t="shared" si="234"/>
        <v>2.2855799999999999</v>
      </c>
      <c r="V405" s="84">
        <f t="shared" si="234"/>
        <v>2.3388399999999998</v>
      </c>
      <c r="W405" s="84">
        <f t="shared" si="234"/>
        <v>2.3418100000000002</v>
      </c>
      <c r="X405" s="84">
        <f t="shared" si="234"/>
        <v>2.35311</v>
      </c>
      <c r="Y405" s="84">
        <f t="shared" si="234"/>
        <v>2.2952499999999998</v>
      </c>
      <c r="Z405" s="84">
        <f t="shared" si="234"/>
        <v>2.1643699999999999</v>
      </c>
      <c r="AA405" s="84">
        <f t="shared" si="234"/>
        <v>2.1118000000000001</v>
      </c>
    </row>
    <row r="406" spans="1:27" ht="12.75" customHeight="1" outlineLevel="1" x14ac:dyDescent="0.2">
      <c r="A406" s="92" t="s">
        <v>2445</v>
      </c>
      <c r="B406" s="62" t="s">
        <v>231</v>
      </c>
      <c r="C406" s="42" t="s">
        <v>77</v>
      </c>
      <c r="D406" s="43">
        <v>1468.88</v>
      </c>
      <c r="E406" s="43">
        <v>1247.6600000000001</v>
      </c>
      <c r="F406" s="43">
        <v>1209.4000000000001</v>
      </c>
      <c r="G406" s="43">
        <v>1191.7</v>
      </c>
      <c r="H406" s="43">
        <v>1221.49</v>
      </c>
      <c r="I406" s="43">
        <v>1254.8900000000001</v>
      </c>
      <c r="J406" s="43">
        <v>1358.82</v>
      </c>
      <c r="K406" s="43">
        <v>1488.76</v>
      </c>
      <c r="L406" s="43">
        <v>1600.11</v>
      </c>
      <c r="M406" s="43">
        <v>1712.63</v>
      </c>
      <c r="N406" s="43">
        <v>1758.93</v>
      </c>
      <c r="O406" s="43">
        <v>1771.97</v>
      </c>
      <c r="P406" s="43">
        <v>1761.86</v>
      </c>
      <c r="Q406" s="43">
        <v>1756.21</v>
      </c>
      <c r="R406" s="43">
        <v>1714.54</v>
      </c>
      <c r="S406" s="43">
        <v>1709.62</v>
      </c>
      <c r="T406" s="43">
        <v>1704.38</v>
      </c>
      <c r="U406" s="43">
        <v>1733.09</v>
      </c>
      <c r="V406" s="43">
        <v>1786.35</v>
      </c>
      <c r="W406" s="43">
        <v>1789.32</v>
      </c>
      <c r="X406" s="43">
        <v>1800.62</v>
      </c>
      <c r="Y406" s="43">
        <v>1742.76</v>
      </c>
      <c r="Z406" s="43">
        <v>1611.88</v>
      </c>
      <c r="AA406" s="43">
        <v>1559.31</v>
      </c>
    </row>
    <row r="407" spans="1:27" ht="12.75" customHeight="1" outlineLevel="1" x14ac:dyDescent="0.2">
      <c r="A407" s="92" t="s">
        <v>2446</v>
      </c>
      <c r="B407" s="62" t="s">
        <v>88</v>
      </c>
      <c r="C407" s="42" t="s">
        <v>77</v>
      </c>
      <c r="D407" s="43">
        <f>$D$297</f>
        <v>217.03</v>
      </c>
      <c r="E407" s="43">
        <f t="shared" ref="E407:AA407" si="235">$D$297</f>
        <v>217.03</v>
      </c>
      <c r="F407" s="43">
        <f t="shared" si="235"/>
        <v>217.03</v>
      </c>
      <c r="G407" s="43">
        <f t="shared" si="235"/>
        <v>217.03</v>
      </c>
      <c r="H407" s="43">
        <f t="shared" si="235"/>
        <v>217.03</v>
      </c>
      <c r="I407" s="43">
        <f t="shared" si="235"/>
        <v>217.03</v>
      </c>
      <c r="J407" s="43">
        <f t="shared" si="235"/>
        <v>217.03</v>
      </c>
      <c r="K407" s="43">
        <f t="shared" si="235"/>
        <v>217.03</v>
      </c>
      <c r="L407" s="43">
        <f t="shared" si="235"/>
        <v>217.03</v>
      </c>
      <c r="M407" s="43">
        <f t="shared" si="235"/>
        <v>217.03</v>
      </c>
      <c r="N407" s="43">
        <f t="shared" si="235"/>
        <v>217.03</v>
      </c>
      <c r="O407" s="43">
        <f t="shared" si="235"/>
        <v>217.03</v>
      </c>
      <c r="P407" s="43">
        <f t="shared" si="235"/>
        <v>217.03</v>
      </c>
      <c r="Q407" s="43">
        <f t="shared" si="235"/>
        <v>217.03</v>
      </c>
      <c r="R407" s="43">
        <f t="shared" si="235"/>
        <v>217.03</v>
      </c>
      <c r="S407" s="43">
        <f t="shared" si="235"/>
        <v>217.03</v>
      </c>
      <c r="T407" s="43">
        <f t="shared" si="235"/>
        <v>217.03</v>
      </c>
      <c r="U407" s="43">
        <f t="shared" si="235"/>
        <v>217.03</v>
      </c>
      <c r="V407" s="43">
        <f t="shared" si="235"/>
        <v>217.03</v>
      </c>
      <c r="W407" s="43">
        <f t="shared" si="235"/>
        <v>217.03</v>
      </c>
      <c r="X407" s="43">
        <f t="shared" si="235"/>
        <v>217.03</v>
      </c>
      <c r="Y407" s="43">
        <f t="shared" si="235"/>
        <v>217.03</v>
      </c>
      <c r="Z407" s="43">
        <f t="shared" si="235"/>
        <v>217.03</v>
      </c>
      <c r="AA407" s="43">
        <f t="shared" si="235"/>
        <v>217.03</v>
      </c>
    </row>
    <row r="408" spans="1:27" ht="12.75" customHeight="1" outlineLevel="1" x14ac:dyDescent="0.2">
      <c r="A408" s="92" t="s">
        <v>2447</v>
      </c>
      <c r="B408" s="62" t="s">
        <v>81</v>
      </c>
      <c r="C408" s="42" t="s">
        <v>77</v>
      </c>
      <c r="D408" s="43">
        <v>4.7699999999999996</v>
      </c>
      <c r="E408" s="43">
        <v>4.7699999999999996</v>
      </c>
      <c r="F408" s="43">
        <v>4.7699999999999996</v>
      </c>
      <c r="G408" s="43">
        <v>4.7699999999999996</v>
      </c>
      <c r="H408" s="43">
        <v>4.7699999999999996</v>
      </c>
      <c r="I408" s="43">
        <v>4.7699999999999996</v>
      </c>
      <c r="J408" s="43">
        <v>4.7699999999999996</v>
      </c>
      <c r="K408" s="43">
        <v>4.7699999999999996</v>
      </c>
      <c r="L408" s="43">
        <v>4.7699999999999996</v>
      </c>
      <c r="M408" s="43">
        <v>4.7699999999999996</v>
      </c>
      <c r="N408" s="43">
        <v>4.7699999999999996</v>
      </c>
      <c r="O408" s="43">
        <v>4.7699999999999996</v>
      </c>
      <c r="P408" s="43">
        <v>4.7699999999999996</v>
      </c>
      <c r="Q408" s="43">
        <v>4.7699999999999996</v>
      </c>
      <c r="R408" s="43">
        <v>4.7699999999999996</v>
      </c>
      <c r="S408" s="43">
        <v>4.7699999999999996</v>
      </c>
      <c r="T408" s="43">
        <v>4.7699999999999996</v>
      </c>
      <c r="U408" s="43">
        <v>4.7699999999999996</v>
      </c>
      <c r="V408" s="43">
        <v>4.7699999999999996</v>
      </c>
      <c r="W408" s="43">
        <v>4.7699999999999996</v>
      </c>
      <c r="X408" s="43">
        <v>4.7699999999999996</v>
      </c>
      <c r="Y408" s="43">
        <v>4.7699999999999996</v>
      </c>
      <c r="Z408" s="43">
        <v>4.7699999999999996</v>
      </c>
      <c r="AA408" s="43">
        <v>4.7699999999999996</v>
      </c>
    </row>
    <row r="409" spans="1:27" ht="12.75" customHeight="1" outlineLevel="1" x14ac:dyDescent="0.2">
      <c r="A409" s="92" t="s">
        <v>2448</v>
      </c>
      <c r="B409" s="62" t="s">
        <v>79</v>
      </c>
      <c r="C409" s="42" t="s">
        <v>77</v>
      </c>
      <c r="D409" s="43">
        <f>$D$11</f>
        <v>330.69</v>
      </c>
      <c r="E409" s="43">
        <f t="shared" ref="E409:AA409" si="236">$D$11</f>
        <v>330.69</v>
      </c>
      <c r="F409" s="43">
        <f t="shared" si="236"/>
        <v>330.69</v>
      </c>
      <c r="G409" s="43">
        <f t="shared" si="236"/>
        <v>330.69</v>
      </c>
      <c r="H409" s="43">
        <f t="shared" si="236"/>
        <v>330.69</v>
      </c>
      <c r="I409" s="43">
        <f t="shared" si="236"/>
        <v>330.69</v>
      </c>
      <c r="J409" s="43">
        <f t="shared" si="236"/>
        <v>330.69</v>
      </c>
      <c r="K409" s="43">
        <f t="shared" si="236"/>
        <v>330.69</v>
      </c>
      <c r="L409" s="43">
        <f t="shared" si="236"/>
        <v>330.69</v>
      </c>
      <c r="M409" s="43">
        <f t="shared" si="236"/>
        <v>330.69</v>
      </c>
      <c r="N409" s="43">
        <f t="shared" si="236"/>
        <v>330.69</v>
      </c>
      <c r="O409" s="43">
        <f t="shared" si="236"/>
        <v>330.69</v>
      </c>
      <c r="P409" s="43">
        <f t="shared" si="236"/>
        <v>330.69</v>
      </c>
      <c r="Q409" s="43">
        <f t="shared" si="236"/>
        <v>330.69</v>
      </c>
      <c r="R409" s="43">
        <f t="shared" si="236"/>
        <v>330.69</v>
      </c>
      <c r="S409" s="43">
        <f t="shared" si="236"/>
        <v>330.69</v>
      </c>
      <c r="T409" s="43">
        <f t="shared" si="236"/>
        <v>330.69</v>
      </c>
      <c r="U409" s="43">
        <f t="shared" si="236"/>
        <v>330.69</v>
      </c>
      <c r="V409" s="43">
        <f t="shared" si="236"/>
        <v>330.69</v>
      </c>
      <c r="W409" s="43">
        <f t="shared" si="236"/>
        <v>330.69</v>
      </c>
      <c r="X409" s="43">
        <f t="shared" si="236"/>
        <v>330.69</v>
      </c>
      <c r="Y409" s="43">
        <f t="shared" si="236"/>
        <v>330.69</v>
      </c>
      <c r="Z409" s="43">
        <f t="shared" si="236"/>
        <v>330.69</v>
      </c>
      <c r="AA409" s="43">
        <f t="shared" si="236"/>
        <v>330.69</v>
      </c>
    </row>
    <row r="410" spans="1:27" ht="12.75" customHeight="1" x14ac:dyDescent="0.2">
      <c r="A410" s="91" t="s">
        <v>2449</v>
      </c>
      <c r="B410" s="27" t="str">
        <f>"24"&amp;"."&amp;$B$729&amp;"."&amp;$B$730</f>
        <v>24.02.2023</v>
      </c>
      <c r="C410" s="83" t="s">
        <v>74</v>
      </c>
      <c r="D410" s="84">
        <f>ROUND(((D411+D412+D414+D413)/1000),5)</f>
        <v>2.04094</v>
      </c>
      <c r="E410" s="84">
        <f>ROUND(((E411+E412+E414+E413)/1000),5)</f>
        <v>1.86452</v>
      </c>
      <c r="F410" s="84">
        <f>ROUND(((F411+F412+F414+F413)/1000),5)</f>
        <v>1.7745599999999999</v>
      </c>
      <c r="G410" s="84">
        <f t="shared" ref="G410:AA410" si="237">ROUND(((G411+G412+G414+G413)/1000),5)</f>
        <v>1.73787</v>
      </c>
      <c r="H410" s="84">
        <f t="shared" si="237"/>
        <v>1.7728999999999999</v>
      </c>
      <c r="I410" s="84">
        <f t="shared" si="237"/>
        <v>1.8600300000000001</v>
      </c>
      <c r="J410" s="84">
        <f t="shared" si="237"/>
        <v>1.9698199999999999</v>
      </c>
      <c r="K410" s="84">
        <f t="shared" si="237"/>
        <v>2.0995900000000001</v>
      </c>
      <c r="L410" s="84">
        <f t="shared" si="237"/>
        <v>2.1949299999999998</v>
      </c>
      <c r="M410" s="84">
        <f t="shared" si="237"/>
        <v>2.34958</v>
      </c>
      <c r="N410" s="84">
        <f t="shared" si="237"/>
        <v>2.3899699999999999</v>
      </c>
      <c r="O410" s="84">
        <f t="shared" si="237"/>
        <v>2.4037799999999998</v>
      </c>
      <c r="P410" s="84">
        <f t="shared" si="237"/>
        <v>2.4025400000000001</v>
      </c>
      <c r="Q410" s="84">
        <f t="shared" si="237"/>
        <v>2.39852</v>
      </c>
      <c r="R410" s="84">
        <f t="shared" si="237"/>
        <v>2.3618000000000001</v>
      </c>
      <c r="S410" s="84">
        <f t="shared" si="237"/>
        <v>2.3576600000000001</v>
      </c>
      <c r="T410" s="84">
        <f t="shared" si="237"/>
        <v>2.34931</v>
      </c>
      <c r="U410" s="84">
        <f t="shared" si="237"/>
        <v>2.3784399999999999</v>
      </c>
      <c r="V410" s="84">
        <f t="shared" si="237"/>
        <v>2.41004</v>
      </c>
      <c r="W410" s="84">
        <f t="shared" si="237"/>
        <v>2.4070200000000002</v>
      </c>
      <c r="X410" s="84">
        <f t="shared" si="237"/>
        <v>2.4138999999999999</v>
      </c>
      <c r="Y410" s="84">
        <f t="shared" si="237"/>
        <v>2.37283</v>
      </c>
      <c r="Z410" s="84">
        <f t="shared" si="237"/>
        <v>2.16771</v>
      </c>
      <c r="AA410" s="84">
        <f t="shared" si="237"/>
        <v>2.1277599999999999</v>
      </c>
    </row>
    <row r="411" spans="1:27" ht="12.75" customHeight="1" outlineLevel="1" x14ac:dyDescent="0.2">
      <c r="A411" s="92" t="s">
        <v>2450</v>
      </c>
      <c r="B411" s="62" t="s">
        <v>231</v>
      </c>
      <c r="C411" s="42" t="s">
        <v>77</v>
      </c>
      <c r="D411" s="43">
        <v>1488.45</v>
      </c>
      <c r="E411" s="43">
        <v>1312.03</v>
      </c>
      <c r="F411" s="43">
        <v>1222.07</v>
      </c>
      <c r="G411" s="43">
        <v>1185.3800000000001</v>
      </c>
      <c r="H411" s="43">
        <v>1220.4100000000001</v>
      </c>
      <c r="I411" s="43">
        <v>1307.54</v>
      </c>
      <c r="J411" s="43">
        <v>1417.33</v>
      </c>
      <c r="K411" s="43">
        <v>1547.1</v>
      </c>
      <c r="L411" s="43">
        <v>1642.44</v>
      </c>
      <c r="M411" s="43">
        <v>1797.09</v>
      </c>
      <c r="N411" s="43">
        <v>1837.48</v>
      </c>
      <c r="O411" s="43">
        <v>1851.29</v>
      </c>
      <c r="P411" s="43">
        <v>1850.05</v>
      </c>
      <c r="Q411" s="43">
        <v>1846.03</v>
      </c>
      <c r="R411" s="43">
        <v>1809.31</v>
      </c>
      <c r="S411" s="43">
        <v>1805.17</v>
      </c>
      <c r="T411" s="43">
        <v>1796.82</v>
      </c>
      <c r="U411" s="43">
        <v>1825.95</v>
      </c>
      <c r="V411" s="43">
        <v>1857.55</v>
      </c>
      <c r="W411" s="43">
        <v>1854.53</v>
      </c>
      <c r="X411" s="43">
        <v>1861.41</v>
      </c>
      <c r="Y411" s="43">
        <v>1820.34</v>
      </c>
      <c r="Z411" s="43">
        <v>1615.22</v>
      </c>
      <c r="AA411" s="43">
        <v>1575.27</v>
      </c>
    </row>
    <row r="412" spans="1:27" ht="12.75" customHeight="1" outlineLevel="1" x14ac:dyDescent="0.2">
      <c r="A412" s="92" t="s">
        <v>2451</v>
      </c>
      <c r="B412" s="62" t="s">
        <v>88</v>
      </c>
      <c r="C412" s="42" t="s">
        <v>77</v>
      </c>
      <c r="D412" s="43">
        <f>$D$297</f>
        <v>217.03</v>
      </c>
      <c r="E412" s="43">
        <f t="shared" ref="E412:AA412" si="238">$D$297</f>
        <v>217.03</v>
      </c>
      <c r="F412" s="43">
        <f t="shared" si="238"/>
        <v>217.03</v>
      </c>
      <c r="G412" s="43">
        <f t="shared" si="238"/>
        <v>217.03</v>
      </c>
      <c r="H412" s="43">
        <f t="shared" si="238"/>
        <v>217.03</v>
      </c>
      <c r="I412" s="43">
        <f t="shared" si="238"/>
        <v>217.03</v>
      </c>
      <c r="J412" s="43">
        <f t="shared" si="238"/>
        <v>217.03</v>
      </c>
      <c r="K412" s="43">
        <f t="shared" si="238"/>
        <v>217.03</v>
      </c>
      <c r="L412" s="43">
        <f t="shared" si="238"/>
        <v>217.03</v>
      </c>
      <c r="M412" s="43">
        <f t="shared" si="238"/>
        <v>217.03</v>
      </c>
      <c r="N412" s="43">
        <f t="shared" si="238"/>
        <v>217.03</v>
      </c>
      <c r="O412" s="43">
        <f t="shared" si="238"/>
        <v>217.03</v>
      </c>
      <c r="P412" s="43">
        <f t="shared" si="238"/>
        <v>217.03</v>
      </c>
      <c r="Q412" s="43">
        <f t="shared" si="238"/>
        <v>217.03</v>
      </c>
      <c r="R412" s="43">
        <f t="shared" si="238"/>
        <v>217.03</v>
      </c>
      <c r="S412" s="43">
        <f t="shared" si="238"/>
        <v>217.03</v>
      </c>
      <c r="T412" s="43">
        <f t="shared" si="238"/>
        <v>217.03</v>
      </c>
      <c r="U412" s="43">
        <f t="shared" si="238"/>
        <v>217.03</v>
      </c>
      <c r="V412" s="43">
        <f t="shared" si="238"/>
        <v>217.03</v>
      </c>
      <c r="W412" s="43">
        <f t="shared" si="238"/>
        <v>217.03</v>
      </c>
      <c r="X412" s="43">
        <f t="shared" si="238"/>
        <v>217.03</v>
      </c>
      <c r="Y412" s="43">
        <f t="shared" si="238"/>
        <v>217.03</v>
      </c>
      <c r="Z412" s="43">
        <f t="shared" si="238"/>
        <v>217.03</v>
      </c>
      <c r="AA412" s="43">
        <f t="shared" si="238"/>
        <v>217.03</v>
      </c>
    </row>
    <row r="413" spans="1:27" ht="12.75" customHeight="1" outlineLevel="1" x14ac:dyDescent="0.2">
      <c r="A413" s="92" t="s">
        <v>2452</v>
      </c>
      <c r="B413" s="62" t="s">
        <v>81</v>
      </c>
      <c r="C413" s="42" t="s">
        <v>77</v>
      </c>
      <c r="D413" s="43">
        <v>4.7699999999999996</v>
      </c>
      <c r="E413" s="43">
        <v>4.7699999999999996</v>
      </c>
      <c r="F413" s="43">
        <v>4.7699999999999996</v>
      </c>
      <c r="G413" s="43">
        <v>4.7699999999999996</v>
      </c>
      <c r="H413" s="43">
        <v>4.7699999999999996</v>
      </c>
      <c r="I413" s="43">
        <v>4.7699999999999996</v>
      </c>
      <c r="J413" s="43">
        <v>4.7699999999999996</v>
      </c>
      <c r="K413" s="43">
        <v>4.7699999999999996</v>
      </c>
      <c r="L413" s="43">
        <v>4.7699999999999996</v>
      </c>
      <c r="M413" s="43">
        <v>4.7699999999999996</v>
      </c>
      <c r="N413" s="43">
        <v>4.7699999999999996</v>
      </c>
      <c r="O413" s="43">
        <v>4.7699999999999996</v>
      </c>
      <c r="P413" s="43">
        <v>4.7699999999999996</v>
      </c>
      <c r="Q413" s="43">
        <v>4.7699999999999996</v>
      </c>
      <c r="R413" s="43">
        <v>4.7699999999999996</v>
      </c>
      <c r="S413" s="43">
        <v>4.7699999999999996</v>
      </c>
      <c r="T413" s="43">
        <v>4.7699999999999996</v>
      </c>
      <c r="U413" s="43">
        <v>4.7699999999999996</v>
      </c>
      <c r="V413" s="43">
        <v>4.7699999999999996</v>
      </c>
      <c r="W413" s="43">
        <v>4.7699999999999996</v>
      </c>
      <c r="X413" s="43">
        <v>4.7699999999999996</v>
      </c>
      <c r="Y413" s="43">
        <v>4.7699999999999996</v>
      </c>
      <c r="Z413" s="43">
        <v>4.7699999999999996</v>
      </c>
      <c r="AA413" s="43">
        <v>4.7699999999999996</v>
      </c>
    </row>
    <row r="414" spans="1:27" ht="12.75" customHeight="1" outlineLevel="1" x14ac:dyDescent="0.2">
      <c r="A414" s="92" t="s">
        <v>2453</v>
      </c>
      <c r="B414" s="62" t="s">
        <v>79</v>
      </c>
      <c r="C414" s="42" t="s">
        <v>77</v>
      </c>
      <c r="D414" s="43">
        <f>$D$11</f>
        <v>330.69</v>
      </c>
      <c r="E414" s="43">
        <f t="shared" ref="E414:AA414" si="239">$D$11</f>
        <v>330.69</v>
      </c>
      <c r="F414" s="43">
        <f t="shared" si="239"/>
        <v>330.69</v>
      </c>
      <c r="G414" s="43">
        <f t="shared" si="239"/>
        <v>330.69</v>
      </c>
      <c r="H414" s="43">
        <f t="shared" si="239"/>
        <v>330.69</v>
      </c>
      <c r="I414" s="43">
        <f t="shared" si="239"/>
        <v>330.69</v>
      </c>
      <c r="J414" s="43">
        <f t="shared" si="239"/>
        <v>330.69</v>
      </c>
      <c r="K414" s="43">
        <f t="shared" si="239"/>
        <v>330.69</v>
      </c>
      <c r="L414" s="43">
        <f t="shared" si="239"/>
        <v>330.69</v>
      </c>
      <c r="M414" s="43">
        <f t="shared" si="239"/>
        <v>330.69</v>
      </c>
      <c r="N414" s="43">
        <f t="shared" si="239"/>
        <v>330.69</v>
      </c>
      <c r="O414" s="43">
        <f t="shared" si="239"/>
        <v>330.69</v>
      </c>
      <c r="P414" s="43">
        <f t="shared" si="239"/>
        <v>330.69</v>
      </c>
      <c r="Q414" s="43">
        <f t="shared" si="239"/>
        <v>330.69</v>
      </c>
      <c r="R414" s="43">
        <f t="shared" si="239"/>
        <v>330.69</v>
      </c>
      <c r="S414" s="43">
        <f t="shared" si="239"/>
        <v>330.69</v>
      </c>
      <c r="T414" s="43">
        <f t="shared" si="239"/>
        <v>330.69</v>
      </c>
      <c r="U414" s="43">
        <f t="shared" si="239"/>
        <v>330.69</v>
      </c>
      <c r="V414" s="43">
        <f t="shared" si="239"/>
        <v>330.69</v>
      </c>
      <c r="W414" s="43">
        <f t="shared" si="239"/>
        <v>330.69</v>
      </c>
      <c r="X414" s="43">
        <f t="shared" si="239"/>
        <v>330.69</v>
      </c>
      <c r="Y414" s="43">
        <f t="shared" si="239"/>
        <v>330.69</v>
      </c>
      <c r="Z414" s="43">
        <f t="shared" si="239"/>
        <v>330.69</v>
      </c>
      <c r="AA414" s="43">
        <f t="shared" si="239"/>
        <v>330.69</v>
      </c>
    </row>
    <row r="415" spans="1:27" x14ac:dyDescent="0.2">
      <c r="A415" s="91" t="s">
        <v>2454</v>
      </c>
      <c r="B415" s="27" t="str">
        <f>"25"&amp;"."&amp;$B$729&amp;"."&amp;$B$730</f>
        <v>25.02.2023</v>
      </c>
      <c r="C415" s="83" t="s">
        <v>74</v>
      </c>
      <c r="D415" s="84">
        <f>ROUND(((D416+D417+D419+D418)/1000),5)</f>
        <v>2.02691</v>
      </c>
      <c r="E415" s="84">
        <f>ROUND(((E416+E417+E419+E418)/1000),5)</f>
        <v>1.78329</v>
      </c>
      <c r="F415" s="84">
        <f>ROUND(((F416+F417+F419+F418)/1000),5)</f>
        <v>1.7285699999999999</v>
      </c>
      <c r="G415" s="84">
        <f t="shared" ref="G415:AA415" si="240">ROUND(((G416+G417+G419+G418)/1000),5)</f>
        <v>1.6960500000000001</v>
      </c>
      <c r="H415" s="84">
        <f t="shared" si="240"/>
        <v>1.72959</v>
      </c>
      <c r="I415" s="84">
        <f t="shared" si="240"/>
        <v>1.8112900000000001</v>
      </c>
      <c r="J415" s="84">
        <f t="shared" si="240"/>
        <v>1.88836</v>
      </c>
      <c r="K415" s="84">
        <f t="shared" si="240"/>
        <v>2.05301</v>
      </c>
      <c r="L415" s="84">
        <f t="shared" si="240"/>
        <v>2.2195399999999998</v>
      </c>
      <c r="M415" s="84">
        <f t="shared" si="240"/>
        <v>2.3476699999999999</v>
      </c>
      <c r="N415" s="84">
        <f t="shared" si="240"/>
        <v>2.3886799999999999</v>
      </c>
      <c r="O415" s="84">
        <f t="shared" si="240"/>
        <v>2.40143</v>
      </c>
      <c r="P415" s="84">
        <f t="shared" si="240"/>
        <v>2.3944700000000001</v>
      </c>
      <c r="Q415" s="84">
        <f t="shared" si="240"/>
        <v>2.3888400000000001</v>
      </c>
      <c r="R415" s="84">
        <f t="shared" si="240"/>
        <v>2.3455699999999999</v>
      </c>
      <c r="S415" s="84">
        <f t="shared" si="240"/>
        <v>2.3401200000000002</v>
      </c>
      <c r="T415" s="84">
        <f t="shared" si="240"/>
        <v>2.3319899999999998</v>
      </c>
      <c r="U415" s="84">
        <f t="shared" si="240"/>
        <v>2.3741099999999999</v>
      </c>
      <c r="V415" s="84">
        <f t="shared" si="240"/>
        <v>2.4842599999999999</v>
      </c>
      <c r="W415" s="84">
        <f t="shared" si="240"/>
        <v>2.3887800000000001</v>
      </c>
      <c r="X415" s="84">
        <f t="shared" si="240"/>
        <v>2.3839899999999998</v>
      </c>
      <c r="Y415" s="84">
        <f t="shared" si="240"/>
        <v>2.3198599999999998</v>
      </c>
      <c r="Z415" s="84">
        <f t="shared" si="240"/>
        <v>2.1525500000000002</v>
      </c>
      <c r="AA415" s="84">
        <f t="shared" si="240"/>
        <v>2.0960299999999998</v>
      </c>
    </row>
    <row r="416" spans="1:27" ht="12.75" customHeight="1" outlineLevel="1" x14ac:dyDescent="0.2">
      <c r="A416" s="92" t="s">
        <v>2455</v>
      </c>
      <c r="B416" s="62" t="s">
        <v>231</v>
      </c>
      <c r="C416" s="42" t="s">
        <v>77</v>
      </c>
      <c r="D416" s="43">
        <v>1474.42</v>
      </c>
      <c r="E416" s="43">
        <v>1230.8</v>
      </c>
      <c r="F416" s="43">
        <v>1176.08</v>
      </c>
      <c r="G416" s="43">
        <v>1143.56</v>
      </c>
      <c r="H416" s="43">
        <v>1177.0999999999999</v>
      </c>
      <c r="I416" s="43">
        <v>1258.8</v>
      </c>
      <c r="J416" s="43">
        <v>1335.87</v>
      </c>
      <c r="K416" s="43">
        <v>1500.52</v>
      </c>
      <c r="L416" s="43">
        <v>1667.05</v>
      </c>
      <c r="M416" s="43">
        <v>1795.18</v>
      </c>
      <c r="N416" s="43">
        <v>1836.19</v>
      </c>
      <c r="O416" s="43">
        <v>1848.94</v>
      </c>
      <c r="P416" s="43">
        <v>1841.98</v>
      </c>
      <c r="Q416" s="43">
        <v>1836.35</v>
      </c>
      <c r="R416" s="43">
        <v>1793.08</v>
      </c>
      <c r="S416" s="43">
        <v>1787.63</v>
      </c>
      <c r="T416" s="43">
        <v>1779.5</v>
      </c>
      <c r="U416" s="43">
        <v>1821.62</v>
      </c>
      <c r="V416" s="43">
        <v>1931.77</v>
      </c>
      <c r="W416" s="43">
        <v>1836.29</v>
      </c>
      <c r="X416" s="43">
        <v>1831.5</v>
      </c>
      <c r="Y416" s="43">
        <v>1767.37</v>
      </c>
      <c r="Z416" s="43">
        <v>1600.06</v>
      </c>
      <c r="AA416" s="43">
        <v>1543.54</v>
      </c>
    </row>
    <row r="417" spans="1:27" ht="12.75" customHeight="1" outlineLevel="1" x14ac:dyDescent="0.2">
      <c r="A417" s="92" t="s">
        <v>2456</v>
      </c>
      <c r="B417" s="62" t="s">
        <v>88</v>
      </c>
      <c r="C417" s="42" t="s">
        <v>77</v>
      </c>
      <c r="D417" s="43">
        <f>$D$297</f>
        <v>217.03</v>
      </c>
      <c r="E417" s="43">
        <f t="shared" ref="E417:AA417" si="241">$D$297</f>
        <v>217.03</v>
      </c>
      <c r="F417" s="43">
        <f t="shared" si="241"/>
        <v>217.03</v>
      </c>
      <c r="G417" s="43">
        <f t="shared" si="241"/>
        <v>217.03</v>
      </c>
      <c r="H417" s="43">
        <f t="shared" si="241"/>
        <v>217.03</v>
      </c>
      <c r="I417" s="43">
        <f t="shared" si="241"/>
        <v>217.03</v>
      </c>
      <c r="J417" s="43">
        <f t="shared" si="241"/>
        <v>217.03</v>
      </c>
      <c r="K417" s="43">
        <f t="shared" si="241"/>
        <v>217.03</v>
      </c>
      <c r="L417" s="43">
        <f t="shared" si="241"/>
        <v>217.03</v>
      </c>
      <c r="M417" s="43">
        <f t="shared" si="241"/>
        <v>217.03</v>
      </c>
      <c r="N417" s="43">
        <f t="shared" si="241"/>
        <v>217.03</v>
      </c>
      <c r="O417" s="43">
        <f t="shared" si="241"/>
        <v>217.03</v>
      </c>
      <c r="P417" s="43">
        <f t="shared" si="241"/>
        <v>217.03</v>
      </c>
      <c r="Q417" s="43">
        <f t="shared" si="241"/>
        <v>217.03</v>
      </c>
      <c r="R417" s="43">
        <f t="shared" si="241"/>
        <v>217.03</v>
      </c>
      <c r="S417" s="43">
        <f t="shared" si="241"/>
        <v>217.03</v>
      </c>
      <c r="T417" s="43">
        <f t="shared" si="241"/>
        <v>217.03</v>
      </c>
      <c r="U417" s="43">
        <f t="shared" si="241"/>
        <v>217.03</v>
      </c>
      <c r="V417" s="43">
        <f t="shared" si="241"/>
        <v>217.03</v>
      </c>
      <c r="W417" s="43">
        <f t="shared" si="241"/>
        <v>217.03</v>
      </c>
      <c r="X417" s="43">
        <f t="shared" si="241"/>
        <v>217.03</v>
      </c>
      <c r="Y417" s="43">
        <f t="shared" si="241"/>
        <v>217.03</v>
      </c>
      <c r="Z417" s="43">
        <f t="shared" si="241"/>
        <v>217.03</v>
      </c>
      <c r="AA417" s="43">
        <f t="shared" si="241"/>
        <v>217.03</v>
      </c>
    </row>
    <row r="418" spans="1:27" ht="12.75" customHeight="1" outlineLevel="1" x14ac:dyDescent="0.2">
      <c r="A418" s="92" t="s">
        <v>2457</v>
      </c>
      <c r="B418" s="62" t="s">
        <v>81</v>
      </c>
      <c r="C418" s="42" t="s">
        <v>77</v>
      </c>
      <c r="D418" s="43">
        <v>4.7699999999999996</v>
      </c>
      <c r="E418" s="43">
        <v>4.7699999999999996</v>
      </c>
      <c r="F418" s="43">
        <v>4.7699999999999996</v>
      </c>
      <c r="G418" s="43">
        <v>4.7699999999999996</v>
      </c>
      <c r="H418" s="43">
        <v>4.7699999999999996</v>
      </c>
      <c r="I418" s="43">
        <v>4.7699999999999996</v>
      </c>
      <c r="J418" s="43">
        <v>4.7699999999999996</v>
      </c>
      <c r="K418" s="43">
        <v>4.7699999999999996</v>
      </c>
      <c r="L418" s="43">
        <v>4.7699999999999996</v>
      </c>
      <c r="M418" s="43">
        <v>4.7699999999999996</v>
      </c>
      <c r="N418" s="43">
        <v>4.7699999999999996</v>
      </c>
      <c r="O418" s="43">
        <v>4.7699999999999996</v>
      </c>
      <c r="P418" s="43">
        <v>4.7699999999999996</v>
      </c>
      <c r="Q418" s="43">
        <v>4.7699999999999996</v>
      </c>
      <c r="R418" s="43">
        <v>4.7699999999999996</v>
      </c>
      <c r="S418" s="43">
        <v>4.7699999999999996</v>
      </c>
      <c r="T418" s="43">
        <v>4.7699999999999996</v>
      </c>
      <c r="U418" s="43">
        <v>4.7699999999999996</v>
      </c>
      <c r="V418" s="43">
        <v>4.7699999999999996</v>
      </c>
      <c r="W418" s="43">
        <v>4.7699999999999996</v>
      </c>
      <c r="X418" s="43">
        <v>4.7699999999999996</v>
      </c>
      <c r="Y418" s="43">
        <v>4.7699999999999996</v>
      </c>
      <c r="Z418" s="43">
        <v>4.7699999999999996</v>
      </c>
      <c r="AA418" s="43">
        <v>4.7699999999999996</v>
      </c>
    </row>
    <row r="419" spans="1:27" ht="12.75" customHeight="1" outlineLevel="1" x14ac:dyDescent="0.2">
      <c r="A419" s="92" t="s">
        <v>2458</v>
      </c>
      <c r="B419" s="62" t="s">
        <v>79</v>
      </c>
      <c r="C419" s="42" t="s">
        <v>77</v>
      </c>
      <c r="D419" s="43">
        <f>$D$11</f>
        <v>330.69</v>
      </c>
      <c r="E419" s="43">
        <f t="shared" ref="E419:AA419" si="242">$D$11</f>
        <v>330.69</v>
      </c>
      <c r="F419" s="43">
        <f t="shared" si="242"/>
        <v>330.69</v>
      </c>
      <c r="G419" s="43">
        <f t="shared" si="242"/>
        <v>330.69</v>
      </c>
      <c r="H419" s="43">
        <f t="shared" si="242"/>
        <v>330.69</v>
      </c>
      <c r="I419" s="43">
        <f t="shared" si="242"/>
        <v>330.69</v>
      </c>
      <c r="J419" s="43">
        <f t="shared" si="242"/>
        <v>330.69</v>
      </c>
      <c r="K419" s="43">
        <f t="shared" si="242"/>
        <v>330.69</v>
      </c>
      <c r="L419" s="43">
        <f t="shared" si="242"/>
        <v>330.69</v>
      </c>
      <c r="M419" s="43">
        <f t="shared" si="242"/>
        <v>330.69</v>
      </c>
      <c r="N419" s="43">
        <f t="shared" si="242"/>
        <v>330.69</v>
      </c>
      <c r="O419" s="43">
        <f t="shared" si="242"/>
        <v>330.69</v>
      </c>
      <c r="P419" s="43">
        <f t="shared" si="242"/>
        <v>330.69</v>
      </c>
      <c r="Q419" s="43">
        <f t="shared" si="242"/>
        <v>330.69</v>
      </c>
      <c r="R419" s="43">
        <f t="shared" si="242"/>
        <v>330.69</v>
      </c>
      <c r="S419" s="43">
        <f t="shared" si="242"/>
        <v>330.69</v>
      </c>
      <c r="T419" s="43">
        <f t="shared" si="242"/>
        <v>330.69</v>
      </c>
      <c r="U419" s="43">
        <f t="shared" si="242"/>
        <v>330.69</v>
      </c>
      <c r="V419" s="43">
        <f t="shared" si="242"/>
        <v>330.69</v>
      </c>
      <c r="W419" s="43">
        <f t="shared" si="242"/>
        <v>330.69</v>
      </c>
      <c r="X419" s="43">
        <f t="shared" si="242"/>
        <v>330.69</v>
      </c>
      <c r="Y419" s="43">
        <f t="shared" si="242"/>
        <v>330.69</v>
      </c>
      <c r="Z419" s="43">
        <f t="shared" si="242"/>
        <v>330.69</v>
      </c>
      <c r="AA419" s="43">
        <f t="shared" si="242"/>
        <v>330.69</v>
      </c>
    </row>
    <row r="420" spans="1:27" x14ac:dyDescent="0.2">
      <c r="A420" s="91" t="s">
        <v>2459</v>
      </c>
      <c r="B420" s="27" t="str">
        <f>"26"&amp;"."&amp;$B$729&amp;"."&amp;$B$730</f>
        <v>26.02.2023</v>
      </c>
      <c r="C420" s="83" t="s">
        <v>74</v>
      </c>
      <c r="D420" s="84">
        <f>ROUND(((D421+D422+D424+D423)/1000),5)</f>
        <v>1.9097500000000001</v>
      </c>
      <c r="E420" s="84">
        <f>ROUND(((E421+E422+E424+E423)/1000),5)</f>
        <v>1.7292000000000001</v>
      </c>
      <c r="F420" s="84">
        <f>ROUND(((F421+F422+F424+F423)/1000),5)</f>
        <v>1.6899299999999999</v>
      </c>
      <c r="G420" s="84">
        <f t="shared" ref="G420:AA420" si="243">ROUND(((G421+G422+G424+G423)/1000),5)</f>
        <v>1.67069</v>
      </c>
      <c r="H420" s="84">
        <f t="shared" si="243"/>
        <v>1.6877599999999999</v>
      </c>
      <c r="I420" s="84">
        <f t="shared" si="243"/>
        <v>1.70116</v>
      </c>
      <c r="J420" s="84">
        <f t="shared" si="243"/>
        <v>1.72339</v>
      </c>
      <c r="K420" s="84">
        <f t="shared" si="243"/>
        <v>1.8753</v>
      </c>
      <c r="L420" s="84">
        <f t="shared" si="243"/>
        <v>2.0830600000000001</v>
      </c>
      <c r="M420" s="84">
        <f t="shared" si="243"/>
        <v>2.1673100000000001</v>
      </c>
      <c r="N420" s="84">
        <f t="shared" si="243"/>
        <v>2.19346</v>
      </c>
      <c r="O420" s="84">
        <f t="shared" si="243"/>
        <v>2.2071800000000001</v>
      </c>
      <c r="P420" s="84">
        <f t="shared" si="243"/>
        <v>2.2064400000000002</v>
      </c>
      <c r="Q420" s="84">
        <f t="shared" si="243"/>
        <v>2.20391</v>
      </c>
      <c r="R420" s="84">
        <f t="shared" si="243"/>
        <v>2.1996899999999999</v>
      </c>
      <c r="S420" s="84">
        <f t="shared" si="243"/>
        <v>2.17835</v>
      </c>
      <c r="T420" s="84">
        <f t="shared" si="243"/>
        <v>2.17591</v>
      </c>
      <c r="U420" s="84">
        <f t="shared" si="243"/>
        <v>2.22288</v>
      </c>
      <c r="V420" s="84">
        <f t="shared" si="243"/>
        <v>2.3519899999999998</v>
      </c>
      <c r="W420" s="84">
        <f t="shared" si="243"/>
        <v>2.3106</v>
      </c>
      <c r="X420" s="84">
        <f t="shared" si="243"/>
        <v>2.2426300000000001</v>
      </c>
      <c r="Y420" s="84">
        <f t="shared" si="243"/>
        <v>2.1951299999999998</v>
      </c>
      <c r="Z420" s="84">
        <f t="shared" si="243"/>
        <v>2.1316099999999998</v>
      </c>
      <c r="AA420" s="84">
        <f t="shared" si="243"/>
        <v>2.0388000000000002</v>
      </c>
    </row>
    <row r="421" spans="1:27" ht="12.75" customHeight="1" outlineLevel="1" x14ac:dyDescent="0.2">
      <c r="A421" s="92" t="s">
        <v>2460</v>
      </c>
      <c r="B421" s="62" t="s">
        <v>231</v>
      </c>
      <c r="C421" s="42" t="s">
        <v>77</v>
      </c>
      <c r="D421" s="43">
        <v>1357.26</v>
      </c>
      <c r="E421" s="43">
        <v>1176.71</v>
      </c>
      <c r="F421" s="43">
        <v>1137.44</v>
      </c>
      <c r="G421" s="43">
        <v>1118.2</v>
      </c>
      <c r="H421" s="43">
        <v>1135.27</v>
      </c>
      <c r="I421" s="43">
        <v>1148.67</v>
      </c>
      <c r="J421" s="43">
        <v>1170.9000000000001</v>
      </c>
      <c r="K421" s="43">
        <v>1322.81</v>
      </c>
      <c r="L421" s="43">
        <v>1530.57</v>
      </c>
      <c r="M421" s="43">
        <v>1614.82</v>
      </c>
      <c r="N421" s="43">
        <v>1640.97</v>
      </c>
      <c r="O421" s="43">
        <v>1654.69</v>
      </c>
      <c r="P421" s="43">
        <v>1653.95</v>
      </c>
      <c r="Q421" s="43">
        <v>1651.42</v>
      </c>
      <c r="R421" s="43">
        <v>1647.2</v>
      </c>
      <c r="S421" s="43">
        <v>1625.86</v>
      </c>
      <c r="T421" s="43">
        <v>1623.42</v>
      </c>
      <c r="U421" s="43">
        <v>1670.39</v>
      </c>
      <c r="V421" s="43">
        <v>1799.5</v>
      </c>
      <c r="W421" s="43">
        <v>1758.11</v>
      </c>
      <c r="X421" s="43">
        <v>1690.14</v>
      </c>
      <c r="Y421" s="43">
        <v>1642.64</v>
      </c>
      <c r="Z421" s="43">
        <v>1579.12</v>
      </c>
      <c r="AA421" s="43">
        <v>1486.31</v>
      </c>
    </row>
    <row r="422" spans="1:27" ht="12.75" customHeight="1" outlineLevel="1" x14ac:dyDescent="0.2">
      <c r="A422" s="92" t="s">
        <v>2461</v>
      </c>
      <c r="B422" s="62" t="s">
        <v>88</v>
      </c>
      <c r="C422" s="42" t="s">
        <v>77</v>
      </c>
      <c r="D422" s="43">
        <f>$D$297</f>
        <v>217.03</v>
      </c>
      <c r="E422" s="43">
        <f t="shared" ref="E422:AA422" si="244">$D$297</f>
        <v>217.03</v>
      </c>
      <c r="F422" s="43">
        <f t="shared" si="244"/>
        <v>217.03</v>
      </c>
      <c r="G422" s="43">
        <f t="shared" si="244"/>
        <v>217.03</v>
      </c>
      <c r="H422" s="43">
        <f t="shared" si="244"/>
        <v>217.03</v>
      </c>
      <c r="I422" s="43">
        <f t="shared" si="244"/>
        <v>217.03</v>
      </c>
      <c r="J422" s="43">
        <f t="shared" si="244"/>
        <v>217.03</v>
      </c>
      <c r="K422" s="43">
        <f t="shared" si="244"/>
        <v>217.03</v>
      </c>
      <c r="L422" s="43">
        <f t="shared" si="244"/>
        <v>217.03</v>
      </c>
      <c r="M422" s="43">
        <f t="shared" si="244"/>
        <v>217.03</v>
      </c>
      <c r="N422" s="43">
        <f t="shared" si="244"/>
        <v>217.03</v>
      </c>
      <c r="O422" s="43">
        <f t="shared" si="244"/>
        <v>217.03</v>
      </c>
      <c r="P422" s="43">
        <f t="shared" si="244"/>
        <v>217.03</v>
      </c>
      <c r="Q422" s="43">
        <f t="shared" si="244"/>
        <v>217.03</v>
      </c>
      <c r="R422" s="43">
        <f t="shared" si="244"/>
        <v>217.03</v>
      </c>
      <c r="S422" s="43">
        <f t="shared" si="244"/>
        <v>217.03</v>
      </c>
      <c r="T422" s="43">
        <f t="shared" si="244"/>
        <v>217.03</v>
      </c>
      <c r="U422" s="43">
        <f t="shared" si="244"/>
        <v>217.03</v>
      </c>
      <c r="V422" s="43">
        <f t="shared" si="244"/>
        <v>217.03</v>
      </c>
      <c r="W422" s="43">
        <f t="shared" si="244"/>
        <v>217.03</v>
      </c>
      <c r="X422" s="43">
        <f t="shared" si="244"/>
        <v>217.03</v>
      </c>
      <c r="Y422" s="43">
        <f t="shared" si="244"/>
        <v>217.03</v>
      </c>
      <c r="Z422" s="43">
        <f t="shared" si="244"/>
        <v>217.03</v>
      </c>
      <c r="AA422" s="43">
        <f t="shared" si="244"/>
        <v>217.03</v>
      </c>
    </row>
    <row r="423" spans="1:27" ht="12.75" customHeight="1" outlineLevel="1" x14ac:dyDescent="0.2">
      <c r="A423" s="92" t="s">
        <v>2462</v>
      </c>
      <c r="B423" s="62" t="s">
        <v>81</v>
      </c>
      <c r="C423" s="42" t="s">
        <v>77</v>
      </c>
      <c r="D423" s="43">
        <v>4.7699999999999996</v>
      </c>
      <c r="E423" s="43">
        <v>4.7699999999999996</v>
      </c>
      <c r="F423" s="43">
        <v>4.7699999999999996</v>
      </c>
      <c r="G423" s="43">
        <v>4.7699999999999996</v>
      </c>
      <c r="H423" s="43">
        <v>4.7699999999999996</v>
      </c>
      <c r="I423" s="43">
        <v>4.7699999999999996</v>
      </c>
      <c r="J423" s="43">
        <v>4.7699999999999996</v>
      </c>
      <c r="K423" s="43">
        <v>4.7699999999999996</v>
      </c>
      <c r="L423" s="43">
        <v>4.7699999999999996</v>
      </c>
      <c r="M423" s="43">
        <v>4.7699999999999996</v>
      </c>
      <c r="N423" s="43">
        <v>4.7699999999999996</v>
      </c>
      <c r="O423" s="43">
        <v>4.7699999999999996</v>
      </c>
      <c r="P423" s="43">
        <v>4.7699999999999996</v>
      </c>
      <c r="Q423" s="43">
        <v>4.7699999999999996</v>
      </c>
      <c r="R423" s="43">
        <v>4.7699999999999996</v>
      </c>
      <c r="S423" s="43">
        <v>4.7699999999999996</v>
      </c>
      <c r="T423" s="43">
        <v>4.7699999999999996</v>
      </c>
      <c r="U423" s="43">
        <v>4.7699999999999996</v>
      </c>
      <c r="V423" s="43">
        <v>4.7699999999999996</v>
      </c>
      <c r="W423" s="43">
        <v>4.7699999999999996</v>
      </c>
      <c r="X423" s="43">
        <v>4.7699999999999996</v>
      </c>
      <c r="Y423" s="43">
        <v>4.7699999999999996</v>
      </c>
      <c r="Z423" s="43">
        <v>4.7699999999999996</v>
      </c>
      <c r="AA423" s="43">
        <v>4.7699999999999996</v>
      </c>
    </row>
    <row r="424" spans="1:27" ht="12.75" customHeight="1" outlineLevel="1" x14ac:dyDescent="0.2">
      <c r="A424" s="92" t="s">
        <v>2463</v>
      </c>
      <c r="B424" s="62" t="s">
        <v>79</v>
      </c>
      <c r="C424" s="42" t="s">
        <v>77</v>
      </c>
      <c r="D424" s="43">
        <f>$D$11</f>
        <v>330.69</v>
      </c>
      <c r="E424" s="43">
        <f t="shared" ref="E424:AA424" si="245">$D$11</f>
        <v>330.69</v>
      </c>
      <c r="F424" s="43">
        <f t="shared" si="245"/>
        <v>330.69</v>
      </c>
      <c r="G424" s="43">
        <f t="shared" si="245"/>
        <v>330.69</v>
      </c>
      <c r="H424" s="43">
        <f t="shared" si="245"/>
        <v>330.69</v>
      </c>
      <c r="I424" s="43">
        <f t="shared" si="245"/>
        <v>330.69</v>
      </c>
      <c r="J424" s="43">
        <f t="shared" si="245"/>
        <v>330.69</v>
      </c>
      <c r="K424" s="43">
        <f t="shared" si="245"/>
        <v>330.69</v>
      </c>
      <c r="L424" s="43">
        <f t="shared" si="245"/>
        <v>330.69</v>
      </c>
      <c r="M424" s="43">
        <f t="shared" si="245"/>
        <v>330.69</v>
      </c>
      <c r="N424" s="43">
        <f t="shared" si="245"/>
        <v>330.69</v>
      </c>
      <c r="O424" s="43">
        <f t="shared" si="245"/>
        <v>330.69</v>
      </c>
      <c r="P424" s="43">
        <f t="shared" si="245"/>
        <v>330.69</v>
      </c>
      <c r="Q424" s="43">
        <f t="shared" si="245"/>
        <v>330.69</v>
      </c>
      <c r="R424" s="43">
        <f t="shared" si="245"/>
        <v>330.69</v>
      </c>
      <c r="S424" s="43">
        <f t="shared" si="245"/>
        <v>330.69</v>
      </c>
      <c r="T424" s="43">
        <f t="shared" si="245"/>
        <v>330.69</v>
      </c>
      <c r="U424" s="43">
        <f t="shared" si="245"/>
        <v>330.69</v>
      </c>
      <c r="V424" s="43">
        <f t="shared" si="245"/>
        <v>330.69</v>
      </c>
      <c r="W424" s="43">
        <f t="shared" si="245"/>
        <v>330.69</v>
      </c>
      <c r="X424" s="43">
        <f t="shared" si="245"/>
        <v>330.69</v>
      </c>
      <c r="Y424" s="43">
        <f t="shared" si="245"/>
        <v>330.69</v>
      </c>
      <c r="Z424" s="43">
        <f t="shared" si="245"/>
        <v>330.69</v>
      </c>
      <c r="AA424" s="43">
        <f t="shared" si="245"/>
        <v>330.69</v>
      </c>
    </row>
    <row r="425" spans="1:27" x14ac:dyDescent="0.2">
      <c r="A425" s="91" t="s">
        <v>2464</v>
      </c>
      <c r="B425" s="27" t="str">
        <f>"27"&amp;"."&amp;$B$729&amp;"."&amp;$B$730</f>
        <v>27.02.2023</v>
      </c>
      <c r="C425" s="83" t="s">
        <v>74</v>
      </c>
      <c r="D425" s="84">
        <f>ROUND(((D426+D427+D429+D428)/1000),5)</f>
        <v>1.73854</v>
      </c>
      <c r="E425" s="84">
        <f>ROUND(((E426+E427+E429+E428)/1000),5)</f>
        <v>1.68834</v>
      </c>
      <c r="F425" s="84">
        <f>ROUND(((F426+F427+F429+F428)/1000),5)</f>
        <v>1.6332899999999999</v>
      </c>
      <c r="G425" s="84">
        <f t="shared" ref="G425:AA425" si="246">ROUND(((G426+G427+G429+G428)/1000),5)</f>
        <v>1.63249</v>
      </c>
      <c r="H425" s="84">
        <f t="shared" si="246"/>
        <v>1.70838</v>
      </c>
      <c r="I425" s="84">
        <f t="shared" si="246"/>
        <v>1.88019</v>
      </c>
      <c r="J425" s="84">
        <f t="shared" si="246"/>
        <v>2.08385</v>
      </c>
      <c r="K425" s="84">
        <f t="shared" si="246"/>
        <v>2.2919200000000002</v>
      </c>
      <c r="L425" s="84">
        <f t="shared" si="246"/>
        <v>2.3730099999999998</v>
      </c>
      <c r="M425" s="84">
        <f t="shared" si="246"/>
        <v>2.40341</v>
      </c>
      <c r="N425" s="84">
        <f t="shared" si="246"/>
        <v>2.4144199999999998</v>
      </c>
      <c r="O425" s="84">
        <f t="shared" si="246"/>
        <v>2.4361100000000002</v>
      </c>
      <c r="P425" s="84">
        <f t="shared" si="246"/>
        <v>2.4123999999999999</v>
      </c>
      <c r="Q425" s="84">
        <f t="shared" si="246"/>
        <v>2.41153</v>
      </c>
      <c r="R425" s="84">
        <f t="shared" si="246"/>
        <v>2.4070499999999999</v>
      </c>
      <c r="S425" s="84">
        <f t="shared" si="246"/>
        <v>2.3948900000000002</v>
      </c>
      <c r="T425" s="84">
        <f t="shared" si="246"/>
        <v>2.3571399999999998</v>
      </c>
      <c r="U425" s="84">
        <f t="shared" si="246"/>
        <v>2.3620700000000001</v>
      </c>
      <c r="V425" s="84">
        <f t="shared" si="246"/>
        <v>2.3955099999999998</v>
      </c>
      <c r="W425" s="84">
        <f t="shared" si="246"/>
        <v>2.3986499999999999</v>
      </c>
      <c r="X425" s="84">
        <f t="shared" si="246"/>
        <v>2.37967</v>
      </c>
      <c r="Y425" s="84">
        <f t="shared" si="246"/>
        <v>2.3257099999999999</v>
      </c>
      <c r="Z425" s="84">
        <f t="shared" si="246"/>
        <v>2.13794</v>
      </c>
      <c r="AA425" s="84">
        <f t="shared" si="246"/>
        <v>2.0237500000000002</v>
      </c>
    </row>
    <row r="426" spans="1:27" ht="12.75" customHeight="1" outlineLevel="1" x14ac:dyDescent="0.2">
      <c r="A426" s="92" t="s">
        <v>2465</v>
      </c>
      <c r="B426" s="62" t="s">
        <v>231</v>
      </c>
      <c r="C426" s="42" t="s">
        <v>77</v>
      </c>
      <c r="D426" s="43">
        <v>1186.05</v>
      </c>
      <c r="E426" s="43">
        <v>1135.8499999999999</v>
      </c>
      <c r="F426" s="43">
        <v>1080.8</v>
      </c>
      <c r="G426" s="43">
        <v>1080</v>
      </c>
      <c r="H426" s="43">
        <v>1155.8900000000001</v>
      </c>
      <c r="I426" s="43">
        <v>1327.7</v>
      </c>
      <c r="J426" s="43">
        <v>1531.36</v>
      </c>
      <c r="K426" s="43">
        <v>1739.43</v>
      </c>
      <c r="L426" s="43">
        <v>1820.52</v>
      </c>
      <c r="M426" s="43">
        <v>1850.92</v>
      </c>
      <c r="N426" s="43">
        <v>1861.93</v>
      </c>
      <c r="O426" s="43">
        <v>1883.62</v>
      </c>
      <c r="P426" s="43">
        <v>1859.91</v>
      </c>
      <c r="Q426" s="43">
        <v>1859.04</v>
      </c>
      <c r="R426" s="43">
        <v>1854.56</v>
      </c>
      <c r="S426" s="43">
        <v>1842.4</v>
      </c>
      <c r="T426" s="43">
        <v>1804.65</v>
      </c>
      <c r="U426" s="43">
        <v>1809.58</v>
      </c>
      <c r="V426" s="43">
        <v>1843.02</v>
      </c>
      <c r="W426" s="43">
        <v>1846.16</v>
      </c>
      <c r="X426" s="43">
        <v>1827.18</v>
      </c>
      <c r="Y426" s="43">
        <v>1773.22</v>
      </c>
      <c r="Z426" s="43">
        <v>1585.45</v>
      </c>
      <c r="AA426" s="43">
        <v>1471.26</v>
      </c>
    </row>
    <row r="427" spans="1:27" ht="12.75" customHeight="1" outlineLevel="1" x14ac:dyDescent="0.2">
      <c r="A427" s="92" t="s">
        <v>2466</v>
      </c>
      <c r="B427" s="62" t="s">
        <v>88</v>
      </c>
      <c r="C427" s="42" t="s">
        <v>77</v>
      </c>
      <c r="D427" s="43">
        <f>$D$297</f>
        <v>217.03</v>
      </c>
      <c r="E427" s="43">
        <f t="shared" ref="E427:AA427" si="247">$D$297</f>
        <v>217.03</v>
      </c>
      <c r="F427" s="43">
        <f t="shared" si="247"/>
        <v>217.03</v>
      </c>
      <c r="G427" s="43">
        <f t="shared" si="247"/>
        <v>217.03</v>
      </c>
      <c r="H427" s="43">
        <f t="shared" si="247"/>
        <v>217.03</v>
      </c>
      <c r="I427" s="43">
        <f t="shared" si="247"/>
        <v>217.03</v>
      </c>
      <c r="J427" s="43">
        <f t="shared" si="247"/>
        <v>217.03</v>
      </c>
      <c r="K427" s="43">
        <f t="shared" si="247"/>
        <v>217.03</v>
      </c>
      <c r="L427" s="43">
        <f t="shared" si="247"/>
        <v>217.03</v>
      </c>
      <c r="M427" s="43">
        <f t="shared" si="247"/>
        <v>217.03</v>
      </c>
      <c r="N427" s="43">
        <f t="shared" si="247"/>
        <v>217.03</v>
      </c>
      <c r="O427" s="43">
        <f t="shared" si="247"/>
        <v>217.03</v>
      </c>
      <c r="P427" s="43">
        <f t="shared" si="247"/>
        <v>217.03</v>
      </c>
      <c r="Q427" s="43">
        <f t="shared" si="247"/>
        <v>217.03</v>
      </c>
      <c r="R427" s="43">
        <f t="shared" si="247"/>
        <v>217.03</v>
      </c>
      <c r="S427" s="43">
        <f t="shared" si="247"/>
        <v>217.03</v>
      </c>
      <c r="T427" s="43">
        <f t="shared" si="247"/>
        <v>217.03</v>
      </c>
      <c r="U427" s="43">
        <f t="shared" si="247"/>
        <v>217.03</v>
      </c>
      <c r="V427" s="43">
        <f t="shared" si="247"/>
        <v>217.03</v>
      </c>
      <c r="W427" s="43">
        <f t="shared" si="247"/>
        <v>217.03</v>
      </c>
      <c r="X427" s="43">
        <f t="shared" si="247"/>
        <v>217.03</v>
      </c>
      <c r="Y427" s="43">
        <f t="shared" si="247"/>
        <v>217.03</v>
      </c>
      <c r="Z427" s="43">
        <f t="shared" si="247"/>
        <v>217.03</v>
      </c>
      <c r="AA427" s="43">
        <f t="shared" si="247"/>
        <v>217.03</v>
      </c>
    </row>
    <row r="428" spans="1:27" ht="12.75" customHeight="1" outlineLevel="1" x14ac:dyDescent="0.2">
      <c r="A428" s="92" t="s">
        <v>2467</v>
      </c>
      <c r="B428" s="62" t="s">
        <v>81</v>
      </c>
      <c r="C428" s="42" t="s">
        <v>77</v>
      </c>
      <c r="D428" s="43">
        <v>4.7699999999999996</v>
      </c>
      <c r="E428" s="43">
        <v>4.7699999999999996</v>
      </c>
      <c r="F428" s="43">
        <v>4.7699999999999996</v>
      </c>
      <c r="G428" s="43">
        <v>4.7699999999999996</v>
      </c>
      <c r="H428" s="43">
        <v>4.7699999999999996</v>
      </c>
      <c r="I428" s="43">
        <v>4.7699999999999996</v>
      </c>
      <c r="J428" s="43">
        <v>4.7699999999999996</v>
      </c>
      <c r="K428" s="43">
        <v>4.7699999999999996</v>
      </c>
      <c r="L428" s="43">
        <v>4.7699999999999996</v>
      </c>
      <c r="M428" s="43">
        <v>4.7699999999999996</v>
      </c>
      <c r="N428" s="43">
        <v>4.7699999999999996</v>
      </c>
      <c r="O428" s="43">
        <v>4.7699999999999996</v>
      </c>
      <c r="P428" s="43">
        <v>4.7699999999999996</v>
      </c>
      <c r="Q428" s="43">
        <v>4.7699999999999996</v>
      </c>
      <c r="R428" s="43">
        <v>4.7699999999999996</v>
      </c>
      <c r="S428" s="43">
        <v>4.7699999999999996</v>
      </c>
      <c r="T428" s="43">
        <v>4.7699999999999996</v>
      </c>
      <c r="U428" s="43">
        <v>4.7699999999999996</v>
      </c>
      <c r="V428" s="43">
        <v>4.7699999999999996</v>
      </c>
      <c r="W428" s="43">
        <v>4.7699999999999996</v>
      </c>
      <c r="X428" s="43">
        <v>4.7699999999999996</v>
      </c>
      <c r="Y428" s="43">
        <v>4.7699999999999996</v>
      </c>
      <c r="Z428" s="43">
        <v>4.7699999999999996</v>
      </c>
      <c r="AA428" s="43">
        <v>4.7699999999999996</v>
      </c>
    </row>
    <row r="429" spans="1:27" ht="12.75" customHeight="1" outlineLevel="1" x14ac:dyDescent="0.2">
      <c r="A429" s="92" t="s">
        <v>2468</v>
      </c>
      <c r="B429" s="62" t="s">
        <v>79</v>
      </c>
      <c r="C429" s="42" t="s">
        <v>77</v>
      </c>
      <c r="D429" s="43">
        <f>$D$11</f>
        <v>330.69</v>
      </c>
      <c r="E429" s="43">
        <f t="shared" ref="E429:AA429" si="248">$D$11</f>
        <v>330.69</v>
      </c>
      <c r="F429" s="43">
        <f t="shared" si="248"/>
        <v>330.69</v>
      </c>
      <c r="G429" s="43">
        <f t="shared" si="248"/>
        <v>330.69</v>
      </c>
      <c r="H429" s="43">
        <f t="shared" si="248"/>
        <v>330.69</v>
      </c>
      <c r="I429" s="43">
        <f t="shared" si="248"/>
        <v>330.69</v>
      </c>
      <c r="J429" s="43">
        <f t="shared" si="248"/>
        <v>330.69</v>
      </c>
      <c r="K429" s="43">
        <f t="shared" si="248"/>
        <v>330.69</v>
      </c>
      <c r="L429" s="43">
        <f t="shared" si="248"/>
        <v>330.69</v>
      </c>
      <c r="M429" s="43">
        <f t="shared" si="248"/>
        <v>330.69</v>
      </c>
      <c r="N429" s="43">
        <f t="shared" si="248"/>
        <v>330.69</v>
      </c>
      <c r="O429" s="43">
        <f t="shared" si="248"/>
        <v>330.69</v>
      </c>
      <c r="P429" s="43">
        <f t="shared" si="248"/>
        <v>330.69</v>
      </c>
      <c r="Q429" s="43">
        <f t="shared" si="248"/>
        <v>330.69</v>
      </c>
      <c r="R429" s="43">
        <f t="shared" si="248"/>
        <v>330.69</v>
      </c>
      <c r="S429" s="43">
        <f t="shared" si="248"/>
        <v>330.69</v>
      </c>
      <c r="T429" s="43">
        <f t="shared" si="248"/>
        <v>330.69</v>
      </c>
      <c r="U429" s="43">
        <f t="shared" si="248"/>
        <v>330.69</v>
      </c>
      <c r="V429" s="43">
        <f t="shared" si="248"/>
        <v>330.69</v>
      </c>
      <c r="W429" s="43">
        <f t="shared" si="248"/>
        <v>330.69</v>
      </c>
      <c r="X429" s="43">
        <f t="shared" si="248"/>
        <v>330.69</v>
      </c>
      <c r="Y429" s="43">
        <f t="shared" si="248"/>
        <v>330.69</v>
      </c>
      <c r="Z429" s="43">
        <f t="shared" si="248"/>
        <v>330.69</v>
      </c>
      <c r="AA429" s="43">
        <f t="shared" si="248"/>
        <v>330.69</v>
      </c>
    </row>
    <row r="430" spans="1:27" x14ac:dyDescent="0.2">
      <c r="A430" s="91" t="s">
        <v>2469</v>
      </c>
      <c r="B430" s="27" t="str">
        <f>"28"&amp;"."&amp;$B$729&amp;"."&amp;$B$730</f>
        <v>28.02.2023</v>
      </c>
      <c r="C430" s="83" t="s">
        <v>74</v>
      </c>
      <c r="D430" s="84">
        <f>ROUND(((D431+D432+D434+D433)/1000),5)</f>
        <v>1.7321200000000001</v>
      </c>
      <c r="E430" s="84">
        <f>ROUND(((E431+E432+E434+E433)/1000),5)</f>
        <v>1.68719</v>
      </c>
      <c r="F430" s="84">
        <f>ROUND(((F431+F432+F434+F433)/1000),5)</f>
        <v>1.6466000000000001</v>
      </c>
      <c r="G430" s="84">
        <f t="shared" ref="G430:AA430" si="249">ROUND(((G431+G432+G434+G433)/1000),5)</f>
        <v>1.64794</v>
      </c>
      <c r="H430" s="84">
        <f t="shared" si="249"/>
        <v>1.7150399999999999</v>
      </c>
      <c r="I430" s="84">
        <f t="shared" si="249"/>
        <v>1.89975</v>
      </c>
      <c r="J430" s="84">
        <f t="shared" si="249"/>
        <v>2.1130399999999998</v>
      </c>
      <c r="K430" s="84">
        <f t="shared" si="249"/>
        <v>2.3303099999999999</v>
      </c>
      <c r="L430" s="84">
        <f t="shared" si="249"/>
        <v>2.4077000000000002</v>
      </c>
      <c r="M430" s="84">
        <f t="shared" si="249"/>
        <v>2.4368699999999999</v>
      </c>
      <c r="N430" s="84">
        <f t="shared" si="249"/>
        <v>2.4478</v>
      </c>
      <c r="O430" s="84">
        <f t="shared" si="249"/>
        <v>2.4680300000000002</v>
      </c>
      <c r="P430" s="84">
        <f t="shared" si="249"/>
        <v>2.4464999999999999</v>
      </c>
      <c r="Q430" s="84">
        <f t="shared" si="249"/>
        <v>2.4502899999999999</v>
      </c>
      <c r="R430" s="84">
        <f t="shared" si="249"/>
        <v>2.44503</v>
      </c>
      <c r="S430" s="84">
        <f t="shared" si="249"/>
        <v>2.4142700000000001</v>
      </c>
      <c r="T430" s="84">
        <f t="shared" si="249"/>
        <v>2.39717</v>
      </c>
      <c r="U430" s="84">
        <f t="shared" si="249"/>
        <v>2.39656</v>
      </c>
      <c r="V430" s="84">
        <f t="shared" si="249"/>
        <v>2.4295399999999998</v>
      </c>
      <c r="W430" s="84">
        <f t="shared" si="249"/>
        <v>2.4222000000000001</v>
      </c>
      <c r="X430" s="84">
        <f t="shared" si="249"/>
        <v>2.4224000000000001</v>
      </c>
      <c r="Y430" s="84">
        <f t="shared" si="249"/>
        <v>2.3797799999999998</v>
      </c>
      <c r="Z430" s="84">
        <f t="shared" si="249"/>
        <v>2.1904400000000002</v>
      </c>
      <c r="AA430" s="84">
        <f t="shared" si="249"/>
        <v>2.0475400000000001</v>
      </c>
    </row>
    <row r="431" spans="1:27" ht="12.75" customHeight="1" outlineLevel="1" x14ac:dyDescent="0.2">
      <c r="A431" s="92" t="s">
        <v>2470</v>
      </c>
      <c r="B431" s="62" t="s">
        <v>231</v>
      </c>
      <c r="C431" s="42" t="s">
        <v>77</v>
      </c>
      <c r="D431" s="43">
        <v>1179.6300000000001</v>
      </c>
      <c r="E431" s="43">
        <v>1134.7</v>
      </c>
      <c r="F431" s="43">
        <v>1094.1099999999999</v>
      </c>
      <c r="G431" s="43">
        <v>1095.45</v>
      </c>
      <c r="H431" s="43">
        <v>1162.55</v>
      </c>
      <c r="I431" s="43">
        <v>1347.26</v>
      </c>
      <c r="J431" s="43">
        <v>1560.55</v>
      </c>
      <c r="K431" s="43">
        <v>1777.82</v>
      </c>
      <c r="L431" s="43">
        <v>1855.21</v>
      </c>
      <c r="M431" s="43">
        <v>1884.38</v>
      </c>
      <c r="N431" s="43">
        <v>1895.31</v>
      </c>
      <c r="O431" s="43">
        <v>1915.54</v>
      </c>
      <c r="P431" s="43">
        <v>1894.01</v>
      </c>
      <c r="Q431" s="43">
        <v>1897.8</v>
      </c>
      <c r="R431" s="43">
        <v>1892.54</v>
      </c>
      <c r="S431" s="43">
        <v>1861.78</v>
      </c>
      <c r="T431" s="43">
        <v>1844.68</v>
      </c>
      <c r="U431" s="43">
        <v>1844.07</v>
      </c>
      <c r="V431" s="43">
        <v>1877.05</v>
      </c>
      <c r="W431" s="43">
        <v>1869.71</v>
      </c>
      <c r="X431" s="43">
        <v>1869.91</v>
      </c>
      <c r="Y431" s="43">
        <v>1827.29</v>
      </c>
      <c r="Z431" s="43">
        <v>1637.95</v>
      </c>
      <c r="AA431" s="43">
        <v>1495.05</v>
      </c>
    </row>
    <row r="432" spans="1:27" ht="12.75" customHeight="1" outlineLevel="1" x14ac:dyDescent="0.2">
      <c r="A432" s="92" t="s">
        <v>2471</v>
      </c>
      <c r="B432" s="62" t="s">
        <v>88</v>
      </c>
      <c r="C432" s="42" t="s">
        <v>77</v>
      </c>
      <c r="D432" s="43">
        <f>$D$297</f>
        <v>217.03</v>
      </c>
      <c r="E432" s="43">
        <f t="shared" ref="E432:AA432" si="250">$D$297</f>
        <v>217.03</v>
      </c>
      <c r="F432" s="43">
        <f t="shared" si="250"/>
        <v>217.03</v>
      </c>
      <c r="G432" s="43">
        <f t="shared" si="250"/>
        <v>217.03</v>
      </c>
      <c r="H432" s="43">
        <f t="shared" si="250"/>
        <v>217.03</v>
      </c>
      <c r="I432" s="43">
        <f t="shared" si="250"/>
        <v>217.03</v>
      </c>
      <c r="J432" s="43">
        <f t="shared" si="250"/>
        <v>217.03</v>
      </c>
      <c r="K432" s="43">
        <f t="shared" si="250"/>
        <v>217.03</v>
      </c>
      <c r="L432" s="43">
        <f t="shared" si="250"/>
        <v>217.03</v>
      </c>
      <c r="M432" s="43">
        <f t="shared" si="250"/>
        <v>217.03</v>
      </c>
      <c r="N432" s="43">
        <f t="shared" si="250"/>
        <v>217.03</v>
      </c>
      <c r="O432" s="43">
        <f t="shared" si="250"/>
        <v>217.03</v>
      </c>
      <c r="P432" s="43">
        <f t="shared" si="250"/>
        <v>217.03</v>
      </c>
      <c r="Q432" s="43">
        <f t="shared" si="250"/>
        <v>217.03</v>
      </c>
      <c r="R432" s="43">
        <f t="shared" si="250"/>
        <v>217.03</v>
      </c>
      <c r="S432" s="43">
        <f t="shared" si="250"/>
        <v>217.03</v>
      </c>
      <c r="T432" s="43">
        <f t="shared" si="250"/>
        <v>217.03</v>
      </c>
      <c r="U432" s="43">
        <f t="shared" si="250"/>
        <v>217.03</v>
      </c>
      <c r="V432" s="43">
        <f t="shared" si="250"/>
        <v>217.03</v>
      </c>
      <c r="W432" s="43">
        <f t="shared" si="250"/>
        <v>217.03</v>
      </c>
      <c r="X432" s="43">
        <f t="shared" si="250"/>
        <v>217.03</v>
      </c>
      <c r="Y432" s="43">
        <f t="shared" si="250"/>
        <v>217.03</v>
      </c>
      <c r="Z432" s="43">
        <f t="shared" si="250"/>
        <v>217.03</v>
      </c>
      <c r="AA432" s="43">
        <f t="shared" si="250"/>
        <v>217.03</v>
      </c>
    </row>
    <row r="433" spans="1:27" ht="12.75" customHeight="1" outlineLevel="1" x14ac:dyDescent="0.2">
      <c r="A433" s="92" t="s">
        <v>2472</v>
      </c>
      <c r="B433" s="62" t="s">
        <v>81</v>
      </c>
      <c r="C433" s="42" t="s">
        <v>77</v>
      </c>
      <c r="D433" s="43">
        <v>4.7699999999999996</v>
      </c>
      <c r="E433" s="43">
        <v>4.7699999999999996</v>
      </c>
      <c r="F433" s="43">
        <v>4.7699999999999996</v>
      </c>
      <c r="G433" s="43">
        <v>4.7699999999999996</v>
      </c>
      <c r="H433" s="43">
        <v>4.7699999999999996</v>
      </c>
      <c r="I433" s="43">
        <v>4.7699999999999996</v>
      </c>
      <c r="J433" s="43">
        <v>4.7699999999999996</v>
      </c>
      <c r="K433" s="43">
        <v>4.7699999999999996</v>
      </c>
      <c r="L433" s="43">
        <v>4.7699999999999996</v>
      </c>
      <c r="M433" s="43">
        <v>4.7699999999999996</v>
      </c>
      <c r="N433" s="43">
        <v>4.7699999999999996</v>
      </c>
      <c r="O433" s="43">
        <v>4.7699999999999996</v>
      </c>
      <c r="P433" s="43">
        <v>4.7699999999999996</v>
      </c>
      <c r="Q433" s="43">
        <v>4.7699999999999996</v>
      </c>
      <c r="R433" s="43">
        <v>4.7699999999999996</v>
      </c>
      <c r="S433" s="43">
        <v>4.7699999999999996</v>
      </c>
      <c r="T433" s="43">
        <v>4.7699999999999996</v>
      </c>
      <c r="U433" s="43">
        <v>4.7699999999999996</v>
      </c>
      <c r="V433" s="43">
        <v>4.7699999999999996</v>
      </c>
      <c r="W433" s="43">
        <v>4.7699999999999996</v>
      </c>
      <c r="X433" s="43">
        <v>4.7699999999999996</v>
      </c>
      <c r="Y433" s="43">
        <v>4.7699999999999996</v>
      </c>
      <c r="Z433" s="43">
        <v>4.7699999999999996</v>
      </c>
      <c r="AA433" s="43">
        <v>4.7699999999999996</v>
      </c>
    </row>
    <row r="434" spans="1:27" ht="12.75" customHeight="1" outlineLevel="1" x14ac:dyDescent="0.2">
      <c r="A434" s="92" t="s">
        <v>2473</v>
      </c>
      <c r="B434" s="62" t="s">
        <v>79</v>
      </c>
      <c r="C434" s="42" t="s">
        <v>77</v>
      </c>
      <c r="D434" s="43">
        <f>$D$11</f>
        <v>330.69</v>
      </c>
      <c r="E434" s="43">
        <f t="shared" ref="E434:AA434" si="251">$D$11</f>
        <v>330.69</v>
      </c>
      <c r="F434" s="43">
        <f t="shared" si="251"/>
        <v>330.69</v>
      </c>
      <c r="G434" s="43">
        <f t="shared" si="251"/>
        <v>330.69</v>
      </c>
      <c r="H434" s="43">
        <f t="shared" si="251"/>
        <v>330.69</v>
      </c>
      <c r="I434" s="43">
        <f t="shared" si="251"/>
        <v>330.69</v>
      </c>
      <c r="J434" s="43">
        <f t="shared" si="251"/>
        <v>330.69</v>
      </c>
      <c r="K434" s="43">
        <f t="shared" si="251"/>
        <v>330.69</v>
      </c>
      <c r="L434" s="43">
        <f t="shared" si="251"/>
        <v>330.69</v>
      </c>
      <c r="M434" s="43">
        <f t="shared" si="251"/>
        <v>330.69</v>
      </c>
      <c r="N434" s="43">
        <f t="shared" si="251"/>
        <v>330.69</v>
      </c>
      <c r="O434" s="43">
        <f t="shared" si="251"/>
        <v>330.69</v>
      </c>
      <c r="P434" s="43">
        <f t="shared" si="251"/>
        <v>330.69</v>
      </c>
      <c r="Q434" s="43">
        <f t="shared" si="251"/>
        <v>330.69</v>
      </c>
      <c r="R434" s="43">
        <f t="shared" si="251"/>
        <v>330.69</v>
      </c>
      <c r="S434" s="43">
        <f t="shared" si="251"/>
        <v>330.69</v>
      </c>
      <c r="T434" s="43">
        <f t="shared" si="251"/>
        <v>330.69</v>
      </c>
      <c r="U434" s="43">
        <f t="shared" si="251"/>
        <v>330.69</v>
      </c>
      <c r="V434" s="43">
        <f t="shared" si="251"/>
        <v>330.69</v>
      </c>
      <c r="W434" s="43">
        <f t="shared" si="251"/>
        <v>330.69</v>
      </c>
      <c r="X434" s="43">
        <f t="shared" si="251"/>
        <v>330.69</v>
      </c>
      <c r="Y434" s="43">
        <f t="shared" si="251"/>
        <v>330.69</v>
      </c>
      <c r="Z434" s="43">
        <f t="shared" si="251"/>
        <v>330.69</v>
      </c>
      <c r="AA434" s="43">
        <f t="shared" si="251"/>
        <v>330.69</v>
      </c>
    </row>
    <row r="435" spans="1:27" x14ac:dyDescent="0.2">
      <c r="B435" s="94" t="s">
        <v>370</v>
      </c>
    </row>
    <row r="436" spans="1:27" x14ac:dyDescent="0.2">
      <c r="B436" s="94" t="s">
        <v>370</v>
      </c>
    </row>
    <row r="437" spans="1:27" x14ac:dyDescent="0.2">
      <c r="A437" s="171" t="s">
        <v>653</v>
      </c>
      <c r="B437" s="172"/>
      <c r="C437" s="172"/>
      <c r="D437" s="172"/>
      <c r="E437" s="172"/>
      <c r="F437" s="172"/>
      <c r="G437" s="172"/>
      <c r="H437" s="172"/>
      <c r="I437" s="172"/>
      <c r="J437" s="172"/>
      <c r="K437" s="172"/>
      <c r="L437" s="172"/>
      <c r="M437" s="172"/>
      <c r="N437" s="172"/>
      <c r="O437" s="172"/>
      <c r="P437" s="172"/>
      <c r="Q437" s="172"/>
      <c r="R437" s="172"/>
      <c r="S437" s="172"/>
      <c r="T437" s="172"/>
      <c r="U437" s="172"/>
      <c r="V437" s="172"/>
      <c r="W437" s="172"/>
      <c r="X437" s="172"/>
      <c r="Y437" s="172"/>
      <c r="Z437" s="172"/>
      <c r="AA437" s="173"/>
    </row>
    <row r="438" spans="1:27" ht="25.5" x14ac:dyDescent="0.2">
      <c r="A438" s="25" t="s">
        <v>62</v>
      </c>
      <c r="B438" s="26" t="s">
        <v>203</v>
      </c>
      <c r="C438" s="25" t="s">
        <v>204</v>
      </c>
      <c r="D438" s="26" t="s">
        <v>205</v>
      </c>
      <c r="E438" s="26" t="s">
        <v>206</v>
      </c>
      <c r="F438" s="26" t="s">
        <v>207</v>
      </c>
      <c r="G438" s="26" t="s">
        <v>208</v>
      </c>
      <c r="H438" s="26" t="s">
        <v>209</v>
      </c>
      <c r="I438" s="26" t="s">
        <v>210</v>
      </c>
      <c r="J438" s="26" t="s">
        <v>211</v>
      </c>
      <c r="K438" s="26" t="s">
        <v>212</v>
      </c>
      <c r="L438" s="26" t="s">
        <v>213</v>
      </c>
      <c r="M438" s="26" t="s">
        <v>214</v>
      </c>
      <c r="N438" s="26" t="s">
        <v>215</v>
      </c>
      <c r="O438" s="26" t="s">
        <v>216</v>
      </c>
      <c r="P438" s="26" t="s">
        <v>217</v>
      </c>
      <c r="Q438" s="26" t="s">
        <v>218</v>
      </c>
      <c r="R438" s="26" t="s">
        <v>219</v>
      </c>
      <c r="S438" s="26" t="s">
        <v>220</v>
      </c>
      <c r="T438" s="26" t="s">
        <v>221</v>
      </c>
      <c r="U438" s="26" t="s">
        <v>222</v>
      </c>
      <c r="V438" s="26" t="s">
        <v>223</v>
      </c>
      <c r="W438" s="26" t="s">
        <v>224</v>
      </c>
      <c r="X438" s="26" t="s">
        <v>225</v>
      </c>
      <c r="Y438" s="26" t="s">
        <v>226</v>
      </c>
      <c r="Z438" s="26" t="s">
        <v>227</v>
      </c>
      <c r="AA438" s="26" t="s">
        <v>228</v>
      </c>
    </row>
    <row r="439" spans="1:27" x14ac:dyDescent="0.2">
      <c r="A439" s="91" t="s">
        <v>2474</v>
      </c>
      <c r="B439" s="27" t="str">
        <f>"01"&amp;"."&amp;$B$729&amp;"."&amp;$B$730</f>
        <v>01.02.2023</v>
      </c>
      <c r="C439" s="83" t="s">
        <v>74</v>
      </c>
      <c r="D439" s="84">
        <f>ROUND(((D440+D441+D443+D442)/1000),5)</f>
        <v>1.84972</v>
      </c>
      <c r="E439" s="84">
        <f>ROUND(((E440+E441+E443+E442)/1000),5)</f>
        <v>1.8114300000000001</v>
      </c>
      <c r="F439" s="84">
        <f>ROUND(((F440+F441+F443+F442)/1000),5)</f>
        <v>1.80037</v>
      </c>
      <c r="G439" s="84">
        <f t="shared" ref="G439:AA439" si="252">ROUND(((G440+G441+G443+G442)/1000),5)</f>
        <v>1.8039099999999999</v>
      </c>
      <c r="H439" s="84">
        <f t="shared" si="252"/>
        <v>1.8480700000000001</v>
      </c>
      <c r="I439" s="84">
        <f t="shared" si="252"/>
        <v>1.91218</v>
      </c>
      <c r="J439" s="84">
        <f t="shared" si="252"/>
        <v>2.1831800000000001</v>
      </c>
      <c r="K439" s="84">
        <f t="shared" si="252"/>
        <v>2.3869400000000001</v>
      </c>
      <c r="L439" s="84">
        <f t="shared" si="252"/>
        <v>2.5105900000000001</v>
      </c>
      <c r="M439" s="84">
        <f t="shared" si="252"/>
        <v>2.5650300000000001</v>
      </c>
      <c r="N439" s="84">
        <f t="shared" si="252"/>
        <v>2.6237900000000001</v>
      </c>
      <c r="O439" s="84">
        <f t="shared" si="252"/>
        <v>2.59802</v>
      </c>
      <c r="P439" s="84">
        <f t="shared" si="252"/>
        <v>2.5701100000000001</v>
      </c>
      <c r="Q439" s="84">
        <f t="shared" si="252"/>
        <v>2.57701</v>
      </c>
      <c r="R439" s="84">
        <f t="shared" si="252"/>
        <v>2.5775600000000001</v>
      </c>
      <c r="S439" s="84">
        <f t="shared" si="252"/>
        <v>2.5752100000000002</v>
      </c>
      <c r="T439" s="84">
        <f t="shared" si="252"/>
        <v>2.6036700000000002</v>
      </c>
      <c r="U439" s="84">
        <f t="shared" si="252"/>
        <v>2.6288999999999998</v>
      </c>
      <c r="V439" s="84">
        <f t="shared" si="252"/>
        <v>2.6194999999999999</v>
      </c>
      <c r="W439" s="84">
        <f t="shared" si="252"/>
        <v>2.5739000000000001</v>
      </c>
      <c r="X439" s="84">
        <f t="shared" si="252"/>
        <v>2.51755</v>
      </c>
      <c r="Y439" s="84">
        <f t="shared" si="252"/>
        <v>2.3888099999999999</v>
      </c>
      <c r="Z439" s="84">
        <f t="shared" si="252"/>
        <v>2.1320299999999999</v>
      </c>
      <c r="AA439" s="84">
        <f t="shared" si="252"/>
        <v>1.85409</v>
      </c>
    </row>
    <row r="440" spans="1:27" ht="12.75" customHeight="1" outlineLevel="1" x14ac:dyDescent="0.2">
      <c r="A440" s="92" t="s">
        <v>2475</v>
      </c>
      <c r="B440" s="62" t="s">
        <v>231</v>
      </c>
      <c r="C440" s="42" t="s">
        <v>77</v>
      </c>
      <c r="D440" s="43">
        <v>1080.08</v>
      </c>
      <c r="E440" s="43">
        <v>1041.79</v>
      </c>
      <c r="F440" s="43">
        <v>1030.73</v>
      </c>
      <c r="G440" s="43">
        <v>1034.27</v>
      </c>
      <c r="H440" s="43">
        <v>1078.43</v>
      </c>
      <c r="I440" s="43">
        <v>1142.54</v>
      </c>
      <c r="J440" s="43">
        <v>1413.54</v>
      </c>
      <c r="K440" s="43">
        <v>1617.3</v>
      </c>
      <c r="L440" s="43">
        <v>1740.95</v>
      </c>
      <c r="M440" s="43">
        <v>1795.39</v>
      </c>
      <c r="N440" s="43">
        <v>1854.15</v>
      </c>
      <c r="O440" s="43">
        <v>1828.38</v>
      </c>
      <c r="P440" s="43">
        <v>1800.47</v>
      </c>
      <c r="Q440" s="43">
        <v>1807.37</v>
      </c>
      <c r="R440" s="43">
        <v>1807.92</v>
      </c>
      <c r="S440" s="43">
        <v>1805.57</v>
      </c>
      <c r="T440" s="43">
        <v>1834.03</v>
      </c>
      <c r="U440" s="43">
        <v>1859.26</v>
      </c>
      <c r="V440" s="43">
        <v>1849.86</v>
      </c>
      <c r="W440" s="43">
        <v>1804.26</v>
      </c>
      <c r="X440" s="43">
        <v>1747.91</v>
      </c>
      <c r="Y440" s="43">
        <v>1619.17</v>
      </c>
      <c r="Z440" s="43">
        <v>1362.39</v>
      </c>
      <c r="AA440" s="43">
        <v>1084.45</v>
      </c>
    </row>
    <row r="441" spans="1:27" ht="12.75" customHeight="1" outlineLevel="1" x14ac:dyDescent="0.2">
      <c r="A441" s="92" t="s">
        <v>2476</v>
      </c>
      <c r="B441" s="62" t="s">
        <v>88</v>
      </c>
      <c r="C441" s="42" t="s">
        <v>77</v>
      </c>
      <c r="D441" s="43">
        <v>434.18</v>
      </c>
      <c r="E441" s="43">
        <f>$D$441</f>
        <v>434.18</v>
      </c>
      <c r="F441" s="43">
        <f t="shared" ref="F441:AA441" si="253">$D$441</f>
        <v>434.18</v>
      </c>
      <c r="G441" s="43">
        <f t="shared" si="253"/>
        <v>434.18</v>
      </c>
      <c r="H441" s="43">
        <f t="shared" si="253"/>
        <v>434.18</v>
      </c>
      <c r="I441" s="43">
        <f t="shared" si="253"/>
        <v>434.18</v>
      </c>
      <c r="J441" s="43">
        <f t="shared" si="253"/>
        <v>434.18</v>
      </c>
      <c r="K441" s="43">
        <f t="shared" si="253"/>
        <v>434.18</v>
      </c>
      <c r="L441" s="43">
        <f t="shared" si="253"/>
        <v>434.18</v>
      </c>
      <c r="M441" s="43">
        <f t="shared" si="253"/>
        <v>434.18</v>
      </c>
      <c r="N441" s="43">
        <f t="shared" si="253"/>
        <v>434.18</v>
      </c>
      <c r="O441" s="43">
        <f t="shared" si="253"/>
        <v>434.18</v>
      </c>
      <c r="P441" s="43">
        <f t="shared" si="253"/>
        <v>434.18</v>
      </c>
      <c r="Q441" s="43">
        <f t="shared" si="253"/>
        <v>434.18</v>
      </c>
      <c r="R441" s="43">
        <f t="shared" si="253"/>
        <v>434.18</v>
      </c>
      <c r="S441" s="43">
        <f t="shared" si="253"/>
        <v>434.18</v>
      </c>
      <c r="T441" s="43">
        <f t="shared" si="253"/>
        <v>434.18</v>
      </c>
      <c r="U441" s="43">
        <f t="shared" si="253"/>
        <v>434.18</v>
      </c>
      <c r="V441" s="43">
        <f t="shared" si="253"/>
        <v>434.18</v>
      </c>
      <c r="W441" s="43">
        <f t="shared" si="253"/>
        <v>434.18</v>
      </c>
      <c r="X441" s="43">
        <f t="shared" si="253"/>
        <v>434.18</v>
      </c>
      <c r="Y441" s="43">
        <f t="shared" si="253"/>
        <v>434.18</v>
      </c>
      <c r="Z441" s="43">
        <f t="shared" si="253"/>
        <v>434.18</v>
      </c>
      <c r="AA441" s="43">
        <f t="shared" si="253"/>
        <v>434.18</v>
      </c>
    </row>
    <row r="442" spans="1:27" ht="12.75" customHeight="1" outlineLevel="1" x14ac:dyDescent="0.2">
      <c r="A442" s="92" t="s">
        <v>2477</v>
      </c>
      <c r="B442" s="62" t="s">
        <v>81</v>
      </c>
      <c r="C442" s="42" t="s">
        <v>77</v>
      </c>
      <c r="D442" s="43">
        <v>4.7699999999999996</v>
      </c>
      <c r="E442" s="43">
        <v>4.7699999999999996</v>
      </c>
      <c r="F442" s="43">
        <v>4.7699999999999996</v>
      </c>
      <c r="G442" s="43">
        <v>4.7699999999999996</v>
      </c>
      <c r="H442" s="43">
        <v>4.7699999999999996</v>
      </c>
      <c r="I442" s="43">
        <v>4.7699999999999996</v>
      </c>
      <c r="J442" s="43">
        <v>4.7699999999999996</v>
      </c>
      <c r="K442" s="43">
        <v>4.7699999999999996</v>
      </c>
      <c r="L442" s="43">
        <v>4.7699999999999996</v>
      </c>
      <c r="M442" s="43">
        <v>4.7699999999999996</v>
      </c>
      <c r="N442" s="43">
        <v>4.7699999999999996</v>
      </c>
      <c r="O442" s="43">
        <v>4.7699999999999996</v>
      </c>
      <c r="P442" s="43">
        <v>4.7699999999999996</v>
      </c>
      <c r="Q442" s="43">
        <v>4.7699999999999996</v>
      </c>
      <c r="R442" s="43">
        <v>4.7699999999999996</v>
      </c>
      <c r="S442" s="43">
        <v>4.7699999999999996</v>
      </c>
      <c r="T442" s="43">
        <v>4.7699999999999996</v>
      </c>
      <c r="U442" s="43">
        <v>4.7699999999999996</v>
      </c>
      <c r="V442" s="43">
        <v>4.7699999999999996</v>
      </c>
      <c r="W442" s="43">
        <v>4.7699999999999996</v>
      </c>
      <c r="X442" s="43">
        <v>4.7699999999999996</v>
      </c>
      <c r="Y442" s="43">
        <v>4.7699999999999996</v>
      </c>
      <c r="Z442" s="43">
        <v>4.7699999999999996</v>
      </c>
      <c r="AA442" s="43">
        <v>4.7699999999999996</v>
      </c>
    </row>
    <row r="443" spans="1:27" ht="12.75" customHeight="1" outlineLevel="1" x14ac:dyDescent="0.2">
      <c r="A443" s="92" t="s">
        <v>2478</v>
      </c>
      <c r="B443" s="62" t="s">
        <v>79</v>
      </c>
      <c r="C443" s="42" t="s">
        <v>77</v>
      </c>
      <c r="D443" s="43">
        <f>$D$11</f>
        <v>330.69</v>
      </c>
      <c r="E443" s="43">
        <f t="shared" ref="E443:AA443" si="254">$D$11</f>
        <v>330.69</v>
      </c>
      <c r="F443" s="43">
        <f t="shared" si="254"/>
        <v>330.69</v>
      </c>
      <c r="G443" s="43">
        <f t="shared" si="254"/>
        <v>330.69</v>
      </c>
      <c r="H443" s="43">
        <f t="shared" si="254"/>
        <v>330.69</v>
      </c>
      <c r="I443" s="43">
        <f t="shared" si="254"/>
        <v>330.69</v>
      </c>
      <c r="J443" s="43">
        <f t="shared" si="254"/>
        <v>330.69</v>
      </c>
      <c r="K443" s="43">
        <f t="shared" si="254"/>
        <v>330.69</v>
      </c>
      <c r="L443" s="43">
        <f t="shared" si="254"/>
        <v>330.69</v>
      </c>
      <c r="M443" s="43">
        <f t="shared" si="254"/>
        <v>330.69</v>
      </c>
      <c r="N443" s="43">
        <f t="shared" si="254"/>
        <v>330.69</v>
      </c>
      <c r="O443" s="43">
        <f t="shared" si="254"/>
        <v>330.69</v>
      </c>
      <c r="P443" s="43">
        <f t="shared" si="254"/>
        <v>330.69</v>
      </c>
      <c r="Q443" s="43">
        <f t="shared" si="254"/>
        <v>330.69</v>
      </c>
      <c r="R443" s="43">
        <f t="shared" si="254"/>
        <v>330.69</v>
      </c>
      <c r="S443" s="43">
        <f t="shared" si="254"/>
        <v>330.69</v>
      </c>
      <c r="T443" s="43">
        <f t="shared" si="254"/>
        <v>330.69</v>
      </c>
      <c r="U443" s="43">
        <f t="shared" si="254"/>
        <v>330.69</v>
      </c>
      <c r="V443" s="43">
        <f t="shared" si="254"/>
        <v>330.69</v>
      </c>
      <c r="W443" s="43">
        <f t="shared" si="254"/>
        <v>330.69</v>
      </c>
      <c r="X443" s="43">
        <f t="shared" si="254"/>
        <v>330.69</v>
      </c>
      <c r="Y443" s="43">
        <f t="shared" si="254"/>
        <v>330.69</v>
      </c>
      <c r="Z443" s="43">
        <f t="shared" si="254"/>
        <v>330.69</v>
      </c>
      <c r="AA443" s="43">
        <f t="shared" si="254"/>
        <v>330.69</v>
      </c>
    </row>
    <row r="444" spans="1:27" x14ac:dyDescent="0.2">
      <c r="A444" s="91" t="s">
        <v>2479</v>
      </c>
      <c r="B444" s="27" t="str">
        <f>"02"&amp;"."&amp;$B$729&amp;"."&amp;$B$730</f>
        <v>02.02.2023</v>
      </c>
      <c r="C444" s="83" t="s">
        <v>74</v>
      </c>
      <c r="D444" s="84">
        <f>ROUND(((D445+D446+D448+D447)/1000),5)</f>
        <v>1.8488100000000001</v>
      </c>
      <c r="E444" s="84">
        <f>ROUND(((E445+E446+E448+E447)/1000),5)</f>
        <v>1.8266199999999999</v>
      </c>
      <c r="F444" s="84">
        <f>ROUND(((F445+F446+F448+F447)/1000),5)</f>
        <v>1.80385</v>
      </c>
      <c r="G444" s="84">
        <f t="shared" ref="G444:AA444" si="255">ROUND(((G445+G446+G448+G447)/1000),5)</f>
        <v>1.8037300000000001</v>
      </c>
      <c r="H444" s="84">
        <f t="shared" si="255"/>
        <v>1.84379</v>
      </c>
      <c r="I444" s="84">
        <f t="shared" si="255"/>
        <v>1.90276</v>
      </c>
      <c r="J444" s="84">
        <f t="shared" si="255"/>
        <v>2.0831300000000001</v>
      </c>
      <c r="K444" s="84">
        <f t="shared" si="255"/>
        <v>2.3071799999999998</v>
      </c>
      <c r="L444" s="84">
        <f t="shared" si="255"/>
        <v>2.4467099999999999</v>
      </c>
      <c r="M444" s="84">
        <f t="shared" si="255"/>
        <v>2.4644699999999999</v>
      </c>
      <c r="N444" s="84">
        <f t="shared" si="255"/>
        <v>2.4862000000000002</v>
      </c>
      <c r="O444" s="84">
        <f t="shared" si="255"/>
        <v>2.5271400000000002</v>
      </c>
      <c r="P444" s="84">
        <f t="shared" si="255"/>
        <v>2.51031</v>
      </c>
      <c r="Q444" s="84">
        <f t="shared" si="255"/>
        <v>2.5198200000000002</v>
      </c>
      <c r="R444" s="84">
        <f t="shared" si="255"/>
        <v>2.5148100000000002</v>
      </c>
      <c r="S444" s="84">
        <f t="shared" si="255"/>
        <v>2.5038200000000002</v>
      </c>
      <c r="T444" s="84">
        <f t="shared" si="255"/>
        <v>2.4460199999999999</v>
      </c>
      <c r="U444" s="84">
        <f t="shared" si="255"/>
        <v>2.4711599999999998</v>
      </c>
      <c r="V444" s="84">
        <f t="shared" si="255"/>
        <v>2.48651</v>
      </c>
      <c r="W444" s="84">
        <f t="shared" si="255"/>
        <v>2.5037699999999998</v>
      </c>
      <c r="X444" s="84">
        <f t="shared" si="255"/>
        <v>2.42815</v>
      </c>
      <c r="Y444" s="84">
        <f t="shared" si="255"/>
        <v>2.3360699999999999</v>
      </c>
      <c r="Z444" s="84">
        <f t="shared" si="255"/>
        <v>2.0479599999999998</v>
      </c>
      <c r="AA444" s="84">
        <f t="shared" si="255"/>
        <v>1.8857600000000001</v>
      </c>
    </row>
    <row r="445" spans="1:27" ht="12.75" customHeight="1" outlineLevel="1" x14ac:dyDescent="0.2">
      <c r="A445" s="92" t="s">
        <v>2480</v>
      </c>
      <c r="B445" s="62" t="s">
        <v>231</v>
      </c>
      <c r="C445" s="42" t="s">
        <v>77</v>
      </c>
      <c r="D445" s="43">
        <v>1079.17</v>
      </c>
      <c r="E445" s="43">
        <v>1056.98</v>
      </c>
      <c r="F445" s="43">
        <v>1034.21</v>
      </c>
      <c r="G445" s="43">
        <v>1034.0899999999999</v>
      </c>
      <c r="H445" s="43">
        <v>1074.1500000000001</v>
      </c>
      <c r="I445" s="43">
        <v>1133.1199999999999</v>
      </c>
      <c r="J445" s="43">
        <v>1313.49</v>
      </c>
      <c r="K445" s="43">
        <v>1537.54</v>
      </c>
      <c r="L445" s="43">
        <v>1677.07</v>
      </c>
      <c r="M445" s="43">
        <v>1694.83</v>
      </c>
      <c r="N445" s="43">
        <v>1716.56</v>
      </c>
      <c r="O445" s="43">
        <v>1757.5</v>
      </c>
      <c r="P445" s="43">
        <v>1740.67</v>
      </c>
      <c r="Q445" s="43">
        <v>1750.18</v>
      </c>
      <c r="R445" s="43">
        <v>1745.17</v>
      </c>
      <c r="S445" s="43">
        <v>1734.18</v>
      </c>
      <c r="T445" s="43">
        <v>1676.38</v>
      </c>
      <c r="U445" s="43">
        <v>1701.52</v>
      </c>
      <c r="V445" s="43">
        <v>1716.87</v>
      </c>
      <c r="W445" s="43">
        <v>1734.13</v>
      </c>
      <c r="X445" s="43">
        <v>1658.51</v>
      </c>
      <c r="Y445" s="43">
        <v>1566.43</v>
      </c>
      <c r="Z445" s="43">
        <v>1278.32</v>
      </c>
      <c r="AA445" s="43">
        <v>1116.1199999999999</v>
      </c>
    </row>
    <row r="446" spans="1:27" ht="12.75" customHeight="1" outlineLevel="1" x14ac:dyDescent="0.2">
      <c r="A446" s="92" t="s">
        <v>2481</v>
      </c>
      <c r="B446" s="62" t="s">
        <v>88</v>
      </c>
      <c r="C446" s="42" t="s">
        <v>77</v>
      </c>
      <c r="D446" s="43">
        <f>$D$441</f>
        <v>434.18</v>
      </c>
      <c r="E446" s="43">
        <f t="shared" ref="E446:AA446" si="256">$D$441</f>
        <v>434.18</v>
      </c>
      <c r="F446" s="43">
        <f t="shared" si="256"/>
        <v>434.18</v>
      </c>
      <c r="G446" s="43">
        <f t="shared" si="256"/>
        <v>434.18</v>
      </c>
      <c r="H446" s="43">
        <f t="shared" si="256"/>
        <v>434.18</v>
      </c>
      <c r="I446" s="43">
        <f t="shared" si="256"/>
        <v>434.18</v>
      </c>
      <c r="J446" s="43">
        <f t="shared" si="256"/>
        <v>434.18</v>
      </c>
      <c r="K446" s="43">
        <f t="shared" si="256"/>
        <v>434.18</v>
      </c>
      <c r="L446" s="43">
        <f t="shared" si="256"/>
        <v>434.18</v>
      </c>
      <c r="M446" s="43">
        <f t="shared" si="256"/>
        <v>434.18</v>
      </c>
      <c r="N446" s="43">
        <f t="shared" si="256"/>
        <v>434.18</v>
      </c>
      <c r="O446" s="43">
        <f t="shared" si="256"/>
        <v>434.18</v>
      </c>
      <c r="P446" s="43">
        <f t="shared" si="256"/>
        <v>434.18</v>
      </c>
      <c r="Q446" s="43">
        <f t="shared" si="256"/>
        <v>434.18</v>
      </c>
      <c r="R446" s="43">
        <f t="shared" si="256"/>
        <v>434.18</v>
      </c>
      <c r="S446" s="43">
        <f t="shared" si="256"/>
        <v>434.18</v>
      </c>
      <c r="T446" s="43">
        <f t="shared" si="256"/>
        <v>434.18</v>
      </c>
      <c r="U446" s="43">
        <f t="shared" si="256"/>
        <v>434.18</v>
      </c>
      <c r="V446" s="43">
        <f t="shared" si="256"/>
        <v>434.18</v>
      </c>
      <c r="W446" s="43">
        <f t="shared" si="256"/>
        <v>434.18</v>
      </c>
      <c r="X446" s="43">
        <f t="shared" si="256"/>
        <v>434.18</v>
      </c>
      <c r="Y446" s="43">
        <f t="shared" si="256"/>
        <v>434.18</v>
      </c>
      <c r="Z446" s="43">
        <f t="shared" si="256"/>
        <v>434.18</v>
      </c>
      <c r="AA446" s="43">
        <f t="shared" si="256"/>
        <v>434.18</v>
      </c>
    </row>
    <row r="447" spans="1:27" ht="12.75" customHeight="1" outlineLevel="1" x14ac:dyDescent="0.2">
      <c r="A447" s="92" t="s">
        <v>2482</v>
      </c>
      <c r="B447" s="62" t="s">
        <v>81</v>
      </c>
      <c r="C447" s="42" t="s">
        <v>77</v>
      </c>
      <c r="D447" s="43">
        <v>4.7699999999999996</v>
      </c>
      <c r="E447" s="43">
        <v>4.7699999999999996</v>
      </c>
      <c r="F447" s="43">
        <v>4.7699999999999996</v>
      </c>
      <c r="G447" s="43">
        <v>4.7699999999999996</v>
      </c>
      <c r="H447" s="43">
        <v>4.7699999999999996</v>
      </c>
      <c r="I447" s="43">
        <v>4.7699999999999996</v>
      </c>
      <c r="J447" s="43">
        <v>4.7699999999999996</v>
      </c>
      <c r="K447" s="43">
        <v>4.7699999999999996</v>
      </c>
      <c r="L447" s="43">
        <v>4.7699999999999996</v>
      </c>
      <c r="M447" s="43">
        <v>4.7699999999999996</v>
      </c>
      <c r="N447" s="43">
        <v>4.7699999999999996</v>
      </c>
      <c r="O447" s="43">
        <v>4.7699999999999996</v>
      </c>
      <c r="P447" s="43">
        <v>4.7699999999999996</v>
      </c>
      <c r="Q447" s="43">
        <v>4.7699999999999996</v>
      </c>
      <c r="R447" s="43">
        <v>4.7699999999999996</v>
      </c>
      <c r="S447" s="43">
        <v>4.7699999999999996</v>
      </c>
      <c r="T447" s="43">
        <v>4.7699999999999996</v>
      </c>
      <c r="U447" s="43">
        <v>4.7699999999999996</v>
      </c>
      <c r="V447" s="43">
        <v>4.7699999999999996</v>
      </c>
      <c r="W447" s="43">
        <v>4.7699999999999996</v>
      </c>
      <c r="X447" s="43">
        <v>4.7699999999999996</v>
      </c>
      <c r="Y447" s="43">
        <v>4.7699999999999996</v>
      </c>
      <c r="Z447" s="43">
        <v>4.7699999999999996</v>
      </c>
      <c r="AA447" s="43">
        <v>4.7699999999999996</v>
      </c>
    </row>
    <row r="448" spans="1:27" ht="12.75" customHeight="1" outlineLevel="1" x14ac:dyDescent="0.2">
      <c r="A448" s="92" t="s">
        <v>2483</v>
      </c>
      <c r="B448" s="62" t="s">
        <v>79</v>
      </c>
      <c r="C448" s="42" t="s">
        <v>77</v>
      </c>
      <c r="D448" s="43">
        <f>$D$11</f>
        <v>330.69</v>
      </c>
      <c r="E448" s="43">
        <f t="shared" ref="E448:AA448" si="257">$D$11</f>
        <v>330.69</v>
      </c>
      <c r="F448" s="43">
        <f t="shared" si="257"/>
        <v>330.69</v>
      </c>
      <c r="G448" s="43">
        <f t="shared" si="257"/>
        <v>330.69</v>
      </c>
      <c r="H448" s="43">
        <f t="shared" si="257"/>
        <v>330.69</v>
      </c>
      <c r="I448" s="43">
        <f t="shared" si="257"/>
        <v>330.69</v>
      </c>
      <c r="J448" s="43">
        <f t="shared" si="257"/>
        <v>330.69</v>
      </c>
      <c r="K448" s="43">
        <f t="shared" si="257"/>
        <v>330.69</v>
      </c>
      <c r="L448" s="43">
        <f t="shared" si="257"/>
        <v>330.69</v>
      </c>
      <c r="M448" s="43">
        <f t="shared" si="257"/>
        <v>330.69</v>
      </c>
      <c r="N448" s="43">
        <f t="shared" si="257"/>
        <v>330.69</v>
      </c>
      <c r="O448" s="43">
        <f t="shared" si="257"/>
        <v>330.69</v>
      </c>
      <c r="P448" s="43">
        <f t="shared" si="257"/>
        <v>330.69</v>
      </c>
      <c r="Q448" s="43">
        <f t="shared" si="257"/>
        <v>330.69</v>
      </c>
      <c r="R448" s="43">
        <f t="shared" si="257"/>
        <v>330.69</v>
      </c>
      <c r="S448" s="43">
        <f t="shared" si="257"/>
        <v>330.69</v>
      </c>
      <c r="T448" s="43">
        <f t="shared" si="257"/>
        <v>330.69</v>
      </c>
      <c r="U448" s="43">
        <f t="shared" si="257"/>
        <v>330.69</v>
      </c>
      <c r="V448" s="43">
        <f t="shared" si="257"/>
        <v>330.69</v>
      </c>
      <c r="W448" s="43">
        <f t="shared" si="257"/>
        <v>330.69</v>
      </c>
      <c r="X448" s="43">
        <f t="shared" si="257"/>
        <v>330.69</v>
      </c>
      <c r="Y448" s="43">
        <f t="shared" si="257"/>
        <v>330.69</v>
      </c>
      <c r="Z448" s="43">
        <f t="shared" si="257"/>
        <v>330.69</v>
      </c>
      <c r="AA448" s="43">
        <f t="shared" si="257"/>
        <v>330.69</v>
      </c>
    </row>
    <row r="449" spans="1:27" x14ac:dyDescent="0.2">
      <c r="A449" s="91" t="s">
        <v>2484</v>
      </c>
      <c r="B449" s="27" t="str">
        <f>"03"&amp;"."&amp;$B$729&amp;"."&amp;$B$730</f>
        <v>03.02.2023</v>
      </c>
      <c r="C449" s="83" t="s">
        <v>74</v>
      </c>
      <c r="D449" s="84">
        <f>ROUND(((D450+D451+D453+D452)/1000),5)</f>
        <v>1.93483</v>
      </c>
      <c r="E449" s="84">
        <f>ROUND(((E450+E451+E453+E452)/1000),5)</f>
        <v>1.90822</v>
      </c>
      <c r="F449" s="84">
        <f>ROUND(((F450+F451+F453+F452)/1000),5)</f>
        <v>1.85161</v>
      </c>
      <c r="G449" s="84">
        <f t="shared" ref="G449:AA449" si="258">ROUND(((G450+G451+G453+G452)/1000),5)</f>
        <v>1.8510500000000001</v>
      </c>
      <c r="H449" s="84">
        <f t="shared" si="258"/>
        <v>1.92506</v>
      </c>
      <c r="I449" s="84">
        <f t="shared" si="258"/>
        <v>2.0519599999999998</v>
      </c>
      <c r="J449" s="84">
        <f t="shared" si="258"/>
        <v>2.2511299999999999</v>
      </c>
      <c r="K449" s="84">
        <f t="shared" si="258"/>
        <v>2.4705300000000001</v>
      </c>
      <c r="L449" s="84">
        <f t="shared" si="258"/>
        <v>2.62649</v>
      </c>
      <c r="M449" s="84">
        <f t="shared" si="258"/>
        <v>2.6404299999999998</v>
      </c>
      <c r="N449" s="84">
        <f t="shared" si="258"/>
        <v>2.6569799999999999</v>
      </c>
      <c r="O449" s="84">
        <f t="shared" si="258"/>
        <v>2.68906</v>
      </c>
      <c r="P449" s="84">
        <f t="shared" si="258"/>
        <v>2.6753</v>
      </c>
      <c r="Q449" s="84">
        <f t="shared" si="258"/>
        <v>2.67896</v>
      </c>
      <c r="R449" s="84">
        <f t="shared" si="258"/>
        <v>2.6720799999999998</v>
      </c>
      <c r="S449" s="84">
        <f t="shared" si="258"/>
        <v>2.6652300000000002</v>
      </c>
      <c r="T449" s="84">
        <f t="shared" si="258"/>
        <v>2.61998</v>
      </c>
      <c r="U449" s="84">
        <f t="shared" si="258"/>
        <v>2.6374399999999998</v>
      </c>
      <c r="V449" s="84">
        <f t="shared" si="258"/>
        <v>2.6509800000000001</v>
      </c>
      <c r="W449" s="84">
        <f t="shared" si="258"/>
        <v>2.66506</v>
      </c>
      <c r="X449" s="84">
        <f t="shared" si="258"/>
        <v>2.6261199999999998</v>
      </c>
      <c r="Y449" s="84">
        <f t="shared" si="258"/>
        <v>2.4718399999999998</v>
      </c>
      <c r="Z449" s="84">
        <f t="shared" si="258"/>
        <v>2.3284400000000001</v>
      </c>
      <c r="AA449" s="84">
        <f t="shared" si="258"/>
        <v>2.1312099999999998</v>
      </c>
    </row>
    <row r="450" spans="1:27" ht="12.75" customHeight="1" outlineLevel="1" x14ac:dyDescent="0.2">
      <c r="A450" s="92" t="s">
        <v>2485</v>
      </c>
      <c r="B450" s="62" t="s">
        <v>231</v>
      </c>
      <c r="C450" s="42" t="s">
        <v>77</v>
      </c>
      <c r="D450" s="43">
        <v>1165.19</v>
      </c>
      <c r="E450" s="43">
        <v>1138.58</v>
      </c>
      <c r="F450" s="43">
        <v>1081.97</v>
      </c>
      <c r="G450" s="43">
        <v>1081.4100000000001</v>
      </c>
      <c r="H450" s="43">
        <v>1155.42</v>
      </c>
      <c r="I450" s="43">
        <v>1282.32</v>
      </c>
      <c r="J450" s="43">
        <v>1481.49</v>
      </c>
      <c r="K450" s="43">
        <v>1700.89</v>
      </c>
      <c r="L450" s="43">
        <v>1856.85</v>
      </c>
      <c r="M450" s="43">
        <v>1870.79</v>
      </c>
      <c r="N450" s="43">
        <v>1887.34</v>
      </c>
      <c r="O450" s="43">
        <v>1919.42</v>
      </c>
      <c r="P450" s="43">
        <v>1905.66</v>
      </c>
      <c r="Q450" s="43">
        <v>1909.32</v>
      </c>
      <c r="R450" s="43">
        <v>1902.44</v>
      </c>
      <c r="S450" s="43">
        <v>1895.59</v>
      </c>
      <c r="T450" s="43">
        <v>1850.34</v>
      </c>
      <c r="U450" s="43">
        <v>1867.8</v>
      </c>
      <c r="V450" s="43">
        <v>1881.34</v>
      </c>
      <c r="W450" s="43">
        <v>1895.42</v>
      </c>
      <c r="X450" s="43">
        <v>1856.48</v>
      </c>
      <c r="Y450" s="43">
        <v>1702.2</v>
      </c>
      <c r="Z450" s="43">
        <v>1558.8</v>
      </c>
      <c r="AA450" s="43">
        <v>1361.57</v>
      </c>
    </row>
    <row r="451" spans="1:27" ht="12.75" customHeight="1" outlineLevel="1" x14ac:dyDescent="0.2">
      <c r="A451" s="92" t="s">
        <v>2486</v>
      </c>
      <c r="B451" s="62" t="s">
        <v>88</v>
      </c>
      <c r="C451" s="42" t="s">
        <v>77</v>
      </c>
      <c r="D451" s="43">
        <f>$D$441</f>
        <v>434.18</v>
      </c>
      <c r="E451" s="43">
        <f t="shared" ref="E451:AA451" si="259">$D$441</f>
        <v>434.18</v>
      </c>
      <c r="F451" s="43">
        <f t="shared" si="259"/>
        <v>434.18</v>
      </c>
      <c r="G451" s="43">
        <f t="shared" si="259"/>
        <v>434.18</v>
      </c>
      <c r="H451" s="43">
        <f t="shared" si="259"/>
        <v>434.18</v>
      </c>
      <c r="I451" s="43">
        <f t="shared" si="259"/>
        <v>434.18</v>
      </c>
      <c r="J451" s="43">
        <f t="shared" si="259"/>
        <v>434.18</v>
      </c>
      <c r="K451" s="43">
        <f t="shared" si="259"/>
        <v>434.18</v>
      </c>
      <c r="L451" s="43">
        <f t="shared" si="259"/>
        <v>434.18</v>
      </c>
      <c r="M451" s="43">
        <f t="shared" si="259"/>
        <v>434.18</v>
      </c>
      <c r="N451" s="43">
        <f t="shared" si="259"/>
        <v>434.18</v>
      </c>
      <c r="O451" s="43">
        <f t="shared" si="259"/>
        <v>434.18</v>
      </c>
      <c r="P451" s="43">
        <f t="shared" si="259"/>
        <v>434.18</v>
      </c>
      <c r="Q451" s="43">
        <f t="shared" si="259"/>
        <v>434.18</v>
      </c>
      <c r="R451" s="43">
        <f t="shared" si="259"/>
        <v>434.18</v>
      </c>
      <c r="S451" s="43">
        <f t="shared" si="259"/>
        <v>434.18</v>
      </c>
      <c r="T451" s="43">
        <f t="shared" si="259"/>
        <v>434.18</v>
      </c>
      <c r="U451" s="43">
        <f t="shared" si="259"/>
        <v>434.18</v>
      </c>
      <c r="V451" s="43">
        <f t="shared" si="259"/>
        <v>434.18</v>
      </c>
      <c r="W451" s="43">
        <f t="shared" si="259"/>
        <v>434.18</v>
      </c>
      <c r="X451" s="43">
        <f t="shared" si="259"/>
        <v>434.18</v>
      </c>
      <c r="Y451" s="43">
        <f t="shared" si="259"/>
        <v>434.18</v>
      </c>
      <c r="Z451" s="43">
        <f t="shared" si="259"/>
        <v>434.18</v>
      </c>
      <c r="AA451" s="43">
        <f t="shared" si="259"/>
        <v>434.18</v>
      </c>
    </row>
    <row r="452" spans="1:27" ht="12.75" customHeight="1" outlineLevel="1" x14ac:dyDescent="0.2">
      <c r="A452" s="92" t="s">
        <v>2487</v>
      </c>
      <c r="B452" s="62" t="s">
        <v>81</v>
      </c>
      <c r="C452" s="42" t="s">
        <v>77</v>
      </c>
      <c r="D452" s="43">
        <v>4.7699999999999996</v>
      </c>
      <c r="E452" s="43">
        <v>4.7699999999999996</v>
      </c>
      <c r="F452" s="43">
        <v>4.7699999999999996</v>
      </c>
      <c r="G452" s="43">
        <v>4.7699999999999996</v>
      </c>
      <c r="H452" s="43">
        <v>4.7699999999999996</v>
      </c>
      <c r="I452" s="43">
        <v>4.7699999999999996</v>
      </c>
      <c r="J452" s="43">
        <v>4.7699999999999996</v>
      </c>
      <c r="K452" s="43">
        <v>4.7699999999999996</v>
      </c>
      <c r="L452" s="43">
        <v>4.7699999999999996</v>
      </c>
      <c r="M452" s="43">
        <v>4.7699999999999996</v>
      </c>
      <c r="N452" s="43">
        <v>4.7699999999999996</v>
      </c>
      <c r="O452" s="43">
        <v>4.7699999999999996</v>
      </c>
      <c r="P452" s="43">
        <v>4.7699999999999996</v>
      </c>
      <c r="Q452" s="43">
        <v>4.7699999999999996</v>
      </c>
      <c r="R452" s="43">
        <v>4.7699999999999996</v>
      </c>
      <c r="S452" s="43">
        <v>4.7699999999999996</v>
      </c>
      <c r="T452" s="43">
        <v>4.7699999999999996</v>
      </c>
      <c r="U452" s="43">
        <v>4.7699999999999996</v>
      </c>
      <c r="V452" s="43">
        <v>4.7699999999999996</v>
      </c>
      <c r="W452" s="43">
        <v>4.7699999999999996</v>
      </c>
      <c r="X452" s="43">
        <v>4.7699999999999996</v>
      </c>
      <c r="Y452" s="43">
        <v>4.7699999999999996</v>
      </c>
      <c r="Z452" s="43">
        <v>4.7699999999999996</v>
      </c>
      <c r="AA452" s="43">
        <v>4.7699999999999996</v>
      </c>
    </row>
    <row r="453" spans="1:27" ht="12.75" customHeight="1" outlineLevel="1" x14ac:dyDescent="0.2">
      <c r="A453" s="92" t="s">
        <v>2488</v>
      </c>
      <c r="B453" s="62" t="s">
        <v>79</v>
      </c>
      <c r="C453" s="42" t="s">
        <v>77</v>
      </c>
      <c r="D453" s="43">
        <f>$D$11</f>
        <v>330.69</v>
      </c>
      <c r="E453" s="43">
        <f t="shared" ref="E453:AA453" si="260">$D$11</f>
        <v>330.69</v>
      </c>
      <c r="F453" s="43">
        <f t="shared" si="260"/>
        <v>330.69</v>
      </c>
      <c r="G453" s="43">
        <f t="shared" si="260"/>
        <v>330.69</v>
      </c>
      <c r="H453" s="43">
        <f t="shared" si="260"/>
        <v>330.69</v>
      </c>
      <c r="I453" s="43">
        <f t="shared" si="260"/>
        <v>330.69</v>
      </c>
      <c r="J453" s="43">
        <f t="shared" si="260"/>
        <v>330.69</v>
      </c>
      <c r="K453" s="43">
        <f t="shared" si="260"/>
        <v>330.69</v>
      </c>
      <c r="L453" s="43">
        <f t="shared" si="260"/>
        <v>330.69</v>
      </c>
      <c r="M453" s="43">
        <f t="shared" si="260"/>
        <v>330.69</v>
      </c>
      <c r="N453" s="43">
        <f t="shared" si="260"/>
        <v>330.69</v>
      </c>
      <c r="O453" s="43">
        <f t="shared" si="260"/>
        <v>330.69</v>
      </c>
      <c r="P453" s="43">
        <f t="shared" si="260"/>
        <v>330.69</v>
      </c>
      <c r="Q453" s="43">
        <f t="shared" si="260"/>
        <v>330.69</v>
      </c>
      <c r="R453" s="43">
        <f t="shared" si="260"/>
        <v>330.69</v>
      </c>
      <c r="S453" s="43">
        <f t="shared" si="260"/>
        <v>330.69</v>
      </c>
      <c r="T453" s="43">
        <f t="shared" si="260"/>
        <v>330.69</v>
      </c>
      <c r="U453" s="43">
        <f t="shared" si="260"/>
        <v>330.69</v>
      </c>
      <c r="V453" s="43">
        <f t="shared" si="260"/>
        <v>330.69</v>
      </c>
      <c r="W453" s="43">
        <f t="shared" si="260"/>
        <v>330.69</v>
      </c>
      <c r="X453" s="43">
        <f t="shared" si="260"/>
        <v>330.69</v>
      </c>
      <c r="Y453" s="43">
        <f t="shared" si="260"/>
        <v>330.69</v>
      </c>
      <c r="Z453" s="43">
        <f t="shared" si="260"/>
        <v>330.69</v>
      </c>
      <c r="AA453" s="43">
        <f t="shared" si="260"/>
        <v>330.69</v>
      </c>
    </row>
    <row r="454" spans="1:27" x14ac:dyDescent="0.2">
      <c r="A454" s="91" t="s">
        <v>2489</v>
      </c>
      <c r="B454" s="27" t="str">
        <f>"04"&amp;"."&amp;$B$729&amp;"."&amp;$B$730</f>
        <v>04.02.2023</v>
      </c>
      <c r="C454" s="83" t="s">
        <v>74</v>
      </c>
      <c r="D454" s="84">
        <f>ROUND(((D455+D456+D458+D457)/1000),5)</f>
        <v>2.2541600000000002</v>
      </c>
      <c r="E454" s="84">
        <f>ROUND(((E455+E456+E458+E457)/1000),5)</f>
        <v>2.1438199999999998</v>
      </c>
      <c r="F454" s="84">
        <f>ROUND(((F455+F456+F458+F457)/1000),5)</f>
        <v>2.01206</v>
      </c>
      <c r="G454" s="84">
        <f t="shared" ref="G454:AA454" si="261">ROUND(((G455+G456+G458+G457)/1000),5)</f>
        <v>1.9807999999999999</v>
      </c>
      <c r="H454" s="84">
        <f t="shared" si="261"/>
        <v>2.0417700000000001</v>
      </c>
      <c r="I454" s="84">
        <f t="shared" si="261"/>
        <v>2.07646</v>
      </c>
      <c r="J454" s="84">
        <f t="shared" si="261"/>
        <v>2.2010800000000001</v>
      </c>
      <c r="K454" s="84">
        <f t="shared" si="261"/>
        <v>2.3146599999999999</v>
      </c>
      <c r="L454" s="84">
        <f t="shared" si="261"/>
        <v>2.5098500000000001</v>
      </c>
      <c r="M454" s="84">
        <f t="shared" si="261"/>
        <v>2.62452</v>
      </c>
      <c r="N454" s="84">
        <f t="shared" si="261"/>
        <v>2.6569600000000002</v>
      </c>
      <c r="O454" s="84">
        <f t="shared" si="261"/>
        <v>2.66709</v>
      </c>
      <c r="P454" s="84">
        <f t="shared" si="261"/>
        <v>2.6650800000000001</v>
      </c>
      <c r="Q454" s="84">
        <f t="shared" si="261"/>
        <v>2.66249</v>
      </c>
      <c r="R454" s="84">
        <f t="shared" si="261"/>
        <v>2.6569099999999999</v>
      </c>
      <c r="S454" s="84">
        <f t="shared" si="261"/>
        <v>2.62513</v>
      </c>
      <c r="T454" s="84">
        <f t="shared" si="261"/>
        <v>2.6244700000000001</v>
      </c>
      <c r="U454" s="84">
        <f t="shared" si="261"/>
        <v>2.6531600000000002</v>
      </c>
      <c r="V454" s="84">
        <f t="shared" si="261"/>
        <v>2.6598799999999998</v>
      </c>
      <c r="W454" s="84">
        <f t="shared" si="261"/>
        <v>2.6568299999999998</v>
      </c>
      <c r="X454" s="84">
        <f t="shared" si="261"/>
        <v>2.6550400000000001</v>
      </c>
      <c r="Y454" s="84">
        <f t="shared" si="261"/>
        <v>2.5388799999999998</v>
      </c>
      <c r="Z454" s="84">
        <f t="shared" si="261"/>
        <v>2.3466900000000002</v>
      </c>
      <c r="AA454" s="84">
        <f t="shared" si="261"/>
        <v>2.2043499999999998</v>
      </c>
    </row>
    <row r="455" spans="1:27" ht="12.75" customHeight="1" outlineLevel="1" x14ac:dyDescent="0.2">
      <c r="A455" s="92" t="s">
        <v>2490</v>
      </c>
      <c r="B455" s="62" t="s">
        <v>231</v>
      </c>
      <c r="C455" s="42" t="s">
        <v>77</v>
      </c>
      <c r="D455" s="43">
        <v>1484.52</v>
      </c>
      <c r="E455" s="43">
        <v>1374.18</v>
      </c>
      <c r="F455" s="43">
        <v>1242.42</v>
      </c>
      <c r="G455" s="43">
        <v>1211.1600000000001</v>
      </c>
      <c r="H455" s="43">
        <v>1272.1300000000001</v>
      </c>
      <c r="I455" s="43">
        <v>1306.82</v>
      </c>
      <c r="J455" s="43">
        <v>1431.44</v>
      </c>
      <c r="K455" s="43">
        <v>1545.02</v>
      </c>
      <c r="L455" s="43">
        <v>1740.21</v>
      </c>
      <c r="M455" s="43">
        <v>1854.88</v>
      </c>
      <c r="N455" s="43">
        <v>1887.32</v>
      </c>
      <c r="O455" s="43">
        <v>1897.45</v>
      </c>
      <c r="P455" s="43">
        <v>1895.44</v>
      </c>
      <c r="Q455" s="43">
        <v>1892.85</v>
      </c>
      <c r="R455" s="43">
        <v>1887.27</v>
      </c>
      <c r="S455" s="43">
        <v>1855.49</v>
      </c>
      <c r="T455" s="43">
        <v>1854.83</v>
      </c>
      <c r="U455" s="43">
        <v>1883.52</v>
      </c>
      <c r="V455" s="43">
        <v>1890.24</v>
      </c>
      <c r="W455" s="43">
        <v>1887.19</v>
      </c>
      <c r="X455" s="43">
        <v>1885.4</v>
      </c>
      <c r="Y455" s="43">
        <v>1769.24</v>
      </c>
      <c r="Z455" s="43">
        <v>1577.05</v>
      </c>
      <c r="AA455" s="43">
        <v>1434.71</v>
      </c>
    </row>
    <row r="456" spans="1:27" ht="12.75" customHeight="1" outlineLevel="1" x14ac:dyDescent="0.2">
      <c r="A456" s="92" t="s">
        <v>2491</v>
      </c>
      <c r="B456" s="62" t="s">
        <v>88</v>
      </c>
      <c r="C456" s="42" t="s">
        <v>77</v>
      </c>
      <c r="D456" s="43">
        <f>$D$441</f>
        <v>434.18</v>
      </c>
      <c r="E456" s="43">
        <f t="shared" ref="E456:AA456" si="262">$D$441</f>
        <v>434.18</v>
      </c>
      <c r="F456" s="43">
        <f t="shared" si="262"/>
        <v>434.18</v>
      </c>
      <c r="G456" s="43">
        <f t="shared" si="262"/>
        <v>434.18</v>
      </c>
      <c r="H456" s="43">
        <f t="shared" si="262"/>
        <v>434.18</v>
      </c>
      <c r="I456" s="43">
        <f t="shared" si="262"/>
        <v>434.18</v>
      </c>
      <c r="J456" s="43">
        <f t="shared" si="262"/>
        <v>434.18</v>
      </c>
      <c r="K456" s="43">
        <f t="shared" si="262"/>
        <v>434.18</v>
      </c>
      <c r="L456" s="43">
        <f t="shared" si="262"/>
        <v>434.18</v>
      </c>
      <c r="M456" s="43">
        <f t="shared" si="262"/>
        <v>434.18</v>
      </c>
      <c r="N456" s="43">
        <f t="shared" si="262"/>
        <v>434.18</v>
      </c>
      <c r="O456" s="43">
        <f t="shared" si="262"/>
        <v>434.18</v>
      </c>
      <c r="P456" s="43">
        <f t="shared" si="262"/>
        <v>434.18</v>
      </c>
      <c r="Q456" s="43">
        <f t="shared" si="262"/>
        <v>434.18</v>
      </c>
      <c r="R456" s="43">
        <f t="shared" si="262"/>
        <v>434.18</v>
      </c>
      <c r="S456" s="43">
        <f t="shared" si="262"/>
        <v>434.18</v>
      </c>
      <c r="T456" s="43">
        <f t="shared" si="262"/>
        <v>434.18</v>
      </c>
      <c r="U456" s="43">
        <f t="shared" si="262"/>
        <v>434.18</v>
      </c>
      <c r="V456" s="43">
        <f t="shared" si="262"/>
        <v>434.18</v>
      </c>
      <c r="W456" s="43">
        <f t="shared" si="262"/>
        <v>434.18</v>
      </c>
      <c r="X456" s="43">
        <f t="shared" si="262"/>
        <v>434.18</v>
      </c>
      <c r="Y456" s="43">
        <f t="shared" si="262"/>
        <v>434.18</v>
      </c>
      <c r="Z456" s="43">
        <f t="shared" si="262"/>
        <v>434.18</v>
      </c>
      <c r="AA456" s="43">
        <f t="shared" si="262"/>
        <v>434.18</v>
      </c>
    </row>
    <row r="457" spans="1:27" ht="12.75" customHeight="1" outlineLevel="1" x14ac:dyDescent="0.2">
      <c r="A457" s="92" t="s">
        <v>2492</v>
      </c>
      <c r="B457" s="62" t="s">
        <v>81</v>
      </c>
      <c r="C457" s="42" t="s">
        <v>77</v>
      </c>
      <c r="D457" s="43">
        <v>4.7699999999999996</v>
      </c>
      <c r="E457" s="43">
        <v>4.7699999999999996</v>
      </c>
      <c r="F457" s="43">
        <v>4.7699999999999996</v>
      </c>
      <c r="G457" s="43">
        <v>4.7699999999999996</v>
      </c>
      <c r="H457" s="43">
        <v>4.7699999999999996</v>
      </c>
      <c r="I457" s="43">
        <v>4.7699999999999996</v>
      </c>
      <c r="J457" s="43">
        <v>4.7699999999999996</v>
      </c>
      <c r="K457" s="43">
        <v>4.7699999999999996</v>
      </c>
      <c r="L457" s="43">
        <v>4.7699999999999996</v>
      </c>
      <c r="M457" s="43">
        <v>4.7699999999999996</v>
      </c>
      <c r="N457" s="43">
        <v>4.7699999999999996</v>
      </c>
      <c r="O457" s="43">
        <v>4.7699999999999996</v>
      </c>
      <c r="P457" s="43">
        <v>4.7699999999999996</v>
      </c>
      <c r="Q457" s="43">
        <v>4.7699999999999996</v>
      </c>
      <c r="R457" s="43">
        <v>4.7699999999999996</v>
      </c>
      <c r="S457" s="43">
        <v>4.7699999999999996</v>
      </c>
      <c r="T457" s="43">
        <v>4.7699999999999996</v>
      </c>
      <c r="U457" s="43">
        <v>4.7699999999999996</v>
      </c>
      <c r="V457" s="43">
        <v>4.7699999999999996</v>
      </c>
      <c r="W457" s="43">
        <v>4.7699999999999996</v>
      </c>
      <c r="X457" s="43">
        <v>4.7699999999999996</v>
      </c>
      <c r="Y457" s="43">
        <v>4.7699999999999996</v>
      </c>
      <c r="Z457" s="43">
        <v>4.7699999999999996</v>
      </c>
      <c r="AA457" s="43">
        <v>4.7699999999999996</v>
      </c>
    </row>
    <row r="458" spans="1:27" ht="12.75" customHeight="1" outlineLevel="1" x14ac:dyDescent="0.2">
      <c r="A458" s="92" t="s">
        <v>2493</v>
      </c>
      <c r="B458" s="62" t="s">
        <v>79</v>
      </c>
      <c r="C458" s="42" t="s">
        <v>77</v>
      </c>
      <c r="D458" s="43">
        <f>$D$11</f>
        <v>330.69</v>
      </c>
      <c r="E458" s="43">
        <f t="shared" ref="E458:AA458" si="263">$D$11</f>
        <v>330.69</v>
      </c>
      <c r="F458" s="43">
        <f t="shared" si="263"/>
        <v>330.69</v>
      </c>
      <c r="G458" s="43">
        <f t="shared" si="263"/>
        <v>330.69</v>
      </c>
      <c r="H458" s="43">
        <f t="shared" si="263"/>
        <v>330.69</v>
      </c>
      <c r="I458" s="43">
        <f t="shared" si="263"/>
        <v>330.69</v>
      </c>
      <c r="J458" s="43">
        <f t="shared" si="263"/>
        <v>330.69</v>
      </c>
      <c r="K458" s="43">
        <f t="shared" si="263"/>
        <v>330.69</v>
      </c>
      <c r="L458" s="43">
        <f t="shared" si="263"/>
        <v>330.69</v>
      </c>
      <c r="M458" s="43">
        <f t="shared" si="263"/>
        <v>330.69</v>
      </c>
      <c r="N458" s="43">
        <f t="shared" si="263"/>
        <v>330.69</v>
      </c>
      <c r="O458" s="43">
        <f t="shared" si="263"/>
        <v>330.69</v>
      </c>
      <c r="P458" s="43">
        <f t="shared" si="263"/>
        <v>330.69</v>
      </c>
      <c r="Q458" s="43">
        <f t="shared" si="263"/>
        <v>330.69</v>
      </c>
      <c r="R458" s="43">
        <f t="shared" si="263"/>
        <v>330.69</v>
      </c>
      <c r="S458" s="43">
        <f t="shared" si="263"/>
        <v>330.69</v>
      </c>
      <c r="T458" s="43">
        <f t="shared" si="263"/>
        <v>330.69</v>
      </c>
      <c r="U458" s="43">
        <f t="shared" si="263"/>
        <v>330.69</v>
      </c>
      <c r="V458" s="43">
        <f t="shared" si="263"/>
        <v>330.69</v>
      </c>
      <c r="W458" s="43">
        <f t="shared" si="263"/>
        <v>330.69</v>
      </c>
      <c r="X458" s="43">
        <f t="shared" si="263"/>
        <v>330.69</v>
      </c>
      <c r="Y458" s="43">
        <f t="shared" si="263"/>
        <v>330.69</v>
      </c>
      <c r="Z458" s="43">
        <f t="shared" si="263"/>
        <v>330.69</v>
      </c>
      <c r="AA458" s="43">
        <f t="shared" si="263"/>
        <v>330.69</v>
      </c>
    </row>
    <row r="459" spans="1:27" x14ac:dyDescent="0.2">
      <c r="A459" s="91" t="s">
        <v>2494</v>
      </c>
      <c r="B459" s="27" t="str">
        <f>"05"&amp;"."&amp;$B$729&amp;"."&amp;$B$730</f>
        <v>05.02.2023</v>
      </c>
      <c r="C459" s="83" t="s">
        <v>74</v>
      </c>
      <c r="D459" s="84">
        <f>ROUND(((D460+D461+D463+D462)/1000),5)</f>
        <v>1.9648399999999999</v>
      </c>
      <c r="E459" s="84">
        <f>ROUND(((E460+E461+E463+E462)/1000),5)</f>
        <v>1.9152400000000001</v>
      </c>
      <c r="F459" s="84">
        <f>ROUND(((F460+F461+F463+F462)/1000),5)</f>
        <v>1.8728899999999999</v>
      </c>
      <c r="G459" s="84">
        <f t="shared" ref="G459:AA459" si="264">ROUND(((G460+G461+G463+G462)/1000),5)</f>
        <v>1.8577600000000001</v>
      </c>
      <c r="H459" s="84">
        <f t="shared" si="264"/>
        <v>1.8902099999999999</v>
      </c>
      <c r="I459" s="84">
        <f t="shared" si="264"/>
        <v>1.8954800000000001</v>
      </c>
      <c r="J459" s="84">
        <f t="shared" si="264"/>
        <v>1.9118999999999999</v>
      </c>
      <c r="K459" s="84">
        <f t="shared" si="264"/>
        <v>2.03295</v>
      </c>
      <c r="L459" s="84">
        <f t="shared" si="264"/>
        <v>2.2264599999999999</v>
      </c>
      <c r="M459" s="84">
        <f t="shared" si="264"/>
        <v>2.3305099999999999</v>
      </c>
      <c r="N459" s="84">
        <f t="shared" si="264"/>
        <v>2.3763100000000001</v>
      </c>
      <c r="O459" s="84">
        <f t="shared" si="264"/>
        <v>2.4037299999999999</v>
      </c>
      <c r="P459" s="84">
        <f t="shared" si="264"/>
        <v>2.4039100000000002</v>
      </c>
      <c r="Q459" s="84">
        <f t="shared" si="264"/>
        <v>2.41594</v>
      </c>
      <c r="R459" s="84">
        <f t="shared" si="264"/>
        <v>2.4135900000000001</v>
      </c>
      <c r="S459" s="84">
        <f t="shared" si="264"/>
        <v>2.3762699999999999</v>
      </c>
      <c r="T459" s="84">
        <f t="shared" si="264"/>
        <v>2.3854899999999999</v>
      </c>
      <c r="U459" s="84">
        <f t="shared" si="264"/>
        <v>2.4331999999999998</v>
      </c>
      <c r="V459" s="84">
        <f t="shared" si="264"/>
        <v>2.4504600000000001</v>
      </c>
      <c r="W459" s="84">
        <f t="shared" si="264"/>
        <v>2.4515099999999999</v>
      </c>
      <c r="X459" s="84">
        <f t="shared" si="264"/>
        <v>2.4513099999999999</v>
      </c>
      <c r="Y459" s="84">
        <f t="shared" si="264"/>
        <v>2.3915799999999998</v>
      </c>
      <c r="Z459" s="84">
        <f t="shared" si="264"/>
        <v>2.2630699999999999</v>
      </c>
      <c r="AA459" s="84">
        <f t="shared" si="264"/>
        <v>1.9372499999999999</v>
      </c>
    </row>
    <row r="460" spans="1:27" ht="12.75" customHeight="1" outlineLevel="1" x14ac:dyDescent="0.2">
      <c r="A460" s="92" t="s">
        <v>2495</v>
      </c>
      <c r="B460" s="62" t="s">
        <v>231</v>
      </c>
      <c r="C460" s="42" t="s">
        <v>77</v>
      </c>
      <c r="D460" s="43">
        <v>1195.2</v>
      </c>
      <c r="E460" s="43">
        <v>1145.5999999999999</v>
      </c>
      <c r="F460" s="43">
        <v>1103.25</v>
      </c>
      <c r="G460" s="43">
        <v>1088.1199999999999</v>
      </c>
      <c r="H460" s="43">
        <v>1120.57</v>
      </c>
      <c r="I460" s="43">
        <v>1125.8399999999999</v>
      </c>
      <c r="J460" s="43">
        <v>1142.26</v>
      </c>
      <c r="K460" s="43">
        <v>1263.31</v>
      </c>
      <c r="L460" s="43">
        <v>1456.82</v>
      </c>
      <c r="M460" s="43">
        <v>1560.87</v>
      </c>
      <c r="N460" s="43">
        <v>1606.67</v>
      </c>
      <c r="O460" s="43">
        <v>1634.09</v>
      </c>
      <c r="P460" s="43">
        <v>1634.27</v>
      </c>
      <c r="Q460" s="43">
        <v>1646.3</v>
      </c>
      <c r="R460" s="43">
        <v>1643.95</v>
      </c>
      <c r="S460" s="43">
        <v>1606.63</v>
      </c>
      <c r="T460" s="43">
        <v>1615.85</v>
      </c>
      <c r="U460" s="43">
        <v>1663.56</v>
      </c>
      <c r="V460" s="43">
        <v>1680.82</v>
      </c>
      <c r="W460" s="43">
        <v>1681.87</v>
      </c>
      <c r="X460" s="43">
        <v>1681.67</v>
      </c>
      <c r="Y460" s="43">
        <v>1621.94</v>
      </c>
      <c r="Z460" s="43">
        <v>1493.43</v>
      </c>
      <c r="AA460" s="43">
        <v>1167.6099999999999</v>
      </c>
    </row>
    <row r="461" spans="1:27" ht="12.75" customHeight="1" outlineLevel="1" x14ac:dyDescent="0.2">
      <c r="A461" s="92" t="s">
        <v>2496</v>
      </c>
      <c r="B461" s="62" t="s">
        <v>88</v>
      </c>
      <c r="C461" s="42" t="s">
        <v>77</v>
      </c>
      <c r="D461" s="43">
        <f>$D$441</f>
        <v>434.18</v>
      </c>
      <c r="E461" s="43">
        <f t="shared" ref="E461:AA461" si="265">$D$441</f>
        <v>434.18</v>
      </c>
      <c r="F461" s="43">
        <f t="shared" si="265"/>
        <v>434.18</v>
      </c>
      <c r="G461" s="43">
        <f t="shared" si="265"/>
        <v>434.18</v>
      </c>
      <c r="H461" s="43">
        <f t="shared" si="265"/>
        <v>434.18</v>
      </c>
      <c r="I461" s="43">
        <f t="shared" si="265"/>
        <v>434.18</v>
      </c>
      <c r="J461" s="43">
        <f t="shared" si="265"/>
        <v>434.18</v>
      </c>
      <c r="K461" s="43">
        <f t="shared" si="265"/>
        <v>434.18</v>
      </c>
      <c r="L461" s="43">
        <f t="shared" si="265"/>
        <v>434.18</v>
      </c>
      <c r="M461" s="43">
        <f t="shared" si="265"/>
        <v>434.18</v>
      </c>
      <c r="N461" s="43">
        <f t="shared" si="265"/>
        <v>434.18</v>
      </c>
      <c r="O461" s="43">
        <f t="shared" si="265"/>
        <v>434.18</v>
      </c>
      <c r="P461" s="43">
        <f t="shared" si="265"/>
        <v>434.18</v>
      </c>
      <c r="Q461" s="43">
        <f t="shared" si="265"/>
        <v>434.18</v>
      </c>
      <c r="R461" s="43">
        <f t="shared" si="265"/>
        <v>434.18</v>
      </c>
      <c r="S461" s="43">
        <f t="shared" si="265"/>
        <v>434.18</v>
      </c>
      <c r="T461" s="43">
        <f t="shared" si="265"/>
        <v>434.18</v>
      </c>
      <c r="U461" s="43">
        <f t="shared" si="265"/>
        <v>434.18</v>
      </c>
      <c r="V461" s="43">
        <f t="shared" si="265"/>
        <v>434.18</v>
      </c>
      <c r="W461" s="43">
        <f t="shared" si="265"/>
        <v>434.18</v>
      </c>
      <c r="X461" s="43">
        <f t="shared" si="265"/>
        <v>434.18</v>
      </c>
      <c r="Y461" s="43">
        <f t="shared" si="265"/>
        <v>434.18</v>
      </c>
      <c r="Z461" s="43">
        <f t="shared" si="265"/>
        <v>434.18</v>
      </c>
      <c r="AA461" s="43">
        <f t="shared" si="265"/>
        <v>434.18</v>
      </c>
    </row>
    <row r="462" spans="1:27" ht="12.75" customHeight="1" outlineLevel="1" x14ac:dyDescent="0.2">
      <c r="A462" s="92" t="s">
        <v>2497</v>
      </c>
      <c r="B462" s="62" t="s">
        <v>81</v>
      </c>
      <c r="C462" s="42" t="s">
        <v>77</v>
      </c>
      <c r="D462" s="43">
        <v>4.7699999999999996</v>
      </c>
      <c r="E462" s="43">
        <v>4.7699999999999996</v>
      </c>
      <c r="F462" s="43">
        <v>4.7699999999999996</v>
      </c>
      <c r="G462" s="43">
        <v>4.7699999999999996</v>
      </c>
      <c r="H462" s="43">
        <v>4.7699999999999996</v>
      </c>
      <c r="I462" s="43">
        <v>4.7699999999999996</v>
      </c>
      <c r="J462" s="43">
        <v>4.7699999999999996</v>
      </c>
      <c r="K462" s="43">
        <v>4.7699999999999996</v>
      </c>
      <c r="L462" s="43">
        <v>4.7699999999999996</v>
      </c>
      <c r="M462" s="43">
        <v>4.7699999999999996</v>
      </c>
      <c r="N462" s="43">
        <v>4.7699999999999996</v>
      </c>
      <c r="O462" s="43">
        <v>4.7699999999999996</v>
      </c>
      <c r="P462" s="43">
        <v>4.7699999999999996</v>
      </c>
      <c r="Q462" s="43">
        <v>4.7699999999999996</v>
      </c>
      <c r="R462" s="43">
        <v>4.7699999999999996</v>
      </c>
      <c r="S462" s="43">
        <v>4.7699999999999996</v>
      </c>
      <c r="T462" s="43">
        <v>4.7699999999999996</v>
      </c>
      <c r="U462" s="43">
        <v>4.7699999999999996</v>
      </c>
      <c r="V462" s="43">
        <v>4.7699999999999996</v>
      </c>
      <c r="W462" s="43">
        <v>4.7699999999999996</v>
      </c>
      <c r="X462" s="43">
        <v>4.7699999999999996</v>
      </c>
      <c r="Y462" s="43">
        <v>4.7699999999999996</v>
      </c>
      <c r="Z462" s="43">
        <v>4.7699999999999996</v>
      </c>
      <c r="AA462" s="43">
        <v>4.7699999999999996</v>
      </c>
    </row>
    <row r="463" spans="1:27" ht="12.75" customHeight="1" outlineLevel="1" x14ac:dyDescent="0.2">
      <c r="A463" s="92" t="s">
        <v>2498</v>
      </c>
      <c r="B463" s="62" t="s">
        <v>79</v>
      </c>
      <c r="C463" s="42" t="s">
        <v>77</v>
      </c>
      <c r="D463" s="43">
        <f>$D$11</f>
        <v>330.69</v>
      </c>
      <c r="E463" s="43">
        <f t="shared" ref="E463:AA463" si="266">$D$11</f>
        <v>330.69</v>
      </c>
      <c r="F463" s="43">
        <f t="shared" si="266"/>
        <v>330.69</v>
      </c>
      <c r="G463" s="43">
        <f t="shared" si="266"/>
        <v>330.69</v>
      </c>
      <c r="H463" s="43">
        <f t="shared" si="266"/>
        <v>330.69</v>
      </c>
      <c r="I463" s="43">
        <f t="shared" si="266"/>
        <v>330.69</v>
      </c>
      <c r="J463" s="43">
        <f t="shared" si="266"/>
        <v>330.69</v>
      </c>
      <c r="K463" s="43">
        <f t="shared" si="266"/>
        <v>330.69</v>
      </c>
      <c r="L463" s="43">
        <f t="shared" si="266"/>
        <v>330.69</v>
      </c>
      <c r="M463" s="43">
        <f t="shared" si="266"/>
        <v>330.69</v>
      </c>
      <c r="N463" s="43">
        <f t="shared" si="266"/>
        <v>330.69</v>
      </c>
      <c r="O463" s="43">
        <f t="shared" si="266"/>
        <v>330.69</v>
      </c>
      <c r="P463" s="43">
        <f t="shared" si="266"/>
        <v>330.69</v>
      </c>
      <c r="Q463" s="43">
        <f t="shared" si="266"/>
        <v>330.69</v>
      </c>
      <c r="R463" s="43">
        <f t="shared" si="266"/>
        <v>330.69</v>
      </c>
      <c r="S463" s="43">
        <f t="shared" si="266"/>
        <v>330.69</v>
      </c>
      <c r="T463" s="43">
        <f t="shared" si="266"/>
        <v>330.69</v>
      </c>
      <c r="U463" s="43">
        <f t="shared" si="266"/>
        <v>330.69</v>
      </c>
      <c r="V463" s="43">
        <f t="shared" si="266"/>
        <v>330.69</v>
      </c>
      <c r="W463" s="43">
        <f t="shared" si="266"/>
        <v>330.69</v>
      </c>
      <c r="X463" s="43">
        <f t="shared" si="266"/>
        <v>330.69</v>
      </c>
      <c r="Y463" s="43">
        <f t="shared" si="266"/>
        <v>330.69</v>
      </c>
      <c r="Z463" s="43">
        <f t="shared" si="266"/>
        <v>330.69</v>
      </c>
      <c r="AA463" s="43">
        <f t="shared" si="266"/>
        <v>330.69</v>
      </c>
    </row>
    <row r="464" spans="1:27" x14ac:dyDescent="0.2">
      <c r="A464" s="91" t="s">
        <v>2499</v>
      </c>
      <c r="B464" s="27" t="str">
        <f>"06"&amp;"."&amp;$B$729&amp;"."&amp;$B$730</f>
        <v>06.02.2023</v>
      </c>
      <c r="C464" s="83" t="s">
        <v>74</v>
      </c>
      <c r="D464" s="84">
        <f>ROUND(((D465+D466+D468+D467)/1000),5)</f>
        <v>1.8939699999999999</v>
      </c>
      <c r="E464" s="84">
        <f>ROUND(((E465+E466+E468+E467)/1000),5)</f>
        <v>1.84599</v>
      </c>
      <c r="F464" s="84">
        <f>ROUND(((F465+F466+F468+F467)/1000),5)</f>
        <v>1.81517</v>
      </c>
      <c r="G464" s="84">
        <f t="shared" ref="G464:AA464" si="267">ROUND(((G465+G466+G468+G467)/1000),5)</f>
        <v>1.7999700000000001</v>
      </c>
      <c r="H464" s="84">
        <f t="shared" si="267"/>
        <v>1.8291900000000001</v>
      </c>
      <c r="I464" s="84">
        <f t="shared" si="267"/>
        <v>1.8926400000000001</v>
      </c>
      <c r="J464" s="84">
        <f t="shared" si="267"/>
        <v>2.0895800000000002</v>
      </c>
      <c r="K464" s="84">
        <f t="shared" si="267"/>
        <v>2.35033</v>
      </c>
      <c r="L464" s="84">
        <f t="shared" si="267"/>
        <v>2.44007</v>
      </c>
      <c r="M464" s="84">
        <f t="shared" si="267"/>
        <v>2.46421</v>
      </c>
      <c r="N464" s="84">
        <f t="shared" si="267"/>
        <v>2.4883799999999998</v>
      </c>
      <c r="O464" s="84">
        <f t="shared" si="267"/>
        <v>2.5357400000000001</v>
      </c>
      <c r="P464" s="84">
        <f t="shared" si="267"/>
        <v>2.5007299999999999</v>
      </c>
      <c r="Q464" s="84">
        <f t="shared" si="267"/>
        <v>2.5088400000000002</v>
      </c>
      <c r="R464" s="84">
        <f t="shared" si="267"/>
        <v>2.5006499999999998</v>
      </c>
      <c r="S464" s="84">
        <f t="shared" si="267"/>
        <v>2.4756900000000002</v>
      </c>
      <c r="T464" s="84">
        <f t="shared" si="267"/>
        <v>2.4439000000000002</v>
      </c>
      <c r="U464" s="84">
        <f t="shared" si="267"/>
        <v>2.4644200000000001</v>
      </c>
      <c r="V464" s="84">
        <f t="shared" si="267"/>
        <v>2.4776099999999999</v>
      </c>
      <c r="W464" s="84">
        <f t="shared" si="267"/>
        <v>2.5005099999999998</v>
      </c>
      <c r="X464" s="84">
        <f t="shared" si="267"/>
        <v>2.4266999999999999</v>
      </c>
      <c r="Y464" s="84">
        <f t="shared" si="267"/>
        <v>2.3698600000000001</v>
      </c>
      <c r="Z464" s="84">
        <f t="shared" si="267"/>
        <v>2.0371100000000002</v>
      </c>
      <c r="AA464" s="84">
        <f t="shared" si="267"/>
        <v>1.8963000000000001</v>
      </c>
    </row>
    <row r="465" spans="1:27" ht="12.75" customHeight="1" outlineLevel="1" x14ac:dyDescent="0.2">
      <c r="A465" s="92" t="s">
        <v>2500</v>
      </c>
      <c r="B465" s="62" t="s">
        <v>231</v>
      </c>
      <c r="C465" s="42" t="s">
        <v>77</v>
      </c>
      <c r="D465" s="43">
        <v>1124.33</v>
      </c>
      <c r="E465" s="43">
        <v>1076.3499999999999</v>
      </c>
      <c r="F465" s="43">
        <v>1045.53</v>
      </c>
      <c r="G465" s="43">
        <v>1030.33</v>
      </c>
      <c r="H465" s="43">
        <v>1059.55</v>
      </c>
      <c r="I465" s="43">
        <v>1123</v>
      </c>
      <c r="J465" s="43">
        <v>1319.94</v>
      </c>
      <c r="K465" s="43">
        <v>1580.69</v>
      </c>
      <c r="L465" s="43">
        <v>1670.43</v>
      </c>
      <c r="M465" s="43">
        <v>1694.57</v>
      </c>
      <c r="N465" s="43">
        <v>1718.74</v>
      </c>
      <c r="O465" s="43">
        <v>1766.1</v>
      </c>
      <c r="P465" s="43">
        <v>1731.09</v>
      </c>
      <c r="Q465" s="43">
        <v>1739.2</v>
      </c>
      <c r="R465" s="43">
        <v>1731.01</v>
      </c>
      <c r="S465" s="43">
        <v>1706.05</v>
      </c>
      <c r="T465" s="43">
        <v>1674.26</v>
      </c>
      <c r="U465" s="43">
        <v>1694.78</v>
      </c>
      <c r="V465" s="43">
        <v>1707.97</v>
      </c>
      <c r="W465" s="43">
        <v>1730.87</v>
      </c>
      <c r="X465" s="43">
        <v>1657.06</v>
      </c>
      <c r="Y465" s="43">
        <v>1600.22</v>
      </c>
      <c r="Z465" s="43">
        <v>1267.47</v>
      </c>
      <c r="AA465" s="43">
        <v>1126.6600000000001</v>
      </c>
    </row>
    <row r="466" spans="1:27" ht="12.75" customHeight="1" outlineLevel="1" x14ac:dyDescent="0.2">
      <c r="A466" s="92" t="s">
        <v>2501</v>
      </c>
      <c r="B466" s="62" t="s">
        <v>88</v>
      </c>
      <c r="C466" s="42" t="s">
        <v>77</v>
      </c>
      <c r="D466" s="43">
        <f>$D$441</f>
        <v>434.18</v>
      </c>
      <c r="E466" s="43">
        <f t="shared" ref="E466:AA466" si="268">$D$441</f>
        <v>434.18</v>
      </c>
      <c r="F466" s="43">
        <f t="shared" si="268"/>
        <v>434.18</v>
      </c>
      <c r="G466" s="43">
        <f t="shared" si="268"/>
        <v>434.18</v>
      </c>
      <c r="H466" s="43">
        <f t="shared" si="268"/>
        <v>434.18</v>
      </c>
      <c r="I466" s="43">
        <f t="shared" si="268"/>
        <v>434.18</v>
      </c>
      <c r="J466" s="43">
        <f t="shared" si="268"/>
        <v>434.18</v>
      </c>
      <c r="K466" s="43">
        <f t="shared" si="268"/>
        <v>434.18</v>
      </c>
      <c r="L466" s="43">
        <f t="shared" si="268"/>
        <v>434.18</v>
      </c>
      <c r="M466" s="43">
        <f t="shared" si="268"/>
        <v>434.18</v>
      </c>
      <c r="N466" s="43">
        <f t="shared" si="268"/>
        <v>434.18</v>
      </c>
      <c r="O466" s="43">
        <f t="shared" si="268"/>
        <v>434.18</v>
      </c>
      <c r="P466" s="43">
        <f t="shared" si="268"/>
        <v>434.18</v>
      </c>
      <c r="Q466" s="43">
        <f t="shared" si="268"/>
        <v>434.18</v>
      </c>
      <c r="R466" s="43">
        <f t="shared" si="268"/>
        <v>434.18</v>
      </c>
      <c r="S466" s="43">
        <f t="shared" si="268"/>
        <v>434.18</v>
      </c>
      <c r="T466" s="43">
        <f t="shared" si="268"/>
        <v>434.18</v>
      </c>
      <c r="U466" s="43">
        <f t="shared" si="268"/>
        <v>434.18</v>
      </c>
      <c r="V466" s="43">
        <f t="shared" si="268"/>
        <v>434.18</v>
      </c>
      <c r="W466" s="43">
        <f t="shared" si="268"/>
        <v>434.18</v>
      </c>
      <c r="X466" s="43">
        <f t="shared" si="268"/>
        <v>434.18</v>
      </c>
      <c r="Y466" s="43">
        <f t="shared" si="268"/>
        <v>434.18</v>
      </c>
      <c r="Z466" s="43">
        <f t="shared" si="268"/>
        <v>434.18</v>
      </c>
      <c r="AA466" s="43">
        <f t="shared" si="268"/>
        <v>434.18</v>
      </c>
    </row>
    <row r="467" spans="1:27" ht="12.75" customHeight="1" outlineLevel="1" x14ac:dyDescent="0.2">
      <c r="A467" s="92" t="s">
        <v>2502</v>
      </c>
      <c r="B467" s="62" t="s">
        <v>81</v>
      </c>
      <c r="C467" s="42" t="s">
        <v>77</v>
      </c>
      <c r="D467" s="43">
        <v>4.7699999999999996</v>
      </c>
      <c r="E467" s="43">
        <v>4.7699999999999996</v>
      </c>
      <c r="F467" s="43">
        <v>4.7699999999999996</v>
      </c>
      <c r="G467" s="43">
        <v>4.7699999999999996</v>
      </c>
      <c r="H467" s="43">
        <v>4.7699999999999996</v>
      </c>
      <c r="I467" s="43">
        <v>4.7699999999999996</v>
      </c>
      <c r="J467" s="43">
        <v>4.7699999999999996</v>
      </c>
      <c r="K467" s="43">
        <v>4.7699999999999996</v>
      </c>
      <c r="L467" s="43">
        <v>4.7699999999999996</v>
      </c>
      <c r="M467" s="43">
        <v>4.7699999999999996</v>
      </c>
      <c r="N467" s="43">
        <v>4.7699999999999996</v>
      </c>
      <c r="O467" s="43">
        <v>4.7699999999999996</v>
      </c>
      <c r="P467" s="43">
        <v>4.7699999999999996</v>
      </c>
      <c r="Q467" s="43">
        <v>4.7699999999999996</v>
      </c>
      <c r="R467" s="43">
        <v>4.7699999999999996</v>
      </c>
      <c r="S467" s="43">
        <v>4.7699999999999996</v>
      </c>
      <c r="T467" s="43">
        <v>4.7699999999999996</v>
      </c>
      <c r="U467" s="43">
        <v>4.7699999999999996</v>
      </c>
      <c r="V467" s="43">
        <v>4.7699999999999996</v>
      </c>
      <c r="W467" s="43">
        <v>4.7699999999999996</v>
      </c>
      <c r="X467" s="43">
        <v>4.7699999999999996</v>
      </c>
      <c r="Y467" s="43">
        <v>4.7699999999999996</v>
      </c>
      <c r="Z467" s="43">
        <v>4.7699999999999996</v>
      </c>
      <c r="AA467" s="43">
        <v>4.7699999999999996</v>
      </c>
    </row>
    <row r="468" spans="1:27" ht="12.75" customHeight="1" outlineLevel="1" x14ac:dyDescent="0.2">
      <c r="A468" s="92" t="s">
        <v>2503</v>
      </c>
      <c r="B468" s="62" t="s">
        <v>79</v>
      </c>
      <c r="C468" s="42" t="s">
        <v>77</v>
      </c>
      <c r="D468" s="43">
        <f>$D$11</f>
        <v>330.69</v>
      </c>
      <c r="E468" s="43">
        <f t="shared" ref="E468:AA468" si="269">$D$11</f>
        <v>330.69</v>
      </c>
      <c r="F468" s="43">
        <f t="shared" si="269"/>
        <v>330.69</v>
      </c>
      <c r="G468" s="43">
        <f t="shared" si="269"/>
        <v>330.69</v>
      </c>
      <c r="H468" s="43">
        <f t="shared" si="269"/>
        <v>330.69</v>
      </c>
      <c r="I468" s="43">
        <f t="shared" si="269"/>
        <v>330.69</v>
      </c>
      <c r="J468" s="43">
        <f t="shared" si="269"/>
        <v>330.69</v>
      </c>
      <c r="K468" s="43">
        <f t="shared" si="269"/>
        <v>330.69</v>
      </c>
      <c r="L468" s="43">
        <f t="shared" si="269"/>
        <v>330.69</v>
      </c>
      <c r="M468" s="43">
        <f t="shared" si="269"/>
        <v>330.69</v>
      </c>
      <c r="N468" s="43">
        <f t="shared" si="269"/>
        <v>330.69</v>
      </c>
      <c r="O468" s="43">
        <f t="shared" si="269"/>
        <v>330.69</v>
      </c>
      <c r="P468" s="43">
        <f t="shared" si="269"/>
        <v>330.69</v>
      </c>
      <c r="Q468" s="43">
        <f t="shared" si="269"/>
        <v>330.69</v>
      </c>
      <c r="R468" s="43">
        <f t="shared" si="269"/>
        <v>330.69</v>
      </c>
      <c r="S468" s="43">
        <f t="shared" si="269"/>
        <v>330.69</v>
      </c>
      <c r="T468" s="43">
        <f t="shared" si="269"/>
        <v>330.69</v>
      </c>
      <c r="U468" s="43">
        <f t="shared" si="269"/>
        <v>330.69</v>
      </c>
      <c r="V468" s="43">
        <f t="shared" si="269"/>
        <v>330.69</v>
      </c>
      <c r="W468" s="43">
        <f t="shared" si="269"/>
        <v>330.69</v>
      </c>
      <c r="X468" s="43">
        <f t="shared" si="269"/>
        <v>330.69</v>
      </c>
      <c r="Y468" s="43">
        <f t="shared" si="269"/>
        <v>330.69</v>
      </c>
      <c r="Z468" s="43">
        <f t="shared" si="269"/>
        <v>330.69</v>
      </c>
      <c r="AA468" s="43">
        <f t="shared" si="269"/>
        <v>330.69</v>
      </c>
    </row>
    <row r="469" spans="1:27" x14ac:dyDescent="0.2">
      <c r="A469" s="91" t="s">
        <v>2504</v>
      </c>
      <c r="B469" s="27" t="str">
        <f>"07"&amp;"."&amp;$B$729&amp;"."&amp;$B$730</f>
        <v>07.02.2023</v>
      </c>
      <c r="C469" s="83" t="s">
        <v>74</v>
      </c>
      <c r="D469" s="84">
        <f>ROUND(((D470+D471+D473+D472)/1000),5)</f>
        <v>1.8302499999999999</v>
      </c>
      <c r="E469" s="84">
        <f>ROUND(((E470+E471+E473+E472)/1000),5)</f>
        <v>1.7584</v>
      </c>
      <c r="F469" s="84">
        <f>ROUND(((F470+F471+F473+F472)/1000),5)</f>
        <v>1.7117199999999999</v>
      </c>
      <c r="G469" s="84">
        <f t="shared" ref="G469:AA469" si="270">ROUND(((G470+G471+G473+G472)/1000),5)</f>
        <v>1.7081200000000001</v>
      </c>
      <c r="H469" s="84">
        <f t="shared" si="270"/>
        <v>1.8081</v>
      </c>
      <c r="I469" s="84">
        <f t="shared" si="270"/>
        <v>1.8574299999999999</v>
      </c>
      <c r="J469" s="84">
        <f t="shared" si="270"/>
        <v>2.0750299999999999</v>
      </c>
      <c r="K469" s="84">
        <f t="shared" si="270"/>
        <v>2.3525399999999999</v>
      </c>
      <c r="L469" s="84">
        <f t="shared" si="270"/>
        <v>2.4052099999999998</v>
      </c>
      <c r="M469" s="84">
        <f t="shared" si="270"/>
        <v>2.41934</v>
      </c>
      <c r="N469" s="84">
        <f t="shared" si="270"/>
        <v>2.4312</v>
      </c>
      <c r="O469" s="84">
        <f t="shared" si="270"/>
        <v>2.4660500000000001</v>
      </c>
      <c r="P469" s="84">
        <f t="shared" si="270"/>
        <v>2.4458000000000002</v>
      </c>
      <c r="Q469" s="84">
        <f t="shared" si="270"/>
        <v>2.4525700000000001</v>
      </c>
      <c r="R469" s="84">
        <f t="shared" si="270"/>
        <v>2.4466700000000001</v>
      </c>
      <c r="S469" s="84">
        <f t="shared" si="270"/>
        <v>2.4259400000000002</v>
      </c>
      <c r="T469" s="84">
        <f t="shared" si="270"/>
        <v>2.41377</v>
      </c>
      <c r="U469" s="84">
        <f t="shared" si="270"/>
        <v>2.4294099999999998</v>
      </c>
      <c r="V469" s="84">
        <f t="shared" si="270"/>
        <v>2.4390200000000002</v>
      </c>
      <c r="W469" s="84">
        <f t="shared" si="270"/>
        <v>2.4481899999999999</v>
      </c>
      <c r="X469" s="84">
        <f t="shared" si="270"/>
        <v>2.4157299999999999</v>
      </c>
      <c r="Y469" s="84">
        <f t="shared" si="270"/>
        <v>2.3693499999999998</v>
      </c>
      <c r="Z469" s="84">
        <f t="shared" si="270"/>
        <v>2.0842299999999998</v>
      </c>
      <c r="AA469" s="84">
        <f t="shared" si="270"/>
        <v>1.92005</v>
      </c>
    </row>
    <row r="470" spans="1:27" ht="12.75" customHeight="1" outlineLevel="1" x14ac:dyDescent="0.2">
      <c r="A470" s="92" t="s">
        <v>2505</v>
      </c>
      <c r="B470" s="62" t="s">
        <v>231</v>
      </c>
      <c r="C470" s="42" t="s">
        <v>77</v>
      </c>
      <c r="D470" s="43">
        <v>1060.6099999999999</v>
      </c>
      <c r="E470" s="43">
        <v>988.76</v>
      </c>
      <c r="F470" s="43">
        <v>942.08</v>
      </c>
      <c r="G470" s="43">
        <v>938.48</v>
      </c>
      <c r="H470" s="43">
        <v>1038.46</v>
      </c>
      <c r="I470" s="43">
        <v>1087.79</v>
      </c>
      <c r="J470" s="43">
        <v>1305.3900000000001</v>
      </c>
      <c r="K470" s="43">
        <v>1582.9</v>
      </c>
      <c r="L470" s="43">
        <v>1635.57</v>
      </c>
      <c r="M470" s="43">
        <v>1649.7</v>
      </c>
      <c r="N470" s="43">
        <v>1661.56</v>
      </c>
      <c r="O470" s="43">
        <v>1696.41</v>
      </c>
      <c r="P470" s="43">
        <v>1676.16</v>
      </c>
      <c r="Q470" s="43">
        <v>1682.93</v>
      </c>
      <c r="R470" s="43">
        <v>1677.03</v>
      </c>
      <c r="S470" s="43">
        <v>1656.3</v>
      </c>
      <c r="T470" s="43">
        <v>1644.13</v>
      </c>
      <c r="U470" s="43">
        <v>1659.77</v>
      </c>
      <c r="V470" s="43">
        <v>1669.38</v>
      </c>
      <c r="W470" s="43">
        <v>1678.55</v>
      </c>
      <c r="X470" s="43">
        <v>1646.09</v>
      </c>
      <c r="Y470" s="43">
        <v>1599.71</v>
      </c>
      <c r="Z470" s="43">
        <v>1314.59</v>
      </c>
      <c r="AA470" s="43">
        <v>1150.4100000000001</v>
      </c>
    </row>
    <row r="471" spans="1:27" ht="12.75" customHeight="1" outlineLevel="1" x14ac:dyDescent="0.2">
      <c r="A471" s="92" t="s">
        <v>2506</v>
      </c>
      <c r="B471" s="62" t="s">
        <v>88</v>
      </c>
      <c r="C471" s="42" t="s">
        <v>77</v>
      </c>
      <c r="D471" s="43">
        <f>$D$441</f>
        <v>434.18</v>
      </c>
      <c r="E471" s="43">
        <f t="shared" ref="E471:AA471" si="271">$D$441</f>
        <v>434.18</v>
      </c>
      <c r="F471" s="43">
        <f t="shared" si="271"/>
        <v>434.18</v>
      </c>
      <c r="G471" s="43">
        <f t="shared" si="271"/>
        <v>434.18</v>
      </c>
      <c r="H471" s="43">
        <f t="shared" si="271"/>
        <v>434.18</v>
      </c>
      <c r="I471" s="43">
        <f t="shared" si="271"/>
        <v>434.18</v>
      </c>
      <c r="J471" s="43">
        <f t="shared" si="271"/>
        <v>434.18</v>
      </c>
      <c r="K471" s="43">
        <f t="shared" si="271"/>
        <v>434.18</v>
      </c>
      <c r="L471" s="43">
        <f t="shared" si="271"/>
        <v>434.18</v>
      </c>
      <c r="M471" s="43">
        <f t="shared" si="271"/>
        <v>434.18</v>
      </c>
      <c r="N471" s="43">
        <f t="shared" si="271"/>
        <v>434.18</v>
      </c>
      <c r="O471" s="43">
        <f t="shared" si="271"/>
        <v>434.18</v>
      </c>
      <c r="P471" s="43">
        <f t="shared" si="271"/>
        <v>434.18</v>
      </c>
      <c r="Q471" s="43">
        <f t="shared" si="271"/>
        <v>434.18</v>
      </c>
      <c r="R471" s="43">
        <f t="shared" si="271"/>
        <v>434.18</v>
      </c>
      <c r="S471" s="43">
        <f t="shared" si="271"/>
        <v>434.18</v>
      </c>
      <c r="T471" s="43">
        <f t="shared" si="271"/>
        <v>434.18</v>
      </c>
      <c r="U471" s="43">
        <f t="shared" si="271"/>
        <v>434.18</v>
      </c>
      <c r="V471" s="43">
        <f t="shared" si="271"/>
        <v>434.18</v>
      </c>
      <c r="W471" s="43">
        <f t="shared" si="271"/>
        <v>434.18</v>
      </c>
      <c r="X471" s="43">
        <f t="shared" si="271"/>
        <v>434.18</v>
      </c>
      <c r="Y471" s="43">
        <f t="shared" si="271"/>
        <v>434.18</v>
      </c>
      <c r="Z471" s="43">
        <f t="shared" si="271"/>
        <v>434.18</v>
      </c>
      <c r="AA471" s="43">
        <f t="shared" si="271"/>
        <v>434.18</v>
      </c>
    </row>
    <row r="472" spans="1:27" ht="12.75" customHeight="1" outlineLevel="1" x14ac:dyDescent="0.2">
      <c r="A472" s="92" t="s">
        <v>2507</v>
      </c>
      <c r="B472" s="62" t="s">
        <v>81</v>
      </c>
      <c r="C472" s="42" t="s">
        <v>77</v>
      </c>
      <c r="D472" s="43">
        <v>4.7699999999999996</v>
      </c>
      <c r="E472" s="43">
        <v>4.7699999999999996</v>
      </c>
      <c r="F472" s="43">
        <v>4.7699999999999996</v>
      </c>
      <c r="G472" s="43">
        <v>4.7699999999999996</v>
      </c>
      <c r="H472" s="43">
        <v>4.7699999999999996</v>
      </c>
      <c r="I472" s="43">
        <v>4.7699999999999996</v>
      </c>
      <c r="J472" s="43">
        <v>4.7699999999999996</v>
      </c>
      <c r="K472" s="43">
        <v>4.7699999999999996</v>
      </c>
      <c r="L472" s="43">
        <v>4.7699999999999996</v>
      </c>
      <c r="M472" s="43">
        <v>4.7699999999999996</v>
      </c>
      <c r="N472" s="43">
        <v>4.7699999999999996</v>
      </c>
      <c r="O472" s="43">
        <v>4.7699999999999996</v>
      </c>
      <c r="P472" s="43">
        <v>4.7699999999999996</v>
      </c>
      <c r="Q472" s="43">
        <v>4.7699999999999996</v>
      </c>
      <c r="R472" s="43">
        <v>4.7699999999999996</v>
      </c>
      <c r="S472" s="43">
        <v>4.7699999999999996</v>
      </c>
      <c r="T472" s="43">
        <v>4.7699999999999996</v>
      </c>
      <c r="U472" s="43">
        <v>4.7699999999999996</v>
      </c>
      <c r="V472" s="43">
        <v>4.7699999999999996</v>
      </c>
      <c r="W472" s="43">
        <v>4.7699999999999996</v>
      </c>
      <c r="X472" s="43">
        <v>4.7699999999999996</v>
      </c>
      <c r="Y472" s="43">
        <v>4.7699999999999996</v>
      </c>
      <c r="Z472" s="43">
        <v>4.7699999999999996</v>
      </c>
      <c r="AA472" s="43">
        <v>4.7699999999999996</v>
      </c>
    </row>
    <row r="473" spans="1:27" ht="12.75" customHeight="1" outlineLevel="1" x14ac:dyDescent="0.2">
      <c r="A473" s="92" t="s">
        <v>2508</v>
      </c>
      <c r="B473" s="62" t="s">
        <v>79</v>
      </c>
      <c r="C473" s="42" t="s">
        <v>77</v>
      </c>
      <c r="D473" s="43">
        <f>$D$11</f>
        <v>330.69</v>
      </c>
      <c r="E473" s="43">
        <f t="shared" ref="E473:AA473" si="272">$D$11</f>
        <v>330.69</v>
      </c>
      <c r="F473" s="43">
        <f t="shared" si="272"/>
        <v>330.69</v>
      </c>
      <c r="G473" s="43">
        <f t="shared" si="272"/>
        <v>330.69</v>
      </c>
      <c r="H473" s="43">
        <f t="shared" si="272"/>
        <v>330.69</v>
      </c>
      <c r="I473" s="43">
        <f t="shared" si="272"/>
        <v>330.69</v>
      </c>
      <c r="J473" s="43">
        <f t="shared" si="272"/>
        <v>330.69</v>
      </c>
      <c r="K473" s="43">
        <f t="shared" si="272"/>
        <v>330.69</v>
      </c>
      <c r="L473" s="43">
        <f t="shared" si="272"/>
        <v>330.69</v>
      </c>
      <c r="M473" s="43">
        <f t="shared" si="272"/>
        <v>330.69</v>
      </c>
      <c r="N473" s="43">
        <f t="shared" si="272"/>
        <v>330.69</v>
      </c>
      <c r="O473" s="43">
        <f t="shared" si="272"/>
        <v>330.69</v>
      </c>
      <c r="P473" s="43">
        <f t="shared" si="272"/>
        <v>330.69</v>
      </c>
      <c r="Q473" s="43">
        <f t="shared" si="272"/>
        <v>330.69</v>
      </c>
      <c r="R473" s="43">
        <f t="shared" si="272"/>
        <v>330.69</v>
      </c>
      <c r="S473" s="43">
        <f t="shared" si="272"/>
        <v>330.69</v>
      </c>
      <c r="T473" s="43">
        <f t="shared" si="272"/>
        <v>330.69</v>
      </c>
      <c r="U473" s="43">
        <f t="shared" si="272"/>
        <v>330.69</v>
      </c>
      <c r="V473" s="43">
        <f t="shared" si="272"/>
        <v>330.69</v>
      </c>
      <c r="W473" s="43">
        <f t="shared" si="272"/>
        <v>330.69</v>
      </c>
      <c r="X473" s="43">
        <f t="shared" si="272"/>
        <v>330.69</v>
      </c>
      <c r="Y473" s="43">
        <f t="shared" si="272"/>
        <v>330.69</v>
      </c>
      <c r="Z473" s="43">
        <f t="shared" si="272"/>
        <v>330.69</v>
      </c>
      <c r="AA473" s="43">
        <f t="shared" si="272"/>
        <v>330.69</v>
      </c>
    </row>
    <row r="474" spans="1:27" x14ac:dyDescent="0.2">
      <c r="A474" s="91" t="s">
        <v>2509</v>
      </c>
      <c r="B474" s="27" t="str">
        <f>"08"&amp;"."&amp;$B$729&amp;"."&amp;$B$730</f>
        <v>08.02.2023</v>
      </c>
      <c r="C474" s="83" t="s">
        <v>74</v>
      </c>
      <c r="D474" s="84">
        <f>ROUND(((D475+D476+D478+D477)/1000),5)</f>
        <v>1.83744</v>
      </c>
      <c r="E474" s="84">
        <f>ROUND(((E475+E476+E478+E477)/1000),5)</f>
        <v>1.8021499999999999</v>
      </c>
      <c r="F474" s="84">
        <f>ROUND(((F475+F476+F478+F477)/1000),5)</f>
        <v>1.7615499999999999</v>
      </c>
      <c r="G474" s="84">
        <f t="shared" ref="G474:AA474" si="273">ROUND(((G475+G476+G478+G477)/1000),5)</f>
        <v>1.78033</v>
      </c>
      <c r="H474" s="84">
        <f t="shared" si="273"/>
        <v>1.8147800000000001</v>
      </c>
      <c r="I474" s="84">
        <f t="shared" si="273"/>
        <v>1.88635</v>
      </c>
      <c r="J474" s="84">
        <f t="shared" si="273"/>
        <v>2.16025</v>
      </c>
      <c r="K474" s="84">
        <f t="shared" si="273"/>
        <v>2.3656899999999998</v>
      </c>
      <c r="L474" s="84">
        <f t="shared" si="273"/>
        <v>2.4195899999999999</v>
      </c>
      <c r="M474" s="84">
        <f t="shared" si="273"/>
        <v>2.43092</v>
      </c>
      <c r="N474" s="84">
        <f t="shared" si="273"/>
        <v>2.4384100000000002</v>
      </c>
      <c r="O474" s="84">
        <f t="shared" si="273"/>
        <v>2.45878</v>
      </c>
      <c r="P474" s="84">
        <f t="shared" si="273"/>
        <v>2.4515799999999999</v>
      </c>
      <c r="Q474" s="84">
        <f t="shared" si="273"/>
        <v>2.4809899999999998</v>
      </c>
      <c r="R474" s="84">
        <f t="shared" si="273"/>
        <v>2.4764400000000002</v>
      </c>
      <c r="S474" s="84">
        <f t="shared" si="273"/>
        <v>2.4392</v>
      </c>
      <c r="T474" s="84">
        <f t="shared" si="273"/>
        <v>2.4203299999999999</v>
      </c>
      <c r="U474" s="84">
        <f t="shared" si="273"/>
        <v>2.4365700000000001</v>
      </c>
      <c r="V474" s="84">
        <f t="shared" si="273"/>
        <v>2.4432399999999999</v>
      </c>
      <c r="W474" s="84">
        <f t="shared" si="273"/>
        <v>2.4533299999999998</v>
      </c>
      <c r="X474" s="84">
        <f t="shared" si="273"/>
        <v>2.42727</v>
      </c>
      <c r="Y474" s="84">
        <f t="shared" si="273"/>
        <v>2.3813</v>
      </c>
      <c r="Z474" s="84">
        <f t="shared" si="273"/>
        <v>2.1305299999999998</v>
      </c>
      <c r="AA474" s="84">
        <f t="shared" si="273"/>
        <v>1.94387</v>
      </c>
    </row>
    <row r="475" spans="1:27" ht="12.75" customHeight="1" outlineLevel="1" x14ac:dyDescent="0.2">
      <c r="A475" s="92" t="s">
        <v>2510</v>
      </c>
      <c r="B475" s="62" t="s">
        <v>231</v>
      </c>
      <c r="C475" s="42" t="s">
        <v>77</v>
      </c>
      <c r="D475" s="43">
        <v>1067.8</v>
      </c>
      <c r="E475" s="43">
        <v>1032.51</v>
      </c>
      <c r="F475" s="43">
        <v>991.91</v>
      </c>
      <c r="G475" s="43">
        <v>1010.69</v>
      </c>
      <c r="H475" s="43">
        <v>1045.1400000000001</v>
      </c>
      <c r="I475" s="43">
        <v>1116.71</v>
      </c>
      <c r="J475" s="43">
        <v>1390.61</v>
      </c>
      <c r="K475" s="43">
        <v>1596.05</v>
      </c>
      <c r="L475" s="43">
        <v>1649.95</v>
      </c>
      <c r="M475" s="43">
        <v>1661.28</v>
      </c>
      <c r="N475" s="43">
        <v>1668.77</v>
      </c>
      <c r="O475" s="43">
        <v>1689.14</v>
      </c>
      <c r="P475" s="43">
        <v>1681.94</v>
      </c>
      <c r="Q475" s="43">
        <v>1711.35</v>
      </c>
      <c r="R475" s="43">
        <v>1706.8</v>
      </c>
      <c r="S475" s="43">
        <v>1669.56</v>
      </c>
      <c r="T475" s="43">
        <v>1650.69</v>
      </c>
      <c r="U475" s="43">
        <v>1666.93</v>
      </c>
      <c r="V475" s="43">
        <v>1673.6</v>
      </c>
      <c r="W475" s="43">
        <v>1683.69</v>
      </c>
      <c r="X475" s="43">
        <v>1657.63</v>
      </c>
      <c r="Y475" s="43">
        <v>1611.66</v>
      </c>
      <c r="Z475" s="43">
        <v>1360.89</v>
      </c>
      <c r="AA475" s="43">
        <v>1174.23</v>
      </c>
    </row>
    <row r="476" spans="1:27" ht="12.75" customHeight="1" outlineLevel="1" x14ac:dyDescent="0.2">
      <c r="A476" s="92" t="s">
        <v>2511</v>
      </c>
      <c r="B476" s="62" t="s">
        <v>88</v>
      </c>
      <c r="C476" s="42" t="s">
        <v>77</v>
      </c>
      <c r="D476" s="43">
        <f>$D$441</f>
        <v>434.18</v>
      </c>
      <c r="E476" s="43">
        <f t="shared" ref="E476:AA476" si="274">$D$441</f>
        <v>434.18</v>
      </c>
      <c r="F476" s="43">
        <f t="shared" si="274"/>
        <v>434.18</v>
      </c>
      <c r="G476" s="43">
        <f t="shared" si="274"/>
        <v>434.18</v>
      </c>
      <c r="H476" s="43">
        <f t="shared" si="274"/>
        <v>434.18</v>
      </c>
      <c r="I476" s="43">
        <f t="shared" si="274"/>
        <v>434.18</v>
      </c>
      <c r="J476" s="43">
        <f t="shared" si="274"/>
        <v>434.18</v>
      </c>
      <c r="K476" s="43">
        <f t="shared" si="274"/>
        <v>434.18</v>
      </c>
      <c r="L476" s="43">
        <f t="shared" si="274"/>
        <v>434.18</v>
      </c>
      <c r="M476" s="43">
        <f t="shared" si="274"/>
        <v>434.18</v>
      </c>
      <c r="N476" s="43">
        <f t="shared" si="274"/>
        <v>434.18</v>
      </c>
      <c r="O476" s="43">
        <f t="shared" si="274"/>
        <v>434.18</v>
      </c>
      <c r="P476" s="43">
        <f t="shared" si="274"/>
        <v>434.18</v>
      </c>
      <c r="Q476" s="43">
        <f t="shared" si="274"/>
        <v>434.18</v>
      </c>
      <c r="R476" s="43">
        <f t="shared" si="274"/>
        <v>434.18</v>
      </c>
      <c r="S476" s="43">
        <f t="shared" si="274"/>
        <v>434.18</v>
      </c>
      <c r="T476" s="43">
        <f t="shared" si="274"/>
        <v>434.18</v>
      </c>
      <c r="U476" s="43">
        <f t="shared" si="274"/>
        <v>434.18</v>
      </c>
      <c r="V476" s="43">
        <f t="shared" si="274"/>
        <v>434.18</v>
      </c>
      <c r="W476" s="43">
        <f t="shared" si="274"/>
        <v>434.18</v>
      </c>
      <c r="X476" s="43">
        <f t="shared" si="274"/>
        <v>434.18</v>
      </c>
      <c r="Y476" s="43">
        <f t="shared" si="274"/>
        <v>434.18</v>
      </c>
      <c r="Z476" s="43">
        <f t="shared" si="274"/>
        <v>434.18</v>
      </c>
      <c r="AA476" s="43">
        <f t="shared" si="274"/>
        <v>434.18</v>
      </c>
    </row>
    <row r="477" spans="1:27" ht="12.75" customHeight="1" outlineLevel="1" x14ac:dyDescent="0.2">
      <c r="A477" s="92" t="s">
        <v>2512</v>
      </c>
      <c r="B477" s="62" t="s">
        <v>81</v>
      </c>
      <c r="C477" s="42" t="s">
        <v>77</v>
      </c>
      <c r="D477" s="43">
        <v>4.7699999999999996</v>
      </c>
      <c r="E477" s="43">
        <v>4.7699999999999996</v>
      </c>
      <c r="F477" s="43">
        <v>4.7699999999999996</v>
      </c>
      <c r="G477" s="43">
        <v>4.7699999999999996</v>
      </c>
      <c r="H477" s="43">
        <v>4.7699999999999996</v>
      </c>
      <c r="I477" s="43">
        <v>4.7699999999999996</v>
      </c>
      <c r="J477" s="43">
        <v>4.7699999999999996</v>
      </c>
      <c r="K477" s="43">
        <v>4.7699999999999996</v>
      </c>
      <c r="L477" s="43">
        <v>4.7699999999999996</v>
      </c>
      <c r="M477" s="43">
        <v>4.7699999999999996</v>
      </c>
      <c r="N477" s="43">
        <v>4.7699999999999996</v>
      </c>
      <c r="O477" s="43">
        <v>4.7699999999999996</v>
      </c>
      <c r="P477" s="43">
        <v>4.7699999999999996</v>
      </c>
      <c r="Q477" s="43">
        <v>4.7699999999999996</v>
      </c>
      <c r="R477" s="43">
        <v>4.7699999999999996</v>
      </c>
      <c r="S477" s="43">
        <v>4.7699999999999996</v>
      </c>
      <c r="T477" s="43">
        <v>4.7699999999999996</v>
      </c>
      <c r="U477" s="43">
        <v>4.7699999999999996</v>
      </c>
      <c r="V477" s="43">
        <v>4.7699999999999996</v>
      </c>
      <c r="W477" s="43">
        <v>4.7699999999999996</v>
      </c>
      <c r="X477" s="43">
        <v>4.7699999999999996</v>
      </c>
      <c r="Y477" s="43">
        <v>4.7699999999999996</v>
      </c>
      <c r="Z477" s="43">
        <v>4.7699999999999996</v>
      </c>
      <c r="AA477" s="43">
        <v>4.7699999999999996</v>
      </c>
    </row>
    <row r="478" spans="1:27" ht="12.75" customHeight="1" outlineLevel="1" x14ac:dyDescent="0.2">
      <c r="A478" s="92" t="s">
        <v>2513</v>
      </c>
      <c r="B478" s="62" t="s">
        <v>79</v>
      </c>
      <c r="C478" s="42" t="s">
        <v>77</v>
      </c>
      <c r="D478" s="43">
        <f>$D$11</f>
        <v>330.69</v>
      </c>
      <c r="E478" s="43">
        <f t="shared" ref="E478:AA478" si="275">$D$11</f>
        <v>330.69</v>
      </c>
      <c r="F478" s="43">
        <f t="shared" si="275"/>
        <v>330.69</v>
      </c>
      <c r="G478" s="43">
        <f t="shared" si="275"/>
        <v>330.69</v>
      </c>
      <c r="H478" s="43">
        <f t="shared" si="275"/>
        <v>330.69</v>
      </c>
      <c r="I478" s="43">
        <f t="shared" si="275"/>
        <v>330.69</v>
      </c>
      <c r="J478" s="43">
        <f t="shared" si="275"/>
        <v>330.69</v>
      </c>
      <c r="K478" s="43">
        <f t="shared" si="275"/>
        <v>330.69</v>
      </c>
      <c r="L478" s="43">
        <f t="shared" si="275"/>
        <v>330.69</v>
      </c>
      <c r="M478" s="43">
        <f t="shared" si="275"/>
        <v>330.69</v>
      </c>
      <c r="N478" s="43">
        <f t="shared" si="275"/>
        <v>330.69</v>
      </c>
      <c r="O478" s="43">
        <f t="shared" si="275"/>
        <v>330.69</v>
      </c>
      <c r="P478" s="43">
        <f t="shared" si="275"/>
        <v>330.69</v>
      </c>
      <c r="Q478" s="43">
        <f t="shared" si="275"/>
        <v>330.69</v>
      </c>
      <c r="R478" s="43">
        <f t="shared" si="275"/>
        <v>330.69</v>
      </c>
      <c r="S478" s="43">
        <f t="shared" si="275"/>
        <v>330.69</v>
      </c>
      <c r="T478" s="43">
        <f t="shared" si="275"/>
        <v>330.69</v>
      </c>
      <c r="U478" s="43">
        <f t="shared" si="275"/>
        <v>330.69</v>
      </c>
      <c r="V478" s="43">
        <f t="shared" si="275"/>
        <v>330.69</v>
      </c>
      <c r="W478" s="43">
        <f t="shared" si="275"/>
        <v>330.69</v>
      </c>
      <c r="X478" s="43">
        <f t="shared" si="275"/>
        <v>330.69</v>
      </c>
      <c r="Y478" s="43">
        <f t="shared" si="275"/>
        <v>330.69</v>
      </c>
      <c r="Z478" s="43">
        <f t="shared" si="275"/>
        <v>330.69</v>
      </c>
      <c r="AA478" s="43">
        <f t="shared" si="275"/>
        <v>330.69</v>
      </c>
    </row>
    <row r="479" spans="1:27" x14ac:dyDescent="0.2">
      <c r="A479" s="91" t="s">
        <v>2514</v>
      </c>
      <c r="B479" s="27" t="str">
        <f>"09"&amp;"."&amp;$B$729&amp;"."&amp;$B$730</f>
        <v>09.02.2023</v>
      </c>
      <c r="C479" s="83" t="s">
        <v>74</v>
      </c>
      <c r="D479" s="84">
        <f>ROUND(((D480+D481+D483+D482)/1000),5)</f>
        <v>1.83833</v>
      </c>
      <c r="E479" s="84">
        <f>ROUND(((E480+E481+E483+E482)/1000),5)</f>
        <v>1.8067500000000001</v>
      </c>
      <c r="F479" s="84">
        <f>ROUND(((F480+F481+F483+F482)/1000),5)</f>
        <v>1.80508</v>
      </c>
      <c r="G479" s="84">
        <f t="shared" ref="G479:AA479" si="276">ROUND(((G480+G481+G483+G482)/1000),5)</f>
        <v>1.8086599999999999</v>
      </c>
      <c r="H479" s="84">
        <f t="shared" si="276"/>
        <v>1.8465499999999999</v>
      </c>
      <c r="I479" s="84">
        <f t="shared" si="276"/>
        <v>1.92937</v>
      </c>
      <c r="J479" s="84">
        <f t="shared" si="276"/>
        <v>2.1859299999999999</v>
      </c>
      <c r="K479" s="84">
        <f t="shared" si="276"/>
        <v>2.3743099999999999</v>
      </c>
      <c r="L479" s="84">
        <f t="shared" si="276"/>
        <v>2.4897499999999999</v>
      </c>
      <c r="M479" s="84">
        <f t="shared" si="276"/>
        <v>2.5106000000000002</v>
      </c>
      <c r="N479" s="84">
        <f t="shared" si="276"/>
        <v>2.5211100000000002</v>
      </c>
      <c r="O479" s="84">
        <f t="shared" si="276"/>
        <v>2.5593400000000002</v>
      </c>
      <c r="P479" s="84">
        <f t="shared" si="276"/>
        <v>2.5395599999999998</v>
      </c>
      <c r="Q479" s="84">
        <f t="shared" si="276"/>
        <v>2.52061</v>
      </c>
      <c r="R479" s="84">
        <f t="shared" si="276"/>
        <v>2.51729</v>
      </c>
      <c r="S479" s="84">
        <f t="shared" si="276"/>
        <v>2.50997</v>
      </c>
      <c r="T479" s="84">
        <f t="shared" si="276"/>
        <v>2.47803</v>
      </c>
      <c r="U479" s="84">
        <f t="shared" si="276"/>
        <v>2.5007899999999998</v>
      </c>
      <c r="V479" s="84">
        <f t="shared" si="276"/>
        <v>2.5146999999999999</v>
      </c>
      <c r="W479" s="84">
        <f t="shared" si="276"/>
        <v>2.5364300000000002</v>
      </c>
      <c r="X479" s="84">
        <f t="shared" si="276"/>
        <v>2.4828899999999998</v>
      </c>
      <c r="Y479" s="84">
        <f t="shared" si="276"/>
        <v>2.3822199999999998</v>
      </c>
      <c r="Z479" s="84">
        <f t="shared" si="276"/>
        <v>2.24634</v>
      </c>
      <c r="AA479" s="84">
        <f t="shared" si="276"/>
        <v>1.9595800000000001</v>
      </c>
    </row>
    <row r="480" spans="1:27" ht="12.75" customHeight="1" outlineLevel="1" x14ac:dyDescent="0.2">
      <c r="A480" s="92" t="s">
        <v>2515</v>
      </c>
      <c r="B480" s="62" t="s">
        <v>231</v>
      </c>
      <c r="C480" s="42" t="s">
        <v>77</v>
      </c>
      <c r="D480" s="43">
        <v>1068.69</v>
      </c>
      <c r="E480" s="43">
        <v>1037.1099999999999</v>
      </c>
      <c r="F480" s="43">
        <v>1035.44</v>
      </c>
      <c r="G480" s="43">
        <v>1039.02</v>
      </c>
      <c r="H480" s="43">
        <v>1076.9100000000001</v>
      </c>
      <c r="I480" s="43">
        <v>1159.73</v>
      </c>
      <c r="J480" s="43">
        <v>1416.29</v>
      </c>
      <c r="K480" s="43">
        <v>1604.67</v>
      </c>
      <c r="L480" s="43">
        <v>1720.11</v>
      </c>
      <c r="M480" s="43">
        <v>1740.96</v>
      </c>
      <c r="N480" s="43">
        <v>1751.47</v>
      </c>
      <c r="O480" s="43">
        <v>1789.7</v>
      </c>
      <c r="P480" s="43">
        <v>1769.92</v>
      </c>
      <c r="Q480" s="43">
        <v>1750.97</v>
      </c>
      <c r="R480" s="43">
        <v>1747.65</v>
      </c>
      <c r="S480" s="43">
        <v>1740.33</v>
      </c>
      <c r="T480" s="43">
        <v>1708.39</v>
      </c>
      <c r="U480" s="43">
        <v>1731.15</v>
      </c>
      <c r="V480" s="43">
        <v>1745.06</v>
      </c>
      <c r="W480" s="43">
        <v>1766.79</v>
      </c>
      <c r="X480" s="43">
        <v>1713.25</v>
      </c>
      <c r="Y480" s="43">
        <v>1612.58</v>
      </c>
      <c r="Z480" s="43">
        <v>1476.7</v>
      </c>
      <c r="AA480" s="43">
        <v>1189.94</v>
      </c>
    </row>
    <row r="481" spans="1:27" ht="12.75" customHeight="1" outlineLevel="1" x14ac:dyDescent="0.2">
      <c r="A481" s="92" t="s">
        <v>2516</v>
      </c>
      <c r="B481" s="62" t="s">
        <v>88</v>
      </c>
      <c r="C481" s="42" t="s">
        <v>77</v>
      </c>
      <c r="D481" s="43">
        <f>$D$441</f>
        <v>434.18</v>
      </c>
      <c r="E481" s="43">
        <f t="shared" ref="E481:AA481" si="277">$D$441</f>
        <v>434.18</v>
      </c>
      <c r="F481" s="43">
        <f t="shared" si="277"/>
        <v>434.18</v>
      </c>
      <c r="G481" s="43">
        <f t="shared" si="277"/>
        <v>434.18</v>
      </c>
      <c r="H481" s="43">
        <f t="shared" si="277"/>
        <v>434.18</v>
      </c>
      <c r="I481" s="43">
        <f t="shared" si="277"/>
        <v>434.18</v>
      </c>
      <c r="J481" s="43">
        <f t="shared" si="277"/>
        <v>434.18</v>
      </c>
      <c r="K481" s="43">
        <f t="shared" si="277"/>
        <v>434.18</v>
      </c>
      <c r="L481" s="43">
        <f t="shared" si="277"/>
        <v>434.18</v>
      </c>
      <c r="M481" s="43">
        <f t="shared" si="277"/>
        <v>434.18</v>
      </c>
      <c r="N481" s="43">
        <f t="shared" si="277"/>
        <v>434.18</v>
      </c>
      <c r="O481" s="43">
        <f t="shared" si="277"/>
        <v>434.18</v>
      </c>
      <c r="P481" s="43">
        <f t="shared" si="277"/>
        <v>434.18</v>
      </c>
      <c r="Q481" s="43">
        <f t="shared" si="277"/>
        <v>434.18</v>
      </c>
      <c r="R481" s="43">
        <f t="shared" si="277"/>
        <v>434.18</v>
      </c>
      <c r="S481" s="43">
        <f t="shared" si="277"/>
        <v>434.18</v>
      </c>
      <c r="T481" s="43">
        <f t="shared" si="277"/>
        <v>434.18</v>
      </c>
      <c r="U481" s="43">
        <f t="shared" si="277"/>
        <v>434.18</v>
      </c>
      <c r="V481" s="43">
        <f t="shared" si="277"/>
        <v>434.18</v>
      </c>
      <c r="W481" s="43">
        <f t="shared" si="277"/>
        <v>434.18</v>
      </c>
      <c r="X481" s="43">
        <f t="shared" si="277"/>
        <v>434.18</v>
      </c>
      <c r="Y481" s="43">
        <f t="shared" si="277"/>
        <v>434.18</v>
      </c>
      <c r="Z481" s="43">
        <f t="shared" si="277"/>
        <v>434.18</v>
      </c>
      <c r="AA481" s="43">
        <f t="shared" si="277"/>
        <v>434.18</v>
      </c>
    </row>
    <row r="482" spans="1:27" ht="12.75" customHeight="1" outlineLevel="1" x14ac:dyDescent="0.2">
      <c r="A482" s="92" t="s">
        <v>2517</v>
      </c>
      <c r="B482" s="62" t="s">
        <v>81</v>
      </c>
      <c r="C482" s="42" t="s">
        <v>77</v>
      </c>
      <c r="D482" s="43">
        <v>4.7699999999999996</v>
      </c>
      <c r="E482" s="43">
        <v>4.7699999999999996</v>
      </c>
      <c r="F482" s="43">
        <v>4.7699999999999996</v>
      </c>
      <c r="G482" s="43">
        <v>4.7699999999999996</v>
      </c>
      <c r="H482" s="43">
        <v>4.7699999999999996</v>
      </c>
      <c r="I482" s="43">
        <v>4.7699999999999996</v>
      </c>
      <c r="J482" s="43">
        <v>4.7699999999999996</v>
      </c>
      <c r="K482" s="43">
        <v>4.7699999999999996</v>
      </c>
      <c r="L482" s="43">
        <v>4.7699999999999996</v>
      </c>
      <c r="M482" s="43">
        <v>4.7699999999999996</v>
      </c>
      <c r="N482" s="43">
        <v>4.7699999999999996</v>
      </c>
      <c r="O482" s="43">
        <v>4.7699999999999996</v>
      </c>
      <c r="P482" s="43">
        <v>4.7699999999999996</v>
      </c>
      <c r="Q482" s="43">
        <v>4.7699999999999996</v>
      </c>
      <c r="R482" s="43">
        <v>4.7699999999999996</v>
      </c>
      <c r="S482" s="43">
        <v>4.7699999999999996</v>
      </c>
      <c r="T482" s="43">
        <v>4.7699999999999996</v>
      </c>
      <c r="U482" s="43">
        <v>4.7699999999999996</v>
      </c>
      <c r="V482" s="43">
        <v>4.7699999999999996</v>
      </c>
      <c r="W482" s="43">
        <v>4.7699999999999996</v>
      </c>
      <c r="X482" s="43">
        <v>4.7699999999999996</v>
      </c>
      <c r="Y482" s="43">
        <v>4.7699999999999996</v>
      </c>
      <c r="Z482" s="43">
        <v>4.7699999999999996</v>
      </c>
      <c r="AA482" s="43">
        <v>4.7699999999999996</v>
      </c>
    </row>
    <row r="483" spans="1:27" ht="12.75" customHeight="1" outlineLevel="1" x14ac:dyDescent="0.2">
      <c r="A483" s="92" t="s">
        <v>2518</v>
      </c>
      <c r="B483" s="62" t="s">
        <v>79</v>
      </c>
      <c r="C483" s="42" t="s">
        <v>77</v>
      </c>
      <c r="D483" s="43">
        <f>$D$11</f>
        <v>330.69</v>
      </c>
      <c r="E483" s="43">
        <f t="shared" ref="E483:AA483" si="278">$D$11</f>
        <v>330.69</v>
      </c>
      <c r="F483" s="43">
        <f t="shared" si="278"/>
        <v>330.69</v>
      </c>
      <c r="G483" s="43">
        <f t="shared" si="278"/>
        <v>330.69</v>
      </c>
      <c r="H483" s="43">
        <f t="shared" si="278"/>
        <v>330.69</v>
      </c>
      <c r="I483" s="43">
        <f t="shared" si="278"/>
        <v>330.69</v>
      </c>
      <c r="J483" s="43">
        <f t="shared" si="278"/>
        <v>330.69</v>
      </c>
      <c r="K483" s="43">
        <f t="shared" si="278"/>
        <v>330.69</v>
      </c>
      <c r="L483" s="43">
        <f t="shared" si="278"/>
        <v>330.69</v>
      </c>
      <c r="M483" s="43">
        <f t="shared" si="278"/>
        <v>330.69</v>
      </c>
      <c r="N483" s="43">
        <f t="shared" si="278"/>
        <v>330.69</v>
      </c>
      <c r="O483" s="43">
        <f t="shared" si="278"/>
        <v>330.69</v>
      </c>
      <c r="P483" s="43">
        <f t="shared" si="278"/>
        <v>330.69</v>
      </c>
      <c r="Q483" s="43">
        <f t="shared" si="278"/>
        <v>330.69</v>
      </c>
      <c r="R483" s="43">
        <f t="shared" si="278"/>
        <v>330.69</v>
      </c>
      <c r="S483" s="43">
        <f t="shared" si="278"/>
        <v>330.69</v>
      </c>
      <c r="T483" s="43">
        <f t="shared" si="278"/>
        <v>330.69</v>
      </c>
      <c r="U483" s="43">
        <f t="shared" si="278"/>
        <v>330.69</v>
      </c>
      <c r="V483" s="43">
        <f t="shared" si="278"/>
        <v>330.69</v>
      </c>
      <c r="W483" s="43">
        <f t="shared" si="278"/>
        <v>330.69</v>
      </c>
      <c r="X483" s="43">
        <f t="shared" si="278"/>
        <v>330.69</v>
      </c>
      <c r="Y483" s="43">
        <f t="shared" si="278"/>
        <v>330.69</v>
      </c>
      <c r="Z483" s="43">
        <f t="shared" si="278"/>
        <v>330.69</v>
      </c>
      <c r="AA483" s="43">
        <f t="shared" si="278"/>
        <v>330.69</v>
      </c>
    </row>
    <row r="484" spans="1:27" x14ac:dyDescent="0.2">
      <c r="A484" s="91" t="s">
        <v>2519</v>
      </c>
      <c r="B484" s="27" t="str">
        <f>"10"&amp;"."&amp;$B$729&amp;"."&amp;$B$730</f>
        <v>10.02.2023</v>
      </c>
      <c r="C484" s="83" t="s">
        <v>74</v>
      </c>
      <c r="D484" s="84">
        <f>ROUND(((D485+D486+D488+D487)/1000),5)</f>
        <v>1.9063600000000001</v>
      </c>
      <c r="E484" s="84">
        <f>ROUND(((E485+E486+E488+E487)/1000),5)</f>
        <v>1.8578600000000001</v>
      </c>
      <c r="F484" s="84">
        <f>ROUND(((F485+F486+F488+F487)/1000),5)</f>
        <v>1.82657</v>
      </c>
      <c r="G484" s="84">
        <f t="shared" ref="G484:AA484" si="279">ROUND(((G485+G486+G488+G487)/1000),5)</f>
        <v>1.8272900000000001</v>
      </c>
      <c r="H484" s="84">
        <f t="shared" si="279"/>
        <v>1.8917200000000001</v>
      </c>
      <c r="I484" s="84">
        <f t="shared" si="279"/>
        <v>1.9652099999999999</v>
      </c>
      <c r="J484" s="84">
        <f t="shared" si="279"/>
        <v>2.2564000000000002</v>
      </c>
      <c r="K484" s="84">
        <f t="shared" si="279"/>
        <v>2.37222</v>
      </c>
      <c r="L484" s="84">
        <f t="shared" si="279"/>
        <v>2.4607000000000001</v>
      </c>
      <c r="M484" s="84">
        <f t="shared" si="279"/>
        <v>2.5002200000000001</v>
      </c>
      <c r="N484" s="84">
        <f t="shared" si="279"/>
        <v>2.51945</v>
      </c>
      <c r="O484" s="84">
        <f t="shared" si="279"/>
        <v>2.54494</v>
      </c>
      <c r="P484" s="84">
        <f t="shared" si="279"/>
        <v>2.5272399999999999</v>
      </c>
      <c r="Q484" s="84">
        <f t="shared" si="279"/>
        <v>2.5350899999999998</v>
      </c>
      <c r="R484" s="84">
        <f t="shared" si="279"/>
        <v>2.5259</v>
      </c>
      <c r="S484" s="84">
        <f t="shared" si="279"/>
        <v>2.4838800000000001</v>
      </c>
      <c r="T484" s="84">
        <f t="shared" si="279"/>
        <v>2.4588899999999998</v>
      </c>
      <c r="U484" s="84">
        <f t="shared" si="279"/>
        <v>2.4895100000000001</v>
      </c>
      <c r="V484" s="84">
        <f t="shared" si="279"/>
        <v>2.5146799999999998</v>
      </c>
      <c r="W484" s="84">
        <f t="shared" si="279"/>
        <v>2.5043700000000002</v>
      </c>
      <c r="X484" s="84">
        <f t="shared" si="279"/>
        <v>2.4770500000000002</v>
      </c>
      <c r="Y484" s="84">
        <f t="shared" si="279"/>
        <v>2.41635</v>
      </c>
      <c r="Z484" s="84">
        <f t="shared" si="279"/>
        <v>2.3069299999999999</v>
      </c>
      <c r="AA484" s="84">
        <f t="shared" si="279"/>
        <v>2.1337299999999999</v>
      </c>
    </row>
    <row r="485" spans="1:27" ht="12.75" customHeight="1" outlineLevel="1" x14ac:dyDescent="0.2">
      <c r="A485" s="92" t="s">
        <v>2520</v>
      </c>
      <c r="B485" s="62" t="s">
        <v>231</v>
      </c>
      <c r="C485" s="42" t="s">
        <v>77</v>
      </c>
      <c r="D485" s="43">
        <v>1136.72</v>
      </c>
      <c r="E485" s="43">
        <v>1088.22</v>
      </c>
      <c r="F485" s="43">
        <v>1056.93</v>
      </c>
      <c r="G485" s="43">
        <v>1057.6500000000001</v>
      </c>
      <c r="H485" s="43">
        <v>1122.08</v>
      </c>
      <c r="I485" s="43">
        <v>1195.57</v>
      </c>
      <c r="J485" s="43">
        <v>1486.76</v>
      </c>
      <c r="K485" s="43">
        <v>1602.58</v>
      </c>
      <c r="L485" s="43">
        <v>1691.06</v>
      </c>
      <c r="M485" s="43">
        <v>1730.58</v>
      </c>
      <c r="N485" s="43">
        <v>1749.81</v>
      </c>
      <c r="O485" s="43">
        <v>1775.3</v>
      </c>
      <c r="P485" s="43">
        <v>1757.6</v>
      </c>
      <c r="Q485" s="43">
        <v>1765.45</v>
      </c>
      <c r="R485" s="43">
        <v>1756.26</v>
      </c>
      <c r="S485" s="43">
        <v>1714.24</v>
      </c>
      <c r="T485" s="43">
        <v>1689.25</v>
      </c>
      <c r="U485" s="43">
        <v>1719.87</v>
      </c>
      <c r="V485" s="43">
        <v>1745.04</v>
      </c>
      <c r="W485" s="43">
        <v>1734.73</v>
      </c>
      <c r="X485" s="43">
        <v>1707.41</v>
      </c>
      <c r="Y485" s="43">
        <v>1646.71</v>
      </c>
      <c r="Z485" s="43">
        <v>1537.29</v>
      </c>
      <c r="AA485" s="43">
        <v>1364.09</v>
      </c>
    </row>
    <row r="486" spans="1:27" ht="12.75" customHeight="1" outlineLevel="1" x14ac:dyDescent="0.2">
      <c r="A486" s="92" t="s">
        <v>2521</v>
      </c>
      <c r="B486" s="62" t="s">
        <v>88</v>
      </c>
      <c r="C486" s="42" t="s">
        <v>77</v>
      </c>
      <c r="D486" s="43">
        <f>$D$441</f>
        <v>434.18</v>
      </c>
      <c r="E486" s="43">
        <f t="shared" ref="E486:AA486" si="280">$D$441</f>
        <v>434.18</v>
      </c>
      <c r="F486" s="43">
        <f t="shared" si="280"/>
        <v>434.18</v>
      </c>
      <c r="G486" s="43">
        <f t="shared" si="280"/>
        <v>434.18</v>
      </c>
      <c r="H486" s="43">
        <f t="shared" si="280"/>
        <v>434.18</v>
      </c>
      <c r="I486" s="43">
        <f t="shared" si="280"/>
        <v>434.18</v>
      </c>
      <c r="J486" s="43">
        <f t="shared" si="280"/>
        <v>434.18</v>
      </c>
      <c r="K486" s="43">
        <f t="shared" si="280"/>
        <v>434.18</v>
      </c>
      <c r="L486" s="43">
        <f t="shared" si="280"/>
        <v>434.18</v>
      </c>
      <c r="M486" s="43">
        <f t="shared" si="280"/>
        <v>434.18</v>
      </c>
      <c r="N486" s="43">
        <f t="shared" si="280"/>
        <v>434.18</v>
      </c>
      <c r="O486" s="43">
        <f t="shared" si="280"/>
        <v>434.18</v>
      </c>
      <c r="P486" s="43">
        <f t="shared" si="280"/>
        <v>434.18</v>
      </c>
      <c r="Q486" s="43">
        <f t="shared" si="280"/>
        <v>434.18</v>
      </c>
      <c r="R486" s="43">
        <f t="shared" si="280"/>
        <v>434.18</v>
      </c>
      <c r="S486" s="43">
        <f t="shared" si="280"/>
        <v>434.18</v>
      </c>
      <c r="T486" s="43">
        <f t="shared" si="280"/>
        <v>434.18</v>
      </c>
      <c r="U486" s="43">
        <f t="shared" si="280"/>
        <v>434.18</v>
      </c>
      <c r="V486" s="43">
        <f t="shared" si="280"/>
        <v>434.18</v>
      </c>
      <c r="W486" s="43">
        <f t="shared" si="280"/>
        <v>434.18</v>
      </c>
      <c r="X486" s="43">
        <f t="shared" si="280"/>
        <v>434.18</v>
      </c>
      <c r="Y486" s="43">
        <f t="shared" si="280"/>
        <v>434.18</v>
      </c>
      <c r="Z486" s="43">
        <f t="shared" si="280"/>
        <v>434.18</v>
      </c>
      <c r="AA486" s="43">
        <f t="shared" si="280"/>
        <v>434.18</v>
      </c>
    </row>
    <row r="487" spans="1:27" ht="12.75" customHeight="1" outlineLevel="1" x14ac:dyDescent="0.2">
      <c r="A487" s="92" t="s">
        <v>2522</v>
      </c>
      <c r="B487" s="62" t="s">
        <v>81</v>
      </c>
      <c r="C487" s="42" t="s">
        <v>77</v>
      </c>
      <c r="D487" s="43">
        <v>4.7699999999999996</v>
      </c>
      <c r="E487" s="43">
        <v>4.7699999999999996</v>
      </c>
      <c r="F487" s="43">
        <v>4.7699999999999996</v>
      </c>
      <c r="G487" s="43">
        <v>4.7699999999999996</v>
      </c>
      <c r="H487" s="43">
        <v>4.7699999999999996</v>
      </c>
      <c r="I487" s="43">
        <v>4.7699999999999996</v>
      </c>
      <c r="J487" s="43">
        <v>4.7699999999999996</v>
      </c>
      <c r="K487" s="43">
        <v>4.7699999999999996</v>
      </c>
      <c r="L487" s="43">
        <v>4.7699999999999996</v>
      </c>
      <c r="M487" s="43">
        <v>4.7699999999999996</v>
      </c>
      <c r="N487" s="43">
        <v>4.7699999999999996</v>
      </c>
      <c r="O487" s="43">
        <v>4.7699999999999996</v>
      </c>
      <c r="P487" s="43">
        <v>4.7699999999999996</v>
      </c>
      <c r="Q487" s="43">
        <v>4.7699999999999996</v>
      </c>
      <c r="R487" s="43">
        <v>4.7699999999999996</v>
      </c>
      <c r="S487" s="43">
        <v>4.7699999999999996</v>
      </c>
      <c r="T487" s="43">
        <v>4.7699999999999996</v>
      </c>
      <c r="U487" s="43">
        <v>4.7699999999999996</v>
      </c>
      <c r="V487" s="43">
        <v>4.7699999999999996</v>
      </c>
      <c r="W487" s="43">
        <v>4.7699999999999996</v>
      </c>
      <c r="X487" s="43">
        <v>4.7699999999999996</v>
      </c>
      <c r="Y487" s="43">
        <v>4.7699999999999996</v>
      </c>
      <c r="Z487" s="43">
        <v>4.7699999999999996</v>
      </c>
      <c r="AA487" s="43">
        <v>4.7699999999999996</v>
      </c>
    </row>
    <row r="488" spans="1:27" ht="12.75" customHeight="1" outlineLevel="1" x14ac:dyDescent="0.2">
      <c r="A488" s="92" t="s">
        <v>2523</v>
      </c>
      <c r="B488" s="62" t="s">
        <v>79</v>
      </c>
      <c r="C488" s="42" t="s">
        <v>77</v>
      </c>
      <c r="D488" s="43">
        <f>$D$11</f>
        <v>330.69</v>
      </c>
      <c r="E488" s="43">
        <f t="shared" ref="E488:AA488" si="281">$D$11</f>
        <v>330.69</v>
      </c>
      <c r="F488" s="43">
        <f t="shared" si="281"/>
        <v>330.69</v>
      </c>
      <c r="G488" s="43">
        <f t="shared" si="281"/>
        <v>330.69</v>
      </c>
      <c r="H488" s="43">
        <f t="shared" si="281"/>
        <v>330.69</v>
      </c>
      <c r="I488" s="43">
        <f t="shared" si="281"/>
        <v>330.69</v>
      </c>
      <c r="J488" s="43">
        <f t="shared" si="281"/>
        <v>330.69</v>
      </c>
      <c r="K488" s="43">
        <f t="shared" si="281"/>
        <v>330.69</v>
      </c>
      <c r="L488" s="43">
        <f t="shared" si="281"/>
        <v>330.69</v>
      </c>
      <c r="M488" s="43">
        <f t="shared" si="281"/>
        <v>330.69</v>
      </c>
      <c r="N488" s="43">
        <f t="shared" si="281"/>
        <v>330.69</v>
      </c>
      <c r="O488" s="43">
        <f t="shared" si="281"/>
        <v>330.69</v>
      </c>
      <c r="P488" s="43">
        <f t="shared" si="281"/>
        <v>330.69</v>
      </c>
      <c r="Q488" s="43">
        <f t="shared" si="281"/>
        <v>330.69</v>
      </c>
      <c r="R488" s="43">
        <f t="shared" si="281"/>
        <v>330.69</v>
      </c>
      <c r="S488" s="43">
        <f t="shared" si="281"/>
        <v>330.69</v>
      </c>
      <c r="T488" s="43">
        <f t="shared" si="281"/>
        <v>330.69</v>
      </c>
      <c r="U488" s="43">
        <f t="shared" si="281"/>
        <v>330.69</v>
      </c>
      <c r="V488" s="43">
        <f t="shared" si="281"/>
        <v>330.69</v>
      </c>
      <c r="W488" s="43">
        <f t="shared" si="281"/>
        <v>330.69</v>
      </c>
      <c r="X488" s="43">
        <f t="shared" si="281"/>
        <v>330.69</v>
      </c>
      <c r="Y488" s="43">
        <f t="shared" si="281"/>
        <v>330.69</v>
      </c>
      <c r="Z488" s="43">
        <f t="shared" si="281"/>
        <v>330.69</v>
      </c>
      <c r="AA488" s="43">
        <f t="shared" si="281"/>
        <v>330.69</v>
      </c>
    </row>
    <row r="489" spans="1:27" x14ac:dyDescent="0.2">
      <c r="A489" s="91" t="s">
        <v>2524</v>
      </c>
      <c r="B489" s="27" t="str">
        <f>"11"&amp;"."&amp;$B$729&amp;"."&amp;$B$730</f>
        <v>11.02.2023</v>
      </c>
      <c r="C489" s="83" t="s">
        <v>74</v>
      </c>
      <c r="D489" s="84">
        <f>ROUND(((D490+D491+D493+D492)/1000),5)</f>
        <v>1.99844</v>
      </c>
      <c r="E489" s="84">
        <f>ROUND(((E490+E491+E493+E492)/1000),5)</f>
        <v>1.9605600000000001</v>
      </c>
      <c r="F489" s="84">
        <f>ROUND(((F490+F491+F493+F492)/1000),5)</f>
        <v>1.93998</v>
      </c>
      <c r="G489" s="84">
        <f t="shared" ref="G489:AA489" si="282">ROUND(((G490+G491+G493+G492)/1000),5)</f>
        <v>1.92649</v>
      </c>
      <c r="H489" s="84">
        <f t="shared" si="282"/>
        <v>1.93912</v>
      </c>
      <c r="I489" s="84">
        <f t="shared" si="282"/>
        <v>1.9558800000000001</v>
      </c>
      <c r="J489" s="84">
        <f t="shared" si="282"/>
        <v>2.0181300000000002</v>
      </c>
      <c r="K489" s="84">
        <f t="shared" si="282"/>
        <v>2.2823000000000002</v>
      </c>
      <c r="L489" s="84">
        <f t="shared" si="282"/>
        <v>2.3778899999999998</v>
      </c>
      <c r="M489" s="84">
        <f t="shared" si="282"/>
        <v>2.5203000000000002</v>
      </c>
      <c r="N489" s="84">
        <f t="shared" si="282"/>
        <v>2.56623</v>
      </c>
      <c r="O489" s="84">
        <f t="shared" si="282"/>
        <v>2.5787499999999999</v>
      </c>
      <c r="P489" s="84">
        <f t="shared" si="282"/>
        <v>2.5752199999999998</v>
      </c>
      <c r="Q489" s="84">
        <f t="shared" si="282"/>
        <v>2.57145</v>
      </c>
      <c r="R489" s="84">
        <f t="shared" si="282"/>
        <v>2.56507</v>
      </c>
      <c r="S489" s="84">
        <f t="shared" si="282"/>
        <v>2.5269699999999999</v>
      </c>
      <c r="T489" s="84">
        <f t="shared" si="282"/>
        <v>2.5493199999999998</v>
      </c>
      <c r="U489" s="84">
        <f t="shared" si="282"/>
        <v>2.5838899999999998</v>
      </c>
      <c r="V489" s="84">
        <f t="shared" si="282"/>
        <v>2.6074999999999999</v>
      </c>
      <c r="W489" s="84">
        <f t="shared" si="282"/>
        <v>2.5758000000000001</v>
      </c>
      <c r="X489" s="84">
        <f t="shared" si="282"/>
        <v>2.5607600000000001</v>
      </c>
      <c r="Y489" s="84">
        <f t="shared" si="282"/>
        <v>2.44645</v>
      </c>
      <c r="Z489" s="84">
        <f t="shared" si="282"/>
        <v>2.34023</v>
      </c>
      <c r="AA489" s="84">
        <f t="shared" si="282"/>
        <v>2.2263700000000002</v>
      </c>
    </row>
    <row r="490" spans="1:27" ht="12.75" customHeight="1" outlineLevel="1" x14ac:dyDescent="0.2">
      <c r="A490" s="92" t="s">
        <v>2525</v>
      </c>
      <c r="B490" s="62" t="s">
        <v>231</v>
      </c>
      <c r="C490" s="42" t="s">
        <v>77</v>
      </c>
      <c r="D490" s="43">
        <v>1228.8</v>
      </c>
      <c r="E490" s="43">
        <v>1190.92</v>
      </c>
      <c r="F490" s="43">
        <v>1170.3399999999999</v>
      </c>
      <c r="G490" s="43">
        <v>1156.8499999999999</v>
      </c>
      <c r="H490" s="43">
        <v>1169.48</v>
      </c>
      <c r="I490" s="43">
        <v>1186.24</v>
      </c>
      <c r="J490" s="43">
        <v>1248.49</v>
      </c>
      <c r="K490" s="43">
        <v>1512.66</v>
      </c>
      <c r="L490" s="43">
        <v>1608.25</v>
      </c>
      <c r="M490" s="43">
        <v>1750.66</v>
      </c>
      <c r="N490" s="43">
        <v>1796.59</v>
      </c>
      <c r="O490" s="43">
        <v>1809.11</v>
      </c>
      <c r="P490" s="43">
        <v>1805.58</v>
      </c>
      <c r="Q490" s="43">
        <v>1801.81</v>
      </c>
      <c r="R490" s="43">
        <v>1795.43</v>
      </c>
      <c r="S490" s="43">
        <v>1757.33</v>
      </c>
      <c r="T490" s="43">
        <v>1779.68</v>
      </c>
      <c r="U490" s="43">
        <v>1814.25</v>
      </c>
      <c r="V490" s="43">
        <v>1837.86</v>
      </c>
      <c r="W490" s="43">
        <v>1806.16</v>
      </c>
      <c r="X490" s="43">
        <v>1791.12</v>
      </c>
      <c r="Y490" s="43">
        <v>1676.81</v>
      </c>
      <c r="Z490" s="43">
        <v>1570.59</v>
      </c>
      <c r="AA490" s="43">
        <v>1456.73</v>
      </c>
    </row>
    <row r="491" spans="1:27" ht="12.75" customHeight="1" outlineLevel="1" x14ac:dyDescent="0.2">
      <c r="A491" s="92" t="s">
        <v>2526</v>
      </c>
      <c r="B491" s="62" t="s">
        <v>88</v>
      </c>
      <c r="C491" s="42" t="s">
        <v>77</v>
      </c>
      <c r="D491" s="43">
        <f>$D$441</f>
        <v>434.18</v>
      </c>
      <c r="E491" s="43">
        <f t="shared" ref="E491:AA491" si="283">$D$441</f>
        <v>434.18</v>
      </c>
      <c r="F491" s="43">
        <f t="shared" si="283"/>
        <v>434.18</v>
      </c>
      <c r="G491" s="43">
        <f t="shared" si="283"/>
        <v>434.18</v>
      </c>
      <c r="H491" s="43">
        <f t="shared" si="283"/>
        <v>434.18</v>
      </c>
      <c r="I491" s="43">
        <f t="shared" si="283"/>
        <v>434.18</v>
      </c>
      <c r="J491" s="43">
        <f t="shared" si="283"/>
        <v>434.18</v>
      </c>
      <c r="K491" s="43">
        <f t="shared" si="283"/>
        <v>434.18</v>
      </c>
      <c r="L491" s="43">
        <f t="shared" si="283"/>
        <v>434.18</v>
      </c>
      <c r="M491" s="43">
        <f t="shared" si="283"/>
        <v>434.18</v>
      </c>
      <c r="N491" s="43">
        <f t="shared" si="283"/>
        <v>434.18</v>
      </c>
      <c r="O491" s="43">
        <f t="shared" si="283"/>
        <v>434.18</v>
      </c>
      <c r="P491" s="43">
        <f t="shared" si="283"/>
        <v>434.18</v>
      </c>
      <c r="Q491" s="43">
        <f t="shared" si="283"/>
        <v>434.18</v>
      </c>
      <c r="R491" s="43">
        <f t="shared" si="283"/>
        <v>434.18</v>
      </c>
      <c r="S491" s="43">
        <f t="shared" si="283"/>
        <v>434.18</v>
      </c>
      <c r="T491" s="43">
        <f t="shared" si="283"/>
        <v>434.18</v>
      </c>
      <c r="U491" s="43">
        <f t="shared" si="283"/>
        <v>434.18</v>
      </c>
      <c r="V491" s="43">
        <f t="shared" si="283"/>
        <v>434.18</v>
      </c>
      <c r="W491" s="43">
        <f t="shared" si="283"/>
        <v>434.18</v>
      </c>
      <c r="X491" s="43">
        <f t="shared" si="283"/>
        <v>434.18</v>
      </c>
      <c r="Y491" s="43">
        <f t="shared" si="283"/>
        <v>434.18</v>
      </c>
      <c r="Z491" s="43">
        <f t="shared" si="283"/>
        <v>434.18</v>
      </c>
      <c r="AA491" s="43">
        <f t="shared" si="283"/>
        <v>434.18</v>
      </c>
    </row>
    <row r="492" spans="1:27" ht="12.75" customHeight="1" outlineLevel="1" x14ac:dyDescent="0.2">
      <c r="A492" s="92" t="s">
        <v>2527</v>
      </c>
      <c r="B492" s="62" t="s">
        <v>81</v>
      </c>
      <c r="C492" s="42" t="s">
        <v>77</v>
      </c>
      <c r="D492" s="43">
        <v>4.7699999999999996</v>
      </c>
      <c r="E492" s="43">
        <v>4.7699999999999996</v>
      </c>
      <c r="F492" s="43">
        <v>4.7699999999999996</v>
      </c>
      <c r="G492" s="43">
        <v>4.7699999999999996</v>
      </c>
      <c r="H492" s="43">
        <v>4.7699999999999996</v>
      </c>
      <c r="I492" s="43">
        <v>4.7699999999999996</v>
      </c>
      <c r="J492" s="43">
        <v>4.7699999999999996</v>
      </c>
      <c r="K492" s="43">
        <v>4.7699999999999996</v>
      </c>
      <c r="L492" s="43">
        <v>4.7699999999999996</v>
      </c>
      <c r="M492" s="43">
        <v>4.7699999999999996</v>
      </c>
      <c r="N492" s="43">
        <v>4.7699999999999996</v>
      </c>
      <c r="O492" s="43">
        <v>4.7699999999999996</v>
      </c>
      <c r="P492" s="43">
        <v>4.7699999999999996</v>
      </c>
      <c r="Q492" s="43">
        <v>4.7699999999999996</v>
      </c>
      <c r="R492" s="43">
        <v>4.7699999999999996</v>
      </c>
      <c r="S492" s="43">
        <v>4.7699999999999996</v>
      </c>
      <c r="T492" s="43">
        <v>4.7699999999999996</v>
      </c>
      <c r="U492" s="43">
        <v>4.7699999999999996</v>
      </c>
      <c r="V492" s="43">
        <v>4.7699999999999996</v>
      </c>
      <c r="W492" s="43">
        <v>4.7699999999999996</v>
      </c>
      <c r="X492" s="43">
        <v>4.7699999999999996</v>
      </c>
      <c r="Y492" s="43">
        <v>4.7699999999999996</v>
      </c>
      <c r="Z492" s="43">
        <v>4.7699999999999996</v>
      </c>
      <c r="AA492" s="43">
        <v>4.7699999999999996</v>
      </c>
    </row>
    <row r="493" spans="1:27" ht="12.75" customHeight="1" outlineLevel="1" x14ac:dyDescent="0.2">
      <c r="A493" s="92" t="s">
        <v>2528</v>
      </c>
      <c r="B493" s="62" t="s">
        <v>79</v>
      </c>
      <c r="C493" s="42" t="s">
        <v>77</v>
      </c>
      <c r="D493" s="43">
        <f>$D$11</f>
        <v>330.69</v>
      </c>
      <c r="E493" s="43">
        <f t="shared" ref="E493:AA493" si="284">$D$11</f>
        <v>330.69</v>
      </c>
      <c r="F493" s="43">
        <f t="shared" si="284"/>
        <v>330.69</v>
      </c>
      <c r="G493" s="43">
        <f t="shared" si="284"/>
        <v>330.69</v>
      </c>
      <c r="H493" s="43">
        <f t="shared" si="284"/>
        <v>330.69</v>
      </c>
      <c r="I493" s="43">
        <f t="shared" si="284"/>
        <v>330.69</v>
      </c>
      <c r="J493" s="43">
        <f t="shared" si="284"/>
        <v>330.69</v>
      </c>
      <c r="K493" s="43">
        <f t="shared" si="284"/>
        <v>330.69</v>
      </c>
      <c r="L493" s="43">
        <f t="shared" si="284"/>
        <v>330.69</v>
      </c>
      <c r="M493" s="43">
        <f t="shared" si="284"/>
        <v>330.69</v>
      </c>
      <c r="N493" s="43">
        <f t="shared" si="284"/>
        <v>330.69</v>
      </c>
      <c r="O493" s="43">
        <f t="shared" si="284"/>
        <v>330.69</v>
      </c>
      <c r="P493" s="43">
        <f t="shared" si="284"/>
        <v>330.69</v>
      </c>
      <c r="Q493" s="43">
        <f t="shared" si="284"/>
        <v>330.69</v>
      </c>
      <c r="R493" s="43">
        <f t="shared" si="284"/>
        <v>330.69</v>
      </c>
      <c r="S493" s="43">
        <f t="shared" si="284"/>
        <v>330.69</v>
      </c>
      <c r="T493" s="43">
        <f t="shared" si="284"/>
        <v>330.69</v>
      </c>
      <c r="U493" s="43">
        <f t="shared" si="284"/>
        <v>330.69</v>
      </c>
      <c r="V493" s="43">
        <f t="shared" si="284"/>
        <v>330.69</v>
      </c>
      <c r="W493" s="43">
        <f t="shared" si="284"/>
        <v>330.69</v>
      </c>
      <c r="X493" s="43">
        <f t="shared" si="284"/>
        <v>330.69</v>
      </c>
      <c r="Y493" s="43">
        <f t="shared" si="284"/>
        <v>330.69</v>
      </c>
      <c r="Z493" s="43">
        <f t="shared" si="284"/>
        <v>330.69</v>
      </c>
      <c r="AA493" s="43">
        <f t="shared" si="284"/>
        <v>330.69</v>
      </c>
    </row>
    <row r="494" spans="1:27" x14ac:dyDescent="0.2">
      <c r="A494" s="91" t="s">
        <v>2529</v>
      </c>
      <c r="B494" s="27" t="str">
        <f>"12"&amp;"."&amp;$B$729&amp;"."&amp;$B$730</f>
        <v>12.02.2023</v>
      </c>
      <c r="C494" s="83" t="s">
        <v>74</v>
      </c>
      <c r="D494" s="84">
        <f>ROUND(((D495+D496+D498+D497)/1000),5)</f>
        <v>1.9827300000000001</v>
      </c>
      <c r="E494" s="84">
        <f>ROUND(((E495+E496+E498+E497)/1000),5)</f>
        <v>1.93143</v>
      </c>
      <c r="F494" s="84">
        <f>ROUND(((F495+F496+F498+F497)/1000),5)</f>
        <v>1.9282300000000001</v>
      </c>
      <c r="G494" s="84">
        <f t="shared" ref="G494:AA494" si="285">ROUND(((G495+G496+G498+G497)/1000),5)</f>
        <v>1.9169</v>
      </c>
      <c r="H494" s="84">
        <f t="shared" si="285"/>
        <v>1.92011</v>
      </c>
      <c r="I494" s="84">
        <f t="shared" si="285"/>
        <v>1.93025</v>
      </c>
      <c r="J494" s="84">
        <f t="shared" si="285"/>
        <v>1.9306000000000001</v>
      </c>
      <c r="K494" s="84">
        <f t="shared" si="285"/>
        <v>2.0310100000000002</v>
      </c>
      <c r="L494" s="84">
        <f t="shared" si="285"/>
        <v>2.2949899999999999</v>
      </c>
      <c r="M494" s="84">
        <f t="shared" si="285"/>
        <v>2.4094199999999999</v>
      </c>
      <c r="N494" s="84">
        <f t="shared" si="285"/>
        <v>2.4575900000000002</v>
      </c>
      <c r="O494" s="84">
        <f t="shared" si="285"/>
        <v>2.4760900000000001</v>
      </c>
      <c r="P494" s="84">
        <f t="shared" si="285"/>
        <v>2.47641</v>
      </c>
      <c r="Q494" s="84">
        <f t="shared" si="285"/>
        <v>2.4773999999999998</v>
      </c>
      <c r="R494" s="84">
        <f t="shared" si="285"/>
        <v>2.5218799999999999</v>
      </c>
      <c r="S494" s="84">
        <f t="shared" si="285"/>
        <v>2.5096099999999999</v>
      </c>
      <c r="T494" s="84">
        <f t="shared" si="285"/>
        <v>2.5838100000000002</v>
      </c>
      <c r="U494" s="84">
        <f t="shared" si="285"/>
        <v>2.6066799999999999</v>
      </c>
      <c r="V494" s="84">
        <f t="shared" si="285"/>
        <v>2.64933</v>
      </c>
      <c r="W494" s="84">
        <f t="shared" si="285"/>
        <v>2.6236799999999998</v>
      </c>
      <c r="X494" s="84">
        <f t="shared" si="285"/>
        <v>2.58019</v>
      </c>
      <c r="Y494" s="84">
        <f t="shared" si="285"/>
        <v>2.48874</v>
      </c>
      <c r="Z494" s="84">
        <f t="shared" si="285"/>
        <v>2.35493</v>
      </c>
      <c r="AA494" s="84">
        <f t="shared" si="285"/>
        <v>2.1022699999999999</v>
      </c>
    </row>
    <row r="495" spans="1:27" ht="12.75" customHeight="1" outlineLevel="1" x14ac:dyDescent="0.2">
      <c r="A495" s="92" t="s">
        <v>2530</v>
      </c>
      <c r="B495" s="62" t="s">
        <v>231</v>
      </c>
      <c r="C495" s="42" t="s">
        <v>77</v>
      </c>
      <c r="D495" s="43">
        <v>1213.0899999999999</v>
      </c>
      <c r="E495" s="43">
        <v>1161.79</v>
      </c>
      <c r="F495" s="43">
        <v>1158.5899999999999</v>
      </c>
      <c r="G495" s="43">
        <v>1147.26</v>
      </c>
      <c r="H495" s="43">
        <v>1150.47</v>
      </c>
      <c r="I495" s="43">
        <v>1160.6099999999999</v>
      </c>
      <c r="J495" s="43">
        <v>1160.96</v>
      </c>
      <c r="K495" s="43">
        <v>1261.3699999999999</v>
      </c>
      <c r="L495" s="43">
        <v>1525.35</v>
      </c>
      <c r="M495" s="43">
        <v>1639.78</v>
      </c>
      <c r="N495" s="43">
        <v>1687.95</v>
      </c>
      <c r="O495" s="43">
        <v>1706.45</v>
      </c>
      <c r="P495" s="43">
        <v>1706.77</v>
      </c>
      <c r="Q495" s="43">
        <v>1707.76</v>
      </c>
      <c r="R495" s="43">
        <v>1752.24</v>
      </c>
      <c r="S495" s="43">
        <v>1739.97</v>
      </c>
      <c r="T495" s="43">
        <v>1814.17</v>
      </c>
      <c r="U495" s="43">
        <v>1837.04</v>
      </c>
      <c r="V495" s="43">
        <v>1879.69</v>
      </c>
      <c r="W495" s="43">
        <v>1854.04</v>
      </c>
      <c r="X495" s="43">
        <v>1810.55</v>
      </c>
      <c r="Y495" s="43">
        <v>1719.1</v>
      </c>
      <c r="Z495" s="43">
        <v>1585.29</v>
      </c>
      <c r="AA495" s="43">
        <v>1332.63</v>
      </c>
    </row>
    <row r="496" spans="1:27" ht="12.75" customHeight="1" outlineLevel="1" x14ac:dyDescent="0.2">
      <c r="A496" s="92" t="s">
        <v>2531</v>
      </c>
      <c r="B496" s="62" t="s">
        <v>88</v>
      </c>
      <c r="C496" s="42" t="s">
        <v>77</v>
      </c>
      <c r="D496" s="43">
        <f>$D$441</f>
        <v>434.18</v>
      </c>
      <c r="E496" s="43">
        <f t="shared" ref="E496:AA496" si="286">$D$441</f>
        <v>434.18</v>
      </c>
      <c r="F496" s="43">
        <f t="shared" si="286"/>
        <v>434.18</v>
      </c>
      <c r="G496" s="43">
        <f t="shared" si="286"/>
        <v>434.18</v>
      </c>
      <c r="H496" s="43">
        <f t="shared" si="286"/>
        <v>434.18</v>
      </c>
      <c r="I496" s="43">
        <f t="shared" si="286"/>
        <v>434.18</v>
      </c>
      <c r="J496" s="43">
        <f t="shared" si="286"/>
        <v>434.18</v>
      </c>
      <c r="K496" s="43">
        <f t="shared" si="286"/>
        <v>434.18</v>
      </c>
      <c r="L496" s="43">
        <f t="shared" si="286"/>
        <v>434.18</v>
      </c>
      <c r="M496" s="43">
        <f t="shared" si="286"/>
        <v>434.18</v>
      </c>
      <c r="N496" s="43">
        <f t="shared" si="286"/>
        <v>434.18</v>
      </c>
      <c r="O496" s="43">
        <f t="shared" si="286"/>
        <v>434.18</v>
      </c>
      <c r="P496" s="43">
        <f t="shared" si="286"/>
        <v>434.18</v>
      </c>
      <c r="Q496" s="43">
        <f t="shared" si="286"/>
        <v>434.18</v>
      </c>
      <c r="R496" s="43">
        <f t="shared" si="286"/>
        <v>434.18</v>
      </c>
      <c r="S496" s="43">
        <f t="shared" si="286"/>
        <v>434.18</v>
      </c>
      <c r="T496" s="43">
        <f t="shared" si="286"/>
        <v>434.18</v>
      </c>
      <c r="U496" s="43">
        <f t="shared" si="286"/>
        <v>434.18</v>
      </c>
      <c r="V496" s="43">
        <f t="shared" si="286"/>
        <v>434.18</v>
      </c>
      <c r="W496" s="43">
        <f t="shared" si="286"/>
        <v>434.18</v>
      </c>
      <c r="X496" s="43">
        <f t="shared" si="286"/>
        <v>434.18</v>
      </c>
      <c r="Y496" s="43">
        <f t="shared" si="286"/>
        <v>434.18</v>
      </c>
      <c r="Z496" s="43">
        <f t="shared" si="286"/>
        <v>434.18</v>
      </c>
      <c r="AA496" s="43">
        <f t="shared" si="286"/>
        <v>434.18</v>
      </c>
    </row>
    <row r="497" spans="1:27" ht="12.75" customHeight="1" outlineLevel="1" x14ac:dyDescent="0.2">
      <c r="A497" s="92" t="s">
        <v>2532</v>
      </c>
      <c r="B497" s="62" t="s">
        <v>81</v>
      </c>
      <c r="C497" s="42" t="s">
        <v>77</v>
      </c>
      <c r="D497" s="43">
        <v>4.7699999999999996</v>
      </c>
      <c r="E497" s="43">
        <v>4.7699999999999996</v>
      </c>
      <c r="F497" s="43">
        <v>4.7699999999999996</v>
      </c>
      <c r="G497" s="43">
        <v>4.7699999999999996</v>
      </c>
      <c r="H497" s="43">
        <v>4.7699999999999996</v>
      </c>
      <c r="I497" s="43">
        <v>4.7699999999999996</v>
      </c>
      <c r="J497" s="43">
        <v>4.7699999999999996</v>
      </c>
      <c r="K497" s="43">
        <v>4.7699999999999996</v>
      </c>
      <c r="L497" s="43">
        <v>4.7699999999999996</v>
      </c>
      <c r="M497" s="43">
        <v>4.7699999999999996</v>
      </c>
      <c r="N497" s="43">
        <v>4.7699999999999996</v>
      </c>
      <c r="O497" s="43">
        <v>4.7699999999999996</v>
      </c>
      <c r="P497" s="43">
        <v>4.7699999999999996</v>
      </c>
      <c r="Q497" s="43">
        <v>4.7699999999999996</v>
      </c>
      <c r="R497" s="43">
        <v>4.7699999999999996</v>
      </c>
      <c r="S497" s="43">
        <v>4.7699999999999996</v>
      </c>
      <c r="T497" s="43">
        <v>4.7699999999999996</v>
      </c>
      <c r="U497" s="43">
        <v>4.7699999999999996</v>
      </c>
      <c r="V497" s="43">
        <v>4.7699999999999996</v>
      </c>
      <c r="W497" s="43">
        <v>4.7699999999999996</v>
      </c>
      <c r="X497" s="43">
        <v>4.7699999999999996</v>
      </c>
      <c r="Y497" s="43">
        <v>4.7699999999999996</v>
      </c>
      <c r="Z497" s="43">
        <v>4.7699999999999996</v>
      </c>
      <c r="AA497" s="43">
        <v>4.7699999999999996</v>
      </c>
    </row>
    <row r="498" spans="1:27" ht="12.75" customHeight="1" outlineLevel="1" x14ac:dyDescent="0.2">
      <c r="A498" s="92" t="s">
        <v>2533</v>
      </c>
      <c r="B498" s="62" t="s">
        <v>79</v>
      </c>
      <c r="C498" s="42" t="s">
        <v>77</v>
      </c>
      <c r="D498" s="43">
        <f>$D$11</f>
        <v>330.69</v>
      </c>
      <c r="E498" s="43">
        <f t="shared" ref="E498:AA498" si="287">$D$11</f>
        <v>330.69</v>
      </c>
      <c r="F498" s="43">
        <f t="shared" si="287"/>
        <v>330.69</v>
      </c>
      <c r="G498" s="43">
        <f t="shared" si="287"/>
        <v>330.69</v>
      </c>
      <c r="H498" s="43">
        <f t="shared" si="287"/>
        <v>330.69</v>
      </c>
      <c r="I498" s="43">
        <f t="shared" si="287"/>
        <v>330.69</v>
      </c>
      <c r="J498" s="43">
        <f t="shared" si="287"/>
        <v>330.69</v>
      </c>
      <c r="K498" s="43">
        <f t="shared" si="287"/>
        <v>330.69</v>
      </c>
      <c r="L498" s="43">
        <f t="shared" si="287"/>
        <v>330.69</v>
      </c>
      <c r="M498" s="43">
        <f t="shared" si="287"/>
        <v>330.69</v>
      </c>
      <c r="N498" s="43">
        <f t="shared" si="287"/>
        <v>330.69</v>
      </c>
      <c r="O498" s="43">
        <f t="shared" si="287"/>
        <v>330.69</v>
      </c>
      <c r="P498" s="43">
        <f t="shared" si="287"/>
        <v>330.69</v>
      </c>
      <c r="Q498" s="43">
        <f t="shared" si="287"/>
        <v>330.69</v>
      </c>
      <c r="R498" s="43">
        <f t="shared" si="287"/>
        <v>330.69</v>
      </c>
      <c r="S498" s="43">
        <f t="shared" si="287"/>
        <v>330.69</v>
      </c>
      <c r="T498" s="43">
        <f t="shared" si="287"/>
        <v>330.69</v>
      </c>
      <c r="U498" s="43">
        <f t="shared" si="287"/>
        <v>330.69</v>
      </c>
      <c r="V498" s="43">
        <f t="shared" si="287"/>
        <v>330.69</v>
      </c>
      <c r="W498" s="43">
        <f t="shared" si="287"/>
        <v>330.69</v>
      </c>
      <c r="X498" s="43">
        <f t="shared" si="287"/>
        <v>330.69</v>
      </c>
      <c r="Y498" s="43">
        <f t="shared" si="287"/>
        <v>330.69</v>
      </c>
      <c r="Z498" s="43">
        <f t="shared" si="287"/>
        <v>330.69</v>
      </c>
      <c r="AA498" s="43">
        <f t="shared" si="287"/>
        <v>330.69</v>
      </c>
    </row>
    <row r="499" spans="1:27" x14ac:dyDescent="0.2">
      <c r="A499" s="91" t="s">
        <v>2534</v>
      </c>
      <c r="B499" s="27" t="str">
        <f>"13"&amp;"."&amp;$B$729&amp;"."&amp;$B$730</f>
        <v>13.02.2023</v>
      </c>
      <c r="C499" s="83" t="s">
        <v>74</v>
      </c>
      <c r="D499" s="84">
        <f>ROUND(((D500+D501+D503+D502)/1000),5)</f>
        <v>1.9548399999999999</v>
      </c>
      <c r="E499" s="84">
        <f>ROUND(((E500+E501+E503+E502)/1000),5)</f>
        <v>1.9312800000000001</v>
      </c>
      <c r="F499" s="84">
        <f>ROUND(((F500+F501+F503+F502)/1000),5)</f>
        <v>1.8878299999999999</v>
      </c>
      <c r="G499" s="84">
        <f t="shared" ref="G499:AA499" si="288">ROUND(((G500+G501+G503+G502)/1000),5)</f>
        <v>1.85189</v>
      </c>
      <c r="H499" s="84">
        <f t="shared" si="288"/>
        <v>1.9239200000000001</v>
      </c>
      <c r="I499" s="84">
        <f t="shared" si="288"/>
        <v>2.0146199999999999</v>
      </c>
      <c r="J499" s="84">
        <f t="shared" si="288"/>
        <v>2.3132700000000002</v>
      </c>
      <c r="K499" s="84">
        <f t="shared" si="288"/>
        <v>2.46732</v>
      </c>
      <c r="L499" s="84">
        <f t="shared" si="288"/>
        <v>2.60554</v>
      </c>
      <c r="M499" s="84">
        <f t="shared" si="288"/>
        <v>2.6408399999999999</v>
      </c>
      <c r="N499" s="84">
        <f t="shared" si="288"/>
        <v>2.67414</v>
      </c>
      <c r="O499" s="84">
        <f t="shared" si="288"/>
        <v>2.6612800000000001</v>
      </c>
      <c r="P499" s="84">
        <f t="shared" si="288"/>
        <v>2.6398799999999998</v>
      </c>
      <c r="Q499" s="84">
        <f t="shared" si="288"/>
        <v>2.6458400000000002</v>
      </c>
      <c r="R499" s="84">
        <f t="shared" si="288"/>
        <v>2.6371699999999998</v>
      </c>
      <c r="S499" s="84">
        <f t="shared" si="288"/>
        <v>2.5632000000000001</v>
      </c>
      <c r="T499" s="84">
        <f t="shared" si="288"/>
        <v>2.5480800000000001</v>
      </c>
      <c r="U499" s="84">
        <f t="shared" si="288"/>
        <v>2.5526900000000001</v>
      </c>
      <c r="V499" s="84">
        <f t="shared" si="288"/>
        <v>2.5942400000000001</v>
      </c>
      <c r="W499" s="84">
        <f t="shared" si="288"/>
        <v>2.55036</v>
      </c>
      <c r="X499" s="84">
        <f t="shared" si="288"/>
        <v>2.5701399999999999</v>
      </c>
      <c r="Y499" s="84">
        <f t="shared" si="288"/>
        <v>2.4460500000000001</v>
      </c>
      <c r="Z499" s="84">
        <f t="shared" si="288"/>
        <v>2.3184999999999998</v>
      </c>
      <c r="AA499" s="84">
        <f t="shared" si="288"/>
        <v>2.0946400000000001</v>
      </c>
    </row>
    <row r="500" spans="1:27" ht="12.75" customHeight="1" outlineLevel="1" x14ac:dyDescent="0.2">
      <c r="A500" s="92" t="s">
        <v>2535</v>
      </c>
      <c r="B500" s="62" t="s">
        <v>231</v>
      </c>
      <c r="C500" s="42" t="s">
        <v>77</v>
      </c>
      <c r="D500" s="43">
        <v>1185.2</v>
      </c>
      <c r="E500" s="43">
        <v>1161.6400000000001</v>
      </c>
      <c r="F500" s="43">
        <v>1118.19</v>
      </c>
      <c r="G500" s="43">
        <v>1082.25</v>
      </c>
      <c r="H500" s="43">
        <v>1154.28</v>
      </c>
      <c r="I500" s="43">
        <v>1244.98</v>
      </c>
      <c r="J500" s="43">
        <v>1543.63</v>
      </c>
      <c r="K500" s="43">
        <v>1697.68</v>
      </c>
      <c r="L500" s="43">
        <v>1835.9</v>
      </c>
      <c r="M500" s="43">
        <v>1871.2</v>
      </c>
      <c r="N500" s="43">
        <v>1904.5</v>
      </c>
      <c r="O500" s="43">
        <v>1891.64</v>
      </c>
      <c r="P500" s="43">
        <v>1870.24</v>
      </c>
      <c r="Q500" s="43">
        <v>1876.2</v>
      </c>
      <c r="R500" s="43">
        <v>1867.53</v>
      </c>
      <c r="S500" s="43">
        <v>1793.56</v>
      </c>
      <c r="T500" s="43">
        <v>1778.44</v>
      </c>
      <c r="U500" s="43">
        <v>1783.05</v>
      </c>
      <c r="V500" s="43">
        <v>1824.6</v>
      </c>
      <c r="W500" s="43">
        <v>1780.72</v>
      </c>
      <c r="X500" s="43">
        <v>1800.5</v>
      </c>
      <c r="Y500" s="43">
        <v>1676.41</v>
      </c>
      <c r="Z500" s="43">
        <v>1548.86</v>
      </c>
      <c r="AA500" s="43">
        <v>1325</v>
      </c>
    </row>
    <row r="501" spans="1:27" ht="12.75" customHeight="1" outlineLevel="1" x14ac:dyDescent="0.2">
      <c r="A501" s="92" t="s">
        <v>2536</v>
      </c>
      <c r="B501" s="62" t="s">
        <v>88</v>
      </c>
      <c r="C501" s="42" t="s">
        <v>77</v>
      </c>
      <c r="D501" s="43">
        <f>$D$441</f>
        <v>434.18</v>
      </c>
      <c r="E501" s="43">
        <f t="shared" ref="E501:AA501" si="289">$D$441</f>
        <v>434.18</v>
      </c>
      <c r="F501" s="43">
        <f t="shared" si="289"/>
        <v>434.18</v>
      </c>
      <c r="G501" s="43">
        <f t="shared" si="289"/>
        <v>434.18</v>
      </c>
      <c r="H501" s="43">
        <f t="shared" si="289"/>
        <v>434.18</v>
      </c>
      <c r="I501" s="43">
        <f t="shared" si="289"/>
        <v>434.18</v>
      </c>
      <c r="J501" s="43">
        <f t="shared" si="289"/>
        <v>434.18</v>
      </c>
      <c r="K501" s="43">
        <f t="shared" si="289"/>
        <v>434.18</v>
      </c>
      <c r="L501" s="43">
        <f t="shared" si="289"/>
        <v>434.18</v>
      </c>
      <c r="M501" s="43">
        <f t="shared" si="289"/>
        <v>434.18</v>
      </c>
      <c r="N501" s="43">
        <f t="shared" si="289"/>
        <v>434.18</v>
      </c>
      <c r="O501" s="43">
        <f t="shared" si="289"/>
        <v>434.18</v>
      </c>
      <c r="P501" s="43">
        <f t="shared" si="289"/>
        <v>434.18</v>
      </c>
      <c r="Q501" s="43">
        <f t="shared" si="289"/>
        <v>434.18</v>
      </c>
      <c r="R501" s="43">
        <f t="shared" si="289"/>
        <v>434.18</v>
      </c>
      <c r="S501" s="43">
        <f t="shared" si="289"/>
        <v>434.18</v>
      </c>
      <c r="T501" s="43">
        <f t="shared" si="289"/>
        <v>434.18</v>
      </c>
      <c r="U501" s="43">
        <f t="shared" si="289"/>
        <v>434.18</v>
      </c>
      <c r="V501" s="43">
        <f t="shared" si="289"/>
        <v>434.18</v>
      </c>
      <c r="W501" s="43">
        <f t="shared" si="289"/>
        <v>434.18</v>
      </c>
      <c r="X501" s="43">
        <f t="shared" si="289"/>
        <v>434.18</v>
      </c>
      <c r="Y501" s="43">
        <f t="shared" si="289"/>
        <v>434.18</v>
      </c>
      <c r="Z501" s="43">
        <f t="shared" si="289"/>
        <v>434.18</v>
      </c>
      <c r="AA501" s="43">
        <f t="shared" si="289"/>
        <v>434.18</v>
      </c>
    </row>
    <row r="502" spans="1:27" ht="12.75" customHeight="1" outlineLevel="1" x14ac:dyDescent="0.2">
      <c r="A502" s="92" t="s">
        <v>2537</v>
      </c>
      <c r="B502" s="62" t="s">
        <v>81</v>
      </c>
      <c r="C502" s="42" t="s">
        <v>77</v>
      </c>
      <c r="D502" s="43">
        <v>4.7699999999999996</v>
      </c>
      <c r="E502" s="43">
        <v>4.7699999999999996</v>
      </c>
      <c r="F502" s="43">
        <v>4.7699999999999996</v>
      </c>
      <c r="G502" s="43">
        <v>4.7699999999999996</v>
      </c>
      <c r="H502" s="43">
        <v>4.7699999999999996</v>
      </c>
      <c r="I502" s="43">
        <v>4.7699999999999996</v>
      </c>
      <c r="J502" s="43">
        <v>4.7699999999999996</v>
      </c>
      <c r="K502" s="43">
        <v>4.7699999999999996</v>
      </c>
      <c r="L502" s="43">
        <v>4.7699999999999996</v>
      </c>
      <c r="M502" s="43">
        <v>4.7699999999999996</v>
      </c>
      <c r="N502" s="43">
        <v>4.7699999999999996</v>
      </c>
      <c r="O502" s="43">
        <v>4.7699999999999996</v>
      </c>
      <c r="P502" s="43">
        <v>4.7699999999999996</v>
      </c>
      <c r="Q502" s="43">
        <v>4.7699999999999996</v>
      </c>
      <c r="R502" s="43">
        <v>4.7699999999999996</v>
      </c>
      <c r="S502" s="43">
        <v>4.7699999999999996</v>
      </c>
      <c r="T502" s="43">
        <v>4.7699999999999996</v>
      </c>
      <c r="U502" s="43">
        <v>4.7699999999999996</v>
      </c>
      <c r="V502" s="43">
        <v>4.7699999999999996</v>
      </c>
      <c r="W502" s="43">
        <v>4.7699999999999996</v>
      </c>
      <c r="X502" s="43">
        <v>4.7699999999999996</v>
      </c>
      <c r="Y502" s="43">
        <v>4.7699999999999996</v>
      </c>
      <c r="Z502" s="43">
        <v>4.7699999999999996</v>
      </c>
      <c r="AA502" s="43">
        <v>4.7699999999999996</v>
      </c>
    </row>
    <row r="503" spans="1:27" ht="12.75" customHeight="1" outlineLevel="1" x14ac:dyDescent="0.2">
      <c r="A503" s="92" t="s">
        <v>2538</v>
      </c>
      <c r="B503" s="62" t="s">
        <v>79</v>
      </c>
      <c r="C503" s="42" t="s">
        <v>77</v>
      </c>
      <c r="D503" s="43">
        <f>$D$11</f>
        <v>330.69</v>
      </c>
      <c r="E503" s="43">
        <f t="shared" ref="E503:AA503" si="290">$D$11</f>
        <v>330.69</v>
      </c>
      <c r="F503" s="43">
        <f t="shared" si="290"/>
        <v>330.69</v>
      </c>
      <c r="G503" s="43">
        <f t="shared" si="290"/>
        <v>330.69</v>
      </c>
      <c r="H503" s="43">
        <f t="shared" si="290"/>
        <v>330.69</v>
      </c>
      <c r="I503" s="43">
        <f t="shared" si="290"/>
        <v>330.69</v>
      </c>
      <c r="J503" s="43">
        <f t="shared" si="290"/>
        <v>330.69</v>
      </c>
      <c r="K503" s="43">
        <f t="shared" si="290"/>
        <v>330.69</v>
      </c>
      <c r="L503" s="43">
        <f t="shared" si="290"/>
        <v>330.69</v>
      </c>
      <c r="M503" s="43">
        <f t="shared" si="290"/>
        <v>330.69</v>
      </c>
      <c r="N503" s="43">
        <f t="shared" si="290"/>
        <v>330.69</v>
      </c>
      <c r="O503" s="43">
        <f t="shared" si="290"/>
        <v>330.69</v>
      </c>
      <c r="P503" s="43">
        <f t="shared" si="290"/>
        <v>330.69</v>
      </c>
      <c r="Q503" s="43">
        <f t="shared" si="290"/>
        <v>330.69</v>
      </c>
      <c r="R503" s="43">
        <f t="shared" si="290"/>
        <v>330.69</v>
      </c>
      <c r="S503" s="43">
        <f t="shared" si="290"/>
        <v>330.69</v>
      </c>
      <c r="T503" s="43">
        <f t="shared" si="290"/>
        <v>330.69</v>
      </c>
      <c r="U503" s="43">
        <f t="shared" si="290"/>
        <v>330.69</v>
      </c>
      <c r="V503" s="43">
        <f t="shared" si="290"/>
        <v>330.69</v>
      </c>
      <c r="W503" s="43">
        <f t="shared" si="290"/>
        <v>330.69</v>
      </c>
      <c r="X503" s="43">
        <f t="shared" si="290"/>
        <v>330.69</v>
      </c>
      <c r="Y503" s="43">
        <f t="shared" si="290"/>
        <v>330.69</v>
      </c>
      <c r="Z503" s="43">
        <f t="shared" si="290"/>
        <v>330.69</v>
      </c>
      <c r="AA503" s="43">
        <f t="shared" si="290"/>
        <v>330.69</v>
      </c>
    </row>
    <row r="504" spans="1:27" x14ac:dyDescent="0.2">
      <c r="A504" s="91" t="s">
        <v>2539</v>
      </c>
      <c r="B504" s="27" t="str">
        <f>"14"&amp;"."&amp;$B$729&amp;"."&amp;$B$730</f>
        <v>14.02.2023</v>
      </c>
      <c r="C504" s="83" t="s">
        <v>74</v>
      </c>
      <c r="D504" s="84">
        <f>ROUND(((D505+D506+D508+D507)/1000),5)</f>
        <v>1.9460200000000001</v>
      </c>
      <c r="E504" s="84">
        <f>ROUND(((E505+E506+E508+E507)/1000),5)</f>
        <v>1.89168</v>
      </c>
      <c r="F504" s="84">
        <f>ROUND(((F505+F506+F508+F507)/1000),5)</f>
        <v>1.85016</v>
      </c>
      <c r="G504" s="84">
        <f t="shared" ref="G504:AA504" si="291">ROUND(((G505+G506+G508+G507)/1000),5)</f>
        <v>1.8481399999999999</v>
      </c>
      <c r="H504" s="84">
        <f t="shared" si="291"/>
        <v>1.89402</v>
      </c>
      <c r="I504" s="84">
        <f t="shared" si="291"/>
        <v>1.9882299999999999</v>
      </c>
      <c r="J504" s="84">
        <f t="shared" si="291"/>
        <v>2.2842899999999999</v>
      </c>
      <c r="K504" s="84">
        <f t="shared" si="291"/>
        <v>2.3983500000000002</v>
      </c>
      <c r="L504" s="84">
        <f t="shared" si="291"/>
        <v>2.4801899999999999</v>
      </c>
      <c r="M504" s="84">
        <f t="shared" si="291"/>
        <v>2.6389</v>
      </c>
      <c r="N504" s="84">
        <f t="shared" si="291"/>
        <v>2.6505899999999998</v>
      </c>
      <c r="O504" s="84">
        <f t="shared" si="291"/>
        <v>2.64933</v>
      </c>
      <c r="P504" s="84">
        <f t="shared" si="291"/>
        <v>2.6271300000000002</v>
      </c>
      <c r="Q504" s="84">
        <f t="shared" si="291"/>
        <v>2.63374</v>
      </c>
      <c r="R504" s="84">
        <f t="shared" si="291"/>
        <v>2.62873</v>
      </c>
      <c r="S504" s="84">
        <f t="shared" si="291"/>
        <v>2.61998</v>
      </c>
      <c r="T504" s="84">
        <f t="shared" si="291"/>
        <v>2.6222799999999999</v>
      </c>
      <c r="U504" s="84">
        <f t="shared" si="291"/>
        <v>2.6374599999999999</v>
      </c>
      <c r="V504" s="84">
        <f t="shared" si="291"/>
        <v>2.6440199999999998</v>
      </c>
      <c r="W504" s="84">
        <f t="shared" si="291"/>
        <v>2.6360100000000002</v>
      </c>
      <c r="X504" s="84">
        <f t="shared" si="291"/>
        <v>2.5969699999999998</v>
      </c>
      <c r="Y504" s="84">
        <f t="shared" si="291"/>
        <v>2.4170500000000001</v>
      </c>
      <c r="Z504" s="84">
        <f t="shared" si="291"/>
        <v>2.3199900000000002</v>
      </c>
      <c r="AA504" s="84">
        <f t="shared" si="291"/>
        <v>2.1474700000000002</v>
      </c>
    </row>
    <row r="505" spans="1:27" ht="12.75" customHeight="1" outlineLevel="1" x14ac:dyDescent="0.2">
      <c r="A505" s="92" t="s">
        <v>2540</v>
      </c>
      <c r="B505" s="62" t="s">
        <v>231</v>
      </c>
      <c r="C505" s="42" t="s">
        <v>77</v>
      </c>
      <c r="D505" s="43">
        <v>1176.3800000000001</v>
      </c>
      <c r="E505" s="43">
        <v>1122.04</v>
      </c>
      <c r="F505" s="43">
        <v>1080.52</v>
      </c>
      <c r="G505" s="43">
        <v>1078.5</v>
      </c>
      <c r="H505" s="43">
        <v>1124.3800000000001</v>
      </c>
      <c r="I505" s="43">
        <v>1218.5899999999999</v>
      </c>
      <c r="J505" s="43">
        <v>1514.65</v>
      </c>
      <c r="K505" s="43">
        <v>1628.71</v>
      </c>
      <c r="L505" s="43">
        <v>1710.55</v>
      </c>
      <c r="M505" s="43">
        <v>1869.26</v>
      </c>
      <c r="N505" s="43">
        <v>1880.95</v>
      </c>
      <c r="O505" s="43">
        <v>1879.69</v>
      </c>
      <c r="P505" s="43">
        <v>1857.49</v>
      </c>
      <c r="Q505" s="43">
        <v>1864.1</v>
      </c>
      <c r="R505" s="43">
        <v>1859.09</v>
      </c>
      <c r="S505" s="43">
        <v>1850.34</v>
      </c>
      <c r="T505" s="43">
        <v>1852.64</v>
      </c>
      <c r="U505" s="43">
        <v>1867.82</v>
      </c>
      <c r="V505" s="43">
        <v>1874.38</v>
      </c>
      <c r="W505" s="43">
        <v>1866.37</v>
      </c>
      <c r="X505" s="43">
        <v>1827.33</v>
      </c>
      <c r="Y505" s="43">
        <v>1647.41</v>
      </c>
      <c r="Z505" s="43">
        <v>1550.35</v>
      </c>
      <c r="AA505" s="43">
        <v>1377.83</v>
      </c>
    </row>
    <row r="506" spans="1:27" ht="12.75" customHeight="1" outlineLevel="1" x14ac:dyDescent="0.2">
      <c r="A506" s="92" t="s">
        <v>2541</v>
      </c>
      <c r="B506" s="62" t="s">
        <v>88</v>
      </c>
      <c r="C506" s="42" t="s">
        <v>77</v>
      </c>
      <c r="D506" s="43">
        <f>$D$441</f>
        <v>434.18</v>
      </c>
      <c r="E506" s="43">
        <f t="shared" ref="E506:AA506" si="292">$D$441</f>
        <v>434.18</v>
      </c>
      <c r="F506" s="43">
        <f t="shared" si="292"/>
        <v>434.18</v>
      </c>
      <c r="G506" s="43">
        <f t="shared" si="292"/>
        <v>434.18</v>
      </c>
      <c r="H506" s="43">
        <f t="shared" si="292"/>
        <v>434.18</v>
      </c>
      <c r="I506" s="43">
        <f t="shared" si="292"/>
        <v>434.18</v>
      </c>
      <c r="J506" s="43">
        <f t="shared" si="292"/>
        <v>434.18</v>
      </c>
      <c r="K506" s="43">
        <f t="shared" si="292"/>
        <v>434.18</v>
      </c>
      <c r="L506" s="43">
        <f t="shared" si="292"/>
        <v>434.18</v>
      </c>
      <c r="M506" s="43">
        <f t="shared" si="292"/>
        <v>434.18</v>
      </c>
      <c r="N506" s="43">
        <f t="shared" si="292"/>
        <v>434.18</v>
      </c>
      <c r="O506" s="43">
        <f t="shared" si="292"/>
        <v>434.18</v>
      </c>
      <c r="P506" s="43">
        <f t="shared" si="292"/>
        <v>434.18</v>
      </c>
      <c r="Q506" s="43">
        <f t="shared" si="292"/>
        <v>434.18</v>
      </c>
      <c r="R506" s="43">
        <f t="shared" si="292"/>
        <v>434.18</v>
      </c>
      <c r="S506" s="43">
        <f t="shared" si="292"/>
        <v>434.18</v>
      </c>
      <c r="T506" s="43">
        <f t="shared" si="292"/>
        <v>434.18</v>
      </c>
      <c r="U506" s="43">
        <f t="shared" si="292"/>
        <v>434.18</v>
      </c>
      <c r="V506" s="43">
        <f t="shared" si="292"/>
        <v>434.18</v>
      </c>
      <c r="W506" s="43">
        <f t="shared" si="292"/>
        <v>434.18</v>
      </c>
      <c r="X506" s="43">
        <f t="shared" si="292"/>
        <v>434.18</v>
      </c>
      <c r="Y506" s="43">
        <f t="shared" si="292"/>
        <v>434.18</v>
      </c>
      <c r="Z506" s="43">
        <f t="shared" si="292"/>
        <v>434.18</v>
      </c>
      <c r="AA506" s="43">
        <f t="shared" si="292"/>
        <v>434.18</v>
      </c>
    </row>
    <row r="507" spans="1:27" ht="12.75" customHeight="1" outlineLevel="1" x14ac:dyDescent="0.2">
      <c r="A507" s="92" t="s">
        <v>2542</v>
      </c>
      <c r="B507" s="62" t="s">
        <v>81</v>
      </c>
      <c r="C507" s="42" t="s">
        <v>77</v>
      </c>
      <c r="D507" s="43">
        <v>4.7699999999999996</v>
      </c>
      <c r="E507" s="43">
        <v>4.7699999999999996</v>
      </c>
      <c r="F507" s="43">
        <v>4.7699999999999996</v>
      </c>
      <c r="G507" s="43">
        <v>4.7699999999999996</v>
      </c>
      <c r="H507" s="43">
        <v>4.7699999999999996</v>
      </c>
      <c r="I507" s="43">
        <v>4.7699999999999996</v>
      </c>
      <c r="J507" s="43">
        <v>4.7699999999999996</v>
      </c>
      <c r="K507" s="43">
        <v>4.7699999999999996</v>
      </c>
      <c r="L507" s="43">
        <v>4.7699999999999996</v>
      </c>
      <c r="M507" s="43">
        <v>4.7699999999999996</v>
      </c>
      <c r="N507" s="43">
        <v>4.7699999999999996</v>
      </c>
      <c r="O507" s="43">
        <v>4.7699999999999996</v>
      </c>
      <c r="P507" s="43">
        <v>4.7699999999999996</v>
      </c>
      <c r="Q507" s="43">
        <v>4.7699999999999996</v>
      </c>
      <c r="R507" s="43">
        <v>4.7699999999999996</v>
      </c>
      <c r="S507" s="43">
        <v>4.7699999999999996</v>
      </c>
      <c r="T507" s="43">
        <v>4.7699999999999996</v>
      </c>
      <c r="U507" s="43">
        <v>4.7699999999999996</v>
      </c>
      <c r="V507" s="43">
        <v>4.7699999999999996</v>
      </c>
      <c r="W507" s="43">
        <v>4.7699999999999996</v>
      </c>
      <c r="X507" s="43">
        <v>4.7699999999999996</v>
      </c>
      <c r="Y507" s="43">
        <v>4.7699999999999996</v>
      </c>
      <c r="Z507" s="43">
        <v>4.7699999999999996</v>
      </c>
      <c r="AA507" s="43">
        <v>4.7699999999999996</v>
      </c>
    </row>
    <row r="508" spans="1:27" ht="12.75" customHeight="1" outlineLevel="1" x14ac:dyDescent="0.2">
      <c r="A508" s="92" t="s">
        <v>2543</v>
      </c>
      <c r="B508" s="62" t="s">
        <v>79</v>
      </c>
      <c r="C508" s="42" t="s">
        <v>77</v>
      </c>
      <c r="D508" s="43">
        <f>$D$11</f>
        <v>330.69</v>
      </c>
      <c r="E508" s="43">
        <f t="shared" ref="E508:AA508" si="293">$D$11</f>
        <v>330.69</v>
      </c>
      <c r="F508" s="43">
        <f t="shared" si="293"/>
        <v>330.69</v>
      </c>
      <c r="G508" s="43">
        <f t="shared" si="293"/>
        <v>330.69</v>
      </c>
      <c r="H508" s="43">
        <f t="shared" si="293"/>
        <v>330.69</v>
      </c>
      <c r="I508" s="43">
        <f t="shared" si="293"/>
        <v>330.69</v>
      </c>
      <c r="J508" s="43">
        <f t="shared" si="293"/>
        <v>330.69</v>
      </c>
      <c r="K508" s="43">
        <f t="shared" si="293"/>
        <v>330.69</v>
      </c>
      <c r="L508" s="43">
        <f t="shared" si="293"/>
        <v>330.69</v>
      </c>
      <c r="M508" s="43">
        <f t="shared" si="293"/>
        <v>330.69</v>
      </c>
      <c r="N508" s="43">
        <f t="shared" si="293"/>
        <v>330.69</v>
      </c>
      <c r="O508" s="43">
        <f t="shared" si="293"/>
        <v>330.69</v>
      </c>
      <c r="P508" s="43">
        <f t="shared" si="293"/>
        <v>330.69</v>
      </c>
      <c r="Q508" s="43">
        <f t="shared" si="293"/>
        <v>330.69</v>
      </c>
      <c r="R508" s="43">
        <f t="shared" si="293"/>
        <v>330.69</v>
      </c>
      <c r="S508" s="43">
        <f t="shared" si="293"/>
        <v>330.69</v>
      </c>
      <c r="T508" s="43">
        <f t="shared" si="293"/>
        <v>330.69</v>
      </c>
      <c r="U508" s="43">
        <f t="shared" si="293"/>
        <v>330.69</v>
      </c>
      <c r="V508" s="43">
        <f t="shared" si="293"/>
        <v>330.69</v>
      </c>
      <c r="W508" s="43">
        <f t="shared" si="293"/>
        <v>330.69</v>
      </c>
      <c r="X508" s="43">
        <f t="shared" si="293"/>
        <v>330.69</v>
      </c>
      <c r="Y508" s="43">
        <f t="shared" si="293"/>
        <v>330.69</v>
      </c>
      <c r="Z508" s="43">
        <f t="shared" si="293"/>
        <v>330.69</v>
      </c>
      <c r="AA508" s="43">
        <f t="shared" si="293"/>
        <v>330.69</v>
      </c>
    </row>
    <row r="509" spans="1:27" x14ac:dyDescent="0.2">
      <c r="A509" s="91" t="s">
        <v>2544</v>
      </c>
      <c r="B509" s="27" t="str">
        <f>"15"&amp;"."&amp;$B$729&amp;"."&amp;$B$730</f>
        <v>15.02.2023</v>
      </c>
      <c r="C509" s="83" t="s">
        <v>74</v>
      </c>
      <c r="D509" s="84">
        <f>ROUND(((D510+D511+D513+D512)/1000),5)</f>
        <v>1.95377</v>
      </c>
      <c r="E509" s="84">
        <f>ROUND(((E510+E511+E513+E512)/1000),5)</f>
        <v>1.87612</v>
      </c>
      <c r="F509" s="84">
        <f>ROUND(((F510+F511+F513+F512)/1000),5)</f>
        <v>1.84917</v>
      </c>
      <c r="G509" s="84">
        <f t="shared" ref="G509:AA509" si="294">ROUND(((G510+G511+G513+G512)/1000),5)</f>
        <v>1.8500099999999999</v>
      </c>
      <c r="H509" s="84">
        <f t="shared" si="294"/>
        <v>1.8947099999999999</v>
      </c>
      <c r="I509" s="84">
        <f t="shared" si="294"/>
        <v>1.9938199999999999</v>
      </c>
      <c r="J509" s="84">
        <f t="shared" si="294"/>
        <v>2.2555900000000002</v>
      </c>
      <c r="K509" s="84">
        <f t="shared" si="294"/>
        <v>2.4034900000000001</v>
      </c>
      <c r="L509" s="84">
        <f t="shared" si="294"/>
        <v>2.4590299999999998</v>
      </c>
      <c r="M509" s="84">
        <f t="shared" si="294"/>
        <v>2.4896099999999999</v>
      </c>
      <c r="N509" s="84">
        <f t="shared" si="294"/>
        <v>2.5217200000000002</v>
      </c>
      <c r="O509" s="84">
        <f t="shared" si="294"/>
        <v>2.62683</v>
      </c>
      <c r="P509" s="84">
        <f t="shared" si="294"/>
        <v>2.5427200000000001</v>
      </c>
      <c r="Q509" s="84">
        <f t="shared" si="294"/>
        <v>2.5739800000000002</v>
      </c>
      <c r="R509" s="84">
        <f t="shared" si="294"/>
        <v>2.5473499999999998</v>
      </c>
      <c r="S509" s="84">
        <f t="shared" si="294"/>
        <v>2.4954299999999998</v>
      </c>
      <c r="T509" s="84">
        <f t="shared" si="294"/>
        <v>2.4599000000000002</v>
      </c>
      <c r="U509" s="84">
        <f t="shared" si="294"/>
        <v>2.4794200000000002</v>
      </c>
      <c r="V509" s="84">
        <f t="shared" si="294"/>
        <v>2.5495100000000002</v>
      </c>
      <c r="W509" s="84">
        <f t="shared" si="294"/>
        <v>2.5507</v>
      </c>
      <c r="X509" s="84">
        <f t="shared" si="294"/>
        <v>2.52155</v>
      </c>
      <c r="Y509" s="84">
        <f t="shared" si="294"/>
        <v>2.4508000000000001</v>
      </c>
      <c r="Z509" s="84">
        <f t="shared" si="294"/>
        <v>2.30925</v>
      </c>
      <c r="AA509" s="84">
        <f t="shared" si="294"/>
        <v>2.0914700000000002</v>
      </c>
    </row>
    <row r="510" spans="1:27" ht="12.75" customHeight="1" outlineLevel="1" x14ac:dyDescent="0.2">
      <c r="A510" s="92" t="s">
        <v>2545</v>
      </c>
      <c r="B510" s="62" t="s">
        <v>231</v>
      </c>
      <c r="C510" s="42" t="s">
        <v>77</v>
      </c>
      <c r="D510" s="43">
        <v>1184.1300000000001</v>
      </c>
      <c r="E510" s="43">
        <v>1106.48</v>
      </c>
      <c r="F510" s="43">
        <v>1079.53</v>
      </c>
      <c r="G510" s="43">
        <v>1080.3699999999999</v>
      </c>
      <c r="H510" s="43">
        <v>1125.07</v>
      </c>
      <c r="I510" s="43">
        <v>1224.18</v>
      </c>
      <c r="J510" s="43">
        <v>1485.95</v>
      </c>
      <c r="K510" s="43">
        <v>1633.85</v>
      </c>
      <c r="L510" s="43">
        <v>1689.39</v>
      </c>
      <c r="M510" s="43">
        <v>1719.97</v>
      </c>
      <c r="N510" s="43">
        <v>1752.08</v>
      </c>
      <c r="O510" s="43">
        <v>1857.19</v>
      </c>
      <c r="P510" s="43">
        <v>1773.08</v>
      </c>
      <c r="Q510" s="43">
        <v>1804.34</v>
      </c>
      <c r="R510" s="43">
        <v>1777.71</v>
      </c>
      <c r="S510" s="43">
        <v>1725.79</v>
      </c>
      <c r="T510" s="43">
        <v>1690.26</v>
      </c>
      <c r="U510" s="43">
        <v>1709.78</v>
      </c>
      <c r="V510" s="43">
        <v>1779.87</v>
      </c>
      <c r="W510" s="43">
        <v>1781.06</v>
      </c>
      <c r="X510" s="43">
        <v>1751.91</v>
      </c>
      <c r="Y510" s="43">
        <v>1681.16</v>
      </c>
      <c r="Z510" s="43">
        <v>1539.61</v>
      </c>
      <c r="AA510" s="43">
        <v>1321.83</v>
      </c>
    </row>
    <row r="511" spans="1:27" ht="12.75" customHeight="1" outlineLevel="1" x14ac:dyDescent="0.2">
      <c r="A511" s="92" t="s">
        <v>2546</v>
      </c>
      <c r="B511" s="62" t="s">
        <v>88</v>
      </c>
      <c r="C511" s="42" t="s">
        <v>77</v>
      </c>
      <c r="D511" s="43">
        <f>$D$441</f>
        <v>434.18</v>
      </c>
      <c r="E511" s="43">
        <f t="shared" ref="E511:AA511" si="295">$D$441</f>
        <v>434.18</v>
      </c>
      <c r="F511" s="43">
        <f t="shared" si="295"/>
        <v>434.18</v>
      </c>
      <c r="G511" s="43">
        <f t="shared" si="295"/>
        <v>434.18</v>
      </c>
      <c r="H511" s="43">
        <f t="shared" si="295"/>
        <v>434.18</v>
      </c>
      <c r="I511" s="43">
        <f t="shared" si="295"/>
        <v>434.18</v>
      </c>
      <c r="J511" s="43">
        <f t="shared" si="295"/>
        <v>434.18</v>
      </c>
      <c r="K511" s="43">
        <f t="shared" si="295"/>
        <v>434.18</v>
      </c>
      <c r="L511" s="43">
        <f t="shared" si="295"/>
        <v>434.18</v>
      </c>
      <c r="M511" s="43">
        <f t="shared" si="295"/>
        <v>434.18</v>
      </c>
      <c r="N511" s="43">
        <f t="shared" si="295"/>
        <v>434.18</v>
      </c>
      <c r="O511" s="43">
        <f t="shared" si="295"/>
        <v>434.18</v>
      </c>
      <c r="P511" s="43">
        <f t="shared" si="295"/>
        <v>434.18</v>
      </c>
      <c r="Q511" s="43">
        <f t="shared" si="295"/>
        <v>434.18</v>
      </c>
      <c r="R511" s="43">
        <f t="shared" si="295"/>
        <v>434.18</v>
      </c>
      <c r="S511" s="43">
        <f t="shared" si="295"/>
        <v>434.18</v>
      </c>
      <c r="T511" s="43">
        <f t="shared" si="295"/>
        <v>434.18</v>
      </c>
      <c r="U511" s="43">
        <f t="shared" si="295"/>
        <v>434.18</v>
      </c>
      <c r="V511" s="43">
        <f t="shared" si="295"/>
        <v>434.18</v>
      </c>
      <c r="W511" s="43">
        <f t="shared" si="295"/>
        <v>434.18</v>
      </c>
      <c r="X511" s="43">
        <f t="shared" si="295"/>
        <v>434.18</v>
      </c>
      <c r="Y511" s="43">
        <f t="shared" si="295"/>
        <v>434.18</v>
      </c>
      <c r="Z511" s="43">
        <f t="shared" si="295"/>
        <v>434.18</v>
      </c>
      <c r="AA511" s="43">
        <f t="shared" si="295"/>
        <v>434.18</v>
      </c>
    </row>
    <row r="512" spans="1:27" ht="12.75" customHeight="1" outlineLevel="1" x14ac:dyDescent="0.2">
      <c r="A512" s="92" t="s">
        <v>2547</v>
      </c>
      <c r="B512" s="62" t="s">
        <v>81</v>
      </c>
      <c r="C512" s="42" t="s">
        <v>77</v>
      </c>
      <c r="D512" s="43">
        <v>4.7699999999999996</v>
      </c>
      <c r="E512" s="43">
        <v>4.7699999999999996</v>
      </c>
      <c r="F512" s="43">
        <v>4.7699999999999996</v>
      </c>
      <c r="G512" s="43">
        <v>4.7699999999999996</v>
      </c>
      <c r="H512" s="43">
        <v>4.7699999999999996</v>
      </c>
      <c r="I512" s="43">
        <v>4.7699999999999996</v>
      </c>
      <c r="J512" s="43">
        <v>4.7699999999999996</v>
      </c>
      <c r="K512" s="43">
        <v>4.7699999999999996</v>
      </c>
      <c r="L512" s="43">
        <v>4.7699999999999996</v>
      </c>
      <c r="M512" s="43">
        <v>4.7699999999999996</v>
      </c>
      <c r="N512" s="43">
        <v>4.7699999999999996</v>
      </c>
      <c r="O512" s="43">
        <v>4.7699999999999996</v>
      </c>
      <c r="P512" s="43">
        <v>4.7699999999999996</v>
      </c>
      <c r="Q512" s="43">
        <v>4.7699999999999996</v>
      </c>
      <c r="R512" s="43">
        <v>4.7699999999999996</v>
      </c>
      <c r="S512" s="43">
        <v>4.7699999999999996</v>
      </c>
      <c r="T512" s="43">
        <v>4.7699999999999996</v>
      </c>
      <c r="U512" s="43">
        <v>4.7699999999999996</v>
      </c>
      <c r="V512" s="43">
        <v>4.7699999999999996</v>
      </c>
      <c r="W512" s="43">
        <v>4.7699999999999996</v>
      </c>
      <c r="X512" s="43">
        <v>4.7699999999999996</v>
      </c>
      <c r="Y512" s="43">
        <v>4.7699999999999996</v>
      </c>
      <c r="Z512" s="43">
        <v>4.7699999999999996</v>
      </c>
      <c r="AA512" s="43">
        <v>4.7699999999999996</v>
      </c>
    </row>
    <row r="513" spans="1:27" ht="12.75" customHeight="1" outlineLevel="1" x14ac:dyDescent="0.2">
      <c r="A513" s="92" t="s">
        <v>2548</v>
      </c>
      <c r="B513" s="62" t="s">
        <v>79</v>
      </c>
      <c r="C513" s="42" t="s">
        <v>77</v>
      </c>
      <c r="D513" s="43">
        <f>$D$11</f>
        <v>330.69</v>
      </c>
      <c r="E513" s="43">
        <f t="shared" ref="E513:AA513" si="296">$D$11</f>
        <v>330.69</v>
      </c>
      <c r="F513" s="43">
        <f t="shared" si="296"/>
        <v>330.69</v>
      </c>
      <c r="G513" s="43">
        <f t="shared" si="296"/>
        <v>330.69</v>
      </c>
      <c r="H513" s="43">
        <f t="shared" si="296"/>
        <v>330.69</v>
      </c>
      <c r="I513" s="43">
        <f t="shared" si="296"/>
        <v>330.69</v>
      </c>
      <c r="J513" s="43">
        <f t="shared" si="296"/>
        <v>330.69</v>
      </c>
      <c r="K513" s="43">
        <f t="shared" si="296"/>
        <v>330.69</v>
      </c>
      <c r="L513" s="43">
        <f t="shared" si="296"/>
        <v>330.69</v>
      </c>
      <c r="M513" s="43">
        <f t="shared" si="296"/>
        <v>330.69</v>
      </c>
      <c r="N513" s="43">
        <f t="shared" si="296"/>
        <v>330.69</v>
      </c>
      <c r="O513" s="43">
        <f t="shared" si="296"/>
        <v>330.69</v>
      </c>
      <c r="P513" s="43">
        <f t="shared" si="296"/>
        <v>330.69</v>
      </c>
      <c r="Q513" s="43">
        <f t="shared" si="296"/>
        <v>330.69</v>
      </c>
      <c r="R513" s="43">
        <f t="shared" si="296"/>
        <v>330.69</v>
      </c>
      <c r="S513" s="43">
        <f t="shared" si="296"/>
        <v>330.69</v>
      </c>
      <c r="T513" s="43">
        <f t="shared" si="296"/>
        <v>330.69</v>
      </c>
      <c r="U513" s="43">
        <f t="shared" si="296"/>
        <v>330.69</v>
      </c>
      <c r="V513" s="43">
        <f t="shared" si="296"/>
        <v>330.69</v>
      </c>
      <c r="W513" s="43">
        <f t="shared" si="296"/>
        <v>330.69</v>
      </c>
      <c r="X513" s="43">
        <f t="shared" si="296"/>
        <v>330.69</v>
      </c>
      <c r="Y513" s="43">
        <f t="shared" si="296"/>
        <v>330.69</v>
      </c>
      <c r="Z513" s="43">
        <f t="shared" si="296"/>
        <v>330.69</v>
      </c>
      <c r="AA513" s="43">
        <f t="shared" si="296"/>
        <v>330.69</v>
      </c>
    </row>
    <row r="514" spans="1:27" x14ac:dyDescent="0.2">
      <c r="A514" s="91" t="s">
        <v>2549</v>
      </c>
      <c r="B514" s="27" t="str">
        <f>"16"&amp;"."&amp;$B$729&amp;"."&amp;$B$730</f>
        <v>16.02.2023</v>
      </c>
      <c r="C514" s="83" t="s">
        <v>74</v>
      </c>
      <c r="D514" s="84">
        <f>ROUND(((D515+D516+D518+D517)/1000),5)</f>
        <v>1.9307000000000001</v>
      </c>
      <c r="E514" s="84">
        <f>ROUND(((E515+E516+E518+E517)/1000),5)</f>
        <v>1.8809899999999999</v>
      </c>
      <c r="F514" s="84">
        <f>ROUND(((F515+F516+F518+F517)/1000),5)</f>
        <v>1.85033</v>
      </c>
      <c r="G514" s="84">
        <f t="shared" ref="G514:AA514" si="297">ROUND(((G515+G516+G518+G517)/1000),5)</f>
        <v>1.8543400000000001</v>
      </c>
      <c r="H514" s="84">
        <f t="shared" si="297"/>
        <v>1.9098299999999999</v>
      </c>
      <c r="I514" s="84">
        <f t="shared" si="297"/>
        <v>2.0213700000000001</v>
      </c>
      <c r="J514" s="84">
        <f t="shared" si="297"/>
        <v>2.2484500000000001</v>
      </c>
      <c r="K514" s="84">
        <f t="shared" si="297"/>
        <v>2.3790499999999999</v>
      </c>
      <c r="L514" s="84">
        <f t="shared" si="297"/>
        <v>2.4220899999999999</v>
      </c>
      <c r="M514" s="84">
        <f t="shared" si="297"/>
        <v>2.4358499999999998</v>
      </c>
      <c r="N514" s="84">
        <f t="shared" si="297"/>
        <v>2.4557000000000002</v>
      </c>
      <c r="O514" s="84">
        <f t="shared" si="297"/>
        <v>2.4911400000000001</v>
      </c>
      <c r="P514" s="84">
        <f t="shared" si="297"/>
        <v>2.4668100000000002</v>
      </c>
      <c r="Q514" s="84">
        <f t="shared" si="297"/>
        <v>2.4642300000000001</v>
      </c>
      <c r="R514" s="84">
        <f t="shared" si="297"/>
        <v>2.4601799999999998</v>
      </c>
      <c r="S514" s="84">
        <f t="shared" si="297"/>
        <v>2.4289399999999999</v>
      </c>
      <c r="T514" s="84">
        <f t="shared" si="297"/>
        <v>2.4072900000000002</v>
      </c>
      <c r="U514" s="84">
        <f t="shared" si="297"/>
        <v>2.4241899999999998</v>
      </c>
      <c r="V514" s="84">
        <f t="shared" si="297"/>
        <v>2.4513099999999999</v>
      </c>
      <c r="W514" s="84">
        <f t="shared" si="297"/>
        <v>2.4738699999999998</v>
      </c>
      <c r="X514" s="84">
        <f t="shared" si="297"/>
        <v>2.4530699999999999</v>
      </c>
      <c r="Y514" s="84">
        <f t="shared" si="297"/>
        <v>2.42611</v>
      </c>
      <c r="Z514" s="84">
        <f t="shared" si="297"/>
        <v>2.3015300000000001</v>
      </c>
      <c r="AA514" s="84">
        <f t="shared" si="297"/>
        <v>2.0375999999999999</v>
      </c>
    </row>
    <row r="515" spans="1:27" ht="12.75" customHeight="1" outlineLevel="1" x14ac:dyDescent="0.2">
      <c r="A515" s="92" t="s">
        <v>2550</v>
      </c>
      <c r="B515" s="62" t="s">
        <v>231</v>
      </c>
      <c r="C515" s="42" t="s">
        <v>77</v>
      </c>
      <c r="D515" s="43">
        <v>1161.06</v>
      </c>
      <c r="E515" s="43">
        <v>1111.3499999999999</v>
      </c>
      <c r="F515" s="43">
        <v>1080.69</v>
      </c>
      <c r="G515" s="43">
        <v>1084.7</v>
      </c>
      <c r="H515" s="43">
        <v>1140.19</v>
      </c>
      <c r="I515" s="43">
        <v>1251.73</v>
      </c>
      <c r="J515" s="43">
        <v>1478.81</v>
      </c>
      <c r="K515" s="43">
        <v>1609.41</v>
      </c>
      <c r="L515" s="43">
        <v>1652.45</v>
      </c>
      <c r="M515" s="43">
        <v>1666.21</v>
      </c>
      <c r="N515" s="43">
        <v>1686.06</v>
      </c>
      <c r="O515" s="43">
        <v>1721.5</v>
      </c>
      <c r="P515" s="43">
        <v>1697.17</v>
      </c>
      <c r="Q515" s="43">
        <v>1694.59</v>
      </c>
      <c r="R515" s="43">
        <v>1690.54</v>
      </c>
      <c r="S515" s="43">
        <v>1659.3</v>
      </c>
      <c r="T515" s="43">
        <v>1637.65</v>
      </c>
      <c r="U515" s="43">
        <v>1654.55</v>
      </c>
      <c r="V515" s="43">
        <v>1681.67</v>
      </c>
      <c r="W515" s="43">
        <v>1704.23</v>
      </c>
      <c r="X515" s="43">
        <v>1683.43</v>
      </c>
      <c r="Y515" s="43">
        <v>1656.47</v>
      </c>
      <c r="Z515" s="43">
        <v>1531.89</v>
      </c>
      <c r="AA515" s="43">
        <v>1267.96</v>
      </c>
    </row>
    <row r="516" spans="1:27" ht="12.75" customHeight="1" outlineLevel="1" x14ac:dyDescent="0.2">
      <c r="A516" s="92" t="s">
        <v>2551</v>
      </c>
      <c r="B516" s="62" t="s">
        <v>88</v>
      </c>
      <c r="C516" s="42" t="s">
        <v>77</v>
      </c>
      <c r="D516" s="43">
        <f>$D$441</f>
        <v>434.18</v>
      </c>
      <c r="E516" s="43">
        <f t="shared" ref="E516:AA516" si="298">$D$441</f>
        <v>434.18</v>
      </c>
      <c r="F516" s="43">
        <f t="shared" si="298"/>
        <v>434.18</v>
      </c>
      <c r="G516" s="43">
        <f t="shared" si="298"/>
        <v>434.18</v>
      </c>
      <c r="H516" s="43">
        <f t="shared" si="298"/>
        <v>434.18</v>
      </c>
      <c r="I516" s="43">
        <f t="shared" si="298"/>
        <v>434.18</v>
      </c>
      <c r="J516" s="43">
        <f t="shared" si="298"/>
        <v>434.18</v>
      </c>
      <c r="K516" s="43">
        <f t="shared" si="298"/>
        <v>434.18</v>
      </c>
      <c r="L516" s="43">
        <f t="shared" si="298"/>
        <v>434.18</v>
      </c>
      <c r="M516" s="43">
        <f t="shared" si="298"/>
        <v>434.18</v>
      </c>
      <c r="N516" s="43">
        <f t="shared" si="298"/>
        <v>434.18</v>
      </c>
      <c r="O516" s="43">
        <f t="shared" si="298"/>
        <v>434.18</v>
      </c>
      <c r="P516" s="43">
        <f t="shared" si="298"/>
        <v>434.18</v>
      </c>
      <c r="Q516" s="43">
        <f t="shared" si="298"/>
        <v>434.18</v>
      </c>
      <c r="R516" s="43">
        <f t="shared" si="298"/>
        <v>434.18</v>
      </c>
      <c r="S516" s="43">
        <f t="shared" si="298"/>
        <v>434.18</v>
      </c>
      <c r="T516" s="43">
        <f t="shared" si="298"/>
        <v>434.18</v>
      </c>
      <c r="U516" s="43">
        <f t="shared" si="298"/>
        <v>434.18</v>
      </c>
      <c r="V516" s="43">
        <f t="shared" si="298"/>
        <v>434.18</v>
      </c>
      <c r="W516" s="43">
        <f t="shared" si="298"/>
        <v>434.18</v>
      </c>
      <c r="X516" s="43">
        <f t="shared" si="298"/>
        <v>434.18</v>
      </c>
      <c r="Y516" s="43">
        <f t="shared" si="298"/>
        <v>434.18</v>
      </c>
      <c r="Z516" s="43">
        <f t="shared" si="298"/>
        <v>434.18</v>
      </c>
      <c r="AA516" s="43">
        <f t="shared" si="298"/>
        <v>434.18</v>
      </c>
    </row>
    <row r="517" spans="1:27" ht="12.75" customHeight="1" outlineLevel="1" x14ac:dyDescent="0.2">
      <c r="A517" s="92" t="s">
        <v>2552</v>
      </c>
      <c r="B517" s="62" t="s">
        <v>81</v>
      </c>
      <c r="C517" s="42" t="s">
        <v>77</v>
      </c>
      <c r="D517" s="43">
        <v>4.7699999999999996</v>
      </c>
      <c r="E517" s="43">
        <v>4.7699999999999996</v>
      </c>
      <c r="F517" s="43">
        <v>4.7699999999999996</v>
      </c>
      <c r="G517" s="43">
        <v>4.7699999999999996</v>
      </c>
      <c r="H517" s="43">
        <v>4.7699999999999996</v>
      </c>
      <c r="I517" s="43">
        <v>4.7699999999999996</v>
      </c>
      <c r="J517" s="43">
        <v>4.7699999999999996</v>
      </c>
      <c r="K517" s="43">
        <v>4.7699999999999996</v>
      </c>
      <c r="L517" s="43">
        <v>4.7699999999999996</v>
      </c>
      <c r="M517" s="43">
        <v>4.7699999999999996</v>
      </c>
      <c r="N517" s="43">
        <v>4.7699999999999996</v>
      </c>
      <c r="O517" s="43">
        <v>4.7699999999999996</v>
      </c>
      <c r="P517" s="43">
        <v>4.7699999999999996</v>
      </c>
      <c r="Q517" s="43">
        <v>4.7699999999999996</v>
      </c>
      <c r="R517" s="43">
        <v>4.7699999999999996</v>
      </c>
      <c r="S517" s="43">
        <v>4.7699999999999996</v>
      </c>
      <c r="T517" s="43">
        <v>4.7699999999999996</v>
      </c>
      <c r="U517" s="43">
        <v>4.7699999999999996</v>
      </c>
      <c r="V517" s="43">
        <v>4.7699999999999996</v>
      </c>
      <c r="W517" s="43">
        <v>4.7699999999999996</v>
      </c>
      <c r="X517" s="43">
        <v>4.7699999999999996</v>
      </c>
      <c r="Y517" s="43">
        <v>4.7699999999999996</v>
      </c>
      <c r="Z517" s="43">
        <v>4.7699999999999996</v>
      </c>
      <c r="AA517" s="43">
        <v>4.7699999999999996</v>
      </c>
    </row>
    <row r="518" spans="1:27" ht="12.75" customHeight="1" outlineLevel="1" x14ac:dyDescent="0.2">
      <c r="A518" s="92" t="s">
        <v>2553</v>
      </c>
      <c r="B518" s="62" t="s">
        <v>79</v>
      </c>
      <c r="C518" s="42" t="s">
        <v>77</v>
      </c>
      <c r="D518" s="43">
        <f>$D$11</f>
        <v>330.69</v>
      </c>
      <c r="E518" s="43">
        <f t="shared" ref="E518:AA518" si="299">$D$11</f>
        <v>330.69</v>
      </c>
      <c r="F518" s="43">
        <f t="shared" si="299"/>
        <v>330.69</v>
      </c>
      <c r="G518" s="43">
        <f t="shared" si="299"/>
        <v>330.69</v>
      </c>
      <c r="H518" s="43">
        <f t="shared" si="299"/>
        <v>330.69</v>
      </c>
      <c r="I518" s="43">
        <f t="shared" si="299"/>
        <v>330.69</v>
      </c>
      <c r="J518" s="43">
        <f t="shared" si="299"/>
        <v>330.69</v>
      </c>
      <c r="K518" s="43">
        <f t="shared" si="299"/>
        <v>330.69</v>
      </c>
      <c r="L518" s="43">
        <f t="shared" si="299"/>
        <v>330.69</v>
      </c>
      <c r="M518" s="43">
        <f t="shared" si="299"/>
        <v>330.69</v>
      </c>
      <c r="N518" s="43">
        <f t="shared" si="299"/>
        <v>330.69</v>
      </c>
      <c r="O518" s="43">
        <f t="shared" si="299"/>
        <v>330.69</v>
      </c>
      <c r="P518" s="43">
        <f t="shared" si="299"/>
        <v>330.69</v>
      </c>
      <c r="Q518" s="43">
        <f t="shared" si="299"/>
        <v>330.69</v>
      </c>
      <c r="R518" s="43">
        <f t="shared" si="299"/>
        <v>330.69</v>
      </c>
      <c r="S518" s="43">
        <f t="shared" si="299"/>
        <v>330.69</v>
      </c>
      <c r="T518" s="43">
        <f t="shared" si="299"/>
        <v>330.69</v>
      </c>
      <c r="U518" s="43">
        <f t="shared" si="299"/>
        <v>330.69</v>
      </c>
      <c r="V518" s="43">
        <f t="shared" si="299"/>
        <v>330.69</v>
      </c>
      <c r="W518" s="43">
        <f t="shared" si="299"/>
        <v>330.69</v>
      </c>
      <c r="X518" s="43">
        <f t="shared" si="299"/>
        <v>330.69</v>
      </c>
      <c r="Y518" s="43">
        <f t="shared" si="299"/>
        <v>330.69</v>
      </c>
      <c r="Z518" s="43">
        <f t="shared" si="299"/>
        <v>330.69</v>
      </c>
      <c r="AA518" s="43">
        <f t="shared" si="299"/>
        <v>330.69</v>
      </c>
    </row>
    <row r="519" spans="1:27" x14ac:dyDescent="0.2">
      <c r="A519" s="91" t="s">
        <v>2554</v>
      </c>
      <c r="B519" s="27" t="str">
        <f>"17"&amp;"."&amp;$B$729&amp;"."&amp;$B$730</f>
        <v>17.02.2023</v>
      </c>
      <c r="C519" s="83" t="s">
        <v>74</v>
      </c>
      <c r="D519" s="84">
        <f>ROUND(((D520+D521+D523+D522)/1000),5)</f>
        <v>1.97359</v>
      </c>
      <c r="E519" s="84">
        <f>ROUND(((E520+E521+E523+E522)/1000),5)</f>
        <v>1.8711800000000001</v>
      </c>
      <c r="F519" s="84">
        <f>ROUND(((F520+F521+F523+F522)/1000),5)</f>
        <v>1.8350200000000001</v>
      </c>
      <c r="G519" s="84">
        <f t="shared" ref="G519:AA519" si="300">ROUND(((G520+G521+G523+G522)/1000),5)</f>
        <v>1.84412</v>
      </c>
      <c r="H519" s="84">
        <f t="shared" si="300"/>
        <v>1.91438</v>
      </c>
      <c r="I519" s="84">
        <f t="shared" si="300"/>
        <v>2.0794600000000001</v>
      </c>
      <c r="J519" s="84">
        <f t="shared" si="300"/>
        <v>2.33</v>
      </c>
      <c r="K519" s="84">
        <f t="shared" si="300"/>
        <v>2.4678100000000001</v>
      </c>
      <c r="L519" s="84">
        <f t="shared" si="300"/>
        <v>2.54596</v>
      </c>
      <c r="M519" s="84">
        <f t="shared" si="300"/>
        <v>2.5693100000000002</v>
      </c>
      <c r="N519" s="84">
        <f t="shared" si="300"/>
        <v>2.6296200000000001</v>
      </c>
      <c r="O519" s="84">
        <f t="shared" si="300"/>
        <v>2.6438899999999999</v>
      </c>
      <c r="P519" s="84">
        <f t="shared" si="300"/>
        <v>2.6069200000000001</v>
      </c>
      <c r="Q519" s="84">
        <f t="shared" si="300"/>
        <v>2.6127799999999999</v>
      </c>
      <c r="R519" s="84">
        <f t="shared" si="300"/>
        <v>2.5952199999999999</v>
      </c>
      <c r="S519" s="84">
        <f t="shared" si="300"/>
        <v>2.55769</v>
      </c>
      <c r="T519" s="84">
        <f t="shared" si="300"/>
        <v>2.52807</v>
      </c>
      <c r="U519" s="84">
        <f t="shared" si="300"/>
        <v>2.5549599999999999</v>
      </c>
      <c r="V519" s="84">
        <f t="shared" si="300"/>
        <v>2.6025299999999998</v>
      </c>
      <c r="W519" s="84">
        <f t="shared" si="300"/>
        <v>2.5996999999999999</v>
      </c>
      <c r="X519" s="84">
        <f t="shared" si="300"/>
        <v>2.58616</v>
      </c>
      <c r="Y519" s="84">
        <f t="shared" si="300"/>
        <v>2.5568900000000001</v>
      </c>
      <c r="Z519" s="84">
        <f t="shared" si="300"/>
        <v>2.4191400000000001</v>
      </c>
      <c r="AA519" s="84">
        <f t="shared" si="300"/>
        <v>2.3211200000000001</v>
      </c>
    </row>
    <row r="520" spans="1:27" ht="12.75" customHeight="1" outlineLevel="1" x14ac:dyDescent="0.2">
      <c r="A520" s="92" t="s">
        <v>2555</v>
      </c>
      <c r="B520" s="62" t="s">
        <v>231</v>
      </c>
      <c r="C520" s="42" t="s">
        <v>77</v>
      </c>
      <c r="D520" s="43">
        <v>1203.95</v>
      </c>
      <c r="E520" s="43">
        <v>1101.54</v>
      </c>
      <c r="F520" s="43">
        <v>1065.3800000000001</v>
      </c>
      <c r="G520" s="43">
        <v>1074.48</v>
      </c>
      <c r="H520" s="43">
        <v>1144.74</v>
      </c>
      <c r="I520" s="43">
        <v>1309.82</v>
      </c>
      <c r="J520" s="43">
        <v>1560.36</v>
      </c>
      <c r="K520" s="43">
        <v>1698.17</v>
      </c>
      <c r="L520" s="43">
        <v>1776.32</v>
      </c>
      <c r="M520" s="43">
        <v>1799.67</v>
      </c>
      <c r="N520" s="43">
        <v>1859.98</v>
      </c>
      <c r="O520" s="43">
        <v>1874.25</v>
      </c>
      <c r="P520" s="43">
        <v>1837.28</v>
      </c>
      <c r="Q520" s="43">
        <v>1843.14</v>
      </c>
      <c r="R520" s="43">
        <v>1825.58</v>
      </c>
      <c r="S520" s="43">
        <v>1788.05</v>
      </c>
      <c r="T520" s="43">
        <v>1758.43</v>
      </c>
      <c r="U520" s="43">
        <v>1785.32</v>
      </c>
      <c r="V520" s="43">
        <v>1832.89</v>
      </c>
      <c r="W520" s="43">
        <v>1830.06</v>
      </c>
      <c r="X520" s="43">
        <v>1816.52</v>
      </c>
      <c r="Y520" s="43">
        <v>1787.25</v>
      </c>
      <c r="Z520" s="43">
        <v>1649.5</v>
      </c>
      <c r="AA520" s="43">
        <v>1551.48</v>
      </c>
    </row>
    <row r="521" spans="1:27" ht="12.75" customHeight="1" outlineLevel="1" x14ac:dyDescent="0.2">
      <c r="A521" s="92" t="s">
        <v>2556</v>
      </c>
      <c r="B521" s="62" t="s">
        <v>88</v>
      </c>
      <c r="C521" s="42" t="s">
        <v>77</v>
      </c>
      <c r="D521" s="43">
        <f>$D$441</f>
        <v>434.18</v>
      </c>
      <c r="E521" s="43">
        <f t="shared" ref="E521:AA521" si="301">$D$441</f>
        <v>434.18</v>
      </c>
      <c r="F521" s="43">
        <f t="shared" si="301"/>
        <v>434.18</v>
      </c>
      <c r="G521" s="43">
        <f t="shared" si="301"/>
        <v>434.18</v>
      </c>
      <c r="H521" s="43">
        <f t="shared" si="301"/>
        <v>434.18</v>
      </c>
      <c r="I521" s="43">
        <f t="shared" si="301"/>
        <v>434.18</v>
      </c>
      <c r="J521" s="43">
        <f t="shared" si="301"/>
        <v>434.18</v>
      </c>
      <c r="K521" s="43">
        <f t="shared" si="301"/>
        <v>434.18</v>
      </c>
      <c r="L521" s="43">
        <f t="shared" si="301"/>
        <v>434.18</v>
      </c>
      <c r="M521" s="43">
        <f t="shared" si="301"/>
        <v>434.18</v>
      </c>
      <c r="N521" s="43">
        <f t="shared" si="301"/>
        <v>434.18</v>
      </c>
      <c r="O521" s="43">
        <f t="shared" si="301"/>
        <v>434.18</v>
      </c>
      <c r="P521" s="43">
        <f t="shared" si="301"/>
        <v>434.18</v>
      </c>
      <c r="Q521" s="43">
        <f t="shared" si="301"/>
        <v>434.18</v>
      </c>
      <c r="R521" s="43">
        <f t="shared" si="301"/>
        <v>434.18</v>
      </c>
      <c r="S521" s="43">
        <f t="shared" si="301"/>
        <v>434.18</v>
      </c>
      <c r="T521" s="43">
        <f t="shared" si="301"/>
        <v>434.18</v>
      </c>
      <c r="U521" s="43">
        <f t="shared" si="301"/>
        <v>434.18</v>
      </c>
      <c r="V521" s="43">
        <f t="shared" si="301"/>
        <v>434.18</v>
      </c>
      <c r="W521" s="43">
        <f t="shared" si="301"/>
        <v>434.18</v>
      </c>
      <c r="X521" s="43">
        <f t="shared" si="301"/>
        <v>434.18</v>
      </c>
      <c r="Y521" s="43">
        <f t="shared" si="301"/>
        <v>434.18</v>
      </c>
      <c r="Z521" s="43">
        <f t="shared" si="301"/>
        <v>434.18</v>
      </c>
      <c r="AA521" s="43">
        <f t="shared" si="301"/>
        <v>434.18</v>
      </c>
    </row>
    <row r="522" spans="1:27" ht="12.75" customHeight="1" outlineLevel="1" x14ac:dyDescent="0.2">
      <c r="A522" s="92" t="s">
        <v>2557</v>
      </c>
      <c r="B522" s="62" t="s">
        <v>81</v>
      </c>
      <c r="C522" s="42" t="s">
        <v>77</v>
      </c>
      <c r="D522" s="43">
        <v>4.7699999999999996</v>
      </c>
      <c r="E522" s="43">
        <v>4.7699999999999996</v>
      </c>
      <c r="F522" s="43">
        <v>4.7699999999999996</v>
      </c>
      <c r="G522" s="43">
        <v>4.7699999999999996</v>
      </c>
      <c r="H522" s="43">
        <v>4.7699999999999996</v>
      </c>
      <c r="I522" s="43">
        <v>4.7699999999999996</v>
      </c>
      <c r="J522" s="43">
        <v>4.7699999999999996</v>
      </c>
      <c r="K522" s="43">
        <v>4.7699999999999996</v>
      </c>
      <c r="L522" s="43">
        <v>4.7699999999999996</v>
      </c>
      <c r="M522" s="43">
        <v>4.7699999999999996</v>
      </c>
      <c r="N522" s="43">
        <v>4.7699999999999996</v>
      </c>
      <c r="O522" s="43">
        <v>4.7699999999999996</v>
      </c>
      <c r="P522" s="43">
        <v>4.7699999999999996</v>
      </c>
      <c r="Q522" s="43">
        <v>4.7699999999999996</v>
      </c>
      <c r="R522" s="43">
        <v>4.7699999999999996</v>
      </c>
      <c r="S522" s="43">
        <v>4.7699999999999996</v>
      </c>
      <c r="T522" s="43">
        <v>4.7699999999999996</v>
      </c>
      <c r="U522" s="43">
        <v>4.7699999999999996</v>
      </c>
      <c r="V522" s="43">
        <v>4.7699999999999996</v>
      </c>
      <c r="W522" s="43">
        <v>4.7699999999999996</v>
      </c>
      <c r="X522" s="43">
        <v>4.7699999999999996</v>
      </c>
      <c r="Y522" s="43">
        <v>4.7699999999999996</v>
      </c>
      <c r="Z522" s="43">
        <v>4.7699999999999996</v>
      </c>
      <c r="AA522" s="43">
        <v>4.7699999999999996</v>
      </c>
    </row>
    <row r="523" spans="1:27" ht="12.75" customHeight="1" outlineLevel="1" x14ac:dyDescent="0.2">
      <c r="A523" s="92" t="s">
        <v>2558</v>
      </c>
      <c r="B523" s="62" t="s">
        <v>79</v>
      </c>
      <c r="C523" s="42" t="s">
        <v>77</v>
      </c>
      <c r="D523" s="43">
        <f>$D$11</f>
        <v>330.69</v>
      </c>
      <c r="E523" s="43">
        <f t="shared" ref="E523:AA523" si="302">$D$11</f>
        <v>330.69</v>
      </c>
      <c r="F523" s="43">
        <f t="shared" si="302"/>
        <v>330.69</v>
      </c>
      <c r="G523" s="43">
        <f t="shared" si="302"/>
        <v>330.69</v>
      </c>
      <c r="H523" s="43">
        <f t="shared" si="302"/>
        <v>330.69</v>
      </c>
      <c r="I523" s="43">
        <f t="shared" si="302"/>
        <v>330.69</v>
      </c>
      <c r="J523" s="43">
        <f t="shared" si="302"/>
        <v>330.69</v>
      </c>
      <c r="K523" s="43">
        <f t="shared" si="302"/>
        <v>330.69</v>
      </c>
      <c r="L523" s="43">
        <f t="shared" si="302"/>
        <v>330.69</v>
      </c>
      <c r="M523" s="43">
        <f t="shared" si="302"/>
        <v>330.69</v>
      </c>
      <c r="N523" s="43">
        <f t="shared" si="302"/>
        <v>330.69</v>
      </c>
      <c r="O523" s="43">
        <f t="shared" si="302"/>
        <v>330.69</v>
      </c>
      <c r="P523" s="43">
        <f t="shared" si="302"/>
        <v>330.69</v>
      </c>
      <c r="Q523" s="43">
        <f t="shared" si="302"/>
        <v>330.69</v>
      </c>
      <c r="R523" s="43">
        <f t="shared" si="302"/>
        <v>330.69</v>
      </c>
      <c r="S523" s="43">
        <f t="shared" si="302"/>
        <v>330.69</v>
      </c>
      <c r="T523" s="43">
        <f t="shared" si="302"/>
        <v>330.69</v>
      </c>
      <c r="U523" s="43">
        <f t="shared" si="302"/>
        <v>330.69</v>
      </c>
      <c r="V523" s="43">
        <f t="shared" si="302"/>
        <v>330.69</v>
      </c>
      <c r="W523" s="43">
        <f t="shared" si="302"/>
        <v>330.69</v>
      </c>
      <c r="X523" s="43">
        <f t="shared" si="302"/>
        <v>330.69</v>
      </c>
      <c r="Y523" s="43">
        <f t="shared" si="302"/>
        <v>330.69</v>
      </c>
      <c r="Z523" s="43">
        <f t="shared" si="302"/>
        <v>330.69</v>
      </c>
      <c r="AA523" s="43">
        <f t="shared" si="302"/>
        <v>330.69</v>
      </c>
    </row>
    <row r="524" spans="1:27" x14ac:dyDescent="0.2">
      <c r="A524" s="91" t="s">
        <v>2559</v>
      </c>
      <c r="B524" s="27" t="str">
        <f>"18"&amp;"."&amp;$B$729&amp;"."&amp;$B$730</f>
        <v>18.02.2023</v>
      </c>
      <c r="C524" s="83" t="s">
        <v>74</v>
      </c>
      <c r="D524" s="84">
        <f>ROUND(((D525+D526+D528+D527)/1000),5)</f>
        <v>2.2751600000000001</v>
      </c>
      <c r="E524" s="84">
        <f>ROUND(((E525+E526+E528+E527)/1000),5)</f>
        <v>2.0138199999999999</v>
      </c>
      <c r="F524" s="84">
        <f>ROUND(((F525+F526+F528+F527)/1000),5)</f>
        <v>1.97011</v>
      </c>
      <c r="G524" s="84">
        <f t="shared" ref="G524:AA524" si="303">ROUND(((G525+G526+G528+G527)/1000),5)</f>
        <v>1.95947</v>
      </c>
      <c r="H524" s="84">
        <f t="shared" si="303"/>
        <v>1.99332</v>
      </c>
      <c r="I524" s="84">
        <f t="shared" si="303"/>
        <v>2.10215</v>
      </c>
      <c r="J524" s="84">
        <f t="shared" si="303"/>
        <v>2.2234099999999999</v>
      </c>
      <c r="K524" s="84">
        <f t="shared" si="303"/>
        <v>2.3466200000000002</v>
      </c>
      <c r="L524" s="84">
        <f t="shared" si="303"/>
        <v>2.4220000000000002</v>
      </c>
      <c r="M524" s="84">
        <f t="shared" si="303"/>
        <v>2.4853200000000002</v>
      </c>
      <c r="N524" s="84">
        <f t="shared" si="303"/>
        <v>2.5263</v>
      </c>
      <c r="O524" s="84">
        <f t="shared" si="303"/>
        <v>2.5640000000000001</v>
      </c>
      <c r="P524" s="84">
        <f t="shared" si="303"/>
        <v>2.59293</v>
      </c>
      <c r="Q524" s="84">
        <f t="shared" si="303"/>
        <v>2.5615999999999999</v>
      </c>
      <c r="R524" s="84">
        <f t="shared" si="303"/>
        <v>2.5468199999999999</v>
      </c>
      <c r="S524" s="84">
        <f t="shared" si="303"/>
        <v>2.5472800000000002</v>
      </c>
      <c r="T524" s="84">
        <f t="shared" si="303"/>
        <v>2.5236200000000002</v>
      </c>
      <c r="U524" s="84">
        <f t="shared" si="303"/>
        <v>2.5508600000000001</v>
      </c>
      <c r="V524" s="84">
        <f t="shared" si="303"/>
        <v>2.5812599999999999</v>
      </c>
      <c r="W524" s="84">
        <f t="shared" si="303"/>
        <v>2.5637699999999999</v>
      </c>
      <c r="X524" s="84">
        <f t="shared" si="303"/>
        <v>2.5831200000000001</v>
      </c>
      <c r="Y524" s="84">
        <f t="shared" si="303"/>
        <v>2.5272600000000001</v>
      </c>
      <c r="Z524" s="84">
        <f t="shared" si="303"/>
        <v>2.3715999999999999</v>
      </c>
      <c r="AA524" s="84">
        <f t="shared" si="303"/>
        <v>2.2964600000000002</v>
      </c>
    </row>
    <row r="525" spans="1:27" ht="12.75" customHeight="1" outlineLevel="1" x14ac:dyDescent="0.2">
      <c r="A525" s="92" t="s">
        <v>2560</v>
      </c>
      <c r="B525" s="62" t="s">
        <v>231</v>
      </c>
      <c r="C525" s="42" t="s">
        <v>77</v>
      </c>
      <c r="D525" s="43">
        <v>1505.52</v>
      </c>
      <c r="E525" s="43">
        <v>1244.18</v>
      </c>
      <c r="F525" s="43">
        <v>1200.47</v>
      </c>
      <c r="G525" s="43">
        <v>1189.83</v>
      </c>
      <c r="H525" s="43">
        <v>1223.68</v>
      </c>
      <c r="I525" s="43">
        <v>1332.51</v>
      </c>
      <c r="J525" s="43">
        <v>1453.77</v>
      </c>
      <c r="K525" s="43">
        <v>1576.98</v>
      </c>
      <c r="L525" s="43">
        <v>1652.36</v>
      </c>
      <c r="M525" s="43">
        <v>1715.68</v>
      </c>
      <c r="N525" s="43">
        <v>1756.66</v>
      </c>
      <c r="O525" s="43">
        <v>1794.36</v>
      </c>
      <c r="P525" s="43">
        <v>1823.29</v>
      </c>
      <c r="Q525" s="43">
        <v>1791.96</v>
      </c>
      <c r="R525" s="43">
        <v>1777.18</v>
      </c>
      <c r="S525" s="43">
        <v>1777.64</v>
      </c>
      <c r="T525" s="43">
        <v>1753.98</v>
      </c>
      <c r="U525" s="43">
        <v>1781.22</v>
      </c>
      <c r="V525" s="43">
        <v>1811.62</v>
      </c>
      <c r="W525" s="43">
        <v>1794.13</v>
      </c>
      <c r="X525" s="43">
        <v>1813.48</v>
      </c>
      <c r="Y525" s="43">
        <v>1757.62</v>
      </c>
      <c r="Z525" s="43">
        <v>1601.96</v>
      </c>
      <c r="AA525" s="43">
        <v>1526.82</v>
      </c>
    </row>
    <row r="526" spans="1:27" ht="12.75" customHeight="1" outlineLevel="1" x14ac:dyDescent="0.2">
      <c r="A526" s="92" t="s">
        <v>2561</v>
      </c>
      <c r="B526" s="62" t="s">
        <v>88</v>
      </c>
      <c r="C526" s="42" t="s">
        <v>77</v>
      </c>
      <c r="D526" s="43">
        <f>$D$441</f>
        <v>434.18</v>
      </c>
      <c r="E526" s="43">
        <f t="shared" ref="E526:AA526" si="304">$D$441</f>
        <v>434.18</v>
      </c>
      <c r="F526" s="43">
        <f t="shared" si="304"/>
        <v>434.18</v>
      </c>
      <c r="G526" s="43">
        <f t="shared" si="304"/>
        <v>434.18</v>
      </c>
      <c r="H526" s="43">
        <f t="shared" si="304"/>
        <v>434.18</v>
      </c>
      <c r="I526" s="43">
        <f t="shared" si="304"/>
        <v>434.18</v>
      </c>
      <c r="J526" s="43">
        <f t="shared" si="304"/>
        <v>434.18</v>
      </c>
      <c r="K526" s="43">
        <f t="shared" si="304"/>
        <v>434.18</v>
      </c>
      <c r="L526" s="43">
        <f t="shared" si="304"/>
        <v>434.18</v>
      </c>
      <c r="M526" s="43">
        <f t="shared" si="304"/>
        <v>434.18</v>
      </c>
      <c r="N526" s="43">
        <f t="shared" si="304"/>
        <v>434.18</v>
      </c>
      <c r="O526" s="43">
        <f t="shared" si="304"/>
        <v>434.18</v>
      </c>
      <c r="P526" s="43">
        <f t="shared" si="304"/>
        <v>434.18</v>
      </c>
      <c r="Q526" s="43">
        <f t="shared" si="304"/>
        <v>434.18</v>
      </c>
      <c r="R526" s="43">
        <f t="shared" si="304"/>
        <v>434.18</v>
      </c>
      <c r="S526" s="43">
        <f t="shared" si="304"/>
        <v>434.18</v>
      </c>
      <c r="T526" s="43">
        <f t="shared" si="304"/>
        <v>434.18</v>
      </c>
      <c r="U526" s="43">
        <f t="shared" si="304"/>
        <v>434.18</v>
      </c>
      <c r="V526" s="43">
        <f t="shared" si="304"/>
        <v>434.18</v>
      </c>
      <c r="W526" s="43">
        <f t="shared" si="304"/>
        <v>434.18</v>
      </c>
      <c r="X526" s="43">
        <f t="shared" si="304"/>
        <v>434.18</v>
      </c>
      <c r="Y526" s="43">
        <f t="shared" si="304"/>
        <v>434.18</v>
      </c>
      <c r="Z526" s="43">
        <f t="shared" si="304"/>
        <v>434.18</v>
      </c>
      <c r="AA526" s="43">
        <f t="shared" si="304"/>
        <v>434.18</v>
      </c>
    </row>
    <row r="527" spans="1:27" ht="12.75" customHeight="1" outlineLevel="1" x14ac:dyDescent="0.2">
      <c r="A527" s="92" t="s">
        <v>2562</v>
      </c>
      <c r="B527" s="62" t="s">
        <v>81</v>
      </c>
      <c r="C527" s="42" t="s">
        <v>77</v>
      </c>
      <c r="D527" s="43">
        <v>4.7699999999999996</v>
      </c>
      <c r="E527" s="43">
        <v>4.7699999999999996</v>
      </c>
      <c r="F527" s="43">
        <v>4.7699999999999996</v>
      </c>
      <c r="G527" s="43">
        <v>4.7699999999999996</v>
      </c>
      <c r="H527" s="43">
        <v>4.7699999999999996</v>
      </c>
      <c r="I527" s="43">
        <v>4.7699999999999996</v>
      </c>
      <c r="J527" s="43">
        <v>4.7699999999999996</v>
      </c>
      <c r="K527" s="43">
        <v>4.7699999999999996</v>
      </c>
      <c r="L527" s="43">
        <v>4.7699999999999996</v>
      </c>
      <c r="M527" s="43">
        <v>4.7699999999999996</v>
      </c>
      <c r="N527" s="43">
        <v>4.7699999999999996</v>
      </c>
      <c r="O527" s="43">
        <v>4.7699999999999996</v>
      </c>
      <c r="P527" s="43">
        <v>4.7699999999999996</v>
      </c>
      <c r="Q527" s="43">
        <v>4.7699999999999996</v>
      </c>
      <c r="R527" s="43">
        <v>4.7699999999999996</v>
      </c>
      <c r="S527" s="43">
        <v>4.7699999999999996</v>
      </c>
      <c r="T527" s="43">
        <v>4.7699999999999996</v>
      </c>
      <c r="U527" s="43">
        <v>4.7699999999999996</v>
      </c>
      <c r="V527" s="43">
        <v>4.7699999999999996</v>
      </c>
      <c r="W527" s="43">
        <v>4.7699999999999996</v>
      </c>
      <c r="X527" s="43">
        <v>4.7699999999999996</v>
      </c>
      <c r="Y527" s="43">
        <v>4.7699999999999996</v>
      </c>
      <c r="Z527" s="43">
        <v>4.7699999999999996</v>
      </c>
      <c r="AA527" s="43">
        <v>4.7699999999999996</v>
      </c>
    </row>
    <row r="528" spans="1:27" ht="12.75" customHeight="1" outlineLevel="1" x14ac:dyDescent="0.2">
      <c r="A528" s="92" t="s">
        <v>2563</v>
      </c>
      <c r="B528" s="62" t="s">
        <v>79</v>
      </c>
      <c r="C528" s="42" t="s">
        <v>77</v>
      </c>
      <c r="D528" s="43">
        <f>$D$11</f>
        <v>330.69</v>
      </c>
      <c r="E528" s="43">
        <f t="shared" ref="E528:AA528" si="305">$D$11</f>
        <v>330.69</v>
      </c>
      <c r="F528" s="43">
        <f t="shared" si="305"/>
        <v>330.69</v>
      </c>
      <c r="G528" s="43">
        <f t="shared" si="305"/>
        <v>330.69</v>
      </c>
      <c r="H528" s="43">
        <f t="shared" si="305"/>
        <v>330.69</v>
      </c>
      <c r="I528" s="43">
        <f t="shared" si="305"/>
        <v>330.69</v>
      </c>
      <c r="J528" s="43">
        <f t="shared" si="305"/>
        <v>330.69</v>
      </c>
      <c r="K528" s="43">
        <f t="shared" si="305"/>
        <v>330.69</v>
      </c>
      <c r="L528" s="43">
        <f t="shared" si="305"/>
        <v>330.69</v>
      </c>
      <c r="M528" s="43">
        <f t="shared" si="305"/>
        <v>330.69</v>
      </c>
      <c r="N528" s="43">
        <f t="shared" si="305"/>
        <v>330.69</v>
      </c>
      <c r="O528" s="43">
        <f t="shared" si="305"/>
        <v>330.69</v>
      </c>
      <c r="P528" s="43">
        <f t="shared" si="305"/>
        <v>330.69</v>
      </c>
      <c r="Q528" s="43">
        <f t="shared" si="305"/>
        <v>330.69</v>
      </c>
      <c r="R528" s="43">
        <f t="shared" si="305"/>
        <v>330.69</v>
      </c>
      <c r="S528" s="43">
        <f t="shared" si="305"/>
        <v>330.69</v>
      </c>
      <c r="T528" s="43">
        <f t="shared" si="305"/>
        <v>330.69</v>
      </c>
      <c r="U528" s="43">
        <f t="shared" si="305"/>
        <v>330.69</v>
      </c>
      <c r="V528" s="43">
        <f t="shared" si="305"/>
        <v>330.69</v>
      </c>
      <c r="W528" s="43">
        <f t="shared" si="305"/>
        <v>330.69</v>
      </c>
      <c r="X528" s="43">
        <f t="shared" si="305"/>
        <v>330.69</v>
      </c>
      <c r="Y528" s="43">
        <f t="shared" si="305"/>
        <v>330.69</v>
      </c>
      <c r="Z528" s="43">
        <f t="shared" si="305"/>
        <v>330.69</v>
      </c>
      <c r="AA528" s="43">
        <f t="shared" si="305"/>
        <v>330.69</v>
      </c>
    </row>
    <row r="529" spans="1:27" x14ac:dyDescent="0.2">
      <c r="A529" s="91" t="s">
        <v>2564</v>
      </c>
      <c r="B529" s="27" t="str">
        <f>"19"&amp;"."&amp;$B$729&amp;"."&amp;$B$730</f>
        <v>19.02.2023</v>
      </c>
      <c r="C529" s="83" t="s">
        <v>74</v>
      </c>
      <c r="D529" s="84">
        <f>ROUND(((D530+D531+D533+D532)/1000),5)</f>
        <v>2.0363600000000002</v>
      </c>
      <c r="E529" s="84">
        <f>ROUND(((E530+E531+E533+E532)/1000),5)</f>
        <v>1.9525699999999999</v>
      </c>
      <c r="F529" s="84">
        <f>ROUND(((F530+F531+F533+F532)/1000),5)</f>
        <v>1.9125399999999999</v>
      </c>
      <c r="G529" s="84">
        <f t="shared" ref="G529:AA529" si="306">ROUND(((G530+G531+G533+G532)/1000),5)</f>
        <v>1.89306</v>
      </c>
      <c r="H529" s="84">
        <f t="shared" si="306"/>
        <v>1.91652</v>
      </c>
      <c r="I529" s="84">
        <f t="shared" si="306"/>
        <v>1.9497800000000001</v>
      </c>
      <c r="J529" s="84">
        <f t="shared" si="306"/>
        <v>1.9522900000000001</v>
      </c>
      <c r="K529" s="84">
        <f t="shared" si="306"/>
        <v>2.1024099999999999</v>
      </c>
      <c r="L529" s="84">
        <f t="shared" si="306"/>
        <v>2.3265899999999999</v>
      </c>
      <c r="M529" s="84">
        <f t="shared" si="306"/>
        <v>2.3852500000000001</v>
      </c>
      <c r="N529" s="84">
        <f t="shared" si="306"/>
        <v>2.44652</v>
      </c>
      <c r="O529" s="84">
        <f t="shared" si="306"/>
        <v>2.50996</v>
      </c>
      <c r="P529" s="84">
        <f t="shared" si="306"/>
        <v>2.5089999999999999</v>
      </c>
      <c r="Q529" s="84">
        <f t="shared" si="306"/>
        <v>2.5066099999999998</v>
      </c>
      <c r="R529" s="84">
        <f t="shared" si="306"/>
        <v>2.5019999999999998</v>
      </c>
      <c r="S529" s="84">
        <f t="shared" si="306"/>
        <v>2.4863</v>
      </c>
      <c r="T529" s="84">
        <f t="shared" si="306"/>
        <v>2.4695999999999998</v>
      </c>
      <c r="U529" s="84">
        <f t="shared" si="306"/>
        <v>2.5009600000000001</v>
      </c>
      <c r="V529" s="84">
        <f t="shared" si="306"/>
        <v>2.5521400000000001</v>
      </c>
      <c r="W529" s="84">
        <f t="shared" si="306"/>
        <v>2.5834700000000002</v>
      </c>
      <c r="X529" s="84">
        <f t="shared" si="306"/>
        <v>2.5426600000000001</v>
      </c>
      <c r="Y529" s="84">
        <f t="shared" si="306"/>
        <v>2.4878</v>
      </c>
      <c r="Z529" s="84">
        <f t="shared" si="306"/>
        <v>2.3812199999999999</v>
      </c>
      <c r="AA529" s="84">
        <f t="shared" si="306"/>
        <v>2.2996699999999999</v>
      </c>
    </row>
    <row r="530" spans="1:27" ht="12.75" customHeight="1" outlineLevel="1" x14ac:dyDescent="0.2">
      <c r="A530" s="92" t="s">
        <v>2565</v>
      </c>
      <c r="B530" s="62" t="s">
        <v>231</v>
      </c>
      <c r="C530" s="42" t="s">
        <v>77</v>
      </c>
      <c r="D530" s="43">
        <v>1266.72</v>
      </c>
      <c r="E530" s="43">
        <v>1182.93</v>
      </c>
      <c r="F530" s="43">
        <v>1142.9000000000001</v>
      </c>
      <c r="G530" s="43">
        <v>1123.42</v>
      </c>
      <c r="H530" s="43">
        <v>1146.8800000000001</v>
      </c>
      <c r="I530" s="43">
        <v>1180.1400000000001</v>
      </c>
      <c r="J530" s="43">
        <v>1182.6500000000001</v>
      </c>
      <c r="K530" s="43">
        <v>1332.77</v>
      </c>
      <c r="L530" s="43">
        <v>1556.95</v>
      </c>
      <c r="M530" s="43">
        <v>1615.61</v>
      </c>
      <c r="N530" s="43">
        <v>1676.88</v>
      </c>
      <c r="O530" s="43">
        <v>1740.32</v>
      </c>
      <c r="P530" s="43">
        <v>1739.36</v>
      </c>
      <c r="Q530" s="43">
        <v>1736.97</v>
      </c>
      <c r="R530" s="43">
        <v>1732.36</v>
      </c>
      <c r="S530" s="43">
        <v>1716.66</v>
      </c>
      <c r="T530" s="43">
        <v>1699.96</v>
      </c>
      <c r="U530" s="43">
        <v>1731.32</v>
      </c>
      <c r="V530" s="43">
        <v>1782.5</v>
      </c>
      <c r="W530" s="43">
        <v>1813.83</v>
      </c>
      <c r="X530" s="43">
        <v>1773.02</v>
      </c>
      <c r="Y530" s="43">
        <v>1718.16</v>
      </c>
      <c r="Z530" s="43">
        <v>1611.58</v>
      </c>
      <c r="AA530" s="43">
        <v>1530.03</v>
      </c>
    </row>
    <row r="531" spans="1:27" ht="12.75" customHeight="1" outlineLevel="1" x14ac:dyDescent="0.2">
      <c r="A531" s="92" t="s">
        <v>2566</v>
      </c>
      <c r="B531" s="62" t="s">
        <v>88</v>
      </c>
      <c r="C531" s="42" t="s">
        <v>77</v>
      </c>
      <c r="D531" s="43">
        <f>$D$441</f>
        <v>434.18</v>
      </c>
      <c r="E531" s="43">
        <f t="shared" ref="E531:AA531" si="307">$D$441</f>
        <v>434.18</v>
      </c>
      <c r="F531" s="43">
        <f t="shared" si="307"/>
        <v>434.18</v>
      </c>
      <c r="G531" s="43">
        <f t="shared" si="307"/>
        <v>434.18</v>
      </c>
      <c r="H531" s="43">
        <f t="shared" si="307"/>
        <v>434.18</v>
      </c>
      <c r="I531" s="43">
        <f t="shared" si="307"/>
        <v>434.18</v>
      </c>
      <c r="J531" s="43">
        <f t="shared" si="307"/>
        <v>434.18</v>
      </c>
      <c r="K531" s="43">
        <f t="shared" si="307"/>
        <v>434.18</v>
      </c>
      <c r="L531" s="43">
        <f t="shared" si="307"/>
        <v>434.18</v>
      </c>
      <c r="M531" s="43">
        <f t="shared" si="307"/>
        <v>434.18</v>
      </c>
      <c r="N531" s="43">
        <f t="shared" si="307"/>
        <v>434.18</v>
      </c>
      <c r="O531" s="43">
        <f t="shared" si="307"/>
        <v>434.18</v>
      </c>
      <c r="P531" s="43">
        <f t="shared" si="307"/>
        <v>434.18</v>
      </c>
      <c r="Q531" s="43">
        <f t="shared" si="307"/>
        <v>434.18</v>
      </c>
      <c r="R531" s="43">
        <f t="shared" si="307"/>
        <v>434.18</v>
      </c>
      <c r="S531" s="43">
        <f t="shared" si="307"/>
        <v>434.18</v>
      </c>
      <c r="T531" s="43">
        <f t="shared" si="307"/>
        <v>434.18</v>
      </c>
      <c r="U531" s="43">
        <f t="shared" si="307"/>
        <v>434.18</v>
      </c>
      <c r="V531" s="43">
        <f t="shared" si="307"/>
        <v>434.18</v>
      </c>
      <c r="W531" s="43">
        <f t="shared" si="307"/>
        <v>434.18</v>
      </c>
      <c r="X531" s="43">
        <f t="shared" si="307"/>
        <v>434.18</v>
      </c>
      <c r="Y531" s="43">
        <f t="shared" si="307"/>
        <v>434.18</v>
      </c>
      <c r="Z531" s="43">
        <f t="shared" si="307"/>
        <v>434.18</v>
      </c>
      <c r="AA531" s="43">
        <f t="shared" si="307"/>
        <v>434.18</v>
      </c>
    </row>
    <row r="532" spans="1:27" ht="12.75" customHeight="1" outlineLevel="1" x14ac:dyDescent="0.2">
      <c r="A532" s="92" t="s">
        <v>2567</v>
      </c>
      <c r="B532" s="62" t="s">
        <v>81</v>
      </c>
      <c r="C532" s="42" t="s">
        <v>77</v>
      </c>
      <c r="D532" s="43">
        <v>4.7699999999999996</v>
      </c>
      <c r="E532" s="43">
        <v>4.7699999999999996</v>
      </c>
      <c r="F532" s="43">
        <v>4.7699999999999996</v>
      </c>
      <c r="G532" s="43">
        <v>4.7699999999999996</v>
      </c>
      <c r="H532" s="43">
        <v>4.7699999999999996</v>
      </c>
      <c r="I532" s="43">
        <v>4.7699999999999996</v>
      </c>
      <c r="J532" s="43">
        <v>4.7699999999999996</v>
      </c>
      <c r="K532" s="43">
        <v>4.7699999999999996</v>
      </c>
      <c r="L532" s="43">
        <v>4.7699999999999996</v>
      </c>
      <c r="M532" s="43">
        <v>4.7699999999999996</v>
      </c>
      <c r="N532" s="43">
        <v>4.7699999999999996</v>
      </c>
      <c r="O532" s="43">
        <v>4.7699999999999996</v>
      </c>
      <c r="P532" s="43">
        <v>4.7699999999999996</v>
      </c>
      <c r="Q532" s="43">
        <v>4.7699999999999996</v>
      </c>
      <c r="R532" s="43">
        <v>4.7699999999999996</v>
      </c>
      <c r="S532" s="43">
        <v>4.7699999999999996</v>
      </c>
      <c r="T532" s="43">
        <v>4.7699999999999996</v>
      </c>
      <c r="U532" s="43">
        <v>4.7699999999999996</v>
      </c>
      <c r="V532" s="43">
        <v>4.7699999999999996</v>
      </c>
      <c r="W532" s="43">
        <v>4.7699999999999996</v>
      </c>
      <c r="X532" s="43">
        <v>4.7699999999999996</v>
      </c>
      <c r="Y532" s="43">
        <v>4.7699999999999996</v>
      </c>
      <c r="Z532" s="43">
        <v>4.7699999999999996</v>
      </c>
      <c r="AA532" s="43">
        <v>4.7699999999999996</v>
      </c>
    </row>
    <row r="533" spans="1:27" ht="12.75" customHeight="1" outlineLevel="1" x14ac:dyDescent="0.2">
      <c r="A533" s="92" t="s">
        <v>2568</v>
      </c>
      <c r="B533" s="62" t="s">
        <v>79</v>
      </c>
      <c r="C533" s="42" t="s">
        <v>77</v>
      </c>
      <c r="D533" s="43">
        <f>$D$11</f>
        <v>330.69</v>
      </c>
      <c r="E533" s="43">
        <f t="shared" ref="E533:AA533" si="308">$D$11</f>
        <v>330.69</v>
      </c>
      <c r="F533" s="43">
        <f t="shared" si="308"/>
        <v>330.69</v>
      </c>
      <c r="G533" s="43">
        <f t="shared" si="308"/>
        <v>330.69</v>
      </c>
      <c r="H533" s="43">
        <f t="shared" si="308"/>
        <v>330.69</v>
      </c>
      <c r="I533" s="43">
        <f t="shared" si="308"/>
        <v>330.69</v>
      </c>
      <c r="J533" s="43">
        <f t="shared" si="308"/>
        <v>330.69</v>
      </c>
      <c r="K533" s="43">
        <f t="shared" si="308"/>
        <v>330.69</v>
      </c>
      <c r="L533" s="43">
        <f t="shared" si="308"/>
        <v>330.69</v>
      </c>
      <c r="M533" s="43">
        <f t="shared" si="308"/>
        <v>330.69</v>
      </c>
      <c r="N533" s="43">
        <f t="shared" si="308"/>
        <v>330.69</v>
      </c>
      <c r="O533" s="43">
        <f t="shared" si="308"/>
        <v>330.69</v>
      </c>
      <c r="P533" s="43">
        <f t="shared" si="308"/>
        <v>330.69</v>
      </c>
      <c r="Q533" s="43">
        <f t="shared" si="308"/>
        <v>330.69</v>
      </c>
      <c r="R533" s="43">
        <f t="shared" si="308"/>
        <v>330.69</v>
      </c>
      <c r="S533" s="43">
        <f t="shared" si="308"/>
        <v>330.69</v>
      </c>
      <c r="T533" s="43">
        <f t="shared" si="308"/>
        <v>330.69</v>
      </c>
      <c r="U533" s="43">
        <f t="shared" si="308"/>
        <v>330.69</v>
      </c>
      <c r="V533" s="43">
        <f t="shared" si="308"/>
        <v>330.69</v>
      </c>
      <c r="W533" s="43">
        <f t="shared" si="308"/>
        <v>330.69</v>
      </c>
      <c r="X533" s="43">
        <f t="shared" si="308"/>
        <v>330.69</v>
      </c>
      <c r="Y533" s="43">
        <f t="shared" si="308"/>
        <v>330.69</v>
      </c>
      <c r="Z533" s="43">
        <f t="shared" si="308"/>
        <v>330.69</v>
      </c>
      <c r="AA533" s="43">
        <f t="shared" si="308"/>
        <v>330.69</v>
      </c>
    </row>
    <row r="534" spans="1:27" x14ac:dyDescent="0.2">
      <c r="A534" s="91" t="s">
        <v>2569</v>
      </c>
      <c r="B534" s="27" t="str">
        <f>"20"&amp;"."&amp;$B$729&amp;"."&amp;$B$730</f>
        <v>20.02.2023</v>
      </c>
      <c r="C534" s="83" t="s">
        <v>74</v>
      </c>
      <c r="D534" s="84">
        <f>ROUND(((D535+D536+D538+D537)/1000),5)</f>
        <v>2.0063499999999999</v>
      </c>
      <c r="E534" s="84">
        <f>ROUND(((E535+E536+E538+E537)/1000),5)</f>
        <v>1.9496199999999999</v>
      </c>
      <c r="F534" s="84">
        <f>ROUND(((F535+F536+F538+F537)/1000),5)</f>
        <v>1.9007099999999999</v>
      </c>
      <c r="G534" s="84">
        <f t="shared" ref="G534:AA534" si="309">ROUND(((G535+G536+G538+G537)/1000),5)</f>
        <v>1.89988</v>
      </c>
      <c r="H534" s="84">
        <f t="shared" si="309"/>
        <v>1.97241</v>
      </c>
      <c r="I534" s="84">
        <f t="shared" si="309"/>
        <v>2.1091199999999999</v>
      </c>
      <c r="J534" s="84">
        <f t="shared" si="309"/>
        <v>2.2858100000000001</v>
      </c>
      <c r="K534" s="84">
        <f t="shared" si="309"/>
        <v>2.4304199999999998</v>
      </c>
      <c r="L534" s="84">
        <f t="shared" si="309"/>
        <v>2.5745200000000001</v>
      </c>
      <c r="M534" s="84">
        <f t="shared" si="309"/>
        <v>2.5996700000000001</v>
      </c>
      <c r="N534" s="84">
        <f t="shared" si="309"/>
        <v>2.6389200000000002</v>
      </c>
      <c r="O534" s="84">
        <f t="shared" si="309"/>
        <v>2.67082</v>
      </c>
      <c r="P534" s="84">
        <f t="shared" si="309"/>
        <v>2.6207799999999999</v>
      </c>
      <c r="Q534" s="84">
        <f t="shared" si="309"/>
        <v>2.5868699999999998</v>
      </c>
      <c r="R534" s="84">
        <f t="shared" si="309"/>
        <v>2.5850599999999999</v>
      </c>
      <c r="S534" s="84">
        <f t="shared" si="309"/>
        <v>2.5853600000000001</v>
      </c>
      <c r="T534" s="84">
        <f t="shared" si="309"/>
        <v>2.5472899999999998</v>
      </c>
      <c r="U534" s="84">
        <f t="shared" si="309"/>
        <v>2.56901</v>
      </c>
      <c r="V534" s="84">
        <f t="shared" si="309"/>
        <v>2.6064400000000001</v>
      </c>
      <c r="W534" s="84">
        <f t="shared" si="309"/>
        <v>2.5965199999999999</v>
      </c>
      <c r="X534" s="84">
        <f t="shared" si="309"/>
        <v>2.5504500000000001</v>
      </c>
      <c r="Y534" s="84">
        <f t="shared" si="309"/>
        <v>2.4654600000000002</v>
      </c>
      <c r="Z534" s="84">
        <f t="shared" si="309"/>
        <v>2.3025799999999998</v>
      </c>
      <c r="AA534" s="84">
        <f t="shared" si="309"/>
        <v>2.0364800000000001</v>
      </c>
    </row>
    <row r="535" spans="1:27" ht="12.75" customHeight="1" outlineLevel="1" x14ac:dyDescent="0.2">
      <c r="A535" s="92" t="s">
        <v>2570</v>
      </c>
      <c r="B535" s="62" t="s">
        <v>231</v>
      </c>
      <c r="C535" s="42" t="s">
        <v>77</v>
      </c>
      <c r="D535" s="43">
        <v>1236.71</v>
      </c>
      <c r="E535" s="43">
        <v>1179.98</v>
      </c>
      <c r="F535" s="43">
        <v>1131.07</v>
      </c>
      <c r="G535" s="43">
        <v>1130.24</v>
      </c>
      <c r="H535" s="43">
        <v>1202.77</v>
      </c>
      <c r="I535" s="43">
        <v>1339.48</v>
      </c>
      <c r="J535" s="43">
        <v>1516.17</v>
      </c>
      <c r="K535" s="43">
        <v>1660.78</v>
      </c>
      <c r="L535" s="43">
        <v>1804.88</v>
      </c>
      <c r="M535" s="43">
        <v>1830.03</v>
      </c>
      <c r="N535" s="43">
        <v>1869.28</v>
      </c>
      <c r="O535" s="43">
        <v>1901.18</v>
      </c>
      <c r="P535" s="43">
        <v>1851.14</v>
      </c>
      <c r="Q535" s="43">
        <v>1817.23</v>
      </c>
      <c r="R535" s="43">
        <v>1815.42</v>
      </c>
      <c r="S535" s="43">
        <v>1815.72</v>
      </c>
      <c r="T535" s="43">
        <v>1777.65</v>
      </c>
      <c r="U535" s="43">
        <v>1799.37</v>
      </c>
      <c r="V535" s="43">
        <v>1836.8</v>
      </c>
      <c r="W535" s="43">
        <v>1826.88</v>
      </c>
      <c r="X535" s="43">
        <v>1780.81</v>
      </c>
      <c r="Y535" s="43">
        <v>1695.82</v>
      </c>
      <c r="Z535" s="43">
        <v>1532.94</v>
      </c>
      <c r="AA535" s="43">
        <v>1266.8399999999999</v>
      </c>
    </row>
    <row r="536" spans="1:27" ht="12.75" customHeight="1" outlineLevel="1" x14ac:dyDescent="0.2">
      <c r="A536" s="92" t="s">
        <v>2571</v>
      </c>
      <c r="B536" s="62" t="s">
        <v>88</v>
      </c>
      <c r="C536" s="42" t="s">
        <v>77</v>
      </c>
      <c r="D536" s="43">
        <f>$D$441</f>
        <v>434.18</v>
      </c>
      <c r="E536" s="43">
        <f t="shared" ref="E536:AA536" si="310">$D$441</f>
        <v>434.18</v>
      </c>
      <c r="F536" s="43">
        <f t="shared" si="310"/>
        <v>434.18</v>
      </c>
      <c r="G536" s="43">
        <f t="shared" si="310"/>
        <v>434.18</v>
      </c>
      <c r="H536" s="43">
        <f t="shared" si="310"/>
        <v>434.18</v>
      </c>
      <c r="I536" s="43">
        <f t="shared" si="310"/>
        <v>434.18</v>
      </c>
      <c r="J536" s="43">
        <f t="shared" si="310"/>
        <v>434.18</v>
      </c>
      <c r="K536" s="43">
        <f t="shared" si="310"/>
        <v>434.18</v>
      </c>
      <c r="L536" s="43">
        <f t="shared" si="310"/>
        <v>434.18</v>
      </c>
      <c r="M536" s="43">
        <f t="shared" si="310"/>
        <v>434.18</v>
      </c>
      <c r="N536" s="43">
        <f t="shared" si="310"/>
        <v>434.18</v>
      </c>
      <c r="O536" s="43">
        <f t="shared" si="310"/>
        <v>434.18</v>
      </c>
      <c r="P536" s="43">
        <f t="shared" si="310"/>
        <v>434.18</v>
      </c>
      <c r="Q536" s="43">
        <f t="shared" si="310"/>
        <v>434.18</v>
      </c>
      <c r="R536" s="43">
        <f t="shared" si="310"/>
        <v>434.18</v>
      </c>
      <c r="S536" s="43">
        <f t="shared" si="310"/>
        <v>434.18</v>
      </c>
      <c r="T536" s="43">
        <f t="shared" si="310"/>
        <v>434.18</v>
      </c>
      <c r="U536" s="43">
        <f t="shared" si="310"/>
        <v>434.18</v>
      </c>
      <c r="V536" s="43">
        <f t="shared" si="310"/>
        <v>434.18</v>
      </c>
      <c r="W536" s="43">
        <f t="shared" si="310"/>
        <v>434.18</v>
      </c>
      <c r="X536" s="43">
        <f t="shared" si="310"/>
        <v>434.18</v>
      </c>
      <c r="Y536" s="43">
        <f t="shared" si="310"/>
        <v>434.18</v>
      </c>
      <c r="Z536" s="43">
        <f t="shared" si="310"/>
        <v>434.18</v>
      </c>
      <c r="AA536" s="43">
        <f t="shared" si="310"/>
        <v>434.18</v>
      </c>
    </row>
    <row r="537" spans="1:27" ht="12.75" customHeight="1" outlineLevel="1" x14ac:dyDescent="0.2">
      <c r="A537" s="92" t="s">
        <v>2572</v>
      </c>
      <c r="B537" s="62" t="s">
        <v>81</v>
      </c>
      <c r="C537" s="42" t="s">
        <v>77</v>
      </c>
      <c r="D537" s="43">
        <v>4.7699999999999996</v>
      </c>
      <c r="E537" s="43">
        <v>4.7699999999999996</v>
      </c>
      <c r="F537" s="43">
        <v>4.7699999999999996</v>
      </c>
      <c r="G537" s="43">
        <v>4.7699999999999996</v>
      </c>
      <c r="H537" s="43">
        <v>4.7699999999999996</v>
      </c>
      <c r="I537" s="43">
        <v>4.7699999999999996</v>
      </c>
      <c r="J537" s="43">
        <v>4.7699999999999996</v>
      </c>
      <c r="K537" s="43">
        <v>4.7699999999999996</v>
      </c>
      <c r="L537" s="43">
        <v>4.7699999999999996</v>
      </c>
      <c r="M537" s="43">
        <v>4.7699999999999996</v>
      </c>
      <c r="N537" s="43">
        <v>4.7699999999999996</v>
      </c>
      <c r="O537" s="43">
        <v>4.7699999999999996</v>
      </c>
      <c r="P537" s="43">
        <v>4.7699999999999996</v>
      </c>
      <c r="Q537" s="43">
        <v>4.7699999999999996</v>
      </c>
      <c r="R537" s="43">
        <v>4.7699999999999996</v>
      </c>
      <c r="S537" s="43">
        <v>4.7699999999999996</v>
      </c>
      <c r="T537" s="43">
        <v>4.7699999999999996</v>
      </c>
      <c r="U537" s="43">
        <v>4.7699999999999996</v>
      </c>
      <c r="V537" s="43">
        <v>4.7699999999999996</v>
      </c>
      <c r="W537" s="43">
        <v>4.7699999999999996</v>
      </c>
      <c r="X537" s="43">
        <v>4.7699999999999996</v>
      </c>
      <c r="Y537" s="43">
        <v>4.7699999999999996</v>
      </c>
      <c r="Z537" s="43">
        <v>4.7699999999999996</v>
      </c>
      <c r="AA537" s="43">
        <v>4.7699999999999996</v>
      </c>
    </row>
    <row r="538" spans="1:27" ht="12.75" customHeight="1" outlineLevel="1" x14ac:dyDescent="0.2">
      <c r="A538" s="92" t="s">
        <v>2573</v>
      </c>
      <c r="B538" s="62" t="s">
        <v>79</v>
      </c>
      <c r="C538" s="42" t="s">
        <v>77</v>
      </c>
      <c r="D538" s="43">
        <f>$D$11</f>
        <v>330.69</v>
      </c>
      <c r="E538" s="43">
        <f t="shared" ref="E538:AA538" si="311">$D$11</f>
        <v>330.69</v>
      </c>
      <c r="F538" s="43">
        <f t="shared" si="311"/>
        <v>330.69</v>
      </c>
      <c r="G538" s="43">
        <f t="shared" si="311"/>
        <v>330.69</v>
      </c>
      <c r="H538" s="43">
        <f t="shared" si="311"/>
        <v>330.69</v>
      </c>
      <c r="I538" s="43">
        <f t="shared" si="311"/>
        <v>330.69</v>
      </c>
      <c r="J538" s="43">
        <f t="shared" si="311"/>
        <v>330.69</v>
      </c>
      <c r="K538" s="43">
        <f t="shared" si="311"/>
        <v>330.69</v>
      </c>
      <c r="L538" s="43">
        <f t="shared" si="311"/>
        <v>330.69</v>
      </c>
      <c r="M538" s="43">
        <f t="shared" si="311"/>
        <v>330.69</v>
      </c>
      <c r="N538" s="43">
        <f t="shared" si="311"/>
        <v>330.69</v>
      </c>
      <c r="O538" s="43">
        <f t="shared" si="311"/>
        <v>330.69</v>
      </c>
      <c r="P538" s="43">
        <f t="shared" si="311"/>
        <v>330.69</v>
      </c>
      <c r="Q538" s="43">
        <f t="shared" si="311"/>
        <v>330.69</v>
      </c>
      <c r="R538" s="43">
        <f t="shared" si="311"/>
        <v>330.69</v>
      </c>
      <c r="S538" s="43">
        <f t="shared" si="311"/>
        <v>330.69</v>
      </c>
      <c r="T538" s="43">
        <f t="shared" si="311"/>
        <v>330.69</v>
      </c>
      <c r="U538" s="43">
        <f t="shared" si="311"/>
        <v>330.69</v>
      </c>
      <c r="V538" s="43">
        <f t="shared" si="311"/>
        <v>330.69</v>
      </c>
      <c r="W538" s="43">
        <f t="shared" si="311"/>
        <v>330.69</v>
      </c>
      <c r="X538" s="43">
        <f t="shared" si="311"/>
        <v>330.69</v>
      </c>
      <c r="Y538" s="43">
        <f t="shared" si="311"/>
        <v>330.69</v>
      </c>
      <c r="Z538" s="43">
        <f t="shared" si="311"/>
        <v>330.69</v>
      </c>
      <c r="AA538" s="43">
        <f t="shared" si="311"/>
        <v>330.69</v>
      </c>
    </row>
    <row r="539" spans="1:27" x14ac:dyDescent="0.2">
      <c r="A539" s="91" t="s">
        <v>2574</v>
      </c>
      <c r="B539" s="27" t="str">
        <f>"21"&amp;"."&amp;$B$729&amp;"."&amp;$B$730</f>
        <v>21.02.2023</v>
      </c>
      <c r="C539" s="83" t="s">
        <v>74</v>
      </c>
      <c r="D539" s="84">
        <f>ROUND(((D540+D541+D543+D542)/1000),5)</f>
        <v>1.93198</v>
      </c>
      <c r="E539" s="84">
        <f>ROUND(((E540+E541+E543+E542)/1000),5)</f>
        <v>1.8499000000000001</v>
      </c>
      <c r="F539" s="84">
        <f>ROUND(((F540+F541+F543+F542)/1000),5)</f>
        <v>1.8323799999999999</v>
      </c>
      <c r="G539" s="84">
        <f t="shared" ref="G539:AA539" si="312">ROUND(((G540+G541+G543+G542)/1000),5)</f>
        <v>1.83287</v>
      </c>
      <c r="H539" s="84">
        <f t="shared" si="312"/>
        <v>1.8563000000000001</v>
      </c>
      <c r="I539" s="84">
        <f t="shared" si="312"/>
        <v>1.97374</v>
      </c>
      <c r="J539" s="84">
        <f t="shared" si="312"/>
        <v>2.2277</v>
      </c>
      <c r="K539" s="84">
        <f t="shared" si="312"/>
        <v>2.3835099999999998</v>
      </c>
      <c r="L539" s="84">
        <f t="shared" si="312"/>
        <v>2.4900099999999998</v>
      </c>
      <c r="M539" s="84">
        <f t="shared" si="312"/>
        <v>2.5355699999999999</v>
      </c>
      <c r="N539" s="84">
        <f t="shared" si="312"/>
        <v>2.5517799999999999</v>
      </c>
      <c r="O539" s="84">
        <f t="shared" si="312"/>
        <v>2.6257799999999998</v>
      </c>
      <c r="P539" s="84">
        <f t="shared" si="312"/>
        <v>2.5704099999999999</v>
      </c>
      <c r="Q539" s="84">
        <f t="shared" si="312"/>
        <v>2.5571799999999998</v>
      </c>
      <c r="R539" s="84">
        <f t="shared" si="312"/>
        <v>2.6201300000000001</v>
      </c>
      <c r="S539" s="84">
        <f t="shared" si="312"/>
        <v>2.5253100000000002</v>
      </c>
      <c r="T539" s="84">
        <f t="shared" si="312"/>
        <v>2.4836100000000001</v>
      </c>
      <c r="U539" s="84">
        <f t="shared" si="312"/>
        <v>2.4996499999999999</v>
      </c>
      <c r="V539" s="84">
        <f t="shared" si="312"/>
        <v>2.54216</v>
      </c>
      <c r="W539" s="84">
        <f t="shared" si="312"/>
        <v>2.5638100000000001</v>
      </c>
      <c r="X539" s="84">
        <f t="shared" si="312"/>
        <v>2.5093299999999998</v>
      </c>
      <c r="Y539" s="84">
        <f t="shared" si="312"/>
        <v>2.4617800000000001</v>
      </c>
      <c r="Z539" s="84">
        <f t="shared" si="312"/>
        <v>2.31054</v>
      </c>
      <c r="AA539" s="84">
        <f t="shared" si="312"/>
        <v>2.06616</v>
      </c>
    </row>
    <row r="540" spans="1:27" ht="12.75" customHeight="1" outlineLevel="1" x14ac:dyDescent="0.2">
      <c r="A540" s="92" t="s">
        <v>2575</v>
      </c>
      <c r="B540" s="62" t="s">
        <v>231</v>
      </c>
      <c r="C540" s="42" t="s">
        <v>77</v>
      </c>
      <c r="D540" s="43">
        <v>1162.3399999999999</v>
      </c>
      <c r="E540" s="43">
        <v>1080.26</v>
      </c>
      <c r="F540" s="43">
        <v>1062.74</v>
      </c>
      <c r="G540" s="43">
        <v>1063.23</v>
      </c>
      <c r="H540" s="43">
        <v>1086.6600000000001</v>
      </c>
      <c r="I540" s="43">
        <v>1204.0999999999999</v>
      </c>
      <c r="J540" s="43">
        <v>1458.06</v>
      </c>
      <c r="K540" s="43">
        <v>1613.87</v>
      </c>
      <c r="L540" s="43">
        <v>1720.37</v>
      </c>
      <c r="M540" s="43">
        <v>1765.93</v>
      </c>
      <c r="N540" s="43">
        <v>1782.14</v>
      </c>
      <c r="O540" s="43">
        <v>1856.14</v>
      </c>
      <c r="P540" s="43">
        <v>1800.77</v>
      </c>
      <c r="Q540" s="43">
        <v>1787.54</v>
      </c>
      <c r="R540" s="43">
        <v>1850.49</v>
      </c>
      <c r="S540" s="43">
        <v>1755.67</v>
      </c>
      <c r="T540" s="43">
        <v>1713.97</v>
      </c>
      <c r="U540" s="43">
        <v>1730.01</v>
      </c>
      <c r="V540" s="43">
        <v>1772.52</v>
      </c>
      <c r="W540" s="43">
        <v>1794.17</v>
      </c>
      <c r="X540" s="43">
        <v>1739.69</v>
      </c>
      <c r="Y540" s="43">
        <v>1692.14</v>
      </c>
      <c r="Z540" s="43">
        <v>1540.9</v>
      </c>
      <c r="AA540" s="43">
        <v>1296.52</v>
      </c>
    </row>
    <row r="541" spans="1:27" ht="12.75" customHeight="1" outlineLevel="1" x14ac:dyDescent="0.2">
      <c r="A541" s="92" t="s">
        <v>2576</v>
      </c>
      <c r="B541" s="62" t="s">
        <v>88</v>
      </c>
      <c r="C541" s="42" t="s">
        <v>77</v>
      </c>
      <c r="D541" s="43">
        <f>$D$441</f>
        <v>434.18</v>
      </c>
      <c r="E541" s="43">
        <f t="shared" ref="E541:AA541" si="313">$D$441</f>
        <v>434.18</v>
      </c>
      <c r="F541" s="43">
        <f t="shared" si="313"/>
        <v>434.18</v>
      </c>
      <c r="G541" s="43">
        <f t="shared" si="313"/>
        <v>434.18</v>
      </c>
      <c r="H541" s="43">
        <f t="shared" si="313"/>
        <v>434.18</v>
      </c>
      <c r="I541" s="43">
        <f t="shared" si="313"/>
        <v>434.18</v>
      </c>
      <c r="J541" s="43">
        <f t="shared" si="313"/>
        <v>434.18</v>
      </c>
      <c r="K541" s="43">
        <f t="shared" si="313"/>
        <v>434.18</v>
      </c>
      <c r="L541" s="43">
        <f t="shared" si="313"/>
        <v>434.18</v>
      </c>
      <c r="M541" s="43">
        <f t="shared" si="313"/>
        <v>434.18</v>
      </c>
      <c r="N541" s="43">
        <f t="shared" si="313"/>
        <v>434.18</v>
      </c>
      <c r="O541" s="43">
        <f t="shared" si="313"/>
        <v>434.18</v>
      </c>
      <c r="P541" s="43">
        <f t="shared" si="313"/>
        <v>434.18</v>
      </c>
      <c r="Q541" s="43">
        <f t="shared" si="313"/>
        <v>434.18</v>
      </c>
      <c r="R541" s="43">
        <f t="shared" si="313"/>
        <v>434.18</v>
      </c>
      <c r="S541" s="43">
        <f t="shared" si="313"/>
        <v>434.18</v>
      </c>
      <c r="T541" s="43">
        <f t="shared" si="313"/>
        <v>434.18</v>
      </c>
      <c r="U541" s="43">
        <f t="shared" si="313"/>
        <v>434.18</v>
      </c>
      <c r="V541" s="43">
        <f t="shared" si="313"/>
        <v>434.18</v>
      </c>
      <c r="W541" s="43">
        <f t="shared" si="313"/>
        <v>434.18</v>
      </c>
      <c r="X541" s="43">
        <f t="shared" si="313"/>
        <v>434.18</v>
      </c>
      <c r="Y541" s="43">
        <f t="shared" si="313"/>
        <v>434.18</v>
      </c>
      <c r="Z541" s="43">
        <f t="shared" si="313"/>
        <v>434.18</v>
      </c>
      <c r="AA541" s="43">
        <f t="shared" si="313"/>
        <v>434.18</v>
      </c>
    </row>
    <row r="542" spans="1:27" ht="12.75" customHeight="1" outlineLevel="1" x14ac:dyDescent="0.2">
      <c r="A542" s="92" t="s">
        <v>2577</v>
      </c>
      <c r="B542" s="62" t="s">
        <v>81</v>
      </c>
      <c r="C542" s="42" t="s">
        <v>77</v>
      </c>
      <c r="D542" s="43">
        <v>4.7699999999999996</v>
      </c>
      <c r="E542" s="43">
        <v>4.7699999999999996</v>
      </c>
      <c r="F542" s="43">
        <v>4.7699999999999996</v>
      </c>
      <c r="G542" s="43">
        <v>4.7699999999999996</v>
      </c>
      <c r="H542" s="43">
        <v>4.7699999999999996</v>
      </c>
      <c r="I542" s="43">
        <v>4.7699999999999996</v>
      </c>
      <c r="J542" s="43">
        <v>4.7699999999999996</v>
      </c>
      <c r="K542" s="43">
        <v>4.7699999999999996</v>
      </c>
      <c r="L542" s="43">
        <v>4.7699999999999996</v>
      </c>
      <c r="M542" s="43">
        <v>4.7699999999999996</v>
      </c>
      <c r="N542" s="43">
        <v>4.7699999999999996</v>
      </c>
      <c r="O542" s="43">
        <v>4.7699999999999996</v>
      </c>
      <c r="P542" s="43">
        <v>4.7699999999999996</v>
      </c>
      <c r="Q542" s="43">
        <v>4.7699999999999996</v>
      </c>
      <c r="R542" s="43">
        <v>4.7699999999999996</v>
      </c>
      <c r="S542" s="43">
        <v>4.7699999999999996</v>
      </c>
      <c r="T542" s="43">
        <v>4.7699999999999996</v>
      </c>
      <c r="U542" s="43">
        <v>4.7699999999999996</v>
      </c>
      <c r="V542" s="43">
        <v>4.7699999999999996</v>
      </c>
      <c r="W542" s="43">
        <v>4.7699999999999996</v>
      </c>
      <c r="X542" s="43">
        <v>4.7699999999999996</v>
      </c>
      <c r="Y542" s="43">
        <v>4.7699999999999996</v>
      </c>
      <c r="Z542" s="43">
        <v>4.7699999999999996</v>
      </c>
      <c r="AA542" s="43">
        <v>4.7699999999999996</v>
      </c>
    </row>
    <row r="543" spans="1:27" ht="12.75" customHeight="1" outlineLevel="1" x14ac:dyDescent="0.2">
      <c r="A543" s="92" t="s">
        <v>2578</v>
      </c>
      <c r="B543" s="62" t="s">
        <v>79</v>
      </c>
      <c r="C543" s="42" t="s">
        <v>77</v>
      </c>
      <c r="D543" s="43">
        <f>$D$11</f>
        <v>330.69</v>
      </c>
      <c r="E543" s="43">
        <f t="shared" ref="E543:AA543" si="314">$D$11</f>
        <v>330.69</v>
      </c>
      <c r="F543" s="43">
        <f t="shared" si="314"/>
        <v>330.69</v>
      </c>
      <c r="G543" s="43">
        <f t="shared" si="314"/>
        <v>330.69</v>
      </c>
      <c r="H543" s="43">
        <f t="shared" si="314"/>
        <v>330.69</v>
      </c>
      <c r="I543" s="43">
        <f t="shared" si="314"/>
        <v>330.69</v>
      </c>
      <c r="J543" s="43">
        <f t="shared" si="314"/>
        <v>330.69</v>
      </c>
      <c r="K543" s="43">
        <f t="shared" si="314"/>
        <v>330.69</v>
      </c>
      <c r="L543" s="43">
        <f t="shared" si="314"/>
        <v>330.69</v>
      </c>
      <c r="M543" s="43">
        <f t="shared" si="314"/>
        <v>330.69</v>
      </c>
      <c r="N543" s="43">
        <f t="shared" si="314"/>
        <v>330.69</v>
      </c>
      <c r="O543" s="43">
        <f t="shared" si="314"/>
        <v>330.69</v>
      </c>
      <c r="P543" s="43">
        <f t="shared" si="314"/>
        <v>330.69</v>
      </c>
      <c r="Q543" s="43">
        <f t="shared" si="314"/>
        <v>330.69</v>
      </c>
      <c r="R543" s="43">
        <f t="shared" si="314"/>
        <v>330.69</v>
      </c>
      <c r="S543" s="43">
        <f t="shared" si="314"/>
        <v>330.69</v>
      </c>
      <c r="T543" s="43">
        <f t="shared" si="314"/>
        <v>330.69</v>
      </c>
      <c r="U543" s="43">
        <f t="shared" si="314"/>
        <v>330.69</v>
      </c>
      <c r="V543" s="43">
        <f t="shared" si="314"/>
        <v>330.69</v>
      </c>
      <c r="W543" s="43">
        <f t="shared" si="314"/>
        <v>330.69</v>
      </c>
      <c r="X543" s="43">
        <f t="shared" si="314"/>
        <v>330.69</v>
      </c>
      <c r="Y543" s="43">
        <f t="shared" si="314"/>
        <v>330.69</v>
      </c>
      <c r="Z543" s="43">
        <f t="shared" si="314"/>
        <v>330.69</v>
      </c>
      <c r="AA543" s="43">
        <f t="shared" si="314"/>
        <v>330.69</v>
      </c>
    </row>
    <row r="544" spans="1:27" x14ac:dyDescent="0.2">
      <c r="A544" s="91" t="s">
        <v>2579</v>
      </c>
      <c r="B544" s="27" t="str">
        <f>"22"&amp;"."&amp;$B$729&amp;"."&amp;$B$730</f>
        <v>22.02.2023</v>
      </c>
      <c r="C544" s="83" t="s">
        <v>74</v>
      </c>
      <c r="D544" s="84">
        <f>ROUND(((D545+D546+D548+D547)/1000),5)</f>
        <v>1.9517100000000001</v>
      </c>
      <c r="E544" s="84">
        <f>ROUND(((E545+E546+E548+E547)/1000),5)</f>
        <v>1.8530800000000001</v>
      </c>
      <c r="F544" s="84">
        <f>ROUND(((F545+F546+F548+F547)/1000),5)</f>
        <v>1.8464400000000001</v>
      </c>
      <c r="G544" s="84">
        <f t="shared" ref="G544:AA544" si="315">ROUND(((G545+G546+G548+G547)/1000),5)</f>
        <v>1.8469199999999999</v>
      </c>
      <c r="H544" s="84">
        <f t="shared" si="315"/>
        <v>1.9059699999999999</v>
      </c>
      <c r="I544" s="84">
        <f t="shared" si="315"/>
        <v>2.0089299999999999</v>
      </c>
      <c r="J544" s="84">
        <f t="shared" si="315"/>
        <v>2.26478</v>
      </c>
      <c r="K544" s="84">
        <f t="shared" si="315"/>
        <v>2.4102199999999998</v>
      </c>
      <c r="L544" s="84">
        <f t="shared" si="315"/>
        <v>2.5609299999999999</v>
      </c>
      <c r="M544" s="84">
        <f t="shared" si="315"/>
        <v>2.5966300000000002</v>
      </c>
      <c r="N544" s="84">
        <f t="shared" si="315"/>
        <v>2.6146500000000001</v>
      </c>
      <c r="O544" s="84">
        <f t="shared" si="315"/>
        <v>2.6479400000000002</v>
      </c>
      <c r="P544" s="84">
        <f t="shared" si="315"/>
        <v>2.6268899999999999</v>
      </c>
      <c r="Q544" s="84">
        <f t="shared" si="315"/>
        <v>2.60283</v>
      </c>
      <c r="R544" s="84">
        <f t="shared" si="315"/>
        <v>2.6304400000000001</v>
      </c>
      <c r="S544" s="84">
        <f t="shared" si="315"/>
        <v>2.5767699999999998</v>
      </c>
      <c r="T544" s="84">
        <f t="shared" si="315"/>
        <v>2.5404599999999999</v>
      </c>
      <c r="U544" s="84">
        <f t="shared" si="315"/>
        <v>2.5520800000000001</v>
      </c>
      <c r="V544" s="84">
        <f t="shared" si="315"/>
        <v>2.60703</v>
      </c>
      <c r="W544" s="84">
        <f t="shared" si="315"/>
        <v>2.6471900000000002</v>
      </c>
      <c r="X544" s="84">
        <f t="shared" si="315"/>
        <v>2.59734</v>
      </c>
      <c r="Y544" s="84">
        <f t="shared" si="315"/>
        <v>2.55742</v>
      </c>
      <c r="Z544" s="84">
        <f t="shared" si="315"/>
        <v>2.3855200000000001</v>
      </c>
      <c r="AA544" s="84">
        <f t="shared" si="315"/>
        <v>2.3159299999999998</v>
      </c>
    </row>
    <row r="545" spans="1:27" ht="12.75" customHeight="1" outlineLevel="1" x14ac:dyDescent="0.2">
      <c r="A545" s="92" t="s">
        <v>2580</v>
      </c>
      <c r="B545" s="62" t="s">
        <v>231</v>
      </c>
      <c r="C545" s="42" t="s">
        <v>77</v>
      </c>
      <c r="D545" s="43">
        <v>1182.07</v>
      </c>
      <c r="E545" s="43">
        <v>1083.44</v>
      </c>
      <c r="F545" s="43">
        <v>1076.8</v>
      </c>
      <c r="G545" s="43">
        <v>1077.28</v>
      </c>
      <c r="H545" s="43">
        <v>1136.33</v>
      </c>
      <c r="I545" s="43">
        <v>1239.29</v>
      </c>
      <c r="J545" s="43">
        <v>1495.14</v>
      </c>
      <c r="K545" s="43">
        <v>1640.58</v>
      </c>
      <c r="L545" s="43">
        <v>1791.29</v>
      </c>
      <c r="M545" s="43">
        <v>1826.99</v>
      </c>
      <c r="N545" s="43">
        <v>1845.01</v>
      </c>
      <c r="O545" s="43">
        <v>1878.3</v>
      </c>
      <c r="P545" s="43">
        <v>1857.25</v>
      </c>
      <c r="Q545" s="43">
        <v>1833.19</v>
      </c>
      <c r="R545" s="43">
        <v>1860.8</v>
      </c>
      <c r="S545" s="43">
        <v>1807.13</v>
      </c>
      <c r="T545" s="43">
        <v>1770.82</v>
      </c>
      <c r="U545" s="43">
        <v>1782.44</v>
      </c>
      <c r="V545" s="43">
        <v>1837.39</v>
      </c>
      <c r="W545" s="43">
        <v>1877.55</v>
      </c>
      <c r="X545" s="43">
        <v>1827.7</v>
      </c>
      <c r="Y545" s="43">
        <v>1787.78</v>
      </c>
      <c r="Z545" s="43">
        <v>1615.88</v>
      </c>
      <c r="AA545" s="43">
        <v>1546.29</v>
      </c>
    </row>
    <row r="546" spans="1:27" ht="12.75" customHeight="1" outlineLevel="1" x14ac:dyDescent="0.2">
      <c r="A546" s="92" t="s">
        <v>2581</v>
      </c>
      <c r="B546" s="62" t="s">
        <v>88</v>
      </c>
      <c r="C546" s="42" t="s">
        <v>77</v>
      </c>
      <c r="D546" s="43">
        <f>$D$441</f>
        <v>434.18</v>
      </c>
      <c r="E546" s="43">
        <f t="shared" ref="E546:AA546" si="316">$D$441</f>
        <v>434.18</v>
      </c>
      <c r="F546" s="43">
        <f t="shared" si="316"/>
        <v>434.18</v>
      </c>
      <c r="G546" s="43">
        <f t="shared" si="316"/>
        <v>434.18</v>
      </c>
      <c r="H546" s="43">
        <f t="shared" si="316"/>
        <v>434.18</v>
      </c>
      <c r="I546" s="43">
        <f t="shared" si="316"/>
        <v>434.18</v>
      </c>
      <c r="J546" s="43">
        <f t="shared" si="316"/>
        <v>434.18</v>
      </c>
      <c r="K546" s="43">
        <f t="shared" si="316"/>
        <v>434.18</v>
      </c>
      <c r="L546" s="43">
        <f t="shared" si="316"/>
        <v>434.18</v>
      </c>
      <c r="M546" s="43">
        <f t="shared" si="316"/>
        <v>434.18</v>
      </c>
      <c r="N546" s="43">
        <f t="shared" si="316"/>
        <v>434.18</v>
      </c>
      <c r="O546" s="43">
        <f t="shared" si="316"/>
        <v>434.18</v>
      </c>
      <c r="P546" s="43">
        <f t="shared" si="316"/>
        <v>434.18</v>
      </c>
      <c r="Q546" s="43">
        <f t="shared" si="316"/>
        <v>434.18</v>
      </c>
      <c r="R546" s="43">
        <f t="shared" si="316"/>
        <v>434.18</v>
      </c>
      <c r="S546" s="43">
        <f t="shared" si="316"/>
        <v>434.18</v>
      </c>
      <c r="T546" s="43">
        <f t="shared" si="316"/>
        <v>434.18</v>
      </c>
      <c r="U546" s="43">
        <f t="shared" si="316"/>
        <v>434.18</v>
      </c>
      <c r="V546" s="43">
        <f t="shared" si="316"/>
        <v>434.18</v>
      </c>
      <c r="W546" s="43">
        <f t="shared" si="316"/>
        <v>434.18</v>
      </c>
      <c r="X546" s="43">
        <f t="shared" si="316"/>
        <v>434.18</v>
      </c>
      <c r="Y546" s="43">
        <f t="shared" si="316"/>
        <v>434.18</v>
      </c>
      <c r="Z546" s="43">
        <f t="shared" si="316"/>
        <v>434.18</v>
      </c>
      <c r="AA546" s="43">
        <f t="shared" si="316"/>
        <v>434.18</v>
      </c>
    </row>
    <row r="547" spans="1:27" ht="12.75" customHeight="1" outlineLevel="1" x14ac:dyDescent="0.2">
      <c r="A547" s="92" t="s">
        <v>2582</v>
      </c>
      <c r="B547" s="62" t="s">
        <v>81</v>
      </c>
      <c r="C547" s="42" t="s">
        <v>77</v>
      </c>
      <c r="D547" s="43">
        <v>4.7699999999999996</v>
      </c>
      <c r="E547" s="43">
        <v>4.7699999999999996</v>
      </c>
      <c r="F547" s="43">
        <v>4.7699999999999996</v>
      </c>
      <c r="G547" s="43">
        <v>4.7699999999999996</v>
      </c>
      <c r="H547" s="43">
        <v>4.7699999999999996</v>
      </c>
      <c r="I547" s="43">
        <v>4.7699999999999996</v>
      </c>
      <c r="J547" s="43">
        <v>4.7699999999999996</v>
      </c>
      <c r="K547" s="43">
        <v>4.7699999999999996</v>
      </c>
      <c r="L547" s="43">
        <v>4.7699999999999996</v>
      </c>
      <c r="M547" s="43">
        <v>4.7699999999999996</v>
      </c>
      <c r="N547" s="43">
        <v>4.7699999999999996</v>
      </c>
      <c r="O547" s="43">
        <v>4.7699999999999996</v>
      </c>
      <c r="P547" s="43">
        <v>4.7699999999999996</v>
      </c>
      <c r="Q547" s="43">
        <v>4.7699999999999996</v>
      </c>
      <c r="R547" s="43">
        <v>4.7699999999999996</v>
      </c>
      <c r="S547" s="43">
        <v>4.7699999999999996</v>
      </c>
      <c r="T547" s="43">
        <v>4.7699999999999996</v>
      </c>
      <c r="U547" s="43">
        <v>4.7699999999999996</v>
      </c>
      <c r="V547" s="43">
        <v>4.7699999999999996</v>
      </c>
      <c r="W547" s="43">
        <v>4.7699999999999996</v>
      </c>
      <c r="X547" s="43">
        <v>4.7699999999999996</v>
      </c>
      <c r="Y547" s="43">
        <v>4.7699999999999996</v>
      </c>
      <c r="Z547" s="43">
        <v>4.7699999999999996</v>
      </c>
      <c r="AA547" s="43">
        <v>4.7699999999999996</v>
      </c>
    </row>
    <row r="548" spans="1:27" ht="12.75" customHeight="1" outlineLevel="1" x14ac:dyDescent="0.2">
      <c r="A548" s="92" t="s">
        <v>2583</v>
      </c>
      <c r="B548" s="62" t="s">
        <v>79</v>
      </c>
      <c r="C548" s="42" t="s">
        <v>77</v>
      </c>
      <c r="D548" s="43">
        <f>$D$11</f>
        <v>330.69</v>
      </c>
      <c r="E548" s="43">
        <f t="shared" ref="E548:AA548" si="317">$D$11</f>
        <v>330.69</v>
      </c>
      <c r="F548" s="43">
        <f t="shared" si="317"/>
        <v>330.69</v>
      </c>
      <c r="G548" s="43">
        <f t="shared" si="317"/>
        <v>330.69</v>
      </c>
      <c r="H548" s="43">
        <f t="shared" si="317"/>
        <v>330.69</v>
      </c>
      <c r="I548" s="43">
        <f t="shared" si="317"/>
        <v>330.69</v>
      </c>
      <c r="J548" s="43">
        <f t="shared" si="317"/>
        <v>330.69</v>
      </c>
      <c r="K548" s="43">
        <f t="shared" si="317"/>
        <v>330.69</v>
      </c>
      <c r="L548" s="43">
        <f t="shared" si="317"/>
        <v>330.69</v>
      </c>
      <c r="M548" s="43">
        <f t="shared" si="317"/>
        <v>330.69</v>
      </c>
      <c r="N548" s="43">
        <f t="shared" si="317"/>
        <v>330.69</v>
      </c>
      <c r="O548" s="43">
        <f t="shared" si="317"/>
        <v>330.69</v>
      </c>
      <c r="P548" s="43">
        <f t="shared" si="317"/>
        <v>330.69</v>
      </c>
      <c r="Q548" s="43">
        <f t="shared" si="317"/>
        <v>330.69</v>
      </c>
      <c r="R548" s="43">
        <f t="shared" si="317"/>
        <v>330.69</v>
      </c>
      <c r="S548" s="43">
        <f t="shared" si="317"/>
        <v>330.69</v>
      </c>
      <c r="T548" s="43">
        <f t="shared" si="317"/>
        <v>330.69</v>
      </c>
      <c r="U548" s="43">
        <f t="shared" si="317"/>
        <v>330.69</v>
      </c>
      <c r="V548" s="43">
        <f t="shared" si="317"/>
        <v>330.69</v>
      </c>
      <c r="W548" s="43">
        <f t="shared" si="317"/>
        <v>330.69</v>
      </c>
      <c r="X548" s="43">
        <f t="shared" si="317"/>
        <v>330.69</v>
      </c>
      <c r="Y548" s="43">
        <f t="shared" si="317"/>
        <v>330.69</v>
      </c>
      <c r="Z548" s="43">
        <f t="shared" si="317"/>
        <v>330.69</v>
      </c>
      <c r="AA548" s="43">
        <f t="shared" si="317"/>
        <v>330.69</v>
      </c>
    </row>
    <row r="549" spans="1:27" x14ac:dyDescent="0.2">
      <c r="A549" s="91" t="s">
        <v>2584</v>
      </c>
      <c r="B549" s="27" t="str">
        <f>"23"&amp;"."&amp;$B$729&amp;"."&amp;$B$730</f>
        <v>23.02.2023</v>
      </c>
      <c r="C549" s="83" t="s">
        <v>74</v>
      </c>
      <c r="D549" s="84">
        <f>ROUND(((D550+D551+D553+D552)/1000),5)</f>
        <v>2.2385199999999998</v>
      </c>
      <c r="E549" s="84">
        <f>ROUND(((E550+E551+E553+E552)/1000),5)</f>
        <v>2.0173000000000001</v>
      </c>
      <c r="F549" s="84">
        <f>ROUND(((F550+F551+F553+F552)/1000),5)</f>
        <v>1.9790399999999999</v>
      </c>
      <c r="G549" s="84">
        <f t="shared" ref="G549:AA549" si="318">ROUND(((G550+G551+G553+G552)/1000),5)</f>
        <v>1.9613400000000001</v>
      </c>
      <c r="H549" s="84">
        <f t="shared" si="318"/>
        <v>1.9911300000000001</v>
      </c>
      <c r="I549" s="84">
        <f t="shared" si="318"/>
        <v>2.0245299999999999</v>
      </c>
      <c r="J549" s="84">
        <f t="shared" si="318"/>
        <v>2.12846</v>
      </c>
      <c r="K549" s="84">
        <f t="shared" si="318"/>
        <v>2.2584</v>
      </c>
      <c r="L549" s="84">
        <f t="shared" si="318"/>
        <v>2.3697499999999998</v>
      </c>
      <c r="M549" s="84">
        <f t="shared" si="318"/>
        <v>2.4822700000000002</v>
      </c>
      <c r="N549" s="84">
        <f t="shared" si="318"/>
        <v>2.5285700000000002</v>
      </c>
      <c r="O549" s="84">
        <f t="shared" si="318"/>
        <v>2.5416099999999999</v>
      </c>
      <c r="P549" s="84">
        <f t="shared" si="318"/>
        <v>2.5314999999999999</v>
      </c>
      <c r="Q549" s="84">
        <f t="shared" si="318"/>
        <v>2.5258500000000002</v>
      </c>
      <c r="R549" s="84">
        <f t="shared" si="318"/>
        <v>2.4841799999999998</v>
      </c>
      <c r="S549" s="84">
        <f t="shared" si="318"/>
        <v>2.47926</v>
      </c>
      <c r="T549" s="84">
        <f t="shared" si="318"/>
        <v>2.4740199999999999</v>
      </c>
      <c r="U549" s="84">
        <f t="shared" si="318"/>
        <v>2.5027300000000001</v>
      </c>
      <c r="V549" s="84">
        <f t="shared" si="318"/>
        <v>2.55599</v>
      </c>
      <c r="W549" s="84">
        <f t="shared" si="318"/>
        <v>2.5589599999999999</v>
      </c>
      <c r="X549" s="84">
        <f t="shared" si="318"/>
        <v>2.5702600000000002</v>
      </c>
      <c r="Y549" s="84">
        <f t="shared" si="318"/>
        <v>2.5124</v>
      </c>
      <c r="Z549" s="84">
        <f t="shared" si="318"/>
        <v>2.3815200000000001</v>
      </c>
      <c r="AA549" s="84">
        <f t="shared" si="318"/>
        <v>2.3289499999999999</v>
      </c>
    </row>
    <row r="550" spans="1:27" ht="12.75" customHeight="1" outlineLevel="1" x14ac:dyDescent="0.2">
      <c r="A550" s="92" t="s">
        <v>2585</v>
      </c>
      <c r="B550" s="62" t="s">
        <v>231</v>
      </c>
      <c r="C550" s="42" t="s">
        <v>77</v>
      </c>
      <c r="D550" s="43">
        <v>1468.88</v>
      </c>
      <c r="E550" s="43">
        <v>1247.6600000000001</v>
      </c>
      <c r="F550" s="43">
        <v>1209.4000000000001</v>
      </c>
      <c r="G550" s="43">
        <v>1191.7</v>
      </c>
      <c r="H550" s="43">
        <v>1221.49</v>
      </c>
      <c r="I550" s="43">
        <v>1254.8900000000001</v>
      </c>
      <c r="J550" s="43">
        <v>1358.82</v>
      </c>
      <c r="K550" s="43">
        <v>1488.76</v>
      </c>
      <c r="L550" s="43">
        <v>1600.11</v>
      </c>
      <c r="M550" s="43">
        <v>1712.63</v>
      </c>
      <c r="N550" s="43">
        <v>1758.93</v>
      </c>
      <c r="O550" s="43">
        <v>1771.97</v>
      </c>
      <c r="P550" s="43">
        <v>1761.86</v>
      </c>
      <c r="Q550" s="43">
        <v>1756.21</v>
      </c>
      <c r="R550" s="43">
        <v>1714.54</v>
      </c>
      <c r="S550" s="43">
        <v>1709.62</v>
      </c>
      <c r="T550" s="43">
        <v>1704.38</v>
      </c>
      <c r="U550" s="43">
        <v>1733.09</v>
      </c>
      <c r="V550" s="43">
        <v>1786.35</v>
      </c>
      <c r="W550" s="43">
        <v>1789.32</v>
      </c>
      <c r="X550" s="43">
        <v>1800.62</v>
      </c>
      <c r="Y550" s="43">
        <v>1742.76</v>
      </c>
      <c r="Z550" s="43">
        <v>1611.88</v>
      </c>
      <c r="AA550" s="43">
        <v>1559.31</v>
      </c>
    </row>
    <row r="551" spans="1:27" ht="12.75" customHeight="1" outlineLevel="1" x14ac:dyDescent="0.2">
      <c r="A551" s="92" t="s">
        <v>2586</v>
      </c>
      <c r="B551" s="62" t="s">
        <v>88</v>
      </c>
      <c r="C551" s="42" t="s">
        <v>77</v>
      </c>
      <c r="D551" s="43">
        <f>$D$441</f>
        <v>434.18</v>
      </c>
      <c r="E551" s="43">
        <f t="shared" ref="E551:AA551" si="319">$D$441</f>
        <v>434.18</v>
      </c>
      <c r="F551" s="43">
        <f t="shared" si="319"/>
        <v>434.18</v>
      </c>
      <c r="G551" s="43">
        <f t="shared" si="319"/>
        <v>434.18</v>
      </c>
      <c r="H551" s="43">
        <f t="shared" si="319"/>
        <v>434.18</v>
      </c>
      <c r="I551" s="43">
        <f t="shared" si="319"/>
        <v>434.18</v>
      </c>
      <c r="J551" s="43">
        <f t="shared" si="319"/>
        <v>434.18</v>
      </c>
      <c r="K551" s="43">
        <f t="shared" si="319"/>
        <v>434.18</v>
      </c>
      <c r="L551" s="43">
        <f t="shared" si="319"/>
        <v>434.18</v>
      </c>
      <c r="M551" s="43">
        <f t="shared" si="319"/>
        <v>434.18</v>
      </c>
      <c r="N551" s="43">
        <f t="shared" si="319"/>
        <v>434.18</v>
      </c>
      <c r="O551" s="43">
        <f t="shared" si="319"/>
        <v>434.18</v>
      </c>
      <c r="P551" s="43">
        <f t="shared" si="319"/>
        <v>434.18</v>
      </c>
      <c r="Q551" s="43">
        <f t="shared" si="319"/>
        <v>434.18</v>
      </c>
      <c r="R551" s="43">
        <f t="shared" si="319"/>
        <v>434.18</v>
      </c>
      <c r="S551" s="43">
        <f t="shared" si="319"/>
        <v>434.18</v>
      </c>
      <c r="T551" s="43">
        <f t="shared" si="319"/>
        <v>434.18</v>
      </c>
      <c r="U551" s="43">
        <f t="shared" si="319"/>
        <v>434.18</v>
      </c>
      <c r="V551" s="43">
        <f t="shared" si="319"/>
        <v>434.18</v>
      </c>
      <c r="W551" s="43">
        <f t="shared" si="319"/>
        <v>434.18</v>
      </c>
      <c r="X551" s="43">
        <f t="shared" si="319"/>
        <v>434.18</v>
      </c>
      <c r="Y551" s="43">
        <f t="shared" si="319"/>
        <v>434.18</v>
      </c>
      <c r="Z551" s="43">
        <f t="shared" si="319"/>
        <v>434.18</v>
      </c>
      <c r="AA551" s="43">
        <f t="shared" si="319"/>
        <v>434.18</v>
      </c>
    </row>
    <row r="552" spans="1:27" ht="12.75" customHeight="1" outlineLevel="1" x14ac:dyDescent="0.2">
      <c r="A552" s="92" t="s">
        <v>2587</v>
      </c>
      <c r="B552" s="62" t="s">
        <v>81</v>
      </c>
      <c r="C552" s="42" t="s">
        <v>77</v>
      </c>
      <c r="D552" s="43">
        <v>4.7699999999999996</v>
      </c>
      <c r="E552" s="43">
        <v>4.7699999999999996</v>
      </c>
      <c r="F552" s="43">
        <v>4.7699999999999996</v>
      </c>
      <c r="G552" s="43">
        <v>4.7699999999999996</v>
      </c>
      <c r="H552" s="43">
        <v>4.7699999999999996</v>
      </c>
      <c r="I552" s="43">
        <v>4.7699999999999996</v>
      </c>
      <c r="J552" s="43">
        <v>4.7699999999999996</v>
      </c>
      <c r="K552" s="43">
        <v>4.7699999999999996</v>
      </c>
      <c r="L552" s="43">
        <v>4.7699999999999996</v>
      </c>
      <c r="M552" s="43">
        <v>4.7699999999999996</v>
      </c>
      <c r="N552" s="43">
        <v>4.7699999999999996</v>
      </c>
      <c r="O552" s="43">
        <v>4.7699999999999996</v>
      </c>
      <c r="P552" s="43">
        <v>4.7699999999999996</v>
      </c>
      <c r="Q552" s="43">
        <v>4.7699999999999996</v>
      </c>
      <c r="R552" s="43">
        <v>4.7699999999999996</v>
      </c>
      <c r="S552" s="43">
        <v>4.7699999999999996</v>
      </c>
      <c r="T552" s="43">
        <v>4.7699999999999996</v>
      </c>
      <c r="U552" s="43">
        <v>4.7699999999999996</v>
      </c>
      <c r="V552" s="43">
        <v>4.7699999999999996</v>
      </c>
      <c r="W552" s="43">
        <v>4.7699999999999996</v>
      </c>
      <c r="X552" s="43">
        <v>4.7699999999999996</v>
      </c>
      <c r="Y552" s="43">
        <v>4.7699999999999996</v>
      </c>
      <c r="Z552" s="43">
        <v>4.7699999999999996</v>
      </c>
      <c r="AA552" s="43">
        <v>4.7699999999999996</v>
      </c>
    </row>
    <row r="553" spans="1:27" ht="12.75" customHeight="1" outlineLevel="1" x14ac:dyDescent="0.2">
      <c r="A553" s="92" t="s">
        <v>2588</v>
      </c>
      <c r="B553" s="62" t="s">
        <v>79</v>
      </c>
      <c r="C553" s="42" t="s">
        <v>77</v>
      </c>
      <c r="D553" s="43">
        <f>$D$11</f>
        <v>330.69</v>
      </c>
      <c r="E553" s="43">
        <f t="shared" ref="E553:AA553" si="320">$D$11</f>
        <v>330.69</v>
      </c>
      <c r="F553" s="43">
        <f t="shared" si="320"/>
        <v>330.69</v>
      </c>
      <c r="G553" s="43">
        <f t="shared" si="320"/>
        <v>330.69</v>
      </c>
      <c r="H553" s="43">
        <f t="shared" si="320"/>
        <v>330.69</v>
      </c>
      <c r="I553" s="43">
        <f t="shared" si="320"/>
        <v>330.69</v>
      </c>
      <c r="J553" s="43">
        <f t="shared" si="320"/>
        <v>330.69</v>
      </c>
      <c r="K553" s="43">
        <f t="shared" si="320"/>
        <v>330.69</v>
      </c>
      <c r="L553" s="43">
        <f t="shared" si="320"/>
        <v>330.69</v>
      </c>
      <c r="M553" s="43">
        <f t="shared" si="320"/>
        <v>330.69</v>
      </c>
      <c r="N553" s="43">
        <f t="shared" si="320"/>
        <v>330.69</v>
      </c>
      <c r="O553" s="43">
        <f t="shared" si="320"/>
        <v>330.69</v>
      </c>
      <c r="P553" s="43">
        <f t="shared" si="320"/>
        <v>330.69</v>
      </c>
      <c r="Q553" s="43">
        <f t="shared" si="320"/>
        <v>330.69</v>
      </c>
      <c r="R553" s="43">
        <f t="shared" si="320"/>
        <v>330.69</v>
      </c>
      <c r="S553" s="43">
        <f t="shared" si="320"/>
        <v>330.69</v>
      </c>
      <c r="T553" s="43">
        <f t="shared" si="320"/>
        <v>330.69</v>
      </c>
      <c r="U553" s="43">
        <f t="shared" si="320"/>
        <v>330.69</v>
      </c>
      <c r="V553" s="43">
        <f t="shared" si="320"/>
        <v>330.69</v>
      </c>
      <c r="W553" s="43">
        <f t="shared" si="320"/>
        <v>330.69</v>
      </c>
      <c r="X553" s="43">
        <f t="shared" si="320"/>
        <v>330.69</v>
      </c>
      <c r="Y553" s="43">
        <f t="shared" si="320"/>
        <v>330.69</v>
      </c>
      <c r="Z553" s="43">
        <f t="shared" si="320"/>
        <v>330.69</v>
      </c>
      <c r="AA553" s="43">
        <f t="shared" si="320"/>
        <v>330.69</v>
      </c>
    </row>
    <row r="554" spans="1:27" x14ac:dyDescent="0.2">
      <c r="A554" s="91" t="s">
        <v>2589</v>
      </c>
      <c r="B554" s="27" t="str">
        <f>"24"&amp;"."&amp;$B$729&amp;"."&amp;$B$730</f>
        <v>24.02.2023</v>
      </c>
      <c r="C554" s="83" t="s">
        <v>74</v>
      </c>
      <c r="D554" s="84">
        <f>ROUND(((D555+D556+D558+D557)/1000),5)</f>
        <v>2.2580900000000002</v>
      </c>
      <c r="E554" s="84">
        <f>ROUND(((E555+E556+E558+E557)/1000),5)</f>
        <v>2.0816699999999999</v>
      </c>
      <c r="F554" s="84">
        <f>ROUND(((F555+F556+F558+F557)/1000),5)</f>
        <v>1.9917100000000001</v>
      </c>
      <c r="G554" s="84">
        <f t="shared" ref="G554:AA554" si="321">ROUND(((G555+G556+G558+G557)/1000),5)</f>
        <v>1.95502</v>
      </c>
      <c r="H554" s="84">
        <f t="shared" si="321"/>
        <v>1.9900500000000001</v>
      </c>
      <c r="I554" s="84">
        <f t="shared" si="321"/>
        <v>2.0771799999999998</v>
      </c>
      <c r="J554" s="84">
        <f t="shared" si="321"/>
        <v>2.1869700000000001</v>
      </c>
      <c r="K554" s="84">
        <f t="shared" si="321"/>
        <v>2.3167399999999998</v>
      </c>
      <c r="L554" s="84">
        <f t="shared" si="321"/>
        <v>2.41208</v>
      </c>
      <c r="M554" s="84">
        <f t="shared" si="321"/>
        <v>2.5667300000000002</v>
      </c>
      <c r="N554" s="84">
        <f t="shared" si="321"/>
        <v>2.6071200000000001</v>
      </c>
      <c r="O554" s="84">
        <f t="shared" si="321"/>
        <v>2.62093</v>
      </c>
      <c r="P554" s="84">
        <f t="shared" si="321"/>
        <v>2.6196899999999999</v>
      </c>
      <c r="Q554" s="84">
        <f t="shared" si="321"/>
        <v>2.6156700000000002</v>
      </c>
      <c r="R554" s="84">
        <f t="shared" si="321"/>
        <v>2.5789499999999999</v>
      </c>
      <c r="S554" s="84">
        <f t="shared" si="321"/>
        <v>2.5748099999999998</v>
      </c>
      <c r="T554" s="84">
        <f t="shared" si="321"/>
        <v>2.5664600000000002</v>
      </c>
      <c r="U554" s="84">
        <f t="shared" si="321"/>
        <v>2.5955900000000001</v>
      </c>
      <c r="V554" s="84">
        <f t="shared" si="321"/>
        <v>2.6271900000000001</v>
      </c>
      <c r="W554" s="84">
        <f t="shared" si="321"/>
        <v>2.6241699999999999</v>
      </c>
      <c r="X554" s="84">
        <f t="shared" si="321"/>
        <v>2.6310500000000001</v>
      </c>
      <c r="Y554" s="84">
        <f t="shared" si="321"/>
        <v>2.5899800000000002</v>
      </c>
      <c r="Z554" s="84">
        <f t="shared" si="321"/>
        <v>2.3848600000000002</v>
      </c>
      <c r="AA554" s="84">
        <f t="shared" si="321"/>
        <v>2.34491</v>
      </c>
    </row>
    <row r="555" spans="1:27" ht="12.75" customHeight="1" outlineLevel="1" x14ac:dyDescent="0.2">
      <c r="A555" s="92" t="s">
        <v>2590</v>
      </c>
      <c r="B555" s="62" t="s">
        <v>231</v>
      </c>
      <c r="C555" s="42" t="s">
        <v>77</v>
      </c>
      <c r="D555" s="43">
        <v>1488.45</v>
      </c>
      <c r="E555" s="43">
        <v>1312.03</v>
      </c>
      <c r="F555" s="43">
        <v>1222.07</v>
      </c>
      <c r="G555" s="43">
        <v>1185.3800000000001</v>
      </c>
      <c r="H555" s="43">
        <v>1220.4100000000001</v>
      </c>
      <c r="I555" s="43">
        <v>1307.54</v>
      </c>
      <c r="J555" s="43">
        <v>1417.33</v>
      </c>
      <c r="K555" s="43">
        <v>1547.1</v>
      </c>
      <c r="L555" s="43">
        <v>1642.44</v>
      </c>
      <c r="M555" s="43">
        <v>1797.09</v>
      </c>
      <c r="N555" s="43">
        <v>1837.48</v>
      </c>
      <c r="O555" s="43">
        <v>1851.29</v>
      </c>
      <c r="P555" s="43">
        <v>1850.05</v>
      </c>
      <c r="Q555" s="43">
        <v>1846.03</v>
      </c>
      <c r="R555" s="43">
        <v>1809.31</v>
      </c>
      <c r="S555" s="43">
        <v>1805.17</v>
      </c>
      <c r="T555" s="43">
        <v>1796.82</v>
      </c>
      <c r="U555" s="43">
        <v>1825.95</v>
      </c>
      <c r="V555" s="43">
        <v>1857.55</v>
      </c>
      <c r="W555" s="43">
        <v>1854.53</v>
      </c>
      <c r="X555" s="43">
        <v>1861.41</v>
      </c>
      <c r="Y555" s="43">
        <v>1820.34</v>
      </c>
      <c r="Z555" s="43">
        <v>1615.22</v>
      </c>
      <c r="AA555" s="43">
        <v>1575.27</v>
      </c>
    </row>
    <row r="556" spans="1:27" ht="12.75" customHeight="1" outlineLevel="1" x14ac:dyDescent="0.2">
      <c r="A556" s="92" t="s">
        <v>2591</v>
      </c>
      <c r="B556" s="62" t="s">
        <v>88</v>
      </c>
      <c r="C556" s="42" t="s">
        <v>77</v>
      </c>
      <c r="D556" s="43">
        <f>$D$441</f>
        <v>434.18</v>
      </c>
      <c r="E556" s="43">
        <f t="shared" ref="E556:AA556" si="322">$D$441</f>
        <v>434.18</v>
      </c>
      <c r="F556" s="43">
        <f t="shared" si="322"/>
        <v>434.18</v>
      </c>
      <c r="G556" s="43">
        <f t="shared" si="322"/>
        <v>434.18</v>
      </c>
      <c r="H556" s="43">
        <f t="shared" si="322"/>
        <v>434.18</v>
      </c>
      <c r="I556" s="43">
        <f t="shared" si="322"/>
        <v>434.18</v>
      </c>
      <c r="J556" s="43">
        <f t="shared" si="322"/>
        <v>434.18</v>
      </c>
      <c r="K556" s="43">
        <f t="shared" si="322"/>
        <v>434.18</v>
      </c>
      <c r="L556" s="43">
        <f t="shared" si="322"/>
        <v>434.18</v>
      </c>
      <c r="M556" s="43">
        <f t="shared" si="322"/>
        <v>434.18</v>
      </c>
      <c r="N556" s="43">
        <f t="shared" si="322"/>
        <v>434.18</v>
      </c>
      <c r="O556" s="43">
        <f t="shared" si="322"/>
        <v>434.18</v>
      </c>
      <c r="P556" s="43">
        <f t="shared" si="322"/>
        <v>434.18</v>
      </c>
      <c r="Q556" s="43">
        <f t="shared" si="322"/>
        <v>434.18</v>
      </c>
      <c r="R556" s="43">
        <f t="shared" si="322"/>
        <v>434.18</v>
      </c>
      <c r="S556" s="43">
        <f t="shared" si="322"/>
        <v>434.18</v>
      </c>
      <c r="T556" s="43">
        <f t="shared" si="322"/>
        <v>434.18</v>
      </c>
      <c r="U556" s="43">
        <f t="shared" si="322"/>
        <v>434.18</v>
      </c>
      <c r="V556" s="43">
        <f t="shared" si="322"/>
        <v>434.18</v>
      </c>
      <c r="W556" s="43">
        <f t="shared" si="322"/>
        <v>434.18</v>
      </c>
      <c r="X556" s="43">
        <f t="shared" si="322"/>
        <v>434.18</v>
      </c>
      <c r="Y556" s="43">
        <f t="shared" si="322"/>
        <v>434.18</v>
      </c>
      <c r="Z556" s="43">
        <f t="shared" si="322"/>
        <v>434.18</v>
      </c>
      <c r="AA556" s="43">
        <f t="shared" si="322"/>
        <v>434.18</v>
      </c>
    </row>
    <row r="557" spans="1:27" ht="12.75" customHeight="1" outlineLevel="1" x14ac:dyDescent="0.2">
      <c r="A557" s="92" t="s">
        <v>2592</v>
      </c>
      <c r="B557" s="62" t="s">
        <v>81</v>
      </c>
      <c r="C557" s="42" t="s">
        <v>77</v>
      </c>
      <c r="D557" s="43">
        <v>4.7699999999999996</v>
      </c>
      <c r="E557" s="43">
        <v>4.7699999999999996</v>
      </c>
      <c r="F557" s="43">
        <v>4.7699999999999996</v>
      </c>
      <c r="G557" s="43">
        <v>4.7699999999999996</v>
      </c>
      <c r="H557" s="43">
        <v>4.7699999999999996</v>
      </c>
      <c r="I557" s="43">
        <v>4.7699999999999996</v>
      </c>
      <c r="J557" s="43">
        <v>4.7699999999999996</v>
      </c>
      <c r="K557" s="43">
        <v>4.7699999999999996</v>
      </c>
      <c r="L557" s="43">
        <v>4.7699999999999996</v>
      </c>
      <c r="M557" s="43">
        <v>4.7699999999999996</v>
      </c>
      <c r="N557" s="43">
        <v>4.7699999999999996</v>
      </c>
      <c r="O557" s="43">
        <v>4.7699999999999996</v>
      </c>
      <c r="P557" s="43">
        <v>4.7699999999999996</v>
      </c>
      <c r="Q557" s="43">
        <v>4.7699999999999996</v>
      </c>
      <c r="R557" s="43">
        <v>4.7699999999999996</v>
      </c>
      <c r="S557" s="43">
        <v>4.7699999999999996</v>
      </c>
      <c r="T557" s="43">
        <v>4.7699999999999996</v>
      </c>
      <c r="U557" s="43">
        <v>4.7699999999999996</v>
      </c>
      <c r="V557" s="43">
        <v>4.7699999999999996</v>
      </c>
      <c r="W557" s="43">
        <v>4.7699999999999996</v>
      </c>
      <c r="X557" s="43">
        <v>4.7699999999999996</v>
      </c>
      <c r="Y557" s="43">
        <v>4.7699999999999996</v>
      </c>
      <c r="Z557" s="43">
        <v>4.7699999999999996</v>
      </c>
      <c r="AA557" s="43">
        <v>4.7699999999999996</v>
      </c>
    </row>
    <row r="558" spans="1:27" ht="12.75" customHeight="1" outlineLevel="1" x14ac:dyDescent="0.2">
      <c r="A558" s="92" t="s">
        <v>2593</v>
      </c>
      <c r="B558" s="62" t="s">
        <v>79</v>
      </c>
      <c r="C558" s="42" t="s">
        <v>77</v>
      </c>
      <c r="D558" s="43">
        <f>$D$11</f>
        <v>330.69</v>
      </c>
      <c r="E558" s="43">
        <f t="shared" ref="E558:AA558" si="323">$D$11</f>
        <v>330.69</v>
      </c>
      <c r="F558" s="43">
        <f t="shared" si="323"/>
        <v>330.69</v>
      </c>
      <c r="G558" s="43">
        <f t="shared" si="323"/>
        <v>330.69</v>
      </c>
      <c r="H558" s="43">
        <f t="shared" si="323"/>
        <v>330.69</v>
      </c>
      <c r="I558" s="43">
        <f t="shared" si="323"/>
        <v>330.69</v>
      </c>
      <c r="J558" s="43">
        <f t="shared" si="323"/>
        <v>330.69</v>
      </c>
      <c r="K558" s="43">
        <f t="shared" si="323"/>
        <v>330.69</v>
      </c>
      <c r="L558" s="43">
        <f t="shared" si="323"/>
        <v>330.69</v>
      </c>
      <c r="M558" s="43">
        <f t="shared" si="323"/>
        <v>330.69</v>
      </c>
      <c r="N558" s="43">
        <f t="shared" si="323"/>
        <v>330.69</v>
      </c>
      <c r="O558" s="43">
        <f t="shared" si="323"/>
        <v>330.69</v>
      </c>
      <c r="P558" s="43">
        <f t="shared" si="323"/>
        <v>330.69</v>
      </c>
      <c r="Q558" s="43">
        <f t="shared" si="323"/>
        <v>330.69</v>
      </c>
      <c r="R558" s="43">
        <f t="shared" si="323"/>
        <v>330.69</v>
      </c>
      <c r="S558" s="43">
        <f t="shared" si="323"/>
        <v>330.69</v>
      </c>
      <c r="T558" s="43">
        <f t="shared" si="323"/>
        <v>330.69</v>
      </c>
      <c r="U558" s="43">
        <f t="shared" si="323"/>
        <v>330.69</v>
      </c>
      <c r="V558" s="43">
        <f t="shared" si="323"/>
        <v>330.69</v>
      </c>
      <c r="W558" s="43">
        <f t="shared" si="323"/>
        <v>330.69</v>
      </c>
      <c r="X558" s="43">
        <f t="shared" si="323"/>
        <v>330.69</v>
      </c>
      <c r="Y558" s="43">
        <f t="shared" si="323"/>
        <v>330.69</v>
      </c>
      <c r="Z558" s="43">
        <f t="shared" si="323"/>
        <v>330.69</v>
      </c>
      <c r="AA558" s="43">
        <f t="shared" si="323"/>
        <v>330.69</v>
      </c>
    </row>
    <row r="559" spans="1:27" x14ac:dyDescent="0.2">
      <c r="A559" s="91" t="s">
        <v>2594</v>
      </c>
      <c r="B559" s="27" t="str">
        <f>"25"&amp;"."&amp;$B$729&amp;"."&amp;$B$730</f>
        <v>25.02.2023</v>
      </c>
      <c r="C559" s="83" t="s">
        <v>74</v>
      </c>
      <c r="D559" s="84">
        <f>ROUND(((D560+D561+D563+D562)/1000),5)</f>
        <v>2.2440600000000002</v>
      </c>
      <c r="E559" s="84">
        <f>ROUND(((E560+E561+E563+E562)/1000),5)</f>
        <v>2.0004400000000002</v>
      </c>
      <c r="F559" s="84">
        <f>ROUND(((F560+F561+F563+F562)/1000),5)</f>
        <v>1.9457199999999999</v>
      </c>
      <c r="G559" s="84">
        <f t="shared" ref="G559:AA559" si="324">ROUND(((G560+G561+G563+G562)/1000),5)</f>
        <v>1.9132</v>
      </c>
      <c r="H559" s="84">
        <f t="shared" si="324"/>
        <v>1.9467399999999999</v>
      </c>
      <c r="I559" s="84">
        <f t="shared" si="324"/>
        <v>2.0284399999999998</v>
      </c>
      <c r="J559" s="84">
        <f t="shared" si="324"/>
        <v>2.1055100000000002</v>
      </c>
      <c r="K559" s="84">
        <f t="shared" si="324"/>
        <v>2.2701600000000002</v>
      </c>
      <c r="L559" s="84">
        <f t="shared" si="324"/>
        <v>2.43669</v>
      </c>
      <c r="M559" s="84">
        <f t="shared" si="324"/>
        <v>2.5648200000000001</v>
      </c>
      <c r="N559" s="84">
        <f t="shared" si="324"/>
        <v>2.6058300000000001</v>
      </c>
      <c r="O559" s="84">
        <f t="shared" si="324"/>
        <v>2.6185800000000001</v>
      </c>
      <c r="P559" s="84">
        <f t="shared" si="324"/>
        <v>2.6116199999999998</v>
      </c>
      <c r="Q559" s="84">
        <f t="shared" si="324"/>
        <v>2.6059899999999998</v>
      </c>
      <c r="R559" s="84">
        <f t="shared" si="324"/>
        <v>2.5627200000000001</v>
      </c>
      <c r="S559" s="84">
        <f t="shared" si="324"/>
        <v>2.5572699999999999</v>
      </c>
      <c r="T559" s="84">
        <f t="shared" si="324"/>
        <v>2.54914</v>
      </c>
      <c r="U559" s="84">
        <f t="shared" si="324"/>
        <v>2.5912600000000001</v>
      </c>
      <c r="V559" s="84">
        <f t="shared" si="324"/>
        <v>2.7014100000000001</v>
      </c>
      <c r="W559" s="84">
        <f t="shared" si="324"/>
        <v>2.6059299999999999</v>
      </c>
      <c r="X559" s="84">
        <f t="shared" si="324"/>
        <v>2.60114</v>
      </c>
      <c r="Y559" s="84">
        <f t="shared" si="324"/>
        <v>2.53701</v>
      </c>
      <c r="Z559" s="84">
        <f t="shared" si="324"/>
        <v>2.3696999999999999</v>
      </c>
      <c r="AA559" s="84">
        <f t="shared" si="324"/>
        <v>2.31318</v>
      </c>
    </row>
    <row r="560" spans="1:27" ht="12.75" customHeight="1" outlineLevel="1" x14ac:dyDescent="0.2">
      <c r="A560" s="92" t="s">
        <v>2595</v>
      </c>
      <c r="B560" s="62" t="s">
        <v>231</v>
      </c>
      <c r="C560" s="42" t="s">
        <v>77</v>
      </c>
      <c r="D560" s="43">
        <v>1474.42</v>
      </c>
      <c r="E560" s="43">
        <v>1230.8</v>
      </c>
      <c r="F560" s="43">
        <v>1176.08</v>
      </c>
      <c r="G560" s="43">
        <v>1143.56</v>
      </c>
      <c r="H560" s="43">
        <v>1177.0999999999999</v>
      </c>
      <c r="I560" s="43">
        <v>1258.8</v>
      </c>
      <c r="J560" s="43">
        <v>1335.87</v>
      </c>
      <c r="K560" s="43">
        <v>1500.52</v>
      </c>
      <c r="L560" s="43">
        <v>1667.05</v>
      </c>
      <c r="M560" s="43">
        <v>1795.18</v>
      </c>
      <c r="N560" s="43">
        <v>1836.19</v>
      </c>
      <c r="O560" s="43">
        <v>1848.94</v>
      </c>
      <c r="P560" s="43">
        <v>1841.98</v>
      </c>
      <c r="Q560" s="43">
        <v>1836.35</v>
      </c>
      <c r="R560" s="43">
        <v>1793.08</v>
      </c>
      <c r="S560" s="43">
        <v>1787.63</v>
      </c>
      <c r="T560" s="43">
        <v>1779.5</v>
      </c>
      <c r="U560" s="43">
        <v>1821.62</v>
      </c>
      <c r="V560" s="43">
        <v>1931.77</v>
      </c>
      <c r="W560" s="43">
        <v>1836.29</v>
      </c>
      <c r="X560" s="43">
        <v>1831.5</v>
      </c>
      <c r="Y560" s="43">
        <v>1767.37</v>
      </c>
      <c r="Z560" s="43">
        <v>1600.06</v>
      </c>
      <c r="AA560" s="43">
        <v>1543.54</v>
      </c>
    </row>
    <row r="561" spans="1:27" ht="12.75" customHeight="1" outlineLevel="1" x14ac:dyDescent="0.2">
      <c r="A561" s="92" t="s">
        <v>2596</v>
      </c>
      <c r="B561" s="62" t="s">
        <v>88</v>
      </c>
      <c r="C561" s="42" t="s">
        <v>77</v>
      </c>
      <c r="D561" s="43">
        <f>$D$441</f>
        <v>434.18</v>
      </c>
      <c r="E561" s="43">
        <f t="shared" ref="E561:AA561" si="325">$D$441</f>
        <v>434.18</v>
      </c>
      <c r="F561" s="43">
        <f t="shared" si="325"/>
        <v>434.18</v>
      </c>
      <c r="G561" s="43">
        <f t="shared" si="325"/>
        <v>434.18</v>
      </c>
      <c r="H561" s="43">
        <f t="shared" si="325"/>
        <v>434.18</v>
      </c>
      <c r="I561" s="43">
        <f t="shared" si="325"/>
        <v>434.18</v>
      </c>
      <c r="J561" s="43">
        <f t="shared" si="325"/>
        <v>434.18</v>
      </c>
      <c r="K561" s="43">
        <f t="shared" si="325"/>
        <v>434.18</v>
      </c>
      <c r="L561" s="43">
        <f t="shared" si="325"/>
        <v>434.18</v>
      </c>
      <c r="M561" s="43">
        <f t="shared" si="325"/>
        <v>434.18</v>
      </c>
      <c r="N561" s="43">
        <f t="shared" si="325"/>
        <v>434.18</v>
      </c>
      <c r="O561" s="43">
        <f t="shared" si="325"/>
        <v>434.18</v>
      </c>
      <c r="P561" s="43">
        <f t="shared" si="325"/>
        <v>434.18</v>
      </c>
      <c r="Q561" s="43">
        <f t="shared" si="325"/>
        <v>434.18</v>
      </c>
      <c r="R561" s="43">
        <f t="shared" si="325"/>
        <v>434.18</v>
      </c>
      <c r="S561" s="43">
        <f t="shared" si="325"/>
        <v>434.18</v>
      </c>
      <c r="T561" s="43">
        <f t="shared" si="325"/>
        <v>434.18</v>
      </c>
      <c r="U561" s="43">
        <f t="shared" si="325"/>
        <v>434.18</v>
      </c>
      <c r="V561" s="43">
        <f t="shared" si="325"/>
        <v>434.18</v>
      </c>
      <c r="W561" s="43">
        <f t="shared" si="325"/>
        <v>434.18</v>
      </c>
      <c r="X561" s="43">
        <f t="shared" si="325"/>
        <v>434.18</v>
      </c>
      <c r="Y561" s="43">
        <f t="shared" si="325"/>
        <v>434.18</v>
      </c>
      <c r="Z561" s="43">
        <f t="shared" si="325"/>
        <v>434.18</v>
      </c>
      <c r="AA561" s="43">
        <f t="shared" si="325"/>
        <v>434.18</v>
      </c>
    </row>
    <row r="562" spans="1:27" ht="12.75" customHeight="1" outlineLevel="1" x14ac:dyDescent="0.2">
      <c r="A562" s="92" t="s">
        <v>2597</v>
      </c>
      <c r="B562" s="62" t="s">
        <v>81</v>
      </c>
      <c r="C562" s="42" t="s">
        <v>77</v>
      </c>
      <c r="D562" s="43">
        <v>4.7699999999999996</v>
      </c>
      <c r="E562" s="43">
        <v>4.7699999999999996</v>
      </c>
      <c r="F562" s="43">
        <v>4.7699999999999996</v>
      </c>
      <c r="G562" s="43">
        <v>4.7699999999999996</v>
      </c>
      <c r="H562" s="43">
        <v>4.7699999999999996</v>
      </c>
      <c r="I562" s="43">
        <v>4.7699999999999996</v>
      </c>
      <c r="J562" s="43">
        <v>4.7699999999999996</v>
      </c>
      <c r="K562" s="43">
        <v>4.7699999999999996</v>
      </c>
      <c r="L562" s="43">
        <v>4.7699999999999996</v>
      </c>
      <c r="M562" s="43">
        <v>4.7699999999999996</v>
      </c>
      <c r="N562" s="43">
        <v>4.7699999999999996</v>
      </c>
      <c r="O562" s="43">
        <v>4.7699999999999996</v>
      </c>
      <c r="P562" s="43">
        <v>4.7699999999999996</v>
      </c>
      <c r="Q562" s="43">
        <v>4.7699999999999996</v>
      </c>
      <c r="R562" s="43">
        <v>4.7699999999999996</v>
      </c>
      <c r="S562" s="43">
        <v>4.7699999999999996</v>
      </c>
      <c r="T562" s="43">
        <v>4.7699999999999996</v>
      </c>
      <c r="U562" s="43">
        <v>4.7699999999999996</v>
      </c>
      <c r="V562" s="43">
        <v>4.7699999999999996</v>
      </c>
      <c r="W562" s="43">
        <v>4.7699999999999996</v>
      </c>
      <c r="X562" s="43">
        <v>4.7699999999999996</v>
      </c>
      <c r="Y562" s="43">
        <v>4.7699999999999996</v>
      </c>
      <c r="Z562" s="43">
        <v>4.7699999999999996</v>
      </c>
      <c r="AA562" s="43">
        <v>4.7699999999999996</v>
      </c>
    </row>
    <row r="563" spans="1:27" ht="12.75" customHeight="1" outlineLevel="1" x14ac:dyDescent="0.2">
      <c r="A563" s="92" t="s">
        <v>2598</v>
      </c>
      <c r="B563" s="62" t="s">
        <v>79</v>
      </c>
      <c r="C563" s="42" t="s">
        <v>77</v>
      </c>
      <c r="D563" s="43">
        <f>$D$11</f>
        <v>330.69</v>
      </c>
      <c r="E563" s="43">
        <f t="shared" ref="E563:AA563" si="326">$D$11</f>
        <v>330.69</v>
      </c>
      <c r="F563" s="43">
        <f t="shared" si="326"/>
        <v>330.69</v>
      </c>
      <c r="G563" s="43">
        <f t="shared" si="326"/>
        <v>330.69</v>
      </c>
      <c r="H563" s="43">
        <f t="shared" si="326"/>
        <v>330.69</v>
      </c>
      <c r="I563" s="43">
        <f t="shared" si="326"/>
        <v>330.69</v>
      </c>
      <c r="J563" s="43">
        <f t="shared" si="326"/>
        <v>330.69</v>
      </c>
      <c r="K563" s="43">
        <f t="shared" si="326"/>
        <v>330.69</v>
      </c>
      <c r="L563" s="43">
        <f t="shared" si="326"/>
        <v>330.69</v>
      </c>
      <c r="M563" s="43">
        <f t="shared" si="326"/>
        <v>330.69</v>
      </c>
      <c r="N563" s="43">
        <f t="shared" si="326"/>
        <v>330.69</v>
      </c>
      <c r="O563" s="43">
        <f t="shared" si="326"/>
        <v>330.69</v>
      </c>
      <c r="P563" s="43">
        <f t="shared" si="326"/>
        <v>330.69</v>
      </c>
      <c r="Q563" s="43">
        <f t="shared" si="326"/>
        <v>330.69</v>
      </c>
      <c r="R563" s="43">
        <f t="shared" si="326"/>
        <v>330.69</v>
      </c>
      <c r="S563" s="43">
        <f t="shared" si="326"/>
        <v>330.69</v>
      </c>
      <c r="T563" s="43">
        <f t="shared" si="326"/>
        <v>330.69</v>
      </c>
      <c r="U563" s="43">
        <f t="shared" si="326"/>
        <v>330.69</v>
      </c>
      <c r="V563" s="43">
        <f t="shared" si="326"/>
        <v>330.69</v>
      </c>
      <c r="W563" s="43">
        <f t="shared" si="326"/>
        <v>330.69</v>
      </c>
      <c r="X563" s="43">
        <f t="shared" si="326"/>
        <v>330.69</v>
      </c>
      <c r="Y563" s="43">
        <f t="shared" si="326"/>
        <v>330.69</v>
      </c>
      <c r="Z563" s="43">
        <f t="shared" si="326"/>
        <v>330.69</v>
      </c>
      <c r="AA563" s="43">
        <f t="shared" si="326"/>
        <v>330.69</v>
      </c>
    </row>
    <row r="564" spans="1:27" x14ac:dyDescent="0.2">
      <c r="A564" s="91" t="s">
        <v>2599</v>
      </c>
      <c r="B564" s="27" t="str">
        <f>"26"&amp;"."&amp;$B$729&amp;"."&amp;$B$730</f>
        <v>26.02.2023</v>
      </c>
      <c r="C564" s="83" t="s">
        <v>74</v>
      </c>
      <c r="D564" s="84">
        <f>ROUND(((D565+D566+D568+D567)/1000),5)</f>
        <v>2.1269</v>
      </c>
      <c r="E564" s="84">
        <f>ROUND(((E565+E566+E568+E567)/1000),5)</f>
        <v>1.94635</v>
      </c>
      <c r="F564" s="84">
        <f>ROUND(((F565+F566+F568+F567)/1000),5)</f>
        <v>1.9070800000000001</v>
      </c>
      <c r="G564" s="84">
        <f t="shared" ref="G564:AA564" si="327">ROUND(((G565+G566+G568+G567)/1000),5)</f>
        <v>1.88784</v>
      </c>
      <c r="H564" s="84">
        <f t="shared" si="327"/>
        <v>1.9049100000000001</v>
      </c>
      <c r="I564" s="84">
        <f t="shared" si="327"/>
        <v>1.91831</v>
      </c>
      <c r="J564" s="84">
        <f t="shared" si="327"/>
        <v>1.9405399999999999</v>
      </c>
      <c r="K564" s="84">
        <f t="shared" si="327"/>
        <v>2.0924499999999999</v>
      </c>
      <c r="L564" s="84">
        <f t="shared" si="327"/>
        <v>2.3002099999999999</v>
      </c>
      <c r="M564" s="84">
        <f t="shared" si="327"/>
        <v>2.3844599999999998</v>
      </c>
      <c r="N564" s="84">
        <f t="shared" si="327"/>
        <v>2.4106100000000001</v>
      </c>
      <c r="O564" s="84">
        <f t="shared" si="327"/>
        <v>2.4243299999999999</v>
      </c>
      <c r="P564" s="84">
        <f t="shared" si="327"/>
        <v>2.4235899999999999</v>
      </c>
      <c r="Q564" s="84">
        <f t="shared" si="327"/>
        <v>2.4210600000000002</v>
      </c>
      <c r="R564" s="84">
        <f t="shared" si="327"/>
        <v>2.4168400000000001</v>
      </c>
      <c r="S564" s="84">
        <f t="shared" si="327"/>
        <v>2.3955000000000002</v>
      </c>
      <c r="T564" s="84">
        <f t="shared" si="327"/>
        <v>2.3930600000000002</v>
      </c>
      <c r="U564" s="84">
        <f t="shared" si="327"/>
        <v>2.4400300000000001</v>
      </c>
      <c r="V564" s="84">
        <f t="shared" si="327"/>
        <v>2.56914</v>
      </c>
      <c r="W564" s="84">
        <f t="shared" si="327"/>
        <v>2.5277500000000002</v>
      </c>
      <c r="X564" s="84">
        <f t="shared" si="327"/>
        <v>2.4597799999999999</v>
      </c>
      <c r="Y564" s="84">
        <f t="shared" si="327"/>
        <v>2.41228</v>
      </c>
      <c r="Z564" s="84">
        <f t="shared" si="327"/>
        <v>2.34876</v>
      </c>
      <c r="AA564" s="84">
        <f t="shared" si="327"/>
        <v>2.2559499999999999</v>
      </c>
    </row>
    <row r="565" spans="1:27" ht="12.75" customHeight="1" outlineLevel="1" x14ac:dyDescent="0.2">
      <c r="A565" s="92" t="s">
        <v>2600</v>
      </c>
      <c r="B565" s="62" t="s">
        <v>231</v>
      </c>
      <c r="C565" s="42" t="s">
        <v>77</v>
      </c>
      <c r="D565" s="43">
        <v>1357.26</v>
      </c>
      <c r="E565" s="43">
        <v>1176.71</v>
      </c>
      <c r="F565" s="43">
        <v>1137.44</v>
      </c>
      <c r="G565" s="43">
        <v>1118.2</v>
      </c>
      <c r="H565" s="43">
        <v>1135.27</v>
      </c>
      <c r="I565" s="43">
        <v>1148.67</v>
      </c>
      <c r="J565" s="43">
        <v>1170.9000000000001</v>
      </c>
      <c r="K565" s="43">
        <v>1322.81</v>
      </c>
      <c r="L565" s="43">
        <v>1530.57</v>
      </c>
      <c r="M565" s="43">
        <v>1614.82</v>
      </c>
      <c r="N565" s="43">
        <v>1640.97</v>
      </c>
      <c r="O565" s="43">
        <v>1654.69</v>
      </c>
      <c r="P565" s="43">
        <v>1653.95</v>
      </c>
      <c r="Q565" s="43">
        <v>1651.42</v>
      </c>
      <c r="R565" s="43">
        <v>1647.2</v>
      </c>
      <c r="S565" s="43">
        <v>1625.86</v>
      </c>
      <c r="T565" s="43">
        <v>1623.42</v>
      </c>
      <c r="U565" s="43">
        <v>1670.39</v>
      </c>
      <c r="V565" s="43">
        <v>1799.5</v>
      </c>
      <c r="W565" s="43">
        <v>1758.11</v>
      </c>
      <c r="X565" s="43">
        <v>1690.14</v>
      </c>
      <c r="Y565" s="43">
        <v>1642.64</v>
      </c>
      <c r="Z565" s="43">
        <v>1579.12</v>
      </c>
      <c r="AA565" s="43">
        <v>1486.31</v>
      </c>
    </row>
    <row r="566" spans="1:27" ht="12.75" customHeight="1" outlineLevel="1" x14ac:dyDescent="0.2">
      <c r="A566" s="92" t="s">
        <v>2601</v>
      </c>
      <c r="B566" s="62" t="s">
        <v>88</v>
      </c>
      <c r="C566" s="42" t="s">
        <v>77</v>
      </c>
      <c r="D566" s="43">
        <f>$D$441</f>
        <v>434.18</v>
      </c>
      <c r="E566" s="43">
        <f t="shared" ref="E566:AA566" si="328">$D$441</f>
        <v>434.18</v>
      </c>
      <c r="F566" s="43">
        <f t="shared" si="328"/>
        <v>434.18</v>
      </c>
      <c r="G566" s="43">
        <f t="shared" si="328"/>
        <v>434.18</v>
      </c>
      <c r="H566" s="43">
        <f t="shared" si="328"/>
        <v>434.18</v>
      </c>
      <c r="I566" s="43">
        <f t="shared" si="328"/>
        <v>434.18</v>
      </c>
      <c r="J566" s="43">
        <f t="shared" si="328"/>
        <v>434.18</v>
      </c>
      <c r="K566" s="43">
        <f t="shared" si="328"/>
        <v>434.18</v>
      </c>
      <c r="L566" s="43">
        <f t="shared" si="328"/>
        <v>434.18</v>
      </c>
      <c r="M566" s="43">
        <f t="shared" si="328"/>
        <v>434.18</v>
      </c>
      <c r="N566" s="43">
        <f t="shared" si="328"/>
        <v>434.18</v>
      </c>
      <c r="O566" s="43">
        <f t="shared" si="328"/>
        <v>434.18</v>
      </c>
      <c r="P566" s="43">
        <f t="shared" si="328"/>
        <v>434.18</v>
      </c>
      <c r="Q566" s="43">
        <f t="shared" si="328"/>
        <v>434.18</v>
      </c>
      <c r="R566" s="43">
        <f t="shared" si="328"/>
        <v>434.18</v>
      </c>
      <c r="S566" s="43">
        <f t="shared" si="328"/>
        <v>434.18</v>
      </c>
      <c r="T566" s="43">
        <f t="shared" si="328"/>
        <v>434.18</v>
      </c>
      <c r="U566" s="43">
        <f t="shared" si="328"/>
        <v>434.18</v>
      </c>
      <c r="V566" s="43">
        <f t="shared" si="328"/>
        <v>434.18</v>
      </c>
      <c r="W566" s="43">
        <f t="shared" si="328"/>
        <v>434.18</v>
      </c>
      <c r="X566" s="43">
        <f t="shared" si="328"/>
        <v>434.18</v>
      </c>
      <c r="Y566" s="43">
        <f t="shared" si="328"/>
        <v>434.18</v>
      </c>
      <c r="Z566" s="43">
        <f t="shared" si="328"/>
        <v>434.18</v>
      </c>
      <c r="AA566" s="43">
        <f t="shared" si="328"/>
        <v>434.18</v>
      </c>
    </row>
    <row r="567" spans="1:27" ht="12.75" customHeight="1" outlineLevel="1" x14ac:dyDescent="0.2">
      <c r="A567" s="92" t="s">
        <v>2602</v>
      </c>
      <c r="B567" s="62" t="s">
        <v>81</v>
      </c>
      <c r="C567" s="42" t="s">
        <v>77</v>
      </c>
      <c r="D567" s="43">
        <v>4.7699999999999996</v>
      </c>
      <c r="E567" s="43">
        <v>4.7699999999999996</v>
      </c>
      <c r="F567" s="43">
        <v>4.7699999999999996</v>
      </c>
      <c r="G567" s="43">
        <v>4.7699999999999996</v>
      </c>
      <c r="H567" s="43">
        <v>4.7699999999999996</v>
      </c>
      <c r="I567" s="43">
        <v>4.7699999999999996</v>
      </c>
      <c r="J567" s="43">
        <v>4.7699999999999996</v>
      </c>
      <c r="K567" s="43">
        <v>4.7699999999999996</v>
      </c>
      <c r="L567" s="43">
        <v>4.7699999999999996</v>
      </c>
      <c r="M567" s="43">
        <v>4.7699999999999996</v>
      </c>
      <c r="N567" s="43">
        <v>4.7699999999999996</v>
      </c>
      <c r="O567" s="43">
        <v>4.7699999999999996</v>
      </c>
      <c r="P567" s="43">
        <v>4.7699999999999996</v>
      </c>
      <c r="Q567" s="43">
        <v>4.7699999999999996</v>
      </c>
      <c r="R567" s="43">
        <v>4.7699999999999996</v>
      </c>
      <c r="S567" s="43">
        <v>4.7699999999999996</v>
      </c>
      <c r="T567" s="43">
        <v>4.7699999999999996</v>
      </c>
      <c r="U567" s="43">
        <v>4.7699999999999996</v>
      </c>
      <c r="V567" s="43">
        <v>4.7699999999999996</v>
      </c>
      <c r="W567" s="43">
        <v>4.7699999999999996</v>
      </c>
      <c r="X567" s="43">
        <v>4.7699999999999996</v>
      </c>
      <c r="Y567" s="43">
        <v>4.7699999999999996</v>
      </c>
      <c r="Z567" s="43">
        <v>4.7699999999999996</v>
      </c>
      <c r="AA567" s="43">
        <v>4.7699999999999996</v>
      </c>
    </row>
    <row r="568" spans="1:27" ht="12.75" customHeight="1" outlineLevel="1" x14ac:dyDescent="0.2">
      <c r="A568" s="92" t="s">
        <v>2603</v>
      </c>
      <c r="B568" s="62" t="s">
        <v>79</v>
      </c>
      <c r="C568" s="42" t="s">
        <v>77</v>
      </c>
      <c r="D568" s="43">
        <f>$D$11</f>
        <v>330.69</v>
      </c>
      <c r="E568" s="43">
        <f t="shared" ref="E568:AA568" si="329">$D$11</f>
        <v>330.69</v>
      </c>
      <c r="F568" s="43">
        <f t="shared" si="329"/>
        <v>330.69</v>
      </c>
      <c r="G568" s="43">
        <f t="shared" si="329"/>
        <v>330.69</v>
      </c>
      <c r="H568" s="43">
        <f t="shared" si="329"/>
        <v>330.69</v>
      </c>
      <c r="I568" s="43">
        <f t="shared" si="329"/>
        <v>330.69</v>
      </c>
      <c r="J568" s="43">
        <f t="shared" si="329"/>
        <v>330.69</v>
      </c>
      <c r="K568" s="43">
        <f t="shared" si="329"/>
        <v>330.69</v>
      </c>
      <c r="L568" s="43">
        <f t="shared" si="329"/>
        <v>330.69</v>
      </c>
      <c r="M568" s="43">
        <f t="shared" si="329"/>
        <v>330.69</v>
      </c>
      <c r="N568" s="43">
        <f t="shared" si="329"/>
        <v>330.69</v>
      </c>
      <c r="O568" s="43">
        <f t="shared" si="329"/>
        <v>330.69</v>
      </c>
      <c r="P568" s="43">
        <f t="shared" si="329"/>
        <v>330.69</v>
      </c>
      <c r="Q568" s="43">
        <f t="shared" si="329"/>
        <v>330.69</v>
      </c>
      <c r="R568" s="43">
        <f t="shared" si="329"/>
        <v>330.69</v>
      </c>
      <c r="S568" s="43">
        <f t="shared" si="329"/>
        <v>330.69</v>
      </c>
      <c r="T568" s="43">
        <f t="shared" si="329"/>
        <v>330.69</v>
      </c>
      <c r="U568" s="43">
        <f t="shared" si="329"/>
        <v>330.69</v>
      </c>
      <c r="V568" s="43">
        <f t="shared" si="329"/>
        <v>330.69</v>
      </c>
      <c r="W568" s="43">
        <f t="shared" si="329"/>
        <v>330.69</v>
      </c>
      <c r="X568" s="43">
        <f t="shared" si="329"/>
        <v>330.69</v>
      </c>
      <c r="Y568" s="43">
        <f t="shared" si="329"/>
        <v>330.69</v>
      </c>
      <c r="Z568" s="43">
        <f t="shared" si="329"/>
        <v>330.69</v>
      </c>
      <c r="AA568" s="43">
        <f t="shared" si="329"/>
        <v>330.69</v>
      </c>
    </row>
    <row r="569" spans="1:27" x14ac:dyDescent="0.2">
      <c r="A569" s="91" t="s">
        <v>2604</v>
      </c>
      <c r="B569" s="27" t="str">
        <f>"27"&amp;"."&amp;$B$729&amp;"."&amp;$B$730</f>
        <v>27.02.2023</v>
      </c>
      <c r="C569" s="83" t="s">
        <v>74</v>
      </c>
      <c r="D569" s="84">
        <f>ROUND(((D570+D571+D573+D572)/1000),5)</f>
        <v>1.9556899999999999</v>
      </c>
      <c r="E569" s="84">
        <f>ROUND(((E570+E571+E573+E572)/1000),5)</f>
        <v>1.9054899999999999</v>
      </c>
      <c r="F569" s="84">
        <f>ROUND(((F570+F571+F573+F572)/1000),5)</f>
        <v>1.8504400000000001</v>
      </c>
      <c r="G569" s="84">
        <f t="shared" ref="G569:AA569" si="330">ROUND(((G570+G571+G573+G572)/1000),5)</f>
        <v>1.84964</v>
      </c>
      <c r="H569" s="84">
        <f t="shared" si="330"/>
        <v>1.92553</v>
      </c>
      <c r="I569" s="84">
        <f t="shared" si="330"/>
        <v>2.09734</v>
      </c>
      <c r="J569" s="84">
        <f t="shared" si="330"/>
        <v>2.3010000000000002</v>
      </c>
      <c r="K569" s="84">
        <f t="shared" si="330"/>
        <v>2.5090699999999999</v>
      </c>
      <c r="L569" s="84">
        <f t="shared" si="330"/>
        <v>2.59016</v>
      </c>
      <c r="M569" s="84">
        <f t="shared" si="330"/>
        <v>2.6205599999999998</v>
      </c>
      <c r="N569" s="84">
        <f t="shared" si="330"/>
        <v>2.63157</v>
      </c>
      <c r="O569" s="84">
        <f t="shared" si="330"/>
        <v>2.65326</v>
      </c>
      <c r="P569" s="84">
        <f t="shared" si="330"/>
        <v>2.6295500000000001</v>
      </c>
      <c r="Q569" s="84">
        <f t="shared" si="330"/>
        <v>2.6286800000000001</v>
      </c>
      <c r="R569" s="84">
        <f t="shared" si="330"/>
        <v>2.6242000000000001</v>
      </c>
      <c r="S569" s="84">
        <f t="shared" si="330"/>
        <v>2.6120399999999999</v>
      </c>
      <c r="T569" s="84">
        <f t="shared" si="330"/>
        <v>2.57429</v>
      </c>
      <c r="U569" s="84">
        <f t="shared" si="330"/>
        <v>2.5792199999999998</v>
      </c>
      <c r="V569" s="84">
        <f t="shared" si="330"/>
        <v>2.61266</v>
      </c>
      <c r="W569" s="84">
        <f t="shared" si="330"/>
        <v>2.6158000000000001</v>
      </c>
      <c r="X569" s="84">
        <f t="shared" si="330"/>
        <v>2.5968200000000001</v>
      </c>
      <c r="Y569" s="84">
        <f t="shared" si="330"/>
        <v>2.5428600000000001</v>
      </c>
      <c r="Z569" s="84">
        <f t="shared" si="330"/>
        <v>2.3550900000000001</v>
      </c>
      <c r="AA569" s="84">
        <f t="shared" si="330"/>
        <v>2.2408999999999999</v>
      </c>
    </row>
    <row r="570" spans="1:27" ht="12.75" customHeight="1" outlineLevel="1" x14ac:dyDescent="0.2">
      <c r="A570" s="92" t="s">
        <v>2605</v>
      </c>
      <c r="B570" s="62" t="s">
        <v>231</v>
      </c>
      <c r="C570" s="42" t="s">
        <v>77</v>
      </c>
      <c r="D570" s="43">
        <v>1186.05</v>
      </c>
      <c r="E570" s="43">
        <v>1135.8499999999999</v>
      </c>
      <c r="F570" s="43">
        <v>1080.8</v>
      </c>
      <c r="G570" s="43">
        <v>1080</v>
      </c>
      <c r="H570" s="43">
        <v>1155.8900000000001</v>
      </c>
      <c r="I570" s="43">
        <v>1327.7</v>
      </c>
      <c r="J570" s="43">
        <v>1531.36</v>
      </c>
      <c r="K570" s="43">
        <v>1739.43</v>
      </c>
      <c r="L570" s="43">
        <v>1820.52</v>
      </c>
      <c r="M570" s="43">
        <v>1850.92</v>
      </c>
      <c r="N570" s="43">
        <v>1861.93</v>
      </c>
      <c r="O570" s="43">
        <v>1883.62</v>
      </c>
      <c r="P570" s="43">
        <v>1859.91</v>
      </c>
      <c r="Q570" s="43">
        <v>1859.04</v>
      </c>
      <c r="R570" s="43">
        <v>1854.56</v>
      </c>
      <c r="S570" s="43">
        <v>1842.4</v>
      </c>
      <c r="T570" s="43">
        <v>1804.65</v>
      </c>
      <c r="U570" s="43">
        <v>1809.58</v>
      </c>
      <c r="V570" s="43">
        <v>1843.02</v>
      </c>
      <c r="W570" s="43">
        <v>1846.16</v>
      </c>
      <c r="X570" s="43">
        <v>1827.18</v>
      </c>
      <c r="Y570" s="43">
        <v>1773.22</v>
      </c>
      <c r="Z570" s="43">
        <v>1585.45</v>
      </c>
      <c r="AA570" s="43">
        <v>1471.26</v>
      </c>
    </row>
    <row r="571" spans="1:27" ht="12.75" customHeight="1" outlineLevel="1" x14ac:dyDescent="0.2">
      <c r="A571" s="92" t="s">
        <v>2606</v>
      </c>
      <c r="B571" s="62" t="s">
        <v>88</v>
      </c>
      <c r="C571" s="42" t="s">
        <v>77</v>
      </c>
      <c r="D571" s="43">
        <f>$D$441</f>
        <v>434.18</v>
      </c>
      <c r="E571" s="43">
        <f t="shared" ref="E571:AA571" si="331">$D$441</f>
        <v>434.18</v>
      </c>
      <c r="F571" s="43">
        <f t="shared" si="331"/>
        <v>434.18</v>
      </c>
      <c r="G571" s="43">
        <f t="shared" si="331"/>
        <v>434.18</v>
      </c>
      <c r="H571" s="43">
        <f t="shared" si="331"/>
        <v>434.18</v>
      </c>
      <c r="I571" s="43">
        <f t="shared" si="331"/>
        <v>434.18</v>
      </c>
      <c r="J571" s="43">
        <f t="shared" si="331"/>
        <v>434.18</v>
      </c>
      <c r="K571" s="43">
        <f t="shared" si="331"/>
        <v>434.18</v>
      </c>
      <c r="L571" s="43">
        <f t="shared" si="331"/>
        <v>434.18</v>
      </c>
      <c r="M571" s="43">
        <f t="shared" si="331"/>
        <v>434.18</v>
      </c>
      <c r="N571" s="43">
        <f t="shared" si="331"/>
        <v>434.18</v>
      </c>
      <c r="O571" s="43">
        <f t="shared" si="331"/>
        <v>434.18</v>
      </c>
      <c r="P571" s="43">
        <f t="shared" si="331"/>
        <v>434.18</v>
      </c>
      <c r="Q571" s="43">
        <f t="shared" si="331"/>
        <v>434.18</v>
      </c>
      <c r="R571" s="43">
        <f t="shared" si="331"/>
        <v>434.18</v>
      </c>
      <c r="S571" s="43">
        <f t="shared" si="331"/>
        <v>434.18</v>
      </c>
      <c r="T571" s="43">
        <f t="shared" si="331"/>
        <v>434.18</v>
      </c>
      <c r="U571" s="43">
        <f t="shared" si="331"/>
        <v>434.18</v>
      </c>
      <c r="V571" s="43">
        <f t="shared" si="331"/>
        <v>434.18</v>
      </c>
      <c r="W571" s="43">
        <f t="shared" si="331"/>
        <v>434.18</v>
      </c>
      <c r="X571" s="43">
        <f t="shared" si="331"/>
        <v>434.18</v>
      </c>
      <c r="Y571" s="43">
        <f t="shared" si="331"/>
        <v>434.18</v>
      </c>
      <c r="Z571" s="43">
        <f t="shared" si="331"/>
        <v>434.18</v>
      </c>
      <c r="AA571" s="43">
        <f t="shared" si="331"/>
        <v>434.18</v>
      </c>
    </row>
    <row r="572" spans="1:27" ht="12.75" customHeight="1" outlineLevel="1" x14ac:dyDescent="0.2">
      <c r="A572" s="92" t="s">
        <v>2607</v>
      </c>
      <c r="B572" s="62" t="s">
        <v>81</v>
      </c>
      <c r="C572" s="42" t="s">
        <v>77</v>
      </c>
      <c r="D572" s="43">
        <v>4.7699999999999996</v>
      </c>
      <c r="E572" s="43">
        <v>4.7699999999999996</v>
      </c>
      <c r="F572" s="43">
        <v>4.7699999999999996</v>
      </c>
      <c r="G572" s="43">
        <v>4.7699999999999996</v>
      </c>
      <c r="H572" s="43">
        <v>4.7699999999999996</v>
      </c>
      <c r="I572" s="43">
        <v>4.7699999999999996</v>
      </c>
      <c r="J572" s="43">
        <v>4.7699999999999996</v>
      </c>
      <c r="K572" s="43">
        <v>4.7699999999999996</v>
      </c>
      <c r="L572" s="43">
        <v>4.7699999999999996</v>
      </c>
      <c r="M572" s="43">
        <v>4.7699999999999996</v>
      </c>
      <c r="N572" s="43">
        <v>4.7699999999999996</v>
      </c>
      <c r="O572" s="43">
        <v>4.7699999999999996</v>
      </c>
      <c r="P572" s="43">
        <v>4.7699999999999996</v>
      </c>
      <c r="Q572" s="43">
        <v>4.7699999999999996</v>
      </c>
      <c r="R572" s="43">
        <v>4.7699999999999996</v>
      </c>
      <c r="S572" s="43">
        <v>4.7699999999999996</v>
      </c>
      <c r="T572" s="43">
        <v>4.7699999999999996</v>
      </c>
      <c r="U572" s="43">
        <v>4.7699999999999996</v>
      </c>
      <c r="V572" s="43">
        <v>4.7699999999999996</v>
      </c>
      <c r="W572" s="43">
        <v>4.7699999999999996</v>
      </c>
      <c r="X572" s="43">
        <v>4.7699999999999996</v>
      </c>
      <c r="Y572" s="43">
        <v>4.7699999999999996</v>
      </c>
      <c r="Z572" s="43">
        <v>4.7699999999999996</v>
      </c>
      <c r="AA572" s="43">
        <v>4.7699999999999996</v>
      </c>
    </row>
    <row r="573" spans="1:27" ht="12.75" customHeight="1" outlineLevel="1" x14ac:dyDescent="0.2">
      <c r="A573" s="92" t="s">
        <v>2608</v>
      </c>
      <c r="B573" s="62" t="s">
        <v>79</v>
      </c>
      <c r="C573" s="42" t="s">
        <v>77</v>
      </c>
      <c r="D573" s="43">
        <f>$D$11</f>
        <v>330.69</v>
      </c>
      <c r="E573" s="43">
        <f t="shared" ref="E573:AA573" si="332">$D$11</f>
        <v>330.69</v>
      </c>
      <c r="F573" s="43">
        <f t="shared" si="332"/>
        <v>330.69</v>
      </c>
      <c r="G573" s="43">
        <f t="shared" si="332"/>
        <v>330.69</v>
      </c>
      <c r="H573" s="43">
        <f t="shared" si="332"/>
        <v>330.69</v>
      </c>
      <c r="I573" s="43">
        <f t="shared" si="332"/>
        <v>330.69</v>
      </c>
      <c r="J573" s="43">
        <f t="shared" si="332"/>
        <v>330.69</v>
      </c>
      <c r="K573" s="43">
        <f t="shared" si="332"/>
        <v>330.69</v>
      </c>
      <c r="L573" s="43">
        <f t="shared" si="332"/>
        <v>330.69</v>
      </c>
      <c r="M573" s="43">
        <f t="shared" si="332"/>
        <v>330.69</v>
      </c>
      <c r="N573" s="43">
        <f t="shared" si="332"/>
        <v>330.69</v>
      </c>
      <c r="O573" s="43">
        <f t="shared" si="332"/>
        <v>330.69</v>
      </c>
      <c r="P573" s="43">
        <f t="shared" si="332"/>
        <v>330.69</v>
      </c>
      <c r="Q573" s="43">
        <f t="shared" si="332"/>
        <v>330.69</v>
      </c>
      <c r="R573" s="43">
        <f t="shared" si="332"/>
        <v>330.69</v>
      </c>
      <c r="S573" s="43">
        <f t="shared" si="332"/>
        <v>330.69</v>
      </c>
      <c r="T573" s="43">
        <f t="shared" si="332"/>
        <v>330.69</v>
      </c>
      <c r="U573" s="43">
        <f t="shared" si="332"/>
        <v>330.69</v>
      </c>
      <c r="V573" s="43">
        <f t="shared" si="332"/>
        <v>330.69</v>
      </c>
      <c r="W573" s="43">
        <f t="shared" si="332"/>
        <v>330.69</v>
      </c>
      <c r="X573" s="43">
        <f t="shared" si="332"/>
        <v>330.69</v>
      </c>
      <c r="Y573" s="43">
        <f t="shared" si="332"/>
        <v>330.69</v>
      </c>
      <c r="Z573" s="43">
        <f t="shared" si="332"/>
        <v>330.69</v>
      </c>
      <c r="AA573" s="43">
        <f t="shared" si="332"/>
        <v>330.69</v>
      </c>
    </row>
    <row r="574" spans="1:27" x14ac:dyDescent="0.2">
      <c r="A574" s="91" t="s">
        <v>2609</v>
      </c>
      <c r="B574" s="27" t="str">
        <f>"28"&amp;"."&amp;$B$729&amp;"."&amp;$B$730</f>
        <v>28.02.2023</v>
      </c>
      <c r="C574" s="83" t="s">
        <v>74</v>
      </c>
      <c r="D574" s="84">
        <f>ROUND(((D575+D576+D578+D577)/1000),5)</f>
        <v>1.9492700000000001</v>
      </c>
      <c r="E574" s="84">
        <f>ROUND(((E575+E576+E578+E577)/1000),5)</f>
        <v>1.9043399999999999</v>
      </c>
      <c r="F574" s="84">
        <f>ROUND(((F575+F576+F578+F577)/1000),5)</f>
        <v>1.86375</v>
      </c>
      <c r="G574" s="84">
        <f t="shared" ref="G574:AA574" si="333">ROUND(((G575+G576+G578+G577)/1000),5)</f>
        <v>1.8650899999999999</v>
      </c>
      <c r="H574" s="84">
        <f t="shared" si="333"/>
        <v>1.9321900000000001</v>
      </c>
      <c r="I574" s="84">
        <f t="shared" si="333"/>
        <v>2.1168999999999998</v>
      </c>
      <c r="J574" s="84">
        <f t="shared" si="333"/>
        <v>2.33019</v>
      </c>
      <c r="K574" s="84">
        <f t="shared" si="333"/>
        <v>2.5474600000000001</v>
      </c>
      <c r="L574" s="84">
        <f t="shared" si="333"/>
        <v>2.6248499999999999</v>
      </c>
      <c r="M574" s="84">
        <f t="shared" si="333"/>
        <v>2.65402</v>
      </c>
      <c r="N574" s="84">
        <f t="shared" si="333"/>
        <v>2.6649500000000002</v>
      </c>
      <c r="O574" s="84">
        <f t="shared" si="333"/>
        <v>2.6851799999999999</v>
      </c>
      <c r="P574" s="84">
        <f t="shared" si="333"/>
        <v>2.6636500000000001</v>
      </c>
      <c r="Q574" s="84">
        <f t="shared" si="333"/>
        <v>2.66744</v>
      </c>
      <c r="R574" s="84">
        <f t="shared" si="333"/>
        <v>2.6621800000000002</v>
      </c>
      <c r="S574" s="84">
        <f t="shared" si="333"/>
        <v>2.6314199999999999</v>
      </c>
      <c r="T574" s="84">
        <f t="shared" si="333"/>
        <v>2.6143200000000002</v>
      </c>
      <c r="U574" s="84">
        <f t="shared" si="333"/>
        <v>2.6137100000000002</v>
      </c>
      <c r="V574" s="84">
        <f t="shared" si="333"/>
        <v>2.64669</v>
      </c>
      <c r="W574" s="84">
        <f t="shared" si="333"/>
        <v>2.6393499999999999</v>
      </c>
      <c r="X574" s="84">
        <f t="shared" si="333"/>
        <v>2.6395499999999998</v>
      </c>
      <c r="Y574" s="84">
        <f t="shared" si="333"/>
        <v>2.59693</v>
      </c>
      <c r="Z574" s="84">
        <f t="shared" si="333"/>
        <v>2.4075899999999999</v>
      </c>
      <c r="AA574" s="84">
        <f t="shared" si="333"/>
        <v>2.2646899999999999</v>
      </c>
    </row>
    <row r="575" spans="1:27" ht="12.75" customHeight="1" outlineLevel="1" x14ac:dyDescent="0.2">
      <c r="A575" s="92" t="s">
        <v>2610</v>
      </c>
      <c r="B575" s="62" t="s">
        <v>231</v>
      </c>
      <c r="C575" s="42" t="s">
        <v>77</v>
      </c>
      <c r="D575" s="43">
        <v>1179.6300000000001</v>
      </c>
      <c r="E575" s="43">
        <v>1134.7</v>
      </c>
      <c r="F575" s="43">
        <v>1094.1099999999999</v>
      </c>
      <c r="G575" s="43">
        <v>1095.45</v>
      </c>
      <c r="H575" s="43">
        <v>1162.55</v>
      </c>
      <c r="I575" s="43">
        <v>1347.26</v>
      </c>
      <c r="J575" s="43">
        <v>1560.55</v>
      </c>
      <c r="K575" s="43">
        <v>1777.82</v>
      </c>
      <c r="L575" s="43">
        <v>1855.21</v>
      </c>
      <c r="M575" s="43">
        <v>1884.38</v>
      </c>
      <c r="N575" s="43">
        <v>1895.31</v>
      </c>
      <c r="O575" s="43">
        <v>1915.54</v>
      </c>
      <c r="P575" s="43">
        <v>1894.01</v>
      </c>
      <c r="Q575" s="43">
        <v>1897.8</v>
      </c>
      <c r="R575" s="43">
        <v>1892.54</v>
      </c>
      <c r="S575" s="43">
        <v>1861.78</v>
      </c>
      <c r="T575" s="43">
        <v>1844.68</v>
      </c>
      <c r="U575" s="43">
        <v>1844.07</v>
      </c>
      <c r="V575" s="43">
        <v>1877.05</v>
      </c>
      <c r="W575" s="43">
        <v>1869.71</v>
      </c>
      <c r="X575" s="43">
        <v>1869.91</v>
      </c>
      <c r="Y575" s="43">
        <v>1827.29</v>
      </c>
      <c r="Z575" s="43">
        <v>1637.95</v>
      </c>
      <c r="AA575" s="43">
        <v>1495.05</v>
      </c>
    </row>
    <row r="576" spans="1:27" ht="12.75" customHeight="1" outlineLevel="1" x14ac:dyDescent="0.2">
      <c r="A576" s="92" t="s">
        <v>2611</v>
      </c>
      <c r="B576" s="62" t="s">
        <v>88</v>
      </c>
      <c r="C576" s="42" t="s">
        <v>77</v>
      </c>
      <c r="D576" s="43">
        <f>$D$441</f>
        <v>434.18</v>
      </c>
      <c r="E576" s="43">
        <f t="shared" ref="E576:AA576" si="334">$D$441</f>
        <v>434.18</v>
      </c>
      <c r="F576" s="43">
        <f t="shared" si="334"/>
        <v>434.18</v>
      </c>
      <c r="G576" s="43">
        <f t="shared" si="334"/>
        <v>434.18</v>
      </c>
      <c r="H576" s="43">
        <f t="shared" si="334"/>
        <v>434.18</v>
      </c>
      <c r="I576" s="43">
        <f t="shared" si="334"/>
        <v>434.18</v>
      </c>
      <c r="J576" s="43">
        <f t="shared" si="334"/>
        <v>434.18</v>
      </c>
      <c r="K576" s="43">
        <f t="shared" si="334"/>
        <v>434.18</v>
      </c>
      <c r="L576" s="43">
        <f t="shared" si="334"/>
        <v>434.18</v>
      </c>
      <c r="M576" s="43">
        <f t="shared" si="334"/>
        <v>434.18</v>
      </c>
      <c r="N576" s="43">
        <f t="shared" si="334"/>
        <v>434.18</v>
      </c>
      <c r="O576" s="43">
        <f t="shared" si="334"/>
        <v>434.18</v>
      </c>
      <c r="P576" s="43">
        <f t="shared" si="334"/>
        <v>434.18</v>
      </c>
      <c r="Q576" s="43">
        <f t="shared" si="334"/>
        <v>434.18</v>
      </c>
      <c r="R576" s="43">
        <f t="shared" si="334"/>
        <v>434.18</v>
      </c>
      <c r="S576" s="43">
        <f t="shared" si="334"/>
        <v>434.18</v>
      </c>
      <c r="T576" s="43">
        <f t="shared" si="334"/>
        <v>434.18</v>
      </c>
      <c r="U576" s="43">
        <f t="shared" si="334"/>
        <v>434.18</v>
      </c>
      <c r="V576" s="43">
        <f t="shared" si="334"/>
        <v>434.18</v>
      </c>
      <c r="W576" s="43">
        <f t="shared" si="334"/>
        <v>434.18</v>
      </c>
      <c r="X576" s="43">
        <f t="shared" si="334"/>
        <v>434.18</v>
      </c>
      <c r="Y576" s="43">
        <f t="shared" si="334"/>
        <v>434.18</v>
      </c>
      <c r="Z576" s="43">
        <f t="shared" si="334"/>
        <v>434.18</v>
      </c>
      <c r="AA576" s="43">
        <f t="shared" si="334"/>
        <v>434.18</v>
      </c>
    </row>
    <row r="577" spans="1:27" ht="12.75" customHeight="1" outlineLevel="1" x14ac:dyDescent="0.2">
      <c r="A577" s="92" t="s">
        <v>2612</v>
      </c>
      <c r="B577" s="62" t="s">
        <v>81</v>
      </c>
      <c r="C577" s="42" t="s">
        <v>77</v>
      </c>
      <c r="D577" s="43">
        <v>4.7699999999999996</v>
      </c>
      <c r="E577" s="43">
        <v>4.7699999999999996</v>
      </c>
      <c r="F577" s="43">
        <v>4.7699999999999996</v>
      </c>
      <c r="G577" s="43">
        <v>4.7699999999999996</v>
      </c>
      <c r="H577" s="43">
        <v>4.7699999999999996</v>
      </c>
      <c r="I577" s="43">
        <v>4.7699999999999996</v>
      </c>
      <c r="J577" s="43">
        <v>4.7699999999999996</v>
      </c>
      <c r="K577" s="43">
        <v>4.7699999999999996</v>
      </c>
      <c r="L577" s="43">
        <v>4.7699999999999996</v>
      </c>
      <c r="M577" s="43">
        <v>4.7699999999999996</v>
      </c>
      <c r="N577" s="43">
        <v>4.7699999999999996</v>
      </c>
      <c r="O577" s="43">
        <v>4.7699999999999996</v>
      </c>
      <c r="P577" s="43">
        <v>4.7699999999999996</v>
      </c>
      <c r="Q577" s="43">
        <v>4.7699999999999996</v>
      </c>
      <c r="R577" s="43">
        <v>4.7699999999999996</v>
      </c>
      <c r="S577" s="43">
        <v>4.7699999999999996</v>
      </c>
      <c r="T577" s="43">
        <v>4.7699999999999996</v>
      </c>
      <c r="U577" s="43">
        <v>4.7699999999999996</v>
      </c>
      <c r="V577" s="43">
        <v>4.7699999999999996</v>
      </c>
      <c r="W577" s="43">
        <v>4.7699999999999996</v>
      </c>
      <c r="X577" s="43">
        <v>4.7699999999999996</v>
      </c>
      <c r="Y577" s="43">
        <v>4.7699999999999996</v>
      </c>
      <c r="Z577" s="43">
        <v>4.7699999999999996</v>
      </c>
      <c r="AA577" s="43">
        <v>4.7699999999999996</v>
      </c>
    </row>
    <row r="578" spans="1:27" ht="12.75" customHeight="1" outlineLevel="1" x14ac:dyDescent="0.2">
      <c r="A578" s="92" t="s">
        <v>2613</v>
      </c>
      <c r="B578" s="62" t="s">
        <v>79</v>
      </c>
      <c r="C578" s="42" t="s">
        <v>77</v>
      </c>
      <c r="D578" s="43">
        <f>$D$11</f>
        <v>330.69</v>
      </c>
      <c r="E578" s="43">
        <f t="shared" ref="E578:AA578" si="335">$D$11</f>
        <v>330.69</v>
      </c>
      <c r="F578" s="43">
        <f t="shared" si="335"/>
        <v>330.69</v>
      </c>
      <c r="G578" s="43">
        <f t="shared" si="335"/>
        <v>330.69</v>
      </c>
      <c r="H578" s="43">
        <f t="shared" si="335"/>
        <v>330.69</v>
      </c>
      <c r="I578" s="43">
        <f t="shared" si="335"/>
        <v>330.69</v>
      </c>
      <c r="J578" s="43">
        <f t="shared" si="335"/>
        <v>330.69</v>
      </c>
      <c r="K578" s="43">
        <f t="shared" si="335"/>
        <v>330.69</v>
      </c>
      <c r="L578" s="43">
        <f t="shared" si="335"/>
        <v>330.69</v>
      </c>
      <c r="M578" s="43">
        <f t="shared" si="335"/>
        <v>330.69</v>
      </c>
      <c r="N578" s="43">
        <f t="shared" si="335"/>
        <v>330.69</v>
      </c>
      <c r="O578" s="43">
        <f t="shared" si="335"/>
        <v>330.69</v>
      </c>
      <c r="P578" s="43">
        <f t="shared" si="335"/>
        <v>330.69</v>
      </c>
      <c r="Q578" s="43">
        <f t="shared" si="335"/>
        <v>330.69</v>
      </c>
      <c r="R578" s="43">
        <f t="shared" si="335"/>
        <v>330.69</v>
      </c>
      <c r="S578" s="43">
        <f t="shared" si="335"/>
        <v>330.69</v>
      </c>
      <c r="T578" s="43">
        <f t="shared" si="335"/>
        <v>330.69</v>
      </c>
      <c r="U578" s="43">
        <f t="shared" si="335"/>
        <v>330.69</v>
      </c>
      <c r="V578" s="43">
        <f t="shared" si="335"/>
        <v>330.69</v>
      </c>
      <c r="W578" s="43">
        <f t="shared" si="335"/>
        <v>330.69</v>
      </c>
      <c r="X578" s="43">
        <f t="shared" si="335"/>
        <v>330.69</v>
      </c>
      <c r="Y578" s="43">
        <f t="shared" si="335"/>
        <v>330.69</v>
      </c>
      <c r="Z578" s="43">
        <f t="shared" si="335"/>
        <v>330.69</v>
      </c>
      <c r="AA578" s="43">
        <f t="shared" si="335"/>
        <v>330.69</v>
      </c>
    </row>
    <row r="579" spans="1:27" x14ac:dyDescent="0.2">
      <c r="B579" s="94" t="s">
        <v>370</v>
      </c>
    </row>
    <row r="580" spans="1:27" x14ac:dyDescent="0.2">
      <c r="B580" s="94" t="s">
        <v>370</v>
      </c>
    </row>
    <row r="581" spans="1:27" x14ac:dyDescent="0.2">
      <c r="A581" s="171" t="s">
        <v>1929</v>
      </c>
      <c r="B581" s="172"/>
      <c r="C581" s="172"/>
      <c r="D581" s="172"/>
      <c r="E581" s="172"/>
      <c r="F581" s="172"/>
      <c r="G581" s="172"/>
      <c r="H581" s="172"/>
      <c r="I581" s="172"/>
      <c r="J581" s="172"/>
      <c r="K581" s="172"/>
      <c r="L581" s="172"/>
      <c r="M581" s="172"/>
      <c r="N581" s="172"/>
      <c r="O581" s="172"/>
      <c r="P581" s="172"/>
      <c r="Q581" s="172"/>
      <c r="R581" s="172"/>
      <c r="S581" s="172"/>
      <c r="T581" s="172"/>
      <c r="U581" s="172"/>
      <c r="V581" s="172"/>
      <c r="W581" s="172"/>
      <c r="X581" s="172"/>
      <c r="Y581" s="172"/>
      <c r="Z581" s="172"/>
      <c r="AA581" s="173"/>
    </row>
    <row r="582" spans="1:27" ht="25.5" x14ac:dyDescent="0.2">
      <c r="A582" s="25" t="s">
        <v>62</v>
      </c>
      <c r="B582" s="26" t="s">
        <v>203</v>
      </c>
      <c r="C582" s="25" t="s">
        <v>204</v>
      </c>
      <c r="D582" s="26" t="s">
        <v>205</v>
      </c>
      <c r="E582" s="26" t="s">
        <v>206</v>
      </c>
      <c r="F582" s="26" t="s">
        <v>207</v>
      </c>
      <c r="G582" s="26" t="s">
        <v>208</v>
      </c>
      <c r="H582" s="26" t="s">
        <v>209</v>
      </c>
      <c r="I582" s="26" t="s">
        <v>210</v>
      </c>
      <c r="J582" s="26" t="s">
        <v>211</v>
      </c>
      <c r="K582" s="26" t="s">
        <v>212</v>
      </c>
      <c r="L582" s="26" t="s">
        <v>213</v>
      </c>
      <c r="M582" s="26" t="s">
        <v>214</v>
      </c>
      <c r="N582" s="26" t="s">
        <v>215</v>
      </c>
      <c r="O582" s="26" t="s">
        <v>216</v>
      </c>
      <c r="P582" s="26" t="s">
        <v>217</v>
      </c>
      <c r="Q582" s="26" t="s">
        <v>218</v>
      </c>
      <c r="R582" s="26" t="s">
        <v>219</v>
      </c>
      <c r="S582" s="26" t="s">
        <v>220</v>
      </c>
      <c r="T582" s="26" t="s">
        <v>221</v>
      </c>
      <c r="U582" s="26" t="s">
        <v>222</v>
      </c>
      <c r="V582" s="26" t="s">
        <v>223</v>
      </c>
      <c r="W582" s="26" t="s">
        <v>224</v>
      </c>
      <c r="X582" s="26" t="s">
        <v>225</v>
      </c>
      <c r="Y582" s="26" t="s">
        <v>226</v>
      </c>
      <c r="Z582" s="26" t="s">
        <v>227</v>
      </c>
      <c r="AA582" s="26" t="s">
        <v>228</v>
      </c>
    </row>
    <row r="583" spans="1:27" x14ac:dyDescent="0.2">
      <c r="A583" s="91" t="s">
        <v>2614</v>
      </c>
      <c r="B583" s="27" t="str">
        <f>"01"&amp;"."&amp;$B$729&amp;"."&amp;$B$730</f>
        <v>01.02.2023</v>
      </c>
      <c r="C583" s="83" t="s">
        <v>74</v>
      </c>
      <c r="D583" s="84">
        <f>ROUND((D584)/1000,5)</f>
        <v>0</v>
      </c>
      <c r="E583" s="84">
        <f t="shared" ref="E583:AA583" si="336">ROUND((E584)/1000,5)</f>
        <v>0</v>
      </c>
      <c r="F583" s="84">
        <f t="shared" si="336"/>
        <v>0</v>
      </c>
      <c r="G583" s="84">
        <f t="shared" si="336"/>
        <v>0</v>
      </c>
      <c r="H583" s="84">
        <f t="shared" si="336"/>
        <v>2.5600000000000002E-3</v>
      </c>
      <c r="I583" s="84">
        <f t="shared" si="336"/>
        <v>1.495E-2</v>
      </c>
      <c r="J583" s="84">
        <f t="shared" si="336"/>
        <v>0</v>
      </c>
      <c r="K583" s="84">
        <f t="shared" si="336"/>
        <v>0</v>
      </c>
      <c r="L583" s="84">
        <f t="shared" si="336"/>
        <v>0</v>
      </c>
      <c r="M583" s="84">
        <f t="shared" si="336"/>
        <v>0</v>
      </c>
      <c r="N583" s="84">
        <f t="shared" si="336"/>
        <v>0</v>
      </c>
      <c r="O583" s="84">
        <f t="shared" si="336"/>
        <v>0</v>
      </c>
      <c r="P583" s="84">
        <f t="shared" si="336"/>
        <v>0</v>
      </c>
      <c r="Q583" s="84">
        <f t="shared" si="336"/>
        <v>0</v>
      </c>
      <c r="R583" s="84">
        <f t="shared" si="336"/>
        <v>0</v>
      </c>
      <c r="S583" s="84">
        <f t="shared" si="336"/>
        <v>0</v>
      </c>
      <c r="T583" s="84">
        <f t="shared" si="336"/>
        <v>0</v>
      </c>
      <c r="U583" s="84">
        <f t="shared" si="336"/>
        <v>0</v>
      </c>
      <c r="V583" s="84">
        <f t="shared" si="336"/>
        <v>0</v>
      </c>
      <c r="W583" s="84">
        <f t="shared" si="336"/>
        <v>0</v>
      </c>
      <c r="X583" s="84">
        <f t="shared" si="336"/>
        <v>0</v>
      </c>
      <c r="Y583" s="84">
        <f t="shared" si="336"/>
        <v>0</v>
      </c>
      <c r="Z583" s="84">
        <f t="shared" si="336"/>
        <v>0</v>
      </c>
      <c r="AA583" s="84">
        <f t="shared" si="336"/>
        <v>0</v>
      </c>
    </row>
    <row r="584" spans="1:27" ht="12.75" customHeight="1" outlineLevel="1" x14ac:dyDescent="0.2">
      <c r="A584" s="92" t="s">
        <v>2615</v>
      </c>
      <c r="B584" s="62" t="s">
        <v>231</v>
      </c>
      <c r="C584" s="42" t="s">
        <v>77</v>
      </c>
      <c r="D584" s="43">
        <v>0</v>
      </c>
      <c r="E584" s="43">
        <v>0</v>
      </c>
      <c r="F584" s="43">
        <v>0</v>
      </c>
      <c r="G584" s="43">
        <v>0</v>
      </c>
      <c r="H584" s="43">
        <v>2.56</v>
      </c>
      <c r="I584" s="43">
        <v>14.95</v>
      </c>
      <c r="J584" s="43">
        <v>0</v>
      </c>
      <c r="K584" s="43">
        <v>0</v>
      </c>
      <c r="L584" s="43">
        <v>0</v>
      </c>
      <c r="M584" s="43">
        <v>0</v>
      </c>
      <c r="N584" s="43">
        <v>0</v>
      </c>
      <c r="O584" s="43">
        <v>0</v>
      </c>
      <c r="P584" s="43">
        <v>0</v>
      </c>
      <c r="Q584" s="43">
        <v>0</v>
      </c>
      <c r="R584" s="43">
        <v>0</v>
      </c>
      <c r="S584" s="43">
        <v>0</v>
      </c>
      <c r="T584" s="43">
        <v>0</v>
      </c>
      <c r="U584" s="43">
        <v>0</v>
      </c>
      <c r="V584" s="43">
        <v>0</v>
      </c>
      <c r="W584" s="43">
        <v>0</v>
      </c>
      <c r="X584" s="43">
        <v>0</v>
      </c>
      <c r="Y584" s="43">
        <v>0</v>
      </c>
      <c r="Z584" s="43">
        <v>0</v>
      </c>
      <c r="AA584" s="43">
        <v>0</v>
      </c>
    </row>
    <row r="585" spans="1:27" x14ac:dyDescent="0.2">
      <c r="A585" s="91" t="s">
        <v>2616</v>
      </c>
      <c r="B585" s="27" t="str">
        <f>"02"&amp;"."&amp;$B$729&amp;"."&amp;$B$730</f>
        <v>02.02.2023</v>
      </c>
      <c r="C585" s="83" t="s">
        <v>74</v>
      </c>
      <c r="D585" s="84">
        <f>ROUND((D586)/1000,5)</f>
        <v>0</v>
      </c>
      <c r="E585" s="84">
        <f t="shared" ref="E585:AA585" si="337">ROUND((E586)/1000,5)</f>
        <v>0</v>
      </c>
      <c r="F585" s="84">
        <f t="shared" si="337"/>
        <v>0</v>
      </c>
      <c r="G585" s="84">
        <f t="shared" si="337"/>
        <v>0</v>
      </c>
      <c r="H585" s="84">
        <f t="shared" si="337"/>
        <v>7.6600000000000001E-3</v>
      </c>
      <c r="I585" s="84">
        <f t="shared" si="337"/>
        <v>0.13722000000000001</v>
      </c>
      <c r="J585" s="84">
        <f t="shared" si="337"/>
        <v>0.16675000000000001</v>
      </c>
      <c r="K585" s="84">
        <f t="shared" si="337"/>
        <v>7.0940000000000003E-2</v>
      </c>
      <c r="L585" s="84">
        <f t="shared" si="337"/>
        <v>1.8489999999999999E-2</v>
      </c>
      <c r="M585" s="84">
        <f t="shared" si="337"/>
        <v>0</v>
      </c>
      <c r="N585" s="84">
        <f t="shared" si="337"/>
        <v>0</v>
      </c>
      <c r="O585" s="84">
        <f t="shared" si="337"/>
        <v>0</v>
      </c>
      <c r="P585" s="84">
        <f t="shared" si="337"/>
        <v>0</v>
      </c>
      <c r="Q585" s="84">
        <f t="shared" si="337"/>
        <v>0</v>
      </c>
      <c r="R585" s="84">
        <f t="shared" si="337"/>
        <v>0</v>
      </c>
      <c r="S585" s="84">
        <f t="shared" si="337"/>
        <v>0</v>
      </c>
      <c r="T585" s="84">
        <f t="shared" si="337"/>
        <v>0</v>
      </c>
      <c r="U585" s="84">
        <f t="shared" si="337"/>
        <v>0</v>
      </c>
      <c r="V585" s="84">
        <f t="shared" si="337"/>
        <v>0</v>
      </c>
      <c r="W585" s="84">
        <f t="shared" si="337"/>
        <v>0</v>
      </c>
      <c r="X585" s="84">
        <f t="shared" si="337"/>
        <v>0</v>
      </c>
      <c r="Y585" s="84">
        <f t="shared" si="337"/>
        <v>0</v>
      </c>
      <c r="Z585" s="84">
        <f t="shared" si="337"/>
        <v>0</v>
      </c>
      <c r="AA585" s="84">
        <f t="shared" si="337"/>
        <v>0</v>
      </c>
    </row>
    <row r="586" spans="1:27" ht="12.75" customHeight="1" outlineLevel="1" x14ac:dyDescent="0.2">
      <c r="A586" s="92" t="s">
        <v>2617</v>
      </c>
      <c r="B586" s="62" t="s">
        <v>231</v>
      </c>
      <c r="C586" s="42" t="s">
        <v>77</v>
      </c>
      <c r="D586" s="43">
        <v>0</v>
      </c>
      <c r="E586" s="43">
        <v>0</v>
      </c>
      <c r="F586" s="43">
        <v>0</v>
      </c>
      <c r="G586" s="43">
        <v>0</v>
      </c>
      <c r="H586" s="43">
        <v>7.66</v>
      </c>
      <c r="I586" s="43">
        <v>137.22</v>
      </c>
      <c r="J586" s="43">
        <v>166.75</v>
      </c>
      <c r="K586" s="43">
        <v>70.94</v>
      </c>
      <c r="L586" s="43">
        <v>18.489999999999998</v>
      </c>
      <c r="M586" s="43">
        <v>0</v>
      </c>
      <c r="N586" s="43">
        <v>0</v>
      </c>
      <c r="O586" s="43">
        <v>0</v>
      </c>
      <c r="P586" s="43">
        <v>0</v>
      </c>
      <c r="Q586" s="43">
        <v>0</v>
      </c>
      <c r="R586" s="43">
        <v>0</v>
      </c>
      <c r="S586" s="43">
        <v>0</v>
      </c>
      <c r="T586" s="43">
        <v>0</v>
      </c>
      <c r="U586" s="43">
        <v>0</v>
      </c>
      <c r="V586" s="43">
        <v>0</v>
      </c>
      <c r="W586" s="43">
        <v>0</v>
      </c>
      <c r="X586" s="43">
        <v>0</v>
      </c>
      <c r="Y586" s="43">
        <v>0</v>
      </c>
      <c r="Z586" s="43">
        <v>0</v>
      </c>
      <c r="AA586" s="43">
        <v>0</v>
      </c>
    </row>
    <row r="587" spans="1:27" x14ac:dyDescent="0.2">
      <c r="A587" s="91" t="s">
        <v>2618</v>
      </c>
      <c r="B587" s="27" t="str">
        <f>"03"&amp;"."&amp;$B$729&amp;"."&amp;$B$730</f>
        <v>03.02.2023</v>
      </c>
      <c r="C587" s="83" t="s">
        <v>74</v>
      </c>
      <c r="D587" s="84">
        <f>ROUND((D588)/1000,5)</f>
        <v>0</v>
      </c>
      <c r="E587" s="84">
        <f t="shared" ref="E587:AA587" si="338">ROUND((E588)/1000,5)</f>
        <v>0</v>
      </c>
      <c r="F587" s="84">
        <f t="shared" si="338"/>
        <v>0</v>
      </c>
      <c r="G587" s="84">
        <f t="shared" si="338"/>
        <v>1.7770000000000001E-2</v>
      </c>
      <c r="H587" s="84">
        <f t="shared" si="338"/>
        <v>0.14082</v>
      </c>
      <c r="I587" s="84">
        <f t="shared" si="338"/>
        <v>0.17851</v>
      </c>
      <c r="J587" s="84">
        <f t="shared" si="338"/>
        <v>4.854E-2</v>
      </c>
      <c r="K587" s="84">
        <f t="shared" si="338"/>
        <v>0.14182</v>
      </c>
      <c r="L587" s="84">
        <f t="shared" si="338"/>
        <v>4.4720000000000003E-2</v>
      </c>
      <c r="M587" s="84">
        <f t="shared" si="338"/>
        <v>1.7520000000000001E-2</v>
      </c>
      <c r="N587" s="84">
        <f t="shared" si="338"/>
        <v>0</v>
      </c>
      <c r="O587" s="84">
        <f t="shared" si="338"/>
        <v>0</v>
      </c>
      <c r="P587" s="84">
        <f t="shared" si="338"/>
        <v>0</v>
      </c>
      <c r="Q587" s="84">
        <f t="shared" si="338"/>
        <v>0</v>
      </c>
      <c r="R587" s="84">
        <f t="shared" si="338"/>
        <v>0</v>
      </c>
      <c r="S587" s="84">
        <f t="shared" si="338"/>
        <v>0</v>
      </c>
      <c r="T587" s="84">
        <f t="shared" si="338"/>
        <v>0</v>
      </c>
      <c r="U587" s="84">
        <f t="shared" si="338"/>
        <v>0</v>
      </c>
      <c r="V587" s="84">
        <f t="shared" si="338"/>
        <v>0</v>
      </c>
      <c r="W587" s="84">
        <f t="shared" si="338"/>
        <v>0</v>
      </c>
      <c r="X587" s="84">
        <f t="shared" si="338"/>
        <v>0</v>
      </c>
      <c r="Y587" s="84">
        <f t="shared" si="338"/>
        <v>0</v>
      </c>
      <c r="Z587" s="84">
        <f t="shared" si="338"/>
        <v>0</v>
      </c>
      <c r="AA587" s="84">
        <f t="shared" si="338"/>
        <v>0</v>
      </c>
    </row>
    <row r="588" spans="1:27" ht="12.75" customHeight="1" outlineLevel="1" x14ac:dyDescent="0.2">
      <c r="A588" s="92" t="s">
        <v>2619</v>
      </c>
      <c r="B588" s="62" t="s">
        <v>231</v>
      </c>
      <c r="C588" s="42" t="s">
        <v>77</v>
      </c>
      <c r="D588" s="43">
        <v>0</v>
      </c>
      <c r="E588" s="43">
        <v>0</v>
      </c>
      <c r="F588" s="43">
        <v>0</v>
      </c>
      <c r="G588" s="43">
        <v>17.77</v>
      </c>
      <c r="H588" s="43">
        <v>140.82</v>
      </c>
      <c r="I588" s="43">
        <v>178.51</v>
      </c>
      <c r="J588" s="43">
        <v>48.54</v>
      </c>
      <c r="K588" s="43">
        <v>141.82</v>
      </c>
      <c r="L588" s="43">
        <v>44.72</v>
      </c>
      <c r="M588" s="43">
        <v>17.52</v>
      </c>
      <c r="N588" s="43">
        <v>0</v>
      </c>
      <c r="O588" s="43">
        <v>0</v>
      </c>
      <c r="P588" s="43">
        <v>0</v>
      </c>
      <c r="Q588" s="43">
        <v>0</v>
      </c>
      <c r="R588" s="43">
        <v>0</v>
      </c>
      <c r="S588" s="43">
        <v>0</v>
      </c>
      <c r="T588" s="43">
        <v>0</v>
      </c>
      <c r="U588" s="43">
        <v>0</v>
      </c>
      <c r="V588" s="43">
        <v>0</v>
      </c>
      <c r="W588" s="43">
        <v>0</v>
      </c>
      <c r="X588" s="43">
        <v>0</v>
      </c>
      <c r="Y588" s="43">
        <v>0</v>
      </c>
      <c r="Z588" s="43">
        <v>0</v>
      </c>
      <c r="AA588" s="43">
        <v>0</v>
      </c>
    </row>
    <row r="589" spans="1:27" x14ac:dyDescent="0.2">
      <c r="A589" s="91" t="s">
        <v>2620</v>
      </c>
      <c r="B589" s="27" t="str">
        <f>"04"&amp;"."&amp;$B$729&amp;"."&amp;$B$730</f>
        <v>04.02.2023</v>
      </c>
      <c r="C589" s="83" t="s">
        <v>74</v>
      </c>
      <c r="D589" s="84">
        <f>ROUND((D590)/1000,5)</f>
        <v>0</v>
      </c>
      <c r="E589" s="84">
        <f t="shared" ref="E589:AA589" si="339">ROUND((E590)/1000,5)</f>
        <v>0</v>
      </c>
      <c r="F589" s="84">
        <f t="shared" si="339"/>
        <v>0</v>
      </c>
      <c r="G589" s="84">
        <f t="shared" si="339"/>
        <v>0</v>
      </c>
      <c r="H589" s="84">
        <f t="shared" si="339"/>
        <v>0</v>
      </c>
      <c r="I589" s="84">
        <f t="shared" si="339"/>
        <v>0</v>
      </c>
      <c r="J589" s="84">
        <f t="shared" si="339"/>
        <v>0</v>
      </c>
      <c r="K589" s="84">
        <f t="shared" si="339"/>
        <v>0</v>
      </c>
      <c r="L589" s="84">
        <f t="shared" si="339"/>
        <v>0</v>
      </c>
      <c r="M589" s="84">
        <f t="shared" si="339"/>
        <v>0</v>
      </c>
      <c r="N589" s="84">
        <f t="shared" si="339"/>
        <v>0</v>
      </c>
      <c r="O589" s="84">
        <f t="shared" si="339"/>
        <v>0</v>
      </c>
      <c r="P589" s="84">
        <f t="shared" si="339"/>
        <v>0</v>
      </c>
      <c r="Q589" s="84">
        <f t="shared" si="339"/>
        <v>0</v>
      </c>
      <c r="R589" s="84">
        <f t="shared" si="339"/>
        <v>0</v>
      </c>
      <c r="S589" s="84">
        <f t="shared" si="339"/>
        <v>0</v>
      </c>
      <c r="T589" s="84">
        <f t="shared" si="339"/>
        <v>0</v>
      </c>
      <c r="U589" s="84">
        <f t="shared" si="339"/>
        <v>0</v>
      </c>
      <c r="V589" s="84">
        <f t="shared" si="339"/>
        <v>0</v>
      </c>
      <c r="W589" s="84">
        <f t="shared" si="339"/>
        <v>0</v>
      </c>
      <c r="X589" s="84">
        <f t="shared" si="339"/>
        <v>0</v>
      </c>
      <c r="Y589" s="84">
        <f t="shared" si="339"/>
        <v>0</v>
      </c>
      <c r="Z589" s="84">
        <f t="shared" si="339"/>
        <v>0</v>
      </c>
      <c r="AA589" s="84">
        <f t="shared" si="339"/>
        <v>0</v>
      </c>
    </row>
    <row r="590" spans="1:27" ht="12.75" customHeight="1" outlineLevel="1" x14ac:dyDescent="0.2">
      <c r="A590" s="92" t="s">
        <v>2621</v>
      </c>
      <c r="B590" s="62" t="s">
        <v>231</v>
      </c>
      <c r="C590" s="42" t="s">
        <v>77</v>
      </c>
      <c r="D590" s="43">
        <v>0</v>
      </c>
      <c r="E590" s="43">
        <v>0</v>
      </c>
      <c r="F590" s="43">
        <v>0</v>
      </c>
      <c r="G590" s="43">
        <v>0</v>
      </c>
      <c r="H590" s="43">
        <v>0</v>
      </c>
      <c r="I590" s="43">
        <v>0</v>
      </c>
      <c r="J590" s="43">
        <v>0</v>
      </c>
      <c r="K590" s="43">
        <v>0</v>
      </c>
      <c r="L590" s="43">
        <v>0</v>
      </c>
      <c r="M590" s="43">
        <v>0</v>
      </c>
      <c r="N590" s="43">
        <v>0</v>
      </c>
      <c r="O590" s="43">
        <v>0</v>
      </c>
      <c r="P590" s="43">
        <v>0</v>
      </c>
      <c r="Q590" s="43">
        <v>0</v>
      </c>
      <c r="R590" s="43">
        <v>0</v>
      </c>
      <c r="S590" s="43">
        <v>0</v>
      </c>
      <c r="T590" s="43">
        <v>0</v>
      </c>
      <c r="U590" s="43">
        <v>0</v>
      </c>
      <c r="V590" s="43">
        <v>0</v>
      </c>
      <c r="W590" s="43">
        <v>0</v>
      </c>
      <c r="X590" s="43">
        <v>0</v>
      </c>
      <c r="Y590" s="43">
        <v>0</v>
      </c>
      <c r="Z590" s="43">
        <v>0</v>
      </c>
      <c r="AA590" s="43">
        <v>0</v>
      </c>
    </row>
    <row r="591" spans="1:27" x14ac:dyDescent="0.2">
      <c r="A591" s="91" t="s">
        <v>2622</v>
      </c>
      <c r="B591" s="27" t="str">
        <f>"05"&amp;"."&amp;$B$729&amp;"."&amp;$B$730</f>
        <v>05.02.2023</v>
      </c>
      <c r="C591" s="83" t="s">
        <v>74</v>
      </c>
      <c r="D591" s="84">
        <f>ROUND((D592)/1000,5)</f>
        <v>0</v>
      </c>
      <c r="E591" s="84">
        <f t="shared" ref="E591:AA591" si="340">ROUND((E592)/1000,5)</f>
        <v>0</v>
      </c>
      <c r="F591" s="84">
        <f t="shared" si="340"/>
        <v>0</v>
      </c>
      <c r="G591" s="84">
        <f t="shared" si="340"/>
        <v>0</v>
      </c>
      <c r="H591" s="84">
        <f t="shared" si="340"/>
        <v>0</v>
      </c>
      <c r="I591" s="84">
        <f t="shared" si="340"/>
        <v>2.6009999999999998E-2</v>
      </c>
      <c r="J591" s="84">
        <f t="shared" si="340"/>
        <v>9.2780000000000001E-2</v>
      </c>
      <c r="K591" s="84">
        <f t="shared" si="340"/>
        <v>7.3779999999999998E-2</v>
      </c>
      <c r="L591" s="84">
        <f t="shared" si="340"/>
        <v>0</v>
      </c>
      <c r="M591" s="84">
        <f t="shared" si="340"/>
        <v>0</v>
      </c>
      <c r="N591" s="84">
        <f t="shared" si="340"/>
        <v>2.9360000000000001E-2</v>
      </c>
      <c r="O591" s="84">
        <f t="shared" si="340"/>
        <v>1.286E-2</v>
      </c>
      <c r="P591" s="84">
        <f t="shared" si="340"/>
        <v>0</v>
      </c>
      <c r="Q591" s="84">
        <f t="shared" si="340"/>
        <v>0</v>
      </c>
      <c r="R591" s="84">
        <f t="shared" si="340"/>
        <v>0</v>
      </c>
      <c r="S591" s="84">
        <f t="shared" si="340"/>
        <v>0</v>
      </c>
      <c r="T591" s="84">
        <f t="shared" si="340"/>
        <v>0</v>
      </c>
      <c r="U591" s="84">
        <f t="shared" si="340"/>
        <v>0</v>
      </c>
      <c r="V591" s="84">
        <f t="shared" si="340"/>
        <v>0</v>
      </c>
      <c r="W591" s="84">
        <f t="shared" si="340"/>
        <v>0</v>
      </c>
      <c r="X591" s="84">
        <f t="shared" si="340"/>
        <v>0</v>
      </c>
      <c r="Y591" s="84">
        <f t="shared" si="340"/>
        <v>0</v>
      </c>
      <c r="Z591" s="84">
        <f t="shared" si="340"/>
        <v>0</v>
      </c>
      <c r="AA591" s="84">
        <f t="shared" si="340"/>
        <v>0</v>
      </c>
    </row>
    <row r="592" spans="1:27" ht="12.75" customHeight="1" outlineLevel="1" x14ac:dyDescent="0.2">
      <c r="A592" s="92" t="s">
        <v>2623</v>
      </c>
      <c r="B592" s="62" t="s">
        <v>231</v>
      </c>
      <c r="C592" s="42" t="s">
        <v>77</v>
      </c>
      <c r="D592" s="43">
        <v>0</v>
      </c>
      <c r="E592" s="43">
        <v>0</v>
      </c>
      <c r="F592" s="43">
        <v>0</v>
      </c>
      <c r="G592" s="43">
        <v>0</v>
      </c>
      <c r="H592" s="43">
        <v>0</v>
      </c>
      <c r="I592" s="43">
        <v>26.01</v>
      </c>
      <c r="J592" s="43">
        <v>92.78</v>
      </c>
      <c r="K592" s="43">
        <v>73.78</v>
      </c>
      <c r="L592" s="43">
        <v>0</v>
      </c>
      <c r="M592" s="43">
        <v>0</v>
      </c>
      <c r="N592" s="43">
        <v>29.36</v>
      </c>
      <c r="O592" s="43">
        <v>12.86</v>
      </c>
      <c r="P592" s="43">
        <v>0</v>
      </c>
      <c r="Q592" s="43">
        <v>0</v>
      </c>
      <c r="R592" s="43">
        <v>0</v>
      </c>
      <c r="S592" s="43">
        <v>0</v>
      </c>
      <c r="T592" s="43">
        <v>0</v>
      </c>
      <c r="U592" s="43">
        <v>0</v>
      </c>
      <c r="V592" s="43">
        <v>0</v>
      </c>
      <c r="W592" s="43">
        <v>0</v>
      </c>
      <c r="X592" s="43">
        <v>0</v>
      </c>
      <c r="Y592" s="43">
        <v>0</v>
      </c>
      <c r="Z592" s="43">
        <v>0</v>
      </c>
      <c r="AA592" s="43">
        <v>0</v>
      </c>
    </row>
    <row r="593" spans="1:27" x14ac:dyDescent="0.2">
      <c r="A593" s="91" t="s">
        <v>2624</v>
      </c>
      <c r="B593" s="27" t="str">
        <f>"06"&amp;"."&amp;$B$729&amp;"."&amp;$B$730</f>
        <v>06.02.2023</v>
      </c>
      <c r="C593" s="83" t="s">
        <v>74</v>
      </c>
      <c r="D593" s="84">
        <f>ROUND((D594)/1000,5)</f>
        <v>0</v>
      </c>
      <c r="E593" s="84">
        <f t="shared" ref="E593:AA593" si="341">ROUND((E594)/1000,5)</f>
        <v>0</v>
      </c>
      <c r="F593" s="84">
        <f t="shared" si="341"/>
        <v>6.0000000000000002E-5</v>
      </c>
      <c r="G593" s="84">
        <f t="shared" si="341"/>
        <v>1.0300000000000001E-3</v>
      </c>
      <c r="H593" s="84">
        <f t="shared" si="341"/>
        <v>1.8429999999999998E-2</v>
      </c>
      <c r="I593" s="84">
        <f t="shared" si="341"/>
        <v>0.19952</v>
      </c>
      <c r="J593" s="84">
        <f t="shared" si="341"/>
        <v>0.2132</v>
      </c>
      <c r="K593" s="84">
        <f t="shared" si="341"/>
        <v>0.14427999999999999</v>
      </c>
      <c r="L593" s="84">
        <f t="shared" si="341"/>
        <v>0.13846</v>
      </c>
      <c r="M593" s="84">
        <f t="shared" si="341"/>
        <v>0.11545</v>
      </c>
      <c r="N593" s="84">
        <f t="shared" si="341"/>
        <v>6.4899999999999999E-2</v>
      </c>
      <c r="O593" s="84">
        <f t="shared" si="341"/>
        <v>2.4080000000000001E-2</v>
      </c>
      <c r="P593" s="84">
        <f t="shared" si="341"/>
        <v>2.8389999999999999E-2</v>
      </c>
      <c r="Q593" s="84">
        <f t="shared" si="341"/>
        <v>4.2970000000000001E-2</v>
      </c>
      <c r="R593" s="84">
        <f t="shared" si="341"/>
        <v>4.9700000000000001E-2</v>
      </c>
      <c r="S593" s="84">
        <f t="shared" si="341"/>
        <v>6.6189999999999999E-2</v>
      </c>
      <c r="T593" s="84">
        <f t="shared" si="341"/>
        <v>0</v>
      </c>
      <c r="U593" s="84">
        <f t="shared" si="341"/>
        <v>0.15176000000000001</v>
      </c>
      <c r="V593" s="84">
        <f t="shared" si="341"/>
        <v>9.5240000000000005E-2</v>
      </c>
      <c r="W593" s="84">
        <f t="shared" si="341"/>
        <v>0</v>
      </c>
      <c r="X593" s="84">
        <f t="shared" si="341"/>
        <v>0</v>
      </c>
      <c r="Y593" s="84">
        <f t="shared" si="341"/>
        <v>0</v>
      </c>
      <c r="Z593" s="84">
        <f t="shared" si="341"/>
        <v>0</v>
      </c>
      <c r="AA593" s="84">
        <f t="shared" si="341"/>
        <v>0</v>
      </c>
    </row>
    <row r="594" spans="1:27" ht="12.75" customHeight="1" outlineLevel="1" x14ac:dyDescent="0.2">
      <c r="A594" s="92" t="s">
        <v>2625</v>
      </c>
      <c r="B594" s="62" t="s">
        <v>231</v>
      </c>
      <c r="C594" s="42" t="s">
        <v>77</v>
      </c>
      <c r="D594" s="43">
        <v>0</v>
      </c>
      <c r="E594" s="43">
        <v>0</v>
      </c>
      <c r="F594" s="43">
        <v>0.06</v>
      </c>
      <c r="G594" s="43">
        <v>1.03</v>
      </c>
      <c r="H594" s="43">
        <v>18.43</v>
      </c>
      <c r="I594" s="43">
        <v>199.52</v>
      </c>
      <c r="J594" s="43">
        <v>213.2</v>
      </c>
      <c r="K594" s="43">
        <v>144.28</v>
      </c>
      <c r="L594" s="43">
        <v>138.46</v>
      </c>
      <c r="M594" s="43">
        <v>115.45</v>
      </c>
      <c r="N594" s="43">
        <v>64.900000000000006</v>
      </c>
      <c r="O594" s="43">
        <v>24.08</v>
      </c>
      <c r="P594" s="43">
        <v>28.39</v>
      </c>
      <c r="Q594" s="43">
        <v>42.97</v>
      </c>
      <c r="R594" s="43">
        <v>49.7</v>
      </c>
      <c r="S594" s="43">
        <v>66.19</v>
      </c>
      <c r="T594" s="43">
        <v>0</v>
      </c>
      <c r="U594" s="43">
        <v>151.76</v>
      </c>
      <c r="V594" s="43">
        <v>95.24</v>
      </c>
      <c r="W594" s="43">
        <v>0</v>
      </c>
      <c r="X594" s="43">
        <v>0</v>
      </c>
      <c r="Y594" s="43">
        <v>0</v>
      </c>
      <c r="Z594" s="43">
        <v>0</v>
      </c>
      <c r="AA594" s="43">
        <v>0</v>
      </c>
    </row>
    <row r="595" spans="1:27" x14ac:dyDescent="0.2">
      <c r="A595" s="91" t="s">
        <v>2626</v>
      </c>
      <c r="B595" s="27" t="str">
        <f>"07"&amp;"."&amp;$B$729&amp;"."&amp;$B$730</f>
        <v>07.02.2023</v>
      </c>
      <c r="C595" s="83" t="s">
        <v>74</v>
      </c>
      <c r="D595" s="84">
        <f>ROUND((D596)/1000,5)</f>
        <v>0</v>
      </c>
      <c r="E595" s="84">
        <f t="shared" ref="E595:AA595" si="342">ROUND((E596)/1000,5)</f>
        <v>0</v>
      </c>
      <c r="F595" s="84">
        <f t="shared" si="342"/>
        <v>0</v>
      </c>
      <c r="G595" s="84">
        <f t="shared" si="342"/>
        <v>7.4870000000000006E-2</v>
      </c>
      <c r="H595" s="84">
        <f t="shared" si="342"/>
        <v>3.8989999999999997E-2</v>
      </c>
      <c r="I595" s="84">
        <f t="shared" si="342"/>
        <v>0.16291</v>
      </c>
      <c r="J595" s="84">
        <f t="shared" si="342"/>
        <v>0.21906</v>
      </c>
      <c r="K595" s="84">
        <f t="shared" si="342"/>
        <v>7.1300000000000002E-2</v>
      </c>
      <c r="L595" s="84">
        <f t="shared" si="342"/>
        <v>9.4899999999999998E-2</v>
      </c>
      <c r="M595" s="84">
        <f t="shared" si="342"/>
        <v>6.6159999999999997E-2</v>
      </c>
      <c r="N595" s="84">
        <f t="shared" si="342"/>
        <v>1.319E-2</v>
      </c>
      <c r="O595" s="84">
        <f t="shared" si="342"/>
        <v>1.214E-2</v>
      </c>
      <c r="P595" s="84">
        <f t="shared" si="342"/>
        <v>0</v>
      </c>
      <c r="Q595" s="84">
        <f t="shared" si="342"/>
        <v>0</v>
      </c>
      <c r="R595" s="84">
        <f t="shared" si="342"/>
        <v>0</v>
      </c>
      <c r="S595" s="84">
        <f t="shared" si="342"/>
        <v>0</v>
      </c>
      <c r="T595" s="84">
        <f t="shared" si="342"/>
        <v>0</v>
      </c>
      <c r="U595" s="84">
        <f t="shared" si="342"/>
        <v>0</v>
      </c>
      <c r="V595" s="84">
        <f t="shared" si="342"/>
        <v>0</v>
      </c>
      <c r="W595" s="84">
        <f t="shared" si="342"/>
        <v>0</v>
      </c>
      <c r="X595" s="84">
        <f t="shared" si="342"/>
        <v>0</v>
      </c>
      <c r="Y595" s="84">
        <f t="shared" si="342"/>
        <v>0</v>
      </c>
      <c r="Z595" s="84">
        <f t="shared" si="342"/>
        <v>0</v>
      </c>
      <c r="AA595" s="84">
        <f t="shared" si="342"/>
        <v>0</v>
      </c>
    </row>
    <row r="596" spans="1:27" ht="12.75" customHeight="1" outlineLevel="1" x14ac:dyDescent="0.2">
      <c r="A596" s="92" t="s">
        <v>2627</v>
      </c>
      <c r="B596" s="62" t="s">
        <v>231</v>
      </c>
      <c r="C596" s="42" t="s">
        <v>77</v>
      </c>
      <c r="D596" s="43">
        <v>0</v>
      </c>
      <c r="E596" s="43">
        <v>0</v>
      </c>
      <c r="F596" s="43">
        <v>0</v>
      </c>
      <c r="G596" s="43">
        <v>74.87</v>
      </c>
      <c r="H596" s="43">
        <v>38.99</v>
      </c>
      <c r="I596" s="43">
        <v>162.91</v>
      </c>
      <c r="J596" s="43">
        <v>219.06</v>
      </c>
      <c r="K596" s="43">
        <v>71.3</v>
      </c>
      <c r="L596" s="43">
        <v>94.9</v>
      </c>
      <c r="M596" s="43">
        <v>66.16</v>
      </c>
      <c r="N596" s="43">
        <v>13.19</v>
      </c>
      <c r="O596" s="43">
        <v>12.14</v>
      </c>
      <c r="P596" s="43">
        <v>0</v>
      </c>
      <c r="Q596" s="43">
        <v>0</v>
      </c>
      <c r="R596" s="43">
        <v>0</v>
      </c>
      <c r="S596" s="43">
        <v>0</v>
      </c>
      <c r="T596" s="43">
        <v>0</v>
      </c>
      <c r="U596" s="43">
        <v>0</v>
      </c>
      <c r="V596" s="43">
        <v>0</v>
      </c>
      <c r="W596" s="43">
        <v>0</v>
      </c>
      <c r="X596" s="43">
        <v>0</v>
      </c>
      <c r="Y596" s="43">
        <v>0</v>
      </c>
      <c r="Z596" s="43">
        <v>0</v>
      </c>
      <c r="AA596" s="43">
        <v>0</v>
      </c>
    </row>
    <row r="597" spans="1:27" x14ac:dyDescent="0.2">
      <c r="A597" s="91" t="s">
        <v>2628</v>
      </c>
      <c r="B597" s="27" t="str">
        <f>"08"&amp;"."&amp;$B$729&amp;"."&amp;$B$730</f>
        <v>08.02.2023</v>
      </c>
      <c r="C597" s="83" t="s">
        <v>74</v>
      </c>
      <c r="D597" s="84">
        <f>ROUND((D598)/1000,5)</f>
        <v>0</v>
      </c>
      <c r="E597" s="84">
        <f t="shared" ref="E597:AA597" si="343">ROUND((E598)/1000,5)</f>
        <v>0</v>
      </c>
      <c r="F597" s="84">
        <f t="shared" si="343"/>
        <v>4.2500000000000003E-2</v>
      </c>
      <c r="G597" s="84">
        <f t="shared" si="343"/>
        <v>6.7409999999999998E-2</v>
      </c>
      <c r="H597" s="84">
        <f t="shared" si="343"/>
        <v>0.13622999999999999</v>
      </c>
      <c r="I597" s="84">
        <f t="shared" si="343"/>
        <v>0.32871</v>
      </c>
      <c r="J597" s="84">
        <f t="shared" si="343"/>
        <v>0.21160999999999999</v>
      </c>
      <c r="K597" s="84">
        <f t="shared" si="343"/>
        <v>0.15772</v>
      </c>
      <c r="L597" s="84">
        <f t="shared" si="343"/>
        <v>0.16278000000000001</v>
      </c>
      <c r="M597" s="84">
        <f t="shared" si="343"/>
        <v>0.13988999999999999</v>
      </c>
      <c r="N597" s="84">
        <f t="shared" si="343"/>
        <v>0.10967</v>
      </c>
      <c r="O597" s="84">
        <f t="shared" si="343"/>
        <v>0.11815000000000001</v>
      </c>
      <c r="P597" s="84">
        <f t="shared" si="343"/>
        <v>0.10607</v>
      </c>
      <c r="Q597" s="84">
        <f t="shared" si="343"/>
        <v>8.856E-2</v>
      </c>
      <c r="R597" s="84">
        <f t="shared" si="343"/>
        <v>6.5610000000000002E-2</v>
      </c>
      <c r="S597" s="84">
        <f t="shared" si="343"/>
        <v>3.8760000000000003E-2</v>
      </c>
      <c r="T597" s="84">
        <f t="shared" si="343"/>
        <v>4.4130000000000003E-2</v>
      </c>
      <c r="U597" s="84">
        <f t="shared" si="343"/>
        <v>4.7280000000000003E-2</v>
      </c>
      <c r="V597" s="84">
        <f t="shared" si="343"/>
        <v>2.4000000000000001E-4</v>
      </c>
      <c r="W597" s="84">
        <f t="shared" si="343"/>
        <v>0</v>
      </c>
      <c r="X597" s="84">
        <f t="shared" si="343"/>
        <v>0</v>
      </c>
      <c r="Y597" s="84">
        <f t="shared" si="343"/>
        <v>0</v>
      </c>
      <c r="Z597" s="84">
        <f t="shared" si="343"/>
        <v>0</v>
      </c>
      <c r="AA597" s="84">
        <f t="shared" si="343"/>
        <v>0</v>
      </c>
    </row>
    <row r="598" spans="1:27" ht="12.75" customHeight="1" outlineLevel="1" x14ac:dyDescent="0.2">
      <c r="A598" s="92" t="s">
        <v>2629</v>
      </c>
      <c r="B598" s="62" t="s">
        <v>231</v>
      </c>
      <c r="C598" s="42" t="s">
        <v>77</v>
      </c>
      <c r="D598" s="43">
        <v>0</v>
      </c>
      <c r="E598" s="43">
        <v>0</v>
      </c>
      <c r="F598" s="43">
        <v>42.5</v>
      </c>
      <c r="G598" s="43">
        <v>67.41</v>
      </c>
      <c r="H598" s="43">
        <v>136.22999999999999</v>
      </c>
      <c r="I598" s="43">
        <v>328.71</v>
      </c>
      <c r="J598" s="43">
        <v>211.61</v>
      </c>
      <c r="K598" s="43">
        <v>157.72</v>
      </c>
      <c r="L598" s="43">
        <v>162.78</v>
      </c>
      <c r="M598" s="43">
        <v>139.88999999999999</v>
      </c>
      <c r="N598" s="43">
        <v>109.67</v>
      </c>
      <c r="O598" s="43">
        <v>118.15</v>
      </c>
      <c r="P598" s="43">
        <v>106.07</v>
      </c>
      <c r="Q598" s="43">
        <v>88.56</v>
      </c>
      <c r="R598" s="43">
        <v>65.61</v>
      </c>
      <c r="S598" s="43">
        <v>38.76</v>
      </c>
      <c r="T598" s="43">
        <v>44.13</v>
      </c>
      <c r="U598" s="43">
        <v>47.28</v>
      </c>
      <c r="V598" s="43">
        <v>0.24</v>
      </c>
      <c r="W598" s="43">
        <v>0</v>
      </c>
      <c r="X598" s="43">
        <v>0</v>
      </c>
      <c r="Y598" s="43">
        <v>0</v>
      </c>
      <c r="Z598" s="43">
        <v>0</v>
      </c>
      <c r="AA598" s="43">
        <v>0</v>
      </c>
    </row>
    <row r="599" spans="1:27" x14ac:dyDescent="0.2">
      <c r="A599" s="91" t="s">
        <v>2630</v>
      </c>
      <c r="B599" s="27" t="str">
        <f>"09"&amp;"."&amp;$B$729&amp;"."&amp;$B$730</f>
        <v>09.02.2023</v>
      </c>
      <c r="C599" s="83" t="s">
        <v>74</v>
      </c>
      <c r="D599" s="84">
        <f>ROUND((D600)/1000,5)</f>
        <v>0</v>
      </c>
      <c r="E599" s="84">
        <f t="shared" ref="E599:AA599" si="344">ROUND((E600)/1000,5)</f>
        <v>1.8000000000000001E-4</v>
      </c>
      <c r="F599" s="84">
        <f t="shared" si="344"/>
        <v>2.7200000000000002E-3</v>
      </c>
      <c r="G599" s="84">
        <f t="shared" si="344"/>
        <v>1.1270000000000001E-2</v>
      </c>
      <c r="H599" s="84">
        <f t="shared" si="344"/>
        <v>3.006E-2</v>
      </c>
      <c r="I599" s="84">
        <f t="shared" si="344"/>
        <v>0.22292999999999999</v>
      </c>
      <c r="J599" s="84">
        <f t="shared" si="344"/>
        <v>0.15387000000000001</v>
      </c>
      <c r="K599" s="84">
        <f t="shared" si="344"/>
        <v>0.10856</v>
      </c>
      <c r="L599" s="84">
        <f t="shared" si="344"/>
        <v>7.8869999999999996E-2</v>
      </c>
      <c r="M599" s="84">
        <f t="shared" si="344"/>
        <v>7.3819999999999997E-2</v>
      </c>
      <c r="N599" s="84">
        <f t="shared" si="344"/>
        <v>1.0000000000000001E-5</v>
      </c>
      <c r="O599" s="84">
        <f t="shared" si="344"/>
        <v>0</v>
      </c>
      <c r="P599" s="84">
        <f t="shared" si="344"/>
        <v>0</v>
      </c>
      <c r="Q599" s="84">
        <f t="shared" si="344"/>
        <v>0</v>
      </c>
      <c r="R599" s="84">
        <f t="shared" si="344"/>
        <v>0</v>
      </c>
      <c r="S599" s="84">
        <f t="shared" si="344"/>
        <v>0</v>
      </c>
      <c r="T599" s="84">
        <f t="shared" si="344"/>
        <v>0</v>
      </c>
      <c r="U599" s="84">
        <f t="shared" si="344"/>
        <v>0</v>
      </c>
      <c r="V599" s="84">
        <f t="shared" si="344"/>
        <v>0</v>
      </c>
      <c r="W599" s="84">
        <f t="shared" si="344"/>
        <v>0</v>
      </c>
      <c r="X599" s="84">
        <f t="shared" si="344"/>
        <v>0</v>
      </c>
      <c r="Y599" s="84">
        <f t="shared" si="344"/>
        <v>0</v>
      </c>
      <c r="Z599" s="84">
        <f t="shared" si="344"/>
        <v>0</v>
      </c>
      <c r="AA599" s="84">
        <f t="shared" si="344"/>
        <v>0</v>
      </c>
    </row>
    <row r="600" spans="1:27" ht="12.75" customHeight="1" outlineLevel="1" x14ac:dyDescent="0.2">
      <c r="A600" s="92" t="s">
        <v>2631</v>
      </c>
      <c r="B600" s="62" t="s">
        <v>231</v>
      </c>
      <c r="C600" s="42" t="s">
        <v>77</v>
      </c>
      <c r="D600" s="43">
        <v>0</v>
      </c>
      <c r="E600" s="43">
        <v>0.18</v>
      </c>
      <c r="F600" s="43">
        <v>2.72</v>
      </c>
      <c r="G600" s="43">
        <v>11.27</v>
      </c>
      <c r="H600" s="43">
        <v>30.06</v>
      </c>
      <c r="I600" s="43">
        <v>222.93</v>
      </c>
      <c r="J600" s="43">
        <v>153.87</v>
      </c>
      <c r="K600" s="43">
        <v>108.56</v>
      </c>
      <c r="L600" s="43">
        <v>78.87</v>
      </c>
      <c r="M600" s="43">
        <v>73.819999999999993</v>
      </c>
      <c r="N600" s="43">
        <v>0.01</v>
      </c>
      <c r="O600" s="43">
        <v>0</v>
      </c>
      <c r="P600" s="43">
        <v>0</v>
      </c>
      <c r="Q600" s="43">
        <v>0</v>
      </c>
      <c r="R600" s="43">
        <v>0</v>
      </c>
      <c r="S600" s="43">
        <v>0</v>
      </c>
      <c r="T600" s="43">
        <v>0</v>
      </c>
      <c r="U600" s="43">
        <v>0</v>
      </c>
      <c r="V600" s="43">
        <v>0</v>
      </c>
      <c r="W600" s="43">
        <v>0</v>
      </c>
      <c r="X600" s="43">
        <v>0</v>
      </c>
      <c r="Y600" s="43">
        <v>0</v>
      </c>
      <c r="Z600" s="43">
        <v>0</v>
      </c>
      <c r="AA600" s="43">
        <v>0</v>
      </c>
    </row>
    <row r="601" spans="1:27" x14ac:dyDescent="0.2">
      <c r="A601" s="91" t="s">
        <v>2632</v>
      </c>
      <c r="B601" s="27" t="str">
        <f>"10"&amp;"."&amp;$B$729&amp;"."&amp;$B$730</f>
        <v>10.02.2023</v>
      </c>
      <c r="C601" s="83" t="s">
        <v>74</v>
      </c>
      <c r="D601" s="84">
        <f>ROUND((D602)/1000,5)</f>
        <v>0</v>
      </c>
      <c r="E601" s="84">
        <f t="shared" ref="E601:AA601" si="345">ROUND((E602)/1000,5)</f>
        <v>0</v>
      </c>
      <c r="F601" s="84">
        <f t="shared" si="345"/>
        <v>0</v>
      </c>
      <c r="G601" s="84">
        <f t="shared" si="345"/>
        <v>0</v>
      </c>
      <c r="H601" s="84">
        <f t="shared" si="345"/>
        <v>0</v>
      </c>
      <c r="I601" s="84">
        <f t="shared" si="345"/>
        <v>0.13821</v>
      </c>
      <c r="J601" s="84">
        <f t="shared" si="345"/>
        <v>1.8380000000000001E-2</v>
      </c>
      <c r="K601" s="84">
        <f t="shared" si="345"/>
        <v>0</v>
      </c>
      <c r="L601" s="84">
        <f t="shared" si="345"/>
        <v>0</v>
      </c>
      <c r="M601" s="84">
        <f t="shared" si="345"/>
        <v>0</v>
      </c>
      <c r="N601" s="84">
        <f t="shared" si="345"/>
        <v>0</v>
      </c>
      <c r="O601" s="84">
        <f t="shared" si="345"/>
        <v>0</v>
      </c>
      <c r="P601" s="84">
        <f t="shared" si="345"/>
        <v>0</v>
      </c>
      <c r="Q601" s="84">
        <f t="shared" si="345"/>
        <v>0</v>
      </c>
      <c r="R601" s="84">
        <f t="shared" si="345"/>
        <v>0</v>
      </c>
      <c r="S601" s="84">
        <f t="shared" si="345"/>
        <v>0</v>
      </c>
      <c r="T601" s="84">
        <f t="shared" si="345"/>
        <v>0</v>
      </c>
      <c r="U601" s="84">
        <f t="shared" si="345"/>
        <v>0</v>
      </c>
      <c r="V601" s="84">
        <f t="shared" si="345"/>
        <v>0</v>
      </c>
      <c r="W601" s="84">
        <f t="shared" si="345"/>
        <v>0</v>
      </c>
      <c r="X601" s="84">
        <f t="shared" si="345"/>
        <v>0</v>
      </c>
      <c r="Y601" s="84">
        <f t="shared" si="345"/>
        <v>0</v>
      </c>
      <c r="Z601" s="84">
        <f t="shared" si="345"/>
        <v>0</v>
      </c>
      <c r="AA601" s="84">
        <f t="shared" si="345"/>
        <v>0</v>
      </c>
    </row>
    <row r="602" spans="1:27" ht="12.75" customHeight="1" outlineLevel="1" x14ac:dyDescent="0.2">
      <c r="A602" s="92" t="s">
        <v>2633</v>
      </c>
      <c r="B602" s="62" t="s">
        <v>231</v>
      </c>
      <c r="C602" s="42" t="s">
        <v>77</v>
      </c>
      <c r="D602" s="43">
        <v>0</v>
      </c>
      <c r="E602" s="43">
        <v>0</v>
      </c>
      <c r="F602" s="43">
        <v>0</v>
      </c>
      <c r="G602" s="43">
        <v>0</v>
      </c>
      <c r="H602" s="43">
        <v>0</v>
      </c>
      <c r="I602" s="43">
        <v>138.21</v>
      </c>
      <c r="J602" s="43">
        <v>18.38</v>
      </c>
      <c r="K602" s="43">
        <v>0</v>
      </c>
      <c r="L602" s="43">
        <v>0</v>
      </c>
      <c r="M602" s="43">
        <v>0</v>
      </c>
      <c r="N602" s="43">
        <v>0</v>
      </c>
      <c r="O602" s="43">
        <v>0</v>
      </c>
      <c r="P602" s="43">
        <v>0</v>
      </c>
      <c r="Q602" s="43">
        <v>0</v>
      </c>
      <c r="R602" s="43">
        <v>0</v>
      </c>
      <c r="S602" s="43">
        <v>0</v>
      </c>
      <c r="T602" s="43">
        <v>0</v>
      </c>
      <c r="U602" s="43">
        <v>0</v>
      </c>
      <c r="V602" s="43">
        <v>0</v>
      </c>
      <c r="W602" s="43">
        <v>0</v>
      </c>
      <c r="X602" s="43">
        <v>0</v>
      </c>
      <c r="Y602" s="43">
        <v>0</v>
      </c>
      <c r="Z602" s="43">
        <v>0</v>
      </c>
      <c r="AA602" s="43">
        <v>0</v>
      </c>
    </row>
    <row r="603" spans="1:27" x14ac:dyDescent="0.2">
      <c r="A603" s="91" t="s">
        <v>2634</v>
      </c>
      <c r="B603" s="27" t="str">
        <f>"11"&amp;"."&amp;$B$729&amp;"."&amp;$B$730</f>
        <v>11.02.2023</v>
      </c>
      <c r="C603" s="83" t="s">
        <v>74</v>
      </c>
      <c r="D603" s="84">
        <f>ROUND((D604)/1000,5)</f>
        <v>0</v>
      </c>
      <c r="E603" s="84">
        <f t="shared" ref="E603:AA603" si="346">ROUND((E604)/1000,5)</f>
        <v>0</v>
      </c>
      <c r="F603" s="84">
        <f t="shared" si="346"/>
        <v>0</v>
      </c>
      <c r="G603" s="84">
        <f t="shared" si="346"/>
        <v>1.191E-2</v>
      </c>
      <c r="H603" s="84">
        <f t="shared" si="346"/>
        <v>6.6210000000000005E-2</v>
      </c>
      <c r="I603" s="84">
        <f t="shared" si="346"/>
        <v>0.19814000000000001</v>
      </c>
      <c r="J603" s="84">
        <f t="shared" si="346"/>
        <v>6.2619999999999995E-2</v>
      </c>
      <c r="K603" s="84">
        <f t="shared" si="346"/>
        <v>4.8169999999999998E-2</v>
      </c>
      <c r="L603" s="84">
        <f t="shared" si="346"/>
        <v>0.12853999999999999</v>
      </c>
      <c r="M603" s="84">
        <f t="shared" si="346"/>
        <v>3.1739999999999997E-2</v>
      </c>
      <c r="N603" s="84">
        <f t="shared" si="346"/>
        <v>1.9199999999999998E-2</v>
      </c>
      <c r="O603" s="84">
        <f t="shared" si="346"/>
        <v>3.0779999999999998E-2</v>
      </c>
      <c r="P603" s="84">
        <f t="shared" si="346"/>
        <v>2.3230000000000001E-2</v>
      </c>
      <c r="Q603" s="84">
        <f t="shared" si="346"/>
        <v>2.1229999999999999E-2</v>
      </c>
      <c r="R603" s="84">
        <f t="shared" si="346"/>
        <v>0</v>
      </c>
      <c r="S603" s="84">
        <f t="shared" si="346"/>
        <v>2.342E-2</v>
      </c>
      <c r="T603" s="84">
        <f t="shared" si="346"/>
        <v>2.162E-2</v>
      </c>
      <c r="U603" s="84">
        <f t="shared" si="346"/>
        <v>4.8520000000000001E-2</v>
      </c>
      <c r="V603" s="84">
        <f t="shared" si="346"/>
        <v>6.4000000000000005E-4</v>
      </c>
      <c r="W603" s="84">
        <f t="shared" si="346"/>
        <v>0</v>
      </c>
      <c r="X603" s="84">
        <f t="shared" si="346"/>
        <v>0</v>
      </c>
      <c r="Y603" s="84">
        <f t="shared" si="346"/>
        <v>0</v>
      </c>
      <c r="Z603" s="84">
        <f t="shared" si="346"/>
        <v>0</v>
      </c>
      <c r="AA603" s="84">
        <f t="shared" si="346"/>
        <v>0</v>
      </c>
    </row>
    <row r="604" spans="1:27" ht="12.75" customHeight="1" outlineLevel="1" x14ac:dyDescent="0.2">
      <c r="A604" s="92" t="s">
        <v>2635</v>
      </c>
      <c r="B604" s="62" t="s">
        <v>231</v>
      </c>
      <c r="C604" s="42" t="s">
        <v>77</v>
      </c>
      <c r="D604" s="43">
        <v>0</v>
      </c>
      <c r="E604" s="43">
        <v>0</v>
      </c>
      <c r="F604" s="43">
        <v>0</v>
      </c>
      <c r="G604" s="43">
        <v>11.91</v>
      </c>
      <c r="H604" s="43">
        <v>66.209999999999994</v>
      </c>
      <c r="I604" s="43">
        <v>198.14</v>
      </c>
      <c r="J604" s="43">
        <v>62.62</v>
      </c>
      <c r="K604" s="43">
        <v>48.17</v>
      </c>
      <c r="L604" s="43">
        <v>128.54</v>
      </c>
      <c r="M604" s="43">
        <v>31.74</v>
      </c>
      <c r="N604" s="43">
        <v>19.2</v>
      </c>
      <c r="O604" s="43">
        <v>30.78</v>
      </c>
      <c r="P604" s="43">
        <v>23.23</v>
      </c>
      <c r="Q604" s="43">
        <v>21.23</v>
      </c>
      <c r="R604" s="43">
        <v>0</v>
      </c>
      <c r="S604" s="43">
        <v>23.42</v>
      </c>
      <c r="T604" s="43">
        <v>21.62</v>
      </c>
      <c r="U604" s="43">
        <v>48.52</v>
      </c>
      <c r="V604" s="43">
        <v>0.64</v>
      </c>
      <c r="W604" s="43">
        <v>0</v>
      </c>
      <c r="X604" s="43">
        <v>0</v>
      </c>
      <c r="Y604" s="43">
        <v>0</v>
      </c>
      <c r="Z604" s="43">
        <v>0</v>
      </c>
      <c r="AA604" s="43">
        <v>0</v>
      </c>
    </row>
    <row r="605" spans="1:27" x14ac:dyDescent="0.2">
      <c r="A605" s="91" t="s">
        <v>2636</v>
      </c>
      <c r="B605" s="27" t="str">
        <f>"12"&amp;"."&amp;$B$729&amp;"."&amp;$B$730</f>
        <v>12.02.2023</v>
      </c>
      <c r="C605" s="83" t="s">
        <v>74</v>
      </c>
      <c r="D605" s="84">
        <f>ROUND((D606)/1000,5)</f>
        <v>0</v>
      </c>
      <c r="E605" s="84">
        <f t="shared" ref="E605:AA605" si="347">ROUND((E606)/1000,5)</f>
        <v>0</v>
      </c>
      <c r="F605" s="84">
        <f t="shared" si="347"/>
        <v>6.3000000000000003E-4</v>
      </c>
      <c r="G605" s="84">
        <f t="shared" si="347"/>
        <v>1.1730000000000001E-2</v>
      </c>
      <c r="H605" s="84">
        <f t="shared" si="347"/>
        <v>1.1509999999999999E-2</v>
      </c>
      <c r="I605" s="84">
        <f t="shared" si="347"/>
        <v>4.2119999999999998E-2</v>
      </c>
      <c r="J605" s="84">
        <f t="shared" si="347"/>
        <v>7.9570000000000002E-2</v>
      </c>
      <c r="K605" s="84">
        <f t="shared" si="347"/>
        <v>0.15437999999999999</v>
      </c>
      <c r="L605" s="84">
        <f t="shared" si="347"/>
        <v>3.5069999999999997E-2</v>
      </c>
      <c r="M605" s="84">
        <f t="shared" si="347"/>
        <v>1.6029999999999999E-2</v>
      </c>
      <c r="N605" s="84">
        <f t="shared" si="347"/>
        <v>2.8999999999999998E-3</v>
      </c>
      <c r="O605" s="84">
        <f t="shared" si="347"/>
        <v>2.971E-2</v>
      </c>
      <c r="P605" s="84">
        <f t="shared" si="347"/>
        <v>5.6100000000000004E-3</v>
      </c>
      <c r="Q605" s="84">
        <f t="shared" si="347"/>
        <v>4.7200000000000002E-3</v>
      </c>
      <c r="R605" s="84">
        <f t="shared" si="347"/>
        <v>4.1200000000000004E-3</v>
      </c>
      <c r="S605" s="84">
        <f t="shared" si="347"/>
        <v>5.9800000000000001E-3</v>
      </c>
      <c r="T605" s="84">
        <f t="shared" si="347"/>
        <v>8.1600000000000006E-3</v>
      </c>
      <c r="U605" s="84">
        <f t="shared" si="347"/>
        <v>3.1669999999999997E-2</v>
      </c>
      <c r="V605" s="84">
        <f t="shared" si="347"/>
        <v>1.1999999999999999E-3</v>
      </c>
      <c r="W605" s="84">
        <f t="shared" si="347"/>
        <v>4.8000000000000001E-4</v>
      </c>
      <c r="X605" s="84">
        <f t="shared" si="347"/>
        <v>3.1E-4</v>
      </c>
      <c r="Y605" s="84">
        <f t="shared" si="347"/>
        <v>0</v>
      </c>
      <c r="Z605" s="84">
        <f t="shared" si="347"/>
        <v>0</v>
      </c>
      <c r="AA605" s="84">
        <f t="shared" si="347"/>
        <v>0</v>
      </c>
    </row>
    <row r="606" spans="1:27" ht="12.75" customHeight="1" outlineLevel="1" x14ac:dyDescent="0.2">
      <c r="A606" s="92" t="s">
        <v>2637</v>
      </c>
      <c r="B606" s="62" t="s">
        <v>231</v>
      </c>
      <c r="C606" s="42" t="s">
        <v>77</v>
      </c>
      <c r="D606" s="43">
        <v>0</v>
      </c>
      <c r="E606" s="43">
        <v>0</v>
      </c>
      <c r="F606" s="43">
        <v>0.63</v>
      </c>
      <c r="G606" s="43">
        <v>11.73</v>
      </c>
      <c r="H606" s="43">
        <v>11.51</v>
      </c>
      <c r="I606" s="43">
        <v>42.12</v>
      </c>
      <c r="J606" s="43">
        <v>79.569999999999993</v>
      </c>
      <c r="K606" s="43">
        <v>154.38</v>
      </c>
      <c r="L606" s="43">
        <v>35.07</v>
      </c>
      <c r="M606" s="43">
        <v>16.03</v>
      </c>
      <c r="N606" s="43">
        <v>2.9</v>
      </c>
      <c r="O606" s="43">
        <v>29.71</v>
      </c>
      <c r="P606" s="43">
        <v>5.61</v>
      </c>
      <c r="Q606" s="43">
        <v>4.72</v>
      </c>
      <c r="R606" s="43">
        <v>4.12</v>
      </c>
      <c r="S606" s="43">
        <v>5.98</v>
      </c>
      <c r="T606" s="43">
        <v>8.16</v>
      </c>
      <c r="U606" s="43">
        <v>31.67</v>
      </c>
      <c r="V606" s="43">
        <v>1.2</v>
      </c>
      <c r="W606" s="43">
        <v>0.48</v>
      </c>
      <c r="X606" s="43">
        <v>0.31</v>
      </c>
      <c r="Y606" s="43">
        <v>0</v>
      </c>
      <c r="Z606" s="43">
        <v>0</v>
      </c>
      <c r="AA606" s="43">
        <v>0</v>
      </c>
    </row>
    <row r="607" spans="1:27" x14ac:dyDescent="0.2">
      <c r="A607" s="91" t="s">
        <v>2638</v>
      </c>
      <c r="B607" s="27" t="str">
        <f>"13"&amp;"."&amp;$B$729&amp;"."&amp;$B$730</f>
        <v>13.02.2023</v>
      </c>
      <c r="C607" s="83" t="s">
        <v>74</v>
      </c>
      <c r="D607" s="84">
        <f>ROUND((D608)/1000,5)</f>
        <v>0</v>
      </c>
      <c r="E607" s="84">
        <f t="shared" ref="E607:AA607" si="348">ROUND((E608)/1000,5)</f>
        <v>0</v>
      </c>
      <c r="F607" s="84">
        <f t="shared" si="348"/>
        <v>0</v>
      </c>
      <c r="G607" s="84">
        <f t="shared" si="348"/>
        <v>0</v>
      </c>
      <c r="H607" s="84">
        <f t="shared" si="348"/>
        <v>2.0469999999999999E-2</v>
      </c>
      <c r="I607" s="84">
        <f t="shared" si="348"/>
        <v>0.13899</v>
      </c>
      <c r="J607" s="84">
        <f t="shared" si="348"/>
        <v>0.11592</v>
      </c>
      <c r="K607" s="84">
        <f t="shared" si="348"/>
        <v>9.5320000000000002E-2</v>
      </c>
      <c r="L607" s="84">
        <f t="shared" si="348"/>
        <v>3.4590000000000003E-2</v>
      </c>
      <c r="M607" s="84">
        <f t="shared" si="348"/>
        <v>1.6719999999999999E-2</v>
      </c>
      <c r="N607" s="84">
        <f t="shared" si="348"/>
        <v>1.1999999999999999E-3</v>
      </c>
      <c r="O607" s="84">
        <f t="shared" si="348"/>
        <v>5.1200000000000004E-3</v>
      </c>
      <c r="P607" s="84">
        <f t="shared" si="348"/>
        <v>0</v>
      </c>
      <c r="Q607" s="84">
        <f t="shared" si="348"/>
        <v>0</v>
      </c>
      <c r="R607" s="84">
        <f t="shared" si="348"/>
        <v>0</v>
      </c>
      <c r="S607" s="84">
        <f t="shared" si="348"/>
        <v>2.462E-2</v>
      </c>
      <c r="T607" s="84">
        <f t="shared" si="348"/>
        <v>3.5290000000000002E-2</v>
      </c>
      <c r="U607" s="84">
        <f t="shared" si="348"/>
        <v>4.4819999999999999E-2</v>
      </c>
      <c r="V607" s="84">
        <f t="shared" si="348"/>
        <v>0</v>
      </c>
      <c r="W607" s="84">
        <f t="shared" si="348"/>
        <v>0</v>
      </c>
      <c r="X607" s="84">
        <f t="shared" si="348"/>
        <v>0</v>
      </c>
      <c r="Y607" s="84">
        <f t="shared" si="348"/>
        <v>0</v>
      </c>
      <c r="Z607" s="84">
        <f t="shared" si="348"/>
        <v>0</v>
      </c>
      <c r="AA607" s="84">
        <f t="shared" si="348"/>
        <v>0</v>
      </c>
    </row>
    <row r="608" spans="1:27" ht="12.75" customHeight="1" outlineLevel="1" x14ac:dyDescent="0.2">
      <c r="A608" s="92" t="s">
        <v>2639</v>
      </c>
      <c r="B608" s="62" t="s">
        <v>231</v>
      </c>
      <c r="C608" s="42" t="s">
        <v>77</v>
      </c>
      <c r="D608" s="43">
        <v>0</v>
      </c>
      <c r="E608" s="43">
        <v>0</v>
      </c>
      <c r="F608" s="43">
        <v>0</v>
      </c>
      <c r="G608" s="43">
        <v>0</v>
      </c>
      <c r="H608" s="43">
        <v>20.47</v>
      </c>
      <c r="I608" s="43">
        <v>138.99</v>
      </c>
      <c r="J608" s="43">
        <v>115.92</v>
      </c>
      <c r="K608" s="43">
        <v>95.32</v>
      </c>
      <c r="L608" s="43">
        <v>34.590000000000003</v>
      </c>
      <c r="M608" s="43">
        <v>16.72</v>
      </c>
      <c r="N608" s="43">
        <v>1.2</v>
      </c>
      <c r="O608" s="43">
        <v>5.12</v>
      </c>
      <c r="P608" s="43">
        <v>0</v>
      </c>
      <c r="Q608" s="43">
        <v>0</v>
      </c>
      <c r="R608" s="43">
        <v>0</v>
      </c>
      <c r="S608" s="43">
        <v>24.62</v>
      </c>
      <c r="T608" s="43">
        <v>35.29</v>
      </c>
      <c r="U608" s="43">
        <v>44.82</v>
      </c>
      <c r="V608" s="43">
        <v>0</v>
      </c>
      <c r="W608" s="43">
        <v>0</v>
      </c>
      <c r="X608" s="43">
        <v>0</v>
      </c>
      <c r="Y608" s="43">
        <v>0</v>
      </c>
      <c r="Z608" s="43">
        <v>0</v>
      </c>
      <c r="AA608" s="43">
        <v>0</v>
      </c>
    </row>
    <row r="609" spans="1:27" x14ac:dyDescent="0.2">
      <c r="A609" s="91" t="s">
        <v>2640</v>
      </c>
      <c r="B609" s="27" t="str">
        <f>"14"&amp;"."&amp;$B$729&amp;"."&amp;$B$730</f>
        <v>14.02.2023</v>
      </c>
      <c r="C609" s="83" t="s">
        <v>74</v>
      </c>
      <c r="D609" s="84">
        <f>ROUND((D610)/1000,5)</f>
        <v>0</v>
      </c>
      <c r="E609" s="84">
        <f t="shared" ref="E609:AA609" si="349">ROUND((E610)/1000,5)</f>
        <v>0</v>
      </c>
      <c r="F609" s="84">
        <f t="shared" si="349"/>
        <v>0</v>
      </c>
      <c r="G609" s="84">
        <f t="shared" si="349"/>
        <v>0</v>
      </c>
      <c r="H609" s="84">
        <f t="shared" si="349"/>
        <v>0</v>
      </c>
      <c r="I609" s="84">
        <f t="shared" si="349"/>
        <v>0.15511</v>
      </c>
      <c r="J609" s="84">
        <f t="shared" si="349"/>
        <v>5.8639999999999998E-2</v>
      </c>
      <c r="K609" s="84">
        <f t="shared" si="349"/>
        <v>0.01</v>
      </c>
      <c r="L609" s="84">
        <f t="shared" si="349"/>
        <v>3.483E-2</v>
      </c>
      <c r="M609" s="84">
        <f t="shared" si="349"/>
        <v>3.0589999999999999E-2</v>
      </c>
      <c r="N609" s="84">
        <f t="shared" si="349"/>
        <v>1.4590000000000001E-2</v>
      </c>
      <c r="O609" s="84">
        <f t="shared" si="349"/>
        <v>0</v>
      </c>
      <c r="P609" s="84">
        <f t="shared" si="349"/>
        <v>0</v>
      </c>
      <c r="Q609" s="84">
        <f t="shared" si="349"/>
        <v>0</v>
      </c>
      <c r="R609" s="84">
        <f t="shared" si="349"/>
        <v>0</v>
      </c>
      <c r="S609" s="84">
        <f t="shared" si="349"/>
        <v>0</v>
      </c>
      <c r="T609" s="84">
        <f t="shared" si="349"/>
        <v>0</v>
      </c>
      <c r="U609" s="84">
        <f t="shared" si="349"/>
        <v>1.47E-3</v>
      </c>
      <c r="V609" s="84">
        <f t="shared" si="349"/>
        <v>3.415E-2</v>
      </c>
      <c r="W609" s="84">
        <f t="shared" si="349"/>
        <v>0</v>
      </c>
      <c r="X609" s="84">
        <f t="shared" si="349"/>
        <v>0</v>
      </c>
      <c r="Y609" s="84">
        <f t="shared" si="349"/>
        <v>0</v>
      </c>
      <c r="Z609" s="84">
        <f t="shared" si="349"/>
        <v>0</v>
      </c>
      <c r="AA609" s="84">
        <f t="shared" si="349"/>
        <v>0</v>
      </c>
    </row>
    <row r="610" spans="1:27" ht="12.75" customHeight="1" outlineLevel="1" x14ac:dyDescent="0.2">
      <c r="A610" s="92" t="s">
        <v>2641</v>
      </c>
      <c r="B610" s="62" t="s">
        <v>231</v>
      </c>
      <c r="C610" s="42" t="s">
        <v>77</v>
      </c>
      <c r="D610" s="43">
        <v>0</v>
      </c>
      <c r="E610" s="43">
        <v>0</v>
      </c>
      <c r="F610" s="43">
        <v>0</v>
      </c>
      <c r="G610" s="43">
        <v>0</v>
      </c>
      <c r="H610" s="43">
        <v>0</v>
      </c>
      <c r="I610" s="43">
        <v>155.11000000000001</v>
      </c>
      <c r="J610" s="43">
        <v>58.64</v>
      </c>
      <c r="K610" s="43">
        <v>10</v>
      </c>
      <c r="L610" s="43">
        <v>34.83</v>
      </c>
      <c r="M610" s="43">
        <v>30.59</v>
      </c>
      <c r="N610" s="43">
        <v>14.59</v>
      </c>
      <c r="O610" s="43">
        <v>0</v>
      </c>
      <c r="P610" s="43">
        <v>0</v>
      </c>
      <c r="Q610" s="43">
        <v>0</v>
      </c>
      <c r="R610" s="43">
        <v>0</v>
      </c>
      <c r="S610" s="43">
        <v>0</v>
      </c>
      <c r="T610" s="43">
        <v>0</v>
      </c>
      <c r="U610" s="43">
        <v>1.47</v>
      </c>
      <c r="V610" s="43">
        <v>34.15</v>
      </c>
      <c r="W610" s="43">
        <v>0</v>
      </c>
      <c r="X610" s="43">
        <v>0</v>
      </c>
      <c r="Y610" s="43">
        <v>0</v>
      </c>
      <c r="Z610" s="43">
        <v>0</v>
      </c>
      <c r="AA610" s="43">
        <v>0</v>
      </c>
    </row>
    <row r="611" spans="1:27" x14ac:dyDescent="0.2">
      <c r="A611" s="91" t="s">
        <v>2642</v>
      </c>
      <c r="B611" s="27" t="str">
        <f>"15"&amp;"."&amp;$B$729&amp;"."&amp;$B$730</f>
        <v>15.02.2023</v>
      </c>
      <c r="C611" s="83" t="s">
        <v>74</v>
      </c>
      <c r="D611" s="84">
        <f>ROUND((D612)/1000,5)</f>
        <v>0</v>
      </c>
      <c r="E611" s="84">
        <f t="shared" ref="E611:AA611" si="350">ROUND((E612)/1000,5)</f>
        <v>0</v>
      </c>
      <c r="F611" s="84">
        <f t="shared" si="350"/>
        <v>0</v>
      </c>
      <c r="G611" s="84">
        <f t="shared" si="350"/>
        <v>0</v>
      </c>
      <c r="H611" s="84">
        <f t="shared" si="350"/>
        <v>2.2859999999999998E-2</v>
      </c>
      <c r="I611" s="84">
        <f t="shared" si="350"/>
        <v>0.15583</v>
      </c>
      <c r="J611" s="84">
        <f t="shared" si="350"/>
        <v>7.9369999999999996E-2</v>
      </c>
      <c r="K611" s="84">
        <f t="shared" si="350"/>
        <v>3.3169999999999998E-2</v>
      </c>
      <c r="L611" s="84">
        <f t="shared" si="350"/>
        <v>7.3669999999999999E-2</v>
      </c>
      <c r="M611" s="84">
        <f t="shared" si="350"/>
        <v>0</v>
      </c>
      <c r="N611" s="84">
        <f t="shared" si="350"/>
        <v>0</v>
      </c>
      <c r="O611" s="84">
        <f t="shared" si="350"/>
        <v>0</v>
      </c>
      <c r="P611" s="84">
        <f t="shared" si="350"/>
        <v>0</v>
      </c>
      <c r="Q611" s="84">
        <f t="shared" si="350"/>
        <v>0</v>
      </c>
      <c r="R611" s="84">
        <f t="shared" si="350"/>
        <v>0</v>
      </c>
      <c r="S611" s="84">
        <f t="shared" si="350"/>
        <v>0</v>
      </c>
      <c r="T611" s="84">
        <f t="shared" si="350"/>
        <v>0</v>
      </c>
      <c r="U611" s="84">
        <f t="shared" si="350"/>
        <v>1.3500000000000001E-3</v>
      </c>
      <c r="V611" s="84">
        <f t="shared" si="350"/>
        <v>0</v>
      </c>
      <c r="W611" s="84">
        <f t="shared" si="350"/>
        <v>0</v>
      </c>
      <c r="X611" s="84">
        <f t="shared" si="350"/>
        <v>0</v>
      </c>
      <c r="Y611" s="84">
        <f t="shared" si="350"/>
        <v>0</v>
      </c>
      <c r="Z611" s="84">
        <f t="shared" si="350"/>
        <v>0</v>
      </c>
      <c r="AA611" s="84">
        <f t="shared" si="350"/>
        <v>0</v>
      </c>
    </row>
    <row r="612" spans="1:27" ht="12.75" customHeight="1" outlineLevel="1" x14ac:dyDescent="0.2">
      <c r="A612" s="92" t="s">
        <v>2643</v>
      </c>
      <c r="B612" s="62" t="s">
        <v>231</v>
      </c>
      <c r="C612" s="42" t="s">
        <v>77</v>
      </c>
      <c r="D612" s="43">
        <v>0</v>
      </c>
      <c r="E612" s="43">
        <v>0</v>
      </c>
      <c r="F612" s="43">
        <v>0</v>
      </c>
      <c r="G612" s="43">
        <v>0</v>
      </c>
      <c r="H612" s="43">
        <v>22.86</v>
      </c>
      <c r="I612" s="43">
        <v>155.83000000000001</v>
      </c>
      <c r="J612" s="43">
        <v>79.37</v>
      </c>
      <c r="K612" s="43">
        <v>33.17</v>
      </c>
      <c r="L612" s="43">
        <v>73.67</v>
      </c>
      <c r="M612" s="43">
        <v>0</v>
      </c>
      <c r="N612" s="43">
        <v>0</v>
      </c>
      <c r="O612" s="43">
        <v>0</v>
      </c>
      <c r="P612" s="43">
        <v>0</v>
      </c>
      <c r="Q612" s="43">
        <v>0</v>
      </c>
      <c r="R612" s="43">
        <v>0</v>
      </c>
      <c r="S612" s="43">
        <v>0</v>
      </c>
      <c r="T612" s="43">
        <v>0</v>
      </c>
      <c r="U612" s="43">
        <v>1.35</v>
      </c>
      <c r="V612" s="43">
        <v>0</v>
      </c>
      <c r="W612" s="43">
        <v>0</v>
      </c>
      <c r="X612" s="43">
        <v>0</v>
      </c>
      <c r="Y612" s="43">
        <v>0</v>
      </c>
      <c r="Z612" s="43">
        <v>0</v>
      </c>
      <c r="AA612" s="43">
        <v>0</v>
      </c>
    </row>
    <row r="613" spans="1:27" x14ac:dyDescent="0.2">
      <c r="A613" s="91" t="s">
        <v>2644</v>
      </c>
      <c r="B613" s="27" t="str">
        <f>"16"&amp;"."&amp;$B$729&amp;"."&amp;$B$730</f>
        <v>16.02.2023</v>
      </c>
      <c r="C613" s="83" t="s">
        <v>74</v>
      </c>
      <c r="D613" s="84">
        <f>ROUND((D614)/1000,5)</f>
        <v>0</v>
      </c>
      <c r="E613" s="84">
        <f t="shared" ref="E613:AA613" si="351">ROUND((E614)/1000,5)</f>
        <v>0</v>
      </c>
      <c r="F613" s="84">
        <f t="shared" si="351"/>
        <v>0</v>
      </c>
      <c r="G613" s="84">
        <f t="shared" si="351"/>
        <v>0</v>
      </c>
      <c r="H613" s="84">
        <f t="shared" si="351"/>
        <v>7.0319999999999994E-2</v>
      </c>
      <c r="I613" s="84">
        <f t="shared" si="351"/>
        <v>0.21093000000000001</v>
      </c>
      <c r="J613" s="84">
        <f t="shared" si="351"/>
        <v>8.4879999999999997E-2</v>
      </c>
      <c r="K613" s="84">
        <f t="shared" si="351"/>
        <v>1.8540000000000001E-2</v>
      </c>
      <c r="L613" s="84">
        <f t="shared" si="351"/>
        <v>7.51E-2</v>
      </c>
      <c r="M613" s="84">
        <f t="shared" si="351"/>
        <v>5.6550000000000003E-2</v>
      </c>
      <c r="N613" s="84">
        <f t="shared" si="351"/>
        <v>1.9220000000000001E-2</v>
      </c>
      <c r="O613" s="84">
        <f t="shared" si="351"/>
        <v>9.9000000000000008E-3</v>
      </c>
      <c r="P613" s="84">
        <f t="shared" si="351"/>
        <v>0</v>
      </c>
      <c r="Q613" s="84">
        <f t="shared" si="351"/>
        <v>0</v>
      </c>
      <c r="R613" s="84">
        <f t="shared" si="351"/>
        <v>0</v>
      </c>
      <c r="S613" s="84">
        <f t="shared" si="351"/>
        <v>0</v>
      </c>
      <c r="T613" s="84">
        <f t="shared" si="351"/>
        <v>0</v>
      </c>
      <c r="U613" s="84">
        <f t="shared" si="351"/>
        <v>3.49E-3</v>
      </c>
      <c r="V613" s="84">
        <f t="shared" si="351"/>
        <v>0</v>
      </c>
      <c r="W613" s="84">
        <f t="shared" si="351"/>
        <v>0</v>
      </c>
      <c r="X613" s="84">
        <f t="shared" si="351"/>
        <v>0</v>
      </c>
      <c r="Y613" s="84">
        <f t="shared" si="351"/>
        <v>0</v>
      </c>
      <c r="Z613" s="84">
        <f t="shared" si="351"/>
        <v>0</v>
      </c>
      <c r="AA613" s="84">
        <f t="shared" si="351"/>
        <v>0</v>
      </c>
    </row>
    <row r="614" spans="1:27" ht="12.75" customHeight="1" outlineLevel="1" x14ac:dyDescent="0.2">
      <c r="A614" s="92" t="s">
        <v>2645</v>
      </c>
      <c r="B614" s="62" t="s">
        <v>231</v>
      </c>
      <c r="C614" s="42" t="s">
        <v>77</v>
      </c>
      <c r="D614" s="43">
        <v>0</v>
      </c>
      <c r="E614" s="43">
        <v>0</v>
      </c>
      <c r="F614" s="43">
        <v>0</v>
      </c>
      <c r="G614" s="43">
        <v>0</v>
      </c>
      <c r="H614" s="43">
        <v>70.319999999999993</v>
      </c>
      <c r="I614" s="43">
        <v>210.93</v>
      </c>
      <c r="J614" s="43">
        <v>84.88</v>
      </c>
      <c r="K614" s="43">
        <v>18.54</v>
      </c>
      <c r="L614" s="43">
        <v>75.099999999999994</v>
      </c>
      <c r="M614" s="43">
        <v>56.55</v>
      </c>
      <c r="N614" s="43">
        <v>19.22</v>
      </c>
      <c r="O614" s="43">
        <v>9.9</v>
      </c>
      <c r="P614" s="43">
        <v>0</v>
      </c>
      <c r="Q614" s="43">
        <v>0</v>
      </c>
      <c r="R614" s="43">
        <v>0</v>
      </c>
      <c r="S614" s="43">
        <v>0</v>
      </c>
      <c r="T614" s="43">
        <v>0</v>
      </c>
      <c r="U614" s="43">
        <v>3.49</v>
      </c>
      <c r="V614" s="43">
        <v>0</v>
      </c>
      <c r="W614" s="43">
        <v>0</v>
      </c>
      <c r="X614" s="43">
        <v>0</v>
      </c>
      <c r="Y614" s="43">
        <v>0</v>
      </c>
      <c r="Z614" s="43">
        <v>0</v>
      </c>
      <c r="AA614" s="43">
        <v>0</v>
      </c>
    </row>
    <row r="615" spans="1:27" x14ac:dyDescent="0.2">
      <c r="A615" s="91" t="s">
        <v>2646</v>
      </c>
      <c r="B615" s="27" t="str">
        <f>"17"&amp;"."&amp;$B$729&amp;"."&amp;$B$730</f>
        <v>17.02.2023</v>
      </c>
      <c r="C615" s="83" t="s">
        <v>74</v>
      </c>
      <c r="D615" s="84">
        <f>ROUND((D616)/1000,5)</f>
        <v>0</v>
      </c>
      <c r="E615" s="84">
        <f t="shared" ref="E615:AA615" si="352">ROUND((E616)/1000,5)</f>
        <v>0</v>
      </c>
      <c r="F615" s="84">
        <f t="shared" si="352"/>
        <v>9.0000000000000006E-5</v>
      </c>
      <c r="G615" s="84">
        <f t="shared" si="352"/>
        <v>1.4400000000000001E-3</v>
      </c>
      <c r="H615" s="84">
        <f t="shared" si="352"/>
        <v>9.9010000000000001E-2</v>
      </c>
      <c r="I615" s="84">
        <f t="shared" si="352"/>
        <v>0.18281</v>
      </c>
      <c r="J615" s="84">
        <f t="shared" si="352"/>
        <v>7.5620000000000007E-2</v>
      </c>
      <c r="K615" s="84">
        <f t="shared" si="352"/>
        <v>3.2689999999999997E-2</v>
      </c>
      <c r="L615" s="84">
        <f t="shared" si="352"/>
        <v>6.5049999999999997E-2</v>
      </c>
      <c r="M615" s="84">
        <f t="shared" si="352"/>
        <v>8.4409999999999999E-2</v>
      </c>
      <c r="N615" s="84">
        <f t="shared" si="352"/>
        <v>1.813E-2</v>
      </c>
      <c r="O615" s="84">
        <f t="shared" si="352"/>
        <v>0</v>
      </c>
      <c r="P615" s="84">
        <f t="shared" si="352"/>
        <v>0</v>
      </c>
      <c r="Q615" s="84">
        <f t="shared" si="352"/>
        <v>0</v>
      </c>
      <c r="R615" s="84">
        <f t="shared" si="352"/>
        <v>0</v>
      </c>
      <c r="S615" s="84">
        <f t="shared" si="352"/>
        <v>0</v>
      </c>
      <c r="T615" s="84">
        <f t="shared" si="352"/>
        <v>0</v>
      </c>
      <c r="U615" s="84">
        <f t="shared" si="352"/>
        <v>7.9299999999999995E-2</v>
      </c>
      <c r="V615" s="84">
        <f t="shared" si="352"/>
        <v>2.2749999999999999E-2</v>
      </c>
      <c r="W615" s="84">
        <f t="shared" si="352"/>
        <v>0</v>
      </c>
      <c r="X615" s="84">
        <f t="shared" si="352"/>
        <v>0</v>
      </c>
      <c r="Y615" s="84">
        <f t="shared" si="352"/>
        <v>0</v>
      </c>
      <c r="Z615" s="84">
        <f t="shared" si="352"/>
        <v>0</v>
      </c>
      <c r="AA615" s="84">
        <f t="shared" si="352"/>
        <v>0</v>
      </c>
    </row>
    <row r="616" spans="1:27" ht="12.75" customHeight="1" outlineLevel="1" x14ac:dyDescent="0.2">
      <c r="A616" s="92" t="s">
        <v>2647</v>
      </c>
      <c r="B616" s="62" t="s">
        <v>231</v>
      </c>
      <c r="C616" s="42" t="s">
        <v>77</v>
      </c>
      <c r="D616" s="43">
        <v>0</v>
      </c>
      <c r="E616" s="43">
        <v>0</v>
      </c>
      <c r="F616" s="43">
        <v>0.09</v>
      </c>
      <c r="G616" s="43">
        <v>1.44</v>
      </c>
      <c r="H616" s="43">
        <v>99.01</v>
      </c>
      <c r="I616" s="43">
        <v>182.81</v>
      </c>
      <c r="J616" s="43">
        <v>75.62</v>
      </c>
      <c r="K616" s="43">
        <v>32.69</v>
      </c>
      <c r="L616" s="43">
        <v>65.05</v>
      </c>
      <c r="M616" s="43">
        <v>84.41</v>
      </c>
      <c r="N616" s="43">
        <v>18.13</v>
      </c>
      <c r="O616" s="43">
        <v>0</v>
      </c>
      <c r="P616" s="43">
        <v>0</v>
      </c>
      <c r="Q616" s="43">
        <v>0</v>
      </c>
      <c r="R616" s="43">
        <v>0</v>
      </c>
      <c r="S616" s="43">
        <v>0</v>
      </c>
      <c r="T616" s="43">
        <v>0</v>
      </c>
      <c r="U616" s="43">
        <v>79.3</v>
      </c>
      <c r="V616" s="43">
        <v>22.75</v>
      </c>
      <c r="W616" s="43">
        <v>0</v>
      </c>
      <c r="X616" s="43">
        <v>0</v>
      </c>
      <c r="Y616" s="43">
        <v>0</v>
      </c>
      <c r="Z616" s="43">
        <v>0</v>
      </c>
      <c r="AA616" s="43">
        <v>0</v>
      </c>
    </row>
    <row r="617" spans="1:27" x14ac:dyDescent="0.2">
      <c r="A617" s="91" t="s">
        <v>2648</v>
      </c>
      <c r="B617" s="27" t="str">
        <f>"18"&amp;"."&amp;$B$729&amp;"."&amp;$B$730</f>
        <v>18.02.2023</v>
      </c>
      <c r="C617" s="83" t="s">
        <v>74</v>
      </c>
      <c r="D617" s="84">
        <f>ROUND((D618)/1000,5)</f>
        <v>0</v>
      </c>
      <c r="E617" s="84">
        <f t="shared" ref="E617:AA617" si="353">ROUND((E618)/1000,5)</f>
        <v>0</v>
      </c>
      <c r="F617" s="84">
        <f t="shared" si="353"/>
        <v>0</v>
      </c>
      <c r="G617" s="84">
        <f t="shared" si="353"/>
        <v>7.7499999999999999E-3</v>
      </c>
      <c r="H617" s="84">
        <f t="shared" si="353"/>
        <v>0.1424</v>
      </c>
      <c r="I617" s="84">
        <f t="shared" si="353"/>
        <v>0.21035000000000001</v>
      </c>
      <c r="J617" s="84">
        <f t="shared" si="353"/>
        <v>9.6740000000000007E-2</v>
      </c>
      <c r="K617" s="84">
        <f t="shared" si="353"/>
        <v>3.7010000000000001E-2</v>
      </c>
      <c r="L617" s="84">
        <f t="shared" si="353"/>
        <v>0.12149</v>
      </c>
      <c r="M617" s="84">
        <f t="shared" si="353"/>
        <v>9.4089999999999993E-2</v>
      </c>
      <c r="N617" s="84">
        <f t="shared" si="353"/>
        <v>7.3669999999999999E-2</v>
      </c>
      <c r="O617" s="84">
        <f t="shared" si="353"/>
        <v>6.053E-2</v>
      </c>
      <c r="P617" s="84">
        <f t="shared" si="353"/>
        <v>6.2190000000000002E-2</v>
      </c>
      <c r="Q617" s="84">
        <f t="shared" si="353"/>
        <v>6.216E-2</v>
      </c>
      <c r="R617" s="84">
        <f t="shared" si="353"/>
        <v>5.1659999999999998E-2</v>
      </c>
      <c r="S617" s="84">
        <f t="shared" si="353"/>
        <v>4.4690000000000001E-2</v>
      </c>
      <c r="T617" s="84">
        <f t="shared" si="353"/>
        <v>6.3729999999999995E-2</v>
      </c>
      <c r="U617" s="84">
        <f t="shared" si="353"/>
        <v>0.10738</v>
      </c>
      <c r="V617" s="84">
        <f t="shared" si="353"/>
        <v>7.5060000000000002E-2</v>
      </c>
      <c r="W617" s="84">
        <f t="shared" si="353"/>
        <v>2.9399999999999999E-3</v>
      </c>
      <c r="X617" s="84">
        <f t="shared" si="353"/>
        <v>0</v>
      </c>
      <c r="Y617" s="84">
        <f t="shared" si="353"/>
        <v>0</v>
      </c>
      <c r="Z617" s="84">
        <f t="shared" si="353"/>
        <v>0</v>
      </c>
      <c r="AA617" s="84">
        <f t="shared" si="353"/>
        <v>0</v>
      </c>
    </row>
    <row r="618" spans="1:27" ht="12.75" customHeight="1" outlineLevel="1" x14ac:dyDescent="0.2">
      <c r="A618" s="92" t="s">
        <v>2649</v>
      </c>
      <c r="B618" s="62" t="s">
        <v>231</v>
      </c>
      <c r="C618" s="42" t="s">
        <v>77</v>
      </c>
      <c r="D618" s="43">
        <v>0</v>
      </c>
      <c r="E618" s="43">
        <v>0</v>
      </c>
      <c r="F618" s="43">
        <v>0</v>
      </c>
      <c r="G618" s="43">
        <v>7.75</v>
      </c>
      <c r="H618" s="43">
        <v>142.4</v>
      </c>
      <c r="I618" s="43">
        <v>210.35</v>
      </c>
      <c r="J618" s="43">
        <v>96.74</v>
      </c>
      <c r="K618" s="43">
        <v>37.01</v>
      </c>
      <c r="L618" s="43">
        <v>121.49</v>
      </c>
      <c r="M618" s="43">
        <v>94.09</v>
      </c>
      <c r="N618" s="43">
        <v>73.67</v>
      </c>
      <c r="O618" s="43">
        <v>60.53</v>
      </c>
      <c r="P618" s="43">
        <v>62.19</v>
      </c>
      <c r="Q618" s="43">
        <v>62.16</v>
      </c>
      <c r="R618" s="43">
        <v>51.66</v>
      </c>
      <c r="S618" s="43">
        <v>44.69</v>
      </c>
      <c r="T618" s="43">
        <v>63.73</v>
      </c>
      <c r="U618" s="43">
        <v>107.38</v>
      </c>
      <c r="V618" s="43">
        <v>75.06</v>
      </c>
      <c r="W618" s="43">
        <v>2.94</v>
      </c>
      <c r="X618" s="43">
        <v>0</v>
      </c>
      <c r="Y618" s="43">
        <v>0</v>
      </c>
      <c r="Z618" s="43">
        <v>0</v>
      </c>
      <c r="AA618" s="43">
        <v>0</v>
      </c>
    </row>
    <row r="619" spans="1:27" x14ac:dyDescent="0.2">
      <c r="A619" s="91" t="s">
        <v>2650</v>
      </c>
      <c r="B619" s="27" t="str">
        <f>"19"&amp;"."&amp;$B$729&amp;"."&amp;$B$730</f>
        <v>19.02.2023</v>
      </c>
      <c r="C619" s="83" t="s">
        <v>74</v>
      </c>
      <c r="D619" s="84">
        <f>ROUND((D620)/1000,5)</f>
        <v>0</v>
      </c>
      <c r="E619" s="84">
        <f t="shared" ref="E619:AA619" si="354">ROUND((E620)/1000,5)</f>
        <v>0</v>
      </c>
      <c r="F619" s="84">
        <f t="shared" si="354"/>
        <v>0</v>
      </c>
      <c r="G619" s="84">
        <f t="shared" si="354"/>
        <v>0</v>
      </c>
      <c r="H619" s="84">
        <f t="shared" si="354"/>
        <v>0</v>
      </c>
      <c r="I619" s="84">
        <f t="shared" si="354"/>
        <v>0</v>
      </c>
      <c r="J619" s="84">
        <f t="shared" si="354"/>
        <v>2.6280000000000001E-2</v>
      </c>
      <c r="K619" s="84">
        <f t="shared" si="354"/>
        <v>3.6429999999999997E-2</v>
      </c>
      <c r="L619" s="84">
        <f t="shared" si="354"/>
        <v>0</v>
      </c>
      <c r="M619" s="84">
        <f t="shared" si="354"/>
        <v>0</v>
      </c>
      <c r="N619" s="84">
        <f t="shared" si="354"/>
        <v>0</v>
      </c>
      <c r="O619" s="84">
        <f t="shared" si="354"/>
        <v>0</v>
      </c>
      <c r="P619" s="84">
        <f t="shared" si="354"/>
        <v>0</v>
      </c>
      <c r="Q619" s="84">
        <f t="shared" si="354"/>
        <v>0</v>
      </c>
      <c r="R619" s="84">
        <f t="shared" si="354"/>
        <v>0</v>
      </c>
      <c r="S619" s="84">
        <f t="shared" si="354"/>
        <v>0</v>
      </c>
      <c r="T619" s="84">
        <f t="shared" si="354"/>
        <v>0</v>
      </c>
      <c r="U619" s="84">
        <f t="shared" si="354"/>
        <v>5.4400000000000004E-3</v>
      </c>
      <c r="V619" s="84">
        <f t="shared" si="354"/>
        <v>6.1249999999999999E-2</v>
      </c>
      <c r="W619" s="84">
        <f t="shared" si="354"/>
        <v>0</v>
      </c>
      <c r="X619" s="84">
        <f t="shared" si="354"/>
        <v>0</v>
      </c>
      <c r="Y619" s="84">
        <f t="shared" si="354"/>
        <v>0</v>
      </c>
      <c r="Z619" s="84">
        <f t="shared" si="354"/>
        <v>0</v>
      </c>
      <c r="AA619" s="84">
        <f t="shared" si="354"/>
        <v>0</v>
      </c>
    </row>
    <row r="620" spans="1:27" ht="12.75" customHeight="1" outlineLevel="1" x14ac:dyDescent="0.2">
      <c r="A620" s="92" t="s">
        <v>2651</v>
      </c>
      <c r="B620" s="62" t="s">
        <v>231</v>
      </c>
      <c r="C620" s="42" t="s">
        <v>77</v>
      </c>
      <c r="D620" s="43">
        <v>0</v>
      </c>
      <c r="E620" s="43">
        <v>0</v>
      </c>
      <c r="F620" s="43">
        <v>0</v>
      </c>
      <c r="G620" s="43">
        <v>0</v>
      </c>
      <c r="H620" s="43">
        <v>0</v>
      </c>
      <c r="I620" s="43">
        <v>0</v>
      </c>
      <c r="J620" s="43">
        <v>26.28</v>
      </c>
      <c r="K620" s="43">
        <v>36.43</v>
      </c>
      <c r="L620" s="43">
        <v>0</v>
      </c>
      <c r="M620" s="43">
        <v>0</v>
      </c>
      <c r="N620" s="43">
        <v>0</v>
      </c>
      <c r="O620" s="43">
        <v>0</v>
      </c>
      <c r="P620" s="43">
        <v>0</v>
      </c>
      <c r="Q620" s="43">
        <v>0</v>
      </c>
      <c r="R620" s="43">
        <v>0</v>
      </c>
      <c r="S620" s="43">
        <v>0</v>
      </c>
      <c r="T620" s="43">
        <v>0</v>
      </c>
      <c r="U620" s="43">
        <v>5.44</v>
      </c>
      <c r="V620" s="43">
        <v>61.25</v>
      </c>
      <c r="W620" s="43">
        <v>0</v>
      </c>
      <c r="X620" s="43">
        <v>0</v>
      </c>
      <c r="Y620" s="43">
        <v>0</v>
      </c>
      <c r="Z620" s="43">
        <v>0</v>
      </c>
      <c r="AA620" s="43">
        <v>0</v>
      </c>
    </row>
    <row r="621" spans="1:27" x14ac:dyDescent="0.2">
      <c r="A621" s="91" t="s">
        <v>2652</v>
      </c>
      <c r="B621" s="27" t="str">
        <f>"20"&amp;"."&amp;$B$729&amp;"."&amp;$B$730</f>
        <v>20.02.2023</v>
      </c>
      <c r="C621" s="83" t="s">
        <v>74</v>
      </c>
      <c r="D621" s="84">
        <f>ROUND((D622)/1000,5)</f>
        <v>0</v>
      </c>
      <c r="E621" s="84">
        <f t="shared" ref="E621:AA621" si="355">ROUND((E622)/1000,5)</f>
        <v>0</v>
      </c>
      <c r="F621" s="84">
        <f t="shared" si="355"/>
        <v>0</v>
      </c>
      <c r="G621" s="84">
        <f t="shared" si="355"/>
        <v>0</v>
      </c>
      <c r="H621" s="84">
        <f t="shared" si="355"/>
        <v>4.3790000000000003E-2</v>
      </c>
      <c r="I621" s="84">
        <f t="shared" si="355"/>
        <v>0.13735</v>
      </c>
      <c r="J621" s="84">
        <f t="shared" si="355"/>
        <v>0.15953000000000001</v>
      </c>
      <c r="K621" s="84">
        <f t="shared" si="355"/>
        <v>0.1525</v>
      </c>
      <c r="L621" s="84">
        <f t="shared" si="355"/>
        <v>0.12909999999999999</v>
      </c>
      <c r="M621" s="84">
        <f t="shared" si="355"/>
        <v>8.0089999999999995E-2</v>
      </c>
      <c r="N621" s="84">
        <f t="shared" si="355"/>
        <v>2.478E-2</v>
      </c>
      <c r="O621" s="84">
        <f t="shared" si="355"/>
        <v>6.3400000000000001E-3</v>
      </c>
      <c r="P621" s="84">
        <f t="shared" si="355"/>
        <v>3.3739999999999999E-2</v>
      </c>
      <c r="Q621" s="84">
        <f t="shared" si="355"/>
        <v>4.1900000000000001E-3</v>
      </c>
      <c r="R621" s="84">
        <f t="shared" si="355"/>
        <v>0</v>
      </c>
      <c r="S621" s="84">
        <f t="shared" si="355"/>
        <v>0</v>
      </c>
      <c r="T621" s="84">
        <f t="shared" si="355"/>
        <v>0</v>
      </c>
      <c r="U621" s="84">
        <f t="shared" si="355"/>
        <v>2.215E-2</v>
      </c>
      <c r="V621" s="84">
        <f t="shared" si="355"/>
        <v>0</v>
      </c>
      <c r="W621" s="84">
        <f t="shared" si="355"/>
        <v>0</v>
      </c>
      <c r="X621" s="84">
        <f t="shared" si="355"/>
        <v>0</v>
      </c>
      <c r="Y621" s="84">
        <f t="shared" si="355"/>
        <v>0</v>
      </c>
      <c r="Z621" s="84">
        <f t="shared" si="355"/>
        <v>0</v>
      </c>
      <c r="AA621" s="84">
        <f t="shared" si="355"/>
        <v>0</v>
      </c>
    </row>
    <row r="622" spans="1:27" ht="12.75" customHeight="1" outlineLevel="1" x14ac:dyDescent="0.2">
      <c r="A622" s="92" t="s">
        <v>2653</v>
      </c>
      <c r="B622" s="62" t="s">
        <v>231</v>
      </c>
      <c r="C622" s="42" t="s">
        <v>77</v>
      </c>
      <c r="D622" s="43">
        <v>0</v>
      </c>
      <c r="E622" s="43">
        <v>0</v>
      </c>
      <c r="F622" s="43">
        <v>0</v>
      </c>
      <c r="G622" s="43">
        <v>0</v>
      </c>
      <c r="H622" s="43">
        <v>43.79</v>
      </c>
      <c r="I622" s="43">
        <v>137.35</v>
      </c>
      <c r="J622" s="43">
        <v>159.53</v>
      </c>
      <c r="K622" s="43">
        <v>152.5</v>
      </c>
      <c r="L622" s="43">
        <v>129.1</v>
      </c>
      <c r="M622" s="43">
        <v>80.09</v>
      </c>
      <c r="N622" s="43">
        <v>24.78</v>
      </c>
      <c r="O622" s="43">
        <v>6.34</v>
      </c>
      <c r="P622" s="43">
        <v>33.74</v>
      </c>
      <c r="Q622" s="43">
        <v>4.1900000000000004</v>
      </c>
      <c r="R622" s="43">
        <v>0</v>
      </c>
      <c r="S622" s="43">
        <v>0</v>
      </c>
      <c r="T622" s="43">
        <v>0</v>
      </c>
      <c r="U622" s="43">
        <v>22.15</v>
      </c>
      <c r="V622" s="43">
        <v>0</v>
      </c>
      <c r="W622" s="43">
        <v>0</v>
      </c>
      <c r="X622" s="43">
        <v>0</v>
      </c>
      <c r="Y622" s="43">
        <v>0</v>
      </c>
      <c r="Z622" s="43">
        <v>0</v>
      </c>
      <c r="AA622" s="43">
        <v>0</v>
      </c>
    </row>
    <row r="623" spans="1:27" x14ac:dyDescent="0.2">
      <c r="A623" s="91" t="s">
        <v>2654</v>
      </c>
      <c r="B623" s="27" t="str">
        <f>"21"&amp;"."&amp;$B$729&amp;"."&amp;$B$730</f>
        <v>21.02.2023</v>
      </c>
      <c r="C623" s="83" t="s">
        <v>74</v>
      </c>
      <c r="D623" s="84">
        <f>ROUND((D624)/1000,5)</f>
        <v>0</v>
      </c>
      <c r="E623" s="84">
        <f t="shared" ref="E623:AA623" si="356">ROUND((E624)/1000,5)</f>
        <v>0</v>
      </c>
      <c r="F623" s="84">
        <f t="shared" si="356"/>
        <v>0</v>
      </c>
      <c r="G623" s="84">
        <f t="shared" si="356"/>
        <v>0</v>
      </c>
      <c r="H623" s="84">
        <f t="shared" si="356"/>
        <v>8.1799999999999998E-3</v>
      </c>
      <c r="I623" s="84">
        <f t="shared" si="356"/>
        <v>0.12659000000000001</v>
      </c>
      <c r="J623" s="84">
        <f t="shared" si="356"/>
        <v>0.10123</v>
      </c>
      <c r="K623" s="84">
        <f t="shared" si="356"/>
        <v>0.14396999999999999</v>
      </c>
      <c r="L623" s="84">
        <f t="shared" si="356"/>
        <v>0.18653</v>
      </c>
      <c r="M623" s="84">
        <f t="shared" si="356"/>
        <v>9.9330000000000002E-2</v>
      </c>
      <c r="N623" s="84">
        <f t="shared" si="356"/>
        <v>2.1229999999999999E-2</v>
      </c>
      <c r="O623" s="84">
        <f t="shared" si="356"/>
        <v>1.34E-3</v>
      </c>
      <c r="P623" s="84">
        <f t="shared" si="356"/>
        <v>4.1239999999999999E-2</v>
      </c>
      <c r="Q623" s="84">
        <f t="shared" si="356"/>
        <v>1.001E-2</v>
      </c>
      <c r="R623" s="84">
        <f t="shared" si="356"/>
        <v>0</v>
      </c>
      <c r="S623" s="84">
        <f t="shared" si="356"/>
        <v>2.82E-3</v>
      </c>
      <c r="T623" s="84">
        <f t="shared" si="356"/>
        <v>5.5999999999999995E-4</v>
      </c>
      <c r="U623" s="84">
        <f t="shared" si="356"/>
        <v>5.7799999999999997E-2</v>
      </c>
      <c r="V623" s="84">
        <f t="shared" si="356"/>
        <v>2.8299999999999999E-2</v>
      </c>
      <c r="W623" s="84">
        <f t="shared" si="356"/>
        <v>0</v>
      </c>
      <c r="X623" s="84">
        <f t="shared" si="356"/>
        <v>0</v>
      </c>
      <c r="Y623" s="84">
        <f t="shared" si="356"/>
        <v>0</v>
      </c>
      <c r="Z623" s="84">
        <f t="shared" si="356"/>
        <v>0</v>
      </c>
      <c r="AA623" s="84">
        <f t="shared" si="356"/>
        <v>0</v>
      </c>
    </row>
    <row r="624" spans="1:27" ht="12.75" customHeight="1" outlineLevel="1" x14ac:dyDescent="0.2">
      <c r="A624" s="92" t="s">
        <v>2655</v>
      </c>
      <c r="B624" s="62" t="s">
        <v>231</v>
      </c>
      <c r="C624" s="42" t="s">
        <v>77</v>
      </c>
      <c r="D624" s="43">
        <v>0</v>
      </c>
      <c r="E624" s="43">
        <v>0</v>
      </c>
      <c r="F624" s="43">
        <v>0</v>
      </c>
      <c r="G624" s="43">
        <v>0</v>
      </c>
      <c r="H624" s="43">
        <v>8.18</v>
      </c>
      <c r="I624" s="43">
        <v>126.59</v>
      </c>
      <c r="J624" s="43">
        <v>101.23</v>
      </c>
      <c r="K624" s="43">
        <v>143.97</v>
      </c>
      <c r="L624" s="43">
        <v>186.53</v>
      </c>
      <c r="M624" s="43">
        <v>99.33</v>
      </c>
      <c r="N624" s="43">
        <v>21.23</v>
      </c>
      <c r="O624" s="43">
        <v>1.34</v>
      </c>
      <c r="P624" s="43">
        <v>41.24</v>
      </c>
      <c r="Q624" s="43">
        <v>10.01</v>
      </c>
      <c r="R624" s="43">
        <v>0</v>
      </c>
      <c r="S624" s="43">
        <v>2.82</v>
      </c>
      <c r="T624" s="43">
        <v>0.56000000000000005</v>
      </c>
      <c r="U624" s="43">
        <v>57.8</v>
      </c>
      <c r="V624" s="43">
        <v>28.3</v>
      </c>
      <c r="W624" s="43">
        <v>0</v>
      </c>
      <c r="X624" s="43">
        <v>0</v>
      </c>
      <c r="Y624" s="43">
        <v>0</v>
      </c>
      <c r="Z624" s="43">
        <v>0</v>
      </c>
      <c r="AA624" s="43">
        <v>0</v>
      </c>
    </row>
    <row r="625" spans="1:27" x14ac:dyDescent="0.2">
      <c r="A625" s="91" t="s">
        <v>2656</v>
      </c>
      <c r="B625" s="27" t="str">
        <f>"22"&amp;"."&amp;$B$729&amp;"."&amp;$B$730</f>
        <v>22.02.2023</v>
      </c>
      <c r="C625" s="83" t="s">
        <v>74</v>
      </c>
      <c r="D625" s="84">
        <f>ROUND((D626)/1000,5)</f>
        <v>0</v>
      </c>
      <c r="E625" s="84">
        <f t="shared" ref="E625:AA625" si="357">ROUND((E626)/1000,5)</f>
        <v>0</v>
      </c>
      <c r="F625" s="84">
        <f t="shared" si="357"/>
        <v>0</v>
      </c>
      <c r="G625" s="84">
        <f t="shared" si="357"/>
        <v>5.4200000000000003E-3</v>
      </c>
      <c r="H625" s="84">
        <f t="shared" si="357"/>
        <v>7.2929999999999995E-2</v>
      </c>
      <c r="I625" s="84">
        <f t="shared" si="357"/>
        <v>0.22974</v>
      </c>
      <c r="J625" s="84">
        <f t="shared" si="357"/>
        <v>0.1077</v>
      </c>
      <c r="K625" s="84">
        <f t="shared" si="357"/>
        <v>0.14330999999999999</v>
      </c>
      <c r="L625" s="84">
        <f t="shared" si="357"/>
        <v>0.12175</v>
      </c>
      <c r="M625" s="84">
        <f t="shared" si="357"/>
        <v>1.74E-3</v>
      </c>
      <c r="N625" s="84">
        <f t="shared" si="357"/>
        <v>0</v>
      </c>
      <c r="O625" s="84">
        <f t="shared" si="357"/>
        <v>0</v>
      </c>
      <c r="P625" s="84">
        <f t="shared" si="357"/>
        <v>0</v>
      </c>
      <c r="Q625" s="84">
        <f t="shared" si="357"/>
        <v>0</v>
      </c>
      <c r="R625" s="84">
        <f t="shared" si="357"/>
        <v>0</v>
      </c>
      <c r="S625" s="84">
        <f t="shared" si="357"/>
        <v>0</v>
      </c>
      <c r="T625" s="84">
        <f t="shared" si="357"/>
        <v>0</v>
      </c>
      <c r="U625" s="84">
        <f t="shared" si="357"/>
        <v>0</v>
      </c>
      <c r="V625" s="84">
        <f t="shared" si="357"/>
        <v>0</v>
      </c>
      <c r="W625" s="84">
        <f t="shared" si="357"/>
        <v>0</v>
      </c>
      <c r="X625" s="84">
        <f t="shared" si="357"/>
        <v>0</v>
      </c>
      <c r="Y625" s="84">
        <f t="shared" si="357"/>
        <v>0</v>
      </c>
      <c r="Z625" s="84">
        <f t="shared" si="357"/>
        <v>0</v>
      </c>
      <c r="AA625" s="84">
        <f t="shared" si="357"/>
        <v>0</v>
      </c>
    </row>
    <row r="626" spans="1:27" ht="12.75" customHeight="1" outlineLevel="1" x14ac:dyDescent="0.2">
      <c r="A626" s="92" t="s">
        <v>2657</v>
      </c>
      <c r="B626" s="62" t="s">
        <v>231</v>
      </c>
      <c r="C626" s="42" t="s">
        <v>77</v>
      </c>
      <c r="D626" s="43">
        <v>0</v>
      </c>
      <c r="E626" s="43">
        <v>0</v>
      </c>
      <c r="F626" s="43">
        <v>0</v>
      </c>
      <c r="G626" s="43">
        <v>5.42</v>
      </c>
      <c r="H626" s="43">
        <v>72.930000000000007</v>
      </c>
      <c r="I626" s="43">
        <v>229.74</v>
      </c>
      <c r="J626" s="43">
        <v>107.7</v>
      </c>
      <c r="K626" s="43">
        <v>143.31</v>
      </c>
      <c r="L626" s="43">
        <v>121.75</v>
      </c>
      <c r="M626" s="43">
        <v>1.74</v>
      </c>
      <c r="N626" s="43">
        <v>0</v>
      </c>
      <c r="O626" s="43">
        <v>0</v>
      </c>
      <c r="P626" s="43">
        <v>0</v>
      </c>
      <c r="Q626" s="43">
        <v>0</v>
      </c>
      <c r="R626" s="43">
        <v>0</v>
      </c>
      <c r="S626" s="43">
        <v>0</v>
      </c>
      <c r="T626" s="43">
        <v>0</v>
      </c>
      <c r="U626" s="43">
        <v>0</v>
      </c>
      <c r="V626" s="43">
        <v>0</v>
      </c>
      <c r="W626" s="43">
        <v>0</v>
      </c>
      <c r="X626" s="43">
        <v>0</v>
      </c>
      <c r="Y626" s="43">
        <v>0</v>
      </c>
      <c r="Z626" s="43">
        <v>0</v>
      </c>
      <c r="AA626" s="43">
        <v>0</v>
      </c>
    </row>
    <row r="627" spans="1:27" x14ac:dyDescent="0.2">
      <c r="A627" s="91" t="s">
        <v>2658</v>
      </c>
      <c r="B627" s="27" t="str">
        <f>"23"&amp;"."&amp;$B$729&amp;"."&amp;$B$730</f>
        <v>23.02.2023</v>
      </c>
      <c r="C627" s="83" t="s">
        <v>74</v>
      </c>
      <c r="D627" s="84">
        <f>ROUND((D628)/1000,5)</f>
        <v>0</v>
      </c>
      <c r="E627" s="84">
        <f t="shared" ref="E627:AA627" si="358">ROUND((E628)/1000,5)</f>
        <v>0</v>
      </c>
      <c r="F627" s="84">
        <f t="shared" si="358"/>
        <v>2.4750000000000001E-2</v>
      </c>
      <c r="G627" s="84">
        <f t="shared" si="358"/>
        <v>3.3450000000000001E-2</v>
      </c>
      <c r="H627" s="84">
        <f t="shared" si="358"/>
        <v>0.10415000000000001</v>
      </c>
      <c r="I627" s="84">
        <f t="shared" si="358"/>
        <v>0.20574999999999999</v>
      </c>
      <c r="J627" s="84">
        <f t="shared" si="358"/>
        <v>0.13477</v>
      </c>
      <c r="K627" s="84">
        <f t="shared" si="358"/>
        <v>3.1890000000000002E-2</v>
      </c>
      <c r="L627" s="84">
        <f t="shared" si="358"/>
        <v>0.14063999999999999</v>
      </c>
      <c r="M627" s="84">
        <f t="shared" si="358"/>
        <v>9.6589999999999995E-2</v>
      </c>
      <c r="N627" s="84">
        <f t="shared" si="358"/>
        <v>8.6690000000000003E-2</v>
      </c>
      <c r="O627" s="84">
        <f t="shared" si="358"/>
        <v>3.9899999999999998E-2</v>
      </c>
      <c r="P627" s="84">
        <f t="shared" si="358"/>
        <v>2.32E-3</v>
      </c>
      <c r="Q627" s="84">
        <f t="shared" si="358"/>
        <v>0</v>
      </c>
      <c r="R627" s="84">
        <f t="shared" si="358"/>
        <v>0</v>
      </c>
      <c r="S627" s="84">
        <f t="shared" si="358"/>
        <v>0</v>
      </c>
      <c r="T627" s="84">
        <f t="shared" si="358"/>
        <v>0</v>
      </c>
      <c r="U627" s="84">
        <f t="shared" si="358"/>
        <v>0</v>
      </c>
      <c r="V627" s="84">
        <f t="shared" si="358"/>
        <v>0</v>
      </c>
      <c r="W627" s="84">
        <f t="shared" si="358"/>
        <v>0</v>
      </c>
      <c r="X627" s="84">
        <f t="shared" si="358"/>
        <v>0</v>
      </c>
      <c r="Y627" s="84">
        <f t="shared" si="358"/>
        <v>0</v>
      </c>
      <c r="Z627" s="84">
        <f t="shared" si="358"/>
        <v>0</v>
      </c>
      <c r="AA627" s="84">
        <f t="shared" si="358"/>
        <v>0</v>
      </c>
    </row>
    <row r="628" spans="1:27" ht="12.75" customHeight="1" outlineLevel="1" x14ac:dyDescent="0.2">
      <c r="A628" s="92" t="s">
        <v>2659</v>
      </c>
      <c r="B628" s="62" t="s">
        <v>231</v>
      </c>
      <c r="C628" s="42" t="s">
        <v>77</v>
      </c>
      <c r="D628" s="43">
        <v>0</v>
      </c>
      <c r="E628" s="43">
        <v>0</v>
      </c>
      <c r="F628" s="43">
        <v>24.75</v>
      </c>
      <c r="G628" s="43">
        <v>33.450000000000003</v>
      </c>
      <c r="H628" s="43">
        <v>104.15</v>
      </c>
      <c r="I628" s="43">
        <v>205.75</v>
      </c>
      <c r="J628" s="43">
        <v>134.77000000000001</v>
      </c>
      <c r="K628" s="43">
        <v>31.89</v>
      </c>
      <c r="L628" s="43">
        <v>140.63999999999999</v>
      </c>
      <c r="M628" s="43">
        <v>96.59</v>
      </c>
      <c r="N628" s="43">
        <v>86.69</v>
      </c>
      <c r="O628" s="43">
        <v>39.9</v>
      </c>
      <c r="P628" s="43">
        <v>2.3199999999999998</v>
      </c>
      <c r="Q628" s="43">
        <v>0</v>
      </c>
      <c r="R628" s="43">
        <v>0</v>
      </c>
      <c r="S628" s="43">
        <v>0</v>
      </c>
      <c r="T628" s="43">
        <v>0</v>
      </c>
      <c r="U628" s="43">
        <v>0</v>
      </c>
      <c r="V628" s="43">
        <v>0</v>
      </c>
      <c r="W628" s="43">
        <v>0</v>
      </c>
      <c r="X628" s="43">
        <v>0</v>
      </c>
      <c r="Y628" s="43">
        <v>0</v>
      </c>
      <c r="Z628" s="43">
        <v>0</v>
      </c>
      <c r="AA628" s="43">
        <v>0</v>
      </c>
    </row>
    <row r="629" spans="1:27" x14ac:dyDescent="0.2">
      <c r="A629" s="91" t="s">
        <v>2660</v>
      </c>
      <c r="B629" s="27" t="str">
        <f>"24"&amp;"."&amp;$B$729&amp;"."&amp;$B$730</f>
        <v>24.02.2023</v>
      </c>
      <c r="C629" s="83" t="s">
        <v>74</v>
      </c>
      <c r="D629" s="84">
        <f>ROUND((D630)/1000,5)</f>
        <v>0</v>
      </c>
      <c r="E629" s="84">
        <f t="shared" ref="E629:AA629" si="359">ROUND((E630)/1000,5)</f>
        <v>0</v>
      </c>
      <c r="F629" s="84">
        <f t="shared" si="359"/>
        <v>0</v>
      </c>
      <c r="G629" s="84">
        <f t="shared" si="359"/>
        <v>0</v>
      </c>
      <c r="H629" s="84">
        <f t="shared" si="359"/>
        <v>0</v>
      </c>
      <c r="I629" s="84">
        <f t="shared" si="359"/>
        <v>0</v>
      </c>
      <c r="J629" s="84">
        <f t="shared" si="359"/>
        <v>0</v>
      </c>
      <c r="K629" s="84">
        <f t="shared" si="359"/>
        <v>0</v>
      </c>
      <c r="L629" s="84">
        <f t="shared" si="359"/>
        <v>1.32E-3</v>
      </c>
      <c r="M629" s="84">
        <f t="shared" si="359"/>
        <v>0</v>
      </c>
      <c r="N629" s="84">
        <f t="shared" si="359"/>
        <v>0</v>
      </c>
      <c r="O629" s="84">
        <f t="shared" si="359"/>
        <v>0</v>
      </c>
      <c r="P629" s="84">
        <f t="shared" si="359"/>
        <v>0</v>
      </c>
      <c r="Q629" s="84">
        <f t="shared" si="359"/>
        <v>0</v>
      </c>
      <c r="R629" s="84">
        <f t="shared" si="359"/>
        <v>0</v>
      </c>
      <c r="S629" s="84">
        <f t="shared" si="359"/>
        <v>4.4000000000000003E-3</v>
      </c>
      <c r="T629" s="84">
        <f t="shared" si="359"/>
        <v>0</v>
      </c>
      <c r="U629" s="84">
        <f t="shared" si="359"/>
        <v>0</v>
      </c>
      <c r="V629" s="84">
        <f t="shared" si="359"/>
        <v>7.5039999999999996E-2</v>
      </c>
      <c r="W629" s="84">
        <f t="shared" si="359"/>
        <v>0</v>
      </c>
      <c r="X629" s="84">
        <f t="shared" si="359"/>
        <v>0</v>
      </c>
      <c r="Y629" s="84">
        <f t="shared" si="359"/>
        <v>0</v>
      </c>
      <c r="Z629" s="84">
        <f t="shared" si="359"/>
        <v>0</v>
      </c>
      <c r="AA629" s="84">
        <f t="shared" si="359"/>
        <v>0</v>
      </c>
    </row>
    <row r="630" spans="1:27" ht="12.75" customHeight="1" outlineLevel="1" x14ac:dyDescent="0.2">
      <c r="A630" s="92" t="s">
        <v>2661</v>
      </c>
      <c r="B630" s="62" t="s">
        <v>231</v>
      </c>
      <c r="C630" s="42" t="s">
        <v>77</v>
      </c>
      <c r="D630" s="43">
        <v>0</v>
      </c>
      <c r="E630" s="43">
        <v>0</v>
      </c>
      <c r="F630" s="43">
        <v>0</v>
      </c>
      <c r="G630" s="43">
        <v>0</v>
      </c>
      <c r="H630" s="43">
        <v>0</v>
      </c>
      <c r="I630" s="43">
        <v>0</v>
      </c>
      <c r="J630" s="43">
        <v>0</v>
      </c>
      <c r="K630" s="43">
        <v>0</v>
      </c>
      <c r="L630" s="43">
        <v>1.32</v>
      </c>
      <c r="M630" s="43">
        <v>0</v>
      </c>
      <c r="N630" s="43">
        <v>0</v>
      </c>
      <c r="O630" s="43">
        <v>0</v>
      </c>
      <c r="P630" s="43">
        <v>0</v>
      </c>
      <c r="Q630" s="43">
        <v>0</v>
      </c>
      <c r="R630" s="43">
        <v>0</v>
      </c>
      <c r="S630" s="43">
        <v>4.4000000000000004</v>
      </c>
      <c r="T630" s="43">
        <v>0</v>
      </c>
      <c r="U630" s="43">
        <v>0</v>
      </c>
      <c r="V630" s="43">
        <v>75.040000000000006</v>
      </c>
      <c r="W630" s="43">
        <v>0</v>
      </c>
      <c r="X630" s="43">
        <v>0</v>
      </c>
      <c r="Y630" s="43">
        <v>0</v>
      </c>
      <c r="Z630" s="43">
        <v>0</v>
      </c>
      <c r="AA630" s="43">
        <v>0</v>
      </c>
    </row>
    <row r="631" spans="1:27" x14ac:dyDescent="0.2">
      <c r="A631" s="91" t="s">
        <v>2662</v>
      </c>
      <c r="B631" s="27" t="str">
        <f>"25"&amp;"."&amp;$B$729&amp;"."&amp;$B$730</f>
        <v>25.02.2023</v>
      </c>
      <c r="C631" s="83" t="s">
        <v>74</v>
      </c>
      <c r="D631" s="84">
        <f>ROUND((D632)/1000,5)</f>
        <v>0</v>
      </c>
      <c r="E631" s="84">
        <f t="shared" ref="E631:AA631" si="360">ROUND((E632)/1000,5)</f>
        <v>0</v>
      </c>
      <c r="F631" s="84">
        <f t="shared" si="360"/>
        <v>0</v>
      </c>
      <c r="G631" s="84">
        <f t="shared" si="360"/>
        <v>0</v>
      </c>
      <c r="H631" s="84">
        <f t="shared" si="360"/>
        <v>0</v>
      </c>
      <c r="I631" s="84">
        <f t="shared" si="360"/>
        <v>3.2500000000000001E-2</v>
      </c>
      <c r="J631" s="84">
        <f t="shared" si="360"/>
        <v>0</v>
      </c>
      <c r="K631" s="84">
        <f t="shared" si="360"/>
        <v>0</v>
      </c>
      <c r="L631" s="84">
        <f t="shared" si="360"/>
        <v>1.56E-3</v>
      </c>
      <c r="M631" s="84">
        <f t="shared" si="360"/>
        <v>0</v>
      </c>
      <c r="N631" s="84">
        <f t="shared" si="360"/>
        <v>0</v>
      </c>
      <c r="O631" s="84">
        <f t="shared" si="360"/>
        <v>0</v>
      </c>
      <c r="P631" s="84">
        <f t="shared" si="360"/>
        <v>0</v>
      </c>
      <c r="Q631" s="84">
        <f t="shared" si="360"/>
        <v>0</v>
      </c>
      <c r="R631" s="84">
        <f t="shared" si="360"/>
        <v>0</v>
      </c>
      <c r="S631" s="84">
        <f t="shared" si="360"/>
        <v>0</v>
      </c>
      <c r="T631" s="84">
        <f t="shared" si="360"/>
        <v>1.2E-4</v>
      </c>
      <c r="U631" s="84">
        <f t="shared" si="360"/>
        <v>0</v>
      </c>
      <c r="V631" s="84">
        <f t="shared" si="360"/>
        <v>0</v>
      </c>
      <c r="W631" s="84">
        <f t="shared" si="360"/>
        <v>0</v>
      </c>
      <c r="X631" s="84">
        <f t="shared" si="360"/>
        <v>0</v>
      </c>
      <c r="Y631" s="84">
        <f t="shared" si="360"/>
        <v>0</v>
      </c>
      <c r="Z631" s="84">
        <f t="shared" si="360"/>
        <v>0</v>
      </c>
      <c r="AA631" s="84">
        <f t="shared" si="360"/>
        <v>0</v>
      </c>
    </row>
    <row r="632" spans="1:27" ht="12.75" customHeight="1" outlineLevel="1" x14ac:dyDescent="0.2">
      <c r="A632" s="92" t="s">
        <v>2663</v>
      </c>
      <c r="B632" s="62" t="s">
        <v>231</v>
      </c>
      <c r="C632" s="42" t="s">
        <v>77</v>
      </c>
      <c r="D632" s="43">
        <v>0</v>
      </c>
      <c r="E632" s="43">
        <v>0</v>
      </c>
      <c r="F632" s="43">
        <v>0</v>
      </c>
      <c r="G632" s="43">
        <v>0</v>
      </c>
      <c r="H632" s="43">
        <v>0</v>
      </c>
      <c r="I632" s="43">
        <v>32.5</v>
      </c>
      <c r="J632" s="43">
        <v>0</v>
      </c>
      <c r="K632" s="43">
        <v>0</v>
      </c>
      <c r="L632" s="43">
        <v>1.56</v>
      </c>
      <c r="M632" s="43">
        <v>0</v>
      </c>
      <c r="N632" s="43">
        <v>0</v>
      </c>
      <c r="O632" s="43">
        <v>0</v>
      </c>
      <c r="P632" s="43">
        <v>0</v>
      </c>
      <c r="Q632" s="43">
        <v>0</v>
      </c>
      <c r="R632" s="43">
        <v>0</v>
      </c>
      <c r="S632" s="43">
        <v>0</v>
      </c>
      <c r="T632" s="43">
        <v>0.12</v>
      </c>
      <c r="U632" s="43">
        <v>0</v>
      </c>
      <c r="V632" s="43">
        <v>0</v>
      </c>
      <c r="W632" s="43">
        <v>0</v>
      </c>
      <c r="X632" s="43">
        <v>0</v>
      </c>
      <c r="Y632" s="43">
        <v>0</v>
      </c>
      <c r="Z632" s="43">
        <v>0</v>
      </c>
      <c r="AA632" s="43">
        <v>0</v>
      </c>
    </row>
    <row r="633" spans="1:27" x14ac:dyDescent="0.2">
      <c r="A633" s="91" t="s">
        <v>2664</v>
      </c>
      <c r="B633" s="27" t="str">
        <f>"26"&amp;"."&amp;$B$729&amp;"."&amp;$B$730</f>
        <v>26.02.2023</v>
      </c>
      <c r="C633" s="83" t="s">
        <v>74</v>
      </c>
      <c r="D633" s="84">
        <f>ROUND((D634)/1000,5)</f>
        <v>0</v>
      </c>
      <c r="E633" s="84">
        <f t="shared" ref="E633:AA633" si="361">ROUND((E634)/1000,5)</f>
        <v>0</v>
      </c>
      <c r="F633" s="84">
        <f t="shared" si="361"/>
        <v>0</v>
      </c>
      <c r="G633" s="84">
        <f t="shared" si="361"/>
        <v>0</v>
      </c>
      <c r="H633" s="84">
        <f t="shared" si="361"/>
        <v>0</v>
      </c>
      <c r="I633" s="84">
        <f t="shared" si="361"/>
        <v>0</v>
      </c>
      <c r="J633" s="84">
        <f t="shared" si="361"/>
        <v>6.7180000000000004E-2</v>
      </c>
      <c r="K633" s="84">
        <f t="shared" si="361"/>
        <v>5.5999999999999995E-4</v>
      </c>
      <c r="L633" s="84">
        <f t="shared" si="361"/>
        <v>0</v>
      </c>
      <c r="M633" s="84">
        <f t="shared" si="361"/>
        <v>0</v>
      </c>
      <c r="N633" s="84">
        <f t="shared" si="361"/>
        <v>0</v>
      </c>
      <c r="O633" s="84">
        <f t="shared" si="361"/>
        <v>0</v>
      </c>
      <c r="P633" s="84">
        <f t="shared" si="361"/>
        <v>0</v>
      </c>
      <c r="Q633" s="84">
        <f t="shared" si="361"/>
        <v>0</v>
      </c>
      <c r="R633" s="84">
        <f t="shared" si="361"/>
        <v>0</v>
      </c>
      <c r="S633" s="84">
        <f t="shared" si="361"/>
        <v>0</v>
      </c>
      <c r="T633" s="84">
        <f t="shared" si="361"/>
        <v>0</v>
      </c>
      <c r="U633" s="84">
        <f t="shared" si="361"/>
        <v>0</v>
      </c>
      <c r="V633" s="84">
        <f t="shared" si="361"/>
        <v>1.8030000000000001E-2</v>
      </c>
      <c r="W633" s="84">
        <f t="shared" si="361"/>
        <v>0</v>
      </c>
      <c r="X633" s="84">
        <f t="shared" si="361"/>
        <v>0</v>
      </c>
      <c r="Y633" s="84">
        <f t="shared" si="361"/>
        <v>0</v>
      </c>
      <c r="Z633" s="84">
        <f t="shared" si="361"/>
        <v>0</v>
      </c>
      <c r="AA633" s="84">
        <f t="shared" si="361"/>
        <v>0</v>
      </c>
    </row>
    <row r="634" spans="1:27" ht="12.75" customHeight="1" outlineLevel="1" x14ac:dyDescent="0.2">
      <c r="A634" s="92" t="s">
        <v>2665</v>
      </c>
      <c r="B634" s="62" t="s">
        <v>231</v>
      </c>
      <c r="C634" s="42" t="s">
        <v>77</v>
      </c>
      <c r="D634" s="43">
        <v>0</v>
      </c>
      <c r="E634" s="43">
        <v>0</v>
      </c>
      <c r="F634" s="43">
        <v>0</v>
      </c>
      <c r="G634" s="43">
        <v>0</v>
      </c>
      <c r="H634" s="43">
        <v>0</v>
      </c>
      <c r="I634" s="43">
        <v>0</v>
      </c>
      <c r="J634" s="43">
        <v>67.180000000000007</v>
      </c>
      <c r="K634" s="43">
        <v>0.56000000000000005</v>
      </c>
      <c r="L634" s="43">
        <v>0</v>
      </c>
      <c r="M634" s="43">
        <v>0</v>
      </c>
      <c r="N634" s="43">
        <v>0</v>
      </c>
      <c r="O634" s="43">
        <v>0</v>
      </c>
      <c r="P634" s="43">
        <v>0</v>
      </c>
      <c r="Q634" s="43">
        <v>0</v>
      </c>
      <c r="R634" s="43">
        <v>0</v>
      </c>
      <c r="S634" s="43">
        <v>0</v>
      </c>
      <c r="T634" s="43">
        <v>0</v>
      </c>
      <c r="U634" s="43">
        <v>0</v>
      </c>
      <c r="V634" s="43">
        <v>18.03</v>
      </c>
      <c r="W634" s="43">
        <v>0</v>
      </c>
      <c r="X634" s="43">
        <v>0</v>
      </c>
      <c r="Y634" s="43">
        <v>0</v>
      </c>
      <c r="Z634" s="43">
        <v>0</v>
      </c>
      <c r="AA634" s="43">
        <v>0</v>
      </c>
    </row>
    <row r="635" spans="1:27" x14ac:dyDescent="0.2">
      <c r="A635" s="91" t="s">
        <v>2666</v>
      </c>
      <c r="B635" s="27" t="str">
        <f>"27"&amp;"."&amp;$B$729&amp;"."&amp;$B$730</f>
        <v>27.02.2023</v>
      </c>
      <c r="C635" s="83" t="s">
        <v>74</v>
      </c>
      <c r="D635" s="84">
        <f>ROUND((D636)/1000,5)</f>
        <v>0</v>
      </c>
      <c r="E635" s="84">
        <f t="shared" ref="E635:AA635" si="362">ROUND((E636)/1000,5)</f>
        <v>0</v>
      </c>
      <c r="F635" s="84">
        <f t="shared" si="362"/>
        <v>0</v>
      </c>
      <c r="G635" s="84">
        <f t="shared" si="362"/>
        <v>0</v>
      </c>
      <c r="H635" s="84">
        <f t="shared" si="362"/>
        <v>3.9800000000000002E-2</v>
      </c>
      <c r="I635" s="84">
        <f t="shared" si="362"/>
        <v>8.2170000000000007E-2</v>
      </c>
      <c r="J635" s="84">
        <f t="shared" si="362"/>
        <v>8.3320000000000005E-2</v>
      </c>
      <c r="K635" s="84">
        <f t="shared" si="362"/>
        <v>6.7400000000000002E-2</v>
      </c>
      <c r="L635" s="84">
        <f t="shared" si="362"/>
        <v>6.2109999999999999E-2</v>
      </c>
      <c r="M635" s="84">
        <f t="shared" si="362"/>
        <v>2.5559999999999999E-2</v>
      </c>
      <c r="N635" s="84">
        <f t="shared" si="362"/>
        <v>0</v>
      </c>
      <c r="O635" s="84">
        <f t="shared" si="362"/>
        <v>0</v>
      </c>
      <c r="P635" s="84">
        <f t="shared" si="362"/>
        <v>0</v>
      </c>
      <c r="Q635" s="84">
        <f t="shared" si="362"/>
        <v>1.8600000000000001E-3</v>
      </c>
      <c r="R635" s="84">
        <f t="shared" si="362"/>
        <v>5.4099999999999999E-3</v>
      </c>
      <c r="S635" s="84">
        <f t="shared" si="362"/>
        <v>5.9899999999999997E-3</v>
      </c>
      <c r="T635" s="84">
        <f t="shared" si="362"/>
        <v>0</v>
      </c>
      <c r="U635" s="84">
        <f t="shared" si="362"/>
        <v>5.5999999999999995E-4</v>
      </c>
      <c r="V635" s="84">
        <f t="shared" si="362"/>
        <v>0</v>
      </c>
      <c r="W635" s="84">
        <f t="shared" si="362"/>
        <v>0</v>
      </c>
      <c r="X635" s="84">
        <f t="shared" si="362"/>
        <v>0</v>
      </c>
      <c r="Y635" s="84">
        <f t="shared" si="362"/>
        <v>0</v>
      </c>
      <c r="Z635" s="84">
        <f t="shared" si="362"/>
        <v>0</v>
      </c>
      <c r="AA635" s="84">
        <f t="shared" si="362"/>
        <v>0</v>
      </c>
    </row>
    <row r="636" spans="1:27" ht="12.75" customHeight="1" outlineLevel="1" x14ac:dyDescent="0.2">
      <c r="A636" s="92" t="s">
        <v>2667</v>
      </c>
      <c r="B636" s="62" t="s">
        <v>231</v>
      </c>
      <c r="C636" s="42" t="s">
        <v>77</v>
      </c>
      <c r="D636" s="43">
        <v>0</v>
      </c>
      <c r="E636" s="43">
        <v>0</v>
      </c>
      <c r="F636" s="43">
        <v>0</v>
      </c>
      <c r="G636" s="43">
        <v>0</v>
      </c>
      <c r="H636" s="43">
        <v>39.799999999999997</v>
      </c>
      <c r="I636" s="43">
        <v>82.17</v>
      </c>
      <c r="J636" s="43">
        <v>83.32</v>
      </c>
      <c r="K636" s="43">
        <v>67.400000000000006</v>
      </c>
      <c r="L636" s="43">
        <v>62.11</v>
      </c>
      <c r="M636" s="43">
        <v>25.56</v>
      </c>
      <c r="N636" s="43">
        <v>0</v>
      </c>
      <c r="O636" s="43">
        <v>0</v>
      </c>
      <c r="P636" s="43">
        <v>0</v>
      </c>
      <c r="Q636" s="43">
        <v>1.86</v>
      </c>
      <c r="R636" s="43">
        <v>5.41</v>
      </c>
      <c r="S636" s="43">
        <v>5.99</v>
      </c>
      <c r="T636" s="43">
        <v>0</v>
      </c>
      <c r="U636" s="43">
        <v>0.56000000000000005</v>
      </c>
      <c r="V636" s="43">
        <v>0</v>
      </c>
      <c r="W636" s="43">
        <v>0</v>
      </c>
      <c r="X636" s="43">
        <v>0</v>
      </c>
      <c r="Y636" s="43">
        <v>0</v>
      </c>
      <c r="Z636" s="43">
        <v>0</v>
      </c>
      <c r="AA636" s="43">
        <v>0</v>
      </c>
    </row>
    <row r="637" spans="1:27" x14ac:dyDescent="0.2">
      <c r="A637" s="91" t="s">
        <v>2668</v>
      </c>
      <c r="B637" s="27" t="str">
        <f>"28"&amp;"."&amp;$B$729&amp;"."&amp;$B$730</f>
        <v>28.02.2023</v>
      </c>
      <c r="C637" s="83" t="s">
        <v>74</v>
      </c>
      <c r="D637" s="84">
        <f>ROUND((D638)/1000,5)</f>
        <v>0</v>
      </c>
      <c r="E637" s="84">
        <f t="shared" ref="E637:AA637" si="363">ROUND((E638)/1000,5)</f>
        <v>0</v>
      </c>
      <c r="F637" s="84">
        <f t="shared" si="363"/>
        <v>0</v>
      </c>
      <c r="G637" s="84">
        <f t="shared" si="363"/>
        <v>0</v>
      </c>
      <c r="H637" s="84">
        <f t="shared" si="363"/>
        <v>2.963E-2</v>
      </c>
      <c r="I637" s="84">
        <f t="shared" si="363"/>
        <v>9.4400000000000005E-3</v>
      </c>
      <c r="J637" s="84">
        <f t="shared" si="363"/>
        <v>0.15522</v>
      </c>
      <c r="K637" s="84">
        <f t="shared" si="363"/>
        <v>7.7410000000000007E-2</v>
      </c>
      <c r="L637" s="84">
        <f t="shared" si="363"/>
        <v>6.7100000000000007E-2</v>
      </c>
      <c r="M637" s="84">
        <f t="shared" si="363"/>
        <v>2.724E-2</v>
      </c>
      <c r="N637" s="84">
        <f t="shared" si="363"/>
        <v>4.2300000000000003E-3</v>
      </c>
      <c r="O637" s="84">
        <f t="shared" si="363"/>
        <v>0</v>
      </c>
      <c r="P637" s="84">
        <f t="shared" si="363"/>
        <v>0</v>
      </c>
      <c r="Q637" s="84">
        <f t="shared" si="363"/>
        <v>0</v>
      </c>
      <c r="R637" s="84">
        <f t="shared" si="363"/>
        <v>0</v>
      </c>
      <c r="S637" s="84">
        <f t="shared" si="363"/>
        <v>0</v>
      </c>
      <c r="T637" s="84">
        <f t="shared" si="363"/>
        <v>0</v>
      </c>
      <c r="U637" s="84">
        <f t="shared" si="363"/>
        <v>0</v>
      </c>
      <c r="V637" s="84">
        <f t="shared" si="363"/>
        <v>9.6699999999999994E-2</v>
      </c>
      <c r="W637" s="84">
        <f t="shared" si="363"/>
        <v>0</v>
      </c>
      <c r="X637" s="84">
        <f t="shared" si="363"/>
        <v>0</v>
      </c>
      <c r="Y637" s="84">
        <f t="shared" si="363"/>
        <v>0</v>
      </c>
      <c r="Z637" s="84">
        <f t="shared" si="363"/>
        <v>0</v>
      </c>
      <c r="AA637" s="84">
        <f t="shared" si="363"/>
        <v>0</v>
      </c>
    </row>
    <row r="638" spans="1:27" ht="12.75" customHeight="1" outlineLevel="1" x14ac:dyDescent="0.2">
      <c r="A638" s="92" t="s">
        <v>2669</v>
      </c>
      <c r="B638" s="62" t="s">
        <v>231</v>
      </c>
      <c r="C638" s="42" t="s">
        <v>77</v>
      </c>
      <c r="D638" s="43">
        <v>0</v>
      </c>
      <c r="E638" s="43">
        <v>0</v>
      </c>
      <c r="F638" s="43">
        <v>0</v>
      </c>
      <c r="G638" s="43">
        <v>0</v>
      </c>
      <c r="H638" s="43">
        <v>29.63</v>
      </c>
      <c r="I638" s="43">
        <v>9.44</v>
      </c>
      <c r="J638" s="43">
        <v>155.22</v>
      </c>
      <c r="K638" s="43">
        <v>77.41</v>
      </c>
      <c r="L638" s="43">
        <v>67.099999999999994</v>
      </c>
      <c r="M638" s="43">
        <v>27.24</v>
      </c>
      <c r="N638" s="43">
        <v>4.2300000000000004</v>
      </c>
      <c r="O638" s="43">
        <v>0</v>
      </c>
      <c r="P638" s="43">
        <v>0</v>
      </c>
      <c r="Q638" s="43">
        <v>0</v>
      </c>
      <c r="R638" s="43">
        <v>0</v>
      </c>
      <c r="S638" s="43">
        <v>0</v>
      </c>
      <c r="T638" s="43">
        <v>0</v>
      </c>
      <c r="U638" s="43">
        <v>0</v>
      </c>
      <c r="V638" s="43">
        <v>96.7</v>
      </c>
      <c r="W638" s="43">
        <v>0</v>
      </c>
      <c r="X638" s="43">
        <v>0</v>
      </c>
      <c r="Y638" s="43">
        <v>0</v>
      </c>
      <c r="Z638" s="43">
        <v>0</v>
      </c>
      <c r="AA638" s="43">
        <v>0</v>
      </c>
    </row>
    <row r="639" spans="1:27" x14ac:dyDescent="0.2">
      <c r="B639" s="94" t="s">
        <v>370</v>
      </c>
    </row>
    <row r="640" spans="1:27" x14ac:dyDescent="0.2">
      <c r="B640" s="94" t="s">
        <v>370</v>
      </c>
    </row>
    <row r="641" spans="1:27" x14ac:dyDescent="0.2">
      <c r="A641" s="171" t="s">
        <v>1986</v>
      </c>
      <c r="B641" s="172"/>
      <c r="C641" s="172"/>
      <c r="D641" s="172"/>
      <c r="E641" s="172"/>
      <c r="F641" s="172"/>
      <c r="G641" s="172"/>
      <c r="H641" s="172"/>
      <c r="I641" s="172"/>
      <c r="J641" s="172"/>
      <c r="K641" s="172"/>
      <c r="L641" s="172"/>
      <c r="M641" s="172"/>
      <c r="N641" s="172"/>
      <c r="O641" s="172"/>
      <c r="P641" s="172"/>
      <c r="Q641" s="172"/>
      <c r="R641" s="172"/>
      <c r="S641" s="172"/>
      <c r="T641" s="172"/>
      <c r="U641" s="172"/>
      <c r="V641" s="172"/>
      <c r="W641" s="172"/>
      <c r="X641" s="172"/>
      <c r="Y641" s="172"/>
      <c r="Z641" s="172"/>
      <c r="AA641" s="173"/>
    </row>
    <row r="642" spans="1:27" ht="25.5" x14ac:dyDescent="0.2">
      <c r="A642" s="25" t="s">
        <v>62</v>
      </c>
      <c r="B642" s="26" t="s">
        <v>203</v>
      </c>
      <c r="C642" s="25" t="s">
        <v>204</v>
      </c>
      <c r="D642" s="26" t="s">
        <v>205</v>
      </c>
      <c r="E642" s="26" t="s">
        <v>206</v>
      </c>
      <c r="F642" s="26" t="s">
        <v>207</v>
      </c>
      <c r="G642" s="26" t="s">
        <v>208</v>
      </c>
      <c r="H642" s="26" t="s">
        <v>209</v>
      </c>
      <c r="I642" s="26" t="s">
        <v>210</v>
      </c>
      <c r="J642" s="26" t="s">
        <v>211</v>
      </c>
      <c r="K642" s="26" t="s">
        <v>212</v>
      </c>
      <c r="L642" s="26" t="s">
        <v>213</v>
      </c>
      <c r="M642" s="26" t="s">
        <v>214</v>
      </c>
      <c r="N642" s="26" t="s">
        <v>215</v>
      </c>
      <c r="O642" s="26" t="s">
        <v>216</v>
      </c>
      <c r="P642" s="26" t="s">
        <v>217</v>
      </c>
      <c r="Q642" s="26" t="s">
        <v>218</v>
      </c>
      <c r="R642" s="26" t="s">
        <v>219</v>
      </c>
      <c r="S642" s="26" t="s">
        <v>220</v>
      </c>
      <c r="T642" s="26" t="s">
        <v>221</v>
      </c>
      <c r="U642" s="26" t="s">
        <v>222</v>
      </c>
      <c r="V642" s="26" t="s">
        <v>223</v>
      </c>
      <c r="W642" s="26" t="s">
        <v>224</v>
      </c>
      <c r="X642" s="26" t="s">
        <v>225</v>
      </c>
      <c r="Y642" s="26" t="s">
        <v>226</v>
      </c>
      <c r="Z642" s="26" t="s">
        <v>227</v>
      </c>
      <c r="AA642" s="26" t="s">
        <v>228</v>
      </c>
    </row>
    <row r="643" spans="1:27" x14ac:dyDescent="0.2">
      <c r="A643" s="91" t="s">
        <v>2670</v>
      </c>
      <c r="B643" s="27" t="str">
        <f>"01"&amp;"."&amp;$B$729&amp;"."&amp;$B$730</f>
        <v>01.02.2023</v>
      </c>
      <c r="C643" s="83" t="s">
        <v>74</v>
      </c>
      <c r="D643" s="84">
        <f>ROUND((D644)/1000,5)</f>
        <v>0.16816999999999999</v>
      </c>
      <c r="E643" s="84">
        <f t="shared" ref="E643:AA643" si="364">ROUND((E644)/1000,5)</f>
        <v>0.14119000000000001</v>
      </c>
      <c r="F643" s="84">
        <f t="shared" si="364"/>
        <v>0.16636000000000001</v>
      </c>
      <c r="G643" s="84">
        <f t="shared" si="364"/>
        <v>0.13425000000000001</v>
      </c>
      <c r="H643" s="84">
        <f t="shared" si="364"/>
        <v>0</v>
      </c>
      <c r="I643" s="84">
        <f t="shared" si="364"/>
        <v>0</v>
      </c>
      <c r="J643" s="84">
        <f t="shared" si="364"/>
        <v>6.5809999999999994E-2</v>
      </c>
      <c r="K643" s="84">
        <f t="shared" si="364"/>
        <v>7.7499999999999999E-3</v>
      </c>
      <c r="L643" s="84">
        <f t="shared" si="364"/>
        <v>3.6240000000000001E-2</v>
      </c>
      <c r="M643" s="84">
        <f t="shared" si="364"/>
        <v>0.13506000000000001</v>
      </c>
      <c r="N643" s="84">
        <f t="shared" si="364"/>
        <v>0.29638999999999999</v>
      </c>
      <c r="O643" s="84">
        <f t="shared" si="364"/>
        <v>0.28598000000000001</v>
      </c>
      <c r="P643" s="84">
        <f t="shared" si="364"/>
        <v>0.20935999999999999</v>
      </c>
      <c r="Q643" s="84">
        <f t="shared" si="364"/>
        <v>0.22029000000000001</v>
      </c>
      <c r="R643" s="84">
        <f t="shared" si="364"/>
        <v>0.20415</v>
      </c>
      <c r="S643" s="84">
        <f t="shared" si="364"/>
        <v>0.18876999999999999</v>
      </c>
      <c r="T643" s="84">
        <f t="shared" si="364"/>
        <v>0.26745999999999998</v>
      </c>
      <c r="U643" s="84">
        <f t="shared" si="364"/>
        <v>0.24969</v>
      </c>
      <c r="V643" s="84">
        <f t="shared" si="364"/>
        <v>0.38239000000000001</v>
      </c>
      <c r="W643" s="84">
        <f t="shared" si="364"/>
        <v>0.60792000000000002</v>
      </c>
      <c r="X643" s="84">
        <f t="shared" si="364"/>
        <v>0.45579999999999998</v>
      </c>
      <c r="Y643" s="84">
        <f t="shared" si="364"/>
        <v>0.33928000000000003</v>
      </c>
      <c r="Z643" s="84">
        <f t="shared" si="364"/>
        <v>0.44814999999999999</v>
      </c>
      <c r="AA643" s="84">
        <f t="shared" si="364"/>
        <v>0.28099000000000002</v>
      </c>
    </row>
    <row r="644" spans="1:27" ht="12.75" customHeight="1" outlineLevel="1" x14ac:dyDescent="0.2">
      <c r="A644" s="92" t="s">
        <v>2671</v>
      </c>
      <c r="B644" s="62" t="s">
        <v>231</v>
      </c>
      <c r="C644" s="42" t="s">
        <v>77</v>
      </c>
      <c r="D644" s="43">
        <v>168.17</v>
      </c>
      <c r="E644" s="43">
        <v>141.19</v>
      </c>
      <c r="F644" s="43">
        <v>166.36</v>
      </c>
      <c r="G644" s="43">
        <v>134.25</v>
      </c>
      <c r="H644" s="43">
        <v>0</v>
      </c>
      <c r="I644" s="43">
        <v>0</v>
      </c>
      <c r="J644" s="43">
        <v>65.81</v>
      </c>
      <c r="K644" s="43">
        <v>7.75</v>
      </c>
      <c r="L644" s="43">
        <v>36.24</v>
      </c>
      <c r="M644" s="43">
        <v>135.06</v>
      </c>
      <c r="N644" s="43">
        <v>296.39</v>
      </c>
      <c r="O644" s="43">
        <v>285.98</v>
      </c>
      <c r="P644" s="43">
        <v>209.36</v>
      </c>
      <c r="Q644" s="43">
        <v>220.29</v>
      </c>
      <c r="R644" s="43">
        <v>204.15</v>
      </c>
      <c r="S644" s="43">
        <v>188.77</v>
      </c>
      <c r="T644" s="43">
        <v>267.45999999999998</v>
      </c>
      <c r="U644" s="43">
        <v>249.69</v>
      </c>
      <c r="V644" s="43">
        <v>382.39</v>
      </c>
      <c r="W644" s="43">
        <v>607.91999999999996</v>
      </c>
      <c r="X644" s="43">
        <v>455.8</v>
      </c>
      <c r="Y644" s="43">
        <v>339.28</v>
      </c>
      <c r="Z644" s="43">
        <v>448.15</v>
      </c>
      <c r="AA644" s="43">
        <v>280.99</v>
      </c>
    </row>
    <row r="645" spans="1:27" x14ac:dyDescent="0.2">
      <c r="A645" s="91" t="s">
        <v>2672</v>
      </c>
      <c r="B645" s="27" t="str">
        <f>"02"&amp;"."&amp;$B$729&amp;"."&amp;$B$730</f>
        <v>02.02.2023</v>
      </c>
      <c r="C645" s="83" t="s">
        <v>74</v>
      </c>
      <c r="D645" s="84">
        <f>ROUND((D646)/1000,5)</f>
        <v>0.12719</v>
      </c>
      <c r="E645" s="84">
        <f t="shared" ref="E645:AA645" si="365">ROUND((E646)/1000,5)</f>
        <v>0.19086</v>
      </c>
      <c r="F645" s="84">
        <f t="shared" si="365"/>
        <v>0.14255000000000001</v>
      </c>
      <c r="G645" s="84">
        <f t="shared" si="365"/>
        <v>2.24E-2</v>
      </c>
      <c r="H645" s="84">
        <f t="shared" si="365"/>
        <v>0</v>
      </c>
      <c r="I645" s="84">
        <f t="shared" si="365"/>
        <v>0</v>
      </c>
      <c r="J645" s="84">
        <f t="shared" si="365"/>
        <v>0</v>
      </c>
      <c r="K645" s="84">
        <f t="shared" si="365"/>
        <v>0</v>
      </c>
      <c r="L645" s="84">
        <f t="shared" si="365"/>
        <v>0</v>
      </c>
      <c r="M645" s="84">
        <f t="shared" si="365"/>
        <v>7.3000000000000001E-3</v>
      </c>
      <c r="N645" s="84">
        <f t="shared" si="365"/>
        <v>4.2549999999999998E-2</v>
      </c>
      <c r="O645" s="84">
        <f t="shared" si="365"/>
        <v>4.5440000000000001E-2</v>
      </c>
      <c r="P645" s="84">
        <f t="shared" si="365"/>
        <v>3.8929999999999999E-2</v>
      </c>
      <c r="Q645" s="84">
        <f t="shared" si="365"/>
        <v>8.9910000000000004E-2</v>
      </c>
      <c r="R645" s="84">
        <f t="shared" si="365"/>
        <v>0.10584</v>
      </c>
      <c r="S645" s="84">
        <f t="shared" si="365"/>
        <v>0.10392</v>
      </c>
      <c r="T645" s="84">
        <f t="shared" si="365"/>
        <v>0.12038</v>
      </c>
      <c r="U645" s="84">
        <f t="shared" si="365"/>
        <v>0.12019000000000001</v>
      </c>
      <c r="V645" s="84">
        <f t="shared" si="365"/>
        <v>0.15312999999999999</v>
      </c>
      <c r="W645" s="84">
        <f t="shared" si="365"/>
        <v>0.24049999999999999</v>
      </c>
      <c r="X645" s="84">
        <f t="shared" si="365"/>
        <v>0.21826999999999999</v>
      </c>
      <c r="Y645" s="84">
        <f t="shared" si="365"/>
        <v>0.22574</v>
      </c>
      <c r="Z645" s="84">
        <f t="shared" si="365"/>
        <v>3.8289999999999998E-2</v>
      </c>
      <c r="AA645" s="84">
        <f t="shared" si="365"/>
        <v>1.7639999999999999E-2</v>
      </c>
    </row>
    <row r="646" spans="1:27" ht="12.75" customHeight="1" outlineLevel="1" x14ac:dyDescent="0.2">
      <c r="A646" s="92" t="s">
        <v>2673</v>
      </c>
      <c r="B646" s="62" t="s">
        <v>231</v>
      </c>
      <c r="C646" s="42" t="s">
        <v>77</v>
      </c>
      <c r="D646" s="43">
        <v>127.19</v>
      </c>
      <c r="E646" s="43">
        <v>190.86</v>
      </c>
      <c r="F646" s="43">
        <v>142.55000000000001</v>
      </c>
      <c r="G646" s="43">
        <v>22.4</v>
      </c>
      <c r="H646" s="43">
        <v>0</v>
      </c>
      <c r="I646" s="43">
        <v>0</v>
      </c>
      <c r="J646" s="43">
        <v>0</v>
      </c>
      <c r="K646" s="43">
        <v>0</v>
      </c>
      <c r="L646" s="43">
        <v>0</v>
      </c>
      <c r="M646" s="43">
        <v>7.3</v>
      </c>
      <c r="N646" s="43">
        <v>42.55</v>
      </c>
      <c r="O646" s="43">
        <v>45.44</v>
      </c>
      <c r="P646" s="43">
        <v>38.93</v>
      </c>
      <c r="Q646" s="43">
        <v>89.91</v>
      </c>
      <c r="R646" s="43">
        <v>105.84</v>
      </c>
      <c r="S646" s="43">
        <v>103.92</v>
      </c>
      <c r="T646" s="43">
        <v>120.38</v>
      </c>
      <c r="U646" s="43">
        <v>120.19</v>
      </c>
      <c r="V646" s="43">
        <v>153.13</v>
      </c>
      <c r="W646" s="43">
        <v>240.5</v>
      </c>
      <c r="X646" s="43">
        <v>218.27</v>
      </c>
      <c r="Y646" s="43">
        <v>225.74</v>
      </c>
      <c r="Z646" s="43">
        <v>38.29</v>
      </c>
      <c r="AA646" s="43">
        <v>17.64</v>
      </c>
    </row>
    <row r="647" spans="1:27" x14ac:dyDescent="0.2">
      <c r="A647" s="91" t="s">
        <v>2674</v>
      </c>
      <c r="B647" s="27" t="str">
        <f>"03"&amp;"."&amp;$B$729&amp;"."&amp;$B$730</f>
        <v>03.02.2023</v>
      </c>
      <c r="C647" s="83" t="s">
        <v>74</v>
      </c>
      <c r="D647" s="84">
        <f>ROUND((D648)/1000,5)</f>
        <v>0.13019</v>
      </c>
      <c r="E647" s="84">
        <f t="shared" ref="E647:AA647" si="366">ROUND((E648)/1000,5)</f>
        <v>7.2529999999999997E-2</v>
      </c>
      <c r="F647" s="84">
        <f t="shared" si="366"/>
        <v>3.9300000000000002E-2</v>
      </c>
      <c r="G647" s="84">
        <f t="shared" si="366"/>
        <v>0</v>
      </c>
      <c r="H647" s="84">
        <f t="shared" si="366"/>
        <v>0</v>
      </c>
      <c r="I647" s="84">
        <f t="shared" si="366"/>
        <v>0</v>
      </c>
      <c r="J647" s="84">
        <f t="shared" si="366"/>
        <v>0</v>
      </c>
      <c r="K647" s="84">
        <f t="shared" si="366"/>
        <v>0</v>
      </c>
      <c r="L647" s="84">
        <f t="shared" si="366"/>
        <v>0</v>
      </c>
      <c r="M647" s="84">
        <f t="shared" si="366"/>
        <v>0</v>
      </c>
      <c r="N647" s="84">
        <f t="shared" si="366"/>
        <v>3.354E-2</v>
      </c>
      <c r="O647" s="84">
        <f t="shared" si="366"/>
        <v>1.908E-2</v>
      </c>
      <c r="P647" s="84">
        <f t="shared" si="366"/>
        <v>9.9699999999999997E-2</v>
      </c>
      <c r="Q647" s="84">
        <f t="shared" si="366"/>
        <v>0.11935</v>
      </c>
      <c r="R647" s="84">
        <f t="shared" si="366"/>
        <v>0.17232</v>
      </c>
      <c r="S647" s="84">
        <f t="shared" si="366"/>
        <v>0.18056</v>
      </c>
      <c r="T647" s="84">
        <f t="shared" si="366"/>
        <v>0.2235</v>
      </c>
      <c r="U647" s="84">
        <f t="shared" si="366"/>
        <v>3.3340000000000002E-2</v>
      </c>
      <c r="V647" s="84">
        <f t="shared" si="366"/>
        <v>0.25435999999999998</v>
      </c>
      <c r="W647" s="84">
        <f t="shared" si="366"/>
        <v>0.33348</v>
      </c>
      <c r="X647" s="84">
        <f t="shared" si="366"/>
        <v>0.47008</v>
      </c>
      <c r="Y647" s="84">
        <f t="shared" si="366"/>
        <v>0.5585</v>
      </c>
      <c r="Z647" s="84">
        <f t="shared" si="366"/>
        <v>0.52758000000000005</v>
      </c>
      <c r="AA647" s="84">
        <f t="shared" si="366"/>
        <v>0.29471999999999998</v>
      </c>
    </row>
    <row r="648" spans="1:27" ht="12.75" customHeight="1" outlineLevel="1" x14ac:dyDescent="0.2">
      <c r="A648" s="92" t="s">
        <v>2675</v>
      </c>
      <c r="B648" s="62" t="s">
        <v>231</v>
      </c>
      <c r="C648" s="42" t="s">
        <v>77</v>
      </c>
      <c r="D648" s="43">
        <v>130.19</v>
      </c>
      <c r="E648" s="43">
        <v>72.53</v>
      </c>
      <c r="F648" s="43">
        <v>39.299999999999997</v>
      </c>
      <c r="G648" s="43">
        <v>0</v>
      </c>
      <c r="H648" s="43">
        <v>0</v>
      </c>
      <c r="I648" s="43">
        <v>0</v>
      </c>
      <c r="J648" s="43">
        <v>0</v>
      </c>
      <c r="K648" s="43">
        <v>0</v>
      </c>
      <c r="L648" s="43">
        <v>0</v>
      </c>
      <c r="M648" s="43">
        <v>0</v>
      </c>
      <c r="N648" s="43">
        <v>33.54</v>
      </c>
      <c r="O648" s="43">
        <v>19.079999999999998</v>
      </c>
      <c r="P648" s="43">
        <v>99.7</v>
      </c>
      <c r="Q648" s="43">
        <v>119.35</v>
      </c>
      <c r="R648" s="43">
        <v>172.32</v>
      </c>
      <c r="S648" s="43">
        <v>180.56</v>
      </c>
      <c r="T648" s="43">
        <v>223.5</v>
      </c>
      <c r="U648" s="43">
        <v>33.340000000000003</v>
      </c>
      <c r="V648" s="43">
        <v>254.36</v>
      </c>
      <c r="W648" s="43">
        <v>333.48</v>
      </c>
      <c r="X648" s="43">
        <v>470.08</v>
      </c>
      <c r="Y648" s="43">
        <v>558.5</v>
      </c>
      <c r="Z648" s="43">
        <v>527.58000000000004</v>
      </c>
      <c r="AA648" s="43">
        <v>294.72000000000003</v>
      </c>
    </row>
    <row r="649" spans="1:27" x14ac:dyDescent="0.2">
      <c r="A649" s="91" t="s">
        <v>2676</v>
      </c>
      <c r="B649" s="27" t="str">
        <f>"04"&amp;"."&amp;$B$729&amp;"."&amp;$B$730</f>
        <v>04.02.2023</v>
      </c>
      <c r="C649" s="83" t="s">
        <v>74</v>
      </c>
      <c r="D649" s="84">
        <f>ROUND((D650)/1000,5)</f>
        <v>0.28383999999999998</v>
      </c>
      <c r="E649" s="84">
        <f t="shared" ref="E649:AA649" si="367">ROUND((E650)/1000,5)</f>
        <v>0.28199999999999997</v>
      </c>
      <c r="F649" s="84">
        <f t="shared" si="367"/>
        <v>0.24292</v>
      </c>
      <c r="G649" s="84">
        <f t="shared" si="367"/>
        <v>0.22145000000000001</v>
      </c>
      <c r="H649" s="84">
        <f t="shared" si="367"/>
        <v>0.34802</v>
      </c>
      <c r="I649" s="84">
        <f t="shared" si="367"/>
        <v>0.19414999999999999</v>
      </c>
      <c r="J649" s="84">
        <f t="shared" si="367"/>
        <v>0.13269</v>
      </c>
      <c r="K649" s="84">
        <f t="shared" si="367"/>
        <v>0.15676000000000001</v>
      </c>
      <c r="L649" s="84">
        <f t="shared" si="367"/>
        <v>0.10627</v>
      </c>
      <c r="M649" s="84">
        <f t="shared" si="367"/>
        <v>0.12111</v>
      </c>
      <c r="N649" s="84">
        <f t="shared" si="367"/>
        <v>0.13758000000000001</v>
      </c>
      <c r="O649" s="84">
        <f t="shared" si="367"/>
        <v>0.20385</v>
      </c>
      <c r="P649" s="84">
        <f t="shared" si="367"/>
        <v>0.22384000000000001</v>
      </c>
      <c r="Q649" s="84">
        <f t="shared" si="367"/>
        <v>0.25785000000000002</v>
      </c>
      <c r="R649" s="84">
        <f t="shared" si="367"/>
        <v>0.29104000000000002</v>
      </c>
      <c r="S649" s="84">
        <f t="shared" si="367"/>
        <v>0.39329999999999998</v>
      </c>
      <c r="T649" s="84">
        <f t="shared" si="367"/>
        <v>0.35347000000000001</v>
      </c>
      <c r="U649" s="84">
        <f t="shared" si="367"/>
        <v>0.30834</v>
      </c>
      <c r="V649" s="84">
        <f t="shared" si="367"/>
        <v>0.35718</v>
      </c>
      <c r="W649" s="84">
        <f t="shared" si="367"/>
        <v>0.46747</v>
      </c>
      <c r="X649" s="84">
        <f t="shared" si="367"/>
        <v>0.48460999999999999</v>
      </c>
      <c r="Y649" s="84">
        <f t="shared" si="367"/>
        <v>0.71081000000000005</v>
      </c>
      <c r="Z649" s="84">
        <f t="shared" si="367"/>
        <v>0.56213999999999997</v>
      </c>
      <c r="AA649" s="84">
        <f t="shared" si="367"/>
        <v>0.29243999999999998</v>
      </c>
    </row>
    <row r="650" spans="1:27" ht="12.75" customHeight="1" outlineLevel="1" x14ac:dyDescent="0.2">
      <c r="A650" s="92" t="s">
        <v>2677</v>
      </c>
      <c r="B650" s="62" t="s">
        <v>231</v>
      </c>
      <c r="C650" s="42" t="s">
        <v>77</v>
      </c>
      <c r="D650" s="43">
        <v>283.83999999999997</v>
      </c>
      <c r="E650" s="43">
        <v>282</v>
      </c>
      <c r="F650" s="43">
        <v>242.92</v>
      </c>
      <c r="G650" s="43">
        <v>221.45</v>
      </c>
      <c r="H650" s="43">
        <v>348.02</v>
      </c>
      <c r="I650" s="43">
        <v>194.15</v>
      </c>
      <c r="J650" s="43">
        <v>132.69</v>
      </c>
      <c r="K650" s="43">
        <v>156.76</v>
      </c>
      <c r="L650" s="43">
        <v>106.27</v>
      </c>
      <c r="M650" s="43">
        <v>121.11</v>
      </c>
      <c r="N650" s="43">
        <v>137.58000000000001</v>
      </c>
      <c r="O650" s="43">
        <v>203.85</v>
      </c>
      <c r="P650" s="43">
        <v>223.84</v>
      </c>
      <c r="Q650" s="43">
        <v>257.85000000000002</v>
      </c>
      <c r="R650" s="43">
        <v>291.04000000000002</v>
      </c>
      <c r="S650" s="43">
        <v>393.3</v>
      </c>
      <c r="T650" s="43">
        <v>353.47</v>
      </c>
      <c r="U650" s="43">
        <v>308.33999999999997</v>
      </c>
      <c r="V650" s="43">
        <v>357.18</v>
      </c>
      <c r="W650" s="43">
        <v>467.47</v>
      </c>
      <c r="X650" s="43">
        <v>484.61</v>
      </c>
      <c r="Y650" s="43">
        <v>710.81</v>
      </c>
      <c r="Z650" s="43">
        <v>562.14</v>
      </c>
      <c r="AA650" s="43">
        <v>292.44</v>
      </c>
    </row>
    <row r="651" spans="1:27" x14ac:dyDescent="0.2">
      <c r="A651" s="91" t="s">
        <v>2678</v>
      </c>
      <c r="B651" s="27" t="str">
        <f>"05"&amp;"."&amp;$B$729&amp;"."&amp;$B$730</f>
        <v>05.02.2023</v>
      </c>
      <c r="C651" s="83" t="s">
        <v>74</v>
      </c>
      <c r="D651" s="84">
        <f>ROUND((D652)/1000,5)</f>
        <v>5.067E-2</v>
      </c>
      <c r="E651" s="84">
        <f t="shared" ref="E651:AA651" si="368">ROUND((E652)/1000,5)</f>
        <v>8.6069999999999994E-2</v>
      </c>
      <c r="F651" s="84">
        <f t="shared" si="368"/>
        <v>7.1480000000000002E-2</v>
      </c>
      <c r="G651" s="84">
        <f t="shared" si="368"/>
        <v>5.4370000000000002E-2</v>
      </c>
      <c r="H651" s="84">
        <f t="shared" si="368"/>
        <v>2.2190000000000001E-2</v>
      </c>
      <c r="I651" s="84">
        <f t="shared" si="368"/>
        <v>0</v>
      </c>
      <c r="J651" s="84">
        <f t="shared" si="368"/>
        <v>0</v>
      </c>
      <c r="K651" s="84">
        <f t="shared" si="368"/>
        <v>0</v>
      </c>
      <c r="L651" s="84">
        <f t="shared" si="368"/>
        <v>2.0629999999999999E-2</v>
      </c>
      <c r="M651" s="84">
        <f t="shared" si="368"/>
        <v>1.0019999999999999E-2</v>
      </c>
      <c r="N651" s="84">
        <f t="shared" si="368"/>
        <v>0</v>
      </c>
      <c r="O651" s="84">
        <f t="shared" si="368"/>
        <v>0</v>
      </c>
      <c r="P651" s="84">
        <f t="shared" si="368"/>
        <v>2.2069999999999999E-2</v>
      </c>
      <c r="Q651" s="84">
        <f t="shared" si="368"/>
        <v>5.6730000000000003E-2</v>
      </c>
      <c r="R651" s="84">
        <f t="shared" si="368"/>
        <v>8.8880000000000001E-2</v>
      </c>
      <c r="S651" s="84">
        <f t="shared" si="368"/>
        <v>0.11969</v>
      </c>
      <c r="T651" s="84">
        <f t="shared" si="368"/>
        <v>8.6739999999999998E-2</v>
      </c>
      <c r="U651" s="84">
        <f t="shared" si="368"/>
        <v>4.3970000000000002E-2</v>
      </c>
      <c r="V651" s="84">
        <f t="shared" si="368"/>
        <v>0.16331999999999999</v>
      </c>
      <c r="W651" s="84">
        <f t="shared" si="368"/>
        <v>0.21768000000000001</v>
      </c>
      <c r="X651" s="84">
        <f t="shared" si="368"/>
        <v>0.23982999999999999</v>
      </c>
      <c r="Y651" s="84">
        <f t="shared" si="368"/>
        <v>0.37645000000000001</v>
      </c>
      <c r="Z651" s="84">
        <f t="shared" si="368"/>
        <v>0.25266</v>
      </c>
      <c r="AA651" s="84">
        <f t="shared" si="368"/>
        <v>0.13388</v>
      </c>
    </row>
    <row r="652" spans="1:27" ht="12.75" customHeight="1" outlineLevel="1" x14ac:dyDescent="0.2">
      <c r="A652" s="92" t="s">
        <v>2679</v>
      </c>
      <c r="B652" s="62" t="s">
        <v>231</v>
      </c>
      <c r="C652" s="42" t="s">
        <v>77</v>
      </c>
      <c r="D652" s="43">
        <v>50.67</v>
      </c>
      <c r="E652" s="43">
        <v>86.07</v>
      </c>
      <c r="F652" s="43">
        <v>71.48</v>
      </c>
      <c r="G652" s="43">
        <v>54.37</v>
      </c>
      <c r="H652" s="43">
        <v>22.19</v>
      </c>
      <c r="I652" s="43">
        <v>0</v>
      </c>
      <c r="J652" s="43">
        <v>0</v>
      </c>
      <c r="K652" s="43">
        <v>0</v>
      </c>
      <c r="L652" s="43">
        <v>20.63</v>
      </c>
      <c r="M652" s="43">
        <v>10.02</v>
      </c>
      <c r="N652" s="43">
        <v>0</v>
      </c>
      <c r="O652" s="43">
        <v>0</v>
      </c>
      <c r="P652" s="43">
        <v>22.07</v>
      </c>
      <c r="Q652" s="43">
        <v>56.73</v>
      </c>
      <c r="R652" s="43">
        <v>88.88</v>
      </c>
      <c r="S652" s="43">
        <v>119.69</v>
      </c>
      <c r="T652" s="43">
        <v>86.74</v>
      </c>
      <c r="U652" s="43">
        <v>43.97</v>
      </c>
      <c r="V652" s="43">
        <v>163.32</v>
      </c>
      <c r="W652" s="43">
        <v>217.68</v>
      </c>
      <c r="X652" s="43">
        <v>239.83</v>
      </c>
      <c r="Y652" s="43">
        <v>376.45</v>
      </c>
      <c r="Z652" s="43">
        <v>252.66</v>
      </c>
      <c r="AA652" s="43">
        <v>133.88</v>
      </c>
    </row>
    <row r="653" spans="1:27" x14ac:dyDescent="0.2">
      <c r="A653" s="91" t="s">
        <v>2680</v>
      </c>
      <c r="B653" s="27" t="str">
        <f>"06"&amp;"."&amp;$B$729&amp;"."&amp;$B$730</f>
        <v>06.02.2023</v>
      </c>
      <c r="C653" s="83" t="s">
        <v>74</v>
      </c>
      <c r="D653" s="84">
        <f>ROUND((D654)/1000,5)</f>
        <v>4.6640000000000001E-2</v>
      </c>
      <c r="E653" s="84">
        <f t="shared" ref="E653:AA653" si="369">ROUND((E654)/1000,5)</f>
        <v>1.396E-2</v>
      </c>
      <c r="F653" s="84">
        <f t="shared" si="369"/>
        <v>8.8000000000000003E-4</v>
      </c>
      <c r="G653" s="84">
        <f t="shared" si="369"/>
        <v>6.0000000000000002E-5</v>
      </c>
      <c r="H653" s="84">
        <f t="shared" si="369"/>
        <v>0</v>
      </c>
      <c r="I653" s="84">
        <f t="shared" si="369"/>
        <v>0</v>
      </c>
      <c r="J653" s="84">
        <f t="shared" si="369"/>
        <v>0</v>
      </c>
      <c r="K653" s="84">
        <f t="shared" si="369"/>
        <v>0</v>
      </c>
      <c r="L653" s="84">
        <f t="shared" si="369"/>
        <v>0</v>
      </c>
      <c r="M653" s="84">
        <f t="shared" si="369"/>
        <v>0</v>
      </c>
      <c r="N653" s="84">
        <f t="shared" si="369"/>
        <v>0</v>
      </c>
      <c r="O653" s="84">
        <f t="shared" si="369"/>
        <v>0</v>
      </c>
      <c r="P653" s="84">
        <f t="shared" si="369"/>
        <v>0</v>
      </c>
      <c r="Q653" s="84">
        <f t="shared" si="369"/>
        <v>0</v>
      </c>
      <c r="R653" s="84">
        <f t="shared" si="369"/>
        <v>0</v>
      </c>
      <c r="S653" s="84">
        <f t="shared" si="369"/>
        <v>0</v>
      </c>
      <c r="T653" s="84">
        <f t="shared" si="369"/>
        <v>1.274E-2</v>
      </c>
      <c r="U653" s="84">
        <f t="shared" si="369"/>
        <v>0</v>
      </c>
      <c r="V653" s="84">
        <f t="shared" si="369"/>
        <v>1.74E-3</v>
      </c>
      <c r="W653" s="84">
        <f t="shared" si="369"/>
        <v>0.19633999999999999</v>
      </c>
      <c r="X653" s="84">
        <f t="shared" si="369"/>
        <v>0.47614000000000001</v>
      </c>
      <c r="Y653" s="84">
        <f t="shared" si="369"/>
        <v>0.59360000000000002</v>
      </c>
      <c r="Z653" s="84">
        <f t="shared" si="369"/>
        <v>0.27872999999999998</v>
      </c>
      <c r="AA653" s="84">
        <f t="shared" si="369"/>
        <v>0.14563999999999999</v>
      </c>
    </row>
    <row r="654" spans="1:27" ht="12.75" customHeight="1" outlineLevel="1" x14ac:dyDescent="0.2">
      <c r="A654" s="92" t="s">
        <v>2681</v>
      </c>
      <c r="B654" s="62" t="s">
        <v>231</v>
      </c>
      <c r="C654" s="42" t="s">
        <v>77</v>
      </c>
      <c r="D654" s="43">
        <v>46.64</v>
      </c>
      <c r="E654" s="43">
        <v>13.96</v>
      </c>
      <c r="F654" s="43">
        <v>0.88</v>
      </c>
      <c r="G654" s="43">
        <v>0.06</v>
      </c>
      <c r="H654" s="43">
        <v>0</v>
      </c>
      <c r="I654" s="43">
        <v>0</v>
      </c>
      <c r="J654" s="43">
        <v>0</v>
      </c>
      <c r="K654" s="43">
        <v>0</v>
      </c>
      <c r="L654" s="43">
        <v>0</v>
      </c>
      <c r="M654" s="43">
        <v>0</v>
      </c>
      <c r="N654" s="43">
        <v>0</v>
      </c>
      <c r="O654" s="43">
        <v>0</v>
      </c>
      <c r="P654" s="43">
        <v>0</v>
      </c>
      <c r="Q654" s="43">
        <v>0</v>
      </c>
      <c r="R654" s="43">
        <v>0</v>
      </c>
      <c r="S654" s="43">
        <v>0</v>
      </c>
      <c r="T654" s="43">
        <v>12.74</v>
      </c>
      <c r="U654" s="43">
        <v>0</v>
      </c>
      <c r="V654" s="43">
        <v>1.74</v>
      </c>
      <c r="W654" s="43">
        <v>196.34</v>
      </c>
      <c r="X654" s="43">
        <v>476.14</v>
      </c>
      <c r="Y654" s="43">
        <v>593.6</v>
      </c>
      <c r="Z654" s="43">
        <v>278.73</v>
      </c>
      <c r="AA654" s="43">
        <v>145.63999999999999</v>
      </c>
    </row>
    <row r="655" spans="1:27" x14ac:dyDescent="0.2">
      <c r="A655" s="91" t="s">
        <v>2682</v>
      </c>
      <c r="B655" s="27" t="str">
        <f>"07"&amp;"."&amp;$B$729&amp;"."&amp;$B$730</f>
        <v>07.02.2023</v>
      </c>
      <c r="C655" s="83" t="s">
        <v>74</v>
      </c>
      <c r="D655" s="84">
        <f>ROUND((D656)/1000,5)</f>
        <v>8.2890000000000005E-2</v>
      </c>
      <c r="E655" s="84">
        <f t="shared" ref="E655:AA655" si="370">ROUND((E656)/1000,5)</f>
        <v>1.7389999999999999E-2</v>
      </c>
      <c r="F655" s="84">
        <f t="shared" si="370"/>
        <v>3.637E-2</v>
      </c>
      <c r="G655" s="84">
        <f t="shared" si="370"/>
        <v>0</v>
      </c>
      <c r="H655" s="84">
        <f t="shared" si="370"/>
        <v>0</v>
      </c>
      <c r="I655" s="84">
        <f t="shared" si="370"/>
        <v>0</v>
      </c>
      <c r="J655" s="84">
        <f t="shared" si="370"/>
        <v>0</v>
      </c>
      <c r="K655" s="84">
        <f t="shared" si="370"/>
        <v>0</v>
      </c>
      <c r="L655" s="84">
        <f t="shared" si="370"/>
        <v>0</v>
      </c>
      <c r="M655" s="84">
        <f t="shared" si="370"/>
        <v>0</v>
      </c>
      <c r="N655" s="84">
        <f t="shared" si="370"/>
        <v>0</v>
      </c>
      <c r="O655" s="84">
        <f t="shared" si="370"/>
        <v>0</v>
      </c>
      <c r="P655" s="84">
        <f t="shared" si="370"/>
        <v>1.1220000000000001E-2</v>
      </c>
      <c r="Q655" s="84">
        <f t="shared" si="370"/>
        <v>5.9119999999999999E-2</v>
      </c>
      <c r="R655" s="84">
        <f t="shared" si="370"/>
        <v>9.4880000000000006E-2</v>
      </c>
      <c r="S655" s="84">
        <f t="shared" si="370"/>
        <v>0.18088000000000001</v>
      </c>
      <c r="T655" s="84">
        <f t="shared" si="370"/>
        <v>0.18268000000000001</v>
      </c>
      <c r="U655" s="84">
        <f t="shared" si="370"/>
        <v>0.15558</v>
      </c>
      <c r="V655" s="84">
        <f t="shared" si="370"/>
        <v>0.16073000000000001</v>
      </c>
      <c r="W655" s="84">
        <f t="shared" si="370"/>
        <v>0.19878000000000001</v>
      </c>
      <c r="X655" s="84">
        <f t="shared" si="370"/>
        <v>0.20213</v>
      </c>
      <c r="Y655" s="84">
        <f t="shared" si="370"/>
        <v>0.49822</v>
      </c>
      <c r="Z655" s="84">
        <f t="shared" si="370"/>
        <v>0.33765000000000001</v>
      </c>
      <c r="AA655" s="84">
        <f t="shared" si="370"/>
        <v>0.13002</v>
      </c>
    </row>
    <row r="656" spans="1:27" ht="12.75" customHeight="1" outlineLevel="1" x14ac:dyDescent="0.2">
      <c r="A656" s="92" t="s">
        <v>2683</v>
      </c>
      <c r="B656" s="62" t="s">
        <v>231</v>
      </c>
      <c r="C656" s="42" t="s">
        <v>77</v>
      </c>
      <c r="D656" s="43">
        <v>82.89</v>
      </c>
      <c r="E656" s="43">
        <v>17.39</v>
      </c>
      <c r="F656" s="43">
        <v>36.369999999999997</v>
      </c>
      <c r="G656" s="43">
        <v>0</v>
      </c>
      <c r="H656" s="43">
        <v>0</v>
      </c>
      <c r="I656" s="43">
        <v>0</v>
      </c>
      <c r="J656" s="43">
        <v>0</v>
      </c>
      <c r="K656" s="43">
        <v>0</v>
      </c>
      <c r="L656" s="43">
        <v>0</v>
      </c>
      <c r="M656" s="43">
        <v>0</v>
      </c>
      <c r="N656" s="43">
        <v>0</v>
      </c>
      <c r="O656" s="43">
        <v>0</v>
      </c>
      <c r="P656" s="43">
        <v>11.22</v>
      </c>
      <c r="Q656" s="43">
        <v>59.12</v>
      </c>
      <c r="R656" s="43">
        <v>94.88</v>
      </c>
      <c r="S656" s="43">
        <v>180.88</v>
      </c>
      <c r="T656" s="43">
        <v>182.68</v>
      </c>
      <c r="U656" s="43">
        <v>155.58000000000001</v>
      </c>
      <c r="V656" s="43">
        <v>160.72999999999999</v>
      </c>
      <c r="W656" s="43">
        <v>198.78</v>
      </c>
      <c r="X656" s="43">
        <v>202.13</v>
      </c>
      <c r="Y656" s="43">
        <v>498.22</v>
      </c>
      <c r="Z656" s="43">
        <v>337.65</v>
      </c>
      <c r="AA656" s="43">
        <v>130.02000000000001</v>
      </c>
    </row>
    <row r="657" spans="1:27" x14ac:dyDescent="0.2">
      <c r="A657" s="91" t="s">
        <v>2684</v>
      </c>
      <c r="B657" s="27" t="str">
        <f>"08"&amp;"."&amp;$B$729&amp;"."&amp;$B$730</f>
        <v>08.02.2023</v>
      </c>
      <c r="C657" s="83" t="s">
        <v>74</v>
      </c>
      <c r="D657" s="84">
        <f>ROUND((D658)/1000,5)</f>
        <v>5.6689999999999997E-2</v>
      </c>
      <c r="E657" s="84">
        <f t="shared" ref="E657:AA657" si="371">ROUND((E658)/1000,5)</f>
        <v>5.3249999999999999E-2</v>
      </c>
      <c r="F657" s="84">
        <f t="shared" si="371"/>
        <v>0</v>
      </c>
      <c r="G657" s="84">
        <f t="shared" si="371"/>
        <v>0</v>
      </c>
      <c r="H657" s="84">
        <f t="shared" si="371"/>
        <v>0</v>
      </c>
      <c r="I657" s="84">
        <f t="shared" si="371"/>
        <v>0</v>
      </c>
      <c r="J657" s="84">
        <f t="shared" si="371"/>
        <v>0</v>
      </c>
      <c r="K657" s="84">
        <f t="shared" si="371"/>
        <v>0</v>
      </c>
      <c r="L657" s="84">
        <f t="shared" si="371"/>
        <v>0</v>
      </c>
      <c r="M657" s="84">
        <f t="shared" si="371"/>
        <v>0</v>
      </c>
      <c r="N657" s="84">
        <f t="shared" si="371"/>
        <v>0</v>
      </c>
      <c r="O657" s="84">
        <f t="shared" si="371"/>
        <v>0</v>
      </c>
      <c r="P657" s="84">
        <f t="shared" si="371"/>
        <v>0</v>
      </c>
      <c r="Q657" s="84">
        <f t="shared" si="371"/>
        <v>0</v>
      </c>
      <c r="R657" s="84">
        <f t="shared" si="371"/>
        <v>0</v>
      </c>
      <c r="S657" s="84">
        <f t="shared" si="371"/>
        <v>0</v>
      </c>
      <c r="T657" s="84">
        <f t="shared" si="371"/>
        <v>0</v>
      </c>
      <c r="U657" s="84">
        <f t="shared" si="371"/>
        <v>0</v>
      </c>
      <c r="V657" s="84">
        <f t="shared" si="371"/>
        <v>1.6100000000000001E-3</v>
      </c>
      <c r="W657" s="84">
        <f t="shared" si="371"/>
        <v>7.3039999999999994E-2</v>
      </c>
      <c r="X657" s="84">
        <f t="shared" si="371"/>
        <v>8.1100000000000005E-2</v>
      </c>
      <c r="Y657" s="84">
        <f t="shared" si="371"/>
        <v>0.21274000000000001</v>
      </c>
      <c r="Z657" s="84">
        <f t="shared" si="371"/>
        <v>0.21090999999999999</v>
      </c>
      <c r="AA657" s="84">
        <f t="shared" si="371"/>
        <v>0.10331</v>
      </c>
    </row>
    <row r="658" spans="1:27" ht="12.75" customHeight="1" outlineLevel="1" x14ac:dyDescent="0.2">
      <c r="A658" s="92" t="s">
        <v>2685</v>
      </c>
      <c r="B658" s="62" t="s">
        <v>231</v>
      </c>
      <c r="C658" s="42" t="s">
        <v>77</v>
      </c>
      <c r="D658" s="43">
        <v>56.69</v>
      </c>
      <c r="E658" s="43">
        <v>53.25</v>
      </c>
      <c r="F658" s="43">
        <v>0</v>
      </c>
      <c r="G658" s="43">
        <v>0</v>
      </c>
      <c r="H658" s="43">
        <v>0</v>
      </c>
      <c r="I658" s="43">
        <v>0</v>
      </c>
      <c r="J658" s="43">
        <v>0</v>
      </c>
      <c r="K658" s="43">
        <v>0</v>
      </c>
      <c r="L658" s="43">
        <v>0</v>
      </c>
      <c r="M658" s="43">
        <v>0</v>
      </c>
      <c r="N658" s="43">
        <v>0</v>
      </c>
      <c r="O658" s="43">
        <v>0</v>
      </c>
      <c r="P658" s="43">
        <v>0</v>
      </c>
      <c r="Q658" s="43">
        <v>0</v>
      </c>
      <c r="R658" s="43">
        <v>0</v>
      </c>
      <c r="S658" s="43">
        <v>0</v>
      </c>
      <c r="T658" s="43">
        <v>0</v>
      </c>
      <c r="U658" s="43">
        <v>0</v>
      </c>
      <c r="V658" s="43">
        <v>1.61</v>
      </c>
      <c r="W658" s="43">
        <v>73.040000000000006</v>
      </c>
      <c r="X658" s="43">
        <v>81.099999999999994</v>
      </c>
      <c r="Y658" s="43">
        <v>212.74</v>
      </c>
      <c r="Z658" s="43">
        <v>210.91</v>
      </c>
      <c r="AA658" s="43">
        <v>103.31</v>
      </c>
    </row>
    <row r="659" spans="1:27" x14ac:dyDescent="0.2">
      <c r="A659" s="91" t="s">
        <v>2686</v>
      </c>
      <c r="B659" s="27" t="str">
        <f>"09"&amp;"."&amp;$B$729&amp;"."&amp;$B$730</f>
        <v>09.02.2023</v>
      </c>
      <c r="C659" s="83" t="s">
        <v>74</v>
      </c>
      <c r="D659" s="84">
        <f>ROUND((D660)/1000,5)</f>
        <v>4.462E-2</v>
      </c>
      <c r="E659" s="84">
        <f t="shared" ref="E659:AA659" si="372">ROUND((E660)/1000,5)</f>
        <v>1.1299999999999999E-3</v>
      </c>
      <c r="F659" s="84">
        <f t="shared" si="372"/>
        <v>4.5700000000000003E-3</v>
      </c>
      <c r="G659" s="84">
        <f t="shared" si="372"/>
        <v>3.5E-4</v>
      </c>
      <c r="H659" s="84">
        <f t="shared" si="372"/>
        <v>0</v>
      </c>
      <c r="I659" s="84">
        <f t="shared" si="372"/>
        <v>0</v>
      </c>
      <c r="J659" s="84">
        <f t="shared" si="372"/>
        <v>0</v>
      </c>
      <c r="K659" s="84">
        <f t="shared" si="372"/>
        <v>0</v>
      </c>
      <c r="L659" s="84">
        <f t="shared" si="372"/>
        <v>0</v>
      </c>
      <c r="M659" s="84">
        <f t="shared" si="372"/>
        <v>0</v>
      </c>
      <c r="N659" s="84">
        <f t="shared" si="372"/>
        <v>2.5000000000000001E-3</v>
      </c>
      <c r="O659" s="84">
        <f t="shared" si="372"/>
        <v>3.0200000000000001E-2</v>
      </c>
      <c r="P659" s="84">
        <f t="shared" si="372"/>
        <v>1.197E-2</v>
      </c>
      <c r="Q659" s="84">
        <f t="shared" si="372"/>
        <v>7.8799999999999999E-3</v>
      </c>
      <c r="R659" s="84">
        <f t="shared" si="372"/>
        <v>2.189E-2</v>
      </c>
      <c r="S659" s="84">
        <f t="shared" si="372"/>
        <v>1.8939999999999999E-2</v>
      </c>
      <c r="T659" s="84">
        <f t="shared" si="372"/>
        <v>4.5920000000000002E-2</v>
      </c>
      <c r="U659" s="84">
        <f t="shared" si="372"/>
        <v>2.9170000000000001E-2</v>
      </c>
      <c r="V659" s="84">
        <f t="shared" si="372"/>
        <v>8.2250000000000004E-2</v>
      </c>
      <c r="W659" s="84">
        <f t="shared" si="372"/>
        <v>0.17938000000000001</v>
      </c>
      <c r="X659" s="84">
        <f t="shared" si="372"/>
        <v>0.27417000000000002</v>
      </c>
      <c r="Y659" s="84">
        <f t="shared" si="372"/>
        <v>0.31601000000000001</v>
      </c>
      <c r="Z659" s="84">
        <f t="shared" si="372"/>
        <v>0.27635999999999999</v>
      </c>
      <c r="AA659" s="84">
        <f t="shared" si="372"/>
        <v>0.13502</v>
      </c>
    </row>
    <row r="660" spans="1:27" ht="12.75" customHeight="1" outlineLevel="1" x14ac:dyDescent="0.2">
      <c r="A660" s="92" t="s">
        <v>2687</v>
      </c>
      <c r="B660" s="62" t="s">
        <v>231</v>
      </c>
      <c r="C660" s="42" t="s">
        <v>77</v>
      </c>
      <c r="D660" s="43">
        <v>44.62</v>
      </c>
      <c r="E660" s="43">
        <v>1.1299999999999999</v>
      </c>
      <c r="F660" s="43">
        <v>4.57</v>
      </c>
      <c r="G660" s="43">
        <v>0.35</v>
      </c>
      <c r="H660" s="43">
        <v>0</v>
      </c>
      <c r="I660" s="43">
        <v>0</v>
      </c>
      <c r="J660" s="43">
        <v>0</v>
      </c>
      <c r="K660" s="43">
        <v>0</v>
      </c>
      <c r="L660" s="43">
        <v>0</v>
      </c>
      <c r="M660" s="43">
        <v>0</v>
      </c>
      <c r="N660" s="43">
        <v>2.5</v>
      </c>
      <c r="O660" s="43">
        <v>30.2</v>
      </c>
      <c r="P660" s="43">
        <v>11.97</v>
      </c>
      <c r="Q660" s="43">
        <v>7.88</v>
      </c>
      <c r="R660" s="43">
        <v>21.89</v>
      </c>
      <c r="S660" s="43">
        <v>18.940000000000001</v>
      </c>
      <c r="T660" s="43">
        <v>45.92</v>
      </c>
      <c r="U660" s="43">
        <v>29.17</v>
      </c>
      <c r="V660" s="43">
        <v>82.25</v>
      </c>
      <c r="W660" s="43">
        <v>179.38</v>
      </c>
      <c r="X660" s="43">
        <v>274.17</v>
      </c>
      <c r="Y660" s="43">
        <v>316.01</v>
      </c>
      <c r="Z660" s="43">
        <v>276.36</v>
      </c>
      <c r="AA660" s="43">
        <v>135.02000000000001</v>
      </c>
    </row>
    <row r="661" spans="1:27" x14ac:dyDescent="0.2">
      <c r="A661" s="91" t="s">
        <v>2688</v>
      </c>
      <c r="B661" s="27" t="str">
        <f>"10"&amp;"."&amp;$B$729&amp;"."&amp;$B$730</f>
        <v>10.02.2023</v>
      </c>
      <c r="C661" s="83" t="s">
        <v>74</v>
      </c>
      <c r="D661" s="84">
        <f>ROUND((D662)/1000,5)</f>
        <v>0.11551</v>
      </c>
      <c r="E661" s="84">
        <f t="shared" ref="E661:AA661" si="373">ROUND((E662)/1000,5)</f>
        <v>9.3390000000000001E-2</v>
      </c>
      <c r="F661" s="84">
        <f t="shared" si="373"/>
        <v>6.182E-2</v>
      </c>
      <c r="G661" s="84">
        <f t="shared" si="373"/>
        <v>3.9750000000000001E-2</v>
      </c>
      <c r="H661" s="84">
        <f t="shared" si="373"/>
        <v>7.1129999999999999E-2</v>
      </c>
      <c r="I661" s="84">
        <f t="shared" si="373"/>
        <v>0</v>
      </c>
      <c r="J661" s="84">
        <f t="shared" si="373"/>
        <v>0</v>
      </c>
      <c r="K661" s="84">
        <f t="shared" si="373"/>
        <v>2.4039999999999999E-2</v>
      </c>
      <c r="L661" s="84">
        <f t="shared" si="373"/>
        <v>7.5730000000000006E-2</v>
      </c>
      <c r="M661" s="84">
        <f t="shared" si="373"/>
        <v>0.13568</v>
      </c>
      <c r="N661" s="84">
        <f t="shared" si="373"/>
        <v>0.20279</v>
      </c>
      <c r="O661" s="84">
        <f t="shared" si="373"/>
        <v>0.22600000000000001</v>
      </c>
      <c r="P661" s="84">
        <f t="shared" si="373"/>
        <v>0.21590999999999999</v>
      </c>
      <c r="Q661" s="84">
        <f t="shared" si="373"/>
        <v>0.24482000000000001</v>
      </c>
      <c r="R661" s="84">
        <f t="shared" si="373"/>
        <v>0.23677000000000001</v>
      </c>
      <c r="S661" s="84">
        <f t="shared" si="373"/>
        <v>0.21457999999999999</v>
      </c>
      <c r="T661" s="84">
        <f t="shared" si="373"/>
        <v>0.16844000000000001</v>
      </c>
      <c r="U661" s="84">
        <f t="shared" si="373"/>
        <v>0.16478000000000001</v>
      </c>
      <c r="V661" s="84">
        <f t="shared" si="373"/>
        <v>0.19556999999999999</v>
      </c>
      <c r="W661" s="84">
        <f t="shared" si="373"/>
        <v>0.24256</v>
      </c>
      <c r="X661" s="84">
        <f t="shared" si="373"/>
        <v>0.20846999999999999</v>
      </c>
      <c r="Y661" s="84">
        <f t="shared" si="373"/>
        <v>0.48176000000000002</v>
      </c>
      <c r="Z661" s="84">
        <f t="shared" si="373"/>
        <v>0.41691</v>
      </c>
      <c r="AA661" s="84">
        <f t="shared" si="373"/>
        <v>0.25018000000000001</v>
      </c>
    </row>
    <row r="662" spans="1:27" ht="12.75" customHeight="1" outlineLevel="1" x14ac:dyDescent="0.2">
      <c r="A662" s="92" t="s">
        <v>2689</v>
      </c>
      <c r="B662" s="62" t="s">
        <v>231</v>
      </c>
      <c r="C662" s="42" t="s">
        <v>77</v>
      </c>
      <c r="D662" s="43">
        <v>115.51</v>
      </c>
      <c r="E662" s="43">
        <v>93.39</v>
      </c>
      <c r="F662" s="43">
        <v>61.82</v>
      </c>
      <c r="G662" s="43">
        <v>39.75</v>
      </c>
      <c r="H662" s="43">
        <v>71.13</v>
      </c>
      <c r="I662" s="43">
        <v>0</v>
      </c>
      <c r="J662" s="43">
        <v>0</v>
      </c>
      <c r="K662" s="43">
        <v>24.04</v>
      </c>
      <c r="L662" s="43">
        <v>75.73</v>
      </c>
      <c r="M662" s="43">
        <v>135.68</v>
      </c>
      <c r="N662" s="43">
        <v>202.79</v>
      </c>
      <c r="O662" s="43">
        <v>226</v>
      </c>
      <c r="P662" s="43">
        <v>215.91</v>
      </c>
      <c r="Q662" s="43">
        <v>244.82</v>
      </c>
      <c r="R662" s="43">
        <v>236.77</v>
      </c>
      <c r="S662" s="43">
        <v>214.58</v>
      </c>
      <c r="T662" s="43">
        <v>168.44</v>
      </c>
      <c r="U662" s="43">
        <v>164.78</v>
      </c>
      <c r="V662" s="43">
        <v>195.57</v>
      </c>
      <c r="W662" s="43">
        <v>242.56</v>
      </c>
      <c r="X662" s="43">
        <v>208.47</v>
      </c>
      <c r="Y662" s="43">
        <v>481.76</v>
      </c>
      <c r="Z662" s="43">
        <v>416.91</v>
      </c>
      <c r="AA662" s="43">
        <v>250.18</v>
      </c>
    </row>
    <row r="663" spans="1:27" x14ac:dyDescent="0.2">
      <c r="A663" s="91" t="s">
        <v>2690</v>
      </c>
      <c r="B663" s="27" t="str">
        <f>"11"&amp;"."&amp;$B$729&amp;"."&amp;$B$730</f>
        <v>11.02.2023</v>
      </c>
      <c r="C663" s="83" t="s">
        <v>74</v>
      </c>
      <c r="D663" s="84">
        <f>ROUND((D664)/1000,5)</f>
        <v>3.0849999999999999E-2</v>
      </c>
      <c r="E663" s="84">
        <f t="shared" ref="E663:AA663" si="374">ROUND((E664)/1000,5)</f>
        <v>2.2499999999999998E-3</v>
      </c>
      <c r="F663" s="84">
        <f t="shared" si="374"/>
        <v>8.3999999999999995E-3</v>
      </c>
      <c r="G663" s="84">
        <f t="shared" si="374"/>
        <v>0</v>
      </c>
      <c r="H663" s="84">
        <f t="shared" si="374"/>
        <v>0</v>
      </c>
      <c r="I663" s="84">
        <f t="shared" si="374"/>
        <v>0</v>
      </c>
      <c r="J663" s="84">
        <f t="shared" si="374"/>
        <v>0</v>
      </c>
      <c r="K663" s="84">
        <f t="shared" si="374"/>
        <v>0</v>
      </c>
      <c r="L663" s="84">
        <f t="shared" si="374"/>
        <v>0</v>
      </c>
      <c r="M663" s="84">
        <f t="shared" si="374"/>
        <v>0</v>
      </c>
      <c r="N663" s="84">
        <f t="shared" si="374"/>
        <v>0</v>
      </c>
      <c r="O663" s="84">
        <f t="shared" si="374"/>
        <v>0</v>
      </c>
      <c r="P663" s="84">
        <f t="shared" si="374"/>
        <v>0</v>
      </c>
      <c r="Q663" s="84">
        <f t="shared" si="374"/>
        <v>0</v>
      </c>
      <c r="R663" s="84">
        <f t="shared" si="374"/>
        <v>1.7350000000000001E-2</v>
      </c>
      <c r="S663" s="84">
        <f t="shared" si="374"/>
        <v>0</v>
      </c>
      <c r="T663" s="84">
        <f t="shared" si="374"/>
        <v>0</v>
      </c>
      <c r="U663" s="84">
        <f t="shared" si="374"/>
        <v>0</v>
      </c>
      <c r="V663" s="84">
        <f t="shared" si="374"/>
        <v>3.3E-4</v>
      </c>
      <c r="W663" s="84">
        <f t="shared" si="374"/>
        <v>4.4540000000000003E-2</v>
      </c>
      <c r="X663" s="84">
        <f t="shared" si="374"/>
        <v>5.0889999999999998E-2</v>
      </c>
      <c r="Y663" s="84">
        <f t="shared" si="374"/>
        <v>3.2000000000000001E-2</v>
      </c>
      <c r="Z663" s="84">
        <f t="shared" si="374"/>
        <v>8.5519999999999999E-2</v>
      </c>
      <c r="AA663" s="84">
        <f t="shared" si="374"/>
        <v>3.6800000000000001E-3</v>
      </c>
    </row>
    <row r="664" spans="1:27" ht="12.75" customHeight="1" outlineLevel="1" x14ac:dyDescent="0.2">
      <c r="A664" s="92" t="s">
        <v>2691</v>
      </c>
      <c r="B664" s="62" t="s">
        <v>231</v>
      </c>
      <c r="C664" s="42" t="s">
        <v>77</v>
      </c>
      <c r="D664" s="43">
        <v>30.85</v>
      </c>
      <c r="E664" s="43">
        <v>2.25</v>
      </c>
      <c r="F664" s="43">
        <v>8.4</v>
      </c>
      <c r="G664" s="43">
        <v>0</v>
      </c>
      <c r="H664" s="43">
        <v>0</v>
      </c>
      <c r="I664" s="43">
        <v>0</v>
      </c>
      <c r="J664" s="43">
        <v>0</v>
      </c>
      <c r="K664" s="43">
        <v>0</v>
      </c>
      <c r="L664" s="43">
        <v>0</v>
      </c>
      <c r="M664" s="43">
        <v>0</v>
      </c>
      <c r="N664" s="43">
        <v>0</v>
      </c>
      <c r="O664" s="43">
        <v>0</v>
      </c>
      <c r="P664" s="43">
        <v>0</v>
      </c>
      <c r="Q664" s="43">
        <v>0</v>
      </c>
      <c r="R664" s="43">
        <v>17.350000000000001</v>
      </c>
      <c r="S664" s="43">
        <v>0</v>
      </c>
      <c r="T664" s="43">
        <v>0</v>
      </c>
      <c r="U664" s="43">
        <v>0</v>
      </c>
      <c r="V664" s="43">
        <v>0.33</v>
      </c>
      <c r="W664" s="43">
        <v>44.54</v>
      </c>
      <c r="X664" s="43">
        <v>50.89</v>
      </c>
      <c r="Y664" s="43">
        <v>32</v>
      </c>
      <c r="Z664" s="43">
        <v>85.52</v>
      </c>
      <c r="AA664" s="43">
        <v>3.68</v>
      </c>
    </row>
    <row r="665" spans="1:27" x14ac:dyDescent="0.2">
      <c r="A665" s="91" t="s">
        <v>2692</v>
      </c>
      <c r="B665" s="27" t="str">
        <f>"12"&amp;"."&amp;$B$729&amp;"."&amp;$B$730</f>
        <v>12.02.2023</v>
      </c>
      <c r="C665" s="83" t="s">
        <v>74</v>
      </c>
      <c r="D665" s="84">
        <f>ROUND((D666)/1000,5)</f>
        <v>4.9360000000000001E-2</v>
      </c>
      <c r="E665" s="84">
        <f t="shared" ref="E665:AA665" si="375">ROUND((E666)/1000,5)</f>
        <v>5.9159999999999997E-2</v>
      </c>
      <c r="F665" s="84">
        <f t="shared" si="375"/>
        <v>2.0000000000000002E-5</v>
      </c>
      <c r="G665" s="84">
        <f t="shared" si="375"/>
        <v>0</v>
      </c>
      <c r="H665" s="84">
        <f t="shared" si="375"/>
        <v>0</v>
      </c>
      <c r="I665" s="84">
        <f t="shared" si="375"/>
        <v>0</v>
      </c>
      <c r="J665" s="84">
        <f t="shared" si="375"/>
        <v>0</v>
      </c>
      <c r="K665" s="84">
        <f t="shared" si="375"/>
        <v>0</v>
      </c>
      <c r="L665" s="84">
        <f t="shared" si="375"/>
        <v>0</v>
      </c>
      <c r="M665" s="84">
        <f t="shared" si="375"/>
        <v>0</v>
      </c>
      <c r="N665" s="84">
        <f t="shared" si="375"/>
        <v>0</v>
      </c>
      <c r="O665" s="84">
        <f t="shared" si="375"/>
        <v>0</v>
      </c>
      <c r="P665" s="84">
        <f t="shared" si="375"/>
        <v>0</v>
      </c>
      <c r="Q665" s="84">
        <f t="shared" si="375"/>
        <v>0</v>
      </c>
      <c r="R665" s="84">
        <f t="shared" si="375"/>
        <v>9.4570000000000001E-2</v>
      </c>
      <c r="S665" s="84">
        <f t="shared" si="375"/>
        <v>6.3990000000000005E-2</v>
      </c>
      <c r="T665" s="84">
        <f t="shared" si="375"/>
        <v>0.13627</v>
      </c>
      <c r="U665" s="84">
        <f t="shared" si="375"/>
        <v>1.6000000000000001E-4</v>
      </c>
      <c r="V665" s="84">
        <f t="shared" si="375"/>
        <v>3.5900000000000001E-2</v>
      </c>
      <c r="W665" s="84">
        <f t="shared" si="375"/>
        <v>0.14646000000000001</v>
      </c>
      <c r="X665" s="84">
        <f t="shared" si="375"/>
        <v>0.19313</v>
      </c>
      <c r="Y665" s="84">
        <f t="shared" si="375"/>
        <v>0.58797999999999995</v>
      </c>
      <c r="Z665" s="84">
        <f t="shared" si="375"/>
        <v>0.63600999999999996</v>
      </c>
      <c r="AA665" s="84">
        <f t="shared" si="375"/>
        <v>0.41281000000000001</v>
      </c>
    </row>
    <row r="666" spans="1:27" ht="12.75" customHeight="1" outlineLevel="1" x14ac:dyDescent="0.2">
      <c r="A666" s="92" t="s">
        <v>2693</v>
      </c>
      <c r="B666" s="62" t="s">
        <v>231</v>
      </c>
      <c r="C666" s="42" t="s">
        <v>77</v>
      </c>
      <c r="D666" s="43">
        <v>49.36</v>
      </c>
      <c r="E666" s="43">
        <v>59.16</v>
      </c>
      <c r="F666" s="43">
        <v>0.02</v>
      </c>
      <c r="G666" s="43">
        <v>0</v>
      </c>
      <c r="H666" s="43">
        <v>0</v>
      </c>
      <c r="I666" s="43">
        <v>0</v>
      </c>
      <c r="J666" s="43">
        <v>0</v>
      </c>
      <c r="K666" s="43">
        <v>0</v>
      </c>
      <c r="L666" s="43">
        <v>0</v>
      </c>
      <c r="M666" s="43">
        <v>0</v>
      </c>
      <c r="N666" s="43">
        <v>0</v>
      </c>
      <c r="O666" s="43">
        <v>0</v>
      </c>
      <c r="P666" s="43">
        <v>0</v>
      </c>
      <c r="Q666" s="43">
        <v>0</v>
      </c>
      <c r="R666" s="43">
        <v>94.57</v>
      </c>
      <c r="S666" s="43">
        <v>63.99</v>
      </c>
      <c r="T666" s="43">
        <v>136.27000000000001</v>
      </c>
      <c r="U666" s="43">
        <v>0.16</v>
      </c>
      <c r="V666" s="43">
        <v>35.9</v>
      </c>
      <c r="W666" s="43">
        <v>146.46</v>
      </c>
      <c r="X666" s="43">
        <v>193.13</v>
      </c>
      <c r="Y666" s="43">
        <v>587.98</v>
      </c>
      <c r="Z666" s="43">
        <v>636.01</v>
      </c>
      <c r="AA666" s="43">
        <v>412.81</v>
      </c>
    </row>
    <row r="667" spans="1:27" x14ac:dyDescent="0.2">
      <c r="A667" s="91" t="s">
        <v>2694</v>
      </c>
      <c r="B667" s="27" t="str">
        <f>"13"&amp;"."&amp;$B$729&amp;"."&amp;$B$730</f>
        <v>13.02.2023</v>
      </c>
      <c r="C667" s="83" t="s">
        <v>74</v>
      </c>
      <c r="D667" s="84">
        <f>ROUND((D668)/1000,5)</f>
        <v>0.18834999999999999</v>
      </c>
      <c r="E667" s="84">
        <f t="shared" ref="E667:AA667" si="376">ROUND((E668)/1000,5)</f>
        <v>0.16455</v>
      </c>
      <c r="F667" s="84">
        <f t="shared" si="376"/>
        <v>0.12053999999999999</v>
      </c>
      <c r="G667" s="84">
        <f t="shared" si="376"/>
        <v>4.3650000000000001E-2</v>
      </c>
      <c r="H667" s="84">
        <f t="shared" si="376"/>
        <v>0</v>
      </c>
      <c r="I667" s="84">
        <f t="shared" si="376"/>
        <v>0</v>
      </c>
      <c r="J667" s="84">
        <f t="shared" si="376"/>
        <v>0</v>
      </c>
      <c r="K667" s="84">
        <f t="shared" si="376"/>
        <v>0</v>
      </c>
      <c r="L667" s="84">
        <f t="shared" si="376"/>
        <v>0</v>
      </c>
      <c r="M667" s="84">
        <f t="shared" si="376"/>
        <v>9.0260000000000007E-2</v>
      </c>
      <c r="N667" s="84">
        <f t="shared" si="376"/>
        <v>9.9769999999999998E-2</v>
      </c>
      <c r="O667" s="84">
        <f t="shared" si="376"/>
        <v>7.9939999999999997E-2</v>
      </c>
      <c r="P667" s="84">
        <f t="shared" si="376"/>
        <v>0.12359000000000001</v>
      </c>
      <c r="Q667" s="84">
        <f t="shared" si="376"/>
        <v>0.12469</v>
      </c>
      <c r="R667" s="84">
        <f t="shared" si="376"/>
        <v>0.12526000000000001</v>
      </c>
      <c r="S667" s="84">
        <f t="shared" si="376"/>
        <v>0.15165999999999999</v>
      </c>
      <c r="T667" s="84">
        <f t="shared" si="376"/>
        <v>0.17537</v>
      </c>
      <c r="U667" s="84">
        <f t="shared" si="376"/>
        <v>0.1457</v>
      </c>
      <c r="V667" s="84">
        <f t="shared" si="376"/>
        <v>0.23455000000000001</v>
      </c>
      <c r="W667" s="84">
        <f t="shared" si="376"/>
        <v>0.26279999999999998</v>
      </c>
      <c r="X667" s="84">
        <f t="shared" si="376"/>
        <v>0.28058</v>
      </c>
      <c r="Y667" s="84">
        <f t="shared" si="376"/>
        <v>0.42520999999999998</v>
      </c>
      <c r="Z667" s="84">
        <f t="shared" si="376"/>
        <v>0.59694000000000003</v>
      </c>
      <c r="AA667" s="84">
        <f t="shared" si="376"/>
        <v>0.66157999999999995</v>
      </c>
    </row>
    <row r="668" spans="1:27" ht="12.75" customHeight="1" outlineLevel="1" x14ac:dyDescent="0.2">
      <c r="A668" s="92" t="s">
        <v>2695</v>
      </c>
      <c r="B668" s="62" t="s">
        <v>231</v>
      </c>
      <c r="C668" s="42" t="s">
        <v>77</v>
      </c>
      <c r="D668" s="43">
        <v>188.35</v>
      </c>
      <c r="E668" s="43">
        <v>164.55</v>
      </c>
      <c r="F668" s="43">
        <v>120.54</v>
      </c>
      <c r="G668" s="43">
        <v>43.65</v>
      </c>
      <c r="H668" s="43">
        <v>0</v>
      </c>
      <c r="I668" s="43">
        <v>0</v>
      </c>
      <c r="J668" s="43">
        <v>0</v>
      </c>
      <c r="K668" s="43">
        <v>0</v>
      </c>
      <c r="L668" s="43">
        <v>0</v>
      </c>
      <c r="M668" s="43">
        <v>90.26</v>
      </c>
      <c r="N668" s="43">
        <v>99.77</v>
      </c>
      <c r="O668" s="43">
        <v>79.94</v>
      </c>
      <c r="P668" s="43">
        <v>123.59</v>
      </c>
      <c r="Q668" s="43">
        <v>124.69</v>
      </c>
      <c r="R668" s="43">
        <v>125.26</v>
      </c>
      <c r="S668" s="43">
        <v>151.66</v>
      </c>
      <c r="T668" s="43">
        <v>175.37</v>
      </c>
      <c r="U668" s="43">
        <v>145.69999999999999</v>
      </c>
      <c r="V668" s="43">
        <v>234.55</v>
      </c>
      <c r="W668" s="43">
        <v>262.8</v>
      </c>
      <c r="X668" s="43">
        <v>280.58</v>
      </c>
      <c r="Y668" s="43">
        <v>425.21</v>
      </c>
      <c r="Z668" s="43">
        <v>596.94000000000005</v>
      </c>
      <c r="AA668" s="43">
        <v>661.58</v>
      </c>
    </row>
    <row r="669" spans="1:27" x14ac:dyDescent="0.2">
      <c r="A669" s="91" t="s">
        <v>2696</v>
      </c>
      <c r="B669" s="27" t="str">
        <f>"14"&amp;"."&amp;$B$729&amp;"."&amp;$B$730</f>
        <v>14.02.2023</v>
      </c>
      <c r="C669" s="83" t="s">
        <v>74</v>
      </c>
      <c r="D669" s="84">
        <f>ROUND((D670)/1000,5)</f>
        <v>0.15501000000000001</v>
      </c>
      <c r="E669" s="84">
        <f t="shared" ref="E669:AA669" si="377">ROUND((E670)/1000,5)</f>
        <v>8.7300000000000003E-2</v>
      </c>
      <c r="F669" s="84">
        <f t="shared" si="377"/>
        <v>8.2379999999999995E-2</v>
      </c>
      <c r="G669" s="84">
        <f t="shared" si="377"/>
        <v>2.334E-2</v>
      </c>
      <c r="H669" s="84">
        <f t="shared" si="377"/>
        <v>4.0099999999999997E-3</v>
      </c>
      <c r="I669" s="84">
        <f t="shared" si="377"/>
        <v>0</v>
      </c>
      <c r="J669" s="84">
        <f t="shared" si="377"/>
        <v>0</v>
      </c>
      <c r="K669" s="84">
        <f t="shared" si="377"/>
        <v>0</v>
      </c>
      <c r="L669" s="84">
        <f t="shared" si="377"/>
        <v>0</v>
      </c>
      <c r="M669" s="84">
        <f t="shared" si="377"/>
        <v>4.9910000000000003E-2</v>
      </c>
      <c r="N669" s="84">
        <f t="shared" si="377"/>
        <v>0.10195</v>
      </c>
      <c r="O669" s="84">
        <f t="shared" si="377"/>
        <v>0.26845999999999998</v>
      </c>
      <c r="P669" s="84">
        <f t="shared" si="377"/>
        <v>0.30504999999999999</v>
      </c>
      <c r="Q669" s="84">
        <f t="shared" si="377"/>
        <v>0.30734</v>
      </c>
      <c r="R669" s="84">
        <f t="shared" si="377"/>
        <v>0.31968000000000002</v>
      </c>
      <c r="S669" s="84">
        <f t="shared" si="377"/>
        <v>0.19359000000000001</v>
      </c>
      <c r="T669" s="84">
        <f t="shared" si="377"/>
        <v>0.27338000000000001</v>
      </c>
      <c r="U669" s="84">
        <f t="shared" si="377"/>
        <v>6.812E-2</v>
      </c>
      <c r="V669" s="84">
        <f t="shared" si="377"/>
        <v>0.21734000000000001</v>
      </c>
      <c r="W669" s="84">
        <f t="shared" si="377"/>
        <v>0.30897999999999998</v>
      </c>
      <c r="X669" s="84">
        <f t="shared" si="377"/>
        <v>0.33595999999999998</v>
      </c>
      <c r="Y669" s="84">
        <f t="shared" si="377"/>
        <v>0.29409000000000002</v>
      </c>
      <c r="Z669" s="84">
        <f t="shared" si="377"/>
        <v>0.70837000000000006</v>
      </c>
      <c r="AA669" s="84">
        <f t="shared" si="377"/>
        <v>0.48049999999999998</v>
      </c>
    </row>
    <row r="670" spans="1:27" ht="12.75" customHeight="1" outlineLevel="1" x14ac:dyDescent="0.2">
      <c r="A670" s="92" t="s">
        <v>2697</v>
      </c>
      <c r="B670" s="62" t="s">
        <v>231</v>
      </c>
      <c r="C670" s="42" t="s">
        <v>77</v>
      </c>
      <c r="D670" s="43">
        <v>155.01</v>
      </c>
      <c r="E670" s="43">
        <v>87.3</v>
      </c>
      <c r="F670" s="43">
        <v>82.38</v>
      </c>
      <c r="G670" s="43">
        <v>23.34</v>
      </c>
      <c r="H670" s="43">
        <v>4.01</v>
      </c>
      <c r="I670" s="43">
        <v>0</v>
      </c>
      <c r="J670" s="43">
        <v>0</v>
      </c>
      <c r="K670" s="43">
        <v>0</v>
      </c>
      <c r="L670" s="43">
        <v>0</v>
      </c>
      <c r="M670" s="43">
        <v>49.91</v>
      </c>
      <c r="N670" s="43">
        <v>101.95</v>
      </c>
      <c r="O670" s="43">
        <v>268.45999999999998</v>
      </c>
      <c r="P670" s="43">
        <v>305.05</v>
      </c>
      <c r="Q670" s="43">
        <v>307.33999999999997</v>
      </c>
      <c r="R670" s="43">
        <v>319.68</v>
      </c>
      <c r="S670" s="43">
        <v>193.59</v>
      </c>
      <c r="T670" s="43">
        <v>273.38</v>
      </c>
      <c r="U670" s="43">
        <v>68.12</v>
      </c>
      <c r="V670" s="43">
        <v>217.34</v>
      </c>
      <c r="W670" s="43">
        <v>308.98</v>
      </c>
      <c r="X670" s="43">
        <v>335.96</v>
      </c>
      <c r="Y670" s="43">
        <v>294.08999999999997</v>
      </c>
      <c r="Z670" s="43">
        <v>708.37</v>
      </c>
      <c r="AA670" s="43">
        <v>480.5</v>
      </c>
    </row>
    <row r="671" spans="1:27" x14ac:dyDescent="0.2">
      <c r="A671" s="91" t="s">
        <v>2698</v>
      </c>
      <c r="B671" s="27" t="str">
        <f>"15"&amp;"."&amp;$B$729&amp;"."&amp;$B$730</f>
        <v>15.02.2023</v>
      </c>
      <c r="C671" s="83" t="s">
        <v>74</v>
      </c>
      <c r="D671" s="84">
        <f>ROUND((D672)/1000,5)</f>
        <v>0.23178000000000001</v>
      </c>
      <c r="E671" s="84">
        <f t="shared" ref="E671:AA671" si="378">ROUND((E672)/1000,5)</f>
        <v>0.10919</v>
      </c>
      <c r="F671" s="84">
        <f t="shared" si="378"/>
        <v>7.7740000000000004E-2</v>
      </c>
      <c r="G671" s="84">
        <f t="shared" si="378"/>
        <v>7.6230000000000006E-2</v>
      </c>
      <c r="H671" s="84">
        <f t="shared" si="378"/>
        <v>0</v>
      </c>
      <c r="I671" s="84">
        <f t="shared" si="378"/>
        <v>0</v>
      </c>
      <c r="J671" s="84">
        <f t="shared" si="378"/>
        <v>0</v>
      </c>
      <c r="K671" s="84">
        <f t="shared" si="378"/>
        <v>0</v>
      </c>
      <c r="L671" s="84">
        <f t="shared" si="378"/>
        <v>0</v>
      </c>
      <c r="M671" s="84">
        <f t="shared" si="378"/>
        <v>6.9680000000000006E-2</v>
      </c>
      <c r="N671" s="84">
        <f t="shared" si="378"/>
        <v>0.15615000000000001</v>
      </c>
      <c r="O671" s="84">
        <f t="shared" si="378"/>
        <v>0.25111</v>
      </c>
      <c r="P671" s="84">
        <f t="shared" si="378"/>
        <v>0.19957</v>
      </c>
      <c r="Q671" s="84">
        <f t="shared" si="378"/>
        <v>0.23985000000000001</v>
      </c>
      <c r="R671" s="84">
        <f t="shared" si="378"/>
        <v>0.23232</v>
      </c>
      <c r="S671" s="84">
        <f t="shared" si="378"/>
        <v>0.21546000000000001</v>
      </c>
      <c r="T671" s="84">
        <f t="shared" si="378"/>
        <v>0.22470000000000001</v>
      </c>
      <c r="U671" s="84">
        <f t="shared" si="378"/>
        <v>0.12263</v>
      </c>
      <c r="V671" s="84">
        <f t="shared" si="378"/>
        <v>0.21720999999999999</v>
      </c>
      <c r="W671" s="84">
        <f t="shared" si="378"/>
        <v>0.39091999999999999</v>
      </c>
      <c r="X671" s="84">
        <f t="shared" si="378"/>
        <v>0.42488999999999999</v>
      </c>
      <c r="Y671" s="84">
        <f t="shared" si="378"/>
        <v>0.48676000000000003</v>
      </c>
      <c r="Z671" s="84">
        <f t="shared" si="378"/>
        <v>0.39019999999999999</v>
      </c>
      <c r="AA671" s="84">
        <f t="shared" si="378"/>
        <v>0.19849</v>
      </c>
    </row>
    <row r="672" spans="1:27" ht="12.75" customHeight="1" outlineLevel="1" x14ac:dyDescent="0.2">
      <c r="A672" s="92" t="s">
        <v>2699</v>
      </c>
      <c r="B672" s="62" t="s">
        <v>231</v>
      </c>
      <c r="C672" s="42" t="s">
        <v>77</v>
      </c>
      <c r="D672" s="43">
        <v>231.78</v>
      </c>
      <c r="E672" s="43">
        <v>109.19</v>
      </c>
      <c r="F672" s="43">
        <v>77.739999999999995</v>
      </c>
      <c r="G672" s="43">
        <v>76.23</v>
      </c>
      <c r="H672" s="43">
        <v>0</v>
      </c>
      <c r="I672" s="43">
        <v>0</v>
      </c>
      <c r="J672" s="43">
        <v>0</v>
      </c>
      <c r="K672" s="43">
        <v>0</v>
      </c>
      <c r="L672" s="43">
        <v>0</v>
      </c>
      <c r="M672" s="43">
        <v>69.680000000000007</v>
      </c>
      <c r="N672" s="43">
        <v>156.15</v>
      </c>
      <c r="O672" s="43">
        <v>251.11</v>
      </c>
      <c r="P672" s="43">
        <v>199.57</v>
      </c>
      <c r="Q672" s="43">
        <v>239.85</v>
      </c>
      <c r="R672" s="43">
        <v>232.32</v>
      </c>
      <c r="S672" s="43">
        <v>215.46</v>
      </c>
      <c r="T672" s="43">
        <v>224.7</v>
      </c>
      <c r="U672" s="43">
        <v>122.63</v>
      </c>
      <c r="V672" s="43">
        <v>217.21</v>
      </c>
      <c r="W672" s="43">
        <v>390.92</v>
      </c>
      <c r="X672" s="43">
        <v>424.89</v>
      </c>
      <c r="Y672" s="43">
        <v>486.76</v>
      </c>
      <c r="Z672" s="43">
        <v>390.2</v>
      </c>
      <c r="AA672" s="43">
        <v>198.49</v>
      </c>
    </row>
    <row r="673" spans="1:27" x14ac:dyDescent="0.2">
      <c r="A673" s="91" t="s">
        <v>2700</v>
      </c>
      <c r="B673" s="27" t="str">
        <f>"16"&amp;"."&amp;$B$729&amp;"."&amp;$B$730</f>
        <v>16.02.2023</v>
      </c>
      <c r="C673" s="83" t="s">
        <v>74</v>
      </c>
      <c r="D673" s="84">
        <f>ROUND((D674)/1000,5)</f>
        <v>2.1760000000000002E-2</v>
      </c>
      <c r="E673" s="84">
        <f t="shared" ref="E673:AA673" si="379">ROUND((E674)/1000,5)</f>
        <v>7.0970000000000005E-2</v>
      </c>
      <c r="F673" s="84">
        <f t="shared" si="379"/>
        <v>4.4560000000000002E-2</v>
      </c>
      <c r="G673" s="84">
        <f t="shared" si="379"/>
        <v>1.5939999999999999E-2</v>
      </c>
      <c r="H673" s="84">
        <f t="shared" si="379"/>
        <v>0</v>
      </c>
      <c r="I673" s="84">
        <f t="shared" si="379"/>
        <v>0</v>
      </c>
      <c r="J673" s="84">
        <f t="shared" si="379"/>
        <v>0</v>
      </c>
      <c r="K673" s="84">
        <f t="shared" si="379"/>
        <v>0</v>
      </c>
      <c r="L673" s="84">
        <f t="shared" si="379"/>
        <v>0</v>
      </c>
      <c r="M673" s="84">
        <f t="shared" si="379"/>
        <v>0</v>
      </c>
      <c r="N673" s="84">
        <f t="shared" si="379"/>
        <v>0</v>
      </c>
      <c r="O673" s="84">
        <f t="shared" si="379"/>
        <v>0</v>
      </c>
      <c r="P673" s="84">
        <f t="shared" si="379"/>
        <v>3.2309999999999998E-2</v>
      </c>
      <c r="Q673" s="84">
        <f t="shared" si="379"/>
        <v>3.6679999999999997E-2</v>
      </c>
      <c r="R673" s="84">
        <f t="shared" si="379"/>
        <v>0.11536</v>
      </c>
      <c r="S673" s="84">
        <f t="shared" si="379"/>
        <v>0.34197</v>
      </c>
      <c r="T673" s="84">
        <f t="shared" si="379"/>
        <v>0.31495000000000001</v>
      </c>
      <c r="U673" s="84">
        <f t="shared" si="379"/>
        <v>9.0310000000000001E-2</v>
      </c>
      <c r="V673" s="84">
        <f t="shared" si="379"/>
        <v>0.19123999999999999</v>
      </c>
      <c r="W673" s="84">
        <f t="shared" si="379"/>
        <v>0.35618</v>
      </c>
      <c r="X673" s="84">
        <f t="shared" si="379"/>
        <v>0.37768000000000002</v>
      </c>
      <c r="Y673" s="84">
        <f t="shared" si="379"/>
        <v>0.37635000000000002</v>
      </c>
      <c r="Z673" s="84">
        <f t="shared" si="379"/>
        <v>0.47904000000000002</v>
      </c>
      <c r="AA673" s="84">
        <f t="shared" si="379"/>
        <v>0.2346</v>
      </c>
    </row>
    <row r="674" spans="1:27" ht="12.75" customHeight="1" outlineLevel="1" x14ac:dyDescent="0.2">
      <c r="A674" s="92" t="s">
        <v>2701</v>
      </c>
      <c r="B674" s="62" t="s">
        <v>231</v>
      </c>
      <c r="C674" s="42" t="s">
        <v>77</v>
      </c>
      <c r="D674" s="43">
        <v>21.76</v>
      </c>
      <c r="E674" s="43">
        <v>70.97</v>
      </c>
      <c r="F674" s="43">
        <v>44.56</v>
      </c>
      <c r="G674" s="43">
        <v>15.94</v>
      </c>
      <c r="H674" s="43">
        <v>0</v>
      </c>
      <c r="I674" s="43">
        <v>0</v>
      </c>
      <c r="J674" s="43">
        <v>0</v>
      </c>
      <c r="K674" s="43">
        <v>0</v>
      </c>
      <c r="L674" s="43">
        <v>0</v>
      </c>
      <c r="M674" s="43">
        <v>0</v>
      </c>
      <c r="N674" s="43">
        <v>0</v>
      </c>
      <c r="O674" s="43">
        <v>0</v>
      </c>
      <c r="P674" s="43">
        <v>32.31</v>
      </c>
      <c r="Q674" s="43">
        <v>36.68</v>
      </c>
      <c r="R674" s="43">
        <v>115.36</v>
      </c>
      <c r="S674" s="43">
        <v>341.97</v>
      </c>
      <c r="T674" s="43">
        <v>314.95</v>
      </c>
      <c r="U674" s="43">
        <v>90.31</v>
      </c>
      <c r="V674" s="43">
        <v>191.24</v>
      </c>
      <c r="W674" s="43">
        <v>356.18</v>
      </c>
      <c r="X674" s="43">
        <v>377.68</v>
      </c>
      <c r="Y674" s="43">
        <v>376.35</v>
      </c>
      <c r="Z674" s="43">
        <v>479.04</v>
      </c>
      <c r="AA674" s="43">
        <v>234.6</v>
      </c>
    </row>
    <row r="675" spans="1:27" x14ac:dyDescent="0.2">
      <c r="A675" s="91" t="s">
        <v>2702</v>
      </c>
      <c r="B675" s="27" t="str">
        <f>"17"&amp;"."&amp;$B$729&amp;"."&amp;$B$730</f>
        <v>17.02.2023</v>
      </c>
      <c r="C675" s="83" t="s">
        <v>74</v>
      </c>
      <c r="D675" s="84">
        <f>ROUND((D676)/1000,5)</f>
        <v>0.1208</v>
      </c>
      <c r="E675" s="84">
        <f t="shared" ref="E675:AA675" si="380">ROUND((E676)/1000,5)</f>
        <v>4.1390000000000003E-2</v>
      </c>
      <c r="F675" s="84">
        <f t="shared" si="380"/>
        <v>2.4199999999999998E-3</v>
      </c>
      <c r="G675" s="84">
        <f t="shared" si="380"/>
        <v>3.6999999999999999E-4</v>
      </c>
      <c r="H675" s="84">
        <f t="shared" si="380"/>
        <v>0</v>
      </c>
      <c r="I675" s="84">
        <f t="shared" si="380"/>
        <v>0</v>
      </c>
      <c r="J675" s="84">
        <f t="shared" si="380"/>
        <v>0</v>
      </c>
      <c r="K675" s="84">
        <f t="shared" si="380"/>
        <v>0</v>
      </c>
      <c r="L675" s="84">
        <f t="shared" si="380"/>
        <v>0</v>
      </c>
      <c r="M675" s="84">
        <f t="shared" si="380"/>
        <v>0</v>
      </c>
      <c r="N675" s="84">
        <f t="shared" si="380"/>
        <v>5.6899999999999997E-3</v>
      </c>
      <c r="O675" s="84">
        <f t="shared" si="380"/>
        <v>4.5400000000000003E-2</v>
      </c>
      <c r="P675" s="84">
        <f t="shared" si="380"/>
        <v>3.8240000000000003E-2</v>
      </c>
      <c r="Q675" s="84">
        <f t="shared" si="380"/>
        <v>7.238E-2</v>
      </c>
      <c r="R675" s="84">
        <f t="shared" si="380"/>
        <v>7.6219999999999996E-2</v>
      </c>
      <c r="S675" s="84">
        <f t="shared" si="380"/>
        <v>7.4649999999999994E-2</v>
      </c>
      <c r="T675" s="84">
        <f t="shared" si="380"/>
        <v>9.3350000000000002E-2</v>
      </c>
      <c r="U675" s="84">
        <f t="shared" si="380"/>
        <v>1.4829999999999999E-2</v>
      </c>
      <c r="V675" s="84">
        <f t="shared" si="380"/>
        <v>4.1430000000000002E-2</v>
      </c>
      <c r="W675" s="84">
        <f t="shared" si="380"/>
        <v>0.20247000000000001</v>
      </c>
      <c r="X675" s="84">
        <f t="shared" si="380"/>
        <v>0.22602</v>
      </c>
      <c r="Y675" s="84">
        <f t="shared" si="380"/>
        <v>0.51912000000000003</v>
      </c>
      <c r="Z675" s="84">
        <f t="shared" si="380"/>
        <v>0.50453000000000003</v>
      </c>
      <c r="AA675" s="84">
        <f t="shared" si="380"/>
        <v>0.13092000000000001</v>
      </c>
    </row>
    <row r="676" spans="1:27" ht="12.75" customHeight="1" outlineLevel="1" x14ac:dyDescent="0.2">
      <c r="A676" s="92" t="s">
        <v>2703</v>
      </c>
      <c r="B676" s="62" t="s">
        <v>231</v>
      </c>
      <c r="C676" s="42" t="s">
        <v>77</v>
      </c>
      <c r="D676" s="43">
        <v>120.8</v>
      </c>
      <c r="E676" s="43">
        <v>41.39</v>
      </c>
      <c r="F676" s="43">
        <v>2.42</v>
      </c>
      <c r="G676" s="43">
        <v>0.37</v>
      </c>
      <c r="H676" s="43">
        <v>0</v>
      </c>
      <c r="I676" s="43">
        <v>0</v>
      </c>
      <c r="J676" s="43">
        <v>0</v>
      </c>
      <c r="K676" s="43">
        <v>0</v>
      </c>
      <c r="L676" s="43">
        <v>0</v>
      </c>
      <c r="M676" s="43">
        <v>0</v>
      </c>
      <c r="N676" s="43">
        <v>5.69</v>
      </c>
      <c r="O676" s="43">
        <v>45.4</v>
      </c>
      <c r="P676" s="43">
        <v>38.24</v>
      </c>
      <c r="Q676" s="43">
        <v>72.38</v>
      </c>
      <c r="R676" s="43">
        <v>76.22</v>
      </c>
      <c r="S676" s="43">
        <v>74.650000000000006</v>
      </c>
      <c r="T676" s="43">
        <v>93.35</v>
      </c>
      <c r="U676" s="43">
        <v>14.83</v>
      </c>
      <c r="V676" s="43">
        <v>41.43</v>
      </c>
      <c r="W676" s="43">
        <v>202.47</v>
      </c>
      <c r="X676" s="43">
        <v>226.02</v>
      </c>
      <c r="Y676" s="43">
        <v>519.12</v>
      </c>
      <c r="Z676" s="43">
        <v>504.53</v>
      </c>
      <c r="AA676" s="43">
        <v>130.91999999999999</v>
      </c>
    </row>
    <row r="677" spans="1:27" x14ac:dyDescent="0.2">
      <c r="A677" s="91" t="s">
        <v>2704</v>
      </c>
      <c r="B677" s="27" t="str">
        <f>"18"&amp;"."&amp;$B$729&amp;"."&amp;$B$730</f>
        <v>18.02.2023</v>
      </c>
      <c r="C677" s="83" t="s">
        <v>74</v>
      </c>
      <c r="D677" s="84">
        <f>ROUND((D678)/1000,5)</f>
        <v>8.3589999999999998E-2</v>
      </c>
      <c r="E677" s="84">
        <f t="shared" ref="E677:AA677" si="381">ROUND((E678)/1000,5)</f>
        <v>9.9500000000000005E-3</v>
      </c>
      <c r="F677" s="84">
        <f t="shared" si="381"/>
        <v>2.913E-2</v>
      </c>
      <c r="G677" s="84">
        <f t="shared" si="381"/>
        <v>0</v>
      </c>
      <c r="H677" s="84">
        <f t="shared" si="381"/>
        <v>0</v>
      </c>
      <c r="I677" s="84">
        <f t="shared" si="381"/>
        <v>0</v>
      </c>
      <c r="J677" s="84">
        <f t="shared" si="381"/>
        <v>0</v>
      </c>
      <c r="K677" s="84">
        <f t="shared" si="381"/>
        <v>0</v>
      </c>
      <c r="L677" s="84">
        <f t="shared" si="381"/>
        <v>0</v>
      </c>
      <c r="M677" s="84">
        <f t="shared" si="381"/>
        <v>0</v>
      </c>
      <c r="N677" s="84">
        <f t="shared" si="381"/>
        <v>0</v>
      </c>
      <c r="O677" s="84">
        <f t="shared" si="381"/>
        <v>0</v>
      </c>
      <c r="P677" s="84">
        <f t="shared" si="381"/>
        <v>0</v>
      </c>
      <c r="Q677" s="84">
        <f t="shared" si="381"/>
        <v>0</v>
      </c>
      <c r="R677" s="84">
        <f t="shared" si="381"/>
        <v>0</v>
      </c>
      <c r="S677" s="84">
        <f t="shared" si="381"/>
        <v>0</v>
      </c>
      <c r="T677" s="84">
        <f t="shared" si="381"/>
        <v>0</v>
      </c>
      <c r="U677" s="84">
        <f t="shared" si="381"/>
        <v>0</v>
      </c>
      <c r="V677" s="84">
        <f t="shared" si="381"/>
        <v>0</v>
      </c>
      <c r="W677" s="84">
        <f t="shared" si="381"/>
        <v>0</v>
      </c>
      <c r="X677" s="84">
        <f t="shared" si="381"/>
        <v>3.0120000000000001E-2</v>
      </c>
      <c r="Y677" s="84">
        <f t="shared" si="381"/>
        <v>4.9020000000000001E-2</v>
      </c>
      <c r="Z677" s="84">
        <f t="shared" si="381"/>
        <v>2.4399999999999999E-3</v>
      </c>
      <c r="AA677" s="84">
        <f t="shared" si="381"/>
        <v>8.763E-2</v>
      </c>
    </row>
    <row r="678" spans="1:27" ht="12.75" customHeight="1" outlineLevel="1" x14ac:dyDescent="0.2">
      <c r="A678" s="92" t="s">
        <v>2705</v>
      </c>
      <c r="B678" s="62" t="s">
        <v>231</v>
      </c>
      <c r="C678" s="42" t="s">
        <v>77</v>
      </c>
      <c r="D678" s="43">
        <v>83.59</v>
      </c>
      <c r="E678" s="43">
        <v>9.9499999999999993</v>
      </c>
      <c r="F678" s="43">
        <v>29.13</v>
      </c>
      <c r="G678" s="43">
        <v>0</v>
      </c>
      <c r="H678" s="43">
        <v>0</v>
      </c>
      <c r="I678" s="43">
        <v>0</v>
      </c>
      <c r="J678" s="43">
        <v>0</v>
      </c>
      <c r="K678" s="43">
        <v>0</v>
      </c>
      <c r="L678" s="43">
        <v>0</v>
      </c>
      <c r="M678" s="43">
        <v>0</v>
      </c>
      <c r="N678" s="43">
        <v>0</v>
      </c>
      <c r="O678" s="43">
        <v>0</v>
      </c>
      <c r="P678" s="43">
        <v>0</v>
      </c>
      <c r="Q678" s="43">
        <v>0</v>
      </c>
      <c r="R678" s="43">
        <v>0</v>
      </c>
      <c r="S678" s="43">
        <v>0</v>
      </c>
      <c r="T678" s="43">
        <v>0</v>
      </c>
      <c r="U678" s="43">
        <v>0</v>
      </c>
      <c r="V678" s="43">
        <v>0</v>
      </c>
      <c r="W678" s="43">
        <v>0</v>
      </c>
      <c r="X678" s="43">
        <v>30.12</v>
      </c>
      <c r="Y678" s="43">
        <v>49.02</v>
      </c>
      <c r="Z678" s="43">
        <v>2.44</v>
      </c>
      <c r="AA678" s="43">
        <v>87.63</v>
      </c>
    </row>
    <row r="679" spans="1:27" x14ac:dyDescent="0.2">
      <c r="A679" s="91" t="s">
        <v>2706</v>
      </c>
      <c r="B679" s="27" t="str">
        <f>"19"&amp;"."&amp;$B$729&amp;"."&amp;$B$730</f>
        <v>19.02.2023</v>
      </c>
      <c r="C679" s="83" t="s">
        <v>74</v>
      </c>
      <c r="D679" s="84">
        <f>ROUND((D680)/1000,5)</f>
        <v>6.7629999999999996E-2</v>
      </c>
      <c r="E679" s="84">
        <f t="shared" ref="E679:AA679" si="382">ROUND((E680)/1000,5)</f>
        <v>0.10453999999999999</v>
      </c>
      <c r="F679" s="84">
        <f t="shared" si="382"/>
        <v>6.6780000000000006E-2</v>
      </c>
      <c r="G679" s="84">
        <f t="shared" si="382"/>
        <v>5.5719999999999999E-2</v>
      </c>
      <c r="H679" s="84">
        <f t="shared" si="382"/>
        <v>5.321E-2</v>
      </c>
      <c r="I679" s="84">
        <f t="shared" si="382"/>
        <v>5.7389999999999997E-2</v>
      </c>
      <c r="J679" s="84">
        <f t="shared" si="382"/>
        <v>0</v>
      </c>
      <c r="K679" s="84">
        <f t="shared" si="382"/>
        <v>0</v>
      </c>
      <c r="L679" s="84">
        <f t="shared" si="382"/>
        <v>4.3779999999999999E-2</v>
      </c>
      <c r="M679" s="84">
        <f t="shared" si="382"/>
        <v>3.0970000000000001E-2</v>
      </c>
      <c r="N679" s="84">
        <f t="shared" si="382"/>
        <v>4.965E-2</v>
      </c>
      <c r="O679" s="84">
        <f t="shared" si="382"/>
        <v>7.2029999999999997E-2</v>
      </c>
      <c r="P679" s="84">
        <f t="shared" si="382"/>
        <v>9.4619999999999996E-2</v>
      </c>
      <c r="Q679" s="84">
        <f t="shared" si="382"/>
        <v>9.1469999999999996E-2</v>
      </c>
      <c r="R679" s="84">
        <f t="shared" si="382"/>
        <v>0.10679</v>
      </c>
      <c r="S679" s="84">
        <f t="shared" si="382"/>
        <v>0.13381999999999999</v>
      </c>
      <c r="T679" s="84">
        <f t="shared" si="382"/>
        <v>0.10026</v>
      </c>
      <c r="U679" s="84">
        <f t="shared" si="382"/>
        <v>1.0829999999999999E-2</v>
      </c>
      <c r="V679" s="84">
        <f t="shared" si="382"/>
        <v>8.0499999999999999E-3</v>
      </c>
      <c r="W679" s="84">
        <f t="shared" si="382"/>
        <v>0.12064</v>
      </c>
      <c r="X679" s="84">
        <f t="shared" si="382"/>
        <v>0.12786</v>
      </c>
      <c r="Y679" s="84">
        <f t="shared" si="382"/>
        <v>0.49731999999999998</v>
      </c>
      <c r="Z679" s="84">
        <f t="shared" si="382"/>
        <v>0.21848999999999999</v>
      </c>
      <c r="AA679" s="84">
        <f t="shared" si="382"/>
        <v>7.1419999999999997E-2</v>
      </c>
    </row>
    <row r="680" spans="1:27" ht="12.75" customHeight="1" outlineLevel="1" x14ac:dyDescent="0.2">
      <c r="A680" s="92" t="s">
        <v>2707</v>
      </c>
      <c r="B680" s="62" t="s">
        <v>231</v>
      </c>
      <c r="C680" s="42" t="s">
        <v>77</v>
      </c>
      <c r="D680" s="43">
        <v>67.63</v>
      </c>
      <c r="E680" s="43">
        <v>104.54</v>
      </c>
      <c r="F680" s="43">
        <v>66.78</v>
      </c>
      <c r="G680" s="43">
        <v>55.72</v>
      </c>
      <c r="H680" s="43">
        <v>53.21</v>
      </c>
      <c r="I680" s="43">
        <v>57.39</v>
      </c>
      <c r="J680" s="43">
        <v>0</v>
      </c>
      <c r="K680" s="43">
        <v>0</v>
      </c>
      <c r="L680" s="43">
        <v>43.78</v>
      </c>
      <c r="M680" s="43">
        <v>30.97</v>
      </c>
      <c r="N680" s="43">
        <v>49.65</v>
      </c>
      <c r="O680" s="43">
        <v>72.03</v>
      </c>
      <c r="P680" s="43">
        <v>94.62</v>
      </c>
      <c r="Q680" s="43">
        <v>91.47</v>
      </c>
      <c r="R680" s="43">
        <v>106.79</v>
      </c>
      <c r="S680" s="43">
        <v>133.82</v>
      </c>
      <c r="T680" s="43">
        <v>100.26</v>
      </c>
      <c r="U680" s="43">
        <v>10.83</v>
      </c>
      <c r="V680" s="43">
        <v>8.0500000000000007</v>
      </c>
      <c r="W680" s="43">
        <v>120.64</v>
      </c>
      <c r="X680" s="43">
        <v>127.86</v>
      </c>
      <c r="Y680" s="43">
        <v>497.32</v>
      </c>
      <c r="Z680" s="43">
        <v>218.49</v>
      </c>
      <c r="AA680" s="43">
        <v>71.42</v>
      </c>
    </row>
    <row r="681" spans="1:27" x14ac:dyDescent="0.2">
      <c r="A681" s="91" t="s">
        <v>2708</v>
      </c>
      <c r="B681" s="27" t="str">
        <f>"20"&amp;"."&amp;$B$729&amp;"."&amp;$B$730</f>
        <v>20.02.2023</v>
      </c>
      <c r="C681" s="83" t="s">
        <v>74</v>
      </c>
      <c r="D681" s="84">
        <f>ROUND((D682)/1000,5)</f>
        <v>2.7150000000000001E-2</v>
      </c>
      <c r="E681" s="84">
        <f t="shared" ref="E681:AA681" si="383">ROUND((E682)/1000,5)</f>
        <v>2.0230000000000001E-2</v>
      </c>
      <c r="F681" s="84">
        <f t="shared" si="383"/>
        <v>4.1730000000000003E-2</v>
      </c>
      <c r="G681" s="84">
        <f t="shared" si="383"/>
        <v>1.7520000000000001E-2</v>
      </c>
      <c r="H681" s="84">
        <f t="shared" si="383"/>
        <v>0</v>
      </c>
      <c r="I681" s="84">
        <f t="shared" si="383"/>
        <v>0</v>
      </c>
      <c r="J681" s="84">
        <f t="shared" si="383"/>
        <v>0</v>
      </c>
      <c r="K681" s="84">
        <f t="shared" si="383"/>
        <v>0</v>
      </c>
      <c r="L681" s="84">
        <f t="shared" si="383"/>
        <v>0</v>
      </c>
      <c r="M681" s="84">
        <f t="shared" si="383"/>
        <v>0</v>
      </c>
      <c r="N681" s="84">
        <f t="shared" si="383"/>
        <v>6.13E-3</v>
      </c>
      <c r="O681" s="84">
        <f t="shared" si="383"/>
        <v>0</v>
      </c>
      <c r="P681" s="84">
        <f t="shared" si="383"/>
        <v>0</v>
      </c>
      <c r="Q681" s="84">
        <f t="shared" si="383"/>
        <v>0</v>
      </c>
      <c r="R681" s="84">
        <f t="shared" si="383"/>
        <v>2.247E-2</v>
      </c>
      <c r="S681" s="84">
        <f t="shared" si="383"/>
        <v>1.5990000000000001E-2</v>
      </c>
      <c r="T681" s="84">
        <f t="shared" si="383"/>
        <v>5.985E-2</v>
      </c>
      <c r="U681" s="84">
        <f t="shared" si="383"/>
        <v>9.9600000000000001E-3</v>
      </c>
      <c r="V681" s="84">
        <f t="shared" si="383"/>
        <v>5.169E-2</v>
      </c>
      <c r="W681" s="84">
        <f t="shared" si="383"/>
        <v>0.17563999999999999</v>
      </c>
      <c r="X681" s="84">
        <f t="shared" si="383"/>
        <v>0.26069999999999999</v>
      </c>
      <c r="Y681" s="84">
        <f t="shared" si="383"/>
        <v>0.67157</v>
      </c>
      <c r="Z681" s="84">
        <f t="shared" si="383"/>
        <v>0.65595999999999999</v>
      </c>
      <c r="AA681" s="84">
        <f t="shared" si="383"/>
        <v>0.50887000000000004</v>
      </c>
    </row>
    <row r="682" spans="1:27" ht="12.75" customHeight="1" outlineLevel="1" x14ac:dyDescent="0.2">
      <c r="A682" s="92" t="s">
        <v>2709</v>
      </c>
      <c r="B682" s="62" t="s">
        <v>231</v>
      </c>
      <c r="C682" s="42" t="s">
        <v>77</v>
      </c>
      <c r="D682" s="43">
        <v>27.15</v>
      </c>
      <c r="E682" s="43">
        <v>20.23</v>
      </c>
      <c r="F682" s="43">
        <v>41.73</v>
      </c>
      <c r="G682" s="43">
        <v>17.52</v>
      </c>
      <c r="H682" s="43">
        <v>0</v>
      </c>
      <c r="I682" s="43">
        <v>0</v>
      </c>
      <c r="J682" s="43">
        <v>0</v>
      </c>
      <c r="K682" s="43">
        <v>0</v>
      </c>
      <c r="L682" s="43">
        <v>0</v>
      </c>
      <c r="M682" s="43">
        <v>0</v>
      </c>
      <c r="N682" s="43">
        <v>6.13</v>
      </c>
      <c r="O682" s="43">
        <v>0</v>
      </c>
      <c r="P682" s="43">
        <v>0</v>
      </c>
      <c r="Q682" s="43">
        <v>0</v>
      </c>
      <c r="R682" s="43">
        <v>22.47</v>
      </c>
      <c r="S682" s="43">
        <v>15.99</v>
      </c>
      <c r="T682" s="43">
        <v>59.85</v>
      </c>
      <c r="U682" s="43">
        <v>9.9600000000000009</v>
      </c>
      <c r="V682" s="43">
        <v>51.69</v>
      </c>
      <c r="W682" s="43">
        <v>175.64</v>
      </c>
      <c r="X682" s="43">
        <v>260.7</v>
      </c>
      <c r="Y682" s="43">
        <v>671.57</v>
      </c>
      <c r="Z682" s="43">
        <v>655.96</v>
      </c>
      <c r="AA682" s="43">
        <v>508.87</v>
      </c>
    </row>
    <row r="683" spans="1:27" x14ac:dyDescent="0.2">
      <c r="A683" s="91" t="s">
        <v>2710</v>
      </c>
      <c r="B683" s="27" t="str">
        <f>"21"&amp;"."&amp;$B$729&amp;"."&amp;$B$730</f>
        <v>21.02.2023</v>
      </c>
      <c r="C683" s="83" t="s">
        <v>74</v>
      </c>
      <c r="D683" s="84">
        <f>ROUND((D684)/1000,5)</f>
        <v>9.8680000000000004E-2</v>
      </c>
      <c r="E683" s="84">
        <f t="shared" ref="E683:AA683" si="384">ROUND((E684)/1000,5)</f>
        <v>1.789E-2</v>
      </c>
      <c r="F683" s="84">
        <f t="shared" si="384"/>
        <v>3.9949999999999999E-2</v>
      </c>
      <c r="G683" s="84">
        <f t="shared" si="384"/>
        <v>1.235E-2</v>
      </c>
      <c r="H683" s="84">
        <f t="shared" si="384"/>
        <v>0</v>
      </c>
      <c r="I683" s="84">
        <f t="shared" si="384"/>
        <v>0</v>
      </c>
      <c r="J683" s="84">
        <f t="shared" si="384"/>
        <v>0</v>
      </c>
      <c r="K683" s="84">
        <f t="shared" si="384"/>
        <v>0</v>
      </c>
      <c r="L683" s="84">
        <f t="shared" si="384"/>
        <v>0</v>
      </c>
      <c r="M683" s="84">
        <f t="shared" si="384"/>
        <v>0</v>
      </c>
      <c r="N683" s="84">
        <f t="shared" si="384"/>
        <v>0</v>
      </c>
      <c r="O683" s="84">
        <f t="shared" si="384"/>
        <v>7.9799999999999992E-3</v>
      </c>
      <c r="P683" s="84">
        <f t="shared" si="384"/>
        <v>0</v>
      </c>
      <c r="Q683" s="84">
        <f t="shared" si="384"/>
        <v>2.0000000000000002E-5</v>
      </c>
      <c r="R683" s="84">
        <f t="shared" si="384"/>
        <v>2.9770000000000001E-2</v>
      </c>
      <c r="S683" s="84">
        <f t="shared" si="384"/>
        <v>1.8400000000000001E-3</v>
      </c>
      <c r="T683" s="84">
        <f t="shared" si="384"/>
        <v>1.1129999999999999E-2</v>
      </c>
      <c r="U683" s="84">
        <f t="shared" si="384"/>
        <v>0</v>
      </c>
      <c r="V683" s="84">
        <f t="shared" si="384"/>
        <v>0</v>
      </c>
      <c r="W683" s="84">
        <f t="shared" si="384"/>
        <v>2.811E-2</v>
      </c>
      <c r="X683" s="84">
        <f t="shared" si="384"/>
        <v>8.1250000000000003E-2</v>
      </c>
      <c r="Y683" s="84">
        <f t="shared" si="384"/>
        <v>0.16511999999999999</v>
      </c>
      <c r="Z683" s="84">
        <f t="shared" si="384"/>
        <v>0.31768000000000002</v>
      </c>
      <c r="AA683" s="84">
        <f t="shared" si="384"/>
        <v>0.19275999999999999</v>
      </c>
    </row>
    <row r="684" spans="1:27" ht="12.75" customHeight="1" outlineLevel="1" x14ac:dyDescent="0.2">
      <c r="A684" s="92" t="s">
        <v>2711</v>
      </c>
      <c r="B684" s="62" t="s">
        <v>231</v>
      </c>
      <c r="C684" s="42" t="s">
        <v>77</v>
      </c>
      <c r="D684" s="43">
        <v>98.68</v>
      </c>
      <c r="E684" s="43">
        <v>17.89</v>
      </c>
      <c r="F684" s="43">
        <v>39.950000000000003</v>
      </c>
      <c r="G684" s="43">
        <v>12.35</v>
      </c>
      <c r="H684" s="43">
        <v>0</v>
      </c>
      <c r="I684" s="43">
        <v>0</v>
      </c>
      <c r="J684" s="43">
        <v>0</v>
      </c>
      <c r="K684" s="43">
        <v>0</v>
      </c>
      <c r="L684" s="43">
        <v>0</v>
      </c>
      <c r="M684" s="43">
        <v>0</v>
      </c>
      <c r="N684" s="43">
        <v>0</v>
      </c>
      <c r="O684" s="43">
        <v>7.98</v>
      </c>
      <c r="P684" s="43">
        <v>0</v>
      </c>
      <c r="Q684" s="43">
        <v>0.02</v>
      </c>
      <c r="R684" s="43">
        <v>29.77</v>
      </c>
      <c r="S684" s="43">
        <v>1.84</v>
      </c>
      <c r="T684" s="43">
        <v>11.13</v>
      </c>
      <c r="U684" s="43">
        <v>0</v>
      </c>
      <c r="V684" s="43">
        <v>0</v>
      </c>
      <c r="W684" s="43">
        <v>28.11</v>
      </c>
      <c r="X684" s="43">
        <v>81.25</v>
      </c>
      <c r="Y684" s="43">
        <v>165.12</v>
      </c>
      <c r="Z684" s="43">
        <v>317.68</v>
      </c>
      <c r="AA684" s="43">
        <v>192.76</v>
      </c>
    </row>
    <row r="685" spans="1:27" x14ac:dyDescent="0.2">
      <c r="A685" s="91" t="s">
        <v>2712</v>
      </c>
      <c r="B685" s="27" t="str">
        <f>"22"&amp;"."&amp;$B$729&amp;"."&amp;$B$730</f>
        <v>22.02.2023</v>
      </c>
      <c r="C685" s="83" t="s">
        <v>74</v>
      </c>
      <c r="D685" s="84">
        <f>ROUND((D686)/1000,5)</f>
        <v>0.12472</v>
      </c>
      <c r="E685" s="84">
        <f t="shared" ref="E685:AA685" si="385">ROUND((E686)/1000,5)</f>
        <v>5.8799999999999998E-3</v>
      </c>
      <c r="F685" s="84">
        <f t="shared" si="385"/>
        <v>1.532E-2</v>
      </c>
      <c r="G685" s="84">
        <f t="shared" si="385"/>
        <v>0</v>
      </c>
      <c r="H685" s="84">
        <f t="shared" si="385"/>
        <v>0</v>
      </c>
      <c r="I685" s="84">
        <f t="shared" si="385"/>
        <v>0</v>
      </c>
      <c r="J685" s="84">
        <f t="shared" si="385"/>
        <v>0</v>
      </c>
      <c r="K685" s="84">
        <f t="shared" si="385"/>
        <v>0</v>
      </c>
      <c r="L685" s="84">
        <f t="shared" si="385"/>
        <v>0</v>
      </c>
      <c r="M685" s="84">
        <f t="shared" si="385"/>
        <v>3.4499999999999999E-3</v>
      </c>
      <c r="N685" s="84">
        <f t="shared" si="385"/>
        <v>3.9419999999999997E-2</v>
      </c>
      <c r="O685" s="84">
        <f t="shared" si="385"/>
        <v>2.861E-2</v>
      </c>
      <c r="P685" s="84">
        <f t="shared" si="385"/>
        <v>5.9499999999999997E-2</v>
      </c>
      <c r="Q685" s="84">
        <f t="shared" si="385"/>
        <v>9.919E-2</v>
      </c>
      <c r="R685" s="84">
        <f t="shared" si="385"/>
        <v>0.13167000000000001</v>
      </c>
      <c r="S685" s="84">
        <f t="shared" si="385"/>
        <v>0.12733</v>
      </c>
      <c r="T685" s="84">
        <f t="shared" si="385"/>
        <v>0.16894000000000001</v>
      </c>
      <c r="U685" s="84">
        <f t="shared" si="385"/>
        <v>0.15515999999999999</v>
      </c>
      <c r="V685" s="84">
        <f t="shared" si="385"/>
        <v>0.21725</v>
      </c>
      <c r="W685" s="84">
        <f t="shared" si="385"/>
        <v>0.27628000000000003</v>
      </c>
      <c r="X685" s="84">
        <f t="shared" si="385"/>
        <v>0.25624999999999998</v>
      </c>
      <c r="Y685" s="84">
        <f t="shared" si="385"/>
        <v>0.37558999999999998</v>
      </c>
      <c r="Z685" s="84">
        <f t="shared" si="385"/>
        <v>0.39230999999999999</v>
      </c>
      <c r="AA685" s="84">
        <f t="shared" si="385"/>
        <v>0.44536999999999999</v>
      </c>
    </row>
    <row r="686" spans="1:27" ht="12.75" customHeight="1" outlineLevel="1" x14ac:dyDescent="0.2">
      <c r="A686" s="92" t="s">
        <v>2713</v>
      </c>
      <c r="B686" s="62" t="s">
        <v>231</v>
      </c>
      <c r="C686" s="42" t="s">
        <v>77</v>
      </c>
      <c r="D686" s="43">
        <v>124.72</v>
      </c>
      <c r="E686" s="43">
        <v>5.88</v>
      </c>
      <c r="F686" s="43">
        <v>15.32</v>
      </c>
      <c r="G686" s="43">
        <v>0</v>
      </c>
      <c r="H686" s="43">
        <v>0</v>
      </c>
      <c r="I686" s="43">
        <v>0</v>
      </c>
      <c r="J686" s="43">
        <v>0</v>
      </c>
      <c r="K686" s="43">
        <v>0</v>
      </c>
      <c r="L686" s="43">
        <v>0</v>
      </c>
      <c r="M686" s="43">
        <v>3.45</v>
      </c>
      <c r="N686" s="43">
        <v>39.42</v>
      </c>
      <c r="O686" s="43">
        <v>28.61</v>
      </c>
      <c r="P686" s="43">
        <v>59.5</v>
      </c>
      <c r="Q686" s="43">
        <v>99.19</v>
      </c>
      <c r="R686" s="43">
        <v>131.66999999999999</v>
      </c>
      <c r="S686" s="43">
        <v>127.33</v>
      </c>
      <c r="T686" s="43">
        <v>168.94</v>
      </c>
      <c r="U686" s="43">
        <v>155.16</v>
      </c>
      <c r="V686" s="43">
        <v>217.25</v>
      </c>
      <c r="W686" s="43">
        <v>276.27999999999997</v>
      </c>
      <c r="X686" s="43">
        <v>256.25</v>
      </c>
      <c r="Y686" s="43">
        <v>375.59</v>
      </c>
      <c r="Z686" s="43">
        <v>392.31</v>
      </c>
      <c r="AA686" s="43">
        <v>445.37</v>
      </c>
    </row>
    <row r="687" spans="1:27" x14ac:dyDescent="0.2">
      <c r="A687" s="91" t="s">
        <v>2714</v>
      </c>
      <c r="B687" s="27" t="str">
        <f>"23"&amp;"."&amp;$B$729&amp;"."&amp;$B$730</f>
        <v>23.02.2023</v>
      </c>
      <c r="C687" s="83" t="s">
        <v>74</v>
      </c>
      <c r="D687" s="84">
        <f>ROUND((D688)/1000,5)</f>
        <v>0.13664999999999999</v>
      </c>
      <c r="E687" s="84">
        <f t="shared" ref="E687:AA687" si="386">ROUND((E688)/1000,5)</f>
        <v>2.0699999999999998E-3</v>
      </c>
      <c r="F687" s="84">
        <f t="shared" si="386"/>
        <v>0</v>
      </c>
      <c r="G687" s="84">
        <f t="shared" si="386"/>
        <v>0</v>
      </c>
      <c r="H687" s="84">
        <f t="shared" si="386"/>
        <v>0</v>
      </c>
      <c r="I687" s="84">
        <f t="shared" si="386"/>
        <v>0</v>
      </c>
      <c r="J687" s="84">
        <f t="shared" si="386"/>
        <v>0</v>
      </c>
      <c r="K687" s="84">
        <f t="shared" si="386"/>
        <v>0</v>
      </c>
      <c r="L687" s="84">
        <f t="shared" si="386"/>
        <v>0</v>
      </c>
      <c r="M687" s="84">
        <f t="shared" si="386"/>
        <v>0</v>
      </c>
      <c r="N687" s="84">
        <f t="shared" si="386"/>
        <v>0</v>
      </c>
      <c r="O687" s="84">
        <f t="shared" si="386"/>
        <v>0</v>
      </c>
      <c r="P687" s="84">
        <f t="shared" si="386"/>
        <v>6.9999999999999994E-5</v>
      </c>
      <c r="Q687" s="84">
        <f t="shared" si="386"/>
        <v>5.9790000000000003E-2</v>
      </c>
      <c r="R687" s="84">
        <f t="shared" si="386"/>
        <v>9.2780000000000001E-2</v>
      </c>
      <c r="S687" s="84">
        <f t="shared" si="386"/>
        <v>8.9209999999999998E-2</v>
      </c>
      <c r="T687" s="84">
        <f t="shared" si="386"/>
        <v>9.8369999999999999E-2</v>
      </c>
      <c r="U687" s="84">
        <f t="shared" si="386"/>
        <v>0.12902</v>
      </c>
      <c r="V687" s="84">
        <f t="shared" si="386"/>
        <v>0.13625000000000001</v>
      </c>
      <c r="W687" s="84">
        <f t="shared" si="386"/>
        <v>0.29015999999999997</v>
      </c>
      <c r="X687" s="84">
        <f t="shared" si="386"/>
        <v>0.54800000000000004</v>
      </c>
      <c r="Y687" s="84">
        <f t="shared" si="386"/>
        <v>0.69713000000000003</v>
      </c>
      <c r="Z687" s="84">
        <f t="shared" si="386"/>
        <v>0.45804</v>
      </c>
      <c r="AA687" s="84">
        <f t="shared" si="386"/>
        <v>0.26088</v>
      </c>
    </row>
    <row r="688" spans="1:27" ht="12.75" customHeight="1" outlineLevel="1" x14ac:dyDescent="0.2">
      <c r="A688" s="92" t="s">
        <v>2715</v>
      </c>
      <c r="B688" s="62" t="s">
        <v>231</v>
      </c>
      <c r="C688" s="42" t="s">
        <v>77</v>
      </c>
      <c r="D688" s="43">
        <v>136.65</v>
      </c>
      <c r="E688" s="43">
        <v>2.0699999999999998</v>
      </c>
      <c r="F688" s="43">
        <v>0</v>
      </c>
      <c r="G688" s="43">
        <v>0</v>
      </c>
      <c r="H688" s="43">
        <v>0</v>
      </c>
      <c r="I688" s="43">
        <v>0</v>
      </c>
      <c r="J688" s="43">
        <v>0</v>
      </c>
      <c r="K688" s="43">
        <v>0</v>
      </c>
      <c r="L688" s="43">
        <v>0</v>
      </c>
      <c r="M688" s="43">
        <v>0</v>
      </c>
      <c r="N688" s="43">
        <v>0</v>
      </c>
      <c r="O688" s="43">
        <v>0</v>
      </c>
      <c r="P688" s="43">
        <v>7.0000000000000007E-2</v>
      </c>
      <c r="Q688" s="43">
        <v>59.79</v>
      </c>
      <c r="R688" s="43">
        <v>92.78</v>
      </c>
      <c r="S688" s="43">
        <v>89.21</v>
      </c>
      <c r="T688" s="43">
        <v>98.37</v>
      </c>
      <c r="U688" s="43">
        <v>129.02000000000001</v>
      </c>
      <c r="V688" s="43">
        <v>136.25</v>
      </c>
      <c r="W688" s="43">
        <v>290.16000000000003</v>
      </c>
      <c r="X688" s="43">
        <v>548</v>
      </c>
      <c r="Y688" s="43">
        <v>697.13</v>
      </c>
      <c r="Z688" s="43">
        <v>458.04</v>
      </c>
      <c r="AA688" s="43">
        <v>260.88</v>
      </c>
    </row>
    <row r="689" spans="1:28" x14ac:dyDescent="0.2">
      <c r="A689" s="91" t="s">
        <v>2716</v>
      </c>
      <c r="B689" s="27" t="str">
        <f>"24"&amp;"."&amp;$B$729&amp;"."&amp;$B$730</f>
        <v>24.02.2023</v>
      </c>
      <c r="C689" s="83" t="s">
        <v>74</v>
      </c>
      <c r="D689" s="84">
        <f>ROUND((D690)/1000,5)</f>
        <v>0.19741</v>
      </c>
      <c r="E689" s="84">
        <f t="shared" ref="E689:AA689" si="387">ROUND((E690)/1000,5)</f>
        <v>0.13667000000000001</v>
      </c>
      <c r="F689" s="84">
        <f t="shared" si="387"/>
        <v>0.12676000000000001</v>
      </c>
      <c r="G689" s="84">
        <f t="shared" si="387"/>
        <v>9.1249999999999998E-2</v>
      </c>
      <c r="H689" s="84">
        <f t="shared" si="387"/>
        <v>6.5729999999999997E-2</v>
      </c>
      <c r="I689" s="84">
        <f t="shared" si="387"/>
        <v>3.7179999999999998E-2</v>
      </c>
      <c r="J689" s="84">
        <f t="shared" si="387"/>
        <v>7.1510000000000004E-2</v>
      </c>
      <c r="K689" s="84">
        <f t="shared" si="387"/>
        <v>0.18296999999999999</v>
      </c>
      <c r="L689" s="84">
        <f t="shared" si="387"/>
        <v>0</v>
      </c>
      <c r="M689" s="84">
        <f t="shared" si="387"/>
        <v>0.13275000000000001</v>
      </c>
      <c r="N689" s="84">
        <f t="shared" si="387"/>
        <v>0.15532000000000001</v>
      </c>
      <c r="O689" s="84">
        <f t="shared" si="387"/>
        <v>0.16223000000000001</v>
      </c>
      <c r="P689" s="84">
        <f t="shared" si="387"/>
        <v>0.13918</v>
      </c>
      <c r="Q689" s="84">
        <f t="shared" si="387"/>
        <v>0.14083999999999999</v>
      </c>
      <c r="R689" s="84">
        <f t="shared" si="387"/>
        <v>0.12919</v>
      </c>
      <c r="S689" s="84">
        <f t="shared" si="387"/>
        <v>0.16139000000000001</v>
      </c>
      <c r="T689" s="84">
        <f t="shared" si="387"/>
        <v>0.23083000000000001</v>
      </c>
      <c r="U689" s="84">
        <f t="shared" si="387"/>
        <v>9.7199999999999995E-2</v>
      </c>
      <c r="V689" s="84">
        <f t="shared" si="387"/>
        <v>3.56E-2</v>
      </c>
      <c r="W689" s="84">
        <f t="shared" si="387"/>
        <v>0.26365</v>
      </c>
      <c r="X689" s="84">
        <f t="shared" si="387"/>
        <v>0.50926000000000005</v>
      </c>
      <c r="Y689" s="84">
        <f t="shared" si="387"/>
        <v>0.74319999999999997</v>
      </c>
      <c r="Z689" s="84">
        <f t="shared" si="387"/>
        <v>0.49506</v>
      </c>
      <c r="AA689" s="84">
        <f t="shared" si="387"/>
        <v>0.67071999999999998</v>
      </c>
    </row>
    <row r="690" spans="1:28" ht="12.75" customHeight="1" outlineLevel="1" x14ac:dyDescent="0.2">
      <c r="A690" s="92" t="s">
        <v>2717</v>
      </c>
      <c r="B690" s="62" t="s">
        <v>231</v>
      </c>
      <c r="C690" s="42" t="s">
        <v>77</v>
      </c>
      <c r="D690" s="43">
        <v>197.41</v>
      </c>
      <c r="E690" s="43">
        <v>136.66999999999999</v>
      </c>
      <c r="F690" s="43">
        <v>126.76</v>
      </c>
      <c r="G690" s="43">
        <v>91.25</v>
      </c>
      <c r="H690" s="43">
        <v>65.73</v>
      </c>
      <c r="I690" s="43">
        <v>37.18</v>
      </c>
      <c r="J690" s="43">
        <v>71.510000000000005</v>
      </c>
      <c r="K690" s="43">
        <v>182.97</v>
      </c>
      <c r="L690" s="43">
        <v>0</v>
      </c>
      <c r="M690" s="43">
        <v>132.75</v>
      </c>
      <c r="N690" s="43">
        <v>155.32</v>
      </c>
      <c r="O690" s="43">
        <v>162.22999999999999</v>
      </c>
      <c r="P690" s="43">
        <v>139.18</v>
      </c>
      <c r="Q690" s="43">
        <v>140.84</v>
      </c>
      <c r="R690" s="43">
        <v>129.19</v>
      </c>
      <c r="S690" s="43">
        <v>161.38999999999999</v>
      </c>
      <c r="T690" s="43">
        <v>230.83</v>
      </c>
      <c r="U690" s="43">
        <v>97.2</v>
      </c>
      <c r="V690" s="43">
        <v>35.6</v>
      </c>
      <c r="W690" s="43">
        <v>263.64999999999998</v>
      </c>
      <c r="X690" s="43">
        <v>509.26</v>
      </c>
      <c r="Y690" s="43">
        <v>743.2</v>
      </c>
      <c r="Z690" s="43">
        <v>495.06</v>
      </c>
      <c r="AA690" s="43">
        <v>670.72</v>
      </c>
    </row>
    <row r="691" spans="1:28" x14ac:dyDescent="0.2">
      <c r="A691" s="91" t="s">
        <v>2718</v>
      </c>
      <c r="B691" s="27" t="str">
        <f>"25"&amp;"."&amp;$B$729&amp;"."&amp;$B$730</f>
        <v>25.02.2023</v>
      </c>
      <c r="C691" s="83" t="s">
        <v>74</v>
      </c>
      <c r="D691" s="84">
        <f>ROUND((D692)/1000,5)</f>
        <v>0.27411999999999997</v>
      </c>
      <c r="E691" s="84">
        <f t="shared" ref="E691:AA691" si="388">ROUND((E692)/1000,5)</f>
        <v>0.15697</v>
      </c>
      <c r="F691" s="84">
        <f t="shared" si="388"/>
        <v>0.11751</v>
      </c>
      <c r="G691" s="84">
        <f t="shared" si="388"/>
        <v>6.6650000000000001E-2</v>
      </c>
      <c r="H691" s="84">
        <f t="shared" si="388"/>
        <v>3.7449999999999997E-2</v>
      </c>
      <c r="I691" s="84">
        <f t="shared" si="388"/>
        <v>0</v>
      </c>
      <c r="J691" s="84">
        <f t="shared" si="388"/>
        <v>2.8649999999999998E-2</v>
      </c>
      <c r="K691" s="84">
        <f t="shared" si="388"/>
        <v>7.979E-2</v>
      </c>
      <c r="L691" s="84">
        <f t="shared" si="388"/>
        <v>1.5499999999999999E-3</v>
      </c>
      <c r="M691" s="84">
        <f t="shared" si="388"/>
        <v>4.888E-2</v>
      </c>
      <c r="N691" s="84">
        <f t="shared" si="388"/>
        <v>5.6800000000000003E-2</v>
      </c>
      <c r="O691" s="84">
        <f t="shared" si="388"/>
        <v>6.3100000000000003E-2</v>
      </c>
      <c r="P691" s="84">
        <f t="shared" si="388"/>
        <v>5.169E-2</v>
      </c>
      <c r="Q691" s="84">
        <f t="shared" si="388"/>
        <v>2.666E-2</v>
      </c>
      <c r="R691" s="84">
        <f t="shared" si="388"/>
        <v>4.3200000000000002E-2</v>
      </c>
      <c r="S691" s="84">
        <f t="shared" si="388"/>
        <v>2.9069999999999999E-2</v>
      </c>
      <c r="T691" s="84">
        <f t="shared" si="388"/>
        <v>5.7099999999999998E-3</v>
      </c>
      <c r="U691" s="84">
        <f t="shared" si="388"/>
        <v>1.4319999999999999E-2</v>
      </c>
      <c r="V691" s="84">
        <f t="shared" si="388"/>
        <v>8.6629999999999999E-2</v>
      </c>
      <c r="W691" s="84">
        <f t="shared" si="388"/>
        <v>8.3229999999999998E-2</v>
      </c>
      <c r="X691" s="84">
        <f t="shared" si="388"/>
        <v>0.18267</v>
      </c>
      <c r="Y691" s="84">
        <f t="shared" si="388"/>
        <v>0.18986</v>
      </c>
      <c r="Z691" s="84">
        <f t="shared" si="388"/>
        <v>0.15834999999999999</v>
      </c>
      <c r="AA691" s="84">
        <f t="shared" si="388"/>
        <v>0.22814999999999999</v>
      </c>
    </row>
    <row r="692" spans="1:28" ht="12.75" customHeight="1" outlineLevel="1" x14ac:dyDescent="0.2">
      <c r="A692" s="92" t="s">
        <v>2719</v>
      </c>
      <c r="B692" s="62" t="s">
        <v>231</v>
      </c>
      <c r="C692" s="42" t="s">
        <v>77</v>
      </c>
      <c r="D692" s="43">
        <v>274.12</v>
      </c>
      <c r="E692" s="43">
        <v>156.97</v>
      </c>
      <c r="F692" s="43">
        <v>117.51</v>
      </c>
      <c r="G692" s="43">
        <v>66.650000000000006</v>
      </c>
      <c r="H692" s="43">
        <v>37.450000000000003</v>
      </c>
      <c r="I692" s="43">
        <v>0</v>
      </c>
      <c r="J692" s="43">
        <v>28.65</v>
      </c>
      <c r="K692" s="43">
        <v>79.790000000000006</v>
      </c>
      <c r="L692" s="43">
        <v>1.55</v>
      </c>
      <c r="M692" s="43">
        <v>48.88</v>
      </c>
      <c r="N692" s="43">
        <v>56.8</v>
      </c>
      <c r="O692" s="43">
        <v>63.1</v>
      </c>
      <c r="P692" s="43">
        <v>51.69</v>
      </c>
      <c r="Q692" s="43">
        <v>26.66</v>
      </c>
      <c r="R692" s="43">
        <v>43.2</v>
      </c>
      <c r="S692" s="43">
        <v>29.07</v>
      </c>
      <c r="T692" s="43">
        <v>5.71</v>
      </c>
      <c r="U692" s="43">
        <v>14.32</v>
      </c>
      <c r="V692" s="43">
        <v>86.63</v>
      </c>
      <c r="W692" s="43">
        <v>83.23</v>
      </c>
      <c r="X692" s="43">
        <v>182.67</v>
      </c>
      <c r="Y692" s="43">
        <v>189.86</v>
      </c>
      <c r="Z692" s="43">
        <v>158.35</v>
      </c>
      <c r="AA692" s="43">
        <v>228.15</v>
      </c>
    </row>
    <row r="693" spans="1:28" x14ac:dyDescent="0.2">
      <c r="A693" s="91" t="s">
        <v>2720</v>
      </c>
      <c r="B693" s="27" t="str">
        <f>"26"&amp;"."&amp;$B$729&amp;"."&amp;$B$730</f>
        <v>26.02.2023</v>
      </c>
      <c r="C693" s="83" t="s">
        <v>74</v>
      </c>
      <c r="D693" s="84">
        <f>ROUND((D694)/1000,5)</f>
        <v>0.14660000000000001</v>
      </c>
      <c r="E693" s="84">
        <f t="shared" ref="E693:AA693" si="389">ROUND((E694)/1000,5)</f>
        <v>7.2470000000000007E-2</v>
      </c>
      <c r="F693" s="84">
        <f t="shared" si="389"/>
        <v>5.8049999999999997E-2</v>
      </c>
      <c r="G693" s="84">
        <f t="shared" si="389"/>
        <v>5.7200000000000001E-2</v>
      </c>
      <c r="H693" s="84">
        <f t="shared" si="389"/>
        <v>5.6939999999999998E-2</v>
      </c>
      <c r="I693" s="84">
        <f t="shared" si="389"/>
        <v>4.4240000000000002E-2</v>
      </c>
      <c r="J693" s="84">
        <f t="shared" si="389"/>
        <v>0</v>
      </c>
      <c r="K693" s="84">
        <f t="shared" si="389"/>
        <v>1.5499999999999999E-3</v>
      </c>
      <c r="L693" s="84">
        <f t="shared" si="389"/>
        <v>6.2700000000000006E-2</v>
      </c>
      <c r="M693" s="84">
        <f t="shared" si="389"/>
        <v>5.391E-2</v>
      </c>
      <c r="N693" s="84">
        <f t="shared" si="389"/>
        <v>0.1273</v>
      </c>
      <c r="O693" s="84">
        <f t="shared" si="389"/>
        <v>8.1909999999999997E-2</v>
      </c>
      <c r="P693" s="84">
        <f t="shared" si="389"/>
        <v>9.1480000000000006E-2</v>
      </c>
      <c r="Q693" s="84">
        <f t="shared" si="389"/>
        <v>8.6059999999999998E-2</v>
      </c>
      <c r="R693" s="84">
        <f t="shared" si="389"/>
        <v>6.2609999999999999E-2</v>
      </c>
      <c r="S693" s="84">
        <f t="shared" si="389"/>
        <v>6.4030000000000004E-2</v>
      </c>
      <c r="T693" s="84">
        <f t="shared" si="389"/>
        <v>7.3819999999999997E-2</v>
      </c>
      <c r="U693" s="84">
        <f t="shared" si="389"/>
        <v>9.0579999999999994E-2</v>
      </c>
      <c r="V693" s="84">
        <f t="shared" si="389"/>
        <v>2.7060000000000001E-2</v>
      </c>
      <c r="W693" s="84">
        <f t="shared" si="389"/>
        <v>0.14826</v>
      </c>
      <c r="X693" s="84">
        <f t="shared" si="389"/>
        <v>0.13908999999999999</v>
      </c>
      <c r="Y693" s="84">
        <f t="shared" si="389"/>
        <v>0.16617999999999999</v>
      </c>
      <c r="Z693" s="84">
        <f t="shared" si="389"/>
        <v>0.36560999999999999</v>
      </c>
      <c r="AA693" s="84">
        <f t="shared" si="389"/>
        <v>0.19469</v>
      </c>
    </row>
    <row r="694" spans="1:28" ht="12.75" customHeight="1" outlineLevel="1" x14ac:dyDescent="0.2">
      <c r="A694" s="92" t="s">
        <v>2721</v>
      </c>
      <c r="B694" s="62" t="s">
        <v>231</v>
      </c>
      <c r="C694" s="42" t="s">
        <v>77</v>
      </c>
      <c r="D694" s="43">
        <v>146.6</v>
      </c>
      <c r="E694" s="43">
        <v>72.47</v>
      </c>
      <c r="F694" s="43">
        <v>58.05</v>
      </c>
      <c r="G694" s="43">
        <v>57.2</v>
      </c>
      <c r="H694" s="43">
        <v>56.94</v>
      </c>
      <c r="I694" s="43">
        <v>44.24</v>
      </c>
      <c r="J694" s="43">
        <v>0</v>
      </c>
      <c r="K694" s="43">
        <v>1.55</v>
      </c>
      <c r="L694" s="43">
        <v>62.7</v>
      </c>
      <c r="M694" s="43">
        <v>53.91</v>
      </c>
      <c r="N694" s="43">
        <v>127.3</v>
      </c>
      <c r="O694" s="43">
        <v>81.91</v>
      </c>
      <c r="P694" s="43">
        <v>91.48</v>
      </c>
      <c r="Q694" s="43">
        <v>86.06</v>
      </c>
      <c r="R694" s="43">
        <v>62.61</v>
      </c>
      <c r="S694" s="43">
        <v>64.03</v>
      </c>
      <c r="T694" s="43">
        <v>73.819999999999993</v>
      </c>
      <c r="U694" s="43">
        <v>90.58</v>
      </c>
      <c r="V694" s="43">
        <v>27.06</v>
      </c>
      <c r="W694" s="43">
        <v>148.26</v>
      </c>
      <c r="X694" s="43">
        <v>139.09</v>
      </c>
      <c r="Y694" s="43">
        <v>166.18</v>
      </c>
      <c r="Z694" s="43">
        <v>365.61</v>
      </c>
      <c r="AA694" s="43">
        <v>194.69</v>
      </c>
    </row>
    <row r="695" spans="1:28" x14ac:dyDescent="0.2">
      <c r="A695" s="91" t="s">
        <v>2722</v>
      </c>
      <c r="B695" s="27" t="str">
        <f>"27"&amp;"."&amp;$B$729&amp;"."&amp;$B$730</f>
        <v>27.02.2023</v>
      </c>
      <c r="C695" s="83" t="s">
        <v>74</v>
      </c>
      <c r="D695" s="84">
        <f>ROUND((D696)/1000,5)</f>
        <v>6.4750000000000002E-2</v>
      </c>
      <c r="E695" s="84">
        <f t="shared" ref="E695:AA695" si="390">ROUND((E696)/1000,5)</f>
        <v>7.3429999999999995E-2</v>
      </c>
      <c r="F695" s="84">
        <f t="shared" si="390"/>
        <v>4.7500000000000001E-2</v>
      </c>
      <c r="G695" s="84">
        <f t="shared" si="390"/>
        <v>3.0329999999999999E-2</v>
      </c>
      <c r="H695" s="84">
        <f t="shared" si="390"/>
        <v>0</v>
      </c>
      <c r="I695" s="84">
        <f t="shared" si="390"/>
        <v>0</v>
      </c>
      <c r="J695" s="84">
        <f t="shared" si="390"/>
        <v>0</v>
      </c>
      <c r="K695" s="84">
        <f t="shared" si="390"/>
        <v>0</v>
      </c>
      <c r="L695" s="84">
        <f t="shared" si="390"/>
        <v>0</v>
      </c>
      <c r="M695" s="84">
        <f t="shared" si="390"/>
        <v>0</v>
      </c>
      <c r="N695" s="84">
        <f t="shared" si="390"/>
        <v>3.7719999999999997E-2</v>
      </c>
      <c r="O695" s="84">
        <f t="shared" si="390"/>
        <v>1.6140000000000002E-2</v>
      </c>
      <c r="P695" s="84">
        <f t="shared" si="390"/>
        <v>8.1700000000000002E-3</v>
      </c>
      <c r="Q695" s="84">
        <f t="shared" si="390"/>
        <v>6.4000000000000005E-4</v>
      </c>
      <c r="R695" s="84">
        <f t="shared" si="390"/>
        <v>6.0000000000000002E-5</v>
      </c>
      <c r="S695" s="84">
        <f t="shared" si="390"/>
        <v>1E-4</v>
      </c>
      <c r="T695" s="84">
        <f t="shared" si="390"/>
        <v>9.4900000000000002E-3</v>
      </c>
      <c r="U695" s="84">
        <f t="shared" si="390"/>
        <v>2.8400000000000001E-3</v>
      </c>
      <c r="V695" s="84">
        <f t="shared" si="390"/>
        <v>1.7649999999999999E-2</v>
      </c>
      <c r="W695" s="84">
        <f t="shared" si="390"/>
        <v>0.13639000000000001</v>
      </c>
      <c r="X695" s="84">
        <f t="shared" si="390"/>
        <v>0.19256999999999999</v>
      </c>
      <c r="Y695" s="84">
        <f t="shared" si="390"/>
        <v>0.55139000000000005</v>
      </c>
      <c r="Z695" s="84">
        <f t="shared" si="390"/>
        <v>0.49265999999999999</v>
      </c>
      <c r="AA695" s="84">
        <f t="shared" si="390"/>
        <v>0.54059000000000001</v>
      </c>
    </row>
    <row r="696" spans="1:28" ht="12.75" customHeight="1" outlineLevel="1" x14ac:dyDescent="0.2">
      <c r="A696" s="92" t="s">
        <v>2723</v>
      </c>
      <c r="B696" s="62" t="s">
        <v>231</v>
      </c>
      <c r="C696" s="42" t="s">
        <v>77</v>
      </c>
      <c r="D696" s="43">
        <v>64.75</v>
      </c>
      <c r="E696" s="43">
        <v>73.430000000000007</v>
      </c>
      <c r="F696" s="43">
        <v>47.5</v>
      </c>
      <c r="G696" s="43">
        <v>30.33</v>
      </c>
      <c r="H696" s="43">
        <v>0</v>
      </c>
      <c r="I696" s="43">
        <v>0</v>
      </c>
      <c r="J696" s="43">
        <v>0</v>
      </c>
      <c r="K696" s="43">
        <v>0</v>
      </c>
      <c r="L696" s="43">
        <v>0</v>
      </c>
      <c r="M696" s="43">
        <v>0</v>
      </c>
      <c r="N696" s="43">
        <v>37.72</v>
      </c>
      <c r="O696" s="43">
        <v>16.14</v>
      </c>
      <c r="P696" s="43">
        <v>8.17</v>
      </c>
      <c r="Q696" s="43">
        <v>0.64</v>
      </c>
      <c r="R696" s="43">
        <v>0.06</v>
      </c>
      <c r="S696" s="43">
        <v>0.1</v>
      </c>
      <c r="T696" s="43">
        <v>9.49</v>
      </c>
      <c r="U696" s="43">
        <v>2.84</v>
      </c>
      <c r="V696" s="43">
        <v>17.649999999999999</v>
      </c>
      <c r="W696" s="43">
        <v>136.38999999999999</v>
      </c>
      <c r="X696" s="43">
        <v>192.57</v>
      </c>
      <c r="Y696" s="43">
        <v>551.39</v>
      </c>
      <c r="Z696" s="43">
        <v>492.66</v>
      </c>
      <c r="AA696" s="43">
        <v>540.59</v>
      </c>
    </row>
    <row r="697" spans="1:28" x14ac:dyDescent="0.2">
      <c r="A697" s="91" t="s">
        <v>2724</v>
      </c>
      <c r="B697" s="27" t="str">
        <f>"28"&amp;"."&amp;$B$729&amp;"."&amp;$B$730</f>
        <v>28.02.2023</v>
      </c>
      <c r="C697" s="83" t="s">
        <v>74</v>
      </c>
      <c r="D697" s="84">
        <f>ROUND((D698)/1000,5)</f>
        <v>0.25151000000000001</v>
      </c>
      <c r="E697" s="84">
        <f t="shared" ref="E697:AA697" si="391">ROUND((E698)/1000,5)</f>
        <v>0.30427999999999999</v>
      </c>
      <c r="F697" s="84">
        <f t="shared" si="391"/>
        <v>0.12936</v>
      </c>
      <c r="G697" s="84">
        <f t="shared" si="391"/>
        <v>2.98E-2</v>
      </c>
      <c r="H697" s="84">
        <f t="shared" si="391"/>
        <v>0</v>
      </c>
      <c r="I697" s="84">
        <f t="shared" si="391"/>
        <v>0</v>
      </c>
      <c r="J697" s="84">
        <f t="shared" si="391"/>
        <v>0</v>
      </c>
      <c r="K697" s="84">
        <f t="shared" si="391"/>
        <v>0</v>
      </c>
      <c r="L697" s="84">
        <f t="shared" si="391"/>
        <v>0</v>
      </c>
      <c r="M697" s="84">
        <f t="shared" si="391"/>
        <v>0</v>
      </c>
      <c r="N697" s="84">
        <f t="shared" si="391"/>
        <v>6.5199999999999998E-3</v>
      </c>
      <c r="O697" s="84">
        <f t="shared" si="391"/>
        <v>3.356E-2</v>
      </c>
      <c r="P697" s="84">
        <f t="shared" si="391"/>
        <v>3.431E-2</v>
      </c>
      <c r="Q697" s="84">
        <f t="shared" si="391"/>
        <v>4.5190000000000001E-2</v>
      </c>
      <c r="R697" s="84">
        <f t="shared" si="391"/>
        <v>6.4570000000000002E-2</v>
      </c>
      <c r="S697" s="84">
        <f t="shared" si="391"/>
        <v>8.8440000000000005E-2</v>
      </c>
      <c r="T697" s="84">
        <f t="shared" si="391"/>
        <v>9.171E-2</v>
      </c>
      <c r="U697" s="84">
        <f t="shared" si="391"/>
        <v>7.2020000000000001E-2</v>
      </c>
      <c r="V697" s="84">
        <f t="shared" si="391"/>
        <v>8.8400000000000006E-3</v>
      </c>
      <c r="W697" s="84">
        <f t="shared" si="391"/>
        <v>0.11563</v>
      </c>
      <c r="X697" s="84">
        <f t="shared" si="391"/>
        <v>0.23796</v>
      </c>
      <c r="Y697" s="84">
        <f t="shared" si="391"/>
        <v>0.37231999999999998</v>
      </c>
      <c r="Z697" s="84">
        <f t="shared" si="391"/>
        <v>0.44385999999999998</v>
      </c>
      <c r="AA697" s="84">
        <f t="shared" si="391"/>
        <v>0.32078000000000001</v>
      </c>
    </row>
    <row r="698" spans="1:28" ht="12.75" customHeight="1" outlineLevel="1" x14ac:dyDescent="0.2">
      <c r="A698" s="92" t="s">
        <v>2725</v>
      </c>
      <c r="B698" s="62" t="s">
        <v>231</v>
      </c>
      <c r="C698" s="42" t="s">
        <v>77</v>
      </c>
      <c r="D698" s="43">
        <v>251.51</v>
      </c>
      <c r="E698" s="43">
        <v>304.27999999999997</v>
      </c>
      <c r="F698" s="43">
        <v>129.36000000000001</v>
      </c>
      <c r="G698" s="43">
        <v>29.8</v>
      </c>
      <c r="H698" s="43">
        <v>0</v>
      </c>
      <c r="I698" s="43">
        <v>0</v>
      </c>
      <c r="J698" s="43">
        <v>0</v>
      </c>
      <c r="K698" s="43">
        <v>0</v>
      </c>
      <c r="L698" s="43">
        <v>0</v>
      </c>
      <c r="M698" s="43">
        <v>0</v>
      </c>
      <c r="N698" s="43">
        <v>6.52</v>
      </c>
      <c r="O698" s="43">
        <v>33.56</v>
      </c>
      <c r="P698" s="43">
        <v>34.31</v>
      </c>
      <c r="Q698" s="43">
        <v>45.19</v>
      </c>
      <c r="R698" s="43">
        <v>64.569999999999993</v>
      </c>
      <c r="S698" s="43">
        <v>88.44</v>
      </c>
      <c r="T698" s="43">
        <v>91.71</v>
      </c>
      <c r="U698" s="43">
        <v>72.02</v>
      </c>
      <c r="V698" s="43">
        <v>8.84</v>
      </c>
      <c r="W698" s="43">
        <v>115.63</v>
      </c>
      <c r="X698" s="43">
        <v>237.96</v>
      </c>
      <c r="Y698" s="43">
        <v>372.32</v>
      </c>
      <c r="Z698" s="43">
        <v>443.86</v>
      </c>
      <c r="AA698" s="43">
        <v>320.77999999999997</v>
      </c>
    </row>
    <row r="701" spans="1:28" x14ac:dyDescent="0.2">
      <c r="A701" s="171" t="s">
        <v>2043</v>
      </c>
      <c r="B701" s="172"/>
      <c r="C701" s="172"/>
      <c r="D701" s="172"/>
      <c r="E701" s="172"/>
      <c r="F701" s="172"/>
      <c r="G701" s="172"/>
      <c r="H701" s="172"/>
      <c r="I701" s="172"/>
      <c r="J701" s="172"/>
      <c r="K701" s="172"/>
      <c r="L701" s="172"/>
      <c r="M701" s="172"/>
      <c r="N701" s="172"/>
      <c r="O701" s="172"/>
      <c r="P701" s="172"/>
      <c r="Q701" s="172"/>
      <c r="R701" s="172"/>
      <c r="S701" s="172"/>
      <c r="T701" s="172"/>
      <c r="U701" s="172"/>
      <c r="V701" s="172"/>
      <c r="W701" s="172"/>
      <c r="X701" s="172"/>
      <c r="Y701" s="172"/>
      <c r="Z701" s="172"/>
      <c r="AA701" s="173"/>
    </row>
    <row r="702" spans="1:28" s="106" customFormat="1" x14ac:dyDescent="0.2">
      <c r="A702" s="27" t="s">
        <v>62</v>
      </c>
      <c r="B702" s="190" t="s">
        <v>2044</v>
      </c>
      <c r="C702" s="190"/>
      <c r="D702" s="190"/>
      <c r="E702" s="190"/>
      <c r="F702" s="190"/>
      <c r="G702" s="190"/>
      <c r="H702" s="190"/>
      <c r="I702" s="190"/>
      <c r="J702" s="190"/>
      <c r="K702" s="190"/>
      <c r="L702" s="105" t="s">
        <v>3</v>
      </c>
      <c r="M702" s="105" t="s">
        <v>2045</v>
      </c>
      <c r="AB702" s="23"/>
    </row>
    <row r="703" spans="1:28" s="106" customFormat="1" x14ac:dyDescent="0.2">
      <c r="A703" s="91" t="s">
        <v>2726</v>
      </c>
      <c r="B703" s="191" t="s">
        <v>2047</v>
      </c>
      <c r="C703" s="191"/>
      <c r="D703" s="191"/>
      <c r="E703" s="191"/>
      <c r="F703" s="191"/>
      <c r="G703" s="191"/>
      <c r="H703" s="191"/>
      <c r="I703" s="191"/>
      <c r="J703" s="191"/>
      <c r="K703" s="191"/>
      <c r="L703" s="107" t="s">
        <v>2048</v>
      </c>
      <c r="M703" s="108">
        <v>1.3390000000000001E-2</v>
      </c>
    </row>
    <row r="704" spans="1:28" s="106" customFormat="1" x14ac:dyDescent="0.2">
      <c r="A704" s="91" t="s">
        <v>2727</v>
      </c>
      <c r="B704" s="191" t="s">
        <v>2050</v>
      </c>
      <c r="C704" s="191"/>
      <c r="D704" s="191"/>
      <c r="E704" s="191"/>
      <c r="F704" s="191"/>
      <c r="G704" s="191"/>
      <c r="H704" s="191"/>
      <c r="I704" s="191"/>
      <c r="J704" s="191"/>
      <c r="K704" s="191"/>
      <c r="L704" s="107" t="s">
        <v>2048</v>
      </c>
      <c r="M704" s="108">
        <v>0.23041</v>
      </c>
    </row>
    <row r="707" spans="1:27" x14ac:dyDescent="0.2">
      <c r="A707" s="171" t="s">
        <v>794</v>
      </c>
      <c r="B707" s="172"/>
      <c r="C707" s="172"/>
      <c r="D707" s="172"/>
      <c r="E707" s="172"/>
      <c r="F707" s="172"/>
      <c r="G707" s="172"/>
      <c r="H707" s="172"/>
      <c r="I707" s="172"/>
      <c r="J707" s="172"/>
      <c r="K707" s="172"/>
      <c r="L707" s="172"/>
      <c r="M707" s="172"/>
      <c r="N707" s="172"/>
      <c r="O707" s="172"/>
      <c r="P707" s="172"/>
      <c r="Q707" s="172"/>
      <c r="R707" s="172"/>
      <c r="S707" s="172"/>
      <c r="T707" s="172"/>
      <c r="U707" s="172"/>
      <c r="V707" s="172"/>
      <c r="W707" s="172"/>
      <c r="X707" s="172"/>
      <c r="Y707" s="172"/>
      <c r="Z707" s="172"/>
      <c r="AA707" s="173"/>
    </row>
    <row r="708" spans="1:27" ht="15" customHeight="1" x14ac:dyDescent="0.2">
      <c r="A708" s="174" t="s">
        <v>2728</v>
      </c>
      <c r="B708" s="176" t="s">
        <v>796</v>
      </c>
      <c r="C708" s="178" t="s">
        <v>797</v>
      </c>
      <c r="D708" s="26" t="s">
        <v>67</v>
      </c>
      <c r="E708" s="26" t="s">
        <v>68</v>
      </c>
      <c r="F708" s="26" t="s">
        <v>798</v>
      </c>
      <c r="G708" s="26" t="s">
        <v>799</v>
      </c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  <c r="AA708" s="97"/>
    </row>
    <row r="709" spans="1:27" x14ac:dyDescent="0.2">
      <c r="A709" s="175"/>
      <c r="B709" s="177"/>
      <c r="C709" s="179"/>
      <c r="D709" s="98">
        <f>SUM(D710:D711)*1</f>
        <v>1511792.2799999998</v>
      </c>
      <c r="E709" s="98">
        <f>SUM(E710:E711)</f>
        <v>1948328.97</v>
      </c>
      <c r="F709" s="98">
        <f>SUM(F710:F711)</f>
        <v>2032180.4699999997</v>
      </c>
      <c r="G709" s="98">
        <f>SUM(G710:G711)</f>
        <v>2295778.44</v>
      </c>
    </row>
    <row r="710" spans="1:27" ht="12.75" customHeight="1" outlineLevel="1" x14ac:dyDescent="0.2">
      <c r="A710" s="99" t="s">
        <v>2729</v>
      </c>
      <c r="B710" s="100" t="s">
        <v>801</v>
      </c>
      <c r="C710" s="101" t="s">
        <v>797</v>
      </c>
      <c r="D710" s="43">
        <v>939971.82</v>
      </c>
      <c r="E710" s="43">
        <f>$D710</f>
        <v>939971.82</v>
      </c>
      <c r="F710" s="43">
        <f>$D710</f>
        <v>939971.82</v>
      </c>
      <c r="G710" s="43">
        <f>$D710</f>
        <v>939971.82</v>
      </c>
    </row>
    <row r="711" spans="1:27" ht="12.75" customHeight="1" outlineLevel="1" x14ac:dyDescent="0.2">
      <c r="A711" s="99" t="s">
        <v>2730</v>
      </c>
      <c r="B711" s="100" t="s">
        <v>88</v>
      </c>
      <c r="C711" s="101" t="s">
        <v>797</v>
      </c>
      <c r="D711" s="43">
        <v>571820.46</v>
      </c>
      <c r="E711" s="43">
        <v>1008357.15</v>
      </c>
      <c r="F711" s="43">
        <v>1092208.6499999999</v>
      </c>
      <c r="G711" s="43">
        <v>1355806.62</v>
      </c>
    </row>
    <row r="714" spans="1:27" ht="12.75" customHeight="1" x14ac:dyDescent="0.25">
      <c r="A714" s="180" t="s">
        <v>82</v>
      </c>
      <c r="B714" s="180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1:27" ht="12.75" customHeight="1" x14ac:dyDescent="0.25">
      <c r="A715" s="164" t="s">
        <v>2731</v>
      </c>
      <c r="B715" s="164"/>
      <c r="C715" s="164"/>
      <c r="D715" s="164"/>
      <c r="E715" s="164"/>
      <c r="F715" s="164"/>
      <c r="G715" s="164"/>
      <c r="H715" s="164"/>
      <c r="I715" s="164"/>
      <c r="J715" s="164"/>
      <c r="K715" s="164"/>
      <c r="L715" s="164"/>
      <c r="M715" s="164"/>
      <c r="N715" s="164"/>
      <c r="O715" s="164"/>
      <c r="P715"/>
      <c r="Q715"/>
      <c r="R715"/>
      <c r="S715"/>
      <c r="T715"/>
      <c r="U715"/>
      <c r="V715"/>
      <c r="W715"/>
      <c r="X715"/>
      <c r="Y715"/>
      <c r="Z715"/>
      <c r="AA715"/>
    </row>
    <row r="717" spans="1:27" x14ac:dyDescent="0.2">
      <c r="A717" s="53"/>
      <c r="B717" s="54"/>
    </row>
    <row r="718" spans="1:27" x14ac:dyDescent="0.2">
      <c r="A718" s="53"/>
      <c r="B718" s="55"/>
    </row>
    <row r="729" spans="2:2" hidden="1" x14ac:dyDescent="0.2">
      <c r="B729" s="102" t="s">
        <v>2732</v>
      </c>
    </row>
    <row r="730" spans="2:2" hidden="1" x14ac:dyDescent="0.2">
      <c r="B730" s="103" t="s">
        <v>2733</v>
      </c>
    </row>
  </sheetData>
  <autoFilter ref="B6:C638" xr:uid="{00000000-0001-0000-0F00-000000000000}"/>
  <mergeCells count="18">
    <mergeCell ref="A437:AA437"/>
    <mergeCell ref="A1:AA3"/>
    <mergeCell ref="A4:AA4"/>
    <mergeCell ref="A5:AA5"/>
    <mergeCell ref="A149:AA149"/>
    <mergeCell ref="A293:AA293"/>
    <mergeCell ref="A715:O715"/>
    <mergeCell ref="A581:AA581"/>
    <mergeCell ref="A641:AA641"/>
    <mergeCell ref="A701:AA701"/>
    <mergeCell ref="B702:K702"/>
    <mergeCell ref="B703:K703"/>
    <mergeCell ref="B704:K704"/>
    <mergeCell ref="A707:AA707"/>
    <mergeCell ref="A708:A709"/>
    <mergeCell ref="B708:B709"/>
    <mergeCell ref="C708:C709"/>
    <mergeCell ref="A714:B714"/>
  </mergeCells>
  <pageMargins left="0.25" right="0.25" top="0.75" bottom="0.75" header="0.3" footer="0.3"/>
  <pageSetup paperSize="9" scale="41" fitToHeight="0" orientation="landscape" r:id="rId1"/>
  <rowBreaks count="1" manualBreakCount="1">
    <brk id="569" max="26" man="1"/>
  </rowBreaks>
  <colBreaks count="1" manualBreakCount="1">
    <brk id="12" max="78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57077-47BE-46A0-9845-88F231AA33F5}">
  <sheetPr>
    <tabColor theme="7" tint="0.59999389629810485"/>
    <pageSetUpPr fitToPage="1"/>
  </sheetPr>
  <dimension ref="A1:AB730"/>
  <sheetViews>
    <sheetView view="pageBreakPreview" topLeftCell="O1" zoomScale="74" zoomScaleNormal="100" zoomScaleSheetLayoutView="74" workbookViewId="0">
      <selection activeCell="N33" sqref="N33"/>
    </sheetView>
  </sheetViews>
  <sheetFormatPr defaultRowHeight="12.75" outlineLevelRow="1" x14ac:dyDescent="0.2"/>
  <cols>
    <col min="1" max="1" width="9.140625" style="23"/>
    <col min="2" max="2" width="32.140625" style="23" bestFit="1" customWidth="1"/>
    <col min="3" max="3" width="13.42578125" style="23" customWidth="1"/>
    <col min="4" max="27" width="12" style="23" customWidth="1"/>
    <col min="28" max="16384" width="9.140625" style="23"/>
  </cols>
  <sheetData>
    <row r="1" spans="1:27" x14ac:dyDescent="0.2">
      <c r="A1" s="165" t="s">
        <v>2053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</row>
    <row r="2" spans="1:27" x14ac:dyDescent="0.2">
      <c r="A2" s="166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</row>
    <row r="3" spans="1:27" x14ac:dyDescent="0.2">
      <c r="A3" s="167"/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</row>
    <row r="4" spans="1:27" ht="15" customHeight="1" x14ac:dyDescent="0.25">
      <c r="A4" s="168" t="s">
        <v>802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70"/>
    </row>
    <row r="5" spans="1:27" x14ac:dyDescent="0.2">
      <c r="A5" s="171" t="s">
        <v>202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3"/>
    </row>
    <row r="6" spans="1:27" ht="27" customHeight="1" x14ac:dyDescent="0.2">
      <c r="A6" s="25" t="s">
        <v>62</v>
      </c>
      <c r="B6" s="26" t="s">
        <v>203</v>
      </c>
      <c r="C6" s="25" t="s">
        <v>204</v>
      </c>
      <c r="D6" s="26" t="s">
        <v>205</v>
      </c>
      <c r="E6" s="26" t="s">
        <v>206</v>
      </c>
      <c r="F6" s="26" t="s">
        <v>207</v>
      </c>
      <c r="G6" s="26" t="s">
        <v>208</v>
      </c>
      <c r="H6" s="26" t="s">
        <v>209</v>
      </c>
      <c r="I6" s="26" t="s">
        <v>210</v>
      </c>
      <c r="J6" s="26" t="s">
        <v>211</v>
      </c>
      <c r="K6" s="26" t="s">
        <v>212</v>
      </c>
      <c r="L6" s="26" t="s">
        <v>213</v>
      </c>
      <c r="M6" s="26" t="s">
        <v>214</v>
      </c>
      <c r="N6" s="26" t="s">
        <v>215</v>
      </c>
      <c r="O6" s="26" t="s">
        <v>216</v>
      </c>
      <c r="P6" s="26" t="s">
        <v>217</v>
      </c>
      <c r="Q6" s="26" t="s">
        <v>218</v>
      </c>
      <c r="R6" s="26" t="s">
        <v>219</v>
      </c>
      <c r="S6" s="26" t="s">
        <v>220</v>
      </c>
      <c r="T6" s="26" t="s">
        <v>221</v>
      </c>
      <c r="U6" s="26" t="s">
        <v>222</v>
      </c>
      <c r="V6" s="26" t="s">
        <v>223</v>
      </c>
      <c r="W6" s="26" t="s">
        <v>224</v>
      </c>
      <c r="X6" s="26" t="s">
        <v>225</v>
      </c>
      <c r="Y6" s="26" t="s">
        <v>226</v>
      </c>
      <c r="Z6" s="26" t="s">
        <v>227</v>
      </c>
      <c r="AA6" s="26" t="s">
        <v>228</v>
      </c>
    </row>
    <row r="7" spans="1:27" x14ac:dyDescent="0.2">
      <c r="A7" s="91" t="s">
        <v>2054</v>
      </c>
      <c r="B7" s="27" t="str">
        <f>"01"&amp;"."&amp;$B$729&amp;"."&amp;$B$730</f>
        <v>01.02.2023</v>
      </c>
      <c r="C7" s="83" t="s">
        <v>74</v>
      </c>
      <c r="D7" s="84">
        <f>ROUND(((D8+D9+D11+D10)/1000),5)</f>
        <v>1.3673900000000001</v>
      </c>
      <c r="E7" s="84">
        <f>ROUND(((E8+E9+E11+E10)/1000),5)</f>
        <v>1.3290999999999999</v>
      </c>
      <c r="F7" s="84">
        <f>ROUND(((F8+F9+F11+F10)/1000),5)</f>
        <v>1.3180400000000001</v>
      </c>
      <c r="G7" s="84">
        <f t="shared" ref="G7:AA7" si="0">ROUND(((G8+G9+G11+G10)/1000),5)</f>
        <v>1.32158</v>
      </c>
      <c r="H7" s="84">
        <f t="shared" si="0"/>
        <v>1.36574</v>
      </c>
      <c r="I7" s="84">
        <f t="shared" si="0"/>
        <v>1.4298500000000001</v>
      </c>
      <c r="J7" s="84">
        <f t="shared" si="0"/>
        <v>1.70085</v>
      </c>
      <c r="K7" s="84">
        <f t="shared" si="0"/>
        <v>1.9046099999999999</v>
      </c>
      <c r="L7" s="84">
        <f t="shared" si="0"/>
        <v>2.02826</v>
      </c>
      <c r="M7" s="84">
        <f t="shared" si="0"/>
        <v>2.0827</v>
      </c>
      <c r="N7" s="84">
        <f t="shared" si="0"/>
        <v>2.1414599999999999</v>
      </c>
      <c r="O7" s="84">
        <f t="shared" si="0"/>
        <v>2.1156899999999998</v>
      </c>
      <c r="P7" s="84">
        <f t="shared" si="0"/>
        <v>2.08778</v>
      </c>
      <c r="Q7" s="84">
        <f t="shared" si="0"/>
        <v>2.0946799999999999</v>
      </c>
      <c r="R7" s="84">
        <f t="shared" si="0"/>
        <v>2.0952299999999999</v>
      </c>
      <c r="S7" s="84">
        <f t="shared" si="0"/>
        <v>2.0928800000000001</v>
      </c>
      <c r="T7" s="84">
        <f t="shared" si="0"/>
        <v>2.12134</v>
      </c>
      <c r="U7" s="84">
        <f t="shared" si="0"/>
        <v>2.1465700000000001</v>
      </c>
      <c r="V7" s="84">
        <f t="shared" si="0"/>
        <v>2.1371699999999998</v>
      </c>
      <c r="W7" s="84">
        <f t="shared" si="0"/>
        <v>2.0915699999999999</v>
      </c>
      <c r="X7" s="84">
        <f t="shared" si="0"/>
        <v>2.0352199999999998</v>
      </c>
      <c r="Y7" s="84">
        <f t="shared" si="0"/>
        <v>1.90648</v>
      </c>
      <c r="Z7" s="84">
        <f t="shared" si="0"/>
        <v>1.6496999999999999</v>
      </c>
      <c r="AA7" s="84">
        <f t="shared" si="0"/>
        <v>1.3717600000000001</v>
      </c>
    </row>
    <row r="8" spans="1:27" ht="12.75" customHeight="1" outlineLevel="1" x14ac:dyDescent="0.2">
      <c r="A8" s="92" t="s">
        <v>2055</v>
      </c>
      <c r="B8" s="62" t="s">
        <v>231</v>
      </c>
      <c r="C8" s="42" t="s">
        <v>77</v>
      </c>
      <c r="D8" s="43">
        <v>1080.08</v>
      </c>
      <c r="E8" s="43">
        <v>1041.79</v>
      </c>
      <c r="F8" s="43">
        <v>1030.73</v>
      </c>
      <c r="G8" s="43">
        <v>1034.27</v>
      </c>
      <c r="H8" s="43">
        <v>1078.43</v>
      </c>
      <c r="I8" s="43">
        <v>1142.54</v>
      </c>
      <c r="J8" s="43">
        <v>1413.54</v>
      </c>
      <c r="K8" s="43">
        <v>1617.3</v>
      </c>
      <c r="L8" s="43">
        <v>1740.95</v>
      </c>
      <c r="M8" s="43">
        <v>1795.39</v>
      </c>
      <c r="N8" s="43">
        <v>1854.15</v>
      </c>
      <c r="O8" s="43">
        <v>1828.38</v>
      </c>
      <c r="P8" s="43">
        <v>1800.47</v>
      </c>
      <c r="Q8" s="43">
        <v>1807.37</v>
      </c>
      <c r="R8" s="43">
        <v>1807.92</v>
      </c>
      <c r="S8" s="43">
        <v>1805.57</v>
      </c>
      <c r="T8" s="43">
        <v>1834.03</v>
      </c>
      <c r="U8" s="43">
        <v>1859.26</v>
      </c>
      <c r="V8" s="43">
        <v>1849.86</v>
      </c>
      <c r="W8" s="43">
        <v>1804.26</v>
      </c>
      <c r="X8" s="43">
        <v>1747.91</v>
      </c>
      <c r="Y8" s="43">
        <v>1619.17</v>
      </c>
      <c r="Z8" s="43">
        <v>1362.39</v>
      </c>
      <c r="AA8" s="43">
        <v>1084.45</v>
      </c>
    </row>
    <row r="9" spans="1:27" ht="12.75" customHeight="1" outlineLevel="1" x14ac:dyDescent="0.2">
      <c r="A9" s="92" t="s">
        <v>2056</v>
      </c>
      <c r="B9" s="62" t="s">
        <v>88</v>
      </c>
      <c r="C9" s="42" t="s">
        <v>77</v>
      </c>
      <c r="D9" s="43">
        <v>66.180000000000007</v>
      </c>
      <c r="E9" s="43">
        <f>$D$9</f>
        <v>66.180000000000007</v>
      </c>
      <c r="F9" s="43">
        <f t="shared" ref="F9:AA9" si="1">$D$9</f>
        <v>66.180000000000007</v>
      </c>
      <c r="G9" s="43">
        <f t="shared" si="1"/>
        <v>66.180000000000007</v>
      </c>
      <c r="H9" s="43">
        <f t="shared" si="1"/>
        <v>66.180000000000007</v>
      </c>
      <c r="I9" s="43">
        <f t="shared" si="1"/>
        <v>66.180000000000007</v>
      </c>
      <c r="J9" s="43">
        <f t="shared" si="1"/>
        <v>66.180000000000007</v>
      </c>
      <c r="K9" s="43">
        <f t="shared" si="1"/>
        <v>66.180000000000007</v>
      </c>
      <c r="L9" s="43">
        <f t="shared" si="1"/>
        <v>66.180000000000007</v>
      </c>
      <c r="M9" s="43">
        <f t="shared" si="1"/>
        <v>66.180000000000007</v>
      </c>
      <c r="N9" s="43">
        <f t="shared" si="1"/>
        <v>66.180000000000007</v>
      </c>
      <c r="O9" s="43">
        <f t="shared" si="1"/>
        <v>66.180000000000007</v>
      </c>
      <c r="P9" s="43">
        <f t="shared" si="1"/>
        <v>66.180000000000007</v>
      </c>
      <c r="Q9" s="43">
        <f t="shared" si="1"/>
        <v>66.180000000000007</v>
      </c>
      <c r="R9" s="43">
        <f t="shared" si="1"/>
        <v>66.180000000000007</v>
      </c>
      <c r="S9" s="43">
        <f t="shared" si="1"/>
        <v>66.180000000000007</v>
      </c>
      <c r="T9" s="43">
        <f t="shared" si="1"/>
        <v>66.180000000000007</v>
      </c>
      <c r="U9" s="43">
        <f t="shared" si="1"/>
        <v>66.180000000000007</v>
      </c>
      <c r="V9" s="43">
        <f t="shared" si="1"/>
        <v>66.180000000000007</v>
      </c>
      <c r="W9" s="43">
        <f t="shared" si="1"/>
        <v>66.180000000000007</v>
      </c>
      <c r="X9" s="43">
        <f t="shared" si="1"/>
        <v>66.180000000000007</v>
      </c>
      <c r="Y9" s="43">
        <f t="shared" si="1"/>
        <v>66.180000000000007</v>
      </c>
      <c r="Z9" s="43">
        <f t="shared" si="1"/>
        <v>66.180000000000007</v>
      </c>
      <c r="AA9" s="43">
        <f t="shared" si="1"/>
        <v>66.180000000000007</v>
      </c>
    </row>
    <row r="10" spans="1:27" ht="12.75" customHeight="1" outlineLevel="1" x14ac:dyDescent="0.2">
      <c r="A10" s="92" t="s">
        <v>2057</v>
      </c>
      <c r="B10" s="62" t="s">
        <v>81</v>
      </c>
      <c r="C10" s="42" t="s">
        <v>77</v>
      </c>
      <c r="D10" s="43">
        <v>4.7699999999999996</v>
      </c>
      <c r="E10" s="43">
        <v>4.7699999999999996</v>
      </c>
      <c r="F10" s="43">
        <v>4.7699999999999996</v>
      </c>
      <c r="G10" s="43">
        <v>4.7699999999999996</v>
      </c>
      <c r="H10" s="43">
        <v>4.7699999999999996</v>
      </c>
      <c r="I10" s="43">
        <v>4.7699999999999996</v>
      </c>
      <c r="J10" s="43">
        <v>4.7699999999999996</v>
      </c>
      <c r="K10" s="43">
        <v>4.7699999999999996</v>
      </c>
      <c r="L10" s="43">
        <v>4.7699999999999996</v>
      </c>
      <c r="M10" s="43">
        <v>4.7699999999999996</v>
      </c>
      <c r="N10" s="43">
        <v>4.7699999999999996</v>
      </c>
      <c r="O10" s="43">
        <v>4.7699999999999996</v>
      </c>
      <c r="P10" s="43">
        <v>4.7699999999999996</v>
      </c>
      <c r="Q10" s="43">
        <v>4.7699999999999996</v>
      </c>
      <c r="R10" s="43">
        <v>4.7699999999999996</v>
      </c>
      <c r="S10" s="43">
        <v>4.7699999999999996</v>
      </c>
      <c r="T10" s="43">
        <v>4.7699999999999996</v>
      </c>
      <c r="U10" s="43">
        <v>4.7699999999999996</v>
      </c>
      <c r="V10" s="43">
        <v>4.7699999999999996</v>
      </c>
      <c r="W10" s="43">
        <v>4.7699999999999996</v>
      </c>
      <c r="X10" s="43">
        <v>4.7699999999999996</v>
      </c>
      <c r="Y10" s="43">
        <v>4.7699999999999996</v>
      </c>
      <c r="Z10" s="43">
        <v>4.7699999999999996</v>
      </c>
      <c r="AA10" s="43">
        <v>4.7699999999999996</v>
      </c>
    </row>
    <row r="11" spans="1:27" ht="12.75" customHeight="1" outlineLevel="1" x14ac:dyDescent="0.2">
      <c r="A11" s="92" t="s">
        <v>2058</v>
      </c>
      <c r="B11" s="62" t="s">
        <v>79</v>
      </c>
      <c r="C11" s="42" t="s">
        <v>77</v>
      </c>
      <c r="D11" s="43">
        <v>216.36</v>
      </c>
      <c r="E11" s="43">
        <f>$D$11</f>
        <v>216.36</v>
      </c>
      <c r="F11" s="43">
        <f t="shared" ref="F11:AA11" si="2">$D$11</f>
        <v>216.36</v>
      </c>
      <c r="G11" s="43">
        <f t="shared" si="2"/>
        <v>216.36</v>
      </c>
      <c r="H11" s="43">
        <f t="shared" si="2"/>
        <v>216.36</v>
      </c>
      <c r="I11" s="43">
        <f t="shared" si="2"/>
        <v>216.36</v>
      </c>
      <c r="J11" s="43">
        <f t="shared" si="2"/>
        <v>216.36</v>
      </c>
      <c r="K11" s="43">
        <f t="shared" si="2"/>
        <v>216.36</v>
      </c>
      <c r="L11" s="43">
        <f t="shared" si="2"/>
        <v>216.36</v>
      </c>
      <c r="M11" s="43">
        <f t="shared" si="2"/>
        <v>216.36</v>
      </c>
      <c r="N11" s="43">
        <f t="shared" si="2"/>
        <v>216.36</v>
      </c>
      <c r="O11" s="43">
        <f t="shared" si="2"/>
        <v>216.36</v>
      </c>
      <c r="P11" s="43">
        <f t="shared" si="2"/>
        <v>216.36</v>
      </c>
      <c r="Q11" s="43">
        <f t="shared" si="2"/>
        <v>216.36</v>
      </c>
      <c r="R11" s="43">
        <f t="shared" si="2"/>
        <v>216.36</v>
      </c>
      <c r="S11" s="43">
        <f t="shared" si="2"/>
        <v>216.36</v>
      </c>
      <c r="T11" s="43">
        <f t="shared" si="2"/>
        <v>216.36</v>
      </c>
      <c r="U11" s="43">
        <f t="shared" si="2"/>
        <v>216.36</v>
      </c>
      <c r="V11" s="43">
        <f t="shared" si="2"/>
        <v>216.36</v>
      </c>
      <c r="W11" s="43">
        <f t="shared" si="2"/>
        <v>216.36</v>
      </c>
      <c r="X11" s="43">
        <f t="shared" si="2"/>
        <v>216.36</v>
      </c>
      <c r="Y11" s="43">
        <f t="shared" si="2"/>
        <v>216.36</v>
      </c>
      <c r="Z11" s="43">
        <f t="shared" si="2"/>
        <v>216.36</v>
      </c>
      <c r="AA11" s="43">
        <f t="shared" si="2"/>
        <v>216.36</v>
      </c>
    </row>
    <row r="12" spans="1:27" x14ac:dyDescent="0.2">
      <c r="A12" s="91" t="s">
        <v>2059</v>
      </c>
      <c r="B12" s="27" t="str">
        <f>"02"&amp;"."&amp;$B$729&amp;"."&amp;$B$730</f>
        <v>02.02.2023</v>
      </c>
      <c r="C12" s="83" t="s">
        <v>74</v>
      </c>
      <c r="D12" s="84">
        <f>ROUND(((D13+D14+D16+D15)/1000),5)</f>
        <v>1.3664799999999999</v>
      </c>
      <c r="E12" s="84">
        <f>ROUND(((E13+E14+E16+E15)/1000),5)</f>
        <v>1.34429</v>
      </c>
      <c r="F12" s="84">
        <f>ROUND(((F13+F14+F16+F15)/1000),5)</f>
        <v>1.32152</v>
      </c>
      <c r="G12" s="84">
        <f t="shared" ref="G12:AA12" si="3">ROUND(((G13+G14+G16+G15)/1000),5)</f>
        <v>1.3213999999999999</v>
      </c>
      <c r="H12" s="84">
        <f t="shared" si="3"/>
        <v>1.3614599999999999</v>
      </c>
      <c r="I12" s="84">
        <f t="shared" si="3"/>
        <v>1.4204300000000001</v>
      </c>
      <c r="J12" s="84">
        <f t="shared" si="3"/>
        <v>1.6008</v>
      </c>
      <c r="K12" s="84">
        <f t="shared" si="3"/>
        <v>1.8248500000000001</v>
      </c>
      <c r="L12" s="84">
        <f t="shared" si="3"/>
        <v>1.96438</v>
      </c>
      <c r="M12" s="84">
        <f t="shared" si="3"/>
        <v>1.98214</v>
      </c>
      <c r="N12" s="84">
        <f t="shared" si="3"/>
        <v>2.00387</v>
      </c>
      <c r="O12" s="84">
        <f t="shared" si="3"/>
        <v>2.04481</v>
      </c>
      <c r="P12" s="84">
        <f t="shared" si="3"/>
        <v>2.0279799999999999</v>
      </c>
      <c r="Q12" s="84">
        <f t="shared" si="3"/>
        <v>2.03749</v>
      </c>
      <c r="R12" s="84">
        <f t="shared" si="3"/>
        <v>2.0324800000000001</v>
      </c>
      <c r="S12" s="84">
        <f t="shared" si="3"/>
        <v>2.02149</v>
      </c>
      <c r="T12" s="84">
        <f t="shared" si="3"/>
        <v>1.9636899999999999</v>
      </c>
      <c r="U12" s="84">
        <f t="shared" si="3"/>
        <v>1.9888300000000001</v>
      </c>
      <c r="V12" s="84">
        <f t="shared" si="3"/>
        <v>2.0041799999999999</v>
      </c>
      <c r="W12" s="84">
        <f t="shared" si="3"/>
        <v>2.0214400000000001</v>
      </c>
      <c r="X12" s="84">
        <f t="shared" si="3"/>
        <v>1.9458200000000001</v>
      </c>
      <c r="Y12" s="84">
        <f t="shared" si="3"/>
        <v>1.8537399999999999</v>
      </c>
      <c r="Z12" s="84">
        <f t="shared" si="3"/>
        <v>1.5656300000000001</v>
      </c>
      <c r="AA12" s="84">
        <f t="shared" si="3"/>
        <v>1.40343</v>
      </c>
    </row>
    <row r="13" spans="1:27" ht="12.75" customHeight="1" outlineLevel="1" x14ac:dyDescent="0.2">
      <c r="A13" s="92" t="s">
        <v>2060</v>
      </c>
      <c r="B13" s="62" t="s">
        <v>231</v>
      </c>
      <c r="C13" s="42" t="s">
        <v>77</v>
      </c>
      <c r="D13" s="43">
        <v>1079.17</v>
      </c>
      <c r="E13" s="43">
        <v>1056.98</v>
      </c>
      <c r="F13" s="43">
        <v>1034.21</v>
      </c>
      <c r="G13" s="43">
        <v>1034.0899999999999</v>
      </c>
      <c r="H13" s="43">
        <v>1074.1500000000001</v>
      </c>
      <c r="I13" s="43">
        <v>1133.1199999999999</v>
      </c>
      <c r="J13" s="43">
        <v>1313.49</v>
      </c>
      <c r="K13" s="43">
        <v>1537.54</v>
      </c>
      <c r="L13" s="43">
        <v>1677.07</v>
      </c>
      <c r="M13" s="43">
        <v>1694.83</v>
      </c>
      <c r="N13" s="43">
        <v>1716.56</v>
      </c>
      <c r="O13" s="43">
        <v>1757.5</v>
      </c>
      <c r="P13" s="43">
        <v>1740.67</v>
      </c>
      <c r="Q13" s="43">
        <v>1750.18</v>
      </c>
      <c r="R13" s="43">
        <v>1745.17</v>
      </c>
      <c r="S13" s="43">
        <v>1734.18</v>
      </c>
      <c r="T13" s="43">
        <v>1676.38</v>
      </c>
      <c r="U13" s="43">
        <v>1701.52</v>
      </c>
      <c r="V13" s="43">
        <v>1716.87</v>
      </c>
      <c r="W13" s="43">
        <v>1734.13</v>
      </c>
      <c r="X13" s="43">
        <v>1658.51</v>
      </c>
      <c r="Y13" s="43">
        <v>1566.43</v>
      </c>
      <c r="Z13" s="43">
        <v>1278.32</v>
      </c>
      <c r="AA13" s="43">
        <v>1116.1199999999999</v>
      </c>
    </row>
    <row r="14" spans="1:27" ht="12.75" customHeight="1" outlineLevel="1" x14ac:dyDescent="0.2">
      <c r="A14" s="92" t="s">
        <v>2061</v>
      </c>
      <c r="B14" s="62" t="s">
        <v>88</v>
      </c>
      <c r="C14" s="42" t="s">
        <v>77</v>
      </c>
      <c r="D14" s="43">
        <f t="shared" ref="D14:AA14" si="4">$D$9</f>
        <v>66.180000000000007</v>
      </c>
      <c r="E14" s="43">
        <f t="shared" si="4"/>
        <v>66.180000000000007</v>
      </c>
      <c r="F14" s="43">
        <f t="shared" si="4"/>
        <v>66.180000000000007</v>
      </c>
      <c r="G14" s="43">
        <f t="shared" si="4"/>
        <v>66.180000000000007</v>
      </c>
      <c r="H14" s="43">
        <f t="shared" si="4"/>
        <v>66.180000000000007</v>
      </c>
      <c r="I14" s="43">
        <f t="shared" si="4"/>
        <v>66.180000000000007</v>
      </c>
      <c r="J14" s="43">
        <f t="shared" si="4"/>
        <v>66.180000000000007</v>
      </c>
      <c r="K14" s="43">
        <f t="shared" si="4"/>
        <v>66.180000000000007</v>
      </c>
      <c r="L14" s="43">
        <f t="shared" si="4"/>
        <v>66.180000000000007</v>
      </c>
      <c r="M14" s="43">
        <f t="shared" si="4"/>
        <v>66.180000000000007</v>
      </c>
      <c r="N14" s="43">
        <f t="shared" si="4"/>
        <v>66.180000000000007</v>
      </c>
      <c r="O14" s="43">
        <f t="shared" si="4"/>
        <v>66.180000000000007</v>
      </c>
      <c r="P14" s="43">
        <f t="shared" si="4"/>
        <v>66.180000000000007</v>
      </c>
      <c r="Q14" s="43">
        <f t="shared" si="4"/>
        <v>66.180000000000007</v>
      </c>
      <c r="R14" s="43">
        <f t="shared" si="4"/>
        <v>66.180000000000007</v>
      </c>
      <c r="S14" s="43">
        <f t="shared" si="4"/>
        <v>66.180000000000007</v>
      </c>
      <c r="T14" s="43">
        <f t="shared" si="4"/>
        <v>66.180000000000007</v>
      </c>
      <c r="U14" s="43">
        <f t="shared" si="4"/>
        <v>66.180000000000007</v>
      </c>
      <c r="V14" s="43">
        <f t="shared" si="4"/>
        <v>66.180000000000007</v>
      </c>
      <c r="W14" s="43">
        <f t="shared" si="4"/>
        <v>66.180000000000007</v>
      </c>
      <c r="X14" s="43">
        <f t="shared" si="4"/>
        <v>66.180000000000007</v>
      </c>
      <c r="Y14" s="43">
        <f t="shared" si="4"/>
        <v>66.180000000000007</v>
      </c>
      <c r="Z14" s="43">
        <f t="shared" si="4"/>
        <v>66.180000000000007</v>
      </c>
      <c r="AA14" s="43">
        <f t="shared" si="4"/>
        <v>66.180000000000007</v>
      </c>
    </row>
    <row r="15" spans="1:27" ht="12.75" customHeight="1" outlineLevel="1" x14ac:dyDescent="0.2">
      <c r="A15" s="92" t="s">
        <v>2062</v>
      </c>
      <c r="B15" s="62" t="s">
        <v>81</v>
      </c>
      <c r="C15" s="42" t="s">
        <v>77</v>
      </c>
      <c r="D15" s="43">
        <v>4.7699999999999996</v>
      </c>
      <c r="E15" s="43">
        <v>4.7699999999999996</v>
      </c>
      <c r="F15" s="43">
        <v>4.7699999999999996</v>
      </c>
      <c r="G15" s="43">
        <v>4.7699999999999996</v>
      </c>
      <c r="H15" s="43">
        <v>4.7699999999999996</v>
      </c>
      <c r="I15" s="43">
        <v>4.7699999999999996</v>
      </c>
      <c r="J15" s="43">
        <v>4.7699999999999996</v>
      </c>
      <c r="K15" s="43">
        <v>4.7699999999999996</v>
      </c>
      <c r="L15" s="43">
        <v>4.7699999999999996</v>
      </c>
      <c r="M15" s="43">
        <v>4.7699999999999996</v>
      </c>
      <c r="N15" s="43">
        <v>4.7699999999999996</v>
      </c>
      <c r="O15" s="43">
        <v>4.7699999999999996</v>
      </c>
      <c r="P15" s="43">
        <v>4.7699999999999996</v>
      </c>
      <c r="Q15" s="43">
        <v>4.7699999999999996</v>
      </c>
      <c r="R15" s="43">
        <v>4.7699999999999996</v>
      </c>
      <c r="S15" s="43">
        <v>4.7699999999999996</v>
      </c>
      <c r="T15" s="43">
        <v>4.7699999999999996</v>
      </c>
      <c r="U15" s="43">
        <v>4.7699999999999996</v>
      </c>
      <c r="V15" s="43">
        <v>4.7699999999999996</v>
      </c>
      <c r="W15" s="43">
        <v>4.7699999999999996</v>
      </c>
      <c r="X15" s="43">
        <v>4.7699999999999996</v>
      </c>
      <c r="Y15" s="43">
        <v>4.7699999999999996</v>
      </c>
      <c r="Z15" s="43">
        <v>4.7699999999999996</v>
      </c>
      <c r="AA15" s="43">
        <v>4.7699999999999996</v>
      </c>
    </row>
    <row r="16" spans="1:27" ht="12.75" customHeight="1" outlineLevel="1" x14ac:dyDescent="0.2">
      <c r="A16" s="92" t="s">
        <v>2063</v>
      </c>
      <c r="B16" s="62" t="s">
        <v>79</v>
      </c>
      <c r="C16" s="42" t="s">
        <v>77</v>
      </c>
      <c r="D16" s="43">
        <f>$D$11</f>
        <v>216.36</v>
      </c>
      <c r="E16" s="43">
        <f t="shared" ref="E16:AA16" si="5">$D$11</f>
        <v>216.36</v>
      </c>
      <c r="F16" s="43">
        <f t="shared" si="5"/>
        <v>216.36</v>
      </c>
      <c r="G16" s="43">
        <f t="shared" si="5"/>
        <v>216.36</v>
      </c>
      <c r="H16" s="43">
        <f t="shared" si="5"/>
        <v>216.36</v>
      </c>
      <c r="I16" s="43">
        <f t="shared" si="5"/>
        <v>216.36</v>
      </c>
      <c r="J16" s="43">
        <f t="shared" si="5"/>
        <v>216.36</v>
      </c>
      <c r="K16" s="43">
        <f t="shared" si="5"/>
        <v>216.36</v>
      </c>
      <c r="L16" s="43">
        <f t="shared" si="5"/>
        <v>216.36</v>
      </c>
      <c r="M16" s="43">
        <f t="shared" si="5"/>
        <v>216.36</v>
      </c>
      <c r="N16" s="43">
        <f t="shared" si="5"/>
        <v>216.36</v>
      </c>
      <c r="O16" s="43">
        <f t="shared" si="5"/>
        <v>216.36</v>
      </c>
      <c r="P16" s="43">
        <f t="shared" si="5"/>
        <v>216.36</v>
      </c>
      <c r="Q16" s="43">
        <f t="shared" si="5"/>
        <v>216.36</v>
      </c>
      <c r="R16" s="43">
        <f t="shared" si="5"/>
        <v>216.36</v>
      </c>
      <c r="S16" s="43">
        <f t="shared" si="5"/>
        <v>216.36</v>
      </c>
      <c r="T16" s="43">
        <f t="shared" si="5"/>
        <v>216.36</v>
      </c>
      <c r="U16" s="43">
        <f t="shared" si="5"/>
        <v>216.36</v>
      </c>
      <c r="V16" s="43">
        <f t="shared" si="5"/>
        <v>216.36</v>
      </c>
      <c r="W16" s="43">
        <f t="shared" si="5"/>
        <v>216.36</v>
      </c>
      <c r="X16" s="43">
        <f t="shared" si="5"/>
        <v>216.36</v>
      </c>
      <c r="Y16" s="43">
        <f t="shared" si="5"/>
        <v>216.36</v>
      </c>
      <c r="Z16" s="43">
        <f t="shared" si="5"/>
        <v>216.36</v>
      </c>
      <c r="AA16" s="43">
        <f t="shared" si="5"/>
        <v>216.36</v>
      </c>
    </row>
    <row r="17" spans="1:27" ht="12.75" customHeight="1" x14ac:dyDescent="0.2">
      <c r="A17" s="91" t="s">
        <v>2064</v>
      </c>
      <c r="B17" s="27" t="str">
        <f>"03"&amp;"."&amp;$B$729&amp;"."&amp;$B$730</f>
        <v>03.02.2023</v>
      </c>
      <c r="C17" s="83" t="s">
        <v>74</v>
      </c>
      <c r="D17" s="84">
        <f>ROUND(((D18+D19+D21+D20)/1000),5)</f>
        <v>1.4524999999999999</v>
      </c>
      <c r="E17" s="84">
        <f>ROUND(((E18+E19+E21+E20)/1000),5)</f>
        <v>1.4258900000000001</v>
      </c>
      <c r="F17" s="84">
        <f>ROUND(((F18+F19+F21+F20)/1000),5)</f>
        <v>1.3692800000000001</v>
      </c>
      <c r="G17" s="84">
        <f t="shared" ref="G17:AA17" si="6">ROUND(((G18+G19+G21+G20)/1000),5)</f>
        <v>1.3687199999999999</v>
      </c>
      <c r="H17" s="84">
        <f t="shared" si="6"/>
        <v>1.4427300000000001</v>
      </c>
      <c r="I17" s="84">
        <f t="shared" si="6"/>
        <v>1.5696300000000001</v>
      </c>
      <c r="J17" s="84">
        <f t="shared" si="6"/>
        <v>1.7687999999999999</v>
      </c>
      <c r="K17" s="84">
        <f t="shared" si="6"/>
        <v>1.9882</v>
      </c>
      <c r="L17" s="84">
        <f t="shared" si="6"/>
        <v>2.1441599999999998</v>
      </c>
      <c r="M17" s="84">
        <f t="shared" si="6"/>
        <v>2.1581000000000001</v>
      </c>
      <c r="N17" s="84">
        <f t="shared" si="6"/>
        <v>2.1746500000000002</v>
      </c>
      <c r="O17" s="84">
        <f t="shared" si="6"/>
        <v>2.2067299999999999</v>
      </c>
      <c r="P17" s="84">
        <f t="shared" si="6"/>
        <v>2.1929699999999999</v>
      </c>
      <c r="Q17" s="84">
        <f t="shared" si="6"/>
        <v>2.1966299999999999</v>
      </c>
      <c r="R17" s="84">
        <f t="shared" si="6"/>
        <v>2.1897500000000001</v>
      </c>
      <c r="S17" s="84">
        <f t="shared" si="6"/>
        <v>2.1829000000000001</v>
      </c>
      <c r="T17" s="84">
        <f t="shared" si="6"/>
        <v>2.1376499999999998</v>
      </c>
      <c r="U17" s="84">
        <f t="shared" si="6"/>
        <v>2.1551100000000001</v>
      </c>
      <c r="V17" s="84">
        <f t="shared" si="6"/>
        <v>2.16865</v>
      </c>
      <c r="W17" s="84">
        <f t="shared" si="6"/>
        <v>2.1827299999999998</v>
      </c>
      <c r="X17" s="84">
        <f t="shared" si="6"/>
        <v>2.1437900000000001</v>
      </c>
      <c r="Y17" s="84">
        <f t="shared" si="6"/>
        <v>1.9895099999999999</v>
      </c>
      <c r="Z17" s="84">
        <f t="shared" si="6"/>
        <v>1.8461099999999999</v>
      </c>
      <c r="AA17" s="84">
        <f t="shared" si="6"/>
        <v>1.6488799999999999</v>
      </c>
    </row>
    <row r="18" spans="1:27" ht="12.75" customHeight="1" outlineLevel="1" x14ac:dyDescent="0.2">
      <c r="A18" s="92" t="s">
        <v>2065</v>
      </c>
      <c r="B18" s="62" t="s">
        <v>231</v>
      </c>
      <c r="C18" s="42" t="s">
        <v>77</v>
      </c>
      <c r="D18" s="43">
        <v>1165.19</v>
      </c>
      <c r="E18" s="43">
        <v>1138.58</v>
      </c>
      <c r="F18" s="43">
        <v>1081.97</v>
      </c>
      <c r="G18" s="43">
        <v>1081.4100000000001</v>
      </c>
      <c r="H18" s="43">
        <v>1155.42</v>
      </c>
      <c r="I18" s="43">
        <v>1282.32</v>
      </c>
      <c r="J18" s="43">
        <v>1481.49</v>
      </c>
      <c r="K18" s="43">
        <v>1700.89</v>
      </c>
      <c r="L18" s="43">
        <v>1856.85</v>
      </c>
      <c r="M18" s="43">
        <v>1870.79</v>
      </c>
      <c r="N18" s="43">
        <v>1887.34</v>
      </c>
      <c r="O18" s="43">
        <v>1919.42</v>
      </c>
      <c r="P18" s="43">
        <v>1905.66</v>
      </c>
      <c r="Q18" s="43">
        <v>1909.32</v>
      </c>
      <c r="R18" s="43">
        <v>1902.44</v>
      </c>
      <c r="S18" s="43">
        <v>1895.59</v>
      </c>
      <c r="T18" s="43">
        <v>1850.34</v>
      </c>
      <c r="U18" s="43">
        <v>1867.8</v>
      </c>
      <c r="V18" s="43">
        <v>1881.34</v>
      </c>
      <c r="W18" s="43">
        <v>1895.42</v>
      </c>
      <c r="X18" s="43">
        <v>1856.48</v>
      </c>
      <c r="Y18" s="43">
        <v>1702.2</v>
      </c>
      <c r="Z18" s="43">
        <v>1558.8</v>
      </c>
      <c r="AA18" s="43">
        <v>1361.57</v>
      </c>
    </row>
    <row r="19" spans="1:27" ht="12.75" customHeight="1" outlineLevel="1" x14ac:dyDescent="0.2">
      <c r="A19" s="92" t="s">
        <v>2066</v>
      </c>
      <c r="B19" s="62" t="s">
        <v>88</v>
      </c>
      <c r="C19" s="42" t="s">
        <v>77</v>
      </c>
      <c r="D19" s="43">
        <f t="shared" ref="D19:AA19" si="7">$D$9</f>
        <v>66.180000000000007</v>
      </c>
      <c r="E19" s="43">
        <f t="shared" si="7"/>
        <v>66.180000000000007</v>
      </c>
      <c r="F19" s="43">
        <f t="shared" si="7"/>
        <v>66.180000000000007</v>
      </c>
      <c r="G19" s="43">
        <f t="shared" si="7"/>
        <v>66.180000000000007</v>
      </c>
      <c r="H19" s="43">
        <f t="shared" si="7"/>
        <v>66.180000000000007</v>
      </c>
      <c r="I19" s="43">
        <f t="shared" si="7"/>
        <v>66.180000000000007</v>
      </c>
      <c r="J19" s="43">
        <f t="shared" si="7"/>
        <v>66.180000000000007</v>
      </c>
      <c r="K19" s="43">
        <f t="shared" si="7"/>
        <v>66.180000000000007</v>
      </c>
      <c r="L19" s="43">
        <f t="shared" si="7"/>
        <v>66.180000000000007</v>
      </c>
      <c r="M19" s="43">
        <f t="shared" si="7"/>
        <v>66.180000000000007</v>
      </c>
      <c r="N19" s="43">
        <f t="shared" si="7"/>
        <v>66.180000000000007</v>
      </c>
      <c r="O19" s="43">
        <f t="shared" si="7"/>
        <v>66.180000000000007</v>
      </c>
      <c r="P19" s="43">
        <f t="shared" si="7"/>
        <v>66.180000000000007</v>
      </c>
      <c r="Q19" s="43">
        <f t="shared" si="7"/>
        <v>66.180000000000007</v>
      </c>
      <c r="R19" s="43">
        <f t="shared" si="7"/>
        <v>66.180000000000007</v>
      </c>
      <c r="S19" s="43">
        <f t="shared" si="7"/>
        <v>66.180000000000007</v>
      </c>
      <c r="T19" s="43">
        <f t="shared" si="7"/>
        <v>66.180000000000007</v>
      </c>
      <c r="U19" s="43">
        <f t="shared" si="7"/>
        <v>66.180000000000007</v>
      </c>
      <c r="V19" s="43">
        <f t="shared" si="7"/>
        <v>66.180000000000007</v>
      </c>
      <c r="W19" s="43">
        <f t="shared" si="7"/>
        <v>66.180000000000007</v>
      </c>
      <c r="X19" s="43">
        <f t="shared" si="7"/>
        <v>66.180000000000007</v>
      </c>
      <c r="Y19" s="43">
        <f t="shared" si="7"/>
        <v>66.180000000000007</v>
      </c>
      <c r="Z19" s="43">
        <f t="shared" si="7"/>
        <v>66.180000000000007</v>
      </c>
      <c r="AA19" s="43">
        <f t="shared" si="7"/>
        <v>66.180000000000007</v>
      </c>
    </row>
    <row r="20" spans="1:27" ht="12.75" customHeight="1" outlineLevel="1" x14ac:dyDescent="0.2">
      <c r="A20" s="92" t="s">
        <v>2067</v>
      </c>
      <c r="B20" s="62" t="s">
        <v>81</v>
      </c>
      <c r="C20" s="42" t="s">
        <v>77</v>
      </c>
      <c r="D20" s="43">
        <v>4.7699999999999996</v>
      </c>
      <c r="E20" s="43">
        <v>4.7699999999999996</v>
      </c>
      <c r="F20" s="43">
        <v>4.7699999999999996</v>
      </c>
      <c r="G20" s="43">
        <v>4.7699999999999996</v>
      </c>
      <c r="H20" s="43">
        <v>4.7699999999999996</v>
      </c>
      <c r="I20" s="43">
        <v>4.7699999999999996</v>
      </c>
      <c r="J20" s="43">
        <v>4.7699999999999996</v>
      </c>
      <c r="K20" s="43">
        <v>4.7699999999999996</v>
      </c>
      <c r="L20" s="43">
        <v>4.7699999999999996</v>
      </c>
      <c r="M20" s="43">
        <v>4.7699999999999996</v>
      </c>
      <c r="N20" s="43">
        <v>4.7699999999999996</v>
      </c>
      <c r="O20" s="43">
        <v>4.7699999999999996</v>
      </c>
      <c r="P20" s="43">
        <v>4.7699999999999996</v>
      </c>
      <c r="Q20" s="43">
        <v>4.7699999999999996</v>
      </c>
      <c r="R20" s="43">
        <v>4.7699999999999996</v>
      </c>
      <c r="S20" s="43">
        <v>4.7699999999999996</v>
      </c>
      <c r="T20" s="43">
        <v>4.7699999999999996</v>
      </c>
      <c r="U20" s="43">
        <v>4.7699999999999996</v>
      </c>
      <c r="V20" s="43">
        <v>4.7699999999999996</v>
      </c>
      <c r="W20" s="43">
        <v>4.7699999999999996</v>
      </c>
      <c r="X20" s="43">
        <v>4.7699999999999996</v>
      </c>
      <c r="Y20" s="43">
        <v>4.7699999999999996</v>
      </c>
      <c r="Z20" s="43">
        <v>4.7699999999999996</v>
      </c>
      <c r="AA20" s="43">
        <v>4.7699999999999996</v>
      </c>
    </row>
    <row r="21" spans="1:27" ht="12.75" customHeight="1" outlineLevel="1" x14ac:dyDescent="0.2">
      <c r="A21" s="92" t="s">
        <v>2068</v>
      </c>
      <c r="B21" s="62" t="s">
        <v>79</v>
      </c>
      <c r="C21" s="42" t="s">
        <v>77</v>
      </c>
      <c r="D21" s="43">
        <f>$D$11</f>
        <v>216.36</v>
      </c>
      <c r="E21" s="43">
        <f t="shared" ref="E21:AA21" si="8">$D$11</f>
        <v>216.36</v>
      </c>
      <c r="F21" s="43">
        <f t="shared" si="8"/>
        <v>216.36</v>
      </c>
      <c r="G21" s="43">
        <f t="shared" si="8"/>
        <v>216.36</v>
      </c>
      <c r="H21" s="43">
        <f t="shared" si="8"/>
        <v>216.36</v>
      </c>
      <c r="I21" s="43">
        <f t="shared" si="8"/>
        <v>216.36</v>
      </c>
      <c r="J21" s="43">
        <f t="shared" si="8"/>
        <v>216.36</v>
      </c>
      <c r="K21" s="43">
        <f t="shared" si="8"/>
        <v>216.36</v>
      </c>
      <c r="L21" s="43">
        <f t="shared" si="8"/>
        <v>216.36</v>
      </c>
      <c r="M21" s="43">
        <f t="shared" si="8"/>
        <v>216.36</v>
      </c>
      <c r="N21" s="43">
        <f t="shared" si="8"/>
        <v>216.36</v>
      </c>
      <c r="O21" s="43">
        <f t="shared" si="8"/>
        <v>216.36</v>
      </c>
      <c r="P21" s="43">
        <f t="shared" si="8"/>
        <v>216.36</v>
      </c>
      <c r="Q21" s="43">
        <f t="shared" si="8"/>
        <v>216.36</v>
      </c>
      <c r="R21" s="43">
        <f t="shared" si="8"/>
        <v>216.36</v>
      </c>
      <c r="S21" s="43">
        <f t="shared" si="8"/>
        <v>216.36</v>
      </c>
      <c r="T21" s="43">
        <f t="shared" si="8"/>
        <v>216.36</v>
      </c>
      <c r="U21" s="43">
        <f t="shared" si="8"/>
        <v>216.36</v>
      </c>
      <c r="V21" s="43">
        <f t="shared" si="8"/>
        <v>216.36</v>
      </c>
      <c r="W21" s="43">
        <f t="shared" si="8"/>
        <v>216.36</v>
      </c>
      <c r="X21" s="43">
        <f t="shared" si="8"/>
        <v>216.36</v>
      </c>
      <c r="Y21" s="43">
        <f t="shared" si="8"/>
        <v>216.36</v>
      </c>
      <c r="Z21" s="43">
        <f t="shared" si="8"/>
        <v>216.36</v>
      </c>
      <c r="AA21" s="43">
        <f t="shared" si="8"/>
        <v>216.36</v>
      </c>
    </row>
    <row r="22" spans="1:27" ht="12.75" customHeight="1" x14ac:dyDescent="0.2">
      <c r="A22" s="91" t="s">
        <v>2069</v>
      </c>
      <c r="B22" s="27" t="str">
        <f>"04"&amp;"."&amp;$B$729&amp;"."&amp;$B$730</f>
        <v>04.02.2023</v>
      </c>
      <c r="C22" s="83" t="s">
        <v>74</v>
      </c>
      <c r="D22" s="84">
        <f>ROUND(((D23+D24+D26+D25)/1000),5)</f>
        <v>1.77183</v>
      </c>
      <c r="E22" s="84">
        <f>ROUND(((E23+E24+E26+E25)/1000),5)</f>
        <v>1.6614899999999999</v>
      </c>
      <c r="F22" s="84">
        <f>ROUND(((F23+F24+F26+F25)/1000),5)</f>
        <v>1.52973</v>
      </c>
      <c r="G22" s="84">
        <f t="shared" ref="G22:AA22" si="9">ROUND(((G23+G24+G26+G25)/1000),5)</f>
        <v>1.49847</v>
      </c>
      <c r="H22" s="84">
        <f t="shared" si="9"/>
        <v>1.5594399999999999</v>
      </c>
      <c r="I22" s="84">
        <f t="shared" si="9"/>
        <v>1.59413</v>
      </c>
      <c r="J22" s="84">
        <f t="shared" si="9"/>
        <v>1.71875</v>
      </c>
      <c r="K22" s="84">
        <f t="shared" si="9"/>
        <v>1.83233</v>
      </c>
      <c r="L22" s="84">
        <f t="shared" si="9"/>
        <v>2.02752</v>
      </c>
      <c r="M22" s="84">
        <f t="shared" si="9"/>
        <v>2.1421899999999998</v>
      </c>
      <c r="N22" s="84">
        <f t="shared" si="9"/>
        <v>2.1746300000000001</v>
      </c>
      <c r="O22" s="84">
        <f t="shared" si="9"/>
        <v>2.1847599999999998</v>
      </c>
      <c r="P22" s="84">
        <f t="shared" si="9"/>
        <v>2.18275</v>
      </c>
      <c r="Q22" s="84">
        <f t="shared" si="9"/>
        <v>2.1801599999999999</v>
      </c>
      <c r="R22" s="84">
        <f t="shared" si="9"/>
        <v>2.1745800000000002</v>
      </c>
      <c r="S22" s="84">
        <f t="shared" si="9"/>
        <v>2.1427999999999998</v>
      </c>
      <c r="T22" s="84">
        <f t="shared" si="9"/>
        <v>2.1421399999999999</v>
      </c>
      <c r="U22" s="84">
        <f t="shared" si="9"/>
        <v>2.17083</v>
      </c>
      <c r="V22" s="84">
        <f t="shared" si="9"/>
        <v>2.1775500000000001</v>
      </c>
      <c r="W22" s="84">
        <f t="shared" si="9"/>
        <v>2.1745000000000001</v>
      </c>
      <c r="X22" s="84">
        <f t="shared" si="9"/>
        <v>2.1727099999999999</v>
      </c>
      <c r="Y22" s="84">
        <f t="shared" si="9"/>
        <v>2.0565500000000001</v>
      </c>
      <c r="Z22" s="84">
        <f t="shared" si="9"/>
        <v>1.86436</v>
      </c>
      <c r="AA22" s="84">
        <f t="shared" si="9"/>
        <v>1.7220200000000001</v>
      </c>
    </row>
    <row r="23" spans="1:27" ht="12.75" customHeight="1" outlineLevel="1" x14ac:dyDescent="0.2">
      <c r="A23" s="92" t="s">
        <v>2070</v>
      </c>
      <c r="B23" s="62" t="s">
        <v>231</v>
      </c>
      <c r="C23" s="42" t="s">
        <v>77</v>
      </c>
      <c r="D23" s="43">
        <v>1484.52</v>
      </c>
      <c r="E23" s="43">
        <v>1374.18</v>
      </c>
      <c r="F23" s="43">
        <v>1242.42</v>
      </c>
      <c r="G23" s="43">
        <v>1211.1600000000001</v>
      </c>
      <c r="H23" s="43">
        <v>1272.1300000000001</v>
      </c>
      <c r="I23" s="43">
        <v>1306.82</v>
      </c>
      <c r="J23" s="43">
        <v>1431.44</v>
      </c>
      <c r="K23" s="43">
        <v>1545.02</v>
      </c>
      <c r="L23" s="43">
        <v>1740.21</v>
      </c>
      <c r="M23" s="43">
        <v>1854.88</v>
      </c>
      <c r="N23" s="43">
        <v>1887.32</v>
      </c>
      <c r="O23" s="43">
        <v>1897.45</v>
      </c>
      <c r="P23" s="43">
        <v>1895.44</v>
      </c>
      <c r="Q23" s="43">
        <v>1892.85</v>
      </c>
      <c r="R23" s="43">
        <v>1887.27</v>
      </c>
      <c r="S23" s="43">
        <v>1855.49</v>
      </c>
      <c r="T23" s="43">
        <v>1854.83</v>
      </c>
      <c r="U23" s="43">
        <v>1883.52</v>
      </c>
      <c r="V23" s="43">
        <v>1890.24</v>
      </c>
      <c r="W23" s="43">
        <v>1887.19</v>
      </c>
      <c r="X23" s="43">
        <v>1885.4</v>
      </c>
      <c r="Y23" s="43">
        <v>1769.24</v>
      </c>
      <c r="Z23" s="43">
        <v>1577.05</v>
      </c>
      <c r="AA23" s="43">
        <v>1434.71</v>
      </c>
    </row>
    <row r="24" spans="1:27" ht="12.75" customHeight="1" outlineLevel="1" x14ac:dyDescent="0.2">
      <c r="A24" s="92" t="s">
        <v>2071</v>
      </c>
      <c r="B24" s="62" t="s">
        <v>88</v>
      </c>
      <c r="C24" s="42" t="s">
        <v>77</v>
      </c>
      <c r="D24" s="43">
        <f t="shared" ref="D24:AA24" si="10">$D$9</f>
        <v>66.180000000000007</v>
      </c>
      <c r="E24" s="43">
        <f t="shared" si="10"/>
        <v>66.180000000000007</v>
      </c>
      <c r="F24" s="43">
        <f t="shared" si="10"/>
        <v>66.180000000000007</v>
      </c>
      <c r="G24" s="43">
        <f t="shared" si="10"/>
        <v>66.180000000000007</v>
      </c>
      <c r="H24" s="43">
        <f t="shared" si="10"/>
        <v>66.180000000000007</v>
      </c>
      <c r="I24" s="43">
        <f t="shared" si="10"/>
        <v>66.180000000000007</v>
      </c>
      <c r="J24" s="43">
        <f t="shared" si="10"/>
        <v>66.180000000000007</v>
      </c>
      <c r="K24" s="43">
        <f t="shared" si="10"/>
        <v>66.180000000000007</v>
      </c>
      <c r="L24" s="43">
        <f t="shared" si="10"/>
        <v>66.180000000000007</v>
      </c>
      <c r="M24" s="43">
        <f t="shared" si="10"/>
        <v>66.180000000000007</v>
      </c>
      <c r="N24" s="43">
        <f t="shared" si="10"/>
        <v>66.180000000000007</v>
      </c>
      <c r="O24" s="43">
        <f t="shared" si="10"/>
        <v>66.180000000000007</v>
      </c>
      <c r="P24" s="43">
        <f t="shared" si="10"/>
        <v>66.180000000000007</v>
      </c>
      <c r="Q24" s="43">
        <f t="shared" si="10"/>
        <v>66.180000000000007</v>
      </c>
      <c r="R24" s="43">
        <f t="shared" si="10"/>
        <v>66.180000000000007</v>
      </c>
      <c r="S24" s="43">
        <f t="shared" si="10"/>
        <v>66.180000000000007</v>
      </c>
      <c r="T24" s="43">
        <f t="shared" si="10"/>
        <v>66.180000000000007</v>
      </c>
      <c r="U24" s="43">
        <f t="shared" si="10"/>
        <v>66.180000000000007</v>
      </c>
      <c r="V24" s="43">
        <f t="shared" si="10"/>
        <v>66.180000000000007</v>
      </c>
      <c r="W24" s="43">
        <f t="shared" si="10"/>
        <v>66.180000000000007</v>
      </c>
      <c r="X24" s="43">
        <f t="shared" si="10"/>
        <v>66.180000000000007</v>
      </c>
      <c r="Y24" s="43">
        <f t="shared" si="10"/>
        <v>66.180000000000007</v>
      </c>
      <c r="Z24" s="43">
        <f t="shared" si="10"/>
        <v>66.180000000000007</v>
      </c>
      <c r="AA24" s="43">
        <f t="shared" si="10"/>
        <v>66.180000000000007</v>
      </c>
    </row>
    <row r="25" spans="1:27" ht="12.75" customHeight="1" outlineLevel="1" x14ac:dyDescent="0.2">
      <c r="A25" s="92" t="s">
        <v>2072</v>
      </c>
      <c r="B25" s="62" t="s">
        <v>81</v>
      </c>
      <c r="C25" s="42" t="s">
        <v>77</v>
      </c>
      <c r="D25" s="43">
        <v>4.7699999999999996</v>
      </c>
      <c r="E25" s="43">
        <v>4.7699999999999996</v>
      </c>
      <c r="F25" s="43">
        <v>4.7699999999999996</v>
      </c>
      <c r="G25" s="43">
        <v>4.7699999999999996</v>
      </c>
      <c r="H25" s="43">
        <v>4.7699999999999996</v>
      </c>
      <c r="I25" s="43">
        <v>4.7699999999999996</v>
      </c>
      <c r="J25" s="43">
        <v>4.7699999999999996</v>
      </c>
      <c r="K25" s="43">
        <v>4.7699999999999996</v>
      </c>
      <c r="L25" s="43">
        <v>4.7699999999999996</v>
      </c>
      <c r="M25" s="43">
        <v>4.7699999999999996</v>
      </c>
      <c r="N25" s="43">
        <v>4.7699999999999996</v>
      </c>
      <c r="O25" s="43">
        <v>4.7699999999999996</v>
      </c>
      <c r="P25" s="43">
        <v>4.7699999999999996</v>
      </c>
      <c r="Q25" s="43">
        <v>4.7699999999999996</v>
      </c>
      <c r="R25" s="43">
        <v>4.7699999999999996</v>
      </c>
      <c r="S25" s="43">
        <v>4.7699999999999996</v>
      </c>
      <c r="T25" s="43">
        <v>4.7699999999999996</v>
      </c>
      <c r="U25" s="43">
        <v>4.7699999999999996</v>
      </c>
      <c r="V25" s="43">
        <v>4.7699999999999996</v>
      </c>
      <c r="W25" s="43">
        <v>4.7699999999999996</v>
      </c>
      <c r="X25" s="43">
        <v>4.7699999999999996</v>
      </c>
      <c r="Y25" s="43">
        <v>4.7699999999999996</v>
      </c>
      <c r="Z25" s="43">
        <v>4.7699999999999996</v>
      </c>
      <c r="AA25" s="43">
        <v>4.7699999999999996</v>
      </c>
    </row>
    <row r="26" spans="1:27" ht="12.75" customHeight="1" outlineLevel="1" x14ac:dyDescent="0.2">
      <c r="A26" s="92" t="s">
        <v>2073</v>
      </c>
      <c r="B26" s="62" t="s">
        <v>79</v>
      </c>
      <c r="C26" s="42" t="s">
        <v>77</v>
      </c>
      <c r="D26" s="43">
        <f>$D$11</f>
        <v>216.36</v>
      </c>
      <c r="E26" s="43">
        <f t="shared" ref="E26:AA26" si="11">$D$11</f>
        <v>216.36</v>
      </c>
      <c r="F26" s="43">
        <f t="shared" si="11"/>
        <v>216.36</v>
      </c>
      <c r="G26" s="43">
        <f t="shared" si="11"/>
        <v>216.36</v>
      </c>
      <c r="H26" s="43">
        <f t="shared" si="11"/>
        <v>216.36</v>
      </c>
      <c r="I26" s="43">
        <f t="shared" si="11"/>
        <v>216.36</v>
      </c>
      <c r="J26" s="43">
        <f t="shared" si="11"/>
        <v>216.36</v>
      </c>
      <c r="K26" s="43">
        <f t="shared" si="11"/>
        <v>216.36</v>
      </c>
      <c r="L26" s="43">
        <f t="shared" si="11"/>
        <v>216.36</v>
      </c>
      <c r="M26" s="43">
        <f t="shared" si="11"/>
        <v>216.36</v>
      </c>
      <c r="N26" s="43">
        <f t="shared" si="11"/>
        <v>216.36</v>
      </c>
      <c r="O26" s="43">
        <f t="shared" si="11"/>
        <v>216.36</v>
      </c>
      <c r="P26" s="43">
        <f t="shared" si="11"/>
        <v>216.36</v>
      </c>
      <c r="Q26" s="43">
        <f t="shared" si="11"/>
        <v>216.36</v>
      </c>
      <c r="R26" s="43">
        <f t="shared" si="11"/>
        <v>216.36</v>
      </c>
      <c r="S26" s="43">
        <f t="shared" si="11"/>
        <v>216.36</v>
      </c>
      <c r="T26" s="43">
        <f t="shared" si="11"/>
        <v>216.36</v>
      </c>
      <c r="U26" s="43">
        <f t="shared" si="11"/>
        <v>216.36</v>
      </c>
      <c r="V26" s="43">
        <f t="shared" si="11"/>
        <v>216.36</v>
      </c>
      <c r="W26" s="43">
        <f t="shared" si="11"/>
        <v>216.36</v>
      </c>
      <c r="X26" s="43">
        <f t="shared" si="11"/>
        <v>216.36</v>
      </c>
      <c r="Y26" s="43">
        <f t="shared" si="11"/>
        <v>216.36</v>
      </c>
      <c r="Z26" s="43">
        <f t="shared" si="11"/>
        <v>216.36</v>
      </c>
      <c r="AA26" s="43">
        <f t="shared" si="11"/>
        <v>216.36</v>
      </c>
    </row>
    <row r="27" spans="1:27" ht="12.75" customHeight="1" x14ac:dyDescent="0.2">
      <c r="A27" s="91" t="s">
        <v>2074</v>
      </c>
      <c r="B27" s="27" t="str">
        <f>"05"&amp;"."&amp;$B$729&amp;"."&amp;$B$730</f>
        <v>05.02.2023</v>
      </c>
      <c r="C27" s="83" t="s">
        <v>74</v>
      </c>
      <c r="D27" s="84">
        <f>ROUND(((D28+D29+D31+D30)/1000),5)</f>
        <v>1.48251</v>
      </c>
      <c r="E27" s="84">
        <f>ROUND(((E28+E29+E31+E30)/1000),5)</f>
        <v>1.4329099999999999</v>
      </c>
      <c r="F27" s="84">
        <f>ROUND(((F28+F29+F31+F30)/1000),5)</f>
        <v>1.39056</v>
      </c>
      <c r="G27" s="84">
        <f t="shared" ref="G27:AA27" si="12">ROUND(((G28+G29+G31+G30)/1000),5)</f>
        <v>1.3754299999999999</v>
      </c>
      <c r="H27" s="84">
        <f t="shared" si="12"/>
        <v>1.40788</v>
      </c>
      <c r="I27" s="84">
        <f t="shared" si="12"/>
        <v>1.4131499999999999</v>
      </c>
      <c r="J27" s="84">
        <f t="shared" si="12"/>
        <v>1.42957</v>
      </c>
      <c r="K27" s="84">
        <f t="shared" si="12"/>
        <v>1.5506200000000001</v>
      </c>
      <c r="L27" s="84">
        <f t="shared" si="12"/>
        <v>1.74413</v>
      </c>
      <c r="M27" s="84">
        <f t="shared" si="12"/>
        <v>1.8481799999999999</v>
      </c>
      <c r="N27" s="84">
        <f t="shared" si="12"/>
        <v>1.89398</v>
      </c>
      <c r="O27" s="84">
        <f t="shared" si="12"/>
        <v>1.9214</v>
      </c>
      <c r="P27" s="84">
        <f t="shared" si="12"/>
        <v>1.9215800000000001</v>
      </c>
      <c r="Q27" s="84">
        <f t="shared" si="12"/>
        <v>1.9336100000000001</v>
      </c>
      <c r="R27" s="84">
        <f t="shared" si="12"/>
        <v>1.93126</v>
      </c>
      <c r="S27" s="84">
        <f t="shared" si="12"/>
        <v>1.89394</v>
      </c>
      <c r="T27" s="84">
        <f t="shared" si="12"/>
        <v>1.90316</v>
      </c>
      <c r="U27" s="84">
        <f t="shared" si="12"/>
        <v>1.9508700000000001</v>
      </c>
      <c r="V27" s="84">
        <f t="shared" si="12"/>
        <v>1.9681299999999999</v>
      </c>
      <c r="W27" s="84">
        <f t="shared" si="12"/>
        <v>1.9691799999999999</v>
      </c>
      <c r="X27" s="84">
        <f t="shared" si="12"/>
        <v>1.96898</v>
      </c>
      <c r="Y27" s="84">
        <f t="shared" si="12"/>
        <v>1.9092499999999999</v>
      </c>
      <c r="Z27" s="84">
        <f t="shared" si="12"/>
        <v>1.78074</v>
      </c>
      <c r="AA27" s="84">
        <f t="shared" si="12"/>
        <v>1.45492</v>
      </c>
    </row>
    <row r="28" spans="1:27" ht="12.75" customHeight="1" outlineLevel="1" x14ac:dyDescent="0.2">
      <c r="A28" s="92" t="s">
        <v>2075</v>
      </c>
      <c r="B28" s="62" t="s">
        <v>231</v>
      </c>
      <c r="C28" s="42" t="s">
        <v>77</v>
      </c>
      <c r="D28" s="43">
        <v>1195.2</v>
      </c>
      <c r="E28" s="43">
        <v>1145.5999999999999</v>
      </c>
      <c r="F28" s="43">
        <v>1103.25</v>
      </c>
      <c r="G28" s="43">
        <v>1088.1199999999999</v>
      </c>
      <c r="H28" s="43">
        <v>1120.57</v>
      </c>
      <c r="I28" s="43">
        <v>1125.8399999999999</v>
      </c>
      <c r="J28" s="43">
        <v>1142.26</v>
      </c>
      <c r="K28" s="43">
        <v>1263.31</v>
      </c>
      <c r="L28" s="43">
        <v>1456.82</v>
      </c>
      <c r="M28" s="43">
        <v>1560.87</v>
      </c>
      <c r="N28" s="43">
        <v>1606.67</v>
      </c>
      <c r="O28" s="43">
        <v>1634.09</v>
      </c>
      <c r="P28" s="43">
        <v>1634.27</v>
      </c>
      <c r="Q28" s="43">
        <v>1646.3</v>
      </c>
      <c r="R28" s="43">
        <v>1643.95</v>
      </c>
      <c r="S28" s="43">
        <v>1606.63</v>
      </c>
      <c r="T28" s="43">
        <v>1615.85</v>
      </c>
      <c r="U28" s="43">
        <v>1663.56</v>
      </c>
      <c r="V28" s="43">
        <v>1680.82</v>
      </c>
      <c r="W28" s="43">
        <v>1681.87</v>
      </c>
      <c r="X28" s="43">
        <v>1681.67</v>
      </c>
      <c r="Y28" s="43">
        <v>1621.94</v>
      </c>
      <c r="Z28" s="43">
        <v>1493.43</v>
      </c>
      <c r="AA28" s="43">
        <v>1167.6099999999999</v>
      </c>
    </row>
    <row r="29" spans="1:27" ht="12.75" customHeight="1" outlineLevel="1" x14ac:dyDescent="0.2">
      <c r="A29" s="92" t="s">
        <v>2076</v>
      </c>
      <c r="B29" s="62" t="s">
        <v>88</v>
      </c>
      <c r="C29" s="42" t="s">
        <v>77</v>
      </c>
      <c r="D29" s="43">
        <f t="shared" ref="D29:AA29" si="13">$D$9</f>
        <v>66.180000000000007</v>
      </c>
      <c r="E29" s="43">
        <f t="shared" si="13"/>
        <v>66.180000000000007</v>
      </c>
      <c r="F29" s="43">
        <f t="shared" si="13"/>
        <v>66.180000000000007</v>
      </c>
      <c r="G29" s="43">
        <f t="shared" si="13"/>
        <v>66.180000000000007</v>
      </c>
      <c r="H29" s="43">
        <f t="shared" si="13"/>
        <v>66.180000000000007</v>
      </c>
      <c r="I29" s="43">
        <f t="shared" si="13"/>
        <v>66.180000000000007</v>
      </c>
      <c r="J29" s="43">
        <f t="shared" si="13"/>
        <v>66.180000000000007</v>
      </c>
      <c r="K29" s="43">
        <f t="shared" si="13"/>
        <v>66.180000000000007</v>
      </c>
      <c r="L29" s="43">
        <f t="shared" si="13"/>
        <v>66.180000000000007</v>
      </c>
      <c r="M29" s="43">
        <f t="shared" si="13"/>
        <v>66.180000000000007</v>
      </c>
      <c r="N29" s="43">
        <f t="shared" si="13"/>
        <v>66.180000000000007</v>
      </c>
      <c r="O29" s="43">
        <f t="shared" si="13"/>
        <v>66.180000000000007</v>
      </c>
      <c r="P29" s="43">
        <f t="shared" si="13"/>
        <v>66.180000000000007</v>
      </c>
      <c r="Q29" s="43">
        <f t="shared" si="13"/>
        <v>66.180000000000007</v>
      </c>
      <c r="R29" s="43">
        <f t="shared" si="13"/>
        <v>66.180000000000007</v>
      </c>
      <c r="S29" s="43">
        <f t="shared" si="13"/>
        <v>66.180000000000007</v>
      </c>
      <c r="T29" s="43">
        <f t="shared" si="13"/>
        <v>66.180000000000007</v>
      </c>
      <c r="U29" s="43">
        <f t="shared" si="13"/>
        <v>66.180000000000007</v>
      </c>
      <c r="V29" s="43">
        <f t="shared" si="13"/>
        <v>66.180000000000007</v>
      </c>
      <c r="W29" s="43">
        <f t="shared" si="13"/>
        <v>66.180000000000007</v>
      </c>
      <c r="X29" s="43">
        <f t="shared" si="13"/>
        <v>66.180000000000007</v>
      </c>
      <c r="Y29" s="43">
        <f t="shared" si="13"/>
        <v>66.180000000000007</v>
      </c>
      <c r="Z29" s="43">
        <f t="shared" si="13"/>
        <v>66.180000000000007</v>
      </c>
      <c r="AA29" s="43">
        <f t="shared" si="13"/>
        <v>66.180000000000007</v>
      </c>
    </row>
    <row r="30" spans="1:27" ht="12.75" customHeight="1" outlineLevel="1" x14ac:dyDescent="0.2">
      <c r="A30" s="92" t="s">
        <v>2077</v>
      </c>
      <c r="B30" s="62" t="s">
        <v>81</v>
      </c>
      <c r="C30" s="42" t="s">
        <v>77</v>
      </c>
      <c r="D30" s="43">
        <v>4.7699999999999996</v>
      </c>
      <c r="E30" s="43">
        <v>4.7699999999999996</v>
      </c>
      <c r="F30" s="43">
        <v>4.7699999999999996</v>
      </c>
      <c r="G30" s="43">
        <v>4.7699999999999996</v>
      </c>
      <c r="H30" s="43">
        <v>4.7699999999999996</v>
      </c>
      <c r="I30" s="43">
        <v>4.7699999999999996</v>
      </c>
      <c r="J30" s="43">
        <v>4.7699999999999996</v>
      </c>
      <c r="K30" s="43">
        <v>4.7699999999999996</v>
      </c>
      <c r="L30" s="43">
        <v>4.7699999999999996</v>
      </c>
      <c r="M30" s="43">
        <v>4.7699999999999996</v>
      </c>
      <c r="N30" s="43">
        <v>4.7699999999999996</v>
      </c>
      <c r="O30" s="43">
        <v>4.7699999999999996</v>
      </c>
      <c r="P30" s="43">
        <v>4.7699999999999996</v>
      </c>
      <c r="Q30" s="43">
        <v>4.7699999999999996</v>
      </c>
      <c r="R30" s="43">
        <v>4.7699999999999996</v>
      </c>
      <c r="S30" s="43">
        <v>4.7699999999999996</v>
      </c>
      <c r="T30" s="43">
        <v>4.7699999999999996</v>
      </c>
      <c r="U30" s="43">
        <v>4.7699999999999996</v>
      </c>
      <c r="V30" s="43">
        <v>4.7699999999999996</v>
      </c>
      <c r="W30" s="43">
        <v>4.7699999999999996</v>
      </c>
      <c r="X30" s="43">
        <v>4.7699999999999996</v>
      </c>
      <c r="Y30" s="43">
        <v>4.7699999999999996</v>
      </c>
      <c r="Z30" s="43">
        <v>4.7699999999999996</v>
      </c>
      <c r="AA30" s="43">
        <v>4.7699999999999996</v>
      </c>
    </row>
    <row r="31" spans="1:27" ht="12.75" customHeight="1" outlineLevel="1" x14ac:dyDescent="0.2">
      <c r="A31" s="92" t="s">
        <v>2078</v>
      </c>
      <c r="B31" s="62" t="s">
        <v>79</v>
      </c>
      <c r="C31" s="42" t="s">
        <v>77</v>
      </c>
      <c r="D31" s="43">
        <f>$D$11</f>
        <v>216.36</v>
      </c>
      <c r="E31" s="43">
        <f t="shared" ref="E31:AA31" si="14">$D$11</f>
        <v>216.36</v>
      </c>
      <c r="F31" s="43">
        <f t="shared" si="14"/>
        <v>216.36</v>
      </c>
      <c r="G31" s="43">
        <f t="shared" si="14"/>
        <v>216.36</v>
      </c>
      <c r="H31" s="43">
        <f t="shared" si="14"/>
        <v>216.36</v>
      </c>
      <c r="I31" s="43">
        <f t="shared" si="14"/>
        <v>216.36</v>
      </c>
      <c r="J31" s="43">
        <f t="shared" si="14"/>
        <v>216.36</v>
      </c>
      <c r="K31" s="43">
        <f t="shared" si="14"/>
        <v>216.36</v>
      </c>
      <c r="L31" s="43">
        <f t="shared" si="14"/>
        <v>216.36</v>
      </c>
      <c r="M31" s="43">
        <f t="shared" si="14"/>
        <v>216.36</v>
      </c>
      <c r="N31" s="43">
        <f t="shared" si="14"/>
        <v>216.36</v>
      </c>
      <c r="O31" s="43">
        <f t="shared" si="14"/>
        <v>216.36</v>
      </c>
      <c r="P31" s="43">
        <f t="shared" si="14"/>
        <v>216.36</v>
      </c>
      <c r="Q31" s="43">
        <f t="shared" si="14"/>
        <v>216.36</v>
      </c>
      <c r="R31" s="43">
        <f t="shared" si="14"/>
        <v>216.36</v>
      </c>
      <c r="S31" s="43">
        <f t="shared" si="14"/>
        <v>216.36</v>
      </c>
      <c r="T31" s="43">
        <f t="shared" si="14"/>
        <v>216.36</v>
      </c>
      <c r="U31" s="43">
        <f t="shared" si="14"/>
        <v>216.36</v>
      </c>
      <c r="V31" s="43">
        <f t="shared" si="14"/>
        <v>216.36</v>
      </c>
      <c r="W31" s="43">
        <f t="shared" si="14"/>
        <v>216.36</v>
      </c>
      <c r="X31" s="43">
        <f t="shared" si="14"/>
        <v>216.36</v>
      </c>
      <c r="Y31" s="43">
        <f t="shared" si="14"/>
        <v>216.36</v>
      </c>
      <c r="Z31" s="43">
        <f t="shared" si="14"/>
        <v>216.36</v>
      </c>
      <c r="AA31" s="43">
        <f t="shared" si="14"/>
        <v>216.36</v>
      </c>
    </row>
    <row r="32" spans="1:27" ht="12.75" customHeight="1" x14ac:dyDescent="0.2">
      <c r="A32" s="91" t="s">
        <v>2079</v>
      </c>
      <c r="B32" s="27" t="str">
        <f>"06"&amp;"."&amp;$B$729&amp;"."&amp;$B$730</f>
        <v>06.02.2023</v>
      </c>
      <c r="C32" s="83" t="s">
        <v>74</v>
      </c>
      <c r="D32" s="84">
        <f>ROUND(((D33+D34+D36+D35)/1000),5)</f>
        <v>1.41164</v>
      </c>
      <c r="E32" s="84">
        <f>ROUND(((E33+E34+E36+E35)/1000),5)</f>
        <v>1.3636600000000001</v>
      </c>
      <c r="F32" s="84">
        <f>ROUND(((F33+F34+F36+F35)/1000),5)</f>
        <v>1.33284</v>
      </c>
      <c r="G32" s="84">
        <f t="shared" ref="G32:AA32" si="15">ROUND(((G33+G34+G36+G35)/1000),5)</f>
        <v>1.3176399999999999</v>
      </c>
      <c r="H32" s="84">
        <f t="shared" si="15"/>
        <v>1.3468599999999999</v>
      </c>
      <c r="I32" s="84">
        <f t="shared" si="15"/>
        <v>1.41031</v>
      </c>
      <c r="J32" s="84">
        <f t="shared" si="15"/>
        <v>1.6072500000000001</v>
      </c>
      <c r="K32" s="84">
        <f t="shared" si="15"/>
        <v>1.8680000000000001</v>
      </c>
      <c r="L32" s="84">
        <f t="shared" si="15"/>
        <v>1.95774</v>
      </c>
      <c r="M32" s="84">
        <f t="shared" si="15"/>
        <v>1.9818800000000001</v>
      </c>
      <c r="N32" s="84">
        <f t="shared" si="15"/>
        <v>2.0060500000000001</v>
      </c>
      <c r="O32" s="84">
        <f t="shared" si="15"/>
        <v>2.05341</v>
      </c>
      <c r="P32" s="84">
        <f t="shared" si="15"/>
        <v>2.0184000000000002</v>
      </c>
      <c r="Q32" s="84">
        <f t="shared" si="15"/>
        <v>2.02651</v>
      </c>
      <c r="R32" s="84">
        <f t="shared" si="15"/>
        <v>2.0183200000000001</v>
      </c>
      <c r="S32" s="84">
        <f t="shared" si="15"/>
        <v>1.99336</v>
      </c>
      <c r="T32" s="84">
        <f t="shared" si="15"/>
        <v>1.96157</v>
      </c>
      <c r="U32" s="84">
        <f t="shared" si="15"/>
        <v>1.9820899999999999</v>
      </c>
      <c r="V32" s="84">
        <f t="shared" si="15"/>
        <v>1.9952799999999999</v>
      </c>
      <c r="W32" s="84">
        <f t="shared" si="15"/>
        <v>2.0181800000000001</v>
      </c>
      <c r="X32" s="84">
        <f t="shared" si="15"/>
        <v>1.9443699999999999</v>
      </c>
      <c r="Y32" s="84">
        <f t="shared" si="15"/>
        <v>1.8875299999999999</v>
      </c>
      <c r="Z32" s="84">
        <f t="shared" si="15"/>
        <v>1.5547800000000001</v>
      </c>
      <c r="AA32" s="84">
        <f t="shared" si="15"/>
        <v>1.4139699999999999</v>
      </c>
    </row>
    <row r="33" spans="1:27" ht="12.75" customHeight="1" outlineLevel="1" x14ac:dyDescent="0.2">
      <c r="A33" s="92" t="s">
        <v>2080</v>
      </c>
      <c r="B33" s="62" t="s">
        <v>231</v>
      </c>
      <c r="C33" s="42" t="s">
        <v>77</v>
      </c>
      <c r="D33" s="43">
        <v>1124.33</v>
      </c>
      <c r="E33" s="43">
        <v>1076.3499999999999</v>
      </c>
      <c r="F33" s="43">
        <v>1045.53</v>
      </c>
      <c r="G33" s="43">
        <v>1030.33</v>
      </c>
      <c r="H33" s="43">
        <v>1059.55</v>
      </c>
      <c r="I33" s="43">
        <v>1123</v>
      </c>
      <c r="J33" s="43">
        <v>1319.94</v>
      </c>
      <c r="K33" s="43">
        <v>1580.69</v>
      </c>
      <c r="L33" s="43">
        <v>1670.43</v>
      </c>
      <c r="M33" s="43">
        <v>1694.57</v>
      </c>
      <c r="N33" s="43">
        <v>1718.74</v>
      </c>
      <c r="O33" s="43">
        <v>1766.1</v>
      </c>
      <c r="P33" s="43">
        <v>1731.09</v>
      </c>
      <c r="Q33" s="43">
        <v>1739.2</v>
      </c>
      <c r="R33" s="43">
        <v>1731.01</v>
      </c>
      <c r="S33" s="43">
        <v>1706.05</v>
      </c>
      <c r="T33" s="43">
        <v>1674.26</v>
      </c>
      <c r="U33" s="43">
        <v>1694.78</v>
      </c>
      <c r="V33" s="43">
        <v>1707.97</v>
      </c>
      <c r="W33" s="43">
        <v>1730.87</v>
      </c>
      <c r="X33" s="43">
        <v>1657.06</v>
      </c>
      <c r="Y33" s="43">
        <v>1600.22</v>
      </c>
      <c r="Z33" s="43">
        <v>1267.47</v>
      </c>
      <c r="AA33" s="43">
        <v>1126.6600000000001</v>
      </c>
    </row>
    <row r="34" spans="1:27" ht="12.75" customHeight="1" outlineLevel="1" x14ac:dyDescent="0.2">
      <c r="A34" s="92" t="s">
        <v>2081</v>
      </c>
      <c r="B34" s="62" t="s">
        <v>88</v>
      </c>
      <c r="C34" s="42" t="s">
        <v>77</v>
      </c>
      <c r="D34" s="43">
        <f t="shared" ref="D34:AA34" si="16">$D$9</f>
        <v>66.180000000000007</v>
      </c>
      <c r="E34" s="43">
        <f t="shared" si="16"/>
        <v>66.180000000000007</v>
      </c>
      <c r="F34" s="43">
        <f t="shared" si="16"/>
        <v>66.180000000000007</v>
      </c>
      <c r="G34" s="43">
        <f t="shared" si="16"/>
        <v>66.180000000000007</v>
      </c>
      <c r="H34" s="43">
        <f t="shared" si="16"/>
        <v>66.180000000000007</v>
      </c>
      <c r="I34" s="43">
        <f t="shared" si="16"/>
        <v>66.180000000000007</v>
      </c>
      <c r="J34" s="43">
        <f t="shared" si="16"/>
        <v>66.180000000000007</v>
      </c>
      <c r="K34" s="43">
        <f t="shared" si="16"/>
        <v>66.180000000000007</v>
      </c>
      <c r="L34" s="43">
        <f t="shared" si="16"/>
        <v>66.180000000000007</v>
      </c>
      <c r="M34" s="43">
        <f t="shared" si="16"/>
        <v>66.180000000000007</v>
      </c>
      <c r="N34" s="43">
        <f t="shared" si="16"/>
        <v>66.180000000000007</v>
      </c>
      <c r="O34" s="43">
        <f t="shared" si="16"/>
        <v>66.180000000000007</v>
      </c>
      <c r="P34" s="43">
        <f t="shared" si="16"/>
        <v>66.180000000000007</v>
      </c>
      <c r="Q34" s="43">
        <f t="shared" si="16"/>
        <v>66.180000000000007</v>
      </c>
      <c r="R34" s="43">
        <f t="shared" si="16"/>
        <v>66.180000000000007</v>
      </c>
      <c r="S34" s="43">
        <f t="shared" si="16"/>
        <v>66.180000000000007</v>
      </c>
      <c r="T34" s="43">
        <f t="shared" si="16"/>
        <v>66.180000000000007</v>
      </c>
      <c r="U34" s="43">
        <f t="shared" si="16"/>
        <v>66.180000000000007</v>
      </c>
      <c r="V34" s="43">
        <f t="shared" si="16"/>
        <v>66.180000000000007</v>
      </c>
      <c r="W34" s="43">
        <f t="shared" si="16"/>
        <v>66.180000000000007</v>
      </c>
      <c r="X34" s="43">
        <f t="shared" si="16"/>
        <v>66.180000000000007</v>
      </c>
      <c r="Y34" s="43">
        <f t="shared" si="16"/>
        <v>66.180000000000007</v>
      </c>
      <c r="Z34" s="43">
        <f t="shared" si="16"/>
        <v>66.180000000000007</v>
      </c>
      <c r="AA34" s="43">
        <f t="shared" si="16"/>
        <v>66.180000000000007</v>
      </c>
    </row>
    <row r="35" spans="1:27" ht="12.75" customHeight="1" outlineLevel="1" x14ac:dyDescent="0.2">
      <c r="A35" s="92" t="s">
        <v>2082</v>
      </c>
      <c r="B35" s="62" t="s">
        <v>81</v>
      </c>
      <c r="C35" s="42" t="s">
        <v>77</v>
      </c>
      <c r="D35" s="43">
        <v>4.7699999999999996</v>
      </c>
      <c r="E35" s="43">
        <v>4.7699999999999996</v>
      </c>
      <c r="F35" s="43">
        <v>4.7699999999999996</v>
      </c>
      <c r="G35" s="43">
        <v>4.7699999999999996</v>
      </c>
      <c r="H35" s="43">
        <v>4.7699999999999996</v>
      </c>
      <c r="I35" s="43">
        <v>4.7699999999999996</v>
      </c>
      <c r="J35" s="43">
        <v>4.7699999999999996</v>
      </c>
      <c r="K35" s="43">
        <v>4.7699999999999996</v>
      </c>
      <c r="L35" s="43">
        <v>4.7699999999999996</v>
      </c>
      <c r="M35" s="43">
        <v>4.7699999999999996</v>
      </c>
      <c r="N35" s="43">
        <v>4.7699999999999996</v>
      </c>
      <c r="O35" s="43">
        <v>4.7699999999999996</v>
      </c>
      <c r="P35" s="43">
        <v>4.7699999999999996</v>
      </c>
      <c r="Q35" s="43">
        <v>4.7699999999999996</v>
      </c>
      <c r="R35" s="43">
        <v>4.7699999999999996</v>
      </c>
      <c r="S35" s="43">
        <v>4.7699999999999996</v>
      </c>
      <c r="T35" s="43">
        <v>4.7699999999999996</v>
      </c>
      <c r="U35" s="43">
        <v>4.7699999999999996</v>
      </c>
      <c r="V35" s="43">
        <v>4.7699999999999996</v>
      </c>
      <c r="W35" s="43">
        <v>4.7699999999999996</v>
      </c>
      <c r="X35" s="43">
        <v>4.7699999999999996</v>
      </c>
      <c r="Y35" s="43">
        <v>4.7699999999999996</v>
      </c>
      <c r="Z35" s="43">
        <v>4.7699999999999996</v>
      </c>
      <c r="AA35" s="43">
        <v>4.7699999999999996</v>
      </c>
    </row>
    <row r="36" spans="1:27" ht="12.75" customHeight="1" outlineLevel="1" x14ac:dyDescent="0.2">
      <c r="A36" s="92" t="s">
        <v>2083</v>
      </c>
      <c r="B36" s="62" t="s">
        <v>79</v>
      </c>
      <c r="C36" s="42" t="s">
        <v>77</v>
      </c>
      <c r="D36" s="43">
        <f>$D$11</f>
        <v>216.36</v>
      </c>
      <c r="E36" s="43">
        <f t="shared" ref="E36:AA36" si="17">$D$11</f>
        <v>216.36</v>
      </c>
      <c r="F36" s="43">
        <f t="shared" si="17"/>
        <v>216.36</v>
      </c>
      <c r="G36" s="43">
        <f t="shared" si="17"/>
        <v>216.36</v>
      </c>
      <c r="H36" s="43">
        <f t="shared" si="17"/>
        <v>216.36</v>
      </c>
      <c r="I36" s="43">
        <f t="shared" si="17"/>
        <v>216.36</v>
      </c>
      <c r="J36" s="43">
        <f t="shared" si="17"/>
        <v>216.36</v>
      </c>
      <c r="K36" s="43">
        <f t="shared" si="17"/>
        <v>216.36</v>
      </c>
      <c r="L36" s="43">
        <f t="shared" si="17"/>
        <v>216.36</v>
      </c>
      <c r="M36" s="43">
        <f t="shared" si="17"/>
        <v>216.36</v>
      </c>
      <c r="N36" s="43">
        <f t="shared" si="17"/>
        <v>216.36</v>
      </c>
      <c r="O36" s="43">
        <f t="shared" si="17"/>
        <v>216.36</v>
      </c>
      <c r="P36" s="43">
        <f t="shared" si="17"/>
        <v>216.36</v>
      </c>
      <c r="Q36" s="43">
        <f t="shared" si="17"/>
        <v>216.36</v>
      </c>
      <c r="R36" s="43">
        <f t="shared" si="17"/>
        <v>216.36</v>
      </c>
      <c r="S36" s="43">
        <f t="shared" si="17"/>
        <v>216.36</v>
      </c>
      <c r="T36" s="43">
        <f t="shared" si="17"/>
        <v>216.36</v>
      </c>
      <c r="U36" s="43">
        <f t="shared" si="17"/>
        <v>216.36</v>
      </c>
      <c r="V36" s="43">
        <f t="shared" si="17"/>
        <v>216.36</v>
      </c>
      <c r="W36" s="43">
        <f t="shared" si="17"/>
        <v>216.36</v>
      </c>
      <c r="X36" s="43">
        <f t="shared" si="17"/>
        <v>216.36</v>
      </c>
      <c r="Y36" s="43">
        <f t="shared" si="17"/>
        <v>216.36</v>
      </c>
      <c r="Z36" s="43">
        <f t="shared" si="17"/>
        <v>216.36</v>
      </c>
      <c r="AA36" s="43">
        <f t="shared" si="17"/>
        <v>216.36</v>
      </c>
    </row>
    <row r="37" spans="1:27" ht="12.75" customHeight="1" x14ac:dyDescent="0.2">
      <c r="A37" s="91" t="s">
        <v>2084</v>
      </c>
      <c r="B37" s="27" t="str">
        <f>"07"&amp;"."&amp;$B$729&amp;"."&amp;$B$730</f>
        <v>07.02.2023</v>
      </c>
      <c r="C37" s="83" t="s">
        <v>74</v>
      </c>
      <c r="D37" s="84">
        <f>ROUND(((D38+D39+D41+D40)/1000),5)</f>
        <v>1.34792</v>
      </c>
      <c r="E37" s="84">
        <f>ROUND(((E38+E39+E41+E40)/1000),5)</f>
        <v>1.27607</v>
      </c>
      <c r="F37" s="84">
        <f>ROUND(((F38+F39+F41+F40)/1000),5)</f>
        <v>1.22939</v>
      </c>
      <c r="G37" s="84">
        <f t="shared" ref="G37:AA37" si="18">ROUND(((G38+G39+G41+G40)/1000),5)</f>
        <v>1.2257899999999999</v>
      </c>
      <c r="H37" s="84">
        <f t="shared" si="18"/>
        <v>1.3257699999999999</v>
      </c>
      <c r="I37" s="84">
        <f t="shared" si="18"/>
        <v>1.3751</v>
      </c>
      <c r="J37" s="84">
        <f t="shared" si="18"/>
        <v>1.5927</v>
      </c>
      <c r="K37" s="84">
        <f t="shared" si="18"/>
        <v>1.8702099999999999</v>
      </c>
      <c r="L37" s="84">
        <f t="shared" si="18"/>
        <v>1.9228799999999999</v>
      </c>
      <c r="M37" s="84">
        <f t="shared" si="18"/>
        <v>1.9370099999999999</v>
      </c>
      <c r="N37" s="84">
        <f t="shared" si="18"/>
        <v>1.9488700000000001</v>
      </c>
      <c r="O37" s="84">
        <f t="shared" si="18"/>
        <v>1.9837199999999999</v>
      </c>
      <c r="P37" s="84">
        <f t="shared" si="18"/>
        <v>1.96347</v>
      </c>
      <c r="Q37" s="84">
        <f t="shared" si="18"/>
        <v>1.97024</v>
      </c>
      <c r="R37" s="84">
        <f t="shared" si="18"/>
        <v>1.96434</v>
      </c>
      <c r="S37" s="84">
        <f t="shared" si="18"/>
        <v>1.9436100000000001</v>
      </c>
      <c r="T37" s="84">
        <f t="shared" si="18"/>
        <v>1.93144</v>
      </c>
      <c r="U37" s="84">
        <f t="shared" si="18"/>
        <v>1.9470799999999999</v>
      </c>
      <c r="V37" s="84">
        <f t="shared" si="18"/>
        <v>1.95669</v>
      </c>
      <c r="W37" s="84">
        <f t="shared" si="18"/>
        <v>1.9658599999999999</v>
      </c>
      <c r="X37" s="84">
        <f t="shared" si="18"/>
        <v>1.9334</v>
      </c>
      <c r="Y37" s="84">
        <f t="shared" si="18"/>
        <v>1.8870199999999999</v>
      </c>
      <c r="Z37" s="84">
        <f t="shared" si="18"/>
        <v>1.6019000000000001</v>
      </c>
      <c r="AA37" s="84">
        <f t="shared" si="18"/>
        <v>1.4377200000000001</v>
      </c>
    </row>
    <row r="38" spans="1:27" ht="12.75" customHeight="1" outlineLevel="1" x14ac:dyDescent="0.2">
      <c r="A38" s="92" t="s">
        <v>2085</v>
      </c>
      <c r="B38" s="62" t="s">
        <v>231</v>
      </c>
      <c r="C38" s="42" t="s">
        <v>77</v>
      </c>
      <c r="D38" s="43">
        <v>1060.6099999999999</v>
      </c>
      <c r="E38" s="43">
        <v>988.76</v>
      </c>
      <c r="F38" s="43">
        <v>942.08</v>
      </c>
      <c r="G38" s="43">
        <v>938.48</v>
      </c>
      <c r="H38" s="43">
        <v>1038.46</v>
      </c>
      <c r="I38" s="43">
        <v>1087.79</v>
      </c>
      <c r="J38" s="43">
        <v>1305.3900000000001</v>
      </c>
      <c r="K38" s="43">
        <v>1582.9</v>
      </c>
      <c r="L38" s="43">
        <v>1635.57</v>
      </c>
      <c r="M38" s="43">
        <v>1649.7</v>
      </c>
      <c r="N38" s="43">
        <v>1661.56</v>
      </c>
      <c r="O38" s="43">
        <v>1696.41</v>
      </c>
      <c r="P38" s="43">
        <v>1676.16</v>
      </c>
      <c r="Q38" s="43">
        <v>1682.93</v>
      </c>
      <c r="R38" s="43">
        <v>1677.03</v>
      </c>
      <c r="S38" s="43">
        <v>1656.3</v>
      </c>
      <c r="T38" s="43">
        <v>1644.13</v>
      </c>
      <c r="U38" s="43">
        <v>1659.77</v>
      </c>
      <c r="V38" s="43">
        <v>1669.38</v>
      </c>
      <c r="W38" s="43">
        <v>1678.55</v>
      </c>
      <c r="X38" s="43">
        <v>1646.09</v>
      </c>
      <c r="Y38" s="43">
        <v>1599.71</v>
      </c>
      <c r="Z38" s="43">
        <v>1314.59</v>
      </c>
      <c r="AA38" s="43">
        <v>1150.4100000000001</v>
      </c>
    </row>
    <row r="39" spans="1:27" ht="12.75" customHeight="1" outlineLevel="1" x14ac:dyDescent="0.2">
      <c r="A39" s="92" t="s">
        <v>2086</v>
      </c>
      <c r="B39" s="62" t="s">
        <v>88</v>
      </c>
      <c r="C39" s="42" t="s">
        <v>77</v>
      </c>
      <c r="D39" s="43">
        <f t="shared" ref="D39:AA39" si="19">$D$9</f>
        <v>66.180000000000007</v>
      </c>
      <c r="E39" s="43">
        <f t="shared" si="19"/>
        <v>66.180000000000007</v>
      </c>
      <c r="F39" s="43">
        <f t="shared" si="19"/>
        <v>66.180000000000007</v>
      </c>
      <c r="G39" s="43">
        <f t="shared" si="19"/>
        <v>66.180000000000007</v>
      </c>
      <c r="H39" s="43">
        <f t="shared" si="19"/>
        <v>66.180000000000007</v>
      </c>
      <c r="I39" s="43">
        <f t="shared" si="19"/>
        <v>66.180000000000007</v>
      </c>
      <c r="J39" s="43">
        <f t="shared" si="19"/>
        <v>66.180000000000007</v>
      </c>
      <c r="K39" s="43">
        <f t="shared" si="19"/>
        <v>66.180000000000007</v>
      </c>
      <c r="L39" s="43">
        <f t="shared" si="19"/>
        <v>66.180000000000007</v>
      </c>
      <c r="M39" s="43">
        <f t="shared" si="19"/>
        <v>66.180000000000007</v>
      </c>
      <c r="N39" s="43">
        <f t="shared" si="19"/>
        <v>66.180000000000007</v>
      </c>
      <c r="O39" s="43">
        <f t="shared" si="19"/>
        <v>66.180000000000007</v>
      </c>
      <c r="P39" s="43">
        <f t="shared" si="19"/>
        <v>66.180000000000007</v>
      </c>
      <c r="Q39" s="43">
        <f t="shared" si="19"/>
        <v>66.180000000000007</v>
      </c>
      <c r="R39" s="43">
        <f t="shared" si="19"/>
        <v>66.180000000000007</v>
      </c>
      <c r="S39" s="43">
        <f t="shared" si="19"/>
        <v>66.180000000000007</v>
      </c>
      <c r="T39" s="43">
        <f t="shared" si="19"/>
        <v>66.180000000000007</v>
      </c>
      <c r="U39" s="43">
        <f t="shared" si="19"/>
        <v>66.180000000000007</v>
      </c>
      <c r="V39" s="43">
        <f t="shared" si="19"/>
        <v>66.180000000000007</v>
      </c>
      <c r="W39" s="43">
        <f t="shared" si="19"/>
        <v>66.180000000000007</v>
      </c>
      <c r="X39" s="43">
        <f t="shared" si="19"/>
        <v>66.180000000000007</v>
      </c>
      <c r="Y39" s="43">
        <f t="shared" si="19"/>
        <v>66.180000000000007</v>
      </c>
      <c r="Z39" s="43">
        <f t="shared" si="19"/>
        <v>66.180000000000007</v>
      </c>
      <c r="AA39" s="43">
        <f t="shared" si="19"/>
        <v>66.180000000000007</v>
      </c>
    </row>
    <row r="40" spans="1:27" ht="12.75" customHeight="1" outlineLevel="1" x14ac:dyDescent="0.2">
      <c r="A40" s="92" t="s">
        <v>2087</v>
      </c>
      <c r="B40" s="62" t="s">
        <v>81</v>
      </c>
      <c r="C40" s="42" t="s">
        <v>77</v>
      </c>
      <c r="D40" s="43">
        <v>4.7699999999999996</v>
      </c>
      <c r="E40" s="43">
        <v>4.7699999999999996</v>
      </c>
      <c r="F40" s="43">
        <v>4.7699999999999996</v>
      </c>
      <c r="G40" s="43">
        <v>4.7699999999999996</v>
      </c>
      <c r="H40" s="43">
        <v>4.7699999999999996</v>
      </c>
      <c r="I40" s="43">
        <v>4.7699999999999996</v>
      </c>
      <c r="J40" s="43">
        <v>4.7699999999999996</v>
      </c>
      <c r="K40" s="43">
        <v>4.7699999999999996</v>
      </c>
      <c r="L40" s="43">
        <v>4.7699999999999996</v>
      </c>
      <c r="M40" s="43">
        <v>4.7699999999999996</v>
      </c>
      <c r="N40" s="43">
        <v>4.7699999999999996</v>
      </c>
      <c r="O40" s="43">
        <v>4.7699999999999996</v>
      </c>
      <c r="P40" s="43">
        <v>4.7699999999999996</v>
      </c>
      <c r="Q40" s="43">
        <v>4.7699999999999996</v>
      </c>
      <c r="R40" s="43">
        <v>4.7699999999999996</v>
      </c>
      <c r="S40" s="43">
        <v>4.7699999999999996</v>
      </c>
      <c r="T40" s="43">
        <v>4.7699999999999996</v>
      </c>
      <c r="U40" s="43">
        <v>4.7699999999999996</v>
      </c>
      <c r="V40" s="43">
        <v>4.7699999999999996</v>
      </c>
      <c r="W40" s="43">
        <v>4.7699999999999996</v>
      </c>
      <c r="X40" s="43">
        <v>4.7699999999999996</v>
      </c>
      <c r="Y40" s="43">
        <v>4.7699999999999996</v>
      </c>
      <c r="Z40" s="43">
        <v>4.7699999999999996</v>
      </c>
      <c r="AA40" s="43">
        <v>4.7699999999999996</v>
      </c>
    </row>
    <row r="41" spans="1:27" ht="12.75" customHeight="1" outlineLevel="1" x14ac:dyDescent="0.2">
      <c r="A41" s="92" t="s">
        <v>2088</v>
      </c>
      <c r="B41" s="62" t="s">
        <v>79</v>
      </c>
      <c r="C41" s="42" t="s">
        <v>77</v>
      </c>
      <c r="D41" s="43">
        <f>$D$11</f>
        <v>216.36</v>
      </c>
      <c r="E41" s="43">
        <f t="shared" ref="E41:AA41" si="20">$D$11</f>
        <v>216.36</v>
      </c>
      <c r="F41" s="43">
        <f t="shared" si="20"/>
        <v>216.36</v>
      </c>
      <c r="G41" s="43">
        <f t="shared" si="20"/>
        <v>216.36</v>
      </c>
      <c r="H41" s="43">
        <f t="shared" si="20"/>
        <v>216.36</v>
      </c>
      <c r="I41" s="43">
        <f t="shared" si="20"/>
        <v>216.36</v>
      </c>
      <c r="J41" s="43">
        <f t="shared" si="20"/>
        <v>216.36</v>
      </c>
      <c r="K41" s="43">
        <f t="shared" si="20"/>
        <v>216.36</v>
      </c>
      <c r="L41" s="43">
        <f t="shared" si="20"/>
        <v>216.36</v>
      </c>
      <c r="M41" s="43">
        <f t="shared" si="20"/>
        <v>216.36</v>
      </c>
      <c r="N41" s="43">
        <f t="shared" si="20"/>
        <v>216.36</v>
      </c>
      <c r="O41" s="43">
        <f t="shared" si="20"/>
        <v>216.36</v>
      </c>
      <c r="P41" s="43">
        <f t="shared" si="20"/>
        <v>216.36</v>
      </c>
      <c r="Q41" s="43">
        <f t="shared" si="20"/>
        <v>216.36</v>
      </c>
      <c r="R41" s="43">
        <f t="shared" si="20"/>
        <v>216.36</v>
      </c>
      <c r="S41" s="43">
        <f t="shared" si="20"/>
        <v>216.36</v>
      </c>
      <c r="T41" s="43">
        <f t="shared" si="20"/>
        <v>216.36</v>
      </c>
      <c r="U41" s="43">
        <f t="shared" si="20"/>
        <v>216.36</v>
      </c>
      <c r="V41" s="43">
        <f t="shared" si="20"/>
        <v>216.36</v>
      </c>
      <c r="W41" s="43">
        <f t="shared" si="20"/>
        <v>216.36</v>
      </c>
      <c r="X41" s="43">
        <f t="shared" si="20"/>
        <v>216.36</v>
      </c>
      <c r="Y41" s="43">
        <f t="shared" si="20"/>
        <v>216.36</v>
      </c>
      <c r="Z41" s="43">
        <f t="shared" si="20"/>
        <v>216.36</v>
      </c>
      <c r="AA41" s="43">
        <f t="shared" si="20"/>
        <v>216.36</v>
      </c>
    </row>
    <row r="42" spans="1:27" ht="12.75" customHeight="1" x14ac:dyDescent="0.2">
      <c r="A42" s="91" t="s">
        <v>2089</v>
      </c>
      <c r="B42" s="27" t="str">
        <f>"08"&amp;"."&amp;$B$729&amp;"."&amp;$B$730</f>
        <v>08.02.2023</v>
      </c>
      <c r="C42" s="83" t="s">
        <v>74</v>
      </c>
      <c r="D42" s="84">
        <f>ROUND(((D43+D44+D46+D45)/1000),5)</f>
        <v>1.35511</v>
      </c>
      <c r="E42" s="84">
        <f>ROUND(((E43+E44+E46+E45)/1000),5)</f>
        <v>1.31982</v>
      </c>
      <c r="F42" s="84">
        <f>ROUND(((F43+F44+F46+F45)/1000),5)</f>
        <v>1.27922</v>
      </c>
      <c r="G42" s="84">
        <f t="shared" ref="G42:AA42" si="21">ROUND(((G43+G44+G46+G45)/1000),5)</f>
        <v>1.298</v>
      </c>
      <c r="H42" s="84">
        <f t="shared" si="21"/>
        <v>1.3324499999999999</v>
      </c>
      <c r="I42" s="84">
        <f t="shared" si="21"/>
        <v>1.40402</v>
      </c>
      <c r="J42" s="84">
        <f t="shared" si="21"/>
        <v>1.6779200000000001</v>
      </c>
      <c r="K42" s="84">
        <f t="shared" si="21"/>
        <v>1.8833599999999999</v>
      </c>
      <c r="L42" s="84">
        <f t="shared" si="21"/>
        <v>1.93726</v>
      </c>
      <c r="M42" s="84">
        <f t="shared" si="21"/>
        <v>1.94859</v>
      </c>
      <c r="N42" s="84">
        <f t="shared" si="21"/>
        <v>1.95608</v>
      </c>
      <c r="O42" s="84">
        <f t="shared" si="21"/>
        <v>1.97645</v>
      </c>
      <c r="P42" s="84">
        <f t="shared" si="21"/>
        <v>1.9692499999999999</v>
      </c>
      <c r="Q42" s="84">
        <f t="shared" si="21"/>
        <v>1.9986600000000001</v>
      </c>
      <c r="R42" s="84">
        <f t="shared" si="21"/>
        <v>1.99411</v>
      </c>
      <c r="S42" s="84">
        <f t="shared" si="21"/>
        <v>1.9568700000000001</v>
      </c>
      <c r="T42" s="84">
        <f t="shared" si="21"/>
        <v>1.9379999999999999</v>
      </c>
      <c r="U42" s="84">
        <f t="shared" si="21"/>
        <v>1.95424</v>
      </c>
      <c r="V42" s="84">
        <f t="shared" si="21"/>
        <v>1.9609099999999999</v>
      </c>
      <c r="W42" s="84">
        <f t="shared" si="21"/>
        <v>1.9710000000000001</v>
      </c>
      <c r="X42" s="84">
        <f t="shared" si="21"/>
        <v>1.9449399999999999</v>
      </c>
      <c r="Y42" s="84">
        <f t="shared" si="21"/>
        <v>1.89897</v>
      </c>
      <c r="Z42" s="84">
        <f t="shared" si="21"/>
        <v>1.6482000000000001</v>
      </c>
      <c r="AA42" s="84">
        <f t="shared" si="21"/>
        <v>1.4615400000000001</v>
      </c>
    </row>
    <row r="43" spans="1:27" ht="12.75" customHeight="1" outlineLevel="1" x14ac:dyDescent="0.2">
      <c r="A43" s="92" t="s">
        <v>2090</v>
      </c>
      <c r="B43" s="62" t="s">
        <v>231</v>
      </c>
      <c r="C43" s="42" t="s">
        <v>77</v>
      </c>
      <c r="D43" s="43">
        <v>1067.8</v>
      </c>
      <c r="E43" s="43">
        <v>1032.51</v>
      </c>
      <c r="F43" s="43">
        <v>991.91</v>
      </c>
      <c r="G43" s="43">
        <v>1010.69</v>
      </c>
      <c r="H43" s="43">
        <v>1045.1400000000001</v>
      </c>
      <c r="I43" s="43">
        <v>1116.71</v>
      </c>
      <c r="J43" s="43">
        <v>1390.61</v>
      </c>
      <c r="K43" s="43">
        <v>1596.05</v>
      </c>
      <c r="L43" s="43">
        <v>1649.95</v>
      </c>
      <c r="M43" s="43">
        <v>1661.28</v>
      </c>
      <c r="N43" s="43">
        <v>1668.77</v>
      </c>
      <c r="O43" s="43">
        <v>1689.14</v>
      </c>
      <c r="P43" s="43">
        <v>1681.94</v>
      </c>
      <c r="Q43" s="43">
        <v>1711.35</v>
      </c>
      <c r="R43" s="43">
        <v>1706.8</v>
      </c>
      <c r="S43" s="43">
        <v>1669.56</v>
      </c>
      <c r="T43" s="43">
        <v>1650.69</v>
      </c>
      <c r="U43" s="43">
        <v>1666.93</v>
      </c>
      <c r="V43" s="43">
        <v>1673.6</v>
      </c>
      <c r="W43" s="43">
        <v>1683.69</v>
      </c>
      <c r="X43" s="43">
        <v>1657.63</v>
      </c>
      <c r="Y43" s="43">
        <v>1611.66</v>
      </c>
      <c r="Z43" s="43">
        <v>1360.89</v>
      </c>
      <c r="AA43" s="43">
        <v>1174.23</v>
      </c>
    </row>
    <row r="44" spans="1:27" ht="12.75" customHeight="1" outlineLevel="1" x14ac:dyDescent="0.2">
      <c r="A44" s="92" t="s">
        <v>2091</v>
      </c>
      <c r="B44" s="62" t="s">
        <v>88</v>
      </c>
      <c r="C44" s="42" t="s">
        <v>77</v>
      </c>
      <c r="D44" s="43">
        <f t="shared" ref="D44:AA44" si="22">$D$9</f>
        <v>66.180000000000007</v>
      </c>
      <c r="E44" s="43">
        <f t="shared" si="22"/>
        <v>66.180000000000007</v>
      </c>
      <c r="F44" s="43">
        <f t="shared" si="22"/>
        <v>66.180000000000007</v>
      </c>
      <c r="G44" s="43">
        <f t="shared" si="22"/>
        <v>66.180000000000007</v>
      </c>
      <c r="H44" s="43">
        <f t="shared" si="22"/>
        <v>66.180000000000007</v>
      </c>
      <c r="I44" s="43">
        <f t="shared" si="22"/>
        <v>66.180000000000007</v>
      </c>
      <c r="J44" s="43">
        <f t="shared" si="22"/>
        <v>66.180000000000007</v>
      </c>
      <c r="K44" s="43">
        <f t="shared" si="22"/>
        <v>66.180000000000007</v>
      </c>
      <c r="L44" s="43">
        <f t="shared" si="22"/>
        <v>66.180000000000007</v>
      </c>
      <c r="M44" s="43">
        <f t="shared" si="22"/>
        <v>66.180000000000007</v>
      </c>
      <c r="N44" s="43">
        <f t="shared" si="22"/>
        <v>66.180000000000007</v>
      </c>
      <c r="O44" s="43">
        <f t="shared" si="22"/>
        <v>66.180000000000007</v>
      </c>
      <c r="P44" s="43">
        <f t="shared" si="22"/>
        <v>66.180000000000007</v>
      </c>
      <c r="Q44" s="43">
        <f t="shared" si="22"/>
        <v>66.180000000000007</v>
      </c>
      <c r="R44" s="43">
        <f t="shared" si="22"/>
        <v>66.180000000000007</v>
      </c>
      <c r="S44" s="43">
        <f t="shared" si="22"/>
        <v>66.180000000000007</v>
      </c>
      <c r="T44" s="43">
        <f t="shared" si="22"/>
        <v>66.180000000000007</v>
      </c>
      <c r="U44" s="43">
        <f t="shared" si="22"/>
        <v>66.180000000000007</v>
      </c>
      <c r="V44" s="43">
        <f t="shared" si="22"/>
        <v>66.180000000000007</v>
      </c>
      <c r="W44" s="43">
        <f t="shared" si="22"/>
        <v>66.180000000000007</v>
      </c>
      <c r="X44" s="43">
        <f t="shared" si="22"/>
        <v>66.180000000000007</v>
      </c>
      <c r="Y44" s="43">
        <f t="shared" si="22"/>
        <v>66.180000000000007</v>
      </c>
      <c r="Z44" s="43">
        <f t="shared" si="22"/>
        <v>66.180000000000007</v>
      </c>
      <c r="AA44" s="43">
        <f t="shared" si="22"/>
        <v>66.180000000000007</v>
      </c>
    </row>
    <row r="45" spans="1:27" ht="12.75" customHeight="1" outlineLevel="1" x14ac:dyDescent="0.2">
      <c r="A45" s="92" t="s">
        <v>2092</v>
      </c>
      <c r="B45" s="62" t="s">
        <v>81</v>
      </c>
      <c r="C45" s="42" t="s">
        <v>77</v>
      </c>
      <c r="D45" s="43">
        <v>4.7699999999999996</v>
      </c>
      <c r="E45" s="43">
        <v>4.7699999999999996</v>
      </c>
      <c r="F45" s="43">
        <v>4.7699999999999996</v>
      </c>
      <c r="G45" s="43">
        <v>4.7699999999999996</v>
      </c>
      <c r="H45" s="43">
        <v>4.7699999999999996</v>
      </c>
      <c r="I45" s="43">
        <v>4.7699999999999996</v>
      </c>
      <c r="J45" s="43">
        <v>4.7699999999999996</v>
      </c>
      <c r="K45" s="43">
        <v>4.7699999999999996</v>
      </c>
      <c r="L45" s="43">
        <v>4.7699999999999996</v>
      </c>
      <c r="M45" s="43">
        <v>4.7699999999999996</v>
      </c>
      <c r="N45" s="43">
        <v>4.7699999999999996</v>
      </c>
      <c r="O45" s="43">
        <v>4.7699999999999996</v>
      </c>
      <c r="P45" s="43">
        <v>4.7699999999999996</v>
      </c>
      <c r="Q45" s="43">
        <v>4.7699999999999996</v>
      </c>
      <c r="R45" s="43">
        <v>4.7699999999999996</v>
      </c>
      <c r="S45" s="43">
        <v>4.7699999999999996</v>
      </c>
      <c r="T45" s="43">
        <v>4.7699999999999996</v>
      </c>
      <c r="U45" s="43">
        <v>4.7699999999999996</v>
      </c>
      <c r="V45" s="43">
        <v>4.7699999999999996</v>
      </c>
      <c r="W45" s="43">
        <v>4.7699999999999996</v>
      </c>
      <c r="X45" s="43">
        <v>4.7699999999999996</v>
      </c>
      <c r="Y45" s="43">
        <v>4.7699999999999996</v>
      </c>
      <c r="Z45" s="43">
        <v>4.7699999999999996</v>
      </c>
      <c r="AA45" s="43">
        <v>4.7699999999999996</v>
      </c>
    </row>
    <row r="46" spans="1:27" ht="12.75" customHeight="1" outlineLevel="1" x14ac:dyDescent="0.2">
      <c r="A46" s="92" t="s">
        <v>2093</v>
      </c>
      <c r="B46" s="62" t="s">
        <v>79</v>
      </c>
      <c r="C46" s="42" t="s">
        <v>77</v>
      </c>
      <c r="D46" s="43">
        <f>$D$11</f>
        <v>216.36</v>
      </c>
      <c r="E46" s="43">
        <f t="shared" ref="E46:AA46" si="23">$D$11</f>
        <v>216.36</v>
      </c>
      <c r="F46" s="43">
        <f t="shared" si="23"/>
        <v>216.36</v>
      </c>
      <c r="G46" s="43">
        <f t="shared" si="23"/>
        <v>216.36</v>
      </c>
      <c r="H46" s="43">
        <f t="shared" si="23"/>
        <v>216.36</v>
      </c>
      <c r="I46" s="43">
        <f t="shared" si="23"/>
        <v>216.36</v>
      </c>
      <c r="J46" s="43">
        <f t="shared" si="23"/>
        <v>216.36</v>
      </c>
      <c r="K46" s="43">
        <f t="shared" si="23"/>
        <v>216.36</v>
      </c>
      <c r="L46" s="43">
        <f t="shared" si="23"/>
        <v>216.36</v>
      </c>
      <c r="M46" s="43">
        <f t="shared" si="23"/>
        <v>216.36</v>
      </c>
      <c r="N46" s="43">
        <f t="shared" si="23"/>
        <v>216.36</v>
      </c>
      <c r="O46" s="43">
        <f t="shared" si="23"/>
        <v>216.36</v>
      </c>
      <c r="P46" s="43">
        <f t="shared" si="23"/>
        <v>216.36</v>
      </c>
      <c r="Q46" s="43">
        <f t="shared" si="23"/>
        <v>216.36</v>
      </c>
      <c r="R46" s="43">
        <f t="shared" si="23"/>
        <v>216.36</v>
      </c>
      <c r="S46" s="43">
        <f t="shared" si="23"/>
        <v>216.36</v>
      </c>
      <c r="T46" s="43">
        <f t="shared" si="23"/>
        <v>216.36</v>
      </c>
      <c r="U46" s="43">
        <f t="shared" si="23"/>
        <v>216.36</v>
      </c>
      <c r="V46" s="43">
        <f t="shared" si="23"/>
        <v>216.36</v>
      </c>
      <c r="W46" s="43">
        <f t="shared" si="23"/>
        <v>216.36</v>
      </c>
      <c r="X46" s="43">
        <f t="shared" si="23"/>
        <v>216.36</v>
      </c>
      <c r="Y46" s="43">
        <f t="shared" si="23"/>
        <v>216.36</v>
      </c>
      <c r="Z46" s="43">
        <f t="shared" si="23"/>
        <v>216.36</v>
      </c>
      <c r="AA46" s="43">
        <f t="shared" si="23"/>
        <v>216.36</v>
      </c>
    </row>
    <row r="47" spans="1:27" ht="12.75" customHeight="1" x14ac:dyDescent="0.2">
      <c r="A47" s="91" t="s">
        <v>2094</v>
      </c>
      <c r="B47" s="27" t="str">
        <f>"09"&amp;"."&amp;$B$729&amp;"."&amp;$B$730</f>
        <v>09.02.2023</v>
      </c>
      <c r="C47" s="83" t="s">
        <v>74</v>
      </c>
      <c r="D47" s="84">
        <f>ROUND(((D48+D49+D51+D50)/1000),5)</f>
        <v>1.3560000000000001</v>
      </c>
      <c r="E47" s="84">
        <f>ROUND(((E48+E49+E51+E50)/1000),5)</f>
        <v>1.3244199999999999</v>
      </c>
      <c r="F47" s="84">
        <f>ROUND(((F48+F49+F51+F50)/1000),5)</f>
        <v>1.3227500000000001</v>
      </c>
      <c r="G47" s="84">
        <f t="shared" ref="G47:AA47" si="24">ROUND(((G48+G49+G51+G50)/1000),5)</f>
        <v>1.32633</v>
      </c>
      <c r="H47" s="84">
        <f t="shared" si="24"/>
        <v>1.36422</v>
      </c>
      <c r="I47" s="84">
        <f t="shared" si="24"/>
        <v>1.4470400000000001</v>
      </c>
      <c r="J47" s="84">
        <f t="shared" si="24"/>
        <v>1.7036</v>
      </c>
      <c r="K47" s="84">
        <f t="shared" si="24"/>
        <v>1.89198</v>
      </c>
      <c r="L47" s="84">
        <f t="shared" si="24"/>
        <v>2.0074200000000002</v>
      </c>
      <c r="M47" s="84">
        <f t="shared" si="24"/>
        <v>2.02827</v>
      </c>
      <c r="N47" s="84">
        <f t="shared" si="24"/>
        <v>2.03878</v>
      </c>
      <c r="O47" s="84">
        <f t="shared" si="24"/>
        <v>2.07701</v>
      </c>
      <c r="P47" s="84">
        <f t="shared" si="24"/>
        <v>2.0572300000000001</v>
      </c>
      <c r="Q47" s="84">
        <f t="shared" si="24"/>
        <v>2.0382799999999999</v>
      </c>
      <c r="R47" s="84">
        <f t="shared" si="24"/>
        <v>2.0349599999999999</v>
      </c>
      <c r="S47" s="84">
        <f t="shared" si="24"/>
        <v>2.0276399999999999</v>
      </c>
      <c r="T47" s="84">
        <f t="shared" si="24"/>
        <v>1.9957</v>
      </c>
      <c r="U47" s="84">
        <f t="shared" si="24"/>
        <v>2.0184600000000001</v>
      </c>
      <c r="V47" s="84">
        <f t="shared" si="24"/>
        <v>2.0323699999999998</v>
      </c>
      <c r="W47" s="84">
        <f t="shared" si="24"/>
        <v>2.0541</v>
      </c>
      <c r="X47" s="84">
        <f t="shared" si="24"/>
        <v>2.0005600000000001</v>
      </c>
      <c r="Y47" s="84">
        <f t="shared" si="24"/>
        <v>1.8998900000000001</v>
      </c>
      <c r="Z47" s="84">
        <f t="shared" si="24"/>
        <v>1.7640100000000001</v>
      </c>
      <c r="AA47" s="84">
        <f t="shared" si="24"/>
        <v>1.47725</v>
      </c>
    </row>
    <row r="48" spans="1:27" ht="12.75" customHeight="1" outlineLevel="1" x14ac:dyDescent="0.2">
      <c r="A48" s="92" t="s">
        <v>2095</v>
      </c>
      <c r="B48" s="62" t="s">
        <v>231</v>
      </c>
      <c r="C48" s="42" t="s">
        <v>77</v>
      </c>
      <c r="D48" s="43">
        <v>1068.69</v>
      </c>
      <c r="E48" s="43">
        <v>1037.1099999999999</v>
      </c>
      <c r="F48" s="43">
        <v>1035.44</v>
      </c>
      <c r="G48" s="43">
        <v>1039.02</v>
      </c>
      <c r="H48" s="43">
        <v>1076.9100000000001</v>
      </c>
      <c r="I48" s="43">
        <v>1159.73</v>
      </c>
      <c r="J48" s="43">
        <v>1416.29</v>
      </c>
      <c r="K48" s="43">
        <v>1604.67</v>
      </c>
      <c r="L48" s="43">
        <v>1720.11</v>
      </c>
      <c r="M48" s="43">
        <v>1740.96</v>
      </c>
      <c r="N48" s="43">
        <v>1751.47</v>
      </c>
      <c r="O48" s="43">
        <v>1789.7</v>
      </c>
      <c r="P48" s="43">
        <v>1769.92</v>
      </c>
      <c r="Q48" s="43">
        <v>1750.97</v>
      </c>
      <c r="R48" s="43">
        <v>1747.65</v>
      </c>
      <c r="S48" s="43">
        <v>1740.33</v>
      </c>
      <c r="T48" s="43">
        <v>1708.39</v>
      </c>
      <c r="U48" s="43">
        <v>1731.15</v>
      </c>
      <c r="V48" s="43">
        <v>1745.06</v>
      </c>
      <c r="W48" s="43">
        <v>1766.79</v>
      </c>
      <c r="X48" s="43">
        <v>1713.25</v>
      </c>
      <c r="Y48" s="43">
        <v>1612.58</v>
      </c>
      <c r="Z48" s="43">
        <v>1476.7</v>
      </c>
      <c r="AA48" s="43">
        <v>1189.94</v>
      </c>
    </row>
    <row r="49" spans="1:27" ht="12.75" customHeight="1" outlineLevel="1" x14ac:dyDescent="0.2">
      <c r="A49" s="92" t="s">
        <v>2096</v>
      </c>
      <c r="B49" s="62" t="s">
        <v>88</v>
      </c>
      <c r="C49" s="42" t="s">
        <v>77</v>
      </c>
      <c r="D49" s="43">
        <f t="shared" ref="D49:AA49" si="25">$D$9</f>
        <v>66.180000000000007</v>
      </c>
      <c r="E49" s="43">
        <f t="shared" si="25"/>
        <v>66.180000000000007</v>
      </c>
      <c r="F49" s="43">
        <f t="shared" si="25"/>
        <v>66.180000000000007</v>
      </c>
      <c r="G49" s="43">
        <f t="shared" si="25"/>
        <v>66.180000000000007</v>
      </c>
      <c r="H49" s="43">
        <f t="shared" si="25"/>
        <v>66.180000000000007</v>
      </c>
      <c r="I49" s="43">
        <f t="shared" si="25"/>
        <v>66.180000000000007</v>
      </c>
      <c r="J49" s="43">
        <f t="shared" si="25"/>
        <v>66.180000000000007</v>
      </c>
      <c r="K49" s="43">
        <f t="shared" si="25"/>
        <v>66.180000000000007</v>
      </c>
      <c r="L49" s="43">
        <f t="shared" si="25"/>
        <v>66.180000000000007</v>
      </c>
      <c r="M49" s="43">
        <f t="shared" si="25"/>
        <v>66.180000000000007</v>
      </c>
      <c r="N49" s="43">
        <f t="shared" si="25"/>
        <v>66.180000000000007</v>
      </c>
      <c r="O49" s="43">
        <f t="shared" si="25"/>
        <v>66.180000000000007</v>
      </c>
      <c r="P49" s="43">
        <f t="shared" si="25"/>
        <v>66.180000000000007</v>
      </c>
      <c r="Q49" s="43">
        <f t="shared" si="25"/>
        <v>66.180000000000007</v>
      </c>
      <c r="R49" s="43">
        <f t="shared" si="25"/>
        <v>66.180000000000007</v>
      </c>
      <c r="S49" s="43">
        <f t="shared" si="25"/>
        <v>66.180000000000007</v>
      </c>
      <c r="T49" s="43">
        <f t="shared" si="25"/>
        <v>66.180000000000007</v>
      </c>
      <c r="U49" s="43">
        <f t="shared" si="25"/>
        <v>66.180000000000007</v>
      </c>
      <c r="V49" s="43">
        <f t="shared" si="25"/>
        <v>66.180000000000007</v>
      </c>
      <c r="W49" s="43">
        <f t="shared" si="25"/>
        <v>66.180000000000007</v>
      </c>
      <c r="X49" s="43">
        <f t="shared" si="25"/>
        <v>66.180000000000007</v>
      </c>
      <c r="Y49" s="43">
        <f t="shared" si="25"/>
        <v>66.180000000000007</v>
      </c>
      <c r="Z49" s="43">
        <f t="shared" si="25"/>
        <v>66.180000000000007</v>
      </c>
      <c r="AA49" s="43">
        <f t="shared" si="25"/>
        <v>66.180000000000007</v>
      </c>
    </row>
    <row r="50" spans="1:27" ht="12.75" customHeight="1" outlineLevel="1" x14ac:dyDescent="0.2">
      <c r="A50" s="92" t="s">
        <v>2097</v>
      </c>
      <c r="B50" s="62" t="s">
        <v>81</v>
      </c>
      <c r="C50" s="42" t="s">
        <v>77</v>
      </c>
      <c r="D50" s="43">
        <v>4.7699999999999996</v>
      </c>
      <c r="E50" s="43">
        <v>4.7699999999999996</v>
      </c>
      <c r="F50" s="43">
        <v>4.7699999999999996</v>
      </c>
      <c r="G50" s="43">
        <v>4.7699999999999996</v>
      </c>
      <c r="H50" s="43">
        <v>4.7699999999999996</v>
      </c>
      <c r="I50" s="43">
        <v>4.7699999999999996</v>
      </c>
      <c r="J50" s="43">
        <v>4.7699999999999996</v>
      </c>
      <c r="K50" s="43">
        <v>4.7699999999999996</v>
      </c>
      <c r="L50" s="43">
        <v>4.7699999999999996</v>
      </c>
      <c r="M50" s="43">
        <v>4.7699999999999996</v>
      </c>
      <c r="N50" s="43">
        <v>4.7699999999999996</v>
      </c>
      <c r="O50" s="43">
        <v>4.7699999999999996</v>
      </c>
      <c r="P50" s="43">
        <v>4.7699999999999996</v>
      </c>
      <c r="Q50" s="43">
        <v>4.7699999999999996</v>
      </c>
      <c r="R50" s="43">
        <v>4.7699999999999996</v>
      </c>
      <c r="S50" s="43">
        <v>4.7699999999999996</v>
      </c>
      <c r="T50" s="43">
        <v>4.7699999999999996</v>
      </c>
      <c r="U50" s="43">
        <v>4.7699999999999996</v>
      </c>
      <c r="V50" s="43">
        <v>4.7699999999999996</v>
      </c>
      <c r="W50" s="43">
        <v>4.7699999999999996</v>
      </c>
      <c r="X50" s="43">
        <v>4.7699999999999996</v>
      </c>
      <c r="Y50" s="43">
        <v>4.7699999999999996</v>
      </c>
      <c r="Z50" s="43">
        <v>4.7699999999999996</v>
      </c>
      <c r="AA50" s="43">
        <v>4.7699999999999996</v>
      </c>
    </row>
    <row r="51" spans="1:27" ht="12.75" customHeight="1" outlineLevel="1" x14ac:dyDescent="0.2">
      <c r="A51" s="92" t="s">
        <v>2098</v>
      </c>
      <c r="B51" s="62" t="s">
        <v>79</v>
      </c>
      <c r="C51" s="42" t="s">
        <v>77</v>
      </c>
      <c r="D51" s="43">
        <f>$D$11</f>
        <v>216.36</v>
      </c>
      <c r="E51" s="43">
        <f t="shared" ref="E51:AA51" si="26">$D$11</f>
        <v>216.36</v>
      </c>
      <c r="F51" s="43">
        <f t="shared" si="26"/>
        <v>216.36</v>
      </c>
      <c r="G51" s="43">
        <f t="shared" si="26"/>
        <v>216.36</v>
      </c>
      <c r="H51" s="43">
        <f t="shared" si="26"/>
        <v>216.36</v>
      </c>
      <c r="I51" s="43">
        <f t="shared" si="26"/>
        <v>216.36</v>
      </c>
      <c r="J51" s="43">
        <f t="shared" si="26"/>
        <v>216.36</v>
      </c>
      <c r="K51" s="43">
        <f t="shared" si="26"/>
        <v>216.36</v>
      </c>
      <c r="L51" s="43">
        <f t="shared" si="26"/>
        <v>216.36</v>
      </c>
      <c r="M51" s="43">
        <f t="shared" si="26"/>
        <v>216.36</v>
      </c>
      <c r="N51" s="43">
        <f t="shared" si="26"/>
        <v>216.36</v>
      </c>
      <c r="O51" s="43">
        <f t="shared" si="26"/>
        <v>216.36</v>
      </c>
      <c r="P51" s="43">
        <f t="shared" si="26"/>
        <v>216.36</v>
      </c>
      <c r="Q51" s="43">
        <f t="shared" si="26"/>
        <v>216.36</v>
      </c>
      <c r="R51" s="43">
        <f t="shared" si="26"/>
        <v>216.36</v>
      </c>
      <c r="S51" s="43">
        <f t="shared" si="26"/>
        <v>216.36</v>
      </c>
      <c r="T51" s="43">
        <f t="shared" si="26"/>
        <v>216.36</v>
      </c>
      <c r="U51" s="43">
        <f t="shared" si="26"/>
        <v>216.36</v>
      </c>
      <c r="V51" s="43">
        <f t="shared" si="26"/>
        <v>216.36</v>
      </c>
      <c r="W51" s="43">
        <f t="shared" si="26"/>
        <v>216.36</v>
      </c>
      <c r="X51" s="43">
        <f t="shared" si="26"/>
        <v>216.36</v>
      </c>
      <c r="Y51" s="43">
        <f t="shared" si="26"/>
        <v>216.36</v>
      </c>
      <c r="Z51" s="43">
        <f t="shared" si="26"/>
        <v>216.36</v>
      </c>
      <c r="AA51" s="43">
        <f t="shared" si="26"/>
        <v>216.36</v>
      </c>
    </row>
    <row r="52" spans="1:27" ht="12.75" customHeight="1" x14ac:dyDescent="0.2">
      <c r="A52" s="91" t="s">
        <v>2099</v>
      </c>
      <c r="B52" s="27" t="str">
        <f>"10"&amp;"."&amp;$B$729&amp;"."&amp;$B$730</f>
        <v>10.02.2023</v>
      </c>
      <c r="C52" s="83" t="s">
        <v>74</v>
      </c>
      <c r="D52" s="84">
        <f>ROUND(((D53+D54+D56+D55)/1000),5)</f>
        <v>1.4240299999999999</v>
      </c>
      <c r="E52" s="84">
        <f>ROUND(((E53+E54+E56+E55)/1000),5)</f>
        <v>1.3755299999999999</v>
      </c>
      <c r="F52" s="84">
        <f>ROUND(((F53+F54+F56+F55)/1000),5)</f>
        <v>1.3442400000000001</v>
      </c>
      <c r="G52" s="84">
        <f t="shared" ref="G52:AA52" si="27">ROUND(((G53+G54+G56+G55)/1000),5)</f>
        <v>1.3449599999999999</v>
      </c>
      <c r="H52" s="84">
        <f t="shared" si="27"/>
        <v>1.4093899999999999</v>
      </c>
      <c r="I52" s="84">
        <f t="shared" si="27"/>
        <v>1.48288</v>
      </c>
      <c r="J52" s="84">
        <f t="shared" si="27"/>
        <v>1.77407</v>
      </c>
      <c r="K52" s="84">
        <f t="shared" si="27"/>
        <v>1.8898900000000001</v>
      </c>
      <c r="L52" s="84">
        <f t="shared" si="27"/>
        <v>1.97837</v>
      </c>
      <c r="M52" s="84">
        <f t="shared" si="27"/>
        <v>2.01789</v>
      </c>
      <c r="N52" s="84">
        <f t="shared" si="27"/>
        <v>2.0371199999999998</v>
      </c>
      <c r="O52" s="84">
        <f t="shared" si="27"/>
        <v>2.0626099999999998</v>
      </c>
      <c r="P52" s="84">
        <f t="shared" si="27"/>
        <v>2.0449099999999998</v>
      </c>
      <c r="Q52" s="84">
        <f t="shared" si="27"/>
        <v>2.0527600000000001</v>
      </c>
      <c r="R52" s="84">
        <f t="shared" si="27"/>
        <v>2.0435699999999999</v>
      </c>
      <c r="S52" s="84">
        <f t="shared" si="27"/>
        <v>2.0015499999999999</v>
      </c>
      <c r="T52" s="84">
        <f t="shared" si="27"/>
        <v>1.9765600000000001</v>
      </c>
      <c r="U52" s="84">
        <f t="shared" si="27"/>
        <v>2.00718</v>
      </c>
      <c r="V52" s="84">
        <f t="shared" si="27"/>
        <v>2.0323500000000001</v>
      </c>
      <c r="W52" s="84">
        <f t="shared" si="27"/>
        <v>2.0220400000000001</v>
      </c>
      <c r="X52" s="84">
        <f t="shared" si="27"/>
        <v>1.99472</v>
      </c>
      <c r="Y52" s="84">
        <f t="shared" si="27"/>
        <v>1.9340200000000001</v>
      </c>
      <c r="Z52" s="84">
        <f t="shared" si="27"/>
        <v>1.8246</v>
      </c>
      <c r="AA52" s="84">
        <f t="shared" si="27"/>
        <v>1.6514</v>
      </c>
    </row>
    <row r="53" spans="1:27" ht="12.75" customHeight="1" outlineLevel="1" x14ac:dyDescent="0.2">
      <c r="A53" s="92" t="s">
        <v>2100</v>
      </c>
      <c r="B53" s="62" t="s">
        <v>231</v>
      </c>
      <c r="C53" s="42" t="s">
        <v>77</v>
      </c>
      <c r="D53" s="43">
        <v>1136.72</v>
      </c>
      <c r="E53" s="43">
        <v>1088.22</v>
      </c>
      <c r="F53" s="43">
        <v>1056.93</v>
      </c>
      <c r="G53" s="43">
        <v>1057.6500000000001</v>
      </c>
      <c r="H53" s="43">
        <v>1122.08</v>
      </c>
      <c r="I53" s="43">
        <v>1195.57</v>
      </c>
      <c r="J53" s="43">
        <v>1486.76</v>
      </c>
      <c r="K53" s="43">
        <v>1602.58</v>
      </c>
      <c r="L53" s="43">
        <v>1691.06</v>
      </c>
      <c r="M53" s="43">
        <v>1730.58</v>
      </c>
      <c r="N53" s="43">
        <v>1749.81</v>
      </c>
      <c r="O53" s="43">
        <v>1775.3</v>
      </c>
      <c r="P53" s="43">
        <v>1757.6</v>
      </c>
      <c r="Q53" s="43">
        <v>1765.45</v>
      </c>
      <c r="R53" s="43">
        <v>1756.26</v>
      </c>
      <c r="S53" s="43">
        <v>1714.24</v>
      </c>
      <c r="T53" s="43">
        <v>1689.25</v>
      </c>
      <c r="U53" s="43">
        <v>1719.87</v>
      </c>
      <c r="V53" s="43">
        <v>1745.04</v>
      </c>
      <c r="W53" s="43">
        <v>1734.73</v>
      </c>
      <c r="X53" s="43">
        <v>1707.41</v>
      </c>
      <c r="Y53" s="43">
        <v>1646.71</v>
      </c>
      <c r="Z53" s="43">
        <v>1537.29</v>
      </c>
      <c r="AA53" s="43">
        <v>1364.09</v>
      </c>
    </row>
    <row r="54" spans="1:27" ht="12.75" customHeight="1" outlineLevel="1" x14ac:dyDescent="0.2">
      <c r="A54" s="92" t="s">
        <v>2101</v>
      </c>
      <c r="B54" s="62" t="s">
        <v>88</v>
      </c>
      <c r="C54" s="42" t="s">
        <v>77</v>
      </c>
      <c r="D54" s="43">
        <f t="shared" ref="D54:AA54" si="28">$D$9</f>
        <v>66.180000000000007</v>
      </c>
      <c r="E54" s="43">
        <f t="shared" si="28"/>
        <v>66.180000000000007</v>
      </c>
      <c r="F54" s="43">
        <f t="shared" si="28"/>
        <v>66.180000000000007</v>
      </c>
      <c r="G54" s="43">
        <f t="shared" si="28"/>
        <v>66.180000000000007</v>
      </c>
      <c r="H54" s="43">
        <f t="shared" si="28"/>
        <v>66.180000000000007</v>
      </c>
      <c r="I54" s="43">
        <f t="shared" si="28"/>
        <v>66.180000000000007</v>
      </c>
      <c r="J54" s="43">
        <f t="shared" si="28"/>
        <v>66.180000000000007</v>
      </c>
      <c r="K54" s="43">
        <f t="shared" si="28"/>
        <v>66.180000000000007</v>
      </c>
      <c r="L54" s="43">
        <f t="shared" si="28"/>
        <v>66.180000000000007</v>
      </c>
      <c r="M54" s="43">
        <f t="shared" si="28"/>
        <v>66.180000000000007</v>
      </c>
      <c r="N54" s="43">
        <f t="shared" si="28"/>
        <v>66.180000000000007</v>
      </c>
      <c r="O54" s="43">
        <f t="shared" si="28"/>
        <v>66.180000000000007</v>
      </c>
      <c r="P54" s="43">
        <f t="shared" si="28"/>
        <v>66.180000000000007</v>
      </c>
      <c r="Q54" s="43">
        <f t="shared" si="28"/>
        <v>66.180000000000007</v>
      </c>
      <c r="R54" s="43">
        <f t="shared" si="28"/>
        <v>66.180000000000007</v>
      </c>
      <c r="S54" s="43">
        <f t="shared" si="28"/>
        <v>66.180000000000007</v>
      </c>
      <c r="T54" s="43">
        <f t="shared" si="28"/>
        <v>66.180000000000007</v>
      </c>
      <c r="U54" s="43">
        <f t="shared" si="28"/>
        <v>66.180000000000007</v>
      </c>
      <c r="V54" s="43">
        <f t="shared" si="28"/>
        <v>66.180000000000007</v>
      </c>
      <c r="W54" s="43">
        <f t="shared" si="28"/>
        <v>66.180000000000007</v>
      </c>
      <c r="X54" s="43">
        <f t="shared" si="28"/>
        <v>66.180000000000007</v>
      </c>
      <c r="Y54" s="43">
        <f t="shared" si="28"/>
        <v>66.180000000000007</v>
      </c>
      <c r="Z54" s="43">
        <f t="shared" si="28"/>
        <v>66.180000000000007</v>
      </c>
      <c r="AA54" s="43">
        <f t="shared" si="28"/>
        <v>66.180000000000007</v>
      </c>
    </row>
    <row r="55" spans="1:27" ht="12.75" customHeight="1" outlineLevel="1" x14ac:dyDescent="0.2">
      <c r="A55" s="92" t="s">
        <v>2102</v>
      </c>
      <c r="B55" s="62" t="s">
        <v>81</v>
      </c>
      <c r="C55" s="42" t="s">
        <v>77</v>
      </c>
      <c r="D55" s="43">
        <v>4.7699999999999996</v>
      </c>
      <c r="E55" s="43">
        <v>4.7699999999999996</v>
      </c>
      <c r="F55" s="43">
        <v>4.7699999999999996</v>
      </c>
      <c r="G55" s="43">
        <v>4.7699999999999996</v>
      </c>
      <c r="H55" s="43">
        <v>4.7699999999999996</v>
      </c>
      <c r="I55" s="43">
        <v>4.7699999999999996</v>
      </c>
      <c r="J55" s="43">
        <v>4.7699999999999996</v>
      </c>
      <c r="K55" s="43">
        <v>4.7699999999999996</v>
      </c>
      <c r="L55" s="43">
        <v>4.7699999999999996</v>
      </c>
      <c r="M55" s="43">
        <v>4.7699999999999996</v>
      </c>
      <c r="N55" s="43">
        <v>4.7699999999999996</v>
      </c>
      <c r="O55" s="43">
        <v>4.7699999999999996</v>
      </c>
      <c r="P55" s="43">
        <v>4.7699999999999996</v>
      </c>
      <c r="Q55" s="43">
        <v>4.7699999999999996</v>
      </c>
      <c r="R55" s="43">
        <v>4.7699999999999996</v>
      </c>
      <c r="S55" s="43">
        <v>4.7699999999999996</v>
      </c>
      <c r="T55" s="43">
        <v>4.7699999999999996</v>
      </c>
      <c r="U55" s="43">
        <v>4.7699999999999996</v>
      </c>
      <c r="V55" s="43">
        <v>4.7699999999999996</v>
      </c>
      <c r="W55" s="43">
        <v>4.7699999999999996</v>
      </c>
      <c r="X55" s="43">
        <v>4.7699999999999996</v>
      </c>
      <c r="Y55" s="43">
        <v>4.7699999999999996</v>
      </c>
      <c r="Z55" s="43">
        <v>4.7699999999999996</v>
      </c>
      <c r="AA55" s="43">
        <v>4.7699999999999996</v>
      </c>
    </row>
    <row r="56" spans="1:27" ht="12.75" customHeight="1" outlineLevel="1" x14ac:dyDescent="0.2">
      <c r="A56" s="92" t="s">
        <v>2103</v>
      </c>
      <c r="B56" s="62" t="s">
        <v>79</v>
      </c>
      <c r="C56" s="42" t="s">
        <v>77</v>
      </c>
      <c r="D56" s="43">
        <f>$D$11</f>
        <v>216.36</v>
      </c>
      <c r="E56" s="43">
        <f t="shared" ref="E56:AA56" si="29">$D$11</f>
        <v>216.36</v>
      </c>
      <c r="F56" s="43">
        <f t="shared" si="29"/>
        <v>216.36</v>
      </c>
      <c r="G56" s="43">
        <f t="shared" si="29"/>
        <v>216.36</v>
      </c>
      <c r="H56" s="43">
        <f t="shared" si="29"/>
        <v>216.36</v>
      </c>
      <c r="I56" s="43">
        <f t="shared" si="29"/>
        <v>216.36</v>
      </c>
      <c r="J56" s="43">
        <f t="shared" si="29"/>
        <v>216.36</v>
      </c>
      <c r="K56" s="43">
        <f t="shared" si="29"/>
        <v>216.36</v>
      </c>
      <c r="L56" s="43">
        <f t="shared" si="29"/>
        <v>216.36</v>
      </c>
      <c r="M56" s="43">
        <f t="shared" si="29"/>
        <v>216.36</v>
      </c>
      <c r="N56" s="43">
        <f t="shared" si="29"/>
        <v>216.36</v>
      </c>
      <c r="O56" s="43">
        <f t="shared" si="29"/>
        <v>216.36</v>
      </c>
      <c r="P56" s="43">
        <f t="shared" si="29"/>
        <v>216.36</v>
      </c>
      <c r="Q56" s="43">
        <f t="shared" si="29"/>
        <v>216.36</v>
      </c>
      <c r="R56" s="43">
        <f t="shared" si="29"/>
        <v>216.36</v>
      </c>
      <c r="S56" s="43">
        <f t="shared" si="29"/>
        <v>216.36</v>
      </c>
      <c r="T56" s="43">
        <f t="shared" si="29"/>
        <v>216.36</v>
      </c>
      <c r="U56" s="43">
        <f t="shared" si="29"/>
        <v>216.36</v>
      </c>
      <c r="V56" s="43">
        <f t="shared" si="29"/>
        <v>216.36</v>
      </c>
      <c r="W56" s="43">
        <f t="shared" si="29"/>
        <v>216.36</v>
      </c>
      <c r="X56" s="43">
        <f t="shared" si="29"/>
        <v>216.36</v>
      </c>
      <c r="Y56" s="43">
        <f t="shared" si="29"/>
        <v>216.36</v>
      </c>
      <c r="Z56" s="43">
        <f t="shared" si="29"/>
        <v>216.36</v>
      </c>
      <c r="AA56" s="43">
        <f t="shared" si="29"/>
        <v>216.36</v>
      </c>
    </row>
    <row r="57" spans="1:27" ht="12.75" customHeight="1" x14ac:dyDescent="0.2">
      <c r="A57" s="91" t="s">
        <v>2104</v>
      </c>
      <c r="B57" s="27" t="str">
        <f>"11"&amp;"."&amp;$B$729&amp;"."&amp;$B$730</f>
        <v>11.02.2023</v>
      </c>
      <c r="C57" s="83" t="s">
        <v>74</v>
      </c>
      <c r="D57" s="84">
        <f>ROUND(((D58+D59+D61+D60)/1000),5)</f>
        <v>1.5161100000000001</v>
      </c>
      <c r="E57" s="84">
        <f>ROUND(((E58+E59+E61+E60)/1000),5)</f>
        <v>1.4782299999999999</v>
      </c>
      <c r="F57" s="84">
        <f>ROUND(((F58+F59+F61+F60)/1000),5)</f>
        <v>1.4576499999999999</v>
      </c>
      <c r="G57" s="84">
        <f t="shared" ref="G57:AA57" si="30">ROUND(((G58+G59+G61+G60)/1000),5)</f>
        <v>1.4441600000000001</v>
      </c>
      <c r="H57" s="84">
        <f t="shared" si="30"/>
        <v>1.45679</v>
      </c>
      <c r="I57" s="84">
        <f t="shared" si="30"/>
        <v>1.4735499999999999</v>
      </c>
      <c r="J57" s="84">
        <f t="shared" si="30"/>
        <v>1.5358000000000001</v>
      </c>
      <c r="K57" s="84">
        <f t="shared" si="30"/>
        <v>1.7999700000000001</v>
      </c>
      <c r="L57" s="84">
        <f t="shared" si="30"/>
        <v>1.8955599999999999</v>
      </c>
      <c r="M57" s="84">
        <f t="shared" si="30"/>
        <v>2.0379700000000001</v>
      </c>
      <c r="N57" s="84">
        <f t="shared" si="30"/>
        <v>2.0838999999999999</v>
      </c>
      <c r="O57" s="84">
        <f t="shared" si="30"/>
        <v>2.0964200000000002</v>
      </c>
      <c r="P57" s="84">
        <f t="shared" si="30"/>
        <v>2.0928900000000001</v>
      </c>
      <c r="Q57" s="84">
        <f t="shared" si="30"/>
        <v>2.0891199999999999</v>
      </c>
      <c r="R57" s="84">
        <f t="shared" si="30"/>
        <v>2.0827399999999998</v>
      </c>
      <c r="S57" s="84">
        <f t="shared" si="30"/>
        <v>2.0446399999999998</v>
      </c>
      <c r="T57" s="84">
        <f t="shared" si="30"/>
        <v>2.0669900000000001</v>
      </c>
      <c r="U57" s="84">
        <f t="shared" si="30"/>
        <v>2.1015600000000001</v>
      </c>
      <c r="V57" s="84">
        <f t="shared" si="30"/>
        <v>2.1251699999999998</v>
      </c>
      <c r="W57" s="84">
        <f t="shared" si="30"/>
        <v>2.0934699999999999</v>
      </c>
      <c r="X57" s="84">
        <f t="shared" si="30"/>
        <v>2.07843</v>
      </c>
      <c r="Y57" s="84">
        <f t="shared" si="30"/>
        <v>1.9641200000000001</v>
      </c>
      <c r="Z57" s="84">
        <f t="shared" si="30"/>
        <v>1.8579000000000001</v>
      </c>
      <c r="AA57" s="84">
        <f t="shared" si="30"/>
        <v>1.74404</v>
      </c>
    </row>
    <row r="58" spans="1:27" ht="12.75" customHeight="1" outlineLevel="1" x14ac:dyDescent="0.2">
      <c r="A58" s="92" t="s">
        <v>2105</v>
      </c>
      <c r="B58" s="62" t="s">
        <v>231</v>
      </c>
      <c r="C58" s="42" t="s">
        <v>77</v>
      </c>
      <c r="D58" s="43">
        <v>1228.8</v>
      </c>
      <c r="E58" s="43">
        <v>1190.92</v>
      </c>
      <c r="F58" s="43">
        <v>1170.3399999999999</v>
      </c>
      <c r="G58" s="43">
        <v>1156.8499999999999</v>
      </c>
      <c r="H58" s="43">
        <v>1169.48</v>
      </c>
      <c r="I58" s="43">
        <v>1186.24</v>
      </c>
      <c r="J58" s="43">
        <v>1248.49</v>
      </c>
      <c r="K58" s="43">
        <v>1512.66</v>
      </c>
      <c r="L58" s="43">
        <v>1608.25</v>
      </c>
      <c r="M58" s="43">
        <v>1750.66</v>
      </c>
      <c r="N58" s="43">
        <v>1796.59</v>
      </c>
      <c r="O58" s="43">
        <v>1809.11</v>
      </c>
      <c r="P58" s="43">
        <v>1805.58</v>
      </c>
      <c r="Q58" s="43">
        <v>1801.81</v>
      </c>
      <c r="R58" s="43">
        <v>1795.43</v>
      </c>
      <c r="S58" s="43">
        <v>1757.33</v>
      </c>
      <c r="T58" s="43">
        <v>1779.68</v>
      </c>
      <c r="U58" s="43">
        <v>1814.25</v>
      </c>
      <c r="V58" s="43">
        <v>1837.86</v>
      </c>
      <c r="W58" s="43">
        <v>1806.16</v>
      </c>
      <c r="X58" s="43">
        <v>1791.12</v>
      </c>
      <c r="Y58" s="43">
        <v>1676.81</v>
      </c>
      <c r="Z58" s="43">
        <v>1570.59</v>
      </c>
      <c r="AA58" s="43">
        <v>1456.73</v>
      </c>
    </row>
    <row r="59" spans="1:27" ht="12.75" customHeight="1" outlineLevel="1" x14ac:dyDescent="0.2">
      <c r="A59" s="92" t="s">
        <v>2106</v>
      </c>
      <c r="B59" s="62" t="s">
        <v>88</v>
      </c>
      <c r="C59" s="42" t="s">
        <v>77</v>
      </c>
      <c r="D59" s="43">
        <f t="shared" ref="D59:AA59" si="31">$D$9</f>
        <v>66.180000000000007</v>
      </c>
      <c r="E59" s="43">
        <f t="shared" si="31"/>
        <v>66.180000000000007</v>
      </c>
      <c r="F59" s="43">
        <f t="shared" si="31"/>
        <v>66.180000000000007</v>
      </c>
      <c r="G59" s="43">
        <f t="shared" si="31"/>
        <v>66.180000000000007</v>
      </c>
      <c r="H59" s="43">
        <f t="shared" si="31"/>
        <v>66.180000000000007</v>
      </c>
      <c r="I59" s="43">
        <f t="shared" si="31"/>
        <v>66.180000000000007</v>
      </c>
      <c r="J59" s="43">
        <f t="shared" si="31"/>
        <v>66.180000000000007</v>
      </c>
      <c r="K59" s="43">
        <f t="shared" si="31"/>
        <v>66.180000000000007</v>
      </c>
      <c r="L59" s="43">
        <f t="shared" si="31"/>
        <v>66.180000000000007</v>
      </c>
      <c r="M59" s="43">
        <f t="shared" si="31"/>
        <v>66.180000000000007</v>
      </c>
      <c r="N59" s="43">
        <f t="shared" si="31"/>
        <v>66.180000000000007</v>
      </c>
      <c r="O59" s="43">
        <f t="shared" si="31"/>
        <v>66.180000000000007</v>
      </c>
      <c r="P59" s="43">
        <f t="shared" si="31"/>
        <v>66.180000000000007</v>
      </c>
      <c r="Q59" s="43">
        <f t="shared" si="31"/>
        <v>66.180000000000007</v>
      </c>
      <c r="R59" s="43">
        <f t="shared" si="31"/>
        <v>66.180000000000007</v>
      </c>
      <c r="S59" s="43">
        <f t="shared" si="31"/>
        <v>66.180000000000007</v>
      </c>
      <c r="T59" s="43">
        <f t="shared" si="31"/>
        <v>66.180000000000007</v>
      </c>
      <c r="U59" s="43">
        <f t="shared" si="31"/>
        <v>66.180000000000007</v>
      </c>
      <c r="V59" s="43">
        <f t="shared" si="31"/>
        <v>66.180000000000007</v>
      </c>
      <c r="W59" s="43">
        <f t="shared" si="31"/>
        <v>66.180000000000007</v>
      </c>
      <c r="X59" s="43">
        <f t="shared" si="31"/>
        <v>66.180000000000007</v>
      </c>
      <c r="Y59" s="43">
        <f t="shared" si="31"/>
        <v>66.180000000000007</v>
      </c>
      <c r="Z59" s="43">
        <f t="shared" si="31"/>
        <v>66.180000000000007</v>
      </c>
      <c r="AA59" s="43">
        <f t="shared" si="31"/>
        <v>66.180000000000007</v>
      </c>
    </row>
    <row r="60" spans="1:27" ht="12.75" customHeight="1" outlineLevel="1" x14ac:dyDescent="0.2">
      <c r="A60" s="92" t="s">
        <v>2107</v>
      </c>
      <c r="B60" s="62" t="s">
        <v>81</v>
      </c>
      <c r="C60" s="42" t="s">
        <v>77</v>
      </c>
      <c r="D60" s="43">
        <v>4.7699999999999996</v>
      </c>
      <c r="E60" s="43">
        <v>4.7699999999999996</v>
      </c>
      <c r="F60" s="43">
        <v>4.7699999999999996</v>
      </c>
      <c r="G60" s="43">
        <v>4.7699999999999996</v>
      </c>
      <c r="H60" s="43">
        <v>4.7699999999999996</v>
      </c>
      <c r="I60" s="43">
        <v>4.7699999999999996</v>
      </c>
      <c r="J60" s="43">
        <v>4.7699999999999996</v>
      </c>
      <c r="K60" s="43">
        <v>4.7699999999999996</v>
      </c>
      <c r="L60" s="43">
        <v>4.7699999999999996</v>
      </c>
      <c r="M60" s="43">
        <v>4.7699999999999996</v>
      </c>
      <c r="N60" s="43">
        <v>4.7699999999999996</v>
      </c>
      <c r="O60" s="43">
        <v>4.7699999999999996</v>
      </c>
      <c r="P60" s="43">
        <v>4.7699999999999996</v>
      </c>
      <c r="Q60" s="43">
        <v>4.7699999999999996</v>
      </c>
      <c r="R60" s="43">
        <v>4.7699999999999996</v>
      </c>
      <c r="S60" s="43">
        <v>4.7699999999999996</v>
      </c>
      <c r="T60" s="43">
        <v>4.7699999999999996</v>
      </c>
      <c r="U60" s="43">
        <v>4.7699999999999996</v>
      </c>
      <c r="V60" s="43">
        <v>4.7699999999999996</v>
      </c>
      <c r="W60" s="43">
        <v>4.7699999999999996</v>
      </c>
      <c r="X60" s="43">
        <v>4.7699999999999996</v>
      </c>
      <c r="Y60" s="43">
        <v>4.7699999999999996</v>
      </c>
      <c r="Z60" s="43">
        <v>4.7699999999999996</v>
      </c>
      <c r="AA60" s="43">
        <v>4.7699999999999996</v>
      </c>
    </row>
    <row r="61" spans="1:27" ht="12.75" customHeight="1" outlineLevel="1" x14ac:dyDescent="0.2">
      <c r="A61" s="92" t="s">
        <v>2108</v>
      </c>
      <c r="B61" s="62" t="s">
        <v>79</v>
      </c>
      <c r="C61" s="42" t="s">
        <v>77</v>
      </c>
      <c r="D61" s="43">
        <f>$D$11</f>
        <v>216.36</v>
      </c>
      <c r="E61" s="43">
        <f t="shared" ref="E61:AA61" si="32">$D$11</f>
        <v>216.36</v>
      </c>
      <c r="F61" s="43">
        <f t="shared" si="32"/>
        <v>216.36</v>
      </c>
      <c r="G61" s="43">
        <f t="shared" si="32"/>
        <v>216.36</v>
      </c>
      <c r="H61" s="43">
        <f t="shared" si="32"/>
        <v>216.36</v>
      </c>
      <c r="I61" s="43">
        <f t="shared" si="32"/>
        <v>216.36</v>
      </c>
      <c r="J61" s="43">
        <f t="shared" si="32"/>
        <v>216.36</v>
      </c>
      <c r="K61" s="43">
        <f t="shared" si="32"/>
        <v>216.36</v>
      </c>
      <c r="L61" s="43">
        <f t="shared" si="32"/>
        <v>216.36</v>
      </c>
      <c r="M61" s="43">
        <f t="shared" si="32"/>
        <v>216.36</v>
      </c>
      <c r="N61" s="43">
        <f t="shared" si="32"/>
        <v>216.36</v>
      </c>
      <c r="O61" s="43">
        <f t="shared" si="32"/>
        <v>216.36</v>
      </c>
      <c r="P61" s="43">
        <f t="shared" si="32"/>
        <v>216.36</v>
      </c>
      <c r="Q61" s="43">
        <f t="shared" si="32"/>
        <v>216.36</v>
      </c>
      <c r="R61" s="43">
        <f t="shared" si="32"/>
        <v>216.36</v>
      </c>
      <c r="S61" s="43">
        <f t="shared" si="32"/>
        <v>216.36</v>
      </c>
      <c r="T61" s="43">
        <f t="shared" si="32"/>
        <v>216.36</v>
      </c>
      <c r="U61" s="43">
        <f t="shared" si="32"/>
        <v>216.36</v>
      </c>
      <c r="V61" s="43">
        <f t="shared" si="32"/>
        <v>216.36</v>
      </c>
      <c r="W61" s="43">
        <f t="shared" si="32"/>
        <v>216.36</v>
      </c>
      <c r="X61" s="43">
        <f t="shared" si="32"/>
        <v>216.36</v>
      </c>
      <c r="Y61" s="43">
        <f t="shared" si="32"/>
        <v>216.36</v>
      </c>
      <c r="Z61" s="43">
        <f t="shared" si="32"/>
        <v>216.36</v>
      </c>
      <c r="AA61" s="43">
        <f t="shared" si="32"/>
        <v>216.36</v>
      </c>
    </row>
    <row r="62" spans="1:27" ht="12.75" customHeight="1" x14ac:dyDescent="0.2">
      <c r="A62" s="91" t="s">
        <v>2109</v>
      </c>
      <c r="B62" s="27" t="str">
        <f>"12"&amp;"."&amp;$B$729&amp;"."&amp;$B$730</f>
        <v>12.02.2023</v>
      </c>
      <c r="C62" s="83" t="s">
        <v>74</v>
      </c>
      <c r="D62" s="84">
        <f>ROUND(((D63+D64+D66+D65)/1000),5)</f>
        <v>1.5004</v>
      </c>
      <c r="E62" s="84">
        <f>ROUND(((E63+E64+E66+E65)/1000),5)</f>
        <v>1.4491000000000001</v>
      </c>
      <c r="F62" s="84">
        <f>ROUND(((F63+F64+F66+F65)/1000),5)</f>
        <v>1.4459</v>
      </c>
      <c r="G62" s="84">
        <f t="shared" ref="G62:AA62" si="33">ROUND(((G63+G64+G66+G65)/1000),5)</f>
        <v>1.4345699999999999</v>
      </c>
      <c r="H62" s="84">
        <f t="shared" si="33"/>
        <v>1.4377800000000001</v>
      </c>
      <c r="I62" s="84">
        <f t="shared" si="33"/>
        <v>1.4479200000000001</v>
      </c>
      <c r="J62" s="84">
        <f t="shared" si="33"/>
        <v>1.4482699999999999</v>
      </c>
      <c r="K62" s="84">
        <f t="shared" si="33"/>
        <v>1.5486800000000001</v>
      </c>
      <c r="L62" s="84">
        <f t="shared" si="33"/>
        <v>1.8126599999999999</v>
      </c>
      <c r="M62" s="84">
        <f t="shared" si="33"/>
        <v>1.92709</v>
      </c>
      <c r="N62" s="84">
        <f t="shared" si="33"/>
        <v>1.97526</v>
      </c>
      <c r="O62" s="84">
        <f t="shared" si="33"/>
        <v>1.99376</v>
      </c>
      <c r="P62" s="84">
        <f t="shared" si="33"/>
        <v>1.9940800000000001</v>
      </c>
      <c r="Q62" s="84">
        <f t="shared" si="33"/>
        <v>1.9950699999999999</v>
      </c>
      <c r="R62" s="84">
        <f t="shared" si="33"/>
        <v>2.0395500000000002</v>
      </c>
      <c r="S62" s="84">
        <f t="shared" si="33"/>
        <v>2.0272800000000002</v>
      </c>
      <c r="T62" s="84">
        <f t="shared" si="33"/>
        <v>2.10148</v>
      </c>
      <c r="U62" s="84">
        <f t="shared" si="33"/>
        <v>2.1243500000000002</v>
      </c>
      <c r="V62" s="84">
        <f t="shared" si="33"/>
        <v>2.1669999999999998</v>
      </c>
      <c r="W62" s="84">
        <f t="shared" si="33"/>
        <v>2.1413500000000001</v>
      </c>
      <c r="X62" s="84">
        <f t="shared" si="33"/>
        <v>2.0978599999999998</v>
      </c>
      <c r="Y62" s="84">
        <f t="shared" si="33"/>
        <v>2.0064099999999998</v>
      </c>
      <c r="Z62" s="84">
        <f t="shared" si="33"/>
        <v>1.8726</v>
      </c>
      <c r="AA62" s="84">
        <f t="shared" si="33"/>
        <v>1.6199399999999999</v>
      </c>
    </row>
    <row r="63" spans="1:27" ht="12.75" customHeight="1" outlineLevel="1" x14ac:dyDescent="0.2">
      <c r="A63" s="92" t="s">
        <v>2110</v>
      </c>
      <c r="B63" s="62" t="s">
        <v>231</v>
      </c>
      <c r="C63" s="42" t="s">
        <v>77</v>
      </c>
      <c r="D63" s="43">
        <v>1213.0899999999999</v>
      </c>
      <c r="E63" s="43">
        <v>1161.79</v>
      </c>
      <c r="F63" s="43">
        <v>1158.5899999999999</v>
      </c>
      <c r="G63" s="43">
        <v>1147.26</v>
      </c>
      <c r="H63" s="43">
        <v>1150.47</v>
      </c>
      <c r="I63" s="43">
        <v>1160.6099999999999</v>
      </c>
      <c r="J63" s="43">
        <v>1160.96</v>
      </c>
      <c r="K63" s="43">
        <v>1261.3699999999999</v>
      </c>
      <c r="L63" s="43">
        <v>1525.35</v>
      </c>
      <c r="M63" s="43">
        <v>1639.78</v>
      </c>
      <c r="N63" s="43">
        <v>1687.95</v>
      </c>
      <c r="O63" s="43">
        <v>1706.45</v>
      </c>
      <c r="P63" s="43">
        <v>1706.77</v>
      </c>
      <c r="Q63" s="43">
        <v>1707.76</v>
      </c>
      <c r="R63" s="43">
        <v>1752.24</v>
      </c>
      <c r="S63" s="43">
        <v>1739.97</v>
      </c>
      <c r="T63" s="43">
        <v>1814.17</v>
      </c>
      <c r="U63" s="43">
        <v>1837.04</v>
      </c>
      <c r="V63" s="43">
        <v>1879.69</v>
      </c>
      <c r="W63" s="43">
        <v>1854.04</v>
      </c>
      <c r="X63" s="43">
        <v>1810.55</v>
      </c>
      <c r="Y63" s="43">
        <v>1719.1</v>
      </c>
      <c r="Z63" s="43">
        <v>1585.29</v>
      </c>
      <c r="AA63" s="43">
        <v>1332.63</v>
      </c>
    </row>
    <row r="64" spans="1:27" ht="12.75" customHeight="1" outlineLevel="1" x14ac:dyDescent="0.2">
      <c r="A64" s="92" t="s">
        <v>2111</v>
      </c>
      <c r="B64" s="62" t="s">
        <v>88</v>
      </c>
      <c r="C64" s="42" t="s">
        <v>77</v>
      </c>
      <c r="D64" s="43">
        <f t="shared" ref="D64:AA64" si="34">$D$9</f>
        <v>66.180000000000007</v>
      </c>
      <c r="E64" s="43">
        <f t="shared" si="34"/>
        <v>66.180000000000007</v>
      </c>
      <c r="F64" s="43">
        <f t="shared" si="34"/>
        <v>66.180000000000007</v>
      </c>
      <c r="G64" s="43">
        <f t="shared" si="34"/>
        <v>66.180000000000007</v>
      </c>
      <c r="H64" s="43">
        <f t="shared" si="34"/>
        <v>66.180000000000007</v>
      </c>
      <c r="I64" s="43">
        <f t="shared" si="34"/>
        <v>66.180000000000007</v>
      </c>
      <c r="J64" s="43">
        <f t="shared" si="34"/>
        <v>66.180000000000007</v>
      </c>
      <c r="K64" s="43">
        <f t="shared" si="34"/>
        <v>66.180000000000007</v>
      </c>
      <c r="L64" s="43">
        <f t="shared" si="34"/>
        <v>66.180000000000007</v>
      </c>
      <c r="M64" s="43">
        <f t="shared" si="34"/>
        <v>66.180000000000007</v>
      </c>
      <c r="N64" s="43">
        <f t="shared" si="34"/>
        <v>66.180000000000007</v>
      </c>
      <c r="O64" s="43">
        <f t="shared" si="34"/>
        <v>66.180000000000007</v>
      </c>
      <c r="P64" s="43">
        <f t="shared" si="34"/>
        <v>66.180000000000007</v>
      </c>
      <c r="Q64" s="43">
        <f t="shared" si="34"/>
        <v>66.180000000000007</v>
      </c>
      <c r="R64" s="43">
        <f t="shared" si="34"/>
        <v>66.180000000000007</v>
      </c>
      <c r="S64" s="43">
        <f t="shared" si="34"/>
        <v>66.180000000000007</v>
      </c>
      <c r="T64" s="43">
        <f t="shared" si="34"/>
        <v>66.180000000000007</v>
      </c>
      <c r="U64" s="43">
        <f t="shared" si="34"/>
        <v>66.180000000000007</v>
      </c>
      <c r="V64" s="43">
        <f t="shared" si="34"/>
        <v>66.180000000000007</v>
      </c>
      <c r="W64" s="43">
        <f t="shared" si="34"/>
        <v>66.180000000000007</v>
      </c>
      <c r="X64" s="43">
        <f t="shared" si="34"/>
        <v>66.180000000000007</v>
      </c>
      <c r="Y64" s="43">
        <f t="shared" si="34"/>
        <v>66.180000000000007</v>
      </c>
      <c r="Z64" s="43">
        <f t="shared" si="34"/>
        <v>66.180000000000007</v>
      </c>
      <c r="AA64" s="43">
        <f t="shared" si="34"/>
        <v>66.180000000000007</v>
      </c>
    </row>
    <row r="65" spans="1:27" ht="12.75" customHeight="1" outlineLevel="1" x14ac:dyDescent="0.2">
      <c r="A65" s="92" t="s">
        <v>2112</v>
      </c>
      <c r="B65" s="62" t="s">
        <v>81</v>
      </c>
      <c r="C65" s="42" t="s">
        <v>77</v>
      </c>
      <c r="D65" s="43">
        <v>4.7699999999999996</v>
      </c>
      <c r="E65" s="43">
        <v>4.7699999999999996</v>
      </c>
      <c r="F65" s="43">
        <v>4.7699999999999996</v>
      </c>
      <c r="G65" s="43">
        <v>4.7699999999999996</v>
      </c>
      <c r="H65" s="43">
        <v>4.7699999999999996</v>
      </c>
      <c r="I65" s="43">
        <v>4.7699999999999996</v>
      </c>
      <c r="J65" s="43">
        <v>4.7699999999999996</v>
      </c>
      <c r="K65" s="43">
        <v>4.7699999999999996</v>
      </c>
      <c r="L65" s="43">
        <v>4.7699999999999996</v>
      </c>
      <c r="M65" s="43">
        <v>4.7699999999999996</v>
      </c>
      <c r="N65" s="43">
        <v>4.7699999999999996</v>
      </c>
      <c r="O65" s="43">
        <v>4.7699999999999996</v>
      </c>
      <c r="P65" s="43">
        <v>4.7699999999999996</v>
      </c>
      <c r="Q65" s="43">
        <v>4.7699999999999996</v>
      </c>
      <c r="R65" s="43">
        <v>4.7699999999999996</v>
      </c>
      <c r="S65" s="43">
        <v>4.7699999999999996</v>
      </c>
      <c r="T65" s="43">
        <v>4.7699999999999996</v>
      </c>
      <c r="U65" s="43">
        <v>4.7699999999999996</v>
      </c>
      <c r="V65" s="43">
        <v>4.7699999999999996</v>
      </c>
      <c r="W65" s="43">
        <v>4.7699999999999996</v>
      </c>
      <c r="X65" s="43">
        <v>4.7699999999999996</v>
      </c>
      <c r="Y65" s="43">
        <v>4.7699999999999996</v>
      </c>
      <c r="Z65" s="43">
        <v>4.7699999999999996</v>
      </c>
      <c r="AA65" s="43">
        <v>4.7699999999999996</v>
      </c>
    </row>
    <row r="66" spans="1:27" ht="12.75" customHeight="1" outlineLevel="1" x14ac:dyDescent="0.2">
      <c r="A66" s="92" t="s">
        <v>2113</v>
      </c>
      <c r="B66" s="62" t="s">
        <v>79</v>
      </c>
      <c r="C66" s="42" t="s">
        <v>77</v>
      </c>
      <c r="D66" s="43">
        <f>$D$11</f>
        <v>216.36</v>
      </c>
      <c r="E66" s="43">
        <f t="shared" ref="E66:AA66" si="35">$D$11</f>
        <v>216.36</v>
      </c>
      <c r="F66" s="43">
        <f t="shared" si="35"/>
        <v>216.36</v>
      </c>
      <c r="G66" s="43">
        <f t="shared" si="35"/>
        <v>216.36</v>
      </c>
      <c r="H66" s="43">
        <f t="shared" si="35"/>
        <v>216.36</v>
      </c>
      <c r="I66" s="43">
        <f t="shared" si="35"/>
        <v>216.36</v>
      </c>
      <c r="J66" s="43">
        <f t="shared" si="35"/>
        <v>216.36</v>
      </c>
      <c r="K66" s="43">
        <f t="shared" si="35"/>
        <v>216.36</v>
      </c>
      <c r="L66" s="43">
        <f t="shared" si="35"/>
        <v>216.36</v>
      </c>
      <c r="M66" s="43">
        <f t="shared" si="35"/>
        <v>216.36</v>
      </c>
      <c r="N66" s="43">
        <f t="shared" si="35"/>
        <v>216.36</v>
      </c>
      <c r="O66" s="43">
        <f t="shared" si="35"/>
        <v>216.36</v>
      </c>
      <c r="P66" s="43">
        <f t="shared" si="35"/>
        <v>216.36</v>
      </c>
      <c r="Q66" s="43">
        <f t="shared" si="35"/>
        <v>216.36</v>
      </c>
      <c r="R66" s="43">
        <f t="shared" si="35"/>
        <v>216.36</v>
      </c>
      <c r="S66" s="43">
        <f t="shared" si="35"/>
        <v>216.36</v>
      </c>
      <c r="T66" s="43">
        <f t="shared" si="35"/>
        <v>216.36</v>
      </c>
      <c r="U66" s="43">
        <f t="shared" si="35"/>
        <v>216.36</v>
      </c>
      <c r="V66" s="43">
        <f t="shared" si="35"/>
        <v>216.36</v>
      </c>
      <c r="W66" s="43">
        <f t="shared" si="35"/>
        <v>216.36</v>
      </c>
      <c r="X66" s="43">
        <f t="shared" si="35"/>
        <v>216.36</v>
      </c>
      <c r="Y66" s="43">
        <f t="shared" si="35"/>
        <v>216.36</v>
      </c>
      <c r="Z66" s="43">
        <f t="shared" si="35"/>
        <v>216.36</v>
      </c>
      <c r="AA66" s="43">
        <f t="shared" si="35"/>
        <v>216.36</v>
      </c>
    </row>
    <row r="67" spans="1:27" ht="12.75" customHeight="1" x14ac:dyDescent="0.2">
      <c r="A67" s="91" t="s">
        <v>2114</v>
      </c>
      <c r="B67" s="27" t="str">
        <f>"13"&amp;"."&amp;$B$729&amp;"."&amp;$B$730</f>
        <v>13.02.2023</v>
      </c>
      <c r="C67" s="83" t="s">
        <v>74</v>
      </c>
      <c r="D67" s="84">
        <f>ROUND(((D68+D69+D71+D70)/1000),5)</f>
        <v>1.47251</v>
      </c>
      <c r="E67" s="84">
        <f>ROUND(((E68+E69+E71+E70)/1000),5)</f>
        <v>1.44895</v>
      </c>
      <c r="F67" s="84">
        <f>ROUND(((F68+F69+F71+F70)/1000),5)</f>
        <v>1.4055</v>
      </c>
      <c r="G67" s="84">
        <f t="shared" ref="G67:AA67" si="36">ROUND(((G68+G69+G71+G70)/1000),5)</f>
        <v>1.3695600000000001</v>
      </c>
      <c r="H67" s="84">
        <f t="shared" si="36"/>
        <v>1.4415899999999999</v>
      </c>
      <c r="I67" s="84">
        <f t="shared" si="36"/>
        <v>1.5322899999999999</v>
      </c>
      <c r="J67" s="84">
        <f t="shared" si="36"/>
        <v>1.83094</v>
      </c>
      <c r="K67" s="84">
        <f t="shared" si="36"/>
        <v>1.98499</v>
      </c>
      <c r="L67" s="84">
        <f t="shared" si="36"/>
        <v>2.1232099999999998</v>
      </c>
      <c r="M67" s="84">
        <f t="shared" si="36"/>
        <v>2.1585100000000002</v>
      </c>
      <c r="N67" s="84">
        <f t="shared" si="36"/>
        <v>2.1918099999999998</v>
      </c>
      <c r="O67" s="84">
        <f t="shared" si="36"/>
        <v>2.1789499999999999</v>
      </c>
      <c r="P67" s="84">
        <f t="shared" si="36"/>
        <v>2.1575500000000001</v>
      </c>
      <c r="Q67" s="84">
        <f t="shared" si="36"/>
        <v>2.16351</v>
      </c>
      <c r="R67" s="84">
        <f t="shared" si="36"/>
        <v>2.1548400000000001</v>
      </c>
      <c r="S67" s="84">
        <f t="shared" si="36"/>
        <v>2.08087</v>
      </c>
      <c r="T67" s="84">
        <f t="shared" si="36"/>
        <v>2.06575</v>
      </c>
      <c r="U67" s="84">
        <f t="shared" si="36"/>
        <v>2.07036</v>
      </c>
      <c r="V67" s="84">
        <f t="shared" si="36"/>
        <v>2.11191</v>
      </c>
      <c r="W67" s="84">
        <f t="shared" si="36"/>
        <v>2.0680299999999998</v>
      </c>
      <c r="X67" s="84">
        <f t="shared" si="36"/>
        <v>2.0878100000000002</v>
      </c>
      <c r="Y67" s="84">
        <f t="shared" si="36"/>
        <v>1.9637199999999999</v>
      </c>
      <c r="Z67" s="84">
        <f t="shared" si="36"/>
        <v>1.8361700000000001</v>
      </c>
      <c r="AA67" s="84">
        <f t="shared" si="36"/>
        <v>1.6123099999999999</v>
      </c>
    </row>
    <row r="68" spans="1:27" ht="12.75" customHeight="1" outlineLevel="1" x14ac:dyDescent="0.2">
      <c r="A68" s="92" t="s">
        <v>2115</v>
      </c>
      <c r="B68" s="62" t="s">
        <v>231</v>
      </c>
      <c r="C68" s="42" t="s">
        <v>77</v>
      </c>
      <c r="D68" s="43">
        <v>1185.2</v>
      </c>
      <c r="E68" s="43">
        <v>1161.6400000000001</v>
      </c>
      <c r="F68" s="43">
        <v>1118.19</v>
      </c>
      <c r="G68" s="43">
        <v>1082.25</v>
      </c>
      <c r="H68" s="43">
        <v>1154.28</v>
      </c>
      <c r="I68" s="43">
        <v>1244.98</v>
      </c>
      <c r="J68" s="43">
        <v>1543.63</v>
      </c>
      <c r="K68" s="43">
        <v>1697.68</v>
      </c>
      <c r="L68" s="43">
        <v>1835.9</v>
      </c>
      <c r="M68" s="43">
        <v>1871.2</v>
      </c>
      <c r="N68" s="43">
        <v>1904.5</v>
      </c>
      <c r="O68" s="43">
        <v>1891.64</v>
      </c>
      <c r="P68" s="43">
        <v>1870.24</v>
      </c>
      <c r="Q68" s="43">
        <v>1876.2</v>
      </c>
      <c r="R68" s="43">
        <v>1867.53</v>
      </c>
      <c r="S68" s="43">
        <v>1793.56</v>
      </c>
      <c r="T68" s="43">
        <v>1778.44</v>
      </c>
      <c r="U68" s="43">
        <v>1783.05</v>
      </c>
      <c r="V68" s="43">
        <v>1824.6</v>
      </c>
      <c r="W68" s="43">
        <v>1780.72</v>
      </c>
      <c r="X68" s="43">
        <v>1800.5</v>
      </c>
      <c r="Y68" s="43">
        <v>1676.41</v>
      </c>
      <c r="Z68" s="43">
        <v>1548.86</v>
      </c>
      <c r="AA68" s="43">
        <v>1325</v>
      </c>
    </row>
    <row r="69" spans="1:27" ht="12.75" customHeight="1" outlineLevel="1" x14ac:dyDescent="0.2">
      <c r="A69" s="92" t="s">
        <v>2116</v>
      </c>
      <c r="B69" s="62" t="s">
        <v>88</v>
      </c>
      <c r="C69" s="42" t="s">
        <v>77</v>
      </c>
      <c r="D69" s="43">
        <f t="shared" ref="D69:AA69" si="37">$D$9</f>
        <v>66.180000000000007</v>
      </c>
      <c r="E69" s="43">
        <f t="shared" si="37"/>
        <v>66.180000000000007</v>
      </c>
      <c r="F69" s="43">
        <f t="shared" si="37"/>
        <v>66.180000000000007</v>
      </c>
      <c r="G69" s="43">
        <f t="shared" si="37"/>
        <v>66.180000000000007</v>
      </c>
      <c r="H69" s="43">
        <f t="shared" si="37"/>
        <v>66.180000000000007</v>
      </c>
      <c r="I69" s="43">
        <f t="shared" si="37"/>
        <v>66.180000000000007</v>
      </c>
      <c r="J69" s="43">
        <f t="shared" si="37"/>
        <v>66.180000000000007</v>
      </c>
      <c r="K69" s="43">
        <f t="shared" si="37"/>
        <v>66.180000000000007</v>
      </c>
      <c r="L69" s="43">
        <f t="shared" si="37"/>
        <v>66.180000000000007</v>
      </c>
      <c r="M69" s="43">
        <f t="shared" si="37"/>
        <v>66.180000000000007</v>
      </c>
      <c r="N69" s="43">
        <f t="shared" si="37"/>
        <v>66.180000000000007</v>
      </c>
      <c r="O69" s="43">
        <f t="shared" si="37"/>
        <v>66.180000000000007</v>
      </c>
      <c r="P69" s="43">
        <f t="shared" si="37"/>
        <v>66.180000000000007</v>
      </c>
      <c r="Q69" s="43">
        <f t="shared" si="37"/>
        <v>66.180000000000007</v>
      </c>
      <c r="R69" s="43">
        <f t="shared" si="37"/>
        <v>66.180000000000007</v>
      </c>
      <c r="S69" s="43">
        <f t="shared" si="37"/>
        <v>66.180000000000007</v>
      </c>
      <c r="T69" s="43">
        <f t="shared" si="37"/>
        <v>66.180000000000007</v>
      </c>
      <c r="U69" s="43">
        <f t="shared" si="37"/>
        <v>66.180000000000007</v>
      </c>
      <c r="V69" s="43">
        <f t="shared" si="37"/>
        <v>66.180000000000007</v>
      </c>
      <c r="W69" s="43">
        <f t="shared" si="37"/>
        <v>66.180000000000007</v>
      </c>
      <c r="X69" s="43">
        <f t="shared" si="37"/>
        <v>66.180000000000007</v>
      </c>
      <c r="Y69" s="43">
        <f t="shared" si="37"/>
        <v>66.180000000000007</v>
      </c>
      <c r="Z69" s="43">
        <f t="shared" si="37"/>
        <v>66.180000000000007</v>
      </c>
      <c r="AA69" s="43">
        <f t="shared" si="37"/>
        <v>66.180000000000007</v>
      </c>
    </row>
    <row r="70" spans="1:27" ht="12.75" customHeight="1" outlineLevel="1" x14ac:dyDescent="0.2">
      <c r="A70" s="92" t="s">
        <v>2117</v>
      </c>
      <c r="B70" s="62" t="s">
        <v>81</v>
      </c>
      <c r="C70" s="42" t="s">
        <v>77</v>
      </c>
      <c r="D70" s="43">
        <v>4.7699999999999996</v>
      </c>
      <c r="E70" s="43">
        <v>4.7699999999999996</v>
      </c>
      <c r="F70" s="43">
        <v>4.7699999999999996</v>
      </c>
      <c r="G70" s="43">
        <v>4.7699999999999996</v>
      </c>
      <c r="H70" s="43">
        <v>4.7699999999999996</v>
      </c>
      <c r="I70" s="43">
        <v>4.7699999999999996</v>
      </c>
      <c r="J70" s="43">
        <v>4.7699999999999996</v>
      </c>
      <c r="K70" s="43">
        <v>4.7699999999999996</v>
      </c>
      <c r="L70" s="43">
        <v>4.7699999999999996</v>
      </c>
      <c r="M70" s="43">
        <v>4.7699999999999996</v>
      </c>
      <c r="N70" s="43">
        <v>4.7699999999999996</v>
      </c>
      <c r="O70" s="43">
        <v>4.7699999999999996</v>
      </c>
      <c r="P70" s="43">
        <v>4.7699999999999996</v>
      </c>
      <c r="Q70" s="43">
        <v>4.7699999999999996</v>
      </c>
      <c r="R70" s="43">
        <v>4.7699999999999996</v>
      </c>
      <c r="S70" s="43">
        <v>4.7699999999999996</v>
      </c>
      <c r="T70" s="43">
        <v>4.7699999999999996</v>
      </c>
      <c r="U70" s="43">
        <v>4.7699999999999996</v>
      </c>
      <c r="V70" s="43">
        <v>4.7699999999999996</v>
      </c>
      <c r="W70" s="43">
        <v>4.7699999999999996</v>
      </c>
      <c r="X70" s="43">
        <v>4.7699999999999996</v>
      </c>
      <c r="Y70" s="43">
        <v>4.7699999999999996</v>
      </c>
      <c r="Z70" s="43">
        <v>4.7699999999999996</v>
      </c>
      <c r="AA70" s="43">
        <v>4.7699999999999996</v>
      </c>
    </row>
    <row r="71" spans="1:27" ht="12.75" customHeight="1" outlineLevel="1" x14ac:dyDescent="0.2">
      <c r="A71" s="92" t="s">
        <v>2118</v>
      </c>
      <c r="B71" s="62" t="s">
        <v>79</v>
      </c>
      <c r="C71" s="42" t="s">
        <v>77</v>
      </c>
      <c r="D71" s="43">
        <f>$D$11</f>
        <v>216.36</v>
      </c>
      <c r="E71" s="43">
        <f t="shared" ref="E71:AA71" si="38">$D$11</f>
        <v>216.36</v>
      </c>
      <c r="F71" s="43">
        <f t="shared" si="38"/>
        <v>216.36</v>
      </c>
      <c r="G71" s="43">
        <f t="shared" si="38"/>
        <v>216.36</v>
      </c>
      <c r="H71" s="43">
        <f t="shared" si="38"/>
        <v>216.36</v>
      </c>
      <c r="I71" s="43">
        <f t="shared" si="38"/>
        <v>216.36</v>
      </c>
      <c r="J71" s="43">
        <f t="shared" si="38"/>
        <v>216.36</v>
      </c>
      <c r="K71" s="43">
        <f t="shared" si="38"/>
        <v>216.36</v>
      </c>
      <c r="L71" s="43">
        <f t="shared" si="38"/>
        <v>216.36</v>
      </c>
      <c r="M71" s="43">
        <f t="shared" si="38"/>
        <v>216.36</v>
      </c>
      <c r="N71" s="43">
        <f t="shared" si="38"/>
        <v>216.36</v>
      </c>
      <c r="O71" s="43">
        <f t="shared" si="38"/>
        <v>216.36</v>
      </c>
      <c r="P71" s="43">
        <f t="shared" si="38"/>
        <v>216.36</v>
      </c>
      <c r="Q71" s="43">
        <f t="shared" si="38"/>
        <v>216.36</v>
      </c>
      <c r="R71" s="43">
        <f t="shared" si="38"/>
        <v>216.36</v>
      </c>
      <c r="S71" s="43">
        <f t="shared" si="38"/>
        <v>216.36</v>
      </c>
      <c r="T71" s="43">
        <f t="shared" si="38"/>
        <v>216.36</v>
      </c>
      <c r="U71" s="43">
        <f t="shared" si="38"/>
        <v>216.36</v>
      </c>
      <c r="V71" s="43">
        <f t="shared" si="38"/>
        <v>216.36</v>
      </c>
      <c r="W71" s="43">
        <f t="shared" si="38"/>
        <v>216.36</v>
      </c>
      <c r="X71" s="43">
        <f t="shared" si="38"/>
        <v>216.36</v>
      </c>
      <c r="Y71" s="43">
        <f t="shared" si="38"/>
        <v>216.36</v>
      </c>
      <c r="Z71" s="43">
        <f t="shared" si="38"/>
        <v>216.36</v>
      </c>
      <c r="AA71" s="43">
        <f t="shared" si="38"/>
        <v>216.36</v>
      </c>
    </row>
    <row r="72" spans="1:27" ht="12.75" customHeight="1" x14ac:dyDescent="0.2">
      <c r="A72" s="91" t="s">
        <v>2119</v>
      </c>
      <c r="B72" s="27" t="str">
        <f>"14"&amp;"."&amp;$B$729&amp;"."&amp;$B$730</f>
        <v>14.02.2023</v>
      </c>
      <c r="C72" s="83" t="s">
        <v>74</v>
      </c>
      <c r="D72" s="84">
        <f>ROUND(((D73+D74+D76+D75)/1000),5)</f>
        <v>1.4636899999999999</v>
      </c>
      <c r="E72" s="84">
        <f>ROUND(((E73+E74+E76+E75)/1000),5)</f>
        <v>1.4093500000000001</v>
      </c>
      <c r="F72" s="84">
        <f>ROUND(((F73+F74+F76+F75)/1000),5)</f>
        <v>1.3678300000000001</v>
      </c>
      <c r="G72" s="84">
        <f t="shared" ref="G72:AA72" si="39">ROUND(((G73+G74+G76+G75)/1000),5)</f>
        <v>1.36581</v>
      </c>
      <c r="H72" s="84">
        <f t="shared" si="39"/>
        <v>1.4116899999999999</v>
      </c>
      <c r="I72" s="84">
        <f t="shared" si="39"/>
        <v>1.5059</v>
      </c>
      <c r="J72" s="84">
        <f t="shared" si="39"/>
        <v>1.80196</v>
      </c>
      <c r="K72" s="84">
        <f t="shared" si="39"/>
        <v>1.9160200000000001</v>
      </c>
      <c r="L72" s="84">
        <f t="shared" si="39"/>
        <v>1.99786</v>
      </c>
      <c r="M72" s="84">
        <f t="shared" si="39"/>
        <v>2.1565699999999999</v>
      </c>
      <c r="N72" s="84">
        <f t="shared" si="39"/>
        <v>2.1682600000000001</v>
      </c>
      <c r="O72" s="84">
        <f t="shared" si="39"/>
        <v>2.1669999999999998</v>
      </c>
      <c r="P72" s="84">
        <f t="shared" si="39"/>
        <v>2.1448</v>
      </c>
      <c r="Q72" s="84">
        <f t="shared" si="39"/>
        <v>2.1514099999999998</v>
      </c>
      <c r="R72" s="84">
        <f t="shared" si="39"/>
        <v>2.1463999999999999</v>
      </c>
      <c r="S72" s="84">
        <f t="shared" si="39"/>
        <v>2.1376499999999998</v>
      </c>
      <c r="T72" s="84">
        <f t="shared" si="39"/>
        <v>2.1399499999999998</v>
      </c>
      <c r="U72" s="84">
        <f t="shared" si="39"/>
        <v>2.1551300000000002</v>
      </c>
      <c r="V72" s="84">
        <f t="shared" si="39"/>
        <v>2.1616900000000001</v>
      </c>
      <c r="W72" s="84">
        <f t="shared" si="39"/>
        <v>2.15368</v>
      </c>
      <c r="X72" s="84">
        <f t="shared" si="39"/>
        <v>2.1146400000000001</v>
      </c>
      <c r="Y72" s="84">
        <f t="shared" si="39"/>
        <v>1.93472</v>
      </c>
      <c r="Z72" s="84">
        <f t="shared" si="39"/>
        <v>1.8376600000000001</v>
      </c>
      <c r="AA72" s="84">
        <f t="shared" si="39"/>
        <v>1.6651400000000001</v>
      </c>
    </row>
    <row r="73" spans="1:27" ht="12.75" customHeight="1" outlineLevel="1" x14ac:dyDescent="0.2">
      <c r="A73" s="92" t="s">
        <v>2120</v>
      </c>
      <c r="B73" s="62" t="s">
        <v>231</v>
      </c>
      <c r="C73" s="42" t="s">
        <v>77</v>
      </c>
      <c r="D73" s="43">
        <v>1176.3800000000001</v>
      </c>
      <c r="E73" s="43">
        <v>1122.04</v>
      </c>
      <c r="F73" s="43">
        <v>1080.52</v>
      </c>
      <c r="G73" s="43">
        <v>1078.5</v>
      </c>
      <c r="H73" s="43">
        <v>1124.3800000000001</v>
      </c>
      <c r="I73" s="43">
        <v>1218.5899999999999</v>
      </c>
      <c r="J73" s="43">
        <v>1514.65</v>
      </c>
      <c r="K73" s="43">
        <v>1628.71</v>
      </c>
      <c r="L73" s="43">
        <v>1710.55</v>
      </c>
      <c r="M73" s="43">
        <v>1869.26</v>
      </c>
      <c r="N73" s="43">
        <v>1880.95</v>
      </c>
      <c r="O73" s="43">
        <v>1879.69</v>
      </c>
      <c r="P73" s="43">
        <v>1857.49</v>
      </c>
      <c r="Q73" s="43">
        <v>1864.1</v>
      </c>
      <c r="R73" s="43">
        <v>1859.09</v>
      </c>
      <c r="S73" s="43">
        <v>1850.34</v>
      </c>
      <c r="T73" s="43">
        <v>1852.64</v>
      </c>
      <c r="U73" s="43">
        <v>1867.82</v>
      </c>
      <c r="V73" s="43">
        <v>1874.38</v>
      </c>
      <c r="W73" s="43">
        <v>1866.37</v>
      </c>
      <c r="X73" s="43">
        <v>1827.33</v>
      </c>
      <c r="Y73" s="43">
        <v>1647.41</v>
      </c>
      <c r="Z73" s="43">
        <v>1550.35</v>
      </c>
      <c r="AA73" s="43">
        <v>1377.83</v>
      </c>
    </row>
    <row r="74" spans="1:27" ht="12.75" customHeight="1" outlineLevel="1" x14ac:dyDescent="0.2">
      <c r="A74" s="92" t="s">
        <v>2121</v>
      </c>
      <c r="B74" s="62" t="s">
        <v>88</v>
      </c>
      <c r="C74" s="42" t="s">
        <v>77</v>
      </c>
      <c r="D74" s="43">
        <f t="shared" ref="D74:AA74" si="40">$D$9</f>
        <v>66.180000000000007</v>
      </c>
      <c r="E74" s="43">
        <f t="shared" si="40"/>
        <v>66.180000000000007</v>
      </c>
      <c r="F74" s="43">
        <f t="shared" si="40"/>
        <v>66.180000000000007</v>
      </c>
      <c r="G74" s="43">
        <f t="shared" si="40"/>
        <v>66.180000000000007</v>
      </c>
      <c r="H74" s="43">
        <f t="shared" si="40"/>
        <v>66.180000000000007</v>
      </c>
      <c r="I74" s="43">
        <f t="shared" si="40"/>
        <v>66.180000000000007</v>
      </c>
      <c r="J74" s="43">
        <f t="shared" si="40"/>
        <v>66.180000000000007</v>
      </c>
      <c r="K74" s="43">
        <f t="shared" si="40"/>
        <v>66.180000000000007</v>
      </c>
      <c r="L74" s="43">
        <f t="shared" si="40"/>
        <v>66.180000000000007</v>
      </c>
      <c r="M74" s="43">
        <f t="shared" si="40"/>
        <v>66.180000000000007</v>
      </c>
      <c r="N74" s="43">
        <f t="shared" si="40"/>
        <v>66.180000000000007</v>
      </c>
      <c r="O74" s="43">
        <f t="shared" si="40"/>
        <v>66.180000000000007</v>
      </c>
      <c r="P74" s="43">
        <f t="shared" si="40"/>
        <v>66.180000000000007</v>
      </c>
      <c r="Q74" s="43">
        <f t="shared" si="40"/>
        <v>66.180000000000007</v>
      </c>
      <c r="R74" s="43">
        <f t="shared" si="40"/>
        <v>66.180000000000007</v>
      </c>
      <c r="S74" s="43">
        <f t="shared" si="40"/>
        <v>66.180000000000007</v>
      </c>
      <c r="T74" s="43">
        <f t="shared" si="40"/>
        <v>66.180000000000007</v>
      </c>
      <c r="U74" s="43">
        <f t="shared" si="40"/>
        <v>66.180000000000007</v>
      </c>
      <c r="V74" s="43">
        <f t="shared" si="40"/>
        <v>66.180000000000007</v>
      </c>
      <c r="W74" s="43">
        <f t="shared" si="40"/>
        <v>66.180000000000007</v>
      </c>
      <c r="X74" s="43">
        <f t="shared" si="40"/>
        <v>66.180000000000007</v>
      </c>
      <c r="Y74" s="43">
        <f t="shared" si="40"/>
        <v>66.180000000000007</v>
      </c>
      <c r="Z74" s="43">
        <f t="shared" si="40"/>
        <v>66.180000000000007</v>
      </c>
      <c r="AA74" s="43">
        <f t="shared" si="40"/>
        <v>66.180000000000007</v>
      </c>
    </row>
    <row r="75" spans="1:27" ht="12.75" customHeight="1" outlineLevel="1" x14ac:dyDescent="0.2">
      <c r="A75" s="92" t="s">
        <v>2122</v>
      </c>
      <c r="B75" s="62" t="s">
        <v>81</v>
      </c>
      <c r="C75" s="42" t="s">
        <v>77</v>
      </c>
      <c r="D75" s="43">
        <v>4.7699999999999996</v>
      </c>
      <c r="E75" s="43">
        <v>4.7699999999999996</v>
      </c>
      <c r="F75" s="43">
        <v>4.7699999999999996</v>
      </c>
      <c r="G75" s="43">
        <v>4.7699999999999996</v>
      </c>
      <c r="H75" s="43">
        <v>4.7699999999999996</v>
      </c>
      <c r="I75" s="43">
        <v>4.7699999999999996</v>
      </c>
      <c r="J75" s="43">
        <v>4.7699999999999996</v>
      </c>
      <c r="K75" s="43">
        <v>4.7699999999999996</v>
      </c>
      <c r="L75" s="43">
        <v>4.7699999999999996</v>
      </c>
      <c r="M75" s="43">
        <v>4.7699999999999996</v>
      </c>
      <c r="N75" s="43">
        <v>4.7699999999999996</v>
      </c>
      <c r="O75" s="43">
        <v>4.7699999999999996</v>
      </c>
      <c r="P75" s="43">
        <v>4.7699999999999996</v>
      </c>
      <c r="Q75" s="43">
        <v>4.7699999999999996</v>
      </c>
      <c r="R75" s="43">
        <v>4.7699999999999996</v>
      </c>
      <c r="S75" s="43">
        <v>4.7699999999999996</v>
      </c>
      <c r="T75" s="43">
        <v>4.7699999999999996</v>
      </c>
      <c r="U75" s="43">
        <v>4.7699999999999996</v>
      </c>
      <c r="V75" s="43">
        <v>4.7699999999999996</v>
      </c>
      <c r="W75" s="43">
        <v>4.7699999999999996</v>
      </c>
      <c r="X75" s="43">
        <v>4.7699999999999996</v>
      </c>
      <c r="Y75" s="43">
        <v>4.7699999999999996</v>
      </c>
      <c r="Z75" s="43">
        <v>4.7699999999999996</v>
      </c>
      <c r="AA75" s="43">
        <v>4.7699999999999996</v>
      </c>
    </row>
    <row r="76" spans="1:27" ht="12.75" customHeight="1" outlineLevel="1" x14ac:dyDescent="0.2">
      <c r="A76" s="92" t="s">
        <v>2123</v>
      </c>
      <c r="B76" s="62" t="s">
        <v>79</v>
      </c>
      <c r="C76" s="42" t="s">
        <v>77</v>
      </c>
      <c r="D76" s="43">
        <f>$D$11</f>
        <v>216.36</v>
      </c>
      <c r="E76" s="43">
        <f t="shared" ref="E76:AA76" si="41">$D$11</f>
        <v>216.36</v>
      </c>
      <c r="F76" s="43">
        <f t="shared" si="41"/>
        <v>216.36</v>
      </c>
      <c r="G76" s="43">
        <f t="shared" si="41"/>
        <v>216.36</v>
      </c>
      <c r="H76" s="43">
        <f t="shared" si="41"/>
        <v>216.36</v>
      </c>
      <c r="I76" s="43">
        <f t="shared" si="41"/>
        <v>216.36</v>
      </c>
      <c r="J76" s="43">
        <f t="shared" si="41"/>
        <v>216.36</v>
      </c>
      <c r="K76" s="43">
        <f t="shared" si="41"/>
        <v>216.36</v>
      </c>
      <c r="L76" s="43">
        <f t="shared" si="41"/>
        <v>216.36</v>
      </c>
      <c r="M76" s="43">
        <f t="shared" si="41"/>
        <v>216.36</v>
      </c>
      <c r="N76" s="43">
        <f t="shared" si="41"/>
        <v>216.36</v>
      </c>
      <c r="O76" s="43">
        <f t="shared" si="41"/>
        <v>216.36</v>
      </c>
      <c r="P76" s="43">
        <f t="shared" si="41"/>
        <v>216.36</v>
      </c>
      <c r="Q76" s="43">
        <f t="shared" si="41"/>
        <v>216.36</v>
      </c>
      <c r="R76" s="43">
        <f t="shared" si="41"/>
        <v>216.36</v>
      </c>
      <c r="S76" s="43">
        <f t="shared" si="41"/>
        <v>216.36</v>
      </c>
      <c r="T76" s="43">
        <f t="shared" si="41"/>
        <v>216.36</v>
      </c>
      <c r="U76" s="43">
        <f t="shared" si="41"/>
        <v>216.36</v>
      </c>
      <c r="V76" s="43">
        <f t="shared" si="41"/>
        <v>216.36</v>
      </c>
      <c r="W76" s="43">
        <f t="shared" si="41"/>
        <v>216.36</v>
      </c>
      <c r="X76" s="43">
        <f t="shared" si="41"/>
        <v>216.36</v>
      </c>
      <c r="Y76" s="43">
        <f t="shared" si="41"/>
        <v>216.36</v>
      </c>
      <c r="Z76" s="43">
        <f t="shared" si="41"/>
        <v>216.36</v>
      </c>
      <c r="AA76" s="43">
        <f t="shared" si="41"/>
        <v>216.36</v>
      </c>
    </row>
    <row r="77" spans="1:27" ht="12.75" customHeight="1" x14ac:dyDescent="0.2">
      <c r="A77" s="91" t="s">
        <v>2124</v>
      </c>
      <c r="B77" s="27" t="str">
        <f>"15"&amp;"."&amp;$B$729&amp;"."&amp;$B$730</f>
        <v>15.02.2023</v>
      </c>
      <c r="C77" s="83" t="s">
        <v>74</v>
      </c>
      <c r="D77" s="84">
        <f>ROUND(((D78+D79+D81+D80)/1000),5)</f>
        <v>1.4714400000000001</v>
      </c>
      <c r="E77" s="84">
        <f>ROUND(((E78+E79+E81+E80)/1000),5)</f>
        <v>1.3937900000000001</v>
      </c>
      <c r="F77" s="84">
        <f>ROUND(((F78+F79+F81+F80)/1000),5)</f>
        <v>1.3668400000000001</v>
      </c>
      <c r="G77" s="84">
        <f t="shared" ref="G77:AA77" si="42">ROUND(((G78+G79+G81+G80)/1000),5)</f>
        <v>1.36768</v>
      </c>
      <c r="H77" s="84">
        <f t="shared" si="42"/>
        <v>1.41238</v>
      </c>
      <c r="I77" s="84">
        <f t="shared" si="42"/>
        <v>1.51149</v>
      </c>
      <c r="J77" s="84">
        <f t="shared" si="42"/>
        <v>1.7732600000000001</v>
      </c>
      <c r="K77" s="84">
        <f t="shared" si="42"/>
        <v>1.92116</v>
      </c>
      <c r="L77" s="84">
        <f t="shared" si="42"/>
        <v>1.9766999999999999</v>
      </c>
      <c r="M77" s="84">
        <f t="shared" si="42"/>
        <v>2.0072800000000002</v>
      </c>
      <c r="N77" s="84">
        <f t="shared" si="42"/>
        <v>2.03939</v>
      </c>
      <c r="O77" s="84">
        <f t="shared" si="42"/>
        <v>2.1444999999999999</v>
      </c>
      <c r="P77" s="84">
        <f t="shared" si="42"/>
        <v>2.0603899999999999</v>
      </c>
      <c r="Q77" s="84">
        <f t="shared" si="42"/>
        <v>2.09165</v>
      </c>
      <c r="R77" s="84">
        <f t="shared" si="42"/>
        <v>2.0650200000000001</v>
      </c>
      <c r="S77" s="84">
        <f t="shared" si="42"/>
        <v>2.0131000000000001</v>
      </c>
      <c r="T77" s="84">
        <f t="shared" si="42"/>
        <v>1.9775700000000001</v>
      </c>
      <c r="U77" s="84">
        <f t="shared" si="42"/>
        <v>1.99709</v>
      </c>
      <c r="V77" s="84">
        <f t="shared" si="42"/>
        <v>2.06718</v>
      </c>
      <c r="W77" s="84">
        <f t="shared" si="42"/>
        <v>2.0683699999999998</v>
      </c>
      <c r="X77" s="84">
        <f t="shared" si="42"/>
        <v>2.0392199999999998</v>
      </c>
      <c r="Y77" s="84">
        <f t="shared" si="42"/>
        <v>1.9684699999999999</v>
      </c>
      <c r="Z77" s="84">
        <f t="shared" si="42"/>
        <v>1.8269200000000001</v>
      </c>
      <c r="AA77" s="84">
        <f t="shared" si="42"/>
        <v>1.60914</v>
      </c>
    </row>
    <row r="78" spans="1:27" ht="12.75" customHeight="1" outlineLevel="1" x14ac:dyDescent="0.2">
      <c r="A78" s="92" t="s">
        <v>2125</v>
      </c>
      <c r="B78" s="62" t="s">
        <v>231</v>
      </c>
      <c r="C78" s="42" t="s">
        <v>77</v>
      </c>
      <c r="D78" s="43">
        <v>1184.1300000000001</v>
      </c>
      <c r="E78" s="43">
        <v>1106.48</v>
      </c>
      <c r="F78" s="43">
        <v>1079.53</v>
      </c>
      <c r="G78" s="43">
        <v>1080.3699999999999</v>
      </c>
      <c r="H78" s="43">
        <v>1125.07</v>
      </c>
      <c r="I78" s="43">
        <v>1224.18</v>
      </c>
      <c r="J78" s="43">
        <v>1485.95</v>
      </c>
      <c r="K78" s="43">
        <v>1633.85</v>
      </c>
      <c r="L78" s="43">
        <v>1689.39</v>
      </c>
      <c r="M78" s="43">
        <v>1719.97</v>
      </c>
      <c r="N78" s="43">
        <v>1752.08</v>
      </c>
      <c r="O78" s="43">
        <v>1857.19</v>
      </c>
      <c r="P78" s="43">
        <v>1773.08</v>
      </c>
      <c r="Q78" s="43">
        <v>1804.34</v>
      </c>
      <c r="R78" s="43">
        <v>1777.71</v>
      </c>
      <c r="S78" s="43">
        <v>1725.79</v>
      </c>
      <c r="T78" s="43">
        <v>1690.26</v>
      </c>
      <c r="U78" s="43">
        <v>1709.78</v>
      </c>
      <c r="V78" s="43">
        <v>1779.87</v>
      </c>
      <c r="W78" s="43">
        <v>1781.06</v>
      </c>
      <c r="X78" s="43">
        <v>1751.91</v>
      </c>
      <c r="Y78" s="43">
        <v>1681.16</v>
      </c>
      <c r="Z78" s="43">
        <v>1539.61</v>
      </c>
      <c r="AA78" s="43">
        <v>1321.83</v>
      </c>
    </row>
    <row r="79" spans="1:27" ht="12.75" customHeight="1" outlineLevel="1" x14ac:dyDescent="0.2">
      <c r="A79" s="92" t="s">
        <v>2126</v>
      </c>
      <c r="B79" s="62" t="s">
        <v>88</v>
      </c>
      <c r="C79" s="42" t="s">
        <v>77</v>
      </c>
      <c r="D79" s="43">
        <f t="shared" ref="D79:AA79" si="43">$D$9</f>
        <v>66.180000000000007</v>
      </c>
      <c r="E79" s="43">
        <f t="shared" si="43"/>
        <v>66.180000000000007</v>
      </c>
      <c r="F79" s="43">
        <f t="shared" si="43"/>
        <v>66.180000000000007</v>
      </c>
      <c r="G79" s="43">
        <f t="shared" si="43"/>
        <v>66.180000000000007</v>
      </c>
      <c r="H79" s="43">
        <f t="shared" si="43"/>
        <v>66.180000000000007</v>
      </c>
      <c r="I79" s="43">
        <f t="shared" si="43"/>
        <v>66.180000000000007</v>
      </c>
      <c r="J79" s="43">
        <f t="shared" si="43"/>
        <v>66.180000000000007</v>
      </c>
      <c r="K79" s="43">
        <f t="shared" si="43"/>
        <v>66.180000000000007</v>
      </c>
      <c r="L79" s="43">
        <f t="shared" si="43"/>
        <v>66.180000000000007</v>
      </c>
      <c r="M79" s="43">
        <f t="shared" si="43"/>
        <v>66.180000000000007</v>
      </c>
      <c r="N79" s="43">
        <f t="shared" si="43"/>
        <v>66.180000000000007</v>
      </c>
      <c r="O79" s="43">
        <f t="shared" si="43"/>
        <v>66.180000000000007</v>
      </c>
      <c r="P79" s="43">
        <f t="shared" si="43"/>
        <v>66.180000000000007</v>
      </c>
      <c r="Q79" s="43">
        <f t="shared" si="43"/>
        <v>66.180000000000007</v>
      </c>
      <c r="R79" s="43">
        <f t="shared" si="43"/>
        <v>66.180000000000007</v>
      </c>
      <c r="S79" s="43">
        <f t="shared" si="43"/>
        <v>66.180000000000007</v>
      </c>
      <c r="T79" s="43">
        <f t="shared" si="43"/>
        <v>66.180000000000007</v>
      </c>
      <c r="U79" s="43">
        <f t="shared" si="43"/>
        <v>66.180000000000007</v>
      </c>
      <c r="V79" s="43">
        <f t="shared" si="43"/>
        <v>66.180000000000007</v>
      </c>
      <c r="W79" s="43">
        <f t="shared" si="43"/>
        <v>66.180000000000007</v>
      </c>
      <c r="X79" s="43">
        <f t="shared" si="43"/>
        <v>66.180000000000007</v>
      </c>
      <c r="Y79" s="43">
        <f t="shared" si="43"/>
        <v>66.180000000000007</v>
      </c>
      <c r="Z79" s="43">
        <f t="shared" si="43"/>
        <v>66.180000000000007</v>
      </c>
      <c r="AA79" s="43">
        <f t="shared" si="43"/>
        <v>66.180000000000007</v>
      </c>
    </row>
    <row r="80" spans="1:27" ht="12.75" customHeight="1" outlineLevel="1" x14ac:dyDescent="0.2">
      <c r="A80" s="92" t="s">
        <v>2127</v>
      </c>
      <c r="B80" s="62" t="s">
        <v>81</v>
      </c>
      <c r="C80" s="42" t="s">
        <v>77</v>
      </c>
      <c r="D80" s="43">
        <v>4.7699999999999996</v>
      </c>
      <c r="E80" s="43">
        <v>4.7699999999999996</v>
      </c>
      <c r="F80" s="43">
        <v>4.7699999999999996</v>
      </c>
      <c r="G80" s="43">
        <v>4.7699999999999996</v>
      </c>
      <c r="H80" s="43">
        <v>4.7699999999999996</v>
      </c>
      <c r="I80" s="43">
        <v>4.7699999999999996</v>
      </c>
      <c r="J80" s="43">
        <v>4.7699999999999996</v>
      </c>
      <c r="K80" s="43">
        <v>4.7699999999999996</v>
      </c>
      <c r="L80" s="43">
        <v>4.7699999999999996</v>
      </c>
      <c r="M80" s="43">
        <v>4.7699999999999996</v>
      </c>
      <c r="N80" s="43">
        <v>4.7699999999999996</v>
      </c>
      <c r="O80" s="43">
        <v>4.7699999999999996</v>
      </c>
      <c r="P80" s="43">
        <v>4.7699999999999996</v>
      </c>
      <c r="Q80" s="43">
        <v>4.7699999999999996</v>
      </c>
      <c r="R80" s="43">
        <v>4.7699999999999996</v>
      </c>
      <c r="S80" s="43">
        <v>4.7699999999999996</v>
      </c>
      <c r="T80" s="43">
        <v>4.7699999999999996</v>
      </c>
      <c r="U80" s="43">
        <v>4.7699999999999996</v>
      </c>
      <c r="V80" s="43">
        <v>4.7699999999999996</v>
      </c>
      <c r="W80" s="43">
        <v>4.7699999999999996</v>
      </c>
      <c r="X80" s="43">
        <v>4.7699999999999996</v>
      </c>
      <c r="Y80" s="43">
        <v>4.7699999999999996</v>
      </c>
      <c r="Z80" s="43">
        <v>4.7699999999999996</v>
      </c>
      <c r="AA80" s="43">
        <v>4.7699999999999996</v>
      </c>
    </row>
    <row r="81" spans="1:27" ht="12.75" customHeight="1" outlineLevel="1" x14ac:dyDescent="0.2">
      <c r="A81" s="92" t="s">
        <v>2128</v>
      </c>
      <c r="B81" s="62" t="s">
        <v>79</v>
      </c>
      <c r="C81" s="42" t="s">
        <v>77</v>
      </c>
      <c r="D81" s="43">
        <f>$D$11</f>
        <v>216.36</v>
      </c>
      <c r="E81" s="43">
        <f t="shared" ref="E81:AA81" si="44">$D$11</f>
        <v>216.36</v>
      </c>
      <c r="F81" s="43">
        <f t="shared" si="44"/>
        <v>216.36</v>
      </c>
      <c r="G81" s="43">
        <f t="shared" si="44"/>
        <v>216.36</v>
      </c>
      <c r="H81" s="43">
        <f t="shared" si="44"/>
        <v>216.36</v>
      </c>
      <c r="I81" s="43">
        <f t="shared" si="44"/>
        <v>216.36</v>
      </c>
      <c r="J81" s="43">
        <f t="shared" si="44"/>
        <v>216.36</v>
      </c>
      <c r="K81" s="43">
        <f t="shared" si="44"/>
        <v>216.36</v>
      </c>
      <c r="L81" s="43">
        <f t="shared" si="44"/>
        <v>216.36</v>
      </c>
      <c r="M81" s="43">
        <f t="shared" si="44"/>
        <v>216.36</v>
      </c>
      <c r="N81" s="43">
        <f t="shared" si="44"/>
        <v>216.36</v>
      </c>
      <c r="O81" s="43">
        <f t="shared" si="44"/>
        <v>216.36</v>
      </c>
      <c r="P81" s="43">
        <f t="shared" si="44"/>
        <v>216.36</v>
      </c>
      <c r="Q81" s="43">
        <f t="shared" si="44"/>
        <v>216.36</v>
      </c>
      <c r="R81" s="43">
        <f t="shared" si="44"/>
        <v>216.36</v>
      </c>
      <c r="S81" s="43">
        <f t="shared" si="44"/>
        <v>216.36</v>
      </c>
      <c r="T81" s="43">
        <f t="shared" si="44"/>
        <v>216.36</v>
      </c>
      <c r="U81" s="43">
        <f t="shared" si="44"/>
        <v>216.36</v>
      </c>
      <c r="V81" s="43">
        <f t="shared" si="44"/>
        <v>216.36</v>
      </c>
      <c r="W81" s="43">
        <f t="shared" si="44"/>
        <v>216.36</v>
      </c>
      <c r="X81" s="43">
        <f t="shared" si="44"/>
        <v>216.36</v>
      </c>
      <c r="Y81" s="43">
        <f t="shared" si="44"/>
        <v>216.36</v>
      </c>
      <c r="Z81" s="43">
        <f t="shared" si="44"/>
        <v>216.36</v>
      </c>
      <c r="AA81" s="43">
        <f t="shared" si="44"/>
        <v>216.36</v>
      </c>
    </row>
    <row r="82" spans="1:27" ht="12.75" customHeight="1" x14ac:dyDescent="0.2">
      <c r="A82" s="91" t="s">
        <v>2129</v>
      </c>
      <c r="B82" s="27" t="str">
        <f>"16"&amp;"."&amp;$B$729&amp;"."&amp;$B$730</f>
        <v>16.02.2023</v>
      </c>
      <c r="C82" s="83" t="s">
        <v>74</v>
      </c>
      <c r="D82" s="84">
        <f>ROUND(((D83+D84+D86+D85)/1000),5)</f>
        <v>1.4483699999999999</v>
      </c>
      <c r="E82" s="84">
        <f>ROUND(((E83+E84+E86+E85)/1000),5)</f>
        <v>1.39866</v>
      </c>
      <c r="F82" s="84">
        <f>ROUND(((F83+F84+F86+F85)/1000),5)</f>
        <v>1.3680000000000001</v>
      </c>
      <c r="G82" s="84">
        <f t="shared" ref="G82:AA82" si="45">ROUND(((G83+G84+G86+G85)/1000),5)</f>
        <v>1.37201</v>
      </c>
      <c r="H82" s="84">
        <f t="shared" si="45"/>
        <v>1.4275</v>
      </c>
      <c r="I82" s="84">
        <f t="shared" si="45"/>
        <v>1.53904</v>
      </c>
      <c r="J82" s="84">
        <f t="shared" si="45"/>
        <v>1.7661199999999999</v>
      </c>
      <c r="K82" s="84">
        <f t="shared" si="45"/>
        <v>1.89672</v>
      </c>
      <c r="L82" s="84">
        <f t="shared" si="45"/>
        <v>1.9397599999999999</v>
      </c>
      <c r="M82" s="84">
        <f t="shared" si="45"/>
        <v>1.9535199999999999</v>
      </c>
      <c r="N82" s="84">
        <f t="shared" si="45"/>
        <v>1.9733700000000001</v>
      </c>
      <c r="O82" s="84">
        <f t="shared" si="45"/>
        <v>2.00881</v>
      </c>
      <c r="P82" s="84">
        <f t="shared" si="45"/>
        <v>1.98448</v>
      </c>
      <c r="Q82" s="84">
        <f t="shared" si="45"/>
        <v>1.9819</v>
      </c>
      <c r="R82" s="84">
        <f t="shared" si="45"/>
        <v>1.9778500000000001</v>
      </c>
      <c r="S82" s="84">
        <f t="shared" si="45"/>
        <v>1.94661</v>
      </c>
      <c r="T82" s="84">
        <f t="shared" si="45"/>
        <v>1.92496</v>
      </c>
      <c r="U82" s="84">
        <f t="shared" si="45"/>
        <v>1.9418599999999999</v>
      </c>
      <c r="V82" s="84">
        <f t="shared" si="45"/>
        <v>1.96898</v>
      </c>
      <c r="W82" s="84">
        <f t="shared" si="45"/>
        <v>1.9915400000000001</v>
      </c>
      <c r="X82" s="84">
        <f t="shared" si="45"/>
        <v>1.9707399999999999</v>
      </c>
      <c r="Y82" s="84">
        <f t="shared" si="45"/>
        <v>1.9437800000000001</v>
      </c>
      <c r="Z82" s="84">
        <f t="shared" si="45"/>
        <v>1.8191999999999999</v>
      </c>
      <c r="AA82" s="84">
        <f t="shared" si="45"/>
        <v>1.5552699999999999</v>
      </c>
    </row>
    <row r="83" spans="1:27" ht="12.75" customHeight="1" outlineLevel="1" x14ac:dyDescent="0.2">
      <c r="A83" s="92" t="s">
        <v>2130</v>
      </c>
      <c r="B83" s="62" t="s">
        <v>231</v>
      </c>
      <c r="C83" s="42" t="s">
        <v>77</v>
      </c>
      <c r="D83" s="43">
        <v>1161.06</v>
      </c>
      <c r="E83" s="43">
        <v>1111.3499999999999</v>
      </c>
      <c r="F83" s="43">
        <v>1080.69</v>
      </c>
      <c r="G83" s="43">
        <v>1084.7</v>
      </c>
      <c r="H83" s="43">
        <v>1140.19</v>
      </c>
      <c r="I83" s="43">
        <v>1251.73</v>
      </c>
      <c r="J83" s="43">
        <v>1478.81</v>
      </c>
      <c r="K83" s="43">
        <v>1609.41</v>
      </c>
      <c r="L83" s="43">
        <v>1652.45</v>
      </c>
      <c r="M83" s="43">
        <v>1666.21</v>
      </c>
      <c r="N83" s="43">
        <v>1686.06</v>
      </c>
      <c r="O83" s="43">
        <v>1721.5</v>
      </c>
      <c r="P83" s="43">
        <v>1697.17</v>
      </c>
      <c r="Q83" s="43">
        <v>1694.59</v>
      </c>
      <c r="R83" s="43">
        <v>1690.54</v>
      </c>
      <c r="S83" s="43">
        <v>1659.3</v>
      </c>
      <c r="T83" s="43">
        <v>1637.65</v>
      </c>
      <c r="U83" s="43">
        <v>1654.55</v>
      </c>
      <c r="V83" s="43">
        <v>1681.67</v>
      </c>
      <c r="W83" s="43">
        <v>1704.23</v>
      </c>
      <c r="X83" s="43">
        <v>1683.43</v>
      </c>
      <c r="Y83" s="43">
        <v>1656.47</v>
      </c>
      <c r="Z83" s="43">
        <v>1531.89</v>
      </c>
      <c r="AA83" s="43">
        <v>1267.96</v>
      </c>
    </row>
    <row r="84" spans="1:27" ht="12.75" customHeight="1" outlineLevel="1" x14ac:dyDescent="0.2">
      <c r="A84" s="92" t="s">
        <v>2131</v>
      </c>
      <c r="B84" s="62" t="s">
        <v>88</v>
      </c>
      <c r="C84" s="42" t="s">
        <v>77</v>
      </c>
      <c r="D84" s="43">
        <f t="shared" ref="D84:AA84" si="46">$D$9</f>
        <v>66.180000000000007</v>
      </c>
      <c r="E84" s="43">
        <f t="shared" si="46"/>
        <v>66.180000000000007</v>
      </c>
      <c r="F84" s="43">
        <f t="shared" si="46"/>
        <v>66.180000000000007</v>
      </c>
      <c r="G84" s="43">
        <f t="shared" si="46"/>
        <v>66.180000000000007</v>
      </c>
      <c r="H84" s="43">
        <f t="shared" si="46"/>
        <v>66.180000000000007</v>
      </c>
      <c r="I84" s="43">
        <f t="shared" si="46"/>
        <v>66.180000000000007</v>
      </c>
      <c r="J84" s="43">
        <f t="shared" si="46"/>
        <v>66.180000000000007</v>
      </c>
      <c r="K84" s="43">
        <f t="shared" si="46"/>
        <v>66.180000000000007</v>
      </c>
      <c r="L84" s="43">
        <f t="shared" si="46"/>
        <v>66.180000000000007</v>
      </c>
      <c r="M84" s="43">
        <f t="shared" si="46"/>
        <v>66.180000000000007</v>
      </c>
      <c r="N84" s="43">
        <f t="shared" si="46"/>
        <v>66.180000000000007</v>
      </c>
      <c r="O84" s="43">
        <f t="shared" si="46"/>
        <v>66.180000000000007</v>
      </c>
      <c r="P84" s="43">
        <f t="shared" si="46"/>
        <v>66.180000000000007</v>
      </c>
      <c r="Q84" s="43">
        <f t="shared" si="46"/>
        <v>66.180000000000007</v>
      </c>
      <c r="R84" s="43">
        <f t="shared" si="46"/>
        <v>66.180000000000007</v>
      </c>
      <c r="S84" s="43">
        <f t="shared" si="46"/>
        <v>66.180000000000007</v>
      </c>
      <c r="T84" s="43">
        <f t="shared" si="46"/>
        <v>66.180000000000007</v>
      </c>
      <c r="U84" s="43">
        <f t="shared" si="46"/>
        <v>66.180000000000007</v>
      </c>
      <c r="V84" s="43">
        <f t="shared" si="46"/>
        <v>66.180000000000007</v>
      </c>
      <c r="W84" s="43">
        <f t="shared" si="46"/>
        <v>66.180000000000007</v>
      </c>
      <c r="X84" s="43">
        <f t="shared" si="46"/>
        <v>66.180000000000007</v>
      </c>
      <c r="Y84" s="43">
        <f t="shared" si="46"/>
        <v>66.180000000000007</v>
      </c>
      <c r="Z84" s="43">
        <f t="shared" si="46"/>
        <v>66.180000000000007</v>
      </c>
      <c r="AA84" s="43">
        <f t="shared" si="46"/>
        <v>66.180000000000007</v>
      </c>
    </row>
    <row r="85" spans="1:27" ht="12.75" customHeight="1" outlineLevel="1" x14ac:dyDescent="0.2">
      <c r="A85" s="92" t="s">
        <v>2132</v>
      </c>
      <c r="B85" s="62" t="s">
        <v>81</v>
      </c>
      <c r="C85" s="42" t="s">
        <v>77</v>
      </c>
      <c r="D85" s="43">
        <v>4.7699999999999996</v>
      </c>
      <c r="E85" s="43">
        <v>4.7699999999999996</v>
      </c>
      <c r="F85" s="43">
        <v>4.7699999999999996</v>
      </c>
      <c r="G85" s="43">
        <v>4.7699999999999996</v>
      </c>
      <c r="H85" s="43">
        <v>4.7699999999999996</v>
      </c>
      <c r="I85" s="43">
        <v>4.7699999999999996</v>
      </c>
      <c r="J85" s="43">
        <v>4.7699999999999996</v>
      </c>
      <c r="K85" s="43">
        <v>4.7699999999999996</v>
      </c>
      <c r="L85" s="43">
        <v>4.7699999999999996</v>
      </c>
      <c r="M85" s="43">
        <v>4.7699999999999996</v>
      </c>
      <c r="N85" s="43">
        <v>4.7699999999999996</v>
      </c>
      <c r="O85" s="43">
        <v>4.7699999999999996</v>
      </c>
      <c r="P85" s="43">
        <v>4.7699999999999996</v>
      </c>
      <c r="Q85" s="43">
        <v>4.7699999999999996</v>
      </c>
      <c r="R85" s="43">
        <v>4.7699999999999996</v>
      </c>
      <c r="S85" s="43">
        <v>4.7699999999999996</v>
      </c>
      <c r="T85" s="43">
        <v>4.7699999999999996</v>
      </c>
      <c r="U85" s="43">
        <v>4.7699999999999996</v>
      </c>
      <c r="V85" s="43">
        <v>4.7699999999999996</v>
      </c>
      <c r="W85" s="43">
        <v>4.7699999999999996</v>
      </c>
      <c r="X85" s="43">
        <v>4.7699999999999996</v>
      </c>
      <c r="Y85" s="43">
        <v>4.7699999999999996</v>
      </c>
      <c r="Z85" s="43">
        <v>4.7699999999999996</v>
      </c>
      <c r="AA85" s="43">
        <v>4.7699999999999996</v>
      </c>
    </row>
    <row r="86" spans="1:27" ht="12.75" customHeight="1" outlineLevel="1" x14ac:dyDescent="0.2">
      <c r="A86" s="92" t="s">
        <v>2133</v>
      </c>
      <c r="B86" s="62" t="s">
        <v>79</v>
      </c>
      <c r="C86" s="42" t="s">
        <v>77</v>
      </c>
      <c r="D86" s="43">
        <f>$D$11</f>
        <v>216.36</v>
      </c>
      <c r="E86" s="43">
        <f t="shared" ref="E86:AA86" si="47">$D$11</f>
        <v>216.36</v>
      </c>
      <c r="F86" s="43">
        <f t="shared" si="47"/>
        <v>216.36</v>
      </c>
      <c r="G86" s="43">
        <f t="shared" si="47"/>
        <v>216.36</v>
      </c>
      <c r="H86" s="43">
        <f t="shared" si="47"/>
        <v>216.36</v>
      </c>
      <c r="I86" s="43">
        <f t="shared" si="47"/>
        <v>216.36</v>
      </c>
      <c r="J86" s="43">
        <f t="shared" si="47"/>
        <v>216.36</v>
      </c>
      <c r="K86" s="43">
        <f t="shared" si="47"/>
        <v>216.36</v>
      </c>
      <c r="L86" s="43">
        <f t="shared" si="47"/>
        <v>216.36</v>
      </c>
      <c r="M86" s="43">
        <f t="shared" si="47"/>
        <v>216.36</v>
      </c>
      <c r="N86" s="43">
        <f t="shared" si="47"/>
        <v>216.36</v>
      </c>
      <c r="O86" s="43">
        <f t="shared" si="47"/>
        <v>216.36</v>
      </c>
      <c r="P86" s="43">
        <f t="shared" si="47"/>
        <v>216.36</v>
      </c>
      <c r="Q86" s="43">
        <f t="shared" si="47"/>
        <v>216.36</v>
      </c>
      <c r="R86" s="43">
        <f t="shared" si="47"/>
        <v>216.36</v>
      </c>
      <c r="S86" s="43">
        <f t="shared" si="47"/>
        <v>216.36</v>
      </c>
      <c r="T86" s="43">
        <f t="shared" si="47"/>
        <v>216.36</v>
      </c>
      <c r="U86" s="43">
        <f t="shared" si="47"/>
        <v>216.36</v>
      </c>
      <c r="V86" s="43">
        <f t="shared" si="47"/>
        <v>216.36</v>
      </c>
      <c r="W86" s="43">
        <f t="shared" si="47"/>
        <v>216.36</v>
      </c>
      <c r="X86" s="43">
        <f t="shared" si="47"/>
        <v>216.36</v>
      </c>
      <c r="Y86" s="43">
        <f t="shared" si="47"/>
        <v>216.36</v>
      </c>
      <c r="Z86" s="43">
        <f t="shared" si="47"/>
        <v>216.36</v>
      </c>
      <c r="AA86" s="43">
        <f t="shared" si="47"/>
        <v>216.36</v>
      </c>
    </row>
    <row r="87" spans="1:27" ht="12.75" customHeight="1" x14ac:dyDescent="0.2">
      <c r="A87" s="91" t="s">
        <v>2134</v>
      </c>
      <c r="B87" s="27" t="str">
        <f>"17"&amp;"."&amp;$B$729&amp;"."&amp;$B$730</f>
        <v>17.02.2023</v>
      </c>
      <c r="C87" s="83" t="s">
        <v>74</v>
      </c>
      <c r="D87" s="84">
        <f>ROUND(((D88+D89+D91+D90)/1000),5)</f>
        <v>1.49126</v>
      </c>
      <c r="E87" s="84">
        <f>ROUND(((E88+E89+E91+E90)/1000),5)</f>
        <v>1.3888499999999999</v>
      </c>
      <c r="F87" s="84">
        <f>ROUND(((F88+F89+F91+F90)/1000),5)</f>
        <v>1.3526899999999999</v>
      </c>
      <c r="G87" s="84">
        <f t="shared" ref="G87:AA87" si="48">ROUND(((G88+G89+G91+G90)/1000),5)</f>
        <v>1.3617900000000001</v>
      </c>
      <c r="H87" s="84">
        <f t="shared" si="48"/>
        <v>1.43205</v>
      </c>
      <c r="I87" s="84">
        <f t="shared" si="48"/>
        <v>1.5971299999999999</v>
      </c>
      <c r="J87" s="84">
        <f t="shared" si="48"/>
        <v>1.8476699999999999</v>
      </c>
      <c r="K87" s="84">
        <f t="shared" si="48"/>
        <v>1.9854799999999999</v>
      </c>
      <c r="L87" s="84">
        <f t="shared" si="48"/>
        <v>2.0636299999999999</v>
      </c>
      <c r="M87" s="84">
        <f t="shared" si="48"/>
        <v>2.0869800000000001</v>
      </c>
      <c r="N87" s="84">
        <f t="shared" si="48"/>
        <v>2.1472899999999999</v>
      </c>
      <c r="O87" s="84">
        <f t="shared" si="48"/>
        <v>2.1615600000000001</v>
      </c>
      <c r="P87" s="84">
        <f t="shared" si="48"/>
        <v>2.12459</v>
      </c>
      <c r="Q87" s="84">
        <f t="shared" si="48"/>
        <v>2.1304500000000002</v>
      </c>
      <c r="R87" s="84">
        <f t="shared" si="48"/>
        <v>2.1128900000000002</v>
      </c>
      <c r="S87" s="84">
        <f t="shared" si="48"/>
        <v>2.0753599999999999</v>
      </c>
      <c r="T87" s="84">
        <f t="shared" si="48"/>
        <v>2.0457399999999999</v>
      </c>
      <c r="U87" s="84">
        <f t="shared" si="48"/>
        <v>2.0726300000000002</v>
      </c>
      <c r="V87" s="84">
        <f t="shared" si="48"/>
        <v>2.1202000000000001</v>
      </c>
      <c r="W87" s="84">
        <f t="shared" si="48"/>
        <v>2.1173700000000002</v>
      </c>
      <c r="X87" s="84">
        <f t="shared" si="48"/>
        <v>2.1038299999999999</v>
      </c>
      <c r="Y87" s="84">
        <f t="shared" si="48"/>
        <v>2.07456</v>
      </c>
      <c r="Z87" s="84">
        <f t="shared" si="48"/>
        <v>1.9368099999999999</v>
      </c>
      <c r="AA87" s="84">
        <f t="shared" si="48"/>
        <v>1.8387899999999999</v>
      </c>
    </row>
    <row r="88" spans="1:27" ht="12.75" customHeight="1" outlineLevel="1" x14ac:dyDescent="0.2">
      <c r="A88" s="92" t="s">
        <v>2135</v>
      </c>
      <c r="B88" s="62" t="s">
        <v>231</v>
      </c>
      <c r="C88" s="42" t="s">
        <v>77</v>
      </c>
      <c r="D88" s="43">
        <v>1203.95</v>
      </c>
      <c r="E88" s="43">
        <v>1101.54</v>
      </c>
      <c r="F88" s="43">
        <v>1065.3800000000001</v>
      </c>
      <c r="G88" s="43">
        <v>1074.48</v>
      </c>
      <c r="H88" s="43">
        <v>1144.74</v>
      </c>
      <c r="I88" s="43">
        <v>1309.82</v>
      </c>
      <c r="J88" s="43">
        <v>1560.36</v>
      </c>
      <c r="K88" s="43">
        <v>1698.17</v>
      </c>
      <c r="L88" s="43">
        <v>1776.32</v>
      </c>
      <c r="M88" s="43">
        <v>1799.67</v>
      </c>
      <c r="N88" s="43">
        <v>1859.98</v>
      </c>
      <c r="O88" s="43">
        <v>1874.25</v>
      </c>
      <c r="P88" s="43">
        <v>1837.28</v>
      </c>
      <c r="Q88" s="43">
        <v>1843.14</v>
      </c>
      <c r="R88" s="43">
        <v>1825.58</v>
      </c>
      <c r="S88" s="43">
        <v>1788.05</v>
      </c>
      <c r="T88" s="43">
        <v>1758.43</v>
      </c>
      <c r="U88" s="43">
        <v>1785.32</v>
      </c>
      <c r="V88" s="43">
        <v>1832.89</v>
      </c>
      <c r="W88" s="43">
        <v>1830.06</v>
      </c>
      <c r="X88" s="43">
        <v>1816.52</v>
      </c>
      <c r="Y88" s="43">
        <v>1787.25</v>
      </c>
      <c r="Z88" s="43">
        <v>1649.5</v>
      </c>
      <c r="AA88" s="43">
        <v>1551.48</v>
      </c>
    </row>
    <row r="89" spans="1:27" ht="12.75" customHeight="1" outlineLevel="1" x14ac:dyDescent="0.2">
      <c r="A89" s="92" t="s">
        <v>2136</v>
      </c>
      <c r="B89" s="62" t="s">
        <v>88</v>
      </c>
      <c r="C89" s="42" t="s">
        <v>77</v>
      </c>
      <c r="D89" s="43">
        <f t="shared" ref="D89:AA89" si="49">$D$9</f>
        <v>66.180000000000007</v>
      </c>
      <c r="E89" s="43">
        <f t="shared" si="49"/>
        <v>66.180000000000007</v>
      </c>
      <c r="F89" s="43">
        <f t="shared" si="49"/>
        <v>66.180000000000007</v>
      </c>
      <c r="G89" s="43">
        <f t="shared" si="49"/>
        <v>66.180000000000007</v>
      </c>
      <c r="H89" s="43">
        <f t="shared" si="49"/>
        <v>66.180000000000007</v>
      </c>
      <c r="I89" s="43">
        <f t="shared" si="49"/>
        <v>66.180000000000007</v>
      </c>
      <c r="J89" s="43">
        <f t="shared" si="49"/>
        <v>66.180000000000007</v>
      </c>
      <c r="K89" s="43">
        <f t="shared" si="49"/>
        <v>66.180000000000007</v>
      </c>
      <c r="L89" s="43">
        <f t="shared" si="49"/>
        <v>66.180000000000007</v>
      </c>
      <c r="M89" s="43">
        <f t="shared" si="49"/>
        <v>66.180000000000007</v>
      </c>
      <c r="N89" s="43">
        <f t="shared" si="49"/>
        <v>66.180000000000007</v>
      </c>
      <c r="O89" s="43">
        <f t="shared" si="49"/>
        <v>66.180000000000007</v>
      </c>
      <c r="P89" s="43">
        <f t="shared" si="49"/>
        <v>66.180000000000007</v>
      </c>
      <c r="Q89" s="43">
        <f t="shared" si="49"/>
        <v>66.180000000000007</v>
      </c>
      <c r="R89" s="43">
        <f t="shared" si="49"/>
        <v>66.180000000000007</v>
      </c>
      <c r="S89" s="43">
        <f t="shared" si="49"/>
        <v>66.180000000000007</v>
      </c>
      <c r="T89" s="43">
        <f t="shared" si="49"/>
        <v>66.180000000000007</v>
      </c>
      <c r="U89" s="43">
        <f t="shared" si="49"/>
        <v>66.180000000000007</v>
      </c>
      <c r="V89" s="43">
        <f t="shared" si="49"/>
        <v>66.180000000000007</v>
      </c>
      <c r="W89" s="43">
        <f t="shared" si="49"/>
        <v>66.180000000000007</v>
      </c>
      <c r="X89" s="43">
        <f t="shared" si="49"/>
        <v>66.180000000000007</v>
      </c>
      <c r="Y89" s="43">
        <f t="shared" si="49"/>
        <v>66.180000000000007</v>
      </c>
      <c r="Z89" s="43">
        <f t="shared" si="49"/>
        <v>66.180000000000007</v>
      </c>
      <c r="AA89" s="43">
        <f t="shared" si="49"/>
        <v>66.180000000000007</v>
      </c>
    </row>
    <row r="90" spans="1:27" ht="12.75" customHeight="1" outlineLevel="1" x14ac:dyDescent="0.2">
      <c r="A90" s="92" t="s">
        <v>2137</v>
      </c>
      <c r="B90" s="62" t="s">
        <v>81</v>
      </c>
      <c r="C90" s="42" t="s">
        <v>77</v>
      </c>
      <c r="D90" s="43">
        <v>4.7699999999999996</v>
      </c>
      <c r="E90" s="43">
        <v>4.7699999999999996</v>
      </c>
      <c r="F90" s="43">
        <v>4.7699999999999996</v>
      </c>
      <c r="G90" s="43">
        <v>4.7699999999999996</v>
      </c>
      <c r="H90" s="43">
        <v>4.7699999999999996</v>
      </c>
      <c r="I90" s="43">
        <v>4.7699999999999996</v>
      </c>
      <c r="J90" s="43">
        <v>4.7699999999999996</v>
      </c>
      <c r="K90" s="43">
        <v>4.7699999999999996</v>
      </c>
      <c r="L90" s="43">
        <v>4.7699999999999996</v>
      </c>
      <c r="M90" s="43">
        <v>4.7699999999999996</v>
      </c>
      <c r="N90" s="43">
        <v>4.7699999999999996</v>
      </c>
      <c r="O90" s="43">
        <v>4.7699999999999996</v>
      </c>
      <c r="P90" s="43">
        <v>4.7699999999999996</v>
      </c>
      <c r="Q90" s="43">
        <v>4.7699999999999996</v>
      </c>
      <c r="R90" s="43">
        <v>4.7699999999999996</v>
      </c>
      <c r="S90" s="43">
        <v>4.7699999999999996</v>
      </c>
      <c r="T90" s="43">
        <v>4.7699999999999996</v>
      </c>
      <c r="U90" s="43">
        <v>4.7699999999999996</v>
      </c>
      <c r="V90" s="43">
        <v>4.7699999999999996</v>
      </c>
      <c r="W90" s="43">
        <v>4.7699999999999996</v>
      </c>
      <c r="X90" s="43">
        <v>4.7699999999999996</v>
      </c>
      <c r="Y90" s="43">
        <v>4.7699999999999996</v>
      </c>
      <c r="Z90" s="43">
        <v>4.7699999999999996</v>
      </c>
      <c r="AA90" s="43">
        <v>4.7699999999999996</v>
      </c>
    </row>
    <row r="91" spans="1:27" ht="12.75" customHeight="1" outlineLevel="1" x14ac:dyDescent="0.2">
      <c r="A91" s="92" t="s">
        <v>2138</v>
      </c>
      <c r="B91" s="62" t="s">
        <v>79</v>
      </c>
      <c r="C91" s="42" t="s">
        <v>77</v>
      </c>
      <c r="D91" s="43">
        <f>$D$11</f>
        <v>216.36</v>
      </c>
      <c r="E91" s="43">
        <f t="shared" ref="E91:AA91" si="50">$D$11</f>
        <v>216.36</v>
      </c>
      <c r="F91" s="43">
        <f t="shared" si="50"/>
        <v>216.36</v>
      </c>
      <c r="G91" s="43">
        <f t="shared" si="50"/>
        <v>216.36</v>
      </c>
      <c r="H91" s="43">
        <f t="shared" si="50"/>
        <v>216.36</v>
      </c>
      <c r="I91" s="43">
        <f t="shared" si="50"/>
        <v>216.36</v>
      </c>
      <c r="J91" s="43">
        <f t="shared" si="50"/>
        <v>216.36</v>
      </c>
      <c r="K91" s="43">
        <f t="shared" si="50"/>
        <v>216.36</v>
      </c>
      <c r="L91" s="43">
        <f t="shared" si="50"/>
        <v>216.36</v>
      </c>
      <c r="M91" s="43">
        <f t="shared" si="50"/>
        <v>216.36</v>
      </c>
      <c r="N91" s="43">
        <f t="shared" si="50"/>
        <v>216.36</v>
      </c>
      <c r="O91" s="43">
        <f t="shared" si="50"/>
        <v>216.36</v>
      </c>
      <c r="P91" s="43">
        <f t="shared" si="50"/>
        <v>216.36</v>
      </c>
      <c r="Q91" s="43">
        <f t="shared" si="50"/>
        <v>216.36</v>
      </c>
      <c r="R91" s="43">
        <f t="shared" si="50"/>
        <v>216.36</v>
      </c>
      <c r="S91" s="43">
        <f t="shared" si="50"/>
        <v>216.36</v>
      </c>
      <c r="T91" s="43">
        <f t="shared" si="50"/>
        <v>216.36</v>
      </c>
      <c r="U91" s="43">
        <f t="shared" si="50"/>
        <v>216.36</v>
      </c>
      <c r="V91" s="43">
        <f t="shared" si="50"/>
        <v>216.36</v>
      </c>
      <c r="W91" s="43">
        <f t="shared" si="50"/>
        <v>216.36</v>
      </c>
      <c r="X91" s="43">
        <f t="shared" si="50"/>
        <v>216.36</v>
      </c>
      <c r="Y91" s="43">
        <f t="shared" si="50"/>
        <v>216.36</v>
      </c>
      <c r="Z91" s="43">
        <f t="shared" si="50"/>
        <v>216.36</v>
      </c>
      <c r="AA91" s="43">
        <f t="shared" si="50"/>
        <v>216.36</v>
      </c>
    </row>
    <row r="92" spans="1:27" ht="12.75" customHeight="1" x14ac:dyDescent="0.2">
      <c r="A92" s="91" t="s">
        <v>2139</v>
      </c>
      <c r="B92" s="27" t="str">
        <f>"18"&amp;"."&amp;$B$729&amp;"."&amp;$B$730</f>
        <v>18.02.2023</v>
      </c>
      <c r="C92" s="83" t="s">
        <v>74</v>
      </c>
      <c r="D92" s="84">
        <f>ROUND(((D93+D94+D96+D95)/1000),5)</f>
        <v>1.7928299999999999</v>
      </c>
      <c r="E92" s="84">
        <f>ROUND(((E93+E94+E96+E95)/1000),5)</f>
        <v>1.53149</v>
      </c>
      <c r="F92" s="84">
        <f>ROUND(((F93+F94+F96+F95)/1000),5)</f>
        <v>1.4877800000000001</v>
      </c>
      <c r="G92" s="84">
        <f t="shared" ref="G92:AA92" si="51">ROUND(((G93+G94+G96+G95)/1000),5)</f>
        <v>1.4771399999999999</v>
      </c>
      <c r="H92" s="84">
        <f t="shared" si="51"/>
        <v>1.5109900000000001</v>
      </c>
      <c r="I92" s="84">
        <f t="shared" si="51"/>
        <v>1.61982</v>
      </c>
      <c r="J92" s="84">
        <f t="shared" si="51"/>
        <v>1.74108</v>
      </c>
      <c r="K92" s="84">
        <f t="shared" si="51"/>
        <v>1.86429</v>
      </c>
      <c r="L92" s="84">
        <f t="shared" si="51"/>
        <v>1.93967</v>
      </c>
      <c r="M92" s="84">
        <f t="shared" si="51"/>
        <v>2.00299</v>
      </c>
      <c r="N92" s="84">
        <f t="shared" si="51"/>
        <v>2.0439699999999998</v>
      </c>
      <c r="O92" s="84">
        <f t="shared" si="51"/>
        <v>2.0816699999999999</v>
      </c>
      <c r="P92" s="84">
        <f t="shared" si="51"/>
        <v>2.1105999999999998</v>
      </c>
      <c r="Q92" s="84">
        <f t="shared" si="51"/>
        <v>2.0792700000000002</v>
      </c>
      <c r="R92" s="84">
        <f t="shared" si="51"/>
        <v>2.0644900000000002</v>
      </c>
      <c r="S92" s="84">
        <f t="shared" si="51"/>
        <v>2.0649500000000001</v>
      </c>
      <c r="T92" s="84">
        <f t="shared" si="51"/>
        <v>2.04129</v>
      </c>
      <c r="U92" s="84">
        <f t="shared" si="51"/>
        <v>2.06853</v>
      </c>
      <c r="V92" s="84">
        <f t="shared" si="51"/>
        <v>2.0989300000000002</v>
      </c>
      <c r="W92" s="84">
        <f t="shared" si="51"/>
        <v>2.0814400000000002</v>
      </c>
      <c r="X92" s="84">
        <f t="shared" si="51"/>
        <v>2.1007899999999999</v>
      </c>
      <c r="Y92" s="84">
        <f t="shared" si="51"/>
        <v>2.0449299999999999</v>
      </c>
      <c r="Z92" s="84">
        <f t="shared" si="51"/>
        <v>1.88927</v>
      </c>
      <c r="AA92" s="84">
        <f t="shared" si="51"/>
        <v>1.81413</v>
      </c>
    </row>
    <row r="93" spans="1:27" ht="12.75" customHeight="1" outlineLevel="1" x14ac:dyDescent="0.2">
      <c r="A93" s="92" t="s">
        <v>2140</v>
      </c>
      <c r="B93" s="62" t="s">
        <v>231</v>
      </c>
      <c r="C93" s="42" t="s">
        <v>77</v>
      </c>
      <c r="D93" s="43">
        <v>1505.52</v>
      </c>
      <c r="E93" s="43">
        <v>1244.18</v>
      </c>
      <c r="F93" s="43">
        <v>1200.47</v>
      </c>
      <c r="G93" s="43">
        <v>1189.83</v>
      </c>
      <c r="H93" s="43">
        <v>1223.68</v>
      </c>
      <c r="I93" s="43">
        <v>1332.51</v>
      </c>
      <c r="J93" s="43">
        <v>1453.77</v>
      </c>
      <c r="K93" s="43">
        <v>1576.98</v>
      </c>
      <c r="L93" s="43">
        <v>1652.36</v>
      </c>
      <c r="M93" s="43">
        <v>1715.68</v>
      </c>
      <c r="N93" s="43">
        <v>1756.66</v>
      </c>
      <c r="O93" s="43">
        <v>1794.36</v>
      </c>
      <c r="P93" s="43">
        <v>1823.29</v>
      </c>
      <c r="Q93" s="43">
        <v>1791.96</v>
      </c>
      <c r="R93" s="43">
        <v>1777.18</v>
      </c>
      <c r="S93" s="43">
        <v>1777.64</v>
      </c>
      <c r="T93" s="43">
        <v>1753.98</v>
      </c>
      <c r="U93" s="43">
        <v>1781.22</v>
      </c>
      <c r="V93" s="43">
        <v>1811.62</v>
      </c>
      <c r="W93" s="43">
        <v>1794.13</v>
      </c>
      <c r="X93" s="43">
        <v>1813.48</v>
      </c>
      <c r="Y93" s="43">
        <v>1757.62</v>
      </c>
      <c r="Z93" s="43">
        <v>1601.96</v>
      </c>
      <c r="AA93" s="43">
        <v>1526.82</v>
      </c>
    </row>
    <row r="94" spans="1:27" ht="12.75" customHeight="1" outlineLevel="1" x14ac:dyDescent="0.2">
      <c r="A94" s="92" t="s">
        <v>2141</v>
      </c>
      <c r="B94" s="62" t="s">
        <v>88</v>
      </c>
      <c r="C94" s="42" t="s">
        <v>77</v>
      </c>
      <c r="D94" s="43">
        <f t="shared" ref="D94:AA94" si="52">$D$9</f>
        <v>66.180000000000007</v>
      </c>
      <c r="E94" s="43">
        <f t="shared" si="52"/>
        <v>66.180000000000007</v>
      </c>
      <c r="F94" s="43">
        <f t="shared" si="52"/>
        <v>66.180000000000007</v>
      </c>
      <c r="G94" s="43">
        <f t="shared" si="52"/>
        <v>66.180000000000007</v>
      </c>
      <c r="H94" s="43">
        <f t="shared" si="52"/>
        <v>66.180000000000007</v>
      </c>
      <c r="I94" s="43">
        <f t="shared" si="52"/>
        <v>66.180000000000007</v>
      </c>
      <c r="J94" s="43">
        <f t="shared" si="52"/>
        <v>66.180000000000007</v>
      </c>
      <c r="K94" s="43">
        <f t="shared" si="52"/>
        <v>66.180000000000007</v>
      </c>
      <c r="L94" s="43">
        <f t="shared" si="52"/>
        <v>66.180000000000007</v>
      </c>
      <c r="M94" s="43">
        <f t="shared" si="52"/>
        <v>66.180000000000007</v>
      </c>
      <c r="N94" s="43">
        <f t="shared" si="52"/>
        <v>66.180000000000007</v>
      </c>
      <c r="O94" s="43">
        <f t="shared" si="52"/>
        <v>66.180000000000007</v>
      </c>
      <c r="P94" s="43">
        <f t="shared" si="52"/>
        <v>66.180000000000007</v>
      </c>
      <c r="Q94" s="43">
        <f t="shared" si="52"/>
        <v>66.180000000000007</v>
      </c>
      <c r="R94" s="43">
        <f t="shared" si="52"/>
        <v>66.180000000000007</v>
      </c>
      <c r="S94" s="43">
        <f t="shared" si="52"/>
        <v>66.180000000000007</v>
      </c>
      <c r="T94" s="43">
        <f t="shared" si="52"/>
        <v>66.180000000000007</v>
      </c>
      <c r="U94" s="43">
        <f t="shared" si="52"/>
        <v>66.180000000000007</v>
      </c>
      <c r="V94" s="43">
        <f t="shared" si="52"/>
        <v>66.180000000000007</v>
      </c>
      <c r="W94" s="43">
        <f t="shared" si="52"/>
        <v>66.180000000000007</v>
      </c>
      <c r="X94" s="43">
        <f t="shared" si="52"/>
        <v>66.180000000000007</v>
      </c>
      <c r="Y94" s="43">
        <f t="shared" si="52"/>
        <v>66.180000000000007</v>
      </c>
      <c r="Z94" s="43">
        <f t="shared" si="52"/>
        <v>66.180000000000007</v>
      </c>
      <c r="AA94" s="43">
        <f t="shared" si="52"/>
        <v>66.180000000000007</v>
      </c>
    </row>
    <row r="95" spans="1:27" ht="12.75" customHeight="1" outlineLevel="1" x14ac:dyDescent="0.2">
      <c r="A95" s="92" t="s">
        <v>2142</v>
      </c>
      <c r="B95" s="62" t="s">
        <v>81</v>
      </c>
      <c r="C95" s="42" t="s">
        <v>77</v>
      </c>
      <c r="D95" s="43">
        <v>4.7699999999999996</v>
      </c>
      <c r="E95" s="43">
        <v>4.7699999999999996</v>
      </c>
      <c r="F95" s="43">
        <v>4.7699999999999996</v>
      </c>
      <c r="G95" s="43">
        <v>4.7699999999999996</v>
      </c>
      <c r="H95" s="43">
        <v>4.7699999999999996</v>
      </c>
      <c r="I95" s="43">
        <v>4.7699999999999996</v>
      </c>
      <c r="J95" s="43">
        <v>4.7699999999999996</v>
      </c>
      <c r="K95" s="43">
        <v>4.7699999999999996</v>
      </c>
      <c r="L95" s="43">
        <v>4.7699999999999996</v>
      </c>
      <c r="M95" s="43">
        <v>4.7699999999999996</v>
      </c>
      <c r="N95" s="43">
        <v>4.7699999999999996</v>
      </c>
      <c r="O95" s="43">
        <v>4.7699999999999996</v>
      </c>
      <c r="P95" s="43">
        <v>4.7699999999999996</v>
      </c>
      <c r="Q95" s="43">
        <v>4.7699999999999996</v>
      </c>
      <c r="R95" s="43">
        <v>4.7699999999999996</v>
      </c>
      <c r="S95" s="43">
        <v>4.7699999999999996</v>
      </c>
      <c r="T95" s="43">
        <v>4.7699999999999996</v>
      </c>
      <c r="U95" s="43">
        <v>4.7699999999999996</v>
      </c>
      <c r="V95" s="43">
        <v>4.7699999999999996</v>
      </c>
      <c r="W95" s="43">
        <v>4.7699999999999996</v>
      </c>
      <c r="X95" s="43">
        <v>4.7699999999999996</v>
      </c>
      <c r="Y95" s="43">
        <v>4.7699999999999996</v>
      </c>
      <c r="Z95" s="43">
        <v>4.7699999999999996</v>
      </c>
      <c r="AA95" s="43">
        <v>4.7699999999999996</v>
      </c>
    </row>
    <row r="96" spans="1:27" ht="12.75" customHeight="1" outlineLevel="1" x14ac:dyDescent="0.2">
      <c r="A96" s="92" t="s">
        <v>2143</v>
      </c>
      <c r="B96" s="62" t="s">
        <v>79</v>
      </c>
      <c r="C96" s="42" t="s">
        <v>77</v>
      </c>
      <c r="D96" s="43">
        <f>$D$11</f>
        <v>216.36</v>
      </c>
      <c r="E96" s="43">
        <f t="shared" ref="E96:AA96" si="53">$D$11</f>
        <v>216.36</v>
      </c>
      <c r="F96" s="43">
        <f t="shared" si="53"/>
        <v>216.36</v>
      </c>
      <c r="G96" s="43">
        <f t="shared" si="53"/>
        <v>216.36</v>
      </c>
      <c r="H96" s="43">
        <f t="shared" si="53"/>
        <v>216.36</v>
      </c>
      <c r="I96" s="43">
        <f t="shared" si="53"/>
        <v>216.36</v>
      </c>
      <c r="J96" s="43">
        <f t="shared" si="53"/>
        <v>216.36</v>
      </c>
      <c r="K96" s="43">
        <f t="shared" si="53"/>
        <v>216.36</v>
      </c>
      <c r="L96" s="43">
        <f t="shared" si="53"/>
        <v>216.36</v>
      </c>
      <c r="M96" s="43">
        <f t="shared" si="53"/>
        <v>216.36</v>
      </c>
      <c r="N96" s="43">
        <f t="shared" si="53"/>
        <v>216.36</v>
      </c>
      <c r="O96" s="43">
        <f t="shared" si="53"/>
        <v>216.36</v>
      </c>
      <c r="P96" s="43">
        <f t="shared" si="53"/>
        <v>216.36</v>
      </c>
      <c r="Q96" s="43">
        <f t="shared" si="53"/>
        <v>216.36</v>
      </c>
      <c r="R96" s="43">
        <f t="shared" si="53"/>
        <v>216.36</v>
      </c>
      <c r="S96" s="43">
        <f t="shared" si="53"/>
        <v>216.36</v>
      </c>
      <c r="T96" s="43">
        <f t="shared" si="53"/>
        <v>216.36</v>
      </c>
      <c r="U96" s="43">
        <f t="shared" si="53"/>
        <v>216.36</v>
      </c>
      <c r="V96" s="43">
        <f t="shared" si="53"/>
        <v>216.36</v>
      </c>
      <c r="W96" s="43">
        <f t="shared" si="53"/>
        <v>216.36</v>
      </c>
      <c r="X96" s="43">
        <f t="shared" si="53"/>
        <v>216.36</v>
      </c>
      <c r="Y96" s="43">
        <f t="shared" si="53"/>
        <v>216.36</v>
      </c>
      <c r="Z96" s="43">
        <f t="shared" si="53"/>
        <v>216.36</v>
      </c>
      <c r="AA96" s="43">
        <f t="shared" si="53"/>
        <v>216.36</v>
      </c>
    </row>
    <row r="97" spans="1:27" ht="12.75" customHeight="1" x14ac:dyDescent="0.2">
      <c r="A97" s="91" t="s">
        <v>2144</v>
      </c>
      <c r="B97" s="27" t="str">
        <f>"19"&amp;"."&amp;$B$729&amp;"."&amp;$B$730</f>
        <v>19.02.2023</v>
      </c>
      <c r="C97" s="83" t="s">
        <v>74</v>
      </c>
      <c r="D97" s="84">
        <f>ROUND(((D98+D99+D101+D100)/1000),5)</f>
        <v>1.55403</v>
      </c>
      <c r="E97" s="84">
        <f>ROUND(((E98+E99+E101+E100)/1000),5)</f>
        <v>1.47024</v>
      </c>
      <c r="F97" s="84">
        <f>ROUND(((F98+F99+F101+F100)/1000),5)</f>
        <v>1.43021</v>
      </c>
      <c r="G97" s="84">
        <f t="shared" ref="G97:AA97" si="54">ROUND(((G98+G99+G101+G100)/1000),5)</f>
        <v>1.41073</v>
      </c>
      <c r="H97" s="84">
        <f t="shared" si="54"/>
        <v>1.4341900000000001</v>
      </c>
      <c r="I97" s="84">
        <f t="shared" si="54"/>
        <v>1.4674499999999999</v>
      </c>
      <c r="J97" s="84">
        <f t="shared" si="54"/>
        <v>1.4699599999999999</v>
      </c>
      <c r="K97" s="84">
        <f t="shared" si="54"/>
        <v>1.62008</v>
      </c>
      <c r="L97" s="84">
        <f t="shared" si="54"/>
        <v>1.84426</v>
      </c>
      <c r="M97" s="84">
        <f t="shared" si="54"/>
        <v>1.9029199999999999</v>
      </c>
      <c r="N97" s="84">
        <f t="shared" si="54"/>
        <v>1.9641900000000001</v>
      </c>
      <c r="O97" s="84">
        <f t="shared" si="54"/>
        <v>2.0276299999999998</v>
      </c>
      <c r="P97" s="84">
        <f t="shared" si="54"/>
        <v>2.0266700000000002</v>
      </c>
      <c r="Q97" s="84">
        <f t="shared" si="54"/>
        <v>2.0242800000000001</v>
      </c>
      <c r="R97" s="84">
        <f t="shared" si="54"/>
        <v>2.0196700000000001</v>
      </c>
      <c r="S97" s="84">
        <f t="shared" si="54"/>
        <v>2.0039699999999998</v>
      </c>
      <c r="T97" s="84">
        <f t="shared" si="54"/>
        <v>1.9872700000000001</v>
      </c>
      <c r="U97" s="84">
        <f t="shared" si="54"/>
        <v>2.0186299999999999</v>
      </c>
      <c r="V97" s="84">
        <f t="shared" si="54"/>
        <v>2.0698099999999999</v>
      </c>
      <c r="W97" s="84">
        <f t="shared" si="54"/>
        <v>2.10114</v>
      </c>
      <c r="X97" s="84">
        <f t="shared" si="54"/>
        <v>2.06033</v>
      </c>
      <c r="Y97" s="84">
        <f t="shared" si="54"/>
        <v>2.0054699999999999</v>
      </c>
      <c r="Z97" s="84">
        <f t="shared" si="54"/>
        <v>1.89889</v>
      </c>
      <c r="AA97" s="84">
        <f t="shared" si="54"/>
        <v>1.81734</v>
      </c>
    </row>
    <row r="98" spans="1:27" ht="12.75" customHeight="1" outlineLevel="1" x14ac:dyDescent="0.2">
      <c r="A98" s="92" t="s">
        <v>2145</v>
      </c>
      <c r="B98" s="62" t="s">
        <v>231</v>
      </c>
      <c r="C98" s="42" t="s">
        <v>77</v>
      </c>
      <c r="D98" s="43">
        <v>1266.72</v>
      </c>
      <c r="E98" s="43">
        <v>1182.93</v>
      </c>
      <c r="F98" s="43">
        <v>1142.9000000000001</v>
      </c>
      <c r="G98" s="43">
        <v>1123.42</v>
      </c>
      <c r="H98" s="43">
        <v>1146.8800000000001</v>
      </c>
      <c r="I98" s="43">
        <v>1180.1400000000001</v>
      </c>
      <c r="J98" s="43">
        <v>1182.6500000000001</v>
      </c>
      <c r="K98" s="43">
        <v>1332.77</v>
      </c>
      <c r="L98" s="43">
        <v>1556.95</v>
      </c>
      <c r="M98" s="43">
        <v>1615.61</v>
      </c>
      <c r="N98" s="43">
        <v>1676.88</v>
      </c>
      <c r="O98" s="43">
        <v>1740.32</v>
      </c>
      <c r="P98" s="43">
        <v>1739.36</v>
      </c>
      <c r="Q98" s="43">
        <v>1736.97</v>
      </c>
      <c r="R98" s="43">
        <v>1732.36</v>
      </c>
      <c r="S98" s="43">
        <v>1716.66</v>
      </c>
      <c r="T98" s="43">
        <v>1699.96</v>
      </c>
      <c r="U98" s="43">
        <v>1731.32</v>
      </c>
      <c r="V98" s="43">
        <v>1782.5</v>
      </c>
      <c r="W98" s="43">
        <v>1813.83</v>
      </c>
      <c r="X98" s="43">
        <v>1773.02</v>
      </c>
      <c r="Y98" s="43">
        <v>1718.16</v>
      </c>
      <c r="Z98" s="43">
        <v>1611.58</v>
      </c>
      <c r="AA98" s="43">
        <v>1530.03</v>
      </c>
    </row>
    <row r="99" spans="1:27" ht="12.75" customHeight="1" outlineLevel="1" x14ac:dyDescent="0.2">
      <c r="A99" s="92" t="s">
        <v>2146</v>
      </c>
      <c r="B99" s="62" t="s">
        <v>88</v>
      </c>
      <c r="C99" s="42" t="s">
        <v>77</v>
      </c>
      <c r="D99" s="43">
        <f t="shared" ref="D99:AA99" si="55">$D$9</f>
        <v>66.180000000000007</v>
      </c>
      <c r="E99" s="43">
        <f t="shared" si="55"/>
        <v>66.180000000000007</v>
      </c>
      <c r="F99" s="43">
        <f t="shared" si="55"/>
        <v>66.180000000000007</v>
      </c>
      <c r="G99" s="43">
        <f t="shared" si="55"/>
        <v>66.180000000000007</v>
      </c>
      <c r="H99" s="43">
        <f t="shared" si="55"/>
        <v>66.180000000000007</v>
      </c>
      <c r="I99" s="43">
        <f t="shared" si="55"/>
        <v>66.180000000000007</v>
      </c>
      <c r="J99" s="43">
        <f t="shared" si="55"/>
        <v>66.180000000000007</v>
      </c>
      <c r="K99" s="43">
        <f t="shared" si="55"/>
        <v>66.180000000000007</v>
      </c>
      <c r="L99" s="43">
        <f t="shared" si="55"/>
        <v>66.180000000000007</v>
      </c>
      <c r="M99" s="43">
        <f t="shared" si="55"/>
        <v>66.180000000000007</v>
      </c>
      <c r="N99" s="43">
        <f t="shared" si="55"/>
        <v>66.180000000000007</v>
      </c>
      <c r="O99" s="43">
        <f t="shared" si="55"/>
        <v>66.180000000000007</v>
      </c>
      <c r="P99" s="43">
        <f t="shared" si="55"/>
        <v>66.180000000000007</v>
      </c>
      <c r="Q99" s="43">
        <f t="shared" si="55"/>
        <v>66.180000000000007</v>
      </c>
      <c r="R99" s="43">
        <f t="shared" si="55"/>
        <v>66.180000000000007</v>
      </c>
      <c r="S99" s="43">
        <f t="shared" si="55"/>
        <v>66.180000000000007</v>
      </c>
      <c r="T99" s="43">
        <f t="shared" si="55"/>
        <v>66.180000000000007</v>
      </c>
      <c r="U99" s="43">
        <f t="shared" si="55"/>
        <v>66.180000000000007</v>
      </c>
      <c r="V99" s="43">
        <f t="shared" si="55"/>
        <v>66.180000000000007</v>
      </c>
      <c r="W99" s="43">
        <f t="shared" si="55"/>
        <v>66.180000000000007</v>
      </c>
      <c r="X99" s="43">
        <f t="shared" si="55"/>
        <v>66.180000000000007</v>
      </c>
      <c r="Y99" s="43">
        <f t="shared" si="55"/>
        <v>66.180000000000007</v>
      </c>
      <c r="Z99" s="43">
        <f t="shared" si="55"/>
        <v>66.180000000000007</v>
      </c>
      <c r="AA99" s="43">
        <f t="shared" si="55"/>
        <v>66.180000000000007</v>
      </c>
    </row>
    <row r="100" spans="1:27" ht="12.75" customHeight="1" outlineLevel="1" x14ac:dyDescent="0.2">
      <c r="A100" s="92" t="s">
        <v>2147</v>
      </c>
      <c r="B100" s="62" t="s">
        <v>81</v>
      </c>
      <c r="C100" s="42" t="s">
        <v>77</v>
      </c>
      <c r="D100" s="43">
        <v>4.7699999999999996</v>
      </c>
      <c r="E100" s="43">
        <v>4.7699999999999996</v>
      </c>
      <c r="F100" s="43">
        <v>4.7699999999999996</v>
      </c>
      <c r="G100" s="43">
        <v>4.7699999999999996</v>
      </c>
      <c r="H100" s="43">
        <v>4.7699999999999996</v>
      </c>
      <c r="I100" s="43">
        <v>4.7699999999999996</v>
      </c>
      <c r="J100" s="43">
        <v>4.7699999999999996</v>
      </c>
      <c r="K100" s="43">
        <v>4.7699999999999996</v>
      </c>
      <c r="L100" s="43">
        <v>4.7699999999999996</v>
      </c>
      <c r="M100" s="43">
        <v>4.7699999999999996</v>
      </c>
      <c r="N100" s="43">
        <v>4.7699999999999996</v>
      </c>
      <c r="O100" s="43">
        <v>4.7699999999999996</v>
      </c>
      <c r="P100" s="43">
        <v>4.7699999999999996</v>
      </c>
      <c r="Q100" s="43">
        <v>4.7699999999999996</v>
      </c>
      <c r="R100" s="43">
        <v>4.7699999999999996</v>
      </c>
      <c r="S100" s="43">
        <v>4.7699999999999996</v>
      </c>
      <c r="T100" s="43">
        <v>4.7699999999999996</v>
      </c>
      <c r="U100" s="43">
        <v>4.7699999999999996</v>
      </c>
      <c r="V100" s="43">
        <v>4.7699999999999996</v>
      </c>
      <c r="W100" s="43">
        <v>4.7699999999999996</v>
      </c>
      <c r="X100" s="43">
        <v>4.7699999999999996</v>
      </c>
      <c r="Y100" s="43">
        <v>4.7699999999999996</v>
      </c>
      <c r="Z100" s="43">
        <v>4.7699999999999996</v>
      </c>
      <c r="AA100" s="43">
        <v>4.7699999999999996</v>
      </c>
    </row>
    <row r="101" spans="1:27" ht="12.75" customHeight="1" outlineLevel="1" x14ac:dyDescent="0.2">
      <c r="A101" s="92" t="s">
        <v>2148</v>
      </c>
      <c r="B101" s="62" t="s">
        <v>79</v>
      </c>
      <c r="C101" s="42" t="s">
        <v>77</v>
      </c>
      <c r="D101" s="43">
        <f>$D$11</f>
        <v>216.36</v>
      </c>
      <c r="E101" s="43">
        <f t="shared" ref="E101:AA101" si="56">$D$11</f>
        <v>216.36</v>
      </c>
      <c r="F101" s="43">
        <f t="shared" si="56"/>
        <v>216.36</v>
      </c>
      <c r="G101" s="43">
        <f t="shared" si="56"/>
        <v>216.36</v>
      </c>
      <c r="H101" s="43">
        <f t="shared" si="56"/>
        <v>216.36</v>
      </c>
      <c r="I101" s="43">
        <f t="shared" si="56"/>
        <v>216.36</v>
      </c>
      <c r="J101" s="43">
        <f t="shared" si="56"/>
        <v>216.36</v>
      </c>
      <c r="K101" s="43">
        <f t="shared" si="56"/>
        <v>216.36</v>
      </c>
      <c r="L101" s="43">
        <f t="shared" si="56"/>
        <v>216.36</v>
      </c>
      <c r="M101" s="43">
        <f t="shared" si="56"/>
        <v>216.36</v>
      </c>
      <c r="N101" s="43">
        <f t="shared" si="56"/>
        <v>216.36</v>
      </c>
      <c r="O101" s="43">
        <f t="shared" si="56"/>
        <v>216.36</v>
      </c>
      <c r="P101" s="43">
        <f t="shared" si="56"/>
        <v>216.36</v>
      </c>
      <c r="Q101" s="43">
        <f t="shared" si="56"/>
        <v>216.36</v>
      </c>
      <c r="R101" s="43">
        <f t="shared" si="56"/>
        <v>216.36</v>
      </c>
      <c r="S101" s="43">
        <f t="shared" si="56"/>
        <v>216.36</v>
      </c>
      <c r="T101" s="43">
        <f t="shared" si="56"/>
        <v>216.36</v>
      </c>
      <c r="U101" s="43">
        <f t="shared" si="56"/>
        <v>216.36</v>
      </c>
      <c r="V101" s="43">
        <f t="shared" si="56"/>
        <v>216.36</v>
      </c>
      <c r="W101" s="43">
        <f t="shared" si="56"/>
        <v>216.36</v>
      </c>
      <c r="X101" s="43">
        <f t="shared" si="56"/>
        <v>216.36</v>
      </c>
      <c r="Y101" s="43">
        <f t="shared" si="56"/>
        <v>216.36</v>
      </c>
      <c r="Z101" s="43">
        <f t="shared" si="56"/>
        <v>216.36</v>
      </c>
      <c r="AA101" s="43">
        <f t="shared" si="56"/>
        <v>216.36</v>
      </c>
    </row>
    <row r="102" spans="1:27" ht="12.75" customHeight="1" x14ac:dyDescent="0.2">
      <c r="A102" s="91" t="s">
        <v>2149</v>
      </c>
      <c r="B102" s="27" t="str">
        <f>"20"&amp;"."&amp;$B$729&amp;"."&amp;$B$730</f>
        <v>20.02.2023</v>
      </c>
      <c r="C102" s="83" t="s">
        <v>74</v>
      </c>
      <c r="D102" s="84">
        <f>ROUND(((D103+D104+D106+D105)/1000),5)</f>
        <v>1.5240199999999999</v>
      </c>
      <c r="E102" s="84">
        <f>ROUND(((E103+E104+E106+E105)/1000),5)</f>
        <v>1.46729</v>
      </c>
      <c r="F102" s="84">
        <f>ROUND(((F103+F104+F106+F105)/1000),5)</f>
        <v>1.41838</v>
      </c>
      <c r="G102" s="84">
        <f t="shared" ref="G102:AA102" si="57">ROUND(((G103+G104+G106+G105)/1000),5)</f>
        <v>1.4175500000000001</v>
      </c>
      <c r="H102" s="84">
        <f t="shared" si="57"/>
        <v>1.4900800000000001</v>
      </c>
      <c r="I102" s="84">
        <f t="shared" si="57"/>
        <v>1.62679</v>
      </c>
      <c r="J102" s="84">
        <f t="shared" si="57"/>
        <v>1.80348</v>
      </c>
      <c r="K102" s="84">
        <f t="shared" si="57"/>
        <v>1.9480900000000001</v>
      </c>
      <c r="L102" s="84">
        <f t="shared" si="57"/>
        <v>2.09219</v>
      </c>
      <c r="M102" s="84">
        <f t="shared" si="57"/>
        <v>2.11734</v>
      </c>
      <c r="N102" s="84">
        <f t="shared" si="57"/>
        <v>2.15659</v>
      </c>
      <c r="O102" s="84">
        <f t="shared" si="57"/>
        <v>2.1884899999999998</v>
      </c>
      <c r="P102" s="84">
        <f t="shared" si="57"/>
        <v>2.1384500000000002</v>
      </c>
      <c r="Q102" s="84">
        <f t="shared" si="57"/>
        <v>2.1045400000000001</v>
      </c>
      <c r="R102" s="84">
        <f t="shared" si="57"/>
        <v>2.1027300000000002</v>
      </c>
      <c r="S102" s="84">
        <f t="shared" si="57"/>
        <v>2.10303</v>
      </c>
      <c r="T102" s="84">
        <f t="shared" si="57"/>
        <v>2.0649600000000001</v>
      </c>
      <c r="U102" s="84">
        <f t="shared" si="57"/>
        <v>2.0866799999999999</v>
      </c>
      <c r="V102" s="84">
        <f t="shared" si="57"/>
        <v>2.1241099999999999</v>
      </c>
      <c r="W102" s="84">
        <f t="shared" si="57"/>
        <v>2.1141899999999998</v>
      </c>
      <c r="X102" s="84">
        <f t="shared" si="57"/>
        <v>2.06812</v>
      </c>
      <c r="Y102" s="84">
        <f t="shared" si="57"/>
        <v>1.9831300000000001</v>
      </c>
      <c r="Z102" s="84">
        <f t="shared" si="57"/>
        <v>1.8202499999999999</v>
      </c>
      <c r="AA102" s="84">
        <f t="shared" si="57"/>
        <v>1.5541499999999999</v>
      </c>
    </row>
    <row r="103" spans="1:27" ht="12.75" customHeight="1" outlineLevel="1" x14ac:dyDescent="0.2">
      <c r="A103" s="92" t="s">
        <v>2150</v>
      </c>
      <c r="B103" s="62" t="s">
        <v>231</v>
      </c>
      <c r="C103" s="42" t="s">
        <v>77</v>
      </c>
      <c r="D103" s="43">
        <v>1236.71</v>
      </c>
      <c r="E103" s="43">
        <v>1179.98</v>
      </c>
      <c r="F103" s="43">
        <v>1131.07</v>
      </c>
      <c r="G103" s="43">
        <v>1130.24</v>
      </c>
      <c r="H103" s="43">
        <v>1202.77</v>
      </c>
      <c r="I103" s="43">
        <v>1339.48</v>
      </c>
      <c r="J103" s="43">
        <v>1516.17</v>
      </c>
      <c r="K103" s="43">
        <v>1660.78</v>
      </c>
      <c r="L103" s="43">
        <v>1804.88</v>
      </c>
      <c r="M103" s="43">
        <v>1830.03</v>
      </c>
      <c r="N103" s="43">
        <v>1869.28</v>
      </c>
      <c r="O103" s="43">
        <v>1901.18</v>
      </c>
      <c r="P103" s="43">
        <v>1851.14</v>
      </c>
      <c r="Q103" s="43">
        <v>1817.23</v>
      </c>
      <c r="R103" s="43">
        <v>1815.42</v>
      </c>
      <c r="S103" s="43">
        <v>1815.72</v>
      </c>
      <c r="T103" s="43">
        <v>1777.65</v>
      </c>
      <c r="U103" s="43">
        <v>1799.37</v>
      </c>
      <c r="V103" s="43">
        <v>1836.8</v>
      </c>
      <c r="W103" s="43">
        <v>1826.88</v>
      </c>
      <c r="X103" s="43">
        <v>1780.81</v>
      </c>
      <c r="Y103" s="43">
        <v>1695.82</v>
      </c>
      <c r="Z103" s="43">
        <v>1532.94</v>
      </c>
      <c r="AA103" s="43">
        <v>1266.8399999999999</v>
      </c>
    </row>
    <row r="104" spans="1:27" ht="12.75" customHeight="1" outlineLevel="1" x14ac:dyDescent="0.2">
      <c r="A104" s="92" t="s">
        <v>2151</v>
      </c>
      <c r="B104" s="62" t="s">
        <v>88</v>
      </c>
      <c r="C104" s="42" t="s">
        <v>77</v>
      </c>
      <c r="D104" s="43">
        <f t="shared" ref="D104:AA104" si="58">$D$9</f>
        <v>66.180000000000007</v>
      </c>
      <c r="E104" s="43">
        <f t="shared" si="58"/>
        <v>66.180000000000007</v>
      </c>
      <c r="F104" s="43">
        <f t="shared" si="58"/>
        <v>66.180000000000007</v>
      </c>
      <c r="G104" s="43">
        <f t="shared" si="58"/>
        <v>66.180000000000007</v>
      </c>
      <c r="H104" s="43">
        <f t="shared" si="58"/>
        <v>66.180000000000007</v>
      </c>
      <c r="I104" s="43">
        <f t="shared" si="58"/>
        <v>66.180000000000007</v>
      </c>
      <c r="J104" s="43">
        <f t="shared" si="58"/>
        <v>66.180000000000007</v>
      </c>
      <c r="K104" s="43">
        <f t="shared" si="58"/>
        <v>66.180000000000007</v>
      </c>
      <c r="L104" s="43">
        <f t="shared" si="58"/>
        <v>66.180000000000007</v>
      </c>
      <c r="M104" s="43">
        <f t="shared" si="58"/>
        <v>66.180000000000007</v>
      </c>
      <c r="N104" s="43">
        <f t="shared" si="58"/>
        <v>66.180000000000007</v>
      </c>
      <c r="O104" s="43">
        <f t="shared" si="58"/>
        <v>66.180000000000007</v>
      </c>
      <c r="P104" s="43">
        <f t="shared" si="58"/>
        <v>66.180000000000007</v>
      </c>
      <c r="Q104" s="43">
        <f t="shared" si="58"/>
        <v>66.180000000000007</v>
      </c>
      <c r="R104" s="43">
        <f t="shared" si="58"/>
        <v>66.180000000000007</v>
      </c>
      <c r="S104" s="43">
        <f t="shared" si="58"/>
        <v>66.180000000000007</v>
      </c>
      <c r="T104" s="43">
        <f t="shared" si="58"/>
        <v>66.180000000000007</v>
      </c>
      <c r="U104" s="43">
        <f t="shared" si="58"/>
        <v>66.180000000000007</v>
      </c>
      <c r="V104" s="43">
        <f t="shared" si="58"/>
        <v>66.180000000000007</v>
      </c>
      <c r="W104" s="43">
        <f t="shared" si="58"/>
        <v>66.180000000000007</v>
      </c>
      <c r="X104" s="43">
        <f t="shared" si="58"/>
        <v>66.180000000000007</v>
      </c>
      <c r="Y104" s="43">
        <f t="shared" si="58"/>
        <v>66.180000000000007</v>
      </c>
      <c r="Z104" s="43">
        <f t="shared" si="58"/>
        <v>66.180000000000007</v>
      </c>
      <c r="AA104" s="43">
        <f t="shared" si="58"/>
        <v>66.180000000000007</v>
      </c>
    </row>
    <row r="105" spans="1:27" ht="12.75" customHeight="1" outlineLevel="1" x14ac:dyDescent="0.2">
      <c r="A105" s="92" t="s">
        <v>2152</v>
      </c>
      <c r="B105" s="62" t="s">
        <v>81</v>
      </c>
      <c r="C105" s="42" t="s">
        <v>77</v>
      </c>
      <c r="D105" s="43">
        <v>4.7699999999999996</v>
      </c>
      <c r="E105" s="43">
        <v>4.7699999999999996</v>
      </c>
      <c r="F105" s="43">
        <v>4.7699999999999996</v>
      </c>
      <c r="G105" s="43">
        <v>4.7699999999999996</v>
      </c>
      <c r="H105" s="43">
        <v>4.7699999999999996</v>
      </c>
      <c r="I105" s="43">
        <v>4.7699999999999996</v>
      </c>
      <c r="J105" s="43">
        <v>4.7699999999999996</v>
      </c>
      <c r="K105" s="43">
        <v>4.7699999999999996</v>
      </c>
      <c r="L105" s="43">
        <v>4.7699999999999996</v>
      </c>
      <c r="M105" s="43">
        <v>4.7699999999999996</v>
      </c>
      <c r="N105" s="43">
        <v>4.7699999999999996</v>
      </c>
      <c r="O105" s="43">
        <v>4.7699999999999996</v>
      </c>
      <c r="P105" s="43">
        <v>4.7699999999999996</v>
      </c>
      <c r="Q105" s="43">
        <v>4.7699999999999996</v>
      </c>
      <c r="R105" s="43">
        <v>4.7699999999999996</v>
      </c>
      <c r="S105" s="43">
        <v>4.7699999999999996</v>
      </c>
      <c r="T105" s="43">
        <v>4.7699999999999996</v>
      </c>
      <c r="U105" s="43">
        <v>4.7699999999999996</v>
      </c>
      <c r="V105" s="43">
        <v>4.7699999999999996</v>
      </c>
      <c r="W105" s="43">
        <v>4.7699999999999996</v>
      </c>
      <c r="X105" s="43">
        <v>4.7699999999999996</v>
      </c>
      <c r="Y105" s="43">
        <v>4.7699999999999996</v>
      </c>
      <c r="Z105" s="43">
        <v>4.7699999999999996</v>
      </c>
      <c r="AA105" s="43">
        <v>4.7699999999999996</v>
      </c>
    </row>
    <row r="106" spans="1:27" ht="12.75" customHeight="1" outlineLevel="1" x14ac:dyDescent="0.2">
      <c r="A106" s="92" t="s">
        <v>2153</v>
      </c>
      <c r="B106" s="62" t="s">
        <v>79</v>
      </c>
      <c r="C106" s="42" t="s">
        <v>77</v>
      </c>
      <c r="D106" s="43">
        <f>$D$11</f>
        <v>216.36</v>
      </c>
      <c r="E106" s="43">
        <f t="shared" ref="E106:AA106" si="59">$D$11</f>
        <v>216.36</v>
      </c>
      <c r="F106" s="43">
        <f t="shared" si="59"/>
        <v>216.36</v>
      </c>
      <c r="G106" s="43">
        <f t="shared" si="59"/>
        <v>216.36</v>
      </c>
      <c r="H106" s="43">
        <f t="shared" si="59"/>
        <v>216.36</v>
      </c>
      <c r="I106" s="43">
        <f t="shared" si="59"/>
        <v>216.36</v>
      </c>
      <c r="J106" s="43">
        <f t="shared" si="59"/>
        <v>216.36</v>
      </c>
      <c r="K106" s="43">
        <f t="shared" si="59"/>
        <v>216.36</v>
      </c>
      <c r="L106" s="43">
        <f t="shared" si="59"/>
        <v>216.36</v>
      </c>
      <c r="M106" s="43">
        <f t="shared" si="59"/>
        <v>216.36</v>
      </c>
      <c r="N106" s="43">
        <f t="shared" si="59"/>
        <v>216.36</v>
      </c>
      <c r="O106" s="43">
        <f t="shared" si="59"/>
        <v>216.36</v>
      </c>
      <c r="P106" s="43">
        <f t="shared" si="59"/>
        <v>216.36</v>
      </c>
      <c r="Q106" s="43">
        <f t="shared" si="59"/>
        <v>216.36</v>
      </c>
      <c r="R106" s="43">
        <f t="shared" si="59"/>
        <v>216.36</v>
      </c>
      <c r="S106" s="43">
        <f t="shared" si="59"/>
        <v>216.36</v>
      </c>
      <c r="T106" s="43">
        <f t="shared" si="59"/>
        <v>216.36</v>
      </c>
      <c r="U106" s="43">
        <f t="shared" si="59"/>
        <v>216.36</v>
      </c>
      <c r="V106" s="43">
        <f t="shared" si="59"/>
        <v>216.36</v>
      </c>
      <c r="W106" s="43">
        <f t="shared" si="59"/>
        <v>216.36</v>
      </c>
      <c r="X106" s="43">
        <f t="shared" si="59"/>
        <v>216.36</v>
      </c>
      <c r="Y106" s="43">
        <f t="shared" si="59"/>
        <v>216.36</v>
      </c>
      <c r="Z106" s="43">
        <f t="shared" si="59"/>
        <v>216.36</v>
      </c>
      <c r="AA106" s="43">
        <f t="shared" si="59"/>
        <v>216.36</v>
      </c>
    </row>
    <row r="107" spans="1:27" ht="12.75" customHeight="1" x14ac:dyDescent="0.2">
      <c r="A107" s="91" t="s">
        <v>2154</v>
      </c>
      <c r="B107" s="27" t="str">
        <f>"21"&amp;"."&amp;$B$729&amp;"."&amp;$B$730</f>
        <v>21.02.2023</v>
      </c>
      <c r="C107" s="83" t="s">
        <v>74</v>
      </c>
      <c r="D107" s="84">
        <f>ROUND(((D108+D109+D111+D110)/1000),5)</f>
        <v>1.4496500000000001</v>
      </c>
      <c r="E107" s="84">
        <f>ROUND(((E108+E109+E111+E110)/1000),5)</f>
        <v>1.36757</v>
      </c>
      <c r="F107" s="84">
        <f>ROUND(((F108+F109+F111+F110)/1000),5)</f>
        <v>1.35005</v>
      </c>
      <c r="G107" s="84">
        <f t="shared" ref="G107:AA107" si="60">ROUND(((G108+G109+G111+G110)/1000),5)</f>
        <v>1.3505400000000001</v>
      </c>
      <c r="H107" s="84">
        <f t="shared" si="60"/>
        <v>1.3739699999999999</v>
      </c>
      <c r="I107" s="84">
        <f t="shared" si="60"/>
        <v>1.4914099999999999</v>
      </c>
      <c r="J107" s="84">
        <f t="shared" si="60"/>
        <v>1.7453700000000001</v>
      </c>
      <c r="K107" s="84">
        <f t="shared" si="60"/>
        <v>1.9011800000000001</v>
      </c>
      <c r="L107" s="84">
        <f t="shared" si="60"/>
        <v>2.0076800000000001</v>
      </c>
      <c r="M107" s="84">
        <f t="shared" si="60"/>
        <v>2.0532400000000002</v>
      </c>
      <c r="N107" s="84">
        <f t="shared" si="60"/>
        <v>2.0694499999999998</v>
      </c>
      <c r="O107" s="84">
        <f t="shared" si="60"/>
        <v>2.1434500000000001</v>
      </c>
      <c r="P107" s="84">
        <f t="shared" si="60"/>
        <v>2.0880800000000002</v>
      </c>
      <c r="Q107" s="84">
        <f t="shared" si="60"/>
        <v>2.0748500000000001</v>
      </c>
      <c r="R107" s="84">
        <f t="shared" si="60"/>
        <v>2.1377999999999999</v>
      </c>
      <c r="S107" s="84">
        <f t="shared" si="60"/>
        <v>2.04298</v>
      </c>
      <c r="T107" s="84">
        <f t="shared" si="60"/>
        <v>2.0012799999999999</v>
      </c>
      <c r="U107" s="84">
        <f t="shared" si="60"/>
        <v>2.0173199999999998</v>
      </c>
      <c r="V107" s="84">
        <f t="shared" si="60"/>
        <v>2.0598299999999998</v>
      </c>
      <c r="W107" s="84">
        <f t="shared" si="60"/>
        <v>2.08148</v>
      </c>
      <c r="X107" s="84">
        <f t="shared" si="60"/>
        <v>2.0270000000000001</v>
      </c>
      <c r="Y107" s="84">
        <f t="shared" si="60"/>
        <v>1.9794499999999999</v>
      </c>
      <c r="Z107" s="84">
        <f t="shared" si="60"/>
        <v>1.8282099999999999</v>
      </c>
      <c r="AA107" s="84">
        <f t="shared" si="60"/>
        <v>1.5838300000000001</v>
      </c>
    </row>
    <row r="108" spans="1:27" ht="12.75" customHeight="1" outlineLevel="1" x14ac:dyDescent="0.2">
      <c r="A108" s="92" t="s">
        <v>2155</v>
      </c>
      <c r="B108" s="62" t="s">
        <v>231</v>
      </c>
      <c r="C108" s="42" t="s">
        <v>77</v>
      </c>
      <c r="D108" s="43">
        <v>1162.3399999999999</v>
      </c>
      <c r="E108" s="43">
        <v>1080.26</v>
      </c>
      <c r="F108" s="43">
        <v>1062.74</v>
      </c>
      <c r="G108" s="43">
        <v>1063.23</v>
      </c>
      <c r="H108" s="43">
        <v>1086.6600000000001</v>
      </c>
      <c r="I108" s="43">
        <v>1204.0999999999999</v>
      </c>
      <c r="J108" s="43">
        <v>1458.06</v>
      </c>
      <c r="K108" s="43">
        <v>1613.87</v>
      </c>
      <c r="L108" s="43">
        <v>1720.37</v>
      </c>
      <c r="M108" s="43">
        <v>1765.93</v>
      </c>
      <c r="N108" s="43">
        <v>1782.14</v>
      </c>
      <c r="O108" s="43">
        <v>1856.14</v>
      </c>
      <c r="P108" s="43">
        <v>1800.77</v>
      </c>
      <c r="Q108" s="43">
        <v>1787.54</v>
      </c>
      <c r="R108" s="43">
        <v>1850.49</v>
      </c>
      <c r="S108" s="43">
        <v>1755.67</v>
      </c>
      <c r="T108" s="43">
        <v>1713.97</v>
      </c>
      <c r="U108" s="43">
        <v>1730.01</v>
      </c>
      <c r="V108" s="43">
        <v>1772.52</v>
      </c>
      <c r="W108" s="43">
        <v>1794.17</v>
      </c>
      <c r="X108" s="43">
        <v>1739.69</v>
      </c>
      <c r="Y108" s="43">
        <v>1692.14</v>
      </c>
      <c r="Z108" s="43">
        <v>1540.9</v>
      </c>
      <c r="AA108" s="43">
        <v>1296.52</v>
      </c>
    </row>
    <row r="109" spans="1:27" ht="12.75" customHeight="1" outlineLevel="1" x14ac:dyDescent="0.2">
      <c r="A109" s="92" t="s">
        <v>2156</v>
      </c>
      <c r="B109" s="62" t="s">
        <v>88</v>
      </c>
      <c r="C109" s="42" t="s">
        <v>77</v>
      </c>
      <c r="D109" s="43">
        <f t="shared" ref="D109:AA109" si="61">$D$9</f>
        <v>66.180000000000007</v>
      </c>
      <c r="E109" s="43">
        <f t="shared" si="61"/>
        <v>66.180000000000007</v>
      </c>
      <c r="F109" s="43">
        <f t="shared" si="61"/>
        <v>66.180000000000007</v>
      </c>
      <c r="G109" s="43">
        <f t="shared" si="61"/>
        <v>66.180000000000007</v>
      </c>
      <c r="H109" s="43">
        <f t="shared" si="61"/>
        <v>66.180000000000007</v>
      </c>
      <c r="I109" s="43">
        <f t="shared" si="61"/>
        <v>66.180000000000007</v>
      </c>
      <c r="J109" s="43">
        <f t="shared" si="61"/>
        <v>66.180000000000007</v>
      </c>
      <c r="K109" s="43">
        <f t="shared" si="61"/>
        <v>66.180000000000007</v>
      </c>
      <c r="L109" s="43">
        <f t="shared" si="61"/>
        <v>66.180000000000007</v>
      </c>
      <c r="M109" s="43">
        <f t="shared" si="61"/>
        <v>66.180000000000007</v>
      </c>
      <c r="N109" s="43">
        <f t="shared" si="61"/>
        <v>66.180000000000007</v>
      </c>
      <c r="O109" s="43">
        <f t="shared" si="61"/>
        <v>66.180000000000007</v>
      </c>
      <c r="P109" s="43">
        <f t="shared" si="61"/>
        <v>66.180000000000007</v>
      </c>
      <c r="Q109" s="43">
        <f t="shared" si="61"/>
        <v>66.180000000000007</v>
      </c>
      <c r="R109" s="43">
        <f t="shared" si="61"/>
        <v>66.180000000000007</v>
      </c>
      <c r="S109" s="43">
        <f t="shared" si="61"/>
        <v>66.180000000000007</v>
      </c>
      <c r="T109" s="43">
        <f t="shared" si="61"/>
        <v>66.180000000000007</v>
      </c>
      <c r="U109" s="43">
        <f t="shared" si="61"/>
        <v>66.180000000000007</v>
      </c>
      <c r="V109" s="43">
        <f t="shared" si="61"/>
        <v>66.180000000000007</v>
      </c>
      <c r="W109" s="43">
        <f t="shared" si="61"/>
        <v>66.180000000000007</v>
      </c>
      <c r="X109" s="43">
        <f t="shared" si="61"/>
        <v>66.180000000000007</v>
      </c>
      <c r="Y109" s="43">
        <f t="shared" si="61"/>
        <v>66.180000000000007</v>
      </c>
      <c r="Z109" s="43">
        <f t="shared" si="61"/>
        <v>66.180000000000007</v>
      </c>
      <c r="AA109" s="43">
        <f t="shared" si="61"/>
        <v>66.180000000000007</v>
      </c>
    </row>
    <row r="110" spans="1:27" ht="12.75" customHeight="1" outlineLevel="1" x14ac:dyDescent="0.2">
      <c r="A110" s="92" t="s">
        <v>2157</v>
      </c>
      <c r="B110" s="62" t="s">
        <v>81</v>
      </c>
      <c r="C110" s="42" t="s">
        <v>77</v>
      </c>
      <c r="D110" s="43">
        <v>4.7699999999999996</v>
      </c>
      <c r="E110" s="43">
        <v>4.7699999999999996</v>
      </c>
      <c r="F110" s="43">
        <v>4.7699999999999996</v>
      </c>
      <c r="G110" s="43">
        <v>4.7699999999999996</v>
      </c>
      <c r="H110" s="43">
        <v>4.7699999999999996</v>
      </c>
      <c r="I110" s="43">
        <v>4.7699999999999996</v>
      </c>
      <c r="J110" s="43">
        <v>4.7699999999999996</v>
      </c>
      <c r="K110" s="43">
        <v>4.7699999999999996</v>
      </c>
      <c r="L110" s="43">
        <v>4.7699999999999996</v>
      </c>
      <c r="M110" s="43">
        <v>4.7699999999999996</v>
      </c>
      <c r="N110" s="43">
        <v>4.7699999999999996</v>
      </c>
      <c r="O110" s="43">
        <v>4.7699999999999996</v>
      </c>
      <c r="P110" s="43">
        <v>4.7699999999999996</v>
      </c>
      <c r="Q110" s="43">
        <v>4.7699999999999996</v>
      </c>
      <c r="R110" s="43">
        <v>4.7699999999999996</v>
      </c>
      <c r="S110" s="43">
        <v>4.7699999999999996</v>
      </c>
      <c r="T110" s="43">
        <v>4.7699999999999996</v>
      </c>
      <c r="U110" s="43">
        <v>4.7699999999999996</v>
      </c>
      <c r="V110" s="43">
        <v>4.7699999999999996</v>
      </c>
      <c r="W110" s="43">
        <v>4.7699999999999996</v>
      </c>
      <c r="X110" s="43">
        <v>4.7699999999999996</v>
      </c>
      <c r="Y110" s="43">
        <v>4.7699999999999996</v>
      </c>
      <c r="Z110" s="43">
        <v>4.7699999999999996</v>
      </c>
      <c r="AA110" s="43">
        <v>4.7699999999999996</v>
      </c>
    </row>
    <row r="111" spans="1:27" ht="12.75" customHeight="1" outlineLevel="1" x14ac:dyDescent="0.2">
      <c r="A111" s="92" t="s">
        <v>2158</v>
      </c>
      <c r="B111" s="62" t="s">
        <v>79</v>
      </c>
      <c r="C111" s="42" t="s">
        <v>77</v>
      </c>
      <c r="D111" s="43">
        <f>$D$11</f>
        <v>216.36</v>
      </c>
      <c r="E111" s="43">
        <f t="shared" ref="E111:AA111" si="62">$D$11</f>
        <v>216.36</v>
      </c>
      <c r="F111" s="43">
        <f t="shared" si="62"/>
        <v>216.36</v>
      </c>
      <c r="G111" s="43">
        <f t="shared" si="62"/>
        <v>216.36</v>
      </c>
      <c r="H111" s="43">
        <f t="shared" si="62"/>
        <v>216.36</v>
      </c>
      <c r="I111" s="43">
        <f t="shared" si="62"/>
        <v>216.36</v>
      </c>
      <c r="J111" s="43">
        <f t="shared" si="62"/>
        <v>216.36</v>
      </c>
      <c r="K111" s="43">
        <f t="shared" si="62"/>
        <v>216.36</v>
      </c>
      <c r="L111" s="43">
        <f t="shared" si="62"/>
        <v>216.36</v>
      </c>
      <c r="M111" s="43">
        <f t="shared" si="62"/>
        <v>216.36</v>
      </c>
      <c r="N111" s="43">
        <f t="shared" si="62"/>
        <v>216.36</v>
      </c>
      <c r="O111" s="43">
        <f t="shared" si="62"/>
        <v>216.36</v>
      </c>
      <c r="P111" s="43">
        <f t="shared" si="62"/>
        <v>216.36</v>
      </c>
      <c r="Q111" s="43">
        <f t="shared" si="62"/>
        <v>216.36</v>
      </c>
      <c r="R111" s="43">
        <f t="shared" si="62"/>
        <v>216.36</v>
      </c>
      <c r="S111" s="43">
        <f t="shared" si="62"/>
        <v>216.36</v>
      </c>
      <c r="T111" s="43">
        <f t="shared" si="62"/>
        <v>216.36</v>
      </c>
      <c r="U111" s="43">
        <f t="shared" si="62"/>
        <v>216.36</v>
      </c>
      <c r="V111" s="43">
        <f t="shared" si="62"/>
        <v>216.36</v>
      </c>
      <c r="W111" s="43">
        <f t="shared" si="62"/>
        <v>216.36</v>
      </c>
      <c r="X111" s="43">
        <f t="shared" si="62"/>
        <v>216.36</v>
      </c>
      <c r="Y111" s="43">
        <f t="shared" si="62"/>
        <v>216.36</v>
      </c>
      <c r="Z111" s="43">
        <f t="shared" si="62"/>
        <v>216.36</v>
      </c>
      <c r="AA111" s="43">
        <f t="shared" si="62"/>
        <v>216.36</v>
      </c>
    </row>
    <row r="112" spans="1:27" ht="12.75" customHeight="1" x14ac:dyDescent="0.2">
      <c r="A112" s="91" t="s">
        <v>2159</v>
      </c>
      <c r="B112" s="27" t="str">
        <f>"22"&amp;"."&amp;$B$729&amp;"."&amp;$B$730</f>
        <v>22.02.2023</v>
      </c>
      <c r="C112" s="83" t="s">
        <v>74</v>
      </c>
      <c r="D112" s="84">
        <f>ROUND(((D113+D114+D116+D115)/1000),5)</f>
        <v>1.4693799999999999</v>
      </c>
      <c r="E112" s="84">
        <f>ROUND(((E113+E114+E116+E115)/1000),5)</f>
        <v>1.3707499999999999</v>
      </c>
      <c r="F112" s="84">
        <f>ROUND(((F113+F114+F116+F115)/1000),5)</f>
        <v>1.3641099999999999</v>
      </c>
      <c r="G112" s="84">
        <f t="shared" ref="G112:AA112" si="63">ROUND(((G113+G114+G116+G115)/1000),5)</f>
        <v>1.36459</v>
      </c>
      <c r="H112" s="84">
        <f t="shared" si="63"/>
        <v>1.42364</v>
      </c>
      <c r="I112" s="84">
        <f t="shared" si="63"/>
        <v>1.5266</v>
      </c>
      <c r="J112" s="84">
        <f t="shared" si="63"/>
        <v>1.7824500000000001</v>
      </c>
      <c r="K112" s="84">
        <f t="shared" si="63"/>
        <v>1.9278900000000001</v>
      </c>
      <c r="L112" s="84">
        <f t="shared" si="63"/>
        <v>2.0785999999999998</v>
      </c>
      <c r="M112" s="84">
        <f t="shared" si="63"/>
        <v>2.1143000000000001</v>
      </c>
      <c r="N112" s="84">
        <f t="shared" si="63"/>
        <v>2.13232</v>
      </c>
      <c r="O112" s="84">
        <f t="shared" si="63"/>
        <v>2.16561</v>
      </c>
      <c r="P112" s="84">
        <f t="shared" si="63"/>
        <v>2.1445599999999998</v>
      </c>
      <c r="Q112" s="84">
        <f t="shared" si="63"/>
        <v>2.1204999999999998</v>
      </c>
      <c r="R112" s="84">
        <f t="shared" si="63"/>
        <v>2.14811</v>
      </c>
      <c r="S112" s="84">
        <f t="shared" si="63"/>
        <v>2.0944400000000001</v>
      </c>
      <c r="T112" s="84">
        <f t="shared" si="63"/>
        <v>2.0581299999999998</v>
      </c>
      <c r="U112" s="84">
        <f t="shared" si="63"/>
        <v>2.06975</v>
      </c>
      <c r="V112" s="84">
        <f t="shared" si="63"/>
        <v>2.1246999999999998</v>
      </c>
      <c r="W112" s="84">
        <f t="shared" si="63"/>
        <v>2.16486</v>
      </c>
      <c r="X112" s="84">
        <f t="shared" si="63"/>
        <v>2.1150099999999998</v>
      </c>
      <c r="Y112" s="84">
        <f t="shared" si="63"/>
        <v>2.0750899999999999</v>
      </c>
      <c r="Z112" s="84">
        <f t="shared" si="63"/>
        <v>1.9031899999999999</v>
      </c>
      <c r="AA112" s="84">
        <f t="shared" si="63"/>
        <v>1.8335999999999999</v>
      </c>
    </row>
    <row r="113" spans="1:27" ht="12.75" customHeight="1" outlineLevel="1" x14ac:dyDescent="0.2">
      <c r="A113" s="92" t="s">
        <v>2160</v>
      </c>
      <c r="B113" s="62" t="s">
        <v>231</v>
      </c>
      <c r="C113" s="42" t="s">
        <v>77</v>
      </c>
      <c r="D113" s="43">
        <v>1182.07</v>
      </c>
      <c r="E113" s="43">
        <v>1083.44</v>
      </c>
      <c r="F113" s="43">
        <v>1076.8</v>
      </c>
      <c r="G113" s="43">
        <v>1077.28</v>
      </c>
      <c r="H113" s="43">
        <v>1136.33</v>
      </c>
      <c r="I113" s="43">
        <v>1239.29</v>
      </c>
      <c r="J113" s="43">
        <v>1495.14</v>
      </c>
      <c r="K113" s="43">
        <v>1640.58</v>
      </c>
      <c r="L113" s="43">
        <v>1791.29</v>
      </c>
      <c r="M113" s="43">
        <v>1826.99</v>
      </c>
      <c r="N113" s="43">
        <v>1845.01</v>
      </c>
      <c r="O113" s="43">
        <v>1878.3</v>
      </c>
      <c r="P113" s="43">
        <v>1857.25</v>
      </c>
      <c r="Q113" s="43">
        <v>1833.19</v>
      </c>
      <c r="R113" s="43">
        <v>1860.8</v>
      </c>
      <c r="S113" s="43">
        <v>1807.13</v>
      </c>
      <c r="T113" s="43">
        <v>1770.82</v>
      </c>
      <c r="U113" s="43">
        <v>1782.44</v>
      </c>
      <c r="V113" s="43">
        <v>1837.39</v>
      </c>
      <c r="W113" s="43">
        <v>1877.55</v>
      </c>
      <c r="X113" s="43">
        <v>1827.7</v>
      </c>
      <c r="Y113" s="43">
        <v>1787.78</v>
      </c>
      <c r="Z113" s="43">
        <v>1615.88</v>
      </c>
      <c r="AA113" s="43">
        <v>1546.29</v>
      </c>
    </row>
    <row r="114" spans="1:27" ht="12.75" customHeight="1" outlineLevel="1" x14ac:dyDescent="0.2">
      <c r="A114" s="92" t="s">
        <v>2161</v>
      </c>
      <c r="B114" s="62" t="s">
        <v>88</v>
      </c>
      <c r="C114" s="42" t="s">
        <v>77</v>
      </c>
      <c r="D114" s="43">
        <f t="shared" ref="D114:AA114" si="64">$D$9</f>
        <v>66.180000000000007</v>
      </c>
      <c r="E114" s="43">
        <f t="shared" si="64"/>
        <v>66.180000000000007</v>
      </c>
      <c r="F114" s="43">
        <f t="shared" si="64"/>
        <v>66.180000000000007</v>
      </c>
      <c r="G114" s="43">
        <f t="shared" si="64"/>
        <v>66.180000000000007</v>
      </c>
      <c r="H114" s="43">
        <f t="shared" si="64"/>
        <v>66.180000000000007</v>
      </c>
      <c r="I114" s="43">
        <f t="shared" si="64"/>
        <v>66.180000000000007</v>
      </c>
      <c r="J114" s="43">
        <f t="shared" si="64"/>
        <v>66.180000000000007</v>
      </c>
      <c r="K114" s="43">
        <f t="shared" si="64"/>
        <v>66.180000000000007</v>
      </c>
      <c r="L114" s="43">
        <f t="shared" si="64"/>
        <v>66.180000000000007</v>
      </c>
      <c r="M114" s="43">
        <f t="shared" si="64"/>
        <v>66.180000000000007</v>
      </c>
      <c r="N114" s="43">
        <f t="shared" si="64"/>
        <v>66.180000000000007</v>
      </c>
      <c r="O114" s="43">
        <f t="shared" si="64"/>
        <v>66.180000000000007</v>
      </c>
      <c r="P114" s="43">
        <f t="shared" si="64"/>
        <v>66.180000000000007</v>
      </c>
      <c r="Q114" s="43">
        <f t="shared" si="64"/>
        <v>66.180000000000007</v>
      </c>
      <c r="R114" s="43">
        <f t="shared" si="64"/>
        <v>66.180000000000007</v>
      </c>
      <c r="S114" s="43">
        <f t="shared" si="64"/>
        <v>66.180000000000007</v>
      </c>
      <c r="T114" s="43">
        <f t="shared" si="64"/>
        <v>66.180000000000007</v>
      </c>
      <c r="U114" s="43">
        <f t="shared" si="64"/>
        <v>66.180000000000007</v>
      </c>
      <c r="V114" s="43">
        <f t="shared" si="64"/>
        <v>66.180000000000007</v>
      </c>
      <c r="W114" s="43">
        <f t="shared" si="64"/>
        <v>66.180000000000007</v>
      </c>
      <c r="X114" s="43">
        <f t="shared" si="64"/>
        <v>66.180000000000007</v>
      </c>
      <c r="Y114" s="43">
        <f t="shared" si="64"/>
        <v>66.180000000000007</v>
      </c>
      <c r="Z114" s="43">
        <f t="shared" si="64"/>
        <v>66.180000000000007</v>
      </c>
      <c r="AA114" s="43">
        <f t="shared" si="64"/>
        <v>66.180000000000007</v>
      </c>
    </row>
    <row r="115" spans="1:27" ht="12.75" customHeight="1" outlineLevel="1" x14ac:dyDescent="0.2">
      <c r="A115" s="92" t="s">
        <v>2162</v>
      </c>
      <c r="B115" s="62" t="s">
        <v>81</v>
      </c>
      <c r="C115" s="42" t="s">
        <v>77</v>
      </c>
      <c r="D115" s="43">
        <v>4.7699999999999996</v>
      </c>
      <c r="E115" s="43">
        <v>4.7699999999999996</v>
      </c>
      <c r="F115" s="43">
        <v>4.7699999999999996</v>
      </c>
      <c r="G115" s="43">
        <v>4.7699999999999996</v>
      </c>
      <c r="H115" s="43">
        <v>4.7699999999999996</v>
      </c>
      <c r="I115" s="43">
        <v>4.7699999999999996</v>
      </c>
      <c r="J115" s="43">
        <v>4.7699999999999996</v>
      </c>
      <c r="K115" s="43">
        <v>4.7699999999999996</v>
      </c>
      <c r="L115" s="43">
        <v>4.7699999999999996</v>
      </c>
      <c r="M115" s="43">
        <v>4.7699999999999996</v>
      </c>
      <c r="N115" s="43">
        <v>4.7699999999999996</v>
      </c>
      <c r="O115" s="43">
        <v>4.7699999999999996</v>
      </c>
      <c r="P115" s="43">
        <v>4.7699999999999996</v>
      </c>
      <c r="Q115" s="43">
        <v>4.7699999999999996</v>
      </c>
      <c r="R115" s="43">
        <v>4.7699999999999996</v>
      </c>
      <c r="S115" s="43">
        <v>4.7699999999999996</v>
      </c>
      <c r="T115" s="43">
        <v>4.7699999999999996</v>
      </c>
      <c r="U115" s="43">
        <v>4.7699999999999996</v>
      </c>
      <c r="V115" s="43">
        <v>4.7699999999999996</v>
      </c>
      <c r="W115" s="43">
        <v>4.7699999999999996</v>
      </c>
      <c r="X115" s="43">
        <v>4.7699999999999996</v>
      </c>
      <c r="Y115" s="43">
        <v>4.7699999999999996</v>
      </c>
      <c r="Z115" s="43">
        <v>4.7699999999999996</v>
      </c>
      <c r="AA115" s="43">
        <v>4.7699999999999996</v>
      </c>
    </row>
    <row r="116" spans="1:27" ht="12.75" customHeight="1" outlineLevel="1" x14ac:dyDescent="0.2">
      <c r="A116" s="92" t="s">
        <v>2163</v>
      </c>
      <c r="B116" s="62" t="s">
        <v>79</v>
      </c>
      <c r="C116" s="42" t="s">
        <v>77</v>
      </c>
      <c r="D116" s="43">
        <f>$D$11</f>
        <v>216.36</v>
      </c>
      <c r="E116" s="43">
        <f t="shared" ref="E116:AA116" si="65">$D$11</f>
        <v>216.36</v>
      </c>
      <c r="F116" s="43">
        <f t="shared" si="65"/>
        <v>216.36</v>
      </c>
      <c r="G116" s="43">
        <f t="shared" si="65"/>
        <v>216.36</v>
      </c>
      <c r="H116" s="43">
        <f t="shared" si="65"/>
        <v>216.36</v>
      </c>
      <c r="I116" s="43">
        <f t="shared" si="65"/>
        <v>216.36</v>
      </c>
      <c r="J116" s="43">
        <f t="shared" si="65"/>
        <v>216.36</v>
      </c>
      <c r="K116" s="43">
        <f t="shared" si="65"/>
        <v>216.36</v>
      </c>
      <c r="L116" s="43">
        <f t="shared" si="65"/>
        <v>216.36</v>
      </c>
      <c r="M116" s="43">
        <f t="shared" si="65"/>
        <v>216.36</v>
      </c>
      <c r="N116" s="43">
        <f t="shared" si="65"/>
        <v>216.36</v>
      </c>
      <c r="O116" s="43">
        <f t="shared" si="65"/>
        <v>216.36</v>
      </c>
      <c r="P116" s="43">
        <f t="shared" si="65"/>
        <v>216.36</v>
      </c>
      <c r="Q116" s="43">
        <f t="shared" si="65"/>
        <v>216.36</v>
      </c>
      <c r="R116" s="43">
        <f t="shared" si="65"/>
        <v>216.36</v>
      </c>
      <c r="S116" s="43">
        <f t="shared" si="65"/>
        <v>216.36</v>
      </c>
      <c r="T116" s="43">
        <f t="shared" si="65"/>
        <v>216.36</v>
      </c>
      <c r="U116" s="43">
        <f t="shared" si="65"/>
        <v>216.36</v>
      </c>
      <c r="V116" s="43">
        <f t="shared" si="65"/>
        <v>216.36</v>
      </c>
      <c r="W116" s="43">
        <f t="shared" si="65"/>
        <v>216.36</v>
      </c>
      <c r="X116" s="43">
        <f t="shared" si="65"/>
        <v>216.36</v>
      </c>
      <c r="Y116" s="43">
        <f t="shared" si="65"/>
        <v>216.36</v>
      </c>
      <c r="Z116" s="43">
        <f t="shared" si="65"/>
        <v>216.36</v>
      </c>
      <c r="AA116" s="43">
        <f t="shared" si="65"/>
        <v>216.36</v>
      </c>
    </row>
    <row r="117" spans="1:27" ht="12.75" customHeight="1" x14ac:dyDescent="0.2">
      <c r="A117" s="91" t="s">
        <v>2164</v>
      </c>
      <c r="B117" s="27" t="str">
        <f>"23"&amp;"."&amp;$B$729&amp;"."&amp;$B$730</f>
        <v>23.02.2023</v>
      </c>
      <c r="C117" s="83" t="s">
        <v>74</v>
      </c>
      <c r="D117" s="84">
        <f>ROUND(((D118+D119+D121+D120)/1000),5)</f>
        <v>1.7561899999999999</v>
      </c>
      <c r="E117" s="84">
        <f>ROUND(((E118+E119+E121+E120)/1000),5)</f>
        <v>1.5349699999999999</v>
      </c>
      <c r="F117" s="84">
        <f>ROUND(((F118+F119+F121+F120)/1000),5)</f>
        <v>1.49671</v>
      </c>
      <c r="G117" s="84">
        <f t="shared" ref="G117:AA117" si="66">ROUND(((G118+G119+G121+G120)/1000),5)</f>
        <v>1.4790099999999999</v>
      </c>
      <c r="H117" s="84">
        <f t="shared" si="66"/>
        <v>1.5087999999999999</v>
      </c>
      <c r="I117" s="84">
        <f t="shared" si="66"/>
        <v>1.5422</v>
      </c>
      <c r="J117" s="84">
        <f t="shared" si="66"/>
        <v>1.6461300000000001</v>
      </c>
      <c r="K117" s="84">
        <f t="shared" si="66"/>
        <v>1.77607</v>
      </c>
      <c r="L117" s="84">
        <f t="shared" si="66"/>
        <v>1.8874200000000001</v>
      </c>
      <c r="M117" s="84">
        <f t="shared" si="66"/>
        <v>1.9999400000000001</v>
      </c>
      <c r="N117" s="84">
        <f t="shared" si="66"/>
        <v>2.0462400000000001</v>
      </c>
      <c r="O117" s="84">
        <f t="shared" si="66"/>
        <v>2.0592800000000002</v>
      </c>
      <c r="P117" s="84">
        <f t="shared" si="66"/>
        <v>2.0491700000000002</v>
      </c>
      <c r="Q117" s="84">
        <f t="shared" si="66"/>
        <v>2.04352</v>
      </c>
      <c r="R117" s="84">
        <f t="shared" si="66"/>
        <v>2.0018500000000001</v>
      </c>
      <c r="S117" s="84">
        <f t="shared" si="66"/>
        <v>1.9969300000000001</v>
      </c>
      <c r="T117" s="84">
        <f t="shared" si="66"/>
        <v>1.99169</v>
      </c>
      <c r="U117" s="84">
        <f t="shared" si="66"/>
        <v>2.0204</v>
      </c>
      <c r="V117" s="84">
        <f t="shared" si="66"/>
        <v>2.0736599999999998</v>
      </c>
      <c r="W117" s="84">
        <f t="shared" si="66"/>
        <v>2.0766300000000002</v>
      </c>
      <c r="X117" s="84">
        <f t="shared" si="66"/>
        <v>2.0879300000000001</v>
      </c>
      <c r="Y117" s="84">
        <f t="shared" si="66"/>
        <v>2.0300699999999998</v>
      </c>
      <c r="Z117" s="84">
        <f t="shared" si="66"/>
        <v>1.8991899999999999</v>
      </c>
      <c r="AA117" s="84">
        <f t="shared" si="66"/>
        <v>1.8466199999999999</v>
      </c>
    </row>
    <row r="118" spans="1:27" ht="12.75" customHeight="1" outlineLevel="1" x14ac:dyDescent="0.2">
      <c r="A118" s="92" t="s">
        <v>2165</v>
      </c>
      <c r="B118" s="62" t="s">
        <v>231</v>
      </c>
      <c r="C118" s="42" t="s">
        <v>77</v>
      </c>
      <c r="D118" s="43">
        <v>1468.88</v>
      </c>
      <c r="E118" s="43">
        <v>1247.6600000000001</v>
      </c>
      <c r="F118" s="43">
        <v>1209.4000000000001</v>
      </c>
      <c r="G118" s="43">
        <v>1191.7</v>
      </c>
      <c r="H118" s="43">
        <v>1221.49</v>
      </c>
      <c r="I118" s="43">
        <v>1254.8900000000001</v>
      </c>
      <c r="J118" s="43">
        <v>1358.82</v>
      </c>
      <c r="K118" s="43">
        <v>1488.76</v>
      </c>
      <c r="L118" s="43">
        <v>1600.11</v>
      </c>
      <c r="M118" s="43">
        <v>1712.63</v>
      </c>
      <c r="N118" s="43">
        <v>1758.93</v>
      </c>
      <c r="O118" s="43">
        <v>1771.97</v>
      </c>
      <c r="P118" s="43">
        <v>1761.86</v>
      </c>
      <c r="Q118" s="43">
        <v>1756.21</v>
      </c>
      <c r="R118" s="43">
        <v>1714.54</v>
      </c>
      <c r="S118" s="43">
        <v>1709.62</v>
      </c>
      <c r="T118" s="43">
        <v>1704.38</v>
      </c>
      <c r="U118" s="43">
        <v>1733.09</v>
      </c>
      <c r="V118" s="43">
        <v>1786.35</v>
      </c>
      <c r="W118" s="43">
        <v>1789.32</v>
      </c>
      <c r="X118" s="43">
        <v>1800.62</v>
      </c>
      <c r="Y118" s="43">
        <v>1742.76</v>
      </c>
      <c r="Z118" s="43">
        <v>1611.88</v>
      </c>
      <c r="AA118" s="43">
        <v>1559.31</v>
      </c>
    </row>
    <row r="119" spans="1:27" ht="12.75" customHeight="1" outlineLevel="1" x14ac:dyDescent="0.2">
      <c r="A119" s="92" t="s">
        <v>2166</v>
      </c>
      <c r="B119" s="62" t="s">
        <v>88</v>
      </c>
      <c r="C119" s="42" t="s">
        <v>77</v>
      </c>
      <c r="D119" s="43">
        <f t="shared" ref="D119:AA119" si="67">$D$9</f>
        <v>66.180000000000007</v>
      </c>
      <c r="E119" s="43">
        <f t="shared" si="67"/>
        <v>66.180000000000007</v>
      </c>
      <c r="F119" s="43">
        <f t="shared" si="67"/>
        <v>66.180000000000007</v>
      </c>
      <c r="G119" s="43">
        <f t="shared" si="67"/>
        <v>66.180000000000007</v>
      </c>
      <c r="H119" s="43">
        <f t="shared" si="67"/>
        <v>66.180000000000007</v>
      </c>
      <c r="I119" s="43">
        <f t="shared" si="67"/>
        <v>66.180000000000007</v>
      </c>
      <c r="J119" s="43">
        <f t="shared" si="67"/>
        <v>66.180000000000007</v>
      </c>
      <c r="K119" s="43">
        <f t="shared" si="67"/>
        <v>66.180000000000007</v>
      </c>
      <c r="L119" s="43">
        <f t="shared" si="67"/>
        <v>66.180000000000007</v>
      </c>
      <c r="M119" s="43">
        <f t="shared" si="67"/>
        <v>66.180000000000007</v>
      </c>
      <c r="N119" s="43">
        <f t="shared" si="67"/>
        <v>66.180000000000007</v>
      </c>
      <c r="O119" s="43">
        <f t="shared" si="67"/>
        <v>66.180000000000007</v>
      </c>
      <c r="P119" s="43">
        <f t="shared" si="67"/>
        <v>66.180000000000007</v>
      </c>
      <c r="Q119" s="43">
        <f t="shared" si="67"/>
        <v>66.180000000000007</v>
      </c>
      <c r="R119" s="43">
        <f t="shared" si="67"/>
        <v>66.180000000000007</v>
      </c>
      <c r="S119" s="43">
        <f t="shared" si="67"/>
        <v>66.180000000000007</v>
      </c>
      <c r="T119" s="43">
        <f t="shared" si="67"/>
        <v>66.180000000000007</v>
      </c>
      <c r="U119" s="43">
        <f t="shared" si="67"/>
        <v>66.180000000000007</v>
      </c>
      <c r="V119" s="43">
        <f t="shared" si="67"/>
        <v>66.180000000000007</v>
      </c>
      <c r="W119" s="43">
        <f t="shared" si="67"/>
        <v>66.180000000000007</v>
      </c>
      <c r="X119" s="43">
        <f t="shared" si="67"/>
        <v>66.180000000000007</v>
      </c>
      <c r="Y119" s="43">
        <f t="shared" si="67"/>
        <v>66.180000000000007</v>
      </c>
      <c r="Z119" s="43">
        <f t="shared" si="67"/>
        <v>66.180000000000007</v>
      </c>
      <c r="AA119" s="43">
        <f t="shared" si="67"/>
        <v>66.180000000000007</v>
      </c>
    </row>
    <row r="120" spans="1:27" ht="12.75" customHeight="1" outlineLevel="1" x14ac:dyDescent="0.2">
      <c r="A120" s="92" t="s">
        <v>2167</v>
      </c>
      <c r="B120" s="62" t="s">
        <v>81</v>
      </c>
      <c r="C120" s="42" t="s">
        <v>77</v>
      </c>
      <c r="D120" s="43">
        <v>4.7699999999999996</v>
      </c>
      <c r="E120" s="43">
        <v>4.7699999999999996</v>
      </c>
      <c r="F120" s="43">
        <v>4.7699999999999996</v>
      </c>
      <c r="G120" s="43">
        <v>4.7699999999999996</v>
      </c>
      <c r="H120" s="43">
        <v>4.7699999999999996</v>
      </c>
      <c r="I120" s="43">
        <v>4.7699999999999996</v>
      </c>
      <c r="J120" s="43">
        <v>4.7699999999999996</v>
      </c>
      <c r="K120" s="43">
        <v>4.7699999999999996</v>
      </c>
      <c r="L120" s="43">
        <v>4.7699999999999996</v>
      </c>
      <c r="M120" s="43">
        <v>4.7699999999999996</v>
      </c>
      <c r="N120" s="43">
        <v>4.7699999999999996</v>
      </c>
      <c r="O120" s="43">
        <v>4.7699999999999996</v>
      </c>
      <c r="P120" s="43">
        <v>4.7699999999999996</v>
      </c>
      <c r="Q120" s="43">
        <v>4.7699999999999996</v>
      </c>
      <c r="R120" s="43">
        <v>4.7699999999999996</v>
      </c>
      <c r="S120" s="43">
        <v>4.7699999999999996</v>
      </c>
      <c r="T120" s="43">
        <v>4.7699999999999996</v>
      </c>
      <c r="U120" s="43">
        <v>4.7699999999999996</v>
      </c>
      <c r="V120" s="43">
        <v>4.7699999999999996</v>
      </c>
      <c r="W120" s="43">
        <v>4.7699999999999996</v>
      </c>
      <c r="X120" s="43">
        <v>4.7699999999999996</v>
      </c>
      <c r="Y120" s="43">
        <v>4.7699999999999996</v>
      </c>
      <c r="Z120" s="43">
        <v>4.7699999999999996</v>
      </c>
      <c r="AA120" s="43">
        <v>4.7699999999999996</v>
      </c>
    </row>
    <row r="121" spans="1:27" ht="12.75" customHeight="1" outlineLevel="1" x14ac:dyDescent="0.2">
      <c r="A121" s="92" t="s">
        <v>2168</v>
      </c>
      <c r="B121" s="62" t="s">
        <v>79</v>
      </c>
      <c r="C121" s="42" t="s">
        <v>77</v>
      </c>
      <c r="D121" s="43">
        <f>$D$11</f>
        <v>216.36</v>
      </c>
      <c r="E121" s="43">
        <f t="shared" ref="E121:AA121" si="68">$D$11</f>
        <v>216.36</v>
      </c>
      <c r="F121" s="43">
        <f t="shared" si="68"/>
        <v>216.36</v>
      </c>
      <c r="G121" s="43">
        <f t="shared" si="68"/>
        <v>216.36</v>
      </c>
      <c r="H121" s="43">
        <f t="shared" si="68"/>
        <v>216.36</v>
      </c>
      <c r="I121" s="43">
        <f t="shared" si="68"/>
        <v>216.36</v>
      </c>
      <c r="J121" s="43">
        <f t="shared" si="68"/>
        <v>216.36</v>
      </c>
      <c r="K121" s="43">
        <f t="shared" si="68"/>
        <v>216.36</v>
      </c>
      <c r="L121" s="43">
        <f t="shared" si="68"/>
        <v>216.36</v>
      </c>
      <c r="M121" s="43">
        <f t="shared" si="68"/>
        <v>216.36</v>
      </c>
      <c r="N121" s="43">
        <f t="shared" si="68"/>
        <v>216.36</v>
      </c>
      <c r="O121" s="43">
        <f t="shared" si="68"/>
        <v>216.36</v>
      </c>
      <c r="P121" s="43">
        <f t="shared" si="68"/>
        <v>216.36</v>
      </c>
      <c r="Q121" s="43">
        <f t="shared" si="68"/>
        <v>216.36</v>
      </c>
      <c r="R121" s="43">
        <f t="shared" si="68"/>
        <v>216.36</v>
      </c>
      <c r="S121" s="43">
        <f t="shared" si="68"/>
        <v>216.36</v>
      </c>
      <c r="T121" s="43">
        <f t="shared" si="68"/>
        <v>216.36</v>
      </c>
      <c r="U121" s="43">
        <f t="shared" si="68"/>
        <v>216.36</v>
      </c>
      <c r="V121" s="43">
        <f t="shared" si="68"/>
        <v>216.36</v>
      </c>
      <c r="W121" s="43">
        <f t="shared" si="68"/>
        <v>216.36</v>
      </c>
      <c r="X121" s="43">
        <f t="shared" si="68"/>
        <v>216.36</v>
      </c>
      <c r="Y121" s="43">
        <f t="shared" si="68"/>
        <v>216.36</v>
      </c>
      <c r="Z121" s="43">
        <f t="shared" si="68"/>
        <v>216.36</v>
      </c>
      <c r="AA121" s="43">
        <f t="shared" si="68"/>
        <v>216.36</v>
      </c>
    </row>
    <row r="122" spans="1:27" ht="12.75" customHeight="1" x14ac:dyDescent="0.2">
      <c r="A122" s="91" t="s">
        <v>2169</v>
      </c>
      <c r="B122" s="27" t="str">
        <f>"24"&amp;"."&amp;$B$729&amp;"."&amp;$B$730</f>
        <v>24.02.2023</v>
      </c>
      <c r="C122" s="83" t="s">
        <v>74</v>
      </c>
      <c r="D122" s="84">
        <f>ROUND(((D123+D124+D126+D125)/1000),5)</f>
        <v>1.77576</v>
      </c>
      <c r="E122" s="84">
        <f>ROUND(((E123+E124+E126+E125)/1000),5)</f>
        <v>1.59934</v>
      </c>
      <c r="F122" s="84">
        <f>ROUND(((F123+F124+F126+F125)/1000),5)</f>
        <v>1.5093799999999999</v>
      </c>
      <c r="G122" s="84">
        <f t="shared" ref="G122:AA122" si="69">ROUND(((G123+G124+G126+G125)/1000),5)</f>
        <v>1.4726900000000001</v>
      </c>
      <c r="H122" s="84">
        <f t="shared" si="69"/>
        <v>1.5077199999999999</v>
      </c>
      <c r="I122" s="84">
        <f t="shared" si="69"/>
        <v>1.5948500000000001</v>
      </c>
      <c r="J122" s="84">
        <f t="shared" si="69"/>
        <v>1.7046399999999999</v>
      </c>
      <c r="K122" s="84">
        <f t="shared" si="69"/>
        <v>1.8344100000000001</v>
      </c>
      <c r="L122" s="84">
        <f t="shared" si="69"/>
        <v>1.9297500000000001</v>
      </c>
      <c r="M122" s="84">
        <f t="shared" si="69"/>
        <v>2.0844</v>
      </c>
      <c r="N122" s="84">
        <f t="shared" si="69"/>
        <v>2.12479</v>
      </c>
      <c r="O122" s="84">
        <f t="shared" si="69"/>
        <v>2.1385999999999998</v>
      </c>
      <c r="P122" s="84">
        <f t="shared" si="69"/>
        <v>2.1373600000000001</v>
      </c>
      <c r="Q122" s="84">
        <f t="shared" si="69"/>
        <v>2.13334</v>
      </c>
      <c r="R122" s="84">
        <f t="shared" si="69"/>
        <v>2.0966200000000002</v>
      </c>
      <c r="S122" s="84">
        <f t="shared" si="69"/>
        <v>2.0924800000000001</v>
      </c>
      <c r="T122" s="84">
        <f t="shared" si="69"/>
        <v>2.08413</v>
      </c>
      <c r="U122" s="84">
        <f t="shared" si="69"/>
        <v>2.1132599999999999</v>
      </c>
      <c r="V122" s="84">
        <f t="shared" si="69"/>
        <v>2.14486</v>
      </c>
      <c r="W122" s="84">
        <f t="shared" si="69"/>
        <v>2.1418400000000002</v>
      </c>
      <c r="X122" s="84">
        <f t="shared" si="69"/>
        <v>2.14872</v>
      </c>
      <c r="Y122" s="84">
        <f t="shared" si="69"/>
        <v>2.10765</v>
      </c>
      <c r="Z122" s="84">
        <f t="shared" si="69"/>
        <v>1.9025300000000001</v>
      </c>
      <c r="AA122" s="84">
        <f t="shared" si="69"/>
        <v>1.8625799999999999</v>
      </c>
    </row>
    <row r="123" spans="1:27" ht="12.75" customHeight="1" outlineLevel="1" x14ac:dyDescent="0.2">
      <c r="A123" s="92" t="s">
        <v>2170</v>
      </c>
      <c r="B123" s="62" t="s">
        <v>231</v>
      </c>
      <c r="C123" s="42" t="s">
        <v>77</v>
      </c>
      <c r="D123" s="43">
        <v>1488.45</v>
      </c>
      <c r="E123" s="43">
        <v>1312.03</v>
      </c>
      <c r="F123" s="43">
        <v>1222.07</v>
      </c>
      <c r="G123" s="43">
        <v>1185.3800000000001</v>
      </c>
      <c r="H123" s="43">
        <v>1220.4100000000001</v>
      </c>
      <c r="I123" s="43">
        <v>1307.54</v>
      </c>
      <c r="J123" s="43">
        <v>1417.33</v>
      </c>
      <c r="K123" s="43">
        <v>1547.1</v>
      </c>
      <c r="L123" s="43">
        <v>1642.44</v>
      </c>
      <c r="M123" s="43">
        <v>1797.09</v>
      </c>
      <c r="N123" s="43">
        <v>1837.48</v>
      </c>
      <c r="O123" s="43">
        <v>1851.29</v>
      </c>
      <c r="P123" s="43">
        <v>1850.05</v>
      </c>
      <c r="Q123" s="43">
        <v>1846.03</v>
      </c>
      <c r="R123" s="43">
        <v>1809.31</v>
      </c>
      <c r="S123" s="43">
        <v>1805.17</v>
      </c>
      <c r="T123" s="43">
        <v>1796.82</v>
      </c>
      <c r="U123" s="43">
        <v>1825.95</v>
      </c>
      <c r="V123" s="43">
        <v>1857.55</v>
      </c>
      <c r="W123" s="43">
        <v>1854.53</v>
      </c>
      <c r="X123" s="43">
        <v>1861.41</v>
      </c>
      <c r="Y123" s="43">
        <v>1820.34</v>
      </c>
      <c r="Z123" s="43">
        <v>1615.22</v>
      </c>
      <c r="AA123" s="43">
        <v>1575.27</v>
      </c>
    </row>
    <row r="124" spans="1:27" ht="12.75" customHeight="1" outlineLevel="1" x14ac:dyDescent="0.2">
      <c r="A124" s="92" t="s">
        <v>2171</v>
      </c>
      <c r="B124" s="62" t="s">
        <v>88</v>
      </c>
      <c r="C124" s="42" t="s">
        <v>77</v>
      </c>
      <c r="D124" s="43">
        <f t="shared" ref="D124:AA124" si="70">$D$9</f>
        <v>66.180000000000007</v>
      </c>
      <c r="E124" s="43">
        <f t="shared" si="70"/>
        <v>66.180000000000007</v>
      </c>
      <c r="F124" s="43">
        <f t="shared" si="70"/>
        <v>66.180000000000007</v>
      </c>
      <c r="G124" s="43">
        <f t="shared" si="70"/>
        <v>66.180000000000007</v>
      </c>
      <c r="H124" s="43">
        <f t="shared" si="70"/>
        <v>66.180000000000007</v>
      </c>
      <c r="I124" s="43">
        <f t="shared" si="70"/>
        <v>66.180000000000007</v>
      </c>
      <c r="J124" s="43">
        <f t="shared" si="70"/>
        <v>66.180000000000007</v>
      </c>
      <c r="K124" s="43">
        <f t="shared" si="70"/>
        <v>66.180000000000007</v>
      </c>
      <c r="L124" s="43">
        <f t="shared" si="70"/>
        <v>66.180000000000007</v>
      </c>
      <c r="M124" s="43">
        <f t="shared" si="70"/>
        <v>66.180000000000007</v>
      </c>
      <c r="N124" s="43">
        <f t="shared" si="70"/>
        <v>66.180000000000007</v>
      </c>
      <c r="O124" s="43">
        <f t="shared" si="70"/>
        <v>66.180000000000007</v>
      </c>
      <c r="P124" s="43">
        <f t="shared" si="70"/>
        <v>66.180000000000007</v>
      </c>
      <c r="Q124" s="43">
        <f t="shared" si="70"/>
        <v>66.180000000000007</v>
      </c>
      <c r="R124" s="43">
        <f t="shared" si="70"/>
        <v>66.180000000000007</v>
      </c>
      <c r="S124" s="43">
        <f t="shared" si="70"/>
        <v>66.180000000000007</v>
      </c>
      <c r="T124" s="43">
        <f t="shared" si="70"/>
        <v>66.180000000000007</v>
      </c>
      <c r="U124" s="43">
        <f t="shared" si="70"/>
        <v>66.180000000000007</v>
      </c>
      <c r="V124" s="43">
        <f t="shared" si="70"/>
        <v>66.180000000000007</v>
      </c>
      <c r="W124" s="43">
        <f t="shared" si="70"/>
        <v>66.180000000000007</v>
      </c>
      <c r="X124" s="43">
        <f t="shared" si="70"/>
        <v>66.180000000000007</v>
      </c>
      <c r="Y124" s="43">
        <f t="shared" si="70"/>
        <v>66.180000000000007</v>
      </c>
      <c r="Z124" s="43">
        <f t="shared" si="70"/>
        <v>66.180000000000007</v>
      </c>
      <c r="AA124" s="43">
        <f t="shared" si="70"/>
        <v>66.180000000000007</v>
      </c>
    </row>
    <row r="125" spans="1:27" ht="12.75" customHeight="1" outlineLevel="1" x14ac:dyDescent="0.2">
      <c r="A125" s="92" t="s">
        <v>2172</v>
      </c>
      <c r="B125" s="62" t="s">
        <v>81</v>
      </c>
      <c r="C125" s="42" t="s">
        <v>77</v>
      </c>
      <c r="D125" s="43">
        <v>4.7699999999999996</v>
      </c>
      <c r="E125" s="43">
        <v>4.7699999999999996</v>
      </c>
      <c r="F125" s="43">
        <v>4.7699999999999996</v>
      </c>
      <c r="G125" s="43">
        <v>4.7699999999999996</v>
      </c>
      <c r="H125" s="43">
        <v>4.7699999999999996</v>
      </c>
      <c r="I125" s="43">
        <v>4.7699999999999996</v>
      </c>
      <c r="J125" s="43">
        <v>4.7699999999999996</v>
      </c>
      <c r="K125" s="43">
        <v>4.7699999999999996</v>
      </c>
      <c r="L125" s="43">
        <v>4.7699999999999996</v>
      </c>
      <c r="M125" s="43">
        <v>4.7699999999999996</v>
      </c>
      <c r="N125" s="43">
        <v>4.7699999999999996</v>
      </c>
      <c r="O125" s="43">
        <v>4.7699999999999996</v>
      </c>
      <c r="P125" s="43">
        <v>4.7699999999999996</v>
      </c>
      <c r="Q125" s="43">
        <v>4.7699999999999996</v>
      </c>
      <c r="R125" s="43">
        <v>4.7699999999999996</v>
      </c>
      <c r="S125" s="43">
        <v>4.7699999999999996</v>
      </c>
      <c r="T125" s="43">
        <v>4.7699999999999996</v>
      </c>
      <c r="U125" s="43">
        <v>4.7699999999999996</v>
      </c>
      <c r="V125" s="43">
        <v>4.7699999999999996</v>
      </c>
      <c r="W125" s="43">
        <v>4.7699999999999996</v>
      </c>
      <c r="X125" s="43">
        <v>4.7699999999999996</v>
      </c>
      <c r="Y125" s="43">
        <v>4.7699999999999996</v>
      </c>
      <c r="Z125" s="43">
        <v>4.7699999999999996</v>
      </c>
      <c r="AA125" s="43">
        <v>4.7699999999999996</v>
      </c>
    </row>
    <row r="126" spans="1:27" ht="12.75" customHeight="1" outlineLevel="1" x14ac:dyDescent="0.2">
      <c r="A126" s="92" t="s">
        <v>2173</v>
      </c>
      <c r="B126" s="62" t="s">
        <v>79</v>
      </c>
      <c r="C126" s="42" t="s">
        <v>77</v>
      </c>
      <c r="D126" s="43">
        <f>$D$11</f>
        <v>216.36</v>
      </c>
      <c r="E126" s="43">
        <f t="shared" ref="E126:AA126" si="71">$D$11</f>
        <v>216.36</v>
      </c>
      <c r="F126" s="43">
        <f t="shared" si="71"/>
        <v>216.36</v>
      </c>
      <c r="G126" s="43">
        <f t="shared" si="71"/>
        <v>216.36</v>
      </c>
      <c r="H126" s="43">
        <f t="shared" si="71"/>
        <v>216.36</v>
      </c>
      <c r="I126" s="43">
        <f t="shared" si="71"/>
        <v>216.36</v>
      </c>
      <c r="J126" s="43">
        <f t="shared" si="71"/>
        <v>216.36</v>
      </c>
      <c r="K126" s="43">
        <f t="shared" si="71"/>
        <v>216.36</v>
      </c>
      <c r="L126" s="43">
        <f t="shared" si="71"/>
        <v>216.36</v>
      </c>
      <c r="M126" s="43">
        <f t="shared" si="71"/>
        <v>216.36</v>
      </c>
      <c r="N126" s="43">
        <f t="shared" si="71"/>
        <v>216.36</v>
      </c>
      <c r="O126" s="43">
        <f t="shared" si="71"/>
        <v>216.36</v>
      </c>
      <c r="P126" s="43">
        <f t="shared" si="71"/>
        <v>216.36</v>
      </c>
      <c r="Q126" s="43">
        <f t="shared" si="71"/>
        <v>216.36</v>
      </c>
      <c r="R126" s="43">
        <f t="shared" si="71"/>
        <v>216.36</v>
      </c>
      <c r="S126" s="43">
        <f t="shared" si="71"/>
        <v>216.36</v>
      </c>
      <c r="T126" s="43">
        <f t="shared" si="71"/>
        <v>216.36</v>
      </c>
      <c r="U126" s="43">
        <f t="shared" si="71"/>
        <v>216.36</v>
      </c>
      <c r="V126" s="43">
        <f t="shared" si="71"/>
        <v>216.36</v>
      </c>
      <c r="W126" s="43">
        <f t="shared" si="71"/>
        <v>216.36</v>
      </c>
      <c r="X126" s="43">
        <f t="shared" si="71"/>
        <v>216.36</v>
      </c>
      <c r="Y126" s="43">
        <f t="shared" si="71"/>
        <v>216.36</v>
      </c>
      <c r="Z126" s="43">
        <f t="shared" si="71"/>
        <v>216.36</v>
      </c>
      <c r="AA126" s="43">
        <f t="shared" si="71"/>
        <v>216.36</v>
      </c>
    </row>
    <row r="127" spans="1:27" ht="12.75" customHeight="1" x14ac:dyDescent="0.2">
      <c r="A127" s="91" t="s">
        <v>2174</v>
      </c>
      <c r="B127" s="27" t="str">
        <f>"25"&amp;"."&amp;$B$729&amp;"."&amp;$B$730</f>
        <v>25.02.2023</v>
      </c>
      <c r="C127" s="83" t="s">
        <v>74</v>
      </c>
      <c r="D127" s="84">
        <f>ROUND(((D128+D129+D131+D130)/1000),5)</f>
        <v>1.76173</v>
      </c>
      <c r="E127" s="84">
        <f>ROUND(((E128+E129+E131+E130)/1000),5)</f>
        <v>1.5181100000000001</v>
      </c>
      <c r="F127" s="84">
        <f>ROUND(((F128+F129+F131+F130)/1000),5)</f>
        <v>1.46339</v>
      </c>
      <c r="G127" s="84">
        <f t="shared" ref="G127:AA127" si="72">ROUND(((G128+G129+G131+G130)/1000),5)</f>
        <v>1.4308700000000001</v>
      </c>
      <c r="H127" s="84">
        <f t="shared" si="72"/>
        <v>1.46441</v>
      </c>
      <c r="I127" s="84">
        <f t="shared" si="72"/>
        <v>1.5461100000000001</v>
      </c>
      <c r="J127" s="84">
        <f t="shared" si="72"/>
        <v>1.6231800000000001</v>
      </c>
      <c r="K127" s="84">
        <f t="shared" si="72"/>
        <v>1.78783</v>
      </c>
      <c r="L127" s="84">
        <f t="shared" si="72"/>
        <v>1.9543600000000001</v>
      </c>
      <c r="M127" s="84">
        <f t="shared" si="72"/>
        <v>2.08249</v>
      </c>
      <c r="N127" s="84">
        <f t="shared" si="72"/>
        <v>2.1234999999999999</v>
      </c>
      <c r="O127" s="84">
        <f t="shared" si="72"/>
        <v>2.13625</v>
      </c>
      <c r="P127" s="84">
        <f t="shared" si="72"/>
        <v>2.1292900000000001</v>
      </c>
      <c r="Q127" s="84">
        <f t="shared" si="72"/>
        <v>2.1236600000000001</v>
      </c>
      <c r="R127" s="84">
        <f t="shared" si="72"/>
        <v>2.08039</v>
      </c>
      <c r="S127" s="84">
        <f t="shared" si="72"/>
        <v>2.0749399999999998</v>
      </c>
      <c r="T127" s="84">
        <f t="shared" si="72"/>
        <v>2.0668099999999998</v>
      </c>
      <c r="U127" s="84">
        <f t="shared" si="72"/>
        <v>2.10893</v>
      </c>
      <c r="V127" s="84">
        <f t="shared" si="72"/>
        <v>2.2190799999999999</v>
      </c>
      <c r="W127" s="84">
        <f t="shared" si="72"/>
        <v>2.1236000000000002</v>
      </c>
      <c r="X127" s="84">
        <f t="shared" si="72"/>
        <v>2.1188099999999999</v>
      </c>
      <c r="Y127" s="84">
        <f t="shared" si="72"/>
        <v>2.0546799999999998</v>
      </c>
      <c r="Z127" s="84">
        <f t="shared" si="72"/>
        <v>1.88737</v>
      </c>
      <c r="AA127" s="84">
        <f t="shared" si="72"/>
        <v>1.8308500000000001</v>
      </c>
    </row>
    <row r="128" spans="1:27" ht="12.75" customHeight="1" outlineLevel="1" x14ac:dyDescent="0.2">
      <c r="A128" s="92" t="s">
        <v>2175</v>
      </c>
      <c r="B128" s="62" t="s">
        <v>231</v>
      </c>
      <c r="C128" s="42" t="s">
        <v>77</v>
      </c>
      <c r="D128" s="43">
        <v>1474.42</v>
      </c>
      <c r="E128" s="43">
        <v>1230.8</v>
      </c>
      <c r="F128" s="43">
        <v>1176.08</v>
      </c>
      <c r="G128" s="43">
        <v>1143.56</v>
      </c>
      <c r="H128" s="43">
        <v>1177.0999999999999</v>
      </c>
      <c r="I128" s="43">
        <v>1258.8</v>
      </c>
      <c r="J128" s="43">
        <v>1335.87</v>
      </c>
      <c r="K128" s="43">
        <v>1500.52</v>
      </c>
      <c r="L128" s="43">
        <v>1667.05</v>
      </c>
      <c r="M128" s="43">
        <v>1795.18</v>
      </c>
      <c r="N128" s="43">
        <v>1836.19</v>
      </c>
      <c r="O128" s="43">
        <v>1848.94</v>
      </c>
      <c r="P128" s="43">
        <v>1841.98</v>
      </c>
      <c r="Q128" s="43">
        <v>1836.35</v>
      </c>
      <c r="R128" s="43">
        <v>1793.08</v>
      </c>
      <c r="S128" s="43">
        <v>1787.63</v>
      </c>
      <c r="T128" s="43">
        <v>1779.5</v>
      </c>
      <c r="U128" s="43">
        <v>1821.62</v>
      </c>
      <c r="V128" s="43">
        <v>1931.77</v>
      </c>
      <c r="W128" s="43">
        <v>1836.29</v>
      </c>
      <c r="X128" s="43">
        <v>1831.5</v>
      </c>
      <c r="Y128" s="43">
        <v>1767.37</v>
      </c>
      <c r="Z128" s="43">
        <v>1600.06</v>
      </c>
      <c r="AA128" s="43">
        <v>1543.54</v>
      </c>
    </row>
    <row r="129" spans="1:27" ht="12.75" customHeight="1" outlineLevel="1" x14ac:dyDescent="0.2">
      <c r="A129" s="92" t="s">
        <v>2176</v>
      </c>
      <c r="B129" s="62" t="s">
        <v>88</v>
      </c>
      <c r="C129" s="42" t="s">
        <v>77</v>
      </c>
      <c r="D129" s="43">
        <f t="shared" ref="D129:AA129" si="73">$D$9</f>
        <v>66.180000000000007</v>
      </c>
      <c r="E129" s="43">
        <f t="shared" si="73"/>
        <v>66.180000000000007</v>
      </c>
      <c r="F129" s="43">
        <f t="shared" si="73"/>
        <v>66.180000000000007</v>
      </c>
      <c r="G129" s="43">
        <f t="shared" si="73"/>
        <v>66.180000000000007</v>
      </c>
      <c r="H129" s="43">
        <f t="shared" si="73"/>
        <v>66.180000000000007</v>
      </c>
      <c r="I129" s="43">
        <f t="shared" si="73"/>
        <v>66.180000000000007</v>
      </c>
      <c r="J129" s="43">
        <f t="shared" si="73"/>
        <v>66.180000000000007</v>
      </c>
      <c r="K129" s="43">
        <f t="shared" si="73"/>
        <v>66.180000000000007</v>
      </c>
      <c r="L129" s="43">
        <f t="shared" si="73"/>
        <v>66.180000000000007</v>
      </c>
      <c r="M129" s="43">
        <f t="shared" si="73"/>
        <v>66.180000000000007</v>
      </c>
      <c r="N129" s="43">
        <f t="shared" si="73"/>
        <v>66.180000000000007</v>
      </c>
      <c r="O129" s="43">
        <f t="shared" si="73"/>
        <v>66.180000000000007</v>
      </c>
      <c r="P129" s="43">
        <f t="shared" si="73"/>
        <v>66.180000000000007</v>
      </c>
      <c r="Q129" s="43">
        <f t="shared" si="73"/>
        <v>66.180000000000007</v>
      </c>
      <c r="R129" s="43">
        <f t="shared" si="73"/>
        <v>66.180000000000007</v>
      </c>
      <c r="S129" s="43">
        <f t="shared" si="73"/>
        <v>66.180000000000007</v>
      </c>
      <c r="T129" s="43">
        <f t="shared" si="73"/>
        <v>66.180000000000007</v>
      </c>
      <c r="U129" s="43">
        <f t="shared" si="73"/>
        <v>66.180000000000007</v>
      </c>
      <c r="V129" s="43">
        <f t="shared" si="73"/>
        <v>66.180000000000007</v>
      </c>
      <c r="W129" s="43">
        <f t="shared" si="73"/>
        <v>66.180000000000007</v>
      </c>
      <c r="X129" s="43">
        <f t="shared" si="73"/>
        <v>66.180000000000007</v>
      </c>
      <c r="Y129" s="43">
        <f t="shared" si="73"/>
        <v>66.180000000000007</v>
      </c>
      <c r="Z129" s="43">
        <f t="shared" si="73"/>
        <v>66.180000000000007</v>
      </c>
      <c r="AA129" s="43">
        <f t="shared" si="73"/>
        <v>66.180000000000007</v>
      </c>
    </row>
    <row r="130" spans="1:27" ht="12.75" customHeight="1" outlineLevel="1" x14ac:dyDescent="0.2">
      <c r="A130" s="92" t="s">
        <v>2177</v>
      </c>
      <c r="B130" s="62" t="s">
        <v>81</v>
      </c>
      <c r="C130" s="42" t="s">
        <v>77</v>
      </c>
      <c r="D130" s="43">
        <v>4.7699999999999996</v>
      </c>
      <c r="E130" s="43">
        <v>4.7699999999999996</v>
      </c>
      <c r="F130" s="43">
        <v>4.7699999999999996</v>
      </c>
      <c r="G130" s="43">
        <v>4.7699999999999996</v>
      </c>
      <c r="H130" s="43">
        <v>4.7699999999999996</v>
      </c>
      <c r="I130" s="43">
        <v>4.7699999999999996</v>
      </c>
      <c r="J130" s="43">
        <v>4.7699999999999996</v>
      </c>
      <c r="K130" s="43">
        <v>4.7699999999999996</v>
      </c>
      <c r="L130" s="43">
        <v>4.7699999999999996</v>
      </c>
      <c r="M130" s="43">
        <v>4.7699999999999996</v>
      </c>
      <c r="N130" s="43">
        <v>4.7699999999999996</v>
      </c>
      <c r="O130" s="43">
        <v>4.7699999999999996</v>
      </c>
      <c r="P130" s="43">
        <v>4.7699999999999996</v>
      </c>
      <c r="Q130" s="43">
        <v>4.7699999999999996</v>
      </c>
      <c r="R130" s="43">
        <v>4.7699999999999996</v>
      </c>
      <c r="S130" s="43">
        <v>4.7699999999999996</v>
      </c>
      <c r="T130" s="43">
        <v>4.7699999999999996</v>
      </c>
      <c r="U130" s="43">
        <v>4.7699999999999996</v>
      </c>
      <c r="V130" s="43">
        <v>4.7699999999999996</v>
      </c>
      <c r="W130" s="43">
        <v>4.7699999999999996</v>
      </c>
      <c r="X130" s="43">
        <v>4.7699999999999996</v>
      </c>
      <c r="Y130" s="43">
        <v>4.7699999999999996</v>
      </c>
      <c r="Z130" s="43">
        <v>4.7699999999999996</v>
      </c>
      <c r="AA130" s="43">
        <v>4.7699999999999996</v>
      </c>
    </row>
    <row r="131" spans="1:27" ht="12.75" customHeight="1" outlineLevel="1" x14ac:dyDescent="0.2">
      <c r="A131" s="92" t="s">
        <v>2178</v>
      </c>
      <c r="B131" s="62" t="s">
        <v>79</v>
      </c>
      <c r="C131" s="42" t="s">
        <v>77</v>
      </c>
      <c r="D131" s="43">
        <f>$D$11</f>
        <v>216.36</v>
      </c>
      <c r="E131" s="43">
        <f t="shared" ref="E131:AA131" si="74">$D$11</f>
        <v>216.36</v>
      </c>
      <c r="F131" s="43">
        <f t="shared" si="74"/>
        <v>216.36</v>
      </c>
      <c r="G131" s="43">
        <f t="shared" si="74"/>
        <v>216.36</v>
      </c>
      <c r="H131" s="43">
        <f t="shared" si="74"/>
        <v>216.36</v>
      </c>
      <c r="I131" s="43">
        <f t="shared" si="74"/>
        <v>216.36</v>
      </c>
      <c r="J131" s="43">
        <f t="shared" si="74"/>
        <v>216.36</v>
      </c>
      <c r="K131" s="43">
        <f t="shared" si="74"/>
        <v>216.36</v>
      </c>
      <c r="L131" s="43">
        <f t="shared" si="74"/>
        <v>216.36</v>
      </c>
      <c r="M131" s="43">
        <f t="shared" si="74"/>
        <v>216.36</v>
      </c>
      <c r="N131" s="43">
        <f t="shared" si="74"/>
        <v>216.36</v>
      </c>
      <c r="O131" s="43">
        <f t="shared" si="74"/>
        <v>216.36</v>
      </c>
      <c r="P131" s="43">
        <f t="shared" si="74"/>
        <v>216.36</v>
      </c>
      <c r="Q131" s="43">
        <f t="shared" si="74"/>
        <v>216.36</v>
      </c>
      <c r="R131" s="43">
        <f t="shared" si="74"/>
        <v>216.36</v>
      </c>
      <c r="S131" s="43">
        <f t="shared" si="74"/>
        <v>216.36</v>
      </c>
      <c r="T131" s="43">
        <f t="shared" si="74"/>
        <v>216.36</v>
      </c>
      <c r="U131" s="43">
        <f t="shared" si="74"/>
        <v>216.36</v>
      </c>
      <c r="V131" s="43">
        <f t="shared" si="74"/>
        <v>216.36</v>
      </c>
      <c r="W131" s="43">
        <f t="shared" si="74"/>
        <v>216.36</v>
      </c>
      <c r="X131" s="43">
        <f t="shared" si="74"/>
        <v>216.36</v>
      </c>
      <c r="Y131" s="43">
        <f t="shared" si="74"/>
        <v>216.36</v>
      </c>
      <c r="Z131" s="43">
        <f t="shared" si="74"/>
        <v>216.36</v>
      </c>
      <c r="AA131" s="43">
        <f t="shared" si="74"/>
        <v>216.36</v>
      </c>
    </row>
    <row r="132" spans="1:27" ht="12.75" customHeight="1" x14ac:dyDescent="0.2">
      <c r="A132" s="91" t="s">
        <v>2179</v>
      </c>
      <c r="B132" s="27" t="str">
        <f>"26"&amp;"."&amp;$B$729&amp;"."&amp;$B$730</f>
        <v>26.02.2023</v>
      </c>
      <c r="C132" s="83" t="s">
        <v>74</v>
      </c>
      <c r="D132" s="84">
        <f>ROUND(((D133+D134+D136+D135)/1000),5)</f>
        <v>1.6445700000000001</v>
      </c>
      <c r="E132" s="84">
        <f>ROUND(((E133+E134+E136+E135)/1000),5)</f>
        <v>1.4640200000000001</v>
      </c>
      <c r="F132" s="84">
        <f>ROUND(((F133+F134+F136+F135)/1000),5)</f>
        <v>1.42475</v>
      </c>
      <c r="G132" s="84">
        <f t="shared" ref="G132:AA132" si="75">ROUND(((G133+G134+G136+G135)/1000),5)</f>
        <v>1.40551</v>
      </c>
      <c r="H132" s="84">
        <f t="shared" si="75"/>
        <v>1.42258</v>
      </c>
      <c r="I132" s="84">
        <f t="shared" si="75"/>
        <v>1.43598</v>
      </c>
      <c r="J132" s="84">
        <f t="shared" si="75"/>
        <v>1.45821</v>
      </c>
      <c r="K132" s="84">
        <f t="shared" si="75"/>
        <v>1.61012</v>
      </c>
      <c r="L132" s="84">
        <f t="shared" si="75"/>
        <v>1.8178799999999999</v>
      </c>
      <c r="M132" s="84">
        <f t="shared" si="75"/>
        <v>1.9021300000000001</v>
      </c>
      <c r="N132" s="84">
        <f t="shared" si="75"/>
        <v>1.92828</v>
      </c>
      <c r="O132" s="84">
        <f t="shared" si="75"/>
        <v>1.9419999999999999</v>
      </c>
      <c r="P132" s="84">
        <f t="shared" si="75"/>
        <v>1.94126</v>
      </c>
      <c r="Q132" s="84">
        <f t="shared" si="75"/>
        <v>1.9387300000000001</v>
      </c>
      <c r="R132" s="84">
        <f t="shared" si="75"/>
        <v>1.93451</v>
      </c>
      <c r="S132" s="84">
        <f t="shared" si="75"/>
        <v>1.91317</v>
      </c>
      <c r="T132" s="84">
        <f t="shared" si="75"/>
        <v>1.91073</v>
      </c>
      <c r="U132" s="84">
        <f t="shared" si="75"/>
        <v>1.9577</v>
      </c>
      <c r="V132" s="84">
        <f t="shared" si="75"/>
        <v>2.0868099999999998</v>
      </c>
      <c r="W132" s="84">
        <f t="shared" si="75"/>
        <v>2.04542</v>
      </c>
      <c r="X132" s="84">
        <f t="shared" si="75"/>
        <v>1.9774499999999999</v>
      </c>
      <c r="Y132" s="84">
        <f t="shared" si="75"/>
        <v>1.9299500000000001</v>
      </c>
      <c r="Z132" s="84">
        <f t="shared" si="75"/>
        <v>1.86643</v>
      </c>
      <c r="AA132" s="84">
        <f t="shared" si="75"/>
        <v>1.77362</v>
      </c>
    </row>
    <row r="133" spans="1:27" ht="12.75" customHeight="1" outlineLevel="1" x14ac:dyDescent="0.2">
      <c r="A133" s="92" t="s">
        <v>2180</v>
      </c>
      <c r="B133" s="62" t="s">
        <v>231</v>
      </c>
      <c r="C133" s="42" t="s">
        <v>77</v>
      </c>
      <c r="D133" s="43">
        <v>1357.26</v>
      </c>
      <c r="E133" s="43">
        <v>1176.71</v>
      </c>
      <c r="F133" s="43">
        <v>1137.44</v>
      </c>
      <c r="G133" s="43">
        <v>1118.2</v>
      </c>
      <c r="H133" s="43">
        <v>1135.27</v>
      </c>
      <c r="I133" s="43">
        <v>1148.67</v>
      </c>
      <c r="J133" s="43">
        <v>1170.9000000000001</v>
      </c>
      <c r="K133" s="43">
        <v>1322.81</v>
      </c>
      <c r="L133" s="43">
        <v>1530.57</v>
      </c>
      <c r="M133" s="43">
        <v>1614.82</v>
      </c>
      <c r="N133" s="43">
        <v>1640.97</v>
      </c>
      <c r="O133" s="43">
        <v>1654.69</v>
      </c>
      <c r="P133" s="43">
        <v>1653.95</v>
      </c>
      <c r="Q133" s="43">
        <v>1651.42</v>
      </c>
      <c r="R133" s="43">
        <v>1647.2</v>
      </c>
      <c r="S133" s="43">
        <v>1625.86</v>
      </c>
      <c r="T133" s="43">
        <v>1623.42</v>
      </c>
      <c r="U133" s="43">
        <v>1670.39</v>
      </c>
      <c r="V133" s="43">
        <v>1799.5</v>
      </c>
      <c r="W133" s="43">
        <v>1758.11</v>
      </c>
      <c r="X133" s="43">
        <v>1690.14</v>
      </c>
      <c r="Y133" s="43">
        <v>1642.64</v>
      </c>
      <c r="Z133" s="43">
        <v>1579.12</v>
      </c>
      <c r="AA133" s="43">
        <v>1486.31</v>
      </c>
    </row>
    <row r="134" spans="1:27" ht="12.75" customHeight="1" outlineLevel="1" x14ac:dyDescent="0.2">
      <c r="A134" s="92" t="s">
        <v>2181</v>
      </c>
      <c r="B134" s="62" t="s">
        <v>88</v>
      </c>
      <c r="C134" s="42" t="s">
        <v>77</v>
      </c>
      <c r="D134" s="43">
        <f t="shared" ref="D134:AA134" si="76">$D$9</f>
        <v>66.180000000000007</v>
      </c>
      <c r="E134" s="43">
        <f t="shared" si="76"/>
        <v>66.180000000000007</v>
      </c>
      <c r="F134" s="43">
        <f t="shared" si="76"/>
        <v>66.180000000000007</v>
      </c>
      <c r="G134" s="43">
        <f t="shared" si="76"/>
        <v>66.180000000000007</v>
      </c>
      <c r="H134" s="43">
        <f t="shared" si="76"/>
        <v>66.180000000000007</v>
      </c>
      <c r="I134" s="43">
        <f t="shared" si="76"/>
        <v>66.180000000000007</v>
      </c>
      <c r="J134" s="43">
        <f t="shared" si="76"/>
        <v>66.180000000000007</v>
      </c>
      <c r="K134" s="43">
        <f t="shared" si="76"/>
        <v>66.180000000000007</v>
      </c>
      <c r="L134" s="43">
        <f t="shared" si="76"/>
        <v>66.180000000000007</v>
      </c>
      <c r="M134" s="43">
        <f t="shared" si="76"/>
        <v>66.180000000000007</v>
      </c>
      <c r="N134" s="43">
        <f t="shared" si="76"/>
        <v>66.180000000000007</v>
      </c>
      <c r="O134" s="43">
        <f t="shared" si="76"/>
        <v>66.180000000000007</v>
      </c>
      <c r="P134" s="43">
        <f t="shared" si="76"/>
        <v>66.180000000000007</v>
      </c>
      <c r="Q134" s="43">
        <f t="shared" si="76"/>
        <v>66.180000000000007</v>
      </c>
      <c r="R134" s="43">
        <f t="shared" si="76"/>
        <v>66.180000000000007</v>
      </c>
      <c r="S134" s="43">
        <f t="shared" si="76"/>
        <v>66.180000000000007</v>
      </c>
      <c r="T134" s="43">
        <f t="shared" si="76"/>
        <v>66.180000000000007</v>
      </c>
      <c r="U134" s="43">
        <f t="shared" si="76"/>
        <v>66.180000000000007</v>
      </c>
      <c r="V134" s="43">
        <f t="shared" si="76"/>
        <v>66.180000000000007</v>
      </c>
      <c r="W134" s="43">
        <f t="shared" si="76"/>
        <v>66.180000000000007</v>
      </c>
      <c r="X134" s="43">
        <f t="shared" si="76"/>
        <v>66.180000000000007</v>
      </c>
      <c r="Y134" s="43">
        <f t="shared" si="76"/>
        <v>66.180000000000007</v>
      </c>
      <c r="Z134" s="43">
        <f t="shared" si="76"/>
        <v>66.180000000000007</v>
      </c>
      <c r="AA134" s="43">
        <f t="shared" si="76"/>
        <v>66.180000000000007</v>
      </c>
    </row>
    <row r="135" spans="1:27" ht="12.75" customHeight="1" outlineLevel="1" x14ac:dyDescent="0.2">
      <c r="A135" s="92" t="s">
        <v>2182</v>
      </c>
      <c r="B135" s="62" t="s">
        <v>81</v>
      </c>
      <c r="C135" s="42" t="s">
        <v>77</v>
      </c>
      <c r="D135" s="43">
        <v>4.7699999999999996</v>
      </c>
      <c r="E135" s="43">
        <v>4.7699999999999996</v>
      </c>
      <c r="F135" s="43">
        <v>4.7699999999999996</v>
      </c>
      <c r="G135" s="43">
        <v>4.7699999999999996</v>
      </c>
      <c r="H135" s="43">
        <v>4.7699999999999996</v>
      </c>
      <c r="I135" s="43">
        <v>4.7699999999999996</v>
      </c>
      <c r="J135" s="43">
        <v>4.7699999999999996</v>
      </c>
      <c r="K135" s="43">
        <v>4.7699999999999996</v>
      </c>
      <c r="L135" s="43">
        <v>4.7699999999999996</v>
      </c>
      <c r="M135" s="43">
        <v>4.7699999999999996</v>
      </c>
      <c r="N135" s="43">
        <v>4.7699999999999996</v>
      </c>
      <c r="O135" s="43">
        <v>4.7699999999999996</v>
      </c>
      <c r="P135" s="43">
        <v>4.7699999999999996</v>
      </c>
      <c r="Q135" s="43">
        <v>4.7699999999999996</v>
      </c>
      <c r="R135" s="43">
        <v>4.7699999999999996</v>
      </c>
      <c r="S135" s="43">
        <v>4.7699999999999996</v>
      </c>
      <c r="T135" s="43">
        <v>4.7699999999999996</v>
      </c>
      <c r="U135" s="43">
        <v>4.7699999999999996</v>
      </c>
      <c r="V135" s="43">
        <v>4.7699999999999996</v>
      </c>
      <c r="W135" s="43">
        <v>4.7699999999999996</v>
      </c>
      <c r="X135" s="43">
        <v>4.7699999999999996</v>
      </c>
      <c r="Y135" s="43">
        <v>4.7699999999999996</v>
      </c>
      <c r="Z135" s="43">
        <v>4.7699999999999996</v>
      </c>
      <c r="AA135" s="43">
        <v>4.7699999999999996</v>
      </c>
    </row>
    <row r="136" spans="1:27" ht="12.75" customHeight="1" outlineLevel="1" x14ac:dyDescent="0.2">
      <c r="A136" s="92" t="s">
        <v>2183</v>
      </c>
      <c r="B136" s="62" t="s">
        <v>79</v>
      </c>
      <c r="C136" s="42" t="s">
        <v>77</v>
      </c>
      <c r="D136" s="43">
        <f>$D$11</f>
        <v>216.36</v>
      </c>
      <c r="E136" s="43">
        <f t="shared" ref="E136:AA136" si="77">$D$11</f>
        <v>216.36</v>
      </c>
      <c r="F136" s="43">
        <f t="shared" si="77"/>
        <v>216.36</v>
      </c>
      <c r="G136" s="43">
        <f t="shared" si="77"/>
        <v>216.36</v>
      </c>
      <c r="H136" s="43">
        <f t="shared" si="77"/>
        <v>216.36</v>
      </c>
      <c r="I136" s="43">
        <f t="shared" si="77"/>
        <v>216.36</v>
      </c>
      <c r="J136" s="43">
        <f t="shared" si="77"/>
        <v>216.36</v>
      </c>
      <c r="K136" s="43">
        <f t="shared" si="77"/>
        <v>216.36</v>
      </c>
      <c r="L136" s="43">
        <f t="shared" si="77"/>
        <v>216.36</v>
      </c>
      <c r="M136" s="43">
        <f t="shared" si="77"/>
        <v>216.36</v>
      </c>
      <c r="N136" s="43">
        <f t="shared" si="77"/>
        <v>216.36</v>
      </c>
      <c r="O136" s="43">
        <f t="shared" si="77"/>
        <v>216.36</v>
      </c>
      <c r="P136" s="43">
        <f t="shared" si="77"/>
        <v>216.36</v>
      </c>
      <c r="Q136" s="43">
        <f t="shared" si="77"/>
        <v>216.36</v>
      </c>
      <c r="R136" s="43">
        <f t="shared" si="77"/>
        <v>216.36</v>
      </c>
      <c r="S136" s="43">
        <f t="shared" si="77"/>
        <v>216.36</v>
      </c>
      <c r="T136" s="43">
        <f t="shared" si="77"/>
        <v>216.36</v>
      </c>
      <c r="U136" s="43">
        <f t="shared" si="77"/>
        <v>216.36</v>
      </c>
      <c r="V136" s="43">
        <f t="shared" si="77"/>
        <v>216.36</v>
      </c>
      <c r="W136" s="43">
        <f t="shared" si="77"/>
        <v>216.36</v>
      </c>
      <c r="X136" s="43">
        <f t="shared" si="77"/>
        <v>216.36</v>
      </c>
      <c r="Y136" s="43">
        <f t="shared" si="77"/>
        <v>216.36</v>
      </c>
      <c r="Z136" s="43">
        <f t="shared" si="77"/>
        <v>216.36</v>
      </c>
      <c r="AA136" s="43">
        <f t="shared" si="77"/>
        <v>216.36</v>
      </c>
    </row>
    <row r="137" spans="1:27" ht="12.75" customHeight="1" x14ac:dyDescent="0.2">
      <c r="A137" s="91" t="s">
        <v>2184</v>
      </c>
      <c r="B137" s="27" t="str">
        <f>"27"&amp;"."&amp;$B$729&amp;"."&amp;$B$730</f>
        <v>27.02.2023</v>
      </c>
      <c r="C137" s="83" t="s">
        <v>74</v>
      </c>
      <c r="D137" s="84">
        <f>ROUND(((D138+D139+D141+D140)/1000),5)</f>
        <v>1.47336</v>
      </c>
      <c r="E137" s="84">
        <f>ROUND(((E138+E139+E141+E140)/1000),5)</f>
        <v>1.42316</v>
      </c>
      <c r="F137" s="84">
        <f>ROUND(((F138+F139+F141+F140)/1000),5)</f>
        <v>1.3681099999999999</v>
      </c>
      <c r="G137" s="84">
        <f t="shared" ref="G137:AA137" si="78">ROUND(((G138+G139+G141+G140)/1000),5)</f>
        <v>1.36731</v>
      </c>
      <c r="H137" s="84">
        <f t="shared" si="78"/>
        <v>1.4432</v>
      </c>
      <c r="I137" s="84">
        <f t="shared" si="78"/>
        <v>1.6150100000000001</v>
      </c>
      <c r="J137" s="84">
        <f t="shared" si="78"/>
        <v>1.81867</v>
      </c>
      <c r="K137" s="84">
        <f t="shared" si="78"/>
        <v>2.0267400000000002</v>
      </c>
      <c r="L137" s="84">
        <f t="shared" si="78"/>
        <v>2.1078299999999999</v>
      </c>
      <c r="M137" s="84">
        <f t="shared" si="78"/>
        <v>2.1382300000000001</v>
      </c>
      <c r="N137" s="84">
        <f t="shared" si="78"/>
        <v>2.1492399999999998</v>
      </c>
      <c r="O137" s="84">
        <f t="shared" si="78"/>
        <v>2.1709299999999998</v>
      </c>
      <c r="P137" s="84">
        <f t="shared" si="78"/>
        <v>2.1472199999999999</v>
      </c>
      <c r="Q137" s="84">
        <f t="shared" si="78"/>
        <v>2.14635</v>
      </c>
      <c r="R137" s="84">
        <f t="shared" si="78"/>
        <v>2.1418699999999999</v>
      </c>
      <c r="S137" s="84">
        <f t="shared" si="78"/>
        <v>2.1297100000000002</v>
      </c>
      <c r="T137" s="84">
        <f t="shared" si="78"/>
        <v>2.0919599999999998</v>
      </c>
      <c r="U137" s="84">
        <f t="shared" si="78"/>
        <v>2.0968900000000001</v>
      </c>
      <c r="V137" s="84">
        <f t="shared" si="78"/>
        <v>2.1303299999999998</v>
      </c>
      <c r="W137" s="84">
        <f t="shared" si="78"/>
        <v>2.13347</v>
      </c>
      <c r="X137" s="84">
        <f t="shared" si="78"/>
        <v>2.11449</v>
      </c>
      <c r="Y137" s="84">
        <f t="shared" si="78"/>
        <v>2.06053</v>
      </c>
      <c r="Z137" s="84">
        <f t="shared" si="78"/>
        <v>1.87276</v>
      </c>
      <c r="AA137" s="84">
        <f t="shared" si="78"/>
        <v>1.75857</v>
      </c>
    </row>
    <row r="138" spans="1:27" ht="12.75" customHeight="1" outlineLevel="1" x14ac:dyDescent="0.2">
      <c r="A138" s="92" t="s">
        <v>2185</v>
      </c>
      <c r="B138" s="62" t="s">
        <v>231</v>
      </c>
      <c r="C138" s="42" t="s">
        <v>77</v>
      </c>
      <c r="D138" s="43">
        <v>1186.05</v>
      </c>
      <c r="E138" s="43">
        <v>1135.8499999999999</v>
      </c>
      <c r="F138" s="43">
        <v>1080.8</v>
      </c>
      <c r="G138" s="43">
        <v>1080</v>
      </c>
      <c r="H138" s="43">
        <v>1155.8900000000001</v>
      </c>
      <c r="I138" s="43">
        <v>1327.7</v>
      </c>
      <c r="J138" s="43">
        <v>1531.36</v>
      </c>
      <c r="K138" s="43">
        <v>1739.43</v>
      </c>
      <c r="L138" s="43">
        <v>1820.52</v>
      </c>
      <c r="M138" s="43">
        <v>1850.92</v>
      </c>
      <c r="N138" s="43">
        <v>1861.93</v>
      </c>
      <c r="O138" s="43">
        <v>1883.62</v>
      </c>
      <c r="P138" s="43">
        <v>1859.91</v>
      </c>
      <c r="Q138" s="43">
        <v>1859.04</v>
      </c>
      <c r="R138" s="43">
        <v>1854.56</v>
      </c>
      <c r="S138" s="43">
        <v>1842.4</v>
      </c>
      <c r="T138" s="43">
        <v>1804.65</v>
      </c>
      <c r="U138" s="43">
        <v>1809.58</v>
      </c>
      <c r="V138" s="43">
        <v>1843.02</v>
      </c>
      <c r="W138" s="43">
        <v>1846.16</v>
      </c>
      <c r="X138" s="43">
        <v>1827.18</v>
      </c>
      <c r="Y138" s="43">
        <v>1773.22</v>
      </c>
      <c r="Z138" s="43">
        <v>1585.45</v>
      </c>
      <c r="AA138" s="43">
        <v>1471.26</v>
      </c>
    </row>
    <row r="139" spans="1:27" ht="12.75" customHeight="1" outlineLevel="1" x14ac:dyDescent="0.2">
      <c r="A139" s="92" t="s">
        <v>2186</v>
      </c>
      <c r="B139" s="62" t="s">
        <v>88</v>
      </c>
      <c r="C139" s="42" t="s">
        <v>77</v>
      </c>
      <c r="D139" s="43">
        <f t="shared" ref="D139:AA139" si="79">$D$9</f>
        <v>66.180000000000007</v>
      </c>
      <c r="E139" s="43">
        <f t="shared" si="79"/>
        <v>66.180000000000007</v>
      </c>
      <c r="F139" s="43">
        <f t="shared" si="79"/>
        <v>66.180000000000007</v>
      </c>
      <c r="G139" s="43">
        <f t="shared" si="79"/>
        <v>66.180000000000007</v>
      </c>
      <c r="H139" s="43">
        <f t="shared" si="79"/>
        <v>66.180000000000007</v>
      </c>
      <c r="I139" s="43">
        <f t="shared" si="79"/>
        <v>66.180000000000007</v>
      </c>
      <c r="J139" s="43">
        <f t="shared" si="79"/>
        <v>66.180000000000007</v>
      </c>
      <c r="K139" s="43">
        <f t="shared" si="79"/>
        <v>66.180000000000007</v>
      </c>
      <c r="L139" s="43">
        <f t="shared" si="79"/>
        <v>66.180000000000007</v>
      </c>
      <c r="M139" s="43">
        <f t="shared" si="79"/>
        <v>66.180000000000007</v>
      </c>
      <c r="N139" s="43">
        <f t="shared" si="79"/>
        <v>66.180000000000007</v>
      </c>
      <c r="O139" s="43">
        <f t="shared" si="79"/>
        <v>66.180000000000007</v>
      </c>
      <c r="P139" s="43">
        <f t="shared" si="79"/>
        <v>66.180000000000007</v>
      </c>
      <c r="Q139" s="43">
        <f t="shared" si="79"/>
        <v>66.180000000000007</v>
      </c>
      <c r="R139" s="43">
        <f t="shared" si="79"/>
        <v>66.180000000000007</v>
      </c>
      <c r="S139" s="43">
        <f t="shared" si="79"/>
        <v>66.180000000000007</v>
      </c>
      <c r="T139" s="43">
        <f t="shared" si="79"/>
        <v>66.180000000000007</v>
      </c>
      <c r="U139" s="43">
        <f t="shared" si="79"/>
        <v>66.180000000000007</v>
      </c>
      <c r="V139" s="43">
        <f t="shared" si="79"/>
        <v>66.180000000000007</v>
      </c>
      <c r="W139" s="43">
        <f t="shared" si="79"/>
        <v>66.180000000000007</v>
      </c>
      <c r="X139" s="43">
        <f t="shared" si="79"/>
        <v>66.180000000000007</v>
      </c>
      <c r="Y139" s="43">
        <f t="shared" si="79"/>
        <v>66.180000000000007</v>
      </c>
      <c r="Z139" s="43">
        <f t="shared" si="79"/>
        <v>66.180000000000007</v>
      </c>
      <c r="AA139" s="43">
        <f t="shared" si="79"/>
        <v>66.180000000000007</v>
      </c>
    </row>
    <row r="140" spans="1:27" ht="12.75" customHeight="1" outlineLevel="1" x14ac:dyDescent="0.2">
      <c r="A140" s="92" t="s">
        <v>2187</v>
      </c>
      <c r="B140" s="62" t="s">
        <v>81</v>
      </c>
      <c r="C140" s="42" t="s">
        <v>77</v>
      </c>
      <c r="D140" s="43">
        <v>4.7699999999999996</v>
      </c>
      <c r="E140" s="43">
        <v>4.7699999999999996</v>
      </c>
      <c r="F140" s="43">
        <v>4.7699999999999996</v>
      </c>
      <c r="G140" s="43">
        <v>4.7699999999999996</v>
      </c>
      <c r="H140" s="43">
        <v>4.7699999999999996</v>
      </c>
      <c r="I140" s="43">
        <v>4.7699999999999996</v>
      </c>
      <c r="J140" s="43">
        <v>4.7699999999999996</v>
      </c>
      <c r="K140" s="43">
        <v>4.7699999999999996</v>
      </c>
      <c r="L140" s="43">
        <v>4.7699999999999996</v>
      </c>
      <c r="M140" s="43">
        <v>4.7699999999999996</v>
      </c>
      <c r="N140" s="43">
        <v>4.7699999999999996</v>
      </c>
      <c r="O140" s="43">
        <v>4.7699999999999996</v>
      </c>
      <c r="P140" s="43">
        <v>4.7699999999999996</v>
      </c>
      <c r="Q140" s="43">
        <v>4.7699999999999996</v>
      </c>
      <c r="R140" s="43">
        <v>4.7699999999999996</v>
      </c>
      <c r="S140" s="43">
        <v>4.7699999999999996</v>
      </c>
      <c r="T140" s="43">
        <v>4.7699999999999996</v>
      </c>
      <c r="U140" s="43">
        <v>4.7699999999999996</v>
      </c>
      <c r="V140" s="43">
        <v>4.7699999999999996</v>
      </c>
      <c r="W140" s="43">
        <v>4.7699999999999996</v>
      </c>
      <c r="X140" s="43">
        <v>4.7699999999999996</v>
      </c>
      <c r="Y140" s="43">
        <v>4.7699999999999996</v>
      </c>
      <c r="Z140" s="43">
        <v>4.7699999999999996</v>
      </c>
      <c r="AA140" s="43">
        <v>4.7699999999999996</v>
      </c>
    </row>
    <row r="141" spans="1:27" ht="12.75" customHeight="1" outlineLevel="1" x14ac:dyDescent="0.2">
      <c r="A141" s="92" t="s">
        <v>2188</v>
      </c>
      <c r="B141" s="62" t="s">
        <v>79</v>
      </c>
      <c r="C141" s="42" t="s">
        <v>77</v>
      </c>
      <c r="D141" s="43">
        <f>$D$11</f>
        <v>216.36</v>
      </c>
      <c r="E141" s="43">
        <f t="shared" ref="E141:AA141" si="80">$D$11</f>
        <v>216.36</v>
      </c>
      <c r="F141" s="43">
        <f t="shared" si="80"/>
        <v>216.36</v>
      </c>
      <c r="G141" s="43">
        <f t="shared" si="80"/>
        <v>216.36</v>
      </c>
      <c r="H141" s="43">
        <f t="shared" si="80"/>
        <v>216.36</v>
      </c>
      <c r="I141" s="43">
        <f t="shared" si="80"/>
        <v>216.36</v>
      </c>
      <c r="J141" s="43">
        <f t="shared" si="80"/>
        <v>216.36</v>
      </c>
      <c r="K141" s="43">
        <f t="shared" si="80"/>
        <v>216.36</v>
      </c>
      <c r="L141" s="43">
        <f t="shared" si="80"/>
        <v>216.36</v>
      </c>
      <c r="M141" s="43">
        <f t="shared" si="80"/>
        <v>216.36</v>
      </c>
      <c r="N141" s="43">
        <f t="shared" si="80"/>
        <v>216.36</v>
      </c>
      <c r="O141" s="43">
        <f t="shared" si="80"/>
        <v>216.36</v>
      </c>
      <c r="P141" s="43">
        <f t="shared" si="80"/>
        <v>216.36</v>
      </c>
      <c r="Q141" s="43">
        <f t="shared" si="80"/>
        <v>216.36</v>
      </c>
      <c r="R141" s="43">
        <f t="shared" si="80"/>
        <v>216.36</v>
      </c>
      <c r="S141" s="43">
        <f t="shared" si="80"/>
        <v>216.36</v>
      </c>
      <c r="T141" s="43">
        <f t="shared" si="80"/>
        <v>216.36</v>
      </c>
      <c r="U141" s="43">
        <f t="shared" si="80"/>
        <v>216.36</v>
      </c>
      <c r="V141" s="43">
        <f t="shared" si="80"/>
        <v>216.36</v>
      </c>
      <c r="W141" s="43">
        <f t="shared" si="80"/>
        <v>216.36</v>
      </c>
      <c r="X141" s="43">
        <f t="shared" si="80"/>
        <v>216.36</v>
      </c>
      <c r="Y141" s="43">
        <f t="shared" si="80"/>
        <v>216.36</v>
      </c>
      <c r="Z141" s="43">
        <f t="shared" si="80"/>
        <v>216.36</v>
      </c>
      <c r="AA141" s="43">
        <f t="shared" si="80"/>
        <v>216.36</v>
      </c>
    </row>
    <row r="142" spans="1:27" ht="12.75" customHeight="1" x14ac:dyDescent="0.2">
      <c r="A142" s="91" t="s">
        <v>2189</v>
      </c>
      <c r="B142" s="27" t="str">
        <f>"28"&amp;"."&amp;$B$729&amp;"."&amp;$B$730</f>
        <v>28.02.2023</v>
      </c>
      <c r="C142" s="83" t="s">
        <v>74</v>
      </c>
      <c r="D142" s="84">
        <f>ROUND(((D143+D144+D146+D145)/1000),5)</f>
        <v>1.4669399999999999</v>
      </c>
      <c r="E142" s="84">
        <f>ROUND(((E143+E144+E146+E145)/1000),5)</f>
        <v>1.42201</v>
      </c>
      <c r="F142" s="84">
        <f>ROUND(((F143+F144+F146+F145)/1000),5)</f>
        <v>1.3814200000000001</v>
      </c>
      <c r="G142" s="84">
        <f t="shared" ref="G142:AA142" si="81">ROUND(((G143+G144+G146+G145)/1000),5)</f>
        <v>1.38276</v>
      </c>
      <c r="H142" s="84">
        <f t="shared" si="81"/>
        <v>1.4498599999999999</v>
      </c>
      <c r="I142" s="84">
        <f t="shared" si="81"/>
        <v>1.6345700000000001</v>
      </c>
      <c r="J142" s="84">
        <f t="shared" si="81"/>
        <v>1.8478600000000001</v>
      </c>
      <c r="K142" s="84">
        <f t="shared" si="81"/>
        <v>2.0651299999999999</v>
      </c>
      <c r="L142" s="84">
        <f t="shared" si="81"/>
        <v>2.1425200000000002</v>
      </c>
      <c r="M142" s="84">
        <f t="shared" si="81"/>
        <v>2.1716899999999999</v>
      </c>
      <c r="N142" s="84">
        <f t="shared" si="81"/>
        <v>2.18262</v>
      </c>
      <c r="O142" s="84">
        <f t="shared" si="81"/>
        <v>2.2028500000000002</v>
      </c>
      <c r="P142" s="84">
        <f t="shared" si="81"/>
        <v>2.1813199999999999</v>
      </c>
      <c r="Q142" s="84">
        <f t="shared" si="81"/>
        <v>2.1851099999999999</v>
      </c>
      <c r="R142" s="84">
        <f t="shared" si="81"/>
        <v>2.1798500000000001</v>
      </c>
      <c r="S142" s="84">
        <f t="shared" si="81"/>
        <v>2.1490900000000002</v>
      </c>
      <c r="T142" s="84">
        <f t="shared" si="81"/>
        <v>2.1319900000000001</v>
      </c>
      <c r="U142" s="84">
        <f t="shared" si="81"/>
        <v>2.1313800000000001</v>
      </c>
      <c r="V142" s="84">
        <f t="shared" si="81"/>
        <v>2.1643599999999998</v>
      </c>
      <c r="W142" s="84">
        <f t="shared" si="81"/>
        <v>2.1570200000000002</v>
      </c>
      <c r="X142" s="84">
        <f t="shared" si="81"/>
        <v>2.1572200000000001</v>
      </c>
      <c r="Y142" s="84">
        <f t="shared" si="81"/>
        <v>2.1145999999999998</v>
      </c>
      <c r="Z142" s="84">
        <f t="shared" si="81"/>
        <v>1.92526</v>
      </c>
      <c r="AA142" s="84">
        <f t="shared" si="81"/>
        <v>1.7823599999999999</v>
      </c>
    </row>
    <row r="143" spans="1:27" ht="12.75" customHeight="1" outlineLevel="1" x14ac:dyDescent="0.2">
      <c r="A143" s="92" t="s">
        <v>2190</v>
      </c>
      <c r="B143" s="62" t="s">
        <v>231</v>
      </c>
      <c r="C143" s="42" t="s">
        <v>77</v>
      </c>
      <c r="D143" s="43">
        <v>1179.6300000000001</v>
      </c>
      <c r="E143" s="43">
        <v>1134.7</v>
      </c>
      <c r="F143" s="43">
        <v>1094.1099999999999</v>
      </c>
      <c r="G143" s="43">
        <v>1095.45</v>
      </c>
      <c r="H143" s="43">
        <v>1162.55</v>
      </c>
      <c r="I143" s="43">
        <v>1347.26</v>
      </c>
      <c r="J143" s="43">
        <v>1560.55</v>
      </c>
      <c r="K143" s="43">
        <v>1777.82</v>
      </c>
      <c r="L143" s="43">
        <v>1855.21</v>
      </c>
      <c r="M143" s="43">
        <v>1884.38</v>
      </c>
      <c r="N143" s="43">
        <v>1895.31</v>
      </c>
      <c r="O143" s="43">
        <v>1915.54</v>
      </c>
      <c r="P143" s="43">
        <v>1894.01</v>
      </c>
      <c r="Q143" s="43">
        <v>1897.8</v>
      </c>
      <c r="R143" s="43">
        <v>1892.54</v>
      </c>
      <c r="S143" s="43">
        <v>1861.78</v>
      </c>
      <c r="T143" s="43">
        <v>1844.68</v>
      </c>
      <c r="U143" s="43">
        <v>1844.07</v>
      </c>
      <c r="V143" s="43">
        <v>1877.05</v>
      </c>
      <c r="W143" s="43">
        <v>1869.71</v>
      </c>
      <c r="X143" s="43">
        <v>1869.91</v>
      </c>
      <c r="Y143" s="43">
        <v>1827.29</v>
      </c>
      <c r="Z143" s="43">
        <v>1637.95</v>
      </c>
      <c r="AA143" s="43">
        <v>1495.05</v>
      </c>
    </row>
    <row r="144" spans="1:27" ht="12.75" customHeight="1" outlineLevel="1" x14ac:dyDescent="0.2">
      <c r="A144" s="92" t="s">
        <v>2191</v>
      </c>
      <c r="B144" s="62" t="s">
        <v>88</v>
      </c>
      <c r="C144" s="42" t="s">
        <v>77</v>
      </c>
      <c r="D144" s="43">
        <f t="shared" ref="D144:AA144" si="82">$D$9</f>
        <v>66.180000000000007</v>
      </c>
      <c r="E144" s="43">
        <f t="shared" si="82"/>
        <v>66.180000000000007</v>
      </c>
      <c r="F144" s="43">
        <f t="shared" si="82"/>
        <v>66.180000000000007</v>
      </c>
      <c r="G144" s="43">
        <f t="shared" si="82"/>
        <v>66.180000000000007</v>
      </c>
      <c r="H144" s="43">
        <f t="shared" si="82"/>
        <v>66.180000000000007</v>
      </c>
      <c r="I144" s="43">
        <f t="shared" si="82"/>
        <v>66.180000000000007</v>
      </c>
      <c r="J144" s="43">
        <f t="shared" si="82"/>
        <v>66.180000000000007</v>
      </c>
      <c r="K144" s="43">
        <f t="shared" si="82"/>
        <v>66.180000000000007</v>
      </c>
      <c r="L144" s="43">
        <f t="shared" si="82"/>
        <v>66.180000000000007</v>
      </c>
      <c r="M144" s="43">
        <f t="shared" si="82"/>
        <v>66.180000000000007</v>
      </c>
      <c r="N144" s="43">
        <f t="shared" si="82"/>
        <v>66.180000000000007</v>
      </c>
      <c r="O144" s="43">
        <f t="shared" si="82"/>
        <v>66.180000000000007</v>
      </c>
      <c r="P144" s="43">
        <f t="shared" si="82"/>
        <v>66.180000000000007</v>
      </c>
      <c r="Q144" s="43">
        <f t="shared" si="82"/>
        <v>66.180000000000007</v>
      </c>
      <c r="R144" s="43">
        <f t="shared" si="82"/>
        <v>66.180000000000007</v>
      </c>
      <c r="S144" s="43">
        <f t="shared" si="82"/>
        <v>66.180000000000007</v>
      </c>
      <c r="T144" s="43">
        <f t="shared" si="82"/>
        <v>66.180000000000007</v>
      </c>
      <c r="U144" s="43">
        <f t="shared" si="82"/>
        <v>66.180000000000007</v>
      </c>
      <c r="V144" s="43">
        <f t="shared" si="82"/>
        <v>66.180000000000007</v>
      </c>
      <c r="W144" s="43">
        <f t="shared" si="82"/>
        <v>66.180000000000007</v>
      </c>
      <c r="X144" s="43">
        <f t="shared" si="82"/>
        <v>66.180000000000007</v>
      </c>
      <c r="Y144" s="43">
        <f t="shared" si="82"/>
        <v>66.180000000000007</v>
      </c>
      <c r="Z144" s="43">
        <f t="shared" si="82"/>
        <v>66.180000000000007</v>
      </c>
      <c r="AA144" s="43">
        <f t="shared" si="82"/>
        <v>66.180000000000007</v>
      </c>
    </row>
    <row r="145" spans="1:27" ht="12.75" customHeight="1" outlineLevel="1" x14ac:dyDescent="0.2">
      <c r="A145" s="92" t="s">
        <v>2192</v>
      </c>
      <c r="B145" s="62" t="s">
        <v>81</v>
      </c>
      <c r="C145" s="42" t="s">
        <v>77</v>
      </c>
      <c r="D145" s="43">
        <v>4.7699999999999996</v>
      </c>
      <c r="E145" s="43">
        <v>4.7699999999999996</v>
      </c>
      <c r="F145" s="43">
        <v>4.7699999999999996</v>
      </c>
      <c r="G145" s="43">
        <v>4.7699999999999996</v>
      </c>
      <c r="H145" s="43">
        <v>4.7699999999999996</v>
      </c>
      <c r="I145" s="43">
        <v>4.7699999999999996</v>
      </c>
      <c r="J145" s="43">
        <v>4.7699999999999996</v>
      </c>
      <c r="K145" s="43">
        <v>4.7699999999999996</v>
      </c>
      <c r="L145" s="43">
        <v>4.7699999999999996</v>
      </c>
      <c r="M145" s="43">
        <v>4.7699999999999996</v>
      </c>
      <c r="N145" s="43">
        <v>4.7699999999999996</v>
      </c>
      <c r="O145" s="43">
        <v>4.7699999999999996</v>
      </c>
      <c r="P145" s="43">
        <v>4.7699999999999996</v>
      </c>
      <c r="Q145" s="43">
        <v>4.7699999999999996</v>
      </c>
      <c r="R145" s="43">
        <v>4.7699999999999996</v>
      </c>
      <c r="S145" s="43">
        <v>4.7699999999999996</v>
      </c>
      <c r="T145" s="43">
        <v>4.7699999999999996</v>
      </c>
      <c r="U145" s="43">
        <v>4.7699999999999996</v>
      </c>
      <c r="V145" s="43">
        <v>4.7699999999999996</v>
      </c>
      <c r="W145" s="43">
        <v>4.7699999999999996</v>
      </c>
      <c r="X145" s="43">
        <v>4.7699999999999996</v>
      </c>
      <c r="Y145" s="43">
        <v>4.7699999999999996</v>
      </c>
      <c r="Z145" s="43">
        <v>4.7699999999999996</v>
      </c>
      <c r="AA145" s="43">
        <v>4.7699999999999996</v>
      </c>
    </row>
    <row r="146" spans="1:27" ht="12.75" customHeight="1" outlineLevel="1" x14ac:dyDescent="0.2">
      <c r="A146" s="92" t="s">
        <v>2193</v>
      </c>
      <c r="B146" s="62" t="s">
        <v>79</v>
      </c>
      <c r="C146" s="42" t="s">
        <v>77</v>
      </c>
      <c r="D146" s="43">
        <f>$D$11</f>
        <v>216.36</v>
      </c>
      <c r="E146" s="43">
        <f t="shared" ref="E146:AA146" si="83">$D$11</f>
        <v>216.36</v>
      </c>
      <c r="F146" s="43">
        <f t="shared" si="83"/>
        <v>216.36</v>
      </c>
      <c r="G146" s="43">
        <f t="shared" si="83"/>
        <v>216.36</v>
      </c>
      <c r="H146" s="43">
        <f t="shared" si="83"/>
        <v>216.36</v>
      </c>
      <c r="I146" s="43">
        <f t="shared" si="83"/>
        <v>216.36</v>
      </c>
      <c r="J146" s="43">
        <f t="shared" si="83"/>
        <v>216.36</v>
      </c>
      <c r="K146" s="43">
        <f t="shared" si="83"/>
        <v>216.36</v>
      </c>
      <c r="L146" s="43">
        <f t="shared" si="83"/>
        <v>216.36</v>
      </c>
      <c r="M146" s="43">
        <f t="shared" si="83"/>
        <v>216.36</v>
      </c>
      <c r="N146" s="43">
        <f t="shared" si="83"/>
        <v>216.36</v>
      </c>
      <c r="O146" s="43">
        <f t="shared" si="83"/>
        <v>216.36</v>
      </c>
      <c r="P146" s="43">
        <f t="shared" si="83"/>
        <v>216.36</v>
      </c>
      <c r="Q146" s="43">
        <f t="shared" si="83"/>
        <v>216.36</v>
      </c>
      <c r="R146" s="43">
        <f t="shared" si="83"/>
        <v>216.36</v>
      </c>
      <c r="S146" s="43">
        <f t="shared" si="83"/>
        <v>216.36</v>
      </c>
      <c r="T146" s="43">
        <f t="shared" si="83"/>
        <v>216.36</v>
      </c>
      <c r="U146" s="43">
        <f t="shared" si="83"/>
        <v>216.36</v>
      </c>
      <c r="V146" s="43">
        <f t="shared" si="83"/>
        <v>216.36</v>
      </c>
      <c r="W146" s="43">
        <f t="shared" si="83"/>
        <v>216.36</v>
      </c>
      <c r="X146" s="43">
        <f t="shared" si="83"/>
        <v>216.36</v>
      </c>
      <c r="Y146" s="43">
        <f t="shared" si="83"/>
        <v>216.36</v>
      </c>
      <c r="Z146" s="43">
        <f t="shared" si="83"/>
        <v>216.36</v>
      </c>
      <c r="AA146" s="43">
        <f t="shared" si="83"/>
        <v>216.36</v>
      </c>
    </row>
    <row r="147" spans="1:27" ht="12.75" customHeight="1" x14ac:dyDescent="0.2">
      <c r="A147" s="93"/>
      <c r="B147" s="94" t="s">
        <v>370</v>
      </c>
      <c r="C147" s="95"/>
      <c r="D147" s="96"/>
      <c r="E147" s="96"/>
      <c r="F147" s="96"/>
      <c r="G147" s="96"/>
      <c r="I147" s="38"/>
    </row>
    <row r="148" spans="1:27" ht="12.75" customHeight="1" x14ac:dyDescent="0.2">
      <c r="A148" s="93"/>
      <c r="B148" s="94" t="s">
        <v>370</v>
      </c>
      <c r="C148" s="95"/>
      <c r="D148" s="96"/>
      <c r="E148" s="96"/>
      <c r="F148" s="96"/>
      <c r="G148" s="96"/>
      <c r="I148" s="38"/>
    </row>
    <row r="149" spans="1:27" x14ac:dyDescent="0.2">
      <c r="A149" s="171" t="s">
        <v>371</v>
      </c>
      <c r="B149" s="172"/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2"/>
      <c r="Z149" s="172"/>
      <c r="AA149" s="173"/>
    </row>
    <row r="150" spans="1:27" ht="27" customHeight="1" x14ac:dyDescent="0.2">
      <c r="A150" s="25" t="s">
        <v>62</v>
      </c>
      <c r="B150" s="26" t="s">
        <v>203</v>
      </c>
      <c r="C150" s="25" t="s">
        <v>204</v>
      </c>
      <c r="D150" s="26" t="s">
        <v>205</v>
      </c>
      <c r="E150" s="26" t="s">
        <v>206</v>
      </c>
      <c r="F150" s="26" t="s">
        <v>207</v>
      </c>
      <c r="G150" s="26" t="s">
        <v>208</v>
      </c>
      <c r="H150" s="26" t="s">
        <v>209</v>
      </c>
      <c r="I150" s="26" t="s">
        <v>210</v>
      </c>
      <c r="J150" s="26" t="s">
        <v>211</v>
      </c>
      <c r="K150" s="26" t="s">
        <v>212</v>
      </c>
      <c r="L150" s="26" t="s">
        <v>213</v>
      </c>
      <c r="M150" s="26" t="s">
        <v>214</v>
      </c>
      <c r="N150" s="26" t="s">
        <v>215</v>
      </c>
      <c r="O150" s="26" t="s">
        <v>216</v>
      </c>
      <c r="P150" s="26" t="s">
        <v>217</v>
      </c>
      <c r="Q150" s="26" t="s">
        <v>218</v>
      </c>
      <c r="R150" s="26" t="s">
        <v>219</v>
      </c>
      <c r="S150" s="26" t="s">
        <v>220</v>
      </c>
      <c r="T150" s="26" t="s">
        <v>221</v>
      </c>
      <c r="U150" s="26" t="s">
        <v>222</v>
      </c>
      <c r="V150" s="26" t="s">
        <v>223</v>
      </c>
      <c r="W150" s="26" t="s">
        <v>224</v>
      </c>
      <c r="X150" s="26" t="s">
        <v>225</v>
      </c>
      <c r="Y150" s="26" t="s">
        <v>226</v>
      </c>
      <c r="Z150" s="26" t="s">
        <v>227</v>
      </c>
      <c r="AA150" s="26" t="s">
        <v>228</v>
      </c>
    </row>
    <row r="151" spans="1:27" x14ac:dyDescent="0.2">
      <c r="A151" s="91" t="s">
        <v>2194</v>
      </c>
      <c r="B151" s="27" t="str">
        <f>"01"&amp;"."&amp;$B$729&amp;"."&amp;$B$730</f>
        <v>01.02.2023</v>
      </c>
      <c r="C151" s="83" t="s">
        <v>74</v>
      </c>
      <c r="D151" s="84">
        <f>ROUND(((D152+D153+D155+D154)/1000),5)</f>
        <v>1.4143300000000001</v>
      </c>
      <c r="E151" s="84">
        <f>ROUND(((E152+E153+E155+E154)/1000),5)</f>
        <v>1.3760399999999999</v>
      </c>
      <c r="F151" s="84">
        <f>ROUND(((F152+F153+F155+F154)/1000),5)</f>
        <v>1.3649800000000001</v>
      </c>
      <c r="G151" s="84">
        <f t="shared" ref="G151:AA151" si="84">ROUND(((G152+G153+G155+G154)/1000),5)</f>
        <v>1.36852</v>
      </c>
      <c r="H151" s="84">
        <f t="shared" si="84"/>
        <v>1.4126799999999999</v>
      </c>
      <c r="I151" s="84">
        <f t="shared" si="84"/>
        <v>1.47679</v>
      </c>
      <c r="J151" s="84">
        <f t="shared" si="84"/>
        <v>1.74779</v>
      </c>
      <c r="K151" s="84">
        <f t="shared" si="84"/>
        <v>1.9515499999999999</v>
      </c>
      <c r="L151" s="84">
        <f t="shared" si="84"/>
        <v>2.0752000000000002</v>
      </c>
      <c r="M151" s="84">
        <f t="shared" si="84"/>
        <v>2.1296400000000002</v>
      </c>
      <c r="N151" s="84">
        <f t="shared" si="84"/>
        <v>2.1884000000000001</v>
      </c>
      <c r="O151" s="84">
        <f t="shared" si="84"/>
        <v>2.1626300000000001</v>
      </c>
      <c r="P151" s="84">
        <f t="shared" si="84"/>
        <v>2.1347200000000002</v>
      </c>
      <c r="Q151" s="84">
        <f t="shared" si="84"/>
        <v>2.1416200000000001</v>
      </c>
      <c r="R151" s="84">
        <f t="shared" si="84"/>
        <v>2.1421700000000001</v>
      </c>
      <c r="S151" s="84">
        <f t="shared" si="84"/>
        <v>2.1398199999999998</v>
      </c>
      <c r="T151" s="84">
        <f t="shared" si="84"/>
        <v>2.1682800000000002</v>
      </c>
      <c r="U151" s="84">
        <f t="shared" si="84"/>
        <v>2.1935099999999998</v>
      </c>
      <c r="V151" s="84">
        <f t="shared" si="84"/>
        <v>2.18411</v>
      </c>
      <c r="W151" s="84">
        <f t="shared" si="84"/>
        <v>2.1385100000000001</v>
      </c>
      <c r="X151" s="84">
        <f t="shared" si="84"/>
        <v>2.08216</v>
      </c>
      <c r="Y151" s="84">
        <f t="shared" si="84"/>
        <v>1.9534199999999999</v>
      </c>
      <c r="Z151" s="84">
        <f t="shared" si="84"/>
        <v>1.6966399999999999</v>
      </c>
      <c r="AA151" s="84">
        <f t="shared" si="84"/>
        <v>1.4187000000000001</v>
      </c>
    </row>
    <row r="152" spans="1:27" ht="12.75" customHeight="1" outlineLevel="1" x14ac:dyDescent="0.2">
      <c r="A152" s="92" t="s">
        <v>2195</v>
      </c>
      <c r="B152" s="62" t="s">
        <v>231</v>
      </c>
      <c r="C152" s="42" t="s">
        <v>77</v>
      </c>
      <c r="D152" s="43">
        <v>1080.08</v>
      </c>
      <c r="E152" s="43">
        <v>1041.79</v>
      </c>
      <c r="F152" s="43">
        <v>1030.73</v>
      </c>
      <c r="G152" s="43">
        <v>1034.27</v>
      </c>
      <c r="H152" s="43">
        <v>1078.43</v>
      </c>
      <c r="I152" s="43">
        <v>1142.54</v>
      </c>
      <c r="J152" s="43">
        <v>1413.54</v>
      </c>
      <c r="K152" s="43">
        <v>1617.3</v>
      </c>
      <c r="L152" s="43">
        <v>1740.95</v>
      </c>
      <c r="M152" s="43">
        <v>1795.39</v>
      </c>
      <c r="N152" s="43">
        <v>1854.15</v>
      </c>
      <c r="O152" s="43">
        <v>1828.38</v>
      </c>
      <c r="P152" s="43">
        <v>1800.47</v>
      </c>
      <c r="Q152" s="43">
        <v>1807.37</v>
      </c>
      <c r="R152" s="43">
        <v>1807.92</v>
      </c>
      <c r="S152" s="43">
        <v>1805.57</v>
      </c>
      <c r="T152" s="43">
        <v>1834.03</v>
      </c>
      <c r="U152" s="43">
        <v>1859.26</v>
      </c>
      <c r="V152" s="43">
        <v>1849.86</v>
      </c>
      <c r="W152" s="43">
        <v>1804.26</v>
      </c>
      <c r="X152" s="43">
        <v>1747.91</v>
      </c>
      <c r="Y152" s="43">
        <v>1619.17</v>
      </c>
      <c r="Z152" s="43">
        <v>1362.39</v>
      </c>
      <c r="AA152" s="43">
        <v>1084.45</v>
      </c>
    </row>
    <row r="153" spans="1:27" ht="12.75" customHeight="1" outlineLevel="1" x14ac:dyDescent="0.2">
      <c r="A153" s="92" t="s">
        <v>2196</v>
      </c>
      <c r="B153" s="62" t="s">
        <v>88</v>
      </c>
      <c r="C153" s="42" t="s">
        <v>77</v>
      </c>
      <c r="D153" s="43">
        <v>113.12</v>
      </c>
      <c r="E153" s="43">
        <f>$D$153</f>
        <v>113.12</v>
      </c>
      <c r="F153" s="43">
        <f t="shared" ref="F153:AA153" si="85">$D$153</f>
        <v>113.12</v>
      </c>
      <c r="G153" s="43">
        <f t="shared" si="85"/>
        <v>113.12</v>
      </c>
      <c r="H153" s="43">
        <f t="shared" si="85"/>
        <v>113.12</v>
      </c>
      <c r="I153" s="43">
        <f t="shared" si="85"/>
        <v>113.12</v>
      </c>
      <c r="J153" s="43">
        <f t="shared" si="85"/>
        <v>113.12</v>
      </c>
      <c r="K153" s="43">
        <f t="shared" si="85"/>
        <v>113.12</v>
      </c>
      <c r="L153" s="43">
        <f t="shared" si="85"/>
        <v>113.12</v>
      </c>
      <c r="M153" s="43">
        <f t="shared" si="85"/>
        <v>113.12</v>
      </c>
      <c r="N153" s="43">
        <f t="shared" si="85"/>
        <v>113.12</v>
      </c>
      <c r="O153" s="43">
        <f t="shared" si="85"/>
        <v>113.12</v>
      </c>
      <c r="P153" s="43">
        <f t="shared" si="85"/>
        <v>113.12</v>
      </c>
      <c r="Q153" s="43">
        <f t="shared" si="85"/>
        <v>113.12</v>
      </c>
      <c r="R153" s="43">
        <f t="shared" si="85"/>
        <v>113.12</v>
      </c>
      <c r="S153" s="43">
        <f t="shared" si="85"/>
        <v>113.12</v>
      </c>
      <c r="T153" s="43">
        <f t="shared" si="85"/>
        <v>113.12</v>
      </c>
      <c r="U153" s="43">
        <f t="shared" si="85"/>
        <v>113.12</v>
      </c>
      <c r="V153" s="43">
        <f t="shared" si="85"/>
        <v>113.12</v>
      </c>
      <c r="W153" s="43">
        <f t="shared" si="85"/>
        <v>113.12</v>
      </c>
      <c r="X153" s="43">
        <f t="shared" si="85"/>
        <v>113.12</v>
      </c>
      <c r="Y153" s="43">
        <f t="shared" si="85"/>
        <v>113.12</v>
      </c>
      <c r="Z153" s="43">
        <f t="shared" si="85"/>
        <v>113.12</v>
      </c>
      <c r="AA153" s="43">
        <f t="shared" si="85"/>
        <v>113.12</v>
      </c>
    </row>
    <row r="154" spans="1:27" ht="12.75" customHeight="1" outlineLevel="1" x14ac:dyDescent="0.2">
      <c r="A154" s="92" t="s">
        <v>2197</v>
      </c>
      <c r="B154" s="62" t="s">
        <v>81</v>
      </c>
      <c r="C154" s="42" t="s">
        <v>77</v>
      </c>
      <c r="D154" s="43">
        <v>4.7699999999999996</v>
      </c>
      <c r="E154" s="43">
        <v>4.7699999999999996</v>
      </c>
      <c r="F154" s="43">
        <v>4.7699999999999996</v>
      </c>
      <c r="G154" s="43">
        <v>4.7699999999999996</v>
      </c>
      <c r="H154" s="43">
        <v>4.7699999999999996</v>
      </c>
      <c r="I154" s="43">
        <v>4.7699999999999996</v>
      </c>
      <c r="J154" s="43">
        <v>4.7699999999999996</v>
      </c>
      <c r="K154" s="43">
        <v>4.7699999999999996</v>
      </c>
      <c r="L154" s="43">
        <v>4.7699999999999996</v>
      </c>
      <c r="M154" s="43">
        <v>4.7699999999999996</v>
      </c>
      <c r="N154" s="43">
        <v>4.7699999999999996</v>
      </c>
      <c r="O154" s="43">
        <v>4.7699999999999996</v>
      </c>
      <c r="P154" s="43">
        <v>4.7699999999999996</v>
      </c>
      <c r="Q154" s="43">
        <v>4.7699999999999996</v>
      </c>
      <c r="R154" s="43">
        <v>4.7699999999999996</v>
      </c>
      <c r="S154" s="43">
        <v>4.7699999999999996</v>
      </c>
      <c r="T154" s="43">
        <v>4.7699999999999996</v>
      </c>
      <c r="U154" s="43">
        <v>4.7699999999999996</v>
      </c>
      <c r="V154" s="43">
        <v>4.7699999999999996</v>
      </c>
      <c r="W154" s="43">
        <v>4.7699999999999996</v>
      </c>
      <c r="X154" s="43">
        <v>4.7699999999999996</v>
      </c>
      <c r="Y154" s="43">
        <v>4.7699999999999996</v>
      </c>
      <c r="Z154" s="43">
        <v>4.7699999999999996</v>
      </c>
      <c r="AA154" s="43">
        <v>4.7699999999999996</v>
      </c>
    </row>
    <row r="155" spans="1:27" ht="12.75" customHeight="1" outlineLevel="1" x14ac:dyDescent="0.2">
      <c r="A155" s="92" t="s">
        <v>2198</v>
      </c>
      <c r="B155" s="62" t="s">
        <v>79</v>
      </c>
      <c r="C155" s="42" t="s">
        <v>77</v>
      </c>
      <c r="D155" s="43">
        <f>$D$11</f>
        <v>216.36</v>
      </c>
      <c r="E155" s="43">
        <f t="shared" ref="E155:AA155" si="86">$D$11</f>
        <v>216.36</v>
      </c>
      <c r="F155" s="43">
        <f t="shared" si="86"/>
        <v>216.36</v>
      </c>
      <c r="G155" s="43">
        <f t="shared" si="86"/>
        <v>216.36</v>
      </c>
      <c r="H155" s="43">
        <f t="shared" si="86"/>
        <v>216.36</v>
      </c>
      <c r="I155" s="43">
        <f t="shared" si="86"/>
        <v>216.36</v>
      </c>
      <c r="J155" s="43">
        <f t="shared" si="86"/>
        <v>216.36</v>
      </c>
      <c r="K155" s="43">
        <f t="shared" si="86"/>
        <v>216.36</v>
      </c>
      <c r="L155" s="43">
        <f t="shared" si="86"/>
        <v>216.36</v>
      </c>
      <c r="M155" s="43">
        <f t="shared" si="86"/>
        <v>216.36</v>
      </c>
      <c r="N155" s="43">
        <f t="shared" si="86"/>
        <v>216.36</v>
      </c>
      <c r="O155" s="43">
        <f t="shared" si="86"/>
        <v>216.36</v>
      </c>
      <c r="P155" s="43">
        <f t="shared" si="86"/>
        <v>216.36</v>
      </c>
      <c r="Q155" s="43">
        <f t="shared" si="86"/>
        <v>216.36</v>
      </c>
      <c r="R155" s="43">
        <f t="shared" si="86"/>
        <v>216.36</v>
      </c>
      <c r="S155" s="43">
        <f t="shared" si="86"/>
        <v>216.36</v>
      </c>
      <c r="T155" s="43">
        <f t="shared" si="86"/>
        <v>216.36</v>
      </c>
      <c r="U155" s="43">
        <f t="shared" si="86"/>
        <v>216.36</v>
      </c>
      <c r="V155" s="43">
        <f t="shared" si="86"/>
        <v>216.36</v>
      </c>
      <c r="W155" s="43">
        <f t="shared" si="86"/>
        <v>216.36</v>
      </c>
      <c r="X155" s="43">
        <f t="shared" si="86"/>
        <v>216.36</v>
      </c>
      <c r="Y155" s="43">
        <f t="shared" si="86"/>
        <v>216.36</v>
      </c>
      <c r="Z155" s="43">
        <f t="shared" si="86"/>
        <v>216.36</v>
      </c>
      <c r="AA155" s="43">
        <f t="shared" si="86"/>
        <v>216.36</v>
      </c>
    </row>
    <row r="156" spans="1:27" x14ac:dyDescent="0.2">
      <c r="A156" s="91" t="s">
        <v>2199</v>
      </c>
      <c r="B156" s="27" t="str">
        <f>"02"&amp;"."&amp;$B$729&amp;"."&amp;$B$730</f>
        <v>02.02.2023</v>
      </c>
      <c r="C156" s="83" t="s">
        <v>74</v>
      </c>
      <c r="D156" s="84">
        <f>ROUND(((D157+D158+D160+D159)/1000),5)</f>
        <v>1.4134199999999999</v>
      </c>
      <c r="E156" s="84">
        <f>ROUND(((E157+E158+E160+E159)/1000),5)</f>
        <v>1.39123</v>
      </c>
      <c r="F156" s="84">
        <f>ROUND(((F157+F158+F160+F159)/1000),5)</f>
        <v>1.36846</v>
      </c>
      <c r="G156" s="84">
        <f t="shared" ref="G156:AA156" si="87">ROUND(((G157+G158+G160+G159)/1000),5)</f>
        <v>1.3683399999999999</v>
      </c>
      <c r="H156" s="84">
        <f t="shared" si="87"/>
        <v>1.4084000000000001</v>
      </c>
      <c r="I156" s="84">
        <f t="shared" si="87"/>
        <v>1.4673700000000001</v>
      </c>
      <c r="J156" s="84">
        <f t="shared" si="87"/>
        <v>1.64774</v>
      </c>
      <c r="K156" s="84">
        <f t="shared" si="87"/>
        <v>1.8717900000000001</v>
      </c>
      <c r="L156" s="84">
        <f t="shared" si="87"/>
        <v>2.01132</v>
      </c>
      <c r="M156" s="84">
        <f t="shared" si="87"/>
        <v>2.02908</v>
      </c>
      <c r="N156" s="84">
        <f t="shared" si="87"/>
        <v>2.0508099999999998</v>
      </c>
      <c r="O156" s="84">
        <f t="shared" si="87"/>
        <v>2.0917500000000002</v>
      </c>
      <c r="P156" s="84">
        <f t="shared" si="87"/>
        <v>2.0749200000000001</v>
      </c>
      <c r="Q156" s="84">
        <f t="shared" si="87"/>
        <v>2.0844299999999998</v>
      </c>
      <c r="R156" s="84">
        <f t="shared" si="87"/>
        <v>2.0794199999999998</v>
      </c>
      <c r="S156" s="84">
        <f t="shared" si="87"/>
        <v>2.0684300000000002</v>
      </c>
      <c r="T156" s="84">
        <f t="shared" si="87"/>
        <v>2.0106299999999999</v>
      </c>
      <c r="U156" s="84">
        <f t="shared" si="87"/>
        <v>2.0357699999999999</v>
      </c>
      <c r="V156" s="84">
        <f t="shared" si="87"/>
        <v>2.0511200000000001</v>
      </c>
      <c r="W156" s="84">
        <f t="shared" si="87"/>
        <v>2.0683799999999999</v>
      </c>
      <c r="X156" s="84">
        <f t="shared" si="87"/>
        <v>1.9927600000000001</v>
      </c>
      <c r="Y156" s="84">
        <f t="shared" si="87"/>
        <v>1.9006799999999999</v>
      </c>
      <c r="Z156" s="84">
        <f t="shared" si="87"/>
        <v>1.6125700000000001</v>
      </c>
      <c r="AA156" s="84">
        <f t="shared" si="87"/>
        <v>1.4503699999999999</v>
      </c>
    </row>
    <row r="157" spans="1:27" ht="12.75" customHeight="1" outlineLevel="1" x14ac:dyDescent="0.2">
      <c r="A157" s="92" t="s">
        <v>2200</v>
      </c>
      <c r="B157" s="62" t="s">
        <v>231</v>
      </c>
      <c r="C157" s="42" t="s">
        <v>77</v>
      </c>
      <c r="D157" s="43">
        <v>1079.17</v>
      </c>
      <c r="E157" s="43">
        <v>1056.98</v>
      </c>
      <c r="F157" s="43">
        <v>1034.21</v>
      </c>
      <c r="G157" s="43">
        <v>1034.0899999999999</v>
      </c>
      <c r="H157" s="43">
        <v>1074.1500000000001</v>
      </c>
      <c r="I157" s="43">
        <v>1133.1199999999999</v>
      </c>
      <c r="J157" s="43">
        <v>1313.49</v>
      </c>
      <c r="K157" s="43">
        <v>1537.54</v>
      </c>
      <c r="L157" s="43">
        <v>1677.07</v>
      </c>
      <c r="M157" s="43">
        <v>1694.83</v>
      </c>
      <c r="N157" s="43">
        <v>1716.56</v>
      </c>
      <c r="O157" s="43">
        <v>1757.5</v>
      </c>
      <c r="P157" s="43">
        <v>1740.67</v>
      </c>
      <c r="Q157" s="43">
        <v>1750.18</v>
      </c>
      <c r="R157" s="43">
        <v>1745.17</v>
      </c>
      <c r="S157" s="43">
        <v>1734.18</v>
      </c>
      <c r="T157" s="43">
        <v>1676.38</v>
      </c>
      <c r="U157" s="43">
        <v>1701.52</v>
      </c>
      <c r="V157" s="43">
        <v>1716.87</v>
      </c>
      <c r="W157" s="43">
        <v>1734.13</v>
      </c>
      <c r="X157" s="43">
        <v>1658.51</v>
      </c>
      <c r="Y157" s="43">
        <v>1566.43</v>
      </c>
      <c r="Z157" s="43">
        <v>1278.32</v>
      </c>
      <c r="AA157" s="43">
        <v>1116.1199999999999</v>
      </c>
    </row>
    <row r="158" spans="1:27" ht="12.75" customHeight="1" outlineLevel="1" x14ac:dyDescent="0.2">
      <c r="A158" s="92" t="s">
        <v>2201</v>
      </c>
      <c r="B158" s="62" t="s">
        <v>88</v>
      </c>
      <c r="C158" s="42" t="s">
        <v>77</v>
      </c>
      <c r="D158" s="43">
        <f>$D$153</f>
        <v>113.12</v>
      </c>
      <c r="E158" s="43">
        <f>$D$153</f>
        <v>113.12</v>
      </c>
      <c r="F158" s="43">
        <f t="shared" ref="F158:AA158" si="88">$D$153</f>
        <v>113.12</v>
      </c>
      <c r="G158" s="43">
        <f t="shared" si="88"/>
        <v>113.12</v>
      </c>
      <c r="H158" s="43">
        <f t="shared" si="88"/>
        <v>113.12</v>
      </c>
      <c r="I158" s="43">
        <f t="shared" si="88"/>
        <v>113.12</v>
      </c>
      <c r="J158" s="43">
        <f t="shared" si="88"/>
        <v>113.12</v>
      </c>
      <c r="K158" s="43">
        <f t="shared" si="88"/>
        <v>113.12</v>
      </c>
      <c r="L158" s="43">
        <f t="shared" si="88"/>
        <v>113.12</v>
      </c>
      <c r="M158" s="43">
        <f t="shared" si="88"/>
        <v>113.12</v>
      </c>
      <c r="N158" s="43">
        <f t="shared" si="88"/>
        <v>113.12</v>
      </c>
      <c r="O158" s="43">
        <f t="shared" si="88"/>
        <v>113.12</v>
      </c>
      <c r="P158" s="43">
        <f t="shared" si="88"/>
        <v>113.12</v>
      </c>
      <c r="Q158" s="43">
        <f t="shared" si="88"/>
        <v>113.12</v>
      </c>
      <c r="R158" s="43">
        <f t="shared" si="88"/>
        <v>113.12</v>
      </c>
      <c r="S158" s="43">
        <f t="shared" si="88"/>
        <v>113.12</v>
      </c>
      <c r="T158" s="43">
        <f t="shared" si="88"/>
        <v>113.12</v>
      </c>
      <c r="U158" s="43">
        <f t="shared" si="88"/>
        <v>113.12</v>
      </c>
      <c r="V158" s="43">
        <f t="shared" si="88"/>
        <v>113.12</v>
      </c>
      <c r="W158" s="43">
        <f t="shared" si="88"/>
        <v>113.12</v>
      </c>
      <c r="X158" s="43">
        <f t="shared" si="88"/>
        <v>113.12</v>
      </c>
      <c r="Y158" s="43">
        <f t="shared" si="88"/>
        <v>113.12</v>
      </c>
      <c r="Z158" s="43">
        <f t="shared" si="88"/>
        <v>113.12</v>
      </c>
      <c r="AA158" s="43">
        <f t="shared" si="88"/>
        <v>113.12</v>
      </c>
    </row>
    <row r="159" spans="1:27" ht="12.75" customHeight="1" outlineLevel="1" x14ac:dyDescent="0.2">
      <c r="A159" s="92" t="s">
        <v>2202</v>
      </c>
      <c r="B159" s="62" t="s">
        <v>81</v>
      </c>
      <c r="C159" s="42" t="s">
        <v>77</v>
      </c>
      <c r="D159" s="43">
        <v>4.7699999999999996</v>
      </c>
      <c r="E159" s="43">
        <v>4.7699999999999996</v>
      </c>
      <c r="F159" s="43">
        <v>4.7699999999999996</v>
      </c>
      <c r="G159" s="43">
        <v>4.7699999999999996</v>
      </c>
      <c r="H159" s="43">
        <v>4.7699999999999996</v>
      </c>
      <c r="I159" s="43">
        <v>4.7699999999999996</v>
      </c>
      <c r="J159" s="43">
        <v>4.7699999999999996</v>
      </c>
      <c r="K159" s="43">
        <v>4.7699999999999996</v>
      </c>
      <c r="L159" s="43">
        <v>4.7699999999999996</v>
      </c>
      <c r="M159" s="43">
        <v>4.7699999999999996</v>
      </c>
      <c r="N159" s="43">
        <v>4.7699999999999996</v>
      </c>
      <c r="O159" s="43">
        <v>4.7699999999999996</v>
      </c>
      <c r="P159" s="43">
        <v>4.7699999999999996</v>
      </c>
      <c r="Q159" s="43">
        <v>4.7699999999999996</v>
      </c>
      <c r="R159" s="43">
        <v>4.7699999999999996</v>
      </c>
      <c r="S159" s="43">
        <v>4.7699999999999996</v>
      </c>
      <c r="T159" s="43">
        <v>4.7699999999999996</v>
      </c>
      <c r="U159" s="43">
        <v>4.7699999999999996</v>
      </c>
      <c r="V159" s="43">
        <v>4.7699999999999996</v>
      </c>
      <c r="W159" s="43">
        <v>4.7699999999999996</v>
      </c>
      <c r="X159" s="43">
        <v>4.7699999999999996</v>
      </c>
      <c r="Y159" s="43">
        <v>4.7699999999999996</v>
      </c>
      <c r="Z159" s="43">
        <v>4.7699999999999996</v>
      </c>
      <c r="AA159" s="43">
        <v>4.7699999999999996</v>
      </c>
    </row>
    <row r="160" spans="1:27" ht="12.75" customHeight="1" outlineLevel="1" x14ac:dyDescent="0.2">
      <c r="A160" s="92" t="s">
        <v>2203</v>
      </c>
      <c r="B160" s="62" t="s">
        <v>79</v>
      </c>
      <c r="C160" s="42" t="s">
        <v>77</v>
      </c>
      <c r="D160" s="43">
        <f>$D$11</f>
        <v>216.36</v>
      </c>
      <c r="E160" s="43">
        <f t="shared" ref="E160:AA160" si="89">$D$11</f>
        <v>216.36</v>
      </c>
      <c r="F160" s="43">
        <f t="shared" si="89"/>
        <v>216.36</v>
      </c>
      <c r="G160" s="43">
        <f t="shared" si="89"/>
        <v>216.36</v>
      </c>
      <c r="H160" s="43">
        <f t="shared" si="89"/>
        <v>216.36</v>
      </c>
      <c r="I160" s="43">
        <f t="shared" si="89"/>
        <v>216.36</v>
      </c>
      <c r="J160" s="43">
        <f t="shared" si="89"/>
        <v>216.36</v>
      </c>
      <c r="K160" s="43">
        <f t="shared" si="89"/>
        <v>216.36</v>
      </c>
      <c r="L160" s="43">
        <f t="shared" si="89"/>
        <v>216.36</v>
      </c>
      <c r="M160" s="43">
        <f t="shared" si="89"/>
        <v>216.36</v>
      </c>
      <c r="N160" s="43">
        <f t="shared" si="89"/>
        <v>216.36</v>
      </c>
      <c r="O160" s="43">
        <f t="shared" si="89"/>
        <v>216.36</v>
      </c>
      <c r="P160" s="43">
        <f t="shared" si="89"/>
        <v>216.36</v>
      </c>
      <c r="Q160" s="43">
        <f t="shared" si="89"/>
        <v>216.36</v>
      </c>
      <c r="R160" s="43">
        <f t="shared" si="89"/>
        <v>216.36</v>
      </c>
      <c r="S160" s="43">
        <f t="shared" si="89"/>
        <v>216.36</v>
      </c>
      <c r="T160" s="43">
        <f t="shared" si="89"/>
        <v>216.36</v>
      </c>
      <c r="U160" s="43">
        <f t="shared" si="89"/>
        <v>216.36</v>
      </c>
      <c r="V160" s="43">
        <f t="shared" si="89"/>
        <v>216.36</v>
      </c>
      <c r="W160" s="43">
        <f t="shared" si="89"/>
        <v>216.36</v>
      </c>
      <c r="X160" s="43">
        <f t="shared" si="89"/>
        <v>216.36</v>
      </c>
      <c r="Y160" s="43">
        <f t="shared" si="89"/>
        <v>216.36</v>
      </c>
      <c r="Z160" s="43">
        <f t="shared" si="89"/>
        <v>216.36</v>
      </c>
      <c r="AA160" s="43">
        <f t="shared" si="89"/>
        <v>216.36</v>
      </c>
    </row>
    <row r="161" spans="1:27" ht="12.75" customHeight="1" x14ac:dyDescent="0.2">
      <c r="A161" s="91" t="s">
        <v>2204</v>
      </c>
      <c r="B161" s="27" t="str">
        <f>"03"&amp;"."&amp;$B$729&amp;"."&amp;$B$730</f>
        <v>03.02.2023</v>
      </c>
      <c r="C161" s="83" t="s">
        <v>74</v>
      </c>
      <c r="D161" s="84">
        <f>ROUND(((D162+D163+D165+D164)/1000),5)</f>
        <v>1.4994400000000001</v>
      </c>
      <c r="E161" s="84">
        <f>ROUND(((E162+E163+E165+E164)/1000),5)</f>
        <v>1.4728300000000001</v>
      </c>
      <c r="F161" s="84">
        <f>ROUND(((F162+F163+F165+F164)/1000),5)</f>
        <v>1.41622</v>
      </c>
      <c r="G161" s="84">
        <f t="shared" ref="G161:AA161" si="90">ROUND(((G162+G163+G165+G164)/1000),5)</f>
        <v>1.4156599999999999</v>
      </c>
      <c r="H161" s="84">
        <f t="shared" si="90"/>
        <v>1.48967</v>
      </c>
      <c r="I161" s="84">
        <f t="shared" si="90"/>
        <v>1.6165700000000001</v>
      </c>
      <c r="J161" s="84">
        <f t="shared" si="90"/>
        <v>1.8157399999999999</v>
      </c>
      <c r="K161" s="84">
        <f t="shared" si="90"/>
        <v>2.0351400000000002</v>
      </c>
      <c r="L161" s="84">
        <f t="shared" si="90"/>
        <v>2.1911</v>
      </c>
      <c r="M161" s="84">
        <f t="shared" si="90"/>
        <v>2.2050399999999999</v>
      </c>
      <c r="N161" s="84">
        <f t="shared" si="90"/>
        <v>2.22159</v>
      </c>
      <c r="O161" s="84">
        <f t="shared" si="90"/>
        <v>2.2536700000000001</v>
      </c>
      <c r="P161" s="84">
        <f t="shared" si="90"/>
        <v>2.2399100000000001</v>
      </c>
      <c r="Q161" s="84">
        <f t="shared" si="90"/>
        <v>2.2435700000000001</v>
      </c>
      <c r="R161" s="84">
        <f t="shared" si="90"/>
        <v>2.2366899999999998</v>
      </c>
      <c r="S161" s="84">
        <f t="shared" si="90"/>
        <v>2.2298399999999998</v>
      </c>
      <c r="T161" s="84">
        <f t="shared" si="90"/>
        <v>2.18459</v>
      </c>
      <c r="U161" s="84">
        <f t="shared" si="90"/>
        <v>2.2020499999999998</v>
      </c>
      <c r="V161" s="84">
        <f t="shared" si="90"/>
        <v>2.2155900000000002</v>
      </c>
      <c r="W161" s="84">
        <f t="shared" si="90"/>
        <v>2.22967</v>
      </c>
      <c r="X161" s="84">
        <f t="shared" si="90"/>
        <v>2.1907299999999998</v>
      </c>
      <c r="Y161" s="84">
        <f t="shared" si="90"/>
        <v>2.0364499999999999</v>
      </c>
      <c r="Z161" s="84">
        <f t="shared" si="90"/>
        <v>1.8930499999999999</v>
      </c>
      <c r="AA161" s="84">
        <f t="shared" si="90"/>
        <v>1.6958200000000001</v>
      </c>
    </row>
    <row r="162" spans="1:27" ht="12.75" customHeight="1" outlineLevel="1" x14ac:dyDescent="0.2">
      <c r="A162" s="92" t="s">
        <v>2205</v>
      </c>
      <c r="B162" s="62" t="s">
        <v>231</v>
      </c>
      <c r="C162" s="42" t="s">
        <v>77</v>
      </c>
      <c r="D162" s="43">
        <v>1165.19</v>
      </c>
      <c r="E162" s="43">
        <v>1138.58</v>
      </c>
      <c r="F162" s="43">
        <v>1081.97</v>
      </c>
      <c r="G162" s="43">
        <v>1081.4100000000001</v>
      </c>
      <c r="H162" s="43">
        <v>1155.42</v>
      </c>
      <c r="I162" s="43">
        <v>1282.32</v>
      </c>
      <c r="J162" s="43">
        <v>1481.49</v>
      </c>
      <c r="K162" s="43">
        <v>1700.89</v>
      </c>
      <c r="L162" s="43">
        <v>1856.85</v>
      </c>
      <c r="M162" s="43">
        <v>1870.79</v>
      </c>
      <c r="N162" s="43">
        <v>1887.34</v>
      </c>
      <c r="O162" s="43">
        <v>1919.42</v>
      </c>
      <c r="P162" s="43">
        <v>1905.66</v>
      </c>
      <c r="Q162" s="43">
        <v>1909.32</v>
      </c>
      <c r="R162" s="43">
        <v>1902.44</v>
      </c>
      <c r="S162" s="43">
        <v>1895.59</v>
      </c>
      <c r="T162" s="43">
        <v>1850.34</v>
      </c>
      <c r="U162" s="43">
        <v>1867.8</v>
      </c>
      <c r="V162" s="43">
        <v>1881.34</v>
      </c>
      <c r="W162" s="43">
        <v>1895.42</v>
      </c>
      <c r="X162" s="43">
        <v>1856.48</v>
      </c>
      <c r="Y162" s="43">
        <v>1702.2</v>
      </c>
      <c r="Z162" s="43">
        <v>1558.8</v>
      </c>
      <c r="AA162" s="43">
        <v>1361.57</v>
      </c>
    </row>
    <row r="163" spans="1:27" ht="12.75" customHeight="1" outlineLevel="1" x14ac:dyDescent="0.2">
      <c r="A163" s="92" t="s">
        <v>2206</v>
      </c>
      <c r="B163" s="62" t="s">
        <v>88</v>
      </c>
      <c r="C163" s="42" t="s">
        <v>77</v>
      </c>
      <c r="D163" s="43">
        <f>$D$153</f>
        <v>113.12</v>
      </c>
      <c r="E163" s="43">
        <f>$D$153</f>
        <v>113.12</v>
      </c>
      <c r="F163" s="43">
        <f t="shared" ref="F163:AA163" si="91">$D$153</f>
        <v>113.12</v>
      </c>
      <c r="G163" s="43">
        <f t="shared" si="91"/>
        <v>113.12</v>
      </c>
      <c r="H163" s="43">
        <f t="shared" si="91"/>
        <v>113.12</v>
      </c>
      <c r="I163" s="43">
        <f t="shared" si="91"/>
        <v>113.12</v>
      </c>
      <c r="J163" s="43">
        <f t="shared" si="91"/>
        <v>113.12</v>
      </c>
      <c r="K163" s="43">
        <f t="shared" si="91"/>
        <v>113.12</v>
      </c>
      <c r="L163" s="43">
        <f t="shared" si="91"/>
        <v>113.12</v>
      </c>
      <c r="M163" s="43">
        <f t="shared" si="91"/>
        <v>113.12</v>
      </c>
      <c r="N163" s="43">
        <f t="shared" si="91"/>
        <v>113.12</v>
      </c>
      <c r="O163" s="43">
        <f t="shared" si="91"/>
        <v>113.12</v>
      </c>
      <c r="P163" s="43">
        <f t="shared" si="91"/>
        <v>113.12</v>
      </c>
      <c r="Q163" s="43">
        <f t="shared" si="91"/>
        <v>113.12</v>
      </c>
      <c r="R163" s="43">
        <f t="shared" si="91"/>
        <v>113.12</v>
      </c>
      <c r="S163" s="43">
        <f t="shared" si="91"/>
        <v>113.12</v>
      </c>
      <c r="T163" s="43">
        <f t="shared" si="91"/>
        <v>113.12</v>
      </c>
      <c r="U163" s="43">
        <f t="shared" si="91"/>
        <v>113.12</v>
      </c>
      <c r="V163" s="43">
        <f t="shared" si="91"/>
        <v>113.12</v>
      </c>
      <c r="W163" s="43">
        <f t="shared" si="91"/>
        <v>113.12</v>
      </c>
      <c r="X163" s="43">
        <f t="shared" si="91"/>
        <v>113.12</v>
      </c>
      <c r="Y163" s="43">
        <f t="shared" si="91"/>
        <v>113.12</v>
      </c>
      <c r="Z163" s="43">
        <f t="shared" si="91"/>
        <v>113.12</v>
      </c>
      <c r="AA163" s="43">
        <f t="shared" si="91"/>
        <v>113.12</v>
      </c>
    </row>
    <row r="164" spans="1:27" ht="12.75" customHeight="1" outlineLevel="1" x14ac:dyDescent="0.2">
      <c r="A164" s="92" t="s">
        <v>2207</v>
      </c>
      <c r="B164" s="62" t="s">
        <v>81</v>
      </c>
      <c r="C164" s="42" t="s">
        <v>77</v>
      </c>
      <c r="D164" s="43">
        <v>4.7699999999999996</v>
      </c>
      <c r="E164" s="43">
        <v>4.7699999999999996</v>
      </c>
      <c r="F164" s="43">
        <v>4.7699999999999996</v>
      </c>
      <c r="G164" s="43">
        <v>4.7699999999999996</v>
      </c>
      <c r="H164" s="43">
        <v>4.7699999999999996</v>
      </c>
      <c r="I164" s="43">
        <v>4.7699999999999996</v>
      </c>
      <c r="J164" s="43">
        <v>4.7699999999999996</v>
      </c>
      <c r="K164" s="43">
        <v>4.7699999999999996</v>
      </c>
      <c r="L164" s="43">
        <v>4.7699999999999996</v>
      </c>
      <c r="M164" s="43">
        <v>4.7699999999999996</v>
      </c>
      <c r="N164" s="43">
        <v>4.7699999999999996</v>
      </c>
      <c r="O164" s="43">
        <v>4.7699999999999996</v>
      </c>
      <c r="P164" s="43">
        <v>4.7699999999999996</v>
      </c>
      <c r="Q164" s="43">
        <v>4.7699999999999996</v>
      </c>
      <c r="R164" s="43">
        <v>4.7699999999999996</v>
      </c>
      <c r="S164" s="43">
        <v>4.7699999999999996</v>
      </c>
      <c r="T164" s="43">
        <v>4.7699999999999996</v>
      </c>
      <c r="U164" s="43">
        <v>4.7699999999999996</v>
      </c>
      <c r="V164" s="43">
        <v>4.7699999999999996</v>
      </c>
      <c r="W164" s="43">
        <v>4.7699999999999996</v>
      </c>
      <c r="X164" s="43">
        <v>4.7699999999999996</v>
      </c>
      <c r="Y164" s="43">
        <v>4.7699999999999996</v>
      </c>
      <c r="Z164" s="43">
        <v>4.7699999999999996</v>
      </c>
      <c r="AA164" s="43">
        <v>4.7699999999999996</v>
      </c>
    </row>
    <row r="165" spans="1:27" ht="12.75" customHeight="1" outlineLevel="1" x14ac:dyDescent="0.2">
      <c r="A165" s="92" t="s">
        <v>2208</v>
      </c>
      <c r="B165" s="62" t="s">
        <v>79</v>
      </c>
      <c r="C165" s="42" t="s">
        <v>77</v>
      </c>
      <c r="D165" s="43">
        <f>$D$11</f>
        <v>216.36</v>
      </c>
      <c r="E165" s="43">
        <f t="shared" ref="E165:AA165" si="92">$D$11</f>
        <v>216.36</v>
      </c>
      <c r="F165" s="43">
        <f t="shared" si="92"/>
        <v>216.36</v>
      </c>
      <c r="G165" s="43">
        <f t="shared" si="92"/>
        <v>216.36</v>
      </c>
      <c r="H165" s="43">
        <f t="shared" si="92"/>
        <v>216.36</v>
      </c>
      <c r="I165" s="43">
        <f t="shared" si="92"/>
        <v>216.36</v>
      </c>
      <c r="J165" s="43">
        <f t="shared" si="92"/>
        <v>216.36</v>
      </c>
      <c r="K165" s="43">
        <f t="shared" si="92"/>
        <v>216.36</v>
      </c>
      <c r="L165" s="43">
        <f t="shared" si="92"/>
        <v>216.36</v>
      </c>
      <c r="M165" s="43">
        <f t="shared" si="92"/>
        <v>216.36</v>
      </c>
      <c r="N165" s="43">
        <f t="shared" si="92"/>
        <v>216.36</v>
      </c>
      <c r="O165" s="43">
        <f t="shared" si="92"/>
        <v>216.36</v>
      </c>
      <c r="P165" s="43">
        <f t="shared" si="92"/>
        <v>216.36</v>
      </c>
      <c r="Q165" s="43">
        <f t="shared" si="92"/>
        <v>216.36</v>
      </c>
      <c r="R165" s="43">
        <f t="shared" si="92"/>
        <v>216.36</v>
      </c>
      <c r="S165" s="43">
        <f t="shared" si="92"/>
        <v>216.36</v>
      </c>
      <c r="T165" s="43">
        <f t="shared" si="92"/>
        <v>216.36</v>
      </c>
      <c r="U165" s="43">
        <f t="shared" si="92"/>
        <v>216.36</v>
      </c>
      <c r="V165" s="43">
        <f t="shared" si="92"/>
        <v>216.36</v>
      </c>
      <c r="W165" s="43">
        <f t="shared" si="92"/>
        <v>216.36</v>
      </c>
      <c r="X165" s="43">
        <f t="shared" si="92"/>
        <v>216.36</v>
      </c>
      <c r="Y165" s="43">
        <f t="shared" si="92"/>
        <v>216.36</v>
      </c>
      <c r="Z165" s="43">
        <f t="shared" si="92"/>
        <v>216.36</v>
      </c>
      <c r="AA165" s="43">
        <f t="shared" si="92"/>
        <v>216.36</v>
      </c>
    </row>
    <row r="166" spans="1:27" ht="12.75" customHeight="1" x14ac:dyDescent="0.2">
      <c r="A166" s="91" t="s">
        <v>2209</v>
      </c>
      <c r="B166" s="27" t="str">
        <f>"04"&amp;"."&amp;$B$729&amp;"."&amp;$B$730</f>
        <v>04.02.2023</v>
      </c>
      <c r="C166" s="83" t="s">
        <v>74</v>
      </c>
      <c r="D166" s="84">
        <f>ROUND(((D167+D168+D170+D169)/1000),5)</f>
        <v>1.81877</v>
      </c>
      <c r="E166" s="84">
        <f>ROUND(((E167+E168+E170+E169)/1000),5)</f>
        <v>1.7084299999999999</v>
      </c>
      <c r="F166" s="84">
        <f>ROUND(((F167+F168+F170+F169)/1000),5)</f>
        <v>1.57667</v>
      </c>
      <c r="G166" s="84">
        <f t="shared" ref="G166:AA166" si="93">ROUND(((G167+G168+G170+G169)/1000),5)</f>
        <v>1.54541</v>
      </c>
      <c r="H166" s="84">
        <f t="shared" si="93"/>
        <v>1.6063799999999999</v>
      </c>
      <c r="I166" s="84">
        <f t="shared" si="93"/>
        <v>1.64107</v>
      </c>
      <c r="J166" s="84">
        <f t="shared" si="93"/>
        <v>1.76569</v>
      </c>
      <c r="K166" s="84">
        <f t="shared" si="93"/>
        <v>1.87927</v>
      </c>
      <c r="L166" s="84">
        <f t="shared" si="93"/>
        <v>2.0744600000000002</v>
      </c>
      <c r="M166" s="84">
        <f t="shared" si="93"/>
        <v>2.18913</v>
      </c>
      <c r="N166" s="84">
        <f t="shared" si="93"/>
        <v>2.2215699999999998</v>
      </c>
      <c r="O166" s="84">
        <f t="shared" si="93"/>
        <v>2.2317</v>
      </c>
      <c r="P166" s="84">
        <f t="shared" si="93"/>
        <v>2.2296900000000002</v>
      </c>
      <c r="Q166" s="84">
        <f t="shared" si="93"/>
        <v>2.2271000000000001</v>
      </c>
      <c r="R166" s="84">
        <f t="shared" si="93"/>
        <v>2.2215199999999999</v>
      </c>
      <c r="S166" s="84">
        <f t="shared" si="93"/>
        <v>2.18974</v>
      </c>
      <c r="T166" s="84">
        <f t="shared" si="93"/>
        <v>2.1890800000000001</v>
      </c>
      <c r="U166" s="84">
        <f t="shared" si="93"/>
        <v>2.2177699999999998</v>
      </c>
      <c r="V166" s="84">
        <f t="shared" si="93"/>
        <v>2.2244899999999999</v>
      </c>
      <c r="W166" s="84">
        <f t="shared" si="93"/>
        <v>2.2214399999999999</v>
      </c>
      <c r="X166" s="84">
        <f t="shared" si="93"/>
        <v>2.2196500000000001</v>
      </c>
      <c r="Y166" s="84">
        <f t="shared" si="93"/>
        <v>2.1034899999999999</v>
      </c>
      <c r="Z166" s="84">
        <f t="shared" si="93"/>
        <v>1.9113</v>
      </c>
      <c r="AA166" s="84">
        <f t="shared" si="93"/>
        <v>1.7689600000000001</v>
      </c>
    </row>
    <row r="167" spans="1:27" ht="12.75" customHeight="1" outlineLevel="1" x14ac:dyDescent="0.2">
      <c r="A167" s="92" t="s">
        <v>2210</v>
      </c>
      <c r="B167" s="62" t="s">
        <v>231</v>
      </c>
      <c r="C167" s="42" t="s">
        <v>77</v>
      </c>
      <c r="D167" s="43">
        <v>1484.52</v>
      </c>
      <c r="E167" s="43">
        <v>1374.18</v>
      </c>
      <c r="F167" s="43">
        <v>1242.42</v>
      </c>
      <c r="G167" s="43">
        <v>1211.1600000000001</v>
      </c>
      <c r="H167" s="43">
        <v>1272.1300000000001</v>
      </c>
      <c r="I167" s="43">
        <v>1306.82</v>
      </c>
      <c r="J167" s="43">
        <v>1431.44</v>
      </c>
      <c r="K167" s="43">
        <v>1545.02</v>
      </c>
      <c r="L167" s="43">
        <v>1740.21</v>
      </c>
      <c r="M167" s="43">
        <v>1854.88</v>
      </c>
      <c r="N167" s="43">
        <v>1887.32</v>
      </c>
      <c r="O167" s="43">
        <v>1897.45</v>
      </c>
      <c r="P167" s="43">
        <v>1895.44</v>
      </c>
      <c r="Q167" s="43">
        <v>1892.85</v>
      </c>
      <c r="R167" s="43">
        <v>1887.27</v>
      </c>
      <c r="S167" s="43">
        <v>1855.49</v>
      </c>
      <c r="T167" s="43">
        <v>1854.83</v>
      </c>
      <c r="U167" s="43">
        <v>1883.52</v>
      </c>
      <c r="V167" s="43">
        <v>1890.24</v>
      </c>
      <c r="W167" s="43">
        <v>1887.19</v>
      </c>
      <c r="X167" s="43">
        <v>1885.4</v>
      </c>
      <c r="Y167" s="43">
        <v>1769.24</v>
      </c>
      <c r="Z167" s="43">
        <v>1577.05</v>
      </c>
      <c r="AA167" s="43">
        <v>1434.71</v>
      </c>
    </row>
    <row r="168" spans="1:27" ht="12.75" customHeight="1" outlineLevel="1" x14ac:dyDescent="0.2">
      <c r="A168" s="92" t="s">
        <v>2211</v>
      </c>
      <c r="B168" s="62" t="s">
        <v>88</v>
      </c>
      <c r="C168" s="42" t="s">
        <v>77</v>
      </c>
      <c r="D168" s="43">
        <f>$D$153</f>
        <v>113.12</v>
      </c>
      <c r="E168" s="43">
        <f>$D$153</f>
        <v>113.12</v>
      </c>
      <c r="F168" s="43">
        <f t="shared" ref="F168:AA168" si="94">$D$153</f>
        <v>113.12</v>
      </c>
      <c r="G168" s="43">
        <f t="shared" si="94"/>
        <v>113.12</v>
      </c>
      <c r="H168" s="43">
        <f t="shared" si="94"/>
        <v>113.12</v>
      </c>
      <c r="I168" s="43">
        <f t="shared" si="94"/>
        <v>113.12</v>
      </c>
      <c r="J168" s="43">
        <f t="shared" si="94"/>
        <v>113.12</v>
      </c>
      <c r="K168" s="43">
        <f t="shared" si="94"/>
        <v>113.12</v>
      </c>
      <c r="L168" s="43">
        <f t="shared" si="94"/>
        <v>113.12</v>
      </c>
      <c r="M168" s="43">
        <f t="shared" si="94"/>
        <v>113.12</v>
      </c>
      <c r="N168" s="43">
        <f t="shared" si="94"/>
        <v>113.12</v>
      </c>
      <c r="O168" s="43">
        <f t="shared" si="94"/>
        <v>113.12</v>
      </c>
      <c r="P168" s="43">
        <f t="shared" si="94"/>
        <v>113.12</v>
      </c>
      <c r="Q168" s="43">
        <f t="shared" si="94"/>
        <v>113.12</v>
      </c>
      <c r="R168" s="43">
        <f t="shared" si="94"/>
        <v>113.12</v>
      </c>
      <c r="S168" s="43">
        <f t="shared" si="94"/>
        <v>113.12</v>
      </c>
      <c r="T168" s="43">
        <f t="shared" si="94"/>
        <v>113.12</v>
      </c>
      <c r="U168" s="43">
        <f t="shared" si="94"/>
        <v>113.12</v>
      </c>
      <c r="V168" s="43">
        <f t="shared" si="94"/>
        <v>113.12</v>
      </c>
      <c r="W168" s="43">
        <f t="shared" si="94"/>
        <v>113.12</v>
      </c>
      <c r="X168" s="43">
        <f t="shared" si="94"/>
        <v>113.12</v>
      </c>
      <c r="Y168" s="43">
        <f t="shared" si="94"/>
        <v>113.12</v>
      </c>
      <c r="Z168" s="43">
        <f t="shared" si="94"/>
        <v>113.12</v>
      </c>
      <c r="AA168" s="43">
        <f t="shared" si="94"/>
        <v>113.12</v>
      </c>
    </row>
    <row r="169" spans="1:27" ht="12.75" customHeight="1" outlineLevel="1" x14ac:dyDescent="0.2">
      <c r="A169" s="92" t="s">
        <v>2212</v>
      </c>
      <c r="B169" s="62" t="s">
        <v>81</v>
      </c>
      <c r="C169" s="42" t="s">
        <v>77</v>
      </c>
      <c r="D169" s="43">
        <v>4.7699999999999996</v>
      </c>
      <c r="E169" s="43">
        <v>4.7699999999999996</v>
      </c>
      <c r="F169" s="43">
        <v>4.7699999999999996</v>
      </c>
      <c r="G169" s="43">
        <v>4.7699999999999996</v>
      </c>
      <c r="H169" s="43">
        <v>4.7699999999999996</v>
      </c>
      <c r="I169" s="43">
        <v>4.7699999999999996</v>
      </c>
      <c r="J169" s="43">
        <v>4.7699999999999996</v>
      </c>
      <c r="K169" s="43">
        <v>4.7699999999999996</v>
      </c>
      <c r="L169" s="43">
        <v>4.7699999999999996</v>
      </c>
      <c r="M169" s="43">
        <v>4.7699999999999996</v>
      </c>
      <c r="N169" s="43">
        <v>4.7699999999999996</v>
      </c>
      <c r="O169" s="43">
        <v>4.7699999999999996</v>
      </c>
      <c r="P169" s="43">
        <v>4.7699999999999996</v>
      </c>
      <c r="Q169" s="43">
        <v>4.7699999999999996</v>
      </c>
      <c r="R169" s="43">
        <v>4.7699999999999996</v>
      </c>
      <c r="S169" s="43">
        <v>4.7699999999999996</v>
      </c>
      <c r="T169" s="43">
        <v>4.7699999999999996</v>
      </c>
      <c r="U169" s="43">
        <v>4.7699999999999996</v>
      </c>
      <c r="V169" s="43">
        <v>4.7699999999999996</v>
      </c>
      <c r="W169" s="43">
        <v>4.7699999999999996</v>
      </c>
      <c r="X169" s="43">
        <v>4.7699999999999996</v>
      </c>
      <c r="Y169" s="43">
        <v>4.7699999999999996</v>
      </c>
      <c r="Z169" s="43">
        <v>4.7699999999999996</v>
      </c>
      <c r="AA169" s="43">
        <v>4.7699999999999996</v>
      </c>
    </row>
    <row r="170" spans="1:27" ht="12.75" customHeight="1" outlineLevel="1" x14ac:dyDescent="0.2">
      <c r="A170" s="92" t="s">
        <v>2213</v>
      </c>
      <c r="B170" s="62" t="s">
        <v>79</v>
      </c>
      <c r="C170" s="42" t="s">
        <v>77</v>
      </c>
      <c r="D170" s="43">
        <f>$D$11</f>
        <v>216.36</v>
      </c>
      <c r="E170" s="43">
        <f t="shared" ref="E170:AA170" si="95">$D$11</f>
        <v>216.36</v>
      </c>
      <c r="F170" s="43">
        <f t="shared" si="95"/>
        <v>216.36</v>
      </c>
      <c r="G170" s="43">
        <f t="shared" si="95"/>
        <v>216.36</v>
      </c>
      <c r="H170" s="43">
        <f t="shared" si="95"/>
        <v>216.36</v>
      </c>
      <c r="I170" s="43">
        <f t="shared" si="95"/>
        <v>216.36</v>
      </c>
      <c r="J170" s="43">
        <f t="shared" si="95"/>
        <v>216.36</v>
      </c>
      <c r="K170" s="43">
        <f t="shared" si="95"/>
        <v>216.36</v>
      </c>
      <c r="L170" s="43">
        <f t="shared" si="95"/>
        <v>216.36</v>
      </c>
      <c r="M170" s="43">
        <f t="shared" si="95"/>
        <v>216.36</v>
      </c>
      <c r="N170" s="43">
        <f t="shared" si="95"/>
        <v>216.36</v>
      </c>
      <c r="O170" s="43">
        <f t="shared" si="95"/>
        <v>216.36</v>
      </c>
      <c r="P170" s="43">
        <f t="shared" si="95"/>
        <v>216.36</v>
      </c>
      <c r="Q170" s="43">
        <f t="shared" si="95"/>
        <v>216.36</v>
      </c>
      <c r="R170" s="43">
        <f t="shared" si="95"/>
        <v>216.36</v>
      </c>
      <c r="S170" s="43">
        <f t="shared" si="95"/>
        <v>216.36</v>
      </c>
      <c r="T170" s="43">
        <f t="shared" si="95"/>
        <v>216.36</v>
      </c>
      <c r="U170" s="43">
        <f t="shared" si="95"/>
        <v>216.36</v>
      </c>
      <c r="V170" s="43">
        <f t="shared" si="95"/>
        <v>216.36</v>
      </c>
      <c r="W170" s="43">
        <f t="shared" si="95"/>
        <v>216.36</v>
      </c>
      <c r="X170" s="43">
        <f t="shared" si="95"/>
        <v>216.36</v>
      </c>
      <c r="Y170" s="43">
        <f t="shared" si="95"/>
        <v>216.36</v>
      </c>
      <c r="Z170" s="43">
        <f t="shared" si="95"/>
        <v>216.36</v>
      </c>
      <c r="AA170" s="43">
        <f t="shared" si="95"/>
        <v>216.36</v>
      </c>
    </row>
    <row r="171" spans="1:27" ht="12.75" customHeight="1" x14ac:dyDescent="0.2">
      <c r="A171" s="91" t="s">
        <v>2214</v>
      </c>
      <c r="B171" s="27" t="str">
        <f>"05"&amp;"."&amp;$B$729&amp;"."&amp;$B$730</f>
        <v>05.02.2023</v>
      </c>
      <c r="C171" s="83" t="s">
        <v>74</v>
      </c>
      <c r="D171" s="84">
        <f>ROUND(((D172+D173+D175+D174)/1000),5)</f>
        <v>1.52945</v>
      </c>
      <c r="E171" s="84">
        <f>ROUND(((E172+E173+E175+E174)/1000),5)</f>
        <v>1.4798500000000001</v>
      </c>
      <c r="F171" s="84">
        <f>ROUND(((F172+F173+F175+F174)/1000),5)</f>
        <v>1.4375</v>
      </c>
      <c r="G171" s="84">
        <f t="shared" ref="G171:AA171" si="96">ROUND(((G172+G173+G175+G174)/1000),5)</f>
        <v>1.4223699999999999</v>
      </c>
      <c r="H171" s="84">
        <f t="shared" si="96"/>
        <v>1.45482</v>
      </c>
      <c r="I171" s="84">
        <f t="shared" si="96"/>
        <v>1.4600900000000001</v>
      </c>
      <c r="J171" s="84">
        <f t="shared" si="96"/>
        <v>1.47651</v>
      </c>
      <c r="K171" s="84">
        <f t="shared" si="96"/>
        <v>1.5975600000000001</v>
      </c>
      <c r="L171" s="84">
        <f t="shared" si="96"/>
        <v>1.7910699999999999</v>
      </c>
      <c r="M171" s="84">
        <f t="shared" si="96"/>
        <v>1.8951199999999999</v>
      </c>
      <c r="N171" s="84">
        <f t="shared" si="96"/>
        <v>1.94092</v>
      </c>
      <c r="O171" s="84">
        <f t="shared" si="96"/>
        <v>1.96834</v>
      </c>
      <c r="P171" s="84">
        <f t="shared" si="96"/>
        <v>1.96852</v>
      </c>
      <c r="Q171" s="84">
        <f t="shared" si="96"/>
        <v>1.98055</v>
      </c>
      <c r="R171" s="84">
        <f t="shared" si="96"/>
        <v>1.9782</v>
      </c>
      <c r="S171" s="84">
        <f t="shared" si="96"/>
        <v>1.9408799999999999</v>
      </c>
      <c r="T171" s="84">
        <f t="shared" si="96"/>
        <v>1.9500999999999999</v>
      </c>
      <c r="U171" s="84">
        <f t="shared" si="96"/>
        <v>1.9978100000000001</v>
      </c>
      <c r="V171" s="84">
        <f t="shared" si="96"/>
        <v>2.0150700000000001</v>
      </c>
      <c r="W171" s="84">
        <f t="shared" si="96"/>
        <v>2.0161199999999999</v>
      </c>
      <c r="X171" s="84">
        <f t="shared" si="96"/>
        <v>2.0159199999999999</v>
      </c>
      <c r="Y171" s="84">
        <f t="shared" si="96"/>
        <v>1.9561900000000001</v>
      </c>
      <c r="Z171" s="84">
        <f t="shared" si="96"/>
        <v>1.82768</v>
      </c>
      <c r="AA171" s="84">
        <f t="shared" si="96"/>
        <v>1.50186</v>
      </c>
    </row>
    <row r="172" spans="1:27" ht="12.75" customHeight="1" outlineLevel="1" x14ac:dyDescent="0.2">
      <c r="A172" s="92" t="s">
        <v>2215</v>
      </c>
      <c r="B172" s="62" t="s">
        <v>231</v>
      </c>
      <c r="C172" s="42" t="s">
        <v>77</v>
      </c>
      <c r="D172" s="43">
        <v>1195.2</v>
      </c>
      <c r="E172" s="43">
        <v>1145.5999999999999</v>
      </c>
      <c r="F172" s="43">
        <v>1103.25</v>
      </c>
      <c r="G172" s="43">
        <v>1088.1199999999999</v>
      </c>
      <c r="H172" s="43">
        <v>1120.57</v>
      </c>
      <c r="I172" s="43">
        <v>1125.8399999999999</v>
      </c>
      <c r="J172" s="43">
        <v>1142.26</v>
      </c>
      <c r="K172" s="43">
        <v>1263.31</v>
      </c>
      <c r="L172" s="43">
        <v>1456.82</v>
      </c>
      <c r="M172" s="43">
        <v>1560.87</v>
      </c>
      <c r="N172" s="43">
        <v>1606.67</v>
      </c>
      <c r="O172" s="43">
        <v>1634.09</v>
      </c>
      <c r="P172" s="43">
        <v>1634.27</v>
      </c>
      <c r="Q172" s="43">
        <v>1646.3</v>
      </c>
      <c r="R172" s="43">
        <v>1643.95</v>
      </c>
      <c r="S172" s="43">
        <v>1606.63</v>
      </c>
      <c r="T172" s="43">
        <v>1615.85</v>
      </c>
      <c r="U172" s="43">
        <v>1663.56</v>
      </c>
      <c r="V172" s="43">
        <v>1680.82</v>
      </c>
      <c r="W172" s="43">
        <v>1681.87</v>
      </c>
      <c r="X172" s="43">
        <v>1681.67</v>
      </c>
      <c r="Y172" s="43">
        <v>1621.94</v>
      </c>
      <c r="Z172" s="43">
        <v>1493.43</v>
      </c>
      <c r="AA172" s="43">
        <v>1167.6099999999999</v>
      </c>
    </row>
    <row r="173" spans="1:27" ht="12.75" customHeight="1" outlineLevel="1" x14ac:dyDescent="0.2">
      <c r="A173" s="92" t="s">
        <v>2216</v>
      </c>
      <c r="B173" s="62" t="s">
        <v>88</v>
      </c>
      <c r="C173" s="42" t="s">
        <v>77</v>
      </c>
      <c r="D173" s="43">
        <f>$D$153</f>
        <v>113.12</v>
      </c>
      <c r="E173" s="43">
        <f>$D$153</f>
        <v>113.12</v>
      </c>
      <c r="F173" s="43">
        <f t="shared" ref="F173:AA173" si="97">$D$153</f>
        <v>113.12</v>
      </c>
      <c r="G173" s="43">
        <f t="shared" si="97"/>
        <v>113.12</v>
      </c>
      <c r="H173" s="43">
        <f t="shared" si="97"/>
        <v>113.12</v>
      </c>
      <c r="I173" s="43">
        <f t="shared" si="97"/>
        <v>113.12</v>
      </c>
      <c r="J173" s="43">
        <f t="shared" si="97"/>
        <v>113.12</v>
      </c>
      <c r="K173" s="43">
        <f t="shared" si="97"/>
        <v>113.12</v>
      </c>
      <c r="L173" s="43">
        <f t="shared" si="97"/>
        <v>113.12</v>
      </c>
      <c r="M173" s="43">
        <f t="shared" si="97"/>
        <v>113.12</v>
      </c>
      <c r="N173" s="43">
        <f t="shared" si="97"/>
        <v>113.12</v>
      </c>
      <c r="O173" s="43">
        <f t="shared" si="97"/>
        <v>113.12</v>
      </c>
      <c r="P173" s="43">
        <f t="shared" si="97"/>
        <v>113.12</v>
      </c>
      <c r="Q173" s="43">
        <f t="shared" si="97"/>
        <v>113.12</v>
      </c>
      <c r="R173" s="43">
        <f t="shared" si="97"/>
        <v>113.12</v>
      </c>
      <c r="S173" s="43">
        <f t="shared" si="97"/>
        <v>113.12</v>
      </c>
      <c r="T173" s="43">
        <f t="shared" si="97"/>
        <v>113.12</v>
      </c>
      <c r="U173" s="43">
        <f t="shared" si="97"/>
        <v>113.12</v>
      </c>
      <c r="V173" s="43">
        <f t="shared" si="97"/>
        <v>113.12</v>
      </c>
      <c r="W173" s="43">
        <f t="shared" si="97"/>
        <v>113.12</v>
      </c>
      <c r="X173" s="43">
        <f t="shared" si="97"/>
        <v>113.12</v>
      </c>
      <c r="Y173" s="43">
        <f t="shared" si="97"/>
        <v>113.12</v>
      </c>
      <c r="Z173" s="43">
        <f t="shared" si="97"/>
        <v>113.12</v>
      </c>
      <c r="AA173" s="43">
        <f t="shared" si="97"/>
        <v>113.12</v>
      </c>
    </row>
    <row r="174" spans="1:27" ht="12.75" customHeight="1" outlineLevel="1" x14ac:dyDescent="0.2">
      <c r="A174" s="92" t="s">
        <v>2217</v>
      </c>
      <c r="B174" s="62" t="s">
        <v>81</v>
      </c>
      <c r="C174" s="42" t="s">
        <v>77</v>
      </c>
      <c r="D174" s="43">
        <v>4.7699999999999996</v>
      </c>
      <c r="E174" s="43">
        <v>4.7699999999999996</v>
      </c>
      <c r="F174" s="43">
        <v>4.7699999999999996</v>
      </c>
      <c r="G174" s="43">
        <v>4.7699999999999996</v>
      </c>
      <c r="H174" s="43">
        <v>4.7699999999999996</v>
      </c>
      <c r="I174" s="43">
        <v>4.7699999999999996</v>
      </c>
      <c r="J174" s="43">
        <v>4.7699999999999996</v>
      </c>
      <c r="K174" s="43">
        <v>4.7699999999999996</v>
      </c>
      <c r="L174" s="43">
        <v>4.7699999999999996</v>
      </c>
      <c r="M174" s="43">
        <v>4.7699999999999996</v>
      </c>
      <c r="N174" s="43">
        <v>4.7699999999999996</v>
      </c>
      <c r="O174" s="43">
        <v>4.7699999999999996</v>
      </c>
      <c r="P174" s="43">
        <v>4.7699999999999996</v>
      </c>
      <c r="Q174" s="43">
        <v>4.7699999999999996</v>
      </c>
      <c r="R174" s="43">
        <v>4.7699999999999996</v>
      </c>
      <c r="S174" s="43">
        <v>4.7699999999999996</v>
      </c>
      <c r="T174" s="43">
        <v>4.7699999999999996</v>
      </c>
      <c r="U174" s="43">
        <v>4.7699999999999996</v>
      </c>
      <c r="V174" s="43">
        <v>4.7699999999999996</v>
      </c>
      <c r="W174" s="43">
        <v>4.7699999999999996</v>
      </c>
      <c r="X174" s="43">
        <v>4.7699999999999996</v>
      </c>
      <c r="Y174" s="43">
        <v>4.7699999999999996</v>
      </c>
      <c r="Z174" s="43">
        <v>4.7699999999999996</v>
      </c>
      <c r="AA174" s="43">
        <v>4.7699999999999996</v>
      </c>
    </row>
    <row r="175" spans="1:27" ht="12.75" customHeight="1" outlineLevel="1" x14ac:dyDescent="0.2">
      <c r="A175" s="92" t="s">
        <v>2218</v>
      </c>
      <c r="B175" s="62" t="s">
        <v>79</v>
      </c>
      <c r="C175" s="42" t="s">
        <v>77</v>
      </c>
      <c r="D175" s="43">
        <f>$D$11</f>
        <v>216.36</v>
      </c>
      <c r="E175" s="43">
        <f t="shared" ref="E175:AA175" si="98">$D$11</f>
        <v>216.36</v>
      </c>
      <c r="F175" s="43">
        <f t="shared" si="98"/>
        <v>216.36</v>
      </c>
      <c r="G175" s="43">
        <f t="shared" si="98"/>
        <v>216.36</v>
      </c>
      <c r="H175" s="43">
        <f t="shared" si="98"/>
        <v>216.36</v>
      </c>
      <c r="I175" s="43">
        <f t="shared" si="98"/>
        <v>216.36</v>
      </c>
      <c r="J175" s="43">
        <f t="shared" si="98"/>
        <v>216.36</v>
      </c>
      <c r="K175" s="43">
        <f t="shared" si="98"/>
        <v>216.36</v>
      </c>
      <c r="L175" s="43">
        <f t="shared" si="98"/>
        <v>216.36</v>
      </c>
      <c r="M175" s="43">
        <f t="shared" si="98"/>
        <v>216.36</v>
      </c>
      <c r="N175" s="43">
        <f t="shared" si="98"/>
        <v>216.36</v>
      </c>
      <c r="O175" s="43">
        <f t="shared" si="98"/>
        <v>216.36</v>
      </c>
      <c r="P175" s="43">
        <f t="shared" si="98"/>
        <v>216.36</v>
      </c>
      <c r="Q175" s="43">
        <f t="shared" si="98"/>
        <v>216.36</v>
      </c>
      <c r="R175" s="43">
        <f t="shared" si="98"/>
        <v>216.36</v>
      </c>
      <c r="S175" s="43">
        <f t="shared" si="98"/>
        <v>216.36</v>
      </c>
      <c r="T175" s="43">
        <f t="shared" si="98"/>
        <v>216.36</v>
      </c>
      <c r="U175" s="43">
        <f t="shared" si="98"/>
        <v>216.36</v>
      </c>
      <c r="V175" s="43">
        <f t="shared" si="98"/>
        <v>216.36</v>
      </c>
      <c r="W175" s="43">
        <f t="shared" si="98"/>
        <v>216.36</v>
      </c>
      <c r="X175" s="43">
        <f t="shared" si="98"/>
        <v>216.36</v>
      </c>
      <c r="Y175" s="43">
        <f t="shared" si="98"/>
        <v>216.36</v>
      </c>
      <c r="Z175" s="43">
        <f t="shared" si="98"/>
        <v>216.36</v>
      </c>
      <c r="AA175" s="43">
        <f t="shared" si="98"/>
        <v>216.36</v>
      </c>
    </row>
    <row r="176" spans="1:27" ht="12.75" customHeight="1" x14ac:dyDescent="0.2">
      <c r="A176" s="91" t="s">
        <v>2219</v>
      </c>
      <c r="B176" s="27" t="str">
        <f>"06"&amp;"."&amp;$B$729&amp;"."&amp;$B$730</f>
        <v>06.02.2023</v>
      </c>
      <c r="C176" s="83" t="s">
        <v>74</v>
      </c>
      <c r="D176" s="84">
        <f>ROUND(((D177+D178+D180+D179)/1000),5)</f>
        <v>1.45858</v>
      </c>
      <c r="E176" s="84">
        <f>ROUND(((E177+E178+E180+E179)/1000),5)</f>
        <v>1.4106000000000001</v>
      </c>
      <c r="F176" s="84">
        <f>ROUND(((F177+F178+F180+F179)/1000),5)</f>
        <v>1.37978</v>
      </c>
      <c r="G176" s="84">
        <f t="shared" ref="G176:AA176" si="99">ROUND(((G177+G178+G180+G179)/1000),5)</f>
        <v>1.3645799999999999</v>
      </c>
      <c r="H176" s="84">
        <f t="shared" si="99"/>
        <v>1.3937999999999999</v>
      </c>
      <c r="I176" s="84">
        <f t="shared" si="99"/>
        <v>1.4572499999999999</v>
      </c>
      <c r="J176" s="84">
        <f t="shared" si="99"/>
        <v>1.65419</v>
      </c>
      <c r="K176" s="84">
        <f t="shared" si="99"/>
        <v>1.9149400000000001</v>
      </c>
      <c r="L176" s="84">
        <f t="shared" si="99"/>
        <v>2.00468</v>
      </c>
      <c r="M176" s="84">
        <f t="shared" si="99"/>
        <v>2.0288200000000001</v>
      </c>
      <c r="N176" s="84">
        <f t="shared" si="99"/>
        <v>2.0529899999999999</v>
      </c>
      <c r="O176" s="84">
        <f t="shared" si="99"/>
        <v>2.1003500000000002</v>
      </c>
      <c r="P176" s="84">
        <f t="shared" si="99"/>
        <v>2.06534</v>
      </c>
      <c r="Q176" s="84">
        <f t="shared" si="99"/>
        <v>2.0734499999999998</v>
      </c>
      <c r="R176" s="84">
        <f t="shared" si="99"/>
        <v>2.0652599999999999</v>
      </c>
      <c r="S176" s="84">
        <f t="shared" si="99"/>
        <v>2.0402999999999998</v>
      </c>
      <c r="T176" s="84">
        <f t="shared" si="99"/>
        <v>2.0085099999999998</v>
      </c>
      <c r="U176" s="84">
        <f t="shared" si="99"/>
        <v>2.0290300000000001</v>
      </c>
      <c r="V176" s="84">
        <f t="shared" si="99"/>
        <v>2.0422199999999999</v>
      </c>
      <c r="W176" s="84">
        <f t="shared" si="99"/>
        <v>2.0651199999999998</v>
      </c>
      <c r="X176" s="84">
        <f t="shared" si="99"/>
        <v>1.9913099999999999</v>
      </c>
      <c r="Y176" s="84">
        <f t="shared" si="99"/>
        <v>1.9344699999999999</v>
      </c>
      <c r="Z176" s="84">
        <f t="shared" si="99"/>
        <v>1.60172</v>
      </c>
      <c r="AA176" s="84">
        <f t="shared" si="99"/>
        <v>1.4609099999999999</v>
      </c>
    </row>
    <row r="177" spans="1:27" ht="12.75" customHeight="1" outlineLevel="1" x14ac:dyDescent="0.2">
      <c r="A177" s="92" t="s">
        <v>2220</v>
      </c>
      <c r="B177" s="62" t="s">
        <v>231</v>
      </c>
      <c r="C177" s="42" t="s">
        <v>77</v>
      </c>
      <c r="D177" s="43">
        <v>1124.33</v>
      </c>
      <c r="E177" s="43">
        <v>1076.3499999999999</v>
      </c>
      <c r="F177" s="43">
        <v>1045.53</v>
      </c>
      <c r="G177" s="43">
        <v>1030.33</v>
      </c>
      <c r="H177" s="43">
        <v>1059.55</v>
      </c>
      <c r="I177" s="43">
        <v>1123</v>
      </c>
      <c r="J177" s="43">
        <v>1319.94</v>
      </c>
      <c r="K177" s="43">
        <v>1580.69</v>
      </c>
      <c r="L177" s="43">
        <v>1670.43</v>
      </c>
      <c r="M177" s="43">
        <v>1694.57</v>
      </c>
      <c r="N177" s="43">
        <v>1718.74</v>
      </c>
      <c r="O177" s="43">
        <v>1766.1</v>
      </c>
      <c r="P177" s="43">
        <v>1731.09</v>
      </c>
      <c r="Q177" s="43">
        <v>1739.2</v>
      </c>
      <c r="R177" s="43">
        <v>1731.01</v>
      </c>
      <c r="S177" s="43">
        <v>1706.05</v>
      </c>
      <c r="T177" s="43">
        <v>1674.26</v>
      </c>
      <c r="U177" s="43">
        <v>1694.78</v>
      </c>
      <c r="V177" s="43">
        <v>1707.97</v>
      </c>
      <c r="W177" s="43">
        <v>1730.87</v>
      </c>
      <c r="X177" s="43">
        <v>1657.06</v>
      </c>
      <c r="Y177" s="43">
        <v>1600.22</v>
      </c>
      <c r="Z177" s="43">
        <v>1267.47</v>
      </c>
      <c r="AA177" s="43">
        <v>1126.6600000000001</v>
      </c>
    </row>
    <row r="178" spans="1:27" ht="12.75" customHeight="1" outlineLevel="1" x14ac:dyDescent="0.2">
      <c r="A178" s="92" t="s">
        <v>2221</v>
      </c>
      <c r="B178" s="62" t="s">
        <v>88</v>
      </c>
      <c r="C178" s="42" t="s">
        <v>77</v>
      </c>
      <c r="D178" s="43">
        <f>$D$153</f>
        <v>113.12</v>
      </c>
      <c r="E178" s="43">
        <f>$D$153</f>
        <v>113.12</v>
      </c>
      <c r="F178" s="43">
        <f t="shared" ref="F178:AA178" si="100">$D$153</f>
        <v>113.12</v>
      </c>
      <c r="G178" s="43">
        <f t="shared" si="100"/>
        <v>113.12</v>
      </c>
      <c r="H178" s="43">
        <f t="shared" si="100"/>
        <v>113.12</v>
      </c>
      <c r="I178" s="43">
        <f t="shared" si="100"/>
        <v>113.12</v>
      </c>
      <c r="J178" s="43">
        <f t="shared" si="100"/>
        <v>113.12</v>
      </c>
      <c r="K178" s="43">
        <f t="shared" si="100"/>
        <v>113.12</v>
      </c>
      <c r="L178" s="43">
        <f t="shared" si="100"/>
        <v>113.12</v>
      </c>
      <c r="M178" s="43">
        <f t="shared" si="100"/>
        <v>113.12</v>
      </c>
      <c r="N178" s="43">
        <f t="shared" si="100"/>
        <v>113.12</v>
      </c>
      <c r="O178" s="43">
        <f t="shared" si="100"/>
        <v>113.12</v>
      </c>
      <c r="P178" s="43">
        <f t="shared" si="100"/>
        <v>113.12</v>
      </c>
      <c r="Q178" s="43">
        <f t="shared" si="100"/>
        <v>113.12</v>
      </c>
      <c r="R178" s="43">
        <f t="shared" si="100"/>
        <v>113.12</v>
      </c>
      <c r="S178" s="43">
        <f t="shared" si="100"/>
        <v>113.12</v>
      </c>
      <c r="T178" s="43">
        <f t="shared" si="100"/>
        <v>113.12</v>
      </c>
      <c r="U178" s="43">
        <f t="shared" si="100"/>
        <v>113.12</v>
      </c>
      <c r="V178" s="43">
        <f t="shared" si="100"/>
        <v>113.12</v>
      </c>
      <c r="W178" s="43">
        <f t="shared" si="100"/>
        <v>113.12</v>
      </c>
      <c r="X178" s="43">
        <f t="shared" si="100"/>
        <v>113.12</v>
      </c>
      <c r="Y178" s="43">
        <f t="shared" si="100"/>
        <v>113.12</v>
      </c>
      <c r="Z178" s="43">
        <f t="shared" si="100"/>
        <v>113.12</v>
      </c>
      <c r="AA178" s="43">
        <f t="shared" si="100"/>
        <v>113.12</v>
      </c>
    </row>
    <row r="179" spans="1:27" ht="12.75" customHeight="1" outlineLevel="1" x14ac:dyDescent="0.2">
      <c r="A179" s="92" t="s">
        <v>2222</v>
      </c>
      <c r="B179" s="62" t="s">
        <v>81</v>
      </c>
      <c r="C179" s="42" t="s">
        <v>77</v>
      </c>
      <c r="D179" s="43">
        <v>4.7699999999999996</v>
      </c>
      <c r="E179" s="43">
        <v>4.7699999999999996</v>
      </c>
      <c r="F179" s="43">
        <v>4.7699999999999996</v>
      </c>
      <c r="G179" s="43">
        <v>4.7699999999999996</v>
      </c>
      <c r="H179" s="43">
        <v>4.7699999999999996</v>
      </c>
      <c r="I179" s="43">
        <v>4.7699999999999996</v>
      </c>
      <c r="J179" s="43">
        <v>4.7699999999999996</v>
      </c>
      <c r="K179" s="43">
        <v>4.7699999999999996</v>
      </c>
      <c r="L179" s="43">
        <v>4.7699999999999996</v>
      </c>
      <c r="M179" s="43">
        <v>4.7699999999999996</v>
      </c>
      <c r="N179" s="43">
        <v>4.7699999999999996</v>
      </c>
      <c r="O179" s="43">
        <v>4.7699999999999996</v>
      </c>
      <c r="P179" s="43">
        <v>4.7699999999999996</v>
      </c>
      <c r="Q179" s="43">
        <v>4.7699999999999996</v>
      </c>
      <c r="R179" s="43">
        <v>4.7699999999999996</v>
      </c>
      <c r="S179" s="43">
        <v>4.7699999999999996</v>
      </c>
      <c r="T179" s="43">
        <v>4.7699999999999996</v>
      </c>
      <c r="U179" s="43">
        <v>4.7699999999999996</v>
      </c>
      <c r="V179" s="43">
        <v>4.7699999999999996</v>
      </c>
      <c r="W179" s="43">
        <v>4.7699999999999996</v>
      </c>
      <c r="X179" s="43">
        <v>4.7699999999999996</v>
      </c>
      <c r="Y179" s="43">
        <v>4.7699999999999996</v>
      </c>
      <c r="Z179" s="43">
        <v>4.7699999999999996</v>
      </c>
      <c r="AA179" s="43">
        <v>4.7699999999999996</v>
      </c>
    </row>
    <row r="180" spans="1:27" ht="12.75" customHeight="1" outlineLevel="1" x14ac:dyDescent="0.2">
      <c r="A180" s="92" t="s">
        <v>2223</v>
      </c>
      <c r="B180" s="62" t="s">
        <v>79</v>
      </c>
      <c r="C180" s="42" t="s">
        <v>77</v>
      </c>
      <c r="D180" s="43">
        <f>$D$11</f>
        <v>216.36</v>
      </c>
      <c r="E180" s="43">
        <f t="shared" ref="E180:AA180" si="101">$D$11</f>
        <v>216.36</v>
      </c>
      <c r="F180" s="43">
        <f t="shared" si="101"/>
        <v>216.36</v>
      </c>
      <c r="G180" s="43">
        <f t="shared" si="101"/>
        <v>216.36</v>
      </c>
      <c r="H180" s="43">
        <f t="shared" si="101"/>
        <v>216.36</v>
      </c>
      <c r="I180" s="43">
        <f t="shared" si="101"/>
        <v>216.36</v>
      </c>
      <c r="J180" s="43">
        <f t="shared" si="101"/>
        <v>216.36</v>
      </c>
      <c r="K180" s="43">
        <f t="shared" si="101"/>
        <v>216.36</v>
      </c>
      <c r="L180" s="43">
        <f t="shared" si="101"/>
        <v>216.36</v>
      </c>
      <c r="M180" s="43">
        <f t="shared" si="101"/>
        <v>216.36</v>
      </c>
      <c r="N180" s="43">
        <f t="shared" si="101"/>
        <v>216.36</v>
      </c>
      <c r="O180" s="43">
        <f t="shared" si="101"/>
        <v>216.36</v>
      </c>
      <c r="P180" s="43">
        <f t="shared" si="101"/>
        <v>216.36</v>
      </c>
      <c r="Q180" s="43">
        <f t="shared" si="101"/>
        <v>216.36</v>
      </c>
      <c r="R180" s="43">
        <f t="shared" si="101"/>
        <v>216.36</v>
      </c>
      <c r="S180" s="43">
        <f t="shared" si="101"/>
        <v>216.36</v>
      </c>
      <c r="T180" s="43">
        <f t="shared" si="101"/>
        <v>216.36</v>
      </c>
      <c r="U180" s="43">
        <f t="shared" si="101"/>
        <v>216.36</v>
      </c>
      <c r="V180" s="43">
        <f t="shared" si="101"/>
        <v>216.36</v>
      </c>
      <c r="W180" s="43">
        <f t="shared" si="101"/>
        <v>216.36</v>
      </c>
      <c r="X180" s="43">
        <f t="shared" si="101"/>
        <v>216.36</v>
      </c>
      <c r="Y180" s="43">
        <f t="shared" si="101"/>
        <v>216.36</v>
      </c>
      <c r="Z180" s="43">
        <f t="shared" si="101"/>
        <v>216.36</v>
      </c>
      <c r="AA180" s="43">
        <f t="shared" si="101"/>
        <v>216.36</v>
      </c>
    </row>
    <row r="181" spans="1:27" ht="12.75" customHeight="1" x14ac:dyDescent="0.2">
      <c r="A181" s="91" t="s">
        <v>2224</v>
      </c>
      <c r="B181" s="27" t="str">
        <f>"07"&amp;"."&amp;$B$729&amp;"."&amp;$B$730</f>
        <v>07.02.2023</v>
      </c>
      <c r="C181" s="83" t="s">
        <v>74</v>
      </c>
      <c r="D181" s="84">
        <f>ROUND(((D182+D183+D185+D184)/1000),5)</f>
        <v>1.39486</v>
      </c>
      <c r="E181" s="84">
        <f>ROUND(((E182+E183+E185+E184)/1000),5)</f>
        <v>1.32301</v>
      </c>
      <c r="F181" s="84">
        <f>ROUND(((F182+F183+F185+F184)/1000),5)</f>
        <v>1.27633</v>
      </c>
      <c r="G181" s="84">
        <f t="shared" ref="G181:AA181" si="102">ROUND(((G182+G183+G185+G184)/1000),5)</f>
        <v>1.2727299999999999</v>
      </c>
      <c r="H181" s="84">
        <f t="shared" si="102"/>
        <v>1.3727100000000001</v>
      </c>
      <c r="I181" s="84">
        <f t="shared" si="102"/>
        <v>1.42204</v>
      </c>
      <c r="J181" s="84">
        <f t="shared" si="102"/>
        <v>1.63964</v>
      </c>
      <c r="K181" s="84">
        <f t="shared" si="102"/>
        <v>1.9171499999999999</v>
      </c>
      <c r="L181" s="84">
        <f t="shared" si="102"/>
        <v>1.9698199999999999</v>
      </c>
      <c r="M181" s="84">
        <f t="shared" si="102"/>
        <v>1.9839500000000001</v>
      </c>
      <c r="N181" s="84">
        <f t="shared" si="102"/>
        <v>1.9958100000000001</v>
      </c>
      <c r="O181" s="84">
        <f t="shared" si="102"/>
        <v>2.0306600000000001</v>
      </c>
      <c r="P181" s="84">
        <f t="shared" si="102"/>
        <v>2.0104099999999998</v>
      </c>
      <c r="Q181" s="84">
        <f t="shared" si="102"/>
        <v>2.0171800000000002</v>
      </c>
      <c r="R181" s="84">
        <f t="shared" si="102"/>
        <v>2.0112800000000002</v>
      </c>
      <c r="S181" s="84">
        <f t="shared" si="102"/>
        <v>1.99055</v>
      </c>
      <c r="T181" s="84">
        <f t="shared" si="102"/>
        <v>1.97838</v>
      </c>
      <c r="U181" s="84">
        <f t="shared" si="102"/>
        <v>1.9940199999999999</v>
      </c>
      <c r="V181" s="84">
        <f t="shared" si="102"/>
        <v>2.0036299999999998</v>
      </c>
      <c r="W181" s="84">
        <f t="shared" si="102"/>
        <v>2.0127999999999999</v>
      </c>
      <c r="X181" s="84">
        <f t="shared" si="102"/>
        <v>1.98034</v>
      </c>
      <c r="Y181" s="84">
        <f t="shared" si="102"/>
        <v>1.9339599999999999</v>
      </c>
      <c r="Z181" s="84">
        <f t="shared" si="102"/>
        <v>1.6488400000000001</v>
      </c>
      <c r="AA181" s="84">
        <f t="shared" si="102"/>
        <v>1.4846600000000001</v>
      </c>
    </row>
    <row r="182" spans="1:27" ht="12.75" customHeight="1" outlineLevel="1" x14ac:dyDescent="0.2">
      <c r="A182" s="92" t="s">
        <v>2225</v>
      </c>
      <c r="B182" s="62" t="s">
        <v>231</v>
      </c>
      <c r="C182" s="42" t="s">
        <v>77</v>
      </c>
      <c r="D182" s="43">
        <v>1060.6099999999999</v>
      </c>
      <c r="E182" s="43">
        <v>988.76</v>
      </c>
      <c r="F182" s="43">
        <v>942.08</v>
      </c>
      <c r="G182" s="43">
        <v>938.48</v>
      </c>
      <c r="H182" s="43">
        <v>1038.46</v>
      </c>
      <c r="I182" s="43">
        <v>1087.79</v>
      </c>
      <c r="J182" s="43">
        <v>1305.3900000000001</v>
      </c>
      <c r="K182" s="43">
        <v>1582.9</v>
      </c>
      <c r="L182" s="43">
        <v>1635.57</v>
      </c>
      <c r="M182" s="43">
        <v>1649.7</v>
      </c>
      <c r="N182" s="43">
        <v>1661.56</v>
      </c>
      <c r="O182" s="43">
        <v>1696.41</v>
      </c>
      <c r="P182" s="43">
        <v>1676.16</v>
      </c>
      <c r="Q182" s="43">
        <v>1682.93</v>
      </c>
      <c r="R182" s="43">
        <v>1677.03</v>
      </c>
      <c r="S182" s="43">
        <v>1656.3</v>
      </c>
      <c r="T182" s="43">
        <v>1644.13</v>
      </c>
      <c r="U182" s="43">
        <v>1659.77</v>
      </c>
      <c r="V182" s="43">
        <v>1669.38</v>
      </c>
      <c r="W182" s="43">
        <v>1678.55</v>
      </c>
      <c r="X182" s="43">
        <v>1646.09</v>
      </c>
      <c r="Y182" s="43">
        <v>1599.71</v>
      </c>
      <c r="Z182" s="43">
        <v>1314.59</v>
      </c>
      <c r="AA182" s="43">
        <v>1150.4100000000001</v>
      </c>
    </row>
    <row r="183" spans="1:27" ht="12.75" customHeight="1" outlineLevel="1" x14ac:dyDescent="0.2">
      <c r="A183" s="92" t="s">
        <v>2226</v>
      </c>
      <c r="B183" s="62" t="s">
        <v>88</v>
      </c>
      <c r="C183" s="42" t="s">
        <v>77</v>
      </c>
      <c r="D183" s="43">
        <f>$D$153</f>
        <v>113.12</v>
      </c>
      <c r="E183" s="43">
        <f>$D$153</f>
        <v>113.12</v>
      </c>
      <c r="F183" s="43">
        <f t="shared" ref="F183:AA183" si="103">$D$153</f>
        <v>113.12</v>
      </c>
      <c r="G183" s="43">
        <f t="shared" si="103"/>
        <v>113.12</v>
      </c>
      <c r="H183" s="43">
        <f t="shared" si="103"/>
        <v>113.12</v>
      </c>
      <c r="I183" s="43">
        <f t="shared" si="103"/>
        <v>113.12</v>
      </c>
      <c r="J183" s="43">
        <f t="shared" si="103"/>
        <v>113.12</v>
      </c>
      <c r="K183" s="43">
        <f t="shared" si="103"/>
        <v>113.12</v>
      </c>
      <c r="L183" s="43">
        <f t="shared" si="103"/>
        <v>113.12</v>
      </c>
      <c r="M183" s="43">
        <f t="shared" si="103"/>
        <v>113.12</v>
      </c>
      <c r="N183" s="43">
        <f t="shared" si="103"/>
        <v>113.12</v>
      </c>
      <c r="O183" s="43">
        <f t="shared" si="103"/>
        <v>113.12</v>
      </c>
      <c r="P183" s="43">
        <f t="shared" si="103"/>
        <v>113.12</v>
      </c>
      <c r="Q183" s="43">
        <f t="shared" si="103"/>
        <v>113.12</v>
      </c>
      <c r="R183" s="43">
        <f t="shared" si="103"/>
        <v>113.12</v>
      </c>
      <c r="S183" s="43">
        <f t="shared" si="103"/>
        <v>113.12</v>
      </c>
      <c r="T183" s="43">
        <f t="shared" si="103"/>
        <v>113.12</v>
      </c>
      <c r="U183" s="43">
        <f t="shared" si="103"/>
        <v>113.12</v>
      </c>
      <c r="V183" s="43">
        <f t="shared" si="103"/>
        <v>113.12</v>
      </c>
      <c r="W183" s="43">
        <f t="shared" si="103"/>
        <v>113.12</v>
      </c>
      <c r="X183" s="43">
        <f t="shared" si="103"/>
        <v>113.12</v>
      </c>
      <c r="Y183" s="43">
        <f t="shared" si="103"/>
        <v>113.12</v>
      </c>
      <c r="Z183" s="43">
        <f t="shared" si="103"/>
        <v>113.12</v>
      </c>
      <c r="AA183" s="43">
        <f t="shared" si="103"/>
        <v>113.12</v>
      </c>
    </row>
    <row r="184" spans="1:27" ht="12.75" customHeight="1" outlineLevel="1" x14ac:dyDescent="0.2">
      <c r="A184" s="92" t="s">
        <v>2227</v>
      </c>
      <c r="B184" s="62" t="s">
        <v>81</v>
      </c>
      <c r="C184" s="42" t="s">
        <v>77</v>
      </c>
      <c r="D184" s="43">
        <v>4.7699999999999996</v>
      </c>
      <c r="E184" s="43">
        <v>4.7699999999999996</v>
      </c>
      <c r="F184" s="43">
        <v>4.7699999999999996</v>
      </c>
      <c r="G184" s="43">
        <v>4.7699999999999996</v>
      </c>
      <c r="H184" s="43">
        <v>4.7699999999999996</v>
      </c>
      <c r="I184" s="43">
        <v>4.7699999999999996</v>
      </c>
      <c r="J184" s="43">
        <v>4.7699999999999996</v>
      </c>
      <c r="K184" s="43">
        <v>4.7699999999999996</v>
      </c>
      <c r="L184" s="43">
        <v>4.7699999999999996</v>
      </c>
      <c r="M184" s="43">
        <v>4.7699999999999996</v>
      </c>
      <c r="N184" s="43">
        <v>4.7699999999999996</v>
      </c>
      <c r="O184" s="43">
        <v>4.7699999999999996</v>
      </c>
      <c r="P184" s="43">
        <v>4.7699999999999996</v>
      </c>
      <c r="Q184" s="43">
        <v>4.7699999999999996</v>
      </c>
      <c r="R184" s="43">
        <v>4.7699999999999996</v>
      </c>
      <c r="S184" s="43">
        <v>4.7699999999999996</v>
      </c>
      <c r="T184" s="43">
        <v>4.7699999999999996</v>
      </c>
      <c r="U184" s="43">
        <v>4.7699999999999996</v>
      </c>
      <c r="V184" s="43">
        <v>4.7699999999999996</v>
      </c>
      <c r="W184" s="43">
        <v>4.7699999999999996</v>
      </c>
      <c r="X184" s="43">
        <v>4.7699999999999996</v>
      </c>
      <c r="Y184" s="43">
        <v>4.7699999999999996</v>
      </c>
      <c r="Z184" s="43">
        <v>4.7699999999999996</v>
      </c>
      <c r="AA184" s="43">
        <v>4.7699999999999996</v>
      </c>
    </row>
    <row r="185" spans="1:27" ht="12.75" customHeight="1" outlineLevel="1" x14ac:dyDescent="0.2">
      <c r="A185" s="92" t="s">
        <v>2228</v>
      </c>
      <c r="B185" s="62" t="s">
        <v>79</v>
      </c>
      <c r="C185" s="42" t="s">
        <v>77</v>
      </c>
      <c r="D185" s="43">
        <f>$D$11</f>
        <v>216.36</v>
      </c>
      <c r="E185" s="43">
        <f t="shared" ref="E185:AA185" si="104">$D$11</f>
        <v>216.36</v>
      </c>
      <c r="F185" s="43">
        <f t="shared" si="104"/>
        <v>216.36</v>
      </c>
      <c r="G185" s="43">
        <f t="shared" si="104"/>
        <v>216.36</v>
      </c>
      <c r="H185" s="43">
        <f t="shared" si="104"/>
        <v>216.36</v>
      </c>
      <c r="I185" s="43">
        <f t="shared" si="104"/>
        <v>216.36</v>
      </c>
      <c r="J185" s="43">
        <f t="shared" si="104"/>
        <v>216.36</v>
      </c>
      <c r="K185" s="43">
        <f t="shared" si="104"/>
        <v>216.36</v>
      </c>
      <c r="L185" s="43">
        <f t="shared" si="104"/>
        <v>216.36</v>
      </c>
      <c r="M185" s="43">
        <f t="shared" si="104"/>
        <v>216.36</v>
      </c>
      <c r="N185" s="43">
        <f t="shared" si="104"/>
        <v>216.36</v>
      </c>
      <c r="O185" s="43">
        <f t="shared" si="104"/>
        <v>216.36</v>
      </c>
      <c r="P185" s="43">
        <f t="shared" si="104"/>
        <v>216.36</v>
      </c>
      <c r="Q185" s="43">
        <f t="shared" si="104"/>
        <v>216.36</v>
      </c>
      <c r="R185" s="43">
        <f t="shared" si="104"/>
        <v>216.36</v>
      </c>
      <c r="S185" s="43">
        <f t="shared" si="104"/>
        <v>216.36</v>
      </c>
      <c r="T185" s="43">
        <f t="shared" si="104"/>
        <v>216.36</v>
      </c>
      <c r="U185" s="43">
        <f t="shared" si="104"/>
        <v>216.36</v>
      </c>
      <c r="V185" s="43">
        <f t="shared" si="104"/>
        <v>216.36</v>
      </c>
      <c r="W185" s="43">
        <f t="shared" si="104"/>
        <v>216.36</v>
      </c>
      <c r="X185" s="43">
        <f t="shared" si="104"/>
        <v>216.36</v>
      </c>
      <c r="Y185" s="43">
        <f t="shared" si="104"/>
        <v>216.36</v>
      </c>
      <c r="Z185" s="43">
        <f t="shared" si="104"/>
        <v>216.36</v>
      </c>
      <c r="AA185" s="43">
        <f t="shared" si="104"/>
        <v>216.36</v>
      </c>
    </row>
    <row r="186" spans="1:27" ht="12.75" customHeight="1" x14ac:dyDescent="0.2">
      <c r="A186" s="91" t="s">
        <v>2229</v>
      </c>
      <c r="B186" s="27" t="str">
        <f>"08"&amp;"."&amp;$B$729&amp;"."&amp;$B$730</f>
        <v>08.02.2023</v>
      </c>
      <c r="C186" s="83" t="s">
        <v>74</v>
      </c>
      <c r="D186" s="84">
        <f>ROUND(((D187+D188+D190+D189)/1000),5)</f>
        <v>1.40205</v>
      </c>
      <c r="E186" s="84">
        <f>ROUND(((E187+E188+E190+E189)/1000),5)</f>
        <v>1.36676</v>
      </c>
      <c r="F186" s="84">
        <f>ROUND(((F187+F188+F190+F189)/1000),5)</f>
        <v>1.32616</v>
      </c>
      <c r="G186" s="84">
        <f t="shared" ref="G186:AA186" si="105">ROUND(((G187+G188+G190+G189)/1000),5)</f>
        <v>1.34494</v>
      </c>
      <c r="H186" s="84">
        <f t="shared" si="105"/>
        <v>1.3793899999999999</v>
      </c>
      <c r="I186" s="84">
        <f t="shared" si="105"/>
        <v>1.45096</v>
      </c>
      <c r="J186" s="84">
        <f t="shared" si="105"/>
        <v>1.7248600000000001</v>
      </c>
      <c r="K186" s="84">
        <f t="shared" si="105"/>
        <v>1.9302999999999999</v>
      </c>
      <c r="L186" s="84">
        <f t="shared" si="105"/>
        <v>1.9842</v>
      </c>
      <c r="M186" s="84">
        <f t="shared" si="105"/>
        <v>1.99553</v>
      </c>
      <c r="N186" s="84">
        <f t="shared" si="105"/>
        <v>2.0030199999999998</v>
      </c>
      <c r="O186" s="84">
        <f t="shared" si="105"/>
        <v>2.02339</v>
      </c>
      <c r="P186" s="84">
        <f t="shared" si="105"/>
        <v>2.0161899999999999</v>
      </c>
      <c r="Q186" s="84">
        <f t="shared" si="105"/>
        <v>2.0455999999999999</v>
      </c>
      <c r="R186" s="84">
        <f t="shared" si="105"/>
        <v>2.0410499999999998</v>
      </c>
      <c r="S186" s="84">
        <f t="shared" si="105"/>
        <v>2.0038100000000001</v>
      </c>
      <c r="T186" s="84">
        <f t="shared" si="105"/>
        <v>1.9849399999999999</v>
      </c>
      <c r="U186" s="84">
        <f t="shared" si="105"/>
        <v>2.0011800000000002</v>
      </c>
      <c r="V186" s="84">
        <f t="shared" si="105"/>
        <v>2.0078499999999999</v>
      </c>
      <c r="W186" s="84">
        <f t="shared" si="105"/>
        <v>2.0179399999999998</v>
      </c>
      <c r="X186" s="84">
        <f t="shared" si="105"/>
        <v>1.9918800000000001</v>
      </c>
      <c r="Y186" s="84">
        <f t="shared" si="105"/>
        <v>1.94591</v>
      </c>
      <c r="Z186" s="84">
        <f t="shared" si="105"/>
        <v>1.6951400000000001</v>
      </c>
      <c r="AA186" s="84">
        <f t="shared" si="105"/>
        <v>1.50848</v>
      </c>
    </row>
    <row r="187" spans="1:27" ht="12.75" customHeight="1" outlineLevel="1" x14ac:dyDescent="0.2">
      <c r="A187" s="92" t="s">
        <v>2230</v>
      </c>
      <c r="B187" s="62" t="s">
        <v>231</v>
      </c>
      <c r="C187" s="42" t="s">
        <v>77</v>
      </c>
      <c r="D187" s="43">
        <v>1067.8</v>
      </c>
      <c r="E187" s="43">
        <v>1032.51</v>
      </c>
      <c r="F187" s="43">
        <v>991.91</v>
      </c>
      <c r="G187" s="43">
        <v>1010.69</v>
      </c>
      <c r="H187" s="43">
        <v>1045.1400000000001</v>
      </c>
      <c r="I187" s="43">
        <v>1116.71</v>
      </c>
      <c r="J187" s="43">
        <v>1390.61</v>
      </c>
      <c r="K187" s="43">
        <v>1596.05</v>
      </c>
      <c r="L187" s="43">
        <v>1649.95</v>
      </c>
      <c r="M187" s="43">
        <v>1661.28</v>
      </c>
      <c r="N187" s="43">
        <v>1668.77</v>
      </c>
      <c r="O187" s="43">
        <v>1689.14</v>
      </c>
      <c r="P187" s="43">
        <v>1681.94</v>
      </c>
      <c r="Q187" s="43">
        <v>1711.35</v>
      </c>
      <c r="R187" s="43">
        <v>1706.8</v>
      </c>
      <c r="S187" s="43">
        <v>1669.56</v>
      </c>
      <c r="T187" s="43">
        <v>1650.69</v>
      </c>
      <c r="U187" s="43">
        <v>1666.93</v>
      </c>
      <c r="V187" s="43">
        <v>1673.6</v>
      </c>
      <c r="W187" s="43">
        <v>1683.69</v>
      </c>
      <c r="X187" s="43">
        <v>1657.63</v>
      </c>
      <c r="Y187" s="43">
        <v>1611.66</v>
      </c>
      <c r="Z187" s="43">
        <v>1360.89</v>
      </c>
      <c r="AA187" s="43">
        <v>1174.23</v>
      </c>
    </row>
    <row r="188" spans="1:27" ht="12.75" customHeight="1" outlineLevel="1" x14ac:dyDescent="0.2">
      <c r="A188" s="92" t="s">
        <v>2231</v>
      </c>
      <c r="B188" s="62" t="s">
        <v>88</v>
      </c>
      <c r="C188" s="42" t="s">
        <v>77</v>
      </c>
      <c r="D188" s="43">
        <f>$D$153</f>
        <v>113.12</v>
      </c>
      <c r="E188" s="43">
        <f>$D$153</f>
        <v>113.12</v>
      </c>
      <c r="F188" s="43">
        <f t="shared" ref="F188:AA188" si="106">$D$153</f>
        <v>113.12</v>
      </c>
      <c r="G188" s="43">
        <f t="shared" si="106"/>
        <v>113.12</v>
      </c>
      <c r="H188" s="43">
        <f t="shared" si="106"/>
        <v>113.12</v>
      </c>
      <c r="I188" s="43">
        <f t="shared" si="106"/>
        <v>113.12</v>
      </c>
      <c r="J188" s="43">
        <f t="shared" si="106"/>
        <v>113.12</v>
      </c>
      <c r="K188" s="43">
        <f t="shared" si="106"/>
        <v>113.12</v>
      </c>
      <c r="L188" s="43">
        <f t="shared" si="106"/>
        <v>113.12</v>
      </c>
      <c r="M188" s="43">
        <f t="shared" si="106"/>
        <v>113.12</v>
      </c>
      <c r="N188" s="43">
        <f t="shared" si="106"/>
        <v>113.12</v>
      </c>
      <c r="O188" s="43">
        <f t="shared" si="106"/>
        <v>113.12</v>
      </c>
      <c r="P188" s="43">
        <f t="shared" si="106"/>
        <v>113.12</v>
      </c>
      <c r="Q188" s="43">
        <f t="shared" si="106"/>
        <v>113.12</v>
      </c>
      <c r="R188" s="43">
        <f t="shared" si="106"/>
        <v>113.12</v>
      </c>
      <c r="S188" s="43">
        <f t="shared" si="106"/>
        <v>113.12</v>
      </c>
      <c r="T188" s="43">
        <f t="shared" si="106"/>
        <v>113.12</v>
      </c>
      <c r="U188" s="43">
        <f t="shared" si="106"/>
        <v>113.12</v>
      </c>
      <c r="V188" s="43">
        <f t="shared" si="106"/>
        <v>113.12</v>
      </c>
      <c r="W188" s="43">
        <f t="shared" si="106"/>
        <v>113.12</v>
      </c>
      <c r="X188" s="43">
        <f t="shared" si="106"/>
        <v>113.12</v>
      </c>
      <c r="Y188" s="43">
        <f t="shared" si="106"/>
        <v>113.12</v>
      </c>
      <c r="Z188" s="43">
        <f t="shared" si="106"/>
        <v>113.12</v>
      </c>
      <c r="AA188" s="43">
        <f t="shared" si="106"/>
        <v>113.12</v>
      </c>
    </row>
    <row r="189" spans="1:27" ht="12.75" customHeight="1" outlineLevel="1" x14ac:dyDescent="0.2">
      <c r="A189" s="92" t="s">
        <v>2232</v>
      </c>
      <c r="B189" s="62" t="s">
        <v>81</v>
      </c>
      <c r="C189" s="42" t="s">
        <v>77</v>
      </c>
      <c r="D189" s="43">
        <v>4.7699999999999996</v>
      </c>
      <c r="E189" s="43">
        <v>4.7699999999999996</v>
      </c>
      <c r="F189" s="43">
        <v>4.7699999999999996</v>
      </c>
      <c r="G189" s="43">
        <v>4.7699999999999996</v>
      </c>
      <c r="H189" s="43">
        <v>4.7699999999999996</v>
      </c>
      <c r="I189" s="43">
        <v>4.7699999999999996</v>
      </c>
      <c r="J189" s="43">
        <v>4.7699999999999996</v>
      </c>
      <c r="K189" s="43">
        <v>4.7699999999999996</v>
      </c>
      <c r="L189" s="43">
        <v>4.7699999999999996</v>
      </c>
      <c r="M189" s="43">
        <v>4.7699999999999996</v>
      </c>
      <c r="N189" s="43">
        <v>4.7699999999999996</v>
      </c>
      <c r="O189" s="43">
        <v>4.7699999999999996</v>
      </c>
      <c r="P189" s="43">
        <v>4.7699999999999996</v>
      </c>
      <c r="Q189" s="43">
        <v>4.7699999999999996</v>
      </c>
      <c r="R189" s="43">
        <v>4.7699999999999996</v>
      </c>
      <c r="S189" s="43">
        <v>4.7699999999999996</v>
      </c>
      <c r="T189" s="43">
        <v>4.7699999999999996</v>
      </c>
      <c r="U189" s="43">
        <v>4.7699999999999996</v>
      </c>
      <c r="V189" s="43">
        <v>4.7699999999999996</v>
      </c>
      <c r="W189" s="43">
        <v>4.7699999999999996</v>
      </c>
      <c r="X189" s="43">
        <v>4.7699999999999996</v>
      </c>
      <c r="Y189" s="43">
        <v>4.7699999999999996</v>
      </c>
      <c r="Z189" s="43">
        <v>4.7699999999999996</v>
      </c>
      <c r="AA189" s="43">
        <v>4.7699999999999996</v>
      </c>
    </row>
    <row r="190" spans="1:27" ht="12.75" customHeight="1" outlineLevel="1" x14ac:dyDescent="0.2">
      <c r="A190" s="92" t="s">
        <v>2233</v>
      </c>
      <c r="B190" s="62" t="s">
        <v>79</v>
      </c>
      <c r="C190" s="42" t="s">
        <v>77</v>
      </c>
      <c r="D190" s="43">
        <f>$D$11</f>
        <v>216.36</v>
      </c>
      <c r="E190" s="43">
        <f t="shared" ref="E190:AA190" si="107">$D$11</f>
        <v>216.36</v>
      </c>
      <c r="F190" s="43">
        <f t="shared" si="107"/>
        <v>216.36</v>
      </c>
      <c r="G190" s="43">
        <f t="shared" si="107"/>
        <v>216.36</v>
      </c>
      <c r="H190" s="43">
        <f t="shared" si="107"/>
        <v>216.36</v>
      </c>
      <c r="I190" s="43">
        <f t="shared" si="107"/>
        <v>216.36</v>
      </c>
      <c r="J190" s="43">
        <f t="shared" si="107"/>
        <v>216.36</v>
      </c>
      <c r="K190" s="43">
        <f t="shared" si="107"/>
        <v>216.36</v>
      </c>
      <c r="L190" s="43">
        <f t="shared" si="107"/>
        <v>216.36</v>
      </c>
      <c r="M190" s="43">
        <f t="shared" si="107"/>
        <v>216.36</v>
      </c>
      <c r="N190" s="43">
        <f t="shared" si="107"/>
        <v>216.36</v>
      </c>
      <c r="O190" s="43">
        <f t="shared" si="107"/>
        <v>216.36</v>
      </c>
      <c r="P190" s="43">
        <f t="shared" si="107"/>
        <v>216.36</v>
      </c>
      <c r="Q190" s="43">
        <f t="shared" si="107"/>
        <v>216.36</v>
      </c>
      <c r="R190" s="43">
        <f t="shared" si="107"/>
        <v>216.36</v>
      </c>
      <c r="S190" s="43">
        <f t="shared" si="107"/>
        <v>216.36</v>
      </c>
      <c r="T190" s="43">
        <f t="shared" si="107"/>
        <v>216.36</v>
      </c>
      <c r="U190" s="43">
        <f t="shared" si="107"/>
        <v>216.36</v>
      </c>
      <c r="V190" s="43">
        <f t="shared" si="107"/>
        <v>216.36</v>
      </c>
      <c r="W190" s="43">
        <f t="shared" si="107"/>
        <v>216.36</v>
      </c>
      <c r="X190" s="43">
        <f t="shared" si="107"/>
        <v>216.36</v>
      </c>
      <c r="Y190" s="43">
        <f t="shared" si="107"/>
        <v>216.36</v>
      </c>
      <c r="Z190" s="43">
        <f t="shared" si="107"/>
        <v>216.36</v>
      </c>
      <c r="AA190" s="43">
        <f t="shared" si="107"/>
        <v>216.36</v>
      </c>
    </row>
    <row r="191" spans="1:27" ht="12.75" customHeight="1" x14ac:dyDescent="0.2">
      <c r="A191" s="91" t="s">
        <v>2234</v>
      </c>
      <c r="B191" s="27" t="str">
        <f>"09"&amp;"."&amp;$B$729&amp;"."&amp;$B$730</f>
        <v>09.02.2023</v>
      </c>
      <c r="C191" s="83" t="s">
        <v>74</v>
      </c>
      <c r="D191" s="84">
        <f>ROUND(((D192+D193+D195+D194)/1000),5)</f>
        <v>1.4029400000000001</v>
      </c>
      <c r="E191" s="84">
        <f>ROUND(((E192+E193+E195+E194)/1000),5)</f>
        <v>1.3713599999999999</v>
      </c>
      <c r="F191" s="84">
        <f>ROUND(((F192+F193+F195+F194)/1000),5)</f>
        <v>1.3696900000000001</v>
      </c>
      <c r="G191" s="84">
        <f t="shared" ref="G191:AA191" si="108">ROUND(((G192+G193+G195+G194)/1000),5)</f>
        <v>1.37327</v>
      </c>
      <c r="H191" s="84">
        <f t="shared" si="108"/>
        <v>1.41116</v>
      </c>
      <c r="I191" s="84">
        <f t="shared" si="108"/>
        <v>1.4939800000000001</v>
      </c>
      <c r="J191" s="84">
        <f t="shared" si="108"/>
        <v>1.75054</v>
      </c>
      <c r="K191" s="84">
        <f t="shared" si="108"/>
        <v>1.93892</v>
      </c>
      <c r="L191" s="84">
        <f t="shared" si="108"/>
        <v>2.05436</v>
      </c>
      <c r="M191" s="84">
        <f t="shared" si="108"/>
        <v>2.0752100000000002</v>
      </c>
      <c r="N191" s="84">
        <f t="shared" si="108"/>
        <v>2.0857199999999998</v>
      </c>
      <c r="O191" s="84">
        <f t="shared" si="108"/>
        <v>2.1239499999999998</v>
      </c>
      <c r="P191" s="84">
        <f t="shared" si="108"/>
        <v>2.1041699999999999</v>
      </c>
      <c r="Q191" s="84">
        <f t="shared" si="108"/>
        <v>2.0852200000000001</v>
      </c>
      <c r="R191" s="84">
        <f t="shared" si="108"/>
        <v>2.0819000000000001</v>
      </c>
      <c r="S191" s="84">
        <f t="shared" si="108"/>
        <v>2.0745800000000001</v>
      </c>
      <c r="T191" s="84">
        <f t="shared" si="108"/>
        <v>2.04264</v>
      </c>
      <c r="U191" s="84">
        <f t="shared" si="108"/>
        <v>2.0653999999999999</v>
      </c>
      <c r="V191" s="84">
        <f t="shared" si="108"/>
        <v>2.07931</v>
      </c>
      <c r="W191" s="84">
        <f t="shared" si="108"/>
        <v>2.1010399999999998</v>
      </c>
      <c r="X191" s="84">
        <f t="shared" si="108"/>
        <v>2.0474999999999999</v>
      </c>
      <c r="Y191" s="84">
        <f t="shared" si="108"/>
        <v>1.9468300000000001</v>
      </c>
      <c r="Z191" s="84">
        <f t="shared" si="108"/>
        <v>1.8109500000000001</v>
      </c>
      <c r="AA191" s="84">
        <f t="shared" si="108"/>
        <v>1.5241899999999999</v>
      </c>
    </row>
    <row r="192" spans="1:27" ht="12.75" customHeight="1" outlineLevel="1" x14ac:dyDescent="0.2">
      <c r="A192" s="92" t="s">
        <v>2235</v>
      </c>
      <c r="B192" s="62" t="s">
        <v>231</v>
      </c>
      <c r="C192" s="42" t="s">
        <v>77</v>
      </c>
      <c r="D192" s="43">
        <v>1068.69</v>
      </c>
      <c r="E192" s="43">
        <v>1037.1099999999999</v>
      </c>
      <c r="F192" s="43">
        <v>1035.44</v>
      </c>
      <c r="G192" s="43">
        <v>1039.02</v>
      </c>
      <c r="H192" s="43">
        <v>1076.9100000000001</v>
      </c>
      <c r="I192" s="43">
        <v>1159.73</v>
      </c>
      <c r="J192" s="43">
        <v>1416.29</v>
      </c>
      <c r="K192" s="43">
        <v>1604.67</v>
      </c>
      <c r="L192" s="43">
        <v>1720.11</v>
      </c>
      <c r="M192" s="43">
        <v>1740.96</v>
      </c>
      <c r="N192" s="43">
        <v>1751.47</v>
      </c>
      <c r="O192" s="43">
        <v>1789.7</v>
      </c>
      <c r="P192" s="43">
        <v>1769.92</v>
      </c>
      <c r="Q192" s="43">
        <v>1750.97</v>
      </c>
      <c r="R192" s="43">
        <v>1747.65</v>
      </c>
      <c r="S192" s="43">
        <v>1740.33</v>
      </c>
      <c r="T192" s="43">
        <v>1708.39</v>
      </c>
      <c r="U192" s="43">
        <v>1731.15</v>
      </c>
      <c r="V192" s="43">
        <v>1745.06</v>
      </c>
      <c r="W192" s="43">
        <v>1766.79</v>
      </c>
      <c r="X192" s="43">
        <v>1713.25</v>
      </c>
      <c r="Y192" s="43">
        <v>1612.58</v>
      </c>
      <c r="Z192" s="43">
        <v>1476.7</v>
      </c>
      <c r="AA192" s="43">
        <v>1189.94</v>
      </c>
    </row>
    <row r="193" spans="1:27" ht="12.75" customHeight="1" outlineLevel="1" x14ac:dyDescent="0.2">
      <c r="A193" s="92" t="s">
        <v>2236</v>
      </c>
      <c r="B193" s="62" t="s">
        <v>88</v>
      </c>
      <c r="C193" s="42" t="s">
        <v>77</v>
      </c>
      <c r="D193" s="43">
        <f>$D$153</f>
        <v>113.12</v>
      </c>
      <c r="E193" s="43">
        <f>$D$153</f>
        <v>113.12</v>
      </c>
      <c r="F193" s="43">
        <f t="shared" ref="F193:AA193" si="109">$D$153</f>
        <v>113.12</v>
      </c>
      <c r="G193" s="43">
        <f t="shared" si="109"/>
        <v>113.12</v>
      </c>
      <c r="H193" s="43">
        <f t="shared" si="109"/>
        <v>113.12</v>
      </c>
      <c r="I193" s="43">
        <f t="shared" si="109"/>
        <v>113.12</v>
      </c>
      <c r="J193" s="43">
        <f t="shared" si="109"/>
        <v>113.12</v>
      </c>
      <c r="K193" s="43">
        <f t="shared" si="109"/>
        <v>113.12</v>
      </c>
      <c r="L193" s="43">
        <f t="shared" si="109"/>
        <v>113.12</v>
      </c>
      <c r="M193" s="43">
        <f t="shared" si="109"/>
        <v>113.12</v>
      </c>
      <c r="N193" s="43">
        <f t="shared" si="109"/>
        <v>113.12</v>
      </c>
      <c r="O193" s="43">
        <f t="shared" si="109"/>
        <v>113.12</v>
      </c>
      <c r="P193" s="43">
        <f t="shared" si="109"/>
        <v>113.12</v>
      </c>
      <c r="Q193" s="43">
        <f t="shared" si="109"/>
        <v>113.12</v>
      </c>
      <c r="R193" s="43">
        <f t="shared" si="109"/>
        <v>113.12</v>
      </c>
      <c r="S193" s="43">
        <f t="shared" si="109"/>
        <v>113.12</v>
      </c>
      <c r="T193" s="43">
        <f t="shared" si="109"/>
        <v>113.12</v>
      </c>
      <c r="U193" s="43">
        <f t="shared" si="109"/>
        <v>113.12</v>
      </c>
      <c r="V193" s="43">
        <f t="shared" si="109"/>
        <v>113.12</v>
      </c>
      <c r="W193" s="43">
        <f t="shared" si="109"/>
        <v>113.12</v>
      </c>
      <c r="X193" s="43">
        <f t="shared" si="109"/>
        <v>113.12</v>
      </c>
      <c r="Y193" s="43">
        <f t="shared" si="109"/>
        <v>113.12</v>
      </c>
      <c r="Z193" s="43">
        <f t="shared" si="109"/>
        <v>113.12</v>
      </c>
      <c r="AA193" s="43">
        <f t="shared" si="109"/>
        <v>113.12</v>
      </c>
    </row>
    <row r="194" spans="1:27" ht="12.75" customHeight="1" outlineLevel="1" x14ac:dyDescent="0.2">
      <c r="A194" s="92" t="s">
        <v>2237</v>
      </c>
      <c r="B194" s="62" t="s">
        <v>81</v>
      </c>
      <c r="C194" s="42" t="s">
        <v>77</v>
      </c>
      <c r="D194" s="43">
        <v>4.7699999999999996</v>
      </c>
      <c r="E194" s="43">
        <v>4.7699999999999996</v>
      </c>
      <c r="F194" s="43">
        <v>4.7699999999999996</v>
      </c>
      <c r="G194" s="43">
        <v>4.7699999999999996</v>
      </c>
      <c r="H194" s="43">
        <v>4.7699999999999996</v>
      </c>
      <c r="I194" s="43">
        <v>4.7699999999999996</v>
      </c>
      <c r="J194" s="43">
        <v>4.7699999999999996</v>
      </c>
      <c r="K194" s="43">
        <v>4.7699999999999996</v>
      </c>
      <c r="L194" s="43">
        <v>4.7699999999999996</v>
      </c>
      <c r="M194" s="43">
        <v>4.7699999999999996</v>
      </c>
      <c r="N194" s="43">
        <v>4.7699999999999996</v>
      </c>
      <c r="O194" s="43">
        <v>4.7699999999999996</v>
      </c>
      <c r="P194" s="43">
        <v>4.7699999999999996</v>
      </c>
      <c r="Q194" s="43">
        <v>4.7699999999999996</v>
      </c>
      <c r="R194" s="43">
        <v>4.7699999999999996</v>
      </c>
      <c r="S194" s="43">
        <v>4.7699999999999996</v>
      </c>
      <c r="T194" s="43">
        <v>4.7699999999999996</v>
      </c>
      <c r="U194" s="43">
        <v>4.7699999999999996</v>
      </c>
      <c r="V194" s="43">
        <v>4.7699999999999996</v>
      </c>
      <c r="W194" s="43">
        <v>4.7699999999999996</v>
      </c>
      <c r="X194" s="43">
        <v>4.7699999999999996</v>
      </c>
      <c r="Y194" s="43">
        <v>4.7699999999999996</v>
      </c>
      <c r="Z194" s="43">
        <v>4.7699999999999996</v>
      </c>
      <c r="AA194" s="43">
        <v>4.7699999999999996</v>
      </c>
    </row>
    <row r="195" spans="1:27" ht="12.75" customHeight="1" outlineLevel="1" x14ac:dyDescent="0.2">
      <c r="A195" s="92" t="s">
        <v>2238</v>
      </c>
      <c r="B195" s="62" t="s">
        <v>79</v>
      </c>
      <c r="C195" s="42" t="s">
        <v>77</v>
      </c>
      <c r="D195" s="43">
        <f>$D$11</f>
        <v>216.36</v>
      </c>
      <c r="E195" s="43">
        <f t="shared" ref="E195:AA195" si="110">$D$11</f>
        <v>216.36</v>
      </c>
      <c r="F195" s="43">
        <f t="shared" si="110"/>
        <v>216.36</v>
      </c>
      <c r="G195" s="43">
        <f t="shared" si="110"/>
        <v>216.36</v>
      </c>
      <c r="H195" s="43">
        <f t="shared" si="110"/>
        <v>216.36</v>
      </c>
      <c r="I195" s="43">
        <f t="shared" si="110"/>
        <v>216.36</v>
      </c>
      <c r="J195" s="43">
        <f t="shared" si="110"/>
        <v>216.36</v>
      </c>
      <c r="K195" s="43">
        <f t="shared" si="110"/>
        <v>216.36</v>
      </c>
      <c r="L195" s="43">
        <f t="shared" si="110"/>
        <v>216.36</v>
      </c>
      <c r="M195" s="43">
        <f t="shared" si="110"/>
        <v>216.36</v>
      </c>
      <c r="N195" s="43">
        <f t="shared" si="110"/>
        <v>216.36</v>
      </c>
      <c r="O195" s="43">
        <f t="shared" si="110"/>
        <v>216.36</v>
      </c>
      <c r="P195" s="43">
        <f t="shared" si="110"/>
        <v>216.36</v>
      </c>
      <c r="Q195" s="43">
        <f t="shared" si="110"/>
        <v>216.36</v>
      </c>
      <c r="R195" s="43">
        <f t="shared" si="110"/>
        <v>216.36</v>
      </c>
      <c r="S195" s="43">
        <f t="shared" si="110"/>
        <v>216.36</v>
      </c>
      <c r="T195" s="43">
        <f t="shared" si="110"/>
        <v>216.36</v>
      </c>
      <c r="U195" s="43">
        <f t="shared" si="110"/>
        <v>216.36</v>
      </c>
      <c r="V195" s="43">
        <f t="shared" si="110"/>
        <v>216.36</v>
      </c>
      <c r="W195" s="43">
        <f t="shared" si="110"/>
        <v>216.36</v>
      </c>
      <c r="X195" s="43">
        <f t="shared" si="110"/>
        <v>216.36</v>
      </c>
      <c r="Y195" s="43">
        <f t="shared" si="110"/>
        <v>216.36</v>
      </c>
      <c r="Z195" s="43">
        <f t="shared" si="110"/>
        <v>216.36</v>
      </c>
      <c r="AA195" s="43">
        <f t="shared" si="110"/>
        <v>216.36</v>
      </c>
    </row>
    <row r="196" spans="1:27" ht="12.75" customHeight="1" x14ac:dyDescent="0.2">
      <c r="A196" s="91" t="s">
        <v>2239</v>
      </c>
      <c r="B196" s="27" t="str">
        <f>"10"&amp;"."&amp;$B$729&amp;"."&amp;$B$730</f>
        <v>10.02.2023</v>
      </c>
      <c r="C196" s="83" t="s">
        <v>74</v>
      </c>
      <c r="D196" s="84">
        <f>ROUND(((D197+D198+D200+D199)/1000),5)</f>
        <v>1.4709700000000001</v>
      </c>
      <c r="E196" s="84">
        <f>ROUND(((E197+E198+E200+E199)/1000),5)</f>
        <v>1.4224699999999999</v>
      </c>
      <c r="F196" s="84">
        <f>ROUND(((F197+F198+F200+F199)/1000),5)</f>
        <v>1.3911800000000001</v>
      </c>
      <c r="G196" s="84">
        <f t="shared" ref="G196:AA196" si="111">ROUND(((G197+G198+G200+G199)/1000),5)</f>
        <v>1.3918999999999999</v>
      </c>
      <c r="H196" s="84">
        <f t="shared" si="111"/>
        <v>1.4563299999999999</v>
      </c>
      <c r="I196" s="84">
        <f t="shared" si="111"/>
        <v>1.52982</v>
      </c>
      <c r="J196" s="84">
        <f t="shared" si="111"/>
        <v>1.82101</v>
      </c>
      <c r="K196" s="84">
        <f t="shared" si="111"/>
        <v>1.9368300000000001</v>
      </c>
      <c r="L196" s="84">
        <f t="shared" si="111"/>
        <v>2.0253100000000002</v>
      </c>
      <c r="M196" s="84">
        <f t="shared" si="111"/>
        <v>2.0648300000000002</v>
      </c>
      <c r="N196" s="84">
        <f t="shared" si="111"/>
        <v>2.08406</v>
      </c>
      <c r="O196" s="84">
        <f t="shared" si="111"/>
        <v>2.10955</v>
      </c>
      <c r="P196" s="84">
        <f t="shared" si="111"/>
        <v>2.09185</v>
      </c>
      <c r="Q196" s="84">
        <f t="shared" si="111"/>
        <v>2.0996999999999999</v>
      </c>
      <c r="R196" s="84">
        <f t="shared" si="111"/>
        <v>2.0905100000000001</v>
      </c>
      <c r="S196" s="84">
        <f t="shared" si="111"/>
        <v>2.0484900000000001</v>
      </c>
      <c r="T196" s="84">
        <f t="shared" si="111"/>
        <v>2.0234999999999999</v>
      </c>
      <c r="U196" s="84">
        <f t="shared" si="111"/>
        <v>2.0541200000000002</v>
      </c>
      <c r="V196" s="84">
        <f t="shared" si="111"/>
        <v>2.0792899999999999</v>
      </c>
      <c r="W196" s="84">
        <f t="shared" si="111"/>
        <v>2.0689799999999998</v>
      </c>
      <c r="X196" s="84">
        <f t="shared" si="111"/>
        <v>2.0416599999999998</v>
      </c>
      <c r="Y196" s="84">
        <f t="shared" si="111"/>
        <v>1.9809600000000001</v>
      </c>
      <c r="Z196" s="84">
        <f t="shared" si="111"/>
        <v>1.87154</v>
      </c>
      <c r="AA196" s="84">
        <f t="shared" si="111"/>
        <v>1.69834</v>
      </c>
    </row>
    <row r="197" spans="1:27" ht="12.75" customHeight="1" outlineLevel="1" x14ac:dyDescent="0.2">
      <c r="A197" s="92" t="s">
        <v>2240</v>
      </c>
      <c r="B197" s="62" t="s">
        <v>231</v>
      </c>
      <c r="C197" s="42" t="s">
        <v>77</v>
      </c>
      <c r="D197" s="43">
        <v>1136.72</v>
      </c>
      <c r="E197" s="43">
        <v>1088.22</v>
      </c>
      <c r="F197" s="43">
        <v>1056.93</v>
      </c>
      <c r="G197" s="43">
        <v>1057.6500000000001</v>
      </c>
      <c r="H197" s="43">
        <v>1122.08</v>
      </c>
      <c r="I197" s="43">
        <v>1195.57</v>
      </c>
      <c r="J197" s="43">
        <v>1486.76</v>
      </c>
      <c r="K197" s="43">
        <v>1602.58</v>
      </c>
      <c r="L197" s="43">
        <v>1691.06</v>
      </c>
      <c r="M197" s="43">
        <v>1730.58</v>
      </c>
      <c r="N197" s="43">
        <v>1749.81</v>
      </c>
      <c r="O197" s="43">
        <v>1775.3</v>
      </c>
      <c r="P197" s="43">
        <v>1757.6</v>
      </c>
      <c r="Q197" s="43">
        <v>1765.45</v>
      </c>
      <c r="R197" s="43">
        <v>1756.26</v>
      </c>
      <c r="S197" s="43">
        <v>1714.24</v>
      </c>
      <c r="T197" s="43">
        <v>1689.25</v>
      </c>
      <c r="U197" s="43">
        <v>1719.87</v>
      </c>
      <c r="V197" s="43">
        <v>1745.04</v>
      </c>
      <c r="W197" s="43">
        <v>1734.73</v>
      </c>
      <c r="X197" s="43">
        <v>1707.41</v>
      </c>
      <c r="Y197" s="43">
        <v>1646.71</v>
      </c>
      <c r="Z197" s="43">
        <v>1537.29</v>
      </c>
      <c r="AA197" s="43">
        <v>1364.09</v>
      </c>
    </row>
    <row r="198" spans="1:27" ht="12.75" customHeight="1" outlineLevel="1" x14ac:dyDescent="0.2">
      <c r="A198" s="92" t="s">
        <v>2241</v>
      </c>
      <c r="B198" s="62" t="s">
        <v>88</v>
      </c>
      <c r="C198" s="42" t="s">
        <v>77</v>
      </c>
      <c r="D198" s="43">
        <f>$D$153</f>
        <v>113.12</v>
      </c>
      <c r="E198" s="43">
        <f>$D$153</f>
        <v>113.12</v>
      </c>
      <c r="F198" s="43">
        <f t="shared" ref="F198:AA198" si="112">$D$153</f>
        <v>113.12</v>
      </c>
      <c r="G198" s="43">
        <f t="shared" si="112"/>
        <v>113.12</v>
      </c>
      <c r="H198" s="43">
        <f t="shared" si="112"/>
        <v>113.12</v>
      </c>
      <c r="I198" s="43">
        <f t="shared" si="112"/>
        <v>113.12</v>
      </c>
      <c r="J198" s="43">
        <f t="shared" si="112"/>
        <v>113.12</v>
      </c>
      <c r="K198" s="43">
        <f t="shared" si="112"/>
        <v>113.12</v>
      </c>
      <c r="L198" s="43">
        <f t="shared" si="112"/>
        <v>113.12</v>
      </c>
      <c r="M198" s="43">
        <f t="shared" si="112"/>
        <v>113.12</v>
      </c>
      <c r="N198" s="43">
        <f t="shared" si="112"/>
        <v>113.12</v>
      </c>
      <c r="O198" s="43">
        <f t="shared" si="112"/>
        <v>113.12</v>
      </c>
      <c r="P198" s="43">
        <f t="shared" si="112"/>
        <v>113.12</v>
      </c>
      <c r="Q198" s="43">
        <f t="shared" si="112"/>
        <v>113.12</v>
      </c>
      <c r="R198" s="43">
        <f t="shared" si="112"/>
        <v>113.12</v>
      </c>
      <c r="S198" s="43">
        <f t="shared" si="112"/>
        <v>113.12</v>
      </c>
      <c r="T198" s="43">
        <f t="shared" si="112"/>
        <v>113.12</v>
      </c>
      <c r="U198" s="43">
        <f t="shared" si="112"/>
        <v>113.12</v>
      </c>
      <c r="V198" s="43">
        <f t="shared" si="112"/>
        <v>113.12</v>
      </c>
      <c r="W198" s="43">
        <f t="shared" si="112"/>
        <v>113.12</v>
      </c>
      <c r="X198" s="43">
        <f t="shared" si="112"/>
        <v>113.12</v>
      </c>
      <c r="Y198" s="43">
        <f t="shared" si="112"/>
        <v>113.12</v>
      </c>
      <c r="Z198" s="43">
        <f t="shared" si="112"/>
        <v>113.12</v>
      </c>
      <c r="AA198" s="43">
        <f t="shared" si="112"/>
        <v>113.12</v>
      </c>
    </row>
    <row r="199" spans="1:27" ht="12.75" customHeight="1" outlineLevel="1" x14ac:dyDescent="0.2">
      <c r="A199" s="92" t="s">
        <v>2242</v>
      </c>
      <c r="B199" s="62" t="s">
        <v>81</v>
      </c>
      <c r="C199" s="42" t="s">
        <v>77</v>
      </c>
      <c r="D199" s="43">
        <v>4.7699999999999996</v>
      </c>
      <c r="E199" s="43">
        <v>4.7699999999999996</v>
      </c>
      <c r="F199" s="43">
        <v>4.7699999999999996</v>
      </c>
      <c r="G199" s="43">
        <v>4.7699999999999996</v>
      </c>
      <c r="H199" s="43">
        <v>4.7699999999999996</v>
      </c>
      <c r="I199" s="43">
        <v>4.7699999999999996</v>
      </c>
      <c r="J199" s="43">
        <v>4.7699999999999996</v>
      </c>
      <c r="K199" s="43">
        <v>4.7699999999999996</v>
      </c>
      <c r="L199" s="43">
        <v>4.7699999999999996</v>
      </c>
      <c r="M199" s="43">
        <v>4.7699999999999996</v>
      </c>
      <c r="N199" s="43">
        <v>4.7699999999999996</v>
      </c>
      <c r="O199" s="43">
        <v>4.7699999999999996</v>
      </c>
      <c r="P199" s="43">
        <v>4.7699999999999996</v>
      </c>
      <c r="Q199" s="43">
        <v>4.7699999999999996</v>
      </c>
      <c r="R199" s="43">
        <v>4.7699999999999996</v>
      </c>
      <c r="S199" s="43">
        <v>4.7699999999999996</v>
      </c>
      <c r="T199" s="43">
        <v>4.7699999999999996</v>
      </c>
      <c r="U199" s="43">
        <v>4.7699999999999996</v>
      </c>
      <c r="V199" s="43">
        <v>4.7699999999999996</v>
      </c>
      <c r="W199" s="43">
        <v>4.7699999999999996</v>
      </c>
      <c r="X199" s="43">
        <v>4.7699999999999996</v>
      </c>
      <c r="Y199" s="43">
        <v>4.7699999999999996</v>
      </c>
      <c r="Z199" s="43">
        <v>4.7699999999999996</v>
      </c>
      <c r="AA199" s="43">
        <v>4.7699999999999996</v>
      </c>
    </row>
    <row r="200" spans="1:27" ht="12.75" customHeight="1" outlineLevel="1" x14ac:dyDescent="0.2">
      <c r="A200" s="92" t="s">
        <v>2243</v>
      </c>
      <c r="B200" s="62" t="s">
        <v>79</v>
      </c>
      <c r="C200" s="42" t="s">
        <v>77</v>
      </c>
      <c r="D200" s="43">
        <f>$D$11</f>
        <v>216.36</v>
      </c>
      <c r="E200" s="43">
        <f t="shared" ref="E200:AA200" si="113">$D$11</f>
        <v>216.36</v>
      </c>
      <c r="F200" s="43">
        <f t="shared" si="113"/>
        <v>216.36</v>
      </c>
      <c r="G200" s="43">
        <f t="shared" si="113"/>
        <v>216.36</v>
      </c>
      <c r="H200" s="43">
        <f t="shared" si="113"/>
        <v>216.36</v>
      </c>
      <c r="I200" s="43">
        <f t="shared" si="113"/>
        <v>216.36</v>
      </c>
      <c r="J200" s="43">
        <f t="shared" si="113"/>
        <v>216.36</v>
      </c>
      <c r="K200" s="43">
        <f t="shared" si="113"/>
        <v>216.36</v>
      </c>
      <c r="L200" s="43">
        <f t="shared" si="113"/>
        <v>216.36</v>
      </c>
      <c r="M200" s="43">
        <f t="shared" si="113"/>
        <v>216.36</v>
      </c>
      <c r="N200" s="43">
        <f t="shared" si="113"/>
        <v>216.36</v>
      </c>
      <c r="O200" s="43">
        <f t="shared" si="113"/>
        <v>216.36</v>
      </c>
      <c r="P200" s="43">
        <f t="shared" si="113"/>
        <v>216.36</v>
      </c>
      <c r="Q200" s="43">
        <f t="shared" si="113"/>
        <v>216.36</v>
      </c>
      <c r="R200" s="43">
        <f t="shared" si="113"/>
        <v>216.36</v>
      </c>
      <c r="S200" s="43">
        <f t="shared" si="113"/>
        <v>216.36</v>
      </c>
      <c r="T200" s="43">
        <f t="shared" si="113"/>
        <v>216.36</v>
      </c>
      <c r="U200" s="43">
        <f t="shared" si="113"/>
        <v>216.36</v>
      </c>
      <c r="V200" s="43">
        <f t="shared" si="113"/>
        <v>216.36</v>
      </c>
      <c r="W200" s="43">
        <f t="shared" si="113"/>
        <v>216.36</v>
      </c>
      <c r="X200" s="43">
        <f t="shared" si="113"/>
        <v>216.36</v>
      </c>
      <c r="Y200" s="43">
        <f t="shared" si="113"/>
        <v>216.36</v>
      </c>
      <c r="Z200" s="43">
        <f t="shared" si="113"/>
        <v>216.36</v>
      </c>
      <c r="AA200" s="43">
        <f t="shared" si="113"/>
        <v>216.36</v>
      </c>
    </row>
    <row r="201" spans="1:27" ht="12.75" customHeight="1" x14ac:dyDescent="0.2">
      <c r="A201" s="91" t="s">
        <v>2244</v>
      </c>
      <c r="B201" s="27" t="str">
        <f>"11"&amp;"."&amp;$B$729&amp;"."&amp;$B$730</f>
        <v>11.02.2023</v>
      </c>
      <c r="C201" s="83" t="s">
        <v>74</v>
      </c>
      <c r="D201" s="84">
        <f>ROUND(((D202+D203+D205+D204)/1000),5)</f>
        <v>1.5630500000000001</v>
      </c>
      <c r="E201" s="84">
        <f>ROUND(((E202+E203+E205+E204)/1000),5)</f>
        <v>1.5251699999999999</v>
      </c>
      <c r="F201" s="84">
        <f>ROUND(((F202+F203+F205+F204)/1000),5)</f>
        <v>1.5045900000000001</v>
      </c>
      <c r="G201" s="84">
        <f t="shared" ref="G201:AA201" si="114">ROUND(((G202+G203+G205+G204)/1000),5)</f>
        <v>1.4911000000000001</v>
      </c>
      <c r="H201" s="84">
        <f t="shared" si="114"/>
        <v>1.50373</v>
      </c>
      <c r="I201" s="84">
        <f t="shared" si="114"/>
        <v>1.5204899999999999</v>
      </c>
      <c r="J201" s="84">
        <f t="shared" si="114"/>
        <v>1.58274</v>
      </c>
      <c r="K201" s="84">
        <f t="shared" si="114"/>
        <v>1.8469100000000001</v>
      </c>
      <c r="L201" s="84">
        <f t="shared" si="114"/>
        <v>1.9424999999999999</v>
      </c>
      <c r="M201" s="84">
        <f t="shared" si="114"/>
        <v>2.0849099999999998</v>
      </c>
      <c r="N201" s="84">
        <f t="shared" si="114"/>
        <v>2.1308400000000001</v>
      </c>
      <c r="O201" s="84">
        <f t="shared" si="114"/>
        <v>2.1433599999999999</v>
      </c>
      <c r="P201" s="84">
        <f t="shared" si="114"/>
        <v>2.1398299999999999</v>
      </c>
      <c r="Q201" s="84">
        <f t="shared" si="114"/>
        <v>2.1360600000000001</v>
      </c>
      <c r="R201" s="84">
        <f t="shared" si="114"/>
        <v>2.12968</v>
      </c>
      <c r="S201" s="84">
        <f t="shared" si="114"/>
        <v>2.09158</v>
      </c>
      <c r="T201" s="84">
        <f t="shared" si="114"/>
        <v>2.1139299999999999</v>
      </c>
      <c r="U201" s="84">
        <f t="shared" si="114"/>
        <v>2.1484999999999999</v>
      </c>
      <c r="V201" s="84">
        <f t="shared" si="114"/>
        <v>2.17211</v>
      </c>
      <c r="W201" s="84">
        <f t="shared" si="114"/>
        <v>2.1404100000000001</v>
      </c>
      <c r="X201" s="84">
        <f t="shared" si="114"/>
        <v>2.1253700000000002</v>
      </c>
      <c r="Y201" s="84">
        <f t="shared" si="114"/>
        <v>2.0110600000000001</v>
      </c>
      <c r="Z201" s="84">
        <f t="shared" si="114"/>
        <v>1.9048400000000001</v>
      </c>
      <c r="AA201" s="84">
        <f t="shared" si="114"/>
        <v>1.79098</v>
      </c>
    </row>
    <row r="202" spans="1:27" ht="12.75" customHeight="1" outlineLevel="1" x14ac:dyDescent="0.2">
      <c r="A202" s="92" t="s">
        <v>2245</v>
      </c>
      <c r="B202" s="62" t="s">
        <v>231</v>
      </c>
      <c r="C202" s="42" t="s">
        <v>77</v>
      </c>
      <c r="D202" s="43">
        <v>1228.8</v>
      </c>
      <c r="E202" s="43">
        <v>1190.92</v>
      </c>
      <c r="F202" s="43">
        <v>1170.3399999999999</v>
      </c>
      <c r="G202" s="43">
        <v>1156.8499999999999</v>
      </c>
      <c r="H202" s="43">
        <v>1169.48</v>
      </c>
      <c r="I202" s="43">
        <v>1186.24</v>
      </c>
      <c r="J202" s="43">
        <v>1248.49</v>
      </c>
      <c r="K202" s="43">
        <v>1512.66</v>
      </c>
      <c r="L202" s="43">
        <v>1608.25</v>
      </c>
      <c r="M202" s="43">
        <v>1750.66</v>
      </c>
      <c r="N202" s="43">
        <v>1796.59</v>
      </c>
      <c r="O202" s="43">
        <v>1809.11</v>
      </c>
      <c r="P202" s="43">
        <v>1805.58</v>
      </c>
      <c r="Q202" s="43">
        <v>1801.81</v>
      </c>
      <c r="R202" s="43">
        <v>1795.43</v>
      </c>
      <c r="S202" s="43">
        <v>1757.33</v>
      </c>
      <c r="T202" s="43">
        <v>1779.68</v>
      </c>
      <c r="U202" s="43">
        <v>1814.25</v>
      </c>
      <c r="V202" s="43">
        <v>1837.86</v>
      </c>
      <c r="W202" s="43">
        <v>1806.16</v>
      </c>
      <c r="X202" s="43">
        <v>1791.12</v>
      </c>
      <c r="Y202" s="43">
        <v>1676.81</v>
      </c>
      <c r="Z202" s="43">
        <v>1570.59</v>
      </c>
      <c r="AA202" s="43">
        <v>1456.73</v>
      </c>
    </row>
    <row r="203" spans="1:27" ht="12.75" customHeight="1" outlineLevel="1" x14ac:dyDescent="0.2">
      <c r="A203" s="92" t="s">
        <v>2246</v>
      </c>
      <c r="B203" s="62" t="s">
        <v>88</v>
      </c>
      <c r="C203" s="42" t="s">
        <v>77</v>
      </c>
      <c r="D203" s="43">
        <f>$D$153</f>
        <v>113.12</v>
      </c>
      <c r="E203" s="43">
        <f>$D$153</f>
        <v>113.12</v>
      </c>
      <c r="F203" s="43">
        <f t="shared" ref="F203:AA203" si="115">$D$153</f>
        <v>113.12</v>
      </c>
      <c r="G203" s="43">
        <f t="shared" si="115"/>
        <v>113.12</v>
      </c>
      <c r="H203" s="43">
        <f t="shared" si="115"/>
        <v>113.12</v>
      </c>
      <c r="I203" s="43">
        <f t="shared" si="115"/>
        <v>113.12</v>
      </c>
      <c r="J203" s="43">
        <f t="shared" si="115"/>
        <v>113.12</v>
      </c>
      <c r="K203" s="43">
        <f t="shared" si="115"/>
        <v>113.12</v>
      </c>
      <c r="L203" s="43">
        <f t="shared" si="115"/>
        <v>113.12</v>
      </c>
      <c r="M203" s="43">
        <f t="shared" si="115"/>
        <v>113.12</v>
      </c>
      <c r="N203" s="43">
        <f t="shared" si="115"/>
        <v>113.12</v>
      </c>
      <c r="O203" s="43">
        <f t="shared" si="115"/>
        <v>113.12</v>
      </c>
      <c r="P203" s="43">
        <f t="shared" si="115"/>
        <v>113.12</v>
      </c>
      <c r="Q203" s="43">
        <f t="shared" si="115"/>
        <v>113.12</v>
      </c>
      <c r="R203" s="43">
        <f t="shared" si="115"/>
        <v>113.12</v>
      </c>
      <c r="S203" s="43">
        <f t="shared" si="115"/>
        <v>113.12</v>
      </c>
      <c r="T203" s="43">
        <f t="shared" si="115"/>
        <v>113.12</v>
      </c>
      <c r="U203" s="43">
        <f t="shared" si="115"/>
        <v>113.12</v>
      </c>
      <c r="V203" s="43">
        <f t="shared" si="115"/>
        <v>113.12</v>
      </c>
      <c r="W203" s="43">
        <f t="shared" si="115"/>
        <v>113.12</v>
      </c>
      <c r="X203" s="43">
        <f t="shared" si="115"/>
        <v>113.12</v>
      </c>
      <c r="Y203" s="43">
        <f t="shared" si="115"/>
        <v>113.12</v>
      </c>
      <c r="Z203" s="43">
        <f t="shared" si="115"/>
        <v>113.12</v>
      </c>
      <c r="AA203" s="43">
        <f t="shared" si="115"/>
        <v>113.12</v>
      </c>
    </row>
    <row r="204" spans="1:27" ht="12.75" customHeight="1" outlineLevel="1" x14ac:dyDescent="0.2">
      <c r="A204" s="92" t="s">
        <v>2247</v>
      </c>
      <c r="B204" s="62" t="s">
        <v>81</v>
      </c>
      <c r="C204" s="42" t="s">
        <v>77</v>
      </c>
      <c r="D204" s="43">
        <v>4.7699999999999996</v>
      </c>
      <c r="E204" s="43">
        <v>4.7699999999999996</v>
      </c>
      <c r="F204" s="43">
        <v>4.7699999999999996</v>
      </c>
      <c r="G204" s="43">
        <v>4.7699999999999996</v>
      </c>
      <c r="H204" s="43">
        <v>4.7699999999999996</v>
      </c>
      <c r="I204" s="43">
        <v>4.7699999999999996</v>
      </c>
      <c r="J204" s="43">
        <v>4.7699999999999996</v>
      </c>
      <c r="K204" s="43">
        <v>4.7699999999999996</v>
      </c>
      <c r="L204" s="43">
        <v>4.7699999999999996</v>
      </c>
      <c r="M204" s="43">
        <v>4.7699999999999996</v>
      </c>
      <c r="N204" s="43">
        <v>4.7699999999999996</v>
      </c>
      <c r="O204" s="43">
        <v>4.7699999999999996</v>
      </c>
      <c r="P204" s="43">
        <v>4.7699999999999996</v>
      </c>
      <c r="Q204" s="43">
        <v>4.7699999999999996</v>
      </c>
      <c r="R204" s="43">
        <v>4.7699999999999996</v>
      </c>
      <c r="S204" s="43">
        <v>4.7699999999999996</v>
      </c>
      <c r="T204" s="43">
        <v>4.7699999999999996</v>
      </c>
      <c r="U204" s="43">
        <v>4.7699999999999996</v>
      </c>
      <c r="V204" s="43">
        <v>4.7699999999999996</v>
      </c>
      <c r="W204" s="43">
        <v>4.7699999999999996</v>
      </c>
      <c r="X204" s="43">
        <v>4.7699999999999996</v>
      </c>
      <c r="Y204" s="43">
        <v>4.7699999999999996</v>
      </c>
      <c r="Z204" s="43">
        <v>4.7699999999999996</v>
      </c>
      <c r="AA204" s="43">
        <v>4.7699999999999996</v>
      </c>
    </row>
    <row r="205" spans="1:27" ht="12.75" customHeight="1" outlineLevel="1" x14ac:dyDescent="0.2">
      <c r="A205" s="92" t="s">
        <v>2248</v>
      </c>
      <c r="B205" s="62" t="s">
        <v>79</v>
      </c>
      <c r="C205" s="42" t="s">
        <v>77</v>
      </c>
      <c r="D205" s="43">
        <f>$D$11</f>
        <v>216.36</v>
      </c>
      <c r="E205" s="43">
        <f t="shared" ref="E205:AA205" si="116">$D$11</f>
        <v>216.36</v>
      </c>
      <c r="F205" s="43">
        <f t="shared" si="116"/>
        <v>216.36</v>
      </c>
      <c r="G205" s="43">
        <f t="shared" si="116"/>
        <v>216.36</v>
      </c>
      <c r="H205" s="43">
        <f t="shared" si="116"/>
        <v>216.36</v>
      </c>
      <c r="I205" s="43">
        <f t="shared" si="116"/>
        <v>216.36</v>
      </c>
      <c r="J205" s="43">
        <f t="shared" si="116"/>
        <v>216.36</v>
      </c>
      <c r="K205" s="43">
        <f t="shared" si="116"/>
        <v>216.36</v>
      </c>
      <c r="L205" s="43">
        <f t="shared" si="116"/>
        <v>216.36</v>
      </c>
      <c r="M205" s="43">
        <f t="shared" si="116"/>
        <v>216.36</v>
      </c>
      <c r="N205" s="43">
        <f t="shared" si="116"/>
        <v>216.36</v>
      </c>
      <c r="O205" s="43">
        <f t="shared" si="116"/>
        <v>216.36</v>
      </c>
      <c r="P205" s="43">
        <f t="shared" si="116"/>
        <v>216.36</v>
      </c>
      <c r="Q205" s="43">
        <f t="shared" si="116"/>
        <v>216.36</v>
      </c>
      <c r="R205" s="43">
        <f t="shared" si="116"/>
        <v>216.36</v>
      </c>
      <c r="S205" s="43">
        <f t="shared" si="116"/>
        <v>216.36</v>
      </c>
      <c r="T205" s="43">
        <f t="shared" si="116"/>
        <v>216.36</v>
      </c>
      <c r="U205" s="43">
        <f t="shared" si="116"/>
        <v>216.36</v>
      </c>
      <c r="V205" s="43">
        <f t="shared" si="116"/>
        <v>216.36</v>
      </c>
      <c r="W205" s="43">
        <f t="shared" si="116"/>
        <v>216.36</v>
      </c>
      <c r="X205" s="43">
        <f t="shared" si="116"/>
        <v>216.36</v>
      </c>
      <c r="Y205" s="43">
        <f t="shared" si="116"/>
        <v>216.36</v>
      </c>
      <c r="Z205" s="43">
        <f t="shared" si="116"/>
        <v>216.36</v>
      </c>
      <c r="AA205" s="43">
        <f t="shared" si="116"/>
        <v>216.36</v>
      </c>
    </row>
    <row r="206" spans="1:27" ht="12.75" customHeight="1" x14ac:dyDescent="0.2">
      <c r="A206" s="91" t="s">
        <v>2249</v>
      </c>
      <c r="B206" s="27" t="str">
        <f>"12"&amp;"."&amp;$B$729&amp;"."&amp;$B$730</f>
        <v>12.02.2023</v>
      </c>
      <c r="C206" s="83" t="s">
        <v>74</v>
      </c>
      <c r="D206" s="84">
        <f>ROUND(((D207+D208+D210+D209)/1000),5)</f>
        <v>1.5473399999999999</v>
      </c>
      <c r="E206" s="84">
        <f>ROUND(((E207+E208+E210+E209)/1000),5)</f>
        <v>1.49604</v>
      </c>
      <c r="F206" s="84">
        <f>ROUND(((F207+F208+F210+F209)/1000),5)</f>
        <v>1.4928399999999999</v>
      </c>
      <c r="G206" s="84">
        <f t="shared" ref="G206:AA206" si="117">ROUND(((G207+G208+G210+G209)/1000),5)</f>
        <v>1.4815100000000001</v>
      </c>
      <c r="H206" s="84">
        <f t="shared" si="117"/>
        <v>1.48472</v>
      </c>
      <c r="I206" s="84">
        <f t="shared" si="117"/>
        <v>1.4948600000000001</v>
      </c>
      <c r="J206" s="84">
        <f t="shared" si="117"/>
        <v>1.4952099999999999</v>
      </c>
      <c r="K206" s="84">
        <f t="shared" si="117"/>
        <v>1.59562</v>
      </c>
      <c r="L206" s="84">
        <f t="shared" si="117"/>
        <v>1.8595999999999999</v>
      </c>
      <c r="M206" s="84">
        <f t="shared" si="117"/>
        <v>1.97403</v>
      </c>
      <c r="N206" s="84">
        <f t="shared" si="117"/>
        <v>2.0222000000000002</v>
      </c>
      <c r="O206" s="84">
        <f t="shared" si="117"/>
        <v>2.0407000000000002</v>
      </c>
      <c r="P206" s="84">
        <f t="shared" si="117"/>
        <v>2.0410200000000001</v>
      </c>
      <c r="Q206" s="84">
        <f t="shared" si="117"/>
        <v>2.0420099999999999</v>
      </c>
      <c r="R206" s="84">
        <f t="shared" si="117"/>
        <v>2.08649</v>
      </c>
      <c r="S206" s="84">
        <f t="shared" si="117"/>
        <v>2.07422</v>
      </c>
      <c r="T206" s="84">
        <f t="shared" si="117"/>
        <v>2.1484200000000002</v>
      </c>
      <c r="U206" s="84">
        <f t="shared" si="117"/>
        <v>2.1712899999999999</v>
      </c>
      <c r="V206" s="84">
        <f t="shared" si="117"/>
        <v>2.21394</v>
      </c>
      <c r="W206" s="84">
        <f t="shared" si="117"/>
        <v>2.1882899999999998</v>
      </c>
      <c r="X206" s="84">
        <f t="shared" si="117"/>
        <v>2.1448</v>
      </c>
      <c r="Y206" s="84">
        <f t="shared" si="117"/>
        <v>2.05335</v>
      </c>
      <c r="Z206" s="84">
        <f t="shared" si="117"/>
        <v>1.91954</v>
      </c>
      <c r="AA206" s="84">
        <f t="shared" si="117"/>
        <v>1.6668799999999999</v>
      </c>
    </row>
    <row r="207" spans="1:27" ht="12.75" customHeight="1" outlineLevel="1" x14ac:dyDescent="0.2">
      <c r="A207" s="92" t="s">
        <v>2250</v>
      </c>
      <c r="B207" s="62" t="s">
        <v>231</v>
      </c>
      <c r="C207" s="42" t="s">
        <v>77</v>
      </c>
      <c r="D207" s="43">
        <v>1213.0899999999999</v>
      </c>
      <c r="E207" s="43">
        <v>1161.79</v>
      </c>
      <c r="F207" s="43">
        <v>1158.5899999999999</v>
      </c>
      <c r="G207" s="43">
        <v>1147.26</v>
      </c>
      <c r="H207" s="43">
        <v>1150.47</v>
      </c>
      <c r="I207" s="43">
        <v>1160.6099999999999</v>
      </c>
      <c r="J207" s="43">
        <v>1160.96</v>
      </c>
      <c r="K207" s="43">
        <v>1261.3699999999999</v>
      </c>
      <c r="L207" s="43">
        <v>1525.35</v>
      </c>
      <c r="M207" s="43">
        <v>1639.78</v>
      </c>
      <c r="N207" s="43">
        <v>1687.95</v>
      </c>
      <c r="O207" s="43">
        <v>1706.45</v>
      </c>
      <c r="P207" s="43">
        <v>1706.77</v>
      </c>
      <c r="Q207" s="43">
        <v>1707.76</v>
      </c>
      <c r="R207" s="43">
        <v>1752.24</v>
      </c>
      <c r="S207" s="43">
        <v>1739.97</v>
      </c>
      <c r="T207" s="43">
        <v>1814.17</v>
      </c>
      <c r="U207" s="43">
        <v>1837.04</v>
      </c>
      <c r="V207" s="43">
        <v>1879.69</v>
      </c>
      <c r="W207" s="43">
        <v>1854.04</v>
      </c>
      <c r="X207" s="43">
        <v>1810.55</v>
      </c>
      <c r="Y207" s="43">
        <v>1719.1</v>
      </c>
      <c r="Z207" s="43">
        <v>1585.29</v>
      </c>
      <c r="AA207" s="43">
        <v>1332.63</v>
      </c>
    </row>
    <row r="208" spans="1:27" ht="12.75" customHeight="1" outlineLevel="1" x14ac:dyDescent="0.2">
      <c r="A208" s="92" t="s">
        <v>2251</v>
      </c>
      <c r="B208" s="62" t="s">
        <v>88</v>
      </c>
      <c r="C208" s="42" t="s">
        <v>77</v>
      </c>
      <c r="D208" s="43">
        <f>$D$153</f>
        <v>113.12</v>
      </c>
      <c r="E208" s="43">
        <f>$D$153</f>
        <v>113.12</v>
      </c>
      <c r="F208" s="43">
        <f t="shared" ref="F208:AA208" si="118">$D$153</f>
        <v>113.12</v>
      </c>
      <c r="G208" s="43">
        <f t="shared" si="118"/>
        <v>113.12</v>
      </c>
      <c r="H208" s="43">
        <f t="shared" si="118"/>
        <v>113.12</v>
      </c>
      <c r="I208" s="43">
        <f t="shared" si="118"/>
        <v>113.12</v>
      </c>
      <c r="J208" s="43">
        <f t="shared" si="118"/>
        <v>113.12</v>
      </c>
      <c r="K208" s="43">
        <f t="shared" si="118"/>
        <v>113.12</v>
      </c>
      <c r="L208" s="43">
        <f t="shared" si="118"/>
        <v>113.12</v>
      </c>
      <c r="M208" s="43">
        <f t="shared" si="118"/>
        <v>113.12</v>
      </c>
      <c r="N208" s="43">
        <f t="shared" si="118"/>
        <v>113.12</v>
      </c>
      <c r="O208" s="43">
        <f t="shared" si="118"/>
        <v>113.12</v>
      </c>
      <c r="P208" s="43">
        <f t="shared" si="118"/>
        <v>113.12</v>
      </c>
      <c r="Q208" s="43">
        <f t="shared" si="118"/>
        <v>113.12</v>
      </c>
      <c r="R208" s="43">
        <f t="shared" si="118"/>
        <v>113.12</v>
      </c>
      <c r="S208" s="43">
        <f t="shared" si="118"/>
        <v>113.12</v>
      </c>
      <c r="T208" s="43">
        <f t="shared" si="118"/>
        <v>113.12</v>
      </c>
      <c r="U208" s="43">
        <f t="shared" si="118"/>
        <v>113.12</v>
      </c>
      <c r="V208" s="43">
        <f t="shared" si="118"/>
        <v>113.12</v>
      </c>
      <c r="W208" s="43">
        <f t="shared" si="118"/>
        <v>113.12</v>
      </c>
      <c r="X208" s="43">
        <f t="shared" si="118"/>
        <v>113.12</v>
      </c>
      <c r="Y208" s="43">
        <f t="shared" si="118"/>
        <v>113.12</v>
      </c>
      <c r="Z208" s="43">
        <f t="shared" si="118"/>
        <v>113.12</v>
      </c>
      <c r="AA208" s="43">
        <f t="shared" si="118"/>
        <v>113.12</v>
      </c>
    </row>
    <row r="209" spans="1:27" ht="12.75" customHeight="1" outlineLevel="1" x14ac:dyDescent="0.2">
      <c r="A209" s="92" t="s">
        <v>2252</v>
      </c>
      <c r="B209" s="62" t="s">
        <v>81</v>
      </c>
      <c r="C209" s="42" t="s">
        <v>77</v>
      </c>
      <c r="D209" s="43">
        <v>4.7699999999999996</v>
      </c>
      <c r="E209" s="43">
        <v>4.7699999999999996</v>
      </c>
      <c r="F209" s="43">
        <v>4.7699999999999996</v>
      </c>
      <c r="G209" s="43">
        <v>4.7699999999999996</v>
      </c>
      <c r="H209" s="43">
        <v>4.7699999999999996</v>
      </c>
      <c r="I209" s="43">
        <v>4.7699999999999996</v>
      </c>
      <c r="J209" s="43">
        <v>4.7699999999999996</v>
      </c>
      <c r="K209" s="43">
        <v>4.7699999999999996</v>
      </c>
      <c r="L209" s="43">
        <v>4.7699999999999996</v>
      </c>
      <c r="M209" s="43">
        <v>4.7699999999999996</v>
      </c>
      <c r="N209" s="43">
        <v>4.7699999999999996</v>
      </c>
      <c r="O209" s="43">
        <v>4.7699999999999996</v>
      </c>
      <c r="P209" s="43">
        <v>4.7699999999999996</v>
      </c>
      <c r="Q209" s="43">
        <v>4.7699999999999996</v>
      </c>
      <c r="R209" s="43">
        <v>4.7699999999999996</v>
      </c>
      <c r="S209" s="43">
        <v>4.7699999999999996</v>
      </c>
      <c r="T209" s="43">
        <v>4.7699999999999996</v>
      </c>
      <c r="U209" s="43">
        <v>4.7699999999999996</v>
      </c>
      <c r="V209" s="43">
        <v>4.7699999999999996</v>
      </c>
      <c r="W209" s="43">
        <v>4.7699999999999996</v>
      </c>
      <c r="X209" s="43">
        <v>4.7699999999999996</v>
      </c>
      <c r="Y209" s="43">
        <v>4.7699999999999996</v>
      </c>
      <c r="Z209" s="43">
        <v>4.7699999999999996</v>
      </c>
      <c r="AA209" s="43">
        <v>4.7699999999999996</v>
      </c>
    </row>
    <row r="210" spans="1:27" ht="12.75" customHeight="1" outlineLevel="1" x14ac:dyDescent="0.2">
      <c r="A210" s="92" t="s">
        <v>2253</v>
      </c>
      <c r="B210" s="62" t="s">
        <v>79</v>
      </c>
      <c r="C210" s="42" t="s">
        <v>77</v>
      </c>
      <c r="D210" s="43">
        <f>$D$11</f>
        <v>216.36</v>
      </c>
      <c r="E210" s="43">
        <f t="shared" ref="E210:AA210" si="119">$D$11</f>
        <v>216.36</v>
      </c>
      <c r="F210" s="43">
        <f t="shared" si="119"/>
        <v>216.36</v>
      </c>
      <c r="G210" s="43">
        <f t="shared" si="119"/>
        <v>216.36</v>
      </c>
      <c r="H210" s="43">
        <f t="shared" si="119"/>
        <v>216.36</v>
      </c>
      <c r="I210" s="43">
        <f t="shared" si="119"/>
        <v>216.36</v>
      </c>
      <c r="J210" s="43">
        <f t="shared" si="119"/>
        <v>216.36</v>
      </c>
      <c r="K210" s="43">
        <f t="shared" si="119"/>
        <v>216.36</v>
      </c>
      <c r="L210" s="43">
        <f t="shared" si="119"/>
        <v>216.36</v>
      </c>
      <c r="M210" s="43">
        <f t="shared" si="119"/>
        <v>216.36</v>
      </c>
      <c r="N210" s="43">
        <f t="shared" si="119"/>
        <v>216.36</v>
      </c>
      <c r="O210" s="43">
        <f t="shared" si="119"/>
        <v>216.36</v>
      </c>
      <c r="P210" s="43">
        <f t="shared" si="119"/>
        <v>216.36</v>
      </c>
      <c r="Q210" s="43">
        <f t="shared" si="119"/>
        <v>216.36</v>
      </c>
      <c r="R210" s="43">
        <f t="shared" si="119"/>
        <v>216.36</v>
      </c>
      <c r="S210" s="43">
        <f t="shared" si="119"/>
        <v>216.36</v>
      </c>
      <c r="T210" s="43">
        <f t="shared" si="119"/>
        <v>216.36</v>
      </c>
      <c r="U210" s="43">
        <f t="shared" si="119"/>
        <v>216.36</v>
      </c>
      <c r="V210" s="43">
        <f t="shared" si="119"/>
        <v>216.36</v>
      </c>
      <c r="W210" s="43">
        <f t="shared" si="119"/>
        <v>216.36</v>
      </c>
      <c r="X210" s="43">
        <f t="shared" si="119"/>
        <v>216.36</v>
      </c>
      <c r="Y210" s="43">
        <f t="shared" si="119"/>
        <v>216.36</v>
      </c>
      <c r="Z210" s="43">
        <f t="shared" si="119"/>
        <v>216.36</v>
      </c>
      <c r="AA210" s="43">
        <f t="shared" si="119"/>
        <v>216.36</v>
      </c>
    </row>
    <row r="211" spans="1:27" ht="12.75" customHeight="1" x14ac:dyDescent="0.2">
      <c r="A211" s="91" t="s">
        <v>2254</v>
      </c>
      <c r="B211" s="27" t="str">
        <f>"13"&amp;"."&amp;$B$729&amp;"."&amp;$B$730</f>
        <v>13.02.2023</v>
      </c>
      <c r="C211" s="83" t="s">
        <v>74</v>
      </c>
      <c r="D211" s="84">
        <f>ROUND(((D212+D213+D215+D214)/1000),5)</f>
        <v>1.51945</v>
      </c>
      <c r="E211" s="84">
        <f>ROUND(((E212+E213+E215+E214)/1000),5)</f>
        <v>1.4958899999999999</v>
      </c>
      <c r="F211" s="84">
        <f>ROUND(((F212+F213+F215+F214)/1000),5)</f>
        <v>1.45244</v>
      </c>
      <c r="G211" s="84">
        <f t="shared" ref="G211:AA211" si="120">ROUND(((G212+G213+G215+G214)/1000),5)</f>
        <v>1.4165000000000001</v>
      </c>
      <c r="H211" s="84">
        <f t="shared" si="120"/>
        <v>1.4885299999999999</v>
      </c>
      <c r="I211" s="84">
        <f t="shared" si="120"/>
        <v>1.5792299999999999</v>
      </c>
      <c r="J211" s="84">
        <f t="shared" si="120"/>
        <v>1.87788</v>
      </c>
      <c r="K211" s="84">
        <f t="shared" si="120"/>
        <v>2.03193</v>
      </c>
      <c r="L211" s="84">
        <f t="shared" si="120"/>
        <v>2.17015</v>
      </c>
      <c r="M211" s="84">
        <f t="shared" si="120"/>
        <v>2.2054499999999999</v>
      </c>
      <c r="N211" s="84">
        <f t="shared" si="120"/>
        <v>2.23875</v>
      </c>
      <c r="O211" s="84">
        <f t="shared" si="120"/>
        <v>2.2258900000000001</v>
      </c>
      <c r="P211" s="84">
        <f t="shared" si="120"/>
        <v>2.2044899999999998</v>
      </c>
      <c r="Q211" s="84">
        <f t="shared" si="120"/>
        <v>2.2104499999999998</v>
      </c>
      <c r="R211" s="84">
        <f t="shared" si="120"/>
        <v>2.2017799999999998</v>
      </c>
      <c r="S211" s="84">
        <f t="shared" si="120"/>
        <v>2.1278100000000002</v>
      </c>
      <c r="T211" s="84">
        <f t="shared" si="120"/>
        <v>2.1126900000000002</v>
      </c>
      <c r="U211" s="84">
        <f t="shared" si="120"/>
        <v>2.1173000000000002</v>
      </c>
      <c r="V211" s="84">
        <f t="shared" si="120"/>
        <v>2.1588500000000002</v>
      </c>
      <c r="W211" s="84">
        <f t="shared" si="120"/>
        <v>2.11497</v>
      </c>
      <c r="X211" s="84">
        <f t="shared" si="120"/>
        <v>2.1347499999999999</v>
      </c>
      <c r="Y211" s="84">
        <f t="shared" si="120"/>
        <v>2.0106600000000001</v>
      </c>
      <c r="Z211" s="84">
        <f t="shared" si="120"/>
        <v>1.8831100000000001</v>
      </c>
      <c r="AA211" s="84">
        <f t="shared" si="120"/>
        <v>1.6592499999999999</v>
      </c>
    </row>
    <row r="212" spans="1:27" ht="12.75" customHeight="1" outlineLevel="1" x14ac:dyDescent="0.2">
      <c r="A212" s="92" t="s">
        <v>2255</v>
      </c>
      <c r="B212" s="62" t="s">
        <v>231</v>
      </c>
      <c r="C212" s="42" t="s">
        <v>77</v>
      </c>
      <c r="D212" s="43">
        <v>1185.2</v>
      </c>
      <c r="E212" s="43">
        <v>1161.6400000000001</v>
      </c>
      <c r="F212" s="43">
        <v>1118.19</v>
      </c>
      <c r="G212" s="43">
        <v>1082.25</v>
      </c>
      <c r="H212" s="43">
        <v>1154.28</v>
      </c>
      <c r="I212" s="43">
        <v>1244.98</v>
      </c>
      <c r="J212" s="43">
        <v>1543.63</v>
      </c>
      <c r="K212" s="43">
        <v>1697.68</v>
      </c>
      <c r="L212" s="43">
        <v>1835.9</v>
      </c>
      <c r="M212" s="43">
        <v>1871.2</v>
      </c>
      <c r="N212" s="43">
        <v>1904.5</v>
      </c>
      <c r="O212" s="43">
        <v>1891.64</v>
      </c>
      <c r="P212" s="43">
        <v>1870.24</v>
      </c>
      <c r="Q212" s="43">
        <v>1876.2</v>
      </c>
      <c r="R212" s="43">
        <v>1867.53</v>
      </c>
      <c r="S212" s="43">
        <v>1793.56</v>
      </c>
      <c r="T212" s="43">
        <v>1778.44</v>
      </c>
      <c r="U212" s="43">
        <v>1783.05</v>
      </c>
      <c r="V212" s="43">
        <v>1824.6</v>
      </c>
      <c r="W212" s="43">
        <v>1780.72</v>
      </c>
      <c r="X212" s="43">
        <v>1800.5</v>
      </c>
      <c r="Y212" s="43">
        <v>1676.41</v>
      </c>
      <c r="Z212" s="43">
        <v>1548.86</v>
      </c>
      <c r="AA212" s="43">
        <v>1325</v>
      </c>
    </row>
    <row r="213" spans="1:27" ht="12.75" customHeight="1" outlineLevel="1" x14ac:dyDescent="0.2">
      <c r="A213" s="92" t="s">
        <v>2256</v>
      </c>
      <c r="B213" s="62" t="s">
        <v>88</v>
      </c>
      <c r="C213" s="42" t="s">
        <v>77</v>
      </c>
      <c r="D213" s="43">
        <f>$D$153</f>
        <v>113.12</v>
      </c>
      <c r="E213" s="43">
        <f>$D$153</f>
        <v>113.12</v>
      </c>
      <c r="F213" s="43">
        <f t="shared" ref="F213:AA213" si="121">$D$153</f>
        <v>113.12</v>
      </c>
      <c r="G213" s="43">
        <f t="shared" si="121"/>
        <v>113.12</v>
      </c>
      <c r="H213" s="43">
        <f t="shared" si="121"/>
        <v>113.12</v>
      </c>
      <c r="I213" s="43">
        <f t="shared" si="121"/>
        <v>113.12</v>
      </c>
      <c r="J213" s="43">
        <f t="shared" si="121"/>
        <v>113.12</v>
      </c>
      <c r="K213" s="43">
        <f t="shared" si="121"/>
        <v>113.12</v>
      </c>
      <c r="L213" s="43">
        <f t="shared" si="121"/>
        <v>113.12</v>
      </c>
      <c r="M213" s="43">
        <f t="shared" si="121"/>
        <v>113.12</v>
      </c>
      <c r="N213" s="43">
        <f t="shared" si="121"/>
        <v>113.12</v>
      </c>
      <c r="O213" s="43">
        <f t="shared" si="121"/>
        <v>113.12</v>
      </c>
      <c r="P213" s="43">
        <f t="shared" si="121"/>
        <v>113.12</v>
      </c>
      <c r="Q213" s="43">
        <f t="shared" si="121"/>
        <v>113.12</v>
      </c>
      <c r="R213" s="43">
        <f t="shared" si="121"/>
        <v>113.12</v>
      </c>
      <c r="S213" s="43">
        <f t="shared" si="121"/>
        <v>113.12</v>
      </c>
      <c r="T213" s="43">
        <f t="shared" si="121"/>
        <v>113.12</v>
      </c>
      <c r="U213" s="43">
        <f t="shared" si="121"/>
        <v>113.12</v>
      </c>
      <c r="V213" s="43">
        <f t="shared" si="121"/>
        <v>113.12</v>
      </c>
      <c r="W213" s="43">
        <f t="shared" si="121"/>
        <v>113.12</v>
      </c>
      <c r="X213" s="43">
        <f t="shared" si="121"/>
        <v>113.12</v>
      </c>
      <c r="Y213" s="43">
        <f t="shared" si="121"/>
        <v>113.12</v>
      </c>
      <c r="Z213" s="43">
        <f t="shared" si="121"/>
        <v>113.12</v>
      </c>
      <c r="AA213" s="43">
        <f t="shared" si="121"/>
        <v>113.12</v>
      </c>
    </row>
    <row r="214" spans="1:27" ht="12.75" customHeight="1" outlineLevel="1" x14ac:dyDescent="0.2">
      <c r="A214" s="92" t="s">
        <v>2257</v>
      </c>
      <c r="B214" s="62" t="s">
        <v>81</v>
      </c>
      <c r="C214" s="42" t="s">
        <v>77</v>
      </c>
      <c r="D214" s="43">
        <v>4.7699999999999996</v>
      </c>
      <c r="E214" s="43">
        <v>4.7699999999999996</v>
      </c>
      <c r="F214" s="43">
        <v>4.7699999999999996</v>
      </c>
      <c r="G214" s="43">
        <v>4.7699999999999996</v>
      </c>
      <c r="H214" s="43">
        <v>4.7699999999999996</v>
      </c>
      <c r="I214" s="43">
        <v>4.7699999999999996</v>
      </c>
      <c r="J214" s="43">
        <v>4.7699999999999996</v>
      </c>
      <c r="K214" s="43">
        <v>4.7699999999999996</v>
      </c>
      <c r="L214" s="43">
        <v>4.7699999999999996</v>
      </c>
      <c r="M214" s="43">
        <v>4.7699999999999996</v>
      </c>
      <c r="N214" s="43">
        <v>4.7699999999999996</v>
      </c>
      <c r="O214" s="43">
        <v>4.7699999999999996</v>
      </c>
      <c r="P214" s="43">
        <v>4.7699999999999996</v>
      </c>
      <c r="Q214" s="43">
        <v>4.7699999999999996</v>
      </c>
      <c r="R214" s="43">
        <v>4.7699999999999996</v>
      </c>
      <c r="S214" s="43">
        <v>4.7699999999999996</v>
      </c>
      <c r="T214" s="43">
        <v>4.7699999999999996</v>
      </c>
      <c r="U214" s="43">
        <v>4.7699999999999996</v>
      </c>
      <c r="V214" s="43">
        <v>4.7699999999999996</v>
      </c>
      <c r="W214" s="43">
        <v>4.7699999999999996</v>
      </c>
      <c r="X214" s="43">
        <v>4.7699999999999996</v>
      </c>
      <c r="Y214" s="43">
        <v>4.7699999999999996</v>
      </c>
      <c r="Z214" s="43">
        <v>4.7699999999999996</v>
      </c>
      <c r="AA214" s="43">
        <v>4.7699999999999996</v>
      </c>
    </row>
    <row r="215" spans="1:27" ht="12.75" customHeight="1" outlineLevel="1" x14ac:dyDescent="0.2">
      <c r="A215" s="92" t="s">
        <v>2258</v>
      </c>
      <c r="B215" s="62" t="s">
        <v>79</v>
      </c>
      <c r="C215" s="42" t="s">
        <v>77</v>
      </c>
      <c r="D215" s="43">
        <f>$D$11</f>
        <v>216.36</v>
      </c>
      <c r="E215" s="43">
        <f t="shared" ref="E215:AA215" si="122">$D$11</f>
        <v>216.36</v>
      </c>
      <c r="F215" s="43">
        <f t="shared" si="122"/>
        <v>216.36</v>
      </c>
      <c r="G215" s="43">
        <f t="shared" si="122"/>
        <v>216.36</v>
      </c>
      <c r="H215" s="43">
        <f t="shared" si="122"/>
        <v>216.36</v>
      </c>
      <c r="I215" s="43">
        <f t="shared" si="122"/>
        <v>216.36</v>
      </c>
      <c r="J215" s="43">
        <f t="shared" si="122"/>
        <v>216.36</v>
      </c>
      <c r="K215" s="43">
        <f t="shared" si="122"/>
        <v>216.36</v>
      </c>
      <c r="L215" s="43">
        <f t="shared" si="122"/>
        <v>216.36</v>
      </c>
      <c r="M215" s="43">
        <f t="shared" si="122"/>
        <v>216.36</v>
      </c>
      <c r="N215" s="43">
        <f t="shared" si="122"/>
        <v>216.36</v>
      </c>
      <c r="O215" s="43">
        <f t="shared" si="122"/>
        <v>216.36</v>
      </c>
      <c r="P215" s="43">
        <f t="shared" si="122"/>
        <v>216.36</v>
      </c>
      <c r="Q215" s="43">
        <f t="shared" si="122"/>
        <v>216.36</v>
      </c>
      <c r="R215" s="43">
        <f t="shared" si="122"/>
        <v>216.36</v>
      </c>
      <c r="S215" s="43">
        <f t="shared" si="122"/>
        <v>216.36</v>
      </c>
      <c r="T215" s="43">
        <f t="shared" si="122"/>
        <v>216.36</v>
      </c>
      <c r="U215" s="43">
        <f t="shared" si="122"/>
        <v>216.36</v>
      </c>
      <c r="V215" s="43">
        <f t="shared" si="122"/>
        <v>216.36</v>
      </c>
      <c r="W215" s="43">
        <f t="shared" si="122"/>
        <v>216.36</v>
      </c>
      <c r="X215" s="43">
        <f t="shared" si="122"/>
        <v>216.36</v>
      </c>
      <c r="Y215" s="43">
        <f t="shared" si="122"/>
        <v>216.36</v>
      </c>
      <c r="Z215" s="43">
        <f t="shared" si="122"/>
        <v>216.36</v>
      </c>
      <c r="AA215" s="43">
        <f t="shared" si="122"/>
        <v>216.36</v>
      </c>
    </row>
    <row r="216" spans="1:27" ht="12.75" customHeight="1" x14ac:dyDescent="0.2">
      <c r="A216" s="91" t="s">
        <v>2259</v>
      </c>
      <c r="B216" s="27" t="str">
        <f>"14"&amp;"."&amp;$B$729&amp;"."&amp;$B$730</f>
        <v>14.02.2023</v>
      </c>
      <c r="C216" s="83" t="s">
        <v>74</v>
      </c>
      <c r="D216" s="84">
        <f>ROUND(((D217+D218+D220+D219)/1000),5)</f>
        <v>1.5106299999999999</v>
      </c>
      <c r="E216" s="84">
        <f>ROUND(((E217+E218+E220+E219)/1000),5)</f>
        <v>1.4562900000000001</v>
      </c>
      <c r="F216" s="84">
        <f>ROUND(((F217+F218+F220+F219)/1000),5)</f>
        <v>1.4147700000000001</v>
      </c>
      <c r="G216" s="84">
        <f t="shared" ref="G216:AA216" si="123">ROUND(((G217+G218+G220+G219)/1000),5)</f>
        <v>1.41275</v>
      </c>
      <c r="H216" s="84">
        <f t="shared" si="123"/>
        <v>1.4586300000000001</v>
      </c>
      <c r="I216" s="84">
        <f t="shared" si="123"/>
        <v>1.55284</v>
      </c>
      <c r="J216" s="84">
        <f t="shared" si="123"/>
        <v>1.8489</v>
      </c>
      <c r="K216" s="84">
        <f t="shared" si="123"/>
        <v>1.96296</v>
      </c>
      <c r="L216" s="84">
        <f t="shared" si="123"/>
        <v>2.0448</v>
      </c>
      <c r="M216" s="84">
        <f t="shared" si="123"/>
        <v>2.2035100000000001</v>
      </c>
      <c r="N216" s="84">
        <f t="shared" si="123"/>
        <v>2.2151999999999998</v>
      </c>
      <c r="O216" s="84">
        <f t="shared" si="123"/>
        <v>2.21394</v>
      </c>
      <c r="P216" s="84">
        <f t="shared" si="123"/>
        <v>2.1917399999999998</v>
      </c>
      <c r="Q216" s="84">
        <f t="shared" si="123"/>
        <v>2.19835</v>
      </c>
      <c r="R216" s="84">
        <f t="shared" si="123"/>
        <v>2.1933400000000001</v>
      </c>
      <c r="S216" s="84">
        <f t="shared" si="123"/>
        <v>2.18459</v>
      </c>
      <c r="T216" s="84">
        <f t="shared" si="123"/>
        <v>2.18689</v>
      </c>
      <c r="U216" s="84">
        <f t="shared" si="123"/>
        <v>2.20207</v>
      </c>
      <c r="V216" s="84">
        <f t="shared" si="123"/>
        <v>2.2086299999999999</v>
      </c>
      <c r="W216" s="84">
        <f t="shared" si="123"/>
        <v>2.2006199999999998</v>
      </c>
      <c r="X216" s="84">
        <f t="shared" si="123"/>
        <v>2.1615799999999998</v>
      </c>
      <c r="Y216" s="84">
        <f t="shared" si="123"/>
        <v>1.98166</v>
      </c>
      <c r="Z216" s="84">
        <f t="shared" si="123"/>
        <v>1.8846000000000001</v>
      </c>
      <c r="AA216" s="84">
        <f t="shared" si="123"/>
        <v>1.71208</v>
      </c>
    </row>
    <row r="217" spans="1:27" ht="12.75" customHeight="1" outlineLevel="1" x14ac:dyDescent="0.2">
      <c r="A217" s="92" t="s">
        <v>2260</v>
      </c>
      <c r="B217" s="62" t="s">
        <v>231</v>
      </c>
      <c r="C217" s="42" t="s">
        <v>77</v>
      </c>
      <c r="D217" s="43">
        <v>1176.3800000000001</v>
      </c>
      <c r="E217" s="43">
        <v>1122.04</v>
      </c>
      <c r="F217" s="43">
        <v>1080.52</v>
      </c>
      <c r="G217" s="43">
        <v>1078.5</v>
      </c>
      <c r="H217" s="43">
        <v>1124.3800000000001</v>
      </c>
      <c r="I217" s="43">
        <v>1218.5899999999999</v>
      </c>
      <c r="J217" s="43">
        <v>1514.65</v>
      </c>
      <c r="K217" s="43">
        <v>1628.71</v>
      </c>
      <c r="L217" s="43">
        <v>1710.55</v>
      </c>
      <c r="M217" s="43">
        <v>1869.26</v>
      </c>
      <c r="N217" s="43">
        <v>1880.95</v>
      </c>
      <c r="O217" s="43">
        <v>1879.69</v>
      </c>
      <c r="P217" s="43">
        <v>1857.49</v>
      </c>
      <c r="Q217" s="43">
        <v>1864.1</v>
      </c>
      <c r="R217" s="43">
        <v>1859.09</v>
      </c>
      <c r="S217" s="43">
        <v>1850.34</v>
      </c>
      <c r="T217" s="43">
        <v>1852.64</v>
      </c>
      <c r="U217" s="43">
        <v>1867.82</v>
      </c>
      <c r="V217" s="43">
        <v>1874.38</v>
      </c>
      <c r="W217" s="43">
        <v>1866.37</v>
      </c>
      <c r="X217" s="43">
        <v>1827.33</v>
      </c>
      <c r="Y217" s="43">
        <v>1647.41</v>
      </c>
      <c r="Z217" s="43">
        <v>1550.35</v>
      </c>
      <c r="AA217" s="43">
        <v>1377.83</v>
      </c>
    </row>
    <row r="218" spans="1:27" ht="12.75" customHeight="1" outlineLevel="1" x14ac:dyDescent="0.2">
      <c r="A218" s="92" t="s">
        <v>2261</v>
      </c>
      <c r="B218" s="62" t="s">
        <v>88</v>
      </c>
      <c r="C218" s="42" t="s">
        <v>77</v>
      </c>
      <c r="D218" s="43">
        <f>$D$153</f>
        <v>113.12</v>
      </c>
      <c r="E218" s="43">
        <f>$D$153</f>
        <v>113.12</v>
      </c>
      <c r="F218" s="43">
        <f t="shared" ref="F218:AA218" si="124">$D$153</f>
        <v>113.12</v>
      </c>
      <c r="G218" s="43">
        <f t="shared" si="124"/>
        <v>113.12</v>
      </c>
      <c r="H218" s="43">
        <f t="shared" si="124"/>
        <v>113.12</v>
      </c>
      <c r="I218" s="43">
        <f t="shared" si="124"/>
        <v>113.12</v>
      </c>
      <c r="J218" s="43">
        <f t="shared" si="124"/>
        <v>113.12</v>
      </c>
      <c r="K218" s="43">
        <f t="shared" si="124"/>
        <v>113.12</v>
      </c>
      <c r="L218" s="43">
        <f t="shared" si="124"/>
        <v>113.12</v>
      </c>
      <c r="M218" s="43">
        <f t="shared" si="124"/>
        <v>113.12</v>
      </c>
      <c r="N218" s="43">
        <f t="shared" si="124"/>
        <v>113.12</v>
      </c>
      <c r="O218" s="43">
        <f t="shared" si="124"/>
        <v>113.12</v>
      </c>
      <c r="P218" s="43">
        <f t="shared" si="124"/>
        <v>113.12</v>
      </c>
      <c r="Q218" s="43">
        <f t="shared" si="124"/>
        <v>113.12</v>
      </c>
      <c r="R218" s="43">
        <f t="shared" si="124"/>
        <v>113.12</v>
      </c>
      <c r="S218" s="43">
        <f t="shared" si="124"/>
        <v>113.12</v>
      </c>
      <c r="T218" s="43">
        <f t="shared" si="124"/>
        <v>113.12</v>
      </c>
      <c r="U218" s="43">
        <f t="shared" si="124"/>
        <v>113.12</v>
      </c>
      <c r="V218" s="43">
        <f t="shared" si="124"/>
        <v>113.12</v>
      </c>
      <c r="W218" s="43">
        <f t="shared" si="124"/>
        <v>113.12</v>
      </c>
      <c r="X218" s="43">
        <f t="shared" si="124"/>
        <v>113.12</v>
      </c>
      <c r="Y218" s="43">
        <f t="shared" si="124"/>
        <v>113.12</v>
      </c>
      <c r="Z218" s="43">
        <f t="shared" si="124"/>
        <v>113.12</v>
      </c>
      <c r="AA218" s="43">
        <f t="shared" si="124"/>
        <v>113.12</v>
      </c>
    </row>
    <row r="219" spans="1:27" ht="12.75" customHeight="1" outlineLevel="1" x14ac:dyDescent="0.2">
      <c r="A219" s="92" t="s">
        <v>2262</v>
      </c>
      <c r="B219" s="62" t="s">
        <v>81</v>
      </c>
      <c r="C219" s="42" t="s">
        <v>77</v>
      </c>
      <c r="D219" s="43">
        <v>4.7699999999999996</v>
      </c>
      <c r="E219" s="43">
        <v>4.7699999999999996</v>
      </c>
      <c r="F219" s="43">
        <v>4.7699999999999996</v>
      </c>
      <c r="G219" s="43">
        <v>4.7699999999999996</v>
      </c>
      <c r="H219" s="43">
        <v>4.7699999999999996</v>
      </c>
      <c r="I219" s="43">
        <v>4.7699999999999996</v>
      </c>
      <c r="J219" s="43">
        <v>4.7699999999999996</v>
      </c>
      <c r="K219" s="43">
        <v>4.7699999999999996</v>
      </c>
      <c r="L219" s="43">
        <v>4.7699999999999996</v>
      </c>
      <c r="M219" s="43">
        <v>4.7699999999999996</v>
      </c>
      <c r="N219" s="43">
        <v>4.7699999999999996</v>
      </c>
      <c r="O219" s="43">
        <v>4.7699999999999996</v>
      </c>
      <c r="P219" s="43">
        <v>4.7699999999999996</v>
      </c>
      <c r="Q219" s="43">
        <v>4.7699999999999996</v>
      </c>
      <c r="R219" s="43">
        <v>4.7699999999999996</v>
      </c>
      <c r="S219" s="43">
        <v>4.7699999999999996</v>
      </c>
      <c r="T219" s="43">
        <v>4.7699999999999996</v>
      </c>
      <c r="U219" s="43">
        <v>4.7699999999999996</v>
      </c>
      <c r="V219" s="43">
        <v>4.7699999999999996</v>
      </c>
      <c r="W219" s="43">
        <v>4.7699999999999996</v>
      </c>
      <c r="X219" s="43">
        <v>4.7699999999999996</v>
      </c>
      <c r="Y219" s="43">
        <v>4.7699999999999996</v>
      </c>
      <c r="Z219" s="43">
        <v>4.7699999999999996</v>
      </c>
      <c r="AA219" s="43">
        <v>4.7699999999999996</v>
      </c>
    </row>
    <row r="220" spans="1:27" ht="12.75" customHeight="1" outlineLevel="1" x14ac:dyDescent="0.2">
      <c r="A220" s="92" t="s">
        <v>2263</v>
      </c>
      <c r="B220" s="62" t="s">
        <v>79</v>
      </c>
      <c r="C220" s="42" t="s">
        <v>77</v>
      </c>
      <c r="D220" s="43">
        <f>$D$11</f>
        <v>216.36</v>
      </c>
      <c r="E220" s="43">
        <f t="shared" ref="E220:AA220" si="125">$D$11</f>
        <v>216.36</v>
      </c>
      <c r="F220" s="43">
        <f t="shared" si="125"/>
        <v>216.36</v>
      </c>
      <c r="G220" s="43">
        <f t="shared" si="125"/>
        <v>216.36</v>
      </c>
      <c r="H220" s="43">
        <f t="shared" si="125"/>
        <v>216.36</v>
      </c>
      <c r="I220" s="43">
        <f t="shared" si="125"/>
        <v>216.36</v>
      </c>
      <c r="J220" s="43">
        <f t="shared" si="125"/>
        <v>216.36</v>
      </c>
      <c r="K220" s="43">
        <f t="shared" si="125"/>
        <v>216.36</v>
      </c>
      <c r="L220" s="43">
        <f t="shared" si="125"/>
        <v>216.36</v>
      </c>
      <c r="M220" s="43">
        <f t="shared" si="125"/>
        <v>216.36</v>
      </c>
      <c r="N220" s="43">
        <f t="shared" si="125"/>
        <v>216.36</v>
      </c>
      <c r="O220" s="43">
        <f t="shared" si="125"/>
        <v>216.36</v>
      </c>
      <c r="P220" s="43">
        <f t="shared" si="125"/>
        <v>216.36</v>
      </c>
      <c r="Q220" s="43">
        <f t="shared" si="125"/>
        <v>216.36</v>
      </c>
      <c r="R220" s="43">
        <f t="shared" si="125"/>
        <v>216.36</v>
      </c>
      <c r="S220" s="43">
        <f t="shared" si="125"/>
        <v>216.36</v>
      </c>
      <c r="T220" s="43">
        <f t="shared" si="125"/>
        <v>216.36</v>
      </c>
      <c r="U220" s="43">
        <f t="shared" si="125"/>
        <v>216.36</v>
      </c>
      <c r="V220" s="43">
        <f t="shared" si="125"/>
        <v>216.36</v>
      </c>
      <c r="W220" s="43">
        <f t="shared" si="125"/>
        <v>216.36</v>
      </c>
      <c r="X220" s="43">
        <f t="shared" si="125"/>
        <v>216.36</v>
      </c>
      <c r="Y220" s="43">
        <f t="shared" si="125"/>
        <v>216.36</v>
      </c>
      <c r="Z220" s="43">
        <f t="shared" si="125"/>
        <v>216.36</v>
      </c>
      <c r="AA220" s="43">
        <f t="shared" si="125"/>
        <v>216.36</v>
      </c>
    </row>
    <row r="221" spans="1:27" ht="12.75" customHeight="1" x14ac:dyDescent="0.2">
      <c r="A221" s="91" t="s">
        <v>2264</v>
      </c>
      <c r="B221" s="27" t="str">
        <f>"15"&amp;"."&amp;$B$729&amp;"."&amp;$B$730</f>
        <v>15.02.2023</v>
      </c>
      <c r="C221" s="83" t="s">
        <v>74</v>
      </c>
      <c r="D221" s="84">
        <f>ROUND(((D222+D223+D225+D224)/1000),5)</f>
        <v>1.5183800000000001</v>
      </c>
      <c r="E221" s="84">
        <f>ROUND(((E222+E223+E225+E224)/1000),5)</f>
        <v>1.4407300000000001</v>
      </c>
      <c r="F221" s="84">
        <f>ROUND(((F222+F223+F225+F224)/1000),5)</f>
        <v>1.41378</v>
      </c>
      <c r="G221" s="84">
        <f t="shared" ref="G221:AA221" si="126">ROUND(((G222+G223+G225+G224)/1000),5)</f>
        <v>1.41462</v>
      </c>
      <c r="H221" s="84">
        <f t="shared" si="126"/>
        <v>1.45932</v>
      </c>
      <c r="I221" s="84">
        <f t="shared" si="126"/>
        <v>1.55843</v>
      </c>
      <c r="J221" s="84">
        <f t="shared" si="126"/>
        <v>1.8202</v>
      </c>
      <c r="K221" s="84">
        <f t="shared" si="126"/>
        <v>1.9681</v>
      </c>
      <c r="L221" s="84">
        <f t="shared" si="126"/>
        <v>2.0236399999999999</v>
      </c>
      <c r="M221" s="84">
        <f t="shared" si="126"/>
        <v>2.0542199999999999</v>
      </c>
      <c r="N221" s="84">
        <f t="shared" si="126"/>
        <v>2.0863299999999998</v>
      </c>
      <c r="O221" s="84">
        <f t="shared" si="126"/>
        <v>2.1914400000000001</v>
      </c>
      <c r="P221" s="84">
        <f t="shared" si="126"/>
        <v>2.1073300000000001</v>
      </c>
      <c r="Q221" s="84">
        <f t="shared" si="126"/>
        <v>2.1385900000000002</v>
      </c>
      <c r="R221" s="84">
        <f t="shared" si="126"/>
        <v>2.1119599999999998</v>
      </c>
      <c r="S221" s="84">
        <f t="shared" si="126"/>
        <v>2.0600399999999999</v>
      </c>
      <c r="T221" s="84">
        <f t="shared" si="126"/>
        <v>2.0245099999999998</v>
      </c>
      <c r="U221" s="84">
        <f t="shared" si="126"/>
        <v>2.0440299999999998</v>
      </c>
      <c r="V221" s="84">
        <f t="shared" si="126"/>
        <v>2.1141200000000002</v>
      </c>
      <c r="W221" s="84">
        <f t="shared" si="126"/>
        <v>2.11531</v>
      </c>
      <c r="X221" s="84">
        <f t="shared" si="126"/>
        <v>2.08616</v>
      </c>
      <c r="Y221" s="84">
        <f t="shared" si="126"/>
        <v>2.0154100000000001</v>
      </c>
      <c r="Z221" s="84">
        <f t="shared" si="126"/>
        <v>1.8738600000000001</v>
      </c>
      <c r="AA221" s="84">
        <f t="shared" si="126"/>
        <v>1.65608</v>
      </c>
    </row>
    <row r="222" spans="1:27" ht="12.75" customHeight="1" outlineLevel="1" x14ac:dyDescent="0.2">
      <c r="A222" s="92" t="s">
        <v>2265</v>
      </c>
      <c r="B222" s="62" t="s">
        <v>231</v>
      </c>
      <c r="C222" s="42" t="s">
        <v>77</v>
      </c>
      <c r="D222" s="43">
        <v>1184.1300000000001</v>
      </c>
      <c r="E222" s="43">
        <v>1106.48</v>
      </c>
      <c r="F222" s="43">
        <v>1079.53</v>
      </c>
      <c r="G222" s="43">
        <v>1080.3699999999999</v>
      </c>
      <c r="H222" s="43">
        <v>1125.07</v>
      </c>
      <c r="I222" s="43">
        <v>1224.18</v>
      </c>
      <c r="J222" s="43">
        <v>1485.95</v>
      </c>
      <c r="K222" s="43">
        <v>1633.85</v>
      </c>
      <c r="L222" s="43">
        <v>1689.39</v>
      </c>
      <c r="M222" s="43">
        <v>1719.97</v>
      </c>
      <c r="N222" s="43">
        <v>1752.08</v>
      </c>
      <c r="O222" s="43">
        <v>1857.19</v>
      </c>
      <c r="P222" s="43">
        <v>1773.08</v>
      </c>
      <c r="Q222" s="43">
        <v>1804.34</v>
      </c>
      <c r="R222" s="43">
        <v>1777.71</v>
      </c>
      <c r="S222" s="43">
        <v>1725.79</v>
      </c>
      <c r="T222" s="43">
        <v>1690.26</v>
      </c>
      <c r="U222" s="43">
        <v>1709.78</v>
      </c>
      <c r="V222" s="43">
        <v>1779.87</v>
      </c>
      <c r="W222" s="43">
        <v>1781.06</v>
      </c>
      <c r="X222" s="43">
        <v>1751.91</v>
      </c>
      <c r="Y222" s="43">
        <v>1681.16</v>
      </c>
      <c r="Z222" s="43">
        <v>1539.61</v>
      </c>
      <c r="AA222" s="43">
        <v>1321.83</v>
      </c>
    </row>
    <row r="223" spans="1:27" ht="12.75" customHeight="1" outlineLevel="1" x14ac:dyDescent="0.2">
      <c r="A223" s="92" t="s">
        <v>2266</v>
      </c>
      <c r="B223" s="62" t="s">
        <v>88</v>
      </c>
      <c r="C223" s="42" t="s">
        <v>77</v>
      </c>
      <c r="D223" s="43">
        <f>$D$153</f>
        <v>113.12</v>
      </c>
      <c r="E223" s="43">
        <f>$D$153</f>
        <v>113.12</v>
      </c>
      <c r="F223" s="43">
        <f t="shared" ref="F223:AA223" si="127">$D$153</f>
        <v>113.12</v>
      </c>
      <c r="G223" s="43">
        <f t="shared" si="127"/>
        <v>113.12</v>
      </c>
      <c r="H223" s="43">
        <f t="shared" si="127"/>
        <v>113.12</v>
      </c>
      <c r="I223" s="43">
        <f t="shared" si="127"/>
        <v>113.12</v>
      </c>
      <c r="J223" s="43">
        <f t="shared" si="127"/>
        <v>113.12</v>
      </c>
      <c r="K223" s="43">
        <f t="shared" si="127"/>
        <v>113.12</v>
      </c>
      <c r="L223" s="43">
        <f t="shared" si="127"/>
        <v>113.12</v>
      </c>
      <c r="M223" s="43">
        <f t="shared" si="127"/>
        <v>113.12</v>
      </c>
      <c r="N223" s="43">
        <f t="shared" si="127"/>
        <v>113.12</v>
      </c>
      <c r="O223" s="43">
        <f t="shared" si="127"/>
        <v>113.12</v>
      </c>
      <c r="P223" s="43">
        <f t="shared" si="127"/>
        <v>113.12</v>
      </c>
      <c r="Q223" s="43">
        <f t="shared" si="127"/>
        <v>113.12</v>
      </c>
      <c r="R223" s="43">
        <f t="shared" si="127"/>
        <v>113.12</v>
      </c>
      <c r="S223" s="43">
        <f t="shared" si="127"/>
        <v>113.12</v>
      </c>
      <c r="T223" s="43">
        <f t="shared" si="127"/>
        <v>113.12</v>
      </c>
      <c r="U223" s="43">
        <f t="shared" si="127"/>
        <v>113.12</v>
      </c>
      <c r="V223" s="43">
        <f t="shared" si="127"/>
        <v>113.12</v>
      </c>
      <c r="W223" s="43">
        <f t="shared" si="127"/>
        <v>113.12</v>
      </c>
      <c r="X223" s="43">
        <f t="shared" si="127"/>
        <v>113.12</v>
      </c>
      <c r="Y223" s="43">
        <f t="shared" si="127"/>
        <v>113.12</v>
      </c>
      <c r="Z223" s="43">
        <f t="shared" si="127"/>
        <v>113.12</v>
      </c>
      <c r="AA223" s="43">
        <f t="shared" si="127"/>
        <v>113.12</v>
      </c>
    </row>
    <row r="224" spans="1:27" ht="12.75" customHeight="1" outlineLevel="1" x14ac:dyDescent="0.2">
      <c r="A224" s="92" t="s">
        <v>2267</v>
      </c>
      <c r="B224" s="62" t="s">
        <v>81</v>
      </c>
      <c r="C224" s="42" t="s">
        <v>77</v>
      </c>
      <c r="D224" s="43">
        <v>4.7699999999999996</v>
      </c>
      <c r="E224" s="43">
        <v>4.7699999999999996</v>
      </c>
      <c r="F224" s="43">
        <v>4.7699999999999996</v>
      </c>
      <c r="G224" s="43">
        <v>4.7699999999999996</v>
      </c>
      <c r="H224" s="43">
        <v>4.7699999999999996</v>
      </c>
      <c r="I224" s="43">
        <v>4.7699999999999996</v>
      </c>
      <c r="J224" s="43">
        <v>4.7699999999999996</v>
      </c>
      <c r="K224" s="43">
        <v>4.7699999999999996</v>
      </c>
      <c r="L224" s="43">
        <v>4.7699999999999996</v>
      </c>
      <c r="M224" s="43">
        <v>4.7699999999999996</v>
      </c>
      <c r="N224" s="43">
        <v>4.7699999999999996</v>
      </c>
      <c r="O224" s="43">
        <v>4.7699999999999996</v>
      </c>
      <c r="P224" s="43">
        <v>4.7699999999999996</v>
      </c>
      <c r="Q224" s="43">
        <v>4.7699999999999996</v>
      </c>
      <c r="R224" s="43">
        <v>4.7699999999999996</v>
      </c>
      <c r="S224" s="43">
        <v>4.7699999999999996</v>
      </c>
      <c r="T224" s="43">
        <v>4.7699999999999996</v>
      </c>
      <c r="U224" s="43">
        <v>4.7699999999999996</v>
      </c>
      <c r="V224" s="43">
        <v>4.7699999999999996</v>
      </c>
      <c r="W224" s="43">
        <v>4.7699999999999996</v>
      </c>
      <c r="X224" s="43">
        <v>4.7699999999999996</v>
      </c>
      <c r="Y224" s="43">
        <v>4.7699999999999996</v>
      </c>
      <c r="Z224" s="43">
        <v>4.7699999999999996</v>
      </c>
      <c r="AA224" s="43">
        <v>4.7699999999999996</v>
      </c>
    </row>
    <row r="225" spans="1:27" ht="12.75" customHeight="1" outlineLevel="1" x14ac:dyDescent="0.2">
      <c r="A225" s="92" t="s">
        <v>2268</v>
      </c>
      <c r="B225" s="62" t="s">
        <v>79</v>
      </c>
      <c r="C225" s="42" t="s">
        <v>77</v>
      </c>
      <c r="D225" s="43">
        <f>$D$11</f>
        <v>216.36</v>
      </c>
      <c r="E225" s="43">
        <f t="shared" ref="E225:AA225" si="128">$D$11</f>
        <v>216.36</v>
      </c>
      <c r="F225" s="43">
        <f t="shared" si="128"/>
        <v>216.36</v>
      </c>
      <c r="G225" s="43">
        <f t="shared" si="128"/>
        <v>216.36</v>
      </c>
      <c r="H225" s="43">
        <f t="shared" si="128"/>
        <v>216.36</v>
      </c>
      <c r="I225" s="43">
        <f t="shared" si="128"/>
        <v>216.36</v>
      </c>
      <c r="J225" s="43">
        <f t="shared" si="128"/>
        <v>216.36</v>
      </c>
      <c r="K225" s="43">
        <f t="shared" si="128"/>
        <v>216.36</v>
      </c>
      <c r="L225" s="43">
        <f t="shared" si="128"/>
        <v>216.36</v>
      </c>
      <c r="M225" s="43">
        <f t="shared" si="128"/>
        <v>216.36</v>
      </c>
      <c r="N225" s="43">
        <f t="shared" si="128"/>
        <v>216.36</v>
      </c>
      <c r="O225" s="43">
        <f t="shared" si="128"/>
        <v>216.36</v>
      </c>
      <c r="P225" s="43">
        <f t="shared" si="128"/>
        <v>216.36</v>
      </c>
      <c r="Q225" s="43">
        <f t="shared" si="128"/>
        <v>216.36</v>
      </c>
      <c r="R225" s="43">
        <f t="shared" si="128"/>
        <v>216.36</v>
      </c>
      <c r="S225" s="43">
        <f t="shared" si="128"/>
        <v>216.36</v>
      </c>
      <c r="T225" s="43">
        <f t="shared" si="128"/>
        <v>216.36</v>
      </c>
      <c r="U225" s="43">
        <f t="shared" si="128"/>
        <v>216.36</v>
      </c>
      <c r="V225" s="43">
        <f t="shared" si="128"/>
        <v>216.36</v>
      </c>
      <c r="W225" s="43">
        <f t="shared" si="128"/>
        <v>216.36</v>
      </c>
      <c r="X225" s="43">
        <f t="shared" si="128"/>
        <v>216.36</v>
      </c>
      <c r="Y225" s="43">
        <f t="shared" si="128"/>
        <v>216.36</v>
      </c>
      <c r="Z225" s="43">
        <f t="shared" si="128"/>
        <v>216.36</v>
      </c>
      <c r="AA225" s="43">
        <f t="shared" si="128"/>
        <v>216.36</v>
      </c>
    </row>
    <row r="226" spans="1:27" ht="12.75" customHeight="1" x14ac:dyDescent="0.2">
      <c r="A226" s="91" t="s">
        <v>2269</v>
      </c>
      <c r="B226" s="27" t="str">
        <f>"16"&amp;"."&amp;$B$729&amp;"."&amp;$B$730</f>
        <v>16.02.2023</v>
      </c>
      <c r="C226" s="83" t="s">
        <v>74</v>
      </c>
      <c r="D226" s="84">
        <f>ROUND(((D227+D228+D230+D229)/1000),5)</f>
        <v>1.4953099999999999</v>
      </c>
      <c r="E226" s="84">
        <f>ROUND(((E227+E228+E230+E229)/1000),5)</f>
        <v>1.4456</v>
      </c>
      <c r="F226" s="84">
        <f>ROUND(((F227+F228+F230+F229)/1000),5)</f>
        <v>1.4149400000000001</v>
      </c>
      <c r="G226" s="84">
        <f t="shared" ref="G226:AA226" si="129">ROUND(((G227+G228+G230+G229)/1000),5)</f>
        <v>1.4189499999999999</v>
      </c>
      <c r="H226" s="84">
        <f t="shared" si="129"/>
        <v>1.47444</v>
      </c>
      <c r="I226" s="84">
        <f t="shared" si="129"/>
        <v>1.5859799999999999</v>
      </c>
      <c r="J226" s="84">
        <f t="shared" si="129"/>
        <v>1.8130599999999999</v>
      </c>
      <c r="K226" s="84">
        <f t="shared" si="129"/>
        <v>1.9436599999999999</v>
      </c>
      <c r="L226" s="84">
        <f t="shared" si="129"/>
        <v>1.9866999999999999</v>
      </c>
      <c r="M226" s="84">
        <f t="shared" si="129"/>
        <v>2.0004599999999999</v>
      </c>
      <c r="N226" s="84">
        <f t="shared" si="129"/>
        <v>2.0203099999999998</v>
      </c>
      <c r="O226" s="84">
        <f t="shared" si="129"/>
        <v>2.0557500000000002</v>
      </c>
      <c r="P226" s="84">
        <f t="shared" si="129"/>
        <v>2.0314199999999998</v>
      </c>
      <c r="Q226" s="84">
        <f t="shared" si="129"/>
        <v>2.0288400000000002</v>
      </c>
      <c r="R226" s="84">
        <f t="shared" si="129"/>
        <v>2.0247899999999999</v>
      </c>
      <c r="S226" s="84">
        <f t="shared" si="129"/>
        <v>1.9935499999999999</v>
      </c>
      <c r="T226" s="84">
        <f t="shared" si="129"/>
        <v>1.9719</v>
      </c>
      <c r="U226" s="84">
        <f t="shared" si="129"/>
        <v>1.9887999999999999</v>
      </c>
      <c r="V226" s="84">
        <f t="shared" si="129"/>
        <v>2.0159199999999999</v>
      </c>
      <c r="W226" s="84">
        <f t="shared" si="129"/>
        <v>2.0384799999999998</v>
      </c>
      <c r="X226" s="84">
        <f t="shared" si="129"/>
        <v>2.0176799999999999</v>
      </c>
      <c r="Y226" s="84">
        <f t="shared" si="129"/>
        <v>1.99072</v>
      </c>
      <c r="Z226" s="84">
        <f t="shared" si="129"/>
        <v>1.8661399999999999</v>
      </c>
      <c r="AA226" s="84">
        <f t="shared" si="129"/>
        <v>1.6022099999999999</v>
      </c>
    </row>
    <row r="227" spans="1:27" ht="12.75" customHeight="1" outlineLevel="1" x14ac:dyDescent="0.2">
      <c r="A227" s="92" t="s">
        <v>2270</v>
      </c>
      <c r="B227" s="62" t="s">
        <v>231</v>
      </c>
      <c r="C227" s="42" t="s">
        <v>77</v>
      </c>
      <c r="D227" s="43">
        <v>1161.06</v>
      </c>
      <c r="E227" s="43">
        <v>1111.3499999999999</v>
      </c>
      <c r="F227" s="43">
        <v>1080.69</v>
      </c>
      <c r="G227" s="43">
        <v>1084.7</v>
      </c>
      <c r="H227" s="43">
        <v>1140.19</v>
      </c>
      <c r="I227" s="43">
        <v>1251.73</v>
      </c>
      <c r="J227" s="43">
        <v>1478.81</v>
      </c>
      <c r="K227" s="43">
        <v>1609.41</v>
      </c>
      <c r="L227" s="43">
        <v>1652.45</v>
      </c>
      <c r="M227" s="43">
        <v>1666.21</v>
      </c>
      <c r="N227" s="43">
        <v>1686.06</v>
      </c>
      <c r="O227" s="43">
        <v>1721.5</v>
      </c>
      <c r="P227" s="43">
        <v>1697.17</v>
      </c>
      <c r="Q227" s="43">
        <v>1694.59</v>
      </c>
      <c r="R227" s="43">
        <v>1690.54</v>
      </c>
      <c r="S227" s="43">
        <v>1659.3</v>
      </c>
      <c r="T227" s="43">
        <v>1637.65</v>
      </c>
      <c r="U227" s="43">
        <v>1654.55</v>
      </c>
      <c r="V227" s="43">
        <v>1681.67</v>
      </c>
      <c r="W227" s="43">
        <v>1704.23</v>
      </c>
      <c r="X227" s="43">
        <v>1683.43</v>
      </c>
      <c r="Y227" s="43">
        <v>1656.47</v>
      </c>
      <c r="Z227" s="43">
        <v>1531.89</v>
      </c>
      <c r="AA227" s="43">
        <v>1267.96</v>
      </c>
    </row>
    <row r="228" spans="1:27" ht="12.75" customHeight="1" outlineLevel="1" x14ac:dyDescent="0.2">
      <c r="A228" s="92" t="s">
        <v>2271</v>
      </c>
      <c r="B228" s="62" t="s">
        <v>88</v>
      </c>
      <c r="C228" s="42" t="s">
        <v>77</v>
      </c>
      <c r="D228" s="43">
        <f>$D$153</f>
        <v>113.12</v>
      </c>
      <c r="E228" s="43">
        <f>$D$153</f>
        <v>113.12</v>
      </c>
      <c r="F228" s="43">
        <f t="shared" ref="F228:AA228" si="130">$D$153</f>
        <v>113.12</v>
      </c>
      <c r="G228" s="43">
        <f t="shared" si="130"/>
        <v>113.12</v>
      </c>
      <c r="H228" s="43">
        <f t="shared" si="130"/>
        <v>113.12</v>
      </c>
      <c r="I228" s="43">
        <f t="shared" si="130"/>
        <v>113.12</v>
      </c>
      <c r="J228" s="43">
        <f t="shared" si="130"/>
        <v>113.12</v>
      </c>
      <c r="K228" s="43">
        <f t="shared" si="130"/>
        <v>113.12</v>
      </c>
      <c r="L228" s="43">
        <f t="shared" si="130"/>
        <v>113.12</v>
      </c>
      <c r="M228" s="43">
        <f t="shared" si="130"/>
        <v>113.12</v>
      </c>
      <c r="N228" s="43">
        <f t="shared" si="130"/>
        <v>113.12</v>
      </c>
      <c r="O228" s="43">
        <f t="shared" si="130"/>
        <v>113.12</v>
      </c>
      <c r="P228" s="43">
        <f t="shared" si="130"/>
        <v>113.12</v>
      </c>
      <c r="Q228" s="43">
        <f t="shared" si="130"/>
        <v>113.12</v>
      </c>
      <c r="R228" s="43">
        <f t="shared" si="130"/>
        <v>113.12</v>
      </c>
      <c r="S228" s="43">
        <f t="shared" si="130"/>
        <v>113.12</v>
      </c>
      <c r="T228" s="43">
        <f t="shared" si="130"/>
        <v>113.12</v>
      </c>
      <c r="U228" s="43">
        <f t="shared" si="130"/>
        <v>113.12</v>
      </c>
      <c r="V228" s="43">
        <f t="shared" si="130"/>
        <v>113.12</v>
      </c>
      <c r="W228" s="43">
        <f t="shared" si="130"/>
        <v>113.12</v>
      </c>
      <c r="X228" s="43">
        <f t="shared" si="130"/>
        <v>113.12</v>
      </c>
      <c r="Y228" s="43">
        <f t="shared" si="130"/>
        <v>113.12</v>
      </c>
      <c r="Z228" s="43">
        <f t="shared" si="130"/>
        <v>113.12</v>
      </c>
      <c r="AA228" s="43">
        <f t="shared" si="130"/>
        <v>113.12</v>
      </c>
    </row>
    <row r="229" spans="1:27" ht="12.75" customHeight="1" outlineLevel="1" x14ac:dyDescent="0.2">
      <c r="A229" s="92" t="s">
        <v>2272</v>
      </c>
      <c r="B229" s="62" t="s">
        <v>81</v>
      </c>
      <c r="C229" s="42" t="s">
        <v>77</v>
      </c>
      <c r="D229" s="43">
        <v>4.7699999999999996</v>
      </c>
      <c r="E229" s="43">
        <v>4.7699999999999996</v>
      </c>
      <c r="F229" s="43">
        <v>4.7699999999999996</v>
      </c>
      <c r="G229" s="43">
        <v>4.7699999999999996</v>
      </c>
      <c r="H229" s="43">
        <v>4.7699999999999996</v>
      </c>
      <c r="I229" s="43">
        <v>4.7699999999999996</v>
      </c>
      <c r="J229" s="43">
        <v>4.7699999999999996</v>
      </c>
      <c r="K229" s="43">
        <v>4.7699999999999996</v>
      </c>
      <c r="L229" s="43">
        <v>4.7699999999999996</v>
      </c>
      <c r="M229" s="43">
        <v>4.7699999999999996</v>
      </c>
      <c r="N229" s="43">
        <v>4.7699999999999996</v>
      </c>
      <c r="O229" s="43">
        <v>4.7699999999999996</v>
      </c>
      <c r="P229" s="43">
        <v>4.7699999999999996</v>
      </c>
      <c r="Q229" s="43">
        <v>4.7699999999999996</v>
      </c>
      <c r="R229" s="43">
        <v>4.7699999999999996</v>
      </c>
      <c r="S229" s="43">
        <v>4.7699999999999996</v>
      </c>
      <c r="T229" s="43">
        <v>4.7699999999999996</v>
      </c>
      <c r="U229" s="43">
        <v>4.7699999999999996</v>
      </c>
      <c r="V229" s="43">
        <v>4.7699999999999996</v>
      </c>
      <c r="W229" s="43">
        <v>4.7699999999999996</v>
      </c>
      <c r="X229" s="43">
        <v>4.7699999999999996</v>
      </c>
      <c r="Y229" s="43">
        <v>4.7699999999999996</v>
      </c>
      <c r="Z229" s="43">
        <v>4.7699999999999996</v>
      </c>
      <c r="AA229" s="43">
        <v>4.7699999999999996</v>
      </c>
    </row>
    <row r="230" spans="1:27" ht="12.75" customHeight="1" outlineLevel="1" x14ac:dyDescent="0.2">
      <c r="A230" s="92" t="s">
        <v>2273</v>
      </c>
      <c r="B230" s="62" t="s">
        <v>79</v>
      </c>
      <c r="C230" s="42" t="s">
        <v>77</v>
      </c>
      <c r="D230" s="43">
        <f>$D$11</f>
        <v>216.36</v>
      </c>
      <c r="E230" s="43">
        <f t="shared" ref="E230:AA230" si="131">$D$11</f>
        <v>216.36</v>
      </c>
      <c r="F230" s="43">
        <f t="shared" si="131"/>
        <v>216.36</v>
      </c>
      <c r="G230" s="43">
        <f t="shared" si="131"/>
        <v>216.36</v>
      </c>
      <c r="H230" s="43">
        <f t="shared" si="131"/>
        <v>216.36</v>
      </c>
      <c r="I230" s="43">
        <f t="shared" si="131"/>
        <v>216.36</v>
      </c>
      <c r="J230" s="43">
        <f t="shared" si="131"/>
        <v>216.36</v>
      </c>
      <c r="K230" s="43">
        <f t="shared" si="131"/>
        <v>216.36</v>
      </c>
      <c r="L230" s="43">
        <f t="shared" si="131"/>
        <v>216.36</v>
      </c>
      <c r="M230" s="43">
        <f t="shared" si="131"/>
        <v>216.36</v>
      </c>
      <c r="N230" s="43">
        <f t="shared" si="131"/>
        <v>216.36</v>
      </c>
      <c r="O230" s="43">
        <f t="shared" si="131"/>
        <v>216.36</v>
      </c>
      <c r="P230" s="43">
        <f t="shared" si="131"/>
        <v>216.36</v>
      </c>
      <c r="Q230" s="43">
        <f t="shared" si="131"/>
        <v>216.36</v>
      </c>
      <c r="R230" s="43">
        <f t="shared" si="131"/>
        <v>216.36</v>
      </c>
      <c r="S230" s="43">
        <f t="shared" si="131"/>
        <v>216.36</v>
      </c>
      <c r="T230" s="43">
        <f t="shared" si="131"/>
        <v>216.36</v>
      </c>
      <c r="U230" s="43">
        <f t="shared" si="131"/>
        <v>216.36</v>
      </c>
      <c r="V230" s="43">
        <f t="shared" si="131"/>
        <v>216.36</v>
      </c>
      <c r="W230" s="43">
        <f t="shared" si="131"/>
        <v>216.36</v>
      </c>
      <c r="X230" s="43">
        <f t="shared" si="131"/>
        <v>216.36</v>
      </c>
      <c r="Y230" s="43">
        <f t="shared" si="131"/>
        <v>216.36</v>
      </c>
      <c r="Z230" s="43">
        <f t="shared" si="131"/>
        <v>216.36</v>
      </c>
      <c r="AA230" s="43">
        <f t="shared" si="131"/>
        <v>216.36</v>
      </c>
    </row>
    <row r="231" spans="1:27" ht="12.75" customHeight="1" x14ac:dyDescent="0.2">
      <c r="A231" s="91" t="s">
        <v>2274</v>
      </c>
      <c r="B231" s="27" t="str">
        <f>"17"&amp;"."&amp;$B$729&amp;"."&amp;$B$730</f>
        <v>17.02.2023</v>
      </c>
      <c r="C231" s="83" t="s">
        <v>74</v>
      </c>
      <c r="D231" s="84">
        <f>ROUND(((D232+D233+D235+D234)/1000),5)</f>
        <v>1.5382</v>
      </c>
      <c r="E231" s="84">
        <f>ROUND(((E232+E233+E235+E234)/1000),5)</f>
        <v>1.4357899999999999</v>
      </c>
      <c r="F231" s="84">
        <f>ROUND(((F232+F233+F235+F234)/1000),5)</f>
        <v>1.3996299999999999</v>
      </c>
      <c r="G231" s="84">
        <f t="shared" ref="G231:AA231" si="132">ROUND(((G232+G233+G235+G234)/1000),5)</f>
        <v>1.40873</v>
      </c>
      <c r="H231" s="84">
        <f t="shared" si="132"/>
        <v>1.47899</v>
      </c>
      <c r="I231" s="84">
        <f t="shared" si="132"/>
        <v>1.6440699999999999</v>
      </c>
      <c r="J231" s="84">
        <f t="shared" si="132"/>
        <v>1.8946099999999999</v>
      </c>
      <c r="K231" s="84">
        <f t="shared" si="132"/>
        <v>2.0324200000000001</v>
      </c>
      <c r="L231" s="84">
        <f t="shared" si="132"/>
        <v>2.1105700000000001</v>
      </c>
      <c r="M231" s="84">
        <f t="shared" si="132"/>
        <v>2.1339199999999998</v>
      </c>
      <c r="N231" s="84">
        <f t="shared" si="132"/>
        <v>2.1942300000000001</v>
      </c>
      <c r="O231" s="84">
        <f t="shared" si="132"/>
        <v>2.2084999999999999</v>
      </c>
      <c r="P231" s="84">
        <f t="shared" si="132"/>
        <v>2.1715300000000002</v>
      </c>
      <c r="Q231" s="84">
        <f t="shared" si="132"/>
        <v>2.1773899999999999</v>
      </c>
      <c r="R231" s="84">
        <f t="shared" si="132"/>
        <v>2.1598299999999999</v>
      </c>
      <c r="S231" s="84">
        <f t="shared" si="132"/>
        <v>2.1223000000000001</v>
      </c>
      <c r="T231" s="84">
        <f t="shared" si="132"/>
        <v>2.0926800000000001</v>
      </c>
      <c r="U231" s="84">
        <f t="shared" si="132"/>
        <v>2.11957</v>
      </c>
      <c r="V231" s="84">
        <f t="shared" si="132"/>
        <v>2.1671399999999998</v>
      </c>
      <c r="W231" s="84">
        <f t="shared" si="132"/>
        <v>2.16431</v>
      </c>
      <c r="X231" s="84">
        <f t="shared" si="132"/>
        <v>2.1507700000000001</v>
      </c>
      <c r="Y231" s="84">
        <f t="shared" si="132"/>
        <v>2.1215000000000002</v>
      </c>
      <c r="Z231" s="84">
        <f t="shared" si="132"/>
        <v>1.9837499999999999</v>
      </c>
      <c r="AA231" s="84">
        <f t="shared" si="132"/>
        <v>1.8857299999999999</v>
      </c>
    </row>
    <row r="232" spans="1:27" ht="12.75" customHeight="1" outlineLevel="1" x14ac:dyDescent="0.2">
      <c r="A232" s="92" t="s">
        <v>2275</v>
      </c>
      <c r="B232" s="62" t="s">
        <v>231</v>
      </c>
      <c r="C232" s="42" t="s">
        <v>77</v>
      </c>
      <c r="D232" s="43">
        <v>1203.95</v>
      </c>
      <c r="E232" s="43">
        <v>1101.54</v>
      </c>
      <c r="F232" s="43">
        <v>1065.3800000000001</v>
      </c>
      <c r="G232" s="43">
        <v>1074.48</v>
      </c>
      <c r="H232" s="43">
        <v>1144.74</v>
      </c>
      <c r="I232" s="43">
        <v>1309.82</v>
      </c>
      <c r="J232" s="43">
        <v>1560.36</v>
      </c>
      <c r="K232" s="43">
        <v>1698.17</v>
      </c>
      <c r="L232" s="43">
        <v>1776.32</v>
      </c>
      <c r="M232" s="43">
        <v>1799.67</v>
      </c>
      <c r="N232" s="43">
        <v>1859.98</v>
      </c>
      <c r="O232" s="43">
        <v>1874.25</v>
      </c>
      <c r="P232" s="43">
        <v>1837.28</v>
      </c>
      <c r="Q232" s="43">
        <v>1843.14</v>
      </c>
      <c r="R232" s="43">
        <v>1825.58</v>
      </c>
      <c r="S232" s="43">
        <v>1788.05</v>
      </c>
      <c r="T232" s="43">
        <v>1758.43</v>
      </c>
      <c r="U232" s="43">
        <v>1785.32</v>
      </c>
      <c r="V232" s="43">
        <v>1832.89</v>
      </c>
      <c r="W232" s="43">
        <v>1830.06</v>
      </c>
      <c r="X232" s="43">
        <v>1816.52</v>
      </c>
      <c r="Y232" s="43">
        <v>1787.25</v>
      </c>
      <c r="Z232" s="43">
        <v>1649.5</v>
      </c>
      <c r="AA232" s="43">
        <v>1551.48</v>
      </c>
    </row>
    <row r="233" spans="1:27" ht="12.75" customHeight="1" outlineLevel="1" x14ac:dyDescent="0.2">
      <c r="A233" s="92" t="s">
        <v>2276</v>
      </c>
      <c r="B233" s="62" t="s">
        <v>88</v>
      </c>
      <c r="C233" s="42" t="s">
        <v>77</v>
      </c>
      <c r="D233" s="43">
        <f>$D$153</f>
        <v>113.12</v>
      </c>
      <c r="E233" s="43">
        <f>$D$153</f>
        <v>113.12</v>
      </c>
      <c r="F233" s="43">
        <f t="shared" ref="F233:AA233" si="133">$D$153</f>
        <v>113.12</v>
      </c>
      <c r="G233" s="43">
        <f t="shared" si="133"/>
        <v>113.12</v>
      </c>
      <c r="H233" s="43">
        <f t="shared" si="133"/>
        <v>113.12</v>
      </c>
      <c r="I233" s="43">
        <f t="shared" si="133"/>
        <v>113.12</v>
      </c>
      <c r="J233" s="43">
        <f t="shared" si="133"/>
        <v>113.12</v>
      </c>
      <c r="K233" s="43">
        <f t="shared" si="133"/>
        <v>113.12</v>
      </c>
      <c r="L233" s="43">
        <f t="shared" si="133"/>
        <v>113.12</v>
      </c>
      <c r="M233" s="43">
        <f t="shared" si="133"/>
        <v>113.12</v>
      </c>
      <c r="N233" s="43">
        <f t="shared" si="133"/>
        <v>113.12</v>
      </c>
      <c r="O233" s="43">
        <f t="shared" si="133"/>
        <v>113.12</v>
      </c>
      <c r="P233" s="43">
        <f t="shared" si="133"/>
        <v>113.12</v>
      </c>
      <c r="Q233" s="43">
        <f t="shared" si="133"/>
        <v>113.12</v>
      </c>
      <c r="R233" s="43">
        <f t="shared" si="133"/>
        <v>113.12</v>
      </c>
      <c r="S233" s="43">
        <f t="shared" si="133"/>
        <v>113.12</v>
      </c>
      <c r="T233" s="43">
        <f t="shared" si="133"/>
        <v>113.12</v>
      </c>
      <c r="U233" s="43">
        <f t="shared" si="133"/>
        <v>113.12</v>
      </c>
      <c r="V233" s="43">
        <f t="shared" si="133"/>
        <v>113.12</v>
      </c>
      <c r="W233" s="43">
        <f t="shared" si="133"/>
        <v>113.12</v>
      </c>
      <c r="X233" s="43">
        <f t="shared" si="133"/>
        <v>113.12</v>
      </c>
      <c r="Y233" s="43">
        <f t="shared" si="133"/>
        <v>113.12</v>
      </c>
      <c r="Z233" s="43">
        <f t="shared" si="133"/>
        <v>113.12</v>
      </c>
      <c r="AA233" s="43">
        <f t="shared" si="133"/>
        <v>113.12</v>
      </c>
    </row>
    <row r="234" spans="1:27" ht="12.75" customHeight="1" outlineLevel="1" x14ac:dyDescent="0.2">
      <c r="A234" s="92" t="s">
        <v>2277</v>
      </c>
      <c r="B234" s="62" t="s">
        <v>81</v>
      </c>
      <c r="C234" s="42" t="s">
        <v>77</v>
      </c>
      <c r="D234" s="43">
        <v>4.7699999999999996</v>
      </c>
      <c r="E234" s="43">
        <v>4.7699999999999996</v>
      </c>
      <c r="F234" s="43">
        <v>4.7699999999999996</v>
      </c>
      <c r="G234" s="43">
        <v>4.7699999999999996</v>
      </c>
      <c r="H234" s="43">
        <v>4.7699999999999996</v>
      </c>
      <c r="I234" s="43">
        <v>4.7699999999999996</v>
      </c>
      <c r="J234" s="43">
        <v>4.7699999999999996</v>
      </c>
      <c r="K234" s="43">
        <v>4.7699999999999996</v>
      </c>
      <c r="L234" s="43">
        <v>4.7699999999999996</v>
      </c>
      <c r="M234" s="43">
        <v>4.7699999999999996</v>
      </c>
      <c r="N234" s="43">
        <v>4.7699999999999996</v>
      </c>
      <c r="O234" s="43">
        <v>4.7699999999999996</v>
      </c>
      <c r="P234" s="43">
        <v>4.7699999999999996</v>
      </c>
      <c r="Q234" s="43">
        <v>4.7699999999999996</v>
      </c>
      <c r="R234" s="43">
        <v>4.7699999999999996</v>
      </c>
      <c r="S234" s="43">
        <v>4.7699999999999996</v>
      </c>
      <c r="T234" s="43">
        <v>4.7699999999999996</v>
      </c>
      <c r="U234" s="43">
        <v>4.7699999999999996</v>
      </c>
      <c r="V234" s="43">
        <v>4.7699999999999996</v>
      </c>
      <c r="W234" s="43">
        <v>4.7699999999999996</v>
      </c>
      <c r="X234" s="43">
        <v>4.7699999999999996</v>
      </c>
      <c r="Y234" s="43">
        <v>4.7699999999999996</v>
      </c>
      <c r="Z234" s="43">
        <v>4.7699999999999996</v>
      </c>
      <c r="AA234" s="43">
        <v>4.7699999999999996</v>
      </c>
    </row>
    <row r="235" spans="1:27" ht="12.75" customHeight="1" outlineLevel="1" x14ac:dyDescent="0.2">
      <c r="A235" s="92" t="s">
        <v>2278</v>
      </c>
      <c r="B235" s="62" t="s">
        <v>79</v>
      </c>
      <c r="C235" s="42" t="s">
        <v>77</v>
      </c>
      <c r="D235" s="43">
        <f>$D$11</f>
        <v>216.36</v>
      </c>
      <c r="E235" s="43">
        <f t="shared" ref="E235:AA235" si="134">$D$11</f>
        <v>216.36</v>
      </c>
      <c r="F235" s="43">
        <f t="shared" si="134"/>
        <v>216.36</v>
      </c>
      <c r="G235" s="43">
        <f t="shared" si="134"/>
        <v>216.36</v>
      </c>
      <c r="H235" s="43">
        <f t="shared" si="134"/>
        <v>216.36</v>
      </c>
      <c r="I235" s="43">
        <f t="shared" si="134"/>
        <v>216.36</v>
      </c>
      <c r="J235" s="43">
        <f t="shared" si="134"/>
        <v>216.36</v>
      </c>
      <c r="K235" s="43">
        <f t="shared" si="134"/>
        <v>216.36</v>
      </c>
      <c r="L235" s="43">
        <f t="shared" si="134"/>
        <v>216.36</v>
      </c>
      <c r="M235" s="43">
        <f t="shared" si="134"/>
        <v>216.36</v>
      </c>
      <c r="N235" s="43">
        <f t="shared" si="134"/>
        <v>216.36</v>
      </c>
      <c r="O235" s="43">
        <f t="shared" si="134"/>
        <v>216.36</v>
      </c>
      <c r="P235" s="43">
        <f t="shared" si="134"/>
        <v>216.36</v>
      </c>
      <c r="Q235" s="43">
        <f t="shared" si="134"/>
        <v>216.36</v>
      </c>
      <c r="R235" s="43">
        <f t="shared" si="134"/>
        <v>216.36</v>
      </c>
      <c r="S235" s="43">
        <f t="shared" si="134"/>
        <v>216.36</v>
      </c>
      <c r="T235" s="43">
        <f t="shared" si="134"/>
        <v>216.36</v>
      </c>
      <c r="U235" s="43">
        <f t="shared" si="134"/>
        <v>216.36</v>
      </c>
      <c r="V235" s="43">
        <f t="shared" si="134"/>
        <v>216.36</v>
      </c>
      <c r="W235" s="43">
        <f t="shared" si="134"/>
        <v>216.36</v>
      </c>
      <c r="X235" s="43">
        <f t="shared" si="134"/>
        <v>216.36</v>
      </c>
      <c r="Y235" s="43">
        <f t="shared" si="134"/>
        <v>216.36</v>
      </c>
      <c r="Z235" s="43">
        <f t="shared" si="134"/>
        <v>216.36</v>
      </c>
      <c r="AA235" s="43">
        <f t="shared" si="134"/>
        <v>216.36</v>
      </c>
    </row>
    <row r="236" spans="1:27" ht="12.75" customHeight="1" x14ac:dyDescent="0.2">
      <c r="A236" s="91" t="s">
        <v>2279</v>
      </c>
      <c r="B236" s="27" t="str">
        <f>"18"&amp;"."&amp;$B$729&amp;"."&amp;$B$730</f>
        <v>18.02.2023</v>
      </c>
      <c r="C236" s="83" t="s">
        <v>74</v>
      </c>
      <c r="D236" s="84">
        <f>ROUND(((D237+D238+D240+D239)/1000),5)</f>
        <v>1.8397699999999999</v>
      </c>
      <c r="E236" s="84">
        <f>ROUND(((E237+E238+E240+E239)/1000),5)</f>
        <v>1.57843</v>
      </c>
      <c r="F236" s="84">
        <f>ROUND(((F237+F238+F240+F239)/1000),5)</f>
        <v>1.5347200000000001</v>
      </c>
      <c r="G236" s="84">
        <f t="shared" ref="G236:AA236" si="135">ROUND(((G237+G238+G240+G239)/1000),5)</f>
        <v>1.5240800000000001</v>
      </c>
      <c r="H236" s="84">
        <f t="shared" si="135"/>
        <v>1.55793</v>
      </c>
      <c r="I236" s="84">
        <f t="shared" si="135"/>
        <v>1.66676</v>
      </c>
      <c r="J236" s="84">
        <f t="shared" si="135"/>
        <v>1.7880199999999999</v>
      </c>
      <c r="K236" s="84">
        <f t="shared" si="135"/>
        <v>1.91123</v>
      </c>
      <c r="L236" s="84">
        <f t="shared" si="135"/>
        <v>1.98661</v>
      </c>
      <c r="M236" s="84">
        <f t="shared" si="135"/>
        <v>2.0499299999999998</v>
      </c>
      <c r="N236" s="84">
        <f t="shared" si="135"/>
        <v>2.09091</v>
      </c>
      <c r="O236" s="84">
        <f t="shared" si="135"/>
        <v>2.1286100000000001</v>
      </c>
      <c r="P236" s="84">
        <f t="shared" si="135"/>
        <v>2.15754</v>
      </c>
      <c r="Q236" s="84">
        <f t="shared" si="135"/>
        <v>2.1262099999999999</v>
      </c>
      <c r="R236" s="84">
        <f t="shared" si="135"/>
        <v>2.1114299999999999</v>
      </c>
      <c r="S236" s="84">
        <f t="shared" si="135"/>
        <v>2.1118899999999998</v>
      </c>
      <c r="T236" s="84">
        <f t="shared" si="135"/>
        <v>2.0882299999999998</v>
      </c>
      <c r="U236" s="84">
        <f t="shared" si="135"/>
        <v>2.1154700000000002</v>
      </c>
      <c r="V236" s="84">
        <f t="shared" si="135"/>
        <v>2.1458699999999999</v>
      </c>
      <c r="W236" s="84">
        <f t="shared" si="135"/>
        <v>2.1283799999999999</v>
      </c>
      <c r="X236" s="84">
        <f t="shared" si="135"/>
        <v>2.1477300000000001</v>
      </c>
      <c r="Y236" s="84">
        <f t="shared" si="135"/>
        <v>2.0918700000000001</v>
      </c>
      <c r="Z236" s="84">
        <f t="shared" si="135"/>
        <v>1.93621</v>
      </c>
      <c r="AA236" s="84">
        <f t="shared" si="135"/>
        <v>1.86107</v>
      </c>
    </row>
    <row r="237" spans="1:27" ht="12.75" customHeight="1" outlineLevel="1" x14ac:dyDescent="0.2">
      <c r="A237" s="92" t="s">
        <v>2280</v>
      </c>
      <c r="B237" s="62" t="s">
        <v>231</v>
      </c>
      <c r="C237" s="42" t="s">
        <v>77</v>
      </c>
      <c r="D237" s="43">
        <v>1505.52</v>
      </c>
      <c r="E237" s="43">
        <v>1244.18</v>
      </c>
      <c r="F237" s="43">
        <v>1200.47</v>
      </c>
      <c r="G237" s="43">
        <v>1189.83</v>
      </c>
      <c r="H237" s="43">
        <v>1223.68</v>
      </c>
      <c r="I237" s="43">
        <v>1332.51</v>
      </c>
      <c r="J237" s="43">
        <v>1453.77</v>
      </c>
      <c r="K237" s="43">
        <v>1576.98</v>
      </c>
      <c r="L237" s="43">
        <v>1652.36</v>
      </c>
      <c r="M237" s="43">
        <v>1715.68</v>
      </c>
      <c r="N237" s="43">
        <v>1756.66</v>
      </c>
      <c r="O237" s="43">
        <v>1794.36</v>
      </c>
      <c r="P237" s="43">
        <v>1823.29</v>
      </c>
      <c r="Q237" s="43">
        <v>1791.96</v>
      </c>
      <c r="R237" s="43">
        <v>1777.18</v>
      </c>
      <c r="S237" s="43">
        <v>1777.64</v>
      </c>
      <c r="T237" s="43">
        <v>1753.98</v>
      </c>
      <c r="U237" s="43">
        <v>1781.22</v>
      </c>
      <c r="V237" s="43">
        <v>1811.62</v>
      </c>
      <c r="W237" s="43">
        <v>1794.13</v>
      </c>
      <c r="X237" s="43">
        <v>1813.48</v>
      </c>
      <c r="Y237" s="43">
        <v>1757.62</v>
      </c>
      <c r="Z237" s="43">
        <v>1601.96</v>
      </c>
      <c r="AA237" s="43">
        <v>1526.82</v>
      </c>
    </row>
    <row r="238" spans="1:27" ht="12.75" customHeight="1" outlineLevel="1" x14ac:dyDescent="0.2">
      <c r="A238" s="92" t="s">
        <v>2281</v>
      </c>
      <c r="B238" s="62" t="s">
        <v>88</v>
      </c>
      <c r="C238" s="42" t="s">
        <v>77</v>
      </c>
      <c r="D238" s="43">
        <f>$D$153</f>
        <v>113.12</v>
      </c>
      <c r="E238" s="43">
        <f>$D$153</f>
        <v>113.12</v>
      </c>
      <c r="F238" s="43">
        <f t="shared" ref="F238:AA238" si="136">$D$153</f>
        <v>113.12</v>
      </c>
      <c r="G238" s="43">
        <f t="shared" si="136"/>
        <v>113.12</v>
      </c>
      <c r="H238" s="43">
        <f t="shared" si="136"/>
        <v>113.12</v>
      </c>
      <c r="I238" s="43">
        <f t="shared" si="136"/>
        <v>113.12</v>
      </c>
      <c r="J238" s="43">
        <f t="shared" si="136"/>
        <v>113.12</v>
      </c>
      <c r="K238" s="43">
        <f t="shared" si="136"/>
        <v>113.12</v>
      </c>
      <c r="L238" s="43">
        <f t="shared" si="136"/>
        <v>113.12</v>
      </c>
      <c r="M238" s="43">
        <f t="shared" si="136"/>
        <v>113.12</v>
      </c>
      <c r="N238" s="43">
        <f t="shared" si="136"/>
        <v>113.12</v>
      </c>
      <c r="O238" s="43">
        <f t="shared" si="136"/>
        <v>113.12</v>
      </c>
      <c r="P238" s="43">
        <f t="shared" si="136"/>
        <v>113.12</v>
      </c>
      <c r="Q238" s="43">
        <f t="shared" si="136"/>
        <v>113.12</v>
      </c>
      <c r="R238" s="43">
        <f t="shared" si="136"/>
        <v>113.12</v>
      </c>
      <c r="S238" s="43">
        <f t="shared" si="136"/>
        <v>113.12</v>
      </c>
      <c r="T238" s="43">
        <f t="shared" si="136"/>
        <v>113.12</v>
      </c>
      <c r="U238" s="43">
        <f t="shared" si="136"/>
        <v>113.12</v>
      </c>
      <c r="V238" s="43">
        <f t="shared" si="136"/>
        <v>113.12</v>
      </c>
      <c r="W238" s="43">
        <f t="shared" si="136"/>
        <v>113.12</v>
      </c>
      <c r="X238" s="43">
        <f t="shared" si="136"/>
        <v>113.12</v>
      </c>
      <c r="Y238" s="43">
        <f t="shared" si="136"/>
        <v>113.12</v>
      </c>
      <c r="Z238" s="43">
        <f t="shared" si="136"/>
        <v>113.12</v>
      </c>
      <c r="AA238" s="43">
        <f t="shared" si="136"/>
        <v>113.12</v>
      </c>
    </row>
    <row r="239" spans="1:27" ht="12.75" customHeight="1" outlineLevel="1" x14ac:dyDescent="0.2">
      <c r="A239" s="92" t="s">
        <v>2282</v>
      </c>
      <c r="B239" s="62" t="s">
        <v>81</v>
      </c>
      <c r="C239" s="42" t="s">
        <v>77</v>
      </c>
      <c r="D239" s="43">
        <v>4.7699999999999996</v>
      </c>
      <c r="E239" s="43">
        <v>4.7699999999999996</v>
      </c>
      <c r="F239" s="43">
        <v>4.7699999999999996</v>
      </c>
      <c r="G239" s="43">
        <v>4.7699999999999996</v>
      </c>
      <c r="H239" s="43">
        <v>4.7699999999999996</v>
      </c>
      <c r="I239" s="43">
        <v>4.7699999999999996</v>
      </c>
      <c r="J239" s="43">
        <v>4.7699999999999996</v>
      </c>
      <c r="K239" s="43">
        <v>4.7699999999999996</v>
      </c>
      <c r="L239" s="43">
        <v>4.7699999999999996</v>
      </c>
      <c r="M239" s="43">
        <v>4.7699999999999996</v>
      </c>
      <c r="N239" s="43">
        <v>4.7699999999999996</v>
      </c>
      <c r="O239" s="43">
        <v>4.7699999999999996</v>
      </c>
      <c r="P239" s="43">
        <v>4.7699999999999996</v>
      </c>
      <c r="Q239" s="43">
        <v>4.7699999999999996</v>
      </c>
      <c r="R239" s="43">
        <v>4.7699999999999996</v>
      </c>
      <c r="S239" s="43">
        <v>4.7699999999999996</v>
      </c>
      <c r="T239" s="43">
        <v>4.7699999999999996</v>
      </c>
      <c r="U239" s="43">
        <v>4.7699999999999996</v>
      </c>
      <c r="V239" s="43">
        <v>4.7699999999999996</v>
      </c>
      <c r="W239" s="43">
        <v>4.7699999999999996</v>
      </c>
      <c r="X239" s="43">
        <v>4.7699999999999996</v>
      </c>
      <c r="Y239" s="43">
        <v>4.7699999999999996</v>
      </c>
      <c r="Z239" s="43">
        <v>4.7699999999999996</v>
      </c>
      <c r="AA239" s="43">
        <v>4.7699999999999996</v>
      </c>
    </row>
    <row r="240" spans="1:27" ht="12.75" customHeight="1" outlineLevel="1" x14ac:dyDescent="0.2">
      <c r="A240" s="92" t="s">
        <v>2283</v>
      </c>
      <c r="B240" s="62" t="s">
        <v>79</v>
      </c>
      <c r="C240" s="42" t="s">
        <v>77</v>
      </c>
      <c r="D240" s="43">
        <f>$D$11</f>
        <v>216.36</v>
      </c>
      <c r="E240" s="43">
        <f t="shared" ref="E240:AA240" si="137">$D$11</f>
        <v>216.36</v>
      </c>
      <c r="F240" s="43">
        <f t="shared" si="137"/>
        <v>216.36</v>
      </c>
      <c r="G240" s="43">
        <f t="shared" si="137"/>
        <v>216.36</v>
      </c>
      <c r="H240" s="43">
        <f t="shared" si="137"/>
        <v>216.36</v>
      </c>
      <c r="I240" s="43">
        <f t="shared" si="137"/>
        <v>216.36</v>
      </c>
      <c r="J240" s="43">
        <f t="shared" si="137"/>
        <v>216.36</v>
      </c>
      <c r="K240" s="43">
        <f t="shared" si="137"/>
        <v>216.36</v>
      </c>
      <c r="L240" s="43">
        <f t="shared" si="137"/>
        <v>216.36</v>
      </c>
      <c r="M240" s="43">
        <f t="shared" si="137"/>
        <v>216.36</v>
      </c>
      <c r="N240" s="43">
        <f t="shared" si="137"/>
        <v>216.36</v>
      </c>
      <c r="O240" s="43">
        <f t="shared" si="137"/>
        <v>216.36</v>
      </c>
      <c r="P240" s="43">
        <f t="shared" si="137"/>
        <v>216.36</v>
      </c>
      <c r="Q240" s="43">
        <f t="shared" si="137"/>
        <v>216.36</v>
      </c>
      <c r="R240" s="43">
        <f t="shared" si="137"/>
        <v>216.36</v>
      </c>
      <c r="S240" s="43">
        <f t="shared" si="137"/>
        <v>216.36</v>
      </c>
      <c r="T240" s="43">
        <f t="shared" si="137"/>
        <v>216.36</v>
      </c>
      <c r="U240" s="43">
        <f t="shared" si="137"/>
        <v>216.36</v>
      </c>
      <c r="V240" s="43">
        <f t="shared" si="137"/>
        <v>216.36</v>
      </c>
      <c r="W240" s="43">
        <f t="shared" si="137"/>
        <v>216.36</v>
      </c>
      <c r="X240" s="43">
        <f t="shared" si="137"/>
        <v>216.36</v>
      </c>
      <c r="Y240" s="43">
        <f t="shared" si="137"/>
        <v>216.36</v>
      </c>
      <c r="Z240" s="43">
        <f t="shared" si="137"/>
        <v>216.36</v>
      </c>
      <c r="AA240" s="43">
        <f t="shared" si="137"/>
        <v>216.36</v>
      </c>
    </row>
    <row r="241" spans="1:27" ht="12.75" customHeight="1" x14ac:dyDescent="0.2">
      <c r="A241" s="91" t="s">
        <v>2284</v>
      </c>
      <c r="B241" s="27" t="str">
        <f>"19"&amp;"."&amp;$B$729&amp;"."&amp;$B$730</f>
        <v>19.02.2023</v>
      </c>
      <c r="C241" s="83" t="s">
        <v>74</v>
      </c>
      <c r="D241" s="84">
        <f>ROUND(((D242+D243+D245+D244)/1000),5)</f>
        <v>1.60097</v>
      </c>
      <c r="E241" s="84">
        <f>ROUND(((E242+E243+E245+E244)/1000),5)</f>
        <v>1.51718</v>
      </c>
      <c r="F241" s="84">
        <f>ROUND(((F242+F243+F245+F244)/1000),5)</f>
        <v>1.47715</v>
      </c>
      <c r="G241" s="84">
        <f t="shared" ref="G241:AA241" si="138">ROUND(((G242+G243+G245+G244)/1000),5)</f>
        <v>1.45767</v>
      </c>
      <c r="H241" s="84">
        <f t="shared" si="138"/>
        <v>1.4811300000000001</v>
      </c>
      <c r="I241" s="84">
        <f t="shared" si="138"/>
        <v>1.5143899999999999</v>
      </c>
      <c r="J241" s="84">
        <f t="shared" si="138"/>
        <v>1.5168999999999999</v>
      </c>
      <c r="K241" s="84">
        <f t="shared" si="138"/>
        <v>1.6670199999999999</v>
      </c>
      <c r="L241" s="84">
        <f t="shared" si="138"/>
        <v>1.8912</v>
      </c>
      <c r="M241" s="84">
        <f t="shared" si="138"/>
        <v>1.9498599999999999</v>
      </c>
      <c r="N241" s="84">
        <f t="shared" si="138"/>
        <v>2.0111300000000001</v>
      </c>
      <c r="O241" s="84">
        <f t="shared" si="138"/>
        <v>2.07457</v>
      </c>
      <c r="P241" s="84">
        <f t="shared" si="138"/>
        <v>2.07361</v>
      </c>
      <c r="Q241" s="84">
        <f t="shared" si="138"/>
        <v>2.0712199999999998</v>
      </c>
      <c r="R241" s="84">
        <f t="shared" si="138"/>
        <v>2.0666099999999998</v>
      </c>
      <c r="S241" s="84">
        <f t="shared" si="138"/>
        <v>2.05091</v>
      </c>
      <c r="T241" s="84">
        <f t="shared" si="138"/>
        <v>2.0342099999999999</v>
      </c>
      <c r="U241" s="84">
        <f t="shared" si="138"/>
        <v>2.0655700000000001</v>
      </c>
      <c r="V241" s="84">
        <f t="shared" si="138"/>
        <v>2.1167500000000001</v>
      </c>
      <c r="W241" s="84">
        <f t="shared" si="138"/>
        <v>2.1480800000000002</v>
      </c>
      <c r="X241" s="84">
        <f t="shared" si="138"/>
        <v>2.1072700000000002</v>
      </c>
      <c r="Y241" s="84">
        <f t="shared" si="138"/>
        <v>2.0524100000000001</v>
      </c>
      <c r="Z241" s="84">
        <f t="shared" si="138"/>
        <v>1.9458299999999999</v>
      </c>
      <c r="AA241" s="84">
        <f t="shared" si="138"/>
        <v>1.8642799999999999</v>
      </c>
    </row>
    <row r="242" spans="1:27" ht="12.75" customHeight="1" outlineLevel="1" x14ac:dyDescent="0.2">
      <c r="A242" s="92" t="s">
        <v>2285</v>
      </c>
      <c r="B242" s="62" t="s">
        <v>231</v>
      </c>
      <c r="C242" s="42" t="s">
        <v>77</v>
      </c>
      <c r="D242" s="43">
        <v>1266.72</v>
      </c>
      <c r="E242" s="43">
        <v>1182.93</v>
      </c>
      <c r="F242" s="43">
        <v>1142.9000000000001</v>
      </c>
      <c r="G242" s="43">
        <v>1123.42</v>
      </c>
      <c r="H242" s="43">
        <v>1146.8800000000001</v>
      </c>
      <c r="I242" s="43">
        <v>1180.1400000000001</v>
      </c>
      <c r="J242" s="43">
        <v>1182.6500000000001</v>
      </c>
      <c r="K242" s="43">
        <v>1332.77</v>
      </c>
      <c r="L242" s="43">
        <v>1556.95</v>
      </c>
      <c r="M242" s="43">
        <v>1615.61</v>
      </c>
      <c r="N242" s="43">
        <v>1676.88</v>
      </c>
      <c r="O242" s="43">
        <v>1740.32</v>
      </c>
      <c r="P242" s="43">
        <v>1739.36</v>
      </c>
      <c r="Q242" s="43">
        <v>1736.97</v>
      </c>
      <c r="R242" s="43">
        <v>1732.36</v>
      </c>
      <c r="S242" s="43">
        <v>1716.66</v>
      </c>
      <c r="T242" s="43">
        <v>1699.96</v>
      </c>
      <c r="U242" s="43">
        <v>1731.32</v>
      </c>
      <c r="V242" s="43">
        <v>1782.5</v>
      </c>
      <c r="W242" s="43">
        <v>1813.83</v>
      </c>
      <c r="X242" s="43">
        <v>1773.02</v>
      </c>
      <c r="Y242" s="43">
        <v>1718.16</v>
      </c>
      <c r="Z242" s="43">
        <v>1611.58</v>
      </c>
      <c r="AA242" s="43">
        <v>1530.03</v>
      </c>
    </row>
    <row r="243" spans="1:27" ht="12.75" customHeight="1" outlineLevel="1" x14ac:dyDescent="0.2">
      <c r="A243" s="92" t="s">
        <v>2286</v>
      </c>
      <c r="B243" s="62" t="s">
        <v>88</v>
      </c>
      <c r="C243" s="42" t="s">
        <v>77</v>
      </c>
      <c r="D243" s="43">
        <f>$D$153</f>
        <v>113.12</v>
      </c>
      <c r="E243" s="43">
        <f>$D$153</f>
        <v>113.12</v>
      </c>
      <c r="F243" s="43">
        <f t="shared" ref="F243:AA243" si="139">$D$153</f>
        <v>113.12</v>
      </c>
      <c r="G243" s="43">
        <f t="shared" si="139"/>
        <v>113.12</v>
      </c>
      <c r="H243" s="43">
        <f t="shared" si="139"/>
        <v>113.12</v>
      </c>
      <c r="I243" s="43">
        <f t="shared" si="139"/>
        <v>113.12</v>
      </c>
      <c r="J243" s="43">
        <f t="shared" si="139"/>
        <v>113.12</v>
      </c>
      <c r="K243" s="43">
        <f t="shared" si="139"/>
        <v>113.12</v>
      </c>
      <c r="L243" s="43">
        <f t="shared" si="139"/>
        <v>113.12</v>
      </c>
      <c r="M243" s="43">
        <f t="shared" si="139"/>
        <v>113.12</v>
      </c>
      <c r="N243" s="43">
        <f t="shared" si="139"/>
        <v>113.12</v>
      </c>
      <c r="O243" s="43">
        <f t="shared" si="139"/>
        <v>113.12</v>
      </c>
      <c r="P243" s="43">
        <f t="shared" si="139"/>
        <v>113.12</v>
      </c>
      <c r="Q243" s="43">
        <f t="shared" si="139"/>
        <v>113.12</v>
      </c>
      <c r="R243" s="43">
        <f t="shared" si="139"/>
        <v>113.12</v>
      </c>
      <c r="S243" s="43">
        <f t="shared" si="139"/>
        <v>113.12</v>
      </c>
      <c r="T243" s="43">
        <f t="shared" si="139"/>
        <v>113.12</v>
      </c>
      <c r="U243" s="43">
        <f t="shared" si="139"/>
        <v>113.12</v>
      </c>
      <c r="V243" s="43">
        <f t="shared" si="139"/>
        <v>113.12</v>
      </c>
      <c r="W243" s="43">
        <f t="shared" si="139"/>
        <v>113.12</v>
      </c>
      <c r="X243" s="43">
        <f t="shared" si="139"/>
        <v>113.12</v>
      </c>
      <c r="Y243" s="43">
        <f t="shared" si="139"/>
        <v>113.12</v>
      </c>
      <c r="Z243" s="43">
        <f t="shared" si="139"/>
        <v>113.12</v>
      </c>
      <c r="AA243" s="43">
        <f t="shared" si="139"/>
        <v>113.12</v>
      </c>
    </row>
    <row r="244" spans="1:27" ht="12.75" customHeight="1" outlineLevel="1" x14ac:dyDescent="0.2">
      <c r="A244" s="92" t="s">
        <v>2287</v>
      </c>
      <c r="B244" s="62" t="s">
        <v>81</v>
      </c>
      <c r="C244" s="42" t="s">
        <v>77</v>
      </c>
      <c r="D244" s="43">
        <v>4.7699999999999996</v>
      </c>
      <c r="E244" s="43">
        <v>4.7699999999999996</v>
      </c>
      <c r="F244" s="43">
        <v>4.7699999999999996</v>
      </c>
      <c r="G244" s="43">
        <v>4.7699999999999996</v>
      </c>
      <c r="H244" s="43">
        <v>4.7699999999999996</v>
      </c>
      <c r="I244" s="43">
        <v>4.7699999999999996</v>
      </c>
      <c r="J244" s="43">
        <v>4.7699999999999996</v>
      </c>
      <c r="K244" s="43">
        <v>4.7699999999999996</v>
      </c>
      <c r="L244" s="43">
        <v>4.7699999999999996</v>
      </c>
      <c r="M244" s="43">
        <v>4.7699999999999996</v>
      </c>
      <c r="N244" s="43">
        <v>4.7699999999999996</v>
      </c>
      <c r="O244" s="43">
        <v>4.7699999999999996</v>
      </c>
      <c r="P244" s="43">
        <v>4.7699999999999996</v>
      </c>
      <c r="Q244" s="43">
        <v>4.7699999999999996</v>
      </c>
      <c r="R244" s="43">
        <v>4.7699999999999996</v>
      </c>
      <c r="S244" s="43">
        <v>4.7699999999999996</v>
      </c>
      <c r="T244" s="43">
        <v>4.7699999999999996</v>
      </c>
      <c r="U244" s="43">
        <v>4.7699999999999996</v>
      </c>
      <c r="V244" s="43">
        <v>4.7699999999999996</v>
      </c>
      <c r="W244" s="43">
        <v>4.7699999999999996</v>
      </c>
      <c r="X244" s="43">
        <v>4.7699999999999996</v>
      </c>
      <c r="Y244" s="43">
        <v>4.7699999999999996</v>
      </c>
      <c r="Z244" s="43">
        <v>4.7699999999999996</v>
      </c>
      <c r="AA244" s="43">
        <v>4.7699999999999996</v>
      </c>
    </row>
    <row r="245" spans="1:27" ht="12.75" customHeight="1" outlineLevel="1" x14ac:dyDescent="0.2">
      <c r="A245" s="92" t="s">
        <v>2288</v>
      </c>
      <c r="B245" s="62" t="s">
        <v>79</v>
      </c>
      <c r="C245" s="42" t="s">
        <v>77</v>
      </c>
      <c r="D245" s="43">
        <f>$D$11</f>
        <v>216.36</v>
      </c>
      <c r="E245" s="43">
        <f t="shared" ref="E245:AA245" si="140">$D$11</f>
        <v>216.36</v>
      </c>
      <c r="F245" s="43">
        <f t="shared" si="140"/>
        <v>216.36</v>
      </c>
      <c r="G245" s="43">
        <f t="shared" si="140"/>
        <v>216.36</v>
      </c>
      <c r="H245" s="43">
        <f t="shared" si="140"/>
        <v>216.36</v>
      </c>
      <c r="I245" s="43">
        <f t="shared" si="140"/>
        <v>216.36</v>
      </c>
      <c r="J245" s="43">
        <f t="shared" si="140"/>
        <v>216.36</v>
      </c>
      <c r="K245" s="43">
        <f t="shared" si="140"/>
        <v>216.36</v>
      </c>
      <c r="L245" s="43">
        <f t="shared" si="140"/>
        <v>216.36</v>
      </c>
      <c r="M245" s="43">
        <f t="shared" si="140"/>
        <v>216.36</v>
      </c>
      <c r="N245" s="43">
        <f t="shared" si="140"/>
        <v>216.36</v>
      </c>
      <c r="O245" s="43">
        <f t="shared" si="140"/>
        <v>216.36</v>
      </c>
      <c r="P245" s="43">
        <f t="shared" si="140"/>
        <v>216.36</v>
      </c>
      <c r="Q245" s="43">
        <f t="shared" si="140"/>
        <v>216.36</v>
      </c>
      <c r="R245" s="43">
        <f t="shared" si="140"/>
        <v>216.36</v>
      </c>
      <c r="S245" s="43">
        <f t="shared" si="140"/>
        <v>216.36</v>
      </c>
      <c r="T245" s="43">
        <f t="shared" si="140"/>
        <v>216.36</v>
      </c>
      <c r="U245" s="43">
        <f t="shared" si="140"/>
        <v>216.36</v>
      </c>
      <c r="V245" s="43">
        <f t="shared" si="140"/>
        <v>216.36</v>
      </c>
      <c r="W245" s="43">
        <f t="shared" si="140"/>
        <v>216.36</v>
      </c>
      <c r="X245" s="43">
        <f t="shared" si="140"/>
        <v>216.36</v>
      </c>
      <c r="Y245" s="43">
        <f t="shared" si="140"/>
        <v>216.36</v>
      </c>
      <c r="Z245" s="43">
        <f t="shared" si="140"/>
        <v>216.36</v>
      </c>
      <c r="AA245" s="43">
        <f t="shared" si="140"/>
        <v>216.36</v>
      </c>
    </row>
    <row r="246" spans="1:27" ht="12.75" customHeight="1" x14ac:dyDescent="0.2">
      <c r="A246" s="91" t="s">
        <v>2289</v>
      </c>
      <c r="B246" s="27" t="str">
        <f>"20"&amp;"."&amp;$B$729&amp;"."&amp;$B$730</f>
        <v>20.02.2023</v>
      </c>
      <c r="C246" s="83" t="s">
        <v>74</v>
      </c>
      <c r="D246" s="84">
        <f>ROUND(((D247+D248+D250+D249)/1000),5)</f>
        <v>1.5709599999999999</v>
      </c>
      <c r="E246" s="84">
        <f>ROUND(((E247+E248+E250+E249)/1000),5)</f>
        <v>1.51423</v>
      </c>
      <c r="F246" s="84">
        <f>ROUND(((F247+F248+F250+F249)/1000),5)</f>
        <v>1.46532</v>
      </c>
      <c r="G246" s="84">
        <f t="shared" ref="G246:AA246" si="141">ROUND(((G247+G248+G250+G249)/1000),5)</f>
        <v>1.4644900000000001</v>
      </c>
      <c r="H246" s="84">
        <f t="shared" si="141"/>
        <v>1.5370200000000001</v>
      </c>
      <c r="I246" s="84">
        <f t="shared" si="141"/>
        <v>1.6737299999999999</v>
      </c>
      <c r="J246" s="84">
        <f t="shared" si="141"/>
        <v>1.85042</v>
      </c>
      <c r="K246" s="84">
        <f t="shared" si="141"/>
        <v>1.9950300000000001</v>
      </c>
      <c r="L246" s="84">
        <f t="shared" si="141"/>
        <v>2.1391300000000002</v>
      </c>
      <c r="M246" s="84">
        <f t="shared" si="141"/>
        <v>2.1642800000000002</v>
      </c>
      <c r="N246" s="84">
        <f t="shared" si="141"/>
        <v>2.2035300000000002</v>
      </c>
      <c r="O246" s="84">
        <f t="shared" si="141"/>
        <v>2.23543</v>
      </c>
      <c r="P246" s="84">
        <f t="shared" si="141"/>
        <v>2.1853899999999999</v>
      </c>
      <c r="Q246" s="84">
        <f t="shared" si="141"/>
        <v>2.1514799999999998</v>
      </c>
      <c r="R246" s="84">
        <f t="shared" si="141"/>
        <v>2.14967</v>
      </c>
      <c r="S246" s="84">
        <f t="shared" si="141"/>
        <v>2.1499700000000002</v>
      </c>
      <c r="T246" s="84">
        <f t="shared" si="141"/>
        <v>2.1118999999999999</v>
      </c>
      <c r="U246" s="84">
        <f t="shared" si="141"/>
        <v>2.1336200000000001</v>
      </c>
      <c r="V246" s="84">
        <f t="shared" si="141"/>
        <v>2.1710500000000001</v>
      </c>
      <c r="W246" s="84">
        <f t="shared" si="141"/>
        <v>2.16113</v>
      </c>
      <c r="X246" s="84">
        <f t="shared" si="141"/>
        <v>2.1150600000000002</v>
      </c>
      <c r="Y246" s="84">
        <f t="shared" si="141"/>
        <v>2.0300699999999998</v>
      </c>
      <c r="Z246" s="84">
        <f t="shared" si="141"/>
        <v>1.8671899999999999</v>
      </c>
      <c r="AA246" s="84">
        <f t="shared" si="141"/>
        <v>1.6010899999999999</v>
      </c>
    </row>
    <row r="247" spans="1:27" ht="12.75" customHeight="1" outlineLevel="1" x14ac:dyDescent="0.2">
      <c r="A247" s="92" t="s">
        <v>2290</v>
      </c>
      <c r="B247" s="62" t="s">
        <v>231</v>
      </c>
      <c r="C247" s="42" t="s">
        <v>77</v>
      </c>
      <c r="D247" s="43">
        <v>1236.71</v>
      </c>
      <c r="E247" s="43">
        <v>1179.98</v>
      </c>
      <c r="F247" s="43">
        <v>1131.07</v>
      </c>
      <c r="G247" s="43">
        <v>1130.24</v>
      </c>
      <c r="H247" s="43">
        <v>1202.77</v>
      </c>
      <c r="I247" s="43">
        <v>1339.48</v>
      </c>
      <c r="J247" s="43">
        <v>1516.17</v>
      </c>
      <c r="K247" s="43">
        <v>1660.78</v>
      </c>
      <c r="L247" s="43">
        <v>1804.88</v>
      </c>
      <c r="M247" s="43">
        <v>1830.03</v>
      </c>
      <c r="N247" s="43">
        <v>1869.28</v>
      </c>
      <c r="O247" s="43">
        <v>1901.18</v>
      </c>
      <c r="P247" s="43">
        <v>1851.14</v>
      </c>
      <c r="Q247" s="43">
        <v>1817.23</v>
      </c>
      <c r="R247" s="43">
        <v>1815.42</v>
      </c>
      <c r="S247" s="43">
        <v>1815.72</v>
      </c>
      <c r="T247" s="43">
        <v>1777.65</v>
      </c>
      <c r="U247" s="43">
        <v>1799.37</v>
      </c>
      <c r="V247" s="43">
        <v>1836.8</v>
      </c>
      <c r="W247" s="43">
        <v>1826.88</v>
      </c>
      <c r="X247" s="43">
        <v>1780.81</v>
      </c>
      <c r="Y247" s="43">
        <v>1695.82</v>
      </c>
      <c r="Z247" s="43">
        <v>1532.94</v>
      </c>
      <c r="AA247" s="43">
        <v>1266.8399999999999</v>
      </c>
    </row>
    <row r="248" spans="1:27" ht="12.75" customHeight="1" outlineLevel="1" x14ac:dyDescent="0.2">
      <c r="A248" s="92" t="s">
        <v>2291</v>
      </c>
      <c r="B248" s="62" t="s">
        <v>88</v>
      </c>
      <c r="C248" s="42" t="s">
        <v>77</v>
      </c>
      <c r="D248" s="43">
        <f>$D$153</f>
        <v>113.12</v>
      </c>
      <c r="E248" s="43">
        <f>$D$153</f>
        <v>113.12</v>
      </c>
      <c r="F248" s="43">
        <f t="shared" ref="F248:AA248" si="142">$D$153</f>
        <v>113.12</v>
      </c>
      <c r="G248" s="43">
        <f t="shared" si="142"/>
        <v>113.12</v>
      </c>
      <c r="H248" s="43">
        <f t="shared" si="142"/>
        <v>113.12</v>
      </c>
      <c r="I248" s="43">
        <f t="shared" si="142"/>
        <v>113.12</v>
      </c>
      <c r="J248" s="43">
        <f t="shared" si="142"/>
        <v>113.12</v>
      </c>
      <c r="K248" s="43">
        <f t="shared" si="142"/>
        <v>113.12</v>
      </c>
      <c r="L248" s="43">
        <f t="shared" si="142"/>
        <v>113.12</v>
      </c>
      <c r="M248" s="43">
        <f t="shared" si="142"/>
        <v>113.12</v>
      </c>
      <c r="N248" s="43">
        <f t="shared" si="142"/>
        <v>113.12</v>
      </c>
      <c r="O248" s="43">
        <f t="shared" si="142"/>
        <v>113.12</v>
      </c>
      <c r="P248" s="43">
        <f t="shared" si="142"/>
        <v>113.12</v>
      </c>
      <c r="Q248" s="43">
        <f t="shared" si="142"/>
        <v>113.12</v>
      </c>
      <c r="R248" s="43">
        <f t="shared" si="142"/>
        <v>113.12</v>
      </c>
      <c r="S248" s="43">
        <f t="shared" si="142"/>
        <v>113.12</v>
      </c>
      <c r="T248" s="43">
        <f t="shared" si="142"/>
        <v>113.12</v>
      </c>
      <c r="U248" s="43">
        <f t="shared" si="142"/>
        <v>113.12</v>
      </c>
      <c r="V248" s="43">
        <f t="shared" si="142"/>
        <v>113.12</v>
      </c>
      <c r="W248" s="43">
        <f t="shared" si="142"/>
        <v>113.12</v>
      </c>
      <c r="X248" s="43">
        <f t="shared" si="142"/>
        <v>113.12</v>
      </c>
      <c r="Y248" s="43">
        <f t="shared" si="142"/>
        <v>113.12</v>
      </c>
      <c r="Z248" s="43">
        <f t="shared" si="142"/>
        <v>113.12</v>
      </c>
      <c r="AA248" s="43">
        <f t="shared" si="142"/>
        <v>113.12</v>
      </c>
    </row>
    <row r="249" spans="1:27" ht="12.75" customHeight="1" outlineLevel="1" x14ac:dyDescent="0.2">
      <c r="A249" s="92" t="s">
        <v>2292</v>
      </c>
      <c r="B249" s="62" t="s">
        <v>81</v>
      </c>
      <c r="C249" s="42" t="s">
        <v>77</v>
      </c>
      <c r="D249" s="43">
        <v>4.7699999999999996</v>
      </c>
      <c r="E249" s="43">
        <v>4.7699999999999996</v>
      </c>
      <c r="F249" s="43">
        <v>4.7699999999999996</v>
      </c>
      <c r="G249" s="43">
        <v>4.7699999999999996</v>
      </c>
      <c r="H249" s="43">
        <v>4.7699999999999996</v>
      </c>
      <c r="I249" s="43">
        <v>4.7699999999999996</v>
      </c>
      <c r="J249" s="43">
        <v>4.7699999999999996</v>
      </c>
      <c r="K249" s="43">
        <v>4.7699999999999996</v>
      </c>
      <c r="L249" s="43">
        <v>4.7699999999999996</v>
      </c>
      <c r="M249" s="43">
        <v>4.7699999999999996</v>
      </c>
      <c r="N249" s="43">
        <v>4.7699999999999996</v>
      </c>
      <c r="O249" s="43">
        <v>4.7699999999999996</v>
      </c>
      <c r="P249" s="43">
        <v>4.7699999999999996</v>
      </c>
      <c r="Q249" s="43">
        <v>4.7699999999999996</v>
      </c>
      <c r="R249" s="43">
        <v>4.7699999999999996</v>
      </c>
      <c r="S249" s="43">
        <v>4.7699999999999996</v>
      </c>
      <c r="T249" s="43">
        <v>4.7699999999999996</v>
      </c>
      <c r="U249" s="43">
        <v>4.7699999999999996</v>
      </c>
      <c r="V249" s="43">
        <v>4.7699999999999996</v>
      </c>
      <c r="W249" s="43">
        <v>4.7699999999999996</v>
      </c>
      <c r="X249" s="43">
        <v>4.7699999999999996</v>
      </c>
      <c r="Y249" s="43">
        <v>4.7699999999999996</v>
      </c>
      <c r="Z249" s="43">
        <v>4.7699999999999996</v>
      </c>
      <c r="AA249" s="43">
        <v>4.7699999999999996</v>
      </c>
    </row>
    <row r="250" spans="1:27" ht="12.75" customHeight="1" outlineLevel="1" x14ac:dyDescent="0.2">
      <c r="A250" s="92" t="s">
        <v>2293</v>
      </c>
      <c r="B250" s="62" t="s">
        <v>79</v>
      </c>
      <c r="C250" s="42" t="s">
        <v>77</v>
      </c>
      <c r="D250" s="43">
        <f>$D$11</f>
        <v>216.36</v>
      </c>
      <c r="E250" s="43">
        <f t="shared" ref="E250:AA250" si="143">$D$11</f>
        <v>216.36</v>
      </c>
      <c r="F250" s="43">
        <f t="shared" si="143"/>
        <v>216.36</v>
      </c>
      <c r="G250" s="43">
        <f t="shared" si="143"/>
        <v>216.36</v>
      </c>
      <c r="H250" s="43">
        <f t="shared" si="143"/>
        <v>216.36</v>
      </c>
      <c r="I250" s="43">
        <f t="shared" si="143"/>
        <v>216.36</v>
      </c>
      <c r="J250" s="43">
        <f t="shared" si="143"/>
        <v>216.36</v>
      </c>
      <c r="K250" s="43">
        <f t="shared" si="143"/>
        <v>216.36</v>
      </c>
      <c r="L250" s="43">
        <f t="shared" si="143"/>
        <v>216.36</v>
      </c>
      <c r="M250" s="43">
        <f t="shared" si="143"/>
        <v>216.36</v>
      </c>
      <c r="N250" s="43">
        <f t="shared" si="143"/>
        <v>216.36</v>
      </c>
      <c r="O250" s="43">
        <f t="shared" si="143"/>
        <v>216.36</v>
      </c>
      <c r="P250" s="43">
        <f t="shared" si="143"/>
        <v>216.36</v>
      </c>
      <c r="Q250" s="43">
        <f t="shared" si="143"/>
        <v>216.36</v>
      </c>
      <c r="R250" s="43">
        <f t="shared" si="143"/>
        <v>216.36</v>
      </c>
      <c r="S250" s="43">
        <f t="shared" si="143"/>
        <v>216.36</v>
      </c>
      <c r="T250" s="43">
        <f t="shared" si="143"/>
        <v>216.36</v>
      </c>
      <c r="U250" s="43">
        <f t="shared" si="143"/>
        <v>216.36</v>
      </c>
      <c r="V250" s="43">
        <f t="shared" si="143"/>
        <v>216.36</v>
      </c>
      <c r="W250" s="43">
        <f t="shared" si="143"/>
        <v>216.36</v>
      </c>
      <c r="X250" s="43">
        <f t="shared" si="143"/>
        <v>216.36</v>
      </c>
      <c r="Y250" s="43">
        <f t="shared" si="143"/>
        <v>216.36</v>
      </c>
      <c r="Z250" s="43">
        <f t="shared" si="143"/>
        <v>216.36</v>
      </c>
      <c r="AA250" s="43">
        <f t="shared" si="143"/>
        <v>216.36</v>
      </c>
    </row>
    <row r="251" spans="1:27" ht="12.75" customHeight="1" x14ac:dyDescent="0.2">
      <c r="A251" s="91" t="s">
        <v>2294</v>
      </c>
      <c r="B251" s="27" t="str">
        <f>"21"&amp;"."&amp;$B$729&amp;"."&amp;$B$730</f>
        <v>21.02.2023</v>
      </c>
      <c r="C251" s="83" t="s">
        <v>74</v>
      </c>
      <c r="D251" s="84">
        <f>ROUND(((D252+D253+D255+D254)/1000),5)</f>
        <v>1.4965900000000001</v>
      </c>
      <c r="E251" s="84">
        <f>ROUND(((E252+E253+E255+E254)/1000),5)</f>
        <v>1.4145099999999999</v>
      </c>
      <c r="F251" s="84">
        <f>ROUND(((F252+F253+F255+F254)/1000),5)</f>
        <v>1.39699</v>
      </c>
      <c r="G251" s="84">
        <f t="shared" ref="G251:AA251" si="144">ROUND(((G252+G253+G255+G254)/1000),5)</f>
        <v>1.3974800000000001</v>
      </c>
      <c r="H251" s="84">
        <f t="shared" si="144"/>
        <v>1.4209099999999999</v>
      </c>
      <c r="I251" s="84">
        <f t="shared" si="144"/>
        <v>1.5383500000000001</v>
      </c>
      <c r="J251" s="84">
        <f t="shared" si="144"/>
        <v>1.7923100000000001</v>
      </c>
      <c r="K251" s="84">
        <f t="shared" si="144"/>
        <v>1.9481200000000001</v>
      </c>
      <c r="L251" s="84">
        <f t="shared" si="144"/>
        <v>2.0546199999999999</v>
      </c>
      <c r="M251" s="84">
        <f t="shared" si="144"/>
        <v>2.1001799999999999</v>
      </c>
      <c r="N251" s="84">
        <f t="shared" si="144"/>
        <v>2.11639</v>
      </c>
      <c r="O251" s="84">
        <f t="shared" si="144"/>
        <v>2.1903899999999998</v>
      </c>
      <c r="P251" s="84">
        <f t="shared" si="144"/>
        <v>2.1350199999999999</v>
      </c>
      <c r="Q251" s="84">
        <f t="shared" si="144"/>
        <v>2.1217899999999998</v>
      </c>
      <c r="R251" s="84">
        <f t="shared" si="144"/>
        <v>2.1847400000000001</v>
      </c>
      <c r="S251" s="84">
        <f t="shared" si="144"/>
        <v>2.0899200000000002</v>
      </c>
      <c r="T251" s="84">
        <f t="shared" si="144"/>
        <v>2.0482200000000002</v>
      </c>
      <c r="U251" s="84">
        <f t="shared" si="144"/>
        <v>2.06426</v>
      </c>
      <c r="V251" s="84">
        <f t="shared" si="144"/>
        <v>2.10677</v>
      </c>
      <c r="W251" s="84">
        <f t="shared" si="144"/>
        <v>2.1284200000000002</v>
      </c>
      <c r="X251" s="84">
        <f t="shared" si="144"/>
        <v>2.0739399999999999</v>
      </c>
      <c r="Y251" s="84">
        <f t="shared" si="144"/>
        <v>2.0263900000000001</v>
      </c>
      <c r="Z251" s="84">
        <f t="shared" si="144"/>
        <v>1.8751500000000001</v>
      </c>
      <c r="AA251" s="84">
        <f t="shared" si="144"/>
        <v>1.6307700000000001</v>
      </c>
    </row>
    <row r="252" spans="1:27" ht="12.75" customHeight="1" outlineLevel="1" x14ac:dyDescent="0.2">
      <c r="A252" s="92" t="s">
        <v>2295</v>
      </c>
      <c r="B252" s="62" t="s">
        <v>231</v>
      </c>
      <c r="C252" s="42" t="s">
        <v>77</v>
      </c>
      <c r="D252" s="43">
        <v>1162.3399999999999</v>
      </c>
      <c r="E252" s="43">
        <v>1080.26</v>
      </c>
      <c r="F252" s="43">
        <v>1062.74</v>
      </c>
      <c r="G252" s="43">
        <v>1063.23</v>
      </c>
      <c r="H252" s="43">
        <v>1086.6600000000001</v>
      </c>
      <c r="I252" s="43">
        <v>1204.0999999999999</v>
      </c>
      <c r="J252" s="43">
        <v>1458.06</v>
      </c>
      <c r="K252" s="43">
        <v>1613.87</v>
      </c>
      <c r="L252" s="43">
        <v>1720.37</v>
      </c>
      <c r="M252" s="43">
        <v>1765.93</v>
      </c>
      <c r="N252" s="43">
        <v>1782.14</v>
      </c>
      <c r="O252" s="43">
        <v>1856.14</v>
      </c>
      <c r="P252" s="43">
        <v>1800.77</v>
      </c>
      <c r="Q252" s="43">
        <v>1787.54</v>
      </c>
      <c r="R252" s="43">
        <v>1850.49</v>
      </c>
      <c r="S252" s="43">
        <v>1755.67</v>
      </c>
      <c r="T252" s="43">
        <v>1713.97</v>
      </c>
      <c r="U252" s="43">
        <v>1730.01</v>
      </c>
      <c r="V252" s="43">
        <v>1772.52</v>
      </c>
      <c r="W252" s="43">
        <v>1794.17</v>
      </c>
      <c r="X252" s="43">
        <v>1739.69</v>
      </c>
      <c r="Y252" s="43">
        <v>1692.14</v>
      </c>
      <c r="Z252" s="43">
        <v>1540.9</v>
      </c>
      <c r="AA252" s="43">
        <v>1296.52</v>
      </c>
    </row>
    <row r="253" spans="1:27" ht="12.75" customHeight="1" outlineLevel="1" x14ac:dyDescent="0.2">
      <c r="A253" s="92" t="s">
        <v>2296</v>
      </c>
      <c r="B253" s="62" t="s">
        <v>88</v>
      </c>
      <c r="C253" s="42" t="s">
        <v>77</v>
      </c>
      <c r="D253" s="43">
        <f>$D$153</f>
        <v>113.12</v>
      </c>
      <c r="E253" s="43">
        <f>$D$153</f>
        <v>113.12</v>
      </c>
      <c r="F253" s="43">
        <f t="shared" ref="F253:AA253" si="145">$D$153</f>
        <v>113.12</v>
      </c>
      <c r="G253" s="43">
        <f t="shared" si="145"/>
        <v>113.12</v>
      </c>
      <c r="H253" s="43">
        <f t="shared" si="145"/>
        <v>113.12</v>
      </c>
      <c r="I253" s="43">
        <f t="shared" si="145"/>
        <v>113.12</v>
      </c>
      <c r="J253" s="43">
        <f t="shared" si="145"/>
        <v>113.12</v>
      </c>
      <c r="K253" s="43">
        <f t="shared" si="145"/>
        <v>113.12</v>
      </c>
      <c r="L253" s="43">
        <f t="shared" si="145"/>
        <v>113.12</v>
      </c>
      <c r="M253" s="43">
        <f t="shared" si="145"/>
        <v>113.12</v>
      </c>
      <c r="N253" s="43">
        <f t="shared" si="145"/>
        <v>113.12</v>
      </c>
      <c r="O253" s="43">
        <f t="shared" si="145"/>
        <v>113.12</v>
      </c>
      <c r="P253" s="43">
        <f t="shared" si="145"/>
        <v>113.12</v>
      </c>
      <c r="Q253" s="43">
        <f t="shared" si="145"/>
        <v>113.12</v>
      </c>
      <c r="R253" s="43">
        <f t="shared" si="145"/>
        <v>113.12</v>
      </c>
      <c r="S253" s="43">
        <f t="shared" si="145"/>
        <v>113.12</v>
      </c>
      <c r="T253" s="43">
        <f t="shared" si="145"/>
        <v>113.12</v>
      </c>
      <c r="U253" s="43">
        <f t="shared" si="145"/>
        <v>113.12</v>
      </c>
      <c r="V253" s="43">
        <f t="shared" si="145"/>
        <v>113.12</v>
      </c>
      <c r="W253" s="43">
        <f t="shared" si="145"/>
        <v>113.12</v>
      </c>
      <c r="X253" s="43">
        <f t="shared" si="145"/>
        <v>113.12</v>
      </c>
      <c r="Y253" s="43">
        <f t="shared" si="145"/>
        <v>113.12</v>
      </c>
      <c r="Z253" s="43">
        <f t="shared" si="145"/>
        <v>113.12</v>
      </c>
      <c r="AA253" s="43">
        <f t="shared" si="145"/>
        <v>113.12</v>
      </c>
    </row>
    <row r="254" spans="1:27" ht="12.75" customHeight="1" outlineLevel="1" x14ac:dyDescent="0.2">
      <c r="A254" s="92" t="s">
        <v>2297</v>
      </c>
      <c r="B254" s="62" t="s">
        <v>81</v>
      </c>
      <c r="C254" s="42" t="s">
        <v>77</v>
      </c>
      <c r="D254" s="43">
        <v>4.7699999999999996</v>
      </c>
      <c r="E254" s="43">
        <v>4.7699999999999996</v>
      </c>
      <c r="F254" s="43">
        <v>4.7699999999999996</v>
      </c>
      <c r="G254" s="43">
        <v>4.7699999999999996</v>
      </c>
      <c r="H254" s="43">
        <v>4.7699999999999996</v>
      </c>
      <c r="I254" s="43">
        <v>4.7699999999999996</v>
      </c>
      <c r="J254" s="43">
        <v>4.7699999999999996</v>
      </c>
      <c r="K254" s="43">
        <v>4.7699999999999996</v>
      </c>
      <c r="L254" s="43">
        <v>4.7699999999999996</v>
      </c>
      <c r="M254" s="43">
        <v>4.7699999999999996</v>
      </c>
      <c r="N254" s="43">
        <v>4.7699999999999996</v>
      </c>
      <c r="O254" s="43">
        <v>4.7699999999999996</v>
      </c>
      <c r="P254" s="43">
        <v>4.7699999999999996</v>
      </c>
      <c r="Q254" s="43">
        <v>4.7699999999999996</v>
      </c>
      <c r="R254" s="43">
        <v>4.7699999999999996</v>
      </c>
      <c r="S254" s="43">
        <v>4.7699999999999996</v>
      </c>
      <c r="T254" s="43">
        <v>4.7699999999999996</v>
      </c>
      <c r="U254" s="43">
        <v>4.7699999999999996</v>
      </c>
      <c r="V254" s="43">
        <v>4.7699999999999996</v>
      </c>
      <c r="W254" s="43">
        <v>4.7699999999999996</v>
      </c>
      <c r="X254" s="43">
        <v>4.7699999999999996</v>
      </c>
      <c r="Y254" s="43">
        <v>4.7699999999999996</v>
      </c>
      <c r="Z254" s="43">
        <v>4.7699999999999996</v>
      </c>
      <c r="AA254" s="43">
        <v>4.7699999999999996</v>
      </c>
    </row>
    <row r="255" spans="1:27" ht="12.75" customHeight="1" outlineLevel="1" x14ac:dyDescent="0.2">
      <c r="A255" s="92" t="s">
        <v>2298</v>
      </c>
      <c r="B255" s="62" t="s">
        <v>79</v>
      </c>
      <c r="C255" s="42" t="s">
        <v>77</v>
      </c>
      <c r="D255" s="43">
        <f>$D$11</f>
        <v>216.36</v>
      </c>
      <c r="E255" s="43">
        <f t="shared" ref="E255:AA255" si="146">$D$11</f>
        <v>216.36</v>
      </c>
      <c r="F255" s="43">
        <f t="shared" si="146"/>
        <v>216.36</v>
      </c>
      <c r="G255" s="43">
        <f t="shared" si="146"/>
        <v>216.36</v>
      </c>
      <c r="H255" s="43">
        <f t="shared" si="146"/>
        <v>216.36</v>
      </c>
      <c r="I255" s="43">
        <f t="shared" si="146"/>
        <v>216.36</v>
      </c>
      <c r="J255" s="43">
        <f t="shared" si="146"/>
        <v>216.36</v>
      </c>
      <c r="K255" s="43">
        <f t="shared" si="146"/>
        <v>216.36</v>
      </c>
      <c r="L255" s="43">
        <f t="shared" si="146"/>
        <v>216.36</v>
      </c>
      <c r="M255" s="43">
        <f t="shared" si="146"/>
        <v>216.36</v>
      </c>
      <c r="N255" s="43">
        <f t="shared" si="146"/>
        <v>216.36</v>
      </c>
      <c r="O255" s="43">
        <f t="shared" si="146"/>
        <v>216.36</v>
      </c>
      <c r="P255" s="43">
        <f t="shared" si="146"/>
        <v>216.36</v>
      </c>
      <c r="Q255" s="43">
        <f t="shared" si="146"/>
        <v>216.36</v>
      </c>
      <c r="R255" s="43">
        <f t="shared" si="146"/>
        <v>216.36</v>
      </c>
      <c r="S255" s="43">
        <f t="shared" si="146"/>
        <v>216.36</v>
      </c>
      <c r="T255" s="43">
        <f t="shared" si="146"/>
        <v>216.36</v>
      </c>
      <c r="U255" s="43">
        <f t="shared" si="146"/>
        <v>216.36</v>
      </c>
      <c r="V255" s="43">
        <f t="shared" si="146"/>
        <v>216.36</v>
      </c>
      <c r="W255" s="43">
        <f t="shared" si="146"/>
        <v>216.36</v>
      </c>
      <c r="X255" s="43">
        <f t="shared" si="146"/>
        <v>216.36</v>
      </c>
      <c r="Y255" s="43">
        <f t="shared" si="146"/>
        <v>216.36</v>
      </c>
      <c r="Z255" s="43">
        <f t="shared" si="146"/>
        <v>216.36</v>
      </c>
      <c r="AA255" s="43">
        <f t="shared" si="146"/>
        <v>216.36</v>
      </c>
    </row>
    <row r="256" spans="1:27" ht="12.75" customHeight="1" x14ac:dyDescent="0.2">
      <c r="A256" s="91" t="s">
        <v>2299</v>
      </c>
      <c r="B256" s="27" t="str">
        <f>"22"&amp;"."&amp;$B$729&amp;"."&amp;$B$730</f>
        <v>22.02.2023</v>
      </c>
      <c r="C256" s="83" t="s">
        <v>74</v>
      </c>
      <c r="D256" s="84">
        <f>ROUND(((D257+D258+D260+D259)/1000),5)</f>
        <v>1.5163199999999999</v>
      </c>
      <c r="E256" s="84">
        <f>ROUND(((E257+E258+E260+E259)/1000),5)</f>
        <v>1.4176899999999999</v>
      </c>
      <c r="F256" s="84">
        <f>ROUND(((F257+F258+F260+F259)/1000),5)</f>
        <v>1.4110499999999999</v>
      </c>
      <c r="G256" s="84">
        <f t="shared" ref="G256:AA256" si="147">ROUND(((G257+G258+G260+G259)/1000),5)</f>
        <v>1.41153</v>
      </c>
      <c r="H256" s="84">
        <f t="shared" si="147"/>
        <v>1.47058</v>
      </c>
      <c r="I256" s="84">
        <f t="shared" si="147"/>
        <v>1.5735399999999999</v>
      </c>
      <c r="J256" s="84">
        <f t="shared" si="147"/>
        <v>1.8293900000000001</v>
      </c>
      <c r="K256" s="84">
        <f t="shared" si="147"/>
        <v>1.9748300000000001</v>
      </c>
      <c r="L256" s="84">
        <f t="shared" si="147"/>
        <v>2.12554</v>
      </c>
      <c r="M256" s="84">
        <f t="shared" si="147"/>
        <v>2.1612399999999998</v>
      </c>
      <c r="N256" s="84">
        <f t="shared" si="147"/>
        <v>2.1792600000000002</v>
      </c>
      <c r="O256" s="84">
        <f t="shared" si="147"/>
        <v>2.2125499999999998</v>
      </c>
      <c r="P256" s="84">
        <f t="shared" si="147"/>
        <v>2.1915</v>
      </c>
      <c r="Q256" s="84">
        <f t="shared" si="147"/>
        <v>2.16744</v>
      </c>
      <c r="R256" s="84">
        <f t="shared" si="147"/>
        <v>2.1950500000000002</v>
      </c>
      <c r="S256" s="84">
        <f t="shared" si="147"/>
        <v>2.1413799999999998</v>
      </c>
      <c r="T256" s="84">
        <f t="shared" si="147"/>
        <v>2.10507</v>
      </c>
      <c r="U256" s="84">
        <f t="shared" si="147"/>
        <v>2.1166900000000002</v>
      </c>
      <c r="V256" s="84">
        <f t="shared" si="147"/>
        <v>2.17164</v>
      </c>
      <c r="W256" s="84">
        <f t="shared" si="147"/>
        <v>2.2118000000000002</v>
      </c>
      <c r="X256" s="84">
        <f t="shared" si="147"/>
        <v>2.16195</v>
      </c>
      <c r="Y256" s="84">
        <f t="shared" si="147"/>
        <v>2.1220300000000001</v>
      </c>
      <c r="Z256" s="84">
        <f t="shared" si="147"/>
        <v>1.9501299999999999</v>
      </c>
      <c r="AA256" s="84">
        <f t="shared" si="147"/>
        <v>1.8805400000000001</v>
      </c>
    </row>
    <row r="257" spans="1:27" ht="12.75" customHeight="1" outlineLevel="1" x14ac:dyDescent="0.2">
      <c r="A257" s="92" t="s">
        <v>2300</v>
      </c>
      <c r="B257" s="62" t="s">
        <v>231</v>
      </c>
      <c r="C257" s="42" t="s">
        <v>77</v>
      </c>
      <c r="D257" s="43">
        <v>1182.07</v>
      </c>
      <c r="E257" s="43">
        <v>1083.44</v>
      </c>
      <c r="F257" s="43">
        <v>1076.8</v>
      </c>
      <c r="G257" s="43">
        <v>1077.28</v>
      </c>
      <c r="H257" s="43">
        <v>1136.33</v>
      </c>
      <c r="I257" s="43">
        <v>1239.29</v>
      </c>
      <c r="J257" s="43">
        <v>1495.14</v>
      </c>
      <c r="K257" s="43">
        <v>1640.58</v>
      </c>
      <c r="L257" s="43">
        <v>1791.29</v>
      </c>
      <c r="M257" s="43">
        <v>1826.99</v>
      </c>
      <c r="N257" s="43">
        <v>1845.01</v>
      </c>
      <c r="O257" s="43">
        <v>1878.3</v>
      </c>
      <c r="P257" s="43">
        <v>1857.25</v>
      </c>
      <c r="Q257" s="43">
        <v>1833.19</v>
      </c>
      <c r="R257" s="43">
        <v>1860.8</v>
      </c>
      <c r="S257" s="43">
        <v>1807.13</v>
      </c>
      <c r="T257" s="43">
        <v>1770.82</v>
      </c>
      <c r="U257" s="43">
        <v>1782.44</v>
      </c>
      <c r="V257" s="43">
        <v>1837.39</v>
      </c>
      <c r="W257" s="43">
        <v>1877.55</v>
      </c>
      <c r="X257" s="43">
        <v>1827.7</v>
      </c>
      <c r="Y257" s="43">
        <v>1787.78</v>
      </c>
      <c r="Z257" s="43">
        <v>1615.88</v>
      </c>
      <c r="AA257" s="43">
        <v>1546.29</v>
      </c>
    </row>
    <row r="258" spans="1:27" ht="12.75" customHeight="1" outlineLevel="1" x14ac:dyDescent="0.2">
      <c r="A258" s="92" t="s">
        <v>2301</v>
      </c>
      <c r="B258" s="62" t="s">
        <v>88</v>
      </c>
      <c r="C258" s="42" t="s">
        <v>77</v>
      </c>
      <c r="D258" s="43">
        <f>$D$153</f>
        <v>113.12</v>
      </c>
      <c r="E258" s="43">
        <f>$D$153</f>
        <v>113.12</v>
      </c>
      <c r="F258" s="43">
        <f t="shared" ref="F258:AA258" si="148">$D$153</f>
        <v>113.12</v>
      </c>
      <c r="G258" s="43">
        <f t="shared" si="148"/>
        <v>113.12</v>
      </c>
      <c r="H258" s="43">
        <f t="shared" si="148"/>
        <v>113.12</v>
      </c>
      <c r="I258" s="43">
        <f t="shared" si="148"/>
        <v>113.12</v>
      </c>
      <c r="J258" s="43">
        <f t="shared" si="148"/>
        <v>113.12</v>
      </c>
      <c r="K258" s="43">
        <f t="shared" si="148"/>
        <v>113.12</v>
      </c>
      <c r="L258" s="43">
        <f t="shared" si="148"/>
        <v>113.12</v>
      </c>
      <c r="M258" s="43">
        <f t="shared" si="148"/>
        <v>113.12</v>
      </c>
      <c r="N258" s="43">
        <f t="shared" si="148"/>
        <v>113.12</v>
      </c>
      <c r="O258" s="43">
        <f t="shared" si="148"/>
        <v>113.12</v>
      </c>
      <c r="P258" s="43">
        <f t="shared" si="148"/>
        <v>113.12</v>
      </c>
      <c r="Q258" s="43">
        <f t="shared" si="148"/>
        <v>113.12</v>
      </c>
      <c r="R258" s="43">
        <f t="shared" si="148"/>
        <v>113.12</v>
      </c>
      <c r="S258" s="43">
        <f t="shared" si="148"/>
        <v>113.12</v>
      </c>
      <c r="T258" s="43">
        <f t="shared" si="148"/>
        <v>113.12</v>
      </c>
      <c r="U258" s="43">
        <f t="shared" si="148"/>
        <v>113.12</v>
      </c>
      <c r="V258" s="43">
        <f t="shared" si="148"/>
        <v>113.12</v>
      </c>
      <c r="W258" s="43">
        <f t="shared" si="148"/>
        <v>113.12</v>
      </c>
      <c r="X258" s="43">
        <f t="shared" si="148"/>
        <v>113.12</v>
      </c>
      <c r="Y258" s="43">
        <f t="shared" si="148"/>
        <v>113.12</v>
      </c>
      <c r="Z258" s="43">
        <f t="shared" si="148"/>
        <v>113.12</v>
      </c>
      <c r="AA258" s="43">
        <f t="shared" si="148"/>
        <v>113.12</v>
      </c>
    </row>
    <row r="259" spans="1:27" ht="12.75" customHeight="1" outlineLevel="1" x14ac:dyDescent="0.2">
      <c r="A259" s="92" t="s">
        <v>2302</v>
      </c>
      <c r="B259" s="62" t="s">
        <v>81</v>
      </c>
      <c r="C259" s="42" t="s">
        <v>77</v>
      </c>
      <c r="D259" s="43">
        <v>4.7699999999999996</v>
      </c>
      <c r="E259" s="43">
        <v>4.7699999999999996</v>
      </c>
      <c r="F259" s="43">
        <v>4.7699999999999996</v>
      </c>
      <c r="G259" s="43">
        <v>4.7699999999999996</v>
      </c>
      <c r="H259" s="43">
        <v>4.7699999999999996</v>
      </c>
      <c r="I259" s="43">
        <v>4.7699999999999996</v>
      </c>
      <c r="J259" s="43">
        <v>4.7699999999999996</v>
      </c>
      <c r="K259" s="43">
        <v>4.7699999999999996</v>
      </c>
      <c r="L259" s="43">
        <v>4.7699999999999996</v>
      </c>
      <c r="M259" s="43">
        <v>4.7699999999999996</v>
      </c>
      <c r="N259" s="43">
        <v>4.7699999999999996</v>
      </c>
      <c r="O259" s="43">
        <v>4.7699999999999996</v>
      </c>
      <c r="P259" s="43">
        <v>4.7699999999999996</v>
      </c>
      <c r="Q259" s="43">
        <v>4.7699999999999996</v>
      </c>
      <c r="R259" s="43">
        <v>4.7699999999999996</v>
      </c>
      <c r="S259" s="43">
        <v>4.7699999999999996</v>
      </c>
      <c r="T259" s="43">
        <v>4.7699999999999996</v>
      </c>
      <c r="U259" s="43">
        <v>4.7699999999999996</v>
      </c>
      <c r="V259" s="43">
        <v>4.7699999999999996</v>
      </c>
      <c r="W259" s="43">
        <v>4.7699999999999996</v>
      </c>
      <c r="X259" s="43">
        <v>4.7699999999999996</v>
      </c>
      <c r="Y259" s="43">
        <v>4.7699999999999996</v>
      </c>
      <c r="Z259" s="43">
        <v>4.7699999999999996</v>
      </c>
      <c r="AA259" s="43">
        <v>4.7699999999999996</v>
      </c>
    </row>
    <row r="260" spans="1:27" ht="12.75" customHeight="1" outlineLevel="1" x14ac:dyDescent="0.2">
      <c r="A260" s="92" t="s">
        <v>2303</v>
      </c>
      <c r="B260" s="62" t="s">
        <v>79</v>
      </c>
      <c r="C260" s="42" t="s">
        <v>77</v>
      </c>
      <c r="D260" s="43">
        <f>$D$11</f>
        <v>216.36</v>
      </c>
      <c r="E260" s="43">
        <f t="shared" ref="E260:AA260" si="149">$D$11</f>
        <v>216.36</v>
      </c>
      <c r="F260" s="43">
        <f t="shared" si="149"/>
        <v>216.36</v>
      </c>
      <c r="G260" s="43">
        <f t="shared" si="149"/>
        <v>216.36</v>
      </c>
      <c r="H260" s="43">
        <f t="shared" si="149"/>
        <v>216.36</v>
      </c>
      <c r="I260" s="43">
        <f t="shared" si="149"/>
        <v>216.36</v>
      </c>
      <c r="J260" s="43">
        <f t="shared" si="149"/>
        <v>216.36</v>
      </c>
      <c r="K260" s="43">
        <f t="shared" si="149"/>
        <v>216.36</v>
      </c>
      <c r="L260" s="43">
        <f t="shared" si="149"/>
        <v>216.36</v>
      </c>
      <c r="M260" s="43">
        <f t="shared" si="149"/>
        <v>216.36</v>
      </c>
      <c r="N260" s="43">
        <f t="shared" si="149"/>
        <v>216.36</v>
      </c>
      <c r="O260" s="43">
        <f t="shared" si="149"/>
        <v>216.36</v>
      </c>
      <c r="P260" s="43">
        <f t="shared" si="149"/>
        <v>216.36</v>
      </c>
      <c r="Q260" s="43">
        <f t="shared" si="149"/>
        <v>216.36</v>
      </c>
      <c r="R260" s="43">
        <f t="shared" si="149"/>
        <v>216.36</v>
      </c>
      <c r="S260" s="43">
        <f t="shared" si="149"/>
        <v>216.36</v>
      </c>
      <c r="T260" s="43">
        <f t="shared" si="149"/>
        <v>216.36</v>
      </c>
      <c r="U260" s="43">
        <f t="shared" si="149"/>
        <v>216.36</v>
      </c>
      <c r="V260" s="43">
        <f t="shared" si="149"/>
        <v>216.36</v>
      </c>
      <c r="W260" s="43">
        <f t="shared" si="149"/>
        <v>216.36</v>
      </c>
      <c r="X260" s="43">
        <f t="shared" si="149"/>
        <v>216.36</v>
      </c>
      <c r="Y260" s="43">
        <f t="shared" si="149"/>
        <v>216.36</v>
      </c>
      <c r="Z260" s="43">
        <f t="shared" si="149"/>
        <v>216.36</v>
      </c>
      <c r="AA260" s="43">
        <f t="shared" si="149"/>
        <v>216.36</v>
      </c>
    </row>
    <row r="261" spans="1:27" ht="12.75" customHeight="1" x14ac:dyDescent="0.2">
      <c r="A261" s="91" t="s">
        <v>2304</v>
      </c>
      <c r="B261" s="27" t="str">
        <f>"23"&amp;"."&amp;$B$729&amp;"."&amp;$B$730</f>
        <v>23.02.2023</v>
      </c>
      <c r="C261" s="83" t="s">
        <v>74</v>
      </c>
      <c r="D261" s="84">
        <f>ROUND(((D262+D263+D265+D264)/1000),5)</f>
        <v>1.8031299999999999</v>
      </c>
      <c r="E261" s="84">
        <f>ROUND(((E262+E263+E265+E264)/1000),5)</f>
        <v>1.5819099999999999</v>
      </c>
      <c r="F261" s="84">
        <f>ROUND(((F262+F263+F265+F264)/1000),5)</f>
        <v>1.54365</v>
      </c>
      <c r="G261" s="84">
        <f t="shared" ref="G261:AA261" si="150">ROUND(((G262+G263+G265+G264)/1000),5)</f>
        <v>1.5259499999999999</v>
      </c>
      <c r="H261" s="84">
        <f t="shared" si="150"/>
        <v>1.5557399999999999</v>
      </c>
      <c r="I261" s="84">
        <f t="shared" si="150"/>
        <v>1.58914</v>
      </c>
      <c r="J261" s="84">
        <f t="shared" si="150"/>
        <v>1.6930700000000001</v>
      </c>
      <c r="K261" s="84">
        <f t="shared" si="150"/>
        <v>1.82301</v>
      </c>
      <c r="L261" s="84">
        <f t="shared" si="150"/>
        <v>1.9343600000000001</v>
      </c>
      <c r="M261" s="84">
        <f t="shared" si="150"/>
        <v>2.0468799999999998</v>
      </c>
      <c r="N261" s="84">
        <f t="shared" si="150"/>
        <v>2.0931799999999998</v>
      </c>
      <c r="O261" s="84">
        <f t="shared" si="150"/>
        <v>2.10622</v>
      </c>
      <c r="P261" s="84">
        <f t="shared" si="150"/>
        <v>2.0961099999999999</v>
      </c>
      <c r="Q261" s="84">
        <f t="shared" si="150"/>
        <v>2.0904600000000002</v>
      </c>
      <c r="R261" s="84">
        <f t="shared" si="150"/>
        <v>2.0487899999999999</v>
      </c>
      <c r="S261" s="84">
        <f t="shared" si="150"/>
        <v>2.0438700000000001</v>
      </c>
      <c r="T261" s="84">
        <f t="shared" si="150"/>
        <v>2.0386299999999999</v>
      </c>
      <c r="U261" s="84">
        <f t="shared" si="150"/>
        <v>2.0673400000000002</v>
      </c>
      <c r="V261" s="84">
        <f t="shared" si="150"/>
        <v>2.1206</v>
      </c>
      <c r="W261" s="84">
        <f t="shared" si="150"/>
        <v>2.12357</v>
      </c>
      <c r="X261" s="84">
        <f t="shared" si="150"/>
        <v>2.1348699999999998</v>
      </c>
      <c r="Y261" s="84">
        <f t="shared" si="150"/>
        <v>2.07701</v>
      </c>
      <c r="Z261" s="84">
        <f t="shared" si="150"/>
        <v>1.9461299999999999</v>
      </c>
      <c r="AA261" s="84">
        <f t="shared" si="150"/>
        <v>1.8935599999999999</v>
      </c>
    </row>
    <row r="262" spans="1:27" ht="12.75" customHeight="1" outlineLevel="1" x14ac:dyDescent="0.2">
      <c r="A262" s="92" t="s">
        <v>2305</v>
      </c>
      <c r="B262" s="62" t="s">
        <v>231</v>
      </c>
      <c r="C262" s="42" t="s">
        <v>77</v>
      </c>
      <c r="D262" s="43">
        <v>1468.88</v>
      </c>
      <c r="E262" s="43">
        <v>1247.6600000000001</v>
      </c>
      <c r="F262" s="43">
        <v>1209.4000000000001</v>
      </c>
      <c r="G262" s="43">
        <v>1191.7</v>
      </c>
      <c r="H262" s="43">
        <v>1221.49</v>
      </c>
      <c r="I262" s="43">
        <v>1254.8900000000001</v>
      </c>
      <c r="J262" s="43">
        <v>1358.82</v>
      </c>
      <c r="K262" s="43">
        <v>1488.76</v>
      </c>
      <c r="L262" s="43">
        <v>1600.11</v>
      </c>
      <c r="M262" s="43">
        <v>1712.63</v>
      </c>
      <c r="N262" s="43">
        <v>1758.93</v>
      </c>
      <c r="O262" s="43">
        <v>1771.97</v>
      </c>
      <c r="P262" s="43">
        <v>1761.86</v>
      </c>
      <c r="Q262" s="43">
        <v>1756.21</v>
      </c>
      <c r="R262" s="43">
        <v>1714.54</v>
      </c>
      <c r="S262" s="43">
        <v>1709.62</v>
      </c>
      <c r="T262" s="43">
        <v>1704.38</v>
      </c>
      <c r="U262" s="43">
        <v>1733.09</v>
      </c>
      <c r="V262" s="43">
        <v>1786.35</v>
      </c>
      <c r="W262" s="43">
        <v>1789.32</v>
      </c>
      <c r="X262" s="43">
        <v>1800.62</v>
      </c>
      <c r="Y262" s="43">
        <v>1742.76</v>
      </c>
      <c r="Z262" s="43">
        <v>1611.88</v>
      </c>
      <c r="AA262" s="43">
        <v>1559.31</v>
      </c>
    </row>
    <row r="263" spans="1:27" ht="12.75" customHeight="1" outlineLevel="1" x14ac:dyDescent="0.2">
      <c r="A263" s="92" t="s">
        <v>2306</v>
      </c>
      <c r="B263" s="62" t="s">
        <v>88</v>
      </c>
      <c r="C263" s="42" t="s">
        <v>77</v>
      </c>
      <c r="D263" s="43">
        <f>$D$153</f>
        <v>113.12</v>
      </c>
      <c r="E263" s="43">
        <f>$D$153</f>
        <v>113.12</v>
      </c>
      <c r="F263" s="43">
        <f t="shared" ref="F263:AA263" si="151">$D$153</f>
        <v>113.12</v>
      </c>
      <c r="G263" s="43">
        <f t="shared" si="151"/>
        <v>113.12</v>
      </c>
      <c r="H263" s="43">
        <f t="shared" si="151"/>
        <v>113.12</v>
      </c>
      <c r="I263" s="43">
        <f t="shared" si="151"/>
        <v>113.12</v>
      </c>
      <c r="J263" s="43">
        <f t="shared" si="151"/>
        <v>113.12</v>
      </c>
      <c r="K263" s="43">
        <f t="shared" si="151"/>
        <v>113.12</v>
      </c>
      <c r="L263" s="43">
        <f t="shared" si="151"/>
        <v>113.12</v>
      </c>
      <c r="M263" s="43">
        <f t="shared" si="151"/>
        <v>113.12</v>
      </c>
      <c r="N263" s="43">
        <f t="shared" si="151"/>
        <v>113.12</v>
      </c>
      <c r="O263" s="43">
        <f t="shared" si="151"/>
        <v>113.12</v>
      </c>
      <c r="P263" s="43">
        <f t="shared" si="151"/>
        <v>113.12</v>
      </c>
      <c r="Q263" s="43">
        <f t="shared" si="151"/>
        <v>113.12</v>
      </c>
      <c r="R263" s="43">
        <f t="shared" si="151"/>
        <v>113.12</v>
      </c>
      <c r="S263" s="43">
        <f t="shared" si="151"/>
        <v>113.12</v>
      </c>
      <c r="T263" s="43">
        <f t="shared" si="151"/>
        <v>113.12</v>
      </c>
      <c r="U263" s="43">
        <f t="shared" si="151"/>
        <v>113.12</v>
      </c>
      <c r="V263" s="43">
        <f t="shared" si="151"/>
        <v>113.12</v>
      </c>
      <c r="W263" s="43">
        <f t="shared" si="151"/>
        <v>113.12</v>
      </c>
      <c r="X263" s="43">
        <f t="shared" si="151"/>
        <v>113.12</v>
      </c>
      <c r="Y263" s="43">
        <f t="shared" si="151"/>
        <v>113.12</v>
      </c>
      <c r="Z263" s="43">
        <f t="shared" si="151"/>
        <v>113.12</v>
      </c>
      <c r="AA263" s="43">
        <f t="shared" si="151"/>
        <v>113.12</v>
      </c>
    </row>
    <row r="264" spans="1:27" ht="12.75" customHeight="1" outlineLevel="1" x14ac:dyDescent="0.2">
      <c r="A264" s="92" t="s">
        <v>2307</v>
      </c>
      <c r="B264" s="62" t="s">
        <v>81</v>
      </c>
      <c r="C264" s="42" t="s">
        <v>77</v>
      </c>
      <c r="D264" s="43">
        <v>4.7699999999999996</v>
      </c>
      <c r="E264" s="43">
        <v>4.7699999999999996</v>
      </c>
      <c r="F264" s="43">
        <v>4.7699999999999996</v>
      </c>
      <c r="G264" s="43">
        <v>4.7699999999999996</v>
      </c>
      <c r="H264" s="43">
        <v>4.7699999999999996</v>
      </c>
      <c r="I264" s="43">
        <v>4.7699999999999996</v>
      </c>
      <c r="J264" s="43">
        <v>4.7699999999999996</v>
      </c>
      <c r="K264" s="43">
        <v>4.7699999999999996</v>
      </c>
      <c r="L264" s="43">
        <v>4.7699999999999996</v>
      </c>
      <c r="M264" s="43">
        <v>4.7699999999999996</v>
      </c>
      <c r="N264" s="43">
        <v>4.7699999999999996</v>
      </c>
      <c r="O264" s="43">
        <v>4.7699999999999996</v>
      </c>
      <c r="P264" s="43">
        <v>4.7699999999999996</v>
      </c>
      <c r="Q264" s="43">
        <v>4.7699999999999996</v>
      </c>
      <c r="R264" s="43">
        <v>4.7699999999999996</v>
      </c>
      <c r="S264" s="43">
        <v>4.7699999999999996</v>
      </c>
      <c r="T264" s="43">
        <v>4.7699999999999996</v>
      </c>
      <c r="U264" s="43">
        <v>4.7699999999999996</v>
      </c>
      <c r="V264" s="43">
        <v>4.7699999999999996</v>
      </c>
      <c r="W264" s="43">
        <v>4.7699999999999996</v>
      </c>
      <c r="X264" s="43">
        <v>4.7699999999999996</v>
      </c>
      <c r="Y264" s="43">
        <v>4.7699999999999996</v>
      </c>
      <c r="Z264" s="43">
        <v>4.7699999999999996</v>
      </c>
      <c r="AA264" s="43">
        <v>4.7699999999999996</v>
      </c>
    </row>
    <row r="265" spans="1:27" ht="12.75" customHeight="1" outlineLevel="1" x14ac:dyDescent="0.2">
      <c r="A265" s="92" t="s">
        <v>2308</v>
      </c>
      <c r="B265" s="62" t="s">
        <v>79</v>
      </c>
      <c r="C265" s="42" t="s">
        <v>77</v>
      </c>
      <c r="D265" s="43">
        <f>$D$11</f>
        <v>216.36</v>
      </c>
      <c r="E265" s="43">
        <f t="shared" ref="E265:AA265" si="152">$D$11</f>
        <v>216.36</v>
      </c>
      <c r="F265" s="43">
        <f t="shared" si="152"/>
        <v>216.36</v>
      </c>
      <c r="G265" s="43">
        <f t="shared" si="152"/>
        <v>216.36</v>
      </c>
      <c r="H265" s="43">
        <f t="shared" si="152"/>
        <v>216.36</v>
      </c>
      <c r="I265" s="43">
        <f t="shared" si="152"/>
        <v>216.36</v>
      </c>
      <c r="J265" s="43">
        <f t="shared" si="152"/>
        <v>216.36</v>
      </c>
      <c r="K265" s="43">
        <f t="shared" si="152"/>
        <v>216.36</v>
      </c>
      <c r="L265" s="43">
        <f t="shared" si="152"/>
        <v>216.36</v>
      </c>
      <c r="M265" s="43">
        <f t="shared" si="152"/>
        <v>216.36</v>
      </c>
      <c r="N265" s="43">
        <f t="shared" si="152"/>
        <v>216.36</v>
      </c>
      <c r="O265" s="43">
        <f t="shared" si="152"/>
        <v>216.36</v>
      </c>
      <c r="P265" s="43">
        <f t="shared" si="152"/>
        <v>216.36</v>
      </c>
      <c r="Q265" s="43">
        <f t="shared" si="152"/>
        <v>216.36</v>
      </c>
      <c r="R265" s="43">
        <f t="shared" si="152"/>
        <v>216.36</v>
      </c>
      <c r="S265" s="43">
        <f t="shared" si="152"/>
        <v>216.36</v>
      </c>
      <c r="T265" s="43">
        <f t="shared" si="152"/>
        <v>216.36</v>
      </c>
      <c r="U265" s="43">
        <f t="shared" si="152"/>
        <v>216.36</v>
      </c>
      <c r="V265" s="43">
        <f t="shared" si="152"/>
        <v>216.36</v>
      </c>
      <c r="W265" s="43">
        <f t="shared" si="152"/>
        <v>216.36</v>
      </c>
      <c r="X265" s="43">
        <f t="shared" si="152"/>
        <v>216.36</v>
      </c>
      <c r="Y265" s="43">
        <f t="shared" si="152"/>
        <v>216.36</v>
      </c>
      <c r="Z265" s="43">
        <f t="shared" si="152"/>
        <v>216.36</v>
      </c>
      <c r="AA265" s="43">
        <f t="shared" si="152"/>
        <v>216.36</v>
      </c>
    </row>
    <row r="266" spans="1:27" ht="12.75" customHeight="1" x14ac:dyDescent="0.2">
      <c r="A266" s="91" t="s">
        <v>2309</v>
      </c>
      <c r="B266" s="27" t="str">
        <f>"24"&amp;"."&amp;$B$729&amp;"."&amp;$B$730</f>
        <v>24.02.2023</v>
      </c>
      <c r="C266" s="83" t="s">
        <v>74</v>
      </c>
      <c r="D266" s="84">
        <f>ROUND(((D267+D268+D270+D269)/1000),5)</f>
        <v>1.8227</v>
      </c>
      <c r="E266" s="84">
        <f>ROUND(((E267+E268+E270+E269)/1000),5)</f>
        <v>1.64628</v>
      </c>
      <c r="F266" s="84">
        <f>ROUND(((F267+F268+F270+F269)/1000),5)</f>
        <v>1.5563199999999999</v>
      </c>
      <c r="G266" s="84">
        <f t="shared" ref="G266:AA266" si="153">ROUND(((G267+G268+G270+G269)/1000),5)</f>
        <v>1.51963</v>
      </c>
      <c r="H266" s="84">
        <f t="shared" si="153"/>
        <v>1.5546599999999999</v>
      </c>
      <c r="I266" s="84">
        <f t="shared" si="153"/>
        <v>1.6417900000000001</v>
      </c>
      <c r="J266" s="84">
        <f t="shared" si="153"/>
        <v>1.7515799999999999</v>
      </c>
      <c r="K266" s="84">
        <f t="shared" si="153"/>
        <v>1.8813500000000001</v>
      </c>
      <c r="L266" s="84">
        <f t="shared" si="153"/>
        <v>1.9766900000000001</v>
      </c>
      <c r="M266" s="84">
        <f t="shared" si="153"/>
        <v>2.1313399999999998</v>
      </c>
      <c r="N266" s="84">
        <f t="shared" si="153"/>
        <v>2.1717300000000002</v>
      </c>
      <c r="O266" s="84">
        <f t="shared" si="153"/>
        <v>2.18554</v>
      </c>
      <c r="P266" s="84">
        <f t="shared" si="153"/>
        <v>2.1842999999999999</v>
      </c>
      <c r="Q266" s="84">
        <f t="shared" si="153"/>
        <v>2.1802800000000002</v>
      </c>
      <c r="R266" s="84">
        <f t="shared" si="153"/>
        <v>2.1435599999999999</v>
      </c>
      <c r="S266" s="84">
        <f t="shared" si="153"/>
        <v>2.1394199999999999</v>
      </c>
      <c r="T266" s="84">
        <f t="shared" si="153"/>
        <v>2.1310699999999998</v>
      </c>
      <c r="U266" s="84">
        <f t="shared" si="153"/>
        <v>2.1602000000000001</v>
      </c>
      <c r="V266" s="84">
        <f t="shared" si="153"/>
        <v>2.1918000000000002</v>
      </c>
      <c r="W266" s="84">
        <f t="shared" si="153"/>
        <v>2.1887799999999999</v>
      </c>
      <c r="X266" s="84">
        <f t="shared" si="153"/>
        <v>2.1956600000000002</v>
      </c>
      <c r="Y266" s="84">
        <f t="shared" si="153"/>
        <v>2.1545899999999998</v>
      </c>
      <c r="Z266" s="84">
        <f t="shared" si="153"/>
        <v>1.94947</v>
      </c>
      <c r="AA266" s="84">
        <f t="shared" si="153"/>
        <v>1.9095200000000001</v>
      </c>
    </row>
    <row r="267" spans="1:27" ht="12.75" customHeight="1" outlineLevel="1" x14ac:dyDescent="0.2">
      <c r="A267" s="92" t="s">
        <v>2310</v>
      </c>
      <c r="B267" s="62" t="s">
        <v>231</v>
      </c>
      <c r="C267" s="42" t="s">
        <v>77</v>
      </c>
      <c r="D267" s="43">
        <v>1488.45</v>
      </c>
      <c r="E267" s="43">
        <v>1312.03</v>
      </c>
      <c r="F267" s="43">
        <v>1222.07</v>
      </c>
      <c r="G267" s="43">
        <v>1185.3800000000001</v>
      </c>
      <c r="H267" s="43">
        <v>1220.4100000000001</v>
      </c>
      <c r="I267" s="43">
        <v>1307.54</v>
      </c>
      <c r="J267" s="43">
        <v>1417.33</v>
      </c>
      <c r="K267" s="43">
        <v>1547.1</v>
      </c>
      <c r="L267" s="43">
        <v>1642.44</v>
      </c>
      <c r="M267" s="43">
        <v>1797.09</v>
      </c>
      <c r="N267" s="43">
        <v>1837.48</v>
      </c>
      <c r="O267" s="43">
        <v>1851.29</v>
      </c>
      <c r="P267" s="43">
        <v>1850.05</v>
      </c>
      <c r="Q267" s="43">
        <v>1846.03</v>
      </c>
      <c r="R267" s="43">
        <v>1809.31</v>
      </c>
      <c r="S267" s="43">
        <v>1805.17</v>
      </c>
      <c r="T267" s="43">
        <v>1796.82</v>
      </c>
      <c r="U267" s="43">
        <v>1825.95</v>
      </c>
      <c r="V267" s="43">
        <v>1857.55</v>
      </c>
      <c r="W267" s="43">
        <v>1854.53</v>
      </c>
      <c r="X267" s="43">
        <v>1861.41</v>
      </c>
      <c r="Y267" s="43">
        <v>1820.34</v>
      </c>
      <c r="Z267" s="43">
        <v>1615.22</v>
      </c>
      <c r="AA267" s="43">
        <v>1575.27</v>
      </c>
    </row>
    <row r="268" spans="1:27" ht="12.75" customHeight="1" outlineLevel="1" x14ac:dyDescent="0.2">
      <c r="A268" s="92" t="s">
        <v>2311</v>
      </c>
      <c r="B268" s="62" t="s">
        <v>88</v>
      </c>
      <c r="C268" s="42" t="s">
        <v>77</v>
      </c>
      <c r="D268" s="43">
        <f>$D$153</f>
        <v>113.12</v>
      </c>
      <c r="E268" s="43">
        <f>$D$153</f>
        <v>113.12</v>
      </c>
      <c r="F268" s="43">
        <f t="shared" ref="F268:AA268" si="154">$D$153</f>
        <v>113.12</v>
      </c>
      <c r="G268" s="43">
        <f t="shared" si="154"/>
        <v>113.12</v>
      </c>
      <c r="H268" s="43">
        <f t="shared" si="154"/>
        <v>113.12</v>
      </c>
      <c r="I268" s="43">
        <f t="shared" si="154"/>
        <v>113.12</v>
      </c>
      <c r="J268" s="43">
        <f t="shared" si="154"/>
        <v>113.12</v>
      </c>
      <c r="K268" s="43">
        <f t="shared" si="154"/>
        <v>113.12</v>
      </c>
      <c r="L268" s="43">
        <f t="shared" si="154"/>
        <v>113.12</v>
      </c>
      <c r="M268" s="43">
        <f t="shared" si="154"/>
        <v>113.12</v>
      </c>
      <c r="N268" s="43">
        <f t="shared" si="154"/>
        <v>113.12</v>
      </c>
      <c r="O268" s="43">
        <f t="shared" si="154"/>
        <v>113.12</v>
      </c>
      <c r="P268" s="43">
        <f t="shared" si="154"/>
        <v>113.12</v>
      </c>
      <c r="Q268" s="43">
        <f t="shared" si="154"/>
        <v>113.12</v>
      </c>
      <c r="R268" s="43">
        <f t="shared" si="154"/>
        <v>113.12</v>
      </c>
      <c r="S268" s="43">
        <f t="shared" si="154"/>
        <v>113.12</v>
      </c>
      <c r="T268" s="43">
        <f t="shared" si="154"/>
        <v>113.12</v>
      </c>
      <c r="U268" s="43">
        <f t="shared" si="154"/>
        <v>113.12</v>
      </c>
      <c r="V268" s="43">
        <f t="shared" si="154"/>
        <v>113.12</v>
      </c>
      <c r="W268" s="43">
        <f t="shared" si="154"/>
        <v>113.12</v>
      </c>
      <c r="X268" s="43">
        <f t="shared" si="154"/>
        <v>113.12</v>
      </c>
      <c r="Y268" s="43">
        <f t="shared" si="154"/>
        <v>113.12</v>
      </c>
      <c r="Z268" s="43">
        <f t="shared" si="154"/>
        <v>113.12</v>
      </c>
      <c r="AA268" s="43">
        <f t="shared" si="154"/>
        <v>113.12</v>
      </c>
    </row>
    <row r="269" spans="1:27" ht="12.75" customHeight="1" outlineLevel="1" x14ac:dyDescent="0.2">
      <c r="A269" s="92" t="s">
        <v>2312</v>
      </c>
      <c r="B269" s="62" t="s">
        <v>81</v>
      </c>
      <c r="C269" s="42" t="s">
        <v>77</v>
      </c>
      <c r="D269" s="43">
        <v>4.7699999999999996</v>
      </c>
      <c r="E269" s="43">
        <v>4.7699999999999996</v>
      </c>
      <c r="F269" s="43">
        <v>4.7699999999999996</v>
      </c>
      <c r="G269" s="43">
        <v>4.7699999999999996</v>
      </c>
      <c r="H269" s="43">
        <v>4.7699999999999996</v>
      </c>
      <c r="I269" s="43">
        <v>4.7699999999999996</v>
      </c>
      <c r="J269" s="43">
        <v>4.7699999999999996</v>
      </c>
      <c r="K269" s="43">
        <v>4.7699999999999996</v>
      </c>
      <c r="L269" s="43">
        <v>4.7699999999999996</v>
      </c>
      <c r="M269" s="43">
        <v>4.7699999999999996</v>
      </c>
      <c r="N269" s="43">
        <v>4.7699999999999996</v>
      </c>
      <c r="O269" s="43">
        <v>4.7699999999999996</v>
      </c>
      <c r="P269" s="43">
        <v>4.7699999999999996</v>
      </c>
      <c r="Q269" s="43">
        <v>4.7699999999999996</v>
      </c>
      <c r="R269" s="43">
        <v>4.7699999999999996</v>
      </c>
      <c r="S269" s="43">
        <v>4.7699999999999996</v>
      </c>
      <c r="T269" s="43">
        <v>4.7699999999999996</v>
      </c>
      <c r="U269" s="43">
        <v>4.7699999999999996</v>
      </c>
      <c r="V269" s="43">
        <v>4.7699999999999996</v>
      </c>
      <c r="W269" s="43">
        <v>4.7699999999999996</v>
      </c>
      <c r="X269" s="43">
        <v>4.7699999999999996</v>
      </c>
      <c r="Y269" s="43">
        <v>4.7699999999999996</v>
      </c>
      <c r="Z269" s="43">
        <v>4.7699999999999996</v>
      </c>
      <c r="AA269" s="43">
        <v>4.7699999999999996</v>
      </c>
    </row>
    <row r="270" spans="1:27" ht="12.75" customHeight="1" outlineLevel="1" x14ac:dyDescent="0.2">
      <c r="A270" s="92" t="s">
        <v>2313</v>
      </c>
      <c r="B270" s="62" t="s">
        <v>79</v>
      </c>
      <c r="C270" s="42" t="s">
        <v>77</v>
      </c>
      <c r="D270" s="43">
        <f>$D$11</f>
        <v>216.36</v>
      </c>
      <c r="E270" s="43">
        <f t="shared" ref="E270:AA270" si="155">$D$11</f>
        <v>216.36</v>
      </c>
      <c r="F270" s="43">
        <f t="shared" si="155"/>
        <v>216.36</v>
      </c>
      <c r="G270" s="43">
        <f t="shared" si="155"/>
        <v>216.36</v>
      </c>
      <c r="H270" s="43">
        <f t="shared" si="155"/>
        <v>216.36</v>
      </c>
      <c r="I270" s="43">
        <f t="shared" si="155"/>
        <v>216.36</v>
      </c>
      <c r="J270" s="43">
        <f t="shared" si="155"/>
        <v>216.36</v>
      </c>
      <c r="K270" s="43">
        <f t="shared" si="155"/>
        <v>216.36</v>
      </c>
      <c r="L270" s="43">
        <f t="shared" si="155"/>
        <v>216.36</v>
      </c>
      <c r="M270" s="43">
        <f t="shared" si="155"/>
        <v>216.36</v>
      </c>
      <c r="N270" s="43">
        <f t="shared" si="155"/>
        <v>216.36</v>
      </c>
      <c r="O270" s="43">
        <f t="shared" si="155"/>
        <v>216.36</v>
      </c>
      <c r="P270" s="43">
        <f t="shared" si="155"/>
        <v>216.36</v>
      </c>
      <c r="Q270" s="43">
        <f t="shared" si="155"/>
        <v>216.36</v>
      </c>
      <c r="R270" s="43">
        <f t="shared" si="155"/>
        <v>216.36</v>
      </c>
      <c r="S270" s="43">
        <f t="shared" si="155"/>
        <v>216.36</v>
      </c>
      <c r="T270" s="43">
        <f t="shared" si="155"/>
        <v>216.36</v>
      </c>
      <c r="U270" s="43">
        <f t="shared" si="155"/>
        <v>216.36</v>
      </c>
      <c r="V270" s="43">
        <f t="shared" si="155"/>
        <v>216.36</v>
      </c>
      <c r="W270" s="43">
        <f t="shared" si="155"/>
        <v>216.36</v>
      </c>
      <c r="X270" s="43">
        <f t="shared" si="155"/>
        <v>216.36</v>
      </c>
      <c r="Y270" s="43">
        <f t="shared" si="155"/>
        <v>216.36</v>
      </c>
      <c r="Z270" s="43">
        <f t="shared" si="155"/>
        <v>216.36</v>
      </c>
      <c r="AA270" s="43">
        <f t="shared" si="155"/>
        <v>216.36</v>
      </c>
    </row>
    <row r="271" spans="1:27" ht="12.75" customHeight="1" x14ac:dyDescent="0.2">
      <c r="A271" s="91" t="s">
        <v>2314</v>
      </c>
      <c r="B271" s="27" t="str">
        <f>"25"&amp;"."&amp;$B$729&amp;"."&amp;$B$730</f>
        <v>25.02.2023</v>
      </c>
      <c r="C271" s="83" t="s">
        <v>74</v>
      </c>
      <c r="D271" s="84">
        <f>ROUND(((D272+D273+D275+D274)/1000),5)</f>
        <v>1.80867</v>
      </c>
      <c r="E271" s="84">
        <f>ROUND(((E272+E273+E275+E274)/1000),5)</f>
        <v>1.5650500000000001</v>
      </c>
      <c r="F271" s="84">
        <f>ROUND(((F272+F273+F275+F274)/1000),5)</f>
        <v>1.51033</v>
      </c>
      <c r="G271" s="84">
        <f t="shared" ref="G271:AA271" si="156">ROUND(((G272+G273+G275+G274)/1000),5)</f>
        <v>1.4778100000000001</v>
      </c>
      <c r="H271" s="84">
        <f t="shared" si="156"/>
        <v>1.51135</v>
      </c>
      <c r="I271" s="84">
        <f t="shared" si="156"/>
        <v>1.5930500000000001</v>
      </c>
      <c r="J271" s="84">
        <f t="shared" si="156"/>
        <v>1.67012</v>
      </c>
      <c r="K271" s="84">
        <f t="shared" si="156"/>
        <v>1.83477</v>
      </c>
      <c r="L271" s="84">
        <f t="shared" si="156"/>
        <v>2.0013000000000001</v>
      </c>
      <c r="M271" s="84">
        <f t="shared" si="156"/>
        <v>2.1294300000000002</v>
      </c>
      <c r="N271" s="84">
        <f t="shared" si="156"/>
        <v>2.1704400000000001</v>
      </c>
      <c r="O271" s="84">
        <f t="shared" si="156"/>
        <v>2.1831900000000002</v>
      </c>
      <c r="P271" s="84">
        <f t="shared" si="156"/>
        <v>2.1762299999999999</v>
      </c>
      <c r="Q271" s="84">
        <f t="shared" si="156"/>
        <v>2.1705999999999999</v>
      </c>
      <c r="R271" s="84">
        <f t="shared" si="156"/>
        <v>2.1273300000000002</v>
      </c>
      <c r="S271" s="84">
        <f t="shared" si="156"/>
        <v>2.12188</v>
      </c>
      <c r="T271" s="84">
        <f t="shared" si="156"/>
        <v>2.11375</v>
      </c>
      <c r="U271" s="84">
        <f t="shared" si="156"/>
        <v>2.1558700000000002</v>
      </c>
      <c r="V271" s="84">
        <f t="shared" si="156"/>
        <v>2.2660200000000001</v>
      </c>
      <c r="W271" s="84">
        <f t="shared" si="156"/>
        <v>2.1705399999999999</v>
      </c>
      <c r="X271" s="84">
        <f t="shared" si="156"/>
        <v>2.1657500000000001</v>
      </c>
      <c r="Y271" s="84">
        <f t="shared" si="156"/>
        <v>2.10162</v>
      </c>
      <c r="Z271" s="84">
        <f t="shared" si="156"/>
        <v>1.93431</v>
      </c>
      <c r="AA271" s="84">
        <f t="shared" si="156"/>
        <v>1.8777900000000001</v>
      </c>
    </row>
    <row r="272" spans="1:27" ht="12.75" customHeight="1" outlineLevel="1" x14ac:dyDescent="0.2">
      <c r="A272" s="92" t="s">
        <v>2315</v>
      </c>
      <c r="B272" s="62" t="s">
        <v>231</v>
      </c>
      <c r="C272" s="42" t="s">
        <v>77</v>
      </c>
      <c r="D272" s="43">
        <v>1474.42</v>
      </c>
      <c r="E272" s="43">
        <v>1230.8</v>
      </c>
      <c r="F272" s="43">
        <v>1176.08</v>
      </c>
      <c r="G272" s="43">
        <v>1143.56</v>
      </c>
      <c r="H272" s="43">
        <v>1177.0999999999999</v>
      </c>
      <c r="I272" s="43">
        <v>1258.8</v>
      </c>
      <c r="J272" s="43">
        <v>1335.87</v>
      </c>
      <c r="K272" s="43">
        <v>1500.52</v>
      </c>
      <c r="L272" s="43">
        <v>1667.05</v>
      </c>
      <c r="M272" s="43">
        <v>1795.18</v>
      </c>
      <c r="N272" s="43">
        <v>1836.19</v>
      </c>
      <c r="O272" s="43">
        <v>1848.94</v>
      </c>
      <c r="P272" s="43">
        <v>1841.98</v>
      </c>
      <c r="Q272" s="43">
        <v>1836.35</v>
      </c>
      <c r="R272" s="43">
        <v>1793.08</v>
      </c>
      <c r="S272" s="43">
        <v>1787.63</v>
      </c>
      <c r="T272" s="43">
        <v>1779.5</v>
      </c>
      <c r="U272" s="43">
        <v>1821.62</v>
      </c>
      <c r="V272" s="43">
        <v>1931.77</v>
      </c>
      <c r="W272" s="43">
        <v>1836.29</v>
      </c>
      <c r="X272" s="43">
        <v>1831.5</v>
      </c>
      <c r="Y272" s="43">
        <v>1767.37</v>
      </c>
      <c r="Z272" s="43">
        <v>1600.06</v>
      </c>
      <c r="AA272" s="43">
        <v>1543.54</v>
      </c>
    </row>
    <row r="273" spans="1:27" ht="12.75" customHeight="1" outlineLevel="1" x14ac:dyDescent="0.2">
      <c r="A273" s="92" t="s">
        <v>2316</v>
      </c>
      <c r="B273" s="62" t="s">
        <v>88</v>
      </c>
      <c r="C273" s="42" t="s">
        <v>77</v>
      </c>
      <c r="D273" s="43">
        <f>$D$153</f>
        <v>113.12</v>
      </c>
      <c r="E273" s="43">
        <f>$D$153</f>
        <v>113.12</v>
      </c>
      <c r="F273" s="43">
        <f t="shared" ref="F273:AA273" si="157">$D$153</f>
        <v>113.12</v>
      </c>
      <c r="G273" s="43">
        <f t="shared" si="157"/>
        <v>113.12</v>
      </c>
      <c r="H273" s="43">
        <f t="shared" si="157"/>
        <v>113.12</v>
      </c>
      <c r="I273" s="43">
        <f t="shared" si="157"/>
        <v>113.12</v>
      </c>
      <c r="J273" s="43">
        <f t="shared" si="157"/>
        <v>113.12</v>
      </c>
      <c r="K273" s="43">
        <f t="shared" si="157"/>
        <v>113.12</v>
      </c>
      <c r="L273" s="43">
        <f t="shared" si="157"/>
        <v>113.12</v>
      </c>
      <c r="M273" s="43">
        <f t="shared" si="157"/>
        <v>113.12</v>
      </c>
      <c r="N273" s="43">
        <f t="shared" si="157"/>
        <v>113.12</v>
      </c>
      <c r="O273" s="43">
        <f t="shared" si="157"/>
        <v>113.12</v>
      </c>
      <c r="P273" s="43">
        <f t="shared" si="157"/>
        <v>113.12</v>
      </c>
      <c r="Q273" s="43">
        <f t="shared" si="157"/>
        <v>113.12</v>
      </c>
      <c r="R273" s="43">
        <f t="shared" si="157"/>
        <v>113.12</v>
      </c>
      <c r="S273" s="43">
        <f t="shared" si="157"/>
        <v>113.12</v>
      </c>
      <c r="T273" s="43">
        <f t="shared" si="157"/>
        <v>113.12</v>
      </c>
      <c r="U273" s="43">
        <f t="shared" si="157"/>
        <v>113.12</v>
      </c>
      <c r="V273" s="43">
        <f t="shared" si="157"/>
        <v>113.12</v>
      </c>
      <c r="W273" s="43">
        <f t="shared" si="157"/>
        <v>113.12</v>
      </c>
      <c r="X273" s="43">
        <f t="shared" si="157"/>
        <v>113.12</v>
      </c>
      <c r="Y273" s="43">
        <f t="shared" si="157"/>
        <v>113.12</v>
      </c>
      <c r="Z273" s="43">
        <f t="shared" si="157"/>
        <v>113.12</v>
      </c>
      <c r="AA273" s="43">
        <f t="shared" si="157"/>
        <v>113.12</v>
      </c>
    </row>
    <row r="274" spans="1:27" ht="12.75" customHeight="1" outlineLevel="1" x14ac:dyDescent="0.2">
      <c r="A274" s="92" t="s">
        <v>2317</v>
      </c>
      <c r="B274" s="62" t="s">
        <v>81</v>
      </c>
      <c r="C274" s="42" t="s">
        <v>77</v>
      </c>
      <c r="D274" s="43">
        <v>4.7699999999999996</v>
      </c>
      <c r="E274" s="43">
        <v>4.7699999999999996</v>
      </c>
      <c r="F274" s="43">
        <v>4.7699999999999996</v>
      </c>
      <c r="G274" s="43">
        <v>4.7699999999999996</v>
      </c>
      <c r="H274" s="43">
        <v>4.7699999999999996</v>
      </c>
      <c r="I274" s="43">
        <v>4.7699999999999996</v>
      </c>
      <c r="J274" s="43">
        <v>4.7699999999999996</v>
      </c>
      <c r="K274" s="43">
        <v>4.7699999999999996</v>
      </c>
      <c r="L274" s="43">
        <v>4.7699999999999996</v>
      </c>
      <c r="M274" s="43">
        <v>4.7699999999999996</v>
      </c>
      <c r="N274" s="43">
        <v>4.7699999999999996</v>
      </c>
      <c r="O274" s="43">
        <v>4.7699999999999996</v>
      </c>
      <c r="P274" s="43">
        <v>4.7699999999999996</v>
      </c>
      <c r="Q274" s="43">
        <v>4.7699999999999996</v>
      </c>
      <c r="R274" s="43">
        <v>4.7699999999999996</v>
      </c>
      <c r="S274" s="43">
        <v>4.7699999999999996</v>
      </c>
      <c r="T274" s="43">
        <v>4.7699999999999996</v>
      </c>
      <c r="U274" s="43">
        <v>4.7699999999999996</v>
      </c>
      <c r="V274" s="43">
        <v>4.7699999999999996</v>
      </c>
      <c r="W274" s="43">
        <v>4.7699999999999996</v>
      </c>
      <c r="X274" s="43">
        <v>4.7699999999999996</v>
      </c>
      <c r="Y274" s="43">
        <v>4.7699999999999996</v>
      </c>
      <c r="Z274" s="43">
        <v>4.7699999999999996</v>
      </c>
      <c r="AA274" s="43">
        <v>4.7699999999999996</v>
      </c>
    </row>
    <row r="275" spans="1:27" ht="12.75" customHeight="1" outlineLevel="1" x14ac:dyDescent="0.2">
      <c r="A275" s="92" t="s">
        <v>2318</v>
      </c>
      <c r="B275" s="62" t="s">
        <v>79</v>
      </c>
      <c r="C275" s="42" t="s">
        <v>77</v>
      </c>
      <c r="D275" s="43">
        <f>$D$11</f>
        <v>216.36</v>
      </c>
      <c r="E275" s="43">
        <f t="shared" ref="E275:AA275" si="158">$D$11</f>
        <v>216.36</v>
      </c>
      <c r="F275" s="43">
        <f t="shared" si="158"/>
        <v>216.36</v>
      </c>
      <c r="G275" s="43">
        <f t="shared" si="158"/>
        <v>216.36</v>
      </c>
      <c r="H275" s="43">
        <f t="shared" si="158"/>
        <v>216.36</v>
      </c>
      <c r="I275" s="43">
        <f t="shared" si="158"/>
        <v>216.36</v>
      </c>
      <c r="J275" s="43">
        <f t="shared" si="158"/>
        <v>216.36</v>
      </c>
      <c r="K275" s="43">
        <f t="shared" si="158"/>
        <v>216.36</v>
      </c>
      <c r="L275" s="43">
        <f t="shared" si="158"/>
        <v>216.36</v>
      </c>
      <c r="M275" s="43">
        <f t="shared" si="158"/>
        <v>216.36</v>
      </c>
      <c r="N275" s="43">
        <f t="shared" si="158"/>
        <v>216.36</v>
      </c>
      <c r="O275" s="43">
        <f t="shared" si="158"/>
        <v>216.36</v>
      </c>
      <c r="P275" s="43">
        <f t="shared" si="158"/>
        <v>216.36</v>
      </c>
      <c r="Q275" s="43">
        <f t="shared" si="158"/>
        <v>216.36</v>
      </c>
      <c r="R275" s="43">
        <f t="shared" si="158"/>
        <v>216.36</v>
      </c>
      <c r="S275" s="43">
        <f t="shared" si="158"/>
        <v>216.36</v>
      </c>
      <c r="T275" s="43">
        <f t="shared" si="158"/>
        <v>216.36</v>
      </c>
      <c r="U275" s="43">
        <f t="shared" si="158"/>
        <v>216.36</v>
      </c>
      <c r="V275" s="43">
        <f t="shared" si="158"/>
        <v>216.36</v>
      </c>
      <c r="W275" s="43">
        <f t="shared" si="158"/>
        <v>216.36</v>
      </c>
      <c r="X275" s="43">
        <f t="shared" si="158"/>
        <v>216.36</v>
      </c>
      <c r="Y275" s="43">
        <f t="shared" si="158"/>
        <v>216.36</v>
      </c>
      <c r="Z275" s="43">
        <f t="shared" si="158"/>
        <v>216.36</v>
      </c>
      <c r="AA275" s="43">
        <f t="shared" si="158"/>
        <v>216.36</v>
      </c>
    </row>
    <row r="276" spans="1:27" ht="12.75" customHeight="1" x14ac:dyDescent="0.2">
      <c r="A276" s="91" t="s">
        <v>2319</v>
      </c>
      <c r="B276" s="27" t="str">
        <f>"26"&amp;"."&amp;$B$729&amp;"."&amp;$B$730</f>
        <v>26.02.2023</v>
      </c>
      <c r="C276" s="83" t="s">
        <v>74</v>
      </c>
      <c r="D276" s="84">
        <f>ROUND(((D277+D278+D280+D279)/1000),5)</f>
        <v>1.6915100000000001</v>
      </c>
      <c r="E276" s="84">
        <f>ROUND(((E277+E278+E280+E279)/1000),5)</f>
        <v>1.5109600000000001</v>
      </c>
      <c r="F276" s="84">
        <f>ROUND(((F277+F278+F280+F279)/1000),5)</f>
        <v>1.4716899999999999</v>
      </c>
      <c r="G276" s="84">
        <f t="shared" ref="G276:AA276" si="159">ROUND(((G277+G278+G280+G279)/1000),5)</f>
        <v>1.45245</v>
      </c>
      <c r="H276" s="84">
        <f t="shared" si="159"/>
        <v>1.4695199999999999</v>
      </c>
      <c r="I276" s="84">
        <f t="shared" si="159"/>
        <v>1.48292</v>
      </c>
      <c r="J276" s="84">
        <f t="shared" si="159"/>
        <v>1.50515</v>
      </c>
      <c r="K276" s="84">
        <f t="shared" si="159"/>
        <v>1.65706</v>
      </c>
      <c r="L276" s="84">
        <f t="shared" si="159"/>
        <v>1.8648199999999999</v>
      </c>
      <c r="M276" s="84">
        <f t="shared" si="159"/>
        <v>1.9490700000000001</v>
      </c>
      <c r="N276" s="84">
        <f t="shared" si="159"/>
        <v>1.97522</v>
      </c>
      <c r="O276" s="84">
        <f t="shared" si="159"/>
        <v>1.9889399999999999</v>
      </c>
      <c r="P276" s="84">
        <f t="shared" si="159"/>
        <v>1.9882</v>
      </c>
      <c r="Q276" s="84">
        <f t="shared" si="159"/>
        <v>1.98567</v>
      </c>
      <c r="R276" s="84">
        <f t="shared" si="159"/>
        <v>1.9814499999999999</v>
      </c>
      <c r="S276" s="84">
        <f t="shared" si="159"/>
        <v>1.96011</v>
      </c>
      <c r="T276" s="84">
        <f t="shared" si="159"/>
        <v>1.95767</v>
      </c>
      <c r="U276" s="84">
        <f t="shared" si="159"/>
        <v>2.0046400000000002</v>
      </c>
      <c r="V276" s="84">
        <f t="shared" si="159"/>
        <v>2.13375</v>
      </c>
      <c r="W276" s="84">
        <f t="shared" si="159"/>
        <v>2.0923600000000002</v>
      </c>
      <c r="X276" s="84">
        <f t="shared" si="159"/>
        <v>2.0243899999999999</v>
      </c>
      <c r="Y276" s="84">
        <f t="shared" si="159"/>
        <v>1.97689</v>
      </c>
      <c r="Z276" s="84">
        <f t="shared" si="159"/>
        <v>1.91337</v>
      </c>
      <c r="AA276" s="84">
        <f t="shared" si="159"/>
        <v>1.82056</v>
      </c>
    </row>
    <row r="277" spans="1:27" ht="12.75" customHeight="1" outlineLevel="1" x14ac:dyDescent="0.2">
      <c r="A277" s="92" t="s">
        <v>2320</v>
      </c>
      <c r="B277" s="62" t="s">
        <v>231</v>
      </c>
      <c r="C277" s="42" t="s">
        <v>77</v>
      </c>
      <c r="D277" s="43">
        <v>1357.26</v>
      </c>
      <c r="E277" s="43">
        <v>1176.71</v>
      </c>
      <c r="F277" s="43">
        <v>1137.44</v>
      </c>
      <c r="G277" s="43">
        <v>1118.2</v>
      </c>
      <c r="H277" s="43">
        <v>1135.27</v>
      </c>
      <c r="I277" s="43">
        <v>1148.67</v>
      </c>
      <c r="J277" s="43">
        <v>1170.9000000000001</v>
      </c>
      <c r="K277" s="43">
        <v>1322.81</v>
      </c>
      <c r="L277" s="43">
        <v>1530.57</v>
      </c>
      <c r="M277" s="43">
        <v>1614.82</v>
      </c>
      <c r="N277" s="43">
        <v>1640.97</v>
      </c>
      <c r="O277" s="43">
        <v>1654.69</v>
      </c>
      <c r="P277" s="43">
        <v>1653.95</v>
      </c>
      <c r="Q277" s="43">
        <v>1651.42</v>
      </c>
      <c r="R277" s="43">
        <v>1647.2</v>
      </c>
      <c r="S277" s="43">
        <v>1625.86</v>
      </c>
      <c r="T277" s="43">
        <v>1623.42</v>
      </c>
      <c r="U277" s="43">
        <v>1670.39</v>
      </c>
      <c r="V277" s="43">
        <v>1799.5</v>
      </c>
      <c r="W277" s="43">
        <v>1758.11</v>
      </c>
      <c r="X277" s="43">
        <v>1690.14</v>
      </c>
      <c r="Y277" s="43">
        <v>1642.64</v>
      </c>
      <c r="Z277" s="43">
        <v>1579.12</v>
      </c>
      <c r="AA277" s="43">
        <v>1486.31</v>
      </c>
    </row>
    <row r="278" spans="1:27" ht="12.75" customHeight="1" outlineLevel="1" x14ac:dyDescent="0.2">
      <c r="A278" s="92" t="s">
        <v>2321</v>
      </c>
      <c r="B278" s="62" t="s">
        <v>88</v>
      </c>
      <c r="C278" s="42" t="s">
        <v>77</v>
      </c>
      <c r="D278" s="43">
        <f>$D$153</f>
        <v>113.12</v>
      </c>
      <c r="E278" s="43">
        <f>$D$153</f>
        <v>113.12</v>
      </c>
      <c r="F278" s="43">
        <f t="shared" ref="F278:AA278" si="160">$D$153</f>
        <v>113.12</v>
      </c>
      <c r="G278" s="43">
        <f t="shared" si="160"/>
        <v>113.12</v>
      </c>
      <c r="H278" s="43">
        <f t="shared" si="160"/>
        <v>113.12</v>
      </c>
      <c r="I278" s="43">
        <f t="shared" si="160"/>
        <v>113.12</v>
      </c>
      <c r="J278" s="43">
        <f t="shared" si="160"/>
        <v>113.12</v>
      </c>
      <c r="K278" s="43">
        <f t="shared" si="160"/>
        <v>113.12</v>
      </c>
      <c r="L278" s="43">
        <f t="shared" si="160"/>
        <v>113.12</v>
      </c>
      <c r="M278" s="43">
        <f t="shared" si="160"/>
        <v>113.12</v>
      </c>
      <c r="N278" s="43">
        <f t="shared" si="160"/>
        <v>113.12</v>
      </c>
      <c r="O278" s="43">
        <f t="shared" si="160"/>
        <v>113.12</v>
      </c>
      <c r="P278" s="43">
        <f t="shared" si="160"/>
        <v>113.12</v>
      </c>
      <c r="Q278" s="43">
        <f t="shared" si="160"/>
        <v>113.12</v>
      </c>
      <c r="R278" s="43">
        <f t="shared" si="160"/>
        <v>113.12</v>
      </c>
      <c r="S278" s="43">
        <f t="shared" si="160"/>
        <v>113.12</v>
      </c>
      <c r="T278" s="43">
        <f t="shared" si="160"/>
        <v>113.12</v>
      </c>
      <c r="U278" s="43">
        <f t="shared" si="160"/>
        <v>113.12</v>
      </c>
      <c r="V278" s="43">
        <f t="shared" si="160"/>
        <v>113.12</v>
      </c>
      <c r="W278" s="43">
        <f t="shared" si="160"/>
        <v>113.12</v>
      </c>
      <c r="X278" s="43">
        <f t="shared" si="160"/>
        <v>113.12</v>
      </c>
      <c r="Y278" s="43">
        <f t="shared" si="160"/>
        <v>113.12</v>
      </c>
      <c r="Z278" s="43">
        <f t="shared" si="160"/>
        <v>113.12</v>
      </c>
      <c r="AA278" s="43">
        <f t="shared" si="160"/>
        <v>113.12</v>
      </c>
    </row>
    <row r="279" spans="1:27" ht="12.75" customHeight="1" outlineLevel="1" x14ac:dyDescent="0.2">
      <c r="A279" s="92" t="s">
        <v>2322</v>
      </c>
      <c r="B279" s="62" t="s">
        <v>81</v>
      </c>
      <c r="C279" s="42" t="s">
        <v>77</v>
      </c>
      <c r="D279" s="43">
        <v>4.7699999999999996</v>
      </c>
      <c r="E279" s="43">
        <v>4.7699999999999996</v>
      </c>
      <c r="F279" s="43">
        <v>4.7699999999999996</v>
      </c>
      <c r="G279" s="43">
        <v>4.7699999999999996</v>
      </c>
      <c r="H279" s="43">
        <v>4.7699999999999996</v>
      </c>
      <c r="I279" s="43">
        <v>4.7699999999999996</v>
      </c>
      <c r="J279" s="43">
        <v>4.7699999999999996</v>
      </c>
      <c r="K279" s="43">
        <v>4.7699999999999996</v>
      </c>
      <c r="L279" s="43">
        <v>4.7699999999999996</v>
      </c>
      <c r="M279" s="43">
        <v>4.7699999999999996</v>
      </c>
      <c r="N279" s="43">
        <v>4.7699999999999996</v>
      </c>
      <c r="O279" s="43">
        <v>4.7699999999999996</v>
      </c>
      <c r="P279" s="43">
        <v>4.7699999999999996</v>
      </c>
      <c r="Q279" s="43">
        <v>4.7699999999999996</v>
      </c>
      <c r="R279" s="43">
        <v>4.7699999999999996</v>
      </c>
      <c r="S279" s="43">
        <v>4.7699999999999996</v>
      </c>
      <c r="T279" s="43">
        <v>4.7699999999999996</v>
      </c>
      <c r="U279" s="43">
        <v>4.7699999999999996</v>
      </c>
      <c r="V279" s="43">
        <v>4.7699999999999996</v>
      </c>
      <c r="W279" s="43">
        <v>4.7699999999999996</v>
      </c>
      <c r="X279" s="43">
        <v>4.7699999999999996</v>
      </c>
      <c r="Y279" s="43">
        <v>4.7699999999999996</v>
      </c>
      <c r="Z279" s="43">
        <v>4.7699999999999996</v>
      </c>
      <c r="AA279" s="43">
        <v>4.7699999999999996</v>
      </c>
    </row>
    <row r="280" spans="1:27" ht="12.75" customHeight="1" outlineLevel="1" x14ac:dyDescent="0.2">
      <c r="A280" s="92" t="s">
        <v>2323</v>
      </c>
      <c r="B280" s="62" t="s">
        <v>79</v>
      </c>
      <c r="C280" s="42" t="s">
        <v>77</v>
      </c>
      <c r="D280" s="43">
        <f>$D$11</f>
        <v>216.36</v>
      </c>
      <c r="E280" s="43">
        <f t="shared" ref="E280:AA280" si="161">$D$11</f>
        <v>216.36</v>
      </c>
      <c r="F280" s="43">
        <f t="shared" si="161"/>
        <v>216.36</v>
      </c>
      <c r="G280" s="43">
        <f t="shared" si="161"/>
        <v>216.36</v>
      </c>
      <c r="H280" s="43">
        <f t="shared" si="161"/>
        <v>216.36</v>
      </c>
      <c r="I280" s="43">
        <f t="shared" si="161"/>
        <v>216.36</v>
      </c>
      <c r="J280" s="43">
        <f t="shared" si="161"/>
        <v>216.36</v>
      </c>
      <c r="K280" s="43">
        <f t="shared" si="161"/>
        <v>216.36</v>
      </c>
      <c r="L280" s="43">
        <f t="shared" si="161"/>
        <v>216.36</v>
      </c>
      <c r="M280" s="43">
        <f t="shared" si="161"/>
        <v>216.36</v>
      </c>
      <c r="N280" s="43">
        <f t="shared" si="161"/>
        <v>216.36</v>
      </c>
      <c r="O280" s="43">
        <f t="shared" si="161"/>
        <v>216.36</v>
      </c>
      <c r="P280" s="43">
        <f t="shared" si="161"/>
        <v>216.36</v>
      </c>
      <c r="Q280" s="43">
        <f t="shared" si="161"/>
        <v>216.36</v>
      </c>
      <c r="R280" s="43">
        <f t="shared" si="161"/>
        <v>216.36</v>
      </c>
      <c r="S280" s="43">
        <f t="shared" si="161"/>
        <v>216.36</v>
      </c>
      <c r="T280" s="43">
        <f t="shared" si="161"/>
        <v>216.36</v>
      </c>
      <c r="U280" s="43">
        <f t="shared" si="161"/>
        <v>216.36</v>
      </c>
      <c r="V280" s="43">
        <f t="shared" si="161"/>
        <v>216.36</v>
      </c>
      <c r="W280" s="43">
        <f t="shared" si="161"/>
        <v>216.36</v>
      </c>
      <c r="X280" s="43">
        <f t="shared" si="161"/>
        <v>216.36</v>
      </c>
      <c r="Y280" s="43">
        <f t="shared" si="161"/>
        <v>216.36</v>
      </c>
      <c r="Z280" s="43">
        <f t="shared" si="161"/>
        <v>216.36</v>
      </c>
      <c r="AA280" s="43">
        <f t="shared" si="161"/>
        <v>216.36</v>
      </c>
    </row>
    <row r="281" spans="1:27" ht="12.75" customHeight="1" x14ac:dyDescent="0.2">
      <c r="A281" s="91" t="s">
        <v>2324</v>
      </c>
      <c r="B281" s="27" t="str">
        <f>"27"&amp;"."&amp;$B$729&amp;"."&amp;$B$730</f>
        <v>27.02.2023</v>
      </c>
      <c r="C281" s="83" t="s">
        <v>74</v>
      </c>
      <c r="D281" s="84">
        <f>ROUND(((D282+D283+D285+D284)/1000),5)</f>
        <v>1.5203</v>
      </c>
      <c r="E281" s="84">
        <f>ROUND(((E282+E283+E285+E284)/1000),5)</f>
        <v>1.4701</v>
      </c>
      <c r="F281" s="84">
        <f>ROUND(((F282+F283+F285+F284)/1000),5)</f>
        <v>1.4150499999999999</v>
      </c>
      <c r="G281" s="84">
        <f t="shared" ref="G281:AA281" si="162">ROUND(((G282+G283+G285+G284)/1000),5)</f>
        <v>1.41425</v>
      </c>
      <c r="H281" s="84">
        <f t="shared" si="162"/>
        <v>1.49014</v>
      </c>
      <c r="I281" s="84">
        <f t="shared" si="162"/>
        <v>1.66195</v>
      </c>
      <c r="J281" s="84">
        <f t="shared" si="162"/>
        <v>1.86561</v>
      </c>
      <c r="K281" s="84">
        <f t="shared" si="162"/>
        <v>2.07368</v>
      </c>
      <c r="L281" s="84">
        <f t="shared" si="162"/>
        <v>2.1547700000000001</v>
      </c>
      <c r="M281" s="84">
        <f t="shared" si="162"/>
        <v>2.1851699999999998</v>
      </c>
      <c r="N281" s="84">
        <f t="shared" si="162"/>
        <v>2.19618</v>
      </c>
      <c r="O281" s="84">
        <f t="shared" si="162"/>
        <v>2.21787</v>
      </c>
      <c r="P281" s="84">
        <f t="shared" si="162"/>
        <v>2.1941600000000001</v>
      </c>
      <c r="Q281" s="84">
        <f t="shared" si="162"/>
        <v>2.1932900000000002</v>
      </c>
      <c r="R281" s="84">
        <f t="shared" si="162"/>
        <v>2.1888100000000001</v>
      </c>
      <c r="S281" s="84">
        <f t="shared" si="162"/>
        <v>2.17665</v>
      </c>
      <c r="T281" s="84">
        <f t="shared" si="162"/>
        <v>2.1389</v>
      </c>
      <c r="U281" s="84">
        <f t="shared" si="162"/>
        <v>2.1438299999999999</v>
      </c>
      <c r="V281" s="84">
        <f t="shared" si="162"/>
        <v>2.17727</v>
      </c>
      <c r="W281" s="84">
        <f t="shared" si="162"/>
        <v>2.1804100000000002</v>
      </c>
      <c r="X281" s="84">
        <f t="shared" si="162"/>
        <v>2.1614300000000002</v>
      </c>
      <c r="Y281" s="84">
        <f t="shared" si="162"/>
        <v>2.1074700000000002</v>
      </c>
      <c r="Z281" s="84">
        <f t="shared" si="162"/>
        <v>1.9197</v>
      </c>
      <c r="AA281" s="84">
        <f t="shared" si="162"/>
        <v>1.8055099999999999</v>
      </c>
    </row>
    <row r="282" spans="1:27" ht="12.75" customHeight="1" outlineLevel="1" x14ac:dyDescent="0.2">
      <c r="A282" s="92" t="s">
        <v>2325</v>
      </c>
      <c r="B282" s="62" t="s">
        <v>231</v>
      </c>
      <c r="C282" s="42" t="s">
        <v>77</v>
      </c>
      <c r="D282" s="43">
        <v>1186.05</v>
      </c>
      <c r="E282" s="43">
        <v>1135.8499999999999</v>
      </c>
      <c r="F282" s="43">
        <v>1080.8</v>
      </c>
      <c r="G282" s="43">
        <v>1080</v>
      </c>
      <c r="H282" s="43">
        <v>1155.8900000000001</v>
      </c>
      <c r="I282" s="43">
        <v>1327.7</v>
      </c>
      <c r="J282" s="43">
        <v>1531.36</v>
      </c>
      <c r="K282" s="43">
        <v>1739.43</v>
      </c>
      <c r="L282" s="43">
        <v>1820.52</v>
      </c>
      <c r="M282" s="43">
        <v>1850.92</v>
      </c>
      <c r="N282" s="43">
        <v>1861.93</v>
      </c>
      <c r="O282" s="43">
        <v>1883.62</v>
      </c>
      <c r="P282" s="43">
        <v>1859.91</v>
      </c>
      <c r="Q282" s="43">
        <v>1859.04</v>
      </c>
      <c r="R282" s="43">
        <v>1854.56</v>
      </c>
      <c r="S282" s="43">
        <v>1842.4</v>
      </c>
      <c r="T282" s="43">
        <v>1804.65</v>
      </c>
      <c r="U282" s="43">
        <v>1809.58</v>
      </c>
      <c r="V282" s="43">
        <v>1843.02</v>
      </c>
      <c r="W282" s="43">
        <v>1846.16</v>
      </c>
      <c r="X282" s="43">
        <v>1827.18</v>
      </c>
      <c r="Y282" s="43">
        <v>1773.22</v>
      </c>
      <c r="Z282" s="43">
        <v>1585.45</v>
      </c>
      <c r="AA282" s="43">
        <v>1471.26</v>
      </c>
    </row>
    <row r="283" spans="1:27" ht="12.75" customHeight="1" outlineLevel="1" x14ac:dyDescent="0.2">
      <c r="A283" s="92" t="s">
        <v>2326</v>
      </c>
      <c r="B283" s="62" t="s">
        <v>88</v>
      </c>
      <c r="C283" s="42" t="s">
        <v>77</v>
      </c>
      <c r="D283" s="43">
        <f>$D$153</f>
        <v>113.12</v>
      </c>
      <c r="E283" s="43">
        <f>$D$153</f>
        <v>113.12</v>
      </c>
      <c r="F283" s="43">
        <f t="shared" ref="F283:AA283" si="163">$D$153</f>
        <v>113.12</v>
      </c>
      <c r="G283" s="43">
        <f t="shared" si="163"/>
        <v>113.12</v>
      </c>
      <c r="H283" s="43">
        <f t="shared" si="163"/>
        <v>113.12</v>
      </c>
      <c r="I283" s="43">
        <f t="shared" si="163"/>
        <v>113.12</v>
      </c>
      <c r="J283" s="43">
        <f t="shared" si="163"/>
        <v>113.12</v>
      </c>
      <c r="K283" s="43">
        <f t="shared" si="163"/>
        <v>113.12</v>
      </c>
      <c r="L283" s="43">
        <f t="shared" si="163"/>
        <v>113.12</v>
      </c>
      <c r="M283" s="43">
        <f t="shared" si="163"/>
        <v>113.12</v>
      </c>
      <c r="N283" s="43">
        <f t="shared" si="163"/>
        <v>113.12</v>
      </c>
      <c r="O283" s="43">
        <f t="shared" si="163"/>
        <v>113.12</v>
      </c>
      <c r="P283" s="43">
        <f t="shared" si="163"/>
        <v>113.12</v>
      </c>
      <c r="Q283" s="43">
        <f t="shared" si="163"/>
        <v>113.12</v>
      </c>
      <c r="R283" s="43">
        <f t="shared" si="163"/>
        <v>113.12</v>
      </c>
      <c r="S283" s="43">
        <f t="shared" si="163"/>
        <v>113.12</v>
      </c>
      <c r="T283" s="43">
        <f t="shared" si="163"/>
        <v>113.12</v>
      </c>
      <c r="U283" s="43">
        <f t="shared" si="163"/>
        <v>113.12</v>
      </c>
      <c r="V283" s="43">
        <f t="shared" si="163"/>
        <v>113.12</v>
      </c>
      <c r="W283" s="43">
        <f t="shared" si="163"/>
        <v>113.12</v>
      </c>
      <c r="X283" s="43">
        <f t="shared" si="163"/>
        <v>113.12</v>
      </c>
      <c r="Y283" s="43">
        <f t="shared" si="163"/>
        <v>113.12</v>
      </c>
      <c r="Z283" s="43">
        <f t="shared" si="163"/>
        <v>113.12</v>
      </c>
      <c r="AA283" s="43">
        <f t="shared" si="163"/>
        <v>113.12</v>
      </c>
    </row>
    <row r="284" spans="1:27" ht="12.75" customHeight="1" outlineLevel="1" x14ac:dyDescent="0.2">
      <c r="A284" s="92" t="s">
        <v>2327</v>
      </c>
      <c r="B284" s="62" t="s">
        <v>81</v>
      </c>
      <c r="C284" s="42" t="s">
        <v>77</v>
      </c>
      <c r="D284" s="43">
        <v>4.7699999999999996</v>
      </c>
      <c r="E284" s="43">
        <v>4.7699999999999996</v>
      </c>
      <c r="F284" s="43">
        <v>4.7699999999999996</v>
      </c>
      <c r="G284" s="43">
        <v>4.7699999999999996</v>
      </c>
      <c r="H284" s="43">
        <v>4.7699999999999996</v>
      </c>
      <c r="I284" s="43">
        <v>4.7699999999999996</v>
      </c>
      <c r="J284" s="43">
        <v>4.7699999999999996</v>
      </c>
      <c r="K284" s="43">
        <v>4.7699999999999996</v>
      </c>
      <c r="L284" s="43">
        <v>4.7699999999999996</v>
      </c>
      <c r="M284" s="43">
        <v>4.7699999999999996</v>
      </c>
      <c r="N284" s="43">
        <v>4.7699999999999996</v>
      </c>
      <c r="O284" s="43">
        <v>4.7699999999999996</v>
      </c>
      <c r="P284" s="43">
        <v>4.7699999999999996</v>
      </c>
      <c r="Q284" s="43">
        <v>4.7699999999999996</v>
      </c>
      <c r="R284" s="43">
        <v>4.7699999999999996</v>
      </c>
      <c r="S284" s="43">
        <v>4.7699999999999996</v>
      </c>
      <c r="T284" s="43">
        <v>4.7699999999999996</v>
      </c>
      <c r="U284" s="43">
        <v>4.7699999999999996</v>
      </c>
      <c r="V284" s="43">
        <v>4.7699999999999996</v>
      </c>
      <c r="W284" s="43">
        <v>4.7699999999999996</v>
      </c>
      <c r="X284" s="43">
        <v>4.7699999999999996</v>
      </c>
      <c r="Y284" s="43">
        <v>4.7699999999999996</v>
      </c>
      <c r="Z284" s="43">
        <v>4.7699999999999996</v>
      </c>
      <c r="AA284" s="43">
        <v>4.7699999999999996</v>
      </c>
    </row>
    <row r="285" spans="1:27" ht="12.75" customHeight="1" outlineLevel="1" x14ac:dyDescent="0.2">
      <c r="A285" s="92" t="s">
        <v>2328</v>
      </c>
      <c r="B285" s="62" t="s">
        <v>79</v>
      </c>
      <c r="C285" s="42" t="s">
        <v>77</v>
      </c>
      <c r="D285" s="43">
        <f>$D$11</f>
        <v>216.36</v>
      </c>
      <c r="E285" s="43">
        <f t="shared" ref="E285:AA285" si="164">$D$11</f>
        <v>216.36</v>
      </c>
      <c r="F285" s="43">
        <f t="shared" si="164"/>
        <v>216.36</v>
      </c>
      <c r="G285" s="43">
        <f t="shared" si="164"/>
        <v>216.36</v>
      </c>
      <c r="H285" s="43">
        <f t="shared" si="164"/>
        <v>216.36</v>
      </c>
      <c r="I285" s="43">
        <f t="shared" si="164"/>
        <v>216.36</v>
      </c>
      <c r="J285" s="43">
        <f t="shared" si="164"/>
        <v>216.36</v>
      </c>
      <c r="K285" s="43">
        <f t="shared" si="164"/>
        <v>216.36</v>
      </c>
      <c r="L285" s="43">
        <f t="shared" si="164"/>
        <v>216.36</v>
      </c>
      <c r="M285" s="43">
        <f t="shared" si="164"/>
        <v>216.36</v>
      </c>
      <c r="N285" s="43">
        <f t="shared" si="164"/>
        <v>216.36</v>
      </c>
      <c r="O285" s="43">
        <f t="shared" si="164"/>
        <v>216.36</v>
      </c>
      <c r="P285" s="43">
        <f t="shared" si="164"/>
        <v>216.36</v>
      </c>
      <c r="Q285" s="43">
        <f t="shared" si="164"/>
        <v>216.36</v>
      </c>
      <c r="R285" s="43">
        <f t="shared" si="164"/>
        <v>216.36</v>
      </c>
      <c r="S285" s="43">
        <f t="shared" si="164"/>
        <v>216.36</v>
      </c>
      <c r="T285" s="43">
        <f t="shared" si="164"/>
        <v>216.36</v>
      </c>
      <c r="U285" s="43">
        <f t="shared" si="164"/>
        <v>216.36</v>
      </c>
      <c r="V285" s="43">
        <f t="shared" si="164"/>
        <v>216.36</v>
      </c>
      <c r="W285" s="43">
        <f t="shared" si="164"/>
        <v>216.36</v>
      </c>
      <c r="X285" s="43">
        <f t="shared" si="164"/>
        <v>216.36</v>
      </c>
      <c r="Y285" s="43">
        <f t="shared" si="164"/>
        <v>216.36</v>
      </c>
      <c r="Z285" s="43">
        <f t="shared" si="164"/>
        <v>216.36</v>
      </c>
      <c r="AA285" s="43">
        <f t="shared" si="164"/>
        <v>216.36</v>
      </c>
    </row>
    <row r="286" spans="1:27" ht="12.75" customHeight="1" x14ac:dyDescent="0.2">
      <c r="A286" s="91" t="s">
        <v>2329</v>
      </c>
      <c r="B286" s="27" t="str">
        <f>"28"&amp;"."&amp;$B$729&amp;"."&amp;$B$730</f>
        <v>28.02.2023</v>
      </c>
      <c r="C286" s="83" t="s">
        <v>74</v>
      </c>
      <c r="D286" s="84">
        <f>ROUND(((D287+D288+D290+D289)/1000),5)</f>
        <v>1.5138799999999999</v>
      </c>
      <c r="E286" s="84">
        <f>ROUND(((E287+E288+E290+E289)/1000),5)</f>
        <v>1.46895</v>
      </c>
      <c r="F286" s="84">
        <f>ROUND(((F287+F288+F290+F289)/1000),5)</f>
        <v>1.4283600000000001</v>
      </c>
      <c r="G286" s="84">
        <f t="shared" ref="G286:AA286" si="165">ROUND(((G287+G288+G290+G289)/1000),5)</f>
        <v>1.4297</v>
      </c>
      <c r="H286" s="84">
        <f t="shared" si="165"/>
        <v>1.4967999999999999</v>
      </c>
      <c r="I286" s="84">
        <f t="shared" si="165"/>
        <v>1.6815100000000001</v>
      </c>
      <c r="J286" s="84">
        <f t="shared" si="165"/>
        <v>1.8948</v>
      </c>
      <c r="K286" s="84">
        <f t="shared" si="165"/>
        <v>2.1120700000000001</v>
      </c>
      <c r="L286" s="84">
        <f t="shared" si="165"/>
        <v>2.18946</v>
      </c>
      <c r="M286" s="84">
        <f t="shared" si="165"/>
        <v>2.2186300000000001</v>
      </c>
      <c r="N286" s="84">
        <f t="shared" si="165"/>
        <v>2.2295600000000002</v>
      </c>
      <c r="O286" s="84">
        <f t="shared" si="165"/>
        <v>2.24979</v>
      </c>
      <c r="P286" s="84">
        <f t="shared" si="165"/>
        <v>2.2282600000000001</v>
      </c>
      <c r="Q286" s="84">
        <f t="shared" si="165"/>
        <v>2.2320500000000001</v>
      </c>
      <c r="R286" s="84">
        <f t="shared" si="165"/>
        <v>2.2267899999999998</v>
      </c>
      <c r="S286" s="84">
        <f t="shared" si="165"/>
        <v>2.1960299999999999</v>
      </c>
      <c r="T286" s="84">
        <f t="shared" si="165"/>
        <v>2.1789299999999998</v>
      </c>
      <c r="U286" s="84">
        <f t="shared" si="165"/>
        <v>2.1783199999999998</v>
      </c>
      <c r="V286" s="84">
        <f t="shared" si="165"/>
        <v>2.2113</v>
      </c>
      <c r="W286" s="84">
        <f t="shared" si="165"/>
        <v>2.2039599999999999</v>
      </c>
      <c r="X286" s="84">
        <f t="shared" si="165"/>
        <v>2.2041599999999999</v>
      </c>
      <c r="Y286" s="84">
        <f t="shared" si="165"/>
        <v>2.16154</v>
      </c>
      <c r="Z286" s="84">
        <f t="shared" si="165"/>
        <v>1.9722</v>
      </c>
      <c r="AA286" s="84">
        <f t="shared" si="165"/>
        <v>1.8292999999999999</v>
      </c>
    </row>
    <row r="287" spans="1:27" ht="12.75" customHeight="1" outlineLevel="1" x14ac:dyDescent="0.2">
      <c r="A287" s="92" t="s">
        <v>2330</v>
      </c>
      <c r="B287" s="62" t="s">
        <v>231</v>
      </c>
      <c r="C287" s="42" t="s">
        <v>77</v>
      </c>
      <c r="D287" s="43">
        <v>1179.6300000000001</v>
      </c>
      <c r="E287" s="43">
        <v>1134.7</v>
      </c>
      <c r="F287" s="43">
        <v>1094.1099999999999</v>
      </c>
      <c r="G287" s="43">
        <v>1095.45</v>
      </c>
      <c r="H287" s="43">
        <v>1162.55</v>
      </c>
      <c r="I287" s="43">
        <v>1347.26</v>
      </c>
      <c r="J287" s="43">
        <v>1560.55</v>
      </c>
      <c r="K287" s="43">
        <v>1777.82</v>
      </c>
      <c r="L287" s="43">
        <v>1855.21</v>
      </c>
      <c r="M287" s="43">
        <v>1884.38</v>
      </c>
      <c r="N287" s="43">
        <v>1895.31</v>
      </c>
      <c r="O287" s="43">
        <v>1915.54</v>
      </c>
      <c r="P287" s="43">
        <v>1894.01</v>
      </c>
      <c r="Q287" s="43">
        <v>1897.8</v>
      </c>
      <c r="R287" s="43">
        <v>1892.54</v>
      </c>
      <c r="S287" s="43">
        <v>1861.78</v>
      </c>
      <c r="T287" s="43">
        <v>1844.68</v>
      </c>
      <c r="U287" s="43">
        <v>1844.07</v>
      </c>
      <c r="V287" s="43">
        <v>1877.05</v>
      </c>
      <c r="W287" s="43">
        <v>1869.71</v>
      </c>
      <c r="X287" s="43">
        <v>1869.91</v>
      </c>
      <c r="Y287" s="43">
        <v>1827.29</v>
      </c>
      <c r="Z287" s="43">
        <v>1637.95</v>
      </c>
      <c r="AA287" s="43">
        <v>1495.05</v>
      </c>
    </row>
    <row r="288" spans="1:27" ht="12.75" customHeight="1" outlineLevel="1" x14ac:dyDescent="0.2">
      <c r="A288" s="92" t="s">
        <v>2331</v>
      </c>
      <c r="B288" s="62" t="s">
        <v>88</v>
      </c>
      <c r="C288" s="42" t="s">
        <v>77</v>
      </c>
      <c r="D288" s="43">
        <f>$D$153</f>
        <v>113.12</v>
      </c>
      <c r="E288" s="43">
        <f>$D$153</f>
        <v>113.12</v>
      </c>
      <c r="F288" s="43">
        <f t="shared" ref="F288:AA288" si="166">$D$153</f>
        <v>113.12</v>
      </c>
      <c r="G288" s="43">
        <f t="shared" si="166"/>
        <v>113.12</v>
      </c>
      <c r="H288" s="43">
        <f t="shared" si="166"/>
        <v>113.12</v>
      </c>
      <c r="I288" s="43">
        <f t="shared" si="166"/>
        <v>113.12</v>
      </c>
      <c r="J288" s="43">
        <f t="shared" si="166"/>
        <v>113.12</v>
      </c>
      <c r="K288" s="43">
        <f t="shared" si="166"/>
        <v>113.12</v>
      </c>
      <c r="L288" s="43">
        <f t="shared" si="166"/>
        <v>113.12</v>
      </c>
      <c r="M288" s="43">
        <f t="shared" si="166"/>
        <v>113.12</v>
      </c>
      <c r="N288" s="43">
        <f t="shared" si="166"/>
        <v>113.12</v>
      </c>
      <c r="O288" s="43">
        <f t="shared" si="166"/>
        <v>113.12</v>
      </c>
      <c r="P288" s="43">
        <f t="shared" si="166"/>
        <v>113.12</v>
      </c>
      <c r="Q288" s="43">
        <f t="shared" si="166"/>
        <v>113.12</v>
      </c>
      <c r="R288" s="43">
        <f t="shared" si="166"/>
        <v>113.12</v>
      </c>
      <c r="S288" s="43">
        <f t="shared" si="166"/>
        <v>113.12</v>
      </c>
      <c r="T288" s="43">
        <f t="shared" si="166"/>
        <v>113.12</v>
      </c>
      <c r="U288" s="43">
        <f t="shared" si="166"/>
        <v>113.12</v>
      </c>
      <c r="V288" s="43">
        <f t="shared" si="166"/>
        <v>113.12</v>
      </c>
      <c r="W288" s="43">
        <f t="shared" si="166"/>
        <v>113.12</v>
      </c>
      <c r="X288" s="43">
        <f t="shared" si="166"/>
        <v>113.12</v>
      </c>
      <c r="Y288" s="43">
        <f t="shared" si="166"/>
        <v>113.12</v>
      </c>
      <c r="Z288" s="43">
        <f t="shared" si="166"/>
        <v>113.12</v>
      </c>
      <c r="AA288" s="43">
        <f t="shared" si="166"/>
        <v>113.12</v>
      </c>
    </row>
    <row r="289" spans="1:27" ht="12.75" customHeight="1" outlineLevel="1" x14ac:dyDescent="0.2">
      <c r="A289" s="92" t="s">
        <v>2332</v>
      </c>
      <c r="B289" s="62" t="s">
        <v>81</v>
      </c>
      <c r="C289" s="42" t="s">
        <v>77</v>
      </c>
      <c r="D289" s="43">
        <v>4.7699999999999996</v>
      </c>
      <c r="E289" s="43">
        <v>4.7699999999999996</v>
      </c>
      <c r="F289" s="43">
        <v>4.7699999999999996</v>
      </c>
      <c r="G289" s="43">
        <v>4.7699999999999996</v>
      </c>
      <c r="H289" s="43">
        <v>4.7699999999999996</v>
      </c>
      <c r="I289" s="43">
        <v>4.7699999999999996</v>
      </c>
      <c r="J289" s="43">
        <v>4.7699999999999996</v>
      </c>
      <c r="K289" s="43">
        <v>4.7699999999999996</v>
      </c>
      <c r="L289" s="43">
        <v>4.7699999999999996</v>
      </c>
      <c r="M289" s="43">
        <v>4.7699999999999996</v>
      </c>
      <c r="N289" s="43">
        <v>4.7699999999999996</v>
      </c>
      <c r="O289" s="43">
        <v>4.7699999999999996</v>
      </c>
      <c r="P289" s="43">
        <v>4.7699999999999996</v>
      </c>
      <c r="Q289" s="43">
        <v>4.7699999999999996</v>
      </c>
      <c r="R289" s="43">
        <v>4.7699999999999996</v>
      </c>
      <c r="S289" s="43">
        <v>4.7699999999999996</v>
      </c>
      <c r="T289" s="43">
        <v>4.7699999999999996</v>
      </c>
      <c r="U289" s="43">
        <v>4.7699999999999996</v>
      </c>
      <c r="V289" s="43">
        <v>4.7699999999999996</v>
      </c>
      <c r="W289" s="43">
        <v>4.7699999999999996</v>
      </c>
      <c r="X289" s="43">
        <v>4.7699999999999996</v>
      </c>
      <c r="Y289" s="43">
        <v>4.7699999999999996</v>
      </c>
      <c r="Z289" s="43">
        <v>4.7699999999999996</v>
      </c>
      <c r="AA289" s="43">
        <v>4.7699999999999996</v>
      </c>
    </row>
    <row r="290" spans="1:27" ht="12.75" customHeight="1" outlineLevel="1" x14ac:dyDescent="0.2">
      <c r="A290" s="92" t="s">
        <v>2333</v>
      </c>
      <c r="B290" s="62" t="s">
        <v>79</v>
      </c>
      <c r="C290" s="42" t="s">
        <v>77</v>
      </c>
      <c r="D290" s="43">
        <f>$D$11</f>
        <v>216.36</v>
      </c>
      <c r="E290" s="43">
        <f t="shared" ref="E290:AA290" si="167">$D$11</f>
        <v>216.36</v>
      </c>
      <c r="F290" s="43">
        <f t="shared" si="167"/>
        <v>216.36</v>
      </c>
      <c r="G290" s="43">
        <f t="shared" si="167"/>
        <v>216.36</v>
      </c>
      <c r="H290" s="43">
        <f t="shared" si="167"/>
        <v>216.36</v>
      </c>
      <c r="I290" s="43">
        <f t="shared" si="167"/>
        <v>216.36</v>
      </c>
      <c r="J290" s="43">
        <f t="shared" si="167"/>
        <v>216.36</v>
      </c>
      <c r="K290" s="43">
        <f t="shared" si="167"/>
        <v>216.36</v>
      </c>
      <c r="L290" s="43">
        <f t="shared" si="167"/>
        <v>216.36</v>
      </c>
      <c r="M290" s="43">
        <f t="shared" si="167"/>
        <v>216.36</v>
      </c>
      <c r="N290" s="43">
        <f t="shared" si="167"/>
        <v>216.36</v>
      </c>
      <c r="O290" s="43">
        <f t="shared" si="167"/>
        <v>216.36</v>
      </c>
      <c r="P290" s="43">
        <f t="shared" si="167"/>
        <v>216.36</v>
      </c>
      <c r="Q290" s="43">
        <f t="shared" si="167"/>
        <v>216.36</v>
      </c>
      <c r="R290" s="43">
        <f t="shared" si="167"/>
        <v>216.36</v>
      </c>
      <c r="S290" s="43">
        <f t="shared" si="167"/>
        <v>216.36</v>
      </c>
      <c r="T290" s="43">
        <f t="shared" si="167"/>
        <v>216.36</v>
      </c>
      <c r="U290" s="43">
        <f t="shared" si="167"/>
        <v>216.36</v>
      </c>
      <c r="V290" s="43">
        <f t="shared" si="167"/>
        <v>216.36</v>
      </c>
      <c r="W290" s="43">
        <f t="shared" si="167"/>
        <v>216.36</v>
      </c>
      <c r="X290" s="43">
        <f t="shared" si="167"/>
        <v>216.36</v>
      </c>
      <c r="Y290" s="43">
        <f t="shared" si="167"/>
        <v>216.36</v>
      </c>
      <c r="Z290" s="43">
        <f t="shared" si="167"/>
        <v>216.36</v>
      </c>
      <c r="AA290" s="43">
        <f t="shared" si="167"/>
        <v>216.36</v>
      </c>
    </row>
    <row r="291" spans="1:27" ht="12.75" customHeight="1" x14ac:dyDescent="0.2">
      <c r="A291" s="93"/>
      <c r="B291" s="94" t="s">
        <v>370</v>
      </c>
      <c r="C291" s="95"/>
      <c r="D291" s="96"/>
      <c r="E291" s="96"/>
      <c r="F291" s="96"/>
      <c r="G291" s="96"/>
      <c r="I291" s="38"/>
    </row>
    <row r="292" spans="1:27" ht="12.75" customHeight="1" x14ac:dyDescent="0.2">
      <c r="A292" s="93"/>
      <c r="B292" s="94" t="s">
        <v>370</v>
      </c>
      <c r="C292" s="95"/>
      <c r="D292" s="96"/>
      <c r="E292" s="96"/>
      <c r="F292" s="96"/>
      <c r="G292" s="96"/>
      <c r="I292" s="38"/>
    </row>
    <row r="293" spans="1:27" ht="12.75" customHeight="1" x14ac:dyDescent="0.2">
      <c r="A293" s="171" t="s">
        <v>512</v>
      </c>
      <c r="B293" s="172"/>
      <c r="C293" s="172"/>
      <c r="D293" s="172"/>
      <c r="E293" s="172"/>
      <c r="F293" s="172"/>
      <c r="G293" s="172"/>
      <c r="H293" s="172"/>
      <c r="I293" s="172"/>
      <c r="J293" s="172"/>
      <c r="K293" s="172"/>
      <c r="L293" s="172"/>
      <c r="M293" s="172"/>
      <c r="N293" s="172"/>
      <c r="O293" s="172"/>
      <c r="P293" s="172"/>
      <c r="Q293" s="172"/>
      <c r="R293" s="172"/>
      <c r="S293" s="172"/>
      <c r="T293" s="172"/>
      <c r="U293" s="172"/>
      <c r="V293" s="172"/>
      <c r="W293" s="172"/>
      <c r="X293" s="172"/>
      <c r="Y293" s="172"/>
      <c r="Z293" s="172"/>
      <c r="AA293" s="173"/>
    </row>
    <row r="294" spans="1:27" ht="25.5" x14ac:dyDescent="0.2">
      <c r="A294" s="25" t="s">
        <v>62</v>
      </c>
      <c r="B294" s="26" t="s">
        <v>203</v>
      </c>
      <c r="C294" s="25" t="s">
        <v>204</v>
      </c>
      <c r="D294" s="26" t="s">
        <v>205</v>
      </c>
      <c r="E294" s="26" t="s">
        <v>206</v>
      </c>
      <c r="F294" s="26" t="s">
        <v>207</v>
      </c>
      <c r="G294" s="26" t="s">
        <v>208</v>
      </c>
      <c r="H294" s="26" t="s">
        <v>209</v>
      </c>
      <c r="I294" s="26" t="s">
        <v>210</v>
      </c>
      <c r="J294" s="26" t="s">
        <v>211</v>
      </c>
      <c r="K294" s="26" t="s">
        <v>212</v>
      </c>
      <c r="L294" s="26" t="s">
        <v>213</v>
      </c>
      <c r="M294" s="26" t="s">
        <v>214</v>
      </c>
      <c r="N294" s="26" t="s">
        <v>215</v>
      </c>
      <c r="O294" s="26" t="s">
        <v>216</v>
      </c>
      <c r="P294" s="26" t="s">
        <v>217</v>
      </c>
      <c r="Q294" s="26" t="s">
        <v>218</v>
      </c>
      <c r="R294" s="26" t="s">
        <v>219</v>
      </c>
      <c r="S294" s="26" t="s">
        <v>220</v>
      </c>
      <c r="T294" s="26" t="s">
        <v>221</v>
      </c>
      <c r="U294" s="26" t="s">
        <v>222</v>
      </c>
      <c r="V294" s="26" t="s">
        <v>223</v>
      </c>
      <c r="W294" s="26" t="s">
        <v>224</v>
      </c>
      <c r="X294" s="26" t="s">
        <v>225</v>
      </c>
      <c r="Y294" s="26" t="s">
        <v>226</v>
      </c>
      <c r="Z294" s="26" t="s">
        <v>227</v>
      </c>
      <c r="AA294" s="26" t="s">
        <v>228</v>
      </c>
    </row>
    <row r="295" spans="1:27" ht="12.75" customHeight="1" x14ac:dyDescent="0.2">
      <c r="A295" s="91" t="s">
        <v>2334</v>
      </c>
      <c r="B295" s="27" t="str">
        <f>"01"&amp;"."&amp;$B$729&amp;"."&amp;$B$730</f>
        <v>01.02.2023</v>
      </c>
      <c r="C295" s="83" t="s">
        <v>74</v>
      </c>
      <c r="D295" s="84">
        <f>ROUND(((D296+D297+D299+D298)/1000),5)</f>
        <v>1.51824</v>
      </c>
      <c r="E295" s="84">
        <f>ROUND(((E296+E297+E299+E298)/1000),5)</f>
        <v>1.4799500000000001</v>
      </c>
      <c r="F295" s="84">
        <f>ROUND(((F296+F297+F299+F298)/1000),5)</f>
        <v>1.46889</v>
      </c>
      <c r="G295" s="84">
        <f t="shared" ref="G295:AA295" si="168">ROUND(((G296+G297+G299+G298)/1000),5)</f>
        <v>1.4724299999999999</v>
      </c>
      <c r="H295" s="84">
        <f t="shared" si="168"/>
        <v>1.5165900000000001</v>
      </c>
      <c r="I295" s="84">
        <f t="shared" si="168"/>
        <v>1.5807</v>
      </c>
      <c r="J295" s="84">
        <f t="shared" si="168"/>
        <v>1.8516999999999999</v>
      </c>
      <c r="K295" s="84">
        <f t="shared" si="168"/>
        <v>2.0554600000000001</v>
      </c>
      <c r="L295" s="84">
        <f t="shared" si="168"/>
        <v>2.1791100000000001</v>
      </c>
      <c r="M295" s="84">
        <f t="shared" si="168"/>
        <v>2.2335500000000001</v>
      </c>
      <c r="N295" s="84">
        <f t="shared" si="168"/>
        <v>2.2923100000000001</v>
      </c>
      <c r="O295" s="84">
        <f t="shared" si="168"/>
        <v>2.26654</v>
      </c>
      <c r="P295" s="84">
        <f t="shared" si="168"/>
        <v>2.2386300000000001</v>
      </c>
      <c r="Q295" s="84">
        <f t="shared" si="168"/>
        <v>2.24553</v>
      </c>
      <c r="R295" s="84">
        <f t="shared" si="168"/>
        <v>2.2460800000000001</v>
      </c>
      <c r="S295" s="84">
        <f t="shared" si="168"/>
        <v>2.2437299999999998</v>
      </c>
      <c r="T295" s="84">
        <f t="shared" si="168"/>
        <v>2.2721900000000002</v>
      </c>
      <c r="U295" s="84">
        <f t="shared" si="168"/>
        <v>2.2974199999999998</v>
      </c>
      <c r="V295" s="84">
        <f t="shared" si="168"/>
        <v>2.2880199999999999</v>
      </c>
      <c r="W295" s="84">
        <f t="shared" si="168"/>
        <v>2.2424200000000001</v>
      </c>
      <c r="X295" s="84">
        <f t="shared" si="168"/>
        <v>2.18607</v>
      </c>
      <c r="Y295" s="84">
        <f t="shared" si="168"/>
        <v>2.0573299999999999</v>
      </c>
      <c r="Z295" s="84">
        <f t="shared" si="168"/>
        <v>1.8005500000000001</v>
      </c>
      <c r="AA295" s="84">
        <f t="shared" si="168"/>
        <v>1.52261</v>
      </c>
    </row>
    <row r="296" spans="1:27" ht="12.75" customHeight="1" outlineLevel="1" x14ac:dyDescent="0.2">
      <c r="A296" s="92" t="s">
        <v>2335</v>
      </c>
      <c r="B296" s="62" t="s">
        <v>231</v>
      </c>
      <c r="C296" s="42" t="s">
        <v>77</v>
      </c>
      <c r="D296" s="43">
        <v>1080.08</v>
      </c>
      <c r="E296" s="43">
        <v>1041.79</v>
      </c>
      <c r="F296" s="43">
        <v>1030.73</v>
      </c>
      <c r="G296" s="43">
        <v>1034.27</v>
      </c>
      <c r="H296" s="43">
        <v>1078.43</v>
      </c>
      <c r="I296" s="43">
        <v>1142.54</v>
      </c>
      <c r="J296" s="43">
        <v>1413.54</v>
      </c>
      <c r="K296" s="43">
        <v>1617.3</v>
      </c>
      <c r="L296" s="43">
        <v>1740.95</v>
      </c>
      <c r="M296" s="43">
        <v>1795.39</v>
      </c>
      <c r="N296" s="43">
        <v>1854.15</v>
      </c>
      <c r="O296" s="43">
        <v>1828.38</v>
      </c>
      <c r="P296" s="43">
        <v>1800.47</v>
      </c>
      <c r="Q296" s="43">
        <v>1807.37</v>
      </c>
      <c r="R296" s="43">
        <v>1807.92</v>
      </c>
      <c r="S296" s="43">
        <v>1805.57</v>
      </c>
      <c r="T296" s="43">
        <v>1834.03</v>
      </c>
      <c r="U296" s="43">
        <v>1859.26</v>
      </c>
      <c r="V296" s="43">
        <v>1849.86</v>
      </c>
      <c r="W296" s="43">
        <v>1804.26</v>
      </c>
      <c r="X296" s="43">
        <v>1747.91</v>
      </c>
      <c r="Y296" s="43">
        <v>1619.17</v>
      </c>
      <c r="Z296" s="43">
        <v>1362.39</v>
      </c>
      <c r="AA296" s="43">
        <v>1084.45</v>
      </c>
    </row>
    <row r="297" spans="1:27" ht="12.75" customHeight="1" outlineLevel="1" x14ac:dyDescent="0.2">
      <c r="A297" s="92" t="s">
        <v>2336</v>
      </c>
      <c r="B297" s="62" t="s">
        <v>88</v>
      </c>
      <c r="C297" s="42" t="s">
        <v>77</v>
      </c>
      <c r="D297" s="43">
        <v>217.03</v>
      </c>
      <c r="E297" s="43">
        <f>$D$297</f>
        <v>217.03</v>
      </c>
      <c r="F297" s="43">
        <f t="shared" ref="F297:AA297" si="169">$D$297</f>
        <v>217.03</v>
      </c>
      <c r="G297" s="43">
        <f t="shared" si="169"/>
        <v>217.03</v>
      </c>
      <c r="H297" s="43">
        <f t="shared" si="169"/>
        <v>217.03</v>
      </c>
      <c r="I297" s="43">
        <f t="shared" si="169"/>
        <v>217.03</v>
      </c>
      <c r="J297" s="43">
        <f t="shared" si="169"/>
        <v>217.03</v>
      </c>
      <c r="K297" s="43">
        <f t="shared" si="169"/>
        <v>217.03</v>
      </c>
      <c r="L297" s="43">
        <f t="shared" si="169"/>
        <v>217.03</v>
      </c>
      <c r="M297" s="43">
        <f t="shared" si="169"/>
        <v>217.03</v>
      </c>
      <c r="N297" s="43">
        <f t="shared" si="169"/>
        <v>217.03</v>
      </c>
      <c r="O297" s="43">
        <f t="shared" si="169"/>
        <v>217.03</v>
      </c>
      <c r="P297" s="43">
        <f t="shared" si="169"/>
        <v>217.03</v>
      </c>
      <c r="Q297" s="43">
        <f t="shared" si="169"/>
        <v>217.03</v>
      </c>
      <c r="R297" s="43">
        <f t="shared" si="169"/>
        <v>217.03</v>
      </c>
      <c r="S297" s="43">
        <f t="shared" si="169"/>
        <v>217.03</v>
      </c>
      <c r="T297" s="43">
        <f t="shared" si="169"/>
        <v>217.03</v>
      </c>
      <c r="U297" s="43">
        <f t="shared" si="169"/>
        <v>217.03</v>
      </c>
      <c r="V297" s="43">
        <f t="shared" si="169"/>
        <v>217.03</v>
      </c>
      <c r="W297" s="43">
        <f t="shared" si="169"/>
        <v>217.03</v>
      </c>
      <c r="X297" s="43">
        <f t="shared" si="169"/>
        <v>217.03</v>
      </c>
      <c r="Y297" s="43">
        <f t="shared" si="169"/>
        <v>217.03</v>
      </c>
      <c r="Z297" s="43">
        <f t="shared" si="169"/>
        <v>217.03</v>
      </c>
      <c r="AA297" s="43">
        <f t="shared" si="169"/>
        <v>217.03</v>
      </c>
    </row>
    <row r="298" spans="1:27" ht="12.75" customHeight="1" outlineLevel="1" x14ac:dyDescent="0.2">
      <c r="A298" s="92" t="s">
        <v>2337</v>
      </c>
      <c r="B298" s="62" t="s">
        <v>81</v>
      </c>
      <c r="C298" s="42" t="s">
        <v>77</v>
      </c>
      <c r="D298" s="43">
        <v>4.7699999999999996</v>
      </c>
      <c r="E298" s="43">
        <v>4.7699999999999996</v>
      </c>
      <c r="F298" s="43">
        <v>4.7699999999999996</v>
      </c>
      <c r="G298" s="43">
        <v>4.7699999999999996</v>
      </c>
      <c r="H298" s="43">
        <v>4.7699999999999996</v>
      </c>
      <c r="I298" s="43">
        <v>4.7699999999999996</v>
      </c>
      <c r="J298" s="43">
        <v>4.7699999999999996</v>
      </c>
      <c r="K298" s="43">
        <v>4.7699999999999996</v>
      </c>
      <c r="L298" s="43">
        <v>4.7699999999999996</v>
      </c>
      <c r="M298" s="43">
        <v>4.7699999999999996</v>
      </c>
      <c r="N298" s="43">
        <v>4.7699999999999996</v>
      </c>
      <c r="O298" s="43">
        <v>4.7699999999999996</v>
      </c>
      <c r="P298" s="43">
        <v>4.7699999999999996</v>
      </c>
      <c r="Q298" s="43">
        <v>4.7699999999999996</v>
      </c>
      <c r="R298" s="43">
        <v>4.7699999999999996</v>
      </c>
      <c r="S298" s="43">
        <v>4.7699999999999996</v>
      </c>
      <c r="T298" s="43">
        <v>4.7699999999999996</v>
      </c>
      <c r="U298" s="43">
        <v>4.7699999999999996</v>
      </c>
      <c r="V298" s="43">
        <v>4.7699999999999996</v>
      </c>
      <c r="W298" s="43">
        <v>4.7699999999999996</v>
      </c>
      <c r="X298" s="43">
        <v>4.7699999999999996</v>
      </c>
      <c r="Y298" s="43">
        <v>4.7699999999999996</v>
      </c>
      <c r="Z298" s="43">
        <v>4.7699999999999996</v>
      </c>
      <c r="AA298" s="43">
        <v>4.7699999999999996</v>
      </c>
    </row>
    <row r="299" spans="1:27" ht="12.75" customHeight="1" outlineLevel="1" x14ac:dyDescent="0.2">
      <c r="A299" s="92" t="s">
        <v>2338</v>
      </c>
      <c r="B299" s="62" t="s">
        <v>79</v>
      </c>
      <c r="C299" s="42" t="s">
        <v>77</v>
      </c>
      <c r="D299" s="43">
        <f>$D$11</f>
        <v>216.36</v>
      </c>
      <c r="E299" s="43">
        <f t="shared" ref="E299:AA299" si="170">$D$11</f>
        <v>216.36</v>
      </c>
      <c r="F299" s="43">
        <f t="shared" si="170"/>
        <v>216.36</v>
      </c>
      <c r="G299" s="43">
        <f t="shared" si="170"/>
        <v>216.36</v>
      </c>
      <c r="H299" s="43">
        <f t="shared" si="170"/>
        <v>216.36</v>
      </c>
      <c r="I299" s="43">
        <f t="shared" si="170"/>
        <v>216.36</v>
      </c>
      <c r="J299" s="43">
        <f t="shared" si="170"/>
        <v>216.36</v>
      </c>
      <c r="K299" s="43">
        <f t="shared" si="170"/>
        <v>216.36</v>
      </c>
      <c r="L299" s="43">
        <f t="shared" si="170"/>
        <v>216.36</v>
      </c>
      <c r="M299" s="43">
        <f t="shared" si="170"/>
        <v>216.36</v>
      </c>
      <c r="N299" s="43">
        <f t="shared" si="170"/>
        <v>216.36</v>
      </c>
      <c r="O299" s="43">
        <f t="shared" si="170"/>
        <v>216.36</v>
      </c>
      <c r="P299" s="43">
        <f t="shared" si="170"/>
        <v>216.36</v>
      </c>
      <c r="Q299" s="43">
        <f t="shared" si="170"/>
        <v>216.36</v>
      </c>
      <c r="R299" s="43">
        <f t="shared" si="170"/>
        <v>216.36</v>
      </c>
      <c r="S299" s="43">
        <f t="shared" si="170"/>
        <v>216.36</v>
      </c>
      <c r="T299" s="43">
        <f t="shared" si="170"/>
        <v>216.36</v>
      </c>
      <c r="U299" s="43">
        <f t="shared" si="170"/>
        <v>216.36</v>
      </c>
      <c r="V299" s="43">
        <f t="shared" si="170"/>
        <v>216.36</v>
      </c>
      <c r="W299" s="43">
        <f t="shared" si="170"/>
        <v>216.36</v>
      </c>
      <c r="X299" s="43">
        <f t="shared" si="170"/>
        <v>216.36</v>
      </c>
      <c r="Y299" s="43">
        <f t="shared" si="170"/>
        <v>216.36</v>
      </c>
      <c r="Z299" s="43">
        <f t="shared" si="170"/>
        <v>216.36</v>
      </c>
      <c r="AA299" s="43">
        <f t="shared" si="170"/>
        <v>216.36</v>
      </c>
    </row>
    <row r="300" spans="1:27" ht="12.75" customHeight="1" x14ac:dyDescent="0.2">
      <c r="A300" s="91" t="s">
        <v>2339</v>
      </c>
      <c r="B300" s="27" t="str">
        <f>"02"&amp;"."&amp;$B$729&amp;"."&amp;$B$730</f>
        <v>02.02.2023</v>
      </c>
      <c r="C300" s="83" t="s">
        <v>74</v>
      </c>
      <c r="D300" s="84">
        <f>ROUND(((D301+D302+D304+D303)/1000),5)</f>
        <v>1.5173300000000001</v>
      </c>
      <c r="E300" s="84">
        <f>ROUND(((E301+E302+E304+E303)/1000),5)</f>
        <v>1.4951399999999999</v>
      </c>
      <c r="F300" s="84">
        <f>ROUND(((F301+F302+F304+F303)/1000),5)</f>
        <v>1.47237</v>
      </c>
      <c r="G300" s="84">
        <f t="shared" ref="G300:AA300" si="171">ROUND(((G301+G302+G304+G303)/1000),5)</f>
        <v>1.4722500000000001</v>
      </c>
      <c r="H300" s="84">
        <f t="shared" si="171"/>
        <v>1.51231</v>
      </c>
      <c r="I300" s="84">
        <f t="shared" si="171"/>
        <v>1.57128</v>
      </c>
      <c r="J300" s="84">
        <f t="shared" si="171"/>
        <v>1.7516499999999999</v>
      </c>
      <c r="K300" s="84">
        <f t="shared" si="171"/>
        <v>1.9757</v>
      </c>
      <c r="L300" s="84">
        <f t="shared" si="171"/>
        <v>2.1152299999999999</v>
      </c>
      <c r="M300" s="84">
        <f t="shared" si="171"/>
        <v>2.1329899999999999</v>
      </c>
      <c r="N300" s="84">
        <f t="shared" si="171"/>
        <v>2.1547200000000002</v>
      </c>
      <c r="O300" s="84">
        <f t="shared" si="171"/>
        <v>2.1956600000000002</v>
      </c>
      <c r="P300" s="84">
        <f t="shared" si="171"/>
        <v>2.17883</v>
      </c>
      <c r="Q300" s="84">
        <f t="shared" si="171"/>
        <v>2.1883400000000002</v>
      </c>
      <c r="R300" s="84">
        <f t="shared" si="171"/>
        <v>2.1833300000000002</v>
      </c>
      <c r="S300" s="84">
        <f t="shared" si="171"/>
        <v>2.1723400000000002</v>
      </c>
      <c r="T300" s="84">
        <f t="shared" si="171"/>
        <v>2.1145399999999999</v>
      </c>
      <c r="U300" s="84">
        <f t="shared" si="171"/>
        <v>2.1396799999999998</v>
      </c>
      <c r="V300" s="84">
        <f t="shared" si="171"/>
        <v>2.15503</v>
      </c>
      <c r="W300" s="84">
        <f t="shared" si="171"/>
        <v>2.1722899999999998</v>
      </c>
      <c r="X300" s="84">
        <f t="shared" si="171"/>
        <v>2.09667</v>
      </c>
      <c r="Y300" s="84">
        <f t="shared" si="171"/>
        <v>2.0045899999999999</v>
      </c>
      <c r="Z300" s="84">
        <f t="shared" si="171"/>
        <v>1.71648</v>
      </c>
      <c r="AA300" s="84">
        <f t="shared" si="171"/>
        <v>1.5542800000000001</v>
      </c>
    </row>
    <row r="301" spans="1:27" ht="12.75" customHeight="1" outlineLevel="1" x14ac:dyDescent="0.2">
      <c r="A301" s="92" t="s">
        <v>2340</v>
      </c>
      <c r="B301" s="62" t="s">
        <v>231</v>
      </c>
      <c r="C301" s="42" t="s">
        <v>77</v>
      </c>
      <c r="D301" s="43">
        <v>1079.17</v>
      </c>
      <c r="E301" s="43">
        <v>1056.98</v>
      </c>
      <c r="F301" s="43">
        <v>1034.21</v>
      </c>
      <c r="G301" s="43">
        <v>1034.0899999999999</v>
      </c>
      <c r="H301" s="43">
        <v>1074.1500000000001</v>
      </c>
      <c r="I301" s="43">
        <v>1133.1199999999999</v>
      </c>
      <c r="J301" s="43">
        <v>1313.49</v>
      </c>
      <c r="K301" s="43">
        <v>1537.54</v>
      </c>
      <c r="L301" s="43">
        <v>1677.07</v>
      </c>
      <c r="M301" s="43">
        <v>1694.83</v>
      </c>
      <c r="N301" s="43">
        <v>1716.56</v>
      </c>
      <c r="O301" s="43">
        <v>1757.5</v>
      </c>
      <c r="P301" s="43">
        <v>1740.67</v>
      </c>
      <c r="Q301" s="43">
        <v>1750.18</v>
      </c>
      <c r="R301" s="43">
        <v>1745.17</v>
      </c>
      <c r="S301" s="43">
        <v>1734.18</v>
      </c>
      <c r="T301" s="43">
        <v>1676.38</v>
      </c>
      <c r="U301" s="43">
        <v>1701.52</v>
      </c>
      <c r="V301" s="43">
        <v>1716.87</v>
      </c>
      <c r="W301" s="43">
        <v>1734.13</v>
      </c>
      <c r="X301" s="43">
        <v>1658.51</v>
      </c>
      <c r="Y301" s="43">
        <v>1566.43</v>
      </c>
      <c r="Z301" s="43">
        <v>1278.32</v>
      </c>
      <c r="AA301" s="43">
        <v>1116.1199999999999</v>
      </c>
    </row>
    <row r="302" spans="1:27" ht="12.75" customHeight="1" outlineLevel="1" x14ac:dyDescent="0.2">
      <c r="A302" s="92" t="s">
        <v>2341</v>
      </c>
      <c r="B302" s="62" t="s">
        <v>88</v>
      </c>
      <c r="C302" s="42" t="s">
        <v>77</v>
      </c>
      <c r="D302" s="43">
        <f>$D$297</f>
        <v>217.03</v>
      </c>
      <c r="E302" s="43">
        <f t="shared" ref="E302:AA302" si="172">$D$297</f>
        <v>217.03</v>
      </c>
      <c r="F302" s="43">
        <f t="shared" si="172"/>
        <v>217.03</v>
      </c>
      <c r="G302" s="43">
        <f t="shared" si="172"/>
        <v>217.03</v>
      </c>
      <c r="H302" s="43">
        <f t="shared" si="172"/>
        <v>217.03</v>
      </c>
      <c r="I302" s="43">
        <f t="shared" si="172"/>
        <v>217.03</v>
      </c>
      <c r="J302" s="43">
        <f t="shared" si="172"/>
        <v>217.03</v>
      </c>
      <c r="K302" s="43">
        <f t="shared" si="172"/>
        <v>217.03</v>
      </c>
      <c r="L302" s="43">
        <f t="shared" si="172"/>
        <v>217.03</v>
      </c>
      <c r="M302" s="43">
        <f t="shared" si="172"/>
        <v>217.03</v>
      </c>
      <c r="N302" s="43">
        <f t="shared" si="172"/>
        <v>217.03</v>
      </c>
      <c r="O302" s="43">
        <f t="shared" si="172"/>
        <v>217.03</v>
      </c>
      <c r="P302" s="43">
        <f t="shared" si="172"/>
        <v>217.03</v>
      </c>
      <c r="Q302" s="43">
        <f t="shared" si="172"/>
        <v>217.03</v>
      </c>
      <c r="R302" s="43">
        <f t="shared" si="172"/>
        <v>217.03</v>
      </c>
      <c r="S302" s="43">
        <f t="shared" si="172"/>
        <v>217.03</v>
      </c>
      <c r="T302" s="43">
        <f t="shared" si="172"/>
        <v>217.03</v>
      </c>
      <c r="U302" s="43">
        <f t="shared" si="172"/>
        <v>217.03</v>
      </c>
      <c r="V302" s="43">
        <f t="shared" si="172"/>
        <v>217.03</v>
      </c>
      <c r="W302" s="43">
        <f t="shared" si="172"/>
        <v>217.03</v>
      </c>
      <c r="X302" s="43">
        <f t="shared" si="172"/>
        <v>217.03</v>
      </c>
      <c r="Y302" s="43">
        <f t="shared" si="172"/>
        <v>217.03</v>
      </c>
      <c r="Z302" s="43">
        <f t="shared" si="172"/>
        <v>217.03</v>
      </c>
      <c r="AA302" s="43">
        <f t="shared" si="172"/>
        <v>217.03</v>
      </c>
    </row>
    <row r="303" spans="1:27" ht="12.75" customHeight="1" outlineLevel="1" x14ac:dyDescent="0.2">
      <c r="A303" s="92" t="s">
        <v>2342</v>
      </c>
      <c r="B303" s="62" t="s">
        <v>81</v>
      </c>
      <c r="C303" s="42" t="s">
        <v>77</v>
      </c>
      <c r="D303" s="43">
        <v>4.7699999999999996</v>
      </c>
      <c r="E303" s="43">
        <v>4.7699999999999996</v>
      </c>
      <c r="F303" s="43">
        <v>4.7699999999999996</v>
      </c>
      <c r="G303" s="43">
        <v>4.7699999999999996</v>
      </c>
      <c r="H303" s="43">
        <v>4.7699999999999996</v>
      </c>
      <c r="I303" s="43">
        <v>4.7699999999999996</v>
      </c>
      <c r="J303" s="43">
        <v>4.7699999999999996</v>
      </c>
      <c r="K303" s="43">
        <v>4.7699999999999996</v>
      </c>
      <c r="L303" s="43">
        <v>4.7699999999999996</v>
      </c>
      <c r="M303" s="43">
        <v>4.7699999999999996</v>
      </c>
      <c r="N303" s="43">
        <v>4.7699999999999996</v>
      </c>
      <c r="O303" s="43">
        <v>4.7699999999999996</v>
      </c>
      <c r="P303" s="43">
        <v>4.7699999999999996</v>
      </c>
      <c r="Q303" s="43">
        <v>4.7699999999999996</v>
      </c>
      <c r="R303" s="43">
        <v>4.7699999999999996</v>
      </c>
      <c r="S303" s="43">
        <v>4.7699999999999996</v>
      </c>
      <c r="T303" s="43">
        <v>4.7699999999999996</v>
      </c>
      <c r="U303" s="43">
        <v>4.7699999999999996</v>
      </c>
      <c r="V303" s="43">
        <v>4.7699999999999996</v>
      </c>
      <c r="W303" s="43">
        <v>4.7699999999999996</v>
      </c>
      <c r="X303" s="43">
        <v>4.7699999999999996</v>
      </c>
      <c r="Y303" s="43">
        <v>4.7699999999999996</v>
      </c>
      <c r="Z303" s="43">
        <v>4.7699999999999996</v>
      </c>
      <c r="AA303" s="43">
        <v>4.7699999999999996</v>
      </c>
    </row>
    <row r="304" spans="1:27" ht="12.75" customHeight="1" outlineLevel="1" x14ac:dyDescent="0.2">
      <c r="A304" s="92" t="s">
        <v>2343</v>
      </c>
      <c r="B304" s="62" t="s">
        <v>79</v>
      </c>
      <c r="C304" s="42" t="s">
        <v>77</v>
      </c>
      <c r="D304" s="43">
        <f>$D$11</f>
        <v>216.36</v>
      </c>
      <c r="E304" s="43">
        <f t="shared" ref="E304:AA304" si="173">$D$11</f>
        <v>216.36</v>
      </c>
      <c r="F304" s="43">
        <f t="shared" si="173"/>
        <v>216.36</v>
      </c>
      <c r="G304" s="43">
        <f t="shared" si="173"/>
        <v>216.36</v>
      </c>
      <c r="H304" s="43">
        <f t="shared" si="173"/>
        <v>216.36</v>
      </c>
      <c r="I304" s="43">
        <f t="shared" si="173"/>
        <v>216.36</v>
      </c>
      <c r="J304" s="43">
        <f t="shared" si="173"/>
        <v>216.36</v>
      </c>
      <c r="K304" s="43">
        <f t="shared" si="173"/>
        <v>216.36</v>
      </c>
      <c r="L304" s="43">
        <f t="shared" si="173"/>
        <v>216.36</v>
      </c>
      <c r="M304" s="43">
        <f t="shared" si="173"/>
        <v>216.36</v>
      </c>
      <c r="N304" s="43">
        <f t="shared" si="173"/>
        <v>216.36</v>
      </c>
      <c r="O304" s="43">
        <f t="shared" si="173"/>
        <v>216.36</v>
      </c>
      <c r="P304" s="43">
        <f t="shared" si="173"/>
        <v>216.36</v>
      </c>
      <c r="Q304" s="43">
        <f t="shared" si="173"/>
        <v>216.36</v>
      </c>
      <c r="R304" s="43">
        <f t="shared" si="173"/>
        <v>216.36</v>
      </c>
      <c r="S304" s="43">
        <f t="shared" si="173"/>
        <v>216.36</v>
      </c>
      <c r="T304" s="43">
        <f t="shared" si="173"/>
        <v>216.36</v>
      </c>
      <c r="U304" s="43">
        <f t="shared" si="173"/>
        <v>216.36</v>
      </c>
      <c r="V304" s="43">
        <f t="shared" si="173"/>
        <v>216.36</v>
      </c>
      <c r="W304" s="43">
        <f t="shared" si="173"/>
        <v>216.36</v>
      </c>
      <c r="X304" s="43">
        <f t="shared" si="173"/>
        <v>216.36</v>
      </c>
      <c r="Y304" s="43">
        <f t="shared" si="173"/>
        <v>216.36</v>
      </c>
      <c r="Z304" s="43">
        <f t="shared" si="173"/>
        <v>216.36</v>
      </c>
      <c r="AA304" s="43">
        <f t="shared" si="173"/>
        <v>216.36</v>
      </c>
    </row>
    <row r="305" spans="1:27" ht="12.75" customHeight="1" x14ac:dyDescent="0.2">
      <c r="A305" s="91" t="s">
        <v>2344</v>
      </c>
      <c r="B305" s="27" t="str">
        <f>"03"&amp;"."&amp;$B$729&amp;"."&amp;$B$730</f>
        <v>03.02.2023</v>
      </c>
      <c r="C305" s="83" t="s">
        <v>74</v>
      </c>
      <c r="D305" s="84">
        <f>ROUND(((D306+D307+D309+D308)/1000),5)</f>
        <v>1.6033500000000001</v>
      </c>
      <c r="E305" s="84">
        <f>ROUND(((E306+E307+E309+E308)/1000),5)</f>
        <v>1.57674</v>
      </c>
      <c r="F305" s="84">
        <f>ROUND(((F306+F307+F309+F308)/1000),5)</f>
        <v>1.52013</v>
      </c>
      <c r="G305" s="84">
        <f t="shared" ref="G305:AA305" si="174">ROUND(((G306+G307+G309+G308)/1000),5)</f>
        <v>1.5195700000000001</v>
      </c>
      <c r="H305" s="84">
        <f t="shared" si="174"/>
        <v>1.59358</v>
      </c>
      <c r="I305" s="84">
        <f t="shared" si="174"/>
        <v>1.72048</v>
      </c>
      <c r="J305" s="84">
        <f t="shared" si="174"/>
        <v>1.9196500000000001</v>
      </c>
      <c r="K305" s="84">
        <f t="shared" si="174"/>
        <v>2.1390500000000001</v>
      </c>
      <c r="L305" s="84">
        <f t="shared" si="174"/>
        <v>2.29501</v>
      </c>
      <c r="M305" s="84">
        <f t="shared" si="174"/>
        <v>2.3089499999999998</v>
      </c>
      <c r="N305" s="84">
        <f t="shared" si="174"/>
        <v>2.3254999999999999</v>
      </c>
      <c r="O305" s="84">
        <f t="shared" si="174"/>
        <v>2.35758</v>
      </c>
      <c r="P305" s="84">
        <f t="shared" si="174"/>
        <v>2.34382</v>
      </c>
      <c r="Q305" s="84">
        <f t="shared" si="174"/>
        <v>2.34748</v>
      </c>
      <c r="R305" s="84">
        <f t="shared" si="174"/>
        <v>2.3405999999999998</v>
      </c>
      <c r="S305" s="84">
        <f t="shared" si="174"/>
        <v>2.3337500000000002</v>
      </c>
      <c r="T305" s="84">
        <f t="shared" si="174"/>
        <v>2.2885</v>
      </c>
      <c r="U305" s="84">
        <f t="shared" si="174"/>
        <v>2.3059599999999998</v>
      </c>
      <c r="V305" s="84">
        <f t="shared" si="174"/>
        <v>2.3195000000000001</v>
      </c>
      <c r="W305" s="84">
        <f t="shared" si="174"/>
        <v>2.33358</v>
      </c>
      <c r="X305" s="84">
        <f t="shared" si="174"/>
        <v>2.2946399999999998</v>
      </c>
      <c r="Y305" s="84">
        <f t="shared" si="174"/>
        <v>2.1403599999999998</v>
      </c>
      <c r="Z305" s="84">
        <f t="shared" si="174"/>
        <v>1.9969600000000001</v>
      </c>
      <c r="AA305" s="84">
        <f t="shared" si="174"/>
        <v>1.7997300000000001</v>
      </c>
    </row>
    <row r="306" spans="1:27" ht="12.75" customHeight="1" outlineLevel="1" x14ac:dyDescent="0.2">
      <c r="A306" s="92" t="s">
        <v>2345</v>
      </c>
      <c r="B306" s="62" t="s">
        <v>231</v>
      </c>
      <c r="C306" s="42" t="s">
        <v>77</v>
      </c>
      <c r="D306" s="43">
        <v>1165.19</v>
      </c>
      <c r="E306" s="43">
        <v>1138.58</v>
      </c>
      <c r="F306" s="43">
        <v>1081.97</v>
      </c>
      <c r="G306" s="43">
        <v>1081.4100000000001</v>
      </c>
      <c r="H306" s="43">
        <v>1155.42</v>
      </c>
      <c r="I306" s="43">
        <v>1282.32</v>
      </c>
      <c r="J306" s="43">
        <v>1481.49</v>
      </c>
      <c r="K306" s="43">
        <v>1700.89</v>
      </c>
      <c r="L306" s="43">
        <v>1856.85</v>
      </c>
      <c r="M306" s="43">
        <v>1870.79</v>
      </c>
      <c r="N306" s="43">
        <v>1887.34</v>
      </c>
      <c r="O306" s="43">
        <v>1919.42</v>
      </c>
      <c r="P306" s="43">
        <v>1905.66</v>
      </c>
      <c r="Q306" s="43">
        <v>1909.32</v>
      </c>
      <c r="R306" s="43">
        <v>1902.44</v>
      </c>
      <c r="S306" s="43">
        <v>1895.59</v>
      </c>
      <c r="T306" s="43">
        <v>1850.34</v>
      </c>
      <c r="U306" s="43">
        <v>1867.8</v>
      </c>
      <c r="V306" s="43">
        <v>1881.34</v>
      </c>
      <c r="W306" s="43">
        <v>1895.42</v>
      </c>
      <c r="X306" s="43">
        <v>1856.48</v>
      </c>
      <c r="Y306" s="43">
        <v>1702.2</v>
      </c>
      <c r="Z306" s="43">
        <v>1558.8</v>
      </c>
      <c r="AA306" s="43">
        <v>1361.57</v>
      </c>
    </row>
    <row r="307" spans="1:27" ht="12.75" customHeight="1" outlineLevel="1" x14ac:dyDescent="0.2">
      <c r="A307" s="92" t="s">
        <v>2346</v>
      </c>
      <c r="B307" s="62" t="s">
        <v>88</v>
      </c>
      <c r="C307" s="42" t="s">
        <v>77</v>
      </c>
      <c r="D307" s="43">
        <f>$D$297</f>
        <v>217.03</v>
      </c>
      <c r="E307" s="43">
        <f t="shared" ref="E307:AA307" si="175">$D$297</f>
        <v>217.03</v>
      </c>
      <c r="F307" s="43">
        <f t="shared" si="175"/>
        <v>217.03</v>
      </c>
      <c r="G307" s="43">
        <f t="shared" si="175"/>
        <v>217.03</v>
      </c>
      <c r="H307" s="43">
        <f t="shared" si="175"/>
        <v>217.03</v>
      </c>
      <c r="I307" s="43">
        <f t="shared" si="175"/>
        <v>217.03</v>
      </c>
      <c r="J307" s="43">
        <f t="shared" si="175"/>
        <v>217.03</v>
      </c>
      <c r="K307" s="43">
        <f t="shared" si="175"/>
        <v>217.03</v>
      </c>
      <c r="L307" s="43">
        <f t="shared" si="175"/>
        <v>217.03</v>
      </c>
      <c r="M307" s="43">
        <f t="shared" si="175"/>
        <v>217.03</v>
      </c>
      <c r="N307" s="43">
        <f t="shared" si="175"/>
        <v>217.03</v>
      </c>
      <c r="O307" s="43">
        <f t="shared" si="175"/>
        <v>217.03</v>
      </c>
      <c r="P307" s="43">
        <f t="shared" si="175"/>
        <v>217.03</v>
      </c>
      <c r="Q307" s="43">
        <f t="shared" si="175"/>
        <v>217.03</v>
      </c>
      <c r="R307" s="43">
        <f t="shared" si="175"/>
        <v>217.03</v>
      </c>
      <c r="S307" s="43">
        <f t="shared" si="175"/>
        <v>217.03</v>
      </c>
      <c r="T307" s="43">
        <f t="shared" si="175"/>
        <v>217.03</v>
      </c>
      <c r="U307" s="43">
        <f t="shared" si="175"/>
        <v>217.03</v>
      </c>
      <c r="V307" s="43">
        <f t="shared" si="175"/>
        <v>217.03</v>
      </c>
      <c r="W307" s="43">
        <f t="shared" si="175"/>
        <v>217.03</v>
      </c>
      <c r="X307" s="43">
        <f t="shared" si="175"/>
        <v>217.03</v>
      </c>
      <c r="Y307" s="43">
        <f t="shared" si="175"/>
        <v>217.03</v>
      </c>
      <c r="Z307" s="43">
        <f t="shared" si="175"/>
        <v>217.03</v>
      </c>
      <c r="AA307" s="43">
        <f t="shared" si="175"/>
        <v>217.03</v>
      </c>
    </row>
    <row r="308" spans="1:27" ht="12.75" customHeight="1" outlineLevel="1" x14ac:dyDescent="0.2">
      <c r="A308" s="92" t="s">
        <v>2347</v>
      </c>
      <c r="B308" s="62" t="s">
        <v>81</v>
      </c>
      <c r="C308" s="42" t="s">
        <v>77</v>
      </c>
      <c r="D308" s="43">
        <v>4.7699999999999996</v>
      </c>
      <c r="E308" s="43">
        <v>4.7699999999999996</v>
      </c>
      <c r="F308" s="43">
        <v>4.7699999999999996</v>
      </c>
      <c r="G308" s="43">
        <v>4.7699999999999996</v>
      </c>
      <c r="H308" s="43">
        <v>4.7699999999999996</v>
      </c>
      <c r="I308" s="43">
        <v>4.7699999999999996</v>
      </c>
      <c r="J308" s="43">
        <v>4.7699999999999996</v>
      </c>
      <c r="K308" s="43">
        <v>4.7699999999999996</v>
      </c>
      <c r="L308" s="43">
        <v>4.7699999999999996</v>
      </c>
      <c r="M308" s="43">
        <v>4.7699999999999996</v>
      </c>
      <c r="N308" s="43">
        <v>4.7699999999999996</v>
      </c>
      <c r="O308" s="43">
        <v>4.7699999999999996</v>
      </c>
      <c r="P308" s="43">
        <v>4.7699999999999996</v>
      </c>
      <c r="Q308" s="43">
        <v>4.7699999999999996</v>
      </c>
      <c r="R308" s="43">
        <v>4.7699999999999996</v>
      </c>
      <c r="S308" s="43">
        <v>4.7699999999999996</v>
      </c>
      <c r="T308" s="43">
        <v>4.7699999999999996</v>
      </c>
      <c r="U308" s="43">
        <v>4.7699999999999996</v>
      </c>
      <c r="V308" s="43">
        <v>4.7699999999999996</v>
      </c>
      <c r="W308" s="43">
        <v>4.7699999999999996</v>
      </c>
      <c r="X308" s="43">
        <v>4.7699999999999996</v>
      </c>
      <c r="Y308" s="43">
        <v>4.7699999999999996</v>
      </c>
      <c r="Z308" s="43">
        <v>4.7699999999999996</v>
      </c>
      <c r="AA308" s="43">
        <v>4.7699999999999996</v>
      </c>
    </row>
    <row r="309" spans="1:27" ht="12.75" customHeight="1" outlineLevel="1" x14ac:dyDescent="0.2">
      <c r="A309" s="92" t="s">
        <v>2348</v>
      </c>
      <c r="B309" s="62" t="s">
        <v>79</v>
      </c>
      <c r="C309" s="42" t="s">
        <v>77</v>
      </c>
      <c r="D309" s="43">
        <f>$D$11</f>
        <v>216.36</v>
      </c>
      <c r="E309" s="43">
        <f t="shared" ref="E309:AA309" si="176">$D$11</f>
        <v>216.36</v>
      </c>
      <c r="F309" s="43">
        <f t="shared" si="176"/>
        <v>216.36</v>
      </c>
      <c r="G309" s="43">
        <f t="shared" si="176"/>
        <v>216.36</v>
      </c>
      <c r="H309" s="43">
        <f t="shared" si="176"/>
        <v>216.36</v>
      </c>
      <c r="I309" s="43">
        <f t="shared" si="176"/>
        <v>216.36</v>
      </c>
      <c r="J309" s="43">
        <f t="shared" si="176"/>
        <v>216.36</v>
      </c>
      <c r="K309" s="43">
        <f t="shared" si="176"/>
        <v>216.36</v>
      </c>
      <c r="L309" s="43">
        <f t="shared" si="176"/>
        <v>216.36</v>
      </c>
      <c r="M309" s="43">
        <f t="shared" si="176"/>
        <v>216.36</v>
      </c>
      <c r="N309" s="43">
        <f t="shared" si="176"/>
        <v>216.36</v>
      </c>
      <c r="O309" s="43">
        <f t="shared" si="176"/>
        <v>216.36</v>
      </c>
      <c r="P309" s="43">
        <f t="shared" si="176"/>
        <v>216.36</v>
      </c>
      <c r="Q309" s="43">
        <f t="shared" si="176"/>
        <v>216.36</v>
      </c>
      <c r="R309" s="43">
        <f t="shared" si="176"/>
        <v>216.36</v>
      </c>
      <c r="S309" s="43">
        <f t="shared" si="176"/>
        <v>216.36</v>
      </c>
      <c r="T309" s="43">
        <f t="shared" si="176"/>
        <v>216.36</v>
      </c>
      <c r="U309" s="43">
        <f t="shared" si="176"/>
        <v>216.36</v>
      </c>
      <c r="V309" s="43">
        <f t="shared" si="176"/>
        <v>216.36</v>
      </c>
      <c r="W309" s="43">
        <f t="shared" si="176"/>
        <v>216.36</v>
      </c>
      <c r="X309" s="43">
        <f t="shared" si="176"/>
        <v>216.36</v>
      </c>
      <c r="Y309" s="43">
        <f t="shared" si="176"/>
        <v>216.36</v>
      </c>
      <c r="Z309" s="43">
        <f t="shared" si="176"/>
        <v>216.36</v>
      </c>
      <c r="AA309" s="43">
        <f t="shared" si="176"/>
        <v>216.36</v>
      </c>
    </row>
    <row r="310" spans="1:27" ht="12.75" customHeight="1" x14ac:dyDescent="0.2">
      <c r="A310" s="91" t="s">
        <v>2349</v>
      </c>
      <c r="B310" s="27" t="str">
        <f>"04"&amp;"."&amp;$B$729&amp;"."&amp;$B$730</f>
        <v>04.02.2023</v>
      </c>
      <c r="C310" s="83" t="s">
        <v>74</v>
      </c>
      <c r="D310" s="84">
        <f>ROUND(((D311+D312+D314+D313)/1000),5)</f>
        <v>1.9226799999999999</v>
      </c>
      <c r="E310" s="84">
        <f>ROUND(((E311+E312+E314+E313)/1000),5)</f>
        <v>1.8123400000000001</v>
      </c>
      <c r="F310" s="84">
        <f>ROUND(((F311+F312+F314+F313)/1000),5)</f>
        <v>1.68058</v>
      </c>
      <c r="G310" s="84">
        <f t="shared" ref="G310:AA310" si="177">ROUND(((G311+G312+G314+G313)/1000),5)</f>
        <v>1.6493199999999999</v>
      </c>
      <c r="H310" s="84">
        <f t="shared" si="177"/>
        <v>1.7102900000000001</v>
      </c>
      <c r="I310" s="84">
        <f t="shared" si="177"/>
        <v>1.74498</v>
      </c>
      <c r="J310" s="84">
        <f t="shared" si="177"/>
        <v>1.8695999999999999</v>
      </c>
      <c r="K310" s="84">
        <f t="shared" si="177"/>
        <v>1.9831799999999999</v>
      </c>
      <c r="L310" s="84">
        <f t="shared" si="177"/>
        <v>2.1783700000000001</v>
      </c>
      <c r="M310" s="84">
        <f t="shared" si="177"/>
        <v>2.29304</v>
      </c>
      <c r="N310" s="84">
        <f t="shared" si="177"/>
        <v>2.3254800000000002</v>
      </c>
      <c r="O310" s="84">
        <f t="shared" si="177"/>
        <v>2.33561</v>
      </c>
      <c r="P310" s="84">
        <f t="shared" si="177"/>
        <v>2.3336000000000001</v>
      </c>
      <c r="Q310" s="84">
        <f t="shared" si="177"/>
        <v>2.33101</v>
      </c>
      <c r="R310" s="84">
        <f t="shared" si="177"/>
        <v>2.3254299999999999</v>
      </c>
      <c r="S310" s="84">
        <f t="shared" si="177"/>
        <v>2.29365</v>
      </c>
      <c r="T310" s="84">
        <f t="shared" si="177"/>
        <v>2.2929900000000001</v>
      </c>
      <c r="U310" s="84">
        <f t="shared" si="177"/>
        <v>2.3216800000000002</v>
      </c>
      <c r="V310" s="84">
        <f t="shared" si="177"/>
        <v>2.3283999999999998</v>
      </c>
      <c r="W310" s="84">
        <f t="shared" si="177"/>
        <v>2.3253499999999998</v>
      </c>
      <c r="X310" s="84">
        <f t="shared" si="177"/>
        <v>2.3235600000000001</v>
      </c>
      <c r="Y310" s="84">
        <f t="shared" si="177"/>
        <v>2.2073999999999998</v>
      </c>
      <c r="Z310" s="84">
        <f t="shared" si="177"/>
        <v>2.0152100000000002</v>
      </c>
      <c r="AA310" s="84">
        <f t="shared" si="177"/>
        <v>1.87287</v>
      </c>
    </row>
    <row r="311" spans="1:27" ht="12.75" customHeight="1" outlineLevel="1" x14ac:dyDescent="0.2">
      <c r="A311" s="92" t="s">
        <v>2350</v>
      </c>
      <c r="B311" s="62" t="s">
        <v>231</v>
      </c>
      <c r="C311" s="42" t="s">
        <v>77</v>
      </c>
      <c r="D311" s="43">
        <v>1484.52</v>
      </c>
      <c r="E311" s="43">
        <v>1374.18</v>
      </c>
      <c r="F311" s="43">
        <v>1242.42</v>
      </c>
      <c r="G311" s="43">
        <v>1211.1600000000001</v>
      </c>
      <c r="H311" s="43">
        <v>1272.1300000000001</v>
      </c>
      <c r="I311" s="43">
        <v>1306.82</v>
      </c>
      <c r="J311" s="43">
        <v>1431.44</v>
      </c>
      <c r="K311" s="43">
        <v>1545.02</v>
      </c>
      <c r="L311" s="43">
        <v>1740.21</v>
      </c>
      <c r="M311" s="43">
        <v>1854.88</v>
      </c>
      <c r="N311" s="43">
        <v>1887.32</v>
      </c>
      <c r="O311" s="43">
        <v>1897.45</v>
      </c>
      <c r="P311" s="43">
        <v>1895.44</v>
      </c>
      <c r="Q311" s="43">
        <v>1892.85</v>
      </c>
      <c r="R311" s="43">
        <v>1887.27</v>
      </c>
      <c r="S311" s="43">
        <v>1855.49</v>
      </c>
      <c r="T311" s="43">
        <v>1854.83</v>
      </c>
      <c r="U311" s="43">
        <v>1883.52</v>
      </c>
      <c r="V311" s="43">
        <v>1890.24</v>
      </c>
      <c r="W311" s="43">
        <v>1887.19</v>
      </c>
      <c r="X311" s="43">
        <v>1885.4</v>
      </c>
      <c r="Y311" s="43">
        <v>1769.24</v>
      </c>
      <c r="Z311" s="43">
        <v>1577.05</v>
      </c>
      <c r="AA311" s="43">
        <v>1434.71</v>
      </c>
    </row>
    <row r="312" spans="1:27" ht="12.75" customHeight="1" outlineLevel="1" x14ac:dyDescent="0.2">
      <c r="A312" s="92" t="s">
        <v>2351</v>
      </c>
      <c r="B312" s="62" t="s">
        <v>88</v>
      </c>
      <c r="C312" s="42" t="s">
        <v>77</v>
      </c>
      <c r="D312" s="43">
        <f>$D$297</f>
        <v>217.03</v>
      </c>
      <c r="E312" s="43">
        <f t="shared" ref="E312:AA312" si="178">$D$297</f>
        <v>217.03</v>
      </c>
      <c r="F312" s="43">
        <f t="shared" si="178"/>
        <v>217.03</v>
      </c>
      <c r="G312" s="43">
        <f t="shared" si="178"/>
        <v>217.03</v>
      </c>
      <c r="H312" s="43">
        <f t="shared" si="178"/>
        <v>217.03</v>
      </c>
      <c r="I312" s="43">
        <f t="shared" si="178"/>
        <v>217.03</v>
      </c>
      <c r="J312" s="43">
        <f t="shared" si="178"/>
        <v>217.03</v>
      </c>
      <c r="K312" s="43">
        <f t="shared" si="178"/>
        <v>217.03</v>
      </c>
      <c r="L312" s="43">
        <f t="shared" si="178"/>
        <v>217.03</v>
      </c>
      <c r="M312" s="43">
        <f t="shared" si="178"/>
        <v>217.03</v>
      </c>
      <c r="N312" s="43">
        <f t="shared" si="178"/>
        <v>217.03</v>
      </c>
      <c r="O312" s="43">
        <f t="shared" si="178"/>
        <v>217.03</v>
      </c>
      <c r="P312" s="43">
        <f t="shared" si="178"/>
        <v>217.03</v>
      </c>
      <c r="Q312" s="43">
        <f t="shared" si="178"/>
        <v>217.03</v>
      </c>
      <c r="R312" s="43">
        <f t="shared" si="178"/>
        <v>217.03</v>
      </c>
      <c r="S312" s="43">
        <f t="shared" si="178"/>
        <v>217.03</v>
      </c>
      <c r="T312" s="43">
        <f t="shared" si="178"/>
        <v>217.03</v>
      </c>
      <c r="U312" s="43">
        <f t="shared" si="178"/>
        <v>217.03</v>
      </c>
      <c r="V312" s="43">
        <f t="shared" si="178"/>
        <v>217.03</v>
      </c>
      <c r="W312" s="43">
        <f t="shared" si="178"/>
        <v>217.03</v>
      </c>
      <c r="X312" s="43">
        <f t="shared" si="178"/>
        <v>217.03</v>
      </c>
      <c r="Y312" s="43">
        <f t="shared" si="178"/>
        <v>217.03</v>
      </c>
      <c r="Z312" s="43">
        <f t="shared" si="178"/>
        <v>217.03</v>
      </c>
      <c r="AA312" s="43">
        <f t="shared" si="178"/>
        <v>217.03</v>
      </c>
    </row>
    <row r="313" spans="1:27" ht="12.75" customHeight="1" outlineLevel="1" x14ac:dyDescent="0.2">
      <c r="A313" s="92" t="s">
        <v>2352</v>
      </c>
      <c r="B313" s="62" t="s">
        <v>81</v>
      </c>
      <c r="C313" s="42" t="s">
        <v>77</v>
      </c>
      <c r="D313" s="43">
        <v>4.7699999999999996</v>
      </c>
      <c r="E313" s="43">
        <v>4.7699999999999996</v>
      </c>
      <c r="F313" s="43">
        <v>4.7699999999999996</v>
      </c>
      <c r="G313" s="43">
        <v>4.7699999999999996</v>
      </c>
      <c r="H313" s="43">
        <v>4.7699999999999996</v>
      </c>
      <c r="I313" s="43">
        <v>4.7699999999999996</v>
      </c>
      <c r="J313" s="43">
        <v>4.7699999999999996</v>
      </c>
      <c r="K313" s="43">
        <v>4.7699999999999996</v>
      </c>
      <c r="L313" s="43">
        <v>4.7699999999999996</v>
      </c>
      <c r="M313" s="43">
        <v>4.7699999999999996</v>
      </c>
      <c r="N313" s="43">
        <v>4.7699999999999996</v>
      </c>
      <c r="O313" s="43">
        <v>4.7699999999999996</v>
      </c>
      <c r="P313" s="43">
        <v>4.7699999999999996</v>
      </c>
      <c r="Q313" s="43">
        <v>4.7699999999999996</v>
      </c>
      <c r="R313" s="43">
        <v>4.7699999999999996</v>
      </c>
      <c r="S313" s="43">
        <v>4.7699999999999996</v>
      </c>
      <c r="T313" s="43">
        <v>4.7699999999999996</v>
      </c>
      <c r="U313" s="43">
        <v>4.7699999999999996</v>
      </c>
      <c r="V313" s="43">
        <v>4.7699999999999996</v>
      </c>
      <c r="W313" s="43">
        <v>4.7699999999999996</v>
      </c>
      <c r="X313" s="43">
        <v>4.7699999999999996</v>
      </c>
      <c r="Y313" s="43">
        <v>4.7699999999999996</v>
      </c>
      <c r="Z313" s="43">
        <v>4.7699999999999996</v>
      </c>
      <c r="AA313" s="43">
        <v>4.7699999999999996</v>
      </c>
    </row>
    <row r="314" spans="1:27" ht="12.75" customHeight="1" outlineLevel="1" x14ac:dyDescent="0.2">
      <c r="A314" s="92" t="s">
        <v>2353</v>
      </c>
      <c r="B314" s="62" t="s">
        <v>79</v>
      </c>
      <c r="C314" s="42" t="s">
        <v>77</v>
      </c>
      <c r="D314" s="43">
        <f>$D$11</f>
        <v>216.36</v>
      </c>
      <c r="E314" s="43">
        <f t="shared" ref="E314:AA314" si="179">$D$11</f>
        <v>216.36</v>
      </c>
      <c r="F314" s="43">
        <f t="shared" si="179"/>
        <v>216.36</v>
      </c>
      <c r="G314" s="43">
        <f t="shared" si="179"/>
        <v>216.36</v>
      </c>
      <c r="H314" s="43">
        <f t="shared" si="179"/>
        <v>216.36</v>
      </c>
      <c r="I314" s="43">
        <f t="shared" si="179"/>
        <v>216.36</v>
      </c>
      <c r="J314" s="43">
        <f t="shared" si="179"/>
        <v>216.36</v>
      </c>
      <c r="K314" s="43">
        <f t="shared" si="179"/>
        <v>216.36</v>
      </c>
      <c r="L314" s="43">
        <f t="shared" si="179"/>
        <v>216.36</v>
      </c>
      <c r="M314" s="43">
        <f t="shared" si="179"/>
        <v>216.36</v>
      </c>
      <c r="N314" s="43">
        <f t="shared" si="179"/>
        <v>216.36</v>
      </c>
      <c r="O314" s="43">
        <f t="shared" si="179"/>
        <v>216.36</v>
      </c>
      <c r="P314" s="43">
        <f t="shared" si="179"/>
        <v>216.36</v>
      </c>
      <c r="Q314" s="43">
        <f t="shared" si="179"/>
        <v>216.36</v>
      </c>
      <c r="R314" s="43">
        <f t="shared" si="179"/>
        <v>216.36</v>
      </c>
      <c r="S314" s="43">
        <f t="shared" si="179"/>
        <v>216.36</v>
      </c>
      <c r="T314" s="43">
        <f t="shared" si="179"/>
        <v>216.36</v>
      </c>
      <c r="U314" s="43">
        <f t="shared" si="179"/>
        <v>216.36</v>
      </c>
      <c r="V314" s="43">
        <f t="shared" si="179"/>
        <v>216.36</v>
      </c>
      <c r="W314" s="43">
        <f t="shared" si="179"/>
        <v>216.36</v>
      </c>
      <c r="X314" s="43">
        <f t="shared" si="179"/>
        <v>216.36</v>
      </c>
      <c r="Y314" s="43">
        <f t="shared" si="179"/>
        <v>216.36</v>
      </c>
      <c r="Z314" s="43">
        <f t="shared" si="179"/>
        <v>216.36</v>
      </c>
      <c r="AA314" s="43">
        <f t="shared" si="179"/>
        <v>216.36</v>
      </c>
    </row>
    <row r="315" spans="1:27" ht="12.75" customHeight="1" x14ac:dyDescent="0.2">
      <c r="A315" s="91" t="s">
        <v>2354</v>
      </c>
      <c r="B315" s="27" t="str">
        <f>"05"&amp;"."&amp;$B$729&amp;"."&amp;$B$730</f>
        <v>05.02.2023</v>
      </c>
      <c r="C315" s="83" t="s">
        <v>74</v>
      </c>
      <c r="D315" s="84">
        <f>ROUND(((D316+D317+D319+D318)/1000),5)</f>
        <v>1.6333599999999999</v>
      </c>
      <c r="E315" s="84">
        <f>ROUND(((E316+E317+E319+E318)/1000),5)</f>
        <v>1.5837600000000001</v>
      </c>
      <c r="F315" s="84">
        <f>ROUND(((F316+F317+F319+F318)/1000),5)</f>
        <v>1.5414099999999999</v>
      </c>
      <c r="G315" s="84">
        <f t="shared" ref="G315:AA315" si="180">ROUND(((G316+G317+G319+G318)/1000),5)</f>
        <v>1.5262800000000001</v>
      </c>
      <c r="H315" s="84">
        <f t="shared" si="180"/>
        <v>1.5587299999999999</v>
      </c>
      <c r="I315" s="84">
        <f t="shared" si="180"/>
        <v>1.5640000000000001</v>
      </c>
      <c r="J315" s="84">
        <f t="shared" si="180"/>
        <v>1.5804199999999999</v>
      </c>
      <c r="K315" s="84">
        <f t="shared" si="180"/>
        <v>1.70147</v>
      </c>
      <c r="L315" s="84">
        <f t="shared" si="180"/>
        <v>1.8949800000000001</v>
      </c>
      <c r="M315" s="84">
        <f t="shared" si="180"/>
        <v>1.9990300000000001</v>
      </c>
      <c r="N315" s="84">
        <f t="shared" si="180"/>
        <v>2.0448300000000001</v>
      </c>
      <c r="O315" s="84">
        <f t="shared" si="180"/>
        <v>2.0722499999999999</v>
      </c>
      <c r="P315" s="84">
        <f t="shared" si="180"/>
        <v>2.0724300000000002</v>
      </c>
      <c r="Q315" s="84">
        <f t="shared" si="180"/>
        <v>2.08446</v>
      </c>
      <c r="R315" s="84">
        <f t="shared" si="180"/>
        <v>2.0821100000000001</v>
      </c>
      <c r="S315" s="84">
        <f t="shared" si="180"/>
        <v>2.0447899999999999</v>
      </c>
      <c r="T315" s="84">
        <f t="shared" si="180"/>
        <v>2.0540099999999999</v>
      </c>
      <c r="U315" s="84">
        <f t="shared" si="180"/>
        <v>2.1017199999999998</v>
      </c>
      <c r="V315" s="84">
        <f t="shared" si="180"/>
        <v>2.1189800000000001</v>
      </c>
      <c r="W315" s="84">
        <f t="shared" si="180"/>
        <v>2.1200299999999999</v>
      </c>
      <c r="X315" s="84">
        <f t="shared" si="180"/>
        <v>2.1198299999999999</v>
      </c>
      <c r="Y315" s="84">
        <f t="shared" si="180"/>
        <v>2.0600999999999998</v>
      </c>
      <c r="Z315" s="84">
        <f t="shared" si="180"/>
        <v>1.9315899999999999</v>
      </c>
      <c r="AA315" s="84">
        <f t="shared" si="180"/>
        <v>1.6057699999999999</v>
      </c>
    </row>
    <row r="316" spans="1:27" ht="12.75" customHeight="1" outlineLevel="1" x14ac:dyDescent="0.2">
      <c r="A316" s="92" t="s">
        <v>2355</v>
      </c>
      <c r="B316" s="62" t="s">
        <v>231</v>
      </c>
      <c r="C316" s="42" t="s">
        <v>77</v>
      </c>
      <c r="D316" s="43">
        <v>1195.2</v>
      </c>
      <c r="E316" s="43">
        <v>1145.5999999999999</v>
      </c>
      <c r="F316" s="43">
        <v>1103.25</v>
      </c>
      <c r="G316" s="43">
        <v>1088.1199999999999</v>
      </c>
      <c r="H316" s="43">
        <v>1120.57</v>
      </c>
      <c r="I316" s="43">
        <v>1125.8399999999999</v>
      </c>
      <c r="J316" s="43">
        <v>1142.26</v>
      </c>
      <c r="K316" s="43">
        <v>1263.31</v>
      </c>
      <c r="L316" s="43">
        <v>1456.82</v>
      </c>
      <c r="M316" s="43">
        <v>1560.87</v>
      </c>
      <c r="N316" s="43">
        <v>1606.67</v>
      </c>
      <c r="O316" s="43">
        <v>1634.09</v>
      </c>
      <c r="P316" s="43">
        <v>1634.27</v>
      </c>
      <c r="Q316" s="43">
        <v>1646.3</v>
      </c>
      <c r="R316" s="43">
        <v>1643.95</v>
      </c>
      <c r="S316" s="43">
        <v>1606.63</v>
      </c>
      <c r="T316" s="43">
        <v>1615.85</v>
      </c>
      <c r="U316" s="43">
        <v>1663.56</v>
      </c>
      <c r="V316" s="43">
        <v>1680.82</v>
      </c>
      <c r="W316" s="43">
        <v>1681.87</v>
      </c>
      <c r="X316" s="43">
        <v>1681.67</v>
      </c>
      <c r="Y316" s="43">
        <v>1621.94</v>
      </c>
      <c r="Z316" s="43">
        <v>1493.43</v>
      </c>
      <c r="AA316" s="43">
        <v>1167.6099999999999</v>
      </c>
    </row>
    <row r="317" spans="1:27" ht="12.75" customHeight="1" outlineLevel="1" x14ac:dyDescent="0.2">
      <c r="A317" s="92" t="s">
        <v>2356</v>
      </c>
      <c r="B317" s="62" t="s">
        <v>88</v>
      </c>
      <c r="C317" s="42" t="s">
        <v>77</v>
      </c>
      <c r="D317" s="43">
        <f>$D$297</f>
        <v>217.03</v>
      </c>
      <c r="E317" s="43">
        <f t="shared" ref="E317:AA317" si="181">$D$297</f>
        <v>217.03</v>
      </c>
      <c r="F317" s="43">
        <f t="shared" si="181"/>
        <v>217.03</v>
      </c>
      <c r="G317" s="43">
        <f t="shared" si="181"/>
        <v>217.03</v>
      </c>
      <c r="H317" s="43">
        <f t="shared" si="181"/>
        <v>217.03</v>
      </c>
      <c r="I317" s="43">
        <f t="shared" si="181"/>
        <v>217.03</v>
      </c>
      <c r="J317" s="43">
        <f t="shared" si="181"/>
        <v>217.03</v>
      </c>
      <c r="K317" s="43">
        <f t="shared" si="181"/>
        <v>217.03</v>
      </c>
      <c r="L317" s="43">
        <f t="shared" si="181"/>
        <v>217.03</v>
      </c>
      <c r="M317" s="43">
        <f t="shared" si="181"/>
        <v>217.03</v>
      </c>
      <c r="N317" s="43">
        <f t="shared" si="181"/>
        <v>217.03</v>
      </c>
      <c r="O317" s="43">
        <f t="shared" si="181"/>
        <v>217.03</v>
      </c>
      <c r="P317" s="43">
        <f t="shared" si="181"/>
        <v>217.03</v>
      </c>
      <c r="Q317" s="43">
        <f t="shared" si="181"/>
        <v>217.03</v>
      </c>
      <c r="R317" s="43">
        <f t="shared" si="181"/>
        <v>217.03</v>
      </c>
      <c r="S317" s="43">
        <f t="shared" si="181"/>
        <v>217.03</v>
      </c>
      <c r="T317" s="43">
        <f t="shared" si="181"/>
        <v>217.03</v>
      </c>
      <c r="U317" s="43">
        <f t="shared" si="181"/>
        <v>217.03</v>
      </c>
      <c r="V317" s="43">
        <f t="shared" si="181"/>
        <v>217.03</v>
      </c>
      <c r="W317" s="43">
        <f t="shared" si="181"/>
        <v>217.03</v>
      </c>
      <c r="X317" s="43">
        <f t="shared" si="181"/>
        <v>217.03</v>
      </c>
      <c r="Y317" s="43">
        <f t="shared" si="181"/>
        <v>217.03</v>
      </c>
      <c r="Z317" s="43">
        <f t="shared" si="181"/>
        <v>217.03</v>
      </c>
      <c r="AA317" s="43">
        <f t="shared" si="181"/>
        <v>217.03</v>
      </c>
    </row>
    <row r="318" spans="1:27" ht="12.75" customHeight="1" outlineLevel="1" x14ac:dyDescent="0.2">
      <c r="A318" s="92" t="s">
        <v>2357</v>
      </c>
      <c r="B318" s="62" t="s">
        <v>81</v>
      </c>
      <c r="C318" s="42" t="s">
        <v>77</v>
      </c>
      <c r="D318" s="43">
        <v>4.7699999999999996</v>
      </c>
      <c r="E318" s="43">
        <v>4.7699999999999996</v>
      </c>
      <c r="F318" s="43">
        <v>4.7699999999999996</v>
      </c>
      <c r="G318" s="43">
        <v>4.7699999999999996</v>
      </c>
      <c r="H318" s="43">
        <v>4.7699999999999996</v>
      </c>
      <c r="I318" s="43">
        <v>4.7699999999999996</v>
      </c>
      <c r="J318" s="43">
        <v>4.7699999999999996</v>
      </c>
      <c r="K318" s="43">
        <v>4.7699999999999996</v>
      </c>
      <c r="L318" s="43">
        <v>4.7699999999999996</v>
      </c>
      <c r="M318" s="43">
        <v>4.7699999999999996</v>
      </c>
      <c r="N318" s="43">
        <v>4.7699999999999996</v>
      </c>
      <c r="O318" s="43">
        <v>4.7699999999999996</v>
      </c>
      <c r="P318" s="43">
        <v>4.7699999999999996</v>
      </c>
      <c r="Q318" s="43">
        <v>4.7699999999999996</v>
      </c>
      <c r="R318" s="43">
        <v>4.7699999999999996</v>
      </c>
      <c r="S318" s="43">
        <v>4.7699999999999996</v>
      </c>
      <c r="T318" s="43">
        <v>4.7699999999999996</v>
      </c>
      <c r="U318" s="43">
        <v>4.7699999999999996</v>
      </c>
      <c r="V318" s="43">
        <v>4.7699999999999996</v>
      </c>
      <c r="W318" s="43">
        <v>4.7699999999999996</v>
      </c>
      <c r="X318" s="43">
        <v>4.7699999999999996</v>
      </c>
      <c r="Y318" s="43">
        <v>4.7699999999999996</v>
      </c>
      <c r="Z318" s="43">
        <v>4.7699999999999996</v>
      </c>
      <c r="AA318" s="43">
        <v>4.7699999999999996</v>
      </c>
    </row>
    <row r="319" spans="1:27" ht="12.75" customHeight="1" outlineLevel="1" x14ac:dyDescent="0.2">
      <c r="A319" s="92" t="s">
        <v>2358</v>
      </c>
      <c r="B319" s="62" t="s">
        <v>79</v>
      </c>
      <c r="C319" s="42" t="s">
        <v>77</v>
      </c>
      <c r="D319" s="43">
        <f>$D$11</f>
        <v>216.36</v>
      </c>
      <c r="E319" s="43">
        <f t="shared" ref="E319:AA319" si="182">$D$11</f>
        <v>216.36</v>
      </c>
      <c r="F319" s="43">
        <f t="shared" si="182"/>
        <v>216.36</v>
      </c>
      <c r="G319" s="43">
        <f t="shared" si="182"/>
        <v>216.36</v>
      </c>
      <c r="H319" s="43">
        <f t="shared" si="182"/>
        <v>216.36</v>
      </c>
      <c r="I319" s="43">
        <f t="shared" si="182"/>
        <v>216.36</v>
      </c>
      <c r="J319" s="43">
        <f t="shared" si="182"/>
        <v>216.36</v>
      </c>
      <c r="K319" s="43">
        <f t="shared" si="182"/>
        <v>216.36</v>
      </c>
      <c r="L319" s="43">
        <f t="shared" si="182"/>
        <v>216.36</v>
      </c>
      <c r="M319" s="43">
        <f t="shared" si="182"/>
        <v>216.36</v>
      </c>
      <c r="N319" s="43">
        <f t="shared" si="182"/>
        <v>216.36</v>
      </c>
      <c r="O319" s="43">
        <f t="shared" si="182"/>
        <v>216.36</v>
      </c>
      <c r="P319" s="43">
        <f t="shared" si="182"/>
        <v>216.36</v>
      </c>
      <c r="Q319" s="43">
        <f t="shared" si="182"/>
        <v>216.36</v>
      </c>
      <c r="R319" s="43">
        <f t="shared" si="182"/>
        <v>216.36</v>
      </c>
      <c r="S319" s="43">
        <f t="shared" si="182"/>
        <v>216.36</v>
      </c>
      <c r="T319" s="43">
        <f t="shared" si="182"/>
        <v>216.36</v>
      </c>
      <c r="U319" s="43">
        <f t="shared" si="182"/>
        <v>216.36</v>
      </c>
      <c r="V319" s="43">
        <f t="shared" si="182"/>
        <v>216.36</v>
      </c>
      <c r="W319" s="43">
        <f t="shared" si="182"/>
        <v>216.36</v>
      </c>
      <c r="X319" s="43">
        <f t="shared" si="182"/>
        <v>216.36</v>
      </c>
      <c r="Y319" s="43">
        <f t="shared" si="182"/>
        <v>216.36</v>
      </c>
      <c r="Z319" s="43">
        <f t="shared" si="182"/>
        <v>216.36</v>
      </c>
      <c r="AA319" s="43">
        <f t="shared" si="182"/>
        <v>216.36</v>
      </c>
    </row>
    <row r="320" spans="1:27" ht="12.75" customHeight="1" x14ac:dyDescent="0.2">
      <c r="A320" s="91" t="s">
        <v>2359</v>
      </c>
      <c r="B320" s="27" t="str">
        <f>"06"&amp;"."&amp;$B$729&amp;"."&amp;$B$730</f>
        <v>06.02.2023</v>
      </c>
      <c r="C320" s="83" t="s">
        <v>74</v>
      </c>
      <c r="D320" s="84">
        <f>ROUND(((D321+D322+D324+D323)/1000),5)</f>
        <v>1.5624899999999999</v>
      </c>
      <c r="E320" s="84">
        <f>ROUND(((E321+E322+E324+E323)/1000),5)</f>
        <v>1.51451</v>
      </c>
      <c r="F320" s="84">
        <f>ROUND(((F321+F322+F324+F323)/1000),5)</f>
        <v>1.48369</v>
      </c>
      <c r="G320" s="84">
        <f t="shared" ref="G320:AA320" si="183">ROUND(((G321+G322+G324+G323)/1000),5)</f>
        <v>1.4684900000000001</v>
      </c>
      <c r="H320" s="84">
        <f t="shared" si="183"/>
        <v>1.4977100000000001</v>
      </c>
      <c r="I320" s="84">
        <f t="shared" si="183"/>
        <v>1.5611600000000001</v>
      </c>
      <c r="J320" s="84">
        <f t="shared" si="183"/>
        <v>1.7581</v>
      </c>
      <c r="K320" s="84">
        <f t="shared" si="183"/>
        <v>2.01885</v>
      </c>
      <c r="L320" s="84">
        <f t="shared" si="183"/>
        <v>2.10859</v>
      </c>
      <c r="M320" s="84">
        <f t="shared" si="183"/>
        <v>2.13273</v>
      </c>
      <c r="N320" s="84">
        <f t="shared" si="183"/>
        <v>2.1568999999999998</v>
      </c>
      <c r="O320" s="84">
        <f t="shared" si="183"/>
        <v>2.2042600000000001</v>
      </c>
      <c r="P320" s="84">
        <f t="shared" si="183"/>
        <v>2.1692499999999999</v>
      </c>
      <c r="Q320" s="84">
        <f t="shared" si="183"/>
        <v>2.1773600000000002</v>
      </c>
      <c r="R320" s="84">
        <f t="shared" si="183"/>
        <v>2.1691699999999998</v>
      </c>
      <c r="S320" s="84">
        <f t="shared" si="183"/>
        <v>2.1442100000000002</v>
      </c>
      <c r="T320" s="84">
        <f t="shared" si="183"/>
        <v>2.1124200000000002</v>
      </c>
      <c r="U320" s="84">
        <f t="shared" si="183"/>
        <v>2.1329400000000001</v>
      </c>
      <c r="V320" s="84">
        <f t="shared" si="183"/>
        <v>2.1461299999999999</v>
      </c>
      <c r="W320" s="84">
        <f t="shared" si="183"/>
        <v>2.1690299999999998</v>
      </c>
      <c r="X320" s="84">
        <f t="shared" si="183"/>
        <v>2.0952199999999999</v>
      </c>
      <c r="Y320" s="84">
        <f t="shared" si="183"/>
        <v>2.0383800000000001</v>
      </c>
      <c r="Z320" s="84">
        <f t="shared" si="183"/>
        <v>1.70563</v>
      </c>
      <c r="AA320" s="84">
        <f t="shared" si="183"/>
        <v>1.5648200000000001</v>
      </c>
    </row>
    <row r="321" spans="1:27" ht="12.75" customHeight="1" outlineLevel="1" x14ac:dyDescent="0.2">
      <c r="A321" s="92" t="s">
        <v>2360</v>
      </c>
      <c r="B321" s="62" t="s">
        <v>231</v>
      </c>
      <c r="C321" s="42" t="s">
        <v>77</v>
      </c>
      <c r="D321" s="43">
        <v>1124.33</v>
      </c>
      <c r="E321" s="43">
        <v>1076.3499999999999</v>
      </c>
      <c r="F321" s="43">
        <v>1045.53</v>
      </c>
      <c r="G321" s="43">
        <v>1030.33</v>
      </c>
      <c r="H321" s="43">
        <v>1059.55</v>
      </c>
      <c r="I321" s="43">
        <v>1123</v>
      </c>
      <c r="J321" s="43">
        <v>1319.94</v>
      </c>
      <c r="K321" s="43">
        <v>1580.69</v>
      </c>
      <c r="L321" s="43">
        <v>1670.43</v>
      </c>
      <c r="M321" s="43">
        <v>1694.57</v>
      </c>
      <c r="N321" s="43">
        <v>1718.74</v>
      </c>
      <c r="O321" s="43">
        <v>1766.1</v>
      </c>
      <c r="P321" s="43">
        <v>1731.09</v>
      </c>
      <c r="Q321" s="43">
        <v>1739.2</v>
      </c>
      <c r="R321" s="43">
        <v>1731.01</v>
      </c>
      <c r="S321" s="43">
        <v>1706.05</v>
      </c>
      <c r="T321" s="43">
        <v>1674.26</v>
      </c>
      <c r="U321" s="43">
        <v>1694.78</v>
      </c>
      <c r="V321" s="43">
        <v>1707.97</v>
      </c>
      <c r="W321" s="43">
        <v>1730.87</v>
      </c>
      <c r="X321" s="43">
        <v>1657.06</v>
      </c>
      <c r="Y321" s="43">
        <v>1600.22</v>
      </c>
      <c r="Z321" s="43">
        <v>1267.47</v>
      </c>
      <c r="AA321" s="43">
        <v>1126.6600000000001</v>
      </c>
    </row>
    <row r="322" spans="1:27" ht="12.75" customHeight="1" outlineLevel="1" x14ac:dyDescent="0.2">
      <c r="A322" s="92" t="s">
        <v>2361</v>
      </c>
      <c r="B322" s="62" t="s">
        <v>88</v>
      </c>
      <c r="C322" s="42" t="s">
        <v>77</v>
      </c>
      <c r="D322" s="43">
        <f>$D$297</f>
        <v>217.03</v>
      </c>
      <c r="E322" s="43">
        <f t="shared" ref="E322:AA322" si="184">$D$297</f>
        <v>217.03</v>
      </c>
      <c r="F322" s="43">
        <f t="shared" si="184"/>
        <v>217.03</v>
      </c>
      <c r="G322" s="43">
        <f t="shared" si="184"/>
        <v>217.03</v>
      </c>
      <c r="H322" s="43">
        <f t="shared" si="184"/>
        <v>217.03</v>
      </c>
      <c r="I322" s="43">
        <f t="shared" si="184"/>
        <v>217.03</v>
      </c>
      <c r="J322" s="43">
        <f t="shared" si="184"/>
        <v>217.03</v>
      </c>
      <c r="K322" s="43">
        <f t="shared" si="184"/>
        <v>217.03</v>
      </c>
      <c r="L322" s="43">
        <f t="shared" si="184"/>
        <v>217.03</v>
      </c>
      <c r="M322" s="43">
        <f t="shared" si="184"/>
        <v>217.03</v>
      </c>
      <c r="N322" s="43">
        <f t="shared" si="184"/>
        <v>217.03</v>
      </c>
      <c r="O322" s="43">
        <f t="shared" si="184"/>
        <v>217.03</v>
      </c>
      <c r="P322" s="43">
        <f t="shared" si="184"/>
        <v>217.03</v>
      </c>
      <c r="Q322" s="43">
        <f t="shared" si="184"/>
        <v>217.03</v>
      </c>
      <c r="R322" s="43">
        <f t="shared" si="184"/>
        <v>217.03</v>
      </c>
      <c r="S322" s="43">
        <f t="shared" si="184"/>
        <v>217.03</v>
      </c>
      <c r="T322" s="43">
        <f t="shared" si="184"/>
        <v>217.03</v>
      </c>
      <c r="U322" s="43">
        <f t="shared" si="184"/>
        <v>217.03</v>
      </c>
      <c r="V322" s="43">
        <f t="shared" si="184"/>
        <v>217.03</v>
      </c>
      <c r="W322" s="43">
        <f t="shared" si="184"/>
        <v>217.03</v>
      </c>
      <c r="X322" s="43">
        <f t="shared" si="184"/>
        <v>217.03</v>
      </c>
      <c r="Y322" s="43">
        <f t="shared" si="184"/>
        <v>217.03</v>
      </c>
      <c r="Z322" s="43">
        <f t="shared" si="184"/>
        <v>217.03</v>
      </c>
      <c r="AA322" s="43">
        <f t="shared" si="184"/>
        <v>217.03</v>
      </c>
    </row>
    <row r="323" spans="1:27" ht="12.75" customHeight="1" outlineLevel="1" x14ac:dyDescent="0.2">
      <c r="A323" s="92" t="s">
        <v>2362</v>
      </c>
      <c r="B323" s="62" t="s">
        <v>81</v>
      </c>
      <c r="C323" s="42" t="s">
        <v>77</v>
      </c>
      <c r="D323" s="43">
        <v>4.7699999999999996</v>
      </c>
      <c r="E323" s="43">
        <v>4.7699999999999996</v>
      </c>
      <c r="F323" s="43">
        <v>4.7699999999999996</v>
      </c>
      <c r="G323" s="43">
        <v>4.7699999999999996</v>
      </c>
      <c r="H323" s="43">
        <v>4.7699999999999996</v>
      </c>
      <c r="I323" s="43">
        <v>4.7699999999999996</v>
      </c>
      <c r="J323" s="43">
        <v>4.7699999999999996</v>
      </c>
      <c r="K323" s="43">
        <v>4.7699999999999996</v>
      </c>
      <c r="L323" s="43">
        <v>4.7699999999999996</v>
      </c>
      <c r="M323" s="43">
        <v>4.7699999999999996</v>
      </c>
      <c r="N323" s="43">
        <v>4.7699999999999996</v>
      </c>
      <c r="O323" s="43">
        <v>4.7699999999999996</v>
      </c>
      <c r="P323" s="43">
        <v>4.7699999999999996</v>
      </c>
      <c r="Q323" s="43">
        <v>4.7699999999999996</v>
      </c>
      <c r="R323" s="43">
        <v>4.7699999999999996</v>
      </c>
      <c r="S323" s="43">
        <v>4.7699999999999996</v>
      </c>
      <c r="T323" s="43">
        <v>4.7699999999999996</v>
      </c>
      <c r="U323" s="43">
        <v>4.7699999999999996</v>
      </c>
      <c r="V323" s="43">
        <v>4.7699999999999996</v>
      </c>
      <c r="W323" s="43">
        <v>4.7699999999999996</v>
      </c>
      <c r="X323" s="43">
        <v>4.7699999999999996</v>
      </c>
      <c r="Y323" s="43">
        <v>4.7699999999999996</v>
      </c>
      <c r="Z323" s="43">
        <v>4.7699999999999996</v>
      </c>
      <c r="AA323" s="43">
        <v>4.7699999999999996</v>
      </c>
    </row>
    <row r="324" spans="1:27" ht="12.75" customHeight="1" outlineLevel="1" x14ac:dyDescent="0.2">
      <c r="A324" s="92" t="s">
        <v>2363</v>
      </c>
      <c r="B324" s="62" t="s">
        <v>79</v>
      </c>
      <c r="C324" s="42" t="s">
        <v>77</v>
      </c>
      <c r="D324" s="43">
        <f>$D$11</f>
        <v>216.36</v>
      </c>
      <c r="E324" s="43">
        <f t="shared" ref="E324:AA324" si="185">$D$11</f>
        <v>216.36</v>
      </c>
      <c r="F324" s="43">
        <f t="shared" si="185"/>
        <v>216.36</v>
      </c>
      <c r="G324" s="43">
        <f t="shared" si="185"/>
        <v>216.36</v>
      </c>
      <c r="H324" s="43">
        <f t="shared" si="185"/>
        <v>216.36</v>
      </c>
      <c r="I324" s="43">
        <f t="shared" si="185"/>
        <v>216.36</v>
      </c>
      <c r="J324" s="43">
        <f t="shared" si="185"/>
        <v>216.36</v>
      </c>
      <c r="K324" s="43">
        <f t="shared" si="185"/>
        <v>216.36</v>
      </c>
      <c r="L324" s="43">
        <f t="shared" si="185"/>
        <v>216.36</v>
      </c>
      <c r="M324" s="43">
        <f t="shared" si="185"/>
        <v>216.36</v>
      </c>
      <c r="N324" s="43">
        <f t="shared" si="185"/>
        <v>216.36</v>
      </c>
      <c r="O324" s="43">
        <f t="shared" si="185"/>
        <v>216.36</v>
      </c>
      <c r="P324" s="43">
        <f t="shared" si="185"/>
        <v>216.36</v>
      </c>
      <c r="Q324" s="43">
        <f t="shared" si="185"/>
        <v>216.36</v>
      </c>
      <c r="R324" s="43">
        <f t="shared" si="185"/>
        <v>216.36</v>
      </c>
      <c r="S324" s="43">
        <f t="shared" si="185"/>
        <v>216.36</v>
      </c>
      <c r="T324" s="43">
        <f t="shared" si="185"/>
        <v>216.36</v>
      </c>
      <c r="U324" s="43">
        <f t="shared" si="185"/>
        <v>216.36</v>
      </c>
      <c r="V324" s="43">
        <f t="shared" si="185"/>
        <v>216.36</v>
      </c>
      <c r="W324" s="43">
        <f t="shared" si="185"/>
        <v>216.36</v>
      </c>
      <c r="X324" s="43">
        <f t="shared" si="185"/>
        <v>216.36</v>
      </c>
      <c r="Y324" s="43">
        <f t="shared" si="185"/>
        <v>216.36</v>
      </c>
      <c r="Z324" s="43">
        <f t="shared" si="185"/>
        <v>216.36</v>
      </c>
      <c r="AA324" s="43">
        <f t="shared" si="185"/>
        <v>216.36</v>
      </c>
    </row>
    <row r="325" spans="1:27" ht="12.75" customHeight="1" x14ac:dyDescent="0.2">
      <c r="A325" s="91" t="s">
        <v>2364</v>
      </c>
      <c r="B325" s="27" t="str">
        <f>"07"&amp;"."&amp;$B$729&amp;"."&amp;$B$730</f>
        <v>07.02.2023</v>
      </c>
      <c r="C325" s="83" t="s">
        <v>74</v>
      </c>
      <c r="D325" s="84">
        <f>ROUND(((D326+D327+D329+D328)/1000),5)</f>
        <v>1.4987699999999999</v>
      </c>
      <c r="E325" s="84">
        <f>ROUND(((E326+E327+E329+E328)/1000),5)</f>
        <v>1.42692</v>
      </c>
      <c r="F325" s="84">
        <f>ROUND(((F326+F327+F329+F328)/1000),5)</f>
        <v>1.3802399999999999</v>
      </c>
      <c r="G325" s="84">
        <f t="shared" ref="G325:AA325" si="186">ROUND(((G326+G327+G329+G328)/1000),5)</f>
        <v>1.3766400000000001</v>
      </c>
      <c r="H325" s="84">
        <f t="shared" si="186"/>
        <v>1.47662</v>
      </c>
      <c r="I325" s="84">
        <f t="shared" si="186"/>
        <v>1.5259499999999999</v>
      </c>
      <c r="J325" s="84">
        <f t="shared" si="186"/>
        <v>1.7435499999999999</v>
      </c>
      <c r="K325" s="84">
        <f t="shared" si="186"/>
        <v>2.0210599999999999</v>
      </c>
      <c r="L325" s="84">
        <f t="shared" si="186"/>
        <v>2.0737299999999999</v>
      </c>
      <c r="M325" s="84">
        <f t="shared" si="186"/>
        <v>2.08786</v>
      </c>
      <c r="N325" s="84">
        <f t="shared" si="186"/>
        <v>2.09972</v>
      </c>
      <c r="O325" s="84">
        <f t="shared" si="186"/>
        <v>2.1345700000000001</v>
      </c>
      <c r="P325" s="84">
        <f t="shared" si="186"/>
        <v>2.1143200000000002</v>
      </c>
      <c r="Q325" s="84">
        <f t="shared" si="186"/>
        <v>2.1210900000000001</v>
      </c>
      <c r="R325" s="84">
        <f t="shared" si="186"/>
        <v>2.1151900000000001</v>
      </c>
      <c r="S325" s="84">
        <f t="shared" si="186"/>
        <v>2.0944600000000002</v>
      </c>
      <c r="T325" s="84">
        <f t="shared" si="186"/>
        <v>2.08229</v>
      </c>
      <c r="U325" s="84">
        <f t="shared" si="186"/>
        <v>2.0979299999999999</v>
      </c>
      <c r="V325" s="84">
        <f t="shared" si="186"/>
        <v>2.1075400000000002</v>
      </c>
      <c r="W325" s="84">
        <f t="shared" si="186"/>
        <v>2.1167099999999999</v>
      </c>
      <c r="X325" s="84">
        <f t="shared" si="186"/>
        <v>2.0842499999999999</v>
      </c>
      <c r="Y325" s="84">
        <f t="shared" si="186"/>
        <v>2.0378699999999998</v>
      </c>
      <c r="Z325" s="84">
        <f t="shared" si="186"/>
        <v>1.75275</v>
      </c>
      <c r="AA325" s="84">
        <f t="shared" si="186"/>
        <v>1.58857</v>
      </c>
    </row>
    <row r="326" spans="1:27" ht="12.75" customHeight="1" outlineLevel="1" x14ac:dyDescent="0.2">
      <c r="A326" s="92" t="s">
        <v>2365</v>
      </c>
      <c r="B326" s="62" t="s">
        <v>231</v>
      </c>
      <c r="C326" s="42" t="s">
        <v>77</v>
      </c>
      <c r="D326" s="43">
        <v>1060.6099999999999</v>
      </c>
      <c r="E326" s="43">
        <v>988.76</v>
      </c>
      <c r="F326" s="43">
        <v>942.08</v>
      </c>
      <c r="G326" s="43">
        <v>938.48</v>
      </c>
      <c r="H326" s="43">
        <v>1038.46</v>
      </c>
      <c r="I326" s="43">
        <v>1087.79</v>
      </c>
      <c r="J326" s="43">
        <v>1305.3900000000001</v>
      </c>
      <c r="K326" s="43">
        <v>1582.9</v>
      </c>
      <c r="L326" s="43">
        <v>1635.57</v>
      </c>
      <c r="M326" s="43">
        <v>1649.7</v>
      </c>
      <c r="N326" s="43">
        <v>1661.56</v>
      </c>
      <c r="O326" s="43">
        <v>1696.41</v>
      </c>
      <c r="P326" s="43">
        <v>1676.16</v>
      </c>
      <c r="Q326" s="43">
        <v>1682.93</v>
      </c>
      <c r="R326" s="43">
        <v>1677.03</v>
      </c>
      <c r="S326" s="43">
        <v>1656.3</v>
      </c>
      <c r="T326" s="43">
        <v>1644.13</v>
      </c>
      <c r="U326" s="43">
        <v>1659.77</v>
      </c>
      <c r="V326" s="43">
        <v>1669.38</v>
      </c>
      <c r="W326" s="43">
        <v>1678.55</v>
      </c>
      <c r="X326" s="43">
        <v>1646.09</v>
      </c>
      <c r="Y326" s="43">
        <v>1599.71</v>
      </c>
      <c r="Z326" s="43">
        <v>1314.59</v>
      </c>
      <c r="AA326" s="43">
        <v>1150.4100000000001</v>
      </c>
    </row>
    <row r="327" spans="1:27" ht="12.75" customHeight="1" outlineLevel="1" x14ac:dyDescent="0.2">
      <c r="A327" s="92" t="s">
        <v>2366</v>
      </c>
      <c r="B327" s="62" t="s">
        <v>88</v>
      </c>
      <c r="C327" s="42" t="s">
        <v>77</v>
      </c>
      <c r="D327" s="43">
        <f>$D$297</f>
        <v>217.03</v>
      </c>
      <c r="E327" s="43">
        <f t="shared" ref="E327:AA327" si="187">$D$297</f>
        <v>217.03</v>
      </c>
      <c r="F327" s="43">
        <f t="shared" si="187"/>
        <v>217.03</v>
      </c>
      <c r="G327" s="43">
        <f t="shared" si="187"/>
        <v>217.03</v>
      </c>
      <c r="H327" s="43">
        <f t="shared" si="187"/>
        <v>217.03</v>
      </c>
      <c r="I327" s="43">
        <f t="shared" si="187"/>
        <v>217.03</v>
      </c>
      <c r="J327" s="43">
        <f t="shared" si="187"/>
        <v>217.03</v>
      </c>
      <c r="K327" s="43">
        <f t="shared" si="187"/>
        <v>217.03</v>
      </c>
      <c r="L327" s="43">
        <f t="shared" si="187"/>
        <v>217.03</v>
      </c>
      <c r="M327" s="43">
        <f t="shared" si="187"/>
        <v>217.03</v>
      </c>
      <c r="N327" s="43">
        <f t="shared" si="187"/>
        <v>217.03</v>
      </c>
      <c r="O327" s="43">
        <f t="shared" si="187"/>
        <v>217.03</v>
      </c>
      <c r="P327" s="43">
        <f t="shared" si="187"/>
        <v>217.03</v>
      </c>
      <c r="Q327" s="43">
        <f t="shared" si="187"/>
        <v>217.03</v>
      </c>
      <c r="R327" s="43">
        <f t="shared" si="187"/>
        <v>217.03</v>
      </c>
      <c r="S327" s="43">
        <f t="shared" si="187"/>
        <v>217.03</v>
      </c>
      <c r="T327" s="43">
        <f t="shared" si="187"/>
        <v>217.03</v>
      </c>
      <c r="U327" s="43">
        <f t="shared" si="187"/>
        <v>217.03</v>
      </c>
      <c r="V327" s="43">
        <f t="shared" si="187"/>
        <v>217.03</v>
      </c>
      <c r="W327" s="43">
        <f t="shared" si="187"/>
        <v>217.03</v>
      </c>
      <c r="X327" s="43">
        <f t="shared" si="187"/>
        <v>217.03</v>
      </c>
      <c r="Y327" s="43">
        <f t="shared" si="187"/>
        <v>217.03</v>
      </c>
      <c r="Z327" s="43">
        <f t="shared" si="187"/>
        <v>217.03</v>
      </c>
      <c r="AA327" s="43">
        <f t="shared" si="187"/>
        <v>217.03</v>
      </c>
    </row>
    <row r="328" spans="1:27" ht="12.75" customHeight="1" outlineLevel="1" x14ac:dyDescent="0.2">
      <c r="A328" s="92" t="s">
        <v>2367</v>
      </c>
      <c r="B328" s="62" t="s">
        <v>81</v>
      </c>
      <c r="C328" s="42" t="s">
        <v>77</v>
      </c>
      <c r="D328" s="43">
        <v>4.7699999999999996</v>
      </c>
      <c r="E328" s="43">
        <v>4.7699999999999996</v>
      </c>
      <c r="F328" s="43">
        <v>4.7699999999999996</v>
      </c>
      <c r="G328" s="43">
        <v>4.7699999999999996</v>
      </c>
      <c r="H328" s="43">
        <v>4.7699999999999996</v>
      </c>
      <c r="I328" s="43">
        <v>4.7699999999999996</v>
      </c>
      <c r="J328" s="43">
        <v>4.7699999999999996</v>
      </c>
      <c r="K328" s="43">
        <v>4.7699999999999996</v>
      </c>
      <c r="L328" s="43">
        <v>4.7699999999999996</v>
      </c>
      <c r="M328" s="43">
        <v>4.7699999999999996</v>
      </c>
      <c r="N328" s="43">
        <v>4.7699999999999996</v>
      </c>
      <c r="O328" s="43">
        <v>4.7699999999999996</v>
      </c>
      <c r="P328" s="43">
        <v>4.7699999999999996</v>
      </c>
      <c r="Q328" s="43">
        <v>4.7699999999999996</v>
      </c>
      <c r="R328" s="43">
        <v>4.7699999999999996</v>
      </c>
      <c r="S328" s="43">
        <v>4.7699999999999996</v>
      </c>
      <c r="T328" s="43">
        <v>4.7699999999999996</v>
      </c>
      <c r="U328" s="43">
        <v>4.7699999999999996</v>
      </c>
      <c r="V328" s="43">
        <v>4.7699999999999996</v>
      </c>
      <c r="W328" s="43">
        <v>4.7699999999999996</v>
      </c>
      <c r="X328" s="43">
        <v>4.7699999999999996</v>
      </c>
      <c r="Y328" s="43">
        <v>4.7699999999999996</v>
      </c>
      <c r="Z328" s="43">
        <v>4.7699999999999996</v>
      </c>
      <c r="AA328" s="43">
        <v>4.7699999999999996</v>
      </c>
    </row>
    <row r="329" spans="1:27" ht="12.75" customHeight="1" outlineLevel="1" x14ac:dyDescent="0.2">
      <c r="A329" s="92" t="s">
        <v>2368</v>
      </c>
      <c r="B329" s="62" t="s">
        <v>79</v>
      </c>
      <c r="C329" s="42" t="s">
        <v>77</v>
      </c>
      <c r="D329" s="43">
        <f>$D$11</f>
        <v>216.36</v>
      </c>
      <c r="E329" s="43">
        <f t="shared" ref="E329:AA329" si="188">$D$11</f>
        <v>216.36</v>
      </c>
      <c r="F329" s="43">
        <f t="shared" si="188"/>
        <v>216.36</v>
      </c>
      <c r="G329" s="43">
        <f t="shared" si="188"/>
        <v>216.36</v>
      </c>
      <c r="H329" s="43">
        <f t="shared" si="188"/>
        <v>216.36</v>
      </c>
      <c r="I329" s="43">
        <f t="shared" si="188"/>
        <v>216.36</v>
      </c>
      <c r="J329" s="43">
        <f t="shared" si="188"/>
        <v>216.36</v>
      </c>
      <c r="K329" s="43">
        <f t="shared" si="188"/>
        <v>216.36</v>
      </c>
      <c r="L329" s="43">
        <f t="shared" si="188"/>
        <v>216.36</v>
      </c>
      <c r="M329" s="43">
        <f t="shared" si="188"/>
        <v>216.36</v>
      </c>
      <c r="N329" s="43">
        <f t="shared" si="188"/>
        <v>216.36</v>
      </c>
      <c r="O329" s="43">
        <f t="shared" si="188"/>
        <v>216.36</v>
      </c>
      <c r="P329" s="43">
        <f t="shared" si="188"/>
        <v>216.36</v>
      </c>
      <c r="Q329" s="43">
        <f t="shared" si="188"/>
        <v>216.36</v>
      </c>
      <c r="R329" s="43">
        <f t="shared" si="188"/>
        <v>216.36</v>
      </c>
      <c r="S329" s="43">
        <f t="shared" si="188"/>
        <v>216.36</v>
      </c>
      <c r="T329" s="43">
        <f t="shared" si="188"/>
        <v>216.36</v>
      </c>
      <c r="U329" s="43">
        <f t="shared" si="188"/>
        <v>216.36</v>
      </c>
      <c r="V329" s="43">
        <f t="shared" si="188"/>
        <v>216.36</v>
      </c>
      <c r="W329" s="43">
        <f t="shared" si="188"/>
        <v>216.36</v>
      </c>
      <c r="X329" s="43">
        <f t="shared" si="188"/>
        <v>216.36</v>
      </c>
      <c r="Y329" s="43">
        <f t="shared" si="188"/>
        <v>216.36</v>
      </c>
      <c r="Z329" s="43">
        <f t="shared" si="188"/>
        <v>216.36</v>
      </c>
      <c r="AA329" s="43">
        <f t="shared" si="188"/>
        <v>216.36</v>
      </c>
    </row>
    <row r="330" spans="1:27" ht="12.75" customHeight="1" x14ac:dyDescent="0.2">
      <c r="A330" s="91" t="s">
        <v>2369</v>
      </c>
      <c r="B330" s="27" t="str">
        <f>"08"&amp;"."&amp;$B$729&amp;"."&amp;$B$730</f>
        <v>08.02.2023</v>
      </c>
      <c r="C330" s="83" t="s">
        <v>74</v>
      </c>
      <c r="D330" s="84">
        <f>ROUND(((D331+D332+D334+D333)/1000),5)</f>
        <v>1.50596</v>
      </c>
      <c r="E330" s="84">
        <f>ROUND(((E331+E332+E334+E333)/1000),5)</f>
        <v>1.4706699999999999</v>
      </c>
      <c r="F330" s="84">
        <f>ROUND(((F331+F332+F334+F333)/1000),5)</f>
        <v>1.43007</v>
      </c>
      <c r="G330" s="84">
        <f t="shared" ref="G330:AA330" si="189">ROUND(((G331+G332+G334+G333)/1000),5)</f>
        <v>1.44885</v>
      </c>
      <c r="H330" s="84">
        <f t="shared" si="189"/>
        <v>1.4833000000000001</v>
      </c>
      <c r="I330" s="84">
        <f t="shared" si="189"/>
        <v>1.55487</v>
      </c>
      <c r="J330" s="84">
        <f t="shared" si="189"/>
        <v>1.82877</v>
      </c>
      <c r="K330" s="84">
        <f t="shared" si="189"/>
        <v>2.0342099999999999</v>
      </c>
      <c r="L330" s="84">
        <f t="shared" si="189"/>
        <v>2.0881099999999999</v>
      </c>
      <c r="M330" s="84">
        <f t="shared" si="189"/>
        <v>2.09944</v>
      </c>
      <c r="N330" s="84">
        <f t="shared" si="189"/>
        <v>2.1069300000000002</v>
      </c>
      <c r="O330" s="84">
        <f t="shared" si="189"/>
        <v>2.1273</v>
      </c>
      <c r="P330" s="84">
        <f t="shared" si="189"/>
        <v>2.1200999999999999</v>
      </c>
      <c r="Q330" s="84">
        <f t="shared" si="189"/>
        <v>2.1495099999999998</v>
      </c>
      <c r="R330" s="84">
        <f t="shared" si="189"/>
        <v>2.1449600000000002</v>
      </c>
      <c r="S330" s="84">
        <f t="shared" si="189"/>
        <v>2.10772</v>
      </c>
      <c r="T330" s="84">
        <f t="shared" si="189"/>
        <v>2.0888499999999999</v>
      </c>
      <c r="U330" s="84">
        <f t="shared" si="189"/>
        <v>2.1050900000000001</v>
      </c>
      <c r="V330" s="84">
        <f t="shared" si="189"/>
        <v>2.1117599999999999</v>
      </c>
      <c r="W330" s="84">
        <f t="shared" si="189"/>
        <v>2.1218499999999998</v>
      </c>
      <c r="X330" s="84">
        <f t="shared" si="189"/>
        <v>2.09579</v>
      </c>
      <c r="Y330" s="84">
        <f t="shared" si="189"/>
        <v>2.04982</v>
      </c>
      <c r="Z330" s="84">
        <f t="shared" si="189"/>
        <v>1.79905</v>
      </c>
      <c r="AA330" s="84">
        <f t="shared" si="189"/>
        <v>1.61239</v>
      </c>
    </row>
    <row r="331" spans="1:27" ht="12.75" customHeight="1" outlineLevel="1" x14ac:dyDescent="0.2">
      <c r="A331" s="92" t="s">
        <v>2370</v>
      </c>
      <c r="B331" s="62" t="s">
        <v>231</v>
      </c>
      <c r="C331" s="42" t="s">
        <v>77</v>
      </c>
      <c r="D331" s="43">
        <v>1067.8</v>
      </c>
      <c r="E331" s="43">
        <v>1032.51</v>
      </c>
      <c r="F331" s="43">
        <v>991.91</v>
      </c>
      <c r="G331" s="43">
        <v>1010.69</v>
      </c>
      <c r="H331" s="43">
        <v>1045.1400000000001</v>
      </c>
      <c r="I331" s="43">
        <v>1116.71</v>
      </c>
      <c r="J331" s="43">
        <v>1390.61</v>
      </c>
      <c r="K331" s="43">
        <v>1596.05</v>
      </c>
      <c r="L331" s="43">
        <v>1649.95</v>
      </c>
      <c r="M331" s="43">
        <v>1661.28</v>
      </c>
      <c r="N331" s="43">
        <v>1668.77</v>
      </c>
      <c r="O331" s="43">
        <v>1689.14</v>
      </c>
      <c r="P331" s="43">
        <v>1681.94</v>
      </c>
      <c r="Q331" s="43">
        <v>1711.35</v>
      </c>
      <c r="R331" s="43">
        <v>1706.8</v>
      </c>
      <c r="S331" s="43">
        <v>1669.56</v>
      </c>
      <c r="T331" s="43">
        <v>1650.69</v>
      </c>
      <c r="U331" s="43">
        <v>1666.93</v>
      </c>
      <c r="V331" s="43">
        <v>1673.6</v>
      </c>
      <c r="W331" s="43">
        <v>1683.69</v>
      </c>
      <c r="X331" s="43">
        <v>1657.63</v>
      </c>
      <c r="Y331" s="43">
        <v>1611.66</v>
      </c>
      <c r="Z331" s="43">
        <v>1360.89</v>
      </c>
      <c r="AA331" s="43">
        <v>1174.23</v>
      </c>
    </row>
    <row r="332" spans="1:27" ht="12.75" customHeight="1" outlineLevel="1" x14ac:dyDescent="0.2">
      <c r="A332" s="92" t="s">
        <v>2371</v>
      </c>
      <c r="B332" s="62" t="s">
        <v>88</v>
      </c>
      <c r="C332" s="42" t="s">
        <v>77</v>
      </c>
      <c r="D332" s="43">
        <f>$D$297</f>
        <v>217.03</v>
      </c>
      <c r="E332" s="43">
        <f t="shared" ref="E332:AA332" si="190">$D$297</f>
        <v>217.03</v>
      </c>
      <c r="F332" s="43">
        <f t="shared" si="190"/>
        <v>217.03</v>
      </c>
      <c r="G332" s="43">
        <f t="shared" si="190"/>
        <v>217.03</v>
      </c>
      <c r="H332" s="43">
        <f t="shared" si="190"/>
        <v>217.03</v>
      </c>
      <c r="I332" s="43">
        <f t="shared" si="190"/>
        <v>217.03</v>
      </c>
      <c r="J332" s="43">
        <f t="shared" si="190"/>
        <v>217.03</v>
      </c>
      <c r="K332" s="43">
        <f t="shared" si="190"/>
        <v>217.03</v>
      </c>
      <c r="L332" s="43">
        <f t="shared" si="190"/>
        <v>217.03</v>
      </c>
      <c r="M332" s="43">
        <f t="shared" si="190"/>
        <v>217.03</v>
      </c>
      <c r="N332" s="43">
        <f t="shared" si="190"/>
        <v>217.03</v>
      </c>
      <c r="O332" s="43">
        <f t="shared" si="190"/>
        <v>217.03</v>
      </c>
      <c r="P332" s="43">
        <f t="shared" si="190"/>
        <v>217.03</v>
      </c>
      <c r="Q332" s="43">
        <f t="shared" si="190"/>
        <v>217.03</v>
      </c>
      <c r="R332" s="43">
        <f t="shared" si="190"/>
        <v>217.03</v>
      </c>
      <c r="S332" s="43">
        <f t="shared" si="190"/>
        <v>217.03</v>
      </c>
      <c r="T332" s="43">
        <f t="shared" si="190"/>
        <v>217.03</v>
      </c>
      <c r="U332" s="43">
        <f t="shared" si="190"/>
        <v>217.03</v>
      </c>
      <c r="V332" s="43">
        <f t="shared" si="190"/>
        <v>217.03</v>
      </c>
      <c r="W332" s="43">
        <f t="shared" si="190"/>
        <v>217.03</v>
      </c>
      <c r="X332" s="43">
        <f t="shared" si="190"/>
        <v>217.03</v>
      </c>
      <c r="Y332" s="43">
        <f t="shared" si="190"/>
        <v>217.03</v>
      </c>
      <c r="Z332" s="43">
        <f t="shared" si="190"/>
        <v>217.03</v>
      </c>
      <c r="AA332" s="43">
        <f t="shared" si="190"/>
        <v>217.03</v>
      </c>
    </row>
    <row r="333" spans="1:27" ht="12.75" customHeight="1" outlineLevel="1" x14ac:dyDescent="0.2">
      <c r="A333" s="92" t="s">
        <v>2372</v>
      </c>
      <c r="B333" s="62" t="s">
        <v>81</v>
      </c>
      <c r="C333" s="42" t="s">
        <v>77</v>
      </c>
      <c r="D333" s="43">
        <v>4.7699999999999996</v>
      </c>
      <c r="E333" s="43">
        <v>4.7699999999999996</v>
      </c>
      <c r="F333" s="43">
        <v>4.7699999999999996</v>
      </c>
      <c r="G333" s="43">
        <v>4.7699999999999996</v>
      </c>
      <c r="H333" s="43">
        <v>4.7699999999999996</v>
      </c>
      <c r="I333" s="43">
        <v>4.7699999999999996</v>
      </c>
      <c r="J333" s="43">
        <v>4.7699999999999996</v>
      </c>
      <c r="K333" s="43">
        <v>4.7699999999999996</v>
      </c>
      <c r="L333" s="43">
        <v>4.7699999999999996</v>
      </c>
      <c r="M333" s="43">
        <v>4.7699999999999996</v>
      </c>
      <c r="N333" s="43">
        <v>4.7699999999999996</v>
      </c>
      <c r="O333" s="43">
        <v>4.7699999999999996</v>
      </c>
      <c r="P333" s="43">
        <v>4.7699999999999996</v>
      </c>
      <c r="Q333" s="43">
        <v>4.7699999999999996</v>
      </c>
      <c r="R333" s="43">
        <v>4.7699999999999996</v>
      </c>
      <c r="S333" s="43">
        <v>4.7699999999999996</v>
      </c>
      <c r="T333" s="43">
        <v>4.7699999999999996</v>
      </c>
      <c r="U333" s="43">
        <v>4.7699999999999996</v>
      </c>
      <c r="V333" s="43">
        <v>4.7699999999999996</v>
      </c>
      <c r="W333" s="43">
        <v>4.7699999999999996</v>
      </c>
      <c r="X333" s="43">
        <v>4.7699999999999996</v>
      </c>
      <c r="Y333" s="43">
        <v>4.7699999999999996</v>
      </c>
      <c r="Z333" s="43">
        <v>4.7699999999999996</v>
      </c>
      <c r="AA333" s="43">
        <v>4.7699999999999996</v>
      </c>
    </row>
    <row r="334" spans="1:27" ht="12.75" customHeight="1" outlineLevel="1" x14ac:dyDescent="0.2">
      <c r="A334" s="92" t="s">
        <v>2373</v>
      </c>
      <c r="B334" s="62" t="s">
        <v>79</v>
      </c>
      <c r="C334" s="42" t="s">
        <v>77</v>
      </c>
      <c r="D334" s="43">
        <f>$D$11</f>
        <v>216.36</v>
      </c>
      <c r="E334" s="43">
        <f t="shared" ref="E334:AA334" si="191">$D$11</f>
        <v>216.36</v>
      </c>
      <c r="F334" s="43">
        <f t="shared" si="191"/>
        <v>216.36</v>
      </c>
      <c r="G334" s="43">
        <f t="shared" si="191"/>
        <v>216.36</v>
      </c>
      <c r="H334" s="43">
        <f t="shared" si="191"/>
        <v>216.36</v>
      </c>
      <c r="I334" s="43">
        <f t="shared" si="191"/>
        <v>216.36</v>
      </c>
      <c r="J334" s="43">
        <f t="shared" si="191"/>
        <v>216.36</v>
      </c>
      <c r="K334" s="43">
        <f t="shared" si="191"/>
        <v>216.36</v>
      </c>
      <c r="L334" s="43">
        <f t="shared" si="191"/>
        <v>216.36</v>
      </c>
      <c r="M334" s="43">
        <f t="shared" si="191"/>
        <v>216.36</v>
      </c>
      <c r="N334" s="43">
        <f t="shared" si="191"/>
        <v>216.36</v>
      </c>
      <c r="O334" s="43">
        <f t="shared" si="191"/>
        <v>216.36</v>
      </c>
      <c r="P334" s="43">
        <f t="shared" si="191"/>
        <v>216.36</v>
      </c>
      <c r="Q334" s="43">
        <f t="shared" si="191"/>
        <v>216.36</v>
      </c>
      <c r="R334" s="43">
        <f t="shared" si="191"/>
        <v>216.36</v>
      </c>
      <c r="S334" s="43">
        <f t="shared" si="191"/>
        <v>216.36</v>
      </c>
      <c r="T334" s="43">
        <f t="shared" si="191"/>
        <v>216.36</v>
      </c>
      <c r="U334" s="43">
        <f t="shared" si="191"/>
        <v>216.36</v>
      </c>
      <c r="V334" s="43">
        <f t="shared" si="191"/>
        <v>216.36</v>
      </c>
      <c r="W334" s="43">
        <f t="shared" si="191"/>
        <v>216.36</v>
      </c>
      <c r="X334" s="43">
        <f t="shared" si="191"/>
        <v>216.36</v>
      </c>
      <c r="Y334" s="43">
        <f t="shared" si="191"/>
        <v>216.36</v>
      </c>
      <c r="Z334" s="43">
        <f t="shared" si="191"/>
        <v>216.36</v>
      </c>
      <c r="AA334" s="43">
        <f t="shared" si="191"/>
        <v>216.36</v>
      </c>
    </row>
    <row r="335" spans="1:27" ht="12.75" customHeight="1" x14ac:dyDescent="0.2">
      <c r="A335" s="91" t="s">
        <v>2374</v>
      </c>
      <c r="B335" s="27" t="str">
        <f>"09"&amp;"."&amp;$B$729&amp;"."&amp;$B$730</f>
        <v>09.02.2023</v>
      </c>
      <c r="C335" s="83" t="s">
        <v>74</v>
      </c>
      <c r="D335" s="84">
        <f>ROUND(((D336+D337+D339+D338)/1000),5)</f>
        <v>1.50685</v>
      </c>
      <c r="E335" s="84">
        <f>ROUND(((E336+E337+E339+E338)/1000),5)</f>
        <v>1.4752700000000001</v>
      </c>
      <c r="F335" s="84">
        <f>ROUND(((F336+F337+F339+F338)/1000),5)</f>
        <v>1.4736</v>
      </c>
      <c r="G335" s="84">
        <f t="shared" ref="G335:AA335" si="192">ROUND(((G336+G337+G339+G338)/1000),5)</f>
        <v>1.4771799999999999</v>
      </c>
      <c r="H335" s="84">
        <f t="shared" si="192"/>
        <v>1.5150699999999999</v>
      </c>
      <c r="I335" s="84">
        <f t="shared" si="192"/>
        <v>1.59789</v>
      </c>
      <c r="J335" s="84">
        <f t="shared" si="192"/>
        <v>1.8544499999999999</v>
      </c>
      <c r="K335" s="84">
        <f t="shared" si="192"/>
        <v>2.0428299999999999</v>
      </c>
      <c r="L335" s="84">
        <f t="shared" si="192"/>
        <v>2.1582699999999999</v>
      </c>
      <c r="M335" s="84">
        <f t="shared" si="192"/>
        <v>2.1791200000000002</v>
      </c>
      <c r="N335" s="84">
        <f t="shared" si="192"/>
        <v>2.1896300000000002</v>
      </c>
      <c r="O335" s="84">
        <f t="shared" si="192"/>
        <v>2.2278600000000002</v>
      </c>
      <c r="P335" s="84">
        <f t="shared" si="192"/>
        <v>2.2080799999999998</v>
      </c>
      <c r="Q335" s="84">
        <f t="shared" si="192"/>
        <v>2.18913</v>
      </c>
      <c r="R335" s="84">
        <f t="shared" si="192"/>
        <v>2.18581</v>
      </c>
      <c r="S335" s="84">
        <f t="shared" si="192"/>
        <v>2.17849</v>
      </c>
      <c r="T335" s="84">
        <f t="shared" si="192"/>
        <v>2.14655</v>
      </c>
      <c r="U335" s="84">
        <f t="shared" si="192"/>
        <v>2.1693099999999998</v>
      </c>
      <c r="V335" s="84">
        <f t="shared" si="192"/>
        <v>2.1832199999999999</v>
      </c>
      <c r="W335" s="84">
        <f t="shared" si="192"/>
        <v>2.2049500000000002</v>
      </c>
      <c r="X335" s="84">
        <f t="shared" si="192"/>
        <v>2.1514099999999998</v>
      </c>
      <c r="Y335" s="84">
        <f t="shared" si="192"/>
        <v>2.0507399999999998</v>
      </c>
      <c r="Z335" s="84">
        <f t="shared" si="192"/>
        <v>1.91486</v>
      </c>
      <c r="AA335" s="84">
        <f t="shared" si="192"/>
        <v>1.6281000000000001</v>
      </c>
    </row>
    <row r="336" spans="1:27" ht="12.75" customHeight="1" outlineLevel="1" x14ac:dyDescent="0.2">
      <c r="A336" s="92" t="s">
        <v>2375</v>
      </c>
      <c r="B336" s="62" t="s">
        <v>231</v>
      </c>
      <c r="C336" s="42" t="s">
        <v>77</v>
      </c>
      <c r="D336" s="43">
        <v>1068.69</v>
      </c>
      <c r="E336" s="43">
        <v>1037.1099999999999</v>
      </c>
      <c r="F336" s="43">
        <v>1035.44</v>
      </c>
      <c r="G336" s="43">
        <v>1039.02</v>
      </c>
      <c r="H336" s="43">
        <v>1076.9100000000001</v>
      </c>
      <c r="I336" s="43">
        <v>1159.73</v>
      </c>
      <c r="J336" s="43">
        <v>1416.29</v>
      </c>
      <c r="K336" s="43">
        <v>1604.67</v>
      </c>
      <c r="L336" s="43">
        <v>1720.11</v>
      </c>
      <c r="M336" s="43">
        <v>1740.96</v>
      </c>
      <c r="N336" s="43">
        <v>1751.47</v>
      </c>
      <c r="O336" s="43">
        <v>1789.7</v>
      </c>
      <c r="P336" s="43">
        <v>1769.92</v>
      </c>
      <c r="Q336" s="43">
        <v>1750.97</v>
      </c>
      <c r="R336" s="43">
        <v>1747.65</v>
      </c>
      <c r="S336" s="43">
        <v>1740.33</v>
      </c>
      <c r="T336" s="43">
        <v>1708.39</v>
      </c>
      <c r="U336" s="43">
        <v>1731.15</v>
      </c>
      <c r="V336" s="43">
        <v>1745.06</v>
      </c>
      <c r="W336" s="43">
        <v>1766.79</v>
      </c>
      <c r="X336" s="43">
        <v>1713.25</v>
      </c>
      <c r="Y336" s="43">
        <v>1612.58</v>
      </c>
      <c r="Z336" s="43">
        <v>1476.7</v>
      </c>
      <c r="AA336" s="43">
        <v>1189.94</v>
      </c>
    </row>
    <row r="337" spans="1:27" ht="12.75" customHeight="1" outlineLevel="1" x14ac:dyDescent="0.2">
      <c r="A337" s="92" t="s">
        <v>2376</v>
      </c>
      <c r="B337" s="62" t="s">
        <v>88</v>
      </c>
      <c r="C337" s="42" t="s">
        <v>77</v>
      </c>
      <c r="D337" s="43">
        <f>$D$297</f>
        <v>217.03</v>
      </c>
      <c r="E337" s="43">
        <f t="shared" ref="E337:AA337" si="193">$D$297</f>
        <v>217.03</v>
      </c>
      <c r="F337" s="43">
        <f t="shared" si="193"/>
        <v>217.03</v>
      </c>
      <c r="G337" s="43">
        <f t="shared" si="193"/>
        <v>217.03</v>
      </c>
      <c r="H337" s="43">
        <f t="shared" si="193"/>
        <v>217.03</v>
      </c>
      <c r="I337" s="43">
        <f t="shared" si="193"/>
        <v>217.03</v>
      </c>
      <c r="J337" s="43">
        <f t="shared" si="193"/>
        <v>217.03</v>
      </c>
      <c r="K337" s="43">
        <f t="shared" si="193"/>
        <v>217.03</v>
      </c>
      <c r="L337" s="43">
        <f t="shared" si="193"/>
        <v>217.03</v>
      </c>
      <c r="M337" s="43">
        <f t="shared" si="193"/>
        <v>217.03</v>
      </c>
      <c r="N337" s="43">
        <f t="shared" si="193"/>
        <v>217.03</v>
      </c>
      <c r="O337" s="43">
        <f t="shared" si="193"/>
        <v>217.03</v>
      </c>
      <c r="P337" s="43">
        <f t="shared" si="193"/>
        <v>217.03</v>
      </c>
      <c r="Q337" s="43">
        <f t="shared" si="193"/>
        <v>217.03</v>
      </c>
      <c r="R337" s="43">
        <f t="shared" si="193"/>
        <v>217.03</v>
      </c>
      <c r="S337" s="43">
        <f t="shared" si="193"/>
        <v>217.03</v>
      </c>
      <c r="T337" s="43">
        <f t="shared" si="193"/>
        <v>217.03</v>
      </c>
      <c r="U337" s="43">
        <f t="shared" si="193"/>
        <v>217.03</v>
      </c>
      <c r="V337" s="43">
        <f t="shared" si="193"/>
        <v>217.03</v>
      </c>
      <c r="W337" s="43">
        <f t="shared" si="193"/>
        <v>217.03</v>
      </c>
      <c r="X337" s="43">
        <f t="shared" si="193"/>
        <v>217.03</v>
      </c>
      <c r="Y337" s="43">
        <f t="shared" si="193"/>
        <v>217.03</v>
      </c>
      <c r="Z337" s="43">
        <f t="shared" si="193"/>
        <v>217.03</v>
      </c>
      <c r="AA337" s="43">
        <f t="shared" si="193"/>
        <v>217.03</v>
      </c>
    </row>
    <row r="338" spans="1:27" ht="12.75" customHeight="1" outlineLevel="1" x14ac:dyDescent="0.2">
      <c r="A338" s="92" t="s">
        <v>2377</v>
      </c>
      <c r="B338" s="62" t="s">
        <v>81</v>
      </c>
      <c r="C338" s="42" t="s">
        <v>77</v>
      </c>
      <c r="D338" s="43">
        <v>4.7699999999999996</v>
      </c>
      <c r="E338" s="43">
        <v>4.7699999999999996</v>
      </c>
      <c r="F338" s="43">
        <v>4.7699999999999996</v>
      </c>
      <c r="G338" s="43">
        <v>4.7699999999999996</v>
      </c>
      <c r="H338" s="43">
        <v>4.7699999999999996</v>
      </c>
      <c r="I338" s="43">
        <v>4.7699999999999996</v>
      </c>
      <c r="J338" s="43">
        <v>4.7699999999999996</v>
      </c>
      <c r="K338" s="43">
        <v>4.7699999999999996</v>
      </c>
      <c r="L338" s="43">
        <v>4.7699999999999996</v>
      </c>
      <c r="M338" s="43">
        <v>4.7699999999999996</v>
      </c>
      <c r="N338" s="43">
        <v>4.7699999999999996</v>
      </c>
      <c r="O338" s="43">
        <v>4.7699999999999996</v>
      </c>
      <c r="P338" s="43">
        <v>4.7699999999999996</v>
      </c>
      <c r="Q338" s="43">
        <v>4.7699999999999996</v>
      </c>
      <c r="R338" s="43">
        <v>4.7699999999999996</v>
      </c>
      <c r="S338" s="43">
        <v>4.7699999999999996</v>
      </c>
      <c r="T338" s="43">
        <v>4.7699999999999996</v>
      </c>
      <c r="U338" s="43">
        <v>4.7699999999999996</v>
      </c>
      <c r="V338" s="43">
        <v>4.7699999999999996</v>
      </c>
      <c r="W338" s="43">
        <v>4.7699999999999996</v>
      </c>
      <c r="X338" s="43">
        <v>4.7699999999999996</v>
      </c>
      <c r="Y338" s="43">
        <v>4.7699999999999996</v>
      </c>
      <c r="Z338" s="43">
        <v>4.7699999999999996</v>
      </c>
      <c r="AA338" s="43">
        <v>4.7699999999999996</v>
      </c>
    </row>
    <row r="339" spans="1:27" ht="12.75" customHeight="1" outlineLevel="1" x14ac:dyDescent="0.2">
      <c r="A339" s="92" t="s">
        <v>2378</v>
      </c>
      <c r="B339" s="62" t="s">
        <v>79</v>
      </c>
      <c r="C339" s="42" t="s">
        <v>77</v>
      </c>
      <c r="D339" s="43">
        <f>$D$11</f>
        <v>216.36</v>
      </c>
      <c r="E339" s="43">
        <f t="shared" ref="E339:AA339" si="194">$D$11</f>
        <v>216.36</v>
      </c>
      <c r="F339" s="43">
        <f t="shared" si="194"/>
        <v>216.36</v>
      </c>
      <c r="G339" s="43">
        <f t="shared" si="194"/>
        <v>216.36</v>
      </c>
      <c r="H339" s="43">
        <f t="shared" si="194"/>
        <v>216.36</v>
      </c>
      <c r="I339" s="43">
        <f t="shared" si="194"/>
        <v>216.36</v>
      </c>
      <c r="J339" s="43">
        <f t="shared" si="194"/>
        <v>216.36</v>
      </c>
      <c r="K339" s="43">
        <f t="shared" si="194"/>
        <v>216.36</v>
      </c>
      <c r="L339" s="43">
        <f t="shared" si="194"/>
        <v>216.36</v>
      </c>
      <c r="M339" s="43">
        <f t="shared" si="194"/>
        <v>216.36</v>
      </c>
      <c r="N339" s="43">
        <f t="shared" si="194"/>
        <v>216.36</v>
      </c>
      <c r="O339" s="43">
        <f t="shared" si="194"/>
        <v>216.36</v>
      </c>
      <c r="P339" s="43">
        <f t="shared" si="194"/>
        <v>216.36</v>
      </c>
      <c r="Q339" s="43">
        <f t="shared" si="194"/>
        <v>216.36</v>
      </c>
      <c r="R339" s="43">
        <f t="shared" si="194"/>
        <v>216.36</v>
      </c>
      <c r="S339" s="43">
        <f t="shared" si="194"/>
        <v>216.36</v>
      </c>
      <c r="T339" s="43">
        <f t="shared" si="194"/>
        <v>216.36</v>
      </c>
      <c r="U339" s="43">
        <f t="shared" si="194"/>
        <v>216.36</v>
      </c>
      <c r="V339" s="43">
        <f t="shared" si="194"/>
        <v>216.36</v>
      </c>
      <c r="W339" s="43">
        <f t="shared" si="194"/>
        <v>216.36</v>
      </c>
      <c r="X339" s="43">
        <f t="shared" si="194"/>
        <v>216.36</v>
      </c>
      <c r="Y339" s="43">
        <f t="shared" si="194"/>
        <v>216.36</v>
      </c>
      <c r="Z339" s="43">
        <f t="shared" si="194"/>
        <v>216.36</v>
      </c>
      <c r="AA339" s="43">
        <f t="shared" si="194"/>
        <v>216.36</v>
      </c>
    </row>
    <row r="340" spans="1:27" ht="12.75" customHeight="1" x14ac:dyDescent="0.2">
      <c r="A340" s="91" t="s">
        <v>2379</v>
      </c>
      <c r="B340" s="27" t="str">
        <f>"10"&amp;"."&amp;$B$729&amp;"."&amp;$B$730</f>
        <v>10.02.2023</v>
      </c>
      <c r="C340" s="83" t="s">
        <v>74</v>
      </c>
      <c r="D340" s="84">
        <f>ROUND(((D341+D342+D344+D343)/1000),5)</f>
        <v>1.5748800000000001</v>
      </c>
      <c r="E340" s="84">
        <f>ROUND(((E341+E342+E344+E343)/1000),5)</f>
        <v>1.5263800000000001</v>
      </c>
      <c r="F340" s="84">
        <f>ROUND(((F341+F342+F344+F343)/1000),5)</f>
        <v>1.49509</v>
      </c>
      <c r="G340" s="84">
        <f t="shared" ref="G340:AA340" si="195">ROUND(((G341+G342+G344+G343)/1000),5)</f>
        <v>1.4958100000000001</v>
      </c>
      <c r="H340" s="84">
        <f t="shared" si="195"/>
        <v>1.5602400000000001</v>
      </c>
      <c r="I340" s="84">
        <f t="shared" si="195"/>
        <v>1.6337299999999999</v>
      </c>
      <c r="J340" s="84">
        <f t="shared" si="195"/>
        <v>1.92492</v>
      </c>
      <c r="K340" s="84">
        <f t="shared" si="195"/>
        <v>2.04074</v>
      </c>
      <c r="L340" s="84">
        <f t="shared" si="195"/>
        <v>2.1292200000000001</v>
      </c>
      <c r="M340" s="84">
        <f t="shared" si="195"/>
        <v>2.1687400000000001</v>
      </c>
      <c r="N340" s="84">
        <f t="shared" si="195"/>
        <v>2.18797</v>
      </c>
      <c r="O340" s="84">
        <f t="shared" si="195"/>
        <v>2.21346</v>
      </c>
      <c r="P340" s="84">
        <f t="shared" si="195"/>
        <v>2.1957599999999999</v>
      </c>
      <c r="Q340" s="84">
        <f t="shared" si="195"/>
        <v>2.2036099999999998</v>
      </c>
      <c r="R340" s="84">
        <f t="shared" si="195"/>
        <v>2.19442</v>
      </c>
      <c r="S340" s="84">
        <f t="shared" si="195"/>
        <v>2.1524000000000001</v>
      </c>
      <c r="T340" s="84">
        <f t="shared" si="195"/>
        <v>2.1274099999999998</v>
      </c>
      <c r="U340" s="84">
        <f t="shared" si="195"/>
        <v>2.1580300000000001</v>
      </c>
      <c r="V340" s="84">
        <f t="shared" si="195"/>
        <v>2.1831999999999998</v>
      </c>
      <c r="W340" s="84">
        <f t="shared" si="195"/>
        <v>2.1728900000000002</v>
      </c>
      <c r="X340" s="84">
        <f t="shared" si="195"/>
        <v>2.1455700000000002</v>
      </c>
      <c r="Y340" s="84">
        <f t="shared" si="195"/>
        <v>2.08487</v>
      </c>
      <c r="Z340" s="84">
        <f t="shared" si="195"/>
        <v>1.9754499999999999</v>
      </c>
      <c r="AA340" s="84">
        <f t="shared" si="195"/>
        <v>1.8022499999999999</v>
      </c>
    </row>
    <row r="341" spans="1:27" ht="12.75" customHeight="1" outlineLevel="1" x14ac:dyDescent="0.2">
      <c r="A341" s="92" t="s">
        <v>2380</v>
      </c>
      <c r="B341" s="62" t="s">
        <v>231</v>
      </c>
      <c r="C341" s="42" t="s">
        <v>77</v>
      </c>
      <c r="D341" s="43">
        <v>1136.72</v>
      </c>
      <c r="E341" s="43">
        <v>1088.22</v>
      </c>
      <c r="F341" s="43">
        <v>1056.93</v>
      </c>
      <c r="G341" s="43">
        <v>1057.6500000000001</v>
      </c>
      <c r="H341" s="43">
        <v>1122.08</v>
      </c>
      <c r="I341" s="43">
        <v>1195.57</v>
      </c>
      <c r="J341" s="43">
        <v>1486.76</v>
      </c>
      <c r="K341" s="43">
        <v>1602.58</v>
      </c>
      <c r="L341" s="43">
        <v>1691.06</v>
      </c>
      <c r="M341" s="43">
        <v>1730.58</v>
      </c>
      <c r="N341" s="43">
        <v>1749.81</v>
      </c>
      <c r="O341" s="43">
        <v>1775.3</v>
      </c>
      <c r="P341" s="43">
        <v>1757.6</v>
      </c>
      <c r="Q341" s="43">
        <v>1765.45</v>
      </c>
      <c r="R341" s="43">
        <v>1756.26</v>
      </c>
      <c r="S341" s="43">
        <v>1714.24</v>
      </c>
      <c r="T341" s="43">
        <v>1689.25</v>
      </c>
      <c r="U341" s="43">
        <v>1719.87</v>
      </c>
      <c r="V341" s="43">
        <v>1745.04</v>
      </c>
      <c r="W341" s="43">
        <v>1734.73</v>
      </c>
      <c r="X341" s="43">
        <v>1707.41</v>
      </c>
      <c r="Y341" s="43">
        <v>1646.71</v>
      </c>
      <c r="Z341" s="43">
        <v>1537.29</v>
      </c>
      <c r="AA341" s="43">
        <v>1364.09</v>
      </c>
    </row>
    <row r="342" spans="1:27" ht="12.75" customHeight="1" outlineLevel="1" x14ac:dyDescent="0.2">
      <c r="A342" s="92" t="s">
        <v>2381</v>
      </c>
      <c r="B342" s="62" t="s">
        <v>88</v>
      </c>
      <c r="C342" s="42" t="s">
        <v>77</v>
      </c>
      <c r="D342" s="43">
        <f>$D$297</f>
        <v>217.03</v>
      </c>
      <c r="E342" s="43">
        <f t="shared" ref="E342:AA342" si="196">$D$297</f>
        <v>217.03</v>
      </c>
      <c r="F342" s="43">
        <f t="shared" si="196"/>
        <v>217.03</v>
      </c>
      <c r="G342" s="43">
        <f t="shared" si="196"/>
        <v>217.03</v>
      </c>
      <c r="H342" s="43">
        <f t="shared" si="196"/>
        <v>217.03</v>
      </c>
      <c r="I342" s="43">
        <f t="shared" si="196"/>
        <v>217.03</v>
      </c>
      <c r="J342" s="43">
        <f t="shared" si="196"/>
        <v>217.03</v>
      </c>
      <c r="K342" s="43">
        <f t="shared" si="196"/>
        <v>217.03</v>
      </c>
      <c r="L342" s="43">
        <f t="shared" si="196"/>
        <v>217.03</v>
      </c>
      <c r="M342" s="43">
        <f t="shared" si="196"/>
        <v>217.03</v>
      </c>
      <c r="N342" s="43">
        <f t="shared" si="196"/>
        <v>217.03</v>
      </c>
      <c r="O342" s="43">
        <f t="shared" si="196"/>
        <v>217.03</v>
      </c>
      <c r="P342" s="43">
        <f t="shared" si="196"/>
        <v>217.03</v>
      </c>
      <c r="Q342" s="43">
        <f t="shared" si="196"/>
        <v>217.03</v>
      </c>
      <c r="R342" s="43">
        <f t="shared" si="196"/>
        <v>217.03</v>
      </c>
      <c r="S342" s="43">
        <f t="shared" si="196"/>
        <v>217.03</v>
      </c>
      <c r="T342" s="43">
        <f t="shared" si="196"/>
        <v>217.03</v>
      </c>
      <c r="U342" s="43">
        <f t="shared" si="196"/>
        <v>217.03</v>
      </c>
      <c r="V342" s="43">
        <f t="shared" si="196"/>
        <v>217.03</v>
      </c>
      <c r="W342" s="43">
        <f t="shared" si="196"/>
        <v>217.03</v>
      </c>
      <c r="X342" s="43">
        <f t="shared" si="196"/>
        <v>217.03</v>
      </c>
      <c r="Y342" s="43">
        <f t="shared" si="196"/>
        <v>217.03</v>
      </c>
      <c r="Z342" s="43">
        <f t="shared" si="196"/>
        <v>217.03</v>
      </c>
      <c r="AA342" s="43">
        <f t="shared" si="196"/>
        <v>217.03</v>
      </c>
    </row>
    <row r="343" spans="1:27" ht="12.75" customHeight="1" outlineLevel="1" x14ac:dyDescent="0.2">
      <c r="A343" s="92" t="s">
        <v>2382</v>
      </c>
      <c r="B343" s="62" t="s">
        <v>81</v>
      </c>
      <c r="C343" s="42" t="s">
        <v>77</v>
      </c>
      <c r="D343" s="43">
        <v>4.7699999999999996</v>
      </c>
      <c r="E343" s="43">
        <v>4.7699999999999996</v>
      </c>
      <c r="F343" s="43">
        <v>4.7699999999999996</v>
      </c>
      <c r="G343" s="43">
        <v>4.7699999999999996</v>
      </c>
      <c r="H343" s="43">
        <v>4.7699999999999996</v>
      </c>
      <c r="I343" s="43">
        <v>4.7699999999999996</v>
      </c>
      <c r="J343" s="43">
        <v>4.7699999999999996</v>
      </c>
      <c r="K343" s="43">
        <v>4.7699999999999996</v>
      </c>
      <c r="L343" s="43">
        <v>4.7699999999999996</v>
      </c>
      <c r="M343" s="43">
        <v>4.7699999999999996</v>
      </c>
      <c r="N343" s="43">
        <v>4.7699999999999996</v>
      </c>
      <c r="O343" s="43">
        <v>4.7699999999999996</v>
      </c>
      <c r="P343" s="43">
        <v>4.7699999999999996</v>
      </c>
      <c r="Q343" s="43">
        <v>4.7699999999999996</v>
      </c>
      <c r="R343" s="43">
        <v>4.7699999999999996</v>
      </c>
      <c r="S343" s="43">
        <v>4.7699999999999996</v>
      </c>
      <c r="T343" s="43">
        <v>4.7699999999999996</v>
      </c>
      <c r="U343" s="43">
        <v>4.7699999999999996</v>
      </c>
      <c r="V343" s="43">
        <v>4.7699999999999996</v>
      </c>
      <c r="W343" s="43">
        <v>4.7699999999999996</v>
      </c>
      <c r="X343" s="43">
        <v>4.7699999999999996</v>
      </c>
      <c r="Y343" s="43">
        <v>4.7699999999999996</v>
      </c>
      <c r="Z343" s="43">
        <v>4.7699999999999996</v>
      </c>
      <c r="AA343" s="43">
        <v>4.7699999999999996</v>
      </c>
    </row>
    <row r="344" spans="1:27" ht="12.75" customHeight="1" outlineLevel="1" x14ac:dyDescent="0.2">
      <c r="A344" s="92" t="s">
        <v>2383</v>
      </c>
      <c r="B344" s="62" t="s">
        <v>79</v>
      </c>
      <c r="C344" s="42" t="s">
        <v>77</v>
      </c>
      <c r="D344" s="43">
        <f>$D$11</f>
        <v>216.36</v>
      </c>
      <c r="E344" s="43">
        <f t="shared" ref="E344:AA344" si="197">$D$11</f>
        <v>216.36</v>
      </c>
      <c r="F344" s="43">
        <f t="shared" si="197"/>
        <v>216.36</v>
      </c>
      <c r="G344" s="43">
        <f t="shared" si="197"/>
        <v>216.36</v>
      </c>
      <c r="H344" s="43">
        <f t="shared" si="197"/>
        <v>216.36</v>
      </c>
      <c r="I344" s="43">
        <f t="shared" si="197"/>
        <v>216.36</v>
      </c>
      <c r="J344" s="43">
        <f t="shared" si="197"/>
        <v>216.36</v>
      </c>
      <c r="K344" s="43">
        <f t="shared" si="197"/>
        <v>216.36</v>
      </c>
      <c r="L344" s="43">
        <f t="shared" si="197"/>
        <v>216.36</v>
      </c>
      <c r="M344" s="43">
        <f t="shared" si="197"/>
        <v>216.36</v>
      </c>
      <c r="N344" s="43">
        <f t="shared" si="197"/>
        <v>216.36</v>
      </c>
      <c r="O344" s="43">
        <f t="shared" si="197"/>
        <v>216.36</v>
      </c>
      <c r="P344" s="43">
        <f t="shared" si="197"/>
        <v>216.36</v>
      </c>
      <c r="Q344" s="43">
        <f t="shared" si="197"/>
        <v>216.36</v>
      </c>
      <c r="R344" s="43">
        <f t="shared" si="197"/>
        <v>216.36</v>
      </c>
      <c r="S344" s="43">
        <f t="shared" si="197"/>
        <v>216.36</v>
      </c>
      <c r="T344" s="43">
        <f t="shared" si="197"/>
        <v>216.36</v>
      </c>
      <c r="U344" s="43">
        <f t="shared" si="197"/>
        <v>216.36</v>
      </c>
      <c r="V344" s="43">
        <f t="shared" si="197"/>
        <v>216.36</v>
      </c>
      <c r="W344" s="43">
        <f t="shared" si="197"/>
        <v>216.36</v>
      </c>
      <c r="X344" s="43">
        <f t="shared" si="197"/>
        <v>216.36</v>
      </c>
      <c r="Y344" s="43">
        <f t="shared" si="197"/>
        <v>216.36</v>
      </c>
      <c r="Z344" s="43">
        <f t="shared" si="197"/>
        <v>216.36</v>
      </c>
      <c r="AA344" s="43">
        <f t="shared" si="197"/>
        <v>216.36</v>
      </c>
    </row>
    <row r="345" spans="1:27" ht="12.75" customHeight="1" x14ac:dyDescent="0.2">
      <c r="A345" s="91" t="s">
        <v>2384</v>
      </c>
      <c r="B345" s="27" t="str">
        <f>"11"&amp;"."&amp;$B$729&amp;"."&amp;$B$730</f>
        <v>11.02.2023</v>
      </c>
      <c r="C345" s="83" t="s">
        <v>74</v>
      </c>
      <c r="D345" s="84">
        <f>ROUND(((D346+D347+D349+D348)/1000),5)</f>
        <v>1.66696</v>
      </c>
      <c r="E345" s="84">
        <f>ROUND(((E346+E347+E349+E348)/1000),5)</f>
        <v>1.6290800000000001</v>
      </c>
      <c r="F345" s="84">
        <f>ROUND(((F346+F347+F349+F348)/1000),5)</f>
        <v>1.6085</v>
      </c>
      <c r="G345" s="84">
        <f t="shared" ref="G345:AA345" si="198">ROUND(((G346+G347+G349+G348)/1000),5)</f>
        <v>1.59501</v>
      </c>
      <c r="H345" s="84">
        <f t="shared" si="198"/>
        <v>1.60764</v>
      </c>
      <c r="I345" s="84">
        <f t="shared" si="198"/>
        <v>1.6244000000000001</v>
      </c>
      <c r="J345" s="84">
        <f t="shared" si="198"/>
        <v>1.68665</v>
      </c>
      <c r="K345" s="84">
        <f t="shared" si="198"/>
        <v>1.95082</v>
      </c>
      <c r="L345" s="84">
        <f t="shared" si="198"/>
        <v>2.0464099999999998</v>
      </c>
      <c r="M345" s="84">
        <f t="shared" si="198"/>
        <v>2.1888200000000002</v>
      </c>
      <c r="N345" s="84">
        <f t="shared" si="198"/>
        <v>2.23475</v>
      </c>
      <c r="O345" s="84">
        <f t="shared" si="198"/>
        <v>2.2472699999999999</v>
      </c>
      <c r="P345" s="84">
        <f t="shared" si="198"/>
        <v>2.2437399999999998</v>
      </c>
      <c r="Q345" s="84">
        <f t="shared" si="198"/>
        <v>2.23997</v>
      </c>
      <c r="R345" s="84">
        <f t="shared" si="198"/>
        <v>2.23359</v>
      </c>
      <c r="S345" s="84">
        <f t="shared" si="198"/>
        <v>2.1954899999999999</v>
      </c>
      <c r="T345" s="84">
        <f t="shared" si="198"/>
        <v>2.2178399999999998</v>
      </c>
      <c r="U345" s="84">
        <f t="shared" si="198"/>
        <v>2.2524099999999998</v>
      </c>
      <c r="V345" s="84">
        <f t="shared" si="198"/>
        <v>2.2760199999999999</v>
      </c>
      <c r="W345" s="84">
        <f t="shared" si="198"/>
        <v>2.2443200000000001</v>
      </c>
      <c r="X345" s="84">
        <f t="shared" si="198"/>
        <v>2.2292800000000002</v>
      </c>
      <c r="Y345" s="84">
        <f t="shared" si="198"/>
        <v>2.11497</v>
      </c>
      <c r="Z345" s="84">
        <f t="shared" si="198"/>
        <v>2.00875</v>
      </c>
      <c r="AA345" s="84">
        <f t="shared" si="198"/>
        <v>1.89489</v>
      </c>
    </row>
    <row r="346" spans="1:27" ht="12.75" customHeight="1" outlineLevel="1" x14ac:dyDescent="0.2">
      <c r="A346" s="92" t="s">
        <v>2385</v>
      </c>
      <c r="B346" s="62" t="s">
        <v>231</v>
      </c>
      <c r="C346" s="42" t="s">
        <v>77</v>
      </c>
      <c r="D346" s="43">
        <v>1228.8</v>
      </c>
      <c r="E346" s="43">
        <v>1190.92</v>
      </c>
      <c r="F346" s="43">
        <v>1170.3399999999999</v>
      </c>
      <c r="G346" s="43">
        <v>1156.8499999999999</v>
      </c>
      <c r="H346" s="43">
        <v>1169.48</v>
      </c>
      <c r="I346" s="43">
        <v>1186.24</v>
      </c>
      <c r="J346" s="43">
        <v>1248.49</v>
      </c>
      <c r="K346" s="43">
        <v>1512.66</v>
      </c>
      <c r="L346" s="43">
        <v>1608.25</v>
      </c>
      <c r="M346" s="43">
        <v>1750.66</v>
      </c>
      <c r="N346" s="43">
        <v>1796.59</v>
      </c>
      <c r="O346" s="43">
        <v>1809.11</v>
      </c>
      <c r="P346" s="43">
        <v>1805.58</v>
      </c>
      <c r="Q346" s="43">
        <v>1801.81</v>
      </c>
      <c r="R346" s="43">
        <v>1795.43</v>
      </c>
      <c r="S346" s="43">
        <v>1757.33</v>
      </c>
      <c r="T346" s="43">
        <v>1779.68</v>
      </c>
      <c r="U346" s="43">
        <v>1814.25</v>
      </c>
      <c r="V346" s="43">
        <v>1837.86</v>
      </c>
      <c r="W346" s="43">
        <v>1806.16</v>
      </c>
      <c r="X346" s="43">
        <v>1791.12</v>
      </c>
      <c r="Y346" s="43">
        <v>1676.81</v>
      </c>
      <c r="Z346" s="43">
        <v>1570.59</v>
      </c>
      <c r="AA346" s="43">
        <v>1456.73</v>
      </c>
    </row>
    <row r="347" spans="1:27" ht="12.75" customHeight="1" outlineLevel="1" x14ac:dyDescent="0.2">
      <c r="A347" s="92" t="s">
        <v>2386</v>
      </c>
      <c r="B347" s="62" t="s">
        <v>88</v>
      </c>
      <c r="C347" s="42" t="s">
        <v>77</v>
      </c>
      <c r="D347" s="43">
        <f>$D$297</f>
        <v>217.03</v>
      </c>
      <c r="E347" s="43">
        <f t="shared" ref="E347:AA347" si="199">$D$297</f>
        <v>217.03</v>
      </c>
      <c r="F347" s="43">
        <f t="shared" si="199"/>
        <v>217.03</v>
      </c>
      <c r="G347" s="43">
        <f t="shared" si="199"/>
        <v>217.03</v>
      </c>
      <c r="H347" s="43">
        <f t="shared" si="199"/>
        <v>217.03</v>
      </c>
      <c r="I347" s="43">
        <f t="shared" si="199"/>
        <v>217.03</v>
      </c>
      <c r="J347" s="43">
        <f t="shared" si="199"/>
        <v>217.03</v>
      </c>
      <c r="K347" s="43">
        <f t="shared" si="199"/>
        <v>217.03</v>
      </c>
      <c r="L347" s="43">
        <f t="shared" si="199"/>
        <v>217.03</v>
      </c>
      <c r="M347" s="43">
        <f t="shared" si="199"/>
        <v>217.03</v>
      </c>
      <c r="N347" s="43">
        <f t="shared" si="199"/>
        <v>217.03</v>
      </c>
      <c r="O347" s="43">
        <f t="shared" si="199"/>
        <v>217.03</v>
      </c>
      <c r="P347" s="43">
        <f t="shared" si="199"/>
        <v>217.03</v>
      </c>
      <c r="Q347" s="43">
        <f t="shared" si="199"/>
        <v>217.03</v>
      </c>
      <c r="R347" s="43">
        <f t="shared" si="199"/>
        <v>217.03</v>
      </c>
      <c r="S347" s="43">
        <f t="shared" si="199"/>
        <v>217.03</v>
      </c>
      <c r="T347" s="43">
        <f t="shared" si="199"/>
        <v>217.03</v>
      </c>
      <c r="U347" s="43">
        <f t="shared" si="199"/>
        <v>217.03</v>
      </c>
      <c r="V347" s="43">
        <f t="shared" si="199"/>
        <v>217.03</v>
      </c>
      <c r="W347" s="43">
        <f t="shared" si="199"/>
        <v>217.03</v>
      </c>
      <c r="X347" s="43">
        <f t="shared" si="199"/>
        <v>217.03</v>
      </c>
      <c r="Y347" s="43">
        <f t="shared" si="199"/>
        <v>217.03</v>
      </c>
      <c r="Z347" s="43">
        <f t="shared" si="199"/>
        <v>217.03</v>
      </c>
      <c r="AA347" s="43">
        <f t="shared" si="199"/>
        <v>217.03</v>
      </c>
    </row>
    <row r="348" spans="1:27" ht="12.75" customHeight="1" outlineLevel="1" x14ac:dyDescent="0.2">
      <c r="A348" s="92" t="s">
        <v>2387</v>
      </c>
      <c r="B348" s="62" t="s">
        <v>81</v>
      </c>
      <c r="C348" s="42" t="s">
        <v>77</v>
      </c>
      <c r="D348" s="43">
        <v>4.7699999999999996</v>
      </c>
      <c r="E348" s="43">
        <v>4.7699999999999996</v>
      </c>
      <c r="F348" s="43">
        <v>4.7699999999999996</v>
      </c>
      <c r="G348" s="43">
        <v>4.7699999999999996</v>
      </c>
      <c r="H348" s="43">
        <v>4.7699999999999996</v>
      </c>
      <c r="I348" s="43">
        <v>4.7699999999999996</v>
      </c>
      <c r="J348" s="43">
        <v>4.7699999999999996</v>
      </c>
      <c r="K348" s="43">
        <v>4.7699999999999996</v>
      </c>
      <c r="L348" s="43">
        <v>4.7699999999999996</v>
      </c>
      <c r="M348" s="43">
        <v>4.7699999999999996</v>
      </c>
      <c r="N348" s="43">
        <v>4.7699999999999996</v>
      </c>
      <c r="O348" s="43">
        <v>4.7699999999999996</v>
      </c>
      <c r="P348" s="43">
        <v>4.7699999999999996</v>
      </c>
      <c r="Q348" s="43">
        <v>4.7699999999999996</v>
      </c>
      <c r="R348" s="43">
        <v>4.7699999999999996</v>
      </c>
      <c r="S348" s="43">
        <v>4.7699999999999996</v>
      </c>
      <c r="T348" s="43">
        <v>4.7699999999999996</v>
      </c>
      <c r="U348" s="43">
        <v>4.7699999999999996</v>
      </c>
      <c r="V348" s="43">
        <v>4.7699999999999996</v>
      </c>
      <c r="W348" s="43">
        <v>4.7699999999999996</v>
      </c>
      <c r="X348" s="43">
        <v>4.7699999999999996</v>
      </c>
      <c r="Y348" s="43">
        <v>4.7699999999999996</v>
      </c>
      <c r="Z348" s="43">
        <v>4.7699999999999996</v>
      </c>
      <c r="AA348" s="43">
        <v>4.7699999999999996</v>
      </c>
    </row>
    <row r="349" spans="1:27" ht="12.75" customHeight="1" outlineLevel="1" x14ac:dyDescent="0.2">
      <c r="A349" s="92" t="s">
        <v>2388</v>
      </c>
      <c r="B349" s="62" t="s">
        <v>79</v>
      </c>
      <c r="C349" s="42" t="s">
        <v>77</v>
      </c>
      <c r="D349" s="43">
        <f>$D$11</f>
        <v>216.36</v>
      </c>
      <c r="E349" s="43">
        <f t="shared" ref="E349:AA349" si="200">$D$11</f>
        <v>216.36</v>
      </c>
      <c r="F349" s="43">
        <f t="shared" si="200"/>
        <v>216.36</v>
      </c>
      <c r="G349" s="43">
        <f t="shared" si="200"/>
        <v>216.36</v>
      </c>
      <c r="H349" s="43">
        <f t="shared" si="200"/>
        <v>216.36</v>
      </c>
      <c r="I349" s="43">
        <f t="shared" si="200"/>
        <v>216.36</v>
      </c>
      <c r="J349" s="43">
        <f t="shared" si="200"/>
        <v>216.36</v>
      </c>
      <c r="K349" s="43">
        <f t="shared" si="200"/>
        <v>216.36</v>
      </c>
      <c r="L349" s="43">
        <f t="shared" si="200"/>
        <v>216.36</v>
      </c>
      <c r="M349" s="43">
        <f t="shared" si="200"/>
        <v>216.36</v>
      </c>
      <c r="N349" s="43">
        <f t="shared" si="200"/>
        <v>216.36</v>
      </c>
      <c r="O349" s="43">
        <f t="shared" si="200"/>
        <v>216.36</v>
      </c>
      <c r="P349" s="43">
        <f t="shared" si="200"/>
        <v>216.36</v>
      </c>
      <c r="Q349" s="43">
        <f t="shared" si="200"/>
        <v>216.36</v>
      </c>
      <c r="R349" s="43">
        <f t="shared" si="200"/>
        <v>216.36</v>
      </c>
      <c r="S349" s="43">
        <f t="shared" si="200"/>
        <v>216.36</v>
      </c>
      <c r="T349" s="43">
        <f t="shared" si="200"/>
        <v>216.36</v>
      </c>
      <c r="U349" s="43">
        <f t="shared" si="200"/>
        <v>216.36</v>
      </c>
      <c r="V349" s="43">
        <f t="shared" si="200"/>
        <v>216.36</v>
      </c>
      <c r="W349" s="43">
        <f t="shared" si="200"/>
        <v>216.36</v>
      </c>
      <c r="X349" s="43">
        <f t="shared" si="200"/>
        <v>216.36</v>
      </c>
      <c r="Y349" s="43">
        <f t="shared" si="200"/>
        <v>216.36</v>
      </c>
      <c r="Z349" s="43">
        <f t="shared" si="200"/>
        <v>216.36</v>
      </c>
      <c r="AA349" s="43">
        <f t="shared" si="200"/>
        <v>216.36</v>
      </c>
    </row>
    <row r="350" spans="1:27" ht="12.75" customHeight="1" x14ac:dyDescent="0.2">
      <c r="A350" s="91" t="s">
        <v>2389</v>
      </c>
      <c r="B350" s="27" t="str">
        <f>"12"&amp;"."&amp;$B$729&amp;"."&amp;$B$730</f>
        <v>12.02.2023</v>
      </c>
      <c r="C350" s="83" t="s">
        <v>74</v>
      </c>
      <c r="D350" s="84">
        <f>ROUND(((D351+D352+D354+D353)/1000),5)</f>
        <v>1.6512500000000001</v>
      </c>
      <c r="E350" s="84">
        <f>ROUND(((E351+E352+E354+E353)/1000),5)</f>
        <v>1.59995</v>
      </c>
      <c r="F350" s="84">
        <f>ROUND(((F351+F352+F354+F353)/1000),5)</f>
        <v>1.5967499999999999</v>
      </c>
      <c r="G350" s="84">
        <f t="shared" ref="G350:AA350" si="201">ROUND(((G351+G352+G354+G353)/1000),5)</f>
        <v>1.5854200000000001</v>
      </c>
      <c r="H350" s="84">
        <f t="shared" si="201"/>
        <v>1.58863</v>
      </c>
      <c r="I350" s="84">
        <f t="shared" si="201"/>
        <v>1.59877</v>
      </c>
      <c r="J350" s="84">
        <f t="shared" si="201"/>
        <v>1.5991200000000001</v>
      </c>
      <c r="K350" s="84">
        <f t="shared" si="201"/>
        <v>1.69953</v>
      </c>
      <c r="L350" s="84">
        <f t="shared" si="201"/>
        <v>1.9635100000000001</v>
      </c>
      <c r="M350" s="84">
        <f t="shared" si="201"/>
        <v>2.0779399999999999</v>
      </c>
      <c r="N350" s="84">
        <f t="shared" si="201"/>
        <v>2.1261100000000002</v>
      </c>
      <c r="O350" s="84">
        <f t="shared" si="201"/>
        <v>2.1446100000000001</v>
      </c>
      <c r="P350" s="84">
        <f t="shared" si="201"/>
        <v>2.14493</v>
      </c>
      <c r="Q350" s="84">
        <f t="shared" si="201"/>
        <v>2.1459199999999998</v>
      </c>
      <c r="R350" s="84">
        <f t="shared" si="201"/>
        <v>2.1903999999999999</v>
      </c>
      <c r="S350" s="84">
        <f t="shared" si="201"/>
        <v>2.1781299999999999</v>
      </c>
      <c r="T350" s="84">
        <f t="shared" si="201"/>
        <v>2.2523300000000002</v>
      </c>
      <c r="U350" s="84">
        <f t="shared" si="201"/>
        <v>2.2751999999999999</v>
      </c>
      <c r="V350" s="84">
        <f t="shared" si="201"/>
        <v>2.31785</v>
      </c>
      <c r="W350" s="84">
        <f t="shared" si="201"/>
        <v>2.2921999999999998</v>
      </c>
      <c r="X350" s="84">
        <f t="shared" si="201"/>
        <v>2.24871</v>
      </c>
      <c r="Y350" s="84">
        <f t="shared" si="201"/>
        <v>2.15726</v>
      </c>
      <c r="Z350" s="84">
        <f t="shared" si="201"/>
        <v>2.02345</v>
      </c>
      <c r="AA350" s="84">
        <f t="shared" si="201"/>
        <v>1.7707900000000001</v>
      </c>
    </row>
    <row r="351" spans="1:27" ht="12.75" customHeight="1" outlineLevel="1" x14ac:dyDescent="0.2">
      <c r="A351" s="92" t="s">
        <v>2390</v>
      </c>
      <c r="B351" s="62" t="s">
        <v>231</v>
      </c>
      <c r="C351" s="42" t="s">
        <v>77</v>
      </c>
      <c r="D351" s="43">
        <v>1213.0899999999999</v>
      </c>
      <c r="E351" s="43">
        <v>1161.79</v>
      </c>
      <c r="F351" s="43">
        <v>1158.5899999999999</v>
      </c>
      <c r="G351" s="43">
        <v>1147.26</v>
      </c>
      <c r="H351" s="43">
        <v>1150.47</v>
      </c>
      <c r="I351" s="43">
        <v>1160.6099999999999</v>
      </c>
      <c r="J351" s="43">
        <v>1160.96</v>
      </c>
      <c r="K351" s="43">
        <v>1261.3699999999999</v>
      </c>
      <c r="L351" s="43">
        <v>1525.35</v>
      </c>
      <c r="M351" s="43">
        <v>1639.78</v>
      </c>
      <c r="N351" s="43">
        <v>1687.95</v>
      </c>
      <c r="O351" s="43">
        <v>1706.45</v>
      </c>
      <c r="P351" s="43">
        <v>1706.77</v>
      </c>
      <c r="Q351" s="43">
        <v>1707.76</v>
      </c>
      <c r="R351" s="43">
        <v>1752.24</v>
      </c>
      <c r="S351" s="43">
        <v>1739.97</v>
      </c>
      <c r="T351" s="43">
        <v>1814.17</v>
      </c>
      <c r="U351" s="43">
        <v>1837.04</v>
      </c>
      <c r="V351" s="43">
        <v>1879.69</v>
      </c>
      <c r="W351" s="43">
        <v>1854.04</v>
      </c>
      <c r="X351" s="43">
        <v>1810.55</v>
      </c>
      <c r="Y351" s="43">
        <v>1719.1</v>
      </c>
      <c r="Z351" s="43">
        <v>1585.29</v>
      </c>
      <c r="AA351" s="43">
        <v>1332.63</v>
      </c>
    </row>
    <row r="352" spans="1:27" ht="12.75" customHeight="1" outlineLevel="1" x14ac:dyDescent="0.2">
      <c r="A352" s="92" t="s">
        <v>2391</v>
      </c>
      <c r="B352" s="62" t="s">
        <v>88</v>
      </c>
      <c r="C352" s="42" t="s">
        <v>77</v>
      </c>
      <c r="D352" s="43">
        <f>$D$297</f>
        <v>217.03</v>
      </c>
      <c r="E352" s="43">
        <f t="shared" ref="E352:AA352" si="202">$D$297</f>
        <v>217.03</v>
      </c>
      <c r="F352" s="43">
        <f t="shared" si="202"/>
        <v>217.03</v>
      </c>
      <c r="G352" s="43">
        <f t="shared" si="202"/>
        <v>217.03</v>
      </c>
      <c r="H352" s="43">
        <f t="shared" si="202"/>
        <v>217.03</v>
      </c>
      <c r="I352" s="43">
        <f t="shared" si="202"/>
        <v>217.03</v>
      </c>
      <c r="J352" s="43">
        <f t="shared" si="202"/>
        <v>217.03</v>
      </c>
      <c r="K352" s="43">
        <f t="shared" si="202"/>
        <v>217.03</v>
      </c>
      <c r="L352" s="43">
        <f t="shared" si="202"/>
        <v>217.03</v>
      </c>
      <c r="M352" s="43">
        <f t="shared" si="202"/>
        <v>217.03</v>
      </c>
      <c r="N352" s="43">
        <f t="shared" si="202"/>
        <v>217.03</v>
      </c>
      <c r="O352" s="43">
        <f t="shared" si="202"/>
        <v>217.03</v>
      </c>
      <c r="P352" s="43">
        <f t="shared" si="202"/>
        <v>217.03</v>
      </c>
      <c r="Q352" s="43">
        <f t="shared" si="202"/>
        <v>217.03</v>
      </c>
      <c r="R352" s="43">
        <f t="shared" si="202"/>
        <v>217.03</v>
      </c>
      <c r="S352" s="43">
        <f t="shared" si="202"/>
        <v>217.03</v>
      </c>
      <c r="T352" s="43">
        <f t="shared" si="202"/>
        <v>217.03</v>
      </c>
      <c r="U352" s="43">
        <f t="shared" si="202"/>
        <v>217.03</v>
      </c>
      <c r="V352" s="43">
        <f t="shared" si="202"/>
        <v>217.03</v>
      </c>
      <c r="W352" s="43">
        <f t="shared" si="202"/>
        <v>217.03</v>
      </c>
      <c r="X352" s="43">
        <f t="shared" si="202"/>
        <v>217.03</v>
      </c>
      <c r="Y352" s="43">
        <f t="shared" si="202"/>
        <v>217.03</v>
      </c>
      <c r="Z352" s="43">
        <f t="shared" si="202"/>
        <v>217.03</v>
      </c>
      <c r="AA352" s="43">
        <f t="shared" si="202"/>
        <v>217.03</v>
      </c>
    </row>
    <row r="353" spans="1:27" ht="12.75" customHeight="1" outlineLevel="1" x14ac:dyDescent="0.2">
      <c r="A353" s="92" t="s">
        <v>2392</v>
      </c>
      <c r="B353" s="62" t="s">
        <v>81</v>
      </c>
      <c r="C353" s="42" t="s">
        <v>77</v>
      </c>
      <c r="D353" s="43">
        <v>4.7699999999999996</v>
      </c>
      <c r="E353" s="43">
        <v>4.7699999999999996</v>
      </c>
      <c r="F353" s="43">
        <v>4.7699999999999996</v>
      </c>
      <c r="G353" s="43">
        <v>4.7699999999999996</v>
      </c>
      <c r="H353" s="43">
        <v>4.7699999999999996</v>
      </c>
      <c r="I353" s="43">
        <v>4.7699999999999996</v>
      </c>
      <c r="J353" s="43">
        <v>4.7699999999999996</v>
      </c>
      <c r="K353" s="43">
        <v>4.7699999999999996</v>
      </c>
      <c r="L353" s="43">
        <v>4.7699999999999996</v>
      </c>
      <c r="M353" s="43">
        <v>4.7699999999999996</v>
      </c>
      <c r="N353" s="43">
        <v>4.7699999999999996</v>
      </c>
      <c r="O353" s="43">
        <v>4.7699999999999996</v>
      </c>
      <c r="P353" s="43">
        <v>4.7699999999999996</v>
      </c>
      <c r="Q353" s="43">
        <v>4.7699999999999996</v>
      </c>
      <c r="R353" s="43">
        <v>4.7699999999999996</v>
      </c>
      <c r="S353" s="43">
        <v>4.7699999999999996</v>
      </c>
      <c r="T353" s="43">
        <v>4.7699999999999996</v>
      </c>
      <c r="U353" s="43">
        <v>4.7699999999999996</v>
      </c>
      <c r="V353" s="43">
        <v>4.7699999999999996</v>
      </c>
      <c r="W353" s="43">
        <v>4.7699999999999996</v>
      </c>
      <c r="X353" s="43">
        <v>4.7699999999999996</v>
      </c>
      <c r="Y353" s="43">
        <v>4.7699999999999996</v>
      </c>
      <c r="Z353" s="43">
        <v>4.7699999999999996</v>
      </c>
      <c r="AA353" s="43">
        <v>4.7699999999999996</v>
      </c>
    </row>
    <row r="354" spans="1:27" ht="12.75" customHeight="1" outlineLevel="1" x14ac:dyDescent="0.2">
      <c r="A354" s="92" t="s">
        <v>2393</v>
      </c>
      <c r="B354" s="62" t="s">
        <v>79</v>
      </c>
      <c r="C354" s="42" t="s">
        <v>77</v>
      </c>
      <c r="D354" s="43">
        <f>$D$11</f>
        <v>216.36</v>
      </c>
      <c r="E354" s="43">
        <f t="shared" ref="E354:AA354" si="203">$D$11</f>
        <v>216.36</v>
      </c>
      <c r="F354" s="43">
        <f t="shared" si="203"/>
        <v>216.36</v>
      </c>
      <c r="G354" s="43">
        <f t="shared" si="203"/>
        <v>216.36</v>
      </c>
      <c r="H354" s="43">
        <f t="shared" si="203"/>
        <v>216.36</v>
      </c>
      <c r="I354" s="43">
        <f t="shared" si="203"/>
        <v>216.36</v>
      </c>
      <c r="J354" s="43">
        <f t="shared" si="203"/>
        <v>216.36</v>
      </c>
      <c r="K354" s="43">
        <f t="shared" si="203"/>
        <v>216.36</v>
      </c>
      <c r="L354" s="43">
        <f t="shared" si="203"/>
        <v>216.36</v>
      </c>
      <c r="M354" s="43">
        <f t="shared" si="203"/>
        <v>216.36</v>
      </c>
      <c r="N354" s="43">
        <f t="shared" si="203"/>
        <v>216.36</v>
      </c>
      <c r="O354" s="43">
        <f t="shared" si="203"/>
        <v>216.36</v>
      </c>
      <c r="P354" s="43">
        <f t="shared" si="203"/>
        <v>216.36</v>
      </c>
      <c r="Q354" s="43">
        <f t="shared" si="203"/>
        <v>216.36</v>
      </c>
      <c r="R354" s="43">
        <f t="shared" si="203"/>
        <v>216.36</v>
      </c>
      <c r="S354" s="43">
        <f t="shared" si="203"/>
        <v>216.36</v>
      </c>
      <c r="T354" s="43">
        <f t="shared" si="203"/>
        <v>216.36</v>
      </c>
      <c r="U354" s="43">
        <f t="shared" si="203"/>
        <v>216.36</v>
      </c>
      <c r="V354" s="43">
        <f t="shared" si="203"/>
        <v>216.36</v>
      </c>
      <c r="W354" s="43">
        <f t="shared" si="203"/>
        <v>216.36</v>
      </c>
      <c r="X354" s="43">
        <f t="shared" si="203"/>
        <v>216.36</v>
      </c>
      <c r="Y354" s="43">
        <f t="shared" si="203"/>
        <v>216.36</v>
      </c>
      <c r="Z354" s="43">
        <f t="shared" si="203"/>
        <v>216.36</v>
      </c>
      <c r="AA354" s="43">
        <f t="shared" si="203"/>
        <v>216.36</v>
      </c>
    </row>
    <row r="355" spans="1:27" ht="12.75" customHeight="1" x14ac:dyDescent="0.2">
      <c r="A355" s="91" t="s">
        <v>2394</v>
      </c>
      <c r="B355" s="27" t="str">
        <f>"13"&amp;"."&amp;$B$729&amp;"."&amp;$B$730</f>
        <v>13.02.2023</v>
      </c>
      <c r="C355" s="83" t="s">
        <v>74</v>
      </c>
      <c r="D355" s="84">
        <f>ROUND(((D356+D357+D359+D358)/1000),5)</f>
        <v>1.6233599999999999</v>
      </c>
      <c r="E355" s="84">
        <f>ROUND(((E356+E357+E359+E358)/1000),5)</f>
        <v>1.5998000000000001</v>
      </c>
      <c r="F355" s="84">
        <f>ROUND(((F356+F357+F359+F358)/1000),5)</f>
        <v>1.5563499999999999</v>
      </c>
      <c r="G355" s="84">
        <f t="shared" ref="G355:AA355" si="204">ROUND(((G356+G357+G359+G358)/1000),5)</f>
        <v>1.52041</v>
      </c>
      <c r="H355" s="84">
        <f t="shared" si="204"/>
        <v>1.5924400000000001</v>
      </c>
      <c r="I355" s="84">
        <f t="shared" si="204"/>
        <v>1.6831400000000001</v>
      </c>
      <c r="J355" s="84">
        <f t="shared" si="204"/>
        <v>1.9817899999999999</v>
      </c>
      <c r="K355" s="84">
        <f t="shared" si="204"/>
        <v>2.13584</v>
      </c>
      <c r="L355" s="84">
        <f t="shared" si="204"/>
        <v>2.27406</v>
      </c>
      <c r="M355" s="84">
        <f t="shared" si="204"/>
        <v>2.3093599999999999</v>
      </c>
      <c r="N355" s="84">
        <f t="shared" si="204"/>
        <v>2.34266</v>
      </c>
      <c r="O355" s="84">
        <f t="shared" si="204"/>
        <v>2.3298000000000001</v>
      </c>
      <c r="P355" s="84">
        <f t="shared" si="204"/>
        <v>2.3083999999999998</v>
      </c>
      <c r="Q355" s="84">
        <f t="shared" si="204"/>
        <v>2.3143600000000002</v>
      </c>
      <c r="R355" s="84">
        <f t="shared" si="204"/>
        <v>2.3056899999999998</v>
      </c>
      <c r="S355" s="84">
        <f t="shared" si="204"/>
        <v>2.2317200000000001</v>
      </c>
      <c r="T355" s="84">
        <f t="shared" si="204"/>
        <v>2.2166000000000001</v>
      </c>
      <c r="U355" s="84">
        <f t="shared" si="204"/>
        <v>2.2212100000000001</v>
      </c>
      <c r="V355" s="84">
        <f t="shared" si="204"/>
        <v>2.2627600000000001</v>
      </c>
      <c r="W355" s="84">
        <f t="shared" si="204"/>
        <v>2.21888</v>
      </c>
      <c r="X355" s="84">
        <f t="shared" si="204"/>
        <v>2.2386599999999999</v>
      </c>
      <c r="Y355" s="84">
        <f t="shared" si="204"/>
        <v>2.1145700000000001</v>
      </c>
      <c r="Z355" s="84">
        <f t="shared" si="204"/>
        <v>1.98702</v>
      </c>
      <c r="AA355" s="84">
        <f t="shared" si="204"/>
        <v>1.7631600000000001</v>
      </c>
    </row>
    <row r="356" spans="1:27" ht="12.75" customHeight="1" outlineLevel="1" x14ac:dyDescent="0.2">
      <c r="A356" s="92" t="s">
        <v>2395</v>
      </c>
      <c r="B356" s="62" t="s">
        <v>231</v>
      </c>
      <c r="C356" s="42" t="s">
        <v>77</v>
      </c>
      <c r="D356" s="43">
        <v>1185.2</v>
      </c>
      <c r="E356" s="43">
        <v>1161.6400000000001</v>
      </c>
      <c r="F356" s="43">
        <v>1118.19</v>
      </c>
      <c r="G356" s="43">
        <v>1082.25</v>
      </c>
      <c r="H356" s="43">
        <v>1154.28</v>
      </c>
      <c r="I356" s="43">
        <v>1244.98</v>
      </c>
      <c r="J356" s="43">
        <v>1543.63</v>
      </c>
      <c r="K356" s="43">
        <v>1697.68</v>
      </c>
      <c r="L356" s="43">
        <v>1835.9</v>
      </c>
      <c r="M356" s="43">
        <v>1871.2</v>
      </c>
      <c r="N356" s="43">
        <v>1904.5</v>
      </c>
      <c r="O356" s="43">
        <v>1891.64</v>
      </c>
      <c r="P356" s="43">
        <v>1870.24</v>
      </c>
      <c r="Q356" s="43">
        <v>1876.2</v>
      </c>
      <c r="R356" s="43">
        <v>1867.53</v>
      </c>
      <c r="S356" s="43">
        <v>1793.56</v>
      </c>
      <c r="T356" s="43">
        <v>1778.44</v>
      </c>
      <c r="U356" s="43">
        <v>1783.05</v>
      </c>
      <c r="V356" s="43">
        <v>1824.6</v>
      </c>
      <c r="W356" s="43">
        <v>1780.72</v>
      </c>
      <c r="X356" s="43">
        <v>1800.5</v>
      </c>
      <c r="Y356" s="43">
        <v>1676.41</v>
      </c>
      <c r="Z356" s="43">
        <v>1548.86</v>
      </c>
      <c r="AA356" s="43">
        <v>1325</v>
      </c>
    </row>
    <row r="357" spans="1:27" ht="12.75" customHeight="1" outlineLevel="1" x14ac:dyDescent="0.2">
      <c r="A357" s="92" t="s">
        <v>2396</v>
      </c>
      <c r="B357" s="62" t="s">
        <v>88</v>
      </c>
      <c r="C357" s="42" t="s">
        <v>77</v>
      </c>
      <c r="D357" s="43">
        <f>$D$297</f>
        <v>217.03</v>
      </c>
      <c r="E357" s="43">
        <f t="shared" ref="E357:AA357" si="205">$D$297</f>
        <v>217.03</v>
      </c>
      <c r="F357" s="43">
        <f t="shared" si="205"/>
        <v>217.03</v>
      </c>
      <c r="G357" s="43">
        <f t="shared" si="205"/>
        <v>217.03</v>
      </c>
      <c r="H357" s="43">
        <f t="shared" si="205"/>
        <v>217.03</v>
      </c>
      <c r="I357" s="43">
        <f t="shared" si="205"/>
        <v>217.03</v>
      </c>
      <c r="J357" s="43">
        <f t="shared" si="205"/>
        <v>217.03</v>
      </c>
      <c r="K357" s="43">
        <f t="shared" si="205"/>
        <v>217.03</v>
      </c>
      <c r="L357" s="43">
        <f t="shared" si="205"/>
        <v>217.03</v>
      </c>
      <c r="M357" s="43">
        <f t="shared" si="205"/>
        <v>217.03</v>
      </c>
      <c r="N357" s="43">
        <f t="shared" si="205"/>
        <v>217.03</v>
      </c>
      <c r="O357" s="43">
        <f t="shared" si="205"/>
        <v>217.03</v>
      </c>
      <c r="P357" s="43">
        <f t="shared" si="205"/>
        <v>217.03</v>
      </c>
      <c r="Q357" s="43">
        <f t="shared" si="205"/>
        <v>217.03</v>
      </c>
      <c r="R357" s="43">
        <f t="shared" si="205"/>
        <v>217.03</v>
      </c>
      <c r="S357" s="43">
        <f t="shared" si="205"/>
        <v>217.03</v>
      </c>
      <c r="T357" s="43">
        <f t="shared" si="205"/>
        <v>217.03</v>
      </c>
      <c r="U357" s="43">
        <f t="shared" si="205"/>
        <v>217.03</v>
      </c>
      <c r="V357" s="43">
        <f t="shared" si="205"/>
        <v>217.03</v>
      </c>
      <c r="W357" s="43">
        <f t="shared" si="205"/>
        <v>217.03</v>
      </c>
      <c r="X357" s="43">
        <f t="shared" si="205"/>
        <v>217.03</v>
      </c>
      <c r="Y357" s="43">
        <f t="shared" si="205"/>
        <v>217.03</v>
      </c>
      <c r="Z357" s="43">
        <f t="shared" si="205"/>
        <v>217.03</v>
      </c>
      <c r="AA357" s="43">
        <f t="shared" si="205"/>
        <v>217.03</v>
      </c>
    </row>
    <row r="358" spans="1:27" ht="12.75" customHeight="1" outlineLevel="1" x14ac:dyDescent="0.2">
      <c r="A358" s="92" t="s">
        <v>2397</v>
      </c>
      <c r="B358" s="62" t="s">
        <v>81</v>
      </c>
      <c r="C358" s="42" t="s">
        <v>77</v>
      </c>
      <c r="D358" s="43">
        <v>4.7699999999999996</v>
      </c>
      <c r="E358" s="43">
        <v>4.7699999999999996</v>
      </c>
      <c r="F358" s="43">
        <v>4.7699999999999996</v>
      </c>
      <c r="G358" s="43">
        <v>4.7699999999999996</v>
      </c>
      <c r="H358" s="43">
        <v>4.7699999999999996</v>
      </c>
      <c r="I358" s="43">
        <v>4.7699999999999996</v>
      </c>
      <c r="J358" s="43">
        <v>4.7699999999999996</v>
      </c>
      <c r="K358" s="43">
        <v>4.7699999999999996</v>
      </c>
      <c r="L358" s="43">
        <v>4.7699999999999996</v>
      </c>
      <c r="M358" s="43">
        <v>4.7699999999999996</v>
      </c>
      <c r="N358" s="43">
        <v>4.7699999999999996</v>
      </c>
      <c r="O358" s="43">
        <v>4.7699999999999996</v>
      </c>
      <c r="P358" s="43">
        <v>4.7699999999999996</v>
      </c>
      <c r="Q358" s="43">
        <v>4.7699999999999996</v>
      </c>
      <c r="R358" s="43">
        <v>4.7699999999999996</v>
      </c>
      <c r="S358" s="43">
        <v>4.7699999999999996</v>
      </c>
      <c r="T358" s="43">
        <v>4.7699999999999996</v>
      </c>
      <c r="U358" s="43">
        <v>4.7699999999999996</v>
      </c>
      <c r="V358" s="43">
        <v>4.7699999999999996</v>
      </c>
      <c r="W358" s="43">
        <v>4.7699999999999996</v>
      </c>
      <c r="X358" s="43">
        <v>4.7699999999999996</v>
      </c>
      <c r="Y358" s="43">
        <v>4.7699999999999996</v>
      </c>
      <c r="Z358" s="43">
        <v>4.7699999999999996</v>
      </c>
      <c r="AA358" s="43">
        <v>4.7699999999999996</v>
      </c>
    </row>
    <row r="359" spans="1:27" ht="12.75" customHeight="1" outlineLevel="1" x14ac:dyDescent="0.2">
      <c r="A359" s="92" t="s">
        <v>2398</v>
      </c>
      <c r="B359" s="62" t="s">
        <v>79</v>
      </c>
      <c r="C359" s="42" t="s">
        <v>77</v>
      </c>
      <c r="D359" s="43">
        <f>$D$11</f>
        <v>216.36</v>
      </c>
      <c r="E359" s="43">
        <f t="shared" ref="E359:AA359" si="206">$D$11</f>
        <v>216.36</v>
      </c>
      <c r="F359" s="43">
        <f t="shared" si="206"/>
        <v>216.36</v>
      </c>
      <c r="G359" s="43">
        <f t="shared" si="206"/>
        <v>216.36</v>
      </c>
      <c r="H359" s="43">
        <f t="shared" si="206"/>
        <v>216.36</v>
      </c>
      <c r="I359" s="43">
        <f t="shared" si="206"/>
        <v>216.36</v>
      </c>
      <c r="J359" s="43">
        <f t="shared" si="206"/>
        <v>216.36</v>
      </c>
      <c r="K359" s="43">
        <f t="shared" si="206"/>
        <v>216.36</v>
      </c>
      <c r="L359" s="43">
        <f t="shared" si="206"/>
        <v>216.36</v>
      </c>
      <c r="M359" s="43">
        <f t="shared" si="206"/>
        <v>216.36</v>
      </c>
      <c r="N359" s="43">
        <f t="shared" si="206"/>
        <v>216.36</v>
      </c>
      <c r="O359" s="43">
        <f t="shared" si="206"/>
        <v>216.36</v>
      </c>
      <c r="P359" s="43">
        <f t="shared" si="206"/>
        <v>216.36</v>
      </c>
      <c r="Q359" s="43">
        <f t="shared" si="206"/>
        <v>216.36</v>
      </c>
      <c r="R359" s="43">
        <f t="shared" si="206"/>
        <v>216.36</v>
      </c>
      <c r="S359" s="43">
        <f t="shared" si="206"/>
        <v>216.36</v>
      </c>
      <c r="T359" s="43">
        <f t="shared" si="206"/>
        <v>216.36</v>
      </c>
      <c r="U359" s="43">
        <f t="shared" si="206"/>
        <v>216.36</v>
      </c>
      <c r="V359" s="43">
        <f t="shared" si="206"/>
        <v>216.36</v>
      </c>
      <c r="W359" s="43">
        <f t="shared" si="206"/>
        <v>216.36</v>
      </c>
      <c r="X359" s="43">
        <f t="shared" si="206"/>
        <v>216.36</v>
      </c>
      <c r="Y359" s="43">
        <f t="shared" si="206"/>
        <v>216.36</v>
      </c>
      <c r="Z359" s="43">
        <f t="shared" si="206"/>
        <v>216.36</v>
      </c>
      <c r="AA359" s="43">
        <f t="shared" si="206"/>
        <v>216.36</v>
      </c>
    </row>
    <row r="360" spans="1:27" ht="12.75" customHeight="1" x14ac:dyDescent="0.2">
      <c r="A360" s="91" t="s">
        <v>2399</v>
      </c>
      <c r="B360" s="27" t="str">
        <f>"14"&amp;"."&amp;$B$729&amp;"."&amp;$B$730</f>
        <v>14.02.2023</v>
      </c>
      <c r="C360" s="83" t="s">
        <v>74</v>
      </c>
      <c r="D360" s="84">
        <f>ROUND(((D361+D362+D364+D363)/1000),5)</f>
        <v>1.6145400000000001</v>
      </c>
      <c r="E360" s="84">
        <f>ROUND(((E361+E362+E364+E363)/1000),5)</f>
        <v>1.5602</v>
      </c>
      <c r="F360" s="84">
        <f>ROUND(((F361+F362+F364+F363)/1000),5)</f>
        <v>1.51868</v>
      </c>
      <c r="G360" s="84">
        <f t="shared" ref="G360:AA360" si="207">ROUND(((G361+G362+G364+G363)/1000),5)</f>
        <v>1.5166599999999999</v>
      </c>
      <c r="H360" s="84">
        <f t="shared" si="207"/>
        <v>1.56254</v>
      </c>
      <c r="I360" s="84">
        <f t="shared" si="207"/>
        <v>1.6567499999999999</v>
      </c>
      <c r="J360" s="84">
        <f t="shared" si="207"/>
        <v>1.9528099999999999</v>
      </c>
      <c r="K360" s="84">
        <f t="shared" si="207"/>
        <v>2.0668700000000002</v>
      </c>
      <c r="L360" s="84">
        <f t="shared" si="207"/>
        <v>2.1487099999999999</v>
      </c>
      <c r="M360" s="84">
        <f t="shared" si="207"/>
        <v>2.30742</v>
      </c>
      <c r="N360" s="84">
        <f t="shared" si="207"/>
        <v>2.3191099999999998</v>
      </c>
      <c r="O360" s="84">
        <f t="shared" si="207"/>
        <v>2.31785</v>
      </c>
      <c r="P360" s="84">
        <f t="shared" si="207"/>
        <v>2.2956500000000002</v>
      </c>
      <c r="Q360" s="84">
        <f t="shared" si="207"/>
        <v>2.30226</v>
      </c>
      <c r="R360" s="84">
        <f t="shared" si="207"/>
        <v>2.29725</v>
      </c>
      <c r="S360" s="84">
        <f t="shared" si="207"/>
        <v>2.2885</v>
      </c>
      <c r="T360" s="84">
        <f t="shared" si="207"/>
        <v>2.2907999999999999</v>
      </c>
      <c r="U360" s="84">
        <f t="shared" si="207"/>
        <v>2.3059799999999999</v>
      </c>
      <c r="V360" s="84">
        <f t="shared" si="207"/>
        <v>2.3125399999999998</v>
      </c>
      <c r="W360" s="84">
        <f t="shared" si="207"/>
        <v>2.3045300000000002</v>
      </c>
      <c r="X360" s="84">
        <f t="shared" si="207"/>
        <v>2.2654899999999998</v>
      </c>
      <c r="Y360" s="84">
        <f t="shared" si="207"/>
        <v>2.0855700000000001</v>
      </c>
      <c r="Z360" s="84">
        <f t="shared" si="207"/>
        <v>1.98851</v>
      </c>
      <c r="AA360" s="84">
        <f t="shared" si="207"/>
        <v>1.81599</v>
      </c>
    </row>
    <row r="361" spans="1:27" ht="12.75" customHeight="1" outlineLevel="1" x14ac:dyDescent="0.2">
      <c r="A361" s="92" t="s">
        <v>2400</v>
      </c>
      <c r="B361" s="62" t="s">
        <v>231</v>
      </c>
      <c r="C361" s="42" t="s">
        <v>77</v>
      </c>
      <c r="D361" s="43">
        <v>1176.3800000000001</v>
      </c>
      <c r="E361" s="43">
        <v>1122.04</v>
      </c>
      <c r="F361" s="43">
        <v>1080.52</v>
      </c>
      <c r="G361" s="43">
        <v>1078.5</v>
      </c>
      <c r="H361" s="43">
        <v>1124.3800000000001</v>
      </c>
      <c r="I361" s="43">
        <v>1218.5899999999999</v>
      </c>
      <c r="J361" s="43">
        <v>1514.65</v>
      </c>
      <c r="K361" s="43">
        <v>1628.71</v>
      </c>
      <c r="L361" s="43">
        <v>1710.55</v>
      </c>
      <c r="M361" s="43">
        <v>1869.26</v>
      </c>
      <c r="N361" s="43">
        <v>1880.95</v>
      </c>
      <c r="O361" s="43">
        <v>1879.69</v>
      </c>
      <c r="P361" s="43">
        <v>1857.49</v>
      </c>
      <c r="Q361" s="43">
        <v>1864.1</v>
      </c>
      <c r="R361" s="43">
        <v>1859.09</v>
      </c>
      <c r="S361" s="43">
        <v>1850.34</v>
      </c>
      <c r="T361" s="43">
        <v>1852.64</v>
      </c>
      <c r="U361" s="43">
        <v>1867.82</v>
      </c>
      <c r="V361" s="43">
        <v>1874.38</v>
      </c>
      <c r="W361" s="43">
        <v>1866.37</v>
      </c>
      <c r="X361" s="43">
        <v>1827.33</v>
      </c>
      <c r="Y361" s="43">
        <v>1647.41</v>
      </c>
      <c r="Z361" s="43">
        <v>1550.35</v>
      </c>
      <c r="AA361" s="43">
        <v>1377.83</v>
      </c>
    </row>
    <row r="362" spans="1:27" ht="12.75" customHeight="1" outlineLevel="1" x14ac:dyDescent="0.2">
      <c r="A362" s="92" t="s">
        <v>2401</v>
      </c>
      <c r="B362" s="62" t="s">
        <v>88</v>
      </c>
      <c r="C362" s="42" t="s">
        <v>77</v>
      </c>
      <c r="D362" s="43">
        <f>$D$297</f>
        <v>217.03</v>
      </c>
      <c r="E362" s="43">
        <f t="shared" ref="E362:AA362" si="208">$D$297</f>
        <v>217.03</v>
      </c>
      <c r="F362" s="43">
        <f t="shared" si="208"/>
        <v>217.03</v>
      </c>
      <c r="G362" s="43">
        <f t="shared" si="208"/>
        <v>217.03</v>
      </c>
      <c r="H362" s="43">
        <f t="shared" si="208"/>
        <v>217.03</v>
      </c>
      <c r="I362" s="43">
        <f t="shared" si="208"/>
        <v>217.03</v>
      </c>
      <c r="J362" s="43">
        <f t="shared" si="208"/>
        <v>217.03</v>
      </c>
      <c r="K362" s="43">
        <f t="shared" si="208"/>
        <v>217.03</v>
      </c>
      <c r="L362" s="43">
        <f t="shared" si="208"/>
        <v>217.03</v>
      </c>
      <c r="M362" s="43">
        <f t="shared" si="208"/>
        <v>217.03</v>
      </c>
      <c r="N362" s="43">
        <f t="shared" si="208"/>
        <v>217.03</v>
      </c>
      <c r="O362" s="43">
        <f t="shared" si="208"/>
        <v>217.03</v>
      </c>
      <c r="P362" s="43">
        <f t="shared" si="208"/>
        <v>217.03</v>
      </c>
      <c r="Q362" s="43">
        <f t="shared" si="208"/>
        <v>217.03</v>
      </c>
      <c r="R362" s="43">
        <f t="shared" si="208"/>
        <v>217.03</v>
      </c>
      <c r="S362" s="43">
        <f t="shared" si="208"/>
        <v>217.03</v>
      </c>
      <c r="T362" s="43">
        <f t="shared" si="208"/>
        <v>217.03</v>
      </c>
      <c r="U362" s="43">
        <f t="shared" si="208"/>
        <v>217.03</v>
      </c>
      <c r="V362" s="43">
        <f t="shared" si="208"/>
        <v>217.03</v>
      </c>
      <c r="W362" s="43">
        <f t="shared" si="208"/>
        <v>217.03</v>
      </c>
      <c r="X362" s="43">
        <f t="shared" si="208"/>
        <v>217.03</v>
      </c>
      <c r="Y362" s="43">
        <f t="shared" si="208"/>
        <v>217.03</v>
      </c>
      <c r="Z362" s="43">
        <f t="shared" si="208"/>
        <v>217.03</v>
      </c>
      <c r="AA362" s="43">
        <f t="shared" si="208"/>
        <v>217.03</v>
      </c>
    </row>
    <row r="363" spans="1:27" ht="12.75" customHeight="1" outlineLevel="1" x14ac:dyDescent="0.2">
      <c r="A363" s="92" t="s">
        <v>2402</v>
      </c>
      <c r="B363" s="62" t="s">
        <v>81</v>
      </c>
      <c r="C363" s="42" t="s">
        <v>77</v>
      </c>
      <c r="D363" s="43">
        <v>4.7699999999999996</v>
      </c>
      <c r="E363" s="43">
        <v>4.7699999999999996</v>
      </c>
      <c r="F363" s="43">
        <v>4.7699999999999996</v>
      </c>
      <c r="G363" s="43">
        <v>4.7699999999999996</v>
      </c>
      <c r="H363" s="43">
        <v>4.7699999999999996</v>
      </c>
      <c r="I363" s="43">
        <v>4.7699999999999996</v>
      </c>
      <c r="J363" s="43">
        <v>4.7699999999999996</v>
      </c>
      <c r="K363" s="43">
        <v>4.7699999999999996</v>
      </c>
      <c r="L363" s="43">
        <v>4.7699999999999996</v>
      </c>
      <c r="M363" s="43">
        <v>4.7699999999999996</v>
      </c>
      <c r="N363" s="43">
        <v>4.7699999999999996</v>
      </c>
      <c r="O363" s="43">
        <v>4.7699999999999996</v>
      </c>
      <c r="P363" s="43">
        <v>4.7699999999999996</v>
      </c>
      <c r="Q363" s="43">
        <v>4.7699999999999996</v>
      </c>
      <c r="R363" s="43">
        <v>4.7699999999999996</v>
      </c>
      <c r="S363" s="43">
        <v>4.7699999999999996</v>
      </c>
      <c r="T363" s="43">
        <v>4.7699999999999996</v>
      </c>
      <c r="U363" s="43">
        <v>4.7699999999999996</v>
      </c>
      <c r="V363" s="43">
        <v>4.7699999999999996</v>
      </c>
      <c r="W363" s="43">
        <v>4.7699999999999996</v>
      </c>
      <c r="X363" s="43">
        <v>4.7699999999999996</v>
      </c>
      <c r="Y363" s="43">
        <v>4.7699999999999996</v>
      </c>
      <c r="Z363" s="43">
        <v>4.7699999999999996</v>
      </c>
      <c r="AA363" s="43">
        <v>4.7699999999999996</v>
      </c>
    </row>
    <row r="364" spans="1:27" ht="12.75" customHeight="1" outlineLevel="1" x14ac:dyDescent="0.2">
      <c r="A364" s="92" t="s">
        <v>2403</v>
      </c>
      <c r="B364" s="62" t="s">
        <v>79</v>
      </c>
      <c r="C364" s="42" t="s">
        <v>77</v>
      </c>
      <c r="D364" s="43">
        <f>$D$11</f>
        <v>216.36</v>
      </c>
      <c r="E364" s="43">
        <f t="shared" ref="E364:AA364" si="209">$D$11</f>
        <v>216.36</v>
      </c>
      <c r="F364" s="43">
        <f t="shared" si="209"/>
        <v>216.36</v>
      </c>
      <c r="G364" s="43">
        <f t="shared" si="209"/>
        <v>216.36</v>
      </c>
      <c r="H364" s="43">
        <f t="shared" si="209"/>
        <v>216.36</v>
      </c>
      <c r="I364" s="43">
        <f t="shared" si="209"/>
        <v>216.36</v>
      </c>
      <c r="J364" s="43">
        <f t="shared" si="209"/>
        <v>216.36</v>
      </c>
      <c r="K364" s="43">
        <f t="shared" si="209"/>
        <v>216.36</v>
      </c>
      <c r="L364" s="43">
        <f t="shared" si="209"/>
        <v>216.36</v>
      </c>
      <c r="M364" s="43">
        <f t="shared" si="209"/>
        <v>216.36</v>
      </c>
      <c r="N364" s="43">
        <f t="shared" si="209"/>
        <v>216.36</v>
      </c>
      <c r="O364" s="43">
        <f t="shared" si="209"/>
        <v>216.36</v>
      </c>
      <c r="P364" s="43">
        <f t="shared" si="209"/>
        <v>216.36</v>
      </c>
      <c r="Q364" s="43">
        <f t="shared" si="209"/>
        <v>216.36</v>
      </c>
      <c r="R364" s="43">
        <f t="shared" si="209"/>
        <v>216.36</v>
      </c>
      <c r="S364" s="43">
        <f t="shared" si="209"/>
        <v>216.36</v>
      </c>
      <c r="T364" s="43">
        <f t="shared" si="209"/>
        <v>216.36</v>
      </c>
      <c r="U364" s="43">
        <f t="shared" si="209"/>
        <v>216.36</v>
      </c>
      <c r="V364" s="43">
        <f t="shared" si="209"/>
        <v>216.36</v>
      </c>
      <c r="W364" s="43">
        <f t="shared" si="209"/>
        <v>216.36</v>
      </c>
      <c r="X364" s="43">
        <f t="shared" si="209"/>
        <v>216.36</v>
      </c>
      <c r="Y364" s="43">
        <f t="shared" si="209"/>
        <v>216.36</v>
      </c>
      <c r="Z364" s="43">
        <f t="shared" si="209"/>
        <v>216.36</v>
      </c>
      <c r="AA364" s="43">
        <f t="shared" si="209"/>
        <v>216.36</v>
      </c>
    </row>
    <row r="365" spans="1:27" ht="12.75" customHeight="1" x14ac:dyDescent="0.2">
      <c r="A365" s="91" t="s">
        <v>2404</v>
      </c>
      <c r="B365" s="27" t="str">
        <f>"15"&amp;"."&amp;$B$729&amp;"."&amp;$B$730</f>
        <v>15.02.2023</v>
      </c>
      <c r="C365" s="83" t="s">
        <v>74</v>
      </c>
      <c r="D365" s="84">
        <f>ROUND(((D366+D367+D369+D368)/1000),5)</f>
        <v>1.62229</v>
      </c>
      <c r="E365" s="84">
        <f>ROUND(((E366+E367+E369+E368)/1000),5)</f>
        <v>1.54464</v>
      </c>
      <c r="F365" s="84">
        <f>ROUND(((F366+F367+F369+F368)/1000),5)</f>
        <v>1.51769</v>
      </c>
      <c r="G365" s="84">
        <f t="shared" ref="G365:AA365" si="210">ROUND(((G366+G367+G369+G368)/1000),5)</f>
        <v>1.5185299999999999</v>
      </c>
      <c r="H365" s="84">
        <f t="shared" si="210"/>
        <v>1.5632299999999999</v>
      </c>
      <c r="I365" s="84">
        <f t="shared" si="210"/>
        <v>1.6623399999999999</v>
      </c>
      <c r="J365" s="84">
        <f t="shared" si="210"/>
        <v>1.92411</v>
      </c>
      <c r="K365" s="84">
        <f t="shared" si="210"/>
        <v>2.0720100000000001</v>
      </c>
      <c r="L365" s="84">
        <f t="shared" si="210"/>
        <v>2.1275499999999998</v>
      </c>
      <c r="M365" s="84">
        <f t="shared" si="210"/>
        <v>2.1581299999999999</v>
      </c>
      <c r="N365" s="84">
        <f t="shared" si="210"/>
        <v>2.1902400000000002</v>
      </c>
      <c r="O365" s="84">
        <f t="shared" si="210"/>
        <v>2.29535</v>
      </c>
      <c r="P365" s="84">
        <f t="shared" si="210"/>
        <v>2.2112400000000001</v>
      </c>
      <c r="Q365" s="84">
        <f t="shared" si="210"/>
        <v>2.2425000000000002</v>
      </c>
      <c r="R365" s="84">
        <f t="shared" si="210"/>
        <v>2.2158699999999998</v>
      </c>
      <c r="S365" s="84">
        <f t="shared" si="210"/>
        <v>2.1639499999999998</v>
      </c>
      <c r="T365" s="84">
        <f t="shared" si="210"/>
        <v>2.1284200000000002</v>
      </c>
      <c r="U365" s="84">
        <f t="shared" si="210"/>
        <v>2.1479400000000002</v>
      </c>
      <c r="V365" s="84">
        <f t="shared" si="210"/>
        <v>2.2180300000000002</v>
      </c>
      <c r="W365" s="84">
        <f t="shared" si="210"/>
        <v>2.21922</v>
      </c>
      <c r="X365" s="84">
        <f t="shared" si="210"/>
        <v>2.19007</v>
      </c>
      <c r="Y365" s="84">
        <f t="shared" si="210"/>
        <v>2.1193200000000001</v>
      </c>
      <c r="Z365" s="84">
        <f t="shared" si="210"/>
        <v>1.97777</v>
      </c>
      <c r="AA365" s="84">
        <f t="shared" si="210"/>
        <v>1.7599899999999999</v>
      </c>
    </row>
    <row r="366" spans="1:27" ht="12.75" customHeight="1" outlineLevel="1" x14ac:dyDescent="0.2">
      <c r="A366" s="92" t="s">
        <v>2405</v>
      </c>
      <c r="B366" s="62" t="s">
        <v>231</v>
      </c>
      <c r="C366" s="42" t="s">
        <v>77</v>
      </c>
      <c r="D366" s="43">
        <v>1184.1300000000001</v>
      </c>
      <c r="E366" s="43">
        <v>1106.48</v>
      </c>
      <c r="F366" s="43">
        <v>1079.53</v>
      </c>
      <c r="G366" s="43">
        <v>1080.3699999999999</v>
      </c>
      <c r="H366" s="43">
        <v>1125.07</v>
      </c>
      <c r="I366" s="43">
        <v>1224.18</v>
      </c>
      <c r="J366" s="43">
        <v>1485.95</v>
      </c>
      <c r="K366" s="43">
        <v>1633.85</v>
      </c>
      <c r="L366" s="43">
        <v>1689.39</v>
      </c>
      <c r="M366" s="43">
        <v>1719.97</v>
      </c>
      <c r="N366" s="43">
        <v>1752.08</v>
      </c>
      <c r="O366" s="43">
        <v>1857.19</v>
      </c>
      <c r="P366" s="43">
        <v>1773.08</v>
      </c>
      <c r="Q366" s="43">
        <v>1804.34</v>
      </c>
      <c r="R366" s="43">
        <v>1777.71</v>
      </c>
      <c r="S366" s="43">
        <v>1725.79</v>
      </c>
      <c r="T366" s="43">
        <v>1690.26</v>
      </c>
      <c r="U366" s="43">
        <v>1709.78</v>
      </c>
      <c r="V366" s="43">
        <v>1779.87</v>
      </c>
      <c r="W366" s="43">
        <v>1781.06</v>
      </c>
      <c r="X366" s="43">
        <v>1751.91</v>
      </c>
      <c r="Y366" s="43">
        <v>1681.16</v>
      </c>
      <c r="Z366" s="43">
        <v>1539.61</v>
      </c>
      <c r="AA366" s="43">
        <v>1321.83</v>
      </c>
    </row>
    <row r="367" spans="1:27" ht="12.75" customHeight="1" outlineLevel="1" x14ac:dyDescent="0.2">
      <c r="A367" s="92" t="s">
        <v>2406</v>
      </c>
      <c r="B367" s="62" t="s">
        <v>88</v>
      </c>
      <c r="C367" s="42" t="s">
        <v>77</v>
      </c>
      <c r="D367" s="43">
        <f>$D$297</f>
        <v>217.03</v>
      </c>
      <c r="E367" s="43">
        <f t="shared" ref="E367:AA367" si="211">$D$297</f>
        <v>217.03</v>
      </c>
      <c r="F367" s="43">
        <f t="shared" si="211"/>
        <v>217.03</v>
      </c>
      <c r="G367" s="43">
        <f t="shared" si="211"/>
        <v>217.03</v>
      </c>
      <c r="H367" s="43">
        <f t="shared" si="211"/>
        <v>217.03</v>
      </c>
      <c r="I367" s="43">
        <f t="shared" si="211"/>
        <v>217.03</v>
      </c>
      <c r="J367" s="43">
        <f t="shared" si="211"/>
        <v>217.03</v>
      </c>
      <c r="K367" s="43">
        <f t="shared" si="211"/>
        <v>217.03</v>
      </c>
      <c r="L367" s="43">
        <f t="shared" si="211"/>
        <v>217.03</v>
      </c>
      <c r="M367" s="43">
        <f t="shared" si="211"/>
        <v>217.03</v>
      </c>
      <c r="N367" s="43">
        <f t="shared" si="211"/>
        <v>217.03</v>
      </c>
      <c r="O367" s="43">
        <f t="shared" si="211"/>
        <v>217.03</v>
      </c>
      <c r="P367" s="43">
        <f t="shared" si="211"/>
        <v>217.03</v>
      </c>
      <c r="Q367" s="43">
        <f t="shared" si="211"/>
        <v>217.03</v>
      </c>
      <c r="R367" s="43">
        <f t="shared" si="211"/>
        <v>217.03</v>
      </c>
      <c r="S367" s="43">
        <f t="shared" si="211"/>
        <v>217.03</v>
      </c>
      <c r="T367" s="43">
        <f t="shared" si="211"/>
        <v>217.03</v>
      </c>
      <c r="U367" s="43">
        <f t="shared" si="211"/>
        <v>217.03</v>
      </c>
      <c r="V367" s="43">
        <f t="shared" si="211"/>
        <v>217.03</v>
      </c>
      <c r="W367" s="43">
        <f t="shared" si="211"/>
        <v>217.03</v>
      </c>
      <c r="X367" s="43">
        <f t="shared" si="211"/>
        <v>217.03</v>
      </c>
      <c r="Y367" s="43">
        <f t="shared" si="211"/>
        <v>217.03</v>
      </c>
      <c r="Z367" s="43">
        <f t="shared" si="211"/>
        <v>217.03</v>
      </c>
      <c r="AA367" s="43">
        <f t="shared" si="211"/>
        <v>217.03</v>
      </c>
    </row>
    <row r="368" spans="1:27" ht="12.75" customHeight="1" outlineLevel="1" x14ac:dyDescent="0.2">
      <c r="A368" s="92" t="s">
        <v>2407</v>
      </c>
      <c r="B368" s="62" t="s">
        <v>81</v>
      </c>
      <c r="C368" s="42" t="s">
        <v>77</v>
      </c>
      <c r="D368" s="43">
        <v>4.7699999999999996</v>
      </c>
      <c r="E368" s="43">
        <v>4.7699999999999996</v>
      </c>
      <c r="F368" s="43">
        <v>4.7699999999999996</v>
      </c>
      <c r="G368" s="43">
        <v>4.7699999999999996</v>
      </c>
      <c r="H368" s="43">
        <v>4.7699999999999996</v>
      </c>
      <c r="I368" s="43">
        <v>4.7699999999999996</v>
      </c>
      <c r="J368" s="43">
        <v>4.7699999999999996</v>
      </c>
      <c r="K368" s="43">
        <v>4.7699999999999996</v>
      </c>
      <c r="L368" s="43">
        <v>4.7699999999999996</v>
      </c>
      <c r="M368" s="43">
        <v>4.7699999999999996</v>
      </c>
      <c r="N368" s="43">
        <v>4.7699999999999996</v>
      </c>
      <c r="O368" s="43">
        <v>4.7699999999999996</v>
      </c>
      <c r="P368" s="43">
        <v>4.7699999999999996</v>
      </c>
      <c r="Q368" s="43">
        <v>4.7699999999999996</v>
      </c>
      <c r="R368" s="43">
        <v>4.7699999999999996</v>
      </c>
      <c r="S368" s="43">
        <v>4.7699999999999996</v>
      </c>
      <c r="T368" s="43">
        <v>4.7699999999999996</v>
      </c>
      <c r="U368" s="43">
        <v>4.7699999999999996</v>
      </c>
      <c r="V368" s="43">
        <v>4.7699999999999996</v>
      </c>
      <c r="W368" s="43">
        <v>4.7699999999999996</v>
      </c>
      <c r="X368" s="43">
        <v>4.7699999999999996</v>
      </c>
      <c r="Y368" s="43">
        <v>4.7699999999999996</v>
      </c>
      <c r="Z368" s="43">
        <v>4.7699999999999996</v>
      </c>
      <c r="AA368" s="43">
        <v>4.7699999999999996</v>
      </c>
    </row>
    <row r="369" spans="1:27" ht="12.75" customHeight="1" outlineLevel="1" x14ac:dyDescent="0.2">
      <c r="A369" s="92" t="s">
        <v>2408</v>
      </c>
      <c r="B369" s="62" t="s">
        <v>79</v>
      </c>
      <c r="C369" s="42" t="s">
        <v>77</v>
      </c>
      <c r="D369" s="43">
        <f>$D$11</f>
        <v>216.36</v>
      </c>
      <c r="E369" s="43">
        <f t="shared" ref="E369:AA369" si="212">$D$11</f>
        <v>216.36</v>
      </c>
      <c r="F369" s="43">
        <f t="shared" si="212"/>
        <v>216.36</v>
      </c>
      <c r="G369" s="43">
        <f t="shared" si="212"/>
        <v>216.36</v>
      </c>
      <c r="H369" s="43">
        <f t="shared" si="212"/>
        <v>216.36</v>
      </c>
      <c r="I369" s="43">
        <f t="shared" si="212"/>
        <v>216.36</v>
      </c>
      <c r="J369" s="43">
        <f t="shared" si="212"/>
        <v>216.36</v>
      </c>
      <c r="K369" s="43">
        <f t="shared" si="212"/>
        <v>216.36</v>
      </c>
      <c r="L369" s="43">
        <f t="shared" si="212"/>
        <v>216.36</v>
      </c>
      <c r="M369" s="43">
        <f t="shared" si="212"/>
        <v>216.36</v>
      </c>
      <c r="N369" s="43">
        <f t="shared" si="212"/>
        <v>216.36</v>
      </c>
      <c r="O369" s="43">
        <f t="shared" si="212"/>
        <v>216.36</v>
      </c>
      <c r="P369" s="43">
        <f t="shared" si="212"/>
        <v>216.36</v>
      </c>
      <c r="Q369" s="43">
        <f t="shared" si="212"/>
        <v>216.36</v>
      </c>
      <c r="R369" s="43">
        <f t="shared" si="212"/>
        <v>216.36</v>
      </c>
      <c r="S369" s="43">
        <f t="shared" si="212"/>
        <v>216.36</v>
      </c>
      <c r="T369" s="43">
        <f t="shared" si="212"/>
        <v>216.36</v>
      </c>
      <c r="U369" s="43">
        <f t="shared" si="212"/>
        <v>216.36</v>
      </c>
      <c r="V369" s="43">
        <f t="shared" si="212"/>
        <v>216.36</v>
      </c>
      <c r="W369" s="43">
        <f t="shared" si="212"/>
        <v>216.36</v>
      </c>
      <c r="X369" s="43">
        <f t="shared" si="212"/>
        <v>216.36</v>
      </c>
      <c r="Y369" s="43">
        <f t="shared" si="212"/>
        <v>216.36</v>
      </c>
      <c r="Z369" s="43">
        <f t="shared" si="212"/>
        <v>216.36</v>
      </c>
      <c r="AA369" s="43">
        <f t="shared" si="212"/>
        <v>216.36</v>
      </c>
    </row>
    <row r="370" spans="1:27" ht="12.75" customHeight="1" x14ac:dyDescent="0.2">
      <c r="A370" s="91" t="s">
        <v>2409</v>
      </c>
      <c r="B370" s="27" t="str">
        <f>"16"&amp;"."&amp;$B$729&amp;"."&amp;$B$730</f>
        <v>16.02.2023</v>
      </c>
      <c r="C370" s="83" t="s">
        <v>74</v>
      </c>
      <c r="D370" s="84">
        <f>ROUND(((D371+D372+D374+D373)/1000),5)</f>
        <v>1.5992200000000001</v>
      </c>
      <c r="E370" s="84">
        <f>ROUND(((E371+E372+E374+E373)/1000),5)</f>
        <v>1.5495099999999999</v>
      </c>
      <c r="F370" s="84">
        <f>ROUND(((F371+F372+F374+F373)/1000),5)</f>
        <v>1.51885</v>
      </c>
      <c r="G370" s="84">
        <f t="shared" ref="G370:AA370" si="213">ROUND(((G371+G372+G374+G373)/1000),5)</f>
        <v>1.5228600000000001</v>
      </c>
      <c r="H370" s="84">
        <f t="shared" si="213"/>
        <v>1.5783499999999999</v>
      </c>
      <c r="I370" s="84">
        <f t="shared" si="213"/>
        <v>1.6898899999999999</v>
      </c>
      <c r="J370" s="84">
        <f t="shared" si="213"/>
        <v>1.9169700000000001</v>
      </c>
      <c r="K370" s="84">
        <f t="shared" si="213"/>
        <v>2.0475699999999999</v>
      </c>
      <c r="L370" s="84">
        <f t="shared" si="213"/>
        <v>2.0906099999999999</v>
      </c>
      <c r="M370" s="84">
        <f t="shared" si="213"/>
        <v>2.1043699999999999</v>
      </c>
      <c r="N370" s="84">
        <f t="shared" si="213"/>
        <v>2.1242200000000002</v>
      </c>
      <c r="O370" s="84">
        <f t="shared" si="213"/>
        <v>2.1596600000000001</v>
      </c>
      <c r="P370" s="84">
        <f t="shared" si="213"/>
        <v>2.1353300000000002</v>
      </c>
      <c r="Q370" s="84">
        <f t="shared" si="213"/>
        <v>2.1327500000000001</v>
      </c>
      <c r="R370" s="84">
        <f t="shared" si="213"/>
        <v>2.1286999999999998</v>
      </c>
      <c r="S370" s="84">
        <f t="shared" si="213"/>
        <v>2.0974599999999999</v>
      </c>
      <c r="T370" s="84">
        <f t="shared" si="213"/>
        <v>2.0758100000000002</v>
      </c>
      <c r="U370" s="84">
        <f t="shared" si="213"/>
        <v>2.0927099999999998</v>
      </c>
      <c r="V370" s="84">
        <f t="shared" si="213"/>
        <v>2.1198299999999999</v>
      </c>
      <c r="W370" s="84">
        <f t="shared" si="213"/>
        <v>2.1423899999999998</v>
      </c>
      <c r="X370" s="84">
        <f t="shared" si="213"/>
        <v>2.1215899999999999</v>
      </c>
      <c r="Y370" s="84">
        <f t="shared" si="213"/>
        <v>2.09463</v>
      </c>
      <c r="Z370" s="84">
        <f t="shared" si="213"/>
        <v>1.9700500000000001</v>
      </c>
      <c r="AA370" s="84">
        <f t="shared" si="213"/>
        <v>1.7061200000000001</v>
      </c>
    </row>
    <row r="371" spans="1:27" ht="12.75" customHeight="1" outlineLevel="1" x14ac:dyDescent="0.2">
      <c r="A371" s="92" t="s">
        <v>2410</v>
      </c>
      <c r="B371" s="62" t="s">
        <v>231</v>
      </c>
      <c r="C371" s="42" t="s">
        <v>77</v>
      </c>
      <c r="D371" s="43">
        <v>1161.06</v>
      </c>
      <c r="E371" s="43">
        <v>1111.3499999999999</v>
      </c>
      <c r="F371" s="43">
        <v>1080.69</v>
      </c>
      <c r="G371" s="43">
        <v>1084.7</v>
      </c>
      <c r="H371" s="43">
        <v>1140.19</v>
      </c>
      <c r="I371" s="43">
        <v>1251.73</v>
      </c>
      <c r="J371" s="43">
        <v>1478.81</v>
      </c>
      <c r="K371" s="43">
        <v>1609.41</v>
      </c>
      <c r="L371" s="43">
        <v>1652.45</v>
      </c>
      <c r="M371" s="43">
        <v>1666.21</v>
      </c>
      <c r="N371" s="43">
        <v>1686.06</v>
      </c>
      <c r="O371" s="43">
        <v>1721.5</v>
      </c>
      <c r="P371" s="43">
        <v>1697.17</v>
      </c>
      <c r="Q371" s="43">
        <v>1694.59</v>
      </c>
      <c r="R371" s="43">
        <v>1690.54</v>
      </c>
      <c r="S371" s="43">
        <v>1659.3</v>
      </c>
      <c r="T371" s="43">
        <v>1637.65</v>
      </c>
      <c r="U371" s="43">
        <v>1654.55</v>
      </c>
      <c r="V371" s="43">
        <v>1681.67</v>
      </c>
      <c r="W371" s="43">
        <v>1704.23</v>
      </c>
      <c r="X371" s="43">
        <v>1683.43</v>
      </c>
      <c r="Y371" s="43">
        <v>1656.47</v>
      </c>
      <c r="Z371" s="43">
        <v>1531.89</v>
      </c>
      <c r="AA371" s="43">
        <v>1267.96</v>
      </c>
    </row>
    <row r="372" spans="1:27" ht="12.75" customHeight="1" outlineLevel="1" x14ac:dyDescent="0.2">
      <c r="A372" s="92" t="s">
        <v>2411</v>
      </c>
      <c r="B372" s="62" t="s">
        <v>88</v>
      </c>
      <c r="C372" s="42" t="s">
        <v>77</v>
      </c>
      <c r="D372" s="43">
        <f>$D$297</f>
        <v>217.03</v>
      </c>
      <c r="E372" s="43">
        <f t="shared" ref="E372:AA372" si="214">$D$297</f>
        <v>217.03</v>
      </c>
      <c r="F372" s="43">
        <f t="shared" si="214"/>
        <v>217.03</v>
      </c>
      <c r="G372" s="43">
        <f t="shared" si="214"/>
        <v>217.03</v>
      </c>
      <c r="H372" s="43">
        <f t="shared" si="214"/>
        <v>217.03</v>
      </c>
      <c r="I372" s="43">
        <f t="shared" si="214"/>
        <v>217.03</v>
      </c>
      <c r="J372" s="43">
        <f t="shared" si="214"/>
        <v>217.03</v>
      </c>
      <c r="K372" s="43">
        <f t="shared" si="214"/>
        <v>217.03</v>
      </c>
      <c r="L372" s="43">
        <f t="shared" si="214"/>
        <v>217.03</v>
      </c>
      <c r="M372" s="43">
        <f t="shared" si="214"/>
        <v>217.03</v>
      </c>
      <c r="N372" s="43">
        <f t="shared" si="214"/>
        <v>217.03</v>
      </c>
      <c r="O372" s="43">
        <f t="shared" si="214"/>
        <v>217.03</v>
      </c>
      <c r="P372" s="43">
        <f t="shared" si="214"/>
        <v>217.03</v>
      </c>
      <c r="Q372" s="43">
        <f t="shared" si="214"/>
        <v>217.03</v>
      </c>
      <c r="R372" s="43">
        <f t="shared" si="214"/>
        <v>217.03</v>
      </c>
      <c r="S372" s="43">
        <f t="shared" si="214"/>
        <v>217.03</v>
      </c>
      <c r="T372" s="43">
        <f t="shared" si="214"/>
        <v>217.03</v>
      </c>
      <c r="U372" s="43">
        <f t="shared" si="214"/>
        <v>217.03</v>
      </c>
      <c r="V372" s="43">
        <f t="shared" si="214"/>
        <v>217.03</v>
      </c>
      <c r="W372" s="43">
        <f t="shared" si="214"/>
        <v>217.03</v>
      </c>
      <c r="X372" s="43">
        <f t="shared" si="214"/>
        <v>217.03</v>
      </c>
      <c r="Y372" s="43">
        <f t="shared" si="214"/>
        <v>217.03</v>
      </c>
      <c r="Z372" s="43">
        <f t="shared" si="214"/>
        <v>217.03</v>
      </c>
      <c r="AA372" s="43">
        <f t="shared" si="214"/>
        <v>217.03</v>
      </c>
    </row>
    <row r="373" spans="1:27" ht="12.75" customHeight="1" outlineLevel="1" x14ac:dyDescent="0.2">
      <c r="A373" s="92" t="s">
        <v>2412</v>
      </c>
      <c r="B373" s="62" t="s">
        <v>81</v>
      </c>
      <c r="C373" s="42" t="s">
        <v>77</v>
      </c>
      <c r="D373" s="43">
        <v>4.7699999999999996</v>
      </c>
      <c r="E373" s="43">
        <v>4.7699999999999996</v>
      </c>
      <c r="F373" s="43">
        <v>4.7699999999999996</v>
      </c>
      <c r="G373" s="43">
        <v>4.7699999999999996</v>
      </c>
      <c r="H373" s="43">
        <v>4.7699999999999996</v>
      </c>
      <c r="I373" s="43">
        <v>4.7699999999999996</v>
      </c>
      <c r="J373" s="43">
        <v>4.7699999999999996</v>
      </c>
      <c r="K373" s="43">
        <v>4.7699999999999996</v>
      </c>
      <c r="L373" s="43">
        <v>4.7699999999999996</v>
      </c>
      <c r="M373" s="43">
        <v>4.7699999999999996</v>
      </c>
      <c r="N373" s="43">
        <v>4.7699999999999996</v>
      </c>
      <c r="O373" s="43">
        <v>4.7699999999999996</v>
      </c>
      <c r="P373" s="43">
        <v>4.7699999999999996</v>
      </c>
      <c r="Q373" s="43">
        <v>4.7699999999999996</v>
      </c>
      <c r="R373" s="43">
        <v>4.7699999999999996</v>
      </c>
      <c r="S373" s="43">
        <v>4.7699999999999996</v>
      </c>
      <c r="T373" s="43">
        <v>4.7699999999999996</v>
      </c>
      <c r="U373" s="43">
        <v>4.7699999999999996</v>
      </c>
      <c r="V373" s="43">
        <v>4.7699999999999996</v>
      </c>
      <c r="W373" s="43">
        <v>4.7699999999999996</v>
      </c>
      <c r="X373" s="43">
        <v>4.7699999999999996</v>
      </c>
      <c r="Y373" s="43">
        <v>4.7699999999999996</v>
      </c>
      <c r="Z373" s="43">
        <v>4.7699999999999996</v>
      </c>
      <c r="AA373" s="43">
        <v>4.7699999999999996</v>
      </c>
    </row>
    <row r="374" spans="1:27" ht="12.75" customHeight="1" outlineLevel="1" x14ac:dyDescent="0.2">
      <c r="A374" s="92" t="s">
        <v>2413</v>
      </c>
      <c r="B374" s="62" t="s">
        <v>79</v>
      </c>
      <c r="C374" s="42" t="s">
        <v>77</v>
      </c>
      <c r="D374" s="43">
        <f>$D$11</f>
        <v>216.36</v>
      </c>
      <c r="E374" s="43">
        <f t="shared" ref="E374:AA374" si="215">$D$11</f>
        <v>216.36</v>
      </c>
      <c r="F374" s="43">
        <f t="shared" si="215"/>
        <v>216.36</v>
      </c>
      <c r="G374" s="43">
        <f t="shared" si="215"/>
        <v>216.36</v>
      </c>
      <c r="H374" s="43">
        <f t="shared" si="215"/>
        <v>216.36</v>
      </c>
      <c r="I374" s="43">
        <f t="shared" si="215"/>
        <v>216.36</v>
      </c>
      <c r="J374" s="43">
        <f t="shared" si="215"/>
        <v>216.36</v>
      </c>
      <c r="K374" s="43">
        <f t="shared" si="215"/>
        <v>216.36</v>
      </c>
      <c r="L374" s="43">
        <f t="shared" si="215"/>
        <v>216.36</v>
      </c>
      <c r="M374" s="43">
        <f t="shared" si="215"/>
        <v>216.36</v>
      </c>
      <c r="N374" s="43">
        <f t="shared" si="215"/>
        <v>216.36</v>
      </c>
      <c r="O374" s="43">
        <f t="shared" si="215"/>
        <v>216.36</v>
      </c>
      <c r="P374" s="43">
        <f t="shared" si="215"/>
        <v>216.36</v>
      </c>
      <c r="Q374" s="43">
        <f t="shared" si="215"/>
        <v>216.36</v>
      </c>
      <c r="R374" s="43">
        <f t="shared" si="215"/>
        <v>216.36</v>
      </c>
      <c r="S374" s="43">
        <f t="shared" si="215"/>
        <v>216.36</v>
      </c>
      <c r="T374" s="43">
        <f t="shared" si="215"/>
        <v>216.36</v>
      </c>
      <c r="U374" s="43">
        <f t="shared" si="215"/>
        <v>216.36</v>
      </c>
      <c r="V374" s="43">
        <f t="shared" si="215"/>
        <v>216.36</v>
      </c>
      <c r="W374" s="43">
        <f t="shared" si="215"/>
        <v>216.36</v>
      </c>
      <c r="X374" s="43">
        <f t="shared" si="215"/>
        <v>216.36</v>
      </c>
      <c r="Y374" s="43">
        <f t="shared" si="215"/>
        <v>216.36</v>
      </c>
      <c r="Z374" s="43">
        <f t="shared" si="215"/>
        <v>216.36</v>
      </c>
      <c r="AA374" s="43">
        <f t="shared" si="215"/>
        <v>216.36</v>
      </c>
    </row>
    <row r="375" spans="1:27" ht="12.75" customHeight="1" x14ac:dyDescent="0.2">
      <c r="A375" s="91" t="s">
        <v>2414</v>
      </c>
      <c r="B375" s="27" t="str">
        <f>"17"&amp;"."&amp;$B$729&amp;"."&amp;$B$730</f>
        <v>17.02.2023</v>
      </c>
      <c r="C375" s="83" t="s">
        <v>74</v>
      </c>
      <c r="D375" s="84">
        <f>ROUND(((D376+D377+D379+D378)/1000),5)</f>
        <v>1.64211</v>
      </c>
      <c r="E375" s="84">
        <f>ROUND(((E376+E377+E379+E378)/1000),5)</f>
        <v>1.5397000000000001</v>
      </c>
      <c r="F375" s="84">
        <f>ROUND(((F376+F377+F379+F378)/1000),5)</f>
        <v>1.5035400000000001</v>
      </c>
      <c r="G375" s="84">
        <f t="shared" ref="G375:AA375" si="216">ROUND(((G376+G377+G379+G378)/1000),5)</f>
        <v>1.51264</v>
      </c>
      <c r="H375" s="84">
        <f t="shared" si="216"/>
        <v>1.5829</v>
      </c>
      <c r="I375" s="84">
        <f t="shared" si="216"/>
        <v>1.7479800000000001</v>
      </c>
      <c r="J375" s="84">
        <f t="shared" si="216"/>
        <v>1.9985200000000001</v>
      </c>
      <c r="K375" s="84">
        <f t="shared" si="216"/>
        <v>2.1363300000000001</v>
      </c>
      <c r="L375" s="84">
        <f t="shared" si="216"/>
        <v>2.21448</v>
      </c>
      <c r="M375" s="84">
        <f t="shared" si="216"/>
        <v>2.2378300000000002</v>
      </c>
      <c r="N375" s="84">
        <f t="shared" si="216"/>
        <v>2.2981400000000001</v>
      </c>
      <c r="O375" s="84">
        <f t="shared" si="216"/>
        <v>2.3124099999999999</v>
      </c>
      <c r="P375" s="84">
        <f t="shared" si="216"/>
        <v>2.2754400000000001</v>
      </c>
      <c r="Q375" s="84">
        <f t="shared" si="216"/>
        <v>2.2812999999999999</v>
      </c>
      <c r="R375" s="84">
        <f t="shared" si="216"/>
        <v>2.2637399999999999</v>
      </c>
      <c r="S375" s="84">
        <f t="shared" si="216"/>
        <v>2.22621</v>
      </c>
      <c r="T375" s="84">
        <f t="shared" si="216"/>
        <v>2.19659</v>
      </c>
      <c r="U375" s="84">
        <f t="shared" si="216"/>
        <v>2.2234799999999999</v>
      </c>
      <c r="V375" s="84">
        <f t="shared" si="216"/>
        <v>2.2710499999999998</v>
      </c>
      <c r="W375" s="84">
        <f t="shared" si="216"/>
        <v>2.2682199999999999</v>
      </c>
      <c r="X375" s="84">
        <f t="shared" si="216"/>
        <v>2.25468</v>
      </c>
      <c r="Y375" s="84">
        <f t="shared" si="216"/>
        <v>2.2254100000000001</v>
      </c>
      <c r="Z375" s="84">
        <f t="shared" si="216"/>
        <v>2.0876600000000001</v>
      </c>
      <c r="AA375" s="84">
        <f t="shared" si="216"/>
        <v>1.9896400000000001</v>
      </c>
    </row>
    <row r="376" spans="1:27" ht="12.75" customHeight="1" outlineLevel="1" x14ac:dyDescent="0.2">
      <c r="A376" s="92" t="s">
        <v>2415</v>
      </c>
      <c r="B376" s="62" t="s">
        <v>231</v>
      </c>
      <c r="C376" s="42" t="s">
        <v>77</v>
      </c>
      <c r="D376" s="43">
        <v>1203.95</v>
      </c>
      <c r="E376" s="43">
        <v>1101.54</v>
      </c>
      <c r="F376" s="43">
        <v>1065.3800000000001</v>
      </c>
      <c r="G376" s="43">
        <v>1074.48</v>
      </c>
      <c r="H376" s="43">
        <v>1144.74</v>
      </c>
      <c r="I376" s="43">
        <v>1309.82</v>
      </c>
      <c r="J376" s="43">
        <v>1560.36</v>
      </c>
      <c r="K376" s="43">
        <v>1698.17</v>
      </c>
      <c r="L376" s="43">
        <v>1776.32</v>
      </c>
      <c r="M376" s="43">
        <v>1799.67</v>
      </c>
      <c r="N376" s="43">
        <v>1859.98</v>
      </c>
      <c r="O376" s="43">
        <v>1874.25</v>
      </c>
      <c r="P376" s="43">
        <v>1837.28</v>
      </c>
      <c r="Q376" s="43">
        <v>1843.14</v>
      </c>
      <c r="R376" s="43">
        <v>1825.58</v>
      </c>
      <c r="S376" s="43">
        <v>1788.05</v>
      </c>
      <c r="T376" s="43">
        <v>1758.43</v>
      </c>
      <c r="U376" s="43">
        <v>1785.32</v>
      </c>
      <c r="V376" s="43">
        <v>1832.89</v>
      </c>
      <c r="W376" s="43">
        <v>1830.06</v>
      </c>
      <c r="X376" s="43">
        <v>1816.52</v>
      </c>
      <c r="Y376" s="43">
        <v>1787.25</v>
      </c>
      <c r="Z376" s="43">
        <v>1649.5</v>
      </c>
      <c r="AA376" s="43">
        <v>1551.48</v>
      </c>
    </row>
    <row r="377" spans="1:27" ht="12.75" customHeight="1" outlineLevel="1" x14ac:dyDescent="0.2">
      <c r="A377" s="92" t="s">
        <v>2416</v>
      </c>
      <c r="B377" s="62" t="s">
        <v>88</v>
      </c>
      <c r="C377" s="42" t="s">
        <v>77</v>
      </c>
      <c r="D377" s="43">
        <f>$D$297</f>
        <v>217.03</v>
      </c>
      <c r="E377" s="43">
        <f t="shared" ref="E377:AA377" si="217">$D$297</f>
        <v>217.03</v>
      </c>
      <c r="F377" s="43">
        <f t="shared" si="217"/>
        <v>217.03</v>
      </c>
      <c r="G377" s="43">
        <f t="shared" si="217"/>
        <v>217.03</v>
      </c>
      <c r="H377" s="43">
        <f t="shared" si="217"/>
        <v>217.03</v>
      </c>
      <c r="I377" s="43">
        <f t="shared" si="217"/>
        <v>217.03</v>
      </c>
      <c r="J377" s="43">
        <f t="shared" si="217"/>
        <v>217.03</v>
      </c>
      <c r="K377" s="43">
        <f t="shared" si="217"/>
        <v>217.03</v>
      </c>
      <c r="L377" s="43">
        <f t="shared" si="217"/>
        <v>217.03</v>
      </c>
      <c r="M377" s="43">
        <f t="shared" si="217"/>
        <v>217.03</v>
      </c>
      <c r="N377" s="43">
        <f t="shared" si="217"/>
        <v>217.03</v>
      </c>
      <c r="O377" s="43">
        <f t="shared" si="217"/>
        <v>217.03</v>
      </c>
      <c r="P377" s="43">
        <f t="shared" si="217"/>
        <v>217.03</v>
      </c>
      <c r="Q377" s="43">
        <f t="shared" si="217"/>
        <v>217.03</v>
      </c>
      <c r="R377" s="43">
        <f t="shared" si="217"/>
        <v>217.03</v>
      </c>
      <c r="S377" s="43">
        <f t="shared" si="217"/>
        <v>217.03</v>
      </c>
      <c r="T377" s="43">
        <f t="shared" si="217"/>
        <v>217.03</v>
      </c>
      <c r="U377" s="43">
        <f t="shared" si="217"/>
        <v>217.03</v>
      </c>
      <c r="V377" s="43">
        <f t="shared" si="217"/>
        <v>217.03</v>
      </c>
      <c r="W377" s="43">
        <f t="shared" si="217"/>
        <v>217.03</v>
      </c>
      <c r="X377" s="43">
        <f t="shared" si="217"/>
        <v>217.03</v>
      </c>
      <c r="Y377" s="43">
        <f t="shared" si="217"/>
        <v>217.03</v>
      </c>
      <c r="Z377" s="43">
        <f t="shared" si="217"/>
        <v>217.03</v>
      </c>
      <c r="AA377" s="43">
        <f t="shared" si="217"/>
        <v>217.03</v>
      </c>
    </row>
    <row r="378" spans="1:27" ht="12.75" customHeight="1" outlineLevel="1" x14ac:dyDescent="0.2">
      <c r="A378" s="92" t="s">
        <v>2417</v>
      </c>
      <c r="B378" s="62" t="s">
        <v>81</v>
      </c>
      <c r="C378" s="42" t="s">
        <v>77</v>
      </c>
      <c r="D378" s="43">
        <v>4.7699999999999996</v>
      </c>
      <c r="E378" s="43">
        <v>4.7699999999999996</v>
      </c>
      <c r="F378" s="43">
        <v>4.7699999999999996</v>
      </c>
      <c r="G378" s="43">
        <v>4.7699999999999996</v>
      </c>
      <c r="H378" s="43">
        <v>4.7699999999999996</v>
      </c>
      <c r="I378" s="43">
        <v>4.7699999999999996</v>
      </c>
      <c r="J378" s="43">
        <v>4.7699999999999996</v>
      </c>
      <c r="K378" s="43">
        <v>4.7699999999999996</v>
      </c>
      <c r="L378" s="43">
        <v>4.7699999999999996</v>
      </c>
      <c r="M378" s="43">
        <v>4.7699999999999996</v>
      </c>
      <c r="N378" s="43">
        <v>4.7699999999999996</v>
      </c>
      <c r="O378" s="43">
        <v>4.7699999999999996</v>
      </c>
      <c r="P378" s="43">
        <v>4.7699999999999996</v>
      </c>
      <c r="Q378" s="43">
        <v>4.7699999999999996</v>
      </c>
      <c r="R378" s="43">
        <v>4.7699999999999996</v>
      </c>
      <c r="S378" s="43">
        <v>4.7699999999999996</v>
      </c>
      <c r="T378" s="43">
        <v>4.7699999999999996</v>
      </c>
      <c r="U378" s="43">
        <v>4.7699999999999996</v>
      </c>
      <c r="V378" s="43">
        <v>4.7699999999999996</v>
      </c>
      <c r="W378" s="43">
        <v>4.7699999999999996</v>
      </c>
      <c r="X378" s="43">
        <v>4.7699999999999996</v>
      </c>
      <c r="Y378" s="43">
        <v>4.7699999999999996</v>
      </c>
      <c r="Z378" s="43">
        <v>4.7699999999999996</v>
      </c>
      <c r="AA378" s="43">
        <v>4.7699999999999996</v>
      </c>
    </row>
    <row r="379" spans="1:27" ht="12.75" customHeight="1" outlineLevel="1" x14ac:dyDescent="0.2">
      <c r="A379" s="92" t="s">
        <v>2418</v>
      </c>
      <c r="B379" s="62" t="s">
        <v>79</v>
      </c>
      <c r="C379" s="42" t="s">
        <v>77</v>
      </c>
      <c r="D379" s="43">
        <f>$D$11</f>
        <v>216.36</v>
      </c>
      <c r="E379" s="43">
        <f t="shared" ref="E379:AA379" si="218">$D$11</f>
        <v>216.36</v>
      </c>
      <c r="F379" s="43">
        <f t="shared" si="218"/>
        <v>216.36</v>
      </c>
      <c r="G379" s="43">
        <f t="shared" si="218"/>
        <v>216.36</v>
      </c>
      <c r="H379" s="43">
        <f t="shared" si="218"/>
        <v>216.36</v>
      </c>
      <c r="I379" s="43">
        <f t="shared" si="218"/>
        <v>216.36</v>
      </c>
      <c r="J379" s="43">
        <f t="shared" si="218"/>
        <v>216.36</v>
      </c>
      <c r="K379" s="43">
        <f t="shared" si="218"/>
        <v>216.36</v>
      </c>
      <c r="L379" s="43">
        <f t="shared" si="218"/>
        <v>216.36</v>
      </c>
      <c r="M379" s="43">
        <f t="shared" si="218"/>
        <v>216.36</v>
      </c>
      <c r="N379" s="43">
        <f t="shared" si="218"/>
        <v>216.36</v>
      </c>
      <c r="O379" s="43">
        <f t="shared" si="218"/>
        <v>216.36</v>
      </c>
      <c r="P379" s="43">
        <f t="shared" si="218"/>
        <v>216.36</v>
      </c>
      <c r="Q379" s="43">
        <f t="shared" si="218"/>
        <v>216.36</v>
      </c>
      <c r="R379" s="43">
        <f t="shared" si="218"/>
        <v>216.36</v>
      </c>
      <c r="S379" s="43">
        <f t="shared" si="218"/>
        <v>216.36</v>
      </c>
      <c r="T379" s="43">
        <f t="shared" si="218"/>
        <v>216.36</v>
      </c>
      <c r="U379" s="43">
        <f t="shared" si="218"/>
        <v>216.36</v>
      </c>
      <c r="V379" s="43">
        <f t="shared" si="218"/>
        <v>216.36</v>
      </c>
      <c r="W379" s="43">
        <f t="shared" si="218"/>
        <v>216.36</v>
      </c>
      <c r="X379" s="43">
        <f t="shared" si="218"/>
        <v>216.36</v>
      </c>
      <c r="Y379" s="43">
        <f t="shared" si="218"/>
        <v>216.36</v>
      </c>
      <c r="Z379" s="43">
        <f t="shared" si="218"/>
        <v>216.36</v>
      </c>
      <c r="AA379" s="43">
        <f t="shared" si="218"/>
        <v>216.36</v>
      </c>
    </row>
    <row r="380" spans="1:27" ht="12.75" customHeight="1" x14ac:dyDescent="0.2">
      <c r="A380" s="91" t="s">
        <v>2419</v>
      </c>
      <c r="B380" s="27" t="str">
        <f>"18"&amp;"."&amp;$B$729&amp;"."&amp;$B$730</f>
        <v>18.02.2023</v>
      </c>
      <c r="C380" s="83" t="s">
        <v>74</v>
      </c>
      <c r="D380" s="84">
        <f>ROUND(((D381+D382+D384+D383)/1000),5)</f>
        <v>1.9436800000000001</v>
      </c>
      <c r="E380" s="84">
        <f>ROUND(((E381+E382+E384+E383)/1000),5)</f>
        <v>1.6823399999999999</v>
      </c>
      <c r="F380" s="84">
        <f>ROUND(((F381+F382+F384+F383)/1000),5)</f>
        <v>1.63863</v>
      </c>
      <c r="G380" s="84">
        <f t="shared" ref="G380:AA380" si="219">ROUND(((G381+G382+G384+G383)/1000),5)</f>
        <v>1.62799</v>
      </c>
      <c r="H380" s="84">
        <f t="shared" si="219"/>
        <v>1.66184</v>
      </c>
      <c r="I380" s="84">
        <f t="shared" si="219"/>
        <v>1.77067</v>
      </c>
      <c r="J380" s="84">
        <f t="shared" si="219"/>
        <v>1.8919299999999999</v>
      </c>
      <c r="K380" s="84">
        <f t="shared" si="219"/>
        <v>2.0151400000000002</v>
      </c>
      <c r="L380" s="84">
        <f t="shared" si="219"/>
        <v>2.0905200000000002</v>
      </c>
      <c r="M380" s="84">
        <f t="shared" si="219"/>
        <v>2.1538400000000002</v>
      </c>
      <c r="N380" s="84">
        <f t="shared" si="219"/>
        <v>2.19482</v>
      </c>
      <c r="O380" s="84">
        <f t="shared" si="219"/>
        <v>2.2325200000000001</v>
      </c>
      <c r="P380" s="84">
        <f t="shared" si="219"/>
        <v>2.26145</v>
      </c>
      <c r="Q380" s="84">
        <f t="shared" si="219"/>
        <v>2.2301199999999999</v>
      </c>
      <c r="R380" s="84">
        <f t="shared" si="219"/>
        <v>2.2153399999999999</v>
      </c>
      <c r="S380" s="84">
        <f t="shared" si="219"/>
        <v>2.2158000000000002</v>
      </c>
      <c r="T380" s="84">
        <f t="shared" si="219"/>
        <v>2.1921400000000002</v>
      </c>
      <c r="U380" s="84">
        <f t="shared" si="219"/>
        <v>2.2193800000000001</v>
      </c>
      <c r="V380" s="84">
        <f t="shared" si="219"/>
        <v>2.2497799999999999</v>
      </c>
      <c r="W380" s="84">
        <f t="shared" si="219"/>
        <v>2.2322899999999999</v>
      </c>
      <c r="X380" s="84">
        <f t="shared" si="219"/>
        <v>2.2516400000000001</v>
      </c>
      <c r="Y380" s="84">
        <f t="shared" si="219"/>
        <v>2.1957800000000001</v>
      </c>
      <c r="Z380" s="84">
        <f t="shared" si="219"/>
        <v>2.0401199999999999</v>
      </c>
      <c r="AA380" s="84">
        <f t="shared" si="219"/>
        <v>1.9649799999999999</v>
      </c>
    </row>
    <row r="381" spans="1:27" ht="12.75" customHeight="1" outlineLevel="1" x14ac:dyDescent="0.2">
      <c r="A381" s="92" t="s">
        <v>2420</v>
      </c>
      <c r="B381" s="62" t="s">
        <v>231</v>
      </c>
      <c r="C381" s="42" t="s">
        <v>77</v>
      </c>
      <c r="D381" s="43">
        <v>1505.52</v>
      </c>
      <c r="E381" s="43">
        <v>1244.18</v>
      </c>
      <c r="F381" s="43">
        <v>1200.47</v>
      </c>
      <c r="G381" s="43">
        <v>1189.83</v>
      </c>
      <c r="H381" s="43">
        <v>1223.68</v>
      </c>
      <c r="I381" s="43">
        <v>1332.51</v>
      </c>
      <c r="J381" s="43">
        <v>1453.77</v>
      </c>
      <c r="K381" s="43">
        <v>1576.98</v>
      </c>
      <c r="L381" s="43">
        <v>1652.36</v>
      </c>
      <c r="M381" s="43">
        <v>1715.68</v>
      </c>
      <c r="N381" s="43">
        <v>1756.66</v>
      </c>
      <c r="O381" s="43">
        <v>1794.36</v>
      </c>
      <c r="P381" s="43">
        <v>1823.29</v>
      </c>
      <c r="Q381" s="43">
        <v>1791.96</v>
      </c>
      <c r="R381" s="43">
        <v>1777.18</v>
      </c>
      <c r="S381" s="43">
        <v>1777.64</v>
      </c>
      <c r="T381" s="43">
        <v>1753.98</v>
      </c>
      <c r="U381" s="43">
        <v>1781.22</v>
      </c>
      <c r="V381" s="43">
        <v>1811.62</v>
      </c>
      <c r="W381" s="43">
        <v>1794.13</v>
      </c>
      <c r="X381" s="43">
        <v>1813.48</v>
      </c>
      <c r="Y381" s="43">
        <v>1757.62</v>
      </c>
      <c r="Z381" s="43">
        <v>1601.96</v>
      </c>
      <c r="AA381" s="43">
        <v>1526.82</v>
      </c>
    </row>
    <row r="382" spans="1:27" ht="12.75" customHeight="1" outlineLevel="1" x14ac:dyDescent="0.2">
      <c r="A382" s="92" t="s">
        <v>2421</v>
      </c>
      <c r="B382" s="62" t="s">
        <v>88</v>
      </c>
      <c r="C382" s="42" t="s">
        <v>77</v>
      </c>
      <c r="D382" s="43">
        <f>$D$297</f>
        <v>217.03</v>
      </c>
      <c r="E382" s="43">
        <f t="shared" ref="E382:AA382" si="220">$D$297</f>
        <v>217.03</v>
      </c>
      <c r="F382" s="43">
        <f t="shared" si="220"/>
        <v>217.03</v>
      </c>
      <c r="G382" s="43">
        <f t="shared" si="220"/>
        <v>217.03</v>
      </c>
      <c r="H382" s="43">
        <f t="shared" si="220"/>
        <v>217.03</v>
      </c>
      <c r="I382" s="43">
        <f t="shared" si="220"/>
        <v>217.03</v>
      </c>
      <c r="J382" s="43">
        <f t="shared" si="220"/>
        <v>217.03</v>
      </c>
      <c r="K382" s="43">
        <f t="shared" si="220"/>
        <v>217.03</v>
      </c>
      <c r="L382" s="43">
        <f t="shared" si="220"/>
        <v>217.03</v>
      </c>
      <c r="M382" s="43">
        <f t="shared" si="220"/>
        <v>217.03</v>
      </c>
      <c r="N382" s="43">
        <f t="shared" si="220"/>
        <v>217.03</v>
      </c>
      <c r="O382" s="43">
        <f t="shared" si="220"/>
        <v>217.03</v>
      </c>
      <c r="P382" s="43">
        <f t="shared" si="220"/>
        <v>217.03</v>
      </c>
      <c r="Q382" s="43">
        <f t="shared" si="220"/>
        <v>217.03</v>
      </c>
      <c r="R382" s="43">
        <f t="shared" si="220"/>
        <v>217.03</v>
      </c>
      <c r="S382" s="43">
        <f t="shared" si="220"/>
        <v>217.03</v>
      </c>
      <c r="T382" s="43">
        <f t="shared" si="220"/>
        <v>217.03</v>
      </c>
      <c r="U382" s="43">
        <f t="shared" si="220"/>
        <v>217.03</v>
      </c>
      <c r="V382" s="43">
        <f t="shared" si="220"/>
        <v>217.03</v>
      </c>
      <c r="W382" s="43">
        <f t="shared" si="220"/>
        <v>217.03</v>
      </c>
      <c r="X382" s="43">
        <f t="shared" si="220"/>
        <v>217.03</v>
      </c>
      <c r="Y382" s="43">
        <f t="shared" si="220"/>
        <v>217.03</v>
      </c>
      <c r="Z382" s="43">
        <f t="shared" si="220"/>
        <v>217.03</v>
      </c>
      <c r="AA382" s="43">
        <f t="shared" si="220"/>
        <v>217.03</v>
      </c>
    </row>
    <row r="383" spans="1:27" ht="12.75" customHeight="1" outlineLevel="1" x14ac:dyDescent="0.2">
      <c r="A383" s="92" t="s">
        <v>2422</v>
      </c>
      <c r="B383" s="62" t="s">
        <v>81</v>
      </c>
      <c r="C383" s="42" t="s">
        <v>77</v>
      </c>
      <c r="D383" s="43">
        <v>4.7699999999999996</v>
      </c>
      <c r="E383" s="43">
        <v>4.7699999999999996</v>
      </c>
      <c r="F383" s="43">
        <v>4.7699999999999996</v>
      </c>
      <c r="G383" s="43">
        <v>4.7699999999999996</v>
      </c>
      <c r="H383" s="43">
        <v>4.7699999999999996</v>
      </c>
      <c r="I383" s="43">
        <v>4.7699999999999996</v>
      </c>
      <c r="J383" s="43">
        <v>4.7699999999999996</v>
      </c>
      <c r="K383" s="43">
        <v>4.7699999999999996</v>
      </c>
      <c r="L383" s="43">
        <v>4.7699999999999996</v>
      </c>
      <c r="M383" s="43">
        <v>4.7699999999999996</v>
      </c>
      <c r="N383" s="43">
        <v>4.7699999999999996</v>
      </c>
      <c r="O383" s="43">
        <v>4.7699999999999996</v>
      </c>
      <c r="P383" s="43">
        <v>4.7699999999999996</v>
      </c>
      <c r="Q383" s="43">
        <v>4.7699999999999996</v>
      </c>
      <c r="R383" s="43">
        <v>4.7699999999999996</v>
      </c>
      <c r="S383" s="43">
        <v>4.7699999999999996</v>
      </c>
      <c r="T383" s="43">
        <v>4.7699999999999996</v>
      </c>
      <c r="U383" s="43">
        <v>4.7699999999999996</v>
      </c>
      <c r="V383" s="43">
        <v>4.7699999999999996</v>
      </c>
      <c r="W383" s="43">
        <v>4.7699999999999996</v>
      </c>
      <c r="X383" s="43">
        <v>4.7699999999999996</v>
      </c>
      <c r="Y383" s="43">
        <v>4.7699999999999996</v>
      </c>
      <c r="Z383" s="43">
        <v>4.7699999999999996</v>
      </c>
      <c r="AA383" s="43">
        <v>4.7699999999999996</v>
      </c>
    </row>
    <row r="384" spans="1:27" ht="12.75" customHeight="1" outlineLevel="1" x14ac:dyDescent="0.2">
      <c r="A384" s="92" t="s">
        <v>2423</v>
      </c>
      <c r="B384" s="62" t="s">
        <v>79</v>
      </c>
      <c r="C384" s="42" t="s">
        <v>77</v>
      </c>
      <c r="D384" s="43">
        <f>$D$11</f>
        <v>216.36</v>
      </c>
      <c r="E384" s="43">
        <f t="shared" ref="E384:AA384" si="221">$D$11</f>
        <v>216.36</v>
      </c>
      <c r="F384" s="43">
        <f t="shared" si="221"/>
        <v>216.36</v>
      </c>
      <c r="G384" s="43">
        <f t="shared" si="221"/>
        <v>216.36</v>
      </c>
      <c r="H384" s="43">
        <f t="shared" si="221"/>
        <v>216.36</v>
      </c>
      <c r="I384" s="43">
        <f t="shared" si="221"/>
        <v>216.36</v>
      </c>
      <c r="J384" s="43">
        <f t="shared" si="221"/>
        <v>216.36</v>
      </c>
      <c r="K384" s="43">
        <f t="shared" si="221"/>
        <v>216.36</v>
      </c>
      <c r="L384" s="43">
        <f t="shared" si="221"/>
        <v>216.36</v>
      </c>
      <c r="M384" s="43">
        <f t="shared" si="221"/>
        <v>216.36</v>
      </c>
      <c r="N384" s="43">
        <f t="shared" si="221"/>
        <v>216.36</v>
      </c>
      <c r="O384" s="43">
        <f t="shared" si="221"/>
        <v>216.36</v>
      </c>
      <c r="P384" s="43">
        <f t="shared" si="221"/>
        <v>216.36</v>
      </c>
      <c r="Q384" s="43">
        <f t="shared" si="221"/>
        <v>216.36</v>
      </c>
      <c r="R384" s="43">
        <f t="shared" si="221"/>
        <v>216.36</v>
      </c>
      <c r="S384" s="43">
        <f t="shared" si="221"/>
        <v>216.36</v>
      </c>
      <c r="T384" s="43">
        <f t="shared" si="221"/>
        <v>216.36</v>
      </c>
      <c r="U384" s="43">
        <f t="shared" si="221"/>
        <v>216.36</v>
      </c>
      <c r="V384" s="43">
        <f t="shared" si="221"/>
        <v>216.36</v>
      </c>
      <c r="W384" s="43">
        <f t="shared" si="221"/>
        <v>216.36</v>
      </c>
      <c r="X384" s="43">
        <f t="shared" si="221"/>
        <v>216.36</v>
      </c>
      <c r="Y384" s="43">
        <f t="shared" si="221"/>
        <v>216.36</v>
      </c>
      <c r="Z384" s="43">
        <f t="shared" si="221"/>
        <v>216.36</v>
      </c>
      <c r="AA384" s="43">
        <f t="shared" si="221"/>
        <v>216.36</v>
      </c>
    </row>
    <row r="385" spans="1:27" ht="12.75" customHeight="1" x14ac:dyDescent="0.2">
      <c r="A385" s="91" t="s">
        <v>2424</v>
      </c>
      <c r="B385" s="27" t="str">
        <f>"19"&amp;"."&amp;$B$729&amp;"."&amp;$B$730</f>
        <v>19.02.2023</v>
      </c>
      <c r="C385" s="83" t="s">
        <v>74</v>
      </c>
      <c r="D385" s="84">
        <f>ROUND(((D386+D387+D389+D388)/1000),5)</f>
        <v>1.70488</v>
      </c>
      <c r="E385" s="84">
        <f>ROUND(((E386+E387+E389+E388)/1000),5)</f>
        <v>1.6210899999999999</v>
      </c>
      <c r="F385" s="84">
        <f>ROUND(((F386+F387+F389+F388)/1000),5)</f>
        <v>1.5810599999999999</v>
      </c>
      <c r="G385" s="84">
        <f t="shared" ref="G385:AA385" si="222">ROUND(((G386+G387+G389+G388)/1000),5)</f>
        <v>1.56158</v>
      </c>
      <c r="H385" s="84">
        <f t="shared" si="222"/>
        <v>1.58504</v>
      </c>
      <c r="I385" s="84">
        <f t="shared" si="222"/>
        <v>1.6183000000000001</v>
      </c>
      <c r="J385" s="84">
        <f t="shared" si="222"/>
        <v>1.6208100000000001</v>
      </c>
      <c r="K385" s="84">
        <f t="shared" si="222"/>
        <v>1.7709299999999999</v>
      </c>
      <c r="L385" s="84">
        <f t="shared" si="222"/>
        <v>1.9951099999999999</v>
      </c>
      <c r="M385" s="84">
        <f t="shared" si="222"/>
        <v>2.0537700000000001</v>
      </c>
      <c r="N385" s="84">
        <f t="shared" si="222"/>
        <v>2.11504</v>
      </c>
      <c r="O385" s="84">
        <f t="shared" si="222"/>
        <v>2.17848</v>
      </c>
      <c r="P385" s="84">
        <f t="shared" si="222"/>
        <v>2.1775199999999999</v>
      </c>
      <c r="Q385" s="84">
        <f t="shared" si="222"/>
        <v>2.1751299999999998</v>
      </c>
      <c r="R385" s="84">
        <f t="shared" si="222"/>
        <v>2.1705199999999998</v>
      </c>
      <c r="S385" s="84">
        <f t="shared" si="222"/>
        <v>2.15482</v>
      </c>
      <c r="T385" s="84">
        <f t="shared" si="222"/>
        <v>2.1381199999999998</v>
      </c>
      <c r="U385" s="84">
        <f t="shared" si="222"/>
        <v>2.1694800000000001</v>
      </c>
      <c r="V385" s="84">
        <f t="shared" si="222"/>
        <v>2.2206600000000001</v>
      </c>
      <c r="W385" s="84">
        <f t="shared" si="222"/>
        <v>2.2519900000000002</v>
      </c>
      <c r="X385" s="84">
        <f t="shared" si="222"/>
        <v>2.2111800000000001</v>
      </c>
      <c r="Y385" s="84">
        <f t="shared" si="222"/>
        <v>2.15632</v>
      </c>
      <c r="Z385" s="84">
        <f t="shared" si="222"/>
        <v>2.0497399999999999</v>
      </c>
      <c r="AA385" s="84">
        <f t="shared" si="222"/>
        <v>1.9681900000000001</v>
      </c>
    </row>
    <row r="386" spans="1:27" ht="12.75" customHeight="1" outlineLevel="1" x14ac:dyDescent="0.2">
      <c r="A386" s="92" t="s">
        <v>2425</v>
      </c>
      <c r="B386" s="62" t="s">
        <v>231</v>
      </c>
      <c r="C386" s="42" t="s">
        <v>77</v>
      </c>
      <c r="D386" s="43">
        <v>1266.72</v>
      </c>
      <c r="E386" s="43">
        <v>1182.93</v>
      </c>
      <c r="F386" s="43">
        <v>1142.9000000000001</v>
      </c>
      <c r="G386" s="43">
        <v>1123.42</v>
      </c>
      <c r="H386" s="43">
        <v>1146.8800000000001</v>
      </c>
      <c r="I386" s="43">
        <v>1180.1400000000001</v>
      </c>
      <c r="J386" s="43">
        <v>1182.6500000000001</v>
      </c>
      <c r="K386" s="43">
        <v>1332.77</v>
      </c>
      <c r="L386" s="43">
        <v>1556.95</v>
      </c>
      <c r="M386" s="43">
        <v>1615.61</v>
      </c>
      <c r="N386" s="43">
        <v>1676.88</v>
      </c>
      <c r="O386" s="43">
        <v>1740.32</v>
      </c>
      <c r="P386" s="43">
        <v>1739.36</v>
      </c>
      <c r="Q386" s="43">
        <v>1736.97</v>
      </c>
      <c r="R386" s="43">
        <v>1732.36</v>
      </c>
      <c r="S386" s="43">
        <v>1716.66</v>
      </c>
      <c r="T386" s="43">
        <v>1699.96</v>
      </c>
      <c r="U386" s="43">
        <v>1731.32</v>
      </c>
      <c r="V386" s="43">
        <v>1782.5</v>
      </c>
      <c r="W386" s="43">
        <v>1813.83</v>
      </c>
      <c r="X386" s="43">
        <v>1773.02</v>
      </c>
      <c r="Y386" s="43">
        <v>1718.16</v>
      </c>
      <c r="Z386" s="43">
        <v>1611.58</v>
      </c>
      <c r="AA386" s="43">
        <v>1530.03</v>
      </c>
    </row>
    <row r="387" spans="1:27" ht="12.75" customHeight="1" outlineLevel="1" x14ac:dyDescent="0.2">
      <c r="A387" s="92" t="s">
        <v>2426</v>
      </c>
      <c r="B387" s="62" t="s">
        <v>88</v>
      </c>
      <c r="C387" s="42" t="s">
        <v>77</v>
      </c>
      <c r="D387" s="43">
        <f>$D$297</f>
        <v>217.03</v>
      </c>
      <c r="E387" s="43">
        <f t="shared" ref="E387:AA387" si="223">$D$297</f>
        <v>217.03</v>
      </c>
      <c r="F387" s="43">
        <f t="shared" si="223"/>
        <v>217.03</v>
      </c>
      <c r="G387" s="43">
        <f t="shared" si="223"/>
        <v>217.03</v>
      </c>
      <c r="H387" s="43">
        <f t="shared" si="223"/>
        <v>217.03</v>
      </c>
      <c r="I387" s="43">
        <f t="shared" si="223"/>
        <v>217.03</v>
      </c>
      <c r="J387" s="43">
        <f t="shared" si="223"/>
        <v>217.03</v>
      </c>
      <c r="K387" s="43">
        <f t="shared" si="223"/>
        <v>217.03</v>
      </c>
      <c r="L387" s="43">
        <f t="shared" si="223"/>
        <v>217.03</v>
      </c>
      <c r="M387" s="43">
        <f t="shared" si="223"/>
        <v>217.03</v>
      </c>
      <c r="N387" s="43">
        <f t="shared" si="223"/>
        <v>217.03</v>
      </c>
      <c r="O387" s="43">
        <f t="shared" si="223"/>
        <v>217.03</v>
      </c>
      <c r="P387" s="43">
        <f t="shared" si="223"/>
        <v>217.03</v>
      </c>
      <c r="Q387" s="43">
        <f t="shared" si="223"/>
        <v>217.03</v>
      </c>
      <c r="R387" s="43">
        <f t="shared" si="223"/>
        <v>217.03</v>
      </c>
      <c r="S387" s="43">
        <f t="shared" si="223"/>
        <v>217.03</v>
      </c>
      <c r="T387" s="43">
        <f t="shared" si="223"/>
        <v>217.03</v>
      </c>
      <c r="U387" s="43">
        <f t="shared" si="223"/>
        <v>217.03</v>
      </c>
      <c r="V387" s="43">
        <f t="shared" si="223"/>
        <v>217.03</v>
      </c>
      <c r="W387" s="43">
        <f t="shared" si="223"/>
        <v>217.03</v>
      </c>
      <c r="X387" s="43">
        <f t="shared" si="223"/>
        <v>217.03</v>
      </c>
      <c r="Y387" s="43">
        <f t="shared" si="223"/>
        <v>217.03</v>
      </c>
      <c r="Z387" s="43">
        <f t="shared" si="223"/>
        <v>217.03</v>
      </c>
      <c r="AA387" s="43">
        <f t="shared" si="223"/>
        <v>217.03</v>
      </c>
    </row>
    <row r="388" spans="1:27" ht="12.75" customHeight="1" outlineLevel="1" x14ac:dyDescent="0.2">
      <c r="A388" s="92" t="s">
        <v>2427</v>
      </c>
      <c r="B388" s="62" t="s">
        <v>81</v>
      </c>
      <c r="C388" s="42" t="s">
        <v>77</v>
      </c>
      <c r="D388" s="104">
        <v>4.7699999999999996</v>
      </c>
      <c r="E388" s="104">
        <v>4.7699999999999996</v>
      </c>
      <c r="F388" s="104">
        <v>4.7699999999999996</v>
      </c>
      <c r="G388" s="104">
        <v>4.7699999999999996</v>
      </c>
      <c r="H388" s="104">
        <v>4.7699999999999996</v>
      </c>
      <c r="I388" s="104">
        <v>4.7699999999999996</v>
      </c>
      <c r="J388" s="104">
        <v>4.7699999999999996</v>
      </c>
      <c r="K388" s="104">
        <v>4.7699999999999996</v>
      </c>
      <c r="L388" s="104">
        <v>4.7699999999999996</v>
      </c>
      <c r="M388" s="104">
        <v>4.7699999999999996</v>
      </c>
      <c r="N388" s="104">
        <v>4.7699999999999996</v>
      </c>
      <c r="O388" s="104">
        <v>4.7699999999999996</v>
      </c>
      <c r="P388" s="104">
        <v>4.7699999999999996</v>
      </c>
      <c r="Q388" s="104">
        <v>4.7699999999999996</v>
      </c>
      <c r="R388" s="104">
        <v>4.7699999999999996</v>
      </c>
      <c r="S388" s="104">
        <v>4.7699999999999996</v>
      </c>
      <c r="T388" s="104">
        <v>4.7699999999999996</v>
      </c>
      <c r="U388" s="104">
        <v>4.7699999999999996</v>
      </c>
      <c r="V388" s="104">
        <v>4.7699999999999996</v>
      </c>
      <c r="W388" s="104">
        <v>4.7699999999999996</v>
      </c>
      <c r="X388" s="104">
        <v>4.7699999999999996</v>
      </c>
      <c r="Y388" s="104">
        <v>4.7699999999999996</v>
      </c>
      <c r="Z388" s="104">
        <v>4.7699999999999996</v>
      </c>
      <c r="AA388" s="104">
        <v>4.7699999999999996</v>
      </c>
    </row>
    <row r="389" spans="1:27" ht="12.75" customHeight="1" outlineLevel="1" x14ac:dyDescent="0.2">
      <c r="A389" s="92" t="s">
        <v>2428</v>
      </c>
      <c r="B389" s="62" t="s">
        <v>79</v>
      </c>
      <c r="C389" s="42" t="s">
        <v>77</v>
      </c>
      <c r="D389" s="43">
        <f>$D$11</f>
        <v>216.36</v>
      </c>
      <c r="E389" s="43">
        <f t="shared" ref="E389:AA389" si="224">$D$11</f>
        <v>216.36</v>
      </c>
      <c r="F389" s="43">
        <f t="shared" si="224"/>
        <v>216.36</v>
      </c>
      <c r="G389" s="43">
        <f t="shared" si="224"/>
        <v>216.36</v>
      </c>
      <c r="H389" s="43">
        <f t="shared" si="224"/>
        <v>216.36</v>
      </c>
      <c r="I389" s="43">
        <f t="shared" si="224"/>
        <v>216.36</v>
      </c>
      <c r="J389" s="43">
        <f t="shared" si="224"/>
        <v>216.36</v>
      </c>
      <c r="K389" s="43">
        <f t="shared" si="224"/>
        <v>216.36</v>
      </c>
      <c r="L389" s="43">
        <f t="shared" si="224"/>
        <v>216.36</v>
      </c>
      <c r="M389" s="43">
        <f t="shared" si="224"/>
        <v>216.36</v>
      </c>
      <c r="N389" s="43">
        <f t="shared" si="224"/>
        <v>216.36</v>
      </c>
      <c r="O389" s="43">
        <f t="shared" si="224"/>
        <v>216.36</v>
      </c>
      <c r="P389" s="43">
        <f t="shared" si="224"/>
        <v>216.36</v>
      </c>
      <c r="Q389" s="43">
        <f t="shared" si="224"/>
        <v>216.36</v>
      </c>
      <c r="R389" s="43">
        <f t="shared" si="224"/>
        <v>216.36</v>
      </c>
      <c r="S389" s="43">
        <f t="shared" si="224"/>
        <v>216.36</v>
      </c>
      <c r="T389" s="43">
        <f t="shared" si="224"/>
        <v>216.36</v>
      </c>
      <c r="U389" s="43">
        <f t="shared" si="224"/>
        <v>216.36</v>
      </c>
      <c r="V389" s="43">
        <f t="shared" si="224"/>
        <v>216.36</v>
      </c>
      <c r="W389" s="43">
        <f t="shared" si="224"/>
        <v>216.36</v>
      </c>
      <c r="X389" s="43">
        <f t="shared" si="224"/>
        <v>216.36</v>
      </c>
      <c r="Y389" s="43">
        <f t="shared" si="224"/>
        <v>216.36</v>
      </c>
      <c r="Z389" s="43">
        <f t="shared" si="224"/>
        <v>216.36</v>
      </c>
      <c r="AA389" s="43">
        <f t="shared" si="224"/>
        <v>216.36</v>
      </c>
    </row>
    <row r="390" spans="1:27" ht="12.75" customHeight="1" x14ac:dyDescent="0.2">
      <c r="A390" s="91" t="s">
        <v>2429</v>
      </c>
      <c r="B390" s="27" t="str">
        <f>"20"&amp;"."&amp;$B$729&amp;"."&amp;$B$730</f>
        <v>20.02.2023</v>
      </c>
      <c r="C390" s="83" t="s">
        <v>74</v>
      </c>
      <c r="D390" s="84">
        <f>ROUND(((D391+D392+D394+D393)/1000),5)</f>
        <v>1.6748700000000001</v>
      </c>
      <c r="E390" s="84">
        <f>ROUND(((E391+E392+E394+E393)/1000),5)</f>
        <v>1.6181399999999999</v>
      </c>
      <c r="F390" s="84">
        <f>ROUND(((F391+F392+F394+F393)/1000),5)</f>
        <v>1.5692299999999999</v>
      </c>
      <c r="G390" s="84">
        <f t="shared" ref="G390:AA390" si="225">ROUND(((G391+G392+G394+G393)/1000),5)</f>
        <v>1.5684</v>
      </c>
      <c r="H390" s="84">
        <f t="shared" si="225"/>
        <v>1.64093</v>
      </c>
      <c r="I390" s="84">
        <f t="shared" si="225"/>
        <v>1.7776400000000001</v>
      </c>
      <c r="J390" s="84">
        <f t="shared" si="225"/>
        <v>1.9543299999999999</v>
      </c>
      <c r="K390" s="84">
        <f t="shared" si="225"/>
        <v>2.0989399999999998</v>
      </c>
      <c r="L390" s="84">
        <f t="shared" si="225"/>
        <v>2.2430400000000001</v>
      </c>
      <c r="M390" s="84">
        <f t="shared" si="225"/>
        <v>2.2681900000000002</v>
      </c>
      <c r="N390" s="84">
        <f t="shared" si="225"/>
        <v>2.3074400000000002</v>
      </c>
      <c r="O390" s="84">
        <f t="shared" si="225"/>
        <v>2.33934</v>
      </c>
      <c r="P390" s="84">
        <f t="shared" si="225"/>
        <v>2.2892999999999999</v>
      </c>
      <c r="Q390" s="84">
        <f t="shared" si="225"/>
        <v>2.2553899999999998</v>
      </c>
      <c r="R390" s="84">
        <f t="shared" si="225"/>
        <v>2.2535799999999999</v>
      </c>
      <c r="S390" s="84">
        <f t="shared" si="225"/>
        <v>2.2538800000000001</v>
      </c>
      <c r="T390" s="84">
        <f t="shared" si="225"/>
        <v>2.2158099999999998</v>
      </c>
      <c r="U390" s="84">
        <f t="shared" si="225"/>
        <v>2.23753</v>
      </c>
      <c r="V390" s="84">
        <f t="shared" si="225"/>
        <v>2.2749600000000001</v>
      </c>
      <c r="W390" s="84">
        <f t="shared" si="225"/>
        <v>2.2650399999999999</v>
      </c>
      <c r="X390" s="84">
        <f t="shared" si="225"/>
        <v>2.2189700000000001</v>
      </c>
      <c r="Y390" s="84">
        <f t="shared" si="225"/>
        <v>2.1339800000000002</v>
      </c>
      <c r="Z390" s="84">
        <f t="shared" si="225"/>
        <v>1.9711000000000001</v>
      </c>
      <c r="AA390" s="84">
        <f t="shared" si="225"/>
        <v>1.7050000000000001</v>
      </c>
    </row>
    <row r="391" spans="1:27" ht="12.75" customHeight="1" outlineLevel="1" x14ac:dyDescent="0.2">
      <c r="A391" s="92" t="s">
        <v>2430</v>
      </c>
      <c r="B391" s="62" t="s">
        <v>231</v>
      </c>
      <c r="C391" s="42" t="s">
        <v>77</v>
      </c>
      <c r="D391" s="43">
        <v>1236.71</v>
      </c>
      <c r="E391" s="43">
        <v>1179.98</v>
      </c>
      <c r="F391" s="43">
        <v>1131.07</v>
      </c>
      <c r="G391" s="43">
        <v>1130.24</v>
      </c>
      <c r="H391" s="43">
        <v>1202.77</v>
      </c>
      <c r="I391" s="43">
        <v>1339.48</v>
      </c>
      <c r="J391" s="43">
        <v>1516.17</v>
      </c>
      <c r="K391" s="43">
        <v>1660.78</v>
      </c>
      <c r="L391" s="43">
        <v>1804.88</v>
      </c>
      <c r="M391" s="43">
        <v>1830.03</v>
      </c>
      <c r="N391" s="43">
        <v>1869.28</v>
      </c>
      <c r="O391" s="43">
        <v>1901.18</v>
      </c>
      <c r="P391" s="43">
        <v>1851.14</v>
      </c>
      <c r="Q391" s="43">
        <v>1817.23</v>
      </c>
      <c r="R391" s="43">
        <v>1815.42</v>
      </c>
      <c r="S391" s="43">
        <v>1815.72</v>
      </c>
      <c r="T391" s="43">
        <v>1777.65</v>
      </c>
      <c r="U391" s="43">
        <v>1799.37</v>
      </c>
      <c r="V391" s="43">
        <v>1836.8</v>
      </c>
      <c r="W391" s="43">
        <v>1826.88</v>
      </c>
      <c r="X391" s="43">
        <v>1780.81</v>
      </c>
      <c r="Y391" s="43">
        <v>1695.82</v>
      </c>
      <c r="Z391" s="43">
        <v>1532.94</v>
      </c>
      <c r="AA391" s="43">
        <v>1266.8399999999999</v>
      </c>
    </row>
    <row r="392" spans="1:27" ht="12.75" customHeight="1" outlineLevel="1" x14ac:dyDescent="0.2">
      <c r="A392" s="92" t="s">
        <v>2431</v>
      </c>
      <c r="B392" s="62" t="s">
        <v>88</v>
      </c>
      <c r="C392" s="42" t="s">
        <v>77</v>
      </c>
      <c r="D392" s="43">
        <f>$D$297</f>
        <v>217.03</v>
      </c>
      <c r="E392" s="43">
        <f t="shared" ref="E392:AA392" si="226">$D$297</f>
        <v>217.03</v>
      </c>
      <c r="F392" s="43">
        <f t="shared" si="226"/>
        <v>217.03</v>
      </c>
      <c r="G392" s="43">
        <f t="shared" si="226"/>
        <v>217.03</v>
      </c>
      <c r="H392" s="43">
        <f t="shared" si="226"/>
        <v>217.03</v>
      </c>
      <c r="I392" s="43">
        <f t="shared" si="226"/>
        <v>217.03</v>
      </c>
      <c r="J392" s="43">
        <f t="shared" si="226"/>
        <v>217.03</v>
      </c>
      <c r="K392" s="43">
        <f t="shared" si="226"/>
        <v>217.03</v>
      </c>
      <c r="L392" s="43">
        <f t="shared" si="226"/>
        <v>217.03</v>
      </c>
      <c r="M392" s="43">
        <f t="shared" si="226"/>
        <v>217.03</v>
      </c>
      <c r="N392" s="43">
        <f t="shared" si="226"/>
        <v>217.03</v>
      </c>
      <c r="O392" s="43">
        <f t="shared" si="226"/>
        <v>217.03</v>
      </c>
      <c r="P392" s="43">
        <f t="shared" si="226"/>
        <v>217.03</v>
      </c>
      <c r="Q392" s="43">
        <f t="shared" si="226"/>
        <v>217.03</v>
      </c>
      <c r="R392" s="43">
        <f t="shared" si="226"/>
        <v>217.03</v>
      </c>
      <c r="S392" s="43">
        <f t="shared" si="226"/>
        <v>217.03</v>
      </c>
      <c r="T392" s="43">
        <f t="shared" si="226"/>
        <v>217.03</v>
      </c>
      <c r="U392" s="43">
        <f t="shared" si="226"/>
        <v>217.03</v>
      </c>
      <c r="V392" s="43">
        <f t="shared" si="226"/>
        <v>217.03</v>
      </c>
      <c r="W392" s="43">
        <f t="shared" si="226"/>
        <v>217.03</v>
      </c>
      <c r="X392" s="43">
        <f t="shared" si="226"/>
        <v>217.03</v>
      </c>
      <c r="Y392" s="43">
        <f t="shared" si="226"/>
        <v>217.03</v>
      </c>
      <c r="Z392" s="43">
        <f t="shared" si="226"/>
        <v>217.03</v>
      </c>
      <c r="AA392" s="43">
        <f t="shared" si="226"/>
        <v>217.03</v>
      </c>
    </row>
    <row r="393" spans="1:27" ht="12.75" customHeight="1" outlineLevel="1" x14ac:dyDescent="0.2">
      <c r="A393" s="92" t="s">
        <v>2432</v>
      </c>
      <c r="B393" s="62" t="s">
        <v>81</v>
      </c>
      <c r="C393" s="42" t="s">
        <v>77</v>
      </c>
      <c r="D393" s="43">
        <v>4.7699999999999996</v>
      </c>
      <c r="E393" s="43">
        <v>4.7699999999999996</v>
      </c>
      <c r="F393" s="43">
        <v>4.7699999999999996</v>
      </c>
      <c r="G393" s="43">
        <v>4.7699999999999996</v>
      </c>
      <c r="H393" s="43">
        <v>4.7699999999999996</v>
      </c>
      <c r="I393" s="43">
        <v>4.7699999999999996</v>
      </c>
      <c r="J393" s="43">
        <v>4.7699999999999996</v>
      </c>
      <c r="K393" s="43">
        <v>4.7699999999999996</v>
      </c>
      <c r="L393" s="43">
        <v>4.7699999999999996</v>
      </c>
      <c r="M393" s="43">
        <v>4.7699999999999996</v>
      </c>
      <c r="N393" s="43">
        <v>4.7699999999999996</v>
      </c>
      <c r="O393" s="43">
        <v>4.7699999999999996</v>
      </c>
      <c r="P393" s="43">
        <v>4.7699999999999996</v>
      </c>
      <c r="Q393" s="43">
        <v>4.7699999999999996</v>
      </c>
      <c r="R393" s="43">
        <v>4.7699999999999996</v>
      </c>
      <c r="S393" s="43">
        <v>4.7699999999999996</v>
      </c>
      <c r="T393" s="43">
        <v>4.7699999999999996</v>
      </c>
      <c r="U393" s="43">
        <v>4.7699999999999996</v>
      </c>
      <c r="V393" s="43">
        <v>4.7699999999999996</v>
      </c>
      <c r="W393" s="43">
        <v>4.7699999999999996</v>
      </c>
      <c r="X393" s="43">
        <v>4.7699999999999996</v>
      </c>
      <c r="Y393" s="43">
        <v>4.7699999999999996</v>
      </c>
      <c r="Z393" s="43">
        <v>4.7699999999999996</v>
      </c>
      <c r="AA393" s="43">
        <v>4.7699999999999996</v>
      </c>
    </row>
    <row r="394" spans="1:27" ht="12.75" customHeight="1" outlineLevel="1" x14ac:dyDescent="0.2">
      <c r="A394" s="92" t="s">
        <v>2433</v>
      </c>
      <c r="B394" s="62" t="s">
        <v>79</v>
      </c>
      <c r="C394" s="42" t="s">
        <v>77</v>
      </c>
      <c r="D394" s="43">
        <f>$D$11</f>
        <v>216.36</v>
      </c>
      <c r="E394" s="43">
        <f t="shared" ref="E394:AA394" si="227">$D$11</f>
        <v>216.36</v>
      </c>
      <c r="F394" s="43">
        <f t="shared" si="227"/>
        <v>216.36</v>
      </c>
      <c r="G394" s="43">
        <f t="shared" si="227"/>
        <v>216.36</v>
      </c>
      <c r="H394" s="43">
        <f t="shared" si="227"/>
        <v>216.36</v>
      </c>
      <c r="I394" s="43">
        <f t="shared" si="227"/>
        <v>216.36</v>
      </c>
      <c r="J394" s="43">
        <f t="shared" si="227"/>
        <v>216.36</v>
      </c>
      <c r="K394" s="43">
        <f t="shared" si="227"/>
        <v>216.36</v>
      </c>
      <c r="L394" s="43">
        <f t="shared" si="227"/>
        <v>216.36</v>
      </c>
      <c r="M394" s="43">
        <f t="shared" si="227"/>
        <v>216.36</v>
      </c>
      <c r="N394" s="43">
        <f t="shared" si="227"/>
        <v>216.36</v>
      </c>
      <c r="O394" s="43">
        <f t="shared" si="227"/>
        <v>216.36</v>
      </c>
      <c r="P394" s="43">
        <f t="shared" si="227"/>
        <v>216.36</v>
      </c>
      <c r="Q394" s="43">
        <f t="shared" si="227"/>
        <v>216.36</v>
      </c>
      <c r="R394" s="43">
        <f t="shared" si="227"/>
        <v>216.36</v>
      </c>
      <c r="S394" s="43">
        <f t="shared" si="227"/>
        <v>216.36</v>
      </c>
      <c r="T394" s="43">
        <f t="shared" si="227"/>
        <v>216.36</v>
      </c>
      <c r="U394" s="43">
        <f t="shared" si="227"/>
        <v>216.36</v>
      </c>
      <c r="V394" s="43">
        <f t="shared" si="227"/>
        <v>216.36</v>
      </c>
      <c r="W394" s="43">
        <f t="shared" si="227"/>
        <v>216.36</v>
      </c>
      <c r="X394" s="43">
        <f t="shared" si="227"/>
        <v>216.36</v>
      </c>
      <c r="Y394" s="43">
        <f t="shared" si="227"/>
        <v>216.36</v>
      </c>
      <c r="Z394" s="43">
        <f t="shared" si="227"/>
        <v>216.36</v>
      </c>
      <c r="AA394" s="43">
        <f t="shared" si="227"/>
        <v>216.36</v>
      </c>
    </row>
    <row r="395" spans="1:27" ht="12.75" customHeight="1" x14ac:dyDescent="0.2">
      <c r="A395" s="91" t="s">
        <v>2434</v>
      </c>
      <c r="B395" s="27" t="str">
        <f>"21"&amp;"."&amp;$B$729&amp;"."&amp;$B$730</f>
        <v>21.02.2023</v>
      </c>
      <c r="C395" s="83" t="s">
        <v>74</v>
      </c>
      <c r="D395" s="84">
        <f>ROUND(((D396+D397+D399+D398)/1000),5)</f>
        <v>1.6005</v>
      </c>
      <c r="E395" s="84">
        <f>ROUND(((E396+E397+E399+E398)/1000),5)</f>
        <v>1.5184200000000001</v>
      </c>
      <c r="F395" s="84">
        <f>ROUND(((F396+F397+F399+F398)/1000),5)</f>
        <v>1.5008999999999999</v>
      </c>
      <c r="G395" s="84">
        <f t="shared" ref="G395:AA395" si="228">ROUND(((G396+G397+G399+G398)/1000),5)</f>
        <v>1.50139</v>
      </c>
      <c r="H395" s="84">
        <f t="shared" si="228"/>
        <v>1.5248200000000001</v>
      </c>
      <c r="I395" s="84">
        <f t="shared" si="228"/>
        <v>1.6422600000000001</v>
      </c>
      <c r="J395" s="84">
        <f t="shared" si="228"/>
        <v>1.89622</v>
      </c>
      <c r="K395" s="84">
        <f t="shared" si="228"/>
        <v>2.0520299999999998</v>
      </c>
      <c r="L395" s="84">
        <f t="shared" si="228"/>
        <v>2.1585299999999998</v>
      </c>
      <c r="M395" s="84">
        <f t="shared" si="228"/>
        <v>2.2040899999999999</v>
      </c>
      <c r="N395" s="84">
        <f t="shared" si="228"/>
        <v>2.2202999999999999</v>
      </c>
      <c r="O395" s="84">
        <f t="shared" si="228"/>
        <v>2.2942999999999998</v>
      </c>
      <c r="P395" s="84">
        <f t="shared" si="228"/>
        <v>2.2389299999999999</v>
      </c>
      <c r="Q395" s="84">
        <f t="shared" si="228"/>
        <v>2.2256999999999998</v>
      </c>
      <c r="R395" s="84">
        <f t="shared" si="228"/>
        <v>2.2886500000000001</v>
      </c>
      <c r="S395" s="84">
        <f t="shared" si="228"/>
        <v>2.1938300000000002</v>
      </c>
      <c r="T395" s="84">
        <f t="shared" si="228"/>
        <v>2.1521300000000001</v>
      </c>
      <c r="U395" s="84">
        <f t="shared" si="228"/>
        <v>2.1681699999999999</v>
      </c>
      <c r="V395" s="84">
        <f t="shared" si="228"/>
        <v>2.21068</v>
      </c>
      <c r="W395" s="84">
        <f t="shared" si="228"/>
        <v>2.2323300000000001</v>
      </c>
      <c r="X395" s="84">
        <f t="shared" si="228"/>
        <v>2.1778499999999998</v>
      </c>
      <c r="Y395" s="84">
        <f t="shared" si="228"/>
        <v>2.1303000000000001</v>
      </c>
      <c r="Z395" s="84">
        <f t="shared" si="228"/>
        <v>1.97906</v>
      </c>
      <c r="AA395" s="84">
        <f t="shared" si="228"/>
        <v>1.73468</v>
      </c>
    </row>
    <row r="396" spans="1:27" ht="12.75" customHeight="1" outlineLevel="1" x14ac:dyDescent="0.2">
      <c r="A396" s="92" t="s">
        <v>2435</v>
      </c>
      <c r="B396" s="62" t="s">
        <v>231</v>
      </c>
      <c r="C396" s="42" t="s">
        <v>77</v>
      </c>
      <c r="D396" s="43">
        <v>1162.3399999999999</v>
      </c>
      <c r="E396" s="43">
        <v>1080.26</v>
      </c>
      <c r="F396" s="43">
        <v>1062.74</v>
      </c>
      <c r="G396" s="43">
        <v>1063.23</v>
      </c>
      <c r="H396" s="43">
        <v>1086.6600000000001</v>
      </c>
      <c r="I396" s="43">
        <v>1204.0999999999999</v>
      </c>
      <c r="J396" s="43">
        <v>1458.06</v>
      </c>
      <c r="K396" s="43">
        <v>1613.87</v>
      </c>
      <c r="L396" s="43">
        <v>1720.37</v>
      </c>
      <c r="M396" s="43">
        <v>1765.93</v>
      </c>
      <c r="N396" s="43">
        <v>1782.14</v>
      </c>
      <c r="O396" s="43">
        <v>1856.14</v>
      </c>
      <c r="P396" s="43">
        <v>1800.77</v>
      </c>
      <c r="Q396" s="43">
        <v>1787.54</v>
      </c>
      <c r="R396" s="43">
        <v>1850.49</v>
      </c>
      <c r="S396" s="43">
        <v>1755.67</v>
      </c>
      <c r="T396" s="43">
        <v>1713.97</v>
      </c>
      <c r="U396" s="43">
        <v>1730.01</v>
      </c>
      <c r="V396" s="43">
        <v>1772.52</v>
      </c>
      <c r="W396" s="43">
        <v>1794.17</v>
      </c>
      <c r="X396" s="43">
        <v>1739.69</v>
      </c>
      <c r="Y396" s="43">
        <v>1692.14</v>
      </c>
      <c r="Z396" s="43">
        <v>1540.9</v>
      </c>
      <c r="AA396" s="43">
        <v>1296.52</v>
      </c>
    </row>
    <row r="397" spans="1:27" ht="12.75" customHeight="1" outlineLevel="1" x14ac:dyDescent="0.2">
      <c r="A397" s="92" t="s">
        <v>2436</v>
      </c>
      <c r="B397" s="62" t="s">
        <v>88</v>
      </c>
      <c r="C397" s="42" t="s">
        <v>77</v>
      </c>
      <c r="D397" s="43">
        <f>$D$297</f>
        <v>217.03</v>
      </c>
      <c r="E397" s="43">
        <f t="shared" ref="E397:AA397" si="229">$D$297</f>
        <v>217.03</v>
      </c>
      <c r="F397" s="43">
        <f t="shared" si="229"/>
        <v>217.03</v>
      </c>
      <c r="G397" s="43">
        <f t="shared" si="229"/>
        <v>217.03</v>
      </c>
      <c r="H397" s="43">
        <f t="shared" si="229"/>
        <v>217.03</v>
      </c>
      <c r="I397" s="43">
        <f t="shared" si="229"/>
        <v>217.03</v>
      </c>
      <c r="J397" s="43">
        <f t="shared" si="229"/>
        <v>217.03</v>
      </c>
      <c r="K397" s="43">
        <f t="shared" si="229"/>
        <v>217.03</v>
      </c>
      <c r="L397" s="43">
        <f t="shared" si="229"/>
        <v>217.03</v>
      </c>
      <c r="M397" s="43">
        <f t="shared" si="229"/>
        <v>217.03</v>
      </c>
      <c r="N397" s="43">
        <f t="shared" si="229"/>
        <v>217.03</v>
      </c>
      <c r="O397" s="43">
        <f t="shared" si="229"/>
        <v>217.03</v>
      </c>
      <c r="P397" s="43">
        <f t="shared" si="229"/>
        <v>217.03</v>
      </c>
      <c r="Q397" s="43">
        <f t="shared" si="229"/>
        <v>217.03</v>
      </c>
      <c r="R397" s="43">
        <f t="shared" si="229"/>
        <v>217.03</v>
      </c>
      <c r="S397" s="43">
        <f t="shared" si="229"/>
        <v>217.03</v>
      </c>
      <c r="T397" s="43">
        <f t="shared" si="229"/>
        <v>217.03</v>
      </c>
      <c r="U397" s="43">
        <f t="shared" si="229"/>
        <v>217.03</v>
      </c>
      <c r="V397" s="43">
        <f t="shared" si="229"/>
        <v>217.03</v>
      </c>
      <c r="W397" s="43">
        <f t="shared" si="229"/>
        <v>217.03</v>
      </c>
      <c r="X397" s="43">
        <f t="shared" si="229"/>
        <v>217.03</v>
      </c>
      <c r="Y397" s="43">
        <f t="shared" si="229"/>
        <v>217.03</v>
      </c>
      <c r="Z397" s="43">
        <f t="shared" si="229"/>
        <v>217.03</v>
      </c>
      <c r="AA397" s="43">
        <f t="shared" si="229"/>
        <v>217.03</v>
      </c>
    </row>
    <row r="398" spans="1:27" ht="12.75" customHeight="1" outlineLevel="1" x14ac:dyDescent="0.2">
      <c r="A398" s="92" t="s">
        <v>2437</v>
      </c>
      <c r="B398" s="62" t="s">
        <v>81</v>
      </c>
      <c r="C398" s="42" t="s">
        <v>77</v>
      </c>
      <c r="D398" s="43">
        <v>4.7699999999999996</v>
      </c>
      <c r="E398" s="43">
        <v>4.7699999999999996</v>
      </c>
      <c r="F398" s="43">
        <v>4.7699999999999996</v>
      </c>
      <c r="G398" s="43">
        <v>4.7699999999999996</v>
      </c>
      <c r="H398" s="43">
        <v>4.7699999999999996</v>
      </c>
      <c r="I398" s="43">
        <v>4.7699999999999996</v>
      </c>
      <c r="J398" s="43">
        <v>4.7699999999999996</v>
      </c>
      <c r="K398" s="43">
        <v>4.7699999999999996</v>
      </c>
      <c r="L398" s="43">
        <v>4.7699999999999996</v>
      </c>
      <c r="M398" s="43">
        <v>4.7699999999999996</v>
      </c>
      <c r="N398" s="43">
        <v>4.7699999999999996</v>
      </c>
      <c r="O398" s="43">
        <v>4.7699999999999996</v>
      </c>
      <c r="P398" s="43">
        <v>4.7699999999999996</v>
      </c>
      <c r="Q398" s="43">
        <v>4.7699999999999996</v>
      </c>
      <c r="R398" s="43">
        <v>4.7699999999999996</v>
      </c>
      <c r="S398" s="43">
        <v>4.7699999999999996</v>
      </c>
      <c r="T398" s="43">
        <v>4.7699999999999996</v>
      </c>
      <c r="U398" s="43">
        <v>4.7699999999999996</v>
      </c>
      <c r="V398" s="43">
        <v>4.7699999999999996</v>
      </c>
      <c r="W398" s="43">
        <v>4.7699999999999996</v>
      </c>
      <c r="X398" s="43">
        <v>4.7699999999999996</v>
      </c>
      <c r="Y398" s="43">
        <v>4.7699999999999996</v>
      </c>
      <c r="Z398" s="43">
        <v>4.7699999999999996</v>
      </c>
      <c r="AA398" s="43">
        <v>4.7699999999999996</v>
      </c>
    </row>
    <row r="399" spans="1:27" ht="12.75" customHeight="1" outlineLevel="1" x14ac:dyDescent="0.2">
      <c r="A399" s="92" t="s">
        <v>2438</v>
      </c>
      <c r="B399" s="62" t="s">
        <v>79</v>
      </c>
      <c r="C399" s="42" t="s">
        <v>77</v>
      </c>
      <c r="D399" s="43">
        <f>$D$11</f>
        <v>216.36</v>
      </c>
      <c r="E399" s="43">
        <f t="shared" ref="E399:AA399" si="230">$D$11</f>
        <v>216.36</v>
      </c>
      <c r="F399" s="43">
        <f t="shared" si="230"/>
        <v>216.36</v>
      </c>
      <c r="G399" s="43">
        <f t="shared" si="230"/>
        <v>216.36</v>
      </c>
      <c r="H399" s="43">
        <f t="shared" si="230"/>
        <v>216.36</v>
      </c>
      <c r="I399" s="43">
        <f t="shared" si="230"/>
        <v>216.36</v>
      </c>
      <c r="J399" s="43">
        <f t="shared" si="230"/>
        <v>216.36</v>
      </c>
      <c r="K399" s="43">
        <f t="shared" si="230"/>
        <v>216.36</v>
      </c>
      <c r="L399" s="43">
        <f t="shared" si="230"/>
        <v>216.36</v>
      </c>
      <c r="M399" s="43">
        <f t="shared" si="230"/>
        <v>216.36</v>
      </c>
      <c r="N399" s="43">
        <f t="shared" si="230"/>
        <v>216.36</v>
      </c>
      <c r="O399" s="43">
        <f t="shared" si="230"/>
        <v>216.36</v>
      </c>
      <c r="P399" s="43">
        <f t="shared" si="230"/>
        <v>216.36</v>
      </c>
      <c r="Q399" s="43">
        <f t="shared" si="230"/>
        <v>216.36</v>
      </c>
      <c r="R399" s="43">
        <f t="shared" si="230"/>
        <v>216.36</v>
      </c>
      <c r="S399" s="43">
        <f t="shared" si="230"/>
        <v>216.36</v>
      </c>
      <c r="T399" s="43">
        <f t="shared" si="230"/>
        <v>216.36</v>
      </c>
      <c r="U399" s="43">
        <f t="shared" si="230"/>
        <v>216.36</v>
      </c>
      <c r="V399" s="43">
        <f t="shared" si="230"/>
        <v>216.36</v>
      </c>
      <c r="W399" s="43">
        <f t="shared" si="230"/>
        <v>216.36</v>
      </c>
      <c r="X399" s="43">
        <f t="shared" si="230"/>
        <v>216.36</v>
      </c>
      <c r="Y399" s="43">
        <f t="shared" si="230"/>
        <v>216.36</v>
      </c>
      <c r="Z399" s="43">
        <f t="shared" si="230"/>
        <v>216.36</v>
      </c>
      <c r="AA399" s="43">
        <f t="shared" si="230"/>
        <v>216.36</v>
      </c>
    </row>
    <row r="400" spans="1:27" ht="12.75" customHeight="1" x14ac:dyDescent="0.2">
      <c r="A400" s="91" t="s">
        <v>2439</v>
      </c>
      <c r="B400" s="27" t="str">
        <f>"22"&amp;"."&amp;$B$729&amp;"."&amp;$B$730</f>
        <v>22.02.2023</v>
      </c>
      <c r="C400" s="83" t="s">
        <v>74</v>
      </c>
      <c r="D400" s="84">
        <f>ROUND(((D401+D402+D404+D403)/1000),5)</f>
        <v>1.6202300000000001</v>
      </c>
      <c r="E400" s="84">
        <f>ROUND(((E401+E402+E404+E403)/1000),5)</f>
        <v>1.5216000000000001</v>
      </c>
      <c r="F400" s="84">
        <f>ROUND(((F401+F402+F404+F403)/1000),5)</f>
        <v>1.5149600000000001</v>
      </c>
      <c r="G400" s="84">
        <f t="shared" ref="G400:AA400" si="231">ROUND(((G401+G402+G404+G403)/1000),5)</f>
        <v>1.5154399999999999</v>
      </c>
      <c r="H400" s="84">
        <f t="shared" si="231"/>
        <v>1.5744899999999999</v>
      </c>
      <c r="I400" s="84">
        <f t="shared" si="231"/>
        <v>1.6774500000000001</v>
      </c>
      <c r="J400" s="84">
        <f t="shared" si="231"/>
        <v>1.9333</v>
      </c>
      <c r="K400" s="84">
        <f t="shared" si="231"/>
        <v>2.0787399999999998</v>
      </c>
      <c r="L400" s="84">
        <f t="shared" si="231"/>
        <v>2.2294499999999999</v>
      </c>
      <c r="M400" s="84">
        <f t="shared" si="231"/>
        <v>2.2651500000000002</v>
      </c>
      <c r="N400" s="84">
        <f t="shared" si="231"/>
        <v>2.2831700000000001</v>
      </c>
      <c r="O400" s="84">
        <f t="shared" si="231"/>
        <v>2.3164600000000002</v>
      </c>
      <c r="P400" s="84">
        <f t="shared" si="231"/>
        <v>2.29541</v>
      </c>
      <c r="Q400" s="84">
        <f t="shared" si="231"/>
        <v>2.27135</v>
      </c>
      <c r="R400" s="84">
        <f t="shared" si="231"/>
        <v>2.2989600000000001</v>
      </c>
      <c r="S400" s="84">
        <f t="shared" si="231"/>
        <v>2.2452899999999998</v>
      </c>
      <c r="T400" s="84">
        <f t="shared" si="231"/>
        <v>2.2089799999999999</v>
      </c>
      <c r="U400" s="84">
        <f t="shared" si="231"/>
        <v>2.2206000000000001</v>
      </c>
      <c r="V400" s="84">
        <f t="shared" si="231"/>
        <v>2.27555</v>
      </c>
      <c r="W400" s="84">
        <f t="shared" si="231"/>
        <v>2.3157100000000002</v>
      </c>
      <c r="X400" s="84">
        <f t="shared" si="231"/>
        <v>2.26586</v>
      </c>
      <c r="Y400" s="84">
        <f t="shared" si="231"/>
        <v>2.22594</v>
      </c>
      <c r="Z400" s="84">
        <f t="shared" si="231"/>
        <v>2.0540400000000001</v>
      </c>
      <c r="AA400" s="84">
        <f t="shared" si="231"/>
        <v>1.98445</v>
      </c>
    </row>
    <row r="401" spans="1:27" ht="12.75" customHeight="1" outlineLevel="1" x14ac:dyDescent="0.2">
      <c r="A401" s="92" t="s">
        <v>2440</v>
      </c>
      <c r="B401" s="62" t="s">
        <v>231</v>
      </c>
      <c r="C401" s="42" t="s">
        <v>77</v>
      </c>
      <c r="D401" s="43">
        <v>1182.07</v>
      </c>
      <c r="E401" s="43">
        <v>1083.44</v>
      </c>
      <c r="F401" s="43">
        <v>1076.8</v>
      </c>
      <c r="G401" s="43">
        <v>1077.28</v>
      </c>
      <c r="H401" s="43">
        <v>1136.33</v>
      </c>
      <c r="I401" s="43">
        <v>1239.29</v>
      </c>
      <c r="J401" s="43">
        <v>1495.14</v>
      </c>
      <c r="K401" s="43">
        <v>1640.58</v>
      </c>
      <c r="L401" s="43">
        <v>1791.29</v>
      </c>
      <c r="M401" s="43">
        <v>1826.99</v>
      </c>
      <c r="N401" s="43">
        <v>1845.01</v>
      </c>
      <c r="O401" s="43">
        <v>1878.3</v>
      </c>
      <c r="P401" s="43">
        <v>1857.25</v>
      </c>
      <c r="Q401" s="43">
        <v>1833.19</v>
      </c>
      <c r="R401" s="43">
        <v>1860.8</v>
      </c>
      <c r="S401" s="43">
        <v>1807.13</v>
      </c>
      <c r="T401" s="43">
        <v>1770.82</v>
      </c>
      <c r="U401" s="43">
        <v>1782.44</v>
      </c>
      <c r="V401" s="43">
        <v>1837.39</v>
      </c>
      <c r="W401" s="43">
        <v>1877.55</v>
      </c>
      <c r="X401" s="43">
        <v>1827.7</v>
      </c>
      <c r="Y401" s="43">
        <v>1787.78</v>
      </c>
      <c r="Z401" s="43">
        <v>1615.88</v>
      </c>
      <c r="AA401" s="43">
        <v>1546.29</v>
      </c>
    </row>
    <row r="402" spans="1:27" ht="12.75" customHeight="1" outlineLevel="1" x14ac:dyDescent="0.2">
      <c r="A402" s="92" t="s">
        <v>2441</v>
      </c>
      <c r="B402" s="62" t="s">
        <v>88</v>
      </c>
      <c r="C402" s="42" t="s">
        <v>77</v>
      </c>
      <c r="D402" s="43">
        <f>$D$297</f>
        <v>217.03</v>
      </c>
      <c r="E402" s="43">
        <f t="shared" ref="E402:AA402" si="232">$D$297</f>
        <v>217.03</v>
      </c>
      <c r="F402" s="43">
        <f t="shared" si="232"/>
        <v>217.03</v>
      </c>
      <c r="G402" s="43">
        <f t="shared" si="232"/>
        <v>217.03</v>
      </c>
      <c r="H402" s="43">
        <f t="shared" si="232"/>
        <v>217.03</v>
      </c>
      <c r="I402" s="43">
        <f t="shared" si="232"/>
        <v>217.03</v>
      </c>
      <c r="J402" s="43">
        <f t="shared" si="232"/>
        <v>217.03</v>
      </c>
      <c r="K402" s="43">
        <f t="shared" si="232"/>
        <v>217.03</v>
      </c>
      <c r="L402" s="43">
        <f t="shared" si="232"/>
        <v>217.03</v>
      </c>
      <c r="M402" s="43">
        <f t="shared" si="232"/>
        <v>217.03</v>
      </c>
      <c r="N402" s="43">
        <f t="shared" si="232"/>
        <v>217.03</v>
      </c>
      <c r="O402" s="43">
        <f t="shared" si="232"/>
        <v>217.03</v>
      </c>
      <c r="P402" s="43">
        <f t="shared" si="232"/>
        <v>217.03</v>
      </c>
      <c r="Q402" s="43">
        <f t="shared" si="232"/>
        <v>217.03</v>
      </c>
      <c r="R402" s="43">
        <f t="shared" si="232"/>
        <v>217.03</v>
      </c>
      <c r="S402" s="43">
        <f t="shared" si="232"/>
        <v>217.03</v>
      </c>
      <c r="T402" s="43">
        <f t="shared" si="232"/>
        <v>217.03</v>
      </c>
      <c r="U402" s="43">
        <f t="shared" si="232"/>
        <v>217.03</v>
      </c>
      <c r="V402" s="43">
        <f t="shared" si="232"/>
        <v>217.03</v>
      </c>
      <c r="W402" s="43">
        <f t="shared" si="232"/>
        <v>217.03</v>
      </c>
      <c r="X402" s="43">
        <f t="shared" si="232"/>
        <v>217.03</v>
      </c>
      <c r="Y402" s="43">
        <f t="shared" si="232"/>
        <v>217.03</v>
      </c>
      <c r="Z402" s="43">
        <f t="shared" si="232"/>
        <v>217.03</v>
      </c>
      <c r="AA402" s="43">
        <f t="shared" si="232"/>
        <v>217.03</v>
      </c>
    </row>
    <row r="403" spans="1:27" ht="12.75" customHeight="1" outlineLevel="1" x14ac:dyDescent="0.2">
      <c r="A403" s="92" t="s">
        <v>2442</v>
      </c>
      <c r="B403" s="62" t="s">
        <v>81</v>
      </c>
      <c r="C403" s="42" t="s">
        <v>77</v>
      </c>
      <c r="D403" s="43">
        <v>4.7699999999999996</v>
      </c>
      <c r="E403" s="43">
        <v>4.7699999999999996</v>
      </c>
      <c r="F403" s="43">
        <v>4.7699999999999996</v>
      </c>
      <c r="G403" s="43">
        <v>4.7699999999999996</v>
      </c>
      <c r="H403" s="43">
        <v>4.7699999999999996</v>
      </c>
      <c r="I403" s="43">
        <v>4.7699999999999996</v>
      </c>
      <c r="J403" s="43">
        <v>4.7699999999999996</v>
      </c>
      <c r="K403" s="43">
        <v>4.7699999999999996</v>
      </c>
      <c r="L403" s="43">
        <v>4.7699999999999996</v>
      </c>
      <c r="M403" s="43">
        <v>4.7699999999999996</v>
      </c>
      <c r="N403" s="43">
        <v>4.7699999999999996</v>
      </c>
      <c r="O403" s="43">
        <v>4.7699999999999996</v>
      </c>
      <c r="P403" s="43">
        <v>4.7699999999999996</v>
      </c>
      <c r="Q403" s="43">
        <v>4.7699999999999996</v>
      </c>
      <c r="R403" s="43">
        <v>4.7699999999999996</v>
      </c>
      <c r="S403" s="43">
        <v>4.7699999999999996</v>
      </c>
      <c r="T403" s="43">
        <v>4.7699999999999996</v>
      </c>
      <c r="U403" s="43">
        <v>4.7699999999999996</v>
      </c>
      <c r="V403" s="43">
        <v>4.7699999999999996</v>
      </c>
      <c r="W403" s="43">
        <v>4.7699999999999996</v>
      </c>
      <c r="X403" s="43">
        <v>4.7699999999999996</v>
      </c>
      <c r="Y403" s="43">
        <v>4.7699999999999996</v>
      </c>
      <c r="Z403" s="43">
        <v>4.7699999999999996</v>
      </c>
      <c r="AA403" s="43">
        <v>4.7699999999999996</v>
      </c>
    </row>
    <row r="404" spans="1:27" ht="12.75" customHeight="1" outlineLevel="1" x14ac:dyDescent="0.2">
      <c r="A404" s="92" t="s">
        <v>2443</v>
      </c>
      <c r="B404" s="62" t="s">
        <v>79</v>
      </c>
      <c r="C404" s="42" t="s">
        <v>77</v>
      </c>
      <c r="D404" s="43">
        <f>$D$11</f>
        <v>216.36</v>
      </c>
      <c r="E404" s="43">
        <f t="shared" ref="E404:AA404" si="233">$D$11</f>
        <v>216.36</v>
      </c>
      <c r="F404" s="43">
        <f t="shared" si="233"/>
        <v>216.36</v>
      </c>
      <c r="G404" s="43">
        <f t="shared" si="233"/>
        <v>216.36</v>
      </c>
      <c r="H404" s="43">
        <f t="shared" si="233"/>
        <v>216.36</v>
      </c>
      <c r="I404" s="43">
        <f t="shared" si="233"/>
        <v>216.36</v>
      </c>
      <c r="J404" s="43">
        <f t="shared" si="233"/>
        <v>216.36</v>
      </c>
      <c r="K404" s="43">
        <f t="shared" si="233"/>
        <v>216.36</v>
      </c>
      <c r="L404" s="43">
        <f t="shared" si="233"/>
        <v>216.36</v>
      </c>
      <c r="M404" s="43">
        <f t="shared" si="233"/>
        <v>216.36</v>
      </c>
      <c r="N404" s="43">
        <f t="shared" si="233"/>
        <v>216.36</v>
      </c>
      <c r="O404" s="43">
        <f t="shared" si="233"/>
        <v>216.36</v>
      </c>
      <c r="P404" s="43">
        <f t="shared" si="233"/>
        <v>216.36</v>
      </c>
      <c r="Q404" s="43">
        <f t="shared" si="233"/>
        <v>216.36</v>
      </c>
      <c r="R404" s="43">
        <f t="shared" si="233"/>
        <v>216.36</v>
      </c>
      <c r="S404" s="43">
        <f t="shared" si="233"/>
        <v>216.36</v>
      </c>
      <c r="T404" s="43">
        <f t="shared" si="233"/>
        <v>216.36</v>
      </c>
      <c r="U404" s="43">
        <f t="shared" si="233"/>
        <v>216.36</v>
      </c>
      <c r="V404" s="43">
        <f t="shared" si="233"/>
        <v>216.36</v>
      </c>
      <c r="W404" s="43">
        <f t="shared" si="233"/>
        <v>216.36</v>
      </c>
      <c r="X404" s="43">
        <f t="shared" si="233"/>
        <v>216.36</v>
      </c>
      <c r="Y404" s="43">
        <f t="shared" si="233"/>
        <v>216.36</v>
      </c>
      <c r="Z404" s="43">
        <f t="shared" si="233"/>
        <v>216.36</v>
      </c>
      <c r="AA404" s="43">
        <f t="shared" si="233"/>
        <v>216.36</v>
      </c>
    </row>
    <row r="405" spans="1:27" ht="12.75" customHeight="1" x14ac:dyDescent="0.2">
      <c r="A405" s="91" t="s">
        <v>2444</v>
      </c>
      <c r="B405" s="27" t="str">
        <f>"23"&amp;"."&amp;$B$729&amp;"."&amp;$B$730</f>
        <v>23.02.2023</v>
      </c>
      <c r="C405" s="83" t="s">
        <v>74</v>
      </c>
      <c r="D405" s="84">
        <f>ROUND(((D406+D407+D409+D408)/1000),5)</f>
        <v>1.9070400000000001</v>
      </c>
      <c r="E405" s="84">
        <f>ROUND(((E406+E407+E409+E408)/1000),5)</f>
        <v>1.6858200000000001</v>
      </c>
      <c r="F405" s="84">
        <f>ROUND(((F406+F407+F409+F408)/1000),5)</f>
        <v>1.6475599999999999</v>
      </c>
      <c r="G405" s="84">
        <f t="shared" ref="G405:AA405" si="234">ROUND(((G406+G407+G409+G408)/1000),5)</f>
        <v>1.6298600000000001</v>
      </c>
      <c r="H405" s="84">
        <f t="shared" si="234"/>
        <v>1.6596500000000001</v>
      </c>
      <c r="I405" s="84">
        <f t="shared" si="234"/>
        <v>1.6930499999999999</v>
      </c>
      <c r="J405" s="84">
        <f t="shared" si="234"/>
        <v>1.79698</v>
      </c>
      <c r="K405" s="84">
        <f t="shared" si="234"/>
        <v>1.92692</v>
      </c>
      <c r="L405" s="84">
        <f t="shared" si="234"/>
        <v>2.0382699999999998</v>
      </c>
      <c r="M405" s="84">
        <f t="shared" si="234"/>
        <v>2.1507900000000002</v>
      </c>
      <c r="N405" s="84">
        <f t="shared" si="234"/>
        <v>2.1970900000000002</v>
      </c>
      <c r="O405" s="84">
        <f t="shared" si="234"/>
        <v>2.2101299999999999</v>
      </c>
      <c r="P405" s="84">
        <f t="shared" si="234"/>
        <v>2.2000199999999999</v>
      </c>
      <c r="Q405" s="84">
        <f t="shared" si="234"/>
        <v>2.1943700000000002</v>
      </c>
      <c r="R405" s="84">
        <f t="shared" si="234"/>
        <v>2.1526999999999998</v>
      </c>
      <c r="S405" s="84">
        <f t="shared" si="234"/>
        <v>2.14778</v>
      </c>
      <c r="T405" s="84">
        <f t="shared" si="234"/>
        <v>2.1425399999999999</v>
      </c>
      <c r="U405" s="84">
        <f t="shared" si="234"/>
        <v>2.1712500000000001</v>
      </c>
      <c r="V405" s="84">
        <f t="shared" si="234"/>
        <v>2.22451</v>
      </c>
      <c r="W405" s="84">
        <f t="shared" si="234"/>
        <v>2.2274799999999999</v>
      </c>
      <c r="X405" s="84">
        <f t="shared" si="234"/>
        <v>2.2387800000000002</v>
      </c>
      <c r="Y405" s="84">
        <f t="shared" si="234"/>
        <v>2.18092</v>
      </c>
      <c r="Z405" s="84">
        <f t="shared" si="234"/>
        <v>2.0500400000000001</v>
      </c>
      <c r="AA405" s="84">
        <f t="shared" si="234"/>
        <v>1.9974700000000001</v>
      </c>
    </row>
    <row r="406" spans="1:27" ht="12.75" customHeight="1" outlineLevel="1" x14ac:dyDescent="0.2">
      <c r="A406" s="92" t="s">
        <v>2445</v>
      </c>
      <c r="B406" s="62" t="s">
        <v>231</v>
      </c>
      <c r="C406" s="42" t="s">
        <v>77</v>
      </c>
      <c r="D406" s="43">
        <v>1468.88</v>
      </c>
      <c r="E406" s="43">
        <v>1247.6600000000001</v>
      </c>
      <c r="F406" s="43">
        <v>1209.4000000000001</v>
      </c>
      <c r="G406" s="43">
        <v>1191.7</v>
      </c>
      <c r="H406" s="43">
        <v>1221.49</v>
      </c>
      <c r="I406" s="43">
        <v>1254.8900000000001</v>
      </c>
      <c r="J406" s="43">
        <v>1358.82</v>
      </c>
      <c r="K406" s="43">
        <v>1488.76</v>
      </c>
      <c r="L406" s="43">
        <v>1600.11</v>
      </c>
      <c r="M406" s="43">
        <v>1712.63</v>
      </c>
      <c r="N406" s="43">
        <v>1758.93</v>
      </c>
      <c r="O406" s="43">
        <v>1771.97</v>
      </c>
      <c r="P406" s="43">
        <v>1761.86</v>
      </c>
      <c r="Q406" s="43">
        <v>1756.21</v>
      </c>
      <c r="R406" s="43">
        <v>1714.54</v>
      </c>
      <c r="S406" s="43">
        <v>1709.62</v>
      </c>
      <c r="T406" s="43">
        <v>1704.38</v>
      </c>
      <c r="U406" s="43">
        <v>1733.09</v>
      </c>
      <c r="V406" s="43">
        <v>1786.35</v>
      </c>
      <c r="W406" s="43">
        <v>1789.32</v>
      </c>
      <c r="X406" s="43">
        <v>1800.62</v>
      </c>
      <c r="Y406" s="43">
        <v>1742.76</v>
      </c>
      <c r="Z406" s="43">
        <v>1611.88</v>
      </c>
      <c r="AA406" s="43">
        <v>1559.31</v>
      </c>
    </row>
    <row r="407" spans="1:27" ht="12.75" customHeight="1" outlineLevel="1" x14ac:dyDescent="0.2">
      <c r="A407" s="92" t="s">
        <v>2446</v>
      </c>
      <c r="B407" s="62" t="s">
        <v>88</v>
      </c>
      <c r="C407" s="42" t="s">
        <v>77</v>
      </c>
      <c r="D407" s="43">
        <f>$D$297</f>
        <v>217.03</v>
      </c>
      <c r="E407" s="43">
        <f t="shared" ref="E407:AA407" si="235">$D$297</f>
        <v>217.03</v>
      </c>
      <c r="F407" s="43">
        <f t="shared" si="235"/>
        <v>217.03</v>
      </c>
      <c r="G407" s="43">
        <f t="shared" si="235"/>
        <v>217.03</v>
      </c>
      <c r="H407" s="43">
        <f t="shared" si="235"/>
        <v>217.03</v>
      </c>
      <c r="I407" s="43">
        <f t="shared" si="235"/>
        <v>217.03</v>
      </c>
      <c r="J407" s="43">
        <f t="shared" si="235"/>
        <v>217.03</v>
      </c>
      <c r="K407" s="43">
        <f t="shared" si="235"/>
        <v>217.03</v>
      </c>
      <c r="L407" s="43">
        <f t="shared" si="235"/>
        <v>217.03</v>
      </c>
      <c r="M407" s="43">
        <f t="shared" si="235"/>
        <v>217.03</v>
      </c>
      <c r="N407" s="43">
        <f t="shared" si="235"/>
        <v>217.03</v>
      </c>
      <c r="O407" s="43">
        <f t="shared" si="235"/>
        <v>217.03</v>
      </c>
      <c r="P407" s="43">
        <f t="shared" si="235"/>
        <v>217.03</v>
      </c>
      <c r="Q407" s="43">
        <f t="shared" si="235"/>
        <v>217.03</v>
      </c>
      <c r="R407" s="43">
        <f t="shared" si="235"/>
        <v>217.03</v>
      </c>
      <c r="S407" s="43">
        <f t="shared" si="235"/>
        <v>217.03</v>
      </c>
      <c r="T407" s="43">
        <f t="shared" si="235"/>
        <v>217.03</v>
      </c>
      <c r="U407" s="43">
        <f t="shared" si="235"/>
        <v>217.03</v>
      </c>
      <c r="V407" s="43">
        <f t="shared" si="235"/>
        <v>217.03</v>
      </c>
      <c r="W407" s="43">
        <f t="shared" si="235"/>
        <v>217.03</v>
      </c>
      <c r="X407" s="43">
        <f t="shared" si="235"/>
        <v>217.03</v>
      </c>
      <c r="Y407" s="43">
        <f t="shared" si="235"/>
        <v>217.03</v>
      </c>
      <c r="Z407" s="43">
        <f t="shared" si="235"/>
        <v>217.03</v>
      </c>
      <c r="AA407" s="43">
        <f t="shared" si="235"/>
        <v>217.03</v>
      </c>
    </row>
    <row r="408" spans="1:27" ht="12.75" customHeight="1" outlineLevel="1" x14ac:dyDescent="0.2">
      <c r="A408" s="92" t="s">
        <v>2447</v>
      </c>
      <c r="B408" s="62" t="s">
        <v>81</v>
      </c>
      <c r="C408" s="42" t="s">
        <v>77</v>
      </c>
      <c r="D408" s="43">
        <v>4.7699999999999996</v>
      </c>
      <c r="E408" s="43">
        <v>4.7699999999999996</v>
      </c>
      <c r="F408" s="43">
        <v>4.7699999999999996</v>
      </c>
      <c r="G408" s="43">
        <v>4.7699999999999996</v>
      </c>
      <c r="H408" s="43">
        <v>4.7699999999999996</v>
      </c>
      <c r="I408" s="43">
        <v>4.7699999999999996</v>
      </c>
      <c r="J408" s="43">
        <v>4.7699999999999996</v>
      </c>
      <c r="K408" s="43">
        <v>4.7699999999999996</v>
      </c>
      <c r="L408" s="43">
        <v>4.7699999999999996</v>
      </c>
      <c r="M408" s="43">
        <v>4.7699999999999996</v>
      </c>
      <c r="N408" s="43">
        <v>4.7699999999999996</v>
      </c>
      <c r="O408" s="43">
        <v>4.7699999999999996</v>
      </c>
      <c r="P408" s="43">
        <v>4.7699999999999996</v>
      </c>
      <c r="Q408" s="43">
        <v>4.7699999999999996</v>
      </c>
      <c r="R408" s="43">
        <v>4.7699999999999996</v>
      </c>
      <c r="S408" s="43">
        <v>4.7699999999999996</v>
      </c>
      <c r="T408" s="43">
        <v>4.7699999999999996</v>
      </c>
      <c r="U408" s="43">
        <v>4.7699999999999996</v>
      </c>
      <c r="V408" s="43">
        <v>4.7699999999999996</v>
      </c>
      <c r="W408" s="43">
        <v>4.7699999999999996</v>
      </c>
      <c r="X408" s="43">
        <v>4.7699999999999996</v>
      </c>
      <c r="Y408" s="43">
        <v>4.7699999999999996</v>
      </c>
      <c r="Z408" s="43">
        <v>4.7699999999999996</v>
      </c>
      <c r="AA408" s="43">
        <v>4.7699999999999996</v>
      </c>
    </row>
    <row r="409" spans="1:27" ht="12.75" customHeight="1" outlineLevel="1" x14ac:dyDescent="0.2">
      <c r="A409" s="92" t="s">
        <v>2448</v>
      </c>
      <c r="B409" s="62" t="s">
        <v>79</v>
      </c>
      <c r="C409" s="42" t="s">
        <v>77</v>
      </c>
      <c r="D409" s="43">
        <f>$D$11</f>
        <v>216.36</v>
      </c>
      <c r="E409" s="43">
        <f t="shared" ref="E409:AA409" si="236">$D$11</f>
        <v>216.36</v>
      </c>
      <c r="F409" s="43">
        <f t="shared" si="236"/>
        <v>216.36</v>
      </c>
      <c r="G409" s="43">
        <f t="shared" si="236"/>
        <v>216.36</v>
      </c>
      <c r="H409" s="43">
        <f t="shared" si="236"/>
        <v>216.36</v>
      </c>
      <c r="I409" s="43">
        <f t="shared" si="236"/>
        <v>216.36</v>
      </c>
      <c r="J409" s="43">
        <f t="shared" si="236"/>
        <v>216.36</v>
      </c>
      <c r="K409" s="43">
        <f t="shared" si="236"/>
        <v>216.36</v>
      </c>
      <c r="L409" s="43">
        <f t="shared" si="236"/>
        <v>216.36</v>
      </c>
      <c r="M409" s="43">
        <f t="shared" si="236"/>
        <v>216.36</v>
      </c>
      <c r="N409" s="43">
        <f t="shared" si="236"/>
        <v>216.36</v>
      </c>
      <c r="O409" s="43">
        <f t="shared" si="236"/>
        <v>216.36</v>
      </c>
      <c r="P409" s="43">
        <f t="shared" si="236"/>
        <v>216.36</v>
      </c>
      <c r="Q409" s="43">
        <f t="shared" si="236"/>
        <v>216.36</v>
      </c>
      <c r="R409" s="43">
        <f t="shared" si="236"/>
        <v>216.36</v>
      </c>
      <c r="S409" s="43">
        <f t="shared" si="236"/>
        <v>216.36</v>
      </c>
      <c r="T409" s="43">
        <f t="shared" si="236"/>
        <v>216.36</v>
      </c>
      <c r="U409" s="43">
        <f t="shared" si="236"/>
        <v>216.36</v>
      </c>
      <c r="V409" s="43">
        <f t="shared" si="236"/>
        <v>216.36</v>
      </c>
      <c r="W409" s="43">
        <f t="shared" si="236"/>
        <v>216.36</v>
      </c>
      <c r="X409" s="43">
        <f t="shared" si="236"/>
        <v>216.36</v>
      </c>
      <c r="Y409" s="43">
        <f t="shared" si="236"/>
        <v>216.36</v>
      </c>
      <c r="Z409" s="43">
        <f t="shared" si="236"/>
        <v>216.36</v>
      </c>
      <c r="AA409" s="43">
        <f t="shared" si="236"/>
        <v>216.36</v>
      </c>
    </row>
    <row r="410" spans="1:27" ht="12.75" customHeight="1" x14ac:dyDescent="0.2">
      <c r="A410" s="91" t="s">
        <v>2449</v>
      </c>
      <c r="B410" s="27" t="str">
        <f>"24"&amp;"."&amp;$B$729&amp;"."&amp;$B$730</f>
        <v>24.02.2023</v>
      </c>
      <c r="C410" s="83" t="s">
        <v>74</v>
      </c>
      <c r="D410" s="84">
        <f>ROUND(((D411+D412+D414+D413)/1000),5)</f>
        <v>1.9266099999999999</v>
      </c>
      <c r="E410" s="84">
        <f>ROUND(((E411+E412+E414+E413)/1000),5)</f>
        <v>1.7501899999999999</v>
      </c>
      <c r="F410" s="84">
        <f>ROUND(((F411+F412+F414+F413)/1000),5)</f>
        <v>1.6602300000000001</v>
      </c>
      <c r="G410" s="84">
        <f t="shared" ref="G410:AA410" si="237">ROUND(((G411+G412+G414+G413)/1000),5)</f>
        <v>1.62354</v>
      </c>
      <c r="H410" s="84">
        <f t="shared" si="237"/>
        <v>1.6585700000000001</v>
      </c>
      <c r="I410" s="84">
        <f t="shared" si="237"/>
        <v>1.7457</v>
      </c>
      <c r="J410" s="84">
        <f t="shared" si="237"/>
        <v>1.8554900000000001</v>
      </c>
      <c r="K410" s="84">
        <f t="shared" si="237"/>
        <v>1.98526</v>
      </c>
      <c r="L410" s="84">
        <f t="shared" si="237"/>
        <v>2.0806</v>
      </c>
      <c r="M410" s="84">
        <f t="shared" si="237"/>
        <v>2.2352500000000002</v>
      </c>
      <c r="N410" s="84">
        <f t="shared" si="237"/>
        <v>2.2756400000000001</v>
      </c>
      <c r="O410" s="84">
        <f t="shared" si="237"/>
        <v>2.28945</v>
      </c>
      <c r="P410" s="84">
        <f t="shared" si="237"/>
        <v>2.2882099999999999</v>
      </c>
      <c r="Q410" s="84">
        <f t="shared" si="237"/>
        <v>2.2841900000000002</v>
      </c>
      <c r="R410" s="84">
        <f t="shared" si="237"/>
        <v>2.2474699999999999</v>
      </c>
      <c r="S410" s="84">
        <f t="shared" si="237"/>
        <v>2.2433299999999998</v>
      </c>
      <c r="T410" s="84">
        <f t="shared" si="237"/>
        <v>2.2349800000000002</v>
      </c>
      <c r="U410" s="84">
        <f t="shared" si="237"/>
        <v>2.2641100000000001</v>
      </c>
      <c r="V410" s="84">
        <f t="shared" si="237"/>
        <v>2.2957100000000001</v>
      </c>
      <c r="W410" s="84">
        <f t="shared" si="237"/>
        <v>2.2926899999999999</v>
      </c>
      <c r="X410" s="84">
        <f t="shared" si="237"/>
        <v>2.2995700000000001</v>
      </c>
      <c r="Y410" s="84">
        <f t="shared" si="237"/>
        <v>2.2585000000000002</v>
      </c>
      <c r="Z410" s="84">
        <f t="shared" si="237"/>
        <v>2.0533800000000002</v>
      </c>
      <c r="AA410" s="84">
        <f t="shared" si="237"/>
        <v>2.0134300000000001</v>
      </c>
    </row>
    <row r="411" spans="1:27" ht="12.75" customHeight="1" outlineLevel="1" x14ac:dyDescent="0.2">
      <c r="A411" s="92" t="s">
        <v>2450</v>
      </c>
      <c r="B411" s="62" t="s">
        <v>231</v>
      </c>
      <c r="C411" s="42" t="s">
        <v>77</v>
      </c>
      <c r="D411" s="43">
        <v>1488.45</v>
      </c>
      <c r="E411" s="43">
        <v>1312.03</v>
      </c>
      <c r="F411" s="43">
        <v>1222.07</v>
      </c>
      <c r="G411" s="43">
        <v>1185.3800000000001</v>
      </c>
      <c r="H411" s="43">
        <v>1220.4100000000001</v>
      </c>
      <c r="I411" s="43">
        <v>1307.54</v>
      </c>
      <c r="J411" s="43">
        <v>1417.33</v>
      </c>
      <c r="K411" s="43">
        <v>1547.1</v>
      </c>
      <c r="L411" s="43">
        <v>1642.44</v>
      </c>
      <c r="M411" s="43">
        <v>1797.09</v>
      </c>
      <c r="N411" s="43">
        <v>1837.48</v>
      </c>
      <c r="O411" s="43">
        <v>1851.29</v>
      </c>
      <c r="P411" s="43">
        <v>1850.05</v>
      </c>
      <c r="Q411" s="43">
        <v>1846.03</v>
      </c>
      <c r="R411" s="43">
        <v>1809.31</v>
      </c>
      <c r="S411" s="43">
        <v>1805.17</v>
      </c>
      <c r="T411" s="43">
        <v>1796.82</v>
      </c>
      <c r="U411" s="43">
        <v>1825.95</v>
      </c>
      <c r="V411" s="43">
        <v>1857.55</v>
      </c>
      <c r="W411" s="43">
        <v>1854.53</v>
      </c>
      <c r="X411" s="43">
        <v>1861.41</v>
      </c>
      <c r="Y411" s="43">
        <v>1820.34</v>
      </c>
      <c r="Z411" s="43">
        <v>1615.22</v>
      </c>
      <c r="AA411" s="43">
        <v>1575.27</v>
      </c>
    </row>
    <row r="412" spans="1:27" ht="12.75" customHeight="1" outlineLevel="1" x14ac:dyDescent="0.2">
      <c r="A412" s="92" t="s">
        <v>2451</v>
      </c>
      <c r="B412" s="62" t="s">
        <v>88</v>
      </c>
      <c r="C412" s="42" t="s">
        <v>77</v>
      </c>
      <c r="D412" s="43">
        <f>$D$297</f>
        <v>217.03</v>
      </c>
      <c r="E412" s="43">
        <f t="shared" ref="E412:AA412" si="238">$D$297</f>
        <v>217.03</v>
      </c>
      <c r="F412" s="43">
        <f t="shared" si="238"/>
        <v>217.03</v>
      </c>
      <c r="G412" s="43">
        <f t="shared" si="238"/>
        <v>217.03</v>
      </c>
      <c r="H412" s="43">
        <f t="shared" si="238"/>
        <v>217.03</v>
      </c>
      <c r="I412" s="43">
        <f t="shared" si="238"/>
        <v>217.03</v>
      </c>
      <c r="J412" s="43">
        <f t="shared" si="238"/>
        <v>217.03</v>
      </c>
      <c r="K412" s="43">
        <f t="shared" si="238"/>
        <v>217.03</v>
      </c>
      <c r="L412" s="43">
        <f t="shared" si="238"/>
        <v>217.03</v>
      </c>
      <c r="M412" s="43">
        <f t="shared" si="238"/>
        <v>217.03</v>
      </c>
      <c r="N412" s="43">
        <f t="shared" si="238"/>
        <v>217.03</v>
      </c>
      <c r="O412" s="43">
        <f t="shared" si="238"/>
        <v>217.03</v>
      </c>
      <c r="P412" s="43">
        <f t="shared" si="238"/>
        <v>217.03</v>
      </c>
      <c r="Q412" s="43">
        <f t="shared" si="238"/>
        <v>217.03</v>
      </c>
      <c r="R412" s="43">
        <f t="shared" si="238"/>
        <v>217.03</v>
      </c>
      <c r="S412" s="43">
        <f t="shared" si="238"/>
        <v>217.03</v>
      </c>
      <c r="T412" s="43">
        <f t="shared" si="238"/>
        <v>217.03</v>
      </c>
      <c r="U412" s="43">
        <f t="shared" si="238"/>
        <v>217.03</v>
      </c>
      <c r="V412" s="43">
        <f t="shared" si="238"/>
        <v>217.03</v>
      </c>
      <c r="W412" s="43">
        <f t="shared" si="238"/>
        <v>217.03</v>
      </c>
      <c r="X412" s="43">
        <f t="shared" si="238"/>
        <v>217.03</v>
      </c>
      <c r="Y412" s="43">
        <f t="shared" si="238"/>
        <v>217.03</v>
      </c>
      <c r="Z412" s="43">
        <f t="shared" si="238"/>
        <v>217.03</v>
      </c>
      <c r="AA412" s="43">
        <f t="shared" si="238"/>
        <v>217.03</v>
      </c>
    </row>
    <row r="413" spans="1:27" ht="12.75" customHeight="1" outlineLevel="1" x14ac:dyDescent="0.2">
      <c r="A413" s="92" t="s">
        <v>2452</v>
      </c>
      <c r="B413" s="62" t="s">
        <v>81</v>
      </c>
      <c r="C413" s="42" t="s">
        <v>77</v>
      </c>
      <c r="D413" s="43">
        <v>4.7699999999999996</v>
      </c>
      <c r="E413" s="43">
        <v>4.7699999999999996</v>
      </c>
      <c r="F413" s="43">
        <v>4.7699999999999996</v>
      </c>
      <c r="G413" s="43">
        <v>4.7699999999999996</v>
      </c>
      <c r="H413" s="43">
        <v>4.7699999999999996</v>
      </c>
      <c r="I413" s="43">
        <v>4.7699999999999996</v>
      </c>
      <c r="J413" s="43">
        <v>4.7699999999999996</v>
      </c>
      <c r="K413" s="43">
        <v>4.7699999999999996</v>
      </c>
      <c r="L413" s="43">
        <v>4.7699999999999996</v>
      </c>
      <c r="M413" s="43">
        <v>4.7699999999999996</v>
      </c>
      <c r="N413" s="43">
        <v>4.7699999999999996</v>
      </c>
      <c r="O413" s="43">
        <v>4.7699999999999996</v>
      </c>
      <c r="P413" s="43">
        <v>4.7699999999999996</v>
      </c>
      <c r="Q413" s="43">
        <v>4.7699999999999996</v>
      </c>
      <c r="R413" s="43">
        <v>4.7699999999999996</v>
      </c>
      <c r="S413" s="43">
        <v>4.7699999999999996</v>
      </c>
      <c r="T413" s="43">
        <v>4.7699999999999996</v>
      </c>
      <c r="U413" s="43">
        <v>4.7699999999999996</v>
      </c>
      <c r="V413" s="43">
        <v>4.7699999999999996</v>
      </c>
      <c r="W413" s="43">
        <v>4.7699999999999996</v>
      </c>
      <c r="X413" s="43">
        <v>4.7699999999999996</v>
      </c>
      <c r="Y413" s="43">
        <v>4.7699999999999996</v>
      </c>
      <c r="Z413" s="43">
        <v>4.7699999999999996</v>
      </c>
      <c r="AA413" s="43">
        <v>4.7699999999999996</v>
      </c>
    </row>
    <row r="414" spans="1:27" ht="12.75" customHeight="1" outlineLevel="1" x14ac:dyDescent="0.2">
      <c r="A414" s="92" t="s">
        <v>2453</v>
      </c>
      <c r="B414" s="62" t="s">
        <v>79</v>
      </c>
      <c r="C414" s="42" t="s">
        <v>77</v>
      </c>
      <c r="D414" s="43">
        <f>$D$11</f>
        <v>216.36</v>
      </c>
      <c r="E414" s="43">
        <f t="shared" ref="E414:AA414" si="239">$D$11</f>
        <v>216.36</v>
      </c>
      <c r="F414" s="43">
        <f t="shared" si="239"/>
        <v>216.36</v>
      </c>
      <c r="G414" s="43">
        <f t="shared" si="239"/>
        <v>216.36</v>
      </c>
      <c r="H414" s="43">
        <f t="shared" si="239"/>
        <v>216.36</v>
      </c>
      <c r="I414" s="43">
        <f t="shared" si="239"/>
        <v>216.36</v>
      </c>
      <c r="J414" s="43">
        <f t="shared" si="239"/>
        <v>216.36</v>
      </c>
      <c r="K414" s="43">
        <f t="shared" si="239"/>
        <v>216.36</v>
      </c>
      <c r="L414" s="43">
        <f t="shared" si="239"/>
        <v>216.36</v>
      </c>
      <c r="M414" s="43">
        <f t="shared" si="239"/>
        <v>216.36</v>
      </c>
      <c r="N414" s="43">
        <f t="shared" si="239"/>
        <v>216.36</v>
      </c>
      <c r="O414" s="43">
        <f t="shared" si="239"/>
        <v>216.36</v>
      </c>
      <c r="P414" s="43">
        <f t="shared" si="239"/>
        <v>216.36</v>
      </c>
      <c r="Q414" s="43">
        <f t="shared" si="239"/>
        <v>216.36</v>
      </c>
      <c r="R414" s="43">
        <f t="shared" si="239"/>
        <v>216.36</v>
      </c>
      <c r="S414" s="43">
        <f t="shared" si="239"/>
        <v>216.36</v>
      </c>
      <c r="T414" s="43">
        <f t="shared" si="239"/>
        <v>216.36</v>
      </c>
      <c r="U414" s="43">
        <f t="shared" si="239"/>
        <v>216.36</v>
      </c>
      <c r="V414" s="43">
        <f t="shared" si="239"/>
        <v>216.36</v>
      </c>
      <c r="W414" s="43">
        <f t="shared" si="239"/>
        <v>216.36</v>
      </c>
      <c r="X414" s="43">
        <f t="shared" si="239"/>
        <v>216.36</v>
      </c>
      <c r="Y414" s="43">
        <f t="shared" si="239"/>
        <v>216.36</v>
      </c>
      <c r="Z414" s="43">
        <f t="shared" si="239"/>
        <v>216.36</v>
      </c>
      <c r="AA414" s="43">
        <f t="shared" si="239"/>
        <v>216.36</v>
      </c>
    </row>
    <row r="415" spans="1:27" x14ac:dyDescent="0.2">
      <c r="A415" s="91" t="s">
        <v>2454</v>
      </c>
      <c r="B415" s="27" t="str">
        <f>"25"&amp;"."&amp;$B$729&amp;"."&amp;$B$730</f>
        <v>25.02.2023</v>
      </c>
      <c r="C415" s="83" t="s">
        <v>74</v>
      </c>
      <c r="D415" s="84">
        <f>ROUND(((D416+D417+D419+D418)/1000),5)</f>
        <v>1.9125799999999999</v>
      </c>
      <c r="E415" s="84">
        <f>ROUND(((E416+E417+E419+E418)/1000),5)</f>
        <v>1.66896</v>
      </c>
      <c r="F415" s="84">
        <f>ROUND(((F416+F417+F419+F418)/1000),5)</f>
        <v>1.6142399999999999</v>
      </c>
      <c r="G415" s="84">
        <f t="shared" ref="G415:AA415" si="240">ROUND(((G416+G417+G419+G418)/1000),5)</f>
        <v>1.58172</v>
      </c>
      <c r="H415" s="84">
        <f t="shared" si="240"/>
        <v>1.6152599999999999</v>
      </c>
      <c r="I415" s="84">
        <f t="shared" si="240"/>
        <v>1.69696</v>
      </c>
      <c r="J415" s="84">
        <f t="shared" si="240"/>
        <v>1.77403</v>
      </c>
      <c r="K415" s="84">
        <f t="shared" si="240"/>
        <v>1.93868</v>
      </c>
      <c r="L415" s="84">
        <f t="shared" si="240"/>
        <v>2.10521</v>
      </c>
      <c r="M415" s="84">
        <f t="shared" si="240"/>
        <v>2.2333400000000001</v>
      </c>
      <c r="N415" s="84">
        <f t="shared" si="240"/>
        <v>2.2743500000000001</v>
      </c>
      <c r="O415" s="84">
        <f t="shared" si="240"/>
        <v>2.2871000000000001</v>
      </c>
      <c r="P415" s="84">
        <f t="shared" si="240"/>
        <v>2.2801399999999998</v>
      </c>
      <c r="Q415" s="84">
        <f t="shared" si="240"/>
        <v>2.2745099999999998</v>
      </c>
      <c r="R415" s="84">
        <f t="shared" si="240"/>
        <v>2.2312400000000001</v>
      </c>
      <c r="S415" s="84">
        <f t="shared" si="240"/>
        <v>2.2257899999999999</v>
      </c>
      <c r="T415" s="84">
        <f t="shared" si="240"/>
        <v>2.21766</v>
      </c>
      <c r="U415" s="84">
        <f t="shared" si="240"/>
        <v>2.2597800000000001</v>
      </c>
      <c r="V415" s="84">
        <f t="shared" si="240"/>
        <v>2.3699300000000001</v>
      </c>
      <c r="W415" s="84">
        <f t="shared" si="240"/>
        <v>2.2744499999999999</v>
      </c>
      <c r="X415" s="84">
        <f t="shared" si="240"/>
        <v>2.26966</v>
      </c>
      <c r="Y415" s="84">
        <f t="shared" si="240"/>
        <v>2.20553</v>
      </c>
      <c r="Z415" s="84">
        <f t="shared" si="240"/>
        <v>2.0382199999999999</v>
      </c>
      <c r="AA415" s="84">
        <f t="shared" si="240"/>
        <v>1.9817</v>
      </c>
    </row>
    <row r="416" spans="1:27" ht="12.75" customHeight="1" outlineLevel="1" x14ac:dyDescent="0.2">
      <c r="A416" s="92" t="s">
        <v>2455</v>
      </c>
      <c r="B416" s="62" t="s">
        <v>231</v>
      </c>
      <c r="C416" s="42" t="s">
        <v>77</v>
      </c>
      <c r="D416" s="43">
        <v>1474.42</v>
      </c>
      <c r="E416" s="43">
        <v>1230.8</v>
      </c>
      <c r="F416" s="43">
        <v>1176.08</v>
      </c>
      <c r="G416" s="43">
        <v>1143.56</v>
      </c>
      <c r="H416" s="43">
        <v>1177.0999999999999</v>
      </c>
      <c r="I416" s="43">
        <v>1258.8</v>
      </c>
      <c r="J416" s="43">
        <v>1335.87</v>
      </c>
      <c r="K416" s="43">
        <v>1500.52</v>
      </c>
      <c r="L416" s="43">
        <v>1667.05</v>
      </c>
      <c r="M416" s="43">
        <v>1795.18</v>
      </c>
      <c r="N416" s="43">
        <v>1836.19</v>
      </c>
      <c r="O416" s="43">
        <v>1848.94</v>
      </c>
      <c r="P416" s="43">
        <v>1841.98</v>
      </c>
      <c r="Q416" s="43">
        <v>1836.35</v>
      </c>
      <c r="R416" s="43">
        <v>1793.08</v>
      </c>
      <c r="S416" s="43">
        <v>1787.63</v>
      </c>
      <c r="T416" s="43">
        <v>1779.5</v>
      </c>
      <c r="U416" s="43">
        <v>1821.62</v>
      </c>
      <c r="V416" s="43">
        <v>1931.77</v>
      </c>
      <c r="W416" s="43">
        <v>1836.29</v>
      </c>
      <c r="X416" s="43">
        <v>1831.5</v>
      </c>
      <c r="Y416" s="43">
        <v>1767.37</v>
      </c>
      <c r="Z416" s="43">
        <v>1600.06</v>
      </c>
      <c r="AA416" s="43">
        <v>1543.54</v>
      </c>
    </row>
    <row r="417" spans="1:27" ht="12.75" customHeight="1" outlineLevel="1" x14ac:dyDescent="0.2">
      <c r="A417" s="92" t="s">
        <v>2456</v>
      </c>
      <c r="B417" s="62" t="s">
        <v>88</v>
      </c>
      <c r="C417" s="42" t="s">
        <v>77</v>
      </c>
      <c r="D417" s="43">
        <f>$D$297</f>
        <v>217.03</v>
      </c>
      <c r="E417" s="43">
        <f t="shared" ref="E417:AA417" si="241">$D$297</f>
        <v>217.03</v>
      </c>
      <c r="F417" s="43">
        <f t="shared" si="241"/>
        <v>217.03</v>
      </c>
      <c r="G417" s="43">
        <f t="shared" si="241"/>
        <v>217.03</v>
      </c>
      <c r="H417" s="43">
        <f t="shared" si="241"/>
        <v>217.03</v>
      </c>
      <c r="I417" s="43">
        <f t="shared" si="241"/>
        <v>217.03</v>
      </c>
      <c r="J417" s="43">
        <f t="shared" si="241"/>
        <v>217.03</v>
      </c>
      <c r="K417" s="43">
        <f t="shared" si="241"/>
        <v>217.03</v>
      </c>
      <c r="L417" s="43">
        <f t="shared" si="241"/>
        <v>217.03</v>
      </c>
      <c r="M417" s="43">
        <f t="shared" si="241"/>
        <v>217.03</v>
      </c>
      <c r="N417" s="43">
        <f t="shared" si="241"/>
        <v>217.03</v>
      </c>
      <c r="O417" s="43">
        <f t="shared" si="241"/>
        <v>217.03</v>
      </c>
      <c r="P417" s="43">
        <f t="shared" si="241"/>
        <v>217.03</v>
      </c>
      <c r="Q417" s="43">
        <f t="shared" si="241"/>
        <v>217.03</v>
      </c>
      <c r="R417" s="43">
        <f t="shared" si="241"/>
        <v>217.03</v>
      </c>
      <c r="S417" s="43">
        <f t="shared" si="241"/>
        <v>217.03</v>
      </c>
      <c r="T417" s="43">
        <f t="shared" si="241"/>
        <v>217.03</v>
      </c>
      <c r="U417" s="43">
        <f t="shared" si="241"/>
        <v>217.03</v>
      </c>
      <c r="V417" s="43">
        <f t="shared" si="241"/>
        <v>217.03</v>
      </c>
      <c r="W417" s="43">
        <f t="shared" si="241"/>
        <v>217.03</v>
      </c>
      <c r="X417" s="43">
        <f t="shared" si="241"/>
        <v>217.03</v>
      </c>
      <c r="Y417" s="43">
        <f t="shared" si="241"/>
        <v>217.03</v>
      </c>
      <c r="Z417" s="43">
        <f t="shared" si="241"/>
        <v>217.03</v>
      </c>
      <c r="AA417" s="43">
        <f t="shared" si="241"/>
        <v>217.03</v>
      </c>
    </row>
    <row r="418" spans="1:27" ht="12.75" customHeight="1" outlineLevel="1" x14ac:dyDescent="0.2">
      <c r="A418" s="92" t="s">
        <v>2457</v>
      </c>
      <c r="B418" s="62" t="s">
        <v>81</v>
      </c>
      <c r="C418" s="42" t="s">
        <v>77</v>
      </c>
      <c r="D418" s="43">
        <v>4.7699999999999996</v>
      </c>
      <c r="E418" s="43">
        <v>4.7699999999999996</v>
      </c>
      <c r="F418" s="43">
        <v>4.7699999999999996</v>
      </c>
      <c r="G418" s="43">
        <v>4.7699999999999996</v>
      </c>
      <c r="H418" s="43">
        <v>4.7699999999999996</v>
      </c>
      <c r="I418" s="43">
        <v>4.7699999999999996</v>
      </c>
      <c r="J418" s="43">
        <v>4.7699999999999996</v>
      </c>
      <c r="K418" s="43">
        <v>4.7699999999999996</v>
      </c>
      <c r="L418" s="43">
        <v>4.7699999999999996</v>
      </c>
      <c r="M418" s="43">
        <v>4.7699999999999996</v>
      </c>
      <c r="N418" s="43">
        <v>4.7699999999999996</v>
      </c>
      <c r="O418" s="43">
        <v>4.7699999999999996</v>
      </c>
      <c r="P418" s="43">
        <v>4.7699999999999996</v>
      </c>
      <c r="Q418" s="43">
        <v>4.7699999999999996</v>
      </c>
      <c r="R418" s="43">
        <v>4.7699999999999996</v>
      </c>
      <c r="S418" s="43">
        <v>4.7699999999999996</v>
      </c>
      <c r="T418" s="43">
        <v>4.7699999999999996</v>
      </c>
      <c r="U418" s="43">
        <v>4.7699999999999996</v>
      </c>
      <c r="V418" s="43">
        <v>4.7699999999999996</v>
      </c>
      <c r="W418" s="43">
        <v>4.7699999999999996</v>
      </c>
      <c r="X418" s="43">
        <v>4.7699999999999996</v>
      </c>
      <c r="Y418" s="43">
        <v>4.7699999999999996</v>
      </c>
      <c r="Z418" s="43">
        <v>4.7699999999999996</v>
      </c>
      <c r="AA418" s="43">
        <v>4.7699999999999996</v>
      </c>
    </row>
    <row r="419" spans="1:27" ht="12.75" customHeight="1" outlineLevel="1" x14ac:dyDescent="0.2">
      <c r="A419" s="92" t="s">
        <v>2458</v>
      </c>
      <c r="B419" s="62" t="s">
        <v>79</v>
      </c>
      <c r="C419" s="42" t="s">
        <v>77</v>
      </c>
      <c r="D419" s="43">
        <f>$D$11</f>
        <v>216.36</v>
      </c>
      <c r="E419" s="43">
        <f t="shared" ref="E419:AA419" si="242">$D$11</f>
        <v>216.36</v>
      </c>
      <c r="F419" s="43">
        <f t="shared" si="242"/>
        <v>216.36</v>
      </c>
      <c r="G419" s="43">
        <f t="shared" si="242"/>
        <v>216.36</v>
      </c>
      <c r="H419" s="43">
        <f t="shared" si="242"/>
        <v>216.36</v>
      </c>
      <c r="I419" s="43">
        <f t="shared" si="242"/>
        <v>216.36</v>
      </c>
      <c r="J419" s="43">
        <f t="shared" si="242"/>
        <v>216.36</v>
      </c>
      <c r="K419" s="43">
        <f t="shared" si="242"/>
        <v>216.36</v>
      </c>
      <c r="L419" s="43">
        <f t="shared" si="242"/>
        <v>216.36</v>
      </c>
      <c r="M419" s="43">
        <f t="shared" si="242"/>
        <v>216.36</v>
      </c>
      <c r="N419" s="43">
        <f t="shared" si="242"/>
        <v>216.36</v>
      </c>
      <c r="O419" s="43">
        <f t="shared" si="242"/>
        <v>216.36</v>
      </c>
      <c r="P419" s="43">
        <f t="shared" si="242"/>
        <v>216.36</v>
      </c>
      <c r="Q419" s="43">
        <f t="shared" si="242"/>
        <v>216.36</v>
      </c>
      <c r="R419" s="43">
        <f t="shared" si="242"/>
        <v>216.36</v>
      </c>
      <c r="S419" s="43">
        <f t="shared" si="242"/>
        <v>216.36</v>
      </c>
      <c r="T419" s="43">
        <f t="shared" si="242"/>
        <v>216.36</v>
      </c>
      <c r="U419" s="43">
        <f t="shared" si="242"/>
        <v>216.36</v>
      </c>
      <c r="V419" s="43">
        <f t="shared" si="242"/>
        <v>216.36</v>
      </c>
      <c r="W419" s="43">
        <f t="shared" si="242"/>
        <v>216.36</v>
      </c>
      <c r="X419" s="43">
        <f t="shared" si="242"/>
        <v>216.36</v>
      </c>
      <c r="Y419" s="43">
        <f t="shared" si="242"/>
        <v>216.36</v>
      </c>
      <c r="Z419" s="43">
        <f t="shared" si="242"/>
        <v>216.36</v>
      </c>
      <c r="AA419" s="43">
        <f t="shared" si="242"/>
        <v>216.36</v>
      </c>
    </row>
    <row r="420" spans="1:27" x14ac:dyDescent="0.2">
      <c r="A420" s="91" t="s">
        <v>2459</v>
      </c>
      <c r="B420" s="27" t="str">
        <f>"26"&amp;"."&amp;$B$729&amp;"."&amp;$B$730</f>
        <v>26.02.2023</v>
      </c>
      <c r="C420" s="83" t="s">
        <v>74</v>
      </c>
      <c r="D420" s="84">
        <f>ROUND(((D421+D422+D424+D423)/1000),5)</f>
        <v>1.79542</v>
      </c>
      <c r="E420" s="84">
        <f>ROUND(((E421+E422+E424+E423)/1000),5)</f>
        <v>1.61487</v>
      </c>
      <c r="F420" s="84">
        <f>ROUND(((F421+F422+F424+F423)/1000),5)</f>
        <v>1.5755999999999999</v>
      </c>
      <c r="G420" s="84">
        <f t="shared" ref="G420:AA420" si="243">ROUND(((G421+G422+G424+G423)/1000),5)</f>
        <v>1.55636</v>
      </c>
      <c r="H420" s="84">
        <f t="shared" si="243"/>
        <v>1.5734300000000001</v>
      </c>
      <c r="I420" s="84">
        <f t="shared" si="243"/>
        <v>1.58683</v>
      </c>
      <c r="J420" s="84">
        <f t="shared" si="243"/>
        <v>1.6090599999999999</v>
      </c>
      <c r="K420" s="84">
        <f t="shared" si="243"/>
        <v>1.7609699999999999</v>
      </c>
      <c r="L420" s="84">
        <f t="shared" si="243"/>
        <v>1.9687300000000001</v>
      </c>
      <c r="M420" s="84">
        <f t="shared" si="243"/>
        <v>2.0529799999999998</v>
      </c>
      <c r="N420" s="84">
        <f t="shared" si="243"/>
        <v>2.0791300000000001</v>
      </c>
      <c r="O420" s="84">
        <f t="shared" si="243"/>
        <v>2.0928499999999999</v>
      </c>
      <c r="P420" s="84">
        <f t="shared" si="243"/>
        <v>2.0921099999999999</v>
      </c>
      <c r="Q420" s="84">
        <f t="shared" si="243"/>
        <v>2.0895800000000002</v>
      </c>
      <c r="R420" s="84">
        <f t="shared" si="243"/>
        <v>2.0853600000000001</v>
      </c>
      <c r="S420" s="84">
        <f t="shared" si="243"/>
        <v>2.0640200000000002</v>
      </c>
      <c r="T420" s="84">
        <f t="shared" si="243"/>
        <v>2.0615800000000002</v>
      </c>
      <c r="U420" s="84">
        <f t="shared" si="243"/>
        <v>2.1085500000000001</v>
      </c>
      <c r="V420" s="84">
        <f t="shared" si="243"/>
        <v>2.23766</v>
      </c>
      <c r="W420" s="84">
        <f t="shared" si="243"/>
        <v>2.1962700000000002</v>
      </c>
      <c r="X420" s="84">
        <f t="shared" si="243"/>
        <v>2.1282999999999999</v>
      </c>
      <c r="Y420" s="84">
        <f t="shared" si="243"/>
        <v>2.0808</v>
      </c>
      <c r="Z420" s="84">
        <f t="shared" si="243"/>
        <v>2.01728</v>
      </c>
      <c r="AA420" s="84">
        <f t="shared" si="243"/>
        <v>1.9244699999999999</v>
      </c>
    </row>
    <row r="421" spans="1:27" ht="12.75" customHeight="1" outlineLevel="1" x14ac:dyDescent="0.2">
      <c r="A421" s="92" t="s">
        <v>2460</v>
      </c>
      <c r="B421" s="62" t="s">
        <v>231</v>
      </c>
      <c r="C421" s="42" t="s">
        <v>77</v>
      </c>
      <c r="D421" s="43">
        <v>1357.26</v>
      </c>
      <c r="E421" s="43">
        <v>1176.71</v>
      </c>
      <c r="F421" s="43">
        <v>1137.44</v>
      </c>
      <c r="G421" s="43">
        <v>1118.2</v>
      </c>
      <c r="H421" s="43">
        <v>1135.27</v>
      </c>
      <c r="I421" s="43">
        <v>1148.67</v>
      </c>
      <c r="J421" s="43">
        <v>1170.9000000000001</v>
      </c>
      <c r="K421" s="43">
        <v>1322.81</v>
      </c>
      <c r="L421" s="43">
        <v>1530.57</v>
      </c>
      <c r="M421" s="43">
        <v>1614.82</v>
      </c>
      <c r="N421" s="43">
        <v>1640.97</v>
      </c>
      <c r="O421" s="43">
        <v>1654.69</v>
      </c>
      <c r="P421" s="43">
        <v>1653.95</v>
      </c>
      <c r="Q421" s="43">
        <v>1651.42</v>
      </c>
      <c r="R421" s="43">
        <v>1647.2</v>
      </c>
      <c r="S421" s="43">
        <v>1625.86</v>
      </c>
      <c r="T421" s="43">
        <v>1623.42</v>
      </c>
      <c r="U421" s="43">
        <v>1670.39</v>
      </c>
      <c r="V421" s="43">
        <v>1799.5</v>
      </c>
      <c r="W421" s="43">
        <v>1758.11</v>
      </c>
      <c r="X421" s="43">
        <v>1690.14</v>
      </c>
      <c r="Y421" s="43">
        <v>1642.64</v>
      </c>
      <c r="Z421" s="43">
        <v>1579.12</v>
      </c>
      <c r="AA421" s="43">
        <v>1486.31</v>
      </c>
    </row>
    <row r="422" spans="1:27" ht="12.75" customHeight="1" outlineLevel="1" x14ac:dyDescent="0.2">
      <c r="A422" s="92" t="s">
        <v>2461</v>
      </c>
      <c r="B422" s="62" t="s">
        <v>88</v>
      </c>
      <c r="C422" s="42" t="s">
        <v>77</v>
      </c>
      <c r="D422" s="43">
        <f>$D$297</f>
        <v>217.03</v>
      </c>
      <c r="E422" s="43">
        <f t="shared" ref="E422:AA422" si="244">$D$297</f>
        <v>217.03</v>
      </c>
      <c r="F422" s="43">
        <f t="shared" si="244"/>
        <v>217.03</v>
      </c>
      <c r="G422" s="43">
        <f t="shared" si="244"/>
        <v>217.03</v>
      </c>
      <c r="H422" s="43">
        <f t="shared" si="244"/>
        <v>217.03</v>
      </c>
      <c r="I422" s="43">
        <f t="shared" si="244"/>
        <v>217.03</v>
      </c>
      <c r="J422" s="43">
        <f t="shared" si="244"/>
        <v>217.03</v>
      </c>
      <c r="K422" s="43">
        <f t="shared" si="244"/>
        <v>217.03</v>
      </c>
      <c r="L422" s="43">
        <f t="shared" si="244"/>
        <v>217.03</v>
      </c>
      <c r="M422" s="43">
        <f t="shared" si="244"/>
        <v>217.03</v>
      </c>
      <c r="N422" s="43">
        <f t="shared" si="244"/>
        <v>217.03</v>
      </c>
      <c r="O422" s="43">
        <f t="shared" si="244"/>
        <v>217.03</v>
      </c>
      <c r="P422" s="43">
        <f t="shared" si="244"/>
        <v>217.03</v>
      </c>
      <c r="Q422" s="43">
        <f t="shared" si="244"/>
        <v>217.03</v>
      </c>
      <c r="R422" s="43">
        <f t="shared" si="244"/>
        <v>217.03</v>
      </c>
      <c r="S422" s="43">
        <f t="shared" si="244"/>
        <v>217.03</v>
      </c>
      <c r="T422" s="43">
        <f t="shared" si="244"/>
        <v>217.03</v>
      </c>
      <c r="U422" s="43">
        <f t="shared" si="244"/>
        <v>217.03</v>
      </c>
      <c r="V422" s="43">
        <f t="shared" si="244"/>
        <v>217.03</v>
      </c>
      <c r="W422" s="43">
        <f t="shared" si="244"/>
        <v>217.03</v>
      </c>
      <c r="X422" s="43">
        <f t="shared" si="244"/>
        <v>217.03</v>
      </c>
      <c r="Y422" s="43">
        <f t="shared" si="244"/>
        <v>217.03</v>
      </c>
      <c r="Z422" s="43">
        <f t="shared" si="244"/>
        <v>217.03</v>
      </c>
      <c r="AA422" s="43">
        <f t="shared" si="244"/>
        <v>217.03</v>
      </c>
    </row>
    <row r="423" spans="1:27" ht="12.75" customHeight="1" outlineLevel="1" x14ac:dyDescent="0.2">
      <c r="A423" s="92" t="s">
        <v>2462</v>
      </c>
      <c r="B423" s="62" t="s">
        <v>81</v>
      </c>
      <c r="C423" s="42" t="s">
        <v>77</v>
      </c>
      <c r="D423" s="43">
        <v>4.7699999999999996</v>
      </c>
      <c r="E423" s="43">
        <v>4.7699999999999996</v>
      </c>
      <c r="F423" s="43">
        <v>4.7699999999999996</v>
      </c>
      <c r="G423" s="43">
        <v>4.7699999999999996</v>
      </c>
      <c r="H423" s="43">
        <v>4.7699999999999996</v>
      </c>
      <c r="I423" s="43">
        <v>4.7699999999999996</v>
      </c>
      <c r="J423" s="43">
        <v>4.7699999999999996</v>
      </c>
      <c r="K423" s="43">
        <v>4.7699999999999996</v>
      </c>
      <c r="L423" s="43">
        <v>4.7699999999999996</v>
      </c>
      <c r="M423" s="43">
        <v>4.7699999999999996</v>
      </c>
      <c r="N423" s="43">
        <v>4.7699999999999996</v>
      </c>
      <c r="O423" s="43">
        <v>4.7699999999999996</v>
      </c>
      <c r="P423" s="43">
        <v>4.7699999999999996</v>
      </c>
      <c r="Q423" s="43">
        <v>4.7699999999999996</v>
      </c>
      <c r="R423" s="43">
        <v>4.7699999999999996</v>
      </c>
      <c r="S423" s="43">
        <v>4.7699999999999996</v>
      </c>
      <c r="T423" s="43">
        <v>4.7699999999999996</v>
      </c>
      <c r="U423" s="43">
        <v>4.7699999999999996</v>
      </c>
      <c r="V423" s="43">
        <v>4.7699999999999996</v>
      </c>
      <c r="W423" s="43">
        <v>4.7699999999999996</v>
      </c>
      <c r="X423" s="43">
        <v>4.7699999999999996</v>
      </c>
      <c r="Y423" s="43">
        <v>4.7699999999999996</v>
      </c>
      <c r="Z423" s="43">
        <v>4.7699999999999996</v>
      </c>
      <c r="AA423" s="43">
        <v>4.7699999999999996</v>
      </c>
    </row>
    <row r="424" spans="1:27" ht="12.75" customHeight="1" outlineLevel="1" x14ac:dyDescent="0.2">
      <c r="A424" s="92" t="s">
        <v>2463</v>
      </c>
      <c r="B424" s="62" t="s">
        <v>79</v>
      </c>
      <c r="C424" s="42" t="s">
        <v>77</v>
      </c>
      <c r="D424" s="43">
        <f>$D$11</f>
        <v>216.36</v>
      </c>
      <c r="E424" s="43">
        <f t="shared" ref="E424:AA424" si="245">$D$11</f>
        <v>216.36</v>
      </c>
      <c r="F424" s="43">
        <f t="shared" si="245"/>
        <v>216.36</v>
      </c>
      <c r="G424" s="43">
        <f t="shared" si="245"/>
        <v>216.36</v>
      </c>
      <c r="H424" s="43">
        <f t="shared" si="245"/>
        <v>216.36</v>
      </c>
      <c r="I424" s="43">
        <f t="shared" si="245"/>
        <v>216.36</v>
      </c>
      <c r="J424" s="43">
        <f t="shared" si="245"/>
        <v>216.36</v>
      </c>
      <c r="K424" s="43">
        <f t="shared" si="245"/>
        <v>216.36</v>
      </c>
      <c r="L424" s="43">
        <f t="shared" si="245"/>
        <v>216.36</v>
      </c>
      <c r="M424" s="43">
        <f t="shared" si="245"/>
        <v>216.36</v>
      </c>
      <c r="N424" s="43">
        <f t="shared" si="245"/>
        <v>216.36</v>
      </c>
      <c r="O424" s="43">
        <f t="shared" si="245"/>
        <v>216.36</v>
      </c>
      <c r="P424" s="43">
        <f t="shared" si="245"/>
        <v>216.36</v>
      </c>
      <c r="Q424" s="43">
        <f t="shared" si="245"/>
        <v>216.36</v>
      </c>
      <c r="R424" s="43">
        <f t="shared" si="245"/>
        <v>216.36</v>
      </c>
      <c r="S424" s="43">
        <f t="shared" si="245"/>
        <v>216.36</v>
      </c>
      <c r="T424" s="43">
        <f t="shared" si="245"/>
        <v>216.36</v>
      </c>
      <c r="U424" s="43">
        <f t="shared" si="245"/>
        <v>216.36</v>
      </c>
      <c r="V424" s="43">
        <f t="shared" si="245"/>
        <v>216.36</v>
      </c>
      <c r="W424" s="43">
        <f t="shared" si="245"/>
        <v>216.36</v>
      </c>
      <c r="X424" s="43">
        <f t="shared" si="245"/>
        <v>216.36</v>
      </c>
      <c r="Y424" s="43">
        <f t="shared" si="245"/>
        <v>216.36</v>
      </c>
      <c r="Z424" s="43">
        <f t="shared" si="245"/>
        <v>216.36</v>
      </c>
      <c r="AA424" s="43">
        <f t="shared" si="245"/>
        <v>216.36</v>
      </c>
    </row>
    <row r="425" spans="1:27" x14ac:dyDescent="0.2">
      <c r="A425" s="91" t="s">
        <v>2464</v>
      </c>
      <c r="B425" s="27" t="str">
        <f>"27"&amp;"."&amp;$B$729&amp;"."&amp;$B$730</f>
        <v>27.02.2023</v>
      </c>
      <c r="C425" s="83" t="s">
        <v>74</v>
      </c>
      <c r="D425" s="84">
        <f>ROUND(((D426+D427+D429+D428)/1000),5)</f>
        <v>1.6242099999999999</v>
      </c>
      <c r="E425" s="84">
        <f>ROUND(((E426+E427+E429+E428)/1000),5)</f>
        <v>1.5740099999999999</v>
      </c>
      <c r="F425" s="84">
        <f>ROUND(((F426+F427+F429+F428)/1000),5)</f>
        <v>1.5189600000000001</v>
      </c>
      <c r="G425" s="84">
        <f t="shared" ref="G425:AA425" si="246">ROUND(((G426+G427+G429+G428)/1000),5)</f>
        <v>1.51816</v>
      </c>
      <c r="H425" s="84">
        <f t="shared" si="246"/>
        <v>1.59405</v>
      </c>
      <c r="I425" s="84">
        <f t="shared" si="246"/>
        <v>1.76586</v>
      </c>
      <c r="J425" s="84">
        <f t="shared" si="246"/>
        <v>1.9695199999999999</v>
      </c>
      <c r="K425" s="84">
        <f t="shared" si="246"/>
        <v>2.1775899999999999</v>
      </c>
      <c r="L425" s="84">
        <f t="shared" si="246"/>
        <v>2.25868</v>
      </c>
      <c r="M425" s="84">
        <f t="shared" si="246"/>
        <v>2.2890799999999998</v>
      </c>
      <c r="N425" s="84">
        <f t="shared" si="246"/>
        <v>2.30009</v>
      </c>
      <c r="O425" s="84">
        <f t="shared" si="246"/>
        <v>2.32178</v>
      </c>
      <c r="P425" s="84">
        <f t="shared" si="246"/>
        <v>2.2980700000000001</v>
      </c>
      <c r="Q425" s="84">
        <f t="shared" si="246"/>
        <v>2.2972000000000001</v>
      </c>
      <c r="R425" s="84">
        <f t="shared" si="246"/>
        <v>2.2927200000000001</v>
      </c>
      <c r="S425" s="84">
        <f t="shared" si="246"/>
        <v>2.2805599999999999</v>
      </c>
      <c r="T425" s="84">
        <f t="shared" si="246"/>
        <v>2.24281</v>
      </c>
      <c r="U425" s="84">
        <f t="shared" si="246"/>
        <v>2.2477399999999998</v>
      </c>
      <c r="V425" s="84">
        <f t="shared" si="246"/>
        <v>2.28118</v>
      </c>
      <c r="W425" s="84">
        <f t="shared" si="246"/>
        <v>2.2843200000000001</v>
      </c>
      <c r="X425" s="84">
        <f t="shared" si="246"/>
        <v>2.2653400000000001</v>
      </c>
      <c r="Y425" s="84">
        <f t="shared" si="246"/>
        <v>2.2113800000000001</v>
      </c>
      <c r="Z425" s="84">
        <f t="shared" si="246"/>
        <v>2.0236100000000001</v>
      </c>
      <c r="AA425" s="84">
        <f t="shared" si="246"/>
        <v>1.9094199999999999</v>
      </c>
    </row>
    <row r="426" spans="1:27" ht="12.75" customHeight="1" outlineLevel="1" x14ac:dyDescent="0.2">
      <c r="A426" s="92" t="s">
        <v>2465</v>
      </c>
      <c r="B426" s="62" t="s">
        <v>231</v>
      </c>
      <c r="C426" s="42" t="s">
        <v>77</v>
      </c>
      <c r="D426" s="43">
        <v>1186.05</v>
      </c>
      <c r="E426" s="43">
        <v>1135.8499999999999</v>
      </c>
      <c r="F426" s="43">
        <v>1080.8</v>
      </c>
      <c r="G426" s="43">
        <v>1080</v>
      </c>
      <c r="H426" s="43">
        <v>1155.8900000000001</v>
      </c>
      <c r="I426" s="43">
        <v>1327.7</v>
      </c>
      <c r="J426" s="43">
        <v>1531.36</v>
      </c>
      <c r="K426" s="43">
        <v>1739.43</v>
      </c>
      <c r="L426" s="43">
        <v>1820.52</v>
      </c>
      <c r="M426" s="43">
        <v>1850.92</v>
      </c>
      <c r="N426" s="43">
        <v>1861.93</v>
      </c>
      <c r="O426" s="43">
        <v>1883.62</v>
      </c>
      <c r="P426" s="43">
        <v>1859.91</v>
      </c>
      <c r="Q426" s="43">
        <v>1859.04</v>
      </c>
      <c r="R426" s="43">
        <v>1854.56</v>
      </c>
      <c r="S426" s="43">
        <v>1842.4</v>
      </c>
      <c r="T426" s="43">
        <v>1804.65</v>
      </c>
      <c r="U426" s="43">
        <v>1809.58</v>
      </c>
      <c r="V426" s="43">
        <v>1843.02</v>
      </c>
      <c r="W426" s="43">
        <v>1846.16</v>
      </c>
      <c r="X426" s="43">
        <v>1827.18</v>
      </c>
      <c r="Y426" s="43">
        <v>1773.22</v>
      </c>
      <c r="Z426" s="43">
        <v>1585.45</v>
      </c>
      <c r="AA426" s="43">
        <v>1471.26</v>
      </c>
    </row>
    <row r="427" spans="1:27" ht="12.75" customHeight="1" outlineLevel="1" x14ac:dyDescent="0.2">
      <c r="A427" s="92" t="s">
        <v>2466</v>
      </c>
      <c r="B427" s="62" t="s">
        <v>88</v>
      </c>
      <c r="C427" s="42" t="s">
        <v>77</v>
      </c>
      <c r="D427" s="43">
        <f>$D$297</f>
        <v>217.03</v>
      </c>
      <c r="E427" s="43">
        <f t="shared" ref="E427:AA427" si="247">$D$297</f>
        <v>217.03</v>
      </c>
      <c r="F427" s="43">
        <f t="shared" si="247"/>
        <v>217.03</v>
      </c>
      <c r="G427" s="43">
        <f t="shared" si="247"/>
        <v>217.03</v>
      </c>
      <c r="H427" s="43">
        <f t="shared" si="247"/>
        <v>217.03</v>
      </c>
      <c r="I427" s="43">
        <f t="shared" si="247"/>
        <v>217.03</v>
      </c>
      <c r="J427" s="43">
        <f t="shared" si="247"/>
        <v>217.03</v>
      </c>
      <c r="K427" s="43">
        <f t="shared" si="247"/>
        <v>217.03</v>
      </c>
      <c r="L427" s="43">
        <f t="shared" si="247"/>
        <v>217.03</v>
      </c>
      <c r="M427" s="43">
        <f t="shared" si="247"/>
        <v>217.03</v>
      </c>
      <c r="N427" s="43">
        <f t="shared" si="247"/>
        <v>217.03</v>
      </c>
      <c r="O427" s="43">
        <f t="shared" si="247"/>
        <v>217.03</v>
      </c>
      <c r="P427" s="43">
        <f t="shared" si="247"/>
        <v>217.03</v>
      </c>
      <c r="Q427" s="43">
        <f t="shared" si="247"/>
        <v>217.03</v>
      </c>
      <c r="R427" s="43">
        <f t="shared" si="247"/>
        <v>217.03</v>
      </c>
      <c r="S427" s="43">
        <f t="shared" si="247"/>
        <v>217.03</v>
      </c>
      <c r="T427" s="43">
        <f t="shared" si="247"/>
        <v>217.03</v>
      </c>
      <c r="U427" s="43">
        <f t="shared" si="247"/>
        <v>217.03</v>
      </c>
      <c r="V427" s="43">
        <f t="shared" si="247"/>
        <v>217.03</v>
      </c>
      <c r="W427" s="43">
        <f t="shared" si="247"/>
        <v>217.03</v>
      </c>
      <c r="X427" s="43">
        <f t="shared" si="247"/>
        <v>217.03</v>
      </c>
      <c r="Y427" s="43">
        <f t="shared" si="247"/>
        <v>217.03</v>
      </c>
      <c r="Z427" s="43">
        <f t="shared" si="247"/>
        <v>217.03</v>
      </c>
      <c r="AA427" s="43">
        <f t="shared" si="247"/>
        <v>217.03</v>
      </c>
    </row>
    <row r="428" spans="1:27" ht="12.75" customHeight="1" outlineLevel="1" x14ac:dyDescent="0.2">
      <c r="A428" s="92" t="s">
        <v>2467</v>
      </c>
      <c r="B428" s="62" t="s">
        <v>81</v>
      </c>
      <c r="C428" s="42" t="s">
        <v>77</v>
      </c>
      <c r="D428" s="43">
        <v>4.7699999999999996</v>
      </c>
      <c r="E428" s="43">
        <v>4.7699999999999996</v>
      </c>
      <c r="F428" s="43">
        <v>4.7699999999999996</v>
      </c>
      <c r="G428" s="43">
        <v>4.7699999999999996</v>
      </c>
      <c r="H428" s="43">
        <v>4.7699999999999996</v>
      </c>
      <c r="I428" s="43">
        <v>4.7699999999999996</v>
      </c>
      <c r="J428" s="43">
        <v>4.7699999999999996</v>
      </c>
      <c r="K428" s="43">
        <v>4.7699999999999996</v>
      </c>
      <c r="L428" s="43">
        <v>4.7699999999999996</v>
      </c>
      <c r="M428" s="43">
        <v>4.7699999999999996</v>
      </c>
      <c r="N428" s="43">
        <v>4.7699999999999996</v>
      </c>
      <c r="O428" s="43">
        <v>4.7699999999999996</v>
      </c>
      <c r="P428" s="43">
        <v>4.7699999999999996</v>
      </c>
      <c r="Q428" s="43">
        <v>4.7699999999999996</v>
      </c>
      <c r="R428" s="43">
        <v>4.7699999999999996</v>
      </c>
      <c r="S428" s="43">
        <v>4.7699999999999996</v>
      </c>
      <c r="T428" s="43">
        <v>4.7699999999999996</v>
      </c>
      <c r="U428" s="43">
        <v>4.7699999999999996</v>
      </c>
      <c r="V428" s="43">
        <v>4.7699999999999996</v>
      </c>
      <c r="W428" s="43">
        <v>4.7699999999999996</v>
      </c>
      <c r="X428" s="43">
        <v>4.7699999999999996</v>
      </c>
      <c r="Y428" s="43">
        <v>4.7699999999999996</v>
      </c>
      <c r="Z428" s="43">
        <v>4.7699999999999996</v>
      </c>
      <c r="AA428" s="43">
        <v>4.7699999999999996</v>
      </c>
    </row>
    <row r="429" spans="1:27" ht="12.75" customHeight="1" outlineLevel="1" x14ac:dyDescent="0.2">
      <c r="A429" s="92" t="s">
        <v>2468</v>
      </c>
      <c r="B429" s="62" t="s">
        <v>79</v>
      </c>
      <c r="C429" s="42" t="s">
        <v>77</v>
      </c>
      <c r="D429" s="43">
        <f>$D$11</f>
        <v>216.36</v>
      </c>
      <c r="E429" s="43">
        <f t="shared" ref="E429:AA429" si="248">$D$11</f>
        <v>216.36</v>
      </c>
      <c r="F429" s="43">
        <f t="shared" si="248"/>
        <v>216.36</v>
      </c>
      <c r="G429" s="43">
        <f t="shared" si="248"/>
        <v>216.36</v>
      </c>
      <c r="H429" s="43">
        <f t="shared" si="248"/>
        <v>216.36</v>
      </c>
      <c r="I429" s="43">
        <f t="shared" si="248"/>
        <v>216.36</v>
      </c>
      <c r="J429" s="43">
        <f t="shared" si="248"/>
        <v>216.36</v>
      </c>
      <c r="K429" s="43">
        <f t="shared" si="248"/>
        <v>216.36</v>
      </c>
      <c r="L429" s="43">
        <f t="shared" si="248"/>
        <v>216.36</v>
      </c>
      <c r="M429" s="43">
        <f t="shared" si="248"/>
        <v>216.36</v>
      </c>
      <c r="N429" s="43">
        <f t="shared" si="248"/>
        <v>216.36</v>
      </c>
      <c r="O429" s="43">
        <f t="shared" si="248"/>
        <v>216.36</v>
      </c>
      <c r="P429" s="43">
        <f t="shared" si="248"/>
        <v>216.36</v>
      </c>
      <c r="Q429" s="43">
        <f t="shared" si="248"/>
        <v>216.36</v>
      </c>
      <c r="R429" s="43">
        <f t="shared" si="248"/>
        <v>216.36</v>
      </c>
      <c r="S429" s="43">
        <f t="shared" si="248"/>
        <v>216.36</v>
      </c>
      <c r="T429" s="43">
        <f t="shared" si="248"/>
        <v>216.36</v>
      </c>
      <c r="U429" s="43">
        <f t="shared" si="248"/>
        <v>216.36</v>
      </c>
      <c r="V429" s="43">
        <f t="shared" si="248"/>
        <v>216.36</v>
      </c>
      <c r="W429" s="43">
        <f t="shared" si="248"/>
        <v>216.36</v>
      </c>
      <c r="X429" s="43">
        <f t="shared" si="248"/>
        <v>216.36</v>
      </c>
      <c r="Y429" s="43">
        <f t="shared" si="248"/>
        <v>216.36</v>
      </c>
      <c r="Z429" s="43">
        <f t="shared" si="248"/>
        <v>216.36</v>
      </c>
      <c r="AA429" s="43">
        <f t="shared" si="248"/>
        <v>216.36</v>
      </c>
    </row>
    <row r="430" spans="1:27" x14ac:dyDescent="0.2">
      <c r="A430" s="91" t="s">
        <v>2469</v>
      </c>
      <c r="B430" s="27" t="str">
        <f>"28"&amp;"."&amp;$B$729&amp;"."&amp;$B$730</f>
        <v>28.02.2023</v>
      </c>
      <c r="C430" s="83" t="s">
        <v>74</v>
      </c>
      <c r="D430" s="84">
        <f>ROUND(((D431+D432+D434+D433)/1000),5)</f>
        <v>1.6177900000000001</v>
      </c>
      <c r="E430" s="84">
        <f>ROUND(((E431+E432+E434+E433)/1000),5)</f>
        <v>1.5728599999999999</v>
      </c>
      <c r="F430" s="84">
        <f>ROUND(((F431+F432+F434+F433)/1000),5)</f>
        <v>1.53227</v>
      </c>
      <c r="G430" s="84">
        <f t="shared" ref="G430:AA430" si="249">ROUND(((G431+G432+G434+G433)/1000),5)</f>
        <v>1.5336099999999999</v>
      </c>
      <c r="H430" s="84">
        <f t="shared" si="249"/>
        <v>1.6007100000000001</v>
      </c>
      <c r="I430" s="84">
        <f t="shared" si="249"/>
        <v>1.78542</v>
      </c>
      <c r="J430" s="84">
        <f t="shared" si="249"/>
        <v>1.99871</v>
      </c>
      <c r="K430" s="84">
        <f t="shared" si="249"/>
        <v>2.2159800000000001</v>
      </c>
      <c r="L430" s="84">
        <f t="shared" si="249"/>
        <v>2.2933699999999999</v>
      </c>
      <c r="M430" s="84">
        <f t="shared" si="249"/>
        <v>2.32254</v>
      </c>
      <c r="N430" s="84">
        <f t="shared" si="249"/>
        <v>2.3334700000000002</v>
      </c>
      <c r="O430" s="84">
        <f t="shared" si="249"/>
        <v>2.3536999999999999</v>
      </c>
      <c r="P430" s="84">
        <f t="shared" si="249"/>
        <v>2.3321700000000001</v>
      </c>
      <c r="Q430" s="84">
        <f t="shared" si="249"/>
        <v>2.33596</v>
      </c>
      <c r="R430" s="84">
        <f t="shared" si="249"/>
        <v>2.3307000000000002</v>
      </c>
      <c r="S430" s="84">
        <f t="shared" si="249"/>
        <v>2.2999399999999999</v>
      </c>
      <c r="T430" s="84">
        <f t="shared" si="249"/>
        <v>2.2828400000000002</v>
      </c>
      <c r="U430" s="84">
        <f t="shared" si="249"/>
        <v>2.2822300000000002</v>
      </c>
      <c r="V430" s="84">
        <f t="shared" si="249"/>
        <v>2.31521</v>
      </c>
      <c r="W430" s="84">
        <f t="shared" si="249"/>
        <v>2.3078699999999999</v>
      </c>
      <c r="X430" s="84">
        <f t="shared" si="249"/>
        <v>2.3080699999999998</v>
      </c>
      <c r="Y430" s="84">
        <f t="shared" si="249"/>
        <v>2.26545</v>
      </c>
      <c r="Z430" s="84">
        <f t="shared" si="249"/>
        <v>2.0761099999999999</v>
      </c>
      <c r="AA430" s="84">
        <f t="shared" si="249"/>
        <v>1.9332100000000001</v>
      </c>
    </row>
    <row r="431" spans="1:27" ht="12.75" customHeight="1" outlineLevel="1" x14ac:dyDescent="0.2">
      <c r="A431" s="92" t="s">
        <v>2470</v>
      </c>
      <c r="B431" s="62" t="s">
        <v>231</v>
      </c>
      <c r="C431" s="42" t="s">
        <v>77</v>
      </c>
      <c r="D431" s="43">
        <v>1179.6300000000001</v>
      </c>
      <c r="E431" s="43">
        <v>1134.7</v>
      </c>
      <c r="F431" s="43">
        <v>1094.1099999999999</v>
      </c>
      <c r="G431" s="43">
        <v>1095.45</v>
      </c>
      <c r="H431" s="43">
        <v>1162.55</v>
      </c>
      <c r="I431" s="43">
        <v>1347.26</v>
      </c>
      <c r="J431" s="43">
        <v>1560.55</v>
      </c>
      <c r="K431" s="43">
        <v>1777.82</v>
      </c>
      <c r="L431" s="43">
        <v>1855.21</v>
      </c>
      <c r="M431" s="43">
        <v>1884.38</v>
      </c>
      <c r="N431" s="43">
        <v>1895.31</v>
      </c>
      <c r="O431" s="43">
        <v>1915.54</v>
      </c>
      <c r="P431" s="43">
        <v>1894.01</v>
      </c>
      <c r="Q431" s="43">
        <v>1897.8</v>
      </c>
      <c r="R431" s="43">
        <v>1892.54</v>
      </c>
      <c r="S431" s="43">
        <v>1861.78</v>
      </c>
      <c r="T431" s="43">
        <v>1844.68</v>
      </c>
      <c r="U431" s="43">
        <v>1844.07</v>
      </c>
      <c r="V431" s="43">
        <v>1877.05</v>
      </c>
      <c r="W431" s="43">
        <v>1869.71</v>
      </c>
      <c r="X431" s="43">
        <v>1869.91</v>
      </c>
      <c r="Y431" s="43">
        <v>1827.29</v>
      </c>
      <c r="Z431" s="43">
        <v>1637.95</v>
      </c>
      <c r="AA431" s="43">
        <v>1495.05</v>
      </c>
    </row>
    <row r="432" spans="1:27" ht="12.75" customHeight="1" outlineLevel="1" x14ac:dyDescent="0.2">
      <c r="A432" s="92" t="s">
        <v>2471</v>
      </c>
      <c r="B432" s="62" t="s">
        <v>88</v>
      </c>
      <c r="C432" s="42" t="s">
        <v>77</v>
      </c>
      <c r="D432" s="43">
        <f>$D$297</f>
        <v>217.03</v>
      </c>
      <c r="E432" s="43">
        <f t="shared" ref="E432:AA432" si="250">$D$297</f>
        <v>217.03</v>
      </c>
      <c r="F432" s="43">
        <f t="shared" si="250"/>
        <v>217.03</v>
      </c>
      <c r="G432" s="43">
        <f t="shared" si="250"/>
        <v>217.03</v>
      </c>
      <c r="H432" s="43">
        <f t="shared" si="250"/>
        <v>217.03</v>
      </c>
      <c r="I432" s="43">
        <f t="shared" si="250"/>
        <v>217.03</v>
      </c>
      <c r="J432" s="43">
        <f t="shared" si="250"/>
        <v>217.03</v>
      </c>
      <c r="K432" s="43">
        <f t="shared" si="250"/>
        <v>217.03</v>
      </c>
      <c r="L432" s="43">
        <f t="shared" si="250"/>
        <v>217.03</v>
      </c>
      <c r="M432" s="43">
        <f t="shared" si="250"/>
        <v>217.03</v>
      </c>
      <c r="N432" s="43">
        <f t="shared" si="250"/>
        <v>217.03</v>
      </c>
      <c r="O432" s="43">
        <f t="shared" si="250"/>
        <v>217.03</v>
      </c>
      <c r="P432" s="43">
        <f t="shared" si="250"/>
        <v>217.03</v>
      </c>
      <c r="Q432" s="43">
        <f t="shared" si="250"/>
        <v>217.03</v>
      </c>
      <c r="R432" s="43">
        <f t="shared" si="250"/>
        <v>217.03</v>
      </c>
      <c r="S432" s="43">
        <f t="shared" si="250"/>
        <v>217.03</v>
      </c>
      <c r="T432" s="43">
        <f t="shared" si="250"/>
        <v>217.03</v>
      </c>
      <c r="U432" s="43">
        <f t="shared" si="250"/>
        <v>217.03</v>
      </c>
      <c r="V432" s="43">
        <f t="shared" si="250"/>
        <v>217.03</v>
      </c>
      <c r="W432" s="43">
        <f t="shared" si="250"/>
        <v>217.03</v>
      </c>
      <c r="X432" s="43">
        <f t="shared" si="250"/>
        <v>217.03</v>
      </c>
      <c r="Y432" s="43">
        <f t="shared" si="250"/>
        <v>217.03</v>
      </c>
      <c r="Z432" s="43">
        <f t="shared" si="250"/>
        <v>217.03</v>
      </c>
      <c r="AA432" s="43">
        <f t="shared" si="250"/>
        <v>217.03</v>
      </c>
    </row>
    <row r="433" spans="1:27" ht="12.75" customHeight="1" outlineLevel="1" x14ac:dyDescent="0.2">
      <c r="A433" s="92" t="s">
        <v>2472</v>
      </c>
      <c r="B433" s="62" t="s">
        <v>81</v>
      </c>
      <c r="C433" s="42" t="s">
        <v>77</v>
      </c>
      <c r="D433" s="43">
        <v>4.7699999999999996</v>
      </c>
      <c r="E433" s="43">
        <v>4.7699999999999996</v>
      </c>
      <c r="F433" s="43">
        <v>4.7699999999999996</v>
      </c>
      <c r="G433" s="43">
        <v>4.7699999999999996</v>
      </c>
      <c r="H433" s="43">
        <v>4.7699999999999996</v>
      </c>
      <c r="I433" s="43">
        <v>4.7699999999999996</v>
      </c>
      <c r="J433" s="43">
        <v>4.7699999999999996</v>
      </c>
      <c r="K433" s="43">
        <v>4.7699999999999996</v>
      </c>
      <c r="L433" s="43">
        <v>4.7699999999999996</v>
      </c>
      <c r="M433" s="43">
        <v>4.7699999999999996</v>
      </c>
      <c r="N433" s="43">
        <v>4.7699999999999996</v>
      </c>
      <c r="O433" s="43">
        <v>4.7699999999999996</v>
      </c>
      <c r="P433" s="43">
        <v>4.7699999999999996</v>
      </c>
      <c r="Q433" s="43">
        <v>4.7699999999999996</v>
      </c>
      <c r="R433" s="43">
        <v>4.7699999999999996</v>
      </c>
      <c r="S433" s="43">
        <v>4.7699999999999996</v>
      </c>
      <c r="T433" s="43">
        <v>4.7699999999999996</v>
      </c>
      <c r="U433" s="43">
        <v>4.7699999999999996</v>
      </c>
      <c r="V433" s="43">
        <v>4.7699999999999996</v>
      </c>
      <c r="W433" s="43">
        <v>4.7699999999999996</v>
      </c>
      <c r="X433" s="43">
        <v>4.7699999999999996</v>
      </c>
      <c r="Y433" s="43">
        <v>4.7699999999999996</v>
      </c>
      <c r="Z433" s="43">
        <v>4.7699999999999996</v>
      </c>
      <c r="AA433" s="43">
        <v>4.7699999999999996</v>
      </c>
    </row>
    <row r="434" spans="1:27" ht="12.75" customHeight="1" outlineLevel="1" x14ac:dyDescent="0.2">
      <c r="A434" s="92" t="s">
        <v>2473</v>
      </c>
      <c r="B434" s="62" t="s">
        <v>79</v>
      </c>
      <c r="C434" s="42" t="s">
        <v>77</v>
      </c>
      <c r="D434" s="43">
        <f>$D$11</f>
        <v>216.36</v>
      </c>
      <c r="E434" s="43">
        <f t="shared" ref="E434:AA434" si="251">$D$11</f>
        <v>216.36</v>
      </c>
      <c r="F434" s="43">
        <f t="shared" si="251"/>
        <v>216.36</v>
      </c>
      <c r="G434" s="43">
        <f t="shared" si="251"/>
        <v>216.36</v>
      </c>
      <c r="H434" s="43">
        <f t="shared" si="251"/>
        <v>216.36</v>
      </c>
      <c r="I434" s="43">
        <f t="shared" si="251"/>
        <v>216.36</v>
      </c>
      <c r="J434" s="43">
        <f t="shared" si="251"/>
        <v>216.36</v>
      </c>
      <c r="K434" s="43">
        <f t="shared" si="251"/>
        <v>216.36</v>
      </c>
      <c r="L434" s="43">
        <f t="shared" si="251"/>
        <v>216.36</v>
      </c>
      <c r="M434" s="43">
        <f t="shared" si="251"/>
        <v>216.36</v>
      </c>
      <c r="N434" s="43">
        <f t="shared" si="251"/>
        <v>216.36</v>
      </c>
      <c r="O434" s="43">
        <f t="shared" si="251"/>
        <v>216.36</v>
      </c>
      <c r="P434" s="43">
        <f t="shared" si="251"/>
        <v>216.36</v>
      </c>
      <c r="Q434" s="43">
        <f t="shared" si="251"/>
        <v>216.36</v>
      </c>
      <c r="R434" s="43">
        <f t="shared" si="251"/>
        <v>216.36</v>
      </c>
      <c r="S434" s="43">
        <f t="shared" si="251"/>
        <v>216.36</v>
      </c>
      <c r="T434" s="43">
        <f t="shared" si="251"/>
        <v>216.36</v>
      </c>
      <c r="U434" s="43">
        <f t="shared" si="251"/>
        <v>216.36</v>
      </c>
      <c r="V434" s="43">
        <f t="shared" si="251"/>
        <v>216.36</v>
      </c>
      <c r="W434" s="43">
        <f t="shared" si="251"/>
        <v>216.36</v>
      </c>
      <c r="X434" s="43">
        <f t="shared" si="251"/>
        <v>216.36</v>
      </c>
      <c r="Y434" s="43">
        <f t="shared" si="251"/>
        <v>216.36</v>
      </c>
      <c r="Z434" s="43">
        <f t="shared" si="251"/>
        <v>216.36</v>
      </c>
      <c r="AA434" s="43">
        <f t="shared" si="251"/>
        <v>216.36</v>
      </c>
    </row>
    <row r="435" spans="1:27" x14ac:dyDescent="0.2">
      <c r="B435" s="94" t="s">
        <v>370</v>
      </c>
    </row>
    <row r="436" spans="1:27" x14ac:dyDescent="0.2">
      <c r="B436" s="94" t="s">
        <v>370</v>
      </c>
    </row>
    <row r="437" spans="1:27" x14ac:dyDescent="0.2">
      <c r="A437" s="171" t="s">
        <v>653</v>
      </c>
      <c r="B437" s="172"/>
      <c r="C437" s="172"/>
      <c r="D437" s="172"/>
      <c r="E437" s="172"/>
      <c r="F437" s="172"/>
      <c r="G437" s="172"/>
      <c r="H437" s="172"/>
      <c r="I437" s="172"/>
      <c r="J437" s="172"/>
      <c r="K437" s="172"/>
      <c r="L437" s="172"/>
      <c r="M437" s="172"/>
      <c r="N437" s="172"/>
      <c r="O437" s="172"/>
      <c r="P437" s="172"/>
      <c r="Q437" s="172"/>
      <c r="R437" s="172"/>
      <c r="S437" s="172"/>
      <c r="T437" s="172"/>
      <c r="U437" s="172"/>
      <c r="V437" s="172"/>
      <c r="W437" s="172"/>
      <c r="X437" s="172"/>
      <c r="Y437" s="172"/>
      <c r="Z437" s="172"/>
      <c r="AA437" s="173"/>
    </row>
    <row r="438" spans="1:27" ht="25.5" x14ac:dyDescent="0.2">
      <c r="A438" s="25" t="s">
        <v>62</v>
      </c>
      <c r="B438" s="26" t="s">
        <v>203</v>
      </c>
      <c r="C438" s="25" t="s">
        <v>204</v>
      </c>
      <c r="D438" s="26" t="s">
        <v>205</v>
      </c>
      <c r="E438" s="26" t="s">
        <v>206</v>
      </c>
      <c r="F438" s="26" t="s">
        <v>207</v>
      </c>
      <c r="G438" s="26" t="s">
        <v>208</v>
      </c>
      <c r="H438" s="26" t="s">
        <v>209</v>
      </c>
      <c r="I438" s="26" t="s">
        <v>210</v>
      </c>
      <c r="J438" s="26" t="s">
        <v>211</v>
      </c>
      <c r="K438" s="26" t="s">
        <v>212</v>
      </c>
      <c r="L438" s="26" t="s">
        <v>213</v>
      </c>
      <c r="M438" s="26" t="s">
        <v>214</v>
      </c>
      <c r="N438" s="26" t="s">
        <v>215</v>
      </c>
      <c r="O438" s="26" t="s">
        <v>216</v>
      </c>
      <c r="P438" s="26" t="s">
        <v>217</v>
      </c>
      <c r="Q438" s="26" t="s">
        <v>218</v>
      </c>
      <c r="R438" s="26" t="s">
        <v>219</v>
      </c>
      <c r="S438" s="26" t="s">
        <v>220</v>
      </c>
      <c r="T438" s="26" t="s">
        <v>221</v>
      </c>
      <c r="U438" s="26" t="s">
        <v>222</v>
      </c>
      <c r="V438" s="26" t="s">
        <v>223</v>
      </c>
      <c r="W438" s="26" t="s">
        <v>224</v>
      </c>
      <c r="X438" s="26" t="s">
        <v>225</v>
      </c>
      <c r="Y438" s="26" t="s">
        <v>226</v>
      </c>
      <c r="Z438" s="26" t="s">
        <v>227</v>
      </c>
      <c r="AA438" s="26" t="s">
        <v>228</v>
      </c>
    </row>
    <row r="439" spans="1:27" x14ac:dyDescent="0.2">
      <c r="A439" s="91" t="s">
        <v>2474</v>
      </c>
      <c r="B439" s="27" t="str">
        <f>"01"&amp;"."&amp;$B$729&amp;"."&amp;$B$730</f>
        <v>01.02.2023</v>
      </c>
      <c r="C439" s="83" t="s">
        <v>74</v>
      </c>
      <c r="D439" s="84">
        <f>ROUND(((D440+D441+D443+D442)/1000),5)</f>
        <v>1.73539</v>
      </c>
      <c r="E439" s="84">
        <f>ROUND(((E440+E441+E443+E442)/1000),5)</f>
        <v>1.6971000000000001</v>
      </c>
      <c r="F439" s="84">
        <f>ROUND(((F440+F441+F443+F442)/1000),5)</f>
        <v>1.68604</v>
      </c>
      <c r="G439" s="84">
        <f t="shared" ref="G439:AA439" si="252">ROUND(((G440+G441+G443+G442)/1000),5)</f>
        <v>1.6895800000000001</v>
      </c>
      <c r="H439" s="84">
        <f t="shared" si="252"/>
        <v>1.7337400000000001</v>
      </c>
      <c r="I439" s="84">
        <f t="shared" si="252"/>
        <v>1.7978499999999999</v>
      </c>
      <c r="J439" s="84">
        <f t="shared" si="252"/>
        <v>2.0688499999999999</v>
      </c>
      <c r="K439" s="84">
        <f t="shared" si="252"/>
        <v>2.2726099999999998</v>
      </c>
      <c r="L439" s="84">
        <f t="shared" si="252"/>
        <v>2.3962599999999998</v>
      </c>
      <c r="M439" s="84">
        <f t="shared" si="252"/>
        <v>2.4506999999999999</v>
      </c>
      <c r="N439" s="84">
        <f t="shared" si="252"/>
        <v>2.5094599999999998</v>
      </c>
      <c r="O439" s="84">
        <f t="shared" si="252"/>
        <v>2.4836900000000002</v>
      </c>
      <c r="P439" s="84">
        <f t="shared" si="252"/>
        <v>2.4557799999999999</v>
      </c>
      <c r="Q439" s="84">
        <f t="shared" si="252"/>
        <v>2.4626800000000002</v>
      </c>
      <c r="R439" s="84">
        <f t="shared" si="252"/>
        <v>2.4632299999999998</v>
      </c>
      <c r="S439" s="84">
        <f t="shared" si="252"/>
        <v>2.46088</v>
      </c>
      <c r="T439" s="84">
        <f t="shared" si="252"/>
        <v>2.4893399999999999</v>
      </c>
      <c r="U439" s="84">
        <f t="shared" si="252"/>
        <v>2.51457</v>
      </c>
      <c r="V439" s="84">
        <f t="shared" si="252"/>
        <v>2.5051700000000001</v>
      </c>
      <c r="W439" s="84">
        <f t="shared" si="252"/>
        <v>2.4595699999999998</v>
      </c>
      <c r="X439" s="84">
        <f t="shared" si="252"/>
        <v>2.4032200000000001</v>
      </c>
      <c r="Y439" s="84">
        <f t="shared" si="252"/>
        <v>2.2744800000000001</v>
      </c>
      <c r="Z439" s="84">
        <f t="shared" si="252"/>
        <v>2.0177</v>
      </c>
      <c r="AA439" s="84">
        <f t="shared" si="252"/>
        <v>1.73976</v>
      </c>
    </row>
    <row r="440" spans="1:27" ht="12.75" customHeight="1" outlineLevel="1" x14ac:dyDescent="0.2">
      <c r="A440" s="92" t="s">
        <v>2475</v>
      </c>
      <c r="B440" s="62" t="s">
        <v>231</v>
      </c>
      <c r="C440" s="42" t="s">
        <v>77</v>
      </c>
      <c r="D440" s="43">
        <v>1080.08</v>
      </c>
      <c r="E440" s="43">
        <v>1041.79</v>
      </c>
      <c r="F440" s="43">
        <v>1030.73</v>
      </c>
      <c r="G440" s="43">
        <v>1034.27</v>
      </c>
      <c r="H440" s="43">
        <v>1078.43</v>
      </c>
      <c r="I440" s="43">
        <v>1142.54</v>
      </c>
      <c r="J440" s="43">
        <v>1413.54</v>
      </c>
      <c r="K440" s="43">
        <v>1617.3</v>
      </c>
      <c r="L440" s="43">
        <v>1740.95</v>
      </c>
      <c r="M440" s="43">
        <v>1795.39</v>
      </c>
      <c r="N440" s="43">
        <v>1854.15</v>
      </c>
      <c r="O440" s="43">
        <v>1828.38</v>
      </c>
      <c r="P440" s="43">
        <v>1800.47</v>
      </c>
      <c r="Q440" s="43">
        <v>1807.37</v>
      </c>
      <c r="R440" s="43">
        <v>1807.92</v>
      </c>
      <c r="S440" s="43">
        <v>1805.57</v>
      </c>
      <c r="T440" s="43">
        <v>1834.03</v>
      </c>
      <c r="U440" s="43">
        <v>1859.26</v>
      </c>
      <c r="V440" s="43">
        <v>1849.86</v>
      </c>
      <c r="W440" s="43">
        <v>1804.26</v>
      </c>
      <c r="X440" s="43">
        <v>1747.91</v>
      </c>
      <c r="Y440" s="43">
        <v>1619.17</v>
      </c>
      <c r="Z440" s="43">
        <v>1362.39</v>
      </c>
      <c r="AA440" s="43">
        <v>1084.45</v>
      </c>
    </row>
    <row r="441" spans="1:27" ht="12.75" customHeight="1" outlineLevel="1" x14ac:dyDescent="0.2">
      <c r="A441" s="92" t="s">
        <v>2476</v>
      </c>
      <c r="B441" s="62" t="s">
        <v>88</v>
      </c>
      <c r="C441" s="42" t="s">
        <v>77</v>
      </c>
      <c r="D441" s="43">
        <v>434.18</v>
      </c>
      <c r="E441" s="43">
        <f>$D$441</f>
        <v>434.18</v>
      </c>
      <c r="F441" s="43">
        <f t="shared" ref="F441:AA441" si="253">$D$441</f>
        <v>434.18</v>
      </c>
      <c r="G441" s="43">
        <f t="shared" si="253"/>
        <v>434.18</v>
      </c>
      <c r="H441" s="43">
        <f t="shared" si="253"/>
        <v>434.18</v>
      </c>
      <c r="I441" s="43">
        <f t="shared" si="253"/>
        <v>434.18</v>
      </c>
      <c r="J441" s="43">
        <f t="shared" si="253"/>
        <v>434.18</v>
      </c>
      <c r="K441" s="43">
        <f t="shared" si="253"/>
        <v>434.18</v>
      </c>
      <c r="L441" s="43">
        <f t="shared" si="253"/>
        <v>434.18</v>
      </c>
      <c r="M441" s="43">
        <f t="shared" si="253"/>
        <v>434.18</v>
      </c>
      <c r="N441" s="43">
        <f t="shared" si="253"/>
        <v>434.18</v>
      </c>
      <c r="O441" s="43">
        <f t="shared" si="253"/>
        <v>434.18</v>
      </c>
      <c r="P441" s="43">
        <f t="shared" si="253"/>
        <v>434.18</v>
      </c>
      <c r="Q441" s="43">
        <f t="shared" si="253"/>
        <v>434.18</v>
      </c>
      <c r="R441" s="43">
        <f t="shared" si="253"/>
        <v>434.18</v>
      </c>
      <c r="S441" s="43">
        <f t="shared" si="253"/>
        <v>434.18</v>
      </c>
      <c r="T441" s="43">
        <f t="shared" si="253"/>
        <v>434.18</v>
      </c>
      <c r="U441" s="43">
        <f t="shared" si="253"/>
        <v>434.18</v>
      </c>
      <c r="V441" s="43">
        <f t="shared" si="253"/>
        <v>434.18</v>
      </c>
      <c r="W441" s="43">
        <f t="shared" si="253"/>
        <v>434.18</v>
      </c>
      <c r="X441" s="43">
        <f t="shared" si="253"/>
        <v>434.18</v>
      </c>
      <c r="Y441" s="43">
        <f t="shared" si="253"/>
        <v>434.18</v>
      </c>
      <c r="Z441" s="43">
        <f t="shared" si="253"/>
        <v>434.18</v>
      </c>
      <c r="AA441" s="43">
        <f t="shared" si="253"/>
        <v>434.18</v>
      </c>
    </row>
    <row r="442" spans="1:27" ht="12.75" customHeight="1" outlineLevel="1" x14ac:dyDescent="0.2">
      <c r="A442" s="92" t="s">
        <v>2477</v>
      </c>
      <c r="B442" s="62" t="s">
        <v>81</v>
      </c>
      <c r="C442" s="42" t="s">
        <v>77</v>
      </c>
      <c r="D442" s="43">
        <v>4.7699999999999996</v>
      </c>
      <c r="E442" s="43">
        <v>4.7699999999999996</v>
      </c>
      <c r="F442" s="43">
        <v>4.7699999999999996</v>
      </c>
      <c r="G442" s="43">
        <v>4.7699999999999996</v>
      </c>
      <c r="H442" s="43">
        <v>4.7699999999999996</v>
      </c>
      <c r="I442" s="43">
        <v>4.7699999999999996</v>
      </c>
      <c r="J442" s="43">
        <v>4.7699999999999996</v>
      </c>
      <c r="K442" s="43">
        <v>4.7699999999999996</v>
      </c>
      <c r="L442" s="43">
        <v>4.7699999999999996</v>
      </c>
      <c r="M442" s="43">
        <v>4.7699999999999996</v>
      </c>
      <c r="N442" s="43">
        <v>4.7699999999999996</v>
      </c>
      <c r="O442" s="43">
        <v>4.7699999999999996</v>
      </c>
      <c r="P442" s="43">
        <v>4.7699999999999996</v>
      </c>
      <c r="Q442" s="43">
        <v>4.7699999999999996</v>
      </c>
      <c r="R442" s="43">
        <v>4.7699999999999996</v>
      </c>
      <c r="S442" s="43">
        <v>4.7699999999999996</v>
      </c>
      <c r="T442" s="43">
        <v>4.7699999999999996</v>
      </c>
      <c r="U442" s="43">
        <v>4.7699999999999996</v>
      </c>
      <c r="V442" s="43">
        <v>4.7699999999999996</v>
      </c>
      <c r="W442" s="43">
        <v>4.7699999999999996</v>
      </c>
      <c r="X442" s="43">
        <v>4.7699999999999996</v>
      </c>
      <c r="Y442" s="43">
        <v>4.7699999999999996</v>
      </c>
      <c r="Z442" s="43">
        <v>4.7699999999999996</v>
      </c>
      <c r="AA442" s="43">
        <v>4.7699999999999996</v>
      </c>
    </row>
    <row r="443" spans="1:27" ht="12.75" customHeight="1" outlineLevel="1" x14ac:dyDescent="0.2">
      <c r="A443" s="92" t="s">
        <v>2478</v>
      </c>
      <c r="B443" s="62" t="s">
        <v>79</v>
      </c>
      <c r="C443" s="42" t="s">
        <v>77</v>
      </c>
      <c r="D443" s="43">
        <f>$D$11</f>
        <v>216.36</v>
      </c>
      <c r="E443" s="43">
        <f t="shared" ref="E443:AA443" si="254">$D$11</f>
        <v>216.36</v>
      </c>
      <c r="F443" s="43">
        <f t="shared" si="254"/>
        <v>216.36</v>
      </c>
      <c r="G443" s="43">
        <f t="shared" si="254"/>
        <v>216.36</v>
      </c>
      <c r="H443" s="43">
        <f t="shared" si="254"/>
        <v>216.36</v>
      </c>
      <c r="I443" s="43">
        <f t="shared" si="254"/>
        <v>216.36</v>
      </c>
      <c r="J443" s="43">
        <f t="shared" si="254"/>
        <v>216.36</v>
      </c>
      <c r="K443" s="43">
        <f t="shared" si="254"/>
        <v>216.36</v>
      </c>
      <c r="L443" s="43">
        <f t="shared" si="254"/>
        <v>216.36</v>
      </c>
      <c r="M443" s="43">
        <f t="shared" si="254"/>
        <v>216.36</v>
      </c>
      <c r="N443" s="43">
        <f t="shared" si="254"/>
        <v>216.36</v>
      </c>
      <c r="O443" s="43">
        <f t="shared" si="254"/>
        <v>216.36</v>
      </c>
      <c r="P443" s="43">
        <f t="shared" si="254"/>
        <v>216.36</v>
      </c>
      <c r="Q443" s="43">
        <f t="shared" si="254"/>
        <v>216.36</v>
      </c>
      <c r="R443" s="43">
        <f t="shared" si="254"/>
        <v>216.36</v>
      </c>
      <c r="S443" s="43">
        <f t="shared" si="254"/>
        <v>216.36</v>
      </c>
      <c r="T443" s="43">
        <f t="shared" si="254"/>
        <v>216.36</v>
      </c>
      <c r="U443" s="43">
        <f t="shared" si="254"/>
        <v>216.36</v>
      </c>
      <c r="V443" s="43">
        <f t="shared" si="254"/>
        <v>216.36</v>
      </c>
      <c r="W443" s="43">
        <f t="shared" si="254"/>
        <v>216.36</v>
      </c>
      <c r="X443" s="43">
        <f t="shared" si="254"/>
        <v>216.36</v>
      </c>
      <c r="Y443" s="43">
        <f t="shared" si="254"/>
        <v>216.36</v>
      </c>
      <c r="Z443" s="43">
        <f t="shared" si="254"/>
        <v>216.36</v>
      </c>
      <c r="AA443" s="43">
        <f t="shared" si="254"/>
        <v>216.36</v>
      </c>
    </row>
    <row r="444" spans="1:27" x14ac:dyDescent="0.2">
      <c r="A444" s="91" t="s">
        <v>2479</v>
      </c>
      <c r="B444" s="27" t="str">
        <f>"02"&amp;"."&amp;$B$729&amp;"."&amp;$B$730</f>
        <v>02.02.2023</v>
      </c>
      <c r="C444" s="83" t="s">
        <v>74</v>
      </c>
      <c r="D444" s="84">
        <f>ROUND(((D445+D446+D448+D447)/1000),5)</f>
        <v>1.73448</v>
      </c>
      <c r="E444" s="84">
        <f>ROUND(((E445+E446+E448+E447)/1000),5)</f>
        <v>1.7122900000000001</v>
      </c>
      <c r="F444" s="84">
        <f>ROUND(((F445+F446+F448+F447)/1000),5)</f>
        <v>1.6895199999999999</v>
      </c>
      <c r="G444" s="84">
        <f t="shared" ref="G444:AA444" si="255">ROUND(((G445+G446+G448+G447)/1000),5)</f>
        <v>1.6894</v>
      </c>
      <c r="H444" s="84">
        <f t="shared" si="255"/>
        <v>1.72946</v>
      </c>
      <c r="I444" s="84">
        <f t="shared" si="255"/>
        <v>1.78843</v>
      </c>
      <c r="J444" s="84">
        <f t="shared" si="255"/>
        <v>1.9688000000000001</v>
      </c>
      <c r="K444" s="84">
        <f t="shared" si="255"/>
        <v>2.19285</v>
      </c>
      <c r="L444" s="84">
        <f t="shared" si="255"/>
        <v>2.3323800000000001</v>
      </c>
      <c r="M444" s="84">
        <f t="shared" si="255"/>
        <v>2.3501400000000001</v>
      </c>
      <c r="N444" s="84">
        <f t="shared" si="255"/>
        <v>2.3718699999999999</v>
      </c>
      <c r="O444" s="84">
        <f t="shared" si="255"/>
        <v>2.4128099999999999</v>
      </c>
      <c r="P444" s="84">
        <f t="shared" si="255"/>
        <v>2.3959800000000002</v>
      </c>
      <c r="Q444" s="84">
        <f t="shared" si="255"/>
        <v>2.4054899999999999</v>
      </c>
      <c r="R444" s="84">
        <f t="shared" si="255"/>
        <v>2.4004799999999999</v>
      </c>
      <c r="S444" s="84">
        <f t="shared" si="255"/>
        <v>2.3894899999999999</v>
      </c>
      <c r="T444" s="84">
        <f t="shared" si="255"/>
        <v>2.33169</v>
      </c>
      <c r="U444" s="84">
        <f t="shared" si="255"/>
        <v>2.35683</v>
      </c>
      <c r="V444" s="84">
        <f t="shared" si="255"/>
        <v>2.3721800000000002</v>
      </c>
      <c r="W444" s="84">
        <f t="shared" si="255"/>
        <v>2.38944</v>
      </c>
      <c r="X444" s="84">
        <f t="shared" si="255"/>
        <v>2.3138200000000002</v>
      </c>
      <c r="Y444" s="84">
        <f t="shared" si="255"/>
        <v>2.22174</v>
      </c>
      <c r="Z444" s="84">
        <f t="shared" si="255"/>
        <v>1.93363</v>
      </c>
      <c r="AA444" s="84">
        <f t="shared" si="255"/>
        <v>1.7714300000000001</v>
      </c>
    </row>
    <row r="445" spans="1:27" ht="12.75" customHeight="1" outlineLevel="1" x14ac:dyDescent="0.2">
      <c r="A445" s="92" t="s">
        <v>2480</v>
      </c>
      <c r="B445" s="62" t="s">
        <v>231</v>
      </c>
      <c r="C445" s="42" t="s">
        <v>77</v>
      </c>
      <c r="D445" s="43">
        <v>1079.17</v>
      </c>
      <c r="E445" s="43">
        <v>1056.98</v>
      </c>
      <c r="F445" s="43">
        <v>1034.21</v>
      </c>
      <c r="G445" s="43">
        <v>1034.0899999999999</v>
      </c>
      <c r="H445" s="43">
        <v>1074.1500000000001</v>
      </c>
      <c r="I445" s="43">
        <v>1133.1199999999999</v>
      </c>
      <c r="J445" s="43">
        <v>1313.49</v>
      </c>
      <c r="K445" s="43">
        <v>1537.54</v>
      </c>
      <c r="L445" s="43">
        <v>1677.07</v>
      </c>
      <c r="M445" s="43">
        <v>1694.83</v>
      </c>
      <c r="N445" s="43">
        <v>1716.56</v>
      </c>
      <c r="O445" s="43">
        <v>1757.5</v>
      </c>
      <c r="P445" s="43">
        <v>1740.67</v>
      </c>
      <c r="Q445" s="43">
        <v>1750.18</v>
      </c>
      <c r="R445" s="43">
        <v>1745.17</v>
      </c>
      <c r="S445" s="43">
        <v>1734.18</v>
      </c>
      <c r="T445" s="43">
        <v>1676.38</v>
      </c>
      <c r="U445" s="43">
        <v>1701.52</v>
      </c>
      <c r="V445" s="43">
        <v>1716.87</v>
      </c>
      <c r="W445" s="43">
        <v>1734.13</v>
      </c>
      <c r="X445" s="43">
        <v>1658.51</v>
      </c>
      <c r="Y445" s="43">
        <v>1566.43</v>
      </c>
      <c r="Z445" s="43">
        <v>1278.32</v>
      </c>
      <c r="AA445" s="43">
        <v>1116.1199999999999</v>
      </c>
    </row>
    <row r="446" spans="1:27" ht="12.75" customHeight="1" outlineLevel="1" x14ac:dyDescent="0.2">
      <c r="A446" s="92" t="s">
        <v>2481</v>
      </c>
      <c r="B446" s="62" t="s">
        <v>88</v>
      </c>
      <c r="C446" s="42" t="s">
        <v>77</v>
      </c>
      <c r="D446" s="43">
        <f>$D$441</f>
        <v>434.18</v>
      </c>
      <c r="E446" s="43">
        <f t="shared" ref="E446:AA446" si="256">$D$441</f>
        <v>434.18</v>
      </c>
      <c r="F446" s="43">
        <f t="shared" si="256"/>
        <v>434.18</v>
      </c>
      <c r="G446" s="43">
        <f t="shared" si="256"/>
        <v>434.18</v>
      </c>
      <c r="H446" s="43">
        <f t="shared" si="256"/>
        <v>434.18</v>
      </c>
      <c r="I446" s="43">
        <f t="shared" si="256"/>
        <v>434.18</v>
      </c>
      <c r="J446" s="43">
        <f t="shared" si="256"/>
        <v>434.18</v>
      </c>
      <c r="K446" s="43">
        <f t="shared" si="256"/>
        <v>434.18</v>
      </c>
      <c r="L446" s="43">
        <f t="shared" si="256"/>
        <v>434.18</v>
      </c>
      <c r="M446" s="43">
        <f t="shared" si="256"/>
        <v>434.18</v>
      </c>
      <c r="N446" s="43">
        <f t="shared" si="256"/>
        <v>434.18</v>
      </c>
      <c r="O446" s="43">
        <f t="shared" si="256"/>
        <v>434.18</v>
      </c>
      <c r="P446" s="43">
        <f t="shared" si="256"/>
        <v>434.18</v>
      </c>
      <c r="Q446" s="43">
        <f t="shared" si="256"/>
        <v>434.18</v>
      </c>
      <c r="R446" s="43">
        <f t="shared" si="256"/>
        <v>434.18</v>
      </c>
      <c r="S446" s="43">
        <f t="shared" si="256"/>
        <v>434.18</v>
      </c>
      <c r="T446" s="43">
        <f t="shared" si="256"/>
        <v>434.18</v>
      </c>
      <c r="U446" s="43">
        <f t="shared" si="256"/>
        <v>434.18</v>
      </c>
      <c r="V446" s="43">
        <f t="shared" si="256"/>
        <v>434.18</v>
      </c>
      <c r="W446" s="43">
        <f t="shared" si="256"/>
        <v>434.18</v>
      </c>
      <c r="X446" s="43">
        <f t="shared" si="256"/>
        <v>434.18</v>
      </c>
      <c r="Y446" s="43">
        <f t="shared" si="256"/>
        <v>434.18</v>
      </c>
      <c r="Z446" s="43">
        <f t="shared" si="256"/>
        <v>434.18</v>
      </c>
      <c r="AA446" s="43">
        <f t="shared" si="256"/>
        <v>434.18</v>
      </c>
    </row>
    <row r="447" spans="1:27" ht="12.75" customHeight="1" outlineLevel="1" x14ac:dyDescent="0.2">
      <c r="A447" s="92" t="s">
        <v>2482</v>
      </c>
      <c r="B447" s="62" t="s">
        <v>81</v>
      </c>
      <c r="C447" s="42" t="s">
        <v>77</v>
      </c>
      <c r="D447" s="43">
        <v>4.7699999999999996</v>
      </c>
      <c r="E447" s="43">
        <v>4.7699999999999996</v>
      </c>
      <c r="F447" s="43">
        <v>4.7699999999999996</v>
      </c>
      <c r="G447" s="43">
        <v>4.7699999999999996</v>
      </c>
      <c r="H447" s="43">
        <v>4.7699999999999996</v>
      </c>
      <c r="I447" s="43">
        <v>4.7699999999999996</v>
      </c>
      <c r="J447" s="43">
        <v>4.7699999999999996</v>
      </c>
      <c r="K447" s="43">
        <v>4.7699999999999996</v>
      </c>
      <c r="L447" s="43">
        <v>4.7699999999999996</v>
      </c>
      <c r="M447" s="43">
        <v>4.7699999999999996</v>
      </c>
      <c r="N447" s="43">
        <v>4.7699999999999996</v>
      </c>
      <c r="O447" s="43">
        <v>4.7699999999999996</v>
      </c>
      <c r="P447" s="43">
        <v>4.7699999999999996</v>
      </c>
      <c r="Q447" s="43">
        <v>4.7699999999999996</v>
      </c>
      <c r="R447" s="43">
        <v>4.7699999999999996</v>
      </c>
      <c r="S447" s="43">
        <v>4.7699999999999996</v>
      </c>
      <c r="T447" s="43">
        <v>4.7699999999999996</v>
      </c>
      <c r="U447" s="43">
        <v>4.7699999999999996</v>
      </c>
      <c r="V447" s="43">
        <v>4.7699999999999996</v>
      </c>
      <c r="W447" s="43">
        <v>4.7699999999999996</v>
      </c>
      <c r="X447" s="43">
        <v>4.7699999999999996</v>
      </c>
      <c r="Y447" s="43">
        <v>4.7699999999999996</v>
      </c>
      <c r="Z447" s="43">
        <v>4.7699999999999996</v>
      </c>
      <c r="AA447" s="43">
        <v>4.7699999999999996</v>
      </c>
    </row>
    <row r="448" spans="1:27" ht="12.75" customHeight="1" outlineLevel="1" x14ac:dyDescent="0.2">
      <c r="A448" s="92" t="s">
        <v>2483</v>
      </c>
      <c r="B448" s="62" t="s">
        <v>79</v>
      </c>
      <c r="C448" s="42" t="s">
        <v>77</v>
      </c>
      <c r="D448" s="43">
        <f>$D$11</f>
        <v>216.36</v>
      </c>
      <c r="E448" s="43">
        <f t="shared" ref="E448:AA448" si="257">$D$11</f>
        <v>216.36</v>
      </c>
      <c r="F448" s="43">
        <f t="shared" si="257"/>
        <v>216.36</v>
      </c>
      <c r="G448" s="43">
        <f t="shared" si="257"/>
        <v>216.36</v>
      </c>
      <c r="H448" s="43">
        <f t="shared" si="257"/>
        <v>216.36</v>
      </c>
      <c r="I448" s="43">
        <f t="shared" si="257"/>
        <v>216.36</v>
      </c>
      <c r="J448" s="43">
        <f t="shared" si="257"/>
        <v>216.36</v>
      </c>
      <c r="K448" s="43">
        <f t="shared" si="257"/>
        <v>216.36</v>
      </c>
      <c r="L448" s="43">
        <f t="shared" si="257"/>
        <v>216.36</v>
      </c>
      <c r="M448" s="43">
        <f t="shared" si="257"/>
        <v>216.36</v>
      </c>
      <c r="N448" s="43">
        <f t="shared" si="257"/>
        <v>216.36</v>
      </c>
      <c r="O448" s="43">
        <f t="shared" si="257"/>
        <v>216.36</v>
      </c>
      <c r="P448" s="43">
        <f t="shared" si="257"/>
        <v>216.36</v>
      </c>
      <c r="Q448" s="43">
        <f t="shared" si="257"/>
        <v>216.36</v>
      </c>
      <c r="R448" s="43">
        <f t="shared" si="257"/>
        <v>216.36</v>
      </c>
      <c r="S448" s="43">
        <f t="shared" si="257"/>
        <v>216.36</v>
      </c>
      <c r="T448" s="43">
        <f t="shared" si="257"/>
        <v>216.36</v>
      </c>
      <c r="U448" s="43">
        <f t="shared" si="257"/>
        <v>216.36</v>
      </c>
      <c r="V448" s="43">
        <f t="shared" si="257"/>
        <v>216.36</v>
      </c>
      <c r="W448" s="43">
        <f t="shared" si="257"/>
        <v>216.36</v>
      </c>
      <c r="X448" s="43">
        <f t="shared" si="257"/>
        <v>216.36</v>
      </c>
      <c r="Y448" s="43">
        <f t="shared" si="257"/>
        <v>216.36</v>
      </c>
      <c r="Z448" s="43">
        <f t="shared" si="257"/>
        <v>216.36</v>
      </c>
      <c r="AA448" s="43">
        <f t="shared" si="257"/>
        <v>216.36</v>
      </c>
    </row>
    <row r="449" spans="1:27" x14ac:dyDescent="0.2">
      <c r="A449" s="91" t="s">
        <v>2484</v>
      </c>
      <c r="B449" s="27" t="str">
        <f>"03"&amp;"."&amp;$B$729&amp;"."&amp;$B$730</f>
        <v>03.02.2023</v>
      </c>
      <c r="C449" s="83" t="s">
        <v>74</v>
      </c>
      <c r="D449" s="84">
        <f>ROUND(((D450+D451+D453+D452)/1000),5)</f>
        <v>1.8205</v>
      </c>
      <c r="E449" s="84">
        <f>ROUND(((E450+E451+E453+E452)/1000),5)</f>
        <v>1.79389</v>
      </c>
      <c r="F449" s="84">
        <f>ROUND(((F450+F451+F453+F452)/1000),5)</f>
        <v>1.7372799999999999</v>
      </c>
      <c r="G449" s="84">
        <f t="shared" ref="G449:AA449" si="258">ROUND(((G450+G451+G453+G452)/1000),5)</f>
        <v>1.73672</v>
      </c>
      <c r="H449" s="84">
        <f t="shared" si="258"/>
        <v>1.81073</v>
      </c>
      <c r="I449" s="84">
        <f t="shared" si="258"/>
        <v>1.93763</v>
      </c>
      <c r="J449" s="84">
        <f t="shared" si="258"/>
        <v>2.1368</v>
      </c>
      <c r="K449" s="84">
        <f t="shared" si="258"/>
        <v>2.3561999999999999</v>
      </c>
      <c r="L449" s="84">
        <f t="shared" si="258"/>
        <v>2.5121600000000002</v>
      </c>
      <c r="M449" s="84">
        <f t="shared" si="258"/>
        <v>2.5261</v>
      </c>
      <c r="N449" s="84">
        <f t="shared" si="258"/>
        <v>2.5426500000000001</v>
      </c>
      <c r="O449" s="84">
        <f t="shared" si="258"/>
        <v>2.5747300000000002</v>
      </c>
      <c r="P449" s="84">
        <f t="shared" si="258"/>
        <v>2.5609700000000002</v>
      </c>
      <c r="Q449" s="84">
        <f t="shared" si="258"/>
        <v>2.5646300000000002</v>
      </c>
      <c r="R449" s="84">
        <f t="shared" si="258"/>
        <v>2.55775</v>
      </c>
      <c r="S449" s="84">
        <f t="shared" si="258"/>
        <v>2.5508999999999999</v>
      </c>
      <c r="T449" s="84">
        <f t="shared" si="258"/>
        <v>2.5056500000000002</v>
      </c>
      <c r="U449" s="84">
        <f t="shared" si="258"/>
        <v>2.52311</v>
      </c>
      <c r="V449" s="84">
        <f t="shared" si="258"/>
        <v>2.5366499999999998</v>
      </c>
      <c r="W449" s="84">
        <f t="shared" si="258"/>
        <v>2.5507300000000002</v>
      </c>
      <c r="X449" s="84">
        <f t="shared" si="258"/>
        <v>2.51179</v>
      </c>
      <c r="Y449" s="84">
        <f t="shared" si="258"/>
        <v>2.35751</v>
      </c>
      <c r="Z449" s="84">
        <f t="shared" si="258"/>
        <v>2.2141099999999998</v>
      </c>
      <c r="AA449" s="84">
        <f t="shared" si="258"/>
        <v>2.01688</v>
      </c>
    </row>
    <row r="450" spans="1:27" ht="12.75" customHeight="1" outlineLevel="1" x14ac:dyDescent="0.2">
      <c r="A450" s="92" t="s">
        <v>2485</v>
      </c>
      <c r="B450" s="62" t="s">
        <v>231</v>
      </c>
      <c r="C450" s="42" t="s">
        <v>77</v>
      </c>
      <c r="D450" s="43">
        <v>1165.19</v>
      </c>
      <c r="E450" s="43">
        <v>1138.58</v>
      </c>
      <c r="F450" s="43">
        <v>1081.97</v>
      </c>
      <c r="G450" s="43">
        <v>1081.4100000000001</v>
      </c>
      <c r="H450" s="43">
        <v>1155.42</v>
      </c>
      <c r="I450" s="43">
        <v>1282.32</v>
      </c>
      <c r="J450" s="43">
        <v>1481.49</v>
      </c>
      <c r="K450" s="43">
        <v>1700.89</v>
      </c>
      <c r="L450" s="43">
        <v>1856.85</v>
      </c>
      <c r="M450" s="43">
        <v>1870.79</v>
      </c>
      <c r="N450" s="43">
        <v>1887.34</v>
      </c>
      <c r="O450" s="43">
        <v>1919.42</v>
      </c>
      <c r="P450" s="43">
        <v>1905.66</v>
      </c>
      <c r="Q450" s="43">
        <v>1909.32</v>
      </c>
      <c r="R450" s="43">
        <v>1902.44</v>
      </c>
      <c r="S450" s="43">
        <v>1895.59</v>
      </c>
      <c r="T450" s="43">
        <v>1850.34</v>
      </c>
      <c r="U450" s="43">
        <v>1867.8</v>
      </c>
      <c r="V450" s="43">
        <v>1881.34</v>
      </c>
      <c r="W450" s="43">
        <v>1895.42</v>
      </c>
      <c r="X450" s="43">
        <v>1856.48</v>
      </c>
      <c r="Y450" s="43">
        <v>1702.2</v>
      </c>
      <c r="Z450" s="43">
        <v>1558.8</v>
      </c>
      <c r="AA450" s="43">
        <v>1361.57</v>
      </c>
    </row>
    <row r="451" spans="1:27" ht="12.75" customHeight="1" outlineLevel="1" x14ac:dyDescent="0.2">
      <c r="A451" s="92" t="s">
        <v>2486</v>
      </c>
      <c r="B451" s="62" t="s">
        <v>88</v>
      </c>
      <c r="C451" s="42" t="s">
        <v>77</v>
      </c>
      <c r="D451" s="43">
        <f>$D$441</f>
        <v>434.18</v>
      </c>
      <c r="E451" s="43">
        <f t="shared" ref="E451:AA451" si="259">$D$441</f>
        <v>434.18</v>
      </c>
      <c r="F451" s="43">
        <f t="shared" si="259"/>
        <v>434.18</v>
      </c>
      <c r="G451" s="43">
        <f t="shared" si="259"/>
        <v>434.18</v>
      </c>
      <c r="H451" s="43">
        <f t="shared" si="259"/>
        <v>434.18</v>
      </c>
      <c r="I451" s="43">
        <f t="shared" si="259"/>
        <v>434.18</v>
      </c>
      <c r="J451" s="43">
        <f t="shared" si="259"/>
        <v>434.18</v>
      </c>
      <c r="K451" s="43">
        <f t="shared" si="259"/>
        <v>434.18</v>
      </c>
      <c r="L451" s="43">
        <f t="shared" si="259"/>
        <v>434.18</v>
      </c>
      <c r="M451" s="43">
        <f t="shared" si="259"/>
        <v>434.18</v>
      </c>
      <c r="N451" s="43">
        <f t="shared" si="259"/>
        <v>434.18</v>
      </c>
      <c r="O451" s="43">
        <f t="shared" si="259"/>
        <v>434.18</v>
      </c>
      <c r="P451" s="43">
        <f t="shared" si="259"/>
        <v>434.18</v>
      </c>
      <c r="Q451" s="43">
        <f t="shared" si="259"/>
        <v>434.18</v>
      </c>
      <c r="R451" s="43">
        <f t="shared" si="259"/>
        <v>434.18</v>
      </c>
      <c r="S451" s="43">
        <f t="shared" si="259"/>
        <v>434.18</v>
      </c>
      <c r="T451" s="43">
        <f t="shared" si="259"/>
        <v>434.18</v>
      </c>
      <c r="U451" s="43">
        <f t="shared" si="259"/>
        <v>434.18</v>
      </c>
      <c r="V451" s="43">
        <f t="shared" si="259"/>
        <v>434.18</v>
      </c>
      <c r="W451" s="43">
        <f t="shared" si="259"/>
        <v>434.18</v>
      </c>
      <c r="X451" s="43">
        <f t="shared" si="259"/>
        <v>434.18</v>
      </c>
      <c r="Y451" s="43">
        <f t="shared" si="259"/>
        <v>434.18</v>
      </c>
      <c r="Z451" s="43">
        <f t="shared" si="259"/>
        <v>434.18</v>
      </c>
      <c r="AA451" s="43">
        <f t="shared" si="259"/>
        <v>434.18</v>
      </c>
    </row>
    <row r="452" spans="1:27" ht="12.75" customHeight="1" outlineLevel="1" x14ac:dyDescent="0.2">
      <c r="A452" s="92" t="s">
        <v>2487</v>
      </c>
      <c r="B452" s="62" t="s">
        <v>81</v>
      </c>
      <c r="C452" s="42" t="s">
        <v>77</v>
      </c>
      <c r="D452" s="43">
        <v>4.7699999999999996</v>
      </c>
      <c r="E452" s="43">
        <v>4.7699999999999996</v>
      </c>
      <c r="F452" s="43">
        <v>4.7699999999999996</v>
      </c>
      <c r="G452" s="43">
        <v>4.7699999999999996</v>
      </c>
      <c r="H452" s="43">
        <v>4.7699999999999996</v>
      </c>
      <c r="I452" s="43">
        <v>4.7699999999999996</v>
      </c>
      <c r="J452" s="43">
        <v>4.7699999999999996</v>
      </c>
      <c r="K452" s="43">
        <v>4.7699999999999996</v>
      </c>
      <c r="L452" s="43">
        <v>4.7699999999999996</v>
      </c>
      <c r="M452" s="43">
        <v>4.7699999999999996</v>
      </c>
      <c r="N452" s="43">
        <v>4.7699999999999996</v>
      </c>
      <c r="O452" s="43">
        <v>4.7699999999999996</v>
      </c>
      <c r="P452" s="43">
        <v>4.7699999999999996</v>
      </c>
      <c r="Q452" s="43">
        <v>4.7699999999999996</v>
      </c>
      <c r="R452" s="43">
        <v>4.7699999999999996</v>
      </c>
      <c r="S452" s="43">
        <v>4.7699999999999996</v>
      </c>
      <c r="T452" s="43">
        <v>4.7699999999999996</v>
      </c>
      <c r="U452" s="43">
        <v>4.7699999999999996</v>
      </c>
      <c r="V452" s="43">
        <v>4.7699999999999996</v>
      </c>
      <c r="W452" s="43">
        <v>4.7699999999999996</v>
      </c>
      <c r="X452" s="43">
        <v>4.7699999999999996</v>
      </c>
      <c r="Y452" s="43">
        <v>4.7699999999999996</v>
      </c>
      <c r="Z452" s="43">
        <v>4.7699999999999996</v>
      </c>
      <c r="AA452" s="43">
        <v>4.7699999999999996</v>
      </c>
    </row>
    <row r="453" spans="1:27" ht="12.75" customHeight="1" outlineLevel="1" x14ac:dyDescent="0.2">
      <c r="A453" s="92" t="s">
        <v>2488</v>
      </c>
      <c r="B453" s="62" t="s">
        <v>79</v>
      </c>
      <c r="C453" s="42" t="s">
        <v>77</v>
      </c>
      <c r="D453" s="43">
        <f>$D$11</f>
        <v>216.36</v>
      </c>
      <c r="E453" s="43">
        <f t="shared" ref="E453:AA453" si="260">$D$11</f>
        <v>216.36</v>
      </c>
      <c r="F453" s="43">
        <f t="shared" si="260"/>
        <v>216.36</v>
      </c>
      <c r="G453" s="43">
        <f t="shared" si="260"/>
        <v>216.36</v>
      </c>
      <c r="H453" s="43">
        <f t="shared" si="260"/>
        <v>216.36</v>
      </c>
      <c r="I453" s="43">
        <f t="shared" si="260"/>
        <v>216.36</v>
      </c>
      <c r="J453" s="43">
        <f t="shared" si="260"/>
        <v>216.36</v>
      </c>
      <c r="K453" s="43">
        <f t="shared" si="260"/>
        <v>216.36</v>
      </c>
      <c r="L453" s="43">
        <f t="shared" si="260"/>
        <v>216.36</v>
      </c>
      <c r="M453" s="43">
        <f t="shared" si="260"/>
        <v>216.36</v>
      </c>
      <c r="N453" s="43">
        <f t="shared" si="260"/>
        <v>216.36</v>
      </c>
      <c r="O453" s="43">
        <f t="shared" si="260"/>
        <v>216.36</v>
      </c>
      <c r="P453" s="43">
        <f t="shared" si="260"/>
        <v>216.36</v>
      </c>
      <c r="Q453" s="43">
        <f t="shared" si="260"/>
        <v>216.36</v>
      </c>
      <c r="R453" s="43">
        <f t="shared" si="260"/>
        <v>216.36</v>
      </c>
      <c r="S453" s="43">
        <f t="shared" si="260"/>
        <v>216.36</v>
      </c>
      <c r="T453" s="43">
        <f t="shared" si="260"/>
        <v>216.36</v>
      </c>
      <c r="U453" s="43">
        <f t="shared" si="260"/>
        <v>216.36</v>
      </c>
      <c r="V453" s="43">
        <f t="shared" si="260"/>
        <v>216.36</v>
      </c>
      <c r="W453" s="43">
        <f t="shared" si="260"/>
        <v>216.36</v>
      </c>
      <c r="X453" s="43">
        <f t="shared" si="260"/>
        <v>216.36</v>
      </c>
      <c r="Y453" s="43">
        <f t="shared" si="260"/>
        <v>216.36</v>
      </c>
      <c r="Z453" s="43">
        <f t="shared" si="260"/>
        <v>216.36</v>
      </c>
      <c r="AA453" s="43">
        <f t="shared" si="260"/>
        <v>216.36</v>
      </c>
    </row>
    <row r="454" spans="1:27" x14ac:dyDescent="0.2">
      <c r="A454" s="91" t="s">
        <v>2489</v>
      </c>
      <c r="B454" s="27" t="str">
        <f>"04"&amp;"."&amp;$B$729&amp;"."&amp;$B$730</f>
        <v>04.02.2023</v>
      </c>
      <c r="C454" s="83" t="s">
        <v>74</v>
      </c>
      <c r="D454" s="84">
        <f>ROUND(((D455+D456+D458+D457)/1000),5)</f>
        <v>2.1398299999999999</v>
      </c>
      <c r="E454" s="84">
        <f>ROUND(((E455+E456+E458+E457)/1000),5)</f>
        <v>2.02949</v>
      </c>
      <c r="F454" s="84">
        <f>ROUND(((F455+F456+F458+F457)/1000),5)</f>
        <v>1.8977299999999999</v>
      </c>
      <c r="G454" s="84">
        <f t="shared" ref="G454:AA454" si="261">ROUND(((G455+G456+G458+G457)/1000),5)</f>
        <v>1.8664700000000001</v>
      </c>
      <c r="H454" s="84">
        <f t="shared" si="261"/>
        <v>1.92744</v>
      </c>
      <c r="I454" s="84">
        <f t="shared" si="261"/>
        <v>1.9621299999999999</v>
      </c>
      <c r="J454" s="84">
        <f t="shared" si="261"/>
        <v>2.0867499999999999</v>
      </c>
      <c r="K454" s="84">
        <f t="shared" si="261"/>
        <v>2.2003300000000001</v>
      </c>
      <c r="L454" s="84">
        <f t="shared" si="261"/>
        <v>2.3955199999999999</v>
      </c>
      <c r="M454" s="84">
        <f t="shared" si="261"/>
        <v>2.5101900000000001</v>
      </c>
      <c r="N454" s="84">
        <f t="shared" si="261"/>
        <v>2.5426299999999999</v>
      </c>
      <c r="O454" s="84">
        <f t="shared" si="261"/>
        <v>2.5527600000000001</v>
      </c>
      <c r="P454" s="84">
        <f t="shared" si="261"/>
        <v>2.5507499999999999</v>
      </c>
      <c r="Q454" s="84">
        <f t="shared" si="261"/>
        <v>2.5481600000000002</v>
      </c>
      <c r="R454" s="84">
        <f t="shared" si="261"/>
        <v>2.5425800000000001</v>
      </c>
      <c r="S454" s="84">
        <f t="shared" si="261"/>
        <v>2.5108000000000001</v>
      </c>
      <c r="T454" s="84">
        <f t="shared" si="261"/>
        <v>2.5101399999999998</v>
      </c>
      <c r="U454" s="84">
        <f t="shared" si="261"/>
        <v>2.5388299999999999</v>
      </c>
      <c r="V454" s="84">
        <f t="shared" si="261"/>
        <v>2.54555</v>
      </c>
      <c r="W454" s="84">
        <f t="shared" si="261"/>
        <v>2.5425</v>
      </c>
      <c r="X454" s="84">
        <f t="shared" si="261"/>
        <v>2.5407099999999998</v>
      </c>
      <c r="Y454" s="84">
        <f t="shared" si="261"/>
        <v>2.42455</v>
      </c>
      <c r="Z454" s="84">
        <f t="shared" si="261"/>
        <v>2.2323599999999999</v>
      </c>
      <c r="AA454" s="84">
        <f t="shared" si="261"/>
        <v>2.09002</v>
      </c>
    </row>
    <row r="455" spans="1:27" ht="12.75" customHeight="1" outlineLevel="1" x14ac:dyDescent="0.2">
      <c r="A455" s="92" t="s">
        <v>2490</v>
      </c>
      <c r="B455" s="62" t="s">
        <v>231</v>
      </c>
      <c r="C455" s="42" t="s">
        <v>77</v>
      </c>
      <c r="D455" s="43">
        <v>1484.52</v>
      </c>
      <c r="E455" s="43">
        <v>1374.18</v>
      </c>
      <c r="F455" s="43">
        <v>1242.42</v>
      </c>
      <c r="G455" s="43">
        <v>1211.1600000000001</v>
      </c>
      <c r="H455" s="43">
        <v>1272.1300000000001</v>
      </c>
      <c r="I455" s="43">
        <v>1306.82</v>
      </c>
      <c r="J455" s="43">
        <v>1431.44</v>
      </c>
      <c r="K455" s="43">
        <v>1545.02</v>
      </c>
      <c r="L455" s="43">
        <v>1740.21</v>
      </c>
      <c r="M455" s="43">
        <v>1854.88</v>
      </c>
      <c r="N455" s="43">
        <v>1887.32</v>
      </c>
      <c r="O455" s="43">
        <v>1897.45</v>
      </c>
      <c r="P455" s="43">
        <v>1895.44</v>
      </c>
      <c r="Q455" s="43">
        <v>1892.85</v>
      </c>
      <c r="R455" s="43">
        <v>1887.27</v>
      </c>
      <c r="S455" s="43">
        <v>1855.49</v>
      </c>
      <c r="T455" s="43">
        <v>1854.83</v>
      </c>
      <c r="U455" s="43">
        <v>1883.52</v>
      </c>
      <c r="V455" s="43">
        <v>1890.24</v>
      </c>
      <c r="W455" s="43">
        <v>1887.19</v>
      </c>
      <c r="X455" s="43">
        <v>1885.4</v>
      </c>
      <c r="Y455" s="43">
        <v>1769.24</v>
      </c>
      <c r="Z455" s="43">
        <v>1577.05</v>
      </c>
      <c r="AA455" s="43">
        <v>1434.71</v>
      </c>
    </row>
    <row r="456" spans="1:27" ht="12.75" customHeight="1" outlineLevel="1" x14ac:dyDescent="0.2">
      <c r="A456" s="92" t="s">
        <v>2491</v>
      </c>
      <c r="B456" s="62" t="s">
        <v>88</v>
      </c>
      <c r="C456" s="42" t="s">
        <v>77</v>
      </c>
      <c r="D456" s="43">
        <f>$D$441</f>
        <v>434.18</v>
      </c>
      <c r="E456" s="43">
        <f t="shared" ref="E456:AA456" si="262">$D$441</f>
        <v>434.18</v>
      </c>
      <c r="F456" s="43">
        <f t="shared" si="262"/>
        <v>434.18</v>
      </c>
      <c r="G456" s="43">
        <f t="shared" si="262"/>
        <v>434.18</v>
      </c>
      <c r="H456" s="43">
        <f t="shared" si="262"/>
        <v>434.18</v>
      </c>
      <c r="I456" s="43">
        <f t="shared" si="262"/>
        <v>434.18</v>
      </c>
      <c r="J456" s="43">
        <f t="shared" si="262"/>
        <v>434.18</v>
      </c>
      <c r="K456" s="43">
        <f t="shared" si="262"/>
        <v>434.18</v>
      </c>
      <c r="L456" s="43">
        <f t="shared" si="262"/>
        <v>434.18</v>
      </c>
      <c r="M456" s="43">
        <f t="shared" si="262"/>
        <v>434.18</v>
      </c>
      <c r="N456" s="43">
        <f t="shared" si="262"/>
        <v>434.18</v>
      </c>
      <c r="O456" s="43">
        <f t="shared" si="262"/>
        <v>434.18</v>
      </c>
      <c r="P456" s="43">
        <f t="shared" si="262"/>
        <v>434.18</v>
      </c>
      <c r="Q456" s="43">
        <f t="shared" si="262"/>
        <v>434.18</v>
      </c>
      <c r="R456" s="43">
        <f t="shared" si="262"/>
        <v>434.18</v>
      </c>
      <c r="S456" s="43">
        <f t="shared" si="262"/>
        <v>434.18</v>
      </c>
      <c r="T456" s="43">
        <f t="shared" si="262"/>
        <v>434.18</v>
      </c>
      <c r="U456" s="43">
        <f t="shared" si="262"/>
        <v>434.18</v>
      </c>
      <c r="V456" s="43">
        <f t="shared" si="262"/>
        <v>434.18</v>
      </c>
      <c r="W456" s="43">
        <f t="shared" si="262"/>
        <v>434.18</v>
      </c>
      <c r="X456" s="43">
        <f t="shared" si="262"/>
        <v>434.18</v>
      </c>
      <c r="Y456" s="43">
        <f t="shared" si="262"/>
        <v>434.18</v>
      </c>
      <c r="Z456" s="43">
        <f t="shared" si="262"/>
        <v>434.18</v>
      </c>
      <c r="AA456" s="43">
        <f t="shared" si="262"/>
        <v>434.18</v>
      </c>
    </row>
    <row r="457" spans="1:27" ht="12.75" customHeight="1" outlineLevel="1" x14ac:dyDescent="0.2">
      <c r="A457" s="92" t="s">
        <v>2492</v>
      </c>
      <c r="B457" s="62" t="s">
        <v>81</v>
      </c>
      <c r="C457" s="42" t="s">
        <v>77</v>
      </c>
      <c r="D457" s="43">
        <v>4.7699999999999996</v>
      </c>
      <c r="E457" s="43">
        <v>4.7699999999999996</v>
      </c>
      <c r="F457" s="43">
        <v>4.7699999999999996</v>
      </c>
      <c r="G457" s="43">
        <v>4.7699999999999996</v>
      </c>
      <c r="H457" s="43">
        <v>4.7699999999999996</v>
      </c>
      <c r="I457" s="43">
        <v>4.7699999999999996</v>
      </c>
      <c r="J457" s="43">
        <v>4.7699999999999996</v>
      </c>
      <c r="K457" s="43">
        <v>4.7699999999999996</v>
      </c>
      <c r="L457" s="43">
        <v>4.7699999999999996</v>
      </c>
      <c r="M457" s="43">
        <v>4.7699999999999996</v>
      </c>
      <c r="N457" s="43">
        <v>4.7699999999999996</v>
      </c>
      <c r="O457" s="43">
        <v>4.7699999999999996</v>
      </c>
      <c r="P457" s="43">
        <v>4.7699999999999996</v>
      </c>
      <c r="Q457" s="43">
        <v>4.7699999999999996</v>
      </c>
      <c r="R457" s="43">
        <v>4.7699999999999996</v>
      </c>
      <c r="S457" s="43">
        <v>4.7699999999999996</v>
      </c>
      <c r="T457" s="43">
        <v>4.7699999999999996</v>
      </c>
      <c r="U457" s="43">
        <v>4.7699999999999996</v>
      </c>
      <c r="V457" s="43">
        <v>4.7699999999999996</v>
      </c>
      <c r="W457" s="43">
        <v>4.7699999999999996</v>
      </c>
      <c r="X457" s="43">
        <v>4.7699999999999996</v>
      </c>
      <c r="Y457" s="43">
        <v>4.7699999999999996</v>
      </c>
      <c r="Z457" s="43">
        <v>4.7699999999999996</v>
      </c>
      <c r="AA457" s="43">
        <v>4.7699999999999996</v>
      </c>
    </row>
    <row r="458" spans="1:27" ht="12.75" customHeight="1" outlineLevel="1" x14ac:dyDescent="0.2">
      <c r="A458" s="92" t="s">
        <v>2493</v>
      </c>
      <c r="B458" s="62" t="s">
        <v>79</v>
      </c>
      <c r="C458" s="42" t="s">
        <v>77</v>
      </c>
      <c r="D458" s="43">
        <f>$D$11</f>
        <v>216.36</v>
      </c>
      <c r="E458" s="43">
        <f t="shared" ref="E458:AA458" si="263">$D$11</f>
        <v>216.36</v>
      </c>
      <c r="F458" s="43">
        <f t="shared" si="263"/>
        <v>216.36</v>
      </c>
      <c r="G458" s="43">
        <f t="shared" si="263"/>
        <v>216.36</v>
      </c>
      <c r="H458" s="43">
        <f t="shared" si="263"/>
        <v>216.36</v>
      </c>
      <c r="I458" s="43">
        <f t="shared" si="263"/>
        <v>216.36</v>
      </c>
      <c r="J458" s="43">
        <f t="shared" si="263"/>
        <v>216.36</v>
      </c>
      <c r="K458" s="43">
        <f t="shared" si="263"/>
        <v>216.36</v>
      </c>
      <c r="L458" s="43">
        <f t="shared" si="263"/>
        <v>216.36</v>
      </c>
      <c r="M458" s="43">
        <f t="shared" si="263"/>
        <v>216.36</v>
      </c>
      <c r="N458" s="43">
        <f t="shared" si="263"/>
        <v>216.36</v>
      </c>
      <c r="O458" s="43">
        <f t="shared" si="263"/>
        <v>216.36</v>
      </c>
      <c r="P458" s="43">
        <f t="shared" si="263"/>
        <v>216.36</v>
      </c>
      <c r="Q458" s="43">
        <f t="shared" si="263"/>
        <v>216.36</v>
      </c>
      <c r="R458" s="43">
        <f t="shared" si="263"/>
        <v>216.36</v>
      </c>
      <c r="S458" s="43">
        <f t="shared" si="263"/>
        <v>216.36</v>
      </c>
      <c r="T458" s="43">
        <f t="shared" si="263"/>
        <v>216.36</v>
      </c>
      <c r="U458" s="43">
        <f t="shared" si="263"/>
        <v>216.36</v>
      </c>
      <c r="V458" s="43">
        <f t="shared" si="263"/>
        <v>216.36</v>
      </c>
      <c r="W458" s="43">
        <f t="shared" si="263"/>
        <v>216.36</v>
      </c>
      <c r="X458" s="43">
        <f t="shared" si="263"/>
        <v>216.36</v>
      </c>
      <c r="Y458" s="43">
        <f t="shared" si="263"/>
        <v>216.36</v>
      </c>
      <c r="Z458" s="43">
        <f t="shared" si="263"/>
        <v>216.36</v>
      </c>
      <c r="AA458" s="43">
        <f t="shared" si="263"/>
        <v>216.36</v>
      </c>
    </row>
    <row r="459" spans="1:27" x14ac:dyDescent="0.2">
      <c r="A459" s="91" t="s">
        <v>2494</v>
      </c>
      <c r="B459" s="27" t="str">
        <f>"05"&amp;"."&amp;$B$729&amp;"."&amp;$B$730</f>
        <v>05.02.2023</v>
      </c>
      <c r="C459" s="83" t="s">
        <v>74</v>
      </c>
      <c r="D459" s="84">
        <f>ROUND(((D460+D461+D463+D462)/1000),5)</f>
        <v>1.8505100000000001</v>
      </c>
      <c r="E459" s="84">
        <f>ROUND(((E460+E461+E463+E462)/1000),5)</f>
        <v>1.80091</v>
      </c>
      <c r="F459" s="84">
        <f>ROUND(((F460+F461+F463+F462)/1000),5)</f>
        <v>1.7585599999999999</v>
      </c>
      <c r="G459" s="84">
        <f t="shared" ref="G459:AA459" si="264">ROUND(((G460+G461+G463+G462)/1000),5)</f>
        <v>1.74343</v>
      </c>
      <c r="H459" s="84">
        <f t="shared" si="264"/>
        <v>1.7758799999999999</v>
      </c>
      <c r="I459" s="84">
        <f t="shared" si="264"/>
        <v>1.78115</v>
      </c>
      <c r="J459" s="84">
        <f t="shared" si="264"/>
        <v>1.7975699999999999</v>
      </c>
      <c r="K459" s="84">
        <f t="shared" si="264"/>
        <v>1.91862</v>
      </c>
      <c r="L459" s="84">
        <f t="shared" si="264"/>
        <v>2.1121300000000001</v>
      </c>
      <c r="M459" s="84">
        <f t="shared" si="264"/>
        <v>2.21618</v>
      </c>
      <c r="N459" s="84">
        <f t="shared" si="264"/>
        <v>2.2619799999999999</v>
      </c>
      <c r="O459" s="84">
        <f t="shared" si="264"/>
        <v>2.2894000000000001</v>
      </c>
      <c r="P459" s="84">
        <f t="shared" si="264"/>
        <v>2.2895799999999999</v>
      </c>
      <c r="Q459" s="84">
        <f t="shared" si="264"/>
        <v>2.3016100000000002</v>
      </c>
      <c r="R459" s="84">
        <f t="shared" si="264"/>
        <v>2.2992599999999999</v>
      </c>
      <c r="S459" s="84">
        <f t="shared" si="264"/>
        <v>2.2619400000000001</v>
      </c>
      <c r="T459" s="84">
        <f t="shared" si="264"/>
        <v>2.2711600000000001</v>
      </c>
      <c r="U459" s="84">
        <f t="shared" si="264"/>
        <v>2.31887</v>
      </c>
      <c r="V459" s="84">
        <f t="shared" si="264"/>
        <v>2.3361299999999998</v>
      </c>
      <c r="W459" s="84">
        <f t="shared" si="264"/>
        <v>2.33718</v>
      </c>
      <c r="X459" s="84">
        <f t="shared" si="264"/>
        <v>2.3369800000000001</v>
      </c>
      <c r="Y459" s="84">
        <f t="shared" si="264"/>
        <v>2.27725</v>
      </c>
      <c r="Z459" s="84">
        <f t="shared" si="264"/>
        <v>2.1487400000000001</v>
      </c>
      <c r="AA459" s="84">
        <f t="shared" si="264"/>
        <v>1.8229200000000001</v>
      </c>
    </row>
    <row r="460" spans="1:27" ht="12.75" customHeight="1" outlineLevel="1" x14ac:dyDescent="0.2">
      <c r="A460" s="92" t="s">
        <v>2495</v>
      </c>
      <c r="B460" s="62" t="s">
        <v>231</v>
      </c>
      <c r="C460" s="42" t="s">
        <v>77</v>
      </c>
      <c r="D460" s="43">
        <v>1195.2</v>
      </c>
      <c r="E460" s="43">
        <v>1145.5999999999999</v>
      </c>
      <c r="F460" s="43">
        <v>1103.25</v>
      </c>
      <c r="G460" s="43">
        <v>1088.1199999999999</v>
      </c>
      <c r="H460" s="43">
        <v>1120.57</v>
      </c>
      <c r="I460" s="43">
        <v>1125.8399999999999</v>
      </c>
      <c r="J460" s="43">
        <v>1142.26</v>
      </c>
      <c r="K460" s="43">
        <v>1263.31</v>
      </c>
      <c r="L460" s="43">
        <v>1456.82</v>
      </c>
      <c r="M460" s="43">
        <v>1560.87</v>
      </c>
      <c r="N460" s="43">
        <v>1606.67</v>
      </c>
      <c r="O460" s="43">
        <v>1634.09</v>
      </c>
      <c r="P460" s="43">
        <v>1634.27</v>
      </c>
      <c r="Q460" s="43">
        <v>1646.3</v>
      </c>
      <c r="R460" s="43">
        <v>1643.95</v>
      </c>
      <c r="S460" s="43">
        <v>1606.63</v>
      </c>
      <c r="T460" s="43">
        <v>1615.85</v>
      </c>
      <c r="U460" s="43">
        <v>1663.56</v>
      </c>
      <c r="V460" s="43">
        <v>1680.82</v>
      </c>
      <c r="W460" s="43">
        <v>1681.87</v>
      </c>
      <c r="X460" s="43">
        <v>1681.67</v>
      </c>
      <c r="Y460" s="43">
        <v>1621.94</v>
      </c>
      <c r="Z460" s="43">
        <v>1493.43</v>
      </c>
      <c r="AA460" s="43">
        <v>1167.6099999999999</v>
      </c>
    </row>
    <row r="461" spans="1:27" ht="12.75" customHeight="1" outlineLevel="1" x14ac:dyDescent="0.2">
      <c r="A461" s="92" t="s">
        <v>2496</v>
      </c>
      <c r="B461" s="62" t="s">
        <v>88</v>
      </c>
      <c r="C461" s="42" t="s">
        <v>77</v>
      </c>
      <c r="D461" s="43">
        <f>$D$441</f>
        <v>434.18</v>
      </c>
      <c r="E461" s="43">
        <f t="shared" ref="E461:AA461" si="265">$D$441</f>
        <v>434.18</v>
      </c>
      <c r="F461" s="43">
        <f t="shared" si="265"/>
        <v>434.18</v>
      </c>
      <c r="G461" s="43">
        <f t="shared" si="265"/>
        <v>434.18</v>
      </c>
      <c r="H461" s="43">
        <f t="shared" si="265"/>
        <v>434.18</v>
      </c>
      <c r="I461" s="43">
        <f t="shared" si="265"/>
        <v>434.18</v>
      </c>
      <c r="J461" s="43">
        <f t="shared" si="265"/>
        <v>434.18</v>
      </c>
      <c r="K461" s="43">
        <f t="shared" si="265"/>
        <v>434.18</v>
      </c>
      <c r="L461" s="43">
        <f t="shared" si="265"/>
        <v>434.18</v>
      </c>
      <c r="M461" s="43">
        <f t="shared" si="265"/>
        <v>434.18</v>
      </c>
      <c r="N461" s="43">
        <f t="shared" si="265"/>
        <v>434.18</v>
      </c>
      <c r="O461" s="43">
        <f t="shared" si="265"/>
        <v>434.18</v>
      </c>
      <c r="P461" s="43">
        <f t="shared" si="265"/>
        <v>434.18</v>
      </c>
      <c r="Q461" s="43">
        <f t="shared" si="265"/>
        <v>434.18</v>
      </c>
      <c r="R461" s="43">
        <f t="shared" si="265"/>
        <v>434.18</v>
      </c>
      <c r="S461" s="43">
        <f t="shared" si="265"/>
        <v>434.18</v>
      </c>
      <c r="T461" s="43">
        <f t="shared" si="265"/>
        <v>434.18</v>
      </c>
      <c r="U461" s="43">
        <f t="shared" si="265"/>
        <v>434.18</v>
      </c>
      <c r="V461" s="43">
        <f t="shared" si="265"/>
        <v>434.18</v>
      </c>
      <c r="W461" s="43">
        <f t="shared" si="265"/>
        <v>434.18</v>
      </c>
      <c r="X461" s="43">
        <f t="shared" si="265"/>
        <v>434.18</v>
      </c>
      <c r="Y461" s="43">
        <f t="shared" si="265"/>
        <v>434.18</v>
      </c>
      <c r="Z461" s="43">
        <f t="shared" si="265"/>
        <v>434.18</v>
      </c>
      <c r="AA461" s="43">
        <f t="shared" si="265"/>
        <v>434.18</v>
      </c>
    </row>
    <row r="462" spans="1:27" ht="12.75" customHeight="1" outlineLevel="1" x14ac:dyDescent="0.2">
      <c r="A462" s="92" t="s">
        <v>2497</v>
      </c>
      <c r="B462" s="62" t="s">
        <v>81</v>
      </c>
      <c r="C462" s="42" t="s">
        <v>77</v>
      </c>
      <c r="D462" s="43">
        <v>4.7699999999999996</v>
      </c>
      <c r="E462" s="43">
        <v>4.7699999999999996</v>
      </c>
      <c r="F462" s="43">
        <v>4.7699999999999996</v>
      </c>
      <c r="G462" s="43">
        <v>4.7699999999999996</v>
      </c>
      <c r="H462" s="43">
        <v>4.7699999999999996</v>
      </c>
      <c r="I462" s="43">
        <v>4.7699999999999996</v>
      </c>
      <c r="J462" s="43">
        <v>4.7699999999999996</v>
      </c>
      <c r="K462" s="43">
        <v>4.7699999999999996</v>
      </c>
      <c r="L462" s="43">
        <v>4.7699999999999996</v>
      </c>
      <c r="M462" s="43">
        <v>4.7699999999999996</v>
      </c>
      <c r="N462" s="43">
        <v>4.7699999999999996</v>
      </c>
      <c r="O462" s="43">
        <v>4.7699999999999996</v>
      </c>
      <c r="P462" s="43">
        <v>4.7699999999999996</v>
      </c>
      <c r="Q462" s="43">
        <v>4.7699999999999996</v>
      </c>
      <c r="R462" s="43">
        <v>4.7699999999999996</v>
      </c>
      <c r="S462" s="43">
        <v>4.7699999999999996</v>
      </c>
      <c r="T462" s="43">
        <v>4.7699999999999996</v>
      </c>
      <c r="U462" s="43">
        <v>4.7699999999999996</v>
      </c>
      <c r="V462" s="43">
        <v>4.7699999999999996</v>
      </c>
      <c r="W462" s="43">
        <v>4.7699999999999996</v>
      </c>
      <c r="X462" s="43">
        <v>4.7699999999999996</v>
      </c>
      <c r="Y462" s="43">
        <v>4.7699999999999996</v>
      </c>
      <c r="Z462" s="43">
        <v>4.7699999999999996</v>
      </c>
      <c r="AA462" s="43">
        <v>4.7699999999999996</v>
      </c>
    </row>
    <row r="463" spans="1:27" ht="12.75" customHeight="1" outlineLevel="1" x14ac:dyDescent="0.2">
      <c r="A463" s="92" t="s">
        <v>2498</v>
      </c>
      <c r="B463" s="62" t="s">
        <v>79</v>
      </c>
      <c r="C463" s="42" t="s">
        <v>77</v>
      </c>
      <c r="D463" s="43">
        <f>$D$11</f>
        <v>216.36</v>
      </c>
      <c r="E463" s="43">
        <f t="shared" ref="E463:AA463" si="266">$D$11</f>
        <v>216.36</v>
      </c>
      <c r="F463" s="43">
        <f t="shared" si="266"/>
        <v>216.36</v>
      </c>
      <c r="G463" s="43">
        <f t="shared" si="266"/>
        <v>216.36</v>
      </c>
      <c r="H463" s="43">
        <f t="shared" si="266"/>
        <v>216.36</v>
      </c>
      <c r="I463" s="43">
        <f t="shared" si="266"/>
        <v>216.36</v>
      </c>
      <c r="J463" s="43">
        <f t="shared" si="266"/>
        <v>216.36</v>
      </c>
      <c r="K463" s="43">
        <f t="shared" si="266"/>
        <v>216.36</v>
      </c>
      <c r="L463" s="43">
        <f t="shared" si="266"/>
        <v>216.36</v>
      </c>
      <c r="M463" s="43">
        <f t="shared" si="266"/>
        <v>216.36</v>
      </c>
      <c r="N463" s="43">
        <f t="shared" si="266"/>
        <v>216.36</v>
      </c>
      <c r="O463" s="43">
        <f t="shared" si="266"/>
        <v>216.36</v>
      </c>
      <c r="P463" s="43">
        <f t="shared" si="266"/>
        <v>216.36</v>
      </c>
      <c r="Q463" s="43">
        <f t="shared" si="266"/>
        <v>216.36</v>
      </c>
      <c r="R463" s="43">
        <f t="shared" si="266"/>
        <v>216.36</v>
      </c>
      <c r="S463" s="43">
        <f t="shared" si="266"/>
        <v>216.36</v>
      </c>
      <c r="T463" s="43">
        <f t="shared" si="266"/>
        <v>216.36</v>
      </c>
      <c r="U463" s="43">
        <f t="shared" si="266"/>
        <v>216.36</v>
      </c>
      <c r="V463" s="43">
        <f t="shared" si="266"/>
        <v>216.36</v>
      </c>
      <c r="W463" s="43">
        <f t="shared" si="266"/>
        <v>216.36</v>
      </c>
      <c r="X463" s="43">
        <f t="shared" si="266"/>
        <v>216.36</v>
      </c>
      <c r="Y463" s="43">
        <f t="shared" si="266"/>
        <v>216.36</v>
      </c>
      <c r="Z463" s="43">
        <f t="shared" si="266"/>
        <v>216.36</v>
      </c>
      <c r="AA463" s="43">
        <f t="shared" si="266"/>
        <v>216.36</v>
      </c>
    </row>
    <row r="464" spans="1:27" x14ac:dyDescent="0.2">
      <c r="A464" s="91" t="s">
        <v>2499</v>
      </c>
      <c r="B464" s="27" t="str">
        <f>"06"&amp;"."&amp;$B$729&amp;"."&amp;$B$730</f>
        <v>06.02.2023</v>
      </c>
      <c r="C464" s="83" t="s">
        <v>74</v>
      </c>
      <c r="D464" s="84">
        <f>ROUND(((D465+D466+D468+D467)/1000),5)</f>
        <v>1.7796400000000001</v>
      </c>
      <c r="E464" s="84">
        <f>ROUND(((E465+E466+E468+E467)/1000),5)</f>
        <v>1.73166</v>
      </c>
      <c r="F464" s="84">
        <f>ROUND(((F465+F466+F468+F467)/1000),5)</f>
        <v>1.7008399999999999</v>
      </c>
      <c r="G464" s="84">
        <f t="shared" ref="G464:AA464" si="267">ROUND(((G465+G466+G468+G467)/1000),5)</f>
        <v>1.68564</v>
      </c>
      <c r="H464" s="84">
        <f t="shared" si="267"/>
        <v>1.7148600000000001</v>
      </c>
      <c r="I464" s="84">
        <f t="shared" si="267"/>
        <v>1.7783100000000001</v>
      </c>
      <c r="J464" s="84">
        <f t="shared" si="267"/>
        <v>1.97525</v>
      </c>
      <c r="K464" s="84">
        <f t="shared" si="267"/>
        <v>2.2360000000000002</v>
      </c>
      <c r="L464" s="84">
        <f t="shared" si="267"/>
        <v>2.3257400000000001</v>
      </c>
      <c r="M464" s="84">
        <f t="shared" si="267"/>
        <v>2.3498800000000002</v>
      </c>
      <c r="N464" s="84">
        <f t="shared" si="267"/>
        <v>2.37405</v>
      </c>
      <c r="O464" s="84">
        <f t="shared" si="267"/>
        <v>2.4214099999999998</v>
      </c>
      <c r="P464" s="84">
        <f t="shared" si="267"/>
        <v>2.3864000000000001</v>
      </c>
      <c r="Q464" s="84">
        <f t="shared" si="267"/>
        <v>2.3945099999999999</v>
      </c>
      <c r="R464" s="84">
        <f t="shared" si="267"/>
        <v>2.38632</v>
      </c>
      <c r="S464" s="84">
        <f t="shared" si="267"/>
        <v>2.3613599999999999</v>
      </c>
      <c r="T464" s="84">
        <f t="shared" si="267"/>
        <v>2.3295699999999999</v>
      </c>
      <c r="U464" s="84">
        <f t="shared" si="267"/>
        <v>2.3500899999999998</v>
      </c>
      <c r="V464" s="84">
        <f t="shared" si="267"/>
        <v>2.36328</v>
      </c>
      <c r="W464" s="84">
        <f t="shared" si="267"/>
        <v>2.38618</v>
      </c>
      <c r="X464" s="84">
        <f t="shared" si="267"/>
        <v>2.31237</v>
      </c>
      <c r="Y464" s="84">
        <f t="shared" si="267"/>
        <v>2.2555299999999998</v>
      </c>
      <c r="Z464" s="84">
        <f t="shared" si="267"/>
        <v>1.9227799999999999</v>
      </c>
      <c r="AA464" s="84">
        <f t="shared" si="267"/>
        <v>1.7819700000000001</v>
      </c>
    </row>
    <row r="465" spans="1:27" ht="12.75" customHeight="1" outlineLevel="1" x14ac:dyDescent="0.2">
      <c r="A465" s="92" t="s">
        <v>2500</v>
      </c>
      <c r="B465" s="62" t="s">
        <v>231</v>
      </c>
      <c r="C465" s="42" t="s">
        <v>77</v>
      </c>
      <c r="D465" s="43">
        <v>1124.33</v>
      </c>
      <c r="E465" s="43">
        <v>1076.3499999999999</v>
      </c>
      <c r="F465" s="43">
        <v>1045.53</v>
      </c>
      <c r="G465" s="43">
        <v>1030.33</v>
      </c>
      <c r="H465" s="43">
        <v>1059.55</v>
      </c>
      <c r="I465" s="43">
        <v>1123</v>
      </c>
      <c r="J465" s="43">
        <v>1319.94</v>
      </c>
      <c r="K465" s="43">
        <v>1580.69</v>
      </c>
      <c r="L465" s="43">
        <v>1670.43</v>
      </c>
      <c r="M465" s="43">
        <v>1694.57</v>
      </c>
      <c r="N465" s="43">
        <v>1718.74</v>
      </c>
      <c r="O465" s="43">
        <v>1766.1</v>
      </c>
      <c r="P465" s="43">
        <v>1731.09</v>
      </c>
      <c r="Q465" s="43">
        <v>1739.2</v>
      </c>
      <c r="R465" s="43">
        <v>1731.01</v>
      </c>
      <c r="S465" s="43">
        <v>1706.05</v>
      </c>
      <c r="T465" s="43">
        <v>1674.26</v>
      </c>
      <c r="U465" s="43">
        <v>1694.78</v>
      </c>
      <c r="V465" s="43">
        <v>1707.97</v>
      </c>
      <c r="W465" s="43">
        <v>1730.87</v>
      </c>
      <c r="X465" s="43">
        <v>1657.06</v>
      </c>
      <c r="Y465" s="43">
        <v>1600.22</v>
      </c>
      <c r="Z465" s="43">
        <v>1267.47</v>
      </c>
      <c r="AA465" s="43">
        <v>1126.6600000000001</v>
      </c>
    </row>
    <row r="466" spans="1:27" ht="12.75" customHeight="1" outlineLevel="1" x14ac:dyDescent="0.2">
      <c r="A466" s="92" t="s">
        <v>2501</v>
      </c>
      <c r="B466" s="62" t="s">
        <v>88</v>
      </c>
      <c r="C466" s="42" t="s">
        <v>77</v>
      </c>
      <c r="D466" s="43">
        <f>$D$441</f>
        <v>434.18</v>
      </c>
      <c r="E466" s="43">
        <f t="shared" ref="E466:AA466" si="268">$D$441</f>
        <v>434.18</v>
      </c>
      <c r="F466" s="43">
        <f t="shared" si="268"/>
        <v>434.18</v>
      </c>
      <c r="G466" s="43">
        <f t="shared" si="268"/>
        <v>434.18</v>
      </c>
      <c r="H466" s="43">
        <f t="shared" si="268"/>
        <v>434.18</v>
      </c>
      <c r="I466" s="43">
        <f t="shared" si="268"/>
        <v>434.18</v>
      </c>
      <c r="J466" s="43">
        <f t="shared" si="268"/>
        <v>434.18</v>
      </c>
      <c r="K466" s="43">
        <f t="shared" si="268"/>
        <v>434.18</v>
      </c>
      <c r="L466" s="43">
        <f t="shared" si="268"/>
        <v>434.18</v>
      </c>
      <c r="M466" s="43">
        <f t="shared" si="268"/>
        <v>434.18</v>
      </c>
      <c r="N466" s="43">
        <f t="shared" si="268"/>
        <v>434.18</v>
      </c>
      <c r="O466" s="43">
        <f t="shared" si="268"/>
        <v>434.18</v>
      </c>
      <c r="P466" s="43">
        <f t="shared" si="268"/>
        <v>434.18</v>
      </c>
      <c r="Q466" s="43">
        <f t="shared" si="268"/>
        <v>434.18</v>
      </c>
      <c r="R466" s="43">
        <f t="shared" si="268"/>
        <v>434.18</v>
      </c>
      <c r="S466" s="43">
        <f t="shared" si="268"/>
        <v>434.18</v>
      </c>
      <c r="T466" s="43">
        <f t="shared" si="268"/>
        <v>434.18</v>
      </c>
      <c r="U466" s="43">
        <f t="shared" si="268"/>
        <v>434.18</v>
      </c>
      <c r="V466" s="43">
        <f t="shared" si="268"/>
        <v>434.18</v>
      </c>
      <c r="W466" s="43">
        <f t="shared" si="268"/>
        <v>434.18</v>
      </c>
      <c r="X466" s="43">
        <f t="shared" si="268"/>
        <v>434.18</v>
      </c>
      <c r="Y466" s="43">
        <f t="shared" si="268"/>
        <v>434.18</v>
      </c>
      <c r="Z466" s="43">
        <f t="shared" si="268"/>
        <v>434.18</v>
      </c>
      <c r="AA466" s="43">
        <f t="shared" si="268"/>
        <v>434.18</v>
      </c>
    </row>
    <row r="467" spans="1:27" ht="12.75" customHeight="1" outlineLevel="1" x14ac:dyDescent="0.2">
      <c r="A467" s="92" t="s">
        <v>2502</v>
      </c>
      <c r="B467" s="62" t="s">
        <v>81</v>
      </c>
      <c r="C467" s="42" t="s">
        <v>77</v>
      </c>
      <c r="D467" s="43">
        <v>4.7699999999999996</v>
      </c>
      <c r="E467" s="43">
        <v>4.7699999999999996</v>
      </c>
      <c r="F467" s="43">
        <v>4.7699999999999996</v>
      </c>
      <c r="G467" s="43">
        <v>4.7699999999999996</v>
      </c>
      <c r="H467" s="43">
        <v>4.7699999999999996</v>
      </c>
      <c r="I467" s="43">
        <v>4.7699999999999996</v>
      </c>
      <c r="J467" s="43">
        <v>4.7699999999999996</v>
      </c>
      <c r="K467" s="43">
        <v>4.7699999999999996</v>
      </c>
      <c r="L467" s="43">
        <v>4.7699999999999996</v>
      </c>
      <c r="M467" s="43">
        <v>4.7699999999999996</v>
      </c>
      <c r="N467" s="43">
        <v>4.7699999999999996</v>
      </c>
      <c r="O467" s="43">
        <v>4.7699999999999996</v>
      </c>
      <c r="P467" s="43">
        <v>4.7699999999999996</v>
      </c>
      <c r="Q467" s="43">
        <v>4.7699999999999996</v>
      </c>
      <c r="R467" s="43">
        <v>4.7699999999999996</v>
      </c>
      <c r="S467" s="43">
        <v>4.7699999999999996</v>
      </c>
      <c r="T467" s="43">
        <v>4.7699999999999996</v>
      </c>
      <c r="U467" s="43">
        <v>4.7699999999999996</v>
      </c>
      <c r="V467" s="43">
        <v>4.7699999999999996</v>
      </c>
      <c r="W467" s="43">
        <v>4.7699999999999996</v>
      </c>
      <c r="X467" s="43">
        <v>4.7699999999999996</v>
      </c>
      <c r="Y467" s="43">
        <v>4.7699999999999996</v>
      </c>
      <c r="Z467" s="43">
        <v>4.7699999999999996</v>
      </c>
      <c r="AA467" s="43">
        <v>4.7699999999999996</v>
      </c>
    </row>
    <row r="468" spans="1:27" ht="12.75" customHeight="1" outlineLevel="1" x14ac:dyDescent="0.2">
      <c r="A468" s="92" t="s">
        <v>2503</v>
      </c>
      <c r="B468" s="62" t="s">
        <v>79</v>
      </c>
      <c r="C468" s="42" t="s">
        <v>77</v>
      </c>
      <c r="D468" s="43">
        <f>$D$11</f>
        <v>216.36</v>
      </c>
      <c r="E468" s="43">
        <f t="shared" ref="E468:AA468" si="269">$D$11</f>
        <v>216.36</v>
      </c>
      <c r="F468" s="43">
        <f t="shared" si="269"/>
        <v>216.36</v>
      </c>
      <c r="G468" s="43">
        <f t="shared" si="269"/>
        <v>216.36</v>
      </c>
      <c r="H468" s="43">
        <f t="shared" si="269"/>
        <v>216.36</v>
      </c>
      <c r="I468" s="43">
        <f t="shared" si="269"/>
        <v>216.36</v>
      </c>
      <c r="J468" s="43">
        <f t="shared" si="269"/>
        <v>216.36</v>
      </c>
      <c r="K468" s="43">
        <f t="shared" si="269"/>
        <v>216.36</v>
      </c>
      <c r="L468" s="43">
        <f t="shared" si="269"/>
        <v>216.36</v>
      </c>
      <c r="M468" s="43">
        <f t="shared" si="269"/>
        <v>216.36</v>
      </c>
      <c r="N468" s="43">
        <f t="shared" si="269"/>
        <v>216.36</v>
      </c>
      <c r="O468" s="43">
        <f t="shared" si="269"/>
        <v>216.36</v>
      </c>
      <c r="P468" s="43">
        <f t="shared" si="269"/>
        <v>216.36</v>
      </c>
      <c r="Q468" s="43">
        <f t="shared" si="269"/>
        <v>216.36</v>
      </c>
      <c r="R468" s="43">
        <f t="shared" si="269"/>
        <v>216.36</v>
      </c>
      <c r="S468" s="43">
        <f t="shared" si="269"/>
        <v>216.36</v>
      </c>
      <c r="T468" s="43">
        <f t="shared" si="269"/>
        <v>216.36</v>
      </c>
      <c r="U468" s="43">
        <f t="shared" si="269"/>
        <v>216.36</v>
      </c>
      <c r="V468" s="43">
        <f t="shared" si="269"/>
        <v>216.36</v>
      </c>
      <c r="W468" s="43">
        <f t="shared" si="269"/>
        <v>216.36</v>
      </c>
      <c r="X468" s="43">
        <f t="shared" si="269"/>
        <v>216.36</v>
      </c>
      <c r="Y468" s="43">
        <f t="shared" si="269"/>
        <v>216.36</v>
      </c>
      <c r="Z468" s="43">
        <f t="shared" si="269"/>
        <v>216.36</v>
      </c>
      <c r="AA468" s="43">
        <f t="shared" si="269"/>
        <v>216.36</v>
      </c>
    </row>
    <row r="469" spans="1:27" x14ac:dyDescent="0.2">
      <c r="A469" s="91" t="s">
        <v>2504</v>
      </c>
      <c r="B469" s="27" t="str">
        <f>"07"&amp;"."&amp;$B$729&amp;"."&amp;$B$730</f>
        <v>07.02.2023</v>
      </c>
      <c r="C469" s="83" t="s">
        <v>74</v>
      </c>
      <c r="D469" s="84">
        <f>ROUND(((D470+D471+D473+D472)/1000),5)</f>
        <v>1.7159199999999999</v>
      </c>
      <c r="E469" s="84">
        <f>ROUND(((E470+E471+E473+E472)/1000),5)</f>
        <v>1.6440699999999999</v>
      </c>
      <c r="F469" s="84">
        <f>ROUND(((F470+F471+F473+F472)/1000),5)</f>
        <v>1.5973900000000001</v>
      </c>
      <c r="G469" s="84">
        <f t="shared" ref="G469:AA469" si="270">ROUND(((G470+G471+G473+G472)/1000),5)</f>
        <v>1.59379</v>
      </c>
      <c r="H469" s="84">
        <f t="shared" si="270"/>
        <v>1.69377</v>
      </c>
      <c r="I469" s="84">
        <f t="shared" si="270"/>
        <v>1.7431000000000001</v>
      </c>
      <c r="J469" s="84">
        <f t="shared" si="270"/>
        <v>1.9607000000000001</v>
      </c>
      <c r="K469" s="84">
        <f t="shared" si="270"/>
        <v>2.23821</v>
      </c>
      <c r="L469" s="84">
        <f t="shared" si="270"/>
        <v>2.29088</v>
      </c>
      <c r="M469" s="84">
        <f t="shared" si="270"/>
        <v>2.3050099999999998</v>
      </c>
      <c r="N469" s="84">
        <f t="shared" si="270"/>
        <v>2.3168700000000002</v>
      </c>
      <c r="O469" s="84">
        <f t="shared" si="270"/>
        <v>2.3517199999999998</v>
      </c>
      <c r="P469" s="84">
        <f t="shared" si="270"/>
        <v>2.3314699999999999</v>
      </c>
      <c r="Q469" s="84">
        <f t="shared" si="270"/>
        <v>2.3382399999999999</v>
      </c>
      <c r="R469" s="84">
        <f t="shared" si="270"/>
        <v>2.3323399999999999</v>
      </c>
      <c r="S469" s="84">
        <f t="shared" si="270"/>
        <v>2.3116099999999999</v>
      </c>
      <c r="T469" s="84">
        <f t="shared" si="270"/>
        <v>2.2994400000000002</v>
      </c>
      <c r="U469" s="84">
        <f t="shared" si="270"/>
        <v>2.31508</v>
      </c>
      <c r="V469" s="84">
        <f t="shared" si="270"/>
        <v>2.3246899999999999</v>
      </c>
      <c r="W469" s="84">
        <f t="shared" si="270"/>
        <v>2.33386</v>
      </c>
      <c r="X469" s="84">
        <f t="shared" si="270"/>
        <v>2.3014000000000001</v>
      </c>
      <c r="Y469" s="84">
        <f t="shared" si="270"/>
        <v>2.25502</v>
      </c>
      <c r="Z469" s="84">
        <f t="shared" si="270"/>
        <v>1.9699</v>
      </c>
      <c r="AA469" s="84">
        <f t="shared" si="270"/>
        <v>1.80572</v>
      </c>
    </row>
    <row r="470" spans="1:27" ht="12.75" customHeight="1" outlineLevel="1" x14ac:dyDescent="0.2">
      <c r="A470" s="92" t="s">
        <v>2505</v>
      </c>
      <c r="B470" s="62" t="s">
        <v>231</v>
      </c>
      <c r="C470" s="42" t="s">
        <v>77</v>
      </c>
      <c r="D470" s="43">
        <v>1060.6099999999999</v>
      </c>
      <c r="E470" s="43">
        <v>988.76</v>
      </c>
      <c r="F470" s="43">
        <v>942.08</v>
      </c>
      <c r="G470" s="43">
        <v>938.48</v>
      </c>
      <c r="H470" s="43">
        <v>1038.46</v>
      </c>
      <c r="I470" s="43">
        <v>1087.79</v>
      </c>
      <c r="J470" s="43">
        <v>1305.3900000000001</v>
      </c>
      <c r="K470" s="43">
        <v>1582.9</v>
      </c>
      <c r="L470" s="43">
        <v>1635.57</v>
      </c>
      <c r="M470" s="43">
        <v>1649.7</v>
      </c>
      <c r="N470" s="43">
        <v>1661.56</v>
      </c>
      <c r="O470" s="43">
        <v>1696.41</v>
      </c>
      <c r="P470" s="43">
        <v>1676.16</v>
      </c>
      <c r="Q470" s="43">
        <v>1682.93</v>
      </c>
      <c r="R470" s="43">
        <v>1677.03</v>
      </c>
      <c r="S470" s="43">
        <v>1656.3</v>
      </c>
      <c r="T470" s="43">
        <v>1644.13</v>
      </c>
      <c r="U470" s="43">
        <v>1659.77</v>
      </c>
      <c r="V470" s="43">
        <v>1669.38</v>
      </c>
      <c r="W470" s="43">
        <v>1678.55</v>
      </c>
      <c r="X470" s="43">
        <v>1646.09</v>
      </c>
      <c r="Y470" s="43">
        <v>1599.71</v>
      </c>
      <c r="Z470" s="43">
        <v>1314.59</v>
      </c>
      <c r="AA470" s="43">
        <v>1150.4100000000001</v>
      </c>
    </row>
    <row r="471" spans="1:27" ht="12.75" customHeight="1" outlineLevel="1" x14ac:dyDescent="0.2">
      <c r="A471" s="92" t="s">
        <v>2506</v>
      </c>
      <c r="B471" s="62" t="s">
        <v>88</v>
      </c>
      <c r="C471" s="42" t="s">
        <v>77</v>
      </c>
      <c r="D471" s="43">
        <f>$D$441</f>
        <v>434.18</v>
      </c>
      <c r="E471" s="43">
        <f t="shared" ref="E471:AA471" si="271">$D$441</f>
        <v>434.18</v>
      </c>
      <c r="F471" s="43">
        <f t="shared" si="271"/>
        <v>434.18</v>
      </c>
      <c r="G471" s="43">
        <f t="shared" si="271"/>
        <v>434.18</v>
      </c>
      <c r="H471" s="43">
        <f t="shared" si="271"/>
        <v>434.18</v>
      </c>
      <c r="I471" s="43">
        <f t="shared" si="271"/>
        <v>434.18</v>
      </c>
      <c r="J471" s="43">
        <f t="shared" si="271"/>
        <v>434.18</v>
      </c>
      <c r="K471" s="43">
        <f t="shared" si="271"/>
        <v>434.18</v>
      </c>
      <c r="L471" s="43">
        <f t="shared" si="271"/>
        <v>434.18</v>
      </c>
      <c r="M471" s="43">
        <f t="shared" si="271"/>
        <v>434.18</v>
      </c>
      <c r="N471" s="43">
        <f t="shared" si="271"/>
        <v>434.18</v>
      </c>
      <c r="O471" s="43">
        <f t="shared" si="271"/>
        <v>434.18</v>
      </c>
      <c r="P471" s="43">
        <f t="shared" si="271"/>
        <v>434.18</v>
      </c>
      <c r="Q471" s="43">
        <f t="shared" si="271"/>
        <v>434.18</v>
      </c>
      <c r="R471" s="43">
        <f t="shared" si="271"/>
        <v>434.18</v>
      </c>
      <c r="S471" s="43">
        <f t="shared" si="271"/>
        <v>434.18</v>
      </c>
      <c r="T471" s="43">
        <f t="shared" si="271"/>
        <v>434.18</v>
      </c>
      <c r="U471" s="43">
        <f t="shared" si="271"/>
        <v>434.18</v>
      </c>
      <c r="V471" s="43">
        <f t="shared" si="271"/>
        <v>434.18</v>
      </c>
      <c r="W471" s="43">
        <f t="shared" si="271"/>
        <v>434.18</v>
      </c>
      <c r="X471" s="43">
        <f t="shared" si="271"/>
        <v>434.18</v>
      </c>
      <c r="Y471" s="43">
        <f t="shared" si="271"/>
        <v>434.18</v>
      </c>
      <c r="Z471" s="43">
        <f t="shared" si="271"/>
        <v>434.18</v>
      </c>
      <c r="AA471" s="43">
        <f t="shared" si="271"/>
        <v>434.18</v>
      </c>
    </row>
    <row r="472" spans="1:27" ht="12.75" customHeight="1" outlineLevel="1" x14ac:dyDescent="0.2">
      <c r="A472" s="92" t="s">
        <v>2507</v>
      </c>
      <c r="B472" s="62" t="s">
        <v>81</v>
      </c>
      <c r="C472" s="42" t="s">
        <v>77</v>
      </c>
      <c r="D472" s="43">
        <v>4.7699999999999996</v>
      </c>
      <c r="E472" s="43">
        <v>4.7699999999999996</v>
      </c>
      <c r="F472" s="43">
        <v>4.7699999999999996</v>
      </c>
      <c r="G472" s="43">
        <v>4.7699999999999996</v>
      </c>
      <c r="H472" s="43">
        <v>4.7699999999999996</v>
      </c>
      <c r="I472" s="43">
        <v>4.7699999999999996</v>
      </c>
      <c r="J472" s="43">
        <v>4.7699999999999996</v>
      </c>
      <c r="K472" s="43">
        <v>4.7699999999999996</v>
      </c>
      <c r="L472" s="43">
        <v>4.7699999999999996</v>
      </c>
      <c r="M472" s="43">
        <v>4.7699999999999996</v>
      </c>
      <c r="N472" s="43">
        <v>4.7699999999999996</v>
      </c>
      <c r="O472" s="43">
        <v>4.7699999999999996</v>
      </c>
      <c r="P472" s="43">
        <v>4.7699999999999996</v>
      </c>
      <c r="Q472" s="43">
        <v>4.7699999999999996</v>
      </c>
      <c r="R472" s="43">
        <v>4.7699999999999996</v>
      </c>
      <c r="S472" s="43">
        <v>4.7699999999999996</v>
      </c>
      <c r="T472" s="43">
        <v>4.7699999999999996</v>
      </c>
      <c r="U472" s="43">
        <v>4.7699999999999996</v>
      </c>
      <c r="V472" s="43">
        <v>4.7699999999999996</v>
      </c>
      <c r="W472" s="43">
        <v>4.7699999999999996</v>
      </c>
      <c r="X472" s="43">
        <v>4.7699999999999996</v>
      </c>
      <c r="Y472" s="43">
        <v>4.7699999999999996</v>
      </c>
      <c r="Z472" s="43">
        <v>4.7699999999999996</v>
      </c>
      <c r="AA472" s="43">
        <v>4.7699999999999996</v>
      </c>
    </row>
    <row r="473" spans="1:27" ht="12.75" customHeight="1" outlineLevel="1" x14ac:dyDescent="0.2">
      <c r="A473" s="92" t="s">
        <v>2508</v>
      </c>
      <c r="B473" s="62" t="s">
        <v>79</v>
      </c>
      <c r="C473" s="42" t="s">
        <v>77</v>
      </c>
      <c r="D473" s="43">
        <f>$D$11</f>
        <v>216.36</v>
      </c>
      <c r="E473" s="43">
        <f t="shared" ref="E473:AA473" si="272">$D$11</f>
        <v>216.36</v>
      </c>
      <c r="F473" s="43">
        <f t="shared" si="272"/>
        <v>216.36</v>
      </c>
      <c r="G473" s="43">
        <f t="shared" si="272"/>
        <v>216.36</v>
      </c>
      <c r="H473" s="43">
        <f t="shared" si="272"/>
        <v>216.36</v>
      </c>
      <c r="I473" s="43">
        <f t="shared" si="272"/>
        <v>216.36</v>
      </c>
      <c r="J473" s="43">
        <f t="shared" si="272"/>
        <v>216.36</v>
      </c>
      <c r="K473" s="43">
        <f t="shared" si="272"/>
        <v>216.36</v>
      </c>
      <c r="L473" s="43">
        <f t="shared" si="272"/>
        <v>216.36</v>
      </c>
      <c r="M473" s="43">
        <f t="shared" si="272"/>
        <v>216.36</v>
      </c>
      <c r="N473" s="43">
        <f t="shared" si="272"/>
        <v>216.36</v>
      </c>
      <c r="O473" s="43">
        <f t="shared" si="272"/>
        <v>216.36</v>
      </c>
      <c r="P473" s="43">
        <f t="shared" si="272"/>
        <v>216.36</v>
      </c>
      <c r="Q473" s="43">
        <f t="shared" si="272"/>
        <v>216.36</v>
      </c>
      <c r="R473" s="43">
        <f t="shared" si="272"/>
        <v>216.36</v>
      </c>
      <c r="S473" s="43">
        <f t="shared" si="272"/>
        <v>216.36</v>
      </c>
      <c r="T473" s="43">
        <f t="shared" si="272"/>
        <v>216.36</v>
      </c>
      <c r="U473" s="43">
        <f t="shared" si="272"/>
        <v>216.36</v>
      </c>
      <c r="V473" s="43">
        <f t="shared" si="272"/>
        <v>216.36</v>
      </c>
      <c r="W473" s="43">
        <f t="shared" si="272"/>
        <v>216.36</v>
      </c>
      <c r="X473" s="43">
        <f t="shared" si="272"/>
        <v>216.36</v>
      </c>
      <c r="Y473" s="43">
        <f t="shared" si="272"/>
        <v>216.36</v>
      </c>
      <c r="Z473" s="43">
        <f t="shared" si="272"/>
        <v>216.36</v>
      </c>
      <c r="AA473" s="43">
        <f t="shared" si="272"/>
        <v>216.36</v>
      </c>
    </row>
    <row r="474" spans="1:27" x14ac:dyDescent="0.2">
      <c r="A474" s="91" t="s">
        <v>2509</v>
      </c>
      <c r="B474" s="27" t="str">
        <f>"08"&amp;"."&amp;$B$729&amp;"."&amp;$B$730</f>
        <v>08.02.2023</v>
      </c>
      <c r="C474" s="83" t="s">
        <v>74</v>
      </c>
      <c r="D474" s="84">
        <f>ROUND(((D475+D476+D478+D477)/1000),5)</f>
        <v>1.7231099999999999</v>
      </c>
      <c r="E474" s="84">
        <f>ROUND(((E475+E476+E478+E477)/1000),5)</f>
        <v>1.6878200000000001</v>
      </c>
      <c r="F474" s="84">
        <f>ROUND(((F475+F476+F478+F477)/1000),5)</f>
        <v>1.6472199999999999</v>
      </c>
      <c r="G474" s="84">
        <f t="shared" ref="G474:AA474" si="273">ROUND(((G475+G476+G478+G477)/1000),5)</f>
        <v>1.6659999999999999</v>
      </c>
      <c r="H474" s="84">
        <f t="shared" si="273"/>
        <v>1.70045</v>
      </c>
      <c r="I474" s="84">
        <f t="shared" si="273"/>
        <v>1.7720199999999999</v>
      </c>
      <c r="J474" s="84">
        <f t="shared" si="273"/>
        <v>2.0459200000000002</v>
      </c>
      <c r="K474" s="84">
        <f t="shared" si="273"/>
        <v>2.25136</v>
      </c>
      <c r="L474" s="84">
        <f t="shared" si="273"/>
        <v>2.3052600000000001</v>
      </c>
      <c r="M474" s="84">
        <f t="shared" si="273"/>
        <v>2.3165900000000001</v>
      </c>
      <c r="N474" s="84">
        <f t="shared" si="273"/>
        <v>2.3240799999999999</v>
      </c>
      <c r="O474" s="84">
        <f t="shared" si="273"/>
        <v>2.3444500000000001</v>
      </c>
      <c r="P474" s="84">
        <f t="shared" si="273"/>
        <v>2.33725</v>
      </c>
      <c r="Q474" s="84">
        <f t="shared" si="273"/>
        <v>2.36666</v>
      </c>
      <c r="R474" s="84">
        <f t="shared" si="273"/>
        <v>2.3621099999999999</v>
      </c>
      <c r="S474" s="84">
        <f t="shared" si="273"/>
        <v>2.3248700000000002</v>
      </c>
      <c r="T474" s="84">
        <f t="shared" si="273"/>
        <v>2.306</v>
      </c>
      <c r="U474" s="84">
        <f t="shared" si="273"/>
        <v>2.3222399999999999</v>
      </c>
      <c r="V474" s="84">
        <f t="shared" si="273"/>
        <v>2.32891</v>
      </c>
      <c r="W474" s="84">
        <f t="shared" si="273"/>
        <v>2.339</v>
      </c>
      <c r="X474" s="84">
        <f t="shared" si="273"/>
        <v>2.3129400000000002</v>
      </c>
      <c r="Y474" s="84">
        <f t="shared" si="273"/>
        <v>2.2669700000000002</v>
      </c>
      <c r="Z474" s="84">
        <f t="shared" si="273"/>
        <v>2.0162</v>
      </c>
      <c r="AA474" s="84">
        <f t="shared" si="273"/>
        <v>1.8295399999999999</v>
      </c>
    </row>
    <row r="475" spans="1:27" ht="12.75" customHeight="1" outlineLevel="1" x14ac:dyDescent="0.2">
      <c r="A475" s="92" t="s">
        <v>2510</v>
      </c>
      <c r="B475" s="62" t="s">
        <v>231</v>
      </c>
      <c r="C475" s="42" t="s">
        <v>77</v>
      </c>
      <c r="D475" s="43">
        <v>1067.8</v>
      </c>
      <c r="E475" s="43">
        <v>1032.51</v>
      </c>
      <c r="F475" s="43">
        <v>991.91</v>
      </c>
      <c r="G475" s="43">
        <v>1010.69</v>
      </c>
      <c r="H475" s="43">
        <v>1045.1400000000001</v>
      </c>
      <c r="I475" s="43">
        <v>1116.71</v>
      </c>
      <c r="J475" s="43">
        <v>1390.61</v>
      </c>
      <c r="K475" s="43">
        <v>1596.05</v>
      </c>
      <c r="L475" s="43">
        <v>1649.95</v>
      </c>
      <c r="M475" s="43">
        <v>1661.28</v>
      </c>
      <c r="N475" s="43">
        <v>1668.77</v>
      </c>
      <c r="O475" s="43">
        <v>1689.14</v>
      </c>
      <c r="P475" s="43">
        <v>1681.94</v>
      </c>
      <c r="Q475" s="43">
        <v>1711.35</v>
      </c>
      <c r="R475" s="43">
        <v>1706.8</v>
      </c>
      <c r="S475" s="43">
        <v>1669.56</v>
      </c>
      <c r="T475" s="43">
        <v>1650.69</v>
      </c>
      <c r="U475" s="43">
        <v>1666.93</v>
      </c>
      <c r="V475" s="43">
        <v>1673.6</v>
      </c>
      <c r="W475" s="43">
        <v>1683.69</v>
      </c>
      <c r="X475" s="43">
        <v>1657.63</v>
      </c>
      <c r="Y475" s="43">
        <v>1611.66</v>
      </c>
      <c r="Z475" s="43">
        <v>1360.89</v>
      </c>
      <c r="AA475" s="43">
        <v>1174.23</v>
      </c>
    </row>
    <row r="476" spans="1:27" ht="12.75" customHeight="1" outlineLevel="1" x14ac:dyDescent="0.2">
      <c r="A476" s="92" t="s">
        <v>2511</v>
      </c>
      <c r="B476" s="62" t="s">
        <v>88</v>
      </c>
      <c r="C476" s="42" t="s">
        <v>77</v>
      </c>
      <c r="D476" s="43">
        <f>$D$441</f>
        <v>434.18</v>
      </c>
      <c r="E476" s="43">
        <f t="shared" ref="E476:AA476" si="274">$D$441</f>
        <v>434.18</v>
      </c>
      <c r="F476" s="43">
        <f t="shared" si="274"/>
        <v>434.18</v>
      </c>
      <c r="G476" s="43">
        <f t="shared" si="274"/>
        <v>434.18</v>
      </c>
      <c r="H476" s="43">
        <f t="shared" si="274"/>
        <v>434.18</v>
      </c>
      <c r="I476" s="43">
        <f t="shared" si="274"/>
        <v>434.18</v>
      </c>
      <c r="J476" s="43">
        <f t="shared" si="274"/>
        <v>434.18</v>
      </c>
      <c r="K476" s="43">
        <f t="shared" si="274"/>
        <v>434.18</v>
      </c>
      <c r="L476" s="43">
        <f t="shared" si="274"/>
        <v>434.18</v>
      </c>
      <c r="M476" s="43">
        <f t="shared" si="274"/>
        <v>434.18</v>
      </c>
      <c r="N476" s="43">
        <f t="shared" si="274"/>
        <v>434.18</v>
      </c>
      <c r="O476" s="43">
        <f t="shared" si="274"/>
        <v>434.18</v>
      </c>
      <c r="P476" s="43">
        <f t="shared" si="274"/>
        <v>434.18</v>
      </c>
      <c r="Q476" s="43">
        <f t="shared" si="274"/>
        <v>434.18</v>
      </c>
      <c r="R476" s="43">
        <f t="shared" si="274"/>
        <v>434.18</v>
      </c>
      <c r="S476" s="43">
        <f t="shared" si="274"/>
        <v>434.18</v>
      </c>
      <c r="T476" s="43">
        <f t="shared" si="274"/>
        <v>434.18</v>
      </c>
      <c r="U476" s="43">
        <f t="shared" si="274"/>
        <v>434.18</v>
      </c>
      <c r="V476" s="43">
        <f t="shared" si="274"/>
        <v>434.18</v>
      </c>
      <c r="W476" s="43">
        <f t="shared" si="274"/>
        <v>434.18</v>
      </c>
      <c r="X476" s="43">
        <f t="shared" si="274"/>
        <v>434.18</v>
      </c>
      <c r="Y476" s="43">
        <f t="shared" si="274"/>
        <v>434.18</v>
      </c>
      <c r="Z476" s="43">
        <f t="shared" si="274"/>
        <v>434.18</v>
      </c>
      <c r="AA476" s="43">
        <f t="shared" si="274"/>
        <v>434.18</v>
      </c>
    </row>
    <row r="477" spans="1:27" ht="12.75" customHeight="1" outlineLevel="1" x14ac:dyDescent="0.2">
      <c r="A477" s="92" t="s">
        <v>2512</v>
      </c>
      <c r="B477" s="62" t="s">
        <v>81</v>
      </c>
      <c r="C477" s="42" t="s">
        <v>77</v>
      </c>
      <c r="D477" s="43">
        <v>4.7699999999999996</v>
      </c>
      <c r="E477" s="43">
        <v>4.7699999999999996</v>
      </c>
      <c r="F477" s="43">
        <v>4.7699999999999996</v>
      </c>
      <c r="G477" s="43">
        <v>4.7699999999999996</v>
      </c>
      <c r="H477" s="43">
        <v>4.7699999999999996</v>
      </c>
      <c r="I477" s="43">
        <v>4.7699999999999996</v>
      </c>
      <c r="J477" s="43">
        <v>4.7699999999999996</v>
      </c>
      <c r="K477" s="43">
        <v>4.7699999999999996</v>
      </c>
      <c r="L477" s="43">
        <v>4.7699999999999996</v>
      </c>
      <c r="M477" s="43">
        <v>4.7699999999999996</v>
      </c>
      <c r="N477" s="43">
        <v>4.7699999999999996</v>
      </c>
      <c r="O477" s="43">
        <v>4.7699999999999996</v>
      </c>
      <c r="P477" s="43">
        <v>4.7699999999999996</v>
      </c>
      <c r="Q477" s="43">
        <v>4.7699999999999996</v>
      </c>
      <c r="R477" s="43">
        <v>4.7699999999999996</v>
      </c>
      <c r="S477" s="43">
        <v>4.7699999999999996</v>
      </c>
      <c r="T477" s="43">
        <v>4.7699999999999996</v>
      </c>
      <c r="U477" s="43">
        <v>4.7699999999999996</v>
      </c>
      <c r="V477" s="43">
        <v>4.7699999999999996</v>
      </c>
      <c r="W477" s="43">
        <v>4.7699999999999996</v>
      </c>
      <c r="X477" s="43">
        <v>4.7699999999999996</v>
      </c>
      <c r="Y477" s="43">
        <v>4.7699999999999996</v>
      </c>
      <c r="Z477" s="43">
        <v>4.7699999999999996</v>
      </c>
      <c r="AA477" s="43">
        <v>4.7699999999999996</v>
      </c>
    </row>
    <row r="478" spans="1:27" ht="12.75" customHeight="1" outlineLevel="1" x14ac:dyDescent="0.2">
      <c r="A478" s="92" t="s">
        <v>2513</v>
      </c>
      <c r="B478" s="62" t="s">
        <v>79</v>
      </c>
      <c r="C478" s="42" t="s">
        <v>77</v>
      </c>
      <c r="D478" s="43">
        <f>$D$11</f>
        <v>216.36</v>
      </c>
      <c r="E478" s="43">
        <f t="shared" ref="E478:AA478" si="275">$D$11</f>
        <v>216.36</v>
      </c>
      <c r="F478" s="43">
        <f t="shared" si="275"/>
        <v>216.36</v>
      </c>
      <c r="G478" s="43">
        <f t="shared" si="275"/>
        <v>216.36</v>
      </c>
      <c r="H478" s="43">
        <f t="shared" si="275"/>
        <v>216.36</v>
      </c>
      <c r="I478" s="43">
        <f t="shared" si="275"/>
        <v>216.36</v>
      </c>
      <c r="J478" s="43">
        <f t="shared" si="275"/>
        <v>216.36</v>
      </c>
      <c r="K478" s="43">
        <f t="shared" si="275"/>
        <v>216.36</v>
      </c>
      <c r="L478" s="43">
        <f t="shared" si="275"/>
        <v>216.36</v>
      </c>
      <c r="M478" s="43">
        <f t="shared" si="275"/>
        <v>216.36</v>
      </c>
      <c r="N478" s="43">
        <f t="shared" si="275"/>
        <v>216.36</v>
      </c>
      <c r="O478" s="43">
        <f t="shared" si="275"/>
        <v>216.36</v>
      </c>
      <c r="P478" s="43">
        <f t="shared" si="275"/>
        <v>216.36</v>
      </c>
      <c r="Q478" s="43">
        <f t="shared" si="275"/>
        <v>216.36</v>
      </c>
      <c r="R478" s="43">
        <f t="shared" si="275"/>
        <v>216.36</v>
      </c>
      <c r="S478" s="43">
        <f t="shared" si="275"/>
        <v>216.36</v>
      </c>
      <c r="T478" s="43">
        <f t="shared" si="275"/>
        <v>216.36</v>
      </c>
      <c r="U478" s="43">
        <f t="shared" si="275"/>
        <v>216.36</v>
      </c>
      <c r="V478" s="43">
        <f t="shared" si="275"/>
        <v>216.36</v>
      </c>
      <c r="W478" s="43">
        <f t="shared" si="275"/>
        <v>216.36</v>
      </c>
      <c r="X478" s="43">
        <f t="shared" si="275"/>
        <v>216.36</v>
      </c>
      <c r="Y478" s="43">
        <f t="shared" si="275"/>
        <v>216.36</v>
      </c>
      <c r="Z478" s="43">
        <f t="shared" si="275"/>
        <v>216.36</v>
      </c>
      <c r="AA478" s="43">
        <f t="shared" si="275"/>
        <v>216.36</v>
      </c>
    </row>
    <row r="479" spans="1:27" x14ac:dyDescent="0.2">
      <c r="A479" s="91" t="s">
        <v>2514</v>
      </c>
      <c r="B479" s="27" t="str">
        <f>"09"&amp;"."&amp;$B$729&amp;"."&amp;$B$730</f>
        <v>09.02.2023</v>
      </c>
      <c r="C479" s="83" t="s">
        <v>74</v>
      </c>
      <c r="D479" s="84">
        <f>ROUND(((D480+D481+D483+D482)/1000),5)</f>
        <v>1.724</v>
      </c>
      <c r="E479" s="84">
        <f>ROUND(((E480+E481+E483+E482)/1000),5)</f>
        <v>1.69242</v>
      </c>
      <c r="F479" s="84">
        <f>ROUND(((F480+F481+F483+F482)/1000),5)</f>
        <v>1.69075</v>
      </c>
      <c r="G479" s="84">
        <f t="shared" ref="G479:AA479" si="276">ROUND(((G480+G481+G483+G482)/1000),5)</f>
        <v>1.6943299999999999</v>
      </c>
      <c r="H479" s="84">
        <f t="shared" si="276"/>
        <v>1.7322200000000001</v>
      </c>
      <c r="I479" s="84">
        <f t="shared" si="276"/>
        <v>1.81504</v>
      </c>
      <c r="J479" s="84">
        <f t="shared" si="276"/>
        <v>2.0716000000000001</v>
      </c>
      <c r="K479" s="84">
        <f t="shared" si="276"/>
        <v>2.2599800000000001</v>
      </c>
      <c r="L479" s="84">
        <f t="shared" si="276"/>
        <v>2.3754200000000001</v>
      </c>
      <c r="M479" s="84">
        <f t="shared" si="276"/>
        <v>2.3962699999999999</v>
      </c>
      <c r="N479" s="84">
        <f t="shared" si="276"/>
        <v>2.4067799999999999</v>
      </c>
      <c r="O479" s="84">
        <f t="shared" si="276"/>
        <v>2.4450099999999999</v>
      </c>
      <c r="P479" s="84">
        <f t="shared" si="276"/>
        <v>2.42523</v>
      </c>
      <c r="Q479" s="84">
        <f t="shared" si="276"/>
        <v>2.4062800000000002</v>
      </c>
      <c r="R479" s="84">
        <f t="shared" si="276"/>
        <v>2.4029600000000002</v>
      </c>
      <c r="S479" s="84">
        <f t="shared" si="276"/>
        <v>2.3956400000000002</v>
      </c>
      <c r="T479" s="84">
        <f t="shared" si="276"/>
        <v>2.3637000000000001</v>
      </c>
      <c r="U479" s="84">
        <f t="shared" si="276"/>
        <v>2.38646</v>
      </c>
      <c r="V479" s="84">
        <f t="shared" si="276"/>
        <v>2.4003700000000001</v>
      </c>
      <c r="W479" s="84">
        <f t="shared" si="276"/>
        <v>2.4220999999999999</v>
      </c>
      <c r="X479" s="84">
        <f t="shared" si="276"/>
        <v>2.36856</v>
      </c>
      <c r="Y479" s="84">
        <f t="shared" si="276"/>
        <v>2.26789</v>
      </c>
      <c r="Z479" s="84">
        <f t="shared" si="276"/>
        <v>2.1320100000000002</v>
      </c>
      <c r="AA479" s="84">
        <f t="shared" si="276"/>
        <v>1.8452500000000001</v>
      </c>
    </row>
    <row r="480" spans="1:27" ht="12.75" customHeight="1" outlineLevel="1" x14ac:dyDescent="0.2">
      <c r="A480" s="92" t="s">
        <v>2515</v>
      </c>
      <c r="B480" s="62" t="s">
        <v>231</v>
      </c>
      <c r="C480" s="42" t="s">
        <v>77</v>
      </c>
      <c r="D480" s="43">
        <v>1068.69</v>
      </c>
      <c r="E480" s="43">
        <v>1037.1099999999999</v>
      </c>
      <c r="F480" s="43">
        <v>1035.44</v>
      </c>
      <c r="G480" s="43">
        <v>1039.02</v>
      </c>
      <c r="H480" s="43">
        <v>1076.9100000000001</v>
      </c>
      <c r="I480" s="43">
        <v>1159.73</v>
      </c>
      <c r="J480" s="43">
        <v>1416.29</v>
      </c>
      <c r="K480" s="43">
        <v>1604.67</v>
      </c>
      <c r="L480" s="43">
        <v>1720.11</v>
      </c>
      <c r="M480" s="43">
        <v>1740.96</v>
      </c>
      <c r="N480" s="43">
        <v>1751.47</v>
      </c>
      <c r="O480" s="43">
        <v>1789.7</v>
      </c>
      <c r="P480" s="43">
        <v>1769.92</v>
      </c>
      <c r="Q480" s="43">
        <v>1750.97</v>
      </c>
      <c r="R480" s="43">
        <v>1747.65</v>
      </c>
      <c r="S480" s="43">
        <v>1740.33</v>
      </c>
      <c r="T480" s="43">
        <v>1708.39</v>
      </c>
      <c r="U480" s="43">
        <v>1731.15</v>
      </c>
      <c r="V480" s="43">
        <v>1745.06</v>
      </c>
      <c r="W480" s="43">
        <v>1766.79</v>
      </c>
      <c r="X480" s="43">
        <v>1713.25</v>
      </c>
      <c r="Y480" s="43">
        <v>1612.58</v>
      </c>
      <c r="Z480" s="43">
        <v>1476.7</v>
      </c>
      <c r="AA480" s="43">
        <v>1189.94</v>
      </c>
    </row>
    <row r="481" spans="1:27" ht="12.75" customHeight="1" outlineLevel="1" x14ac:dyDescent="0.2">
      <c r="A481" s="92" t="s">
        <v>2516</v>
      </c>
      <c r="B481" s="62" t="s">
        <v>88</v>
      </c>
      <c r="C481" s="42" t="s">
        <v>77</v>
      </c>
      <c r="D481" s="43">
        <f>$D$441</f>
        <v>434.18</v>
      </c>
      <c r="E481" s="43">
        <f t="shared" ref="E481:AA481" si="277">$D$441</f>
        <v>434.18</v>
      </c>
      <c r="F481" s="43">
        <f t="shared" si="277"/>
        <v>434.18</v>
      </c>
      <c r="G481" s="43">
        <f t="shared" si="277"/>
        <v>434.18</v>
      </c>
      <c r="H481" s="43">
        <f t="shared" si="277"/>
        <v>434.18</v>
      </c>
      <c r="I481" s="43">
        <f t="shared" si="277"/>
        <v>434.18</v>
      </c>
      <c r="J481" s="43">
        <f t="shared" si="277"/>
        <v>434.18</v>
      </c>
      <c r="K481" s="43">
        <f t="shared" si="277"/>
        <v>434.18</v>
      </c>
      <c r="L481" s="43">
        <f t="shared" si="277"/>
        <v>434.18</v>
      </c>
      <c r="M481" s="43">
        <f t="shared" si="277"/>
        <v>434.18</v>
      </c>
      <c r="N481" s="43">
        <f t="shared" si="277"/>
        <v>434.18</v>
      </c>
      <c r="O481" s="43">
        <f t="shared" si="277"/>
        <v>434.18</v>
      </c>
      <c r="P481" s="43">
        <f t="shared" si="277"/>
        <v>434.18</v>
      </c>
      <c r="Q481" s="43">
        <f t="shared" si="277"/>
        <v>434.18</v>
      </c>
      <c r="R481" s="43">
        <f t="shared" si="277"/>
        <v>434.18</v>
      </c>
      <c r="S481" s="43">
        <f t="shared" si="277"/>
        <v>434.18</v>
      </c>
      <c r="T481" s="43">
        <f t="shared" si="277"/>
        <v>434.18</v>
      </c>
      <c r="U481" s="43">
        <f t="shared" si="277"/>
        <v>434.18</v>
      </c>
      <c r="V481" s="43">
        <f t="shared" si="277"/>
        <v>434.18</v>
      </c>
      <c r="W481" s="43">
        <f t="shared" si="277"/>
        <v>434.18</v>
      </c>
      <c r="X481" s="43">
        <f t="shared" si="277"/>
        <v>434.18</v>
      </c>
      <c r="Y481" s="43">
        <f t="shared" si="277"/>
        <v>434.18</v>
      </c>
      <c r="Z481" s="43">
        <f t="shared" si="277"/>
        <v>434.18</v>
      </c>
      <c r="AA481" s="43">
        <f t="shared" si="277"/>
        <v>434.18</v>
      </c>
    </row>
    <row r="482" spans="1:27" ht="12.75" customHeight="1" outlineLevel="1" x14ac:dyDescent="0.2">
      <c r="A482" s="92" t="s">
        <v>2517</v>
      </c>
      <c r="B482" s="62" t="s">
        <v>81</v>
      </c>
      <c r="C482" s="42" t="s">
        <v>77</v>
      </c>
      <c r="D482" s="43">
        <v>4.7699999999999996</v>
      </c>
      <c r="E482" s="43">
        <v>4.7699999999999996</v>
      </c>
      <c r="F482" s="43">
        <v>4.7699999999999996</v>
      </c>
      <c r="G482" s="43">
        <v>4.7699999999999996</v>
      </c>
      <c r="H482" s="43">
        <v>4.7699999999999996</v>
      </c>
      <c r="I482" s="43">
        <v>4.7699999999999996</v>
      </c>
      <c r="J482" s="43">
        <v>4.7699999999999996</v>
      </c>
      <c r="K482" s="43">
        <v>4.7699999999999996</v>
      </c>
      <c r="L482" s="43">
        <v>4.7699999999999996</v>
      </c>
      <c r="M482" s="43">
        <v>4.7699999999999996</v>
      </c>
      <c r="N482" s="43">
        <v>4.7699999999999996</v>
      </c>
      <c r="O482" s="43">
        <v>4.7699999999999996</v>
      </c>
      <c r="P482" s="43">
        <v>4.7699999999999996</v>
      </c>
      <c r="Q482" s="43">
        <v>4.7699999999999996</v>
      </c>
      <c r="R482" s="43">
        <v>4.7699999999999996</v>
      </c>
      <c r="S482" s="43">
        <v>4.7699999999999996</v>
      </c>
      <c r="T482" s="43">
        <v>4.7699999999999996</v>
      </c>
      <c r="U482" s="43">
        <v>4.7699999999999996</v>
      </c>
      <c r="V482" s="43">
        <v>4.7699999999999996</v>
      </c>
      <c r="W482" s="43">
        <v>4.7699999999999996</v>
      </c>
      <c r="X482" s="43">
        <v>4.7699999999999996</v>
      </c>
      <c r="Y482" s="43">
        <v>4.7699999999999996</v>
      </c>
      <c r="Z482" s="43">
        <v>4.7699999999999996</v>
      </c>
      <c r="AA482" s="43">
        <v>4.7699999999999996</v>
      </c>
    </row>
    <row r="483" spans="1:27" ht="12.75" customHeight="1" outlineLevel="1" x14ac:dyDescent="0.2">
      <c r="A483" s="92" t="s">
        <v>2518</v>
      </c>
      <c r="B483" s="62" t="s">
        <v>79</v>
      </c>
      <c r="C483" s="42" t="s">
        <v>77</v>
      </c>
      <c r="D483" s="43">
        <f>$D$11</f>
        <v>216.36</v>
      </c>
      <c r="E483" s="43">
        <f t="shared" ref="E483:AA483" si="278">$D$11</f>
        <v>216.36</v>
      </c>
      <c r="F483" s="43">
        <f t="shared" si="278"/>
        <v>216.36</v>
      </c>
      <c r="G483" s="43">
        <f t="shared" si="278"/>
        <v>216.36</v>
      </c>
      <c r="H483" s="43">
        <f t="shared" si="278"/>
        <v>216.36</v>
      </c>
      <c r="I483" s="43">
        <f t="shared" si="278"/>
        <v>216.36</v>
      </c>
      <c r="J483" s="43">
        <f t="shared" si="278"/>
        <v>216.36</v>
      </c>
      <c r="K483" s="43">
        <f t="shared" si="278"/>
        <v>216.36</v>
      </c>
      <c r="L483" s="43">
        <f t="shared" si="278"/>
        <v>216.36</v>
      </c>
      <c r="M483" s="43">
        <f t="shared" si="278"/>
        <v>216.36</v>
      </c>
      <c r="N483" s="43">
        <f t="shared" si="278"/>
        <v>216.36</v>
      </c>
      <c r="O483" s="43">
        <f t="shared" si="278"/>
        <v>216.36</v>
      </c>
      <c r="P483" s="43">
        <f t="shared" si="278"/>
        <v>216.36</v>
      </c>
      <c r="Q483" s="43">
        <f t="shared" si="278"/>
        <v>216.36</v>
      </c>
      <c r="R483" s="43">
        <f t="shared" si="278"/>
        <v>216.36</v>
      </c>
      <c r="S483" s="43">
        <f t="shared" si="278"/>
        <v>216.36</v>
      </c>
      <c r="T483" s="43">
        <f t="shared" si="278"/>
        <v>216.36</v>
      </c>
      <c r="U483" s="43">
        <f t="shared" si="278"/>
        <v>216.36</v>
      </c>
      <c r="V483" s="43">
        <f t="shared" si="278"/>
        <v>216.36</v>
      </c>
      <c r="W483" s="43">
        <f t="shared" si="278"/>
        <v>216.36</v>
      </c>
      <c r="X483" s="43">
        <f t="shared" si="278"/>
        <v>216.36</v>
      </c>
      <c r="Y483" s="43">
        <f t="shared" si="278"/>
        <v>216.36</v>
      </c>
      <c r="Z483" s="43">
        <f t="shared" si="278"/>
        <v>216.36</v>
      </c>
      <c r="AA483" s="43">
        <f t="shared" si="278"/>
        <v>216.36</v>
      </c>
    </row>
    <row r="484" spans="1:27" x14ac:dyDescent="0.2">
      <c r="A484" s="91" t="s">
        <v>2519</v>
      </c>
      <c r="B484" s="27" t="str">
        <f>"10"&amp;"."&amp;$B$729&amp;"."&amp;$B$730</f>
        <v>10.02.2023</v>
      </c>
      <c r="C484" s="83" t="s">
        <v>74</v>
      </c>
      <c r="D484" s="84">
        <f>ROUND(((D485+D486+D488+D487)/1000),5)</f>
        <v>1.79203</v>
      </c>
      <c r="E484" s="84">
        <f>ROUND(((E485+E486+E488+E487)/1000),5)</f>
        <v>1.74353</v>
      </c>
      <c r="F484" s="84">
        <f>ROUND(((F485+F486+F488+F487)/1000),5)</f>
        <v>1.71224</v>
      </c>
      <c r="G484" s="84">
        <f t="shared" ref="G484:AA484" si="279">ROUND(((G485+G486+G488+G487)/1000),5)</f>
        <v>1.71296</v>
      </c>
      <c r="H484" s="84">
        <f t="shared" si="279"/>
        <v>1.77739</v>
      </c>
      <c r="I484" s="84">
        <f t="shared" si="279"/>
        <v>1.8508800000000001</v>
      </c>
      <c r="J484" s="84">
        <f t="shared" si="279"/>
        <v>2.1420699999999999</v>
      </c>
      <c r="K484" s="84">
        <f t="shared" si="279"/>
        <v>2.2578900000000002</v>
      </c>
      <c r="L484" s="84">
        <f t="shared" si="279"/>
        <v>2.3463699999999998</v>
      </c>
      <c r="M484" s="84">
        <f t="shared" si="279"/>
        <v>2.3858899999999998</v>
      </c>
      <c r="N484" s="84">
        <f t="shared" si="279"/>
        <v>2.4051200000000001</v>
      </c>
      <c r="O484" s="84">
        <f t="shared" si="279"/>
        <v>2.4306100000000002</v>
      </c>
      <c r="P484" s="84">
        <f t="shared" si="279"/>
        <v>2.4129100000000001</v>
      </c>
      <c r="Q484" s="84">
        <f t="shared" si="279"/>
        <v>2.42076</v>
      </c>
      <c r="R484" s="84">
        <f t="shared" si="279"/>
        <v>2.4115700000000002</v>
      </c>
      <c r="S484" s="84">
        <f t="shared" si="279"/>
        <v>2.3695499999999998</v>
      </c>
      <c r="T484" s="84">
        <f t="shared" si="279"/>
        <v>2.34456</v>
      </c>
      <c r="U484" s="84">
        <f t="shared" si="279"/>
        <v>2.3751799999999998</v>
      </c>
      <c r="V484" s="84">
        <f t="shared" si="279"/>
        <v>2.40035</v>
      </c>
      <c r="W484" s="84">
        <f t="shared" si="279"/>
        <v>2.3900399999999999</v>
      </c>
      <c r="X484" s="84">
        <f t="shared" si="279"/>
        <v>2.3627199999999999</v>
      </c>
      <c r="Y484" s="84">
        <f t="shared" si="279"/>
        <v>2.3020200000000002</v>
      </c>
      <c r="Z484" s="84">
        <f t="shared" si="279"/>
        <v>2.1926000000000001</v>
      </c>
      <c r="AA484" s="84">
        <f t="shared" si="279"/>
        <v>2.0194000000000001</v>
      </c>
    </row>
    <row r="485" spans="1:27" ht="12.75" customHeight="1" outlineLevel="1" x14ac:dyDescent="0.2">
      <c r="A485" s="92" t="s">
        <v>2520</v>
      </c>
      <c r="B485" s="62" t="s">
        <v>231</v>
      </c>
      <c r="C485" s="42" t="s">
        <v>77</v>
      </c>
      <c r="D485" s="43">
        <v>1136.72</v>
      </c>
      <c r="E485" s="43">
        <v>1088.22</v>
      </c>
      <c r="F485" s="43">
        <v>1056.93</v>
      </c>
      <c r="G485" s="43">
        <v>1057.6500000000001</v>
      </c>
      <c r="H485" s="43">
        <v>1122.08</v>
      </c>
      <c r="I485" s="43">
        <v>1195.57</v>
      </c>
      <c r="J485" s="43">
        <v>1486.76</v>
      </c>
      <c r="K485" s="43">
        <v>1602.58</v>
      </c>
      <c r="L485" s="43">
        <v>1691.06</v>
      </c>
      <c r="M485" s="43">
        <v>1730.58</v>
      </c>
      <c r="N485" s="43">
        <v>1749.81</v>
      </c>
      <c r="O485" s="43">
        <v>1775.3</v>
      </c>
      <c r="P485" s="43">
        <v>1757.6</v>
      </c>
      <c r="Q485" s="43">
        <v>1765.45</v>
      </c>
      <c r="R485" s="43">
        <v>1756.26</v>
      </c>
      <c r="S485" s="43">
        <v>1714.24</v>
      </c>
      <c r="T485" s="43">
        <v>1689.25</v>
      </c>
      <c r="U485" s="43">
        <v>1719.87</v>
      </c>
      <c r="V485" s="43">
        <v>1745.04</v>
      </c>
      <c r="W485" s="43">
        <v>1734.73</v>
      </c>
      <c r="X485" s="43">
        <v>1707.41</v>
      </c>
      <c r="Y485" s="43">
        <v>1646.71</v>
      </c>
      <c r="Z485" s="43">
        <v>1537.29</v>
      </c>
      <c r="AA485" s="43">
        <v>1364.09</v>
      </c>
    </row>
    <row r="486" spans="1:27" ht="12.75" customHeight="1" outlineLevel="1" x14ac:dyDescent="0.2">
      <c r="A486" s="92" t="s">
        <v>2521</v>
      </c>
      <c r="B486" s="62" t="s">
        <v>88</v>
      </c>
      <c r="C486" s="42" t="s">
        <v>77</v>
      </c>
      <c r="D486" s="43">
        <f>$D$441</f>
        <v>434.18</v>
      </c>
      <c r="E486" s="43">
        <f t="shared" ref="E486:AA486" si="280">$D$441</f>
        <v>434.18</v>
      </c>
      <c r="F486" s="43">
        <f t="shared" si="280"/>
        <v>434.18</v>
      </c>
      <c r="G486" s="43">
        <f t="shared" si="280"/>
        <v>434.18</v>
      </c>
      <c r="H486" s="43">
        <f t="shared" si="280"/>
        <v>434.18</v>
      </c>
      <c r="I486" s="43">
        <f t="shared" si="280"/>
        <v>434.18</v>
      </c>
      <c r="J486" s="43">
        <f t="shared" si="280"/>
        <v>434.18</v>
      </c>
      <c r="K486" s="43">
        <f t="shared" si="280"/>
        <v>434.18</v>
      </c>
      <c r="L486" s="43">
        <f t="shared" si="280"/>
        <v>434.18</v>
      </c>
      <c r="M486" s="43">
        <f t="shared" si="280"/>
        <v>434.18</v>
      </c>
      <c r="N486" s="43">
        <f t="shared" si="280"/>
        <v>434.18</v>
      </c>
      <c r="O486" s="43">
        <f t="shared" si="280"/>
        <v>434.18</v>
      </c>
      <c r="P486" s="43">
        <f t="shared" si="280"/>
        <v>434.18</v>
      </c>
      <c r="Q486" s="43">
        <f t="shared" si="280"/>
        <v>434.18</v>
      </c>
      <c r="R486" s="43">
        <f t="shared" si="280"/>
        <v>434.18</v>
      </c>
      <c r="S486" s="43">
        <f t="shared" si="280"/>
        <v>434.18</v>
      </c>
      <c r="T486" s="43">
        <f t="shared" si="280"/>
        <v>434.18</v>
      </c>
      <c r="U486" s="43">
        <f t="shared" si="280"/>
        <v>434.18</v>
      </c>
      <c r="V486" s="43">
        <f t="shared" si="280"/>
        <v>434.18</v>
      </c>
      <c r="W486" s="43">
        <f t="shared" si="280"/>
        <v>434.18</v>
      </c>
      <c r="X486" s="43">
        <f t="shared" si="280"/>
        <v>434.18</v>
      </c>
      <c r="Y486" s="43">
        <f t="shared" si="280"/>
        <v>434.18</v>
      </c>
      <c r="Z486" s="43">
        <f t="shared" si="280"/>
        <v>434.18</v>
      </c>
      <c r="AA486" s="43">
        <f t="shared" si="280"/>
        <v>434.18</v>
      </c>
    </row>
    <row r="487" spans="1:27" ht="12.75" customHeight="1" outlineLevel="1" x14ac:dyDescent="0.2">
      <c r="A487" s="92" t="s">
        <v>2522</v>
      </c>
      <c r="B487" s="62" t="s">
        <v>81</v>
      </c>
      <c r="C487" s="42" t="s">
        <v>77</v>
      </c>
      <c r="D487" s="43">
        <v>4.7699999999999996</v>
      </c>
      <c r="E487" s="43">
        <v>4.7699999999999996</v>
      </c>
      <c r="F487" s="43">
        <v>4.7699999999999996</v>
      </c>
      <c r="G487" s="43">
        <v>4.7699999999999996</v>
      </c>
      <c r="H487" s="43">
        <v>4.7699999999999996</v>
      </c>
      <c r="I487" s="43">
        <v>4.7699999999999996</v>
      </c>
      <c r="J487" s="43">
        <v>4.7699999999999996</v>
      </c>
      <c r="K487" s="43">
        <v>4.7699999999999996</v>
      </c>
      <c r="L487" s="43">
        <v>4.7699999999999996</v>
      </c>
      <c r="M487" s="43">
        <v>4.7699999999999996</v>
      </c>
      <c r="N487" s="43">
        <v>4.7699999999999996</v>
      </c>
      <c r="O487" s="43">
        <v>4.7699999999999996</v>
      </c>
      <c r="P487" s="43">
        <v>4.7699999999999996</v>
      </c>
      <c r="Q487" s="43">
        <v>4.7699999999999996</v>
      </c>
      <c r="R487" s="43">
        <v>4.7699999999999996</v>
      </c>
      <c r="S487" s="43">
        <v>4.7699999999999996</v>
      </c>
      <c r="T487" s="43">
        <v>4.7699999999999996</v>
      </c>
      <c r="U487" s="43">
        <v>4.7699999999999996</v>
      </c>
      <c r="V487" s="43">
        <v>4.7699999999999996</v>
      </c>
      <c r="W487" s="43">
        <v>4.7699999999999996</v>
      </c>
      <c r="X487" s="43">
        <v>4.7699999999999996</v>
      </c>
      <c r="Y487" s="43">
        <v>4.7699999999999996</v>
      </c>
      <c r="Z487" s="43">
        <v>4.7699999999999996</v>
      </c>
      <c r="AA487" s="43">
        <v>4.7699999999999996</v>
      </c>
    </row>
    <row r="488" spans="1:27" ht="12.75" customHeight="1" outlineLevel="1" x14ac:dyDescent="0.2">
      <c r="A488" s="92" t="s">
        <v>2523</v>
      </c>
      <c r="B488" s="62" t="s">
        <v>79</v>
      </c>
      <c r="C488" s="42" t="s">
        <v>77</v>
      </c>
      <c r="D488" s="43">
        <f>$D$11</f>
        <v>216.36</v>
      </c>
      <c r="E488" s="43">
        <f t="shared" ref="E488:AA488" si="281">$D$11</f>
        <v>216.36</v>
      </c>
      <c r="F488" s="43">
        <f t="shared" si="281"/>
        <v>216.36</v>
      </c>
      <c r="G488" s="43">
        <f t="shared" si="281"/>
        <v>216.36</v>
      </c>
      <c r="H488" s="43">
        <f t="shared" si="281"/>
        <v>216.36</v>
      </c>
      <c r="I488" s="43">
        <f t="shared" si="281"/>
        <v>216.36</v>
      </c>
      <c r="J488" s="43">
        <f t="shared" si="281"/>
        <v>216.36</v>
      </c>
      <c r="K488" s="43">
        <f t="shared" si="281"/>
        <v>216.36</v>
      </c>
      <c r="L488" s="43">
        <f t="shared" si="281"/>
        <v>216.36</v>
      </c>
      <c r="M488" s="43">
        <f t="shared" si="281"/>
        <v>216.36</v>
      </c>
      <c r="N488" s="43">
        <f t="shared" si="281"/>
        <v>216.36</v>
      </c>
      <c r="O488" s="43">
        <f t="shared" si="281"/>
        <v>216.36</v>
      </c>
      <c r="P488" s="43">
        <f t="shared" si="281"/>
        <v>216.36</v>
      </c>
      <c r="Q488" s="43">
        <f t="shared" si="281"/>
        <v>216.36</v>
      </c>
      <c r="R488" s="43">
        <f t="shared" si="281"/>
        <v>216.36</v>
      </c>
      <c r="S488" s="43">
        <f t="shared" si="281"/>
        <v>216.36</v>
      </c>
      <c r="T488" s="43">
        <f t="shared" si="281"/>
        <v>216.36</v>
      </c>
      <c r="U488" s="43">
        <f t="shared" si="281"/>
        <v>216.36</v>
      </c>
      <c r="V488" s="43">
        <f t="shared" si="281"/>
        <v>216.36</v>
      </c>
      <c r="W488" s="43">
        <f t="shared" si="281"/>
        <v>216.36</v>
      </c>
      <c r="X488" s="43">
        <f t="shared" si="281"/>
        <v>216.36</v>
      </c>
      <c r="Y488" s="43">
        <f t="shared" si="281"/>
        <v>216.36</v>
      </c>
      <c r="Z488" s="43">
        <f t="shared" si="281"/>
        <v>216.36</v>
      </c>
      <c r="AA488" s="43">
        <f t="shared" si="281"/>
        <v>216.36</v>
      </c>
    </row>
    <row r="489" spans="1:27" x14ac:dyDescent="0.2">
      <c r="A489" s="91" t="s">
        <v>2524</v>
      </c>
      <c r="B489" s="27" t="str">
        <f>"11"&amp;"."&amp;$B$729&amp;"."&amp;$B$730</f>
        <v>11.02.2023</v>
      </c>
      <c r="C489" s="83" t="s">
        <v>74</v>
      </c>
      <c r="D489" s="84">
        <f>ROUND(((D490+D491+D493+D492)/1000),5)</f>
        <v>1.88411</v>
      </c>
      <c r="E489" s="84">
        <f>ROUND(((E490+E491+E493+E492)/1000),5)</f>
        <v>1.84623</v>
      </c>
      <c r="F489" s="84">
        <f>ROUND(((F490+F491+F493+F492)/1000),5)</f>
        <v>1.82565</v>
      </c>
      <c r="G489" s="84">
        <f t="shared" ref="G489:AA489" si="282">ROUND(((G490+G491+G493+G492)/1000),5)</f>
        <v>1.81216</v>
      </c>
      <c r="H489" s="84">
        <f t="shared" si="282"/>
        <v>1.8247899999999999</v>
      </c>
      <c r="I489" s="84">
        <f t="shared" si="282"/>
        <v>1.84155</v>
      </c>
      <c r="J489" s="84">
        <f t="shared" si="282"/>
        <v>1.9037999999999999</v>
      </c>
      <c r="K489" s="84">
        <f t="shared" si="282"/>
        <v>2.16797</v>
      </c>
      <c r="L489" s="84">
        <f t="shared" si="282"/>
        <v>2.26356</v>
      </c>
      <c r="M489" s="84">
        <f t="shared" si="282"/>
        <v>2.4059699999999999</v>
      </c>
      <c r="N489" s="84">
        <f t="shared" si="282"/>
        <v>2.4519000000000002</v>
      </c>
      <c r="O489" s="84">
        <f t="shared" si="282"/>
        <v>2.4644200000000001</v>
      </c>
      <c r="P489" s="84">
        <f t="shared" si="282"/>
        <v>2.46089</v>
      </c>
      <c r="Q489" s="84">
        <f t="shared" si="282"/>
        <v>2.4571200000000002</v>
      </c>
      <c r="R489" s="84">
        <f t="shared" si="282"/>
        <v>2.4507400000000001</v>
      </c>
      <c r="S489" s="84">
        <f t="shared" si="282"/>
        <v>2.4126400000000001</v>
      </c>
      <c r="T489" s="84">
        <f t="shared" si="282"/>
        <v>2.43499</v>
      </c>
      <c r="U489" s="84">
        <f t="shared" si="282"/>
        <v>2.46956</v>
      </c>
      <c r="V489" s="84">
        <f t="shared" si="282"/>
        <v>2.4931700000000001</v>
      </c>
      <c r="W489" s="84">
        <f t="shared" si="282"/>
        <v>2.4614699999999998</v>
      </c>
      <c r="X489" s="84">
        <f t="shared" si="282"/>
        <v>2.4464299999999999</v>
      </c>
      <c r="Y489" s="84">
        <f t="shared" si="282"/>
        <v>2.3321200000000002</v>
      </c>
      <c r="Z489" s="84">
        <f t="shared" si="282"/>
        <v>2.2259000000000002</v>
      </c>
      <c r="AA489" s="84">
        <f t="shared" si="282"/>
        <v>2.1120399999999999</v>
      </c>
    </row>
    <row r="490" spans="1:27" ht="12.75" customHeight="1" outlineLevel="1" x14ac:dyDescent="0.2">
      <c r="A490" s="92" t="s">
        <v>2525</v>
      </c>
      <c r="B490" s="62" t="s">
        <v>231</v>
      </c>
      <c r="C490" s="42" t="s">
        <v>77</v>
      </c>
      <c r="D490" s="43">
        <v>1228.8</v>
      </c>
      <c r="E490" s="43">
        <v>1190.92</v>
      </c>
      <c r="F490" s="43">
        <v>1170.3399999999999</v>
      </c>
      <c r="G490" s="43">
        <v>1156.8499999999999</v>
      </c>
      <c r="H490" s="43">
        <v>1169.48</v>
      </c>
      <c r="I490" s="43">
        <v>1186.24</v>
      </c>
      <c r="J490" s="43">
        <v>1248.49</v>
      </c>
      <c r="K490" s="43">
        <v>1512.66</v>
      </c>
      <c r="L490" s="43">
        <v>1608.25</v>
      </c>
      <c r="M490" s="43">
        <v>1750.66</v>
      </c>
      <c r="N490" s="43">
        <v>1796.59</v>
      </c>
      <c r="O490" s="43">
        <v>1809.11</v>
      </c>
      <c r="P490" s="43">
        <v>1805.58</v>
      </c>
      <c r="Q490" s="43">
        <v>1801.81</v>
      </c>
      <c r="R490" s="43">
        <v>1795.43</v>
      </c>
      <c r="S490" s="43">
        <v>1757.33</v>
      </c>
      <c r="T490" s="43">
        <v>1779.68</v>
      </c>
      <c r="U490" s="43">
        <v>1814.25</v>
      </c>
      <c r="V490" s="43">
        <v>1837.86</v>
      </c>
      <c r="W490" s="43">
        <v>1806.16</v>
      </c>
      <c r="X490" s="43">
        <v>1791.12</v>
      </c>
      <c r="Y490" s="43">
        <v>1676.81</v>
      </c>
      <c r="Z490" s="43">
        <v>1570.59</v>
      </c>
      <c r="AA490" s="43">
        <v>1456.73</v>
      </c>
    </row>
    <row r="491" spans="1:27" ht="12.75" customHeight="1" outlineLevel="1" x14ac:dyDescent="0.2">
      <c r="A491" s="92" t="s">
        <v>2526</v>
      </c>
      <c r="B491" s="62" t="s">
        <v>88</v>
      </c>
      <c r="C491" s="42" t="s">
        <v>77</v>
      </c>
      <c r="D491" s="43">
        <f>$D$441</f>
        <v>434.18</v>
      </c>
      <c r="E491" s="43">
        <f t="shared" ref="E491:AA491" si="283">$D$441</f>
        <v>434.18</v>
      </c>
      <c r="F491" s="43">
        <f t="shared" si="283"/>
        <v>434.18</v>
      </c>
      <c r="G491" s="43">
        <f t="shared" si="283"/>
        <v>434.18</v>
      </c>
      <c r="H491" s="43">
        <f t="shared" si="283"/>
        <v>434.18</v>
      </c>
      <c r="I491" s="43">
        <f t="shared" si="283"/>
        <v>434.18</v>
      </c>
      <c r="J491" s="43">
        <f t="shared" si="283"/>
        <v>434.18</v>
      </c>
      <c r="K491" s="43">
        <f t="shared" si="283"/>
        <v>434.18</v>
      </c>
      <c r="L491" s="43">
        <f t="shared" si="283"/>
        <v>434.18</v>
      </c>
      <c r="M491" s="43">
        <f t="shared" si="283"/>
        <v>434.18</v>
      </c>
      <c r="N491" s="43">
        <f t="shared" si="283"/>
        <v>434.18</v>
      </c>
      <c r="O491" s="43">
        <f t="shared" si="283"/>
        <v>434.18</v>
      </c>
      <c r="P491" s="43">
        <f t="shared" si="283"/>
        <v>434.18</v>
      </c>
      <c r="Q491" s="43">
        <f t="shared" si="283"/>
        <v>434.18</v>
      </c>
      <c r="R491" s="43">
        <f t="shared" si="283"/>
        <v>434.18</v>
      </c>
      <c r="S491" s="43">
        <f t="shared" si="283"/>
        <v>434.18</v>
      </c>
      <c r="T491" s="43">
        <f t="shared" si="283"/>
        <v>434.18</v>
      </c>
      <c r="U491" s="43">
        <f t="shared" si="283"/>
        <v>434.18</v>
      </c>
      <c r="V491" s="43">
        <f t="shared" si="283"/>
        <v>434.18</v>
      </c>
      <c r="W491" s="43">
        <f t="shared" si="283"/>
        <v>434.18</v>
      </c>
      <c r="X491" s="43">
        <f t="shared" si="283"/>
        <v>434.18</v>
      </c>
      <c r="Y491" s="43">
        <f t="shared" si="283"/>
        <v>434.18</v>
      </c>
      <c r="Z491" s="43">
        <f t="shared" si="283"/>
        <v>434.18</v>
      </c>
      <c r="AA491" s="43">
        <f t="shared" si="283"/>
        <v>434.18</v>
      </c>
    </row>
    <row r="492" spans="1:27" ht="12.75" customHeight="1" outlineLevel="1" x14ac:dyDescent="0.2">
      <c r="A492" s="92" t="s">
        <v>2527</v>
      </c>
      <c r="B492" s="62" t="s">
        <v>81</v>
      </c>
      <c r="C492" s="42" t="s">
        <v>77</v>
      </c>
      <c r="D492" s="43">
        <v>4.7699999999999996</v>
      </c>
      <c r="E492" s="43">
        <v>4.7699999999999996</v>
      </c>
      <c r="F492" s="43">
        <v>4.7699999999999996</v>
      </c>
      <c r="G492" s="43">
        <v>4.7699999999999996</v>
      </c>
      <c r="H492" s="43">
        <v>4.7699999999999996</v>
      </c>
      <c r="I492" s="43">
        <v>4.7699999999999996</v>
      </c>
      <c r="J492" s="43">
        <v>4.7699999999999996</v>
      </c>
      <c r="K492" s="43">
        <v>4.7699999999999996</v>
      </c>
      <c r="L492" s="43">
        <v>4.7699999999999996</v>
      </c>
      <c r="M492" s="43">
        <v>4.7699999999999996</v>
      </c>
      <c r="N492" s="43">
        <v>4.7699999999999996</v>
      </c>
      <c r="O492" s="43">
        <v>4.7699999999999996</v>
      </c>
      <c r="P492" s="43">
        <v>4.7699999999999996</v>
      </c>
      <c r="Q492" s="43">
        <v>4.7699999999999996</v>
      </c>
      <c r="R492" s="43">
        <v>4.7699999999999996</v>
      </c>
      <c r="S492" s="43">
        <v>4.7699999999999996</v>
      </c>
      <c r="T492" s="43">
        <v>4.7699999999999996</v>
      </c>
      <c r="U492" s="43">
        <v>4.7699999999999996</v>
      </c>
      <c r="V492" s="43">
        <v>4.7699999999999996</v>
      </c>
      <c r="W492" s="43">
        <v>4.7699999999999996</v>
      </c>
      <c r="X492" s="43">
        <v>4.7699999999999996</v>
      </c>
      <c r="Y492" s="43">
        <v>4.7699999999999996</v>
      </c>
      <c r="Z492" s="43">
        <v>4.7699999999999996</v>
      </c>
      <c r="AA492" s="43">
        <v>4.7699999999999996</v>
      </c>
    </row>
    <row r="493" spans="1:27" ht="12.75" customHeight="1" outlineLevel="1" x14ac:dyDescent="0.2">
      <c r="A493" s="92" t="s">
        <v>2528</v>
      </c>
      <c r="B493" s="62" t="s">
        <v>79</v>
      </c>
      <c r="C493" s="42" t="s">
        <v>77</v>
      </c>
      <c r="D493" s="43">
        <f>$D$11</f>
        <v>216.36</v>
      </c>
      <c r="E493" s="43">
        <f t="shared" ref="E493:AA493" si="284">$D$11</f>
        <v>216.36</v>
      </c>
      <c r="F493" s="43">
        <f t="shared" si="284"/>
        <v>216.36</v>
      </c>
      <c r="G493" s="43">
        <f t="shared" si="284"/>
        <v>216.36</v>
      </c>
      <c r="H493" s="43">
        <f t="shared" si="284"/>
        <v>216.36</v>
      </c>
      <c r="I493" s="43">
        <f t="shared" si="284"/>
        <v>216.36</v>
      </c>
      <c r="J493" s="43">
        <f t="shared" si="284"/>
        <v>216.36</v>
      </c>
      <c r="K493" s="43">
        <f t="shared" si="284"/>
        <v>216.36</v>
      </c>
      <c r="L493" s="43">
        <f t="shared" si="284"/>
        <v>216.36</v>
      </c>
      <c r="M493" s="43">
        <f t="shared" si="284"/>
        <v>216.36</v>
      </c>
      <c r="N493" s="43">
        <f t="shared" si="284"/>
        <v>216.36</v>
      </c>
      <c r="O493" s="43">
        <f t="shared" si="284"/>
        <v>216.36</v>
      </c>
      <c r="P493" s="43">
        <f t="shared" si="284"/>
        <v>216.36</v>
      </c>
      <c r="Q493" s="43">
        <f t="shared" si="284"/>
        <v>216.36</v>
      </c>
      <c r="R493" s="43">
        <f t="shared" si="284"/>
        <v>216.36</v>
      </c>
      <c r="S493" s="43">
        <f t="shared" si="284"/>
        <v>216.36</v>
      </c>
      <c r="T493" s="43">
        <f t="shared" si="284"/>
        <v>216.36</v>
      </c>
      <c r="U493" s="43">
        <f t="shared" si="284"/>
        <v>216.36</v>
      </c>
      <c r="V493" s="43">
        <f t="shared" si="284"/>
        <v>216.36</v>
      </c>
      <c r="W493" s="43">
        <f t="shared" si="284"/>
        <v>216.36</v>
      </c>
      <c r="X493" s="43">
        <f t="shared" si="284"/>
        <v>216.36</v>
      </c>
      <c r="Y493" s="43">
        <f t="shared" si="284"/>
        <v>216.36</v>
      </c>
      <c r="Z493" s="43">
        <f t="shared" si="284"/>
        <v>216.36</v>
      </c>
      <c r="AA493" s="43">
        <f t="shared" si="284"/>
        <v>216.36</v>
      </c>
    </row>
    <row r="494" spans="1:27" x14ac:dyDescent="0.2">
      <c r="A494" s="91" t="s">
        <v>2529</v>
      </c>
      <c r="B494" s="27" t="str">
        <f>"12"&amp;"."&amp;$B$729&amp;"."&amp;$B$730</f>
        <v>12.02.2023</v>
      </c>
      <c r="C494" s="83" t="s">
        <v>74</v>
      </c>
      <c r="D494" s="84">
        <f>ROUND(((D495+D496+D498+D497)/1000),5)</f>
        <v>1.8684000000000001</v>
      </c>
      <c r="E494" s="84">
        <f>ROUND(((E495+E496+E498+E497)/1000),5)</f>
        <v>1.8170999999999999</v>
      </c>
      <c r="F494" s="84">
        <f>ROUND(((F495+F496+F498+F497)/1000),5)</f>
        <v>1.8139000000000001</v>
      </c>
      <c r="G494" s="84">
        <f t="shared" ref="G494:AA494" si="285">ROUND(((G495+G496+G498+G497)/1000),5)</f>
        <v>1.80257</v>
      </c>
      <c r="H494" s="84">
        <f t="shared" si="285"/>
        <v>1.8057799999999999</v>
      </c>
      <c r="I494" s="84">
        <f t="shared" si="285"/>
        <v>1.81592</v>
      </c>
      <c r="J494" s="84">
        <f t="shared" si="285"/>
        <v>1.8162700000000001</v>
      </c>
      <c r="K494" s="84">
        <f t="shared" si="285"/>
        <v>1.9166799999999999</v>
      </c>
      <c r="L494" s="84">
        <f t="shared" si="285"/>
        <v>2.18066</v>
      </c>
      <c r="M494" s="84">
        <f t="shared" si="285"/>
        <v>2.2950900000000001</v>
      </c>
      <c r="N494" s="84">
        <f t="shared" si="285"/>
        <v>2.3432599999999999</v>
      </c>
      <c r="O494" s="84">
        <f t="shared" si="285"/>
        <v>2.3617599999999999</v>
      </c>
      <c r="P494" s="84">
        <f t="shared" si="285"/>
        <v>2.3620800000000002</v>
      </c>
      <c r="Q494" s="84">
        <f t="shared" si="285"/>
        <v>2.36307</v>
      </c>
      <c r="R494" s="84">
        <f t="shared" si="285"/>
        <v>2.4075500000000001</v>
      </c>
      <c r="S494" s="84">
        <f t="shared" si="285"/>
        <v>2.3952800000000001</v>
      </c>
      <c r="T494" s="84">
        <f t="shared" si="285"/>
        <v>2.4694799999999999</v>
      </c>
      <c r="U494" s="84">
        <f t="shared" si="285"/>
        <v>2.4923500000000001</v>
      </c>
      <c r="V494" s="84">
        <f t="shared" si="285"/>
        <v>2.5350000000000001</v>
      </c>
      <c r="W494" s="84">
        <f t="shared" si="285"/>
        <v>2.50935</v>
      </c>
      <c r="X494" s="84">
        <f t="shared" si="285"/>
        <v>2.4658600000000002</v>
      </c>
      <c r="Y494" s="84">
        <f t="shared" si="285"/>
        <v>2.3744100000000001</v>
      </c>
      <c r="Z494" s="84">
        <f t="shared" si="285"/>
        <v>2.2406000000000001</v>
      </c>
      <c r="AA494" s="84">
        <f t="shared" si="285"/>
        <v>1.98794</v>
      </c>
    </row>
    <row r="495" spans="1:27" ht="12.75" customHeight="1" outlineLevel="1" x14ac:dyDescent="0.2">
      <c r="A495" s="92" t="s">
        <v>2530</v>
      </c>
      <c r="B495" s="62" t="s">
        <v>231</v>
      </c>
      <c r="C495" s="42" t="s">
        <v>77</v>
      </c>
      <c r="D495" s="43">
        <v>1213.0899999999999</v>
      </c>
      <c r="E495" s="43">
        <v>1161.79</v>
      </c>
      <c r="F495" s="43">
        <v>1158.5899999999999</v>
      </c>
      <c r="G495" s="43">
        <v>1147.26</v>
      </c>
      <c r="H495" s="43">
        <v>1150.47</v>
      </c>
      <c r="I495" s="43">
        <v>1160.6099999999999</v>
      </c>
      <c r="J495" s="43">
        <v>1160.96</v>
      </c>
      <c r="K495" s="43">
        <v>1261.3699999999999</v>
      </c>
      <c r="L495" s="43">
        <v>1525.35</v>
      </c>
      <c r="M495" s="43">
        <v>1639.78</v>
      </c>
      <c r="N495" s="43">
        <v>1687.95</v>
      </c>
      <c r="O495" s="43">
        <v>1706.45</v>
      </c>
      <c r="P495" s="43">
        <v>1706.77</v>
      </c>
      <c r="Q495" s="43">
        <v>1707.76</v>
      </c>
      <c r="R495" s="43">
        <v>1752.24</v>
      </c>
      <c r="S495" s="43">
        <v>1739.97</v>
      </c>
      <c r="T495" s="43">
        <v>1814.17</v>
      </c>
      <c r="U495" s="43">
        <v>1837.04</v>
      </c>
      <c r="V495" s="43">
        <v>1879.69</v>
      </c>
      <c r="W495" s="43">
        <v>1854.04</v>
      </c>
      <c r="X495" s="43">
        <v>1810.55</v>
      </c>
      <c r="Y495" s="43">
        <v>1719.1</v>
      </c>
      <c r="Z495" s="43">
        <v>1585.29</v>
      </c>
      <c r="AA495" s="43">
        <v>1332.63</v>
      </c>
    </row>
    <row r="496" spans="1:27" ht="12.75" customHeight="1" outlineLevel="1" x14ac:dyDescent="0.2">
      <c r="A496" s="92" t="s">
        <v>2531</v>
      </c>
      <c r="B496" s="62" t="s">
        <v>88</v>
      </c>
      <c r="C496" s="42" t="s">
        <v>77</v>
      </c>
      <c r="D496" s="43">
        <f>$D$441</f>
        <v>434.18</v>
      </c>
      <c r="E496" s="43">
        <f t="shared" ref="E496:AA496" si="286">$D$441</f>
        <v>434.18</v>
      </c>
      <c r="F496" s="43">
        <f t="shared" si="286"/>
        <v>434.18</v>
      </c>
      <c r="G496" s="43">
        <f t="shared" si="286"/>
        <v>434.18</v>
      </c>
      <c r="H496" s="43">
        <f t="shared" si="286"/>
        <v>434.18</v>
      </c>
      <c r="I496" s="43">
        <f t="shared" si="286"/>
        <v>434.18</v>
      </c>
      <c r="J496" s="43">
        <f t="shared" si="286"/>
        <v>434.18</v>
      </c>
      <c r="K496" s="43">
        <f t="shared" si="286"/>
        <v>434.18</v>
      </c>
      <c r="L496" s="43">
        <f t="shared" si="286"/>
        <v>434.18</v>
      </c>
      <c r="M496" s="43">
        <f t="shared" si="286"/>
        <v>434.18</v>
      </c>
      <c r="N496" s="43">
        <f t="shared" si="286"/>
        <v>434.18</v>
      </c>
      <c r="O496" s="43">
        <f t="shared" si="286"/>
        <v>434.18</v>
      </c>
      <c r="P496" s="43">
        <f t="shared" si="286"/>
        <v>434.18</v>
      </c>
      <c r="Q496" s="43">
        <f t="shared" si="286"/>
        <v>434.18</v>
      </c>
      <c r="R496" s="43">
        <f t="shared" si="286"/>
        <v>434.18</v>
      </c>
      <c r="S496" s="43">
        <f t="shared" si="286"/>
        <v>434.18</v>
      </c>
      <c r="T496" s="43">
        <f t="shared" si="286"/>
        <v>434.18</v>
      </c>
      <c r="U496" s="43">
        <f t="shared" si="286"/>
        <v>434.18</v>
      </c>
      <c r="V496" s="43">
        <f t="shared" si="286"/>
        <v>434.18</v>
      </c>
      <c r="W496" s="43">
        <f t="shared" si="286"/>
        <v>434.18</v>
      </c>
      <c r="X496" s="43">
        <f t="shared" si="286"/>
        <v>434.18</v>
      </c>
      <c r="Y496" s="43">
        <f t="shared" si="286"/>
        <v>434.18</v>
      </c>
      <c r="Z496" s="43">
        <f t="shared" si="286"/>
        <v>434.18</v>
      </c>
      <c r="AA496" s="43">
        <f t="shared" si="286"/>
        <v>434.18</v>
      </c>
    </row>
    <row r="497" spans="1:27" ht="12.75" customHeight="1" outlineLevel="1" x14ac:dyDescent="0.2">
      <c r="A497" s="92" t="s">
        <v>2532</v>
      </c>
      <c r="B497" s="62" t="s">
        <v>81</v>
      </c>
      <c r="C497" s="42" t="s">
        <v>77</v>
      </c>
      <c r="D497" s="43">
        <v>4.7699999999999996</v>
      </c>
      <c r="E497" s="43">
        <v>4.7699999999999996</v>
      </c>
      <c r="F497" s="43">
        <v>4.7699999999999996</v>
      </c>
      <c r="G497" s="43">
        <v>4.7699999999999996</v>
      </c>
      <c r="H497" s="43">
        <v>4.7699999999999996</v>
      </c>
      <c r="I497" s="43">
        <v>4.7699999999999996</v>
      </c>
      <c r="J497" s="43">
        <v>4.7699999999999996</v>
      </c>
      <c r="K497" s="43">
        <v>4.7699999999999996</v>
      </c>
      <c r="L497" s="43">
        <v>4.7699999999999996</v>
      </c>
      <c r="M497" s="43">
        <v>4.7699999999999996</v>
      </c>
      <c r="N497" s="43">
        <v>4.7699999999999996</v>
      </c>
      <c r="O497" s="43">
        <v>4.7699999999999996</v>
      </c>
      <c r="P497" s="43">
        <v>4.7699999999999996</v>
      </c>
      <c r="Q497" s="43">
        <v>4.7699999999999996</v>
      </c>
      <c r="R497" s="43">
        <v>4.7699999999999996</v>
      </c>
      <c r="S497" s="43">
        <v>4.7699999999999996</v>
      </c>
      <c r="T497" s="43">
        <v>4.7699999999999996</v>
      </c>
      <c r="U497" s="43">
        <v>4.7699999999999996</v>
      </c>
      <c r="V497" s="43">
        <v>4.7699999999999996</v>
      </c>
      <c r="W497" s="43">
        <v>4.7699999999999996</v>
      </c>
      <c r="X497" s="43">
        <v>4.7699999999999996</v>
      </c>
      <c r="Y497" s="43">
        <v>4.7699999999999996</v>
      </c>
      <c r="Z497" s="43">
        <v>4.7699999999999996</v>
      </c>
      <c r="AA497" s="43">
        <v>4.7699999999999996</v>
      </c>
    </row>
    <row r="498" spans="1:27" ht="12.75" customHeight="1" outlineLevel="1" x14ac:dyDescent="0.2">
      <c r="A498" s="92" t="s">
        <v>2533</v>
      </c>
      <c r="B498" s="62" t="s">
        <v>79</v>
      </c>
      <c r="C498" s="42" t="s">
        <v>77</v>
      </c>
      <c r="D498" s="43">
        <f>$D$11</f>
        <v>216.36</v>
      </c>
      <c r="E498" s="43">
        <f t="shared" ref="E498:AA498" si="287">$D$11</f>
        <v>216.36</v>
      </c>
      <c r="F498" s="43">
        <f t="shared" si="287"/>
        <v>216.36</v>
      </c>
      <c r="G498" s="43">
        <f t="shared" si="287"/>
        <v>216.36</v>
      </c>
      <c r="H498" s="43">
        <f t="shared" si="287"/>
        <v>216.36</v>
      </c>
      <c r="I498" s="43">
        <f t="shared" si="287"/>
        <v>216.36</v>
      </c>
      <c r="J498" s="43">
        <f t="shared" si="287"/>
        <v>216.36</v>
      </c>
      <c r="K498" s="43">
        <f t="shared" si="287"/>
        <v>216.36</v>
      </c>
      <c r="L498" s="43">
        <f t="shared" si="287"/>
        <v>216.36</v>
      </c>
      <c r="M498" s="43">
        <f t="shared" si="287"/>
        <v>216.36</v>
      </c>
      <c r="N498" s="43">
        <f t="shared" si="287"/>
        <v>216.36</v>
      </c>
      <c r="O498" s="43">
        <f t="shared" si="287"/>
        <v>216.36</v>
      </c>
      <c r="P498" s="43">
        <f t="shared" si="287"/>
        <v>216.36</v>
      </c>
      <c r="Q498" s="43">
        <f t="shared" si="287"/>
        <v>216.36</v>
      </c>
      <c r="R498" s="43">
        <f t="shared" si="287"/>
        <v>216.36</v>
      </c>
      <c r="S498" s="43">
        <f t="shared" si="287"/>
        <v>216.36</v>
      </c>
      <c r="T498" s="43">
        <f t="shared" si="287"/>
        <v>216.36</v>
      </c>
      <c r="U498" s="43">
        <f t="shared" si="287"/>
        <v>216.36</v>
      </c>
      <c r="V498" s="43">
        <f t="shared" si="287"/>
        <v>216.36</v>
      </c>
      <c r="W498" s="43">
        <f t="shared" si="287"/>
        <v>216.36</v>
      </c>
      <c r="X498" s="43">
        <f t="shared" si="287"/>
        <v>216.36</v>
      </c>
      <c r="Y498" s="43">
        <f t="shared" si="287"/>
        <v>216.36</v>
      </c>
      <c r="Z498" s="43">
        <f t="shared" si="287"/>
        <v>216.36</v>
      </c>
      <c r="AA498" s="43">
        <f t="shared" si="287"/>
        <v>216.36</v>
      </c>
    </row>
    <row r="499" spans="1:27" x14ac:dyDescent="0.2">
      <c r="A499" s="91" t="s">
        <v>2534</v>
      </c>
      <c r="B499" s="27" t="str">
        <f>"13"&amp;"."&amp;$B$729&amp;"."&amp;$B$730</f>
        <v>13.02.2023</v>
      </c>
      <c r="C499" s="83" t="s">
        <v>74</v>
      </c>
      <c r="D499" s="84">
        <f>ROUND(((D500+D501+D503+D502)/1000),5)</f>
        <v>1.8405100000000001</v>
      </c>
      <c r="E499" s="84">
        <f>ROUND(((E500+E501+E503+E502)/1000),5)</f>
        <v>1.8169500000000001</v>
      </c>
      <c r="F499" s="84">
        <f>ROUND(((F500+F501+F503+F502)/1000),5)</f>
        <v>1.7735000000000001</v>
      </c>
      <c r="G499" s="84">
        <f t="shared" ref="G499:AA499" si="288">ROUND(((G500+G501+G503+G502)/1000),5)</f>
        <v>1.73756</v>
      </c>
      <c r="H499" s="84">
        <f t="shared" si="288"/>
        <v>1.80959</v>
      </c>
      <c r="I499" s="84">
        <f t="shared" si="288"/>
        <v>1.90029</v>
      </c>
      <c r="J499" s="84">
        <f t="shared" si="288"/>
        <v>2.1989399999999999</v>
      </c>
      <c r="K499" s="84">
        <f t="shared" si="288"/>
        <v>2.3529900000000001</v>
      </c>
      <c r="L499" s="84">
        <f t="shared" si="288"/>
        <v>2.4912100000000001</v>
      </c>
      <c r="M499" s="84">
        <f t="shared" si="288"/>
        <v>2.52651</v>
      </c>
      <c r="N499" s="84">
        <f t="shared" si="288"/>
        <v>2.5598100000000001</v>
      </c>
      <c r="O499" s="84">
        <f t="shared" si="288"/>
        <v>2.5469499999999998</v>
      </c>
      <c r="P499" s="84">
        <f t="shared" si="288"/>
        <v>2.52555</v>
      </c>
      <c r="Q499" s="84">
        <f t="shared" si="288"/>
        <v>2.5315099999999999</v>
      </c>
      <c r="R499" s="84">
        <f t="shared" si="288"/>
        <v>2.52284</v>
      </c>
      <c r="S499" s="84">
        <f t="shared" si="288"/>
        <v>2.4488699999999999</v>
      </c>
      <c r="T499" s="84">
        <f t="shared" si="288"/>
        <v>2.4337499999999999</v>
      </c>
      <c r="U499" s="84">
        <f t="shared" si="288"/>
        <v>2.4383599999999999</v>
      </c>
      <c r="V499" s="84">
        <f t="shared" si="288"/>
        <v>2.4799099999999998</v>
      </c>
      <c r="W499" s="84">
        <f t="shared" si="288"/>
        <v>2.4360300000000001</v>
      </c>
      <c r="X499" s="84">
        <f t="shared" si="288"/>
        <v>2.45581</v>
      </c>
      <c r="Y499" s="84">
        <f t="shared" si="288"/>
        <v>2.3317199999999998</v>
      </c>
      <c r="Z499" s="84">
        <f t="shared" si="288"/>
        <v>2.20417</v>
      </c>
      <c r="AA499" s="84">
        <f t="shared" si="288"/>
        <v>1.98031</v>
      </c>
    </row>
    <row r="500" spans="1:27" ht="12.75" customHeight="1" outlineLevel="1" x14ac:dyDescent="0.2">
      <c r="A500" s="92" t="s">
        <v>2535</v>
      </c>
      <c r="B500" s="62" t="s">
        <v>231</v>
      </c>
      <c r="C500" s="42" t="s">
        <v>77</v>
      </c>
      <c r="D500" s="43">
        <v>1185.2</v>
      </c>
      <c r="E500" s="43">
        <v>1161.6400000000001</v>
      </c>
      <c r="F500" s="43">
        <v>1118.19</v>
      </c>
      <c r="G500" s="43">
        <v>1082.25</v>
      </c>
      <c r="H500" s="43">
        <v>1154.28</v>
      </c>
      <c r="I500" s="43">
        <v>1244.98</v>
      </c>
      <c r="J500" s="43">
        <v>1543.63</v>
      </c>
      <c r="K500" s="43">
        <v>1697.68</v>
      </c>
      <c r="L500" s="43">
        <v>1835.9</v>
      </c>
      <c r="M500" s="43">
        <v>1871.2</v>
      </c>
      <c r="N500" s="43">
        <v>1904.5</v>
      </c>
      <c r="O500" s="43">
        <v>1891.64</v>
      </c>
      <c r="P500" s="43">
        <v>1870.24</v>
      </c>
      <c r="Q500" s="43">
        <v>1876.2</v>
      </c>
      <c r="R500" s="43">
        <v>1867.53</v>
      </c>
      <c r="S500" s="43">
        <v>1793.56</v>
      </c>
      <c r="T500" s="43">
        <v>1778.44</v>
      </c>
      <c r="U500" s="43">
        <v>1783.05</v>
      </c>
      <c r="V500" s="43">
        <v>1824.6</v>
      </c>
      <c r="W500" s="43">
        <v>1780.72</v>
      </c>
      <c r="X500" s="43">
        <v>1800.5</v>
      </c>
      <c r="Y500" s="43">
        <v>1676.41</v>
      </c>
      <c r="Z500" s="43">
        <v>1548.86</v>
      </c>
      <c r="AA500" s="43">
        <v>1325</v>
      </c>
    </row>
    <row r="501" spans="1:27" ht="12.75" customHeight="1" outlineLevel="1" x14ac:dyDescent="0.2">
      <c r="A501" s="92" t="s">
        <v>2536</v>
      </c>
      <c r="B501" s="62" t="s">
        <v>88</v>
      </c>
      <c r="C501" s="42" t="s">
        <v>77</v>
      </c>
      <c r="D501" s="43">
        <f>$D$441</f>
        <v>434.18</v>
      </c>
      <c r="E501" s="43">
        <f t="shared" ref="E501:AA501" si="289">$D$441</f>
        <v>434.18</v>
      </c>
      <c r="F501" s="43">
        <f t="shared" si="289"/>
        <v>434.18</v>
      </c>
      <c r="G501" s="43">
        <f t="shared" si="289"/>
        <v>434.18</v>
      </c>
      <c r="H501" s="43">
        <f t="shared" si="289"/>
        <v>434.18</v>
      </c>
      <c r="I501" s="43">
        <f t="shared" si="289"/>
        <v>434.18</v>
      </c>
      <c r="J501" s="43">
        <f t="shared" si="289"/>
        <v>434.18</v>
      </c>
      <c r="K501" s="43">
        <f t="shared" si="289"/>
        <v>434.18</v>
      </c>
      <c r="L501" s="43">
        <f t="shared" si="289"/>
        <v>434.18</v>
      </c>
      <c r="M501" s="43">
        <f t="shared" si="289"/>
        <v>434.18</v>
      </c>
      <c r="N501" s="43">
        <f t="shared" si="289"/>
        <v>434.18</v>
      </c>
      <c r="O501" s="43">
        <f t="shared" si="289"/>
        <v>434.18</v>
      </c>
      <c r="P501" s="43">
        <f t="shared" si="289"/>
        <v>434.18</v>
      </c>
      <c r="Q501" s="43">
        <f t="shared" si="289"/>
        <v>434.18</v>
      </c>
      <c r="R501" s="43">
        <f t="shared" si="289"/>
        <v>434.18</v>
      </c>
      <c r="S501" s="43">
        <f t="shared" si="289"/>
        <v>434.18</v>
      </c>
      <c r="T501" s="43">
        <f t="shared" si="289"/>
        <v>434.18</v>
      </c>
      <c r="U501" s="43">
        <f t="shared" si="289"/>
        <v>434.18</v>
      </c>
      <c r="V501" s="43">
        <f t="shared" si="289"/>
        <v>434.18</v>
      </c>
      <c r="W501" s="43">
        <f t="shared" si="289"/>
        <v>434.18</v>
      </c>
      <c r="X501" s="43">
        <f t="shared" si="289"/>
        <v>434.18</v>
      </c>
      <c r="Y501" s="43">
        <f t="shared" si="289"/>
        <v>434.18</v>
      </c>
      <c r="Z501" s="43">
        <f t="shared" si="289"/>
        <v>434.18</v>
      </c>
      <c r="AA501" s="43">
        <f t="shared" si="289"/>
        <v>434.18</v>
      </c>
    </row>
    <row r="502" spans="1:27" ht="12.75" customHeight="1" outlineLevel="1" x14ac:dyDescent="0.2">
      <c r="A502" s="92" t="s">
        <v>2537</v>
      </c>
      <c r="B502" s="62" t="s">
        <v>81</v>
      </c>
      <c r="C502" s="42" t="s">
        <v>77</v>
      </c>
      <c r="D502" s="43">
        <v>4.7699999999999996</v>
      </c>
      <c r="E502" s="43">
        <v>4.7699999999999996</v>
      </c>
      <c r="F502" s="43">
        <v>4.7699999999999996</v>
      </c>
      <c r="G502" s="43">
        <v>4.7699999999999996</v>
      </c>
      <c r="H502" s="43">
        <v>4.7699999999999996</v>
      </c>
      <c r="I502" s="43">
        <v>4.7699999999999996</v>
      </c>
      <c r="J502" s="43">
        <v>4.7699999999999996</v>
      </c>
      <c r="K502" s="43">
        <v>4.7699999999999996</v>
      </c>
      <c r="L502" s="43">
        <v>4.7699999999999996</v>
      </c>
      <c r="M502" s="43">
        <v>4.7699999999999996</v>
      </c>
      <c r="N502" s="43">
        <v>4.7699999999999996</v>
      </c>
      <c r="O502" s="43">
        <v>4.7699999999999996</v>
      </c>
      <c r="P502" s="43">
        <v>4.7699999999999996</v>
      </c>
      <c r="Q502" s="43">
        <v>4.7699999999999996</v>
      </c>
      <c r="R502" s="43">
        <v>4.7699999999999996</v>
      </c>
      <c r="S502" s="43">
        <v>4.7699999999999996</v>
      </c>
      <c r="T502" s="43">
        <v>4.7699999999999996</v>
      </c>
      <c r="U502" s="43">
        <v>4.7699999999999996</v>
      </c>
      <c r="V502" s="43">
        <v>4.7699999999999996</v>
      </c>
      <c r="W502" s="43">
        <v>4.7699999999999996</v>
      </c>
      <c r="X502" s="43">
        <v>4.7699999999999996</v>
      </c>
      <c r="Y502" s="43">
        <v>4.7699999999999996</v>
      </c>
      <c r="Z502" s="43">
        <v>4.7699999999999996</v>
      </c>
      <c r="AA502" s="43">
        <v>4.7699999999999996</v>
      </c>
    </row>
    <row r="503" spans="1:27" ht="12.75" customHeight="1" outlineLevel="1" x14ac:dyDescent="0.2">
      <c r="A503" s="92" t="s">
        <v>2538</v>
      </c>
      <c r="B503" s="62" t="s">
        <v>79</v>
      </c>
      <c r="C503" s="42" t="s">
        <v>77</v>
      </c>
      <c r="D503" s="43">
        <f>$D$11</f>
        <v>216.36</v>
      </c>
      <c r="E503" s="43">
        <f t="shared" ref="E503:AA503" si="290">$D$11</f>
        <v>216.36</v>
      </c>
      <c r="F503" s="43">
        <f t="shared" si="290"/>
        <v>216.36</v>
      </c>
      <c r="G503" s="43">
        <f t="shared" si="290"/>
        <v>216.36</v>
      </c>
      <c r="H503" s="43">
        <f t="shared" si="290"/>
        <v>216.36</v>
      </c>
      <c r="I503" s="43">
        <f t="shared" si="290"/>
        <v>216.36</v>
      </c>
      <c r="J503" s="43">
        <f t="shared" si="290"/>
        <v>216.36</v>
      </c>
      <c r="K503" s="43">
        <f t="shared" si="290"/>
        <v>216.36</v>
      </c>
      <c r="L503" s="43">
        <f t="shared" si="290"/>
        <v>216.36</v>
      </c>
      <c r="M503" s="43">
        <f t="shared" si="290"/>
        <v>216.36</v>
      </c>
      <c r="N503" s="43">
        <f t="shared" si="290"/>
        <v>216.36</v>
      </c>
      <c r="O503" s="43">
        <f t="shared" si="290"/>
        <v>216.36</v>
      </c>
      <c r="P503" s="43">
        <f t="shared" si="290"/>
        <v>216.36</v>
      </c>
      <c r="Q503" s="43">
        <f t="shared" si="290"/>
        <v>216.36</v>
      </c>
      <c r="R503" s="43">
        <f t="shared" si="290"/>
        <v>216.36</v>
      </c>
      <c r="S503" s="43">
        <f t="shared" si="290"/>
        <v>216.36</v>
      </c>
      <c r="T503" s="43">
        <f t="shared" si="290"/>
        <v>216.36</v>
      </c>
      <c r="U503" s="43">
        <f t="shared" si="290"/>
        <v>216.36</v>
      </c>
      <c r="V503" s="43">
        <f t="shared" si="290"/>
        <v>216.36</v>
      </c>
      <c r="W503" s="43">
        <f t="shared" si="290"/>
        <v>216.36</v>
      </c>
      <c r="X503" s="43">
        <f t="shared" si="290"/>
        <v>216.36</v>
      </c>
      <c r="Y503" s="43">
        <f t="shared" si="290"/>
        <v>216.36</v>
      </c>
      <c r="Z503" s="43">
        <f t="shared" si="290"/>
        <v>216.36</v>
      </c>
      <c r="AA503" s="43">
        <f t="shared" si="290"/>
        <v>216.36</v>
      </c>
    </row>
    <row r="504" spans="1:27" x14ac:dyDescent="0.2">
      <c r="A504" s="91" t="s">
        <v>2539</v>
      </c>
      <c r="B504" s="27" t="str">
        <f>"14"&amp;"."&amp;$B$729&amp;"."&amp;$B$730</f>
        <v>14.02.2023</v>
      </c>
      <c r="C504" s="83" t="s">
        <v>74</v>
      </c>
      <c r="D504" s="84">
        <f>ROUND(((D505+D506+D508+D507)/1000),5)</f>
        <v>1.83169</v>
      </c>
      <c r="E504" s="84">
        <f>ROUND(((E505+E506+E508+E507)/1000),5)</f>
        <v>1.77735</v>
      </c>
      <c r="F504" s="84">
        <f>ROUND(((F505+F506+F508+F507)/1000),5)</f>
        <v>1.73583</v>
      </c>
      <c r="G504" s="84">
        <f t="shared" ref="G504:AA504" si="291">ROUND(((G505+G506+G508+G507)/1000),5)</f>
        <v>1.7338100000000001</v>
      </c>
      <c r="H504" s="84">
        <f t="shared" si="291"/>
        <v>1.77969</v>
      </c>
      <c r="I504" s="84">
        <f t="shared" si="291"/>
        <v>1.8738999999999999</v>
      </c>
      <c r="J504" s="84">
        <f t="shared" si="291"/>
        <v>2.1699600000000001</v>
      </c>
      <c r="K504" s="84">
        <f t="shared" si="291"/>
        <v>2.2840199999999999</v>
      </c>
      <c r="L504" s="84">
        <f t="shared" si="291"/>
        <v>2.3658600000000001</v>
      </c>
      <c r="M504" s="84">
        <f t="shared" si="291"/>
        <v>2.5245700000000002</v>
      </c>
      <c r="N504" s="84">
        <f t="shared" si="291"/>
        <v>2.53626</v>
      </c>
      <c r="O504" s="84">
        <f t="shared" si="291"/>
        <v>2.5350000000000001</v>
      </c>
      <c r="P504" s="84">
        <f t="shared" si="291"/>
        <v>2.5127999999999999</v>
      </c>
      <c r="Q504" s="84">
        <f t="shared" si="291"/>
        <v>2.5194100000000001</v>
      </c>
      <c r="R504" s="84">
        <f t="shared" si="291"/>
        <v>2.5144000000000002</v>
      </c>
      <c r="S504" s="84">
        <f t="shared" si="291"/>
        <v>2.5056500000000002</v>
      </c>
      <c r="T504" s="84">
        <f t="shared" si="291"/>
        <v>2.5079500000000001</v>
      </c>
      <c r="U504" s="84">
        <f t="shared" si="291"/>
        <v>2.5231300000000001</v>
      </c>
      <c r="V504" s="84">
        <f t="shared" si="291"/>
        <v>2.52969</v>
      </c>
      <c r="W504" s="84">
        <f t="shared" si="291"/>
        <v>2.5216799999999999</v>
      </c>
      <c r="X504" s="84">
        <f t="shared" si="291"/>
        <v>2.48264</v>
      </c>
      <c r="Y504" s="84">
        <f t="shared" si="291"/>
        <v>2.3027199999999999</v>
      </c>
      <c r="Z504" s="84">
        <f t="shared" si="291"/>
        <v>2.20566</v>
      </c>
      <c r="AA504" s="84">
        <f t="shared" si="291"/>
        <v>2.0331399999999999</v>
      </c>
    </row>
    <row r="505" spans="1:27" ht="12.75" customHeight="1" outlineLevel="1" x14ac:dyDescent="0.2">
      <c r="A505" s="92" t="s">
        <v>2540</v>
      </c>
      <c r="B505" s="62" t="s">
        <v>231</v>
      </c>
      <c r="C505" s="42" t="s">
        <v>77</v>
      </c>
      <c r="D505" s="43">
        <v>1176.3800000000001</v>
      </c>
      <c r="E505" s="43">
        <v>1122.04</v>
      </c>
      <c r="F505" s="43">
        <v>1080.52</v>
      </c>
      <c r="G505" s="43">
        <v>1078.5</v>
      </c>
      <c r="H505" s="43">
        <v>1124.3800000000001</v>
      </c>
      <c r="I505" s="43">
        <v>1218.5899999999999</v>
      </c>
      <c r="J505" s="43">
        <v>1514.65</v>
      </c>
      <c r="K505" s="43">
        <v>1628.71</v>
      </c>
      <c r="L505" s="43">
        <v>1710.55</v>
      </c>
      <c r="M505" s="43">
        <v>1869.26</v>
      </c>
      <c r="N505" s="43">
        <v>1880.95</v>
      </c>
      <c r="O505" s="43">
        <v>1879.69</v>
      </c>
      <c r="P505" s="43">
        <v>1857.49</v>
      </c>
      <c r="Q505" s="43">
        <v>1864.1</v>
      </c>
      <c r="R505" s="43">
        <v>1859.09</v>
      </c>
      <c r="S505" s="43">
        <v>1850.34</v>
      </c>
      <c r="T505" s="43">
        <v>1852.64</v>
      </c>
      <c r="U505" s="43">
        <v>1867.82</v>
      </c>
      <c r="V505" s="43">
        <v>1874.38</v>
      </c>
      <c r="W505" s="43">
        <v>1866.37</v>
      </c>
      <c r="X505" s="43">
        <v>1827.33</v>
      </c>
      <c r="Y505" s="43">
        <v>1647.41</v>
      </c>
      <c r="Z505" s="43">
        <v>1550.35</v>
      </c>
      <c r="AA505" s="43">
        <v>1377.83</v>
      </c>
    </row>
    <row r="506" spans="1:27" ht="12.75" customHeight="1" outlineLevel="1" x14ac:dyDescent="0.2">
      <c r="A506" s="92" t="s">
        <v>2541</v>
      </c>
      <c r="B506" s="62" t="s">
        <v>88</v>
      </c>
      <c r="C506" s="42" t="s">
        <v>77</v>
      </c>
      <c r="D506" s="43">
        <f>$D$441</f>
        <v>434.18</v>
      </c>
      <c r="E506" s="43">
        <f t="shared" ref="E506:AA506" si="292">$D$441</f>
        <v>434.18</v>
      </c>
      <c r="F506" s="43">
        <f t="shared" si="292"/>
        <v>434.18</v>
      </c>
      <c r="G506" s="43">
        <f t="shared" si="292"/>
        <v>434.18</v>
      </c>
      <c r="H506" s="43">
        <f t="shared" si="292"/>
        <v>434.18</v>
      </c>
      <c r="I506" s="43">
        <f t="shared" si="292"/>
        <v>434.18</v>
      </c>
      <c r="J506" s="43">
        <f t="shared" si="292"/>
        <v>434.18</v>
      </c>
      <c r="K506" s="43">
        <f t="shared" si="292"/>
        <v>434.18</v>
      </c>
      <c r="L506" s="43">
        <f t="shared" si="292"/>
        <v>434.18</v>
      </c>
      <c r="M506" s="43">
        <f t="shared" si="292"/>
        <v>434.18</v>
      </c>
      <c r="N506" s="43">
        <f t="shared" si="292"/>
        <v>434.18</v>
      </c>
      <c r="O506" s="43">
        <f t="shared" si="292"/>
        <v>434.18</v>
      </c>
      <c r="P506" s="43">
        <f t="shared" si="292"/>
        <v>434.18</v>
      </c>
      <c r="Q506" s="43">
        <f t="shared" si="292"/>
        <v>434.18</v>
      </c>
      <c r="R506" s="43">
        <f t="shared" si="292"/>
        <v>434.18</v>
      </c>
      <c r="S506" s="43">
        <f t="shared" si="292"/>
        <v>434.18</v>
      </c>
      <c r="T506" s="43">
        <f t="shared" si="292"/>
        <v>434.18</v>
      </c>
      <c r="U506" s="43">
        <f t="shared" si="292"/>
        <v>434.18</v>
      </c>
      <c r="V506" s="43">
        <f t="shared" si="292"/>
        <v>434.18</v>
      </c>
      <c r="W506" s="43">
        <f t="shared" si="292"/>
        <v>434.18</v>
      </c>
      <c r="X506" s="43">
        <f t="shared" si="292"/>
        <v>434.18</v>
      </c>
      <c r="Y506" s="43">
        <f t="shared" si="292"/>
        <v>434.18</v>
      </c>
      <c r="Z506" s="43">
        <f t="shared" si="292"/>
        <v>434.18</v>
      </c>
      <c r="AA506" s="43">
        <f t="shared" si="292"/>
        <v>434.18</v>
      </c>
    </row>
    <row r="507" spans="1:27" ht="12.75" customHeight="1" outlineLevel="1" x14ac:dyDescent="0.2">
      <c r="A507" s="92" t="s">
        <v>2542</v>
      </c>
      <c r="B507" s="62" t="s">
        <v>81</v>
      </c>
      <c r="C507" s="42" t="s">
        <v>77</v>
      </c>
      <c r="D507" s="43">
        <v>4.7699999999999996</v>
      </c>
      <c r="E507" s="43">
        <v>4.7699999999999996</v>
      </c>
      <c r="F507" s="43">
        <v>4.7699999999999996</v>
      </c>
      <c r="G507" s="43">
        <v>4.7699999999999996</v>
      </c>
      <c r="H507" s="43">
        <v>4.7699999999999996</v>
      </c>
      <c r="I507" s="43">
        <v>4.7699999999999996</v>
      </c>
      <c r="J507" s="43">
        <v>4.7699999999999996</v>
      </c>
      <c r="K507" s="43">
        <v>4.7699999999999996</v>
      </c>
      <c r="L507" s="43">
        <v>4.7699999999999996</v>
      </c>
      <c r="M507" s="43">
        <v>4.7699999999999996</v>
      </c>
      <c r="N507" s="43">
        <v>4.7699999999999996</v>
      </c>
      <c r="O507" s="43">
        <v>4.7699999999999996</v>
      </c>
      <c r="P507" s="43">
        <v>4.7699999999999996</v>
      </c>
      <c r="Q507" s="43">
        <v>4.7699999999999996</v>
      </c>
      <c r="R507" s="43">
        <v>4.7699999999999996</v>
      </c>
      <c r="S507" s="43">
        <v>4.7699999999999996</v>
      </c>
      <c r="T507" s="43">
        <v>4.7699999999999996</v>
      </c>
      <c r="U507" s="43">
        <v>4.7699999999999996</v>
      </c>
      <c r="V507" s="43">
        <v>4.7699999999999996</v>
      </c>
      <c r="W507" s="43">
        <v>4.7699999999999996</v>
      </c>
      <c r="X507" s="43">
        <v>4.7699999999999996</v>
      </c>
      <c r="Y507" s="43">
        <v>4.7699999999999996</v>
      </c>
      <c r="Z507" s="43">
        <v>4.7699999999999996</v>
      </c>
      <c r="AA507" s="43">
        <v>4.7699999999999996</v>
      </c>
    </row>
    <row r="508" spans="1:27" ht="12.75" customHeight="1" outlineLevel="1" x14ac:dyDescent="0.2">
      <c r="A508" s="92" t="s">
        <v>2543</v>
      </c>
      <c r="B508" s="62" t="s">
        <v>79</v>
      </c>
      <c r="C508" s="42" t="s">
        <v>77</v>
      </c>
      <c r="D508" s="43">
        <f>$D$11</f>
        <v>216.36</v>
      </c>
      <c r="E508" s="43">
        <f t="shared" ref="E508:AA508" si="293">$D$11</f>
        <v>216.36</v>
      </c>
      <c r="F508" s="43">
        <f t="shared" si="293"/>
        <v>216.36</v>
      </c>
      <c r="G508" s="43">
        <f t="shared" si="293"/>
        <v>216.36</v>
      </c>
      <c r="H508" s="43">
        <f t="shared" si="293"/>
        <v>216.36</v>
      </c>
      <c r="I508" s="43">
        <f t="shared" si="293"/>
        <v>216.36</v>
      </c>
      <c r="J508" s="43">
        <f t="shared" si="293"/>
        <v>216.36</v>
      </c>
      <c r="K508" s="43">
        <f t="shared" si="293"/>
        <v>216.36</v>
      </c>
      <c r="L508" s="43">
        <f t="shared" si="293"/>
        <v>216.36</v>
      </c>
      <c r="M508" s="43">
        <f t="shared" si="293"/>
        <v>216.36</v>
      </c>
      <c r="N508" s="43">
        <f t="shared" si="293"/>
        <v>216.36</v>
      </c>
      <c r="O508" s="43">
        <f t="shared" si="293"/>
        <v>216.36</v>
      </c>
      <c r="P508" s="43">
        <f t="shared" si="293"/>
        <v>216.36</v>
      </c>
      <c r="Q508" s="43">
        <f t="shared" si="293"/>
        <v>216.36</v>
      </c>
      <c r="R508" s="43">
        <f t="shared" si="293"/>
        <v>216.36</v>
      </c>
      <c r="S508" s="43">
        <f t="shared" si="293"/>
        <v>216.36</v>
      </c>
      <c r="T508" s="43">
        <f t="shared" si="293"/>
        <v>216.36</v>
      </c>
      <c r="U508" s="43">
        <f t="shared" si="293"/>
        <v>216.36</v>
      </c>
      <c r="V508" s="43">
        <f t="shared" si="293"/>
        <v>216.36</v>
      </c>
      <c r="W508" s="43">
        <f t="shared" si="293"/>
        <v>216.36</v>
      </c>
      <c r="X508" s="43">
        <f t="shared" si="293"/>
        <v>216.36</v>
      </c>
      <c r="Y508" s="43">
        <f t="shared" si="293"/>
        <v>216.36</v>
      </c>
      <c r="Z508" s="43">
        <f t="shared" si="293"/>
        <v>216.36</v>
      </c>
      <c r="AA508" s="43">
        <f t="shared" si="293"/>
        <v>216.36</v>
      </c>
    </row>
    <row r="509" spans="1:27" x14ac:dyDescent="0.2">
      <c r="A509" s="91" t="s">
        <v>2544</v>
      </c>
      <c r="B509" s="27" t="str">
        <f>"15"&amp;"."&amp;$B$729&amp;"."&amp;$B$730</f>
        <v>15.02.2023</v>
      </c>
      <c r="C509" s="83" t="s">
        <v>74</v>
      </c>
      <c r="D509" s="84">
        <f>ROUND(((D510+D511+D513+D512)/1000),5)</f>
        <v>1.83944</v>
      </c>
      <c r="E509" s="84">
        <f>ROUND(((E510+E511+E513+E512)/1000),5)</f>
        <v>1.76179</v>
      </c>
      <c r="F509" s="84">
        <f>ROUND(((F510+F511+F513+F512)/1000),5)</f>
        <v>1.7348399999999999</v>
      </c>
      <c r="G509" s="84">
        <f t="shared" ref="G509:AA509" si="294">ROUND(((G510+G511+G513+G512)/1000),5)</f>
        <v>1.7356799999999999</v>
      </c>
      <c r="H509" s="84">
        <f t="shared" si="294"/>
        <v>1.7803800000000001</v>
      </c>
      <c r="I509" s="84">
        <f t="shared" si="294"/>
        <v>1.8794900000000001</v>
      </c>
      <c r="J509" s="84">
        <f t="shared" si="294"/>
        <v>2.1412599999999999</v>
      </c>
      <c r="K509" s="84">
        <f t="shared" si="294"/>
        <v>2.2891599999999999</v>
      </c>
      <c r="L509" s="84">
        <f t="shared" si="294"/>
        <v>2.3447</v>
      </c>
      <c r="M509" s="84">
        <f t="shared" si="294"/>
        <v>2.3752800000000001</v>
      </c>
      <c r="N509" s="84">
        <f t="shared" si="294"/>
        <v>2.4073899999999999</v>
      </c>
      <c r="O509" s="84">
        <f t="shared" si="294"/>
        <v>2.5125000000000002</v>
      </c>
      <c r="P509" s="84">
        <f t="shared" si="294"/>
        <v>2.4283899999999998</v>
      </c>
      <c r="Q509" s="84">
        <f t="shared" si="294"/>
        <v>2.4596499999999999</v>
      </c>
      <c r="R509" s="84">
        <f t="shared" si="294"/>
        <v>2.43302</v>
      </c>
      <c r="S509" s="84">
        <f t="shared" si="294"/>
        <v>2.3811</v>
      </c>
      <c r="T509" s="84">
        <f t="shared" si="294"/>
        <v>2.3455699999999999</v>
      </c>
      <c r="U509" s="84">
        <f t="shared" si="294"/>
        <v>2.3650899999999999</v>
      </c>
      <c r="V509" s="84">
        <f t="shared" si="294"/>
        <v>2.4351799999999999</v>
      </c>
      <c r="W509" s="84">
        <f t="shared" si="294"/>
        <v>2.4363700000000001</v>
      </c>
      <c r="X509" s="84">
        <f t="shared" si="294"/>
        <v>2.4072200000000001</v>
      </c>
      <c r="Y509" s="84">
        <f t="shared" si="294"/>
        <v>2.3364699999999998</v>
      </c>
      <c r="Z509" s="84">
        <f t="shared" si="294"/>
        <v>2.1949200000000002</v>
      </c>
      <c r="AA509" s="84">
        <f t="shared" si="294"/>
        <v>1.9771399999999999</v>
      </c>
    </row>
    <row r="510" spans="1:27" ht="12.75" customHeight="1" outlineLevel="1" x14ac:dyDescent="0.2">
      <c r="A510" s="92" t="s">
        <v>2545</v>
      </c>
      <c r="B510" s="62" t="s">
        <v>231</v>
      </c>
      <c r="C510" s="42" t="s">
        <v>77</v>
      </c>
      <c r="D510" s="43">
        <v>1184.1300000000001</v>
      </c>
      <c r="E510" s="43">
        <v>1106.48</v>
      </c>
      <c r="F510" s="43">
        <v>1079.53</v>
      </c>
      <c r="G510" s="43">
        <v>1080.3699999999999</v>
      </c>
      <c r="H510" s="43">
        <v>1125.07</v>
      </c>
      <c r="I510" s="43">
        <v>1224.18</v>
      </c>
      <c r="J510" s="43">
        <v>1485.95</v>
      </c>
      <c r="K510" s="43">
        <v>1633.85</v>
      </c>
      <c r="L510" s="43">
        <v>1689.39</v>
      </c>
      <c r="M510" s="43">
        <v>1719.97</v>
      </c>
      <c r="N510" s="43">
        <v>1752.08</v>
      </c>
      <c r="O510" s="43">
        <v>1857.19</v>
      </c>
      <c r="P510" s="43">
        <v>1773.08</v>
      </c>
      <c r="Q510" s="43">
        <v>1804.34</v>
      </c>
      <c r="R510" s="43">
        <v>1777.71</v>
      </c>
      <c r="S510" s="43">
        <v>1725.79</v>
      </c>
      <c r="T510" s="43">
        <v>1690.26</v>
      </c>
      <c r="U510" s="43">
        <v>1709.78</v>
      </c>
      <c r="V510" s="43">
        <v>1779.87</v>
      </c>
      <c r="W510" s="43">
        <v>1781.06</v>
      </c>
      <c r="X510" s="43">
        <v>1751.91</v>
      </c>
      <c r="Y510" s="43">
        <v>1681.16</v>
      </c>
      <c r="Z510" s="43">
        <v>1539.61</v>
      </c>
      <c r="AA510" s="43">
        <v>1321.83</v>
      </c>
    </row>
    <row r="511" spans="1:27" ht="12.75" customHeight="1" outlineLevel="1" x14ac:dyDescent="0.2">
      <c r="A511" s="92" t="s">
        <v>2546</v>
      </c>
      <c r="B511" s="62" t="s">
        <v>88</v>
      </c>
      <c r="C511" s="42" t="s">
        <v>77</v>
      </c>
      <c r="D511" s="43">
        <f>$D$441</f>
        <v>434.18</v>
      </c>
      <c r="E511" s="43">
        <f t="shared" ref="E511:AA511" si="295">$D$441</f>
        <v>434.18</v>
      </c>
      <c r="F511" s="43">
        <f t="shared" si="295"/>
        <v>434.18</v>
      </c>
      <c r="G511" s="43">
        <f t="shared" si="295"/>
        <v>434.18</v>
      </c>
      <c r="H511" s="43">
        <f t="shared" si="295"/>
        <v>434.18</v>
      </c>
      <c r="I511" s="43">
        <f t="shared" si="295"/>
        <v>434.18</v>
      </c>
      <c r="J511" s="43">
        <f t="shared" si="295"/>
        <v>434.18</v>
      </c>
      <c r="K511" s="43">
        <f t="shared" si="295"/>
        <v>434.18</v>
      </c>
      <c r="L511" s="43">
        <f t="shared" si="295"/>
        <v>434.18</v>
      </c>
      <c r="M511" s="43">
        <f t="shared" si="295"/>
        <v>434.18</v>
      </c>
      <c r="N511" s="43">
        <f t="shared" si="295"/>
        <v>434.18</v>
      </c>
      <c r="O511" s="43">
        <f t="shared" si="295"/>
        <v>434.18</v>
      </c>
      <c r="P511" s="43">
        <f t="shared" si="295"/>
        <v>434.18</v>
      </c>
      <c r="Q511" s="43">
        <f t="shared" si="295"/>
        <v>434.18</v>
      </c>
      <c r="R511" s="43">
        <f t="shared" si="295"/>
        <v>434.18</v>
      </c>
      <c r="S511" s="43">
        <f t="shared" si="295"/>
        <v>434.18</v>
      </c>
      <c r="T511" s="43">
        <f t="shared" si="295"/>
        <v>434.18</v>
      </c>
      <c r="U511" s="43">
        <f t="shared" si="295"/>
        <v>434.18</v>
      </c>
      <c r="V511" s="43">
        <f t="shared" si="295"/>
        <v>434.18</v>
      </c>
      <c r="W511" s="43">
        <f t="shared" si="295"/>
        <v>434.18</v>
      </c>
      <c r="X511" s="43">
        <f t="shared" si="295"/>
        <v>434.18</v>
      </c>
      <c r="Y511" s="43">
        <f t="shared" si="295"/>
        <v>434.18</v>
      </c>
      <c r="Z511" s="43">
        <f t="shared" si="295"/>
        <v>434.18</v>
      </c>
      <c r="AA511" s="43">
        <f t="shared" si="295"/>
        <v>434.18</v>
      </c>
    </row>
    <row r="512" spans="1:27" ht="12.75" customHeight="1" outlineLevel="1" x14ac:dyDescent="0.2">
      <c r="A512" s="92" t="s">
        <v>2547</v>
      </c>
      <c r="B512" s="62" t="s">
        <v>81</v>
      </c>
      <c r="C512" s="42" t="s">
        <v>77</v>
      </c>
      <c r="D512" s="43">
        <v>4.7699999999999996</v>
      </c>
      <c r="E512" s="43">
        <v>4.7699999999999996</v>
      </c>
      <c r="F512" s="43">
        <v>4.7699999999999996</v>
      </c>
      <c r="G512" s="43">
        <v>4.7699999999999996</v>
      </c>
      <c r="H512" s="43">
        <v>4.7699999999999996</v>
      </c>
      <c r="I512" s="43">
        <v>4.7699999999999996</v>
      </c>
      <c r="J512" s="43">
        <v>4.7699999999999996</v>
      </c>
      <c r="K512" s="43">
        <v>4.7699999999999996</v>
      </c>
      <c r="L512" s="43">
        <v>4.7699999999999996</v>
      </c>
      <c r="M512" s="43">
        <v>4.7699999999999996</v>
      </c>
      <c r="N512" s="43">
        <v>4.7699999999999996</v>
      </c>
      <c r="O512" s="43">
        <v>4.7699999999999996</v>
      </c>
      <c r="P512" s="43">
        <v>4.7699999999999996</v>
      </c>
      <c r="Q512" s="43">
        <v>4.7699999999999996</v>
      </c>
      <c r="R512" s="43">
        <v>4.7699999999999996</v>
      </c>
      <c r="S512" s="43">
        <v>4.7699999999999996</v>
      </c>
      <c r="T512" s="43">
        <v>4.7699999999999996</v>
      </c>
      <c r="U512" s="43">
        <v>4.7699999999999996</v>
      </c>
      <c r="V512" s="43">
        <v>4.7699999999999996</v>
      </c>
      <c r="W512" s="43">
        <v>4.7699999999999996</v>
      </c>
      <c r="X512" s="43">
        <v>4.7699999999999996</v>
      </c>
      <c r="Y512" s="43">
        <v>4.7699999999999996</v>
      </c>
      <c r="Z512" s="43">
        <v>4.7699999999999996</v>
      </c>
      <c r="AA512" s="43">
        <v>4.7699999999999996</v>
      </c>
    </row>
    <row r="513" spans="1:27" ht="12.75" customHeight="1" outlineLevel="1" x14ac:dyDescent="0.2">
      <c r="A513" s="92" t="s">
        <v>2548</v>
      </c>
      <c r="B513" s="62" t="s">
        <v>79</v>
      </c>
      <c r="C513" s="42" t="s">
        <v>77</v>
      </c>
      <c r="D513" s="43">
        <f>$D$11</f>
        <v>216.36</v>
      </c>
      <c r="E513" s="43">
        <f t="shared" ref="E513:AA513" si="296">$D$11</f>
        <v>216.36</v>
      </c>
      <c r="F513" s="43">
        <f t="shared" si="296"/>
        <v>216.36</v>
      </c>
      <c r="G513" s="43">
        <f t="shared" si="296"/>
        <v>216.36</v>
      </c>
      <c r="H513" s="43">
        <f t="shared" si="296"/>
        <v>216.36</v>
      </c>
      <c r="I513" s="43">
        <f t="shared" si="296"/>
        <v>216.36</v>
      </c>
      <c r="J513" s="43">
        <f t="shared" si="296"/>
        <v>216.36</v>
      </c>
      <c r="K513" s="43">
        <f t="shared" si="296"/>
        <v>216.36</v>
      </c>
      <c r="L513" s="43">
        <f t="shared" si="296"/>
        <v>216.36</v>
      </c>
      <c r="M513" s="43">
        <f t="shared" si="296"/>
        <v>216.36</v>
      </c>
      <c r="N513" s="43">
        <f t="shared" si="296"/>
        <v>216.36</v>
      </c>
      <c r="O513" s="43">
        <f t="shared" si="296"/>
        <v>216.36</v>
      </c>
      <c r="P513" s="43">
        <f t="shared" si="296"/>
        <v>216.36</v>
      </c>
      <c r="Q513" s="43">
        <f t="shared" si="296"/>
        <v>216.36</v>
      </c>
      <c r="R513" s="43">
        <f t="shared" si="296"/>
        <v>216.36</v>
      </c>
      <c r="S513" s="43">
        <f t="shared" si="296"/>
        <v>216.36</v>
      </c>
      <c r="T513" s="43">
        <f t="shared" si="296"/>
        <v>216.36</v>
      </c>
      <c r="U513" s="43">
        <f t="shared" si="296"/>
        <v>216.36</v>
      </c>
      <c r="V513" s="43">
        <f t="shared" si="296"/>
        <v>216.36</v>
      </c>
      <c r="W513" s="43">
        <f t="shared" si="296"/>
        <v>216.36</v>
      </c>
      <c r="X513" s="43">
        <f t="shared" si="296"/>
        <v>216.36</v>
      </c>
      <c r="Y513" s="43">
        <f t="shared" si="296"/>
        <v>216.36</v>
      </c>
      <c r="Z513" s="43">
        <f t="shared" si="296"/>
        <v>216.36</v>
      </c>
      <c r="AA513" s="43">
        <f t="shared" si="296"/>
        <v>216.36</v>
      </c>
    </row>
    <row r="514" spans="1:27" x14ac:dyDescent="0.2">
      <c r="A514" s="91" t="s">
        <v>2549</v>
      </c>
      <c r="B514" s="27" t="str">
        <f>"16"&amp;"."&amp;$B$729&amp;"."&amp;$B$730</f>
        <v>16.02.2023</v>
      </c>
      <c r="C514" s="83" t="s">
        <v>74</v>
      </c>
      <c r="D514" s="84">
        <f>ROUND(((D515+D516+D518+D517)/1000),5)</f>
        <v>1.81637</v>
      </c>
      <c r="E514" s="84">
        <f>ROUND(((E515+E516+E518+E517)/1000),5)</f>
        <v>1.7666599999999999</v>
      </c>
      <c r="F514" s="84">
        <f>ROUND(((F515+F516+F518+F517)/1000),5)</f>
        <v>1.736</v>
      </c>
      <c r="G514" s="84">
        <f t="shared" ref="G514:AA514" si="297">ROUND(((G515+G516+G518+G517)/1000),5)</f>
        <v>1.7400100000000001</v>
      </c>
      <c r="H514" s="84">
        <f t="shared" si="297"/>
        <v>1.7955000000000001</v>
      </c>
      <c r="I514" s="84">
        <f t="shared" si="297"/>
        <v>1.9070400000000001</v>
      </c>
      <c r="J514" s="84">
        <f t="shared" si="297"/>
        <v>2.1341199999999998</v>
      </c>
      <c r="K514" s="84">
        <f t="shared" si="297"/>
        <v>2.2647200000000001</v>
      </c>
      <c r="L514" s="84">
        <f t="shared" si="297"/>
        <v>2.30776</v>
      </c>
      <c r="M514" s="84">
        <f t="shared" si="297"/>
        <v>2.32152</v>
      </c>
      <c r="N514" s="84">
        <f t="shared" si="297"/>
        <v>2.34137</v>
      </c>
      <c r="O514" s="84">
        <f t="shared" si="297"/>
        <v>2.3768099999999999</v>
      </c>
      <c r="P514" s="84">
        <f t="shared" si="297"/>
        <v>2.3524799999999999</v>
      </c>
      <c r="Q514" s="84">
        <f t="shared" si="297"/>
        <v>2.3498999999999999</v>
      </c>
      <c r="R514" s="84">
        <f t="shared" si="297"/>
        <v>2.34585</v>
      </c>
      <c r="S514" s="84">
        <f t="shared" si="297"/>
        <v>2.3146100000000001</v>
      </c>
      <c r="T514" s="84">
        <f t="shared" si="297"/>
        <v>2.2929599999999999</v>
      </c>
      <c r="U514" s="84">
        <f t="shared" si="297"/>
        <v>2.30986</v>
      </c>
      <c r="V514" s="84">
        <f t="shared" si="297"/>
        <v>2.3369800000000001</v>
      </c>
      <c r="W514" s="84">
        <f t="shared" si="297"/>
        <v>2.35954</v>
      </c>
      <c r="X514" s="84">
        <f t="shared" si="297"/>
        <v>2.33874</v>
      </c>
      <c r="Y514" s="84">
        <f t="shared" si="297"/>
        <v>2.3117800000000002</v>
      </c>
      <c r="Z514" s="84">
        <f t="shared" si="297"/>
        <v>2.1871999999999998</v>
      </c>
      <c r="AA514" s="84">
        <f t="shared" si="297"/>
        <v>1.92327</v>
      </c>
    </row>
    <row r="515" spans="1:27" ht="12.75" customHeight="1" outlineLevel="1" x14ac:dyDescent="0.2">
      <c r="A515" s="92" t="s">
        <v>2550</v>
      </c>
      <c r="B515" s="62" t="s">
        <v>231</v>
      </c>
      <c r="C515" s="42" t="s">
        <v>77</v>
      </c>
      <c r="D515" s="43">
        <v>1161.06</v>
      </c>
      <c r="E515" s="43">
        <v>1111.3499999999999</v>
      </c>
      <c r="F515" s="43">
        <v>1080.69</v>
      </c>
      <c r="G515" s="43">
        <v>1084.7</v>
      </c>
      <c r="H515" s="43">
        <v>1140.19</v>
      </c>
      <c r="I515" s="43">
        <v>1251.73</v>
      </c>
      <c r="J515" s="43">
        <v>1478.81</v>
      </c>
      <c r="K515" s="43">
        <v>1609.41</v>
      </c>
      <c r="L515" s="43">
        <v>1652.45</v>
      </c>
      <c r="M515" s="43">
        <v>1666.21</v>
      </c>
      <c r="N515" s="43">
        <v>1686.06</v>
      </c>
      <c r="O515" s="43">
        <v>1721.5</v>
      </c>
      <c r="P515" s="43">
        <v>1697.17</v>
      </c>
      <c r="Q515" s="43">
        <v>1694.59</v>
      </c>
      <c r="R515" s="43">
        <v>1690.54</v>
      </c>
      <c r="S515" s="43">
        <v>1659.3</v>
      </c>
      <c r="T515" s="43">
        <v>1637.65</v>
      </c>
      <c r="U515" s="43">
        <v>1654.55</v>
      </c>
      <c r="V515" s="43">
        <v>1681.67</v>
      </c>
      <c r="W515" s="43">
        <v>1704.23</v>
      </c>
      <c r="X515" s="43">
        <v>1683.43</v>
      </c>
      <c r="Y515" s="43">
        <v>1656.47</v>
      </c>
      <c r="Z515" s="43">
        <v>1531.89</v>
      </c>
      <c r="AA515" s="43">
        <v>1267.96</v>
      </c>
    </row>
    <row r="516" spans="1:27" ht="12.75" customHeight="1" outlineLevel="1" x14ac:dyDescent="0.2">
      <c r="A516" s="92" t="s">
        <v>2551</v>
      </c>
      <c r="B516" s="62" t="s">
        <v>88</v>
      </c>
      <c r="C516" s="42" t="s">
        <v>77</v>
      </c>
      <c r="D516" s="43">
        <f>$D$441</f>
        <v>434.18</v>
      </c>
      <c r="E516" s="43">
        <f t="shared" ref="E516:AA516" si="298">$D$441</f>
        <v>434.18</v>
      </c>
      <c r="F516" s="43">
        <f t="shared" si="298"/>
        <v>434.18</v>
      </c>
      <c r="G516" s="43">
        <f t="shared" si="298"/>
        <v>434.18</v>
      </c>
      <c r="H516" s="43">
        <f t="shared" si="298"/>
        <v>434.18</v>
      </c>
      <c r="I516" s="43">
        <f t="shared" si="298"/>
        <v>434.18</v>
      </c>
      <c r="J516" s="43">
        <f t="shared" si="298"/>
        <v>434.18</v>
      </c>
      <c r="K516" s="43">
        <f t="shared" si="298"/>
        <v>434.18</v>
      </c>
      <c r="L516" s="43">
        <f t="shared" si="298"/>
        <v>434.18</v>
      </c>
      <c r="M516" s="43">
        <f t="shared" si="298"/>
        <v>434.18</v>
      </c>
      <c r="N516" s="43">
        <f t="shared" si="298"/>
        <v>434.18</v>
      </c>
      <c r="O516" s="43">
        <f t="shared" si="298"/>
        <v>434.18</v>
      </c>
      <c r="P516" s="43">
        <f t="shared" si="298"/>
        <v>434.18</v>
      </c>
      <c r="Q516" s="43">
        <f t="shared" si="298"/>
        <v>434.18</v>
      </c>
      <c r="R516" s="43">
        <f t="shared" si="298"/>
        <v>434.18</v>
      </c>
      <c r="S516" s="43">
        <f t="shared" si="298"/>
        <v>434.18</v>
      </c>
      <c r="T516" s="43">
        <f t="shared" si="298"/>
        <v>434.18</v>
      </c>
      <c r="U516" s="43">
        <f t="shared" si="298"/>
        <v>434.18</v>
      </c>
      <c r="V516" s="43">
        <f t="shared" si="298"/>
        <v>434.18</v>
      </c>
      <c r="W516" s="43">
        <f t="shared" si="298"/>
        <v>434.18</v>
      </c>
      <c r="X516" s="43">
        <f t="shared" si="298"/>
        <v>434.18</v>
      </c>
      <c r="Y516" s="43">
        <f t="shared" si="298"/>
        <v>434.18</v>
      </c>
      <c r="Z516" s="43">
        <f t="shared" si="298"/>
        <v>434.18</v>
      </c>
      <c r="AA516" s="43">
        <f t="shared" si="298"/>
        <v>434.18</v>
      </c>
    </row>
    <row r="517" spans="1:27" ht="12.75" customHeight="1" outlineLevel="1" x14ac:dyDescent="0.2">
      <c r="A517" s="92" t="s">
        <v>2552</v>
      </c>
      <c r="B517" s="62" t="s">
        <v>81</v>
      </c>
      <c r="C517" s="42" t="s">
        <v>77</v>
      </c>
      <c r="D517" s="43">
        <v>4.7699999999999996</v>
      </c>
      <c r="E517" s="43">
        <v>4.7699999999999996</v>
      </c>
      <c r="F517" s="43">
        <v>4.7699999999999996</v>
      </c>
      <c r="G517" s="43">
        <v>4.7699999999999996</v>
      </c>
      <c r="H517" s="43">
        <v>4.7699999999999996</v>
      </c>
      <c r="I517" s="43">
        <v>4.7699999999999996</v>
      </c>
      <c r="J517" s="43">
        <v>4.7699999999999996</v>
      </c>
      <c r="K517" s="43">
        <v>4.7699999999999996</v>
      </c>
      <c r="L517" s="43">
        <v>4.7699999999999996</v>
      </c>
      <c r="M517" s="43">
        <v>4.7699999999999996</v>
      </c>
      <c r="N517" s="43">
        <v>4.7699999999999996</v>
      </c>
      <c r="O517" s="43">
        <v>4.7699999999999996</v>
      </c>
      <c r="P517" s="43">
        <v>4.7699999999999996</v>
      </c>
      <c r="Q517" s="43">
        <v>4.7699999999999996</v>
      </c>
      <c r="R517" s="43">
        <v>4.7699999999999996</v>
      </c>
      <c r="S517" s="43">
        <v>4.7699999999999996</v>
      </c>
      <c r="T517" s="43">
        <v>4.7699999999999996</v>
      </c>
      <c r="U517" s="43">
        <v>4.7699999999999996</v>
      </c>
      <c r="V517" s="43">
        <v>4.7699999999999996</v>
      </c>
      <c r="W517" s="43">
        <v>4.7699999999999996</v>
      </c>
      <c r="X517" s="43">
        <v>4.7699999999999996</v>
      </c>
      <c r="Y517" s="43">
        <v>4.7699999999999996</v>
      </c>
      <c r="Z517" s="43">
        <v>4.7699999999999996</v>
      </c>
      <c r="AA517" s="43">
        <v>4.7699999999999996</v>
      </c>
    </row>
    <row r="518" spans="1:27" ht="12.75" customHeight="1" outlineLevel="1" x14ac:dyDescent="0.2">
      <c r="A518" s="92" t="s">
        <v>2553</v>
      </c>
      <c r="B518" s="62" t="s">
        <v>79</v>
      </c>
      <c r="C518" s="42" t="s">
        <v>77</v>
      </c>
      <c r="D518" s="43">
        <f>$D$11</f>
        <v>216.36</v>
      </c>
      <c r="E518" s="43">
        <f t="shared" ref="E518:AA518" si="299">$D$11</f>
        <v>216.36</v>
      </c>
      <c r="F518" s="43">
        <f t="shared" si="299"/>
        <v>216.36</v>
      </c>
      <c r="G518" s="43">
        <f t="shared" si="299"/>
        <v>216.36</v>
      </c>
      <c r="H518" s="43">
        <f t="shared" si="299"/>
        <v>216.36</v>
      </c>
      <c r="I518" s="43">
        <f t="shared" si="299"/>
        <v>216.36</v>
      </c>
      <c r="J518" s="43">
        <f t="shared" si="299"/>
        <v>216.36</v>
      </c>
      <c r="K518" s="43">
        <f t="shared" si="299"/>
        <v>216.36</v>
      </c>
      <c r="L518" s="43">
        <f t="shared" si="299"/>
        <v>216.36</v>
      </c>
      <c r="M518" s="43">
        <f t="shared" si="299"/>
        <v>216.36</v>
      </c>
      <c r="N518" s="43">
        <f t="shared" si="299"/>
        <v>216.36</v>
      </c>
      <c r="O518" s="43">
        <f t="shared" si="299"/>
        <v>216.36</v>
      </c>
      <c r="P518" s="43">
        <f t="shared" si="299"/>
        <v>216.36</v>
      </c>
      <c r="Q518" s="43">
        <f t="shared" si="299"/>
        <v>216.36</v>
      </c>
      <c r="R518" s="43">
        <f t="shared" si="299"/>
        <v>216.36</v>
      </c>
      <c r="S518" s="43">
        <f t="shared" si="299"/>
        <v>216.36</v>
      </c>
      <c r="T518" s="43">
        <f t="shared" si="299"/>
        <v>216.36</v>
      </c>
      <c r="U518" s="43">
        <f t="shared" si="299"/>
        <v>216.36</v>
      </c>
      <c r="V518" s="43">
        <f t="shared" si="299"/>
        <v>216.36</v>
      </c>
      <c r="W518" s="43">
        <f t="shared" si="299"/>
        <v>216.36</v>
      </c>
      <c r="X518" s="43">
        <f t="shared" si="299"/>
        <v>216.36</v>
      </c>
      <c r="Y518" s="43">
        <f t="shared" si="299"/>
        <v>216.36</v>
      </c>
      <c r="Z518" s="43">
        <f t="shared" si="299"/>
        <v>216.36</v>
      </c>
      <c r="AA518" s="43">
        <f t="shared" si="299"/>
        <v>216.36</v>
      </c>
    </row>
    <row r="519" spans="1:27" x14ac:dyDescent="0.2">
      <c r="A519" s="91" t="s">
        <v>2554</v>
      </c>
      <c r="B519" s="27" t="str">
        <f>"17"&amp;"."&amp;$B$729&amp;"."&amp;$B$730</f>
        <v>17.02.2023</v>
      </c>
      <c r="C519" s="83" t="s">
        <v>74</v>
      </c>
      <c r="D519" s="84">
        <f>ROUND(((D520+D521+D523+D522)/1000),5)</f>
        <v>1.8592599999999999</v>
      </c>
      <c r="E519" s="84">
        <f>ROUND(((E520+E521+E523+E522)/1000),5)</f>
        <v>1.75685</v>
      </c>
      <c r="F519" s="84">
        <f>ROUND(((F520+F521+F523+F522)/1000),5)</f>
        <v>1.7206900000000001</v>
      </c>
      <c r="G519" s="84">
        <f t="shared" ref="G519:AA519" si="300">ROUND(((G520+G521+G523+G522)/1000),5)</f>
        <v>1.7297899999999999</v>
      </c>
      <c r="H519" s="84">
        <f t="shared" si="300"/>
        <v>1.8000499999999999</v>
      </c>
      <c r="I519" s="84">
        <f t="shared" si="300"/>
        <v>1.96513</v>
      </c>
      <c r="J519" s="84">
        <f t="shared" si="300"/>
        <v>2.2156699999999998</v>
      </c>
      <c r="K519" s="84">
        <f t="shared" si="300"/>
        <v>2.3534799999999998</v>
      </c>
      <c r="L519" s="84">
        <f t="shared" si="300"/>
        <v>2.4316300000000002</v>
      </c>
      <c r="M519" s="84">
        <f t="shared" si="300"/>
        <v>2.4549799999999999</v>
      </c>
      <c r="N519" s="84">
        <f t="shared" si="300"/>
        <v>2.5152899999999998</v>
      </c>
      <c r="O519" s="84">
        <f t="shared" si="300"/>
        <v>2.52956</v>
      </c>
      <c r="P519" s="84">
        <f t="shared" si="300"/>
        <v>2.4925899999999999</v>
      </c>
      <c r="Q519" s="84">
        <f t="shared" si="300"/>
        <v>2.4984500000000001</v>
      </c>
      <c r="R519" s="84">
        <f t="shared" si="300"/>
        <v>2.48089</v>
      </c>
      <c r="S519" s="84">
        <f t="shared" si="300"/>
        <v>2.4433600000000002</v>
      </c>
      <c r="T519" s="84">
        <f t="shared" si="300"/>
        <v>2.4137400000000002</v>
      </c>
      <c r="U519" s="84">
        <f t="shared" si="300"/>
        <v>2.4406300000000001</v>
      </c>
      <c r="V519" s="84">
        <f t="shared" si="300"/>
        <v>2.4882</v>
      </c>
      <c r="W519" s="84">
        <f t="shared" si="300"/>
        <v>2.4853700000000001</v>
      </c>
      <c r="X519" s="84">
        <f t="shared" si="300"/>
        <v>2.4718300000000002</v>
      </c>
      <c r="Y519" s="84">
        <f t="shared" si="300"/>
        <v>2.4425599999999998</v>
      </c>
      <c r="Z519" s="84">
        <f t="shared" si="300"/>
        <v>2.3048099999999998</v>
      </c>
      <c r="AA519" s="84">
        <f t="shared" si="300"/>
        <v>2.2067899999999998</v>
      </c>
    </row>
    <row r="520" spans="1:27" ht="12.75" customHeight="1" outlineLevel="1" x14ac:dyDescent="0.2">
      <c r="A520" s="92" t="s">
        <v>2555</v>
      </c>
      <c r="B520" s="62" t="s">
        <v>231</v>
      </c>
      <c r="C520" s="42" t="s">
        <v>77</v>
      </c>
      <c r="D520" s="43">
        <v>1203.95</v>
      </c>
      <c r="E520" s="43">
        <v>1101.54</v>
      </c>
      <c r="F520" s="43">
        <v>1065.3800000000001</v>
      </c>
      <c r="G520" s="43">
        <v>1074.48</v>
      </c>
      <c r="H520" s="43">
        <v>1144.74</v>
      </c>
      <c r="I520" s="43">
        <v>1309.82</v>
      </c>
      <c r="J520" s="43">
        <v>1560.36</v>
      </c>
      <c r="K520" s="43">
        <v>1698.17</v>
      </c>
      <c r="L520" s="43">
        <v>1776.32</v>
      </c>
      <c r="M520" s="43">
        <v>1799.67</v>
      </c>
      <c r="N520" s="43">
        <v>1859.98</v>
      </c>
      <c r="O520" s="43">
        <v>1874.25</v>
      </c>
      <c r="P520" s="43">
        <v>1837.28</v>
      </c>
      <c r="Q520" s="43">
        <v>1843.14</v>
      </c>
      <c r="R520" s="43">
        <v>1825.58</v>
      </c>
      <c r="S520" s="43">
        <v>1788.05</v>
      </c>
      <c r="T520" s="43">
        <v>1758.43</v>
      </c>
      <c r="U520" s="43">
        <v>1785.32</v>
      </c>
      <c r="V520" s="43">
        <v>1832.89</v>
      </c>
      <c r="W520" s="43">
        <v>1830.06</v>
      </c>
      <c r="X520" s="43">
        <v>1816.52</v>
      </c>
      <c r="Y520" s="43">
        <v>1787.25</v>
      </c>
      <c r="Z520" s="43">
        <v>1649.5</v>
      </c>
      <c r="AA520" s="43">
        <v>1551.48</v>
      </c>
    </row>
    <row r="521" spans="1:27" ht="12.75" customHeight="1" outlineLevel="1" x14ac:dyDescent="0.2">
      <c r="A521" s="92" t="s">
        <v>2556</v>
      </c>
      <c r="B521" s="62" t="s">
        <v>88</v>
      </c>
      <c r="C521" s="42" t="s">
        <v>77</v>
      </c>
      <c r="D521" s="43">
        <f>$D$441</f>
        <v>434.18</v>
      </c>
      <c r="E521" s="43">
        <f t="shared" ref="E521:AA521" si="301">$D$441</f>
        <v>434.18</v>
      </c>
      <c r="F521" s="43">
        <f t="shared" si="301"/>
        <v>434.18</v>
      </c>
      <c r="G521" s="43">
        <f t="shared" si="301"/>
        <v>434.18</v>
      </c>
      <c r="H521" s="43">
        <f t="shared" si="301"/>
        <v>434.18</v>
      </c>
      <c r="I521" s="43">
        <f t="shared" si="301"/>
        <v>434.18</v>
      </c>
      <c r="J521" s="43">
        <f t="shared" si="301"/>
        <v>434.18</v>
      </c>
      <c r="K521" s="43">
        <f t="shared" si="301"/>
        <v>434.18</v>
      </c>
      <c r="L521" s="43">
        <f t="shared" si="301"/>
        <v>434.18</v>
      </c>
      <c r="M521" s="43">
        <f t="shared" si="301"/>
        <v>434.18</v>
      </c>
      <c r="N521" s="43">
        <f t="shared" si="301"/>
        <v>434.18</v>
      </c>
      <c r="O521" s="43">
        <f t="shared" si="301"/>
        <v>434.18</v>
      </c>
      <c r="P521" s="43">
        <f t="shared" si="301"/>
        <v>434.18</v>
      </c>
      <c r="Q521" s="43">
        <f t="shared" si="301"/>
        <v>434.18</v>
      </c>
      <c r="R521" s="43">
        <f t="shared" si="301"/>
        <v>434.18</v>
      </c>
      <c r="S521" s="43">
        <f t="shared" si="301"/>
        <v>434.18</v>
      </c>
      <c r="T521" s="43">
        <f t="shared" si="301"/>
        <v>434.18</v>
      </c>
      <c r="U521" s="43">
        <f t="shared" si="301"/>
        <v>434.18</v>
      </c>
      <c r="V521" s="43">
        <f t="shared" si="301"/>
        <v>434.18</v>
      </c>
      <c r="W521" s="43">
        <f t="shared" si="301"/>
        <v>434.18</v>
      </c>
      <c r="X521" s="43">
        <f t="shared" si="301"/>
        <v>434.18</v>
      </c>
      <c r="Y521" s="43">
        <f t="shared" si="301"/>
        <v>434.18</v>
      </c>
      <c r="Z521" s="43">
        <f t="shared" si="301"/>
        <v>434.18</v>
      </c>
      <c r="AA521" s="43">
        <f t="shared" si="301"/>
        <v>434.18</v>
      </c>
    </row>
    <row r="522" spans="1:27" ht="12.75" customHeight="1" outlineLevel="1" x14ac:dyDescent="0.2">
      <c r="A522" s="92" t="s">
        <v>2557</v>
      </c>
      <c r="B522" s="62" t="s">
        <v>81</v>
      </c>
      <c r="C522" s="42" t="s">
        <v>77</v>
      </c>
      <c r="D522" s="43">
        <v>4.7699999999999996</v>
      </c>
      <c r="E522" s="43">
        <v>4.7699999999999996</v>
      </c>
      <c r="F522" s="43">
        <v>4.7699999999999996</v>
      </c>
      <c r="G522" s="43">
        <v>4.7699999999999996</v>
      </c>
      <c r="H522" s="43">
        <v>4.7699999999999996</v>
      </c>
      <c r="I522" s="43">
        <v>4.7699999999999996</v>
      </c>
      <c r="J522" s="43">
        <v>4.7699999999999996</v>
      </c>
      <c r="K522" s="43">
        <v>4.7699999999999996</v>
      </c>
      <c r="L522" s="43">
        <v>4.7699999999999996</v>
      </c>
      <c r="M522" s="43">
        <v>4.7699999999999996</v>
      </c>
      <c r="N522" s="43">
        <v>4.7699999999999996</v>
      </c>
      <c r="O522" s="43">
        <v>4.7699999999999996</v>
      </c>
      <c r="P522" s="43">
        <v>4.7699999999999996</v>
      </c>
      <c r="Q522" s="43">
        <v>4.7699999999999996</v>
      </c>
      <c r="R522" s="43">
        <v>4.7699999999999996</v>
      </c>
      <c r="S522" s="43">
        <v>4.7699999999999996</v>
      </c>
      <c r="T522" s="43">
        <v>4.7699999999999996</v>
      </c>
      <c r="U522" s="43">
        <v>4.7699999999999996</v>
      </c>
      <c r="V522" s="43">
        <v>4.7699999999999996</v>
      </c>
      <c r="W522" s="43">
        <v>4.7699999999999996</v>
      </c>
      <c r="X522" s="43">
        <v>4.7699999999999996</v>
      </c>
      <c r="Y522" s="43">
        <v>4.7699999999999996</v>
      </c>
      <c r="Z522" s="43">
        <v>4.7699999999999996</v>
      </c>
      <c r="AA522" s="43">
        <v>4.7699999999999996</v>
      </c>
    </row>
    <row r="523" spans="1:27" ht="12.75" customHeight="1" outlineLevel="1" x14ac:dyDescent="0.2">
      <c r="A523" s="92" t="s">
        <v>2558</v>
      </c>
      <c r="B523" s="62" t="s">
        <v>79</v>
      </c>
      <c r="C523" s="42" t="s">
        <v>77</v>
      </c>
      <c r="D523" s="43">
        <f>$D$11</f>
        <v>216.36</v>
      </c>
      <c r="E523" s="43">
        <f t="shared" ref="E523:AA523" si="302">$D$11</f>
        <v>216.36</v>
      </c>
      <c r="F523" s="43">
        <f t="shared" si="302"/>
        <v>216.36</v>
      </c>
      <c r="G523" s="43">
        <f t="shared" si="302"/>
        <v>216.36</v>
      </c>
      <c r="H523" s="43">
        <f t="shared" si="302"/>
        <v>216.36</v>
      </c>
      <c r="I523" s="43">
        <f t="shared" si="302"/>
        <v>216.36</v>
      </c>
      <c r="J523" s="43">
        <f t="shared" si="302"/>
        <v>216.36</v>
      </c>
      <c r="K523" s="43">
        <f t="shared" si="302"/>
        <v>216.36</v>
      </c>
      <c r="L523" s="43">
        <f t="shared" si="302"/>
        <v>216.36</v>
      </c>
      <c r="M523" s="43">
        <f t="shared" si="302"/>
        <v>216.36</v>
      </c>
      <c r="N523" s="43">
        <f t="shared" si="302"/>
        <v>216.36</v>
      </c>
      <c r="O523" s="43">
        <f t="shared" si="302"/>
        <v>216.36</v>
      </c>
      <c r="P523" s="43">
        <f t="shared" si="302"/>
        <v>216.36</v>
      </c>
      <c r="Q523" s="43">
        <f t="shared" si="302"/>
        <v>216.36</v>
      </c>
      <c r="R523" s="43">
        <f t="shared" si="302"/>
        <v>216.36</v>
      </c>
      <c r="S523" s="43">
        <f t="shared" si="302"/>
        <v>216.36</v>
      </c>
      <c r="T523" s="43">
        <f t="shared" si="302"/>
        <v>216.36</v>
      </c>
      <c r="U523" s="43">
        <f t="shared" si="302"/>
        <v>216.36</v>
      </c>
      <c r="V523" s="43">
        <f t="shared" si="302"/>
        <v>216.36</v>
      </c>
      <c r="W523" s="43">
        <f t="shared" si="302"/>
        <v>216.36</v>
      </c>
      <c r="X523" s="43">
        <f t="shared" si="302"/>
        <v>216.36</v>
      </c>
      <c r="Y523" s="43">
        <f t="shared" si="302"/>
        <v>216.36</v>
      </c>
      <c r="Z523" s="43">
        <f t="shared" si="302"/>
        <v>216.36</v>
      </c>
      <c r="AA523" s="43">
        <f t="shared" si="302"/>
        <v>216.36</v>
      </c>
    </row>
    <row r="524" spans="1:27" x14ac:dyDescent="0.2">
      <c r="A524" s="91" t="s">
        <v>2559</v>
      </c>
      <c r="B524" s="27" t="str">
        <f>"18"&amp;"."&amp;$B$729&amp;"."&amp;$B$730</f>
        <v>18.02.2023</v>
      </c>
      <c r="C524" s="83" t="s">
        <v>74</v>
      </c>
      <c r="D524" s="84">
        <f>ROUND(((D525+D526+D528+D527)/1000),5)</f>
        <v>2.1608299999999998</v>
      </c>
      <c r="E524" s="84">
        <f>ROUND(((E525+E526+E528+E527)/1000),5)</f>
        <v>1.8994899999999999</v>
      </c>
      <c r="F524" s="84">
        <f>ROUND(((F525+F526+F528+F527)/1000),5)</f>
        <v>1.85578</v>
      </c>
      <c r="G524" s="84">
        <f t="shared" ref="G524:AA524" si="303">ROUND(((G525+G526+G528+G527)/1000),5)</f>
        <v>1.84514</v>
      </c>
      <c r="H524" s="84">
        <f t="shared" si="303"/>
        <v>1.8789899999999999</v>
      </c>
      <c r="I524" s="84">
        <f t="shared" si="303"/>
        <v>1.9878199999999999</v>
      </c>
      <c r="J524" s="84">
        <f t="shared" si="303"/>
        <v>2.1090800000000001</v>
      </c>
      <c r="K524" s="84">
        <f t="shared" si="303"/>
        <v>2.2322899999999999</v>
      </c>
      <c r="L524" s="84">
        <f t="shared" si="303"/>
        <v>2.3076699999999999</v>
      </c>
      <c r="M524" s="84">
        <f t="shared" si="303"/>
        <v>2.3709899999999999</v>
      </c>
      <c r="N524" s="84">
        <f t="shared" si="303"/>
        <v>2.4119700000000002</v>
      </c>
      <c r="O524" s="84">
        <f t="shared" si="303"/>
        <v>2.4496699999999998</v>
      </c>
      <c r="P524" s="84">
        <f t="shared" si="303"/>
        <v>2.4786000000000001</v>
      </c>
      <c r="Q524" s="84">
        <f t="shared" si="303"/>
        <v>2.4472700000000001</v>
      </c>
      <c r="R524" s="84">
        <f t="shared" si="303"/>
        <v>2.43249</v>
      </c>
      <c r="S524" s="84">
        <f t="shared" si="303"/>
        <v>2.4329499999999999</v>
      </c>
      <c r="T524" s="84">
        <f t="shared" si="303"/>
        <v>2.4092899999999999</v>
      </c>
      <c r="U524" s="84">
        <f t="shared" si="303"/>
        <v>2.4365299999999999</v>
      </c>
      <c r="V524" s="84">
        <f t="shared" si="303"/>
        <v>2.4669300000000001</v>
      </c>
      <c r="W524" s="84">
        <f t="shared" si="303"/>
        <v>2.4494400000000001</v>
      </c>
      <c r="X524" s="84">
        <f t="shared" si="303"/>
        <v>2.4687899999999998</v>
      </c>
      <c r="Y524" s="84">
        <f t="shared" si="303"/>
        <v>2.4129299999999998</v>
      </c>
      <c r="Z524" s="84">
        <f t="shared" si="303"/>
        <v>2.2572700000000001</v>
      </c>
      <c r="AA524" s="84">
        <f t="shared" si="303"/>
        <v>2.1821299999999999</v>
      </c>
    </row>
    <row r="525" spans="1:27" ht="12.75" customHeight="1" outlineLevel="1" x14ac:dyDescent="0.2">
      <c r="A525" s="92" t="s">
        <v>2560</v>
      </c>
      <c r="B525" s="62" t="s">
        <v>231</v>
      </c>
      <c r="C525" s="42" t="s">
        <v>77</v>
      </c>
      <c r="D525" s="43">
        <v>1505.52</v>
      </c>
      <c r="E525" s="43">
        <v>1244.18</v>
      </c>
      <c r="F525" s="43">
        <v>1200.47</v>
      </c>
      <c r="G525" s="43">
        <v>1189.83</v>
      </c>
      <c r="H525" s="43">
        <v>1223.68</v>
      </c>
      <c r="I525" s="43">
        <v>1332.51</v>
      </c>
      <c r="J525" s="43">
        <v>1453.77</v>
      </c>
      <c r="K525" s="43">
        <v>1576.98</v>
      </c>
      <c r="L525" s="43">
        <v>1652.36</v>
      </c>
      <c r="M525" s="43">
        <v>1715.68</v>
      </c>
      <c r="N525" s="43">
        <v>1756.66</v>
      </c>
      <c r="O525" s="43">
        <v>1794.36</v>
      </c>
      <c r="P525" s="43">
        <v>1823.29</v>
      </c>
      <c r="Q525" s="43">
        <v>1791.96</v>
      </c>
      <c r="R525" s="43">
        <v>1777.18</v>
      </c>
      <c r="S525" s="43">
        <v>1777.64</v>
      </c>
      <c r="T525" s="43">
        <v>1753.98</v>
      </c>
      <c r="U525" s="43">
        <v>1781.22</v>
      </c>
      <c r="V525" s="43">
        <v>1811.62</v>
      </c>
      <c r="W525" s="43">
        <v>1794.13</v>
      </c>
      <c r="X525" s="43">
        <v>1813.48</v>
      </c>
      <c r="Y525" s="43">
        <v>1757.62</v>
      </c>
      <c r="Z525" s="43">
        <v>1601.96</v>
      </c>
      <c r="AA525" s="43">
        <v>1526.82</v>
      </c>
    </row>
    <row r="526" spans="1:27" ht="12.75" customHeight="1" outlineLevel="1" x14ac:dyDescent="0.2">
      <c r="A526" s="92" t="s">
        <v>2561</v>
      </c>
      <c r="B526" s="62" t="s">
        <v>88</v>
      </c>
      <c r="C526" s="42" t="s">
        <v>77</v>
      </c>
      <c r="D526" s="43">
        <f>$D$441</f>
        <v>434.18</v>
      </c>
      <c r="E526" s="43">
        <f t="shared" ref="E526:AA526" si="304">$D$441</f>
        <v>434.18</v>
      </c>
      <c r="F526" s="43">
        <f t="shared" si="304"/>
        <v>434.18</v>
      </c>
      <c r="G526" s="43">
        <f t="shared" si="304"/>
        <v>434.18</v>
      </c>
      <c r="H526" s="43">
        <f t="shared" si="304"/>
        <v>434.18</v>
      </c>
      <c r="I526" s="43">
        <f t="shared" si="304"/>
        <v>434.18</v>
      </c>
      <c r="J526" s="43">
        <f t="shared" si="304"/>
        <v>434.18</v>
      </c>
      <c r="K526" s="43">
        <f t="shared" si="304"/>
        <v>434.18</v>
      </c>
      <c r="L526" s="43">
        <f t="shared" si="304"/>
        <v>434.18</v>
      </c>
      <c r="M526" s="43">
        <f t="shared" si="304"/>
        <v>434.18</v>
      </c>
      <c r="N526" s="43">
        <f t="shared" si="304"/>
        <v>434.18</v>
      </c>
      <c r="O526" s="43">
        <f t="shared" si="304"/>
        <v>434.18</v>
      </c>
      <c r="P526" s="43">
        <f t="shared" si="304"/>
        <v>434.18</v>
      </c>
      <c r="Q526" s="43">
        <f t="shared" si="304"/>
        <v>434.18</v>
      </c>
      <c r="R526" s="43">
        <f t="shared" si="304"/>
        <v>434.18</v>
      </c>
      <c r="S526" s="43">
        <f t="shared" si="304"/>
        <v>434.18</v>
      </c>
      <c r="T526" s="43">
        <f t="shared" si="304"/>
        <v>434.18</v>
      </c>
      <c r="U526" s="43">
        <f t="shared" si="304"/>
        <v>434.18</v>
      </c>
      <c r="V526" s="43">
        <f t="shared" si="304"/>
        <v>434.18</v>
      </c>
      <c r="W526" s="43">
        <f t="shared" si="304"/>
        <v>434.18</v>
      </c>
      <c r="X526" s="43">
        <f t="shared" si="304"/>
        <v>434.18</v>
      </c>
      <c r="Y526" s="43">
        <f t="shared" si="304"/>
        <v>434.18</v>
      </c>
      <c r="Z526" s="43">
        <f t="shared" si="304"/>
        <v>434.18</v>
      </c>
      <c r="AA526" s="43">
        <f t="shared" si="304"/>
        <v>434.18</v>
      </c>
    </row>
    <row r="527" spans="1:27" ht="12.75" customHeight="1" outlineLevel="1" x14ac:dyDescent="0.2">
      <c r="A527" s="92" t="s">
        <v>2562</v>
      </c>
      <c r="B527" s="62" t="s">
        <v>81</v>
      </c>
      <c r="C527" s="42" t="s">
        <v>77</v>
      </c>
      <c r="D527" s="43">
        <v>4.7699999999999996</v>
      </c>
      <c r="E527" s="43">
        <v>4.7699999999999996</v>
      </c>
      <c r="F527" s="43">
        <v>4.7699999999999996</v>
      </c>
      <c r="G527" s="43">
        <v>4.7699999999999996</v>
      </c>
      <c r="H527" s="43">
        <v>4.7699999999999996</v>
      </c>
      <c r="I527" s="43">
        <v>4.7699999999999996</v>
      </c>
      <c r="J527" s="43">
        <v>4.7699999999999996</v>
      </c>
      <c r="K527" s="43">
        <v>4.7699999999999996</v>
      </c>
      <c r="L527" s="43">
        <v>4.7699999999999996</v>
      </c>
      <c r="M527" s="43">
        <v>4.7699999999999996</v>
      </c>
      <c r="N527" s="43">
        <v>4.7699999999999996</v>
      </c>
      <c r="O527" s="43">
        <v>4.7699999999999996</v>
      </c>
      <c r="P527" s="43">
        <v>4.7699999999999996</v>
      </c>
      <c r="Q527" s="43">
        <v>4.7699999999999996</v>
      </c>
      <c r="R527" s="43">
        <v>4.7699999999999996</v>
      </c>
      <c r="S527" s="43">
        <v>4.7699999999999996</v>
      </c>
      <c r="T527" s="43">
        <v>4.7699999999999996</v>
      </c>
      <c r="U527" s="43">
        <v>4.7699999999999996</v>
      </c>
      <c r="V527" s="43">
        <v>4.7699999999999996</v>
      </c>
      <c r="W527" s="43">
        <v>4.7699999999999996</v>
      </c>
      <c r="X527" s="43">
        <v>4.7699999999999996</v>
      </c>
      <c r="Y527" s="43">
        <v>4.7699999999999996</v>
      </c>
      <c r="Z527" s="43">
        <v>4.7699999999999996</v>
      </c>
      <c r="AA527" s="43">
        <v>4.7699999999999996</v>
      </c>
    </row>
    <row r="528" spans="1:27" ht="12.75" customHeight="1" outlineLevel="1" x14ac:dyDescent="0.2">
      <c r="A528" s="92" t="s">
        <v>2563</v>
      </c>
      <c r="B528" s="62" t="s">
        <v>79</v>
      </c>
      <c r="C528" s="42" t="s">
        <v>77</v>
      </c>
      <c r="D528" s="43">
        <f>$D$11</f>
        <v>216.36</v>
      </c>
      <c r="E528" s="43">
        <f t="shared" ref="E528:AA528" si="305">$D$11</f>
        <v>216.36</v>
      </c>
      <c r="F528" s="43">
        <f t="shared" si="305"/>
        <v>216.36</v>
      </c>
      <c r="G528" s="43">
        <f t="shared" si="305"/>
        <v>216.36</v>
      </c>
      <c r="H528" s="43">
        <f t="shared" si="305"/>
        <v>216.36</v>
      </c>
      <c r="I528" s="43">
        <f t="shared" si="305"/>
        <v>216.36</v>
      </c>
      <c r="J528" s="43">
        <f t="shared" si="305"/>
        <v>216.36</v>
      </c>
      <c r="K528" s="43">
        <f t="shared" si="305"/>
        <v>216.36</v>
      </c>
      <c r="L528" s="43">
        <f t="shared" si="305"/>
        <v>216.36</v>
      </c>
      <c r="M528" s="43">
        <f t="shared" si="305"/>
        <v>216.36</v>
      </c>
      <c r="N528" s="43">
        <f t="shared" si="305"/>
        <v>216.36</v>
      </c>
      <c r="O528" s="43">
        <f t="shared" si="305"/>
        <v>216.36</v>
      </c>
      <c r="P528" s="43">
        <f t="shared" si="305"/>
        <v>216.36</v>
      </c>
      <c r="Q528" s="43">
        <f t="shared" si="305"/>
        <v>216.36</v>
      </c>
      <c r="R528" s="43">
        <f t="shared" si="305"/>
        <v>216.36</v>
      </c>
      <c r="S528" s="43">
        <f t="shared" si="305"/>
        <v>216.36</v>
      </c>
      <c r="T528" s="43">
        <f t="shared" si="305"/>
        <v>216.36</v>
      </c>
      <c r="U528" s="43">
        <f t="shared" si="305"/>
        <v>216.36</v>
      </c>
      <c r="V528" s="43">
        <f t="shared" si="305"/>
        <v>216.36</v>
      </c>
      <c r="W528" s="43">
        <f t="shared" si="305"/>
        <v>216.36</v>
      </c>
      <c r="X528" s="43">
        <f t="shared" si="305"/>
        <v>216.36</v>
      </c>
      <c r="Y528" s="43">
        <f t="shared" si="305"/>
        <v>216.36</v>
      </c>
      <c r="Z528" s="43">
        <f t="shared" si="305"/>
        <v>216.36</v>
      </c>
      <c r="AA528" s="43">
        <f t="shared" si="305"/>
        <v>216.36</v>
      </c>
    </row>
    <row r="529" spans="1:27" x14ac:dyDescent="0.2">
      <c r="A529" s="91" t="s">
        <v>2564</v>
      </c>
      <c r="B529" s="27" t="str">
        <f>"19"&amp;"."&amp;$B$729&amp;"."&amp;$B$730</f>
        <v>19.02.2023</v>
      </c>
      <c r="C529" s="83" t="s">
        <v>74</v>
      </c>
      <c r="D529" s="84">
        <f>ROUND(((D530+D531+D533+D532)/1000),5)</f>
        <v>1.9220299999999999</v>
      </c>
      <c r="E529" s="84">
        <f>ROUND(((E530+E531+E533+E532)/1000),5)</f>
        <v>1.8382400000000001</v>
      </c>
      <c r="F529" s="84">
        <f>ROUND(((F530+F531+F533+F532)/1000),5)</f>
        <v>1.7982100000000001</v>
      </c>
      <c r="G529" s="84">
        <f t="shared" ref="G529:AA529" si="306">ROUND(((G530+G531+G533+G532)/1000),5)</f>
        <v>1.7787299999999999</v>
      </c>
      <c r="H529" s="84">
        <f t="shared" si="306"/>
        <v>1.80219</v>
      </c>
      <c r="I529" s="84">
        <f t="shared" si="306"/>
        <v>1.83545</v>
      </c>
      <c r="J529" s="84">
        <f t="shared" si="306"/>
        <v>1.83796</v>
      </c>
      <c r="K529" s="84">
        <f t="shared" si="306"/>
        <v>1.9880800000000001</v>
      </c>
      <c r="L529" s="84">
        <f t="shared" si="306"/>
        <v>2.2122600000000001</v>
      </c>
      <c r="M529" s="84">
        <f t="shared" si="306"/>
        <v>2.2709199999999998</v>
      </c>
      <c r="N529" s="84">
        <f t="shared" si="306"/>
        <v>2.3321900000000002</v>
      </c>
      <c r="O529" s="84">
        <f t="shared" si="306"/>
        <v>2.3956300000000001</v>
      </c>
      <c r="P529" s="84">
        <f t="shared" si="306"/>
        <v>2.3946700000000001</v>
      </c>
      <c r="Q529" s="84">
        <f t="shared" si="306"/>
        <v>2.39228</v>
      </c>
      <c r="R529" s="84">
        <f t="shared" si="306"/>
        <v>2.38767</v>
      </c>
      <c r="S529" s="84">
        <f t="shared" si="306"/>
        <v>2.3719700000000001</v>
      </c>
      <c r="T529" s="84">
        <f t="shared" si="306"/>
        <v>2.35527</v>
      </c>
      <c r="U529" s="84">
        <f t="shared" si="306"/>
        <v>2.3866299999999998</v>
      </c>
      <c r="V529" s="84">
        <f t="shared" si="306"/>
        <v>2.4378099999999998</v>
      </c>
      <c r="W529" s="84">
        <f t="shared" si="306"/>
        <v>2.4691399999999999</v>
      </c>
      <c r="X529" s="84">
        <f t="shared" si="306"/>
        <v>2.4283299999999999</v>
      </c>
      <c r="Y529" s="84">
        <f t="shared" si="306"/>
        <v>2.3734700000000002</v>
      </c>
      <c r="Z529" s="84">
        <f t="shared" si="306"/>
        <v>2.2668900000000001</v>
      </c>
      <c r="AA529" s="84">
        <f t="shared" si="306"/>
        <v>2.1853400000000001</v>
      </c>
    </row>
    <row r="530" spans="1:27" ht="12.75" customHeight="1" outlineLevel="1" x14ac:dyDescent="0.2">
      <c r="A530" s="92" t="s">
        <v>2565</v>
      </c>
      <c r="B530" s="62" t="s">
        <v>231</v>
      </c>
      <c r="C530" s="42" t="s">
        <v>77</v>
      </c>
      <c r="D530" s="43">
        <v>1266.72</v>
      </c>
      <c r="E530" s="43">
        <v>1182.93</v>
      </c>
      <c r="F530" s="43">
        <v>1142.9000000000001</v>
      </c>
      <c r="G530" s="43">
        <v>1123.42</v>
      </c>
      <c r="H530" s="43">
        <v>1146.8800000000001</v>
      </c>
      <c r="I530" s="43">
        <v>1180.1400000000001</v>
      </c>
      <c r="J530" s="43">
        <v>1182.6500000000001</v>
      </c>
      <c r="K530" s="43">
        <v>1332.77</v>
      </c>
      <c r="L530" s="43">
        <v>1556.95</v>
      </c>
      <c r="M530" s="43">
        <v>1615.61</v>
      </c>
      <c r="N530" s="43">
        <v>1676.88</v>
      </c>
      <c r="O530" s="43">
        <v>1740.32</v>
      </c>
      <c r="P530" s="43">
        <v>1739.36</v>
      </c>
      <c r="Q530" s="43">
        <v>1736.97</v>
      </c>
      <c r="R530" s="43">
        <v>1732.36</v>
      </c>
      <c r="S530" s="43">
        <v>1716.66</v>
      </c>
      <c r="T530" s="43">
        <v>1699.96</v>
      </c>
      <c r="U530" s="43">
        <v>1731.32</v>
      </c>
      <c r="V530" s="43">
        <v>1782.5</v>
      </c>
      <c r="W530" s="43">
        <v>1813.83</v>
      </c>
      <c r="X530" s="43">
        <v>1773.02</v>
      </c>
      <c r="Y530" s="43">
        <v>1718.16</v>
      </c>
      <c r="Z530" s="43">
        <v>1611.58</v>
      </c>
      <c r="AA530" s="43">
        <v>1530.03</v>
      </c>
    </row>
    <row r="531" spans="1:27" ht="12.75" customHeight="1" outlineLevel="1" x14ac:dyDescent="0.2">
      <c r="A531" s="92" t="s">
        <v>2566</v>
      </c>
      <c r="B531" s="62" t="s">
        <v>88</v>
      </c>
      <c r="C531" s="42" t="s">
        <v>77</v>
      </c>
      <c r="D531" s="43">
        <f>$D$441</f>
        <v>434.18</v>
      </c>
      <c r="E531" s="43">
        <f t="shared" ref="E531:AA531" si="307">$D$441</f>
        <v>434.18</v>
      </c>
      <c r="F531" s="43">
        <f t="shared" si="307"/>
        <v>434.18</v>
      </c>
      <c r="G531" s="43">
        <f t="shared" si="307"/>
        <v>434.18</v>
      </c>
      <c r="H531" s="43">
        <f t="shared" si="307"/>
        <v>434.18</v>
      </c>
      <c r="I531" s="43">
        <f t="shared" si="307"/>
        <v>434.18</v>
      </c>
      <c r="J531" s="43">
        <f t="shared" si="307"/>
        <v>434.18</v>
      </c>
      <c r="K531" s="43">
        <f t="shared" si="307"/>
        <v>434.18</v>
      </c>
      <c r="L531" s="43">
        <f t="shared" si="307"/>
        <v>434.18</v>
      </c>
      <c r="M531" s="43">
        <f t="shared" si="307"/>
        <v>434.18</v>
      </c>
      <c r="N531" s="43">
        <f t="shared" si="307"/>
        <v>434.18</v>
      </c>
      <c r="O531" s="43">
        <f t="shared" si="307"/>
        <v>434.18</v>
      </c>
      <c r="P531" s="43">
        <f t="shared" si="307"/>
        <v>434.18</v>
      </c>
      <c r="Q531" s="43">
        <f t="shared" si="307"/>
        <v>434.18</v>
      </c>
      <c r="R531" s="43">
        <f t="shared" si="307"/>
        <v>434.18</v>
      </c>
      <c r="S531" s="43">
        <f t="shared" si="307"/>
        <v>434.18</v>
      </c>
      <c r="T531" s="43">
        <f t="shared" si="307"/>
        <v>434.18</v>
      </c>
      <c r="U531" s="43">
        <f t="shared" si="307"/>
        <v>434.18</v>
      </c>
      <c r="V531" s="43">
        <f t="shared" si="307"/>
        <v>434.18</v>
      </c>
      <c r="W531" s="43">
        <f t="shared" si="307"/>
        <v>434.18</v>
      </c>
      <c r="X531" s="43">
        <f t="shared" si="307"/>
        <v>434.18</v>
      </c>
      <c r="Y531" s="43">
        <f t="shared" si="307"/>
        <v>434.18</v>
      </c>
      <c r="Z531" s="43">
        <f t="shared" si="307"/>
        <v>434.18</v>
      </c>
      <c r="AA531" s="43">
        <f t="shared" si="307"/>
        <v>434.18</v>
      </c>
    </row>
    <row r="532" spans="1:27" ht="12.75" customHeight="1" outlineLevel="1" x14ac:dyDescent="0.2">
      <c r="A532" s="92" t="s">
        <v>2567</v>
      </c>
      <c r="B532" s="62" t="s">
        <v>81</v>
      </c>
      <c r="C532" s="42" t="s">
        <v>77</v>
      </c>
      <c r="D532" s="43">
        <v>4.7699999999999996</v>
      </c>
      <c r="E532" s="43">
        <v>4.7699999999999996</v>
      </c>
      <c r="F532" s="43">
        <v>4.7699999999999996</v>
      </c>
      <c r="G532" s="43">
        <v>4.7699999999999996</v>
      </c>
      <c r="H532" s="43">
        <v>4.7699999999999996</v>
      </c>
      <c r="I532" s="43">
        <v>4.7699999999999996</v>
      </c>
      <c r="J532" s="43">
        <v>4.7699999999999996</v>
      </c>
      <c r="K532" s="43">
        <v>4.7699999999999996</v>
      </c>
      <c r="L532" s="43">
        <v>4.7699999999999996</v>
      </c>
      <c r="M532" s="43">
        <v>4.7699999999999996</v>
      </c>
      <c r="N532" s="43">
        <v>4.7699999999999996</v>
      </c>
      <c r="O532" s="43">
        <v>4.7699999999999996</v>
      </c>
      <c r="P532" s="43">
        <v>4.7699999999999996</v>
      </c>
      <c r="Q532" s="43">
        <v>4.7699999999999996</v>
      </c>
      <c r="R532" s="43">
        <v>4.7699999999999996</v>
      </c>
      <c r="S532" s="43">
        <v>4.7699999999999996</v>
      </c>
      <c r="T532" s="43">
        <v>4.7699999999999996</v>
      </c>
      <c r="U532" s="43">
        <v>4.7699999999999996</v>
      </c>
      <c r="V532" s="43">
        <v>4.7699999999999996</v>
      </c>
      <c r="W532" s="43">
        <v>4.7699999999999996</v>
      </c>
      <c r="X532" s="43">
        <v>4.7699999999999996</v>
      </c>
      <c r="Y532" s="43">
        <v>4.7699999999999996</v>
      </c>
      <c r="Z532" s="43">
        <v>4.7699999999999996</v>
      </c>
      <c r="AA532" s="43">
        <v>4.7699999999999996</v>
      </c>
    </row>
    <row r="533" spans="1:27" ht="12.75" customHeight="1" outlineLevel="1" x14ac:dyDescent="0.2">
      <c r="A533" s="92" t="s">
        <v>2568</v>
      </c>
      <c r="B533" s="62" t="s">
        <v>79</v>
      </c>
      <c r="C533" s="42" t="s">
        <v>77</v>
      </c>
      <c r="D533" s="43">
        <f>$D$11</f>
        <v>216.36</v>
      </c>
      <c r="E533" s="43">
        <f t="shared" ref="E533:AA533" si="308">$D$11</f>
        <v>216.36</v>
      </c>
      <c r="F533" s="43">
        <f t="shared" si="308"/>
        <v>216.36</v>
      </c>
      <c r="G533" s="43">
        <f t="shared" si="308"/>
        <v>216.36</v>
      </c>
      <c r="H533" s="43">
        <f t="shared" si="308"/>
        <v>216.36</v>
      </c>
      <c r="I533" s="43">
        <f t="shared" si="308"/>
        <v>216.36</v>
      </c>
      <c r="J533" s="43">
        <f t="shared" si="308"/>
        <v>216.36</v>
      </c>
      <c r="K533" s="43">
        <f t="shared" si="308"/>
        <v>216.36</v>
      </c>
      <c r="L533" s="43">
        <f t="shared" si="308"/>
        <v>216.36</v>
      </c>
      <c r="M533" s="43">
        <f t="shared" si="308"/>
        <v>216.36</v>
      </c>
      <c r="N533" s="43">
        <f t="shared" si="308"/>
        <v>216.36</v>
      </c>
      <c r="O533" s="43">
        <f t="shared" si="308"/>
        <v>216.36</v>
      </c>
      <c r="P533" s="43">
        <f t="shared" si="308"/>
        <v>216.36</v>
      </c>
      <c r="Q533" s="43">
        <f t="shared" si="308"/>
        <v>216.36</v>
      </c>
      <c r="R533" s="43">
        <f t="shared" si="308"/>
        <v>216.36</v>
      </c>
      <c r="S533" s="43">
        <f t="shared" si="308"/>
        <v>216.36</v>
      </c>
      <c r="T533" s="43">
        <f t="shared" si="308"/>
        <v>216.36</v>
      </c>
      <c r="U533" s="43">
        <f t="shared" si="308"/>
        <v>216.36</v>
      </c>
      <c r="V533" s="43">
        <f t="shared" si="308"/>
        <v>216.36</v>
      </c>
      <c r="W533" s="43">
        <f t="shared" si="308"/>
        <v>216.36</v>
      </c>
      <c r="X533" s="43">
        <f t="shared" si="308"/>
        <v>216.36</v>
      </c>
      <c r="Y533" s="43">
        <f t="shared" si="308"/>
        <v>216.36</v>
      </c>
      <c r="Z533" s="43">
        <f t="shared" si="308"/>
        <v>216.36</v>
      </c>
      <c r="AA533" s="43">
        <f t="shared" si="308"/>
        <v>216.36</v>
      </c>
    </row>
    <row r="534" spans="1:27" x14ac:dyDescent="0.2">
      <c r="A534" s="91" t="s">
        <v>2569</v>
      </c>
      <c r="B534" s="27" t="str">
        <f>"20"&amp;"."&amp;$B$729&amp;"."&amp;$B$730</f>
        <v>20.02.2023</v>
      </c>
      <c r="C534" s="83" t="s">
        <v>74</v>
      </c>
      <c r="D534" s="84">
        <f>ROUND(((D535+D536+D538+D537)/1000),5)</f>
        <v>1.89202</v>
      </c>
      <c r="E534" s="84">
        <f>ROUND(((E535+E536+E538+E537)/1000),5)</f>
        <v>1.8352900000000001</v>
      </c>
      <c r="F534" s="84">
        <f>ROUND(((F535+F536+F538+F537)/1000),5)</f>
        <v>1.7863800000000001</v>
      </c>
      <c r="G534" s="84">
        <f t="shared" ref="G534:AA534" si="309">ROUND(((G535+G536+G538+G537)/1000),5)</f>
        <v>1.78555</v>
      </c>
      <c r="H534" s="84">
        <f t="shared" si="309"/>
        <v>1.85808</v>
      </c>
      <c r="I534" s="84">
        <f t="shared" si="309"/>
        <v>1.9947900000000001</v>
      </c>
      <c r="J534" s="84">
        <f t="shared" si="309"/>
        <v>2.1714799999999999</v>
      </c>
      <c r="K534" s="84">
        <f t="shared" si="309"/>
        <v>2.31609</v>
      </c>
      <c r="L534" s="84">
        <f t="shared" si="309"/>
        <v>2.4601899999999999</v>
      </c>
      <c r="M534" s="84">
        <f t="shared" si="309"/>
        <v>2.4853399999999999</v>
      </c>
      <c r="N534" s="84">
        <f t="shared" si="309"/>
        <v>2.5245899999999999</v>
      </c>
      <c r="O534" s="84">
        <f t="shared" si="309"/>
        <v>2.5564900000000002</v>
      </c>
      <c r="P534" s="84">
        <f t="shared" si="309"/>
        <v>2.5064500000000001</v>
      </c>
      <c r="Q534" s="84">
        <f t="shared" si="309"/>
        <v>2.47254</v>
      </c>
      <c r="R534" s="84">
        <f t="shared" si="309"/>
        <v>2.4707300000000001</v>
      </c>
      <c r="S534" s="84">
        <f t="shared" si="309"/>
        <v>2.4710299999999998</v>
      </c>
      <c r="T534" s="84">
        <f t="shared" si="309"/>
        <v>2.43296</v>
      </c>
      <c r="U534" s="84">
        <f t="shared" si="309"/>
        <v>2.4546800000000002</v>
      </c>
      <c r="V534" s="84">
        <f t="shared" si="309"/>
        <v>2.4921099999999998</v>
      </c>
      <c r="W534" s="84">
        <f t="shared" si="309"/>
        <v>2.4821900000000001</v>
      </c>
      <c r="X534" s="84">
        <f t="shared" si="309"/>
        <v>2.4361199999999998</v>
      </c>
      <c r="Y534" s="84">
        <f t="shared" si="309"/>
        <v>2.3511299999999999</v>
      </c>
      <c r="Z534" s="84">
        <f t="shared" si="309"/>
        <v>2.18825</v>
      </c>
      <c r="AA534" s="84">
        <f t="shared" si="309"/>
        <v>1.92215</v>
      </c>
    </row>
    <row r="535" spans="1:27" ht="12.75" customHeight="1" outlineLevel="1" x14ac:dyDescent="0.2">
      <c r="A535" s="92" t="s">
        <v>2570</v>
      </c>
      <c r="B535" s="62" t="s">
        <v>231</v>
      </c>
      <c r="C535" s="42" t="s">
        <v>77</v>
      </c>
      <c r="D535" s="43">
        <v>1236.71</v>
      </c>
      <c r="E535" s="43">
        <v>1179.98</v>
      </c>
      <c r="F535" s="43">
        <v>1131.07</v>
      </c>
      <c r="G535" s="43">
        <v>1130.24</v>
      </c>
      <c r="H535" s="43">
        <v>1202.77</v>
      </c>
      <c r="I535" s="43">
        <v>1339.48</v>
      </c>
      <c r="J535" s="43">
        <v>1516.17</v>
      </c>
      <c r="K535" s="43">
        <v>1660.78</v>
      </c>
      <c r="L535" s="43">
        <v>1804.88</v>
      </c>
      <c r="M535" s="43">
        <v>1830.03</v>
      </c>
      <c r="N535" s="43">
        <v>1869.28</v>
      </c>
      <c r="O535" s="43">
        <v>1901.18</v>
      </c>
      <c r="P535" s="43">
        <v>1851.14</v>
      </c>
      <c r="Q535" s="43">
        <v>1817.23</v>
      </c>
      <c r="R535" s="43">
        <v>1815.42</v>
      </c>
      <c r="S535" s="43">
        <v>1815.72</v>
      </c>
      <c r="T535" s="43">
        <v>1777.65</v>
      </c>
      <c r="U535" s="43">
        <v>1799.37</v>
      </c>
      <c r="V535" s="43">
        <v>1836.8</v>
      </c>
      <c r="W535" s="43">
        <v>1826.88</v>
      </c>
      <c r="X535" s="43">
        <v>1780.81</v>
      </c>
      <c r="Y535" s="43">
        <v>1695.82</v>
      </c>
      <c r="Z535" s="43">
        <v>1532.94</v>
      </c>
      <c r="AA535" s="43">
        <v>1266.8399999999999</v>
      </c>
    </row>
    <row r="536" spans="1:27" ht="12.75" customHeight="1" outlineLevel="1" x14ac:dyDescent="0.2">
      <c r="A536" s="92" t="s">
        <v>2571</v>
      </c>
      <c r="B536" s="62" t="s">
        <v>88</v>
      </c>
      <c r="C536" s="42" t="s">
        <v>77</v>
      </c>
      <c r="D536" s="43">
        <f>$D$441</f>
        <v>434.18</v>
      </c>
      <c r="E536" s="43">
        <f t="shared" ref="E536:AA536" si="310">$D$441</f>
        <v>434.18</v>
      </c>
      <c r="F536" s="43">
        <f t="shared" si="310"/>
        <v>434.18</v>
      </c>
      <c r="G536" s="43">
        <f t="shared" si="310"/>
        <v>434.18</v>
      </c>
      <c r="H536" s="43">
        <f t="shared" si="310"/>
        <v>434.18</v>
      </c>
      <c r="I536" s="43">
        <f t="shared" si="310"/>
        <v>434.18</v>
      </c>
      <c r="J536" s="43">
        <f t="shared" si="310"/>
        <v>434.18</v>
      </c>
      <c r="K536" s="43">
        <f t="shared" si="310"/>
        <v>434.18</v>
      </c>
      <c r="L536" s="43">
        <f t="shared" si="310"/>
        <v>434.18</v>
      </c>
      <c r="M536" s="43">
        <f t="shared" si="310"/>
        <v>434.18</v>
      </c>
      <c r="N536" s="43">
        <f t="shared" si="310"/>
        <v>434.18</v>
      </c>
      <c r="O536" s="43">
        <f t="shared" si="310"/>
        <v>434.18</v>
      </c>
      <c r="P536" s="43">
        <f t="shared" si="310"/>
        <v>434.18</v>
      </c>
      <c r="Q536" s="43">
        <f t="shared" si="310"/>
        <v>434.18</v>
      </c>
      <c r="R536" s="43">
        <f t="shared" si="310"/>
        <v>434.18</v>
      </c>
      <c r="S536" s="43">
        <f t="shared" si="310"/>
        <v>434.18</v>
      </c>
      <c r="T536" s="43">
        <f t="shared" si="310"/>
        <v>434.18</v>
      </c>
      <c r="U536" s="43">
        <f t="shared" si="310"/>
        <v>434.18</v>
      </c>
      <c r="V536" s="43">
        <f t="shared" si="310"/>
        <v>434.18</v>
      </c>
      <c r="W536" s="43">
        <f t="shared" si="310"/>
        <v>434.18</v>
      </c>
      <c r="X536" s="43">
        <f t="shared" si="310"/>
        <v>434.18</v>
      </c>
      <c r="Y536" s="43">
        <f t="shared" si="310"/>
        <v>434.18</v>
      </c>
      <c r="Z536" s="43">
        <f t="shared" si="310"/>
        <v>434.18</v>
      </c>
      <c r="AA536" s="43">
        <f t="shared" si="310"/>
        <v>434.18</v>
      </c>
    </row>
    <row r="537" spans="1:27" ht="12.75" customHeight="1" outlineLevel="1" x14ac:dyDescent="0.2">
      <c r="A537" s="92" t="s">
        <v>2572</v>
      </c>
      <c r="B537" s="62" t="s">
        <v>81</v>
      </c>
      <c r="C537" s="42" t="s">
        <v>77</v>
      </c>
      <c r="D537" s="43">
        <v>4.7699999999999996</v>
      </c>
      <c r="E537" s="43">
        <v>4.7699999999999996</v>
      </c>
      <c r="F537" s="43">
        <v>4.7699999999999996</v>
      </c>
      <c r="G537" s="43">
        <v>4.7699999999999996</v>
      </c>
      <c r="H537" s="43">
        <v>4.7699999999999996</v>
      </c>
      <c r="I537" s="43">
        <v>4.7699999999999996</v>
      </c>
      <c r="J537" s="43">
        <v>4.7699999999999996</v>
      </c>
      <c r="K537" s="43">
        <v>4.7699999999999996</v>
      </c>
      <c r="L537" s="43">
        <v>4.7699999999999996</v>
      </c>
      <c r="M537" s="43">
        <v>4.7699999999999996</v>
      </c>
      <c r="N537" s="43">
        <v>4.7699999999999996</v>
      </c>
      <c r="O537" s="43">
        <v>4.7699999999999996</v>
      </c>
      <c r="P537" s="43">
        <v>4.7699999999999996</v>
      </c>
      <c r="Q537" s="43">
        <v>4.7699999999999996</v>
      </c>
      <c r="R537" s="43">
        <v>4.7699999999999996</v>
      </c>
      <c r="S537" s="43">
        <v>4.7699999999999996</v>
      </c>
      <c r="T537" s="43">
        <v>4.7699999999999996</v>
      </c>
      <c r="U537" s="43">
        <v>4.7699999999999996</v>
      </c>
      <c r="V537" s="43">
        <v>4.7699999999999996</v>
      </c>
      <c r="W537" s="43">
        <v>4.7699999999999996</v>
      </c>
      <c r="X537" s="43">
        <v>4.7699999999999996</v>
      </c>
      <c r="Y537" s="43">
        <v>4.7699999999999996</v>
      </c>
      <c r="Z537" s="43">
        <v>4.7699999999999996</v>
      </c>
      <c r="AA537" s="43">
        <v>4.7699999999999996</v>
      </c>
    </row>
    <row r="538" spans="1:27" ht="12.75" customHeight="1" outlineLevel="1" x14ac:dyDescent="0.2">
      <c r="A538" s="92" t="s">
        <v>2573</v>
      </c>
      <c r="B538" s="62" t="s">
        <v>79</v>
      </c>
      <c r="C538" s="42" t="s">
        <v>77</v>
      </c>
      <c r="D538" s="43">
        <f>$D$11</f>
        <v>216.36</v>
      </c>
      <c r="E538" s="43">
        <f t="shared" ref="E538:AA538" si="311">$D$11</f>
        <v>216.36</v>
      </c>
      <c r="F538" s="43">
        <f t="shared" si="311"/>
        <v>216.36</v>
      </c>
      <c r="G538" s="43">
        <f t="shared" si="311"/>
        <v>216.36</v>
      </c>
      <c r="H538" s="43">
        <f t="shared" si="311"/>
        <v>216.36</v>
      </c>
      <c r="I538" s="43">
        <f t="shared" si="311"/>
        <v>216.36</v>
      </c>
      <c r="J538" s="43">
        <f t="shared" si="311"/>
        <v>216.36</v>
      </c>
      <c r="K538" s="43">
        <f t="shared" si="311"/>
        <v>216.36</v>
      </c>
      <c r="L538" s="43">
        <f t="shared" si="311"/>
        <v>216.36</v>
      </c>
      <c r="M538" s="43">
        <f t="shared" si="311"/>
        <v>216.36</v>
      </c>
      <c r="N538" s="43">
        <f t="shared" si="311"/>
        <v>216.36</v>
      </c>
      <c r="O538" s="43">
        <f t="shared" si="311"/>
        <v>216.36</v>
      </c>
      <c r="P538" s="43">
        <f t="shared" si="311"/>
        <v>216.36</v>
      </c>
      <c r="Q538" s="43">
        <f t="shared" si="311"/>
        <v>216.36</v>
      </c>
      <c r="R538" s="43">
        <f t="shared" si="311"/>
        <v>216.36</v>
      </c>
      <c r="S538" s="43">
        <f t="shared" si="311"/>
        <v>216.36</v>
      </c>
      <c r="T538" s="43">
        <f t="shared" si="311"/>
        <v>216.36</v>
      </c>
      <c r="U538" s="43">
        <f t="shared" si="311"/>
        <v>216.36</v>
      </c>
      <c r="V538" s="43">
        <f t="shared" si="311"/>
        <v>216.36</v>
      </c>
      <c r="W538" s="43">
        <f t="shared" si="311"/>
        <v>216.36</v>
      </c>
      <c r="X538" s="43">
        <f t="shared" si="311"/>
        <v>216.36</v>
      </c>
      <c r="Y538" s="43">
        <f t="shared" si="311"/>
        <v>216.36</v>
      </c>
      <c r="Z538" s="43">
        <f t="shared" si="311"/>
        <v>216.36</v>
      </c>
      <c r="AA538" s="43">
        <f t="shared" si="311"/>
        <v>216.36</v>
      </c>
    </row>
    <row r="539" spans="1:27" x14ac:dyDescent="0.2">
      <c r="A539" s="91" t="s">
        <v>2574</v>
      </c>
      <c r="B539" s="27" t="str">
        <f>"21"&amp;"."&amp;$B$729&amp;"."&amp;$B$730</f>
        <v>21.02.2023</v>
      </c>
      <c r="C539" s="83" t="s">
        <v>74</v>
      </c>
      <c r="D539" s="84">
        <f>ROUND(((D540+D541+D543+D542)/1000),5)</f>
        <v>1.81765</v>
      </c>
      <c r="E539" s="84">
        <f>ROUND(((E540+E541+E543+E542)/1000),5)</f>
        <v>1.7355700000000001</v>
      </c>
      <c r="F539" s="84">
        <f>ROUND(((F540+F541+F543+F542)/1000),5)</f>
        <v>1.7180500000000001</v>
      </c>
      <c r="G539" s="84">
        <f t="shared" ref="G539:AA539" si="312">ROUND(((G540+G541+G543+G542)/1000),5)</f>
        <v>1.71854</v>
      </c>
      <c r="H539" s="84">
        <f t="shared" si="312"/>
        <v>1.74197</v>
      </c>
      <c r="I539" s="84">
        <f t="shared" si="312"/>
        <v>1.85941</v>
      </c>
      <c r="J539" s="84">
        <f t="shared" si="312"/>
        <v>2.1133700000000002</v>
      </c>
      <c r="K539" s="84">
        <f t="shared" si="312"/>
        <v>2.26918</v>
      </c>
      <c r="L539" s="84">
        <f t="shared" si="312"/>
        <v>2.37568</v>
      </c>
      <c r="M539" s="84">
        <f t="shared" si="312"/>
        <v>2.4212400000000001</v>
      </c>
      <c r="N539" s="84">
        <f t="shared" si="312"/>
        <v>2.4374500000000001</v>
      </c>
      <c r="O539" s="84">
        <f t="shared" si="312"/>
        <v>2.51145</v>
      </c>
      <c r="P539" s="84">
        <f t="shared" si="312"/>
        <v>2.45608</v>
      </c>
      <c r="Q539" s="84">
        <f t="shared" si="312"/>
        <v>2.44285</v>
      </c>
      <c r="R539" s="84">
        <f t="shared" si="312"/>
        <v>2.5057999999999998</v>
      </c>
      <c r="S539" s="84">
        <f t="shared" si="312"/>
        <v>2.4109799999999999</v>
      </c>
      <c r="T539" s="84">
        <f t="shared" si="312"/>
        <v>2.3692799999999998</v>
      </c>
      <c r="U539" s="84">
        <f t="shared" si="312"/>
        <v>2.3853200000000001</v>
      </c>
      <c r="V539" s="84">
        <f t="shared" si="312"/>
        <v>2.4278300000000002</v>
      </c>
      <c r="W539" s="84">
        <f t="shared" si="312"/>
        <v>2.4494799999999999</v>
      </c>
      <c r="X539" s="84">
        <f t="shared" si="312"/>
        <v>2.395</v>
      </c>
      <c r="Y539" s="84">
        <f t="shared" si="312"/>
        <v>2.3474499999999998</v>
      </c>
      <c r="Z539" s="84">
        <f t="shared" si="312"/>
        <v>2.1962100000000002</v>
      </c>
      <c r="AA539" s="84">
        <f t="shared" si="312"/>
        <v>1.95183</v>
      </c>
    </row>
    <row r="540" spans="1:27" ht="12.75" customHeight="1" outlineLevel="1" x14ac:dyDescent="0.2">
      <c r="A540" s="92" t="s">
        <v>2575</v>
      </c>
      <c r="B540" s="62" t="s">
        <v>231</v>
      </c>
      <c r="C540" s="42" t="s">
        <v>77</v>
      </c>
      <c r="D540" s="43">
        <v>1162.3399999999999</v>
      </c>
      <c r="E540" s="43">
        <v>1080.26</v>
      </c>
      <c r="F540" s="43">
        <v>1062.74</v>
      </c>
      <c r="G540" s="43">
        <v>1063.23</v>
      </c>
      <c r="H540" s="43">
        <v>1086.6600000000001</v>
      </c>
      <c r="I540" s="43">
        <v>1204.0999999999999</v>
      </c>
      <c r="J540" s="43">
        <v>1458.06</v>
      </c>
      <c r="K540" s="43">
        <v>1613.87</v>
      </c>
      <c r="L540" s="43">
        <v>1720.37</v>
      </c>
      <c r="M540" s="43">
        <v>1765.93</v>
      </c>
      <c r="N540" s="43">
        <v>1782.14</v>
      </c>
      <c r="O540" s="43">
        <v>1856.14</v>
      </c>
      <c r="P540" s="43">
        <v>1800.77</v>
      </c>
      <c r="Q540" s="43">
        <v>1787.54</v>
      </c>
      <c r="R540" s="43">
        <v>1850.49</v>
      </c>
      <c r="S540" s="43">
        <v>1755.67</v>
      </c>
      <c r="T540" s="43">
        <v>1713.97</v>
      </c>
      <c r="U540" s="43">
        <v>1730.01</v>
      </c>
      <c r="V540" s="43">
        <v>1772.52</v>
      </c>
      <c r="W540" s="43">
        <v>1794.17</v>
      </c>
      <c r="X540" s="43">
        <v>1739.69</v>
      </c>
      <c r="Y540" s="43">
        <v>1692.14</v>
      </c>
      <c r="Z540" s="43">
        <v>1540.9</v>
      </c>
      <c r="AA540" s="43">
        <v>1296.52</v>
      </c>
    </row>
    <row r="541" spans="1:27" ht="12.75" customHeight="1" outlineLevel="1" x14ac:dyDescent="0.2">
      <c r="A541" s="92" t="s">
        <v>2576</v>
      </c>
      <c r="B541" s="62" t="s">
        <v>88</v>
      </c>
      <c r="C541" s="42" t="s">
        <v>77</v>
      </c>
      <c r="D541" s="43">
        <f>$D$441</f>
        <v>434.18</v>
      </c>
      <c r="E541" s="43">
        <f t="shared" ref="E541:AA541" si="313">$D$441</f>
        <v>434.18</v>
      </c>
      <c r="F541" s="43">
        <f t="shared" si="313"/>
        <v>434.18</v>
      </c>
      <c r="G541" s="43">
        <f t="shared" si="313"/>
        <v>434.18</v>
      </c>
      <c r="H541" s="43">
        <f t="shared" si="313"/>
        <v>434.18</v>
      </c>
      <c r="I541" s="43">
        <f t="shared" si="313"/>
        <v>434.18</v>
      </c>
      <c r="J541" s="43">
        <f t="shared" si="313"/>
        <v>434.18</v>
      </c>
      <c r="K541" s="43">
        <f t="shared" si="313"/>
        <v>434.18</v>
      </c>
      <c r="L541" s="43">
        <f t="shared" si="313"/>
        <v>434.18</v>
      </c>
      <c r="M541" s="43">
        <f t="shared" si="313"/>
        <v>434.18</v>
      </c>
      <c r="N541" s="43">
        <f t="shared" si="313"/>
        <v>434.18</v>
      </c>
      <c r="O541" s="43">
        <f t="shared" si="313"/>
        <v>434.18</v>
      </c>
      <c r="P541" s="43">
        <f t="shared" si="313"/>
        <v>434.18</v>
      </c>
      <c r="Q541" s="43">
        <f t="shared" si="313"/>
        <v>434.18</v>
      </c>
      <c r="R541" s="43">
        <f t="shared" si="313"/>
        <v>434.18</v>
      </c>
      <c r="S541" s="43">
        <f t="shared" si="313"/>
        <v>434.18</v>
      </c>
      <c r="T541" s="43">
        <f t="shared" si="313"/>
        <v>434.18</v>
      </c>
      <c r="U541" s="43">
        <f t="shared" si="313"/>
        <v>434.18</v>
      </c>
      <c r="V541" s="43">
        <f t="shared" si="313"/>
        <v>434.18</v>
      </c>
      <c r="W541" s="43">
        <f t="shared" si="313"/>
        <v>434.18</v>
      </c>
      <c r="X541" s="43">
        <f t="shared" si="313"/>
        <v>434.18</v>
      </c>
      <c r="Y541" s="43">
        <f t="shared" si="313"/>
        <v>434.18</v>
      </c>
      <c r="Z541" s="43">
        <f t="shared" si="313"/>
        <v>434.18</v>
      </c>
      <c r="AA541" s="43">
        <f t="shared" si="313"/>
        <v>434.18</v>
      </c>
    </row>
    <row r="542" spans="1:27" ht="12.75" customHeight="1" outlineLevel="1" x14ac:dyDescent="0.2">
      <c r="A542" s="92" t="s">
        <v>2577</v>
      </c>
      <c r="B542" s="62" t="s">
        <v>81</v>
      </c>
      <c r="C542" s="42" t="s">
        <v>77</v>
      </c>
      <c r="D542" s="43">
        <v>4.7699999999999996</v>
      </c>
      <c r="E542" s="43">
        <v>4.7699999999999996</v>
      </c>
      <c r="F542" s="43">
        <v>4.7699999999999996</v>
      </c>
      <c r="G542" s="43">
        <v>4.7699999999999996</v>
      </c>
      <c r="H542" s="43">
        <v>4.7699999999999996</v>
      </c>
      <c r="I542" s="43">
        <v>4.7699999999999996</v>
      </c>
      <c r="J542" s="43">
        <v>4.7699999999999996</v>
      </c>
      <c r="K542" s="43">
        <v>4.7699999999999996</v>
      </c>
      <c r="L542" s="43">
        <v>4.7699999999999996</v>
      </c>
      <c r="M542" s="43">
        <v>4.7699999999999996</v>
      </c>
      <c r="N542" s="43">
        <v>4.7699999999999996</v>
      </c>
      <c r="O542" s="43">
        <v>4.7699999999999996</v>
      </c>
      <c r="P542" s="43">
        <v>4.7699999999999996</v>
      </c>
      <c r="Q542" s="43">
        <v>4.7699999999999996</v>
      </c>
      <c r="R542" s="43">
        <v>4.7699999999999996</v>
      </c>
      <c r="S542" s="43">
        <v>4.7699999999999996</v>
      </c>
      <c r="T542" s="43">
        <v>4.7699999999999996</v>
      </c>
      <c r="U542" s="43">
        <v>4.7699999999999996</v>
      </c>
      <c r="V542" s="43">
        <v>4.7699999999999996</v>
      </c>
      <c r="W542" s="43">
        <v>4.7699999999999996</v>
      </c>
      <c r="X542" s="43">
        <v>4.7699999999999996</v>
      </c>
      <c r="Y542" s="43">
        <v>4.7699999999999996</v>
      </c>
      <c r="Z542" s="43">
        <v>4.7699999999999996</v>
      </c>
      <c r="AA542" s="43">
        <v>4.7699999999999996</v>
      </c>
    </row>
    <row r="543" spans="1:27" ht="12.75" customHeight="1" outlineLevel="1" x14ac:dyDescent="0.2">
      <c r="A543" s="92" t="s">
        <v>2578</v>
      </c>
      <c r="B543" s="62" t="s">
        <v>79</v>
      </c>
      <c r="C543" s="42" t="s">
        <v>77</v>
      </c>
      <c r="D543" s="43">
        <f>$D$11</f>
        <v>216.36</v>
      </c>
      <c r="E543" s="43">
        <f t="shared" ref="E543:AA543" si="314">$D$11</f>
        <v>216.36</v>
      </c>
      <c r="F543" s="43">
        <f t="shared" si="314"/>
        <v>216.36</v>
      </c>
      <c r="G543" s="43">
        <f t="shared" si="314"/>
        <v>216.36</v>
      </c>
      <c r="H543" s="43">
        <f t="shared" si="314"/>
        <v>216.36</v>
      </c>
      <c r="I543" s="43">
        <f t="shared" si="314"/>
        <v>216.36</v>
      </c>
      <c r="J543" s="43">
        <f t="shared" si="314"/>
        <v>216.36</v>
      </c>
      <c r="K543" s="43">
        <f t="shared" si="314"/>
        <v>216.36</v>
      </c>
      <c r="L543" s="43">
        <f t="shared" si="314"/>
        <v>216.36</v>
      </c>
      <c r="M543" s="43">
        <f t="shared" si="314"/>
        <v>216.36</v>
      </c>
      <c r="N543" s="43">
        <f t="shared" si="314"/>
        <v>216.36</v>
      </c>
      <c r="O543" s="43">
        <f t="shared" si="314"/>
        <v>216.36</v>
      </c>
      <c r="P543" s="43">
        <f t="shared" si="314"/>
        <v>216.36</v>
      </c>
      <c r="Q543" s="43">
        <f t="shared" si="314"/>
        <v>216.36</v>
      </c>
      <c r="R543" s="43">
        <f t="shared" si="314"/>
        <v>216.36</v>
      </c>
      <c r="S543" s="43">
        <f t="shared" si="314"/>
        <v>216.36</v>
      </c>
      <c r="T543" s="43">
        <f t="shared" si="314"/>
        <v>216.36</v>
      </c>
      <c r="U543" s="43">
        <f t="shared" si="314"/>
        <v>216.36</v>
      </c>
      <c r="V543" s="43">
        <f t="shared" si="314"/>
        <v>216.36</v>
      </c>
      <c r="W543" s="43">
        <f t="shared" si="314"/>
        <v>216.36</v>
      </c>
      <c r="X543" s="43">
        <f t="shared" si="314"/>
        <v>216.36</v>
      </c>
      <c r="Y543" s="43">
        <f t="shared" si="314"/>
        <v>216.36</v>
      </c>
      <c r="Z543" s="43">
        <f t="shared" si="314"/>
        <v>216.36</v>
      </c>
      <c r="AA543" s="43">
        <f t="shared" si="314"/>
        <v>216.36</v>
      </c>
    </row>
    <row r="544" spans="1:27" x14ac:dyDescent="0.2">
      <c r="A544" s="91" t="s">
        <v>2579</v>
      </c>
      <c r="B544" s="27" t="str">
        <f>"22"&amp;"."&amp;$B$729&amp;"."&amp;$B$730</f>
        <v>22.02.2023</v>
      </c>
      <c r="C544" s="83" t="s">
        <v>74</v>
      </c>
      <c r="D544" s="84">
        <f>ROUND(((D545+D546+D548+D547)/1000),5)</f>
        <v>1.83738</v>
      </c>
      <c r="E544" s="84">
        <f>ROUND(((E545+E546+E548+E547)/1000),5)</f>
        <v>1.73875</v>
      </c>
      <c r="F544" s="84">
        <f>ROUND(((F545+F546+F548+F547)/1000),5)</f>
        <v>1.73211</v>
      </c>
      <c r="G544" s="84">
        <f t="shared" ref="G544:AA544" si="315">ROUND(((G545+G546+G548+G547)/1000),5)</f>
        <v>1.7325900000000001</v>
      </c>
      <c r="H544" s="84">
        <f t="shared" si="315"/>
        <v>1.7916399999999999</v>
      </c>
      <c r="I544" s="84">
        <f t="shared" si="315"/>
        <v>1.8946000000000001</v>
      </c>
      <c r="J544" s="84">
        <f t="shared" si="315"/>
        <v>2.1504500000000002</v>
      </c>
      <c r="K544" s="84">
        <f t="shared" si="315"/>
        <v>2.29589</v>
      </c>
      <c r="L544" s="84">
        <f t="shared" si="315"/>
        <v>2.4466000000000001</v>
      </c>
      <c r="M544" s="84">
        <f t="shared" si="315"/>
        <v>2.4823</v>
      </c>
      <c r="N544" s="84">
        <f t="shared" si="315"/>
        <v>2.5003199999999999</v>
      </c>
      <c r="O544" s="84">
        <f t="shared" si="315"/>
        <v>2.5336099999999999</v>
      </c>
      <c r="P544" s="84">
        <f t="shared" si="315"/>
        <v>2.5125600000000001</v>
      </c>
      <c r="Q544" s="84">
        <f t="shared" si="315"/>
        <v>2.4885000000000002</v>
      </c>
      <c r="R544" s="84">
        <f t="shared" si="315"/>
        <v>2.5161099999999998</v>
      </c>
      <c r="S544" s="84">
        <f t="shared" si="315"/>
        <v>2.46244</v>
      </c>
      <c r="T544" s="84">
        <f t="shared" si="315"/>
        <v>2.4261300000000001</v>
      </c>
      <c r="U544" s="84">
        <f t="shared" si="315"/>
        <v>2.4377499999999999</v>
      </c>
      <c r="V544" s="84">
        <f t="shared" si="315"/>
        <v>2.4927000000000001</v>
      </c>
      <c r="W544" s="84">
        <f t="shared" si="315"/>
        <v>2.5328599999999999</v>
      </c>
      <c r="X544" s="84">
        <f t="shared" si="315"/>
        <v>2.4830100000000002</v>
      </c>
      <c r="Y544" s="84">
        <f t="shared" si="315"/>
        <v>2.4430900000000002</v>
      </c>
      <c r="Z544" s="84">
        <f t="shared" si="315"/>
        <v>2.2711899999999998</v>
      </c>
      <c r="AA544" s="84">
        <f t="shared" si="315"/>
        <v>2.2016</v>
      </c>
    </row>
    <row r="545" spans="1:27" ht="12.75" customHeight="1" outlineLevel="1" x14ac:dyDescent="0.2">
      <c r="A545" s="92" t="s">
        <v>2580</v>
      </c>
      <c r="B545" s="62" t="s">
        <v>231</v>
      </c>
      <c r="C545" s="42" t="s">
        <v>77</v>
      </c>
      <c r="D545" s="43">
        <v>1182.07</v>
      </c>
      <c r="E545" s="43">
        <v>1083.44</v>
      </c>
      <c r="F545" s="43">
        <v>1076.8</v>
      </c>
      <c r="G545" s="43">
        <v>1077.28</v>
      </c>
      <c r="H545" s="43">
        <v>1136.33</v>
      </c>
      <c r="I545" s="43">
        <v>1239.29</v>
      </c>
      <c r="J545" s="43">
        <v>1495.14</v>
      </c>
      <c r="K545" s="43">
        <v>1640.58</v>
      </c>
      <c r="L545" s="43">
        <v>1791.29</v>
      </c>
      <c r="M545" s="43">
        <v>1826.99</v>
      </c>
      <c r="N545" s="43">
        <v>1845.01</v>
      </c>
      <c r="O545" s="43">
        <v>1878.3</v>
      </c>
      <c r="P545" s="43">
        <v>1857.25</v>
      </c>
      <c r="Q545" s="43">
        <v>1833.19</v>
      </c>
      <c r="R545" s="43">
        <v>1860.8</v>
      </c>
      <c r="S545" s="43">
        <v>1807.13</v>
      </c>
      <c r="T545" s="43">
        <v>1770.82</v>
      </c>
      <c r="U545" s="43">
        <v>1782.44</v>
      </c>
      <c r="V545" s="43">
        <v>1837.39</v>
      </c>
      <c r="W545" s="43">
        <v>1877.55</v>
      </c>
      <c r="X545" s="43">
        <v>1827.7</v>
      </c>
      <c r="Y545" s="43">
        <v>1787.78</v>
      </c>
      <c r="Z545" s="43">
        <v>1615.88</v>
      </c>
      <c r="AA545" s="43">
        <v>1546.29</v>
      </c>
    </row>
    <row r="546" spans="1:27" ht="12.75" customHeight="1" outlineLevel="1" x14ac:dyDescent="0.2">
      <c r="A546" s="92" t="s">
        <v>2581</v>
      </c>
      <c r="B546" s="62" t="s">
        <v>88</v>
      </c>
      <c r="C546" s="42" t="s">
        <v>77</v>
      </c>
      <c r="D546" s="43">
        <f>$D$441</f>
        <v>434.18</v>
      </c>
      <c r="E546" s="43">
        <f t="shared" ref="E546:AA546" si="316">$D$441</f>
        <v>434.18</v>
      </c>
      <c r="F546" s="43">
        <f t="shared" si="316"/>
        <v>434.18</v>
      </c>
      <c r="G546" s="43">
        <f t="shared" si="316"/>
        <v>434.18</v>
      </c>
      <c r="H546" s="43">
        <f t="shared" si="316"/>
        <v>434.18</v>
      </c>
      <c r="I546" s="43">
        <f t="shared" si="316"/>
        <v>434.18</v>
      </c>
      <c r="J546" s="43">
        <f t="shared" si="316"/>
        <v>434.18</v>
      </c>
      <c r="K546" s="43">
        <f t="shared" si="316"/>
        <v>434.18</v>
      </c>
      <c r="L546" s="43">
        <f t="shared" si="316"/>
        <v>434.18</v>
      </c>
      <c r="M546" s="43">
        <f t="shared" si="316"/>
        <v>434.18</v>
      </c>
      <c r="N546" s="43">
        <f t="shared" si="316"/>
        <v>434.18</v>
      </c>
      <c r="O546" s="43">
        <f t="shared" si="316"/>
        <v>434.18</v>
      </c>
      <c r="P546" s="43">
        <f t="shared" si="316"/>
        <v>434.18</v>
      </c>
      <c r="Q546" s="43">
        <f t="shared" si="316"/>
        <v>434.18</v>
      </c>
      <c r="R546" s="43">
        <f t="shared" si="316"/>
        <v>434.18</v>
      </c>
      <c r="S546" s="43">
        <f t="shared" si="316"/>
        <v>434.18</v>
      </c>
      <c r="T546" s="43">
        <f t="shared" si="316"/>
        <v>434.18</v>
      </c>
      <c r="U546" s="43">
        <f t="shared" si="316"/>
        <v>434.18</v>
      </c>
      <c r="V546" s="43">
        <f t="shared" si="316"/>
        <v>434.18</v>
      </c>
      <c r="W546" s="43">
        <f t="shared" si="316"/>
        <v>434.18</v>
      </c>
      <c r="X546" s="43">
        <f t="shared" si="316"/>
        <v>434.18</v>
      </c>
      <c r="Y546" s="43">
        <f t="shared" si="316"/>
        <v>434.18</v>
      </c>
      <c r="Z546" s="43">
        <f t="shared" si="316"/>
        <v>434.18</v>
      </c>
      <c r="AA546" s="43">
        <f t="shared" si="316"/>
        <v>434.18</v>
      </c>
    </row>
    <row r="547" spans="1:27" ht="12.75" customHeight="1" outlineLevel="1" x14ac:dyDescent="0.2">
      <c r="A547" s="92" t="s">
        <v>2582</v>
      </c>
      <c r="B547" s="62" t="s">
        <v>81</v>
      </c>
      <c r="C547" s="42" t="s">
        <v>77</v>
      </c>
      <c r="D547" s="43">
        <v>4.7699999999999996</v>
      </c>
      <c r="E547" s="43">
        <v>4.7699999999999996</v>
      </c>
      <c r="F547" s="43">
        <v>4.7699999999999996</v>
      </c>
      <c r="G547" s="43">
        <v>4.7699999999999996</v>
      </c>
      <c r="H547" s="43">
        <v>4.7699999999999996</v>
      </c>
      <c r="I547" s="43">
        <v>4.7699999999999996</v>
      </c>
      <c r="J547" s="43">
        <v>4.7699999999999996</v>
      </c>
      <c r="K547" s="43">
        <v>4.7699999999999996</v>
      </c>
      <c r="L547" s="43">
        <v>4.7699999999999996</v>
      </c>
      <c r="M547" s="43">
        <v>4.7699999999999996</v>
      </c>
      <c r="N547" s="43">
        <v>4.7699999999999996</v>
      </c>
      <c r="O547" s="43">
        <v>4.7699999999999996</v>
      </c>
      <c r="P547" s="43">
        <v>4.7699999999999996</v>
      </c>
      <c r="Q547" s="43">
        <v>4.7699999999999996</v>
      </c>
      <c r="R547" s="43">
        <v>4.7699999999999996</v>
      </c>
      <c r="S547" s="43">
        <v>4.7699999999999996</v>
      </c>
      <c r="T547" s="43">
        <v>4.7699999999999996</v>
      </c>
      <c r="U547" s="43">
        <v>4.7699999999999996</v>
      </c>
      <c r="V547" s="43">
        <v>4.7699999999999996</v>
      </c>
      <c r="W547" s="43">
        <v>4.7699999999999996</v>
      </c>
      <c r="X547" s="43">
        <v>4.7699999999999996</v>
      </c>
      <c r="Y547" s="43">
        <v>4.7699999999999996</v>
      </c>
      <c r="Z547" s="43">
        <v>4.7699999999999996</v>
      </c>
      <c r="AA547" s="43">
        <v>4.7699999999999996</v>
      </c>
    </row>
    <row r="548" spans="1:27" ht="12.75" customHeight="1" outlineLevel="1" x14ac:dyDescent="0.2">
      <c r="A548" s="92" t="s">
        <v>2583</v>
      </c>
      <c r="B548" s="62" t="s">
        <v>79</v>
      </c>
      <c r="C548" s="42" t="s">
        <v>77</v>
      </c>
      <c r="D548" s="43">
        <f>$D$11</f>
        <v>216.36</v>
      </c>
      <c r="E548" s="43">
        <f t="shared" ref="E548:AA548" si="317">$D$11</f>
        <v>216.36</v>
      </c>
      <c r="F548" s="43">
        <f t="shared" si="317"/>
        <v>216.36</v>
      </c>
      <c r="G548" s="43">
        <f t="shared" si="317"/>
        <v>216.36</v>
      </c>
      <c r="H548" s="43">
        <f t="shared" si="317"/>
        <v>216.36</v>
      </c>
      <c r="I548" s="43">
        <f t="shared" si="317"/>
        <v>216.36</v>
      </c>
      <c r="J548" s="43">
        <f t="shared" si="317"/>
        <v>216.36</v>
      </c>
      <c r="K548" s="43">
        <f t="shared" si="317"/>
        <v>216.36</v>
      </c>
      <c r="L548" s="43">
        <f t="shared" si="317"/>
        <v>216.36</v>
      </c>
      <c r="M548" s="43">
        <f t="shared" si="317"/>
        <v>216.36</v>
      </c>
      <c r="N548" s="43">
        <f t="shared" si="317"/>
        <v>216.36</v>
      </c>
      <c r="O548" s="43">
        <f t="shared" si="317"/>
        <v>216.36</v>
      </c>
      <c r="P548" s="43">
        <f t="shared" si="317"/>
        <v>216.36</v>
      </c>
      <c r="Q548" s="43">
        <f t="shared" si="317"/>
        <v>216.36</v>
      </c>
      <c r="R548" s="43">
        <f t="shared" si="317"/>
        <v>216.36</v>
      </c>
      <c r="S548" s="43">
        <f t="shared" si="317"/>
        <v>216.36</v>
      </c>
      <c r="T548" s="43">
        <f t="shared" si="317"/>
        <v>216.36</v>
      </c>
      <c r="U548" s="43">
        <f t="shared" si="317"/>
        <v>216.36</v>
      </c>
      <c r="V548" s="43">
        <f t="shared" si="317"/>
        <v>216.36</v>
      </c>
      <c r="W548" s="43">
        <f t="shared" si="317"/>
        <v>216.36</v>
      </c>
      <c r="X548" s="43">
        <f t="shared" si="317"/>
        <v>216.36</v>
      </c>
      <c r="Y548" s="43">
        <f t="shared" si="317"/>
        <v>216.36</v>
      </c>
      <c r="Z548" s="43">
        <f t="shared" si="317"/>
        <v>216.36</v>
      </c>
      <c r="AA548" s="43">
        <f t="shared" si="317"/>
        <v>216.36</v>
      </c>
    </row>
    <row r="549" spans="1:27" x14ac:dyDescent="0.2">
      <c r="A549" s="91" t="s">
        <v>2584</v>
      </c>
      <c r="B549" s="27" t="str">
        <f>"23"&amp;"."&amp;$B$729&amp;"."&amp;$B$730</f>
        <v>23.02.2023</v>
      </c>
      <c r="C549" s="83" t="s">
        <v>74</v>
      </c>
      <c r="D549" s="84">
        <f>ROUND(((D550+D551+D553+D552)/1000),5)</f>
        <v>2.12419</v>
      </c>
      <c r="E549" s="84">
        <f>ROUND(((E550+E551+E553+E552)/1000),5)</f>
        <v>1.9029700000000001</v>
      </c>
      <c r="F549" s="84">
        <f>ROUND(((F550+F551+F553+F552)/1000),5)</f>
        <v>1.8647100000000001</v>
      </c>
      <c r="G549" s="84">
        <f t="shared" ref="G549:AA549" si="318">ROUND(((G550+G551+G553+G552)/1000),5)</f>
        <v>1.84701</v>
      </c>
      <c r="H549" s="84">
        <f t="shared" si="318"/>
        <v>1.8768</v>
      </c>
      <c r="I549" s="84">
        <f t="shared" si="318"/>
        <v>1.9101999999999999</v>
      </c>
      <c r="J549" s="84">
        <f t="shared" si="318"/>
        <v>2.0141300000000002</v>
      </c>
      <c r="K549" s="84">
        <f t="shared" si="318"/>
        <v>2.1440700000000001</v>
      </c>
      <c r="L549" s="84">
        <f t="shared" si="318"/>
        <v>2.25542</v>
      </c>
      <c r="M549" s="84">
        <f t="shared" si="318"/>
        <v>2.3679399999999999</v>
      </c>
      <c r="N549" s="84">
        <f t="shared" si="318"/>
        <v>2.4142399999999999</v>
      </c>
      <c r="O549" s="84">
        <f t="shared" si="318"/>
        <v>2.4272800000000001</v>
      </c>
      <c r="P549" s="84">
        <f t="shared" si="318"/>
        <v>2.41717</v>
      </c>
      <c r="Q549" s="84">
        <f t="shared" si="318"/>
        <v>2.4115199999999999</v>
      </c>
      <c r="R549" s="84">
        <f t="shared" si="318"/>
        <v>2.36985</v>
      </c>
      <c r="S549" s="84">
        <f t="shared" si="318"/>
        <v>2.3649300000000002</v>
      </c>
      <c r="T549" s="84">
        <f t="shared" si="318"/>
        <v>2.3596900000000001</v>
      </c>
      <c r="U549" s="84">
        <f t="shared" si="318"/>
        <v>2.3883999999999999</v>
      </c>
      <c r="V549" s="84">
        <f t="shared" si="318"/>
        <v>2.4416600000000002</v>
      </c>
      <c r="W549" s="84">
        <f t="shared" si="318"/>
        <v>2.4446300000000001</v>
      </c>
      <c r="X549" s="84">
        <f t="shared" si="318"/>
        <v>2.4559299999999999</v>
      </c>
      <c r="Y549" s="84">
        <f t="shared" si="318"/>
        <v>2.3980700000000001</v>
      </c>
      <c r="Z549" s="84">
        <f t="shared" si="318"/>
        <v>2.2671899999999998</v>
      </c>
      <c r="AA549" s="84">
        <f t="shared" si="318"/>
        <v>2.21462</v>
      </c>
    </row>
    <row r="550" spans="1:27" ht="12.75" customHeight="1" outlineLevel="1" x14ac:dyDescent="0.2">
      <c r="A550" s="92" t="s">
        <v>2585</v>
      </c>
      <c r="B550" s="62" t="s">
        <v>231</v>
      </c>
      <c r="C550" s="42" t="s">
        <v>77</v>
      </c>
      <c r="D550" s="43">
        <v>1468.88</v>
      </c>
      <c r="E550" s="43">
        <v>1247.6600000000001</v>
      </c>
      <c r="F550" s="43">
        <v>1209.4000000000001</v>
      </c>
      <c r="G550" s="43">
        <v>1191.7</v>
      </c>
      <c r="H550" s="43">
        <v>1221.49</v>
      </c>
      <c r="I550" s="43">
        <v>1254.8900000000001</v>
      </c>
      <c r="J550" s="43">
        <v>1358.82</v>
      </c>
      <c r="K550" s="43">
        <v>1488.76</v>
      </c>
      <c r="L550" s="43">
        <v>1600.11</v>
      </c>
      <c r="M550" s="43">
        <v>1712.63</v>
      </c>
      <c r="N550" s="43">
        <v>1758.93</v>
      </c>
      <c r="O550" s="43">
        <v>1771.97</v>
      </c>
      <c r="P550" s="43">
        <v>1761.86</v>
      </c>
      <c r="Q550" s="43">
        <v>1756.21</v>
      </c>
      <c r="R550" s="43">
        <v>1714.54</v>
      </c>
      <c r="S550" s="43">
        <v>1709.62</v>
      </c>
      <c r="T550" s="43">
        <v>1704.38</v>
      </c>
      <c r="U550" s="43">
        <v>1733.09</v>
      </c>
      <c r="V550" s="43">
        <v>1786.35</v>
      </c>
      <c r="W550" s="43">
        <v>1789.32</v>
      </c>
      <c r="X550" s="43">
        <v>1800.62</v>
      </c>
      <c r="Y550" s="43">
        <v>1742.76</v>
      </c>
      <c r="Z550" s="43">
        <v>1611.88</v>
      </c>
      <c r="AA550" s="43">
        <v>1559.31</v>
      </c>
    </row>
    <row r="551" spans="1:27" ht="12.75" customHeight="1" outlineLevel="1" x14ac:dyDescent="0.2">
      <c r="A551" s="92" t="s">
        <v>2586</v>
      </c>
      <c r="B551" s="62" t="s">
        <v>88</v>
      </c>
      <c r="C551" s="42" t="s">
        <v>77</v>
      </c>
      <c r="D551" s="43">
        <f>$D$441</f>
        <v>434.18</v>
      </c>
      <c r="E551" s="43">
        <f t="shared" ref="E551:AA551" si="319">$D$441</f>
        <v>434.18</v>
      </c>
      <c r="F551" s="43">
        <f t="shared" si="319"/>
        <v>434.18</v>
      </c>
      <c r="G551" s="43">
        <f t="shared" si="319"/>
        <v>434.18</v>
      </c>
      <c r="H551" s="43">
        <f t="shared" si="319"/>
        <v>434.18</v>
      </c>
      <c r="I551" s="43">
        <f t="shared" si="319"/>
        <v>434.18</v>
      </c>
      <c r="J551" s="43">
        <f t="shared" si="319"/>
        <v>434.18</v>
      </c>
      <c r="K551" s="43">
        <f t="shared" si="319"/>
        <v>434.18</v>
      </c>
      <c r="L551" s="43">
        <f t="shared" si="319"/>
        <v>434.18</v>
      </c>
      <c r="M551" s="43">
        <f t="shared" si="319"/>
        <v>434.18</v>
      </c>
      <c r="N551" s="43">
        <f t="shared" si="319"/>
        <v>434.18</v>
      </c>
      <c r="O551" s="43">
        <f t="shared" si="319"/>
        <v>434.18</v>
      </c>
      <c r="P551" s="43">
        <f t="shared" si="319"/>
        <v>434.18</v>
      </c>
      <c r="Q551" s="43">
        <f t="shared" si="319"/>
        <v>434.18</v>
      </c>
      <c r="R551" s="43">
        <f t="shared" si="319"/>
        <v>434.18</v>
      </c>
      <c r="S551" s="43">
        <f t="shared" si="319"/>
        <v>434.18</v>
      </c>
      <c r="T551" s="43">
        <f t="shared" si="319"/>
        <v>434.18</v>
      </c>
      <c r="U551" s="43">
        <f t="shared" si="319"/>
        <v>434.18</v>
      </c>
      <c r="V551" s="43">
        <f t="shared" si="319"/>
        <v>434.18</v>
      </c>
      <c r="W551" s="43">
        <f t="shared" si="319"/>
        <v>434.18</v>
      </c>
      <c r="X551" s="43">
        <f t="shared" si="319"/>
        <v>434.18</v>
      </c>
      <c r="Y551" s="43">
        <f t="shared" si="319"/>
        <v>434.18</v>
      </c>
      <c r="Z551" s="43">
        <f t="shared" si="319"/>
        <v>434.18</v>
      </c>
      <c r="AA551" s="43">
        <f t="shared" si="319"/>
        <v>434.18</v>
      </c>
    </row>
    <row r="552" spans="1:27" ht="12.75" customHeight="1" outlineLevel="1" x14ac:dyDescent="0.2">
      <c r="A552" s="92" t="s">
        <v>2587</v>
      </c>
      <c r="B552" s="62" t="s">
        <v>81</v>
      </c>
      <c r="C552" s="42" t="s">
        <v>77</v>
      </c>
      <c r="D552" s="43">
        <v>4.7699999999999996</v>
      </c>
      <c r="E552" s="43">
        <v>4.7699999999999996</v>
      </c>
      <c r="F552" s="43">
        <v>4.7699999999999996</v>
      </c>
      <c r="G552" s="43">
        <v>4.7699999999999996</v>
      </c>
      <c r="H552" s="43">
        <v>4.7699999999999996</v>
      </c>
      <c r="I552" s="43">
        <v>4.7699999999999996</v>
      </c>
      <c r="J552" s="43">
        <v>4.7699999999999996</v>
      </c>
      <c r="K552" s="43">
        <v>4.7699999999999996</v>
      </c>
      <c r="L552" s="43">
        <v>4.7699999999999996</v>
      </c>
      <c r="M552" s="43">
        <v>4.7699999999999996</v>
      </c>
      <c r="N552" s="43">
        <v>4.7699999999999996</v>
      </c>
      <c r="O552" s="43">
        <v>4.7699999999999996</v>
      </c>
      <c r="P552" s="43">
        <v>4.7699999999999996</v>
      </c>
      <c r="Q552" s="43">
        <v>4.7699999999999996</v>
      </c>
      <c r="R552" s="43">
        <v>4.7699999999999996</v>
      </c>
      <c r="S552" s="43">
        <v>4.7699999999999996</v>
      </c>
      <c r="T552" s="43">
        <v>4.7699999999999996</v>
      </c>
      <c r="U552" s="43">
        <v>4.7699999999999996</v>
      </c>
      <c r="V552" s="43">
        <v>4.7699999999999996</v>
      </c>
      <c r="W552" s="43">
        <v>4.7699999999999996</v>
      </c>
      <c r="X552" s="43">
        <v>4.7699999999999996</v>
      </c>
      <c r="Y552" s="43">
        <v>4.7699999999999996</v>
      </c>
      <c r="Z552" s="43">
        <v>4.7699999999999996</v>
      </c>
      <c r="AA552" s="43">
        <v>4.7699999999999996</v>
      </c>
    </row>
    <row r="553" spans="1:27" ht="12.75" customHeight="1" outlineLevel="1" x14ac:dyDescent="0.2">
      <c r="A553" s="92" t="s">
        <v>2588</v>
      </c>
      <c r="B553" s="62" t="s">
        <v>79</v>
      </c>
      <c r="C553" s="42" t="s">
        <v>77</v>
      </c>
      <c r="D553" s="43">
        <f>$D$11</f>
        <v>216.36</v>
      </c>
      <c r="E553" s="43">
        <f t="shared" ref="E553:AA553" si="320">$D$11</f>
        <v>216.36</v>
      </c>
      <c r="F553" s="43">
        <f t="shared" si="320"/>
        <v>216.36</v>
      </c>
      <c r="G553" s="43">
        <f t="shared" si="320"/>
        <v>216.36</v>
      </c>
      <c r="H553" s="43">
        <f t="shared" si="320"/>
        <v>216.36</v>
      </c>
      <c r="I553" s="43">
        <f t="shared" si="320"/>
        <v>216.36</v>
      </c>
      <c r="J553" s="43">
        <f t="shared" si="320"/>
        <v>216.36</v>
      </c>
      <c r="K553" s="43">
        <f t="shared" si="320"/>
        <v>216.36</v>
      </c>
      <c r="L553" s="43">
        <f t="shared" si="320"/>
        <v>216.36</v>
      </c>
      <c r="M553" s="43">
        <f t="shared" si="320"/>
        <v>216.36</v>
      </c>
      <c r="N553" s="43">
        <f t="shared" si="320"/>
        <v>216.36</v>
      </c>
      <c r="O553" s="43">
        <f t="shared" si="320"/>
        <v>216.36</v>
      </c>
      <c r="P553" s="43">
        <f t="shared" si="320"/>
        <v>216.36</v>
      </c>
      <c r="Q553" s="43">
        <f t="shared" si="320"/>
        <v>216.36</v>
      </c>
      <c r="R553" s="43">
        <f t="shared" si="320"/>
        <v>216.36</v>
      </c>
      <c r="S553" s="43">
        <f t="shared" si="320"/>
        <v>216.36</v>
      </c>
      <c r="T553" s="43">
        <f t="shared" si="320"/>
        <v>216.36</v>
      </c>
      <c r="U553" s="43">
        <f t="shared" si="320"/>
        <v>216.36</v>
      </c>
      <c r="V553" s="43">
        <f t="shared" si="320"/>
        <v>216.36</v>
      </c>
      <c r="W553" s="43">
        <f t="shared" si="320"/>
        <v>216.36</v>
      </c>
      <c r="X553" s="43">
        <f t="shared" si="320"/>
        <v>216.36</v>
      </c>
      <c r="Y553" s="43">
        <f t="shared" si="320"/>
        <v>216.36</v>
      </c>
      <c r="Z553" s="43">
        <f t="shared" si="320"/>
        <v>216.36</v>
      </c>
      <c r="AA553" s="43">
        <f t="shared" si="320"/>
        <v>216.36</v>
      </c>
    </row>
    <row r="554" spans="1:27" x14ac:dyDescent="0.2">
      <c r="A554" s="91" t="s">
        <v>2589</v>
      </c>
      <c r="B554" s="27" t="str">
        <f>"24"&amp;"."&amp;$B$729&amp;"."&amp;$B$730</f>
        <v>24.02.2023</v>
      </c>
      <c r="C554" s="83" t="s">
        <v>74</v>
      </c>
      <c r="D554" s="84">
        <f>ROUND(((D555+D556+D558+D557)/1000),5)</f>
        <v>2.1437599999999999</v>
      </c>
      <c r="E554" s="84">
        <f>ROUND(((E555+E556+E558+E557)/1000),5)</f>
        <v>1.9673400000000001</v>
      </c>
      <c r="F554" s="84">
        <f>ROUND(((F555+F556+F558+F557)/1000),5)</f>
        <v>1.87738</v>
      </c>
      <c r="G554" s="84">
        <f t="shared" ref="G554:AA554" si="321">ROUND(((G555+G556+G558+G557)/1000),5)</f>
        <v>1.8406899999999999</v>
      </c>
      <c r="H554" s="84">
        <f t="shared" si="321"/>
        <v>1.8757200000000001</v>
      </c>
      <c r="I554" s="84">
        <f t="shared" si="321"/>
        <v>1.96285</v>
      </c>
      <c r="J554" s="84">
        <f t="shared" si="321"/>
        <v>2.0726399999999998</v>
      </c>
      <c r="K554" s="84">
        <f t="shared" si="321"/>
        <v>2.20241</v>
      </c>
      <c r="L554" s="84">
        <f t="shared" si="321"/>
        <v>2.2977500000000002</v>
      </c>
      <c r="M554" s="84">
        <f t="shared" si="321"/>
        <v>2.4523999999999999</v>
      </c>
      <c r="N554" s="84">
        <f t="shared" si="321"/>
        <v>2.4927899999999998</v>
      </c>
      <c r="O554" s="84">
        <f t="shared" si="321"/>
        <v>2.5066000000000002</v>
      </c>
      <c r="P554" s="84">
        <f t="shared" si="321"/>
        <v>2.50536</v>
      </c>
      <c r="Q554" s="84">
        <f t="shared" si="321"/>
        <v>2.5013399999999999</v>
      </c>
      <c r="R554" s="84">
        <f t="shared" si="321"/>
        <v>2.46462</v>
      </c>
      <c r="S554" s="84">
        <f t="shared" si="321"/>
        <v>2.46048</v>
      </c>
      <c r="T554" s="84">
        <f t="shared" si="321"/>
        <v>2.4521299999999999</v>
      </c>
      <c r="U554" s="84">
        <f t="shared" si="321"/>
        <v>2.4812599999999998</v>
      </c>
      <c r="V554" s="84">
        <f t="shared" si="321"/>
        <v>2.5128599999999999</v>
      </c>
      <c r="W554" s="84">
        <f t="shared" si="321"/>
        <v>2.5098400000000001</v>
      </c>
      <c r="X554" s="84">
        <f t="shared" si="321"/>
        <v>2.5167199999999998</v>
      </c>
      <c r="Y554" s="84">
        <f t="shared" si="321"/>
        <v>2.4756499999999999</v>
      </c>
      <c r="Z554" s="84">
        <f t="shared" si="321"/>
        <v>2.2705299999999999</v>
      </c>
      <c r="AA554" s="84">
        <f t="shared" si="321"/>
        <v>2.2305799999999998</v>
      </c>
    </row>
    <row r="555" spans="1:27" ht="12.75" customHeight="1" outlineLevel="1" x14ac:dyDescent="0.2">
      <c r="A555" s="92" t="s">
        <v>2590</v>
      </c>
      <c r="B555" s="62" t="s">
        <v>231</v>
      </c>
      <c r="C555" s="42" t="s">
        <v>77</v>
      </c>
      <c r="D555" s="43">
        <v>1488.45</v>
      </c>
      <c r="E555" s="43">
        <v>1312.03</v>
      </c>
      <c r="F555" s="43">
        <v>1222.07</v>
      </c>
      <c r="G555" s="43">
        <v>1185.3800000000001</v>
      </c>
      <c r="H555" s="43">
        <v>1220.4100000000001</v>
      </c>
      <c r="I555" s="43">
        <v>1307.54</v>
      </c>
      <c r="J555" s="43">
        <v>1417.33</v>
      </c>
      <c r="K555" s="43">
        <v>1547.1</v>
      </c>
      <c r="L555" s="43">
        <v>1642.44</v>
      </c>
      <c r="M555" s="43">
        <v>1797.09</v>
      </c>
      <c r="N555" s="43">
        <v>1837.48</v>
      </c>
      <c r="O555" s="43">
        <v>1851.29</v>
      </c>
      <c r="P555" s="43">
        <v>1850.05</v>
      </c>
      <c r="Q555" s="43">
        <v>1846.03</v>
      </c>
      <c r="R555" s="43">
        <v>1809.31</v>
      </c>
      <c r="S555" s="43">
        <v>1805.17</v>
      </c>
      <c r="T555" s="43">
        <v>1796.82</v>
      </c>
      <c r="U555" s="43">
        <v>1825.95</v>
      </c>
      <c r="V555" s="43">
        <v>1857.55</v>
      </c>
      <c r="W555" s="43">
        <v>1854.53</v>
      </c>
      <c r="X555" s="43">
        <v>1861.41</v>
      </c>
      <c r="Y555" s="43">
        <v>1820.34</v>
      </c>
      <c r="Z555" s="43">
        <v>1615.22</v>
      </c>
      <c r="AA555" s="43">
        <v>1575.27</v>
      </c>
    </row>
    <row r="556" spans="1:27" ht="12.75" customHeight="1" outlineLevel="1" x14ac:dyDescent="0.2">
      <c r="A556" s="92" t="s">
        <v>2591</v>
      </c>
      <c r="B556" s="62" t="s">
        <v>88</v>
      </c>
      <c r="C556" s="42" t="s">
        <v>77</v>
      </c>
      <c r="D556" s="43">
        <f>$D$441</f>
        <v>434.18</v>
      </c>
      <c r="E556" s="43">
        <f t="shared" ref="E556:AA556" si="322">$D$441</f>
        <v>434.18</v>
      </c>
      <c r="F556" s="43">
        <f t="shared" si="322"/>
        <v>434.18</v>
      </c>
      <c r="G556" s="43">
        <f t="shared" si="322"/>
        <v>434.18</v>
      </c>
      <c r="H556" s="43">
        <f t="shared" si="322"/>
        <v>434.18</v>
      </c>
      <c r="I556" s="43">
        <f t="shared" si="322"/>
        <v>434.18</v>
      </c>
      <c r="J556" s="43">
        <f t="shared" si="322"/>
        <v>434.18</v>
      </c>
      <c r="K556" s="43">
        <f t="shared" si="322"/>
        <v>434.18</v>
      </c>
      <c r="L556" s="43">
        <f t="shared" si="322"/>
        <v>434.18</v>
      </c>
      <c r="M556" s="43">
        <f t="shared" si="322"/>
        <v>434.18</v>
      </c>
      <c r="N556" s="43">
        <f t="shared" si="322"/>
        <v>434.18</v>
      </c>
      <c r="O556" s="43">
        <f t="shared" si="322"/>
        <v>434.18</v>
      </c>
      <c r="P556" s="43">
        <f t="shared" si="322"/>
        <v>434.18</v>
      </c>
      <c r="Q556" s="43">
        <f t="shared" si="322"/>
        <v>434.18</v>
      </c>
      <c r="R556" s="43">
        <f t="shared" si="322"/>
        <v>434.18</v>
      </c>
      <c r="S556" s="43">
        <f t="shared" si="322"/>
        <v>434.18</v>
      </c>
      <c r="T556" s="43">
        <f t="shared" si="322"/>
        <v>434.18</v>
      </c>
      <c r="U556" s="43">
        <f t="shared" si="322"/>
        <v>434.18</v>
      </c>
      <c r="V556" s="43">
        <f t="shared" si="322"/>
        <v>434.18</v>
      </c>
      <c r="W556" s="43">
        <f t="shared" si="322"/>
        <v>434.18</v>
      </c>
      <c r="X556" s="43">
        <f t="shared" si="322"/>
        <v>434.18</v>
      </c>
      <c r="Y556" s="43">
        <f t="shared" si="322"/>
        <v>434.18</v>
      </c>
      <c r="Z556" s="43">
        <f t="shared" si="322"/>
        <v>434.18</v>
      </c>
      <c r="AA556" s="43">
        <f t="shared" si="322"/>
        <v>434.18</v>
      </c>
    </row>
    <row r="557" spans="1:27" ht="12.75" customHeight="1" outlineLevel="1" x14ac:dyDescent="0.2">
      <c r="A557" s="92" t="s">
        <v>2592</v>
      </c>
      <c r="B557" s="62" t="s">
        <v>81</v>
      </c>
      <c r="C557" s="42" t="s">
        <v>77</v>
      </c>
      <c r="D557" s="43">
        <v>4.7699999999999996</v>
      </c>
      <c r="E557" s="43">
        <v>4.7699999999999996</v>
      </c>
      <c r="F557" s="43">
        <v>4.7699999999999996</v>
      </c>
      <c r="G557" s="43">
        <v>4.7699999999999996</v>
      </c>
      <c r="H557" s="43">
        <v>4.7699999999999996</v>
      </c>
      <c r="I557" s="43">
        <v>4.7699999999999996</v>
      </c>
      <c r="J557" s="43">
        <v>4.7699999999999996</v>
      </c>
      <c r="K557" s="43">
        <v>4.7699999999999996</v>
      </c>
      <c r="L557" s="43">
        <v>4.7699999999999996</v>
      </c>
      <c r="M557" s="43">
        <v>4.7699999999999996</v>
      </c>
      <c r="N557" s="43">
        <v>4.7699999999999996</v>
      </c>
      <c r="O557" s="43">
        <v>4.7699999999999996</v>
      </c>
      <c r="P557" s="43">
        <v>4.7699999999999996</v>
      </c>
      <c r="Q557" s="43">
        <v>4.7699999999999996</v>
      </c>
      <c r="R557" s="43">
        <v>4.7699999999999996</v>
      </c>
      <c r="S557" s="43">
        <v>4.7699999999999996</v>
      </c>
      <c r="T557" s="43">
        <v>4.7699999999999996</v>
      </c>
      <c r="U557" s="43">
        <v>4.7699999999999996</v>
      </c>
      <c r="V557" s="43">
        <v>4.7699999999999996</v>
      </c>
      <c r="W557" s="43">
        <v>4.7699999999999996</v>
      </c>
      <c r="X557" s="43">
        <v>4.7699999999999996</v>
      </c>
      <c r="Y557" s="43">
        <v>4.7699999999999996</v>
      </c>
      <c r="Z557" s="43">
        <v>4.7699999999999996</v>
      </c>
      <c r="AA557" s="43">
        <v>4.7699999999999996</v>
      </c>
    </row>
    <row r="558" spans="1:27" ht="12.75" customHeight="1" outlineLevel="1" x14ac:dyDescent="0.2">
      <c r="A558" s="92" t="s">
        <v>2593</v>
      </c>
      <c r="B558" s="62" t="s">
        <v>79</v>
      </c>
      <c r="C558" s="42" t="s">
        <v>77</v>
      </c>
      <c r="D558" s="43">
        <f>$D$11</f>
        <v>216.36</v>
      </c>
      <c r="E558" s="43">
        <f t="shared" ref="E558:AA558" si="323">$D$11</f>
        <v>216.36</v>
      </c>
      <c r="F558" s="43">
        <f t="shared" si="323"/>
        <v>216.36</v>
      </c>
      <c r="G558" s="43">
        <f t="shared" si="323"/>
        <v>216.36</v>
      </c>
      <c r="H558" s="43">
        <f t="shared" si="323"/>
        <v>216.36</v>
      </c>
      <c r="I558" s="43">
        <f t="shared" si="323"/>
        <v>216.36</v>
      </c>
      <c r="J558" s="43">
        <f t="shared" si="323"/>
        <v>216.36</v>
      </c>
      <c r="K558" s="43">
        <f t="shared" si="323"/>
        <v>216.36</v>
      </c>
      <c r="L558" s="43">
        <f t="shared" si="323"/>
        <v>216.36</v>
      </c>
      <c r="M558" s="43">
        <f t="shared" si="323"/>
        <v>216.36</v>
      </c>
      <c r="N558" s="43">
        <f t="shared" si="323"/>
        <v>216.36</v>
      </c>
      <c r="O558" s="43">
        <f t="shared" si="323"/>
        <v>216.36</v>
      </c>
      <c r="P558" s="43">
        <f t="shared" si="323"/>
        <v>216.36</v>
      </c>
      <c r="Q558" s="43">
        <f t="shared" si="323"/>
        <v>216.36</v>
      </c>
      <c r="R558" s="43">
        <f t="shared" si="323"/>
        <v>216.36</v>
      </c>
      <c r="S558" s="43">
        <f t="shared" si="323"/>
        <v>216.36</v>
      </c>
      <c r="T558" s="43">
        <f t="shared" si="323"/>
        <v>216.36</v>
      </c>
      <c r="U558" s="43">
        <f t="shared" si="323"/>
        <v>216.36</v>
      </c>
      <c r="V558" s="43">
        <f t="shared" si="323"/>
        <v>216.36</v>
      </c>
      <c r="W558" s="43">
        <f t="shared" si="323"/>
        <v>216.36</v>
      </c>
      <c r="X558" s="43">
        <f t="shared" si="323"/>
        <v>216.36</v>
      </c>
      <c r="Y558" s="43">
        <f t="shared" si="323"/>
        <v>216.36</v>
      </c>
      <c r="Z558" s="43">
        <f t="shared" si="323"/>
        <v>216.36</v>
      </c>
      <c r="AA558" s="43">
        <f t="shared" si="323"/>
        <v>216.36</v>
      </c>
    </row>
    <row r="559" spans="1:27" x14ac:dyDescent="0.2">
      <c r="A559" s="91" t="s">
        <v>2594</v>
      </c>
      <c r="B559" s="27" t="str">
        <f>"25"&amp;"."&amp;$B$729&amp;"."&amp;$B$730</f>
        <v>25.02.2023</v>
      </c>
      <c r="C559" s="83" t="s">
        <v>74</v>
      </c>
      <c r="D559" s="84">
        <f>ROUND(((D560+D561+D563+D562)/1000),5)</f>
        <v>2.1297299999999999</v>
      </c>
      <c r="E559" s="84">
        <f>ROUND(((E560+E561+E563+E562)/1000),5)</f>
        <v>1.88611</v>
      </c>
      <c r="F559" s="84">
        <f>ROUND(((F560+F561+F563+F562)/1000),5)</f>
        <v>1.8313900000000001</v>
      </c>
      <c r="G559" s="84">
        <f t="shared" ref="G559:AA559" si="324">ROUND(((G560+G561+G563+G562)/1000),5)</f>
        <v>1.79887</v>
      </c>
      <c r="H559" s="84">
        <f t="shared" si="324"/>
        <v>1.8324100000000001</v>
      </c>
      <c r="I559" s="84">
        <f t="shared" si="324"/>
        <v>1.91411</v>
      </c>
      <c r="J559" s="84">
        <f t="shared" si="324"/>
        <v>1.9911799999999999</v>
      </c>
      <c r="K559" s="84">
        <f t="shared" si="324"/>
        <v>2.1558299999999999</v>
      </c>
      <c r="L559" s="84">
        <f t="shared" si="324"/>
        <v>2.3223600000000002</v>
      </c>
      <c r="M559" s="84">
        <f t="shared" si="324"/>
        <v>2.4504899999999998</v>
      </c>
      <c r="N559" s="84">
        <f t="shared" si="324"/>
        <v>2.4914999999999998</v>
      </c>
      <c r="O559" s="84">
        <f t="shared" si="324"/>
        <v>2.5042499999999999</v>
      </c>
      <c r="P559" s="84">
        <f t="shared" si="324"/>
        <v>2.49729</v>
      </c>
      <c r="Q559" s="84">
        <f t="shared" si="324"/>
        <v>2.49166</v>
      </c>
      <c r="R559" s="84">
        <f t="shared" si="324"/>
        <v>2.4483899999999998</v>
      </c>
      <c r="S559" s="84">
        <f t="shared" si="324"/>
        <v>2.4429400000000001</v>
      </c>
      <c r="T559" s="84">
        <f t="shared" si="324"/>
        <v>2.4348100000000001</v>
      </c>
      <c r="U559" s="84">
        <f t="shared" si="324"/>
        <v>2.4769299999999999</v>
      </c>
      <c r="V559" s="84">
        <f t="shared" si="324"/>
        <v>2.5870799999999998</v>
      </c>
      <c r="W559" s="84">
        <f t="shared" si="324"/>
        <v>2.4916</v>
      </c>
      <c r="X559" s="84">
        <f t="shared" si="324"/>
        <v>2.4868100000000002</v>
      </c>
      <c r="Y559" s="84">
        <f t="shared" si="324"/>
        <v>2.4226800000000002</v>
      </c>
      <c r="Z559" s="84">
        <f t="shared" si="324"/>
        <v>2.2553700000000001</v>
      </c>
      <c r="AA559" s="84">
        <f t="shared" si="324"/>
        <v>2.1988500000000002</v>
      </c>
    </row>
    <row r="560" spans="1:27" ht="12.75" customHeight="1" outlineLevel="1" x14ac:dyDescent="0.2">
      <c r="A560" s="92" t="s">
        <v>2595</v>
      </c>
      <c r="B560" s="62" t="s">
        <v>231</v>
      </c>
      <c r="C560" s="42" t="s">
        <v>77</v>
      </c>
      <c r="D560" s="43">
        <v>1474.42</v>
      </c>
      <c r="E560" s="43">
        <v>1230.8</v>
      </c>
      <c r="F560" s="43">
        <v>1176.08</v>
      </c>
      <c r="G560" s="43">
        <v>1143.56</v>
      </c>
      <c r="H560" s="43">
        <v>1177.0999999999999</v>
      </c>
      <c r="I560" s="43">
        <v>1258.8</v>
      </c>
      <c r="J560" s="43">
        <v>1335.87</v>
      </c>
      <c r="K560" s="43">
        <v>1500.52</v>
      </c>
      <c r="L560" s="43">
        <v>1667.05</v>
      </c>
      <c r="M560" s="43">
        <v>1795.18</v>
      </c>
      <c r="N560" s="43">
        <v>1836.19</v>
      </c>
      <c r="O560" s="43">
        <v>1848.94</v>
      </c>
      <c r="P560" s="43">
        <v>1841.98</v>
      </c>
      <c r="Q560" s="43">
        <v>1836.35</v>
      </c>
      <c r="R560" s="43">
        <v>1793.08</v>
      </c>
      <c r="S560" s="43">
        <v>1787.63</v>
      </c>
      <c r="T560" s="43">
        <v>1779.5</v>
      </c>
      <c r="U560" s="43">
        <v>1821.62</v>
      </c>
      <c r="V560" s="43">
        <v>1931.77</v>
      </c>
      <c r="W560" s="43">
        <v>1836.29</v>
      </c>
      <c r="X560" s="43">
        <v>1831.5</v>
      </c>
      <c r="Y560" s="43">
        <v>1767.37</v>
      </c>
      <c r="Z560" s="43">
        <v>1600.06</v>
      </c>
      <c r="AA560" s="43">
        <v>1543.54</v>
      </c>
    </row>
    <row r="561" spans="1:27" ht="12.75" customHeight="1" outlineLevel="1" x14ac:dyDescent="0.2">
      <c r="A561" s="92" t="s">
        <v>2596</v>
      </c>
      <c r="B561" s="62" t="s">
        <v>88</v>
      </c>
      <c r="C561" s="42" t="s">
        <v>77</v>
      </c>
      <c r="D561" s="43">
        <f>$D$441</f>
        <v>434.18</v>
      </c>
      <c r="E561" s="43">
        <f t="shared" ref="E561:AA561" si="325">$D$441</f>
        <v>434.18</v>
      </c>
      <c r="F561" s="43">
        <f t="shared" si="325"/>
        <v>434.18</v>
      </c>
      <c r="G561" s="43">
        <f t="shared" si="325"/>
        <v>434.18</v>
      </c>
      <c r="H561" s="43">
        <f t="shared" si="325"/>
        <v>434.18</v>
      </c>
      <c r="I561" s="43">
        <f t="shared" si="325"/>
        <v>434.18</v>
      </c>
      <c r="J561" s="43">
        <f t="shared" si="325"/>
        <v>434.18</v>
      </c>
      <c r="K561" s="43">
        <f t="shared" si="325"/>
        <v>434.18</v>
      </c>
      <c r="L561" s="43">
        <f t="shared" si="325"/>
        <v>434.18</v>
      </c>
      <c r="M561" s="43">
        <f t="shared" si="325"/>
        <v>434.18</v>
      </c>
      <c r="N561" s="43">
        <f t="shared" si="325"/>
        <v>434.18</v>
      </c>
      <c r="O561" s="43">
        <f t="shared" si="325"/>
        <v>434.18</v>
      </c>
      <c r="P561" s="43">
        <f t="shared" si="325"/>
        <v>434.18</v>
      </c>
      <c r="Q561" s="43">
        <f t="shared" si="325"/>
        <v>434.18</v>
      </c>
      <c r="R561" s="43">
        <f t="shared" si="325"/>
        <v>434.18</v>
      </c>
      <c r="S561" s="43">
        <f t="shared" si="325"/>
        <v>434.18</v>
      </c>
      <c r="T561" s="43">
        <f t="shared" si="325"/>
        <v>434.18</v>
      </c>
      <c r="U561" s="43">
        <f t="shared" si="325"/>
        <v>434.18</v>
      </c>
      <c r="V561" s="43">
        <f t="shared" si="325"/>
        <v>434.18</v>
      </c>
      <c r="W561" s="43">
        <f t="shared" si="325"/>
        <v>434.18</v>
      </c>
      <c r="X561" s="43">
        <f t="shared" si="325"/>
        <v>434.18</v>
      </c>
      <c r="Y561" s="43">
        <f t="shared" si="325"/>
        <v>434.18</v>
      </c>
      <c r="Z561" s="43">
        <f t="shared" si="325"/>
        <v>434.18</v>
      </c>
      <c r="AA561" s="43">
        <f t="shared" si="325"/>
        <v>434.18</v>
      </c>
    </row>
    <row r="562" spans="1:27" ht="12.75" customHeight="1" outlineLevel="1" x14ac:dyDescent="0.2">
      <c r="A562" s="92" t="s">
        <v>2597</v>
      </c>
      <c r="B562" s="62" t="s">
        <v>81</v>
      </c>
      <c r="C562" s="42" t="s">
        <v>77</v>
      </c>
      <c r="D562" s="43">
        <v>4.7699999999999996</v>
      </c>
      <c r="E562" s="43">
        <v>4.7699999999999996</v>
      </c>
      <c r="F562" s="43">
        <v>4.7699999999999996</v>
      </c>
      <c r="G562" s="43">
        <v>4.7699999999999996</v>
      </c>
      <c r="H562" s="43">
        <v>4.7699999999999996</v>
      </c>
      <c r="I562" s="43">
        <v>4.7699999999999996</v>
      </c>
      <c r="J562" s="43">
        <v>4.7699999999999996</v>
      </c>
      <c r="K562" s="43">
        <v>4.7699999999999996</v>
      </c>
      <c r="L562" s="43">
        <v>4.7699999999999996</v>
      </c>
      <c r="M562" s="43">
        <v>4.7699999999999996</v>
      </c>
      <c r="N562" s="43">
        <v>4.7699999999999996</v>
      </c>
      <c r="O562" s="43">
        <v>4.7699999999999996</v>
      </c>
      <c r="P562" s="43">
        <v>4.7699999999999996</v>
      </c>
      <c r="Q562" s="43">
        <v>4.7699999999999996</v>
      </c>
      <c r="R562" s="43">
        <v>4.7699999999999996</v>
      </c>
      <c r="S562" s="43">
        <v>4.7699999999999996</v>
      </c>
      <c r="T562" s="43">
        <v>4.7699999999999996</v>
      </c>
      <c r="U562" s="43">
        <v>4.7699999999999996</v>
      </c>
      <c r="V562" s="43">
        <v>4.7699999999999996</v>
      </c>
      <c r="W562" s="43">
        <v>4.7699999999999996</v>
      </c>
      <c r="X562" s="43">
        <v>4.7699999999999996</v>
      </c>
      <c r="Y562" s="43">
        <v>4.7699999999999996</v>
      </c>
      <c r="Z562" s="43">
        <v>4.7699999999999996</v>
      </c>
      <c r="AA562" s="43">
        <v>4.7699999999999996</v>
      </c>
    </row>
    <row r="563" spans="1:27" ht="12.75" customHeight="1" outlineLevel="1" x14ac:dyDescent="0.2">
      <c r="A563" s="92" t="s">
        <v>2598</v>
      </c>
      <c r="B563" s="62" t="s">
        <v>79</v>
      </c>
      <c r="C563" s="42" t="s">
        <v>77</v>
      </c>
      <c r="D563" s="43">
        <f>$D$11</f>
        <v>216.36</v>
      </c>
      <c r="E563" s="43">
        <f t="shared" ref="E563:AA563" si="326">$D$11</f>
        <v>216.36</v>
      </c>
      <c r="F563" s="43">
        <f t="shared" si="326"/>
        <v>216.36</v>
      </c>
      <c r="G563" s="43">
        <f t="shared" si="326"/>
        <v>216.36</v>
      </c>
      <c r="H563" s="43">
        <f t="shared" si="326"/>
        <v>216.36</v>
      </c>
      <c r="I563" s="43">
        <f t="shared" si="326"/>
        <v>216.36</v>
      </c>
      <c r="J563" s="43">
        <f t="shared" si="326"/>
        <v>216.36</v>
      </c>
      <c r="K563" s="43">
        <f t="shared" si="326"/>
        <v>216.36</v>
      </c>
      <c r="L563" s="43">
        <f t="shared" si="326"/>
        <v>216.36</v>
      </c>
      <c r="M563" s="43">
        <f t="shared" si="326"/>
        <v>216.36</v>
      </c>
      <c r="N563" s="43">
        <f t="shared" si="326"/>
        <v>216.36</v>
      </c>
      <c r="O563" s="43">
        <f t="shared" si="326"/>
        <v>216.36</v>
      </c>
      <c r="P563" s="43">
        <f t="shared" si="326"/>
        <v>216.36</v>
      </c>
      <c r="Q563" s="43">
        <f t="shared" si="326"/>
        <v>216.36</v>
      </c>
      <c r="R563" s="43">
        <f t="shared" si="326"/>
        <v>216.36</v>
      </c>
      <c r="S563" s="43">
        <f t="shared" si="326"/>
        <v>216.36</v>
      </c>
      <c r="T563" s="43">
        <f t="shared" si="326"/>
        <v>216.36</v>
      </c>
      <c r="U563" s="43">
        <f t="shared" si="326"/>
        <v>216.36</v>
      </c>
      <c r="V563" s="43">
        <f t="shared" si="326"/>
        <v>216.36</v>
      </c>
      <c r="W563" s="43">
        <f t="shared" si="326"/>
        <v>216.36</v>
      </c>
      <c r="X563" s="43">
        <f t="shared" si="326"/>
        <v>216.36</v>
      </c>
      <c r="Y563" s="43">
        <f t="shared" si="326"/>
        <v>216.36</v>
      </c>
      <c r="Z563" s="43">
        <f t="shared" si="326"/>
        <v>216.36</v>
      </c>
      <c r="AA563" s="43">
        <f t="shared" si="326"/>
        <v>216.36</v>
      </c>
    </row>
    <row r="564" spans="1:27" x14ac:dyDescent="0.2">
      <c r="A564" s="91" t="s">
        <v>2599</v>
      </c>
      <c r="B564" s="27" t="str">
        <f>"26"&amp;"."&amp;$B$729&amp;"."&amp;$B$730</f>
        <v>26.02.2023</v>
      </c>
      <c r="C564" s="83" t="s">
        <v>74</v>
      </c>
      <c r="D564" s="84">
        <f>ROUND(((D565+D566+D568+D567)/1000),5)</f>
        <v>2.0125700000000002</v>
      </c>
      <c r="E564" s="84">
        <f>ROUND(((E565+E566+E568+E567)/1000),5)</f>
        <v>1.83202</v>
      </c>
      <c r="F564" s="84">
        <f>ROUND(((F565+F566+F568+F567)/1000),5)</f>
        <v>1.7927500000000001</v>
      </c>
      <c r="G564" s="84">
        <f t="shared" ref="G564:AA564" si="327">ROUND(((G565+G566+G568+G567)/1000),5)</f>
        <v>1.7735099999999999</v>
      </c>
      <c r="H564" s="84">
        <f t="shared" si="327"/>
        <v>1.7905800000000001</v>
      </c>
      <c r="I564" s="84">
        <f t="shared" si="327"/>
        <v>1.8039799999999999</v>
      </c>
      <c r="J564" s="84">
        <f t="shared" si="327"/>
        <v>1.8262100000000001</v>
      </c>
      <c r="K564" s="84">
        <f t="shared" si="327"/>
        <v>1.9781200000000001</v>
      </c>
      <c r="L564" s="84">
        <f t="shared" si="327"/>
        <v>2.18588</v>
      </c>
      <c r="M564" s="84">
        <f t="shared" si="327"/>
        <v>2.27013</v>
      </c>
      <c r="N564" s="84">
        <f t="shared" si="327"/>
        <v>2.2962799999999999</v>
      </c>
      <c r="O564" s="84">
        <f t="shared" si="327"/>
        <v>2.31</v>
      </c>
      <c r="P564" s="84">
        <f t="shared" si="327"/>
        <v>2.3092600000000001</v>
      </c>
      <c r="Q564" s="84">
        <f t="shared" si="327"/>
        <v>2.3067299999999999</v>
      </c>
      <c r="R564" s="84">
        <f t="shared" si="327"/>
        <v>2.3025099999999998</v>
      </c>
      <c r="S564" s="84">
        <f t="shared" si="327"/>
        <v>2.2811699999999999</v>
      </c>
      <c r="T564" s="84">
        <f t="shared" si="327"/>
        <v>2.2787299999999999</v>
      </c>
      <c r="U564" s="84">
        <f t="shared" si="327"/>
        <v>2.3256999999999999</v>
      </c>
      <c r="V564" s="84">
        <f t="shared" si="327"/>
        <v>2.4548100000000002</v>
      </c>
      <c r="W564" s="84">
        <f t="shared" si="327"/>
        <v>2.4134199999999999</v>
      </c>
      <c r="X564" s="84">
        <f t="shared" si="327"/>
        <v>2.34545</v>
      </c>
      <c r="Y564" s="84">
        <f t="shared" si="327"/>
        <v>2.2979500000000002</v>
      </c>
      <c r="Z564" s="84">
        <f t="shared" si="327"/>
        <v>2.2344300000000001</v>
      </c>
      <c r="AA564" s="84">
        <f t="shared" si="327"/>
        <v>2.1416200000000001</v>
      </c>
    </row>
    <row r="565" spans="1:27" ht="12.75" customHeight="1" outlineLevel="1" x14ac:dyDescent="0.2">
      <c r="A565" s="92" t="s">
        <v>2600</v>
      </c>
      <c r="B565" s="62" t="s">
        <v>231</v>
      </c>
      <c r="C565" s="42" t="s">
        <v>77</v>
      </c>
      <c r="D565" s="43">
        <v>1357.26</v>
      </c>
      <c r="E565" s="43">
        <v>1176.71</v>
      </c>
      <c r="F565" s="43">
        <v>1137.44</v>
      </c>
      <c r="G565" s="43">
        <v>1118.2</v>
      </c>
      <c r="H565" s="43">
        <v>1135.27</v>
      </c>
      <c r="I565" s="43">
        <v>1148.67</v>
      </c>
      <c r="J565" s="43">
        <v>1170.9000000000001</v>
      </c>
      <c r="K565" s="43">
        <v>1322.81</v>
      </c>
      <c r="L565" s="43">
        <v>1530.57</v>
      </c>
      <c r="M565" s="43">
        <v>1614.82</v>
      </c>
      <c r="N565" s="43">
        <v>1640.97</v>
      </c>
      <c r="O565" s="43">
        <v>1654.69</v>
      </c>
      <c r="P565" s="43">
        <v>1653.95</v>
      </c>
      <c r="Q565" s="43">
        <v>1651.42</v>
      </c>
      <c r="R565" s="43">
        <v>1647.2</v>
      </c>
      <c r="S565" s="43">
        <v>1625.86</v>
      </c>
      <c r="T565" s="43">
        <v>1623.42</v>
      </c>
      <c r="U565" s="43">
        <v>1670.39</v>
      </c>
      <c r="V565" s="43">
        <v>1799.5</v>
      </c>
      <c r="W565" s="43">
        <v>1758.11</v>
      </c>
      <c r="X565" s="43">
        <v>1690.14</v>
      </c>
      <c r="Y565" s="43">
        <v>1642.64</v>
      </c>
      <c r="Z565" s="43">
        <v>1579.12</v>
      </c>
      <c r="AA565" s="43">
        <v>1486.31</v>
      </c>
    </row>
    <row r="566" spans="1:27" ht="12.75" customHeight="1" outlineLevel="1" x14ac:dyDescent="0.2">
      <c r="A566" s="92" t="s">
        <v>2601</v>
      </c>
      <c r="B566" s="62" t="s">
        <v>88</v>
      </c>
      <c r="C566" s="42" t="s">
        <v>77</v>
      </c>
      <c r="D566" s="43">
        <f>$D$441</f>
        <v>434.18</v>
      </c>
      <c r="E566" s="43">
        <f t="shared" ref="E566:AA566" si="328">$D$441</f>
        <v>434.18</v>
      </c>
      <c r="F566" s="43">
        <f t="shared" si="328"/>
        <v>434.18</v>
      </c>
      <c r="G566" s="43">
        <f t="shared" si="328"/>
        <v>434.18</v>
      </c>
      <c r="H566" s="43">
        <f t="shared" si="328"/>
        <v>434.18</v>
      </c>
      <c r="I566" s="43">
        <f t="shared" si="328"/>
        <v>434.18</v>
      </c>
      <c r="J566" s="43">
        <f t="shared" si="328"/>
        <v>434.18</v>
      </c>
      <c r="K566" s="43">
        <f t="shared" si="328"/>
        <v>434.18</v>
      </c>
      <c r="L566" s="43">
        <f t="shared" si="328"/>
        <v>434.18</v>
      </c>
      <c r="M566" s="43">
        <f t="shared" si="328"/>
        <v>434.18</v>
      </c>
      <c r="N566" s="43">
        <f t="shared" si="328"/>
        <v>434.18</v>
      </c>
      <c r="O566" s="43">
        <f t="shared" si="328"/>
        <v>434.18</v>
      </c>
      <c r="P566" s="43">
        <f t="shared" si="328"/>
        <v>434.18</v>
      </c>
      <c r="Q566" s="43">
        <f t="shared" si="328"/>
        <v>434.18</v>
      </c>
      <c r="R566" s="43">
        <f t="shared" si="328"/>
        <v>434.18</v>
      </c>
      <c r="S566" s="43">
        <f t="shared" si="328"/>
        <v>434.18</v>
      </c>
      <c r="T566" s="43">
        <f t="shared" si="328"/>
        <v>434.18</v>
      </c>
      <c r="U566" s="43">
        <f t="shared" si="328"/>
        <v>434.18</v>
      </c>
      <c r="V566" s="43">
        <f t="shared" si="328"/>
        <v>434.18</v>
      </c>
      <c r="W566" s="43">
        <f t="shared" si="328"/>
        <v>434.18</v>
      </c>
      <c r="X566" s="43">
        <f t="shared" si="328"/>
        <v>434.18</v>
      </c>
      <c r="Y566" s="43">
        <f t="shared" si="328"/>
        <v>434.18</v>
      </c>
      <c r="Z566" s="43">
        <f t="shared" si="328"/>
        <v>434.18</v>
      </c>
      <c r="AA566" s="43">
        <f t="shared" si="328"/>
        <v>434.18</v>
      </c>
    </row>
    <row r="567" spans="1:27" ht="12.75" customHeight="1" outlineLevel="1" x14ac:dyDescent="0.2">
      <c r="A567" s="92" t="s">
        <v>2602</v>
      </c>
      <c r="B567" s="62" t="s">
        <v>81</v>
      </c>
      <c r="C567" s="42" t="s">
        <v>77</v>
      </c>
      <c r="D567" s="43">
        <v>4.7699999999999996</v>
      </c>
      <c r="E567" s="43">
        <v>4.7699999999999996</v>
      </c>
      <c r="F567" s="43">
        <v>4.7699999999999996</v>
      </c>
      <c r="G567" s="43">
        <v>4.7699999999999996</v>
      </c>
      <c r="H567" s="43">
        <v>4.7699999999999996</v>
      </c>
      <c r="I567" s="43">
        <v>4.7699999999999996</v>
      </c>
      <c r="J567" s="43">
        <v>4.7699999999999996</v>
      </c>
      <c r="K567" s="43">
        <v>4.7699999999999996</v>
      </c>
      <c r="L567" s="43">
        <v>4.7699999999999996</v>
      </c>
      <c r="M567" s="43">
        <v>4.7699999999999996</v>
      </c>
      <c r="N567" s="43">
        <v>4.7699999999999996</v>
      </c>
      <c r="O567" s="43">
        <v>4.7699999999999996</v>
      </c>
      <c r="P567" s="43">
        <v>4.7699999999999996</v>
      </c>
      <c r="Q567" s="43">
        <v>4.7699999999999996</v>
      </c>
      <c r="R567" s="43">
        <v>4.7699999999999996</v>
      </c>
      <c r="S567" s="43">
        <v>4.7699999999999996</v>
      </c>
      <c r="T567" s="43">
        <v>4.7699999999999996</v>
      </c>
      <c r="U567" s="43">
        <v>4.7699999999999996</v>
      </c>
      <c r="V567" s="43">
        <v>4.7699999999999996</v>
      </c>
      <c r="W567" s="43">
        <v>4.7699999999999996</v>
      </c>
      <c r="X567" s="43">
        <v>4.7699999999999996</v>
      </c>
      <c r="Y567" s="43">
        <v>4.7699999999999996</v>
      </c>
      <c r="Z567" s="43">
        <v>4.7699999999999996</v>
      </c>
      <c r="AA567" s="43">
        <v>4.7699999999999996</v>
      </c>
    </row>
    <row r="568" spans="1:27" ht="12.75" customHeight="1" outlineLevel="1" x14ac:dyDescent="0.2">
      <c r="A568" s="92" t="s">
        <v>2603</v>
      </c>
      <c r="B568" s="62" t="s">
        <v>79</v>
      </c>
      <c r="C568" s="42" t="s">
        <v>77</v>
      </c>
      <c r="D568" s="43">
        <f>$D$11</f>
        <v>216.36</v>
      </c>
      <c r="E568" s="43">
        <f t="shared" ref="E568:AA568" si="329">$D$11</f>
        <v>216.36</v>
      </c>
      <c r="F568" s="43">
        <f t="shared" si="329"/>
        <v>216.36</v>
      </c>
      <c r="G568" s="43">
        <f t="shared" si="329"/>
        <v>216.36</v>
      </c>
      <c r="H568" s="43">
        <f t="shared" si="329"/>
        <v>216.36</v>
      </c>
      <c r="I568" s="43">
        <f t="shared" si="329"/>
        <v>216.36</v>
      </c>
      <c r="J568" s="43">
        <f t="shared" si="329"/>
        <v>216.36</v>
      </c>
      <c r="K568" s="43">
        <f t="shared" si="329"/>
        <v>216.36</v>
      </c>
      <c r="L568" s="43">
        <f t="shared" si="329"/>
        <v>216.36</v>
      </c>
      <c r="M568" s="43">
        <f t="shared" si="329"/>
        <v>216.36</v>
      </c>
      <c r="N568" s="43">
        <f t="shared" si="329"/>
        <v>216.36</v>
      </c>
      <c r="O568" s="43">
        <f t="shared" si="329"/>
        <v>216.36</v>
      </c>
      <c r="P568" s="43">
        <f t="shared" si="329"/>
        <v>216.36</v>
      </c>
      <c r="Q568" s="43">
        <f t="shared" si="329"/>
        <v>216.36</v>
      </c>
      <c r="R568" s="43">
        <f t="shared" si="329"/>
        <v>216.36</v>
      </c>
      <c r="S568" s="43">
        <f t="shared" si="329"/>
        <v>216.36</v>
      </c>
      <c r="T568" s="43">
        <f t="shared" si="329"/>
        <v>216.36</v>
      </c>
      <c r="U568" s="43">
        <f t="shared" si="329"/>
        <v>216.36</v>
      </c>
      <c r="V568" s="43">
        <f t="shared" si="329"/>
        <v>216.36</v>
      </c>
      <c r="W568" s="43">
        <f t="shared" si="329"/>
        <v>216.36</v>
      </c>
      <c r="X568" s="43">
        <f t="shared" si="329"/>
        <v>216.36</v>
      </c>
      <c r="Y568" s="43">
        <f t="shared" si="329"/>
        <v>216.36</v>
      </c>
      <c r="Z568" s="43">
        <f t="shared" si="329"/>
        <v>216.36</v>
      </c>
      <c r="AA568" s="43">
        <f t="shared" si="329"/>
        <v>216.36</v>
      </c>
    </row>
    <row r="569" spans="1:27" x14ac:dyDescent="0.2">
      <c r="A569" s="91" t="s">
        <v>2604</v>
      </c>
      <c r="B569" s="27" t="str">
        <f>"27"&amp;"."&amp;$B$729&amp;"."&amp;$B$730</f>
        <v>27.02.2023</v>
      </c>
      <c r="C569" s="83" t="s">
        <v>74</v>
      </c>
      <c r="D569" s="84">
        <f>ROUND(((D570+D571+D573+D572)/1000),5)</f>
        <v>1.8413600000000001</v>
      </c>
      <c r="E569" s="84">
        <f>ROUND(((E570+E571+E573+E572)/1000),5)</f>
        <v>1.7911600000000001</v>
      </c>
      <c r="F569" s="84">
        <f>ROUND(((F570+F571+F573+F572)/1000),5)</f>
        <v>1.73611</v>
      </c>
      <c r="G569" s="84">
        <f t="shared" ref="G569:AA569" si="330">ROUND(((G570+G571+G573+G572)/1000),5)</f>
        <v>1.7353099999999999</v>
      </c>
      <c r="H569" s="84">
        <f t="shared" si="330"/>
        <v>1.8111999999999999</v>
      </c>
      <c r="I569" s="84">
        <f t="shared" si="330"/>
        <v>1.9830099999999999</v>
      </c>
      <c r="J569" s="84">
        <f t="shared" si="330"/>
        <v>2.1866699999999999</v>
      </c>
      <c r="K569" s="84">
        <f t="shared" si="330"/>
        <v>2.3947400000000001</v>
      </c>
      <c r="L569" s="84">
        <f t="shared" si="330"/>
        <v>2.4758300000000002</v>
      </c>
      <c r="M569" s="84">
        <f t="shared" si="330"/>
        <v>2.50623</v>
      </c>
      <c r="N569" s="84">
        <f t="shared" si="330"/>
        <v>2.5172400000000001</v>
      </c>
      <c r="O569" s="84">
        <f t="shared" si="330"/>
        <v>2.5389300000000001</v>
      </c>
      <c r="P569" s="84">
        <f t="shared" si="330"/>
        <v>2.5152199999999998</v>
      </c>
      <c r="Q569" s="84">
        <f t="shared" si="330"/>
        <v>2.5143499999999999</v>
      </c>
      <c r="R569" s="84">
        <f t="shared" si="330"/>
        <v>2.5098699999999998</v>
      </c>
      <c r="S569" s="84">
        <f t="shared" si="330"/>
        <v>2.4977100000000001</v>
      </c>
      <c r="T569" s="84">
        <f t="shared" si="330"/>
        <v>2.4599600000000001</v>
      </c>
      <c r="U569" s="84">
        <f t="shared" si="330"/>
        <v>2.46489</v>
      </c>
      <c r="V569" s="84">
        <f t="shared" si="330"/>
        <v>2.4983300000000002</v>
      </c>
      <c r="W569" s="84">
        <f t="shared" si="330"/>
        <v>2.5014699999999999</v>
      </c>
      <c r="X569" s="84">
        <f t="shared" si="330"/>
        <v>2.4824899999999999</v>
      </c>
      <c r="Y569" s="84">
        <f t="shared" si="330"/>
        <v>2.4285299999999999</v>
      </c>
      <c r="Z569" s="84">
        <f t="shared" si="330"/>
        <v>2.2407599999999999</v>
      </c>
      <c r="AA569" s="84">
        <f t="shared" si="330"/>
        <v>2.1265700000000001</v>
      </c>
    </row>
    <row r="570" spans="1:27" ht="12.75" customHeight="1" outlineLevel="1" x14ac:dyDescent="0.2">
      <c r="A570" s="92" t="s">
        <v>2605</v>
      </c>
      <c r="B570" s="62" t="s">
        <v>231</v>
      </c>
      <c r="C570" s="42" t="s">
        <v>77</v>
      </c>
      <c r="D570" s="43">
        <v>1186.05</v>
      </c>
      <c r="E570" s="43">
        <v>1135.8499999999999</v>
      </c>
      <c r="F570" s="43">
        <v>1080.8</v>
      </c>
      <c r="G570" s="43">
        <v>1080</v>
      </c>
      <c r="H570" s="43">
        <v>1155.8900000000001</v>
      </c>
      <c r="I570" s="43">
        <v>1327.7</v>
      </c>
      <c r="J570" s="43">
        <v>1531.36</v>
      </c>
      <c r="K570" s="43">
        <v>1739.43</v>
      </c>
      <c r="L570" s="43">
        <v>1820.52</v>
      </c>
      <c r="M570" s="43">
        <v>1850.92</v>
      </c>
      <c r="N570" s="43">
        <v>1861.93</v>
      </c>
      <c r="O570" s="43">
        <v>1883.62</v>
      </c>
      <c r="P570" s="43">
        <v>1859.91</v>
      </c>
      <c r="Q570" s="43">
        <v>1859.04</v>
      </c>
      <c r="R570" s="43">
        <v>1854.56</v>
      </c>
      <c r="S570" s="43">
        <v>1842.4</v>
      </c>
      <c r="T570" s="43">
        <v>1804.65</v>
      </c>
      <c r="U570" s="43">
        <v>1809.58</v>
      </c>
      <c r="V570" s="43">
        <v>1843.02</v>
      </c>
      <c r="W570" s="43">
        <v>1846.16</v>
      </c>
      <c r="X570" s="43">
        <v>1827.18</v>
      </c>
      <c r="Y570" s="43">
        <v>1773.22</v>
      </c>
      <c r="Z570" s="43">
        <v>1585.45</v>
      </c>
      <c r="AA570" s="43">
        <v>1471.26</v>
      </c>
    </row>
    <row r="571" spans="1:27" ht="12.75" customHeight="1" outlineLevel="1" x14ac:dyDescent="0.2">
      <c r="A571" s="92" t="s">
        <v>2606</v>
      </c>
      <c r="B571" s="62" t="s">
        <v>88</v>
      </c>
      <c r="C571" s="42" t="s">
        <v>77</v>
      </c>
      <c r="D571" s="43">
        <f>$D$441</f>
        <v>434.18</v>
      </c>
      <c r="E571" s="43">
        <f t="shared" ref="E571:AA571" si="331">$D$441</f>
        <v>434.18</v>
      </c>
      <c r="F571" s="43">
        <f t="shared" si="331"/>
        <v>434.18</v>
      </c>
      <c r="G571" s="43">
        <f t="shared" si="331"/>
        <v>434.18</v>
      </c>
      <c r="H571" s="43">
        <f t="shared" si="331"/>
        <v>434.18</v>
      </c>
      <c r="I571" s="43">
        <f t="shared" si="331"/>
        <v>434.18</v>
      </c>
      <c r="J571" s="43">
        <f t="shared" si="331"/>
        <v>434.18</v>
      </c>
      <c r="K571" s="43">
        <f t="shared" si="331"/>
        <v>434.18</v>
      </c>
      <c r="L571" s="43">
        <f t="shared" si="331"/>
        <v>434.18</v>
      </c>
      <c r="M571" s="43">
        <f t="shared" si="331"/>
        <v>434.18</v>
      </c>
      <c r="N571" s="43">
        <f t="shared" si="331"/>
        <v>434.18</v>
      </c>
      <c r="O571" s="43">
        <f t="shared" si="331"/>
        <v>434.18</v>
      </c>
      <c r="P571" s="43">
        <f t="shared" si="331"/>
        <v>434.18</v>
      </c>
      <c r="Q571" s="43">
        <f t="shared" si="331"/>
        <v>434.18</v>
      </c>
      <c r="R571" s="43">
        <f t="shared" si="331"/>
        <v>434.18</v>
      </c>
      <c r="S571" s="43">
        <f t="shared" si="331"/>
        <v>434.18</v>
      </c>
      <c r="T571" s="43">
        <f t="shared" si="331"/>
        <v>434.18</v>
      </c>
      <c r="U571" s="43">
        <f t="shared" si="331"/>
        <v>434.18</v>
      </c>
      <c r="V571" s="43">
        <f t="shared" si="331"/>
        <v>434.18</v>
      </c>
      <c r="W571" s="43">
        <f t="shared" si="331"/>
        <v>434.18</v>
      </c>
      <c r="X571" s="43">
        <f t="shared" si="331"/>
        <v>434.18</v>
      </c>
      <c r="Y571" s="43">
        <f t="shared" si="331"/>
        <v>434.18</v>
      </c>
      <c r="Z571" s="43">
        <f t="shared" si="331"/>
        <v>434.18</v>
      </c>
      <c r="AA571" s="43">
        <f t="shared" si="331"/>
        <v>434.18</v>
      </c>
    </row>
    <row r="572" spans="1:27" ht="12.75" customHeight="1" outlineLevel="1" x14ac:dyDescent="0.2">
      <c r="A572" s="92" t="s">
        <v>2607</v>
      </c>
      <c r="B572" s="62" t="s">
        <v>81</v>
      </c>
      <c r="C572" s="42" t="s">
        <v>77</v>
      </c>
      <c r="D572" s="43">
        <v>4.7699999999999996</v>
      </c>
      <c r="E572" s="43">
        <v>4.7699999999999996</v>
      </c>
      <c r="F572" s="43">
        <v>4.7699999999999996</v>
      </c>
      <c r="G572" s="43">
        <v>4.7699999999999996</v>
      </c>
      <c r="H572" s="43">
        <v>4.7699999999999996</v>
      </c>
      <c r="I572" s="43">
        <v>4.7699999999999996</v>
      </c>
      <c r="J572" s="43">
        <v>4.7699999999999996</v>
      </c>
      <c r="K572" s="43">
        <v>4.7699999999999996</v>
      </c>
      <c r="L572" s="43">
        <v>4.7699999999999996</v>
      </c>
      <c r="M572" s="43">
        <v>4.7699999999999996</v>
      </c>
      <c r="N572" s="43">
        <v>4.7699999999999996</v>
      </c>
      <c r="O572" s="43">
        <v>4.7699999999999996</v>
      </c>
      <c r="P572" s="43">
        <v>4.7699999999999996</v>
      </c>
      <c r="Q572" s="43">
        <v>4.7699999999999996</v>
      </c>
      <c r="R572" s="43">
        <v>4.7699999999999996</v>
      </c>
      <c r="S572" s="43">
        <v>4.7699999999999996</v>
      </c>
      <c r="T572" s="43">
        <v>4.7699999999999996</v>
      </c>
      <c r="U572" s="43">
        <v>4.7699999999999996</v>
      </c>
      <c r="V572" s="43">
        <v>4.7699999999999996</v>
      </c>
      <c r="W572" s="43">
        <v>4.7699999999999996</v>
      </c>
      <c r="X572" s="43">
        <v>4.7699999999999996</v>
      </c>
      <c r="Y572" s="43">
        <v>4.7699999999999996</v>
      </c>
      <c r="Z572" s="43">
        <v>4.7699999999999996</v>
      </c>
      <c r="AA572" s="43">
        <v>4.7699999999999996</v>
      </c>
    </row>
    <row r="573" spans="1:27" ht="12.75" customHeight="1" outlineLevel="1" x14ac:dyDescent="0.2">
      <c r="A573" s="92" t="s">
        <v>2608</v>
      </c>
      <c r="B573" s="62" t="s">
        <v>79</v>
      </c>
      <c r="C573" s="42" t="s">
        <v>77</v>
      </c>
      <c r="D573" s="43">
        <f>$D$11</f>
        <v>216.36</v>
      </c>
      <c r="E573" s="43">
        <f t="shared" ref="E573:AA573" si="332">$D$11</f>
        <v>216.36</v>
      </c>
      <c r="F573" s="43">
        <f t="shared" si="332"/>
        <v>216.36</v>
      </c>
      <c r="G573" s="43">
        <f t="shared" si="332"/>
        <v>216.36</v>
      </c>
      <c r="H573" s="43">
        <f t="shared" si="332"/>
        <v>216.36</v>
      </c>
      <c r="I573" s="43">
        <f t="shared" si="332"/>
        <v>216.36</v>
      </c>
      <c r="J573" s="43">
        <f t="shared" si="332"/>
        <v>216.36</v>
      </c>
      <c r="K573" s="43">
        <f t="shared" si="332"/>
        <v>216.36</v>
      </c>
      <c r="L573" s="43">
        <f t="shared" si="332"/>
        <v>216.36</v>
      </c>
      <c r="M573" s="43">
        <f t="shared" si="332"/>
        <v>216.36</v>
      </c>
      <c r="N573" s="43">
        <f t="shared" si="332"/>
        <v>216.36</v>
      </c>
      <c r="O573" s="43">
        <f t="shared" si="332"/>
        <v>216.36</v>
      </c>
      <c r="P573" s="43">
        <f t="shared" si="332"/>
        <v>216.36</v>
      </c>
      <c r="Q573" s="43">
        <f t="shared" si="332"/>
        <v>216.36</v>
      </c>
      <c r="R573" s="43">
        <f t="shared" si="332"/>
        <v>216.36</v>
      </c>
      <c r="S573" s="43">
        <f t="shared" si="332"/>
        <v>216.36</v>
      </c>
      <c r="T573" s="43">
        <f t="shared" si="332"/>
        <v>216.36</v>
      </c>
      <c r="U573" s="43">
        <f t="shared" si="332"/>
        <v>216.36</v>
      </c>
      <c r="V573" s="43">
        <f t="shared" si="332"/>
        <v>216.36</v>
      </c>
      <c r="W573" s="43">
        <f t="shared" si="332"/>
        <v>216.36</v>
      </c>
      <c r="X573" s="43">
        <f t="shared" si="332"/>
        <v>216.36</v>
      </c>
      <c r="Y573" s="43">
        <f t="shared" si="332"/>
        <v>216.36</v>
      </c>
      <c r="Z573" s="43">
        <f t="shared" si="332"/>
        <v>216.36</v>
      </c>
      <c r="AA573" s="43">
        <f t="shared" si="332"/>
        <v>216.36</v>
      </c>
    </row>
    <row r="574" spans="1:27" x14ac:dyDescent="0.2">
      <c r="A574" s="91" t="s">
        <v>2609</v>
      </c>
      <c r="B574" s="27" t="str">
        <f>"28"&amp;"."&amp;$B$729&amp;"."&amp;$B$730</f>
        <v>28.02.2023</v>
      </c>
      <c r="C574" s="83" t="s">
        <v>74</v>
      </c>
      <c r="D574" s="84">
        <f>ROUND(((D575+D576+D578+D577)/1000),5)</f>
        <v>1.83494</v>
      </c>
      <c r="E574" s="84">
        <f>ROUND(((E575+E576+E578+E577)/1000),5)</f>
        <v>1.7900100000000001</v>
      </c>
      <c r="F574" s="84">
        <f>ROUND(((F575+F576+F578+F577)/1000),5)</f>
        <v>1.74942</v>
      </c>
      <c r="G574" s="84">
        <f t="shared" ref="G574:AA574" si="333">ROUND(((G575+G576+G578+G577)/1000),5)</f>
        <v>1.7507600000000001</v>
      </c>
      <c r="H574" s="84">
        <f t="shared" si="333"/>
        <v>1.81786</v>
      </c>
      <c r="I574" s="84">
        <f t="shared" si="333"/>
        <v>2.00257</v>
      </c>
      <c r="J574" s="84">
        <f t="shared" si="333"/>
        <v>2.2158600000000002</v>
      </c>
      <c r="K574" s="84">
        <f t="shared" si="333"/>
        <v>2.4331299999999998</v>
      </c>
      <c r="L574" s="84">
        <f t="shared" si="333"/>
        <v>2.5105200000000001</v>
      </c>
      <c r="M574" s="84">
        <f t="shared" si="333"/>
        <v>2.5396899999999998</v>
      </c>
      <c r="N574" s="84">
        <f t="shared" si="333"/>
        <v>2.5506199999999999</v>
      </c>
      <c r="O574" s="84">
        <f t="shared" si="333"/>
        <v>2.5708500000000001</v>
      </c>
      <c r="P574" s="84">
        <f t="shared" si="333"/>
        <v>2.5493199999999998</v>
      </c>
      <c r="Q574" s="84">
        <f t="shared" si="333"/>
        <v>2.5531100000000002</v>
      </c>
      <c r="R574" s="84">
        <f t="shared" si="333"/>
        <v>2.5478499999999999</v>
      </c>
      <c r="S574" s="84">
        <f t="shared" si="333"/>
        <v>2.51709</v>
      </c>
      <c r="T574" s="84">
        <f t="shared" si="333"/>
        <v>2.4999899999999999</v>
      </c>
      <c r="U574" s="84">
        <f t="shared" si="333"/>
        <v>2.4993799999999999</v>
      </c>
      <c r="V574" s="84">
        <f t="shared" si="333"/>
        <v>2.5323600000000002</v>
      </c>
      <c r="W574" s="84">
        <f t="shared" si="333"/>
        <v>2.52502</v>
      </c>
      <c r="X574" s="84">
        <f t="shared" si="333"/>
        <v>2.52522</v>
      </c>
      <c r="Y574" s="84">
        <f t="shared" si="333"/>
        <v>2.4826000000000001</v>
      </c>
      <c r="Z574" s="84">
        <f t="shared" si="333"/>
        <v>2.2932600000000001</v>
      </c>
      <c r="AA574" s="84">
        <f t="shared" si="333"/>
        <v>2.15036</v>
      </c>
    </row>
    <row r="575" spans="1:27" ht="12.75" customHeight="1" outlineLevel="1" x14ac:dyDescent="0.2">
      <c r="A575" s="92" t="s">
        <v>2610</v>
      </c>
      <c r="B575" s="62" t="s">
        <v>231</v>
      </c>
      <c r="C575" s="42" t="s">
        <v>77</v>
      </c>
      <c r="D575" s="43">
        <v>1179.6300000000001</v>
      </c>
      <c r="E575" s="43">
        <v>1134.7</v>
      </c>
      <c r="F575" s="43">
        <v>1094.1099999999999</v>
      </c>
      <c r="G575" s="43">
        <v>1095.45</v>
      </c>
      <c r="H575" s="43">
        <v>1162.55</v>
      </c>
      <c r="I575" s="43">
        <v>1347.26</v>
      </c>
      <c r="J575" s="43">
        <v>1560.55</v>
      </c>
      <c r="K575" s="43">
        <v>1777.82</v>
      </c>
      <c r="L575" s="43">
        <v>1855.21</v>
      </c>
      <c r="M575" s="43">
        <v>1884.38</v>
      </c>
      <c r="N575" s="43">
        <v>1895.31</v>
      </c>
      <c r="O575" s="43">
        <v>1915.54</v>
      </c>
      <c r="P575" s="43">
        <v>1894.01</v>
      </c>
      <c r="Q575" s="43">
        <v>1897.8</v>
      </c>
      <c r="R575" s="43">
        <v>1892.54</v>
      </c>
      <c r="S575" s="43">
        <v>1861.78</v>
      </c>
      <c r="T575" s="43">
        <v>1844.68</v>
      </c>
      <c r="U575" s="43">
        <v>1844.07</v>
      </c>
      <c r="V575" s="43">
        <v>1877.05</v>
      </c>
      <c r="W575" s="43">
        <v>1869.71</v>
      </c>
      <c r="X575" s="43">
        <v>1869.91</v>
      </c>
      <c r="Y575" s="43">
        <v>1827.29</v>
      </c>
      <c r="Z575" s="43">
        <v>1637.95</v>
      </c>
      <c r="AA575" s="43">
        <v>1495.05</v>
      </c>
    </row>
    <row r="576" spans="1:27" ht="12.75" customHeight="1" outlineLevel="1" x14ac:dyDescent="0.2">
      <c r="A576" s="92" t="s">
        <v>2611</v>
      </c>
      <c r="B576" s="62" t="s">
        <v>88</v>
      </c>
      <c r="C576" s="42" t="s">
        <v>77</v>
      </c>
      <c r="D576" s="43">
        <f>$D$441</f>
        <v>434.18</v>
      </c>
      <c r="E576" s="43">
        <f t="shared" ref="E576:AA576" si="334">$D$441</f>
        <v>434.18</v>
      </c>
      <c r="F576" s="43">
        <f t="shared" si="334"/>
        <v>434.18</v>
      </c>
      <c r="G576" s="43">
        <f t="shared" si="334"/>
        <v>434.18</v>
      </c>
      <c r="H576" s="43">
        <f t="shared" si="334"/>
        <v>434.18</v>
      </c>
      <c r="I576" s="43">
        <f t="shared" si="334"/>
        <v>434.18</v>
      </c>
      <c r="J576" s="43">
        <f t="shared" si="334"/>
        <v>434.18</v>
      </c>
      <c r="K576" s="43">
        <f t="shared" si="334"/>
        <v>434.18</v>
      </c>
      <c r="L576" s="43">
        <f t="shared" si="334"/>
        <v>434.18</v>
      </c>
      <c r="M576" s="43">
        <f t="shared" si="334"/>
        <v>434.18</v>
      </c>
      <c r="N576" s="43">
        <f t="shared" si="334"/>
        <v>434.18</v>
      </c>
      <c r="O576" s="43">
        <f t="shared" si="334"/>
        <v>434.18</v>
      </c>
      <c r="P576" s="43">
        <f t="shared" si="334"/>
        <v>434.18</v>
      </c>
      <c r="Q576" s="43">
        <f t="shared" si="334"/>
        <v>434.18</v>
      </c>
      <c r="R576" s="43">
        <f t="shared" si="334"/>
        <v>434.18</v>
      </c>
      <c r="S576" s="43">
        <f t="shared" si="334"/>
        <v>434.18</v>
      </c>
      <c r="T576" s="43">
        <f t="shared" si="334"/>
        <v>434.18</v>
      </c>
      <c r="U576" s="43">
        <f t="shared" si="334"/>
        <v>434.18</v>
      </c>
      <c r="V576" s="43">
        <f t="shared" si="334"/>
        <v>434.18</v>
      </c>
      <c r="W576" s="43">
        <f t="shared" si="334"/>
        <v>434.18</v>
      </c>
      <c r="X576" s="43">
        <f t="shared" si="334"/>
        <v>434.18</v>
      </c>
      <c r="Y576" s="43">
        <f t="shared" si="334"/>
        <v>434.18</v>
      </c>
      <c r="Z576" s="43">
        <f t="shared" si="334"/>
        <v>434.18</v>
      </c>
      <c r="AA576" s="43">
        <f t="shared" si="334"/>
        <v>434.18</v>
      </c>
    </row>
    <row r="577" spans="1:27" ht="12.75" customHeight="1" outlineLevel="1" x14ac:dyDescent="0.2">
      <c r="A577" s="92" t="s">
        <v>2612</v>
      </c>
      <c r="B577" s="62" t="s">
        <v>81</v>
      </c>
      <c r="C577" s="42" t="s">
        <v>77</v>
      </c>
      <c r="D577" s="43">
        <v>4.7699999999999996</v>
      </c>
      <c r="E577" s="43">
        <v>4.7699999999999996</v>
      </c>
      <c r="F577" s="43">
        <v>4.7699999999999996</v>
      </c>
      <c r="G577" s="43">
        <v>4.7699999999999996</v>
      </c>
      <c r="H577" s="43">
        <v>4.7699999999999996</v>
      </c>
      <c r="I577" s="43">
        <v>4.7699999999999996</v>
      </c>
      <c r="J577" s="43">
        <v>4.7699999999999996</v>
      </c>
      <c r="K577" s="43">
        <v>4.7699999999999996</v>
      </c>
      <c r="L577" s="43">
        <v>4.7699999999999996</v>
      </c>
      <c r="M577" s="43">
        <v>4.7699999999999996</v>
      </c>
      <c r="N577" s="43">
        <v>4.7699999999999996</v>
      </c>
      <c r="O577" s="43">
        <v>4.7699999999999996</v>
      </c>
      <c r="P577" s="43">
        <v>4.7699999999999996</v>
      </c>
      <c r="Q577" s="43">
        <v>4.7699999999999996</v>
      </c>
      <c r="R577" s="43">
        <v>4.7699999999999996</v>
      </c>
      <c r="S577" s="43">
        <v>4.7699999999999996</v>
      </c>
      <c r="T577" s="43">
        <v>4.7699999999999996</v>
      </c>
      <c r="U577" s="43">
        <v>4.7699999999999996</v>
      </c>
      <c r="V577" s="43">
        <v>4.7699999999999996</v>
      </c>
      <c r="W577" s="43">
        <v>4.7699999999999996</v>
      </c>
      <c r="X577" s="43">
        <v>4.7699999999999996</v>
      </c>
      <c r="Y577" s="43">
        <v>4.7699999999999996</v>
      </c>
      <c r="Z577" s="43">
        <v>4.7699999999999996</v>
      </c>
      <c r="AA577" s="43">
        <v>4.7699999999999996</v>
      </c>
    </row>
    <row r="578" spans="1:27" ht="12.75" customHeight="1" outlineLevel="1" x14ac:dyDescent="0.2">
      <c r="A578" s="92" t="s">
        <v>2613</v>
      </c>
      <c r="B578" s="62" t="s">
        <v>79</v>
      </c>
      <c r="C578" s="42" t="s">
        <v>77</v>
      </c>
      <c r="D578" s="43">
        <f>$D$11</f>
        <v>216.36</v>
      </c>
      <c r="E578" s="43">
        <f t="shared" ref="E578:AA578" si="335">$D$11</f>
        <v>216.36</v>
      </c>
      <c r="F578" s="43">
        <f t="shared" si="335"/>
        <v>216.36</v>
      </c>
      <c r="G578" s="43">
        <f t="shared" si="335"/>
        <v>216.36</v>
      </c>
      <c r="H578" s="43">
        <f t="shared" si="335"/>
        <v>216.36</v>
      </c>
      <c r="I578" s="43">
        <f t="shared" si="335"/>
        <v>216.36</v>
      </c>
      <c r="J578" s="43">
        <f t="shared" si="335"/>
        <v>216.36</v>
      </c>
      <c r="K578" s="43">
        <f t="shared" si="335"/>
        <v>216.36</v>
      </c>
      <c r="L578" s="43">
        <f t="shared" si="335"/>
        <v>216.36</v>
      </c>
      <c r="M578" s="43">
        <f t="shared" si="335"/>
        <v>216.36</v>
      </c>
      <c r="N578" s="43">
        <f t="shared" si="335"/>
        <v>216.36</v>
      </c>
      <c r="O578" s="43">
        <f t="shared" si="335"/>
        <v>216.36</v>
      </c>
      <c r="P578" s="43">
        <f t="shared" si="335"/>
        <v>216.36</v>
      </c>
      <c r="Q578" s="43">
        <f t="shared" si="335"/>
        <v>216.36</v>
      </c>
      <c r="R578" s="43">
        <f t="shared" si="335"/>
        <v>216.36</v>
      </c>
      <c r="S578" s="43">
        <f t="shared" si="335"/>
        <v>216.36</v>
      </c>
      <c r="T578" s="43">
        <f t="shared" si="335"/>
        <v>216.36</v>
      </c>
      <c r="U578" s="43">
        <f t="shared" si="335"/>
        <v>216.36</v>
      </c>
      <c r="V578" s="43">
        <f t="shared" si="335"/>
        <v>216.36</v>
      </c>
      <c r="W578" s="43">
        <f t="shared" si="335"/>
        <v>216.36</v>
      </c>
      <c r="X578" s="43">
        <f t="shared" si="335"/>
        <v>216.36</v>
      </c>
      <c r="Y578" s="43">
        <f t="shared" si="335"/>
        <v>216.36</v>
      </c>
      <c r="Z578" s="43">
        <f t="shared" si="335"/>
        <v>216.36</v>
      </c>
      <c r="AA578" s="43">
        <f t="shared" si="335"/>
        <v>216.36</v>
      </c>
    </row>
    <row r="579" spans="1:27" x14ac:dyDescent="0.2">
      <c r="B579" s="94" t="s">
        <v>370</v>
      </c>
    </row>
    <row r="580" spans="1:27" x14ac:dyDescent="0.2">
      <c r="B580" s="94" t="s">
        <v>370</v>
      </c>
    </row>
    <row r="581" spans="1:27" x14ac:dyDescent="0.2">
      <c r="A581" s="171" t="s">
        <v>1929</v>
      </c>
      <c r="B581" s="172"/>
      <c r="C581" s="172"/>
      <c r="D581" s="172"/>
      <c r="E581" s="172"/>
      <c r="F581" s="172"/>
      <c r="G581" s="172"/>
      <c r="H581" s="172"/>
      <c r="I581" s="172"/>
      <c r="J581" s="172"/>
      <c r="K581" s="172"/>
      <c r="L581" s="172"/>
      <c r="M581" s="172"/>
      <c r="N581" s="172"/>
      <c r="O581" s="172"/>
      <c r="P581" s="172"/>
      <c r="Q581" s="172"/>
      <c r="R581" s="172"/>
      <c r="S581" s="172"/>
      <c r="T581" s="172"/>
      <c r="U581" s="172"/>
      <c r="V581" s="172"/>
      <c r="W581" s="172"/>
      <c r="X581" s="172"/>
      <c r="Y581" s="172"/>
      <c r="Z581" s="172"/>
      <c r="AA581" s="173"/>
    </row>
    <row r="582" spans="1:27" ht="25.5" x14ac:dyDescent="0.2">
      <c r="A582" s="25" t="s">
        <v>62</v>
      </c>
      <c r="B582" s="26" t="s">
        <v>203</v>
      </c>
      <c r="C582" s="25" t="s">
        <v>204</v>
      </c>
      <c r="D582" s="26" t="s">
        <v>205</v>
      </c>
      <c r="E582" s="26" t="s">
        <v>206</v>
      </c>
      <c r="F582" s="26" t="s">
        <v>207</v>
      </c>
      <c r="G582" s="26" t="s">
        <v>208</v>
      </c>
      <c r="H582" s="26" t="s">
        <v>209</v>
      </c>
      <c r="I582" s="26" t="s">
        <v>210</v>
      </c>
      <c r="J582" s="26" t="s">
        <v>211</v>
      </c>
      <c r="K582" s="26" t="s">
        <v>212</v>
      </c>
      <c r="L582" s="26" t="s">
        <v>213</v>
      </c>
      <c r="M582" s="26" t="s">
        <v>214</v>
      </c>
      <c r="N582" s="26" t="s">
        <v>215</v>
      </c>
      <c r="O582" s="26" t="s">
        <v>216</v>
      </c>
      <c r="P582" s="26" t="s">
        <v>217</v>
      </c>
      <c r="Q582" s="26" t="s">
        <v>218</v>
      </c>
      <c r="R582" s="26" t="s">
        <v>219</v>
      </c>
      <c r="S582" s="26" t="s">
        <v>220</v>
      </c>
      <c r="T582" s="26" t="s">
        <v>221</v>
      </c>
      <c r="U582" s="26" t="s">
        <v>222</v>
      </c>
      <c r="V582" s="26" t="s">
        <v>223</v>
      </c>
      <c r="W582" s="26" t="s">
        <v>224</v>
      </c>
      <c r="X582" s="26" t="s">
        <v>225</v>
      </c>
      <c r="Y582" s="26" t="s">
        <v>226</v>
      </c>
      <c r="Z582" s="26" t="s">
        <v>227</v>
      </c>
      <c r="AA582" s="26" t="s">
        <v>228</v>
      </c>
    </row>
    <row r="583" spans="1:27" x14ac:dyDescent="0.2">
      <c r="A583" s="91" t="s">
        <v>2614</v>
      </c>
      <c r="B583" s="27" t="str">
        <f>"01"&amp;"."&amp;$B$729&amp;"."&amp;$B$730</f>
        <v>01.02.2023</v>
      </c>
      <c r="C583" s="83" t="s">
        <v>74</v>
      </c>
      <c r="D583" s="84">
        <f>ROUND((D584)/1000,5)</f>
        <v>0</v>
      </c>
      <c r="E583" s="84">
        <f t="shared" ref="E583:AA583" si="336">ROUND((E584)/1000,5)</f>
        <v>0</v>
      </c>
      <c r="F583" s="84">
        <f t="shared" si="336"/>
        <v>0</v>
      </c>
      <c r="G583" s="84">
        <f t="shared" si="336"/>
        <v>0</v>
      </c>
      <c r="H583" s="84">
        <f t="shared" si="336"/>
        <v>2.5600000000000002E-3</v>
      </c>
      <c r="I583" s="84">
        <f t="shared" si="336"/>
        <v>1.495E-2</v>
      </c>
      <c r="J583" s="84">
        <f t="shared" si="336"/>
        <v>0</v>
      </c>
      <c r="K583" s="84">
        <f t="shared" si="336"/>
        <v>0</v>
      </c>
      <c r="L583" s="84">
        <f t="shared" si="336"/>
        <v>0</v>
      </c>
      <c r="M583" s="84">
        <f t="shared" si="336"/>
        <v>0</v>
      </c>
      <c r="N583" s="84">
        <f t="shared" si="336"/>
        <v>0</v>
      </c>
      <c r="O583" s="84">
        <f t="shared" si="336"/>
        <v>0</v>
      </c>
      <c r="P583" s="84">
        <f t="shared" si="336"/>
        <v>0</v>
      </c>
      <c r="Q583" s="84">
        <f t="shared" si="336"/>
        <v>0</v>
      </c>
      <c r="R583" s="84">
        <f t="shared" si="336"/>
        <v>0</v>
      </c>
      <c r="S583" s="84">
        <f t="shared" si="336"/>
        <v>0</v>
      </c>
      <c r="T583" s="84">
        <f t="shared" si="336"/>
        <v>0</v>
      </c>
      <c r="U583" s="84">
        <f t="shared" si="336"/>
        <v>0</v>
      </c>
      <c r="V583" s="84">
        <f t="shared" si="336"/>
        <v>0</v>
      </c>
      <c r="W583" s="84">
        <f t="shared" si="336"/>
        <v>0</v>
      </c>
      <c r="X583" s="84">
        <f t="shared" si="336"/>
        <v>0</v>
      </c>
      <c r="Y583" s="84">
        <f t="shared" si="336"/>
        <v>0</v>
      </c>
      <c r="Z583" s="84">
        <f t="shared" si="336"/>
        <v>0</v>
      </c>
      <c r="AA583" s="84">
        <f t="shared" si="336"/>
        <v>0</v>
      </c>
    </row>
    <row r="584" spans="1:27" ht="12.75" customHeight="1" outlineLevel="1" x14ac:dyDescent="0.2">
      <c r="A584" s="92" t="s">
        <v>2615</v>
      </c>
      <c r="B584" s="62" t="s">
        <v>231</v>
      </c>
      <c r="C584" s="42" t="s">
        <v>77</v>
      </c>
      <c r="D584" s="43">
        <v>0</v>
      </c>
      <c r="E584" s="43">
        <v>0</v>
      </c>
      <c r="F584" s="43">
        <v>0</v>
      </c>
      <c r="G584" s="43">
        <v>0</v>
      </c>
      <c r="H584" s="43">
        <v>2.56</v>
      </c>
      <c r="I584" s="43">
        <v>14.95</v>
      </c>
      <c r="J584" s="43">
        <v>0</v>
      </c>
      <c r="K584" s="43">
        <v>0</v>
      </c>
      <c r="L584" s="43">
        <v>0</v>
      </c>
      <c r="M584" s="43">
        <v>0</v>
      </c>
      <c r="N584" s="43">
        <v>0</v>
      </c>
      <c r="O584" s="43">
        <v>0</v>
      </c>
      <c r="P584" s="43">
        <v>0</v>
      </c>
      <c r="Q584" s="43">
        <v>0</v>
      </c>
      <c r="R584" s="43">
        <v>0</v>
      </c>
      <c r="S584" s="43">
        <v>0</v>
      </c>
      <c r="T584" s="43">
        <v>0</v>
      </c>
      <c r="U584" s="43">
        <v>0</v>
      </c>
      <c r="V584" s="43">
        <v>0</v>
      </c>
      <c r="W584" s="43">
        <v>0</v>
      </c>
      <c r="X584" s="43">
        <v>0</v>
      </c>
      <c r="Y584" s="43">
        <v>0</v>
      </c>
      <c r="Z584" s="43">
        <v>0</v>
      </c>
      <c r="AA584" s="43">
        <v>0</v>
      </c>
    </row>
    <row r="585" spans="1:27" x14ac:dyDescent="0.2">
      <c r="A585" s="91" t="s">
        <v>2616</v>
      </c>
      <c r="B585" s="27" t="str">
        <f>"02"&amp;"."&amp;$B$729&amp;"."&amp;$B$730</f>
        <v>02.02.2023</v>
      </c>
      <c r="C585" s="83" t="s">
        <v>74</v>
      </c>
      <c r="D585" s="84">
        <f>ROUND((D586)/1000,5)</f>
        <v>0</v>
      </c>
      <c r="E585" s="84">
        <f t="shared" ref="E585:AA585" si="337">ROUND((E586)/1000,5)</f>
        <v>0</v>
      </c>
      <c r="F585" s="84">
        <f t="shared" si="337"/>
        <v>0</v>
      </c>
      <c r="G585" s="84">
        <f t="shared" si="337"/>
        <v>0</v>
      </c>
      <c r="H585" s="84">
        <f t="shared" si="337"/>
        <v>7.6600000000000001E-3</v>
      </c>
      <c r="I585" s="84">
        <f t="shared" si="337"/>
        <v>0.13722000000000001</v>
      </c>
      <c r="J585" s="84">
        <f t="shared" si="337"/>
        <v>0.16675000000000001</v>
      </c>
      <c r="K585" s="84">
        <f t="shared" si="337"/>
        <v>7.0940000000000003E-2</v>
      </c>
      <c r="L585" s="84">
        <f t="shared" si="337"/>
        <v>1.8489999999999999E-2</v>
      </c>
      <c r="M585" s="84">
        <f t="shared" si="337"/>
        <v>0</v>
      </c>
      <c r="N585" s="84">
        <f t="shared" si="337"/>
        <v>0</v>
      </c>
      <c r="O585" s="84">
        <f t="shared" si="337"/>
        <v>0</v>
      </c>
      <c r="P585" s="84">
        <f t="shared" si="337"/>
        <v>0</v>
      </c>
      <c r="Q585" s="84">
        <f t="shared" si="337"/>
        <v>0</v>
      </c>
      <c r="R585" s="84">
        <f t="shared" si="337"/>
        <v>0</v>
      </c>
      <c r="S585" s="84">
        <f t="shared" si="337"/>
        <v>0</v>
      </c>
      <c r="T585" s="84">
        <f t="shared" si="337"/>
        <v>0</v>
      </c>
      <c r="U585" s="84">
        <f t="shared" si="337"/>
        <v>0</v>
      </c>
      <c r="V585" s="84">
        <f t="shared" si="337"/>
        <v>0</v>
      </c>
      <c r="W585" s="84">
        <f t="shared" si="337"/>
        <v>0</v>
      </c>
      <c r="X585" s="84">
        <f t="shared" si="337"/>
        <v>0</v>
      </c>
      <c r="Y585" s="84">
        <f t="shared" si="337"/>
        <v>0</v>
      </c>
      <c r="Z585" s="84">
        <f t="shared" si="337"/>
        <v>0</v>
      </c>
      <c r="AA585" s="84">
        <f t="shared" si="337"/>
        <v>0</v>
      </c>
    </row>
    <row r="586" spans="1:27" ht="12.75" customHeight="1" outlineLevel="1" x14ac:dyDescent="0.2">
      <c r="A586" s="92" t="s">
        <v>2617</v>
      </c>
      <c r="B586" s="62" t="s">
        <v>231</v>
      </c>
      <c r="C586" s="42" t="s">
        <v>77</v>
      </c>
      <c r="D586" s="43">
        <v>0</v>
      </c>
      <c r="E586" s="43">
        <v>0</v>
      </c>
      <c r="F586" s="43">
        <v>0</v>
      </c>
      <c r="G586" s="43">
        <v>0</v>
      </c>
      <c r="H586" s="43">
        <v>7.66</v>
      </c>
      <c r="I586" s="43">
        <v>137.22</v>
      </c>
      <c r="J586" s="43">
        <v>166.75</v>
      </c>
      <c r="K586" s="43">
        <v>70.94</v>
      </c>
      <c r="L586" s="43">
        <v>18.489999999999998</v>
      </c>
      <c r="M586" s="43">
        <v>0</v>
      </c>
      <c r="N586" s="43">
        <v>0</v>
      </c>
      <c r="O586" s="43">
        <v>0</v>
      </c>
      <c r="P586" s="43">
        <v>0</v>
      </c>
      <c r="Q586" s="43">
        <v>0</v>
      </c>
      <c r="R586" s="43">
        <v>0</v>
      </c>
      <c r="S586" s="43">
        <v>0</v>
      </c>
      <c r="T586" s="43">
        <v>0</v>
      </c>
      <c r="U586" s="43">
        <v>0</v>
      </c>
      <c r="V586" s="43">
        <v>0</v>
      </c>
      <c r="W586" s="43">
        <v>0</v>
      </c>
      <c r="X586" s="43">
        <v>0</v>
      </c>
      <c r="Y586" s="43">
        <v>0</v>
      </c>
      <c r="Z586" s="43">
        <v>0</v>
      </c>
      <c r="AA586" s="43">
        <v>0</v>
      </c>
    </row>
    <row r="587" spans="1:27" x14ac:dyDescent="0.2">
      <c r="A587" s="91" t="s">
        <v>2618</v>
      </c>
      <c r="B587" s="27" t="str">
        <f>"03"&amp;"."&amp;$B$729&amp;"."&amp;$B$730</f>
        <v>03.02.2023</v>
      </c>
      <c r="C587" s="83" t="s">
        <v>74</v>
      </c>
      <c r="D587" s="84">
        <f>ROUND((D588)/1000,5)</f>
        <v>0</v>
      </c>
      <c r="E587" s="84">
        <f t="shared" ref="E587:AA587" si="338">ROUND((E588)/1000,5)</f>
        <v>0</v>
      </c>
      <c r="F587" s="84">
        <f t="shared" si="338"/>
        <v>0</v>
      </c>
      <c r="G587" s="84">
        <f t="shared" si="338"/>
        <v>1.7770000000000001E-2</v>
      </c>
      <c r="H587" s="84">
        <f t="shared" si="338"/>
        <v>0.14082</v>
      </c>
      <c r="I587" s="84">
        <f t="shared" si="338"/>
        <v>0.17851</v>
      </c>
      <c r="J587" s="84">
        <f t="shared" si="338"/>
        <v>4.854E-2</v>
      </c>
      <c r="K587" s="84">
        <f t="shared" si="338"/>
        <v>0.14182</v>
      </c>
      <c r="L587" s="84">
        <f t="shared" si="338"/>
        <v>4.4720000000000003E-2</v>
      </c>
      <c r="M587" s="84">
        <f t="shared" si="338"/>
        <v>1.7520000000000001E-2</v>
      </c>
      <c r="N587" s="84">
        <f t="shared" si="338"/>
        <v>0</v>
      </c>
      <c r="O587" s="84">
        <f t="shared" si="338"/>
        <v>0</v>
      </c>
      <c r="P587" s="84">
        <f t="shared" si="338"/>
        <v>0</v>
      </c>
      <c r="Q587" s="84">
        <f t="shared" si="338"/>
        <v>0</v>
      </c>
      <c r="R587" s="84">
        <f t="shared" si="338"/>
        <v>0</v>
      </c>
      <c r="S587" s="84">
        <f t="shared" si="338"/>
        <v>0</v>
      </c>
      <c r="T587" s="84">
        <f t="shared" si="338"/>
        <v>0</v>
      </c>
      <c r="U587" s="84">
        <f t="shared" si="338"/>
        <v>0</v>
      </c>
      <c r="V587" s="84">
        <f t="shared" si="338"/>
        <v>0</v>
      </c>
      <c r="W587" s="84">
        <f t="shared" si="338"/>
        <v>0</v>
      </c>
      <c r="X587" s="84">
        <f t="shared" si="338"/>
        <v>0</v>
      </c>
      <c r="Y587" s="84">
        <f t="shared" si="338"/>
        <v>0</v>
      </c>
      <c r="Z587" s="84">
        <f t="shared" si="338"/>
        <v>0</v>
      </c>
      <c r="AA587" s="84">
        <f t="shared" si="338"/>
        <v>0</v>
      </c>
    </row>
    <row r="588" spans="1:27" ht="12.75" customHeight="1" outlineLevel="1" x14ac:dyDescent="0.2">
      <c r="A588" s="92" t="s">
        <v>2619</v>
      </c>
      <c r="B588" s="62" t="s">
        <v>231</v>
      </c>
      <c r="C588" s="42" t="s">
        <v>77</v>
      </c>
      <c r="D588" s="43">
        <v>0</v>
      </c>
      <c r="E588" s="43">
        <v>0</v>
      </c>
      <c r="F588" s="43">
        <v>0</v>
      </c>
      <c r="G588" s="43">
        <v>17.77</v>
      </c>
      <c r="H588" s="43">
        <v>140.82</v>
      </c>
      <c r="I588" s="43">
        <v>178.51</v>
      </c>
      <c r="J588" s="43">
        <v>48.54</v>
      </c>
      <c r="K588" s="43">
        <v>141.82</v>
      </c>
      <c r="L588" s="43">
        <v>44.72</v>
      </c>
      <c r="M588" s="43">
        <v>17.52</v>
      </c>
      <c r="N588" s="43">
        <v>0</v>
      </c>
      <c r="O588" s="43">
        <v>0</v>
      </c>
      <c r="P588" s="43">
        <v>0</v>
      </c>
      <c r="Q588" s="43">
        <v>0</v>
      </c>
      <c r="R588" s="43">
        <v>0</v>
      </c>
      <c r="S588" s="43">
        <v>0</v>
      </c>
      <c r="T588" s="43">
        <v>0</v>
      </c>
      <c r="U588" s="43">
        <v>0</v>
      </c>
      <c r="V588" s="43">
        <v>0</v>
      </c>
      <c r="W588" s="43">
        <v>0</v>
      </c>
      <c r="X588" s="43">
        <v>0</v>
      </c>
      <c r="Y588" s="43">
        <v>0</v>
      </c>
      <c r="Z588" s="43">
        <v>0</v>
      </c>
      <c r="AA588" s="43">
        <v>0</v>
      </c>
    </row>
    <row r="589" spans="1:27" x14ac:dyDescent="0.2">
      <c r="A589" s="91" t="s">
        <v>2620</v>
      </c>
      <c r="B589" s="27" t="str">
        <f>"04"&amp;"."&amp;$B$729&amp;"."&amp;$B$730</f>
        <v>04.02.2023</v>
      </c>
      <c r="C589" s="83" t="s">
        <v>74</v>
      </c>
      <c r="D589" s="84">
        <f>ROUND((D590)/1000,5)</f>
        <v>0</v>
      </c>
      <c r="E589" s="84">
        <f t="shared" ref="E589:AA589" si="339">ROUND((E590)/1000,5)</f>
        <v>0</v>
      </c>
      <c r="F589" s="84">
        <f t="shared" si="339"/>
        <v>0</v>
      </c>
      <c r="G589" s="84">
        <f t="shared" si="339"/>
        <v>0</v>
      </c>
      <c r="H589" s="84">
        <f t="shared" si="339"/>
        <v>0</v>
      </c>
      <c r="I589" s="84">
        <f t="shared" si="339"/>
        <v>0</v>
      </c>
      <c r="J589" s="84">
        <f t="shared" si="339"/>
        <v>0</v>
      </c>
      <c r="K589" s="84">
        <f t="shared" si="339"/>
        <v>0</v>
      </c>
      <c r="L589" s="84">
        <f t="shared" si="339"/>
        <v>0</v>
      </c>
      <c r="M589" s="84">
        <f t="shared" si="339"/>
        <v>0</v>
      </c>
      <c r="N589" s="84">
        <f t="shared" si="339"/>
        <v>0</v>
      </c>
      <c r="O589" s="84">
        <f t="shared" si="339"/>
        <v>0</v>
      </c>
      <c r="P589" s="84">
        <f t="shared" si="339"/>
        <v>0</v>
      </c>
      <c r="Q589" s="84">
        <f t="shared" si="339"/>
        <v>0</v>
      </c>
      <c r="R589" s="84">
        <f t="shared" si="339"/>
        <v>0</v>
      </c>
      <c r="S589" s="84">
        <f t="shared" si="339"/>
        <v>0</v>
      </c>
      <c r="T589" s="84">
        <f t="shared" si="339"/>
        <v>0</v>
      </c>
      <c r="U589" s="84">
        <f t="shared" si="339"/>
        <v>0</v>
      </c>
      <c r="V589" s="84">
        <f t="shared" si="339"/>
        <v>0</v>
      </c>
      <c r="W589" s="84">
        <f t="shared" si="339"/>
        <v>0</v>
      </c>
      <c r="X589" s="84">
        <f t="shared" si="339"/>
        <v>0</v>
      </c>
      <c r="Y589" s="84">
        <f t="shared" si="339"/>
        <v>0</v>
      </c>
      <c r="Z589" s="84">
        <f t="shared" si="339"/>
        <v>0</v>
      </c>
      <c r="AA589" s="84">
        <f t="shared" si="339"/>
        <v>0</v>
      </c>
    </row>
    <row r="590" spans="1:27" ht="12.75" customHeight="1" outlineLevel="1" x14ac:dyDescent="0.2">
      <c r="A590" s="92" t="s">
        <v>2621</v>
      </c>
      <c r="B590" s="62" t="s">
        <v>231</v>
      </c>
      <c r="C590" s="42" t="s">
        <v>77</v>
      </c>
      <c r="D590" s="43">
        <v>0</v>
      </c>
      <c r="E590" s="43">
        <v>0</v>
      </c>
      <c r="F590" s="43">
        <v>0</v>
      </c>
      <c r="G590" s="43">
        <v>0</v>
      </c>
      <c r="H590" s="43">
        <v>0</v>
      </c>
      <c r="I590" s="43">
        <v>0</v>
      </c>
      <c r="J590" s="43">
        <v>0</v>
      </c>
      <c r="K590" s="43">
        <v>0</v>
      </c>
      <c r="L590" s="43">
        <v>0</v>
      </c>
      <c r="M590" s="43">
        <v>0</v>
      </c>
      <c r="N590" s="43">
        <v>0</v>
      </c>
      <c r="O590" s="43">
        <v>0</v>
      </c>
      <c r="P590" s="43">
        <v>0</v>
      </c>
      <c r="Q590" s="43">
        <v>0</v>
      </c>
      <c r="R590" s="43">
        <v>0</v>
      </c>
      <c r="S590" s="43">
        <v>0</v>
      </c>
      <c r="T590" s="43">
        <v>0</v>
      </c>
      <c r="U590" s="43">
        <v>0</v>
      </c>
      <c r="V590" s="43">
        <v>0</v>
      </c>
      <c r="W590" s="43">
        <v>0</v>
      </c>
      <c r="X590" s="43">
        <v>0</v>
      </c>
      <c r="Y590" s="43">
        <v>0</v>
      </c>
      <c r="Z590" s="43">
        <v>0</v>
      </c>
      <c r="AA590" s="43">
        <v>0</v>
      </c>
    </row>
    <row r="591" spans="1:27" x14ac:dyDescent="0.2">
      <c r="A591" s="91" t="s">
        <v>2622</v>
      </c>
      <c r="B591" s="27" t="str">
        <f>"05"&amp;"."&amp;$B$729&amp;"."&amp;$B$730</f>
        <v>05.02.2023</v>
      </c>
      <c r="C591" s="83" t="s">
        <v>74</v>
      </c>
      <c r="D591" s="84">
        <f>ROUND((D592)/1000,5)</f>
        <v>0</v>
      </c>
      <c r="E591" s="84">
        <f t="shared" ref="E591:AA591" si="340">ROUND((E592)/1000,5)</f>
        <v>0</v>
      </c>
      <c r="F591" s="84">
        <f t="shared" si="340"/>
        <v>0</v>
      </c>
      <c r="G591" s="84">
        <f t="shared" si="340"/>
        <v>0</v>
      </c>
      <c r="H591" s="84">
        <f t="shared" si="340"/>
        <v>0</v>
      </c>
      <c r="I591" s="84">
        <f t="shared" si="340"/>
        <v>2.6009999999999998E-2</v>
      </c>
      <c r="J591" s="84">
        <f t="shared" si="340"/>
        <v>9.2780000000000001E-2</v>
      </c>
      <c r="K591" s="84">
        <f t="shared" si="340"/>
        <v>7.3779999999999998E-2</v>
      </c>
      <c r="L591" s="84">
        <f t="shared" si="340"/>
        <v>0</v>
      </c>
      <c r="M591" s="84">
        <f t="shared" si="340"/>
        <v>0</v>
      </c>
      <c r="N591" s="84">
        <f t="shared" si="340"/>
        <v>2.9360000000000001E-2</v>
      </c>
      <c r="O591" s="84">
        <f t="shared" si="340"/>
        <v>1.286E-2</v>
      </c>
      <c r="P591" s="84">
        <f t="shared" si="340"/>
        <v>0</v>
      </c>
      <c r="Q591" s="84">
        <f t="shared" si="340"/>
        <v>0</v>
      </c>
      <c r="R591" s="84">
        <f t="shared" si="340"/>
        <v>0</v>
      </c>
      <c r="S591" s="84">
        <f t="shared" si="340"/>
        <v>0</v>
      </c>
      <c r="T591" s="84">
        <f t="shared" si="340"/>
        <v>0</v>
      </c>
      <c r="U591" s="84">
        <f t="shared" si="340"/>
        <v>0</v>
      </c>
      <c r="V591" s="84">
        <f t="shared" si="340"/>
        <v>0</v>
      </c>
      <c r="W591" s="84">
        <f t="shared" si="340"/>
        <v>0</v>
      </c>
      <c r="X591" s="84">
        <f t="shared" si="340"/>
        <v>0</v>
      </c>
      <c r="Y591" s="84">
        <f t="shared" si="340"/>
        <v>0</v>
      </c>
      <c r="Z591" s="84">
        <f t="shared" si="340"/>
        <v>0</v>
      </c>
      <c r="AA591" s="84">
        <f t="shared" si="340"/>
        <v>0</v>
      </c>
    </row>
    <row r="592" spans="1:27" ht="12.75" customHeight="1" outlineLevel="1" x14ac:dyDescent="0.2">
      <c r="A592" s="92" t="s">
        <v>2623</v>
      </c>
      <c r="B592" s="62" t="s">
        <v>231</v>
      </c>
      <c r="C592" s="42" t="s">
        <v>77</v>
      </c>
      <c r="D592" s="43">
        <v>0</v>
      </c>
      <c r="E592" s="43">
        <v>0</v>
      </c>
      <c r="F592" s="43">
        <v>0</v>
      </c>
      <c r="G592" s="43">
        <v>0</v>
      </c>
      <c r="H592" s="43">
        <v>0</v>
      </c>
      <c r="I592" s="43">
        <v>26.01</v>
      </c>
      <c r="J592" s="43">
        <v>92.78</v>
      </c>
      <c r="K592" s="43">
        <v>73.78</v>
      </c>
      <c r="L592" s="43">
        <v>0</v>
      </c>
      <c r="M592" s="43">
        <v>0</v>
      </c>
      <c r="N592" s="43">
        <v>29.36</v>
      </c>
      <c r="O592" s="43">
        <v>12.86</v>
      </c>
      <c r="P592" s="43">
        <v>0</v>
      </c>
      <c r="Q592" s="43">
        <v>0</v>
      </c>
      <c r="R592" s="43">
        <v>0</v>
      </c>
      <c r="S592" s="43">
        <v>0</v>
      </c>
      <c r="T592" s="43">
        <v>0</v>
      </c>
      <c r="U592" s="43">
        <v>0</v>
      </c>
      <c r="V592" s="43">
        <v>0</v>
      </c>
      <c r="W592" s="43">
        <v>0</v>
      </c>
      <c r="X592" s="43">
        <v>0</v>
      </c>
      <c r="Y592" s="43">
        <v>0</v>
      </c>
      <c r="Z592" s="43">
        <v>0</v>
      </c>
      <c r="AA592" s="43">
        <v>0</v>
      </c>
    </row>
    <row r="593" spans="1:27" x14ac:dyDescent="0.2">
      <c r="A593" s="91" t="s">
        <v>2624</v>
      </c>
      <c r="B593" s="27" t="str">
        <f>"06"&amp;"."&amp;$B$729&amp;"."&amp;$B$730</f>
        <v>06.02.2023</v>
      </c>
      <c r="C593" s="83" t="s">
        <v>74</v>
      </c>
      <c r="D593" s="84">
        <f>ROUND((D594)/1000,5)</f>
        <v>0</v>
      </c>
      <c r="E593" s="84">
        <f t="shared" ref="E593:AA593" si="341">ROUND((E594)/1000,5)</f>
        <v>0</v>
      </c>
      <c r="F593" s="84">
        <f t="shared" si="341"/>
        <v>6.0000000000000002E-5</v>
      </c>
      <c r="G593" s="84">
        <f t="shared" si="341"/>
        <v>1.0300000000000001E-3</v>
      </c>
      <c r="H593" s="84">
        <f t="shared" si="341"/>
        <v>1.8429999999999998E-2</v>
      </c>
      <c r="I593" s="84">
        <f t="shared" si="341"/>
        <v>0.19952</v>
      </c>
      <c r="J593" s="84">
        <f t="shared" si="341"/>
        <v>0.2132</v>
      </c>
      <c r="K593" s="84">
        <f t="shared" si="341"/>
        <v>0.14427999999999999</v>
      </c>
      <c r="L593" s="84">
        <f t="shared" si="341"/>
        <v>0.13846</v>
      </c>
      <c r="M593" s="84">
        <f t="shared" si="341"/>
        <v>0.11545</v>
      </c>
      <c r="N593" s="84">
        <f t="shared" si="341"/>
        <v>6.4899999999999999E-2</v>
      </c>
      <c r="O593" s="84">
        <f t="shared" si="341"/>
        <v>2.4080000000000001E-2</v>
      </c>
      <c r="P593" s="84">
        <f t="shared" si="341"/>
        <v>2.8389999999999999E-2</v>
      </c>
      <c r="Q593" s="84">
        <f t="shared" si="341"/>
        <v>4.2970000000000001E-2</v>
      </c>
      <c r="R593" s="84">
        <f t="shared" si="341"/>
        <v>4.9700000000000001E-2</v>
      </c>
      <c r="S593" s="84">
        <f t="shared" si="341"/>
        <v>6.6189999999999999E-2</v>
      </c>
      <c r="T593" s="84">
        <f t="shared" si="341"/>
        <v>0</v>
      </c>
      <c r="U593" s="84">
        <f t="shared" si="341"/>
        <v>0.15176000000000001</v>
      </c>
      <c r="V593" s="84">
        <f t="shared" si="341"/>
        <v>9.5240000000000005E-2</v>
      </c>
      <c r="W593" s="84">
        <f t="shared" si="341"/>
        <v>0</v>
      </c>
      <c r="X593" s="84">
        <f t="shared" si="341"/>
        <v>0</v>
      </c>
      <c r="Y593" s="84">
        <f t="shared" si="341"/>
        <v>0</v>
      </c>
      <c r="Z593" s="84">
        <f t="shared" si="341"/>
        <v>0</v>
      </c>
      <c r="AA593" s="84">
        <f t="shared" si="341"/>
        <v>0</v>
      </c>
    </row>
    <row r="594" spans="1:27" ht="12.75" customHeight="1" outlineLevel="1" x14ac:dyDescent="0.2">
      <c r="A594" s="92" t="s">
        <v>2625</v>
      </c>
      <c r="B594" s="62" t="s">
        <v>231</v>
      </c>
      <c r="C594" s="42" t="s">
        <v>77</v>
      </c>
      <c r="D594" s="43">
        <v>0</v>
      </c>
      <c r="E594" s="43">
        <v>0</v>
      </c>
      <c r="F594" s="43">
        <v>0.06</v>
      </c>
      <c r="G594" s="43">
        <v>1.03</v>
      </c>
      <c r="H594" s="43">
        <v>18.43</v>
      </c>
      <c r="I594" s="43">
        <v>199.52</v>
      </c>
      <c r="J594" s="43">
        <v>213.2</v>
      </c>
      <c r="K594" s="43">
        <v>144.28</v>
      </c>
      <c r="L594" s="43">
        <v>138.46</v>
      </c>
      <c r="M594" s="43">
        <v>115.45</v>
      </c>
      <c r="N594" s="43">
        <v>64.900000000000006</v>
      </c>
      <c r="O594" s="43">
        <v>24.08</v>
      </c>
      <c r="P594" s="43">
        <v>28.39</v>
      </c>
      <c r="Q594" s="43">
        <v>42.97</v>
      </c>
      <c r="R594" s="43">
        <v>49.7</v>
      </c>
      <c r="S594" s="43">
        <v>66.19</v>
      </c>
      <c r="T594" s="43">
        <v>0</v>
      </c>
      <c r="U594" s="43">
        <v>151.76</v>
      </c>
      <c r="V594" s="43">
        <v>95.24</v>
      </c>
      <c r="W594" s="43">
        <v>0</v>
      </c>
      <c r="X594" s="43">
        <v>0</v>
      </c>
      <c r="Y594" s="43">
        <v>0</v>
      </c>
      <c r="Z594" s="43">
        <v>0</v>
      </c>
      <c r="AA594" s="43">
        <v>0</v>
      </c>
    </row>
    <row r="595" spans="1:27" x14ac:dyDescent="0.2">
      <c r="A595" s="91" t="s">
        <v>2626</v>
      </c>
      <c r="B595" s="27" t="str">
        <f>"07"&amp;"."&amp;$B$729&amp;"."&amp;$B$730</f>
        <v>07.02.2023</v>
      </c>
      <c r="C595" s="83" t="s">
        <v>74</v>
      </c>
      <c r="D595" s="84">
        <f>ROUND((D596)/1000,5)</f>
        <v>0</v>
      </c>
      <c r="E595" s="84">
        <f t="shared" ref="E595:AA595" si="342">ROUND((E596)/1000,5)</f>
        <v>0</v>
      </c>
      <c r="F595" s="84">
        <f t="shared" si="342"/>
        <v>0</v>
      </c>
      <c r="G595" s="84">
        <f t="shared" si="342"/>
        <v>7.4870000000000006E-2</v>
      </c>
      <c r="H595" s="84">
        <f t="shared" si="342"/>
        <v>3.8989999999999997E-2</v>
      </c>
      <c r="I595" s="84">
        <f t="shared" si="342"/>
        <v>0.16291</v>
      </c>
      <c r="J595" s="84">
        <f t="shared" si="342"/>
        <v>0.21906</v>
      </c>
      <c r="K595" s="84">
        <f t="shared" si="342"/>
        <v>7.1300000000000002E-2</v>
      </c>
      <c r="L595" s="84">
        <f t="shared" si="342"/>
        <v>9.4899999999999998E-2</v>
      </c>
      <c r="M595" s="84">
        <f t="shared" si="342"/>
        <v>6.6159999999999997E-2</v>
      </c>
      <c r="N595" s="84">
        <f t="shared" si="342"/>
        <v>1.319E-2</v>
      </c>
      <c r="O595" s="84">
        <f t="shared" si="342"/>
        <v>1.214E-2</v>
      </c>
      <c r="P595" s="84">
        <f t="shared" si="342"/>
        <v>0</v>
      </c>
      <c r="Q595" s="84">
        <f t="shared" si="342"/>
        <v>0</v>
      </c>
      <c r="R595" s="84">
        <f t="shared" si="342"/>
        <v>0</v>
      </c>
      <c r="S595" s="84">
        <f t="shared" si="342"/>
        <v>0</v>
      </c>
      <c r="T595" s="84">
        <f t="shared" si="342"/>
        <v>0</v>
      </c>
      <c r="U595" s="84">
        <f t="shared" si="342"/>
        <v>0</v>
      </c>
      <c r="V595" s="84">
        <f t="shared" si="342"/>
        <v>0</v>
      </c>
      <c r="W595" s="84">
        <f t="shared" si="342"/>
        <v>0</v>
      </c>
      <c r="X595" s="84">
        <f t="shared" si="342"/>
        <v>0</v>
      </c>
      <c r="Y595" s="84">
        <f t="shared" si="342"/>
        <v>0</v>
      </c>
      <c r="Z595" s="84">
        <f t="shared" si="342"/>
        <v>0</v>
      </c>
      <c r="AA595" s="84">
        <f t="shared" si="342"/>
        <v>0</v>
      </c>
    </row>
    <row r="596" spans="1:27" ht="12.75" customHeight="1" outlineLevel="1" x14ac:dyDescent="0.2">
      <c r="A596" s="92" t="s">
        <v>2627</v>
      </c>
      <c r="B596" s="62" t="s">
        <v>231</v>
      </c>
      <c r="C596" s="42" t="s">
        <v>77</v>
      </c>
      <c r="D596" s="43">
        <v>0</v>
      </c>
      <c r="E596" s="43">
        <v>0</v>
      </c>
      <c r="F596" s="43">
        <v>0</v>
      </c>
      <c r="G596" s="43">
        <v>74.87</v>
      </c>
      <c r="H596" s="43">
        <v>38.99</v>
      </c>
      <c r="I596" s="43">
        <v>162.91</v>
      </c>
      <c r="J596" s="43">
        <v>219.06</v>
      </c>
      <c r="K596" s="43">
        <v>71.3</v>
      </c>
      <c r="L596" s="43">
        <v>94.9</v>
      </c>
      <c r="M596" s="43">
        <v>66.16</v>
      </c>
      <c r="N596" s="43">
        <v>13.19</v>
      </c>
      <c r="O596" s="43">
        <v>12.14</v>
      </c>
      <c r="P596" s="43">
        <v>0</v>
      </c>
      <c r="Q596" s="43">
        <v>0</v>
      </c>
      <c r="R596" s="43">
        <v>0</v>
      </c>
      <c r="S596" s="43">
        <v>0</v>
      </c>
      <c r="T596" s="43">
        <v>0</v>
      </c>
      <c r="U596" s="43">
        <v>0</v>
      </c>
      <c r="V596" s="43">
        <v>0</v>
      </c>
      <c r="W596" s="43">
        <v>0</v>
      </c>
      <c r="X596" s="43">
        <v>0</v>
      </c>
      <c r="Y596" s="43">
        <v>0</v>
      </c>
      <c r="Z596" s="43">
        <v>0</v>
      </c>
      <c r="AA596" s="43">
        <v>0</v>
      </c>
    </row>
    <row r="597" spans="1:27" x14ac:dyDescent="0.2">
      <c r="A597" s="91" t="s">
        <v>2628</v>
      </c>
      <c r="B597" s="27" t="str">
        <f>"08"&amp;"."&amp;$B$729&amp;"."&amp;$B$730</f>
        <v>08.02.2023</v>
      </c>
      <c r="C597" s="83" t="s">
        <v>74</v>
      </c>
      <c r="D597" s="84">
        <f>ROUND((D598)/1000,5)</f>
        <v>0</v>
      </c>
      <c r="E597" s="84">
        <f t="shared" ref="E597:AA597" si="343">ROUND((E598)/1000,5)</f>
        <v>0</v>
      </c>
      <c r="F597" s="84">
        <f t="shared" si="343"/>
        <v>4.2500000000000003E-2</v>
      </c>
      <c r="G597" s="84">
        <f t="shared" si="343"/>
        <v>6.7409999999999998E-2</v>
      </c>
      <c r="H597" s="84">
        <f t="shared" si="343"/>
        <v>0.13622999999999999</v>
      </c>
      <c r="I597" s="84">
        <f t="shared" si="343"/>
        <v>0.32871</v>
      </c>
      <c r="J597" s="84">
        <f t="shared" si="343"/>
        <v>0.21160999999999999</v>
      </c>
      <c r="K597" s="84">
        <f t="shared" si="343"/>
        <v>0.15772</v>
      </c>
      <c r="L597" s="84">
        <f t="shared" si="343"/>
        <v>0.16278000000000001</v>
      </c>
      <c r="M597" s="84">
        <f t="shared" si="343"/>
        <v>0.13988999999999999</v>
      </c>
      <c r="N597" s="84">
        <f t="shared" si="343"/>
        <v>0.10967</v>
      </c>
      <c r="O597" s="84">
        <f t="shared" si="343"/>
        <v>0.11815000000000001</v>
      </c>
      <c r="P597" s="84">
        <f t="shared" si="343"/>
        <v>0.10607</v>
      </c>
      <c r="Q597" s="84">
        <f t="shared" si="343"/>
        <v>8.856E-2</v>
      </c>
      <c r="R597" s="84">
        <f t="shared" si="343"/>
        <v>6.5610000000000002E-2</v>
      </c>
      <c r="S597" s="84">
        <f t="shared" si="343"/>
        <v>3.8760000000000003E-2</v>
      </c>
      <c r="T597" s="84">
        <f t="shared" si="343"/>
        <v>4.4130000000000003E-2</v>
      </c>
      <c r="U597" s="84">
        <f t="shared" si="343"/>
        <v>4.7280000000000003E-2</v>
      </c>
      <c r="V597" s="84">
        <f t="shared" si="343"/>
        <v>2.4000000000000001E-4</v>
      </c>
      <c r="W597" s="84">
        <f t="shared" si="343"/>
        <v>0</v>
      </c>
      <c r="X597" s="84">
        <f t="shared" si="343"/>
        <v>0</v>
      </c>
      <c r="Y597" s="84">
        <f t="shared" si="343"/>
        <v>0</v>
      </c>
      <c r="Z597" s="84">
        <f t="shared" si="343"/>
        <v>0</v>
      </c>
      <c r="AA597" s="84">
        <f t="shared" si="343"/>
        <v>0</v>
      </c>
    </row>
    <row r="598" spans="1:27" ht="12.75" customHeight="1" outlineLevel="1" x14ac:dyDescent="0.2">
      <c r="A598" s="92" t="s">
        <v>2629</v>
      </c>
      <c r="B598" s="62" t="s">
        <v>231</v>
      </c>
      <c r="C598" s="42" t="s">
        <v>77</v>
      </c>
      <c r="D598" s="43">
        <v>0</v>
      </c>
      <c r="E598" s="43">
        <v>0</v>
      </c>
      <c r="F598" s="43">
        <v>42.5</v>
      </c>
      <c r="G598" s="43">
        <v>67.41</v>
      </c>
      <c r="H598" s="43">
        <v>136.22999999999999</v>
      </c>
      <c r="I598" s="43">
        <v>328.71</v>
      </c>
      <c r="J598" s="43">
        <v>211.61</v>
      </c>
      <c r="K598" s="43">
        <v>157.72</v>
      </c>
      <c r="L598" s="43">
        <v>162.78</v>
      </c>
      <c r="M598" s="43">
        <v>139.88999999999999</v>
      </c>
      <c r="N598" s="43">
        <v>109.67</v>
      </c>
      <c r="O598" s="43">
        <v>118.15</v>
      </c>
      <c r="P598" s="43">
        <v>106.07</v>
      </c>
      <c r="Q598" s="43">
        <v>88.56</v>
      </c>
      <c r="R598" s="43">
        <v>65.61</v>
      </c>
      <c r="S598" s="43">
        <v>38.76</v>
      </c>
      <c r="T598" s="43">
        <v>44.13</v>
      </c>
      <c r="U598" s="43">
        <v>47.28</v>
      </c>
      <c r="V598" s="43">
        <v>0.24</v>
      </c>
      <c r="W598" s="43">
        <v>0</v>
      </c>
      <c r="X598" s="43">
        <v>0</v>
      </c>
      <c r="Y598" s="43">
        <v>0</v>
      </c>
      <c r="Z598" s="43">
        <v>0</v>
      </c>
      <c r="AA598" s="43">
        <v>0</v>
      </c>
    </row>
    <row r="599" spans="1:27" x14ac:dyDescent="0.2">
      <c r="A599" s="91" t="s">
        <v>2630</v>
      </c>
      <c r="B599" s="27" t="str">
        <f>"09"&amp;"."&amp;$B$729&amp;"."&amp;$B$730</f>
        <v>09.02.2023</v>
      </c>
      <c r="C599" s="83" t="s">
        <v>74</v>
      </c>
      <c r="D599" s="84">
        <f>ROUND((D600)/1000,5)</f>
        <v>0</v>
      </c>
      <c r="E599" s="84">
        <f t="shared" ref="E599:AA599" si="344">ROUND((E600)/1000,5)</f>
        <v>1.8000000000000001E-4</v>
      </c>
      <c r="F599" s="84">
        <f t="shared" si="344"/>
        <v>2.7200000000000002E-3</v>
      </c>
      <c r="G599" s="84">
        <f t="shared" si="344"/>
        <v>1.1270000000000001E-2</v>
      </c>
      <c r="H599" s="84">
        <f t="shared" si="344"/>
        <v>3.006E-2</v>
      </c>
      <c r="I599" s="84">
        <f t="shared" si="344"/>
        <v>0.22292999999999999</v>
      </c>
      <c r="J599" s="84">
        <f t="shared" si="344"/>
        <v>0.15387000000000001</v>
      </c>
      <c r="K599" s="84">
        <f t="shared" si="344"/>
        <v>0.10856</v>
      </c>
      <c r="L599" s="84">
        <f t="shared" si="344"/>
        <v>7.8869999999999996E-2</v>
      </c>
      <c r="M599" s="84">
        <f t="shared" si="344"/>
        <v>7.3819999999999997E-2</v>
      </c>
      <c r="N599" s="84">
        <f t="shared" si="344"/>
        <v>1.0000000000000001E-5</v>
      </c>
      <c r="O599" s="84">
        <f t="shared" si="344"/>
        <v>0</v>
      </c>
      <c r="P599" s="84">
        <f t="shared" si="344"/>
        <v>0</v>
      </c>
      <c r="Q599" s="84">
        <f t="shared" si="344"/>
        <v>0</v>
      </c>
      <c r="R599" s="84">
        <f t="shared" si="344"/>
        <v>0</v>
      </c>
      <c r="S599" s="84">
        <f t="shared" si="344"/>
        <v>0</v>
      </c>
      <c r="T599" s="84">
        <f t="shared" si="344"/>
        <v>0</v>
      </c>
      <c r="U599" s="84">
        <f t="shared" si="344"/>
        <v>0</v>
      </c>
      <c r="V599" s="84">
        <f t="shared" si="344"/>
        <v>0</v>
      </c>
      <c r="W599" s="84">
        <f t="shared" si="344"/>
        <v>0</v>
      </c>
      <c r="X599" s="84">
        <f t="shared" si="344"/>
        <v>0</v>
      </c>
      <c r="Y599" s="84">
        <f t="shared" si="344"/>
        <v>0</v>
      </c>
      <c r="Z599" s="84">
        <f t="shared" si="344"/>
        <v>0</v>
      </c>
      <c r="AA599" s="84">
        <f t="shared" si="344"/>
        <v>0</v>
      </c>
    </row>
    <row r="600" spans="1:27" ht="12.75" customHeight="1" outlineLevel="1" x14ac:dyDescent="0.2">
      <c r="A600" s="92" t="s">
        <v>2631</v>
      </c>
      <c r="B600" s="62" t="s">
        <v>231</v>
      </c>
      <c r="C600" s="42" t="s">
        <v>77</v>
      </c>
      <c r="D600" s="43">
        <v>0</v>
      </c>
      <c r="E600" s="43">
        <v>0.18</v>
      </c>
      <c r="F600" s="43">
        <v>2.72</v>
      </c>
      <c r="G600" s="43">
        <v>11.27</v>
      </c>
      <c r="H600" s="43">
        <v>30.06</v>
      </c>
      <c r="I600" s="43">
        <v>222.93</v>
      </c>
      <c r="J600" s="43">
        <v>153.87</v>
      </c>
      <c r="K600" s="43">
        <v>108.56</v>
      </c>
      <c r="L600" s="43">
        <v>78.87</v>
      </c>
      <c r="M600" s="43">
        <v>73.819999999999993</v>
      </c>
      <c r="N600" s="43">
        <v>0.01</v>
      </c>
      <c r="O600" s="43">
        <v>0</v>
      </c>
      <c r="P600" s="43">
        <v>0</v>
      </c>
      <c r="Q600" s="43">
        <v>0</v>
      </c>
      <c r="R600" s="43">
        <v>0</v>
      </c>
      <c r="S600" s="43">
        <v>0</v>
      </c>
      <c r="T600" s="43">
        <v>0</v>
      </c>
      <c r="U600" s="43">
        <v>0</v>
      </c>
      <c r="V600" s="43">
        <v>0</v>
      </c>
      <c r="W600" s="43">
        <v>0</v>
      </c>
      <c r="X600" s="43">
        <v>0</v>
      </c>
      <c r="Y600" s="43">
        <v>0</v>
      </c>
      <c r="Z600" s="43">
        <v>0</v>
      </c>
      <c r="AA600" s="43">
        <v>0</v>
      </c>
    </row>
    <row r="601" spans="1:27" x14ac:dyDescent="0.2">
      <c r="A601" s="91" t="s">
        <v>2632</v>
      </c>
      <c r="B601" s="27" t="str">
        <f>"10"&amp;"."&amp;$B$729&amp;"."&amp;$B$730</f>
        <v>10.02.2023</v>
      </c>
      <c r="C601" s="83" t="s">
        <v>74</v>
      </c>
      <c r="D601" s="84">
        <f>ROUND((D602)/1000,5)</f>
        <v>0</v>
      </c>
      <c r="E601" s="84">
        <f t="shared" ref="E601:AA601" si="345">ROUND((E602)/1000,5)</f>
        <v>0</v>
      </c>
      <c r="F601" s="84">
        <f t="shared" si="345"/>
        <v>0</v>
      </c>
      <c r="G601" s="84">
        <f t="shared" si="345"/>
        <v>0</v>
      </c>
      <c r="H601" s="84">
        <f t="shared" si="345"/>
        <v>0</v>
      </c>
      <c r="I601" s="84">
        <f t="shared" si="345"/>
        <v>0.13821</v>
      </c>
      <c r="J601" s="84">
        <f t="shared" si="345"/>
        <v>1.8380000000000001E-2</v>
      </c>
      <c r="K601" s="84">
        <f t="shared" si="345"/>
        <v>0</v>
      </c>
      <c r="L601" s="84">
        <f t="shared" si="345"/>
        <v>0</v>
      </c>
      <c r="M601" s="84">
        <f t="shared" si="345"/>
        <v>0</v>
      </c>
      <c r="N601" s="84">
        <f t="shared" si="345"/>
        <v>0</v>
      </c>
      <c r="O601" s="84">
        <f t="shared" si="345"/>
        <v>0</v>
      </c>
      <c r="P601" s="84">
        <f t="shared" si="345"/>
        <v>0</v>
      </c>
      <c r="Q601" s="84">
        <f t="shared" si="345"/>
        <v>0</v>
      </c>
      <c r="R601" s="84">
        <f t="shared" si="345"/>
        <v>0</v>
      </c>
      <c r="S601" s="84">
        <f t="shared" si="345"/>
        <v>0</v>
      </c>
      <c r="T601" s="84">
        <f t="shared" si="345"/>
        <v>0</v>
      </c>
      <c r="U601" s="84">
        <f t="shared" si="345"/>
        <v>0</v>
      </c>
      <c r="V601" s="84">
        <f t="shared" si="345"/>
        <v>0</v>
      </c>
      <c r="W601" s="84">
        <f t="shared" si="345"/>
        <v>0</v>
      </c>
      <c r="X601" s="84">
        <f t="shared" si="345"/>
        <v>0</v>
      </c>
      <c r="Y601" s="84">
        <f t="shared" si="345"/>
        <v>0</v>
      </c>
      <c r="Z601" s="84">
        <f t="shared" si="345"/>
        <v>0</v>
      </c>
      <c r="AA601" s="84">
        <f t="shared" si="345"/>
        <v>0</v>
      </c>
    </row>
    <row r="602" spans="1:27" ht="12.75" customHeight="1" outlineLevel="1" x14ac:dyDescent="0.2">
      <c r="A602" s="92" t="s">
        <v>2633</v>
      </c>
      <c r="B602" s="62" t="s">
        <v>231</v>
      </c>
      <c r="C602" s="42" t="s">
        <v>77</v>
      </c>
      <c r="D602" s="43">
        <v>0</v>
      </c>
      <c r="E602" s="43">
        <v>0</v>
      </c>
      <c r="F602" s="43">
        <v>0</v>
      </c>
      <c r="G602" s="43">
        <v>0</v>
      </c>
      <c r="H602" s="43">
        <v>0</v>
      </c>
      <c r="I602" s="43">
        <v>138.21</v>
      </c>
      <c r="J602" s="43">
        <v>18.38</v>
      </c>
      <c r="K602" s="43">
        <v>0</v>
      </c>
      <c r="L602" s="43">
        <v>0</v>
      </c>
      <c r="M602" s="43">
        <v>0</v>
      </c>
      <c r="N602" s="43">
        <v>0</v>
      </c>
      <c r="O602" s="43">
        <v>0</v>
      </c>
      <c r="P602" s="43">
        <v>0</v>
      </c>
      <c r="Q602" s="43">
        <v>0</v>
      </c>
      <c r="R602" s="43">
        <v>0</v>
      </c>
      <c r="S602" s="43">
        <v>0</v>
      </c>
      <c r="T602" s="43">
        <v>0</v>
      </c>
      <c r="U602" s="43">
        <v>0</v>
      </c>
      <c r="V602" s="43">
        <v>0</v>
      </c>
      <c r="W602" s="43">
        <v>0</v>
      </c>
      <c r="X602" s="43">
        <v>0</v>
      </c>
      <c r="Y602" s="43">
        <v>0</v>
      </c>
      <c r="Z602" s="43">
        <v>0</v>
      </c>
      <c r="AA602" s="43">
        <v>0</v>
      </c>
    </row>
    <row r="603" spans="1:27" x14ac:dyDescent="0.2">
      <c r="A603" s="91" t="s">
        <v>2634</v>
      </c>
      <c r="B603" s="27" t="str">
        <f>"11"&amp;"."&amp;$B$729&amp;"."&amp;$B$730</f>
        <v>11.02.2023</v>
      </c>
      <c r="C603" s="83" t="s">
        <v>74</v>
      </c>
      <c r="D603" s="84">
        <f>ROUND((D604)/1000,5)</f>
        <v>0</v>
      </c>
      <c r="E603" s="84">
        <f t="shared" ref="E603:AA603" si="346">ROUND((E604)/1000,5)</f>
        <v>0</v>
      </c>
      <c r="F603" s="84">
        <f t="shared" si="346"/>
        <v>0</v>
      </c>
      <c r="G603" s="84">
        <f t="shared" si="346"/>
        <v>1.191E-2</v>
      </c>
      <c r="H603" s="84">
        <f t="shared" si="346"/>
        <v>6.6210000000000005E-2</v>
      </c>
      <c r="I603" s="84">
        <f t="shared" si="346"/>
        <v>0.19814000000000001</v>
      </c>
      <c r="J603" s="84">
        <f t="shared" si="346"/>
        <v>6.2619999999999995E-2</v>
      </c>
      <c r="K603" s="84">
        <f t="shared" si="346"/>
        <v>4.8169999999999998E-2</v>
      </c>
      <c r="L603" s="84">
        <f t="shared" si="346"/>
        <v>0.12853999999999999</v>
      </c>
      <c r="M603" s="84">
        <f t="shared" si="346"/>
        <v>3.1739999999999997E-2</v>
      </c>
      <c r="N603" s="84">
        <f t="shared" si="346"/>
        <v>1.9199999999999998E-2</v>
      </c>
      <c r="O603" s="84">
        <f t="shared" si="346"/>
        <v>3.0779999999999998E-2</v>
      </c>
      <c r="P603" s="84">
        <f t="shared" si="346"/>
        <v>2.3230000000000001E-2</v>
      </c>
      <c r="Q603" s="84">
        <f t="shared" si="346"/>
        <v>2.1229999999999999E-2</v>
      </c>
      <c r="R603" s="84">
        <f t="shared" si="346"/>
        <v>0</v>
      </c>
      <c r="S603" s="84">
        <f t="shared" si="346"/>
        <v>2.342E-2</v>
      </c>
      <c r="T603" s="84">
        <f t="shared" si="346"/>
        <v>2.162E-2</v>
      </c>
      <c r="U603" s="84">
        <f t="shared" si="346"/>
        <v>4.8520000000000001E-2</v>
      </c>
      <c r="V603" s="84">
        <f t="shared" si="346"/>
        <v>6.4000000000000005E-4</v>
      </c>
      <c r="W603" s="84">
        <f t="shared" si="346"/>
        <v>0</v>
      </c>
      <c r="X603" s="84">
        <f t="shared" si="346"/>
        <v>0</v>
      </c>
      <c r="Y603" s="84">
        <f t="shared" si="346"/>
        <v>0</v>
      </c>
      <c r="Z603" s="84">
        <f t="shared" si="346"/>
        <v>0</v>
      </c>
      <c r="AA603" s="84">
        <f t="shared" si="346"/>
        <v>0</v>
      </c>
    </row>
    <row r="604" spans="1:27" ht="12.75" customHeight="1" outlineLevel="1" x14ac:dyDescent="0.2">
      <c r="A604" s="92" t="s">
        <v>2635</v>
      </c>
      <c r="B604" s="62" t="s">
        <v>231</v>
      </c>
      <c r="C604" s="42" t="s">
        <v>77</v>
      </c>
      <c r="D604" s="43">
        <v>0</v>
      </c>
      <c r="E604" s="43">
        <v>0</v>
      </c>
      <c r="F604" s="43">
        <v>0</v>
      </c>
      <c r="G604" s="43">
        <v>11.91</v>
      </c>
      <c r="H604" s="43">
        <v>66.209999999999994</v>
      </c>
      <c r="I604" s="43">
        <v>198.14</v>
      </c>
      <c r="J604" s="43">
        <v>62.62</v>
      </c>
      <c r="K604" s="43">
        <v>48.17</v>
      </c>
      <c r="L604" s="43">
        <v>128.54</v>
      </c>
      <c r="M604" s="43">
        <v>31.74</v>
      </c>
      <c r="N604" s="43">
        <v>19.2</v>
      </c>
      <c r="O604" s="43">
        <v>30.78</v>
      </c>
      <c r="P604" s="43">
        <v>23.23</v>
      </c>
      <c r="Q604" s="43">
        <v>21.23</v>
      </c>
      <c r="R604" s="43">
        <v>0</v>
      </c>
      <c r="S604" s="43">
        <v>23.42</v>
      </c>
      <c r="T604" s="43">
        <v>21.62</v>
      </c>
      <c r="U604" s="43">
        <v>48.52</v>
      </c>
      <c r="V604" s="43">
        <v>0.64</v>
      </c>
      <c r="W604" s="43">
        <v>0</v>
      </c>
      <c r="X604" s="43">
        <v>0</v>
      </c>
      <c r="Y604" s="43">
        <v>0</v>
      </c>
      <c r="Z604" s="43">
        <v>0</v>
      </c>
      <c r="AA604" s="43">
        <v>0</v>
      </c>
    </row>
    <row r="605" spans="1:27" x14ac:dyDescent="0.2">
      <c r="A605" s="91" t="s">
        <v>2636</v>
      </c>
      <c r="B605" s="27" t="str">
        <f>"12"&amp;"."&amp;$B$729&amp;"."&amp;$B$730</f>
        <v>12.02.2023</v>
      </c>
      <c r="C605" s="83" t="s">
        <v>74</v>
      </c>
      <c r="D605" s="84">
        <f>ROUND((D606)/1000,5)</f>
        <v>0</v>
      </c>
      <c r="E605" s="84">
        <f t="shared" ref="E605:AA605" si="347">ROUND((E606)/1000,5)</f>
        <v>0</v>
      </c>
      <c r="F605" s="84">
        <f t="shared" si="347"/>
        <v>6.3000000000000003E-4</v>
      </c>
      <c r="G605" s="84">
        <f t="shared" si="347"/>
        <v>1.1730000000000001E-2</v>
      </c>
      <c r="H605" s="84">
        <f t="shared" si="347"/>
        <v>1.1509999999999999E-2</v>
      </c>
      <c r="I605" s="84">
        <f t="shared" si="347"/>
        <v>4.2119999999999998E-2</v>
      </c>
      <c r="J605" s="84">
        <f t="shared" si="347"/>
        <v>7.9570000000000002E-2</v>
      </c>
      <c r="K605" s="84">
        <f t="shared" si="347"/>
        <v>0.15437999999999999</v>
      </c>
      <c r="L605" s="84">
        <f t="shared" si="347"/>
        <v>3.5069999999999997E-2</v>
      </c>
      <c r="M605" s="84">
        <f t="shared" si="347"/>
        <v>1.6029999999999999E-2</v>
      </c>
      <c r="N605" s="84">
        <f t="shared" si="347"/>
        <v>2.8999999999999998E-3</v>
      </c>
      <c r="O605" s="84">
        <f t="shared" si="347"/>
        <v>2.971E-2</v>
      </c>
      <c r="P605" s="84">
        <f t="shared" si="347"/>
        <v>5.6100000000000004E-3</v>
      </c>
      <c r="Q605" s="84">
        <f t="shared" si="347"/>
        <v>4.7200000000000002E-3</v>
      </c>
      <c r="R605" s="84">
        <f t="shared" si="347"/>
        <v>4.1200000000000004E-3</v>
      </c>
      <c r="S605" s="84">
        <f t="shared" si="347"/>
        <v>5.9800000000000001E-3</v>
      </c>
      <c r="T605" s="84">
        <f t="shared" si="347"/>
        <v>8.1600000000000006E-3</v>
      </c>
      <c r="U605" s="84">
        <f t="shared" si="347"/>
        <v>3.1669999999999997E-2</v>
      </c>
      <c r="V605" s="84">
        <f t="shared" si="347"/>
        <v>1.1999999999999999E-3</v>
      </c>
      <c r="W605" s="84">
        <f t="shared" si="347"/>
        <v>4.8000000000000001E-4</v>
      </c>
      <c r="X605" s="84">
        <f t="shared" si="347"/>
        <v>3.1E-4</v>
      </c>
      <c r="Y605" s="84">
        <f t="shared" si="347"/>
        <v>0</v>
      </c>
      <c r="Z605" s="84">
        <f t="shared" si="347"/>
        <v>0</v>
      </c>
      <c r="AA605" s="84">
        <f t="shared" si="347"/>
        <v>0</v>
      </c>
    </row>
    <row r="606" spans="1:27" ht="12.75" customHeight="1" outlineLevel="1" x14ac:dyDescent="0.2">
      <c r="A606" s="92" t="s">
        <v>2637</v>
      </c>
      <c r="B606" s="62" t="s">
        <v>231</v>
      </c>
      <c r="C606" s="42" t="s">
        <v>77</v>
      </c>
      <c r="D606" s="43">
        <v>0</v>
      </c>
      <c r="E606" s="43">
        <v>0</v>
      </c>
      <c r="F606" s="43">
        <v>0.63</v>
      </c>
      <c r="G606" s="43">
        <v>11.73</v>
      </c>
      <c r="H606" s="43">
        <v>11.51</v>
      </c>
      <c r="I606" s="43">
        <v>42.12</v>
      </c>
      <c r="J606" s="43">
        <v>79.569999999999993</v>
      </c>
      <c r="K606" s="43">
        <v>154.38</v>
      </c>
      <c r="L606" s="43">
        <v>35.07</v>
      </c>
      <c r="M606" s="43">
        <v>16.03</v>
      </c>
      <c r="N606" s="43">
        <v>2.9</v>
      </c>
      <c r="O606" s="43">
        <v>29.71</v>
      </c>
      <c r="P606" s="43">
        <v>5.61</v>
      </c>
      <c r="Q606" s="43">
        <v>4.72</v>
      </c>
      <c r="R606" s="43">
        <v>4.12</v>
      </c>
      <c r="S606" s="43">
        <v>5.98</v>
      </c>
      <c r="T606" s="43">
        <v>8.16</v>
      </c>
      <c r="U606" s="43">
        <v>31.67</v>
      </c>
      <c r="V606" s="43">
        <v>1.2</v>
      </c>
      <c r="W606" s="43">
        <v>0.48</v>
      </c>
      <c r="X606" s="43">
        <v>0.31</v>
      </c>
      <c r="Y606" s="43">
        <v>0</v>
      </c>
      <c r="Z606" s="43">
        <v>0</v>
      </c>
      <c r="AA606" s="43">
        <v>0</v>
      </c>
    </row>
    <row r="607" spans="1:27" x14ac:dyDescent="0.2">
      <c r="A607" s="91" t="s">
        <v>2638</v>
      </c>
      <c r="B607" s="27" t="str">
        <f>"13"&amp;"."&amp;$B$729&amp;"."&amp;$B$730</f>
        <v>13.02.2023</v>
      </c>
      <c r="C607" s="83" t="s">
        <v>74</v>
      </c>
      <c r="D607" s="84">
        <f>ROUND((D608)/1000,5)</f>
        <v>0</v>
      </c>
      <c r="E607" s="84">
        <f t="shared" ref="E607:AA607" si="348">ROUND((E608)/1000,5)</f>
        <v>0</v>
      </c>
      <c r="F607" s="84">
        <f t="shared" si="348"/>
        <v>0</v>
      </c>
      <c r="G607" s="84">
        <f t="shared" si="348"/>
        <v>0</v>
      </c>
      <c r="H607" s="84">
        <f t="shared" si="348"/>
        <v>2.0469999999999999E-2</v>
      </c>
      <c r="I607" s="84">
        <f t="shared" si="348"/>
        <v>0.13899</v>
      </c>
      <c r="J607" s="84">
        <f t="shared" si="348"/>
        <v>0.11592</v>
      </c>
      <c r="K607" s="84">
        <f t="shared" si="348"/>
        <v>9.5320000000000002E-2</v>
      </c>
      <c r="L607" s="84">
        <f t="shared" si="348"/>
        <v>3.4590000000000003E-2</v>
      </c>
      <c r="M607" s="84">
        <f t="shared" si="348"/>
        <v>1.6719999999999999E-2</v>
      </c>
      <c r="N607" s="84">
        <f t="shared" si="348"/>
        <v>1.1999999999999999E-3</v>
      </c>
      <c r="O607" s="84">
        <f t="shared" si="348"/>
        <v>5.1200000000000004E-3</v>
      </c>
      <c r="P607" s="84">
        <f t="shared" si="348"/>
        <v>0</v>
      </c>
      <c r="Q607" s="84">
        <f t="shared" si="348"/>
        <v>0</v>
      </c>
      <c r="R607" s="84">
        <f t="shared" si="348"/>
        <v>0</v>
      </c>
      <c r="S607" s="84">
        <f t="shared" si="348"/>
        <v>2.462E-2</v>
      </c>
      <c r="T607" s="84">
        <f t="shared" si="348"/>
        <v>3.5290000000000002E-2</v>
      </c>
      <c r="U607" s="84">
        <f t="shared" si="348"/>
        <v>4.4819999999999999E-2</v>
      </c>
      <c r="V607" s="84">
        <f t="shared" si="348"/>
        <v>0</v>
      </c>
      <c r="W607" s="84">
        <f t="shared" si="348"/>
        <v>0</v>
      </c>
      <c r="X607" s="84">
        <f t="shared" si="348"/>
        <v>0</v>
      </c>
      <c r="Y607" s="84">
        <f t="shared" si="348"/>
        <v>0</v>
      </c>
      <c r="Z607" s="84">
        <f t="shared" si="348"/>
        <v>0</v>
      </c>
      <c r="AA607" s="84">
        <f t="shared" si="348"/>
        <v>0</v>
      </c>
    </row>
    <row r="608" spans="1:27" ht="12.75" customHeight="1" outlineLevel="1" x14ac:dyDescent="0.2">
      <c r="A608" s="92" t="s">
        <v>2639</v>
      </c>
      <c r="B608" s="62" t="s">
        <v>231</v>
      </c>
      <c r="C608" s="42" t="s">
        <v>77</v>
      </c>
      <c r="D608" s="43">
        <v>0</v>
      </c>
      <c r="E608" s="43">
        <v>0</v>
      </c>
      <c r="F608" s="43">
        <v>0</v>
      </c>
      <c r="G608" s="43">
        <v>0</v>
      </c>
      <c r="H608" s="43">
        <v>20.47</v>
      </c>
      <c r="I608" s="43">
        <v>138.99</v>
      </c>
      <c r="J608" s="43">
        <v>115.92</v>
      </c>
      <c r="K608" s="43">
        <v>95.32</v>
      </c>
      <c r="L608" s="43">
        <v>34.590000000000003</v>
      </c>
      <c r="M608" s="43">
        <v>16.72</v>
      </c>
      <c r="N608" s="43">
        <v>1.2</v>
      </c>
      <c r="O608" s="43">
        <v>5.12</v>
      </c>
      <c r="P608" s="43">
        <v>0</v>
      </c>
      <c r="Q608" s="43">
        <v>0</v>
      </c>
      <c r="R608" s="43">
        <v>0</v>
      </c>
      <c r="S608" s="43">
        <v>24.62</v>
      </c>
      <c r="T608" s="43">
        <v>35.29</v>
      </c>
      <c r="U608" s="43">
        <v>44.82</v>
      </c>
      <c r="V608" s="43">
        <v>0</v>
      </c>
      <c r="W608" s="43">
        <v>0</v>
      </c>
      <c r="X608" s="43">
        <v>0</v>
      </c>
      <c r="Y608" s="43">
        <v>0</v>
      </c>
      <c r="Z608" s="43">
        <v>0</v>
      </c>
      <c r="AA608" s="43">
        <v>0</v>
      </c>
    </row>
    <row r="609" spans="1:27" x14ac:dyDescent="0.2">
      <c r="A609" s="91" t="s">
        <v>2640</v>
      </c>
      <c r="B609" s="27" t="str">
        <f>"14"&amp;"."&amp;$B$729&amp;"."&amp;$B$730</f>
        <v>14.02.2023</v>
      </c>
      <c r="C609" s="83" t="s">
        <v>74</v>
      </c>
      <c r="D609" s="84">
        <f>ROUND((D610)/1000,5)</f>
        <v>0</v>
      </c>
      <c r="E609" s="84">
        <f t="shared" ref="E609:AA609" si="349">ROUND((E610)/1000,5)</f>
        <v>0</v>
      </c>
      <c r="F609" s="84">
        <f t="shared" si="349"/>
        <v>0</v>
      </c>
      <c r="G609" s="84">
        <f t="shared" si="349"/>
        <v>0</v>
      </c>
      <c r="H609" s="84">
        <f t="shared" si="349"/>
        <v>0</v>
      </c>
      <c r="I609" s="84">
        <f t="shared" si="349"/>
        <v>0.15511</v>
      </c>
      <c r="J609" s="84">
        <f t="shared" si="349"/>
        <v>5.8639999999999998E-2</v>
      </c>
      <c r="K609" s="84">
        <f t="shared" si="349"/>
        <v>0.01</v>
      </c>
      <c r="L609" s="84">
        <f t="shared" si="349"/>
        <v>3.483E-2</v>
      </c>
      <c r="M609" s="84">
        <f t="shared" si="349"/>
        <v>3.0589999999999999E-2</v>
      </c>
      <c r="N609" s="84">
        <f t="shared" si="349"/>
        <v>1.4590000000000001E-2</v>
      </c>
      <c r="O609" s="84">
        <f t="shared" si="349"/>
        <v>0</v>
      </c>
      <c r="P609" s="84">
        <f t="shared" si="349"/>
        <v>0</v>
      </c>
      <c r="Q609" s="84">
        <f t="shared" si="349"/>
        <v>0</v>
      </c>
      <c r="R609" s="84">
        <f t="shared" si="349"/>
        <v>0</v>
      </c>
      <c r="S609" s="84">
        <f t="shared" si="349"/>
        <v>0</v>
      </c>
      <c r="T609" s="84">
        <f t="shared" si="349"/>
        <v>0</v>
      </c>
      <c r="U609" s="84">
        <f t="shared" si="349"/>
        <v>1.47E-3</v>
      </c>
      <c r="V609" s="84">
        <f t="shared" si="349"/>
        <v>3.415E-2</v>
      </c>
      <c r="W609" s="84">
        <f t="shared" si="349"/>
        <v>0</v>
      </c>
      <c r="X609" s="84">
        <f t="shared" si="349"/>
        <v>0</v>
      </c>
      <c r="Y609" s="84">
        <f t="shared" si="349"/>
        <v>0</v>
      </c>
      <c r="Z609" s="84">
        <f t="shared" si="349"/>
        <v>0</v>
      </c>
      <c r="AA609" s="84">
        <f t="shared" si="349"/>
        <v>0</v>
      </c>
    </row>
    <row r="610" spans="1:27" ht="12.75" customHeight="1" outlineLevel="1" x14ac:dyDescent="0.2">
      <c r="A610" s="92" t="s">
        <v>2641</v>
      </c>
      <c r="B610" s="62" t="s">
        <v>231</v>
      </c>
      <c r="C610" s="42" t="s">
        <v>77</v>
      </c>
      <c r="D610" s="43">
        <v>0</v>
      </c>
      <c r="E610" s="43">
        <v>0</v>
      </c>
      <c r="F610" s="43">
        <v>0</v>
      </c>
      <c r="G610" s="43">
        <v>0</v>
      </c>
      <c r="H610" s="43">
        <v>0</v>
      </c>
      <c r="I610" s="43">
        <v>155.11000000000001</v>
      </c>
      <c r="J610" s="43">
        <v>58.64</v>
      </c>
      <c r="K610" s="43">
        <v>10</v>
      </c>
      <c r="L610" s="43">
        <v>34.83</v>
      </c>
      <c r="M610" s="43">
        <v>30.59</v>
      </c>
      <c r="N610" s="43">
        <v>14.59</v>
      </c>
      <c r="O610" s="43">
        <v>0</v>
      </c>
      <c r="P610" s="43">
        <v>0</v>
      </c>
      <c r="Q610" s="43">
        <v>0</v>
      </c>
      <c r="R610" s="43">
        <v>0</v>
      </c>
      <c r="S610" s="43">
        <v>0</v>
      </c>
      <c r="T610" s="43">
        <v>0</v>
      </c>
      <c r="U610" s="43">
        <v>1.47</v>
      </c>
      <c r="V610" s="43">
        <v>34.15</v>
      </c>
      <c r="W610" s="43">
        <v>0</v>
      </c>
      <c r="X610" s="43">
        <v>0</v>
      </c>
      <c r="Y610" s="43">
        <v>0</v>
      </c>
      <c r="Z610" s="43">
        <v>0</v>
      </c>
      <c r="AA610" s="43">
        <v>0</v>
      </c>
    </row>
    <row r="611" spans="1:27" x14ac:dyDescent="0.2">
      <c r="A611" s="91" t="s">
        <v>2642</v>
      </c>
      <c r="B611" s="27" t="str">
        <f>"15"&amp;"."&amp;$B$729&amp;"."&amp;$B$730</f>
        <v>15.02.2023</v>
      </c>
      <c r="C611" s="83" t="s">
        <v>74</v>
      </c>
      <c r="D611" s="84">
        <f>ROUND((D612)/1000,5)</f>
        <v>0</v>
      </c>
      <c r="E611" s="84">
        <f t="shared" ref="E611:AA611" si="350">ROUND((E612)/1000,5)</f>
        <v>0</v>
      </c>
      <c r="F611" s="84">
        <f t="shared" si="350"/>
        <v>0</v>
      </c>
      <c r="G611" s="84">
        <f t="shared" si="350"/>
        <v>0</v>
      </c>
      <c r="H611" s="84">
        <f t="shared" si="350"/>
        <v>2.2859999999999998E-2</v>
      </c>
      <c r="I611" s="84">
        <f t="shared" si="350"/>
        <v>0.15583</v>
      </c>
      <c r="J611" s="84">
        <f t="shared" si="350"/>
        <v>7.9369999999999996E-2</v>
      </c>
      <c r="K611" s="84">
        <f t="shared" si="350"/>
        <v>3.3169999999999998E-2</v>
      </c>
      <c r="L611" s="84">
        <f t="shared" si="350"/>
        <v>7.3669999999999999E-2</v>
      </c>
      <c r="M611" s="84">
        <f t="shared" si="350"/>
        <v>0</v>
      </c>
      <c r="N611" s="84">
        <f t="shared" si="350"/>
        <v>0</v>
      </c>
      <c r="O611" s="84">
        <f t="shared" si="350"/>
        <v>0</v>
      </c>
      <c r="P611" s="84">
        <f t="shared" si="350"/>
        <v>0</v>
      </c>
      <c r="Q611" s="84">
        <f t="shared" si="350"/>
        <v>0</v>
      </c>
      <c r="R611" s="84">
        <f t="shared" si="350"/>
        <v>0</v>
      </c>
      <c r="S611" s="84">
        <f t="shared" si="350"/>
        <v>0</v>
      </c>
      <c r="T611" s="84">
        <f t="shared" si="350"/>
        <v>0</v>
      </c>
      <c r="U611" s="84">
        <f t="shared" si="350"/>
        <v>1.3500000000000001E-3</v>
      </c>
      <c r="V611" s="84">
        <f t="shared" si="350"/>
        <v>0</v>
      </c>
      <c r="W611" s="84">
        <f t="shared" si="350"/>
        <v>0</v>
      </c>
      <c r="X611" s="84">
        <f t="shared" si="350"/>
        <v>0</v>
      </c>
      <c r="Y611" s="84">
        <f t="shared" si="350"/>
        <v>0</v>
      </c>
      <c r="Z611" s="84">
        <f t="shared" si="350"/>
        <v>0</v>
      </c>
      <c r="AA611" s="84">
        <f t="shared" si="350"/>
        <v>0</v>
      </c>
    </row>
    <row r="612" spans="1:27" ht="12.75" customHeight="1" outlineLevel="1" x14ac:dyDescent="0.2">
      <c r="A612" s="92" t="s">
        <v>2643</v>
      </c>
      <c r="B612" s="62" t="s">
        <v>231</v>
      </c>
      <c r="C612" s="42" t="s">
        <v>77</v>
      </c>
      <c r="D612" s="43">
        <v>0</v>
      </c>
      <c r="E612" s="43">
        <v>0</v>
      </c>
      <c r="F612" s="43">
        <v>0</v>
      </c>
      <c r="G612" s="43">
        <v>0</v>
      </c>
      <c r="H612" s="43">
        <v>22.86</v>
      </c>
      <c r="I612" s="43">
        <v>155.83000000000001</v>
      </c>
      <c r="J612" s="43">
        <v>79.37</v>
      </c>
      <c r="K612" s="43">
        <v>33.17</v>
      </c>
      <c r="L612" s="43">
        <v>73.67</v>
      </c>
      <c r="M612" s="43">
        <v>0</v>
      </c>
      <c r="N612" s="43">
        <v>0</v>
      </c>
      <c r="O612" s="43">
        <v>0</v>
      </c>
      <c r="P612" s="43">
        <v>0</v>
      </c>
      <c r="Q612" s="43">
        <v>0</v>
      </c>
      <c r="R612" s="43">
        <v>0</v>
      </c>
      <c r="S612" s="43">
        <v>0</v>
      </c>
      <c r="T612" s="43">
        <v>0</v>
      </c>
      <c r="U612" s="43">
        <v>1.35</v>
      </c>
      <c r="V612" s="43">
        <v>0</v>
      </c>
      <c r="W612" s="43">
        <v>0</v>
      </c>
      <c r="X612" s="43">
        <v>0</v>
      </c>
      <c r="Y612" s="43">
        <v>0</v>
      </c>
      <c r="Z612" s="43">
        <v>0</v>
      </c>
      <c r="AA612" s="43">
        <v>0</v>
      </c>
    </row>
    <row r="613" spans="1:27" x14ac:dyDescent="0.2">
      <c r="A613" s="91" t="s">
        <v>2644</v>
      </c>
      <c r="B613" s="27" t="str">
        <f>"16"&amp;"."&amp;$B$729&amp;"."&amp;$B$730</f>
        <v>16.02.2023</v>
      </c>
      <c r="C613" s="83" t="s">
        <v>74</v>
      </c>
      <c r="D613" s="84">
        <f>ROUND((D614)/1000,5)</f>
        <v>0</v>
      </c>
      <c r="E613" s="84">
        <f t="shared" ref="E613:AA613" si="351">ROUND((E614)/1000,5)</f>
        <v>0</v>
      </c>
      <c r="F613" s="84">
        <f t="shared" si="351"/>
        <v>0</v>
      </c>
      <c r="G613" s="84">
        <f t="shared" si="351"/>
        <v>0</v>
      </c>
      <c r="H613" s="84">
        <f t="shared" si="351"/>
        <v>7.0319999999999994E-2</v>
      </c>
      <c r="I613" s="84">
        <f t="shared" si="351"/>
        <v>0.21093000000000001</v>
      </c>
      <c r="J613" s="84">
        <f t="shared" si="351"/>
        <v>8.4879999999999997E-2</v>
      </c>
      <c r="K613" s="84">
        <f t="shared" si="351"/>
        <v>1.8540000000000001E-2</v>
      </c>
      <c r="L613" s="84">
        <f t="shared" si="351"/>
        <v>7.51E-2</v>
      </c>
      <c r="M613" s="84">
        <f t="shared" si="351"/>
        <v>5.6550000000000003E-2</v>
      </c>
      <c r="N613" s="84">
        <f t="shared" si="351"/>
        <v>1.9220000000000001E-2</v>
      </c>
      <c r="O613" s="84">
        <f t="shared" si="351"/>
        <v>9.9000000000000008E-3</v>
      </c>
      <c r="P613" s="84">
        <f t="shared" si="351"/>
        <v>0</v>
      </c>
      <c r="Q613" s="84">
        <f t="shared" si="351"/>
        <v>0</v>
      </c>
      <c r="R613" s="84">
        <f t="shared" si="351"/>
        <v>0</v>
      </c>
      <c r="S613" s="84">
        <f t="shared" si="351"/>
        <v>0</v>
      </c>
      <c r="T613" s="84">
        <f t="shared" si="351"/>
        <v>0</v>
      </c>
      <c r="U613" s="84">
        <f t="shared" si="351"/>
        <v>3.49E-3</v>
      </c>
      <c r="V613" s="84">
        <f t="shared" si="351"/>
        <v>0</v>
      </c>
      <c r="W613" s="84">
        <f t="shared" si="351"/>
        <v>0</v>
      </c>
      <c r="X613" s="84">
        <f t="shared" si="351"/>
        <v>0</v>
      </c>
      <c r="Y613" s="84">
        <f t="shared" si="351"/>
        <v>0</v>
      </c>
      <c r="Z613" s="84">
        <f t="shared" si="351"/>
        <v>0</v>
      </c>
      <c r="AA613" s="84">
        <f t="shared" si="351"/>
        <v>0</v>
      </c>
    </row>
    <row r="614" spans="1:27" ht="12.75" customHeight="1" outlineLevel="1" x14ac:dyDescent="0.2">
      <c r="A614" s="92" t="s">
        <v>2645</v>
      </c>
      <c r="B614" s="62" t="s">
        <v>231</v>
      </c>
      <c r="C614" s="42" t="s">
        <v>77</v>
      </c>
      <c r="D614" s="43">
        <v>0</v>
      </c>
      <c r="E614" s="43">
        <v>0</v>
      </c>
      <c r="F614" s="43">
        <v>0</v>
      </c>
      <c r="G614" s="43">
        <v>0</v>
      </c>
      <c r="H614" s="43">
        <v>70.319999999999993</v>
      </c>
      <c r="I614" s="43">
        <v>210.93</v>
      </c>
      <c r="J614" s="43">
        <v>84.88</v>
      </c>
      <c r="K614" s="43">
        <v>18.54</v>
      </c>
      <c r="L614" s="43">
        <v>75.099999999999994</v>
      </c>
      <c r="M614" s="43">
        <v>56.55</v>
      </c>
      <c r="N614" s="43">
        <v>19.22</v>
      </c>
      <c r="O614" s="43">
        <v>9.9</v>
      </c>
      <c r="P614" s="43">
        <v>0</v>
      </c>
      <c r="Q614" s="43">
        <v>0</v>
      </c>
      <c r="R614" s="43">
        <v>0</v>
      </c>
      <c r="S614" s="43">
        <v>0</v>
      </c>
      <c r="T614" s="43">
        <v>0</v>
      </c>
      <c r="U614" s="43">
        <v>3.49</v>
      </c>
      <c r="V614" s="43">
        <v>0</v>
      </c>
      <c r="W614" s="43">
        <v>0</v>
      </c>
      <c r="X614" s="43">
        <v>0</v>
      </c>
      <c r="Y614" s="43">
        <v>0</v>
      </c>
      <c r="Z614" s="43">
        <v>0</v>
      </c>
      <c r="AA614" s="43">
        <v>0</v>
      </c>
    </row>
    <row r="615" spans="1:27" x14ac:dyDescent="0.2">
      <c r="A615" s="91" t="s">
        <v>2646</v>
      </c>
      <c r="B615" s="27" t="str">
        <f>"17"&amp;"."&amp;$B$729&amp;"."&amp;$B$730</f>
        <v>17.02.2023</v>
      </c>
      <c r="C615" s="83" t="s">
        <v>74</v>
      </c>
      <c r="D615" s="84">
        <f>ROUND((D616)/1000,5)</f>
        <v>0</v>
      </c>
      <c r="E615" s="84">
        <f t="shared" ref="E615:AA615" si="352">ROUND((E616)/1000,5)</f>
        <v>0</v>
      </c>
      <c r="F615" s="84">
        <f t="shared" si="352"/>
        <v>9.0000000000000006E-5</v>
      </c>
      <c r="G615" s="84">
        <f t="shared" si="352"/>
        <v>1.4400000000000001E-3</v>
      </c>
      <c r="H615" s="84">
        <f t="shared" si="352"/>
        <v>9.9010000000000001E-2</v>
      </c>
      <c r="I615" s="84">
        <f t="shared" si="352"/>
        <v>0.18281</v>
      </c>
      <c r="J615" s="84">
        <f t="shared" si="352"/>
        <v>7.5620000000000007E-2</v>
      </c>
      <c r="K615" s="84">
        <f t="shared" si="352"/>
        <v>3.2689999999999997E-2</v>
      </c>
      <c r="L615" s="84">
        <f t="shared" si="352"/>
        <v>6.5049999999999997E-2</v>
      </c>
      <c r="M615" s="84">
        <f t="shared" si="352"/>
        <v>8.4409999999999999E-2</v>
      </c>
      <c r="N615" s="84">
        <f t="shared" si="352"/>
        <v>1.813E-2</v>
      </c>
      <c r="O615" s="84">
        <f t="shared" si="352"/>
        <v>0</v>
      </c>
      <c r="P615" s="84">
        <f t="shared" si="352"/>
        <v>0</v>
      </c>
      <c r="Q615" s="84">
        <f t="shared" si="352"/>
        <v>0</v>
      </c>
      <c r="R615" s="84">
        <f t="shared" si="352"/>
        <v>0</v>
      </c>
      <c r="S615" s="84">
        <f t="shared" si="352"/>
        <v>0</v>
      </c>
      <c r="T615" s="84">
        <f t="shared" si="352"/>
        <v>0</v>
      </c>
      <c r="U615" s="84">
        <f t="shared" si="352"/>
        <v>7.9299999999999995E-2</v>
      </c>
      <c r="V615" s="84">
        <f t="shared" si="352"/>
        <v>2.2749999999999999E-2</v>
      </c>
      <c r="W615" s="84">
        <f t="shared" si="352"/>
        <v>0</v>
      </c>
      <c r="X615" s="84">
        <f t="shared" si="352"/>
        <v>0</v>
      </c>
      <c r="Y615" s="84">
        <f t="shared" si="352"/>
        <v>0</v>
      </c>
      <c r="Z615" s="84">
        <f t="shared" si="352"/>
        <v>0</v>
      </c>
      <c r="AA615" s="84">
        <f t="shared" si="352"/>
        <v>0</v>
      </c>
    </row>
    <row r="616" spans="1:27" ht="12.75" customHeight="1" outlineLevel="1" x14ac:dyDescent="0.2">
      <c r="A616" s="92" t="s">
        <v>2647</v>
      </c>
      <c r="B616" s="62" t="s">
        <v>231</v>
      </c>
      <c r="C616" s="42" t="s">
        <v>77</v>
      </c>
      <c r="D616" s="43">
        <v>0</v>
      </c>
      <c r="E616" s="43">
        <v>0</v>
      </c>
      <c r="F616" s="43">
        <v>0.09</v>
      </c>
      <c r="G616" s="43">
        <v>1.44</v>
      </c>
      <c r="H616" s="43">
        <v>99.01</v>
      </c>
      <c r="I616" s="43">
        <v>182.81</v>
      </c>
      <c r="J616" s="43">
        <v>75.62</v>
      </c>
      <c r="K616" s="43">
        <v>32.69</v>
      </c>
      <c r="L616" s="43">
        <v>65.05</v>
      </c>
      <c r="M616" s="43">
        <v>84.41</v>
      </c>
      <c r="N616" s="43">
        <v>18.13</v>
      </c>
      <c r="O616" s="43">
        <v>0</v>
      </c>
      <c r="P616" s="43">
        <v>0</v>
      </c>
      <c r="Q616" s="43">
        <v>0</v>
      </c>
      <c r="R616" s="43">
        <v>0</v>
      </c>
      <c r="S616" s="43">
        <v>0</v>
      </c>
      <c r="T616" s="43">
        <v>0</v>
      </c>
      <c r="U616" s="43">
        <v>79.3</v>
      </c>
      <c r="V616" s="43">
        <v>22.75</v>
      </c>
      <c r="W616" s="43">
        <v>0</v>
      </c>
      <c r="X616" s="43">
        <v>0</v>
      </c>
      <c r="Y616" s="43">
        <v>0</v>
      </c>
      <c r="Z616" s="43">
        <v>0</v>
      </c>
      <c r="AA616" s="43">
        <v>0</v>
      </c>
    </row>
    <row r="617" spans="1:27" x14ac:dyDescent="0.2">
      <c r="A617" s="91" t="s">
        <v>2648</v>
      </c>
      <c r="B617" s="27" t="str">
        <f>"18"&amp;"."&amp;$B$729&amp;"."&amp;$B$730</f>
        <v>18.02.2023</v>
      </c>
      <c r="C617" s="83" t="s">
        <v>74</v>
      </c>
      <c r="D617" s="84">
        <f>ROUND((D618)/1000,5)</f>
        <v>0</v>
      </c>
      <c r="E617" s="84">
        <f t="shared" ref="E617:AA617" si="353">ROUND((E618)/1000,5)</f>
        <v>0</v>
      </c>
      <c r="F617" s="84">
        <f t="shared" si="353"/>
        <v>0</v>
      </c>
      <c r="G617" s="84">
        <f t="shared" si="353"/>
        <v>7.7499999999999999E-3</v>
      </c>
      <c r="H617" s="84">
        <f t="shared" si="353"/>
        <v>0.1424</v>
      </c>
      <c r="I617" s="84">
        <f t="shared" si="353"/>
        <v>0.21035000000000001</v>
      </c>
      <c r="J617" s="84">
        <f t="shared" si="353"/>
        <v>9.6740000000000007E-2</v>
      </c>
      <c r="K617" s="84">
        <f t="shared" si="353"/>
        <v>3.7010000000000001E-2</v>
      </c>
      <c r="L617" s="84">
        <f t="shared" si="353"/>
        <v>0.12149</v>
      </c>
      <c r="M617" s="84">
        <f t="shared" si="353"/>
        <v>9.4089999999999993E-2</v>
      </c>
      <c r="N617" s="84">
        <f t="shared" si="353"/>
        <v>7.3669999999999999E-2</v>
      </c>
      <c r="O617" s="84">
        <f t="shared" si="353"/>
        <v>6.053E-2</v>
      </c>
      <c r="P617" s="84">
        <f t="shared" si="353"/>
        <v>6.2190000000000002E-2</v>
      </c>
      <c r="Q617" s="84">
        <f t="shared" si="353"/>
        <v>6.216E-2</v>
      </c>
      <c r="R617" s="84">
        <f t="shared" si="353"/>
        <v>5.1659999999999998E-2</v>
      </c>
      <c r="S617" s="84">
        <f t="shared" si="353"/>
        <v>4.4690000000000001E-2</v>
      </c>
      <c r="T617" s="84">
        <f t="shared" si="353"/>
        <v>6.3729999999999995E-2</v>
      </c>
      <c r="U617" s="84">
        <f t="shared" si="353"/>
        <v>0.10738</v>
      </c>
      <c r="V617" s="84">
        <f t="shared" si="353"/>
        <v>7.5060000000000002E-2</v>
      </c>
      <c r="W617" s="84">
        <f t="shared" si="353"/>
        <v>2.9399999999999999E-3</v>
      </c>
      <c r="X617" s="84">
        <f t="shared" si="353"/>
        <v>0</v>
      </c>
      <c r="Y617" s="84">
        <f t="shared" si="353"/>
        <v>0</v>
      </c>
      <c r="Z617" s="84">
        <f t="shared" si="353"/>
        <v>0</v>
      </c>
      <c r="AA617" s="84">
        <f t="shared" si="353"/>
        <v>0</v>
      </c>
    </row>
    <row r="618" spans="1:27" ht="12.75" customHeight="1" outlineLevel="1" x14ac:dyDescent="0.2">
      <c r="A618" s="92" t="s">
        <v>2649</v>
      </c>
      <c r="B618" s="62" t="s">
        <v>231</v>
      </c>
      <c r="C618" s="42" t="s">
        <v>77</v>
      </c>
      <c r="D618" s="43">
        <v>0</v>
      </c>
      <c r="E618" s="43">
        <v>0</v>
      </c>
      <c r="F618" s="43">
        <v>0</v>
      </c>
      <c r="G618" s="43">
        <v>7.75</v>
      </c>
      <c r="H618" s="43">
        <v>142.4</v>
      </c>
      <c r="I618" s="43">
        <v>210.35</v>
      </c>
      <c r="J618" s="43">
        <v>96.74</v>
      </c>
      <c r="K618" s="43">
        <v>37.01</v>
      </c>
      <c r="L618" s="43">
        <v>121.49</v>
      </c>
      <c r="M618" s="43">
        <v>94.09</v>
      </c>
      <c r="N618" s="43">
        <v>73.67</v>
      </c>
      <c r="O618" s="43">
        <v>60.53</v>
      </c>
      <c r="P618" s="43">
        <v>62.19</v>
      </c>
      <c r="Q618" s="43">
        <v>62.16</v>
      </c>
      <c r="R618" s="43">
        <v>51.66</v>
      </c>
      <c r="S618" s="43">
        <v>44.69</v>
      </c>
      <c r="T618" s="43">
        <v>63.73</v>
      </c>
      <c r="U618" s="43">
        <v>107.38</v>
      </c>
      <c r="V618" s="43">
        <v>75.06</v>
      </c>
      <c r="W618" s="43">
        <v>2.94</v>
      </c>
      <c r="X618" s="43">
        <v>0</v>
      </c>
      <c r="Y618" s="43">
        <v>0</v>
      </c>
      <c r="Z618" s="43">
        <v>0</v>
      </c>
      <c r="AA618" s="43">
        <v>0</v>
      </c>
    </row>
    <row r="619" spans="1:27" x14ac:dyDescent="0.2">
      <c r="A619" s="91" t="s">
        <v>2650</v>
      </c>
      <c r="B619" s="27" t="str">
        <f>"19"&amp;"."&amp;$B$729&amp;"."&amp;$B$730</f>
        <v>19.02.2023</v>
      </c>
      <c r="C619" s="83" t="s">
        <v>74</v>
      </c>
      <c r="D619" s="84">
        <f>ROUND((D620)/1000,5)</f>
        <v>0</v>
      </c>
      <c r="E619" s="84">
        <f t="shared" ref="E619:AA619" si="354">ROUND((E620)/1000,5)</f>
        <v>0</v>
      </c>
      <c r="F619" s="84">
        <f t="shared" si="354"/>
        <v>0</v>
      </c>
      <c r="G619" s="84">
        <f t="shared" si="354"/>
        <v>0</v>
      </c>
      <c r="H619" s="84">
        <f t="shared" si="354"/>
        <v>0</v>
      </c>
      <c r="I619" s="84">
        <f t="shared" si="354"/>
        <v>0</v>
      </c>
      <c r="J619" s="84">
        <f t="shared" si="354"/>
        <v>2.6280000000000001E-2</v>
      </c>
      <c r="K619" s="84">
        <f t="shared" si="354"/>
        <v>3.6429999999999997E-2</v>
      </c>
      <c r="L619" s="84">
        <f t="shared" si="354"/>
        <v>0</v>
      </c>
      <c r="M619" s="84">
        <f t="shared" si="354"/>
        <v>0</v>
      </c>
      <c r="N619" s="84">
        <f t="shared" si="354"/>
        <v>0</v>
      </c>
      <c r="O619" s="84">
        <f t="shared" si="354"/>
        <v>0</v>
      </c>
      <c r="P619" s="84">
        <f t="shared" si="354"/>
        <v>0</v>
      </c>
      <c r="Q619" s="84">
        <f t="shared" si="354"/>
        <v>0</v>
      </c>
      <c r="R619" s="84">
        <f t="shared" si="354"/>
        <v>0</v>
      </c>
      <c r="S619" s="84">
        <f t="shared" si="354"/>
        <v>0</v>
      </c>
      <c r="T619" s="84">
        <f t="shared" si="354"/>
        <v>0</v>
      </c>
      <c r="U619" s="84">
        <f t="shared" si="354"/>
        <v>5.4400000000000004E-3</v>
      </c>
      <c r="V619" s="84">
        <f t="shared" si="354"/>
        <v>6.1249999999999999E-2</v>
      </c>
      <c r="W619" s="84">
        <f t="shared" si="354"/>
        <v>0</v>
      </c>
      <c r="X619" s="84">
        <f t="shared" si="354"/>
        <v>0</v>
      </c>
      <c r="Y619" s="84">
        <f t="shared" si="354"/>
        <v>0</v>
      </c>
      <c r="Z619" s="84">
        <f t="shared" si="354"/>
        <v>0</v>
      </c>
      <c r="AA619" s="84">
        <f t="shared" si="354"/>
        <v>0</v>
      </c>
    </row>
    <row r="620" spans="1:27" ht="12.75" customHeight="1" outlineLevel="1" x14ac:dyDescent="0.2">
      <c r="A620" s="92" t="s">
        <v>2651</v>
      </c>
      <c r="B620" s="62" t="s">
        <v>231</v>
      </c>
      <c r="C620" s="42" t="s">
        <v>77</v>
      </c>
      <c r="D620" s="43">
        <v>0</v>
      </c>
      <c r="E620" s="43">
        <v>0</v>
      </c>
      <c r="F620" s="43">
        <v>0</v>
      </c>
      <c r="G620" s="43">
        <v>0</v>
      </c>
      <c r="H620" s="43">
        <v>0</v>
      </c>
      <c r="I620" s="43">
        <v>0</v>
      </c>
      <c r="J620" s="43">
        <v>26.28</v>
      </c>
      <c r="K620" s="43">
        <v>36.43</v>
      </c>
      <c r="L620" s="43">
        <v>0</v>
      </c>
      <c r="M620" s="43">
        <v>0</v>
      </c>
      <c r="N620" s="43">
        <v>0</v>
      </c>
      <c r="O620" s="43">
        <v>0</v>
      </c>
      <c r="P620" s="43">
        <v>0</v>
      </c>
      <c r="Q620" s="43">
        <v>0</v>
      </c>
      <c r="R620" s="43">
        <v>0</v>
      </c>
      <c r="S620" s="43">
        <v>0</v>
      </c>
      <c r="T620" s="43">
        <v>0</v>
      </c>
      <c r="U620" s="43">
        <v>5.44</v>
      </c>
      <c r="V620" s="43">
        <v>61.25</v>
      </c>
      <c r="W620" s="43">
        <v>0</v>
      </c>
      <c r="X620" s="43">
        <v>0</v>
      </c>
      <c r="Y620" s="43">
        <v>0</v>
      </c>
      <c r="Z620" s="43">
        <v>0</v>
      </c>
      <c r="AA620" s="43">
        <v>0</v>
      </c>
    </row>
    <row r="621" spans="1:27" x14ac:dyDescent="0.2">
      <c r="A621" s="91" t="s">
        <v>2652</v>
      </c>
      <c r="B621" s="27" t="str">
        <f>"20"&amp;"."&amp;$B$729&amp;"."&amp;$B$730</f>
        <v>20.02.2023</v>
      </c>
      <c r="C621" s="83" t="s">
        <v>74</v>
      </c>
      <c r="D621" s="84">
        <f>ROUND((D622)/1000,5)</f>
        <v>0</v>
      </c>
      <c r="E621" s="84">
        <f t="shared" ref="E621:AA621" si="355">ROUND((E622)/1000,5)</f>
        <v>0</v>
      </c>
      <c r="F621" s="84">
        <f t="shared" si="355"/>
        <v>0</v>
      </c>
      <c r="G621" s="84">
        <f t="shared" si="355"/>
        <v>0</v>
      </c>
      <c r="H621" s="84">
        <f t="shared" si="355"/>
        <v>4.3790000000000003E-2</v>
      </c>
      <c r="I621" s="84">
        <f t="shared" si="355"/>
        <v>0.13735</v>
      </c>
      <c r="J621" s="84">
        <f t="shared" si="355"/>
        <v>0.15953000000000001</v>
      </c>
      <c r="K621" s="84">
        <f t="shared" si="355"/>
        <v>0.1525</v>
      </c>
      <c r="L621" s="84">
        <f t="shared" si="355"/>
        <v>0.12909999999999999</v>
      </c>
      <c r="M621" s="84">
        <f t="shared" si="355"/>
        <v>8.0089999999999995E-2</v>
      </c>
      <c r="N621" s="84">
        <f t="shared" si="355"/>
        <v>2.478E-2</v>
      </c>
      <c r="O621" s="84">
        <f t="shared" si="355"/>
        <v>6.3400000000000001E-3</v>
      </c>
      <c r="P621" s="84">
        <f t="shared" si="355"/>
        <v>3.3739999999999999E-2</v>
      </c>
      <c r="Q621" s="84">
        <f t="shared" si="355"/>
        <v>4.1900000000000001E-3</v>
      </c>
      <c r="R621" s="84">
        <f t="shared" si="355"/>
        <v>0</v>
      </c>
      <c r="S621" s="84">
        <f t="shared" si="355"/>
        <v>0</v>
      </c>
      <c r="T621" s="84">
        <f t="shared" si="355"/>
        <v>0</v>
      </c>
      <c r="U621" s="84">
        <f t="shared" si="355"/>
        <v>2.215E-2</v>
      </c>
      <c r="V621" s="84">
        <f t="shared" si="355"/>
        <v>0</v>
      </c>
      <c r="W621" s="84">
        <f t="shared" si="355"/>
        <v>0</v>
      </c>
      <c r="X621" s="84">
        <f t="shared" si="355"/>
        <v>0</v>
      </c>
      <c r="Y621" s="84">
        <f t="shared" si="355"/>
        <v>0</v>
      </c>
      <c r="Z621" s="84">
        <f t="shared" si="355"/>
        <v>0</v>
      </c>
      <c r="AA621" s="84">
        <f t="shared" si="355"/>
        <v>0</v>
      </c>
    </row>
    <row r="622" spans="1:27" ht="12.75" customHeight="1" outlineLevel="1" x14ac:dyDescent="0.2">
      <c r="A622" s="92" t="s">
        <v>2653</v>
      </c>
      <c r="B622" s="62" t="s">
        <v>231</v>
      </c>
      <c r="C622" s="42" t="s">
        <v>77</v>
      </c>
      <c r="D622" s="43">
        <v>0</v>
      </c>
      <c r="E622" s="43">
        <v>0</v>
      </c>
      <c r="F622" s="43">
        <v>0</v>
      </c>
      <c r="G622" s="43">
        <v>0</v>
      </c>
      <c r="H622" s="43">
        <v>43.79</v>
      </c>
      <c r="I622" s="43">
        <v>137.35</v>
      </c>
      <c r="J622" s="43">
        <v>159.53</v>
      </c>
      <c r="K622" s="43">
        <v>152.5</v>
      </c>
      <c r="L622" s="43">
        <v>129.1</v>
      </c>
      <c r="M622" s="43">
        <v>80.09</v>
      </c>
      <c r="N622" s="43">
        <v>24.78</v>
      </c>
      <c r="O622" s="43">
        <v>6.34</v>
      </c>
      <c r="P622" s="43">
        <v>33.74</v>
      </c>
      <c r="Q622" s="43">
        <v>4.1900000000000004</v>
      </c>
      <c r="R622" s="43">
        <v>0</v>
      </c>
      <c r="S622" s="43">
        <v>0</v>
      </c>
      <c r="T622" s="43">
        <v>0</v>
      </c>
      <c r="U622" s="43">
        <v>22.15</v>
      </c>
      <c r="V622" s="43">
        <v>0</v>
      </c>
      <c r="W622" s="43">
        <v>0</v>
      </c>
      <c r="X622" s="43">
        <v>0</v>
      </c>
      <c r="Y622" s="43">
        <v>0</v>
      </c>
      <c r="Z622" s="43">
        <v>0</v>
      </c>
      <c r="AA622" s="43">
        <v>0</v>
      </c>
    </row>
    <row r="623" spans="1:27" x14ac:dyDescent="0.2">
      <c r="A623" s="91" t="s">
        <v>2654</v>
      </c>
      <c r="B623" s="27" t="str">
        <f>"21"&amp;"."&amp;$B$729&amp;"."&amp;$B$730</f>
        <v>21.02.2023</v>
      </c>
      <c r="C623" s="83" t="s">
        <v>74</v>
      </c>
      <c r="D623" s="84">
        <f>ROUND((D624)/1000,5)</f>
        <v>0</v>
      </c>
      <c r="E623" s="84">
        <f t="shared" ref="E623:AA623" si="356">ROUND((E624)/1000,5)</f>
        <v>0</v>
      </c>
      <c r="F623" s="84">
        <f t="shared" si="356"/>
        <v>0</v>
      </c>
      <c r="G623" s="84">
        <f t="shared" si="356"/>
        <v>0</v>
      </c>
      <c r="H623" s="84">
        <f t="shared" si="356"/>
        <v>8.1799999999999998E-3</v>
      </c>
      <c r="I623" s="84">
        <f t="shared" si="356"/>
        <v>0.12659000000000001</v>
      </c>
      <c r="J623" s="84">
        <f t="shared" si="356"/>
        <v>0.10123</v>
      </c>
      <c r="K623" s="84">
        <f t="shared" si="356"/>
        <v>0.14396999999999999</v>
      </c>
      <c r="L623" s="84">
        <f t="shared" si="356"/>
        <v>0.18653</v>
      </c>
      <c r="M623" s="84">
        <f t="shared" si="356"/>
        <v>9.9330000000000002E-2</v>
      </c>
      <c r="N623" s="84">
        <f t="shared" si="356"/>
        <v>2.1229999999999999E-2</v>
      </c>
      <c r="O623" s="84">
        <f t="shared" si="356"/>
        <v>1.34E-3</v>
      </c>
      <c r="P623" s="84">
        <f t="shared" si="356"/>
        <v>4.1239999999999999E-2</v>
      </c>
      <c r="Q623" s="84">
        <f t="shared" si="356"/>
        <v>1.001E-2</v>
      </c>
      <c r="R623" s="84">
        <f t="shared" si="356"/>
        <v>0</v>
      </c>
      <c r="S623" s="84">
        <f t="shared" si="356"/>
        <v>2.82E-3</v>
      </c>
      <c r="T623" s="84">
        <f t="shared" si="356"/>
        <v>5.5999999999999995E-4</v>
      </c>
      <c r="U623" s="84">
        <f t="shared" si="356"/>
        <v>5.7799999999999997E-2</v>
      </c>
      <c r="V623" s="84">
        <f t="shared" si="356"/>
        <v>2.8299999999999999E-2</v>
      </c>
      <c r="W623" s="84">
        <f t="shared" si="356"/>
        <v>0</v>
      </c>
      <c r="X623" s="84">
        <f t="shared" si="356"/>
        <v>0</v>
      </c>
      <c r="Y623" s="84">
        <f t="shared" si="356"/>
        <v>0</v>
      </c>
      <c r="Z623" s="84">
        <f t="shared" si="356"/>
        <v>0</v>
      </c>
      <c r="AA623" s="84">
        <f t="shared" si="356"/>
        <v>0</v>
      </c>
    </row>
    <row r="624" spans="1:27" ht="12.75" customHeight="1" outlineLevel="1" x14ac:dyDescent="0.2">
      <c r="A624" s="92" t="s">
        <v>2655</v>
      </c>
      <c r="B624" s="62" t="s">
        <v>231</v>
      </c>
      <c r="C624" s="42" t="s">
        <v>77</v>
      </c>
      <c r="D624" s="43">
        <v>0</v>
      </c>
      <c r="E624" s="43">
        <v>0</v>
      </c>
      <c r="F624" s="43">
        <v>0</v>
      </c>
      <c r="G624" s="43">
        <v>0</v>
      </c>
      <c r="H624" s="43">
        <v>8.18</v>
      </c>
      <c r="I624" s="43">
        <v>126.59</v>
      </c>
      <c r="J624" s="43">
        <v>101.23</v>
      </c>
      <c r="K624" s="43">
        <v>143.97</v>
      </c>
      <c r="L624" s="43">
        <v>186.53</v>
      </c>
      <c r="M624" s="43">
        <v>99.33</v>
      </c>
      <c r="N624" s="43">
        <v>21.23</v>
      </c>
      <c r="O624" s="43">
        <v>1.34</v>
      </c>
      <c r="P624" s="43">
        <v>41.24</v>
      </c>
      <c r="Q624" s="43">
        <v>10.01</v>
      </c>
      <c r="R624" s="43">
        <v>0</v>
      </c>
      <c r="S624" s="43">
        <v>2.82</v>
      </c>
      <c r="T624" s="43">
        <v>0.56000000000000005</v>
      </c>
      <c r="U624" s="43">
        <v>57.8</v>
      </c>
      <c r="V624" s="43">
        <v>28.3</v>
      </c>
      <c r="W624" s="43">
        <v>0</v>
      </c>
      <c r="X624" s="43">
        <v>0</v>
      </c>
      <c r="Y624" s="43">
        <v>0</v>
      </c>
      <c r="Z624" s="43">
        <v>0</v>
      </c>
      <c r="AA624" s="43">
        <v>0</v>
      </c>
    </row>
    <row r="625" spans="1:27" x14ac:dyDescent="0.2">
      <c r="A625" s="91" t="s">
        <v>2656</v>
      </c>
      <c r="B625" s="27" t="str">
        <f>"22"&amp;"."&amp;$B$729&amp;"."&amp;$B$730</f>
        <v>22.02.2023</v>
      </c>
      <c r="C625" s="83" t="s">
        <v>74</v>
      </c>
      <c r="D625" s="84">
        <f>ROUND((D626)/1000,5)</f>
        <v>0</v>
      </c>
      <c r="E625" s="84">
        <f t="shared" ref="E625:AA625" si="357">ROUND((E626)/1000,5)</f>
        <v>0</v>
      </c>
      <c r="F625" s="84">
        <f t="shared" si="357"/>
        <v>0</v>
      </c>
      <c r="G625" s="84">
        <f t="shared" si="357"/>
        <v>5.4200000000000003E-3</v>
      </c>
      <c r="H625" s="84">
        <f t="shared" si="357"/>
        <v>7.2929999999999995E-2</v>
      </c>
      <c r="I625" s="84">
        <f t="shared" si="357"/>
        <v>0.22974</v>
      </c>
      <c r="J625" s="84">
        <f t="shared" si="357"/>
        <v>0.1077</v>
      </c>
      <c r="K625" s="84">
        <f t="shared" si="357"/>
        <v>0.14330999999999999</v>
      </c>
      <c r="L625" s="84">
        <f t="shared" si="357"/>
        <v>0.12175</v>
      </c>
      <c r="M625" s="84">
        <f t="shared" si="357"/>
        <v>1.74E-3</v>
      </c>
      <c r="N625" s="84">
        <f t="shared" si="357"/>
        <v>0</v>
      </c>
      <c r="O625" s="84">
        <f t="shared" si="357"/>
        <v>0</v>
      </c>
      <c r="P625" s="84">
        <f t="shared" si="357"/>
        <v>0</v>
      </c>
      <c r="Q625" s="84">
        <f t="shared" si="357"/>
        <v>0</v>
      </c>
      <c r="R625" s="84">
        <f t="shared" si="357"/>
        <v>0</v>
      </c>
      <c r="S625" s="84">
        <f t="shared" si="357"/>
        <v>0</v>
      </c>
      <c r="T625" s="84">
        <f t="shared" si="357"/>
        <v>0</v>
      </c>
      <c r="U625" s="84">
        <f t="shared" si="357"/>
        <v>0</v>
      </c>
      <c r="V625" s="84">
        <f t="shared" si="357"/>
        <v>0</v>
      </c>
      <c r="W625" s="84">
        <f t="shared" si="357"/>
        <v>0</v>
      </c>
      <c r="X625" s="84">
        <f t="shared" si="357"/>
        <v>0</v>
      </c>
      <c r="Y625" s="84">
        <f t="shared" si="357"/>
        <v>0</v>
      </c>
      <c r="Z625" s="84">
        <f t="shared" si="357"/>
        <v>0</v>
      </c>
      <c r="AA625" s="84">
        <f t="shared" si="357"/>
        <v>0</v>
      </c>
    </row>
    <row r="626" spans="1:27" ht="12.75" customHeight="1" outlineLevel="1" x14ac:dyDescent="0.2">
      <c r="A626" s="92" t="s">
        <v>2657</v>
      </c>
      <c r="B626" s="62" t="s">
        <v>231</v>
      </c>
      <c r="C626" s="42" t="s">
        <v>77</v>
      </c>
      <c r="D626" s="43">
        <v>0</v>
      </c>
      <c r="E626" s="43">
        <v>0</v>
      </c>
      <c r="F626" s="43">
        <v>0</v>
      </c>
      <c r="G626" s="43">
        <v>5.42</v>
      </c>
      <c r="H626" s="43">
        <v>72.930000000000007</v>
      </c>
      <c r="I626" s="43">
        <v>229.74</v>
      </c>
      <c r="J626" s="43">
        <v>107.7</v>
      </c>
      <c r="K626" s="43">
        <v>143.31</v>
      </c>
      <c r="L626" s="43">
        <v>121.75</v>
      </c>
      <c r="M626" s="43">
        <v>1.74</v>
      </c>
      <c r="N626" s="43">
        <v>0</v>
      </c>
      <c r="O626" s="43">
        <v>0</v>
      </c>
      <c r="P626" s="43">
        <v>0</v>
      </c>
      <c r="Q626" s="43">
        <v>0</v>
      </c>
      <c r="R626" s="43">
        <v>0</v>
      </c>
      <c r="S626" s="43">
        <v>0</v>
      </c>
      <c r="T626" s="43">
        <v>0</v>
      </c>
      <c r="U626" s="43">
        <v>0</v>
      </c>
      <c r="V626" s="43">
        <v>0</v>
      </c>
      <c r="W626" s="43">
        <v>0</v>
      </c>
      <c r="X626" s="43">
        <v>0</v>
      </c>
      <c r="Y626" s="43">
        <v>0</v>
      </c>
      <c r="Z626" s="43">
        <v>0</v>
      </c>
      <c r="AA626" s="43">
        <v>0</v>
      </c>
    </row>
    <row r="627" spans="1:27" x14ac:dyDescent="0.2">
      <c r="A627" s="91" t="s">
        <v>2658</v>
      </c>
      <c r="B627" s="27" t="str">
        <f>"23"&amp;"."&amp;$B$729&amp;"."&amp;$B$730</f>
        <v>23.02.2023</v>
      </c>
      <c r="C627" s="83" t="s">
        <v>74</v>
      </c>
      <c r="D627" s="84">
        <f>ROUND((D628)/1000,5)</f>
        <v>0</v>
      </c>
      <c r="E627" s="84">
        <f t="shared" ref="E627:AA627" si="358">ROUND((E628)/1000,5)</f>
        <v>0</v>
      </c>
      <c r="F627" s="84">
        <f t="shared" si="358"/>
        <v>2.4750000000000001E-2</v>
      </c>
      <c r="G627" s="84">
        <f t="shared" si="358"/>
        <v>3.3450000000000001E-2</v>
      </c>
      <c r="H627" s="84">
        <f t="shared" si="358"/>
        <v>0.10415000000000001</v>
      </c>
      <c r="I627" s="84">
        <f t="shared" si="358"/>
        <v>0.20574999999999999</v>
      </c>
      <c r="J627" s="84">
        <f t="shared" si="358"/>
        <v>0.13477</v>
      </c>
      <c r="K627" s="84">
        <f t="shared" si="358"/>
        <v>3.1890000000000002E-2</v>
      </c>
      <c r="L627" s="84">
        <f t="shared" si="358"/>
        <v>0.14063999999999999</v>
      </c>
      <c r="M627" s="84">
        <f t="shared" si="358"/>
        <v>9.6589999999999995E-2</v>
      </c>
      <c r="N627" s="84">
        <f t="shared" si="358"/>
        <v>8.6690000000000003E-2</v>
      </c>
      <c r="O627" s="84">
        <f t="shared" si="358"/>
        <v>3.9899999999999998E-2</v>
      </c>
      <c r="P627" s="84">
        <f t="shared" si="358"/>
        <v>2.32E-3</v>
      </c>
      <c r="Q627" s="84">
        <f t="shared" si="358"/>
        <v>0</v>
      </c>
      <c r="R627" s="84">
        <f t="shared" si="358"/>
        <v>0</v>
      </c>
      <c r="S627" s="84">
        <f t="shared" si="358"/>
        <v>0</v>
      </c>
      <c r="T627" s="84">
        <f t="shared" si="358"/>
        <v>0</v>
      </c>
      <c r="U627" s="84">
        <f t="shared" si="358"/>
        <v>0</v>
      </c>
      <c r="V627" s="84">
        <f t="shared" si="358"/>
        <v>0</v>
      </c>
      <c r="W627" s="84">
        <f t="shared" si="358"/>
        <v>0</v>
      </c>
      <c r="X627" s="84">
        <f t="shared" si="358"/>
        <v>0</v>
      </c>
      <c r="Y627" s="84">
        <f t="shared" si="358"/>
        <v>0</v>
      </c>
      <c r="Z627" s="84">
        <f t="shared" si="358"/>
        <v>0</v>
      </c>
      <c r="AA627" s="84">
        <f t="shared" si="358"/>
        <v>0</v>
      </c>
    </row>
    <row r="628" spans="1:27" ht="12.75" customHeight="1" outlineLevel="1" x14ac:dyDescent="0.2">
      <c r="A628" s="92" t="s">
        <v>2659</v>
      </c>
      <c r="B628" s="62" t="s">
        <v>231</v>
      </c>
      <c r="C628" s="42" t="s">
        <v>77</v>
      </c>
      <c r="D628" s="43">
        <v>0</v>
      </c>
      <c r="E628" s="43">
        <v>0</v>
      </c>
      <c r="F628" s="43">
        <v>24.75</v>
      </c>
      <c r="G628" s="43">
        <v>33.450000000000003</v>
      </c>
      <c r="H628" s="43">
        <v>104.15</v>
      </c>
      <c r="I628" s="43">
        <v>205.75</v>
      </c>
      <c r="J628" s="43">
        <v>134.77000000000001</v>
      </c>
      <c r="K628" s="43">
        <v>31.89</v>
      </c>
      <c r="L628" s="43">
        <v>140.63999999999999</v>
      </c>
      <c r="M628" s="43">
        <v>96.59</v>
      </c>
      <c r="N628" s="43">
        <v>86.69</v>
      </c>
      <c r="O628" s="43">
        <v>39.9</v>
      </c>
      <c r="P628" s="43">
        <v>2.3199999999999998</v>
      </c>
      <c r="Q628" s="43">
        <v>0</v>
      </c>
      <c r="R628" s="43">
        <v>0</v>
      </c>
      <c r="S628" s="43">
        <v>0</v>
      </c>
      <c r="T628" s="43">
        <v>0</v>
      </c>
      <c r="U628" s="43">
        <v>0</v>
      </c>
      <c r="V628" s="43">
        <v>0</v>
      </c>
      <c r="W628" s="43">
        <v>0</v>
      </c>
      <c r="X628" s="43">
        <v>0</v>
      </c>
      <c r="Y628" s="43">
        <v>0</v>
      </c>
      <c r="Z628" s="43">
        <v>0</v>
      </c>
      <c r="AA628" s="43">
        <v>0</v>
      </c>
    </row>
    <row r="629" spans="1:27" x14ac:dyDescent="0.2">
      <c r="A629" s="91" t="s">
        <v>2660</v>
      </c>
      <c r="B629" s="27" t="str">
        <f>"24"&amp;"."&amp;$B$729&amp;"."&amp;$B$730</f>
        <v>24.02.2023</v>
      </c>
      <c r="C629" s="83" t="s">
        <v>74</v>
      </c>
      <c r="D629" s="84">
        <f>ROUND((D630)/1000,5)</f>
        <v>0</v>
      </c>
      <c r="E629" s="84">
        <f t="shared" ref="E629:AA629" si="359">ROUND((E630)/1000,5)</f>
        <v>0</v>
      </c>
      <c r="F629" s="84">
        <f t="shared" si="359"/>
        <v>0</v>
      </c>
      <c r="G629" s="84">
        <f t="shared" si="359"/>
        <v>0</v>
      </c>
      <c r="H629" s="84">
        <f t="shared" si="359"/>
        <v>0</v>
      </c>
      <c r="I629" s="84">
        <f t="shared" si="359"/>
        <v>0</v>
      </c>
      <c r="J629" s="84">
        <f t="shared" si="359"/>
        <v>0</v>
      </c>
      <c r="K629" s="84">
        <f t="shared" si="359"/>
        <v>0</v>
      </c>
      <c r="L629" s="84">
        <f t="shared" si="359"/>
        <v>1.32E-3</v>
      </c>
      <c r="M629" s="84">
        <f t="shared" si="359"/>
        <v>0</v>
      </c>
      <c r="N629" s="84">
        <f t="shared" si="359"/>
        <v>0</v>
      </c>
      <c r="O629" s="84">
        <f t="shared" si="359"/>
        <v>0</v>
      </c>
      <c r="P629" s="84">
        <f t="shared" si="359"/>
        <v>0</v>
      </c>
      <c r="Q629" s="84">
        <f t="shared" si="359"/>
        <v>0</v>
      </c>
      <c r="R629" s="84">
        <f t="shared" si="359"/>
        <v>0</v>
      </c>
      <c r="S629" s="84">
        <f t="shared" si="359"/>
        <v>4.4000000000000003E-3</v>
      </c>
      <c r="T629" s="84">
        <f t="shared" si="359"/>
        <v>0</v>
      </c>
      <c r="U629" s="84">
        <f t="shared" si="359"/>
        <v>0</v>
      </c>
      <c r="V629" s="84">
        <f t="shared" si="359"/>
        <v>7.5039999999999996E-2</v>
      </c>
      <c r="W629" s="84">
        <f t="shared" si="359"/>
        <v>0</v>
      </c>
      <c r="X629" s="84">
        <f t="shared" si="359"/>
        <v>0</v>
      </c>
      <c r="Y629" s="84">
        <f t="shared" si="359"/>
        <v>0</v>
      </c>
      <c r="Z629" s="84">
        <f t="shared" si="359"/>
        <v>0</v>
      </c>
      <c r="AA629" s="84">
        <f t="shared" si="359"/>
        <v>0</v>
      </c>
    </row>
    <row r="630" spans="1:27" ht="12.75" customHeight="1" outlineLevel="1" x14ac:dyDescent="0.2">
      <c r="A630" s="92" t="s">
        <v>2661</v>
      </c>
      <c r="B630" s="62" t="s">
        <v>231</v>
      </c>
      <c r="C630" s="42" t="s">
        <v>77</v>
      </c>
      <c r="D630" s="43">
        <v>0</v>
      </c>
      <c r="E630" s="43">
        <v>0</v>
      </c>
      <c r="F630" s="43">
        <v>0</v>
      </c>
      <c r="G630" s="43">
        <v>0</v>
      </c>
      <c r="H630" s="43">
        <v>0</v>
      </c>
      <c r="I630" s="43">
        <v>0</v>
      </c>
      <c r="J630" s="43">
        <v>0</v>
      </c>
      <c r="K630" s="43">
        <v>0</v>
      </c>
      <c r="L630" s="43">
        <v>1.32</v>
      </c>
      <c r="M630" s="43">
        <v>0</v>
      </c>
      <c r="N630" s="43">
        <v>0</v>
      </c>
      <c r="O630" s="43">
        <v>0</v>
      </c>
      <c r="P630" s="43">
        <v>0</v>
      </c>
      <c r="Q630" s="43">
        <v>0</v>
      </c>
      <c r="R630" s="43">
        <v>0</v>
      </c>
      <c r="S630" s="43">
        <v>4.4000000000000004</v>
      </c>
      <c r="T630" s="43">
        <v>0</v>
      </c>
      <c r="U630" s="43">
        <v>0</v>
      </c>
      <c r="V630" s="43">
        <v>75.040000000000006</v>
      </c>
      <c r="W630" s="43">
        <v>0</v>
      </c>
      <c r="X630" s="43">
        <v>0</v>
      </c>
      <c r="Y630" s="43">
        <v>0</v>
      </c>
      <c r="Z630" s="43">
        <v>0</v>
      </c>
      <c r="AA630" s="43">
        <v>0</v>
      </c>
    </row>
    <row r="631" spans="1:27" x14ac:dyDescent="0.2">
      <c r="A631" s="91" t="s">
        <v>2662</v>
      </c>
      <c r="B631" s="27" t="str">
        <f>"25"&amp;"."&amp;$B$729&amp;"."&amp;$B$730</f>
        <v>25.02.2023</v>
      </c>
      <c r="C631" s="83" t="s">
        <v>74</v>
      </c>
      <c r="D631" s="84">
        <f>ROUND((D632)/1000,5)</f>
        <v>0</v>
      </c>
      <c r="E631" s="84">
        <f t="shared" ref="E631:AA631" si="360">ROUND((E632)/1000,5)</f>
        <v>0</v>
      </c>
      <c r="F631" s="84">
        <f t="shared" si="360"/>
        <v>0</v>
      </c>
      <c r="G631" s="84">
        <f t="shared" si="360"/>
        <v>0</v>
      </c>
      <c r="H631" s="84">
        <f t="shared" si="360"/>
        <v>0</v>
      </c>
      <c r="I631" s="84">
        <f t="shared" si="360"/>
        <v>3.2500000000000001E-2</v>
      </c>
      <c r="J631" s="84">
        <f t="shared" si="360"/>
        <v>0</v>
      </c>
      <c r="K631" s="84">
        <f t="shared" si="360"/>
        <v>0</v>
      </c>
      <c r="L631" s="84">
        <f t="shared" si="360"/>
        <v>1.56E-3</v>
      </c>
      <c r="M631" s="84">
        <f t="shared" si="360"/>
        <v>0</v>
      </c>
      <c r="N631" s="84">
        <f t="shared" si="360"/>
        <v>0</v>
      </c>
      <c r="O631" s="84">
        <f t="shared" si="360"/>
        <v>0</v>
      </c>
      <c r="P631" s="84">
        <f t="shared" si="360"/>
        <v>0</v>
      </c>
      <c r="Q631" s="84">
        <f t="shared" si="360"/>
        <v>0</v>
      </c>
      <c r="R631" s="84">
        <f t="shared" si="360"/>
        <v>0</v>
      </c>
      <c r="S631" s="84">
        <f t="shared" si="360"/>
        <v>0</v>
      </c>
      <c r="T631" s="84">
        <f t="shared" si="360"/>
        <v>1.2E-4</v>
      </c>
      <c r="U631" s="84">
        <f t="shared" si="360"/>
        <v>0</v>
      </c>
      <c r="V631" s="84">
        <f t="shared" si="360"/>
        <v>0</v>
      </c>
      <c r="W631" s="84">
        <f t="shared" si="360"/>
        <v>0</v>
      </c>
      <c r="X631" s="84">
        <f t="shared" si="360"/>
        <v>0</v>
      </c>
      <c r="Y631" s="84">
        <f t="shared" si="360"/>
        <v>0</v>
      </c>
      <c r="Z631" s="84">
        <f t="shared" si="360"/>
        <v>0</v>
      </c>
      <c r="AA631" s="84">
        <f t="shared" si="360"/>
        <v>0</v>
      </c>
    </row>
    <row r="632" spans="1:27" ht="12.75" customHeight="1" outlineLevel="1" x14ac:dyDescent="0.2">
      <c r="A632" s="92" t="s">
        <v>2663</v>
      </c>
      <c r="B632" s="62" t="s">
        <v>231</v>
      </c>
      <c r="C632" s="42" t="s">
        <v>77</v>
      </c>
      <c r="D632" s="43">
        <v>0</v>
      </c>
      <c r="E632" s="43">
        <v>0</v>
      </c>
      <c r="F632" s="43">
        <v>0</v>
      </c>
      <c r="G632" s="43">
        <v>0</v>
      </c>
      <c r="H632" s="43">
        <v>0</v>
      </c>
      <c r="I632" s="43">
        <v>32.5</v>
      </c>
      <c r="J632" s="43">
        <v>0</v>
      </c>
      <c r="K632" s="43">
        <v>0</v>
      </c>
      <c r="L632" s="43">
        <v>1.56</v>
      </c>
      <c r="M632" s="43">
        <v>0</v>
      </c>
      <c r="N632" s="43">
        <v>0</v>
      </c>
      <c r="O632" s="43">
        <v>0</v>
      </c>
      <c r="P632" s="43">
        <v>0</v>
      </c>
      <c r="Q632" s="43">
        <v>0</v>
      </c>
      <c r="R632" s="43">
        <v>0</v>
      </c>
      <c r="S632" s="43">
        <v>0</v>
      </c>
      <c r="T632" s="43">
        <v>0.12</v>
      </c>
      <c r="U632" s="43">
        <v>0</v>
      </c>
      <c r="V632" s="43">
        <v>0</v>
      </c>
      <c r="W632" s="43">
        <v>0</v>
      </c>
      <c r="X632" s="43">
        <v>0</v>
      </c>
      <c r="Y632" s="43">
        <v>0</v>
      </c>
      <c r="Z632" s="43">
        <v>0</v>
      </c>
      <c r="AA632" s="43">
        <v>0</v>
      </c>
    </row>
    <row r="633" spans="1:27" x14ac:dyDescent="0.2">
      <c r="A633" s="91" t="s">
        <v>2664</v>
      </c>
      <c r="B633" s="27" t="str">
        <f>"26"&amp;"."&amp;$B$729&amp;"."&amp;$B$730</f>
        <v>26.02.2023</v>
      </c>
      <c r="C633" s="83" t="s">
        <v>74</v>
      </c>
      <c r="D633" s="84">
        <f>ROUND((D634)/1000,5)</f>
        <v>0</v>
      </c>
      <c r="E633" s="84">
        <f t="shared" ref="E633:AA633" si="361">ROUND((E634)/1000,5)</f>
        <v>0</v>
      </c>
      <c r="F633" s="84">
        <f t="shared" si="361"/>
        <v>0</v>
      </c>
      <c r="G633" s="84">
        <f t="shared" si="361"/>
        <v>0</v>
      </c>
      <c r="H633" s="84">
        <f t="shared" si="361"/>
        <v>0</v>
      </c>
      <c r="I633" s="84">
        <f t="shared" si="361"/>
        <v>0</v>
      </c>
      <c r="J633" s="84">
        <f t="shared" si="361"/>
        <v>6.7180000000000004E-2</v>
      </c>
      <c r="K633" s="84">
        <f t="shared" si="361"/>
        <v>5.5999999999999995E-4</v>
      </c>
      <c r="L633" s="84">
        <f t="shared" si="361"/>
        <v>0</v>
      </c>
      <c r="M633" s="84">
        <f t="shared" si="361"/>
        <v>0</v>
      </c>
      <c r="N633" s="84">
        <f t="shared" si="361"/>
        <v>0</v>
      </c>
      <c r="O633" s="84">
        <f t="shared" si="361"/>
        <v>0</v>
      </c>
      <c r="P633" s="84">
        <f t="shared" si="361"/>
        <v>0</v>
      </c>
      <c r="Q633" s="84">
        <f t="shared" si="361"/>
        <v>0</v>
      </c>
      <c r="R633" s="84">
        <f t="shared" si="361"/>
        <v>0</v>
      </c>
      <c r="S633" s="84">
        <f t="shared" si="361"/>
        <v>0</v>
      </c>
      <c r="T633" s="84">
        <f t="shared" si="361"/>
        <v>0</v>
      </c>
      <c r="U633" s="84">
        <f t="shared" si="361"/>
        <v>0</v>
      </c>
      <c r="V633" s="84">
        <f t="shared" si="361"/>
        <v>1.8030000000000001E-2</v>
      </c>
      <c r="W633" s="84">
        <f t="shared" si="361"/>
        <v>0</v>
      </c>
      <c r="X633" s="84">
        <f t="shared" si="361"/>
        <v>0</v>
      </c>
      <c r="Y633" s="84">
        <f t="shared" si="361"/>
        <v>0</v>
      </c>
      <c r="Z633" s="84">
        <f t="shared" si="361"/>
        <v>0</v>
      </c>
      <c r="AA633" s="84">
        <f t="shared" si="361"/>
        <v>0</v>
      </c>
    </row>
    <row r="634" spans="1:27" ht="12.75" customHeight="1" outlineLevel="1" x14ac:dyDescent="0.2">
      <c r="A634" s="92" t="s">
        <v>2665</v>
      </c>
      <c r="B634" s="62" t="s">
        <v>231</v>
      </c>
      <c r="C634" s="42" t="s">
        <v>77</v>
      </c>
      <c r="D634" s="43">
        <v>0</v>
      </c>
      <c r="E634" s="43">
        <v>0</v>
      </c>
      <c r="F634" s="43">
        <v>0</v>
      </c>
      <c r="G634" s="43">
        <v>0</v>
      </c>
      <c r="H634" s="43">
        <v>0</v>
      </c>
      <c r="I634" s="43">
        <v>0</v>
      </c>
      <c r="J634" s="43">
        <v>67.180000000000007</v>
      </c>
      <c r="K634" s="43">
        <v>0.56000000000000005</v>
      </c>
      <c r="L634" s="43">
        <v>0</v>
      </c>
      <c r="M634" s="43">
        <v>0</v>
      </c>
      <c r="N634" s="43">
        <v>0</v>
      </c>
      <c r="O634" s="43">
        <v>0</v>
      </c>
      <c r="P634" s="43">
        <v>0</v>
      </c>
      <c r="Q634" s="43">
        <v>0</v>
      </c>
      <c r="R634" s="43">
        <v>0</v>
      </c>
      <c r="S634" s="43">
        <v>0</v>
      </c>
      <c r="T634" s="43">
        <v>0</v>
      </c>
      <c r="U634" s="43">
        <v>0</v>
      </c>
      <c r="V634" s="43">
        <v>18.03</v>
      </c>
      <c r="W634" s="43">
        <v>0</v>
      </c>
      <c r="X634" s="43">
        <v>0</v>
      </c>
      <c r="Y634" s="43">
        <v>0</v>
      </c>
      <c r="Z634" s="43">
        <v>0</v>
      </c>
      <c r="AA634" s="43">
        <v>0</v>
      </c>
    </row>
    <row r="635" spans="1:27" x14ac:dyDescent="0.2">
      <c r="A635" s="91" t="s">
        <v>2666</v>
      </c>
      <c r="B635" s="27" t="str">
        <f>"27"&amp;"."&amp;$B$729&amp;"."&amp;$B$730</f>
        <v>27.02.2023</v>
      </c>
      <c r="C635" s="83" t="s">
        <v>74</v>
      </c>
      <c r="D635" s="84">
        <f>ROUND((D636)/1000,5)</f>
        <v>0</v>
      </c>
      <c r="E635" s="84">
        <f t="shared" ref="E635:AA635" si="362">ROUND((E636)/1000,5)</f>
        <v>0</v>
      </c>
      <c r="F635" s="84">
        <f t="shared" si="362"/>
        <v>0</v>
      </c>
      <c r="G635" s="84">
        <f t="shared" si="362"/>
        <v>0</v>
      </c>
      <c r="H635" s="84">
        <f t="shared" si="362"/>
        <v>3.9800000000000002E-2</v>
      </c>
      <c r="I635" s="84">
        <f t="shared" si="362"/>
        <v>8.2170000000000007E-2</v>
      </c>
      <c r="J635" s="84">
        <f t="shared" si="362"/>
        <v>8.3320000000000005E-2</v>
      </c>
      <c r="K635" s="84">
        <f t="shared" si="362"/>
        <v>6.7400000000000002E-2</v>
      </c>
      <c r="L635" s="84">
        <f t="shared" si="362"/>
        <v>6.2109999999999999E-2</v>
      </c>
      <c r="M635" s="84">
        <f t="shared" si="362"/>
        <v>2.5559999999999999E-2</v>
      </c>
      <c r="N635" s="84">
        <f t="shared" si="362"/>
        <v>0</v>
      </c>
      <c r="O635" s="84">
        <f t="shared" si="362"/>
        <v>0</v>
      </c>
      <c r="P635" s="84">
        <f t="shared" si="362"/>
        <v>0</v>
      </c>
      <c r="Q635" s="84">
        <f t="shared" si="362"/>
        <v>1.8600000000000001E-3</v>
      </c>
      <c r="R635" s="84">
        <f t="shared" si="362"/>
        <v>5.4099999999999999E-3</v>
      </c>
      <c r="S635" s="84">
        <f t="shared" si="362"/>
        <v>5.9899999999999997E-3</v>
      </c>
      <c r="T635" s="84">
        <f t="shared" si="362"/>
        <v>0</v>
      </c>
      <c r="U635" s="84">
        <f t="shared" si="362"/>
        <v>5.5999999999999995E-4</v>
      </c>
      <c r="V635" s="84">
        <f t="shared" si="362"/>
        <v>0</v>
      </c>
      <c r="W635" s="84">
        <f t="shared" si="362"/>
        <v>0</v>
      </c>
      <c r="X635" s="84">
        <f t="shared" si="362"/>
        <v>0</v>
      </c>
      <c r="Y635" s="84">
        <f t="shared" si="362"/>
        <v>0</v>
      </c>
      <c r="Z635" s="84">
        <f t="shared" si="362"/>
        <v>0</v>
      </c>
      <c r="AA635" s="84">
        <f t="shared" si="362"/>
        <v>0</v>
      </c>
    </row>
    <row r="636" spans="1:27" ht="12.75" customHeight="1" outlineLevel="1" x14ac:dyDescent="0.2">
      <c r="A636" s="92" t="s">
        <v>2667</v>
      </c>
      <c r="B636" s="62" t="s">
        <v>231</v>
      </c>
      <c r="C636" s="42" t="s">
        <v>77</v>
      </c>
      <c r="D636" s="43">
        <v>0</v>
      </c>
      <c r="E636" s="43">
        <v>0</v>
      </c>
      <c r="F636" s="43">
        <v>0</v>
      </c>
      <c r="G636" s="43">
        <v>0</v>
      </c>
      <c r="H636" s="43">
        <v>39.799999999999997</v>
      </c>
      <c r="I636" s="43">
        <v>82.17</v>
      </c>
      <c r="J636" s="43">
        <v>83.32</v>
      </c>
      <c r="K636" s="43">
        <v>67.400000000000006</v>
      </c>
      <c r="L636" s="43">
        <v>62.11</v>
      </c>
      <c r="M636" s="43">
        <v>25.56</v>
      </c>
      <c r="N636" s="43">
        <v>0</v>
      </c>
      <c r="O636" s="43">
        <v>0</v>
      </c>
      <c r="P636" s="43">
        <v>0</v>
      </c>
      <c r="Q636" s="43">
        <v>1.86</v>
      </c>
      <c r="R636" s="43">
        <v>5.41</v>
      </c>
      <c r="S636" s="43">
        <v>5.99</v>
      </c>
      <c r="T636" s="43">
        <v>0</v>
      </c>
      <c r="U636" s="43">
        <v>0.56000000000000005</v>
      </c>
      <c r="V636" s="43">
        <v>0</v>
      </c>
      <c r="W636" s="43">
        <v>0</v>
      </c>
      <c r="X636" s="43">
        <v>0</v>
      </c>
      <c r="Y636" s="43">
        <v>0</v>
      </c>
      <c r="Z636" s="43">
        <v>0</v>
      </c>
      <c r="AA636" s="43">
        <v>0</v>
      </c>
    </row>
    <row r="637" spans="1:27" x14ac:dyDescent="0.2">
      <c r="A637" s="91" t="s">
        <v>2668</v>
      </c>
      <c r="B637" s="27" t="str">
        <f>"28"&amp;"."&amp;$B$729&amp;"."&amp;$B$730</f>
        <v>28.02.2023</v>
      </c>
      <c r="C637" s="83" t="s">
        <v>74</v>
      </c>
      <c r="D637" s="84">
        <f>ROUND((D638)/1000,5)</f>
        <v>0</v>
      </c>
      <c r="E637" s="84">
        <f t="shared" ref="E637:AA637" si="363">ROUND((E638)/1000,5)</f>
        <v>0</v>
      </c>
      <c r="F637" s="84">
        <f t="shared" si="363"/>
        <v>0</v>
      </c>
      <c r="G637" s="84">
        <f t="shared" si="363"/>
        <v>0</v>
      </c>
      <c r="H637" s="84">
        <f t="shared" si="363"/>
        <v>2.963E-2</v>
      </c>
      <c r="I637" s="84">
        <f t="shared" si="363"/>
        <v>9.4400000000000005E-3</v>
      </c>
      <c r="J637" s="84">
        <f t="shared" si="363"/>
        <v>0.15522</v>
      </c>
      <c r="K637" s="84">
        <f t="shared" si="363"/>
        <v>7.7410000000000007E-2</v>
      </c>
      <c r="L637" s="84">
        <f t="shared" si="363"/>
        <v>6.7100000000000007E-2</v>
      </c>
      <c r="M637" s="84">
        <f t="shared" si="363"/>
        <v>2.724E-2</v>
      </c>
      <c r="N637" s="84">
        <f t="shared" si="363"/>
        <v>4.2300000000000003E-3</v>
      </c>
      <c r="O637" s="84">
        <f t="shared" si="363"/>
        <v>0</v>
      </c>
      <c r="P637" s="84">
        <f t="shared" si="363"/>
        <v>0</v>
      </c>
      <c r="Q637" s="84">
        <f t="shared" si="363"/>
        <v>0</v>
      </c>
      <c r="R637" s="84">
        <f t="shared" si="363"/>
        <v>0</v>
      </c>
      <c r="S637" s="84">
        <f t="shared" si="363"/>
        <v>0</v>
      </c>
      <c r="T637" s="84">
        <f t="shared" si="363"/>
        <v>0</v>
      </c>
      <c r="U637" s="84">
        <f t="shared" si="363"/>
        <v>0</v>
      </c>
      <c r="V637" s="84">
        <f t="shared" si="363"/>
        <v>9.6699999999999994E-2</v>
      </c>
      <c r="W637" s="84">
        <f t="shared" si="363"/>
        <v>0</v>
      </c>
      <c r="X637" s="84">
        <f t="shared" si="363"/>
        <v>0</v>
      </c>
      <c r="Y637" s="84">
        <f t="shared" si="363"/>
        <v>0</v>
      </c>
      <c r="Z637" s="84">
        <f t="shared" si="363"/>
        <v>0</v>
      </c>
      <c r="AA637" s="84">
        <f t="shared" si="363"/>
        <v>0</v>
      </c>
    </row>
    <row r="638" spans="1:27" ht="12.75" customHeight="1" outlineLevel="1" x14ac:dyDescent="0.2">
      <c r="A638" s="92" t="s">
        <v>2669</v>
      </c>
      <c r="B638" s="62" t="s">
        <v>231</v>
      </c>
      <c r="C638" s="42" t="s">
        <v>77</v>
      </c>
      <c r="D638" s="43">
        <v>0</v>
      </c>
      <c r="E638" s="43">
        <v>0</v>
      </c>
      <c r="F638" s="43">
        <v>0</v>
      </c>
      <c r="G638" s="43">
        <v>0</v>
      </c>
      <c r="H638" s="43">
        <v>29.63</v>
      </c>
      <c r="I638" s="43">
        <v>9.44</v>
      </c>
      <c r="J638" s="43">
        <v>155.22</v>
      </c>
      <c r="K638" s="43">
        <v>77.41</v>
      </c>
      <c r="L638" s="43">
        <v>67.099999999999994</v>
      </c>
      <c r="M638" s="43">
        <v>27.24</v>
      </c>
      <c r="N638" s="43">
        <v>4.2300000000000004</v>
      </c>
      <c r="O638" s="43">
        <v>0</v>
      </c>
      <c r="P638" s="43">
        <v>0</v>
      </c>
      <c r="Q638" s="43">
        <v>0</v>
      </c>
      <c r="R638" s="43">
        <v>0</v>
      </c>
      <c r="S638" s="43">
        <v>0</v>
      </c>
      <c r="T638" s="43">
        <v>0</v>
      </c>
      <c r="U638" s="43">
        <v>0</v>
      </c>
      <c r="V638" s="43">
        <v>96.7</v>
      </c>
      <c r="W638" s="43">
        <v>0</v>
      </c>
      <c r="X638" s="43">
        <v>0</v>
      </c>
      <c r="Y638" s="43">
        <v>0</v>
      </c>
      <c r="Z638" s="43">
        <v>0</v>
      </c>
      <c r="AA638" s="43">
        <v>0</v>
      </c>
    </row>
    <row r="639" spans="1:27" x14ac:dyDescent="0.2">
      <c r="B639" s="94" t="s">
        <v>370</v>
      </c>
    </row>
    <row r="640" spans="1:27" x14ac:dyDescent="0.2">
      <c r="B640" s="94" t="s">
        <v>370</v>
      </c>
    </row>
    <row r="641" spans="1:27" x14ac:dyDescent="0.2">
      <c r="A641" s="171" t="s">
        <v>1986</v>
      </c>
      <c r="B641" s="172"/>
      <c r="C641" s="172"/>
      <c r="D641" s="172"/>
      <c r="E641" s="172"/>
      <c r="F641" s="172"/>
      <c r="G641" s="172"/>
      <c r="H641" s="172"/>
      <c r="I641" s="172"/>
      <c r="J641" s="172"/>
      <c r="K641" s="172"/>
      <c r="L641" s="172"/>
      <c r="M641" s="172"/>
      <c r="N641" s="172"/>
      <c r="O641" s="172"/>
      <c r="P641" s="172"/>
      <c r="Q641" s="172"/>
      <c r="R641" s="172"/>
      <c r="S641" s="172"/>
      <c r="T641" s="172"/>
      <c r="U641" s="172"/>
      <c r="V641" s="172"/>
      <c r="W641" s="172"/>
      <c r="X641" s="172"/>
      <c r="Y641" s="172"/>
      <c r="Z641" s="172"/>
      <c r="AA641" s="173"/>
    </row>
    <row r="642" spans="1:27" ht="25.5" x14ac:dyDescent="0.2">
      <c r="A642" s="25" t="s">
        <v>62</v>
      </c>
      <c r="B642" s="26" t="s">
        <v>203</v>
      </c>
      <c r="C642" s="25" t="s">
        <v>204</v>
      </c>
      <c r="D642" s="26" t="s">
        <v>205</v>
      </c>
      <c r="E642" s="26" t="s">
        <v>206</v>
      </c>
      <c r="F642" s="26" t="s">
        <v>207</v>
      </c>
      <c r="G642" s="26" t="s">
        <v>208</v>
      </c>
      <c r="H642" s="26" t="s">
        <v>209</v>
      </c>
      <c r="I642" s="26" t="s">
        <v>210</v>
      </c>
      <c r="J642" s="26" t="s">
        <v>211</v>
      </c>
      <c r="K642" s="26" t="s">
        <v>212</v>
      </c>
      <c r="L642" s="26" t="s">
        <v>213</v>
      </c>
      <c r="M642" s="26" t="s">
        <v>214</v>
      </c>
      <c r="N642" s="26" t="s">
        <v>215</v>
      </c>
      <c r="O642" s="26" t="s">
        <v>216</v>
      </c>
      <c r="P642" s="26" t="s">
        <v>217</v>
      </c>
      <c r="Q642" s="26" t="s">
        <v>218</v>
      </c>
      <c r="R642" s="26" t="s">
        <v>219</v>
      </c>
      <c r="S642" s="26" t="s">
        <v>220</v>
      </c>
      <c r="T642" s="26" t="s">
        <v>221</v>
      </c>
      <c r="U642" s="26" t="s">
        <v>222</v>
      </c>
      <c r="V642" s="26" t="s">
        <v>223</v>
      </c>
      <c r="W642" s="26" t="s">
        <v>224</v>
      </c>
      <c r="X642" s="26" t="s">
        <v>225</v>
      </c>
      <c r="Y642" s="26" t="s">
        <v>226</v>
      </c>
      <c r="Z642" s="26" t="s">
        <v>227</v>
      </c>
      <c r="AA642" s="26" t="s">
        <v>228</v>
      </c>
    </row>
    <row r="643" spans="1:27" x14ac:dyDescent="0.2">
      <c r="A643" s="91" t="s">
        <v>2670</v>
      </c>
      <c r="B643" s="27" t="str">
        <f>"01"&amp;"."&amp;$B$729&amp;"."&amp;$B$730</f>
        <v>01.02.2023</v>
      </c>
      <c r="C643" s="83" t="s">
        <v>74</v>
      </c>
      <c r="D643" s="84">
        <f>ROUND((D644)/1000,5)</f>
        <v>0.16816999999999999</v>
      </c>
      <c r="E643" s="84">
        <f t="shared" ref="E643:AA643" si="364">ROUND((E644)/1000,5)</f>
        <v>0.14119000000000001</v>
      </c>
      <c r="F643" s="84">
        <f t="shared" si="364"/>
        <v>0.16636000000000001</v>
      </c>
      <c r="G643" s="84">
        <f t="shared" si="364"/>
        <v>0.13425000000000001</v>
      </c>
      <c r="H643" s="84">
        <f t="shared" si="364"/>
        <v>0</v>
      </c>
      <c r="I643" s="84">
        <f t="shared" si="364"/>
        <v>0</v>
      </c>
      <c r="J643" s="84">
        <f t="shared" si="364"/>
        <v>6.5809999999999994E-2</v>
      </c>
      <c r="K643" s="84">
        <f t="shared" si="364"/>
        <v>7.7499999999999999E-3</v>
      </c>
      <c r="L643" s="84">
        <f t="shared" si="364"/>
        <v>3.6240000000000001E-2</v>
      </c>
      <c r="M643" s="84">
        <f t="shared" si="364"/>
        <v>0.13506000000000001</v>
      </c>
      <c r="N643" s="84">
        <f t="shared" si="364"/>
        <v>0.29638999999999999</v>
      </c>
      <c r="O643" s="84">
        <f t="shared" si="364"/>
        <v>0.28598000000000001</v>
      </c>
      <c r="P643" s="84">
        <f t="shared" si="364"/>
        <v>0.20935999999999999</v>
      </c>
      <c r="Q643" s="84">
        <f t="shared" si="364"/>
        <v>0.22029000000000001</v>
      </c>
      <c r="R643" s="84">
        <f t="shared" si="364"/>
        <v>0.20415</v>
      </c>
      <c r="S643" s="84">
        <f t="shared" si="364"/>
        <v>0.18876999999999999</v>
      </c>
      <c r="T643" s="84">
        <f t="shared" si="364"/>
        <v>0.26745999999999998</v>
      </c>
      <c r="U643" s="84">
        <f t="shared" si="364"/>
        <v>0.24969</v>
      </c>
      <c r="V643" s="84">
        <f t="shared" si="364"/>
        <v>0.38239000000000001</v>
      </c>
      <c r="W643" s="84">
        <f t="shared" si="364"/>
        <v>0.60792000000000002</v>
      </c>
      <c r="X643" s="84">
        <f t="shared" si="364"/>
        <v>0.45579999999999998</v>
      </c>
      <c r="Y643" s="84">
        <f t="shared" si="364"/>
        <v>0.33928000000000003</v>
      </c>
      <c r="Z643" s="84">
        <f t="shared" si="364"/>
        <v>0.44814999999999999</v>
      </c>
      <c r="AA643" s="84">
        <f t="shared" si="364"/>
        <v>0.28099000000000002</v>
      </c>
    </row>
    <row r="644" spans="1:27" ht="12.75" customHeight="1" outlineLevel="1" x14ac:dyDescent="0.2">
      <c r="A644" s="92" t="s">
        <v>2671</v>
      </c>
      <c r="B644" s="62" t="s">
        <v>231</v>
      </c>
      <c r="C644" s="42" t="s">
        <v>77</v>
      </c>
      <c r="D644" s="43">
        <v>168.17</v>
      </c>
      <c r="E644" s="43">
        <v>141.19</v>
      </c>
      <c r="F644" s="43">
        <v>166.36</v>
      </c>
      <c r="G644" s="43">
        <v>134.25</v>
      </c>
      <c r="H644" s="43">
        <v>0</v>
      </c>
      <c r="I644" s="43">
        <v>0</v>
      </c>
      <c r="J644" s="43">
        <v>65.81</v>
      </c>
      <c r="K644" s="43">
        <v>7.75</v>
      </c>
      <c r="L644" s="43">
        <v>36.24</v>
      </c>
      <c r="M644" s="43">
        <v>135.06</v>
      </c>
      <c r="N644" s="43">
        <v>296.39</v>
      </c>
      <c r="O644" s="43">
        <v>285.98</v>
      </c>
      <c r="P644" s="43">
        <v>209.36</v>
      </c>
      <c r="Q644" s="43">
        <v>220.29</v>
      </c>
      <c r="R644" s="43">
        <v>204.15</v>
      </c>
      <c r="S644" s="43">
        <v>188.77</v>
      </c>
      <c r="T644" s="43">
        <v>267.45999999999998</v>
      </c>
      <c r="U644" s="43">
        <v>249.69</v>
      </c>
      <c r="V644" s="43">
        <v>382.39</v>
      </c>
      <c r="W644" s="43">
        <v>607.91999999999996</v>
      </c>
      <c r="X644" s="43">
        <v>455.8</v>
      </c>
      <c r="Y644" s="43">
        <v>339.28</v>
      </c>
      <c r="Z644" s="43">
        <v>448.15</v>
      </c>
      <c r="AA644" s="43">
        <v>280.99</v>
      </c>
    </row>
    <row r="645" spans="1:27" x14ac:dyDescent="0.2">
      <c r="A645" s="91" t="s">
        <v>2672</v>
      </c>
      <c r="B645" s="27" t="str">
        <f>"02"&amp;"."&amp;$B$729&amp;"."&amp;$B$730</f>
        <v>02.02.2023</v>
      </c>
      <c r="C645" s="83" t="s">
        <v>74</v>
      </c>
      <c r="D645" s="84">
        <f>ROUND((D646)/1000,5)</f>
        <v>0.12719</v>
      </c>
      <c r="E645" s="84">
        <f t="shared" ref="E645:AA645" si="365">ROUND((E646)/1000,5)</f>
        <v>0.19086</v>
      </c>
      <c r="F645" s="84">
        <f t="shared" si="365"/>
        <v>0.14255000000000001</v>
      </c>
      <c r="G645" s="84">
        <f t="shared" si="365"/>
        <v>2.24E-2</v>
      </c>
      <c r="H645" s="84">
        <f t="shared" si="365"/>
        <v>0</v>
      </c>
      <c r="I645" s="84">
        <f t="shared" si="365"/>
        <v>0</v>
      </c>
      <c r="J645" s="84">
        <f t="shared" si="365"/>
        <v>0</v>
      </c>
      <c r="K645" s="84">
        <f t="shared" si="365"/>
        <v>0</v>
      </c>
      <c r="L645" s="84">
        <f t="shared" si="365"/>
        <v>0</v>
      </c>
      <c r="M645" s="84">
        <f t="shared" si="365"/>
        <v>7.3000000000000001E-3</v>
      </c>
      <c r="N645" s="84">
        <f t="shared" si="365"/>
        <v>4.2549999999999998E-2</v>
      </c>
      <c r="O645" s="84">
        <f t="shared" si="365"/>
        <v>4.5440000000000001E-2</v>
      </c>
      <c r="P645" s="84">
        <f t="shared" si="365"/>
        <v>3.8929999999999999E-2</v>
      </c>
      <c r="Q645" s="84">
        <f t="shared" si="365"/>
        <v>8.9910000000000004E-2</v>
      </c>
      <c r="R645" s="84">
        <f t="shared" si="365"/>
        <v>0.10584</v>
      </c>
      <c r="S645" s="84">
        <f t="shared" si="365"/>
        <v>0.10392</v>
      </c>
      <c r="T645" s="84">
        <f t="shared" si="365"/>
        <v>0.12038</v>
      </c>
      <c r="U645" s="84">
        <f t="shared" si="365"/>
        <v>0.12019000000000001</v>
      </c>
      <c r="V645" s="84">
        <f t="shared" si="365"/>
        <v>0.15312999999999999</v>
      </c>
      <c r="W645" s="84">
        <f t="shared" si="365"/>
        <v>0.24049999999999999</v>
      </c>
      <c r="X645" s="84">
        <f t="shared" si="365"/>
        <v>0.21826999999999999</v>
      </c>
      <c r="Y645" s="84">
        <f t="shared" si="365"/>
        <v>0.22574</v>
      </c>
      <c r="Z645" s="84">
        <f t="shared" si="365"/>
        <v>3.8289999999999998E-2</v>
      </c>
      <c r="AA645" s="84">
        <f t="shared" si="365"/>
        <v>1.7639999999999999E-2</v>
      </c>
    </row>
    <row r="646" spans="1:27" ht="12.75" customHeight="1" outlineLevel="1" x14ac:dyDescent="0.2">
      <c r="A646" s="92" t="s">
        <v>2673</v>
      </c>
      <c r="B646" s="62" t="s">
        <v>231</v>
      </c>
      <c r="C646" s="42" t="s">
        <v>77</v>
      </c>
      <c r="D646" s="43">
        <v>127.19</v>
      </c>
      <c r="E646" s="43">
        <v>190.86</v>
      </c>
      <c r="F646" s="43">
        <v>142.55000000000001</v>
      </c>
      <c r="G646" s="43">
        <v>22.4</v>
      </c>
      <c r="H646" s="43">
        <v>0</v>
      </c>
      <c r="I646" s="43">
        <v>0</v>
      </c>
      <c r="J646" s="43">
        <v>0</v>
      </c>
      <c r="K646" s="43">
        <v>0</v>
      </c>
      <c r="L646" s="43">
        <v>0</v>
      </c>
      <c r="M646" s="43">
        <v>7.3</v>
      </c>
      <c r="N646" s="43">
        <v>42.55</v>
      </c>
      <c r="O646" s="43">
        <v>45.44</v>
      </c>
      <c r="P646" s="43">
        <v>38.93</v>
      </c>
      <c r="Q646" s="43">
        <v>89.91</v>
      </c>
      <c r="R646" s="43">
        <v>105.84</v>
      </c>
      <c r="S646" s="43">
        <v>103.92</v>
      </c>
      <c r="T646" s="43">
        <v>120.38</v>
      </c>
      <c r="U646" s="43">
        <v>120.19</v>
      </c>
      <c r="V646" s="43">
        <v>153.13</v>
      </c>
      <c r="W646" s="43">
        <v>240.5</v>
      </c>
      <c r="X646" s="43">
        <v>218.27</v>
      </c>
      <c r="Y646" s="43">
        <v>225.74</v>
      </c>
      <c r="Z646" s="43">
        <v>38.29</v>
      </c>
      <c r="AA646" s="43">
        <v>17.64</v>
      </c>
    </row>
    <row r="647" spans="1:27" x14ac:dyDescent="0.2">
      <c r="A647" s="91" t="s">
        <v>2674</v>
      </c>
      <c r="B647" s="27" t="str">
        <f>"03"&amp;"."&amp;$B$729&amp;"."&amp;$B$730</f>
        <v>03.02.2023</v>
      </c>
      <c r="C647" s="83" t="s">
        <v>74</v>
      </c>
      <c r="D647" s="84">
        <f>ROUND((D648)/1000,5)</f>
        <v>0.13019</v>
      </c>
      <c r="E647" s="84">
        <f t="shared" ref="E647:AA647" si="366">ROUND((E648)/1000,5)</f>
        <v>7.2529999999999997E-2</v>
      </c>
      <c r="F647" s="84">
        <f t="shared" si="366"/>
        <v>3.9300000000000002E-2</v>
      </c>
      <c r="G647" s="84">
        <f t="shared" si="366"/>
        <v>0</v>
      </c>
      <c r="H647" s="84">
        <f t="shared" si="366"/>
        <v>0</v>
      </c>
      <c r="I647" s="84">
        <f t="shared" si="366"/>
        <v>0</v>
      </c>
      <c r="J647" s="84">
        <f t="shared" si="366"/>
        <v>0</v>
      </c>
      <c r="K647" s="84">
        <f t="shared" si="366"/>
        <v>0</v>
      </c>
      <c r="L647" s="84">
        <f t="shared" si="366"/>
        <v>0</v>
      </c>
      <c r="M647" s="84">
        <f t="shared" si="366"/>
        <v>0</v>
      </c>
      <c r="N647" s="84">
        <f t="shared" si="366"/>
        <v>3.354E-2</v>
      </c>
      <c r="O647" s="84">
        <f t="shared" si="366"/>
        <v>1.908E-2</v>
      </c>
      <c r="P647" s="84">
        <f t="shared" si="366"/>
        <v>9.9699999999999997E-2</v>
      </c>
      <c r="Q647" s="84">
        <f t="shared" si="366"/>
        <v>0.11935</v>
      </c>
      <c r="R647" s="84">
        <f t="shared" si="366"/>
        <v>0.17232</v>
      </c>
      <c r="S647" s="84">
        <f t="shared" si="366"/>
        <v>0.18056</v>
      </c>
      <c r="T647" s="84">
        <f t="shared" si="366"/>
        <v>0.2235</v>
      </c>
      <c r="U647" s="84">
        <f t="shared" si="366"/>
        <v>3.3340000000000002E-2</v>
      </c>
      <c r="V647" s="84">
        <f t="shared" si="366"/>
        <v>0.25435999999999998</v>
      </c>
      <c r="W647" s="84">
        <f t="shared" si="366"/>
        <v>0.33348</v>
      </c>
      <c r="X647" s="84">
        <f t="shared" si="366"/>
        <v>0.47008</v>
      </c>
      <c r="Y647" s="84">
        <f t="shared" si="366"/>
        <v>0.5585</v>
      </c>
      <c r="Z647" s="84">
        <f t="shared" si="366"/>
        <v>0.52758000000000005</v>
      </c>
      <c r="AA647" s="84">
        <f t="shared" si="366"/>
        <v>0.29471999999999998</v>
      </c>
    </row>
    <row r="648" spans="1:27" ht="12.75" customHeight="1" outlineLevel="1" x14ac:dyDescent="0.2">
      <c r="A648" s="92" t="s">
        <v>2675</v>
      </c>
      <c r="B648" s="62" t="s">
        <v>231</v>
      </c>
      <c r="C648" s="42" t="s">
        <v>77</v>
      </c>
      <c r="D648" s="43">
        <v>130.19</v>
      </c>
      <c r="E648" s="43">
        <v>72.53</v>
      </c>
      <c r="F648" s="43">
        <v>39.299999999999997</v>
      </c>
      <c r="G648" s="43">
        <v>0</v>
      </c>
      <c r="H648" s="43">
        <v>0</v>
      </c>
      <c r="I648" s="43">
        <v>0</v>
      </c>
      <c r="J648" s="43">
        <v>0</v>
      </c>
      <c r="K648" s="43">
        <v>0</v>
      </c>
      <c r="L648" s="43">
        <v>0</v>
      </c>
      <c r="M648" s="43">
        <v>0</v>
      </c>
      <c r="N648" s="43">
        <v>33.54</v>
      </c>
      <c r="O648" s="43">
        <v>19.079999999999998</v>
      </c>
      <c r="P648" s="43">
        <v>99.7</v>
      </c>
      <c r="Q648" s="43">
        <v>119.35</v>
      </c>
      <c r="R648" s="43">
        <v>172.32</v>
      </c>
      <c r="S648" s="43">
        <v>180.56</v>
      </c>
      <c r="T648" s="43">
        <v>223.5</v>
      </c>
      <c r="U648" s="43">
        <v>33.340000000000003</v>
      </c>
      <c r="V648" s="43">
        <v>254.36</v>
      </c>
      <c r="W648" s="43">
        <v>333.48</v>
      </c>
      <c r="X648" s="43">
        <v>470.08</v>
      </c>
      <c r="Y648" s="43">
        <v>558.5</v>
      </c>
      <c r="Z648" s="43">
        <v>527.58000000000004</v>
      </c>
      <c r="AA648" s="43">
        <v>294.72000000000003</v>
      </c>
    </row>
    <row r="649" spans="1:27" x14ac:dyDescent="0.2">
      <c r="A649" s="91" t="s">
        <v>2676</v>
      </c>
      <c r="B649" s="27" t="str">
        <f>"04"&amp;"."&amp;$B$729&amp;"."&amp;$B$730</f>
        <v>04.02.2023</v>
      </c>
      <c r="C649" s="83" t="s">
        <v>74</v>
      </c>
      <c r="D649" s="84">
        <f>ROUND((D650)/1000,5)</f>
        <v>0.28383999999999998</v>
      </c>
      <c r="E649" s="84">
        <f t="shared" ref="E649:AA649" si="367">ROUND((E650)/1000,5)</f>
        <v>0.28199999999999997</v>
      </c>
      <c r="F649" s="84">
        <f t="shared" si="367"/>
        <v>0.24292</v>
      </c>
      <c r="G649" s="84">
        <f t="shared" si="367"/>
        <v>0.22145000000000001</v>
      </c>
      <c r="H649" s="84">
        <f t="shared" si="367"/>
        <v>0.34802</v>
      </c>
      <c r="I649" s="84">
        <f t="shared" si="367"/>
        <v>0.19414999999999999</v>
      </c>
      <c r="J649" s="84">
        <f t="shared" si="367"/>
        <v>0.13269</v>
      </c>
      <c r="K649" s="84">
        <f t="shared" si="367"/>
        <v>0.15676000000000001</v>
      </c>
      <c r="L649" s="84">
        <f t="shared" si="367"/>
        <v>0.10627</v>
      </c>
      <c r="M649" s="84">
        <f t="shared" si="367"/>
        <v>0.12111</v>
      </c>
      <c r="N649" s="84">
        <f t="shared" si="367"/>
        <v>0.13758000000000001</v>
      </c>
      <c r="O649" s="84">
        <f t="shared" si="367"/>
        <v>0.20385</v>
      </c>
      <c r="P649" s="84">
        <f t="shared" si="367"/>
        <v>0.22384000000000001</v>
      </c>
      <c r="Q649" s="84">
        <f t="shared" si="367"/>
        <v>0.25785000000000002</v>
      </c>
      <c r="R649" s="84">
        <f t="shared" si="367"/>
        <v>0.29104000000000002</v>
      </c>
      <c r="S649" s="84">
        <f t="shared" si="367"/>
        <v>0.39329999999999998</v>
      </c>
      <c r="T649" s="84">
        <f t="shared" si="367"/>
        <v>0.35347000000000001</v>
      </c>
      <c r="U649" s="84">
        <f t="shared" si="367"/>
        <v>0.30834</v>
      </c>
      <c r="V649" s="84">
        <f t="shared" si="367"/>
        <v>0.35718</v>
      </c>
      <c r="W649" s="84">
        <f t="shared" si="367"/>
        <v>0.46747</v>
      </c>
      <c r="X649" s="84">
        <f t="shared" si="367"/>
        <v>0.48460999999999999</v>
      </c>
      <c r="Y649" s="84">
        <f t="shared" si="367"/>
        <v>0.71081000000000005</v>
      </c>
      <c r="Z649" s="84">
        <f t="shared" si="367"/>
        <v>0.56213999999999997</v>
      </c>
      <c r="AA649" s="84">
        <f t="shared" si="367"/>
        <v>0.29243999999999998</v>
      </c>
    </row>
    <row r="650" spans="1:27" ht="12.75" customHeight="1" outlineLevel="1" x14ac:dyDescent="0.2">
      <c r="A650" s="92" t="s">
        <v>2677</v>
      </c>
      <c r="B650" s="62" t="s">
        <v>231</v>
      </c>
      <c r="C650" s="42" t="s">
        <v>77</v>
      </c>
      <c r="D650" s="43">
        <v>283.83999999999997</v>
      </c>
      <c r="E650" s="43">
        <v>282</v>
      </c>
      <c r="F650" s="43">
        <v>242.92</v>
      </c>
      <c r="G650" s="43">
        <v>221.45</v>
      </c>
      <c r="H650" s="43">
        <v>348.02</v>
      </c>
      <c r="I650" s="43">
        <v>194.15</v>
      </c>
      <c r="J650" s="43">
        <v>132.69</v>
      </c>
      <c r="K650" s="43">
        <v>156.76</v>
      </c>
      <c r="L650" s="43">
        <v>106.27</v>
      </c>
      <c r="M650" s="43">
        <v>121.11</v>
      </c>
      <c r="N650" s="43">
        <v>137.58000000000001</v>
      </c>
      <c r="O650" s="43">
        <v>203.85</v>
      </c>
      <c r="P650" s="43">
        <v>223.84</v>
      </c>
      <c r="Q650" s="43">
        <v>257.85000000000002</v>
      </c>
      <c r="R650" s="43">
        <v>291.04000000000002</v>
      </c>
      <c r="S650" s="43">
        <v>393.3</v>
      </c>
      <c r="T650" s="43">
        <v>353.47</v>
      </c>
      <c r="U650" s="43">
        <v>308.33999999999997</v>
      </c>
      <c r="V650" s="43">
        <v>357.18</v>
      </c>
      <c r="W650" s="43">
        <v>467.47</v>
      </c>
      <c r="X650" s="43">
        <v>484.61</v>
      </c>
      <c r="Y650" s="43">
        <v>710.81</v>
      </c>
      <c r="Z650" s="43">
        <v>562.14</v>
      </c>
      <c r="AA650" s="43">
        <v>292.44</v>
      </c>
    </row>
    <row r="651" spans="1:27" x14ac:dyDescent="0.2">
      <c r="A651" s="91" t="s">
        <v>2678</v>
      </c>
      <c r="B651" s="27" t="str">
        <f>"05"&amp;"."&amp;$B$729&amp;"."&amp;$B$730</f>
        <v>05.02.2023</v>
      </c>
      <c r="C651" s="83" t="s">
        <v>74</v>
      </c>
      <c r="D651" s="84">
        <f>ROUND((D652)/1000,5)</f>
        <v>5.067E-2</v>
      </c>
      <c r="E651" s="84">
        <f t="shared" ref="E651:AA651" si="368">ROUND((E652)/1000,5)</f>
        <v>8.6069999999999994E-2</v>
      </c>
      <c r="F651" s="84">
        <f t="shared" si="368"/>
        <v>7.1480000000000002E-2</v>
      </c>
      <c r="G651" s="84">
        <f t="shared" si="368"/>
        <v>5.4370000000000002E-2</v>
      </c>
      <c r="H651" s="84">
        <f t="shared" si="368"/>
        <v>2.2190000000000001E-2</v>
      </c>
      <c r="I651" s="84">
        <f t="shared" si="368"/>
        <v>0</v>
      </c>
      <c r="J651" s="84">
        <f t="shared" si="368"/>
        <v>0</v>
      </c>
      <c r="K651" s="84">
        <f t="shared" si="368"/>
        <v>0</v>
      </c>
      <c r="L651" s="84">
        <f t="shared" si="368"/>
        <v>2.0629999999999999E-2</v>
      </c>
      <c r="M651" s="84">
        <f t="shared" si="368"/>
        <v>1.0019999999999999E-2</v>
      </c>
      <c r="N651" s="84">
        <f t="shared" si="368"/>
        <v>0</v>
      </c>
      <c r="O651" s="84">
        <f t="shared" si="368"/>
        <v>0</v>
      </c>
      <c r="P651" s="84">
        <f t="shared" si="368"/>
        <v>2.2069999999999999E-2</v>
      </c>
      <c r="Q651" s="84">
        <f t="shared" si="368"/>
        <v>5.6730000000000003E-2</v>
      </c>
      <c r="R651" s="84">
        <f t="shared" si="368"/>
        <v>8.8880000000000001E-2</v>
      </c>
      <c r="S651" s="84">
        <f t="shared" si="368"/>
        <v>0.11969</v>
      </c>
      <c r="T651" s="84">
        <f t="shared" si="368"/>
        <v>8.6739999999999998E-2</v>
      </c>
      <c r="U651" s="84">
        <f t="shared" si="368"/>
        <v>4.3970000000000002E-2</v>
      </c>
      <c r="V651" s="84">
        <f t="shared" si="368"/>
        <v>0.16331999999999999</v>
      </c>
      <c r="W651" s="84">
        <f t="shared" si="368"/>
        <v>0.21768000000000001</v>
      </c>
      <c r="X651" s="84">
        <f t="shared" si="368"/>
        <v>0.23982999999999999</v>
      </c>
      <c r="Y651" s="84">
        <f t="shared" si="368"/>
        <v>0.37645000000000001</v>
      </c>
      <c r="Z651" s="84">
        <f t="shared" si="368"/>
        <v>0.25266</v>
      </c>
      <c r="AA651" s="84">
        <f t="shared" si="368"/>
        <v>0.13388</v>
      </c>
    </row>
    <row r="652" spans="1:27" ht="12.75" customHeight="1" outlineLevel="1" x14ac:dyDescent="0.2">
      <c r="A652" s="92" t="s">
        <v>2679</v>
      </c>
      <c r="B652" s="62" t="s">
        <v>231</v>
      </c>
      <c r="C652" s="42" t="s">
        <v>77</v>
      </c>
      <c r="D652" s="43">
        <v>50.67</v>
      </c>
      <c r="E652" s="43">
        <v>86.07</v>
      </c>
      <c r="F652" s="43">
        <v>71.48</v>
      </c>
      <c r="G652" s="43">
        <v>54.37</v>
      </c>
      <c r="H652" s="43">
        <v>22.19</v>
      </c>
      <c r="I652" s="43">
        <v>0</v>
      </c>
      <c r="J652" s="43">
        <v>0</v>
      </c>
      <c r="K652" s="43">
        <v>0</v>
      </c>
      <c r="L652" s="43">
        <v>20.63</v>
      </c>
      <c r="M652" s="43">
        <v>10.02</v>
      </c>
      <c r="N652" s="43">
        <v>0</v>
      </c>
      <c r="O652" s="43">
        <v>0</v>
      </c>
      <c r="P652" s="43">
        <v>22.07</v>
      </c>
      <c r="Q652" s="43">
        <v>56.73</v>
      </c>
      <c r="R652" s="43">
        <v>88.88</v>
      </c>
      <c r="S652" s="43">
        <v>119.69</v>
      </c>
      <c r="T652" s="43">
        <v>86.74</v>
      </c>
      <c r="U652" s="43">
        <v>43.97</v>
      </c>
      <c r="V652" s="43">
        <v>163.32</v>
      </c>
      <c r="W652" s="43">
        <v>217.68</v>
      </c>
      <c r="X652" s="43">
        <v>239.83</v>
      </c>
      <c r="Y652" s="43">
        <v>376.45</v>
      </c>
      <c r="Z652" s="43">
        <v>252.66</v>
      </c>
      <c r="AA652" s="43">
        <v>133.88</v>
      </c>
    </row>
    <row r="653" spans="1:27" x14ac:dyDescent="0.2">
      <c r="A653" s="91" t="s">
        <v>2680</v>
      </c>
      <c r="B653" s="27" t="str">
        <f>"06"&amp;"."&amp;$B$729&amp;"."&amp;$B$730</f>
        <v>06.02.2023</v>
      </c>
      <c r="C653" s="83" t="s">
        <v>74</v>
      </c>
      <c r="D653" s="84">
        <f>ROUND((D654)/1000,5)</f>
        <v>4.6640000000000001E-2</v>
      </c>
      <c r="E653" s="84">
        <f t="shared" ref="E653:AA653" si="369">ROUND((E654)/1000,5)</f>
        <v>1.396E-2</v>
      </c>
      <c r="F653" s="84">
        <f t="shared" si="369"/>
        <v>8.8000000000000003E-4</v>
      </c>
      <c r="G653" s="84">
        <f t="shared" si="369"/>
        <v>6.0000000000000002E-5</v>
      </c>
      <c r="H653" s="84">
        <f t="shared" si="369"/>
        <v>0</v>
      </c>
      <c r="I653" s="84">
        <f t="shared" si="369"/>
        <v>0</v>
      </c>
      <c r="J653" s="84">
        <f t="shared" si="369"/>
        <v>0</v>
      </c>
      <c r="K653" s="84">
        <f t="shared" si="369"/>
        <v>0</v>
      </c>
      <c r="L653" s="84">
        <f t="shared" si="369"/>
        <v>0</v>
      </c>
      <c r="M653" s="84">
        <f t="shared" si="369"/>
        <v>0</v>
      </c>
      <c r="N653" s="84">
        <f t="shared" si="369"/>
        <v>0</v>
      </c>
      <c r="O653" s="84">
        <f t="shared" si="369"/>
        <v>0</v>
      </c>
      <c r="P653" s="84">
        <f t="shared" si="369"/>
        <v>0</v>
      </c>
      <c r="Q653" s="84">
        <f t="shared" si="369"/>
        <v>0</v>
      </c>
      <c r="R653" s="84">
        <f t="shared" si="369"/>
        <v>0</v>
      </c>
      <c r="S653" s="84">
        <f t="shared" si="369"/>
        <v>0</v>
      </c>
      <c r="T653" s="84">
        <f t="shared" si="369"/>
        <v>1.274E-2</v>
      </c>
      <c r="U653" s="84">
        <f t="shared" si="369"/>
        <v>0</v>
      </c>
      <c r="V653" s="84">
        <f t="shared" si="369"/>
        <v>1.74E-3</v>
      </c>
      <c r="W653" s="84">
        <f t="shared" si="369"/>
        <v>0.19633999999999999</v>
      </c>
      <c r="X653" s="84">
        <f t="shared" si="369"/>
        <v>0.47614000000000001</v>
      </c>
      <c r="Y653" s="84">
        <f t="shared" si="369"/>
        <v>0.59360000000000002</v>
      </c>
      <c r="Z653" s="84">
        <f t="shared" si="369"/>
        <v>0.27872999999999998</v>
      </c>
      <c r="AA653" s="84">
        <f t="shared" si="369"/>
        <v>0.14563999999999999</v>
      </c>
    </row>
    <row r="654" spans="1:27" ht="12.75" customHeight="1" outlineLevel="1" x14ac:dyDescent="0.2">
      <c r="A654" s="92" t="s">
        <v>2681</v>
      </c>
      <c r="B654" s="62" t="s">
        <v>231</v>
      </c>
      <c r="C654" s="42" t="s">
        <v>77</v>
      </c>
      <c r="D654" s="43">
        <v>46.64</v>
      </c>
      <c r="E654" s="43">
        <v>13.96</v>
      </c>
      <c r="F654" s="43">
        <v>0.88</v>
      </c>
      <c r="G654" s="43">
        <v>0.06</v>
      </c>
      <c r="H654" s="43">
        <v>0</v>
      </c>
      <c r="I654" s="43">
        <v>0</v>
      </c>
      <c r="J654" s="43">
        <v>0</v>
      </c>
      <c r="K654" s="43">
        <v>0</v>
      </c>
      <c r="L654" s="43">
        <v>0</v>
      </c>
      <c r="M654" s="43">
        <v>0</v>
      </c>
      <c r="N654" s="43">
        <v>0</v>
      </c>
      <c r="O654" s="43">
        <v>0</v>
      </c>
      <c r="P654" s="43">
        <v>0</v>
      </c>
      <c r="Q654" s="43">
        <v>0</v>
      </c>
      <c r="R654" s="43">
        <v>0</v>
      </c>
      <c r="S654" s="43">
        <v>0</v>
      </c>
      <c r="T654" s="43">
        <v>12.74</v>
      </c>
      <c r="U654" s="43">
        <v>0</v>
      </c>
      <c r="V654" s="43">
        <v>1.74</v>
      </c>
      <c r="W654" s="43">
        <v>196.34</v>
      </c>
      <c r="X654" s="43">
        <v>476.14</v>
      </c>
      <c r="Y654" s="43">
        <v>593.6</v>
      </c>
      <c r="Z654" s="43">
        <v>278.73</v>
      </c>
      <c r="AA654" s="43">
        <v>145.63999999999999</v>
      </c>
    </row>
    <row r="655" spans="1:27" x14ac:dyDescent="0.2">
      <c r="A655" s="91" t="s">
        <v>2682</v>
      </c>
      <c r="B655" s="27" t="str">
        <f>"07"&amp;"."&amp;$B$729&amp;"."&amp;$B$730</f>
        <v>07.02.2023</v>
      </c>
      <c r="C655" s="83" t="s">
        <v>74</v>
      </c>
      <c r="D655" s="84">
        <f>ROUND((D656)/1000,5)</f>
        <v>8.2890000000000005E-2</v>
      </c>
      <c r="E655" s="84">
        <f t="shared" ref="E655:AA655" si="370">ROUND((E656)/1000,5)</f>
        <v>1.7389999999999999E-2</v>
      </c>
      <c r="F655" s="84">
        <f t="shared" si="370"/>
        <v>3.637E-2</v>
      </c>
      <c r="G655" s="84">
        <f t="shared" si="370"/>
        <v>0</v>
      </c>
      <c r="H655" s="84">
        <f t="shared" si="370"/>
        <v>0</v>
      </c>
      <c r="I655" s="84">
        <f t="shared" si="370"/>
        <v>0</v>
      </c>
      <c r="J655" s="84">
        <f t="shared" si="370"/>
        <v>0</v>
      </c>
      <c r="K655" s="84">
        <f t="shared" si="370"/>
        <v>0</v>
      </c>
      <c r="L655" s="84">
        <f t="shared" si="370"/>
        <v>0</v>
      </c>
      <c r="M655" s="84">
        <f t="shared" si="370"/>
        <v>0</v>
      </c>
      <c r="N655" s="84">
        <f t="shared" si="370"/>
        <v>0</v>
      </c>
      <c r="O655" s="84">
        <f t="shared" si="370"/>
        <v>0</v>
      </c>
      <c r="P655" s="84">
        <f t="shared" si="370"/>
        <v>1.1220000000000001E-2</v>
      </c>
      <c r="Q655" s="84">
        <f t="shared" si="370"/>
        <v>5.9119999999999999E-2</v>
      </c>
      <c r="R655" s="84">
        <f t="shared" si="370"/>
        <v>9.4880000000000006E-2</v>
      </c>
      <c r="S655" s="84">
        <f t="shared" si="370"/>
        <v>0.18088000000000001</v>
      </c>
      <c r="T655" s="84">
        <f t="shared" si="370"/>
        <v>0.18268000000000001</v>
      </c>
      <c r="U655" s="84">
        <f t="shared" si="370"/>
        <v>0.15558</v>
      </c>
      <c r="V655" s="84">
        <f t="shared" si="370"/>
        <v>0.16073000000000001</v>
      </c>
      <c r="W655" s="84">
        <f t="shared" si="370"/>
        <v>0.19878000000000001</v>
      </c>
      <c r="X655" s="84">
        <f t="shared" si="370"/>
        <v>0.20213</v>
      </c>
      <c r="Y655" s="84">
        <f t="shared" si="370"/>
        <v>0.49822</v>
      </c>
      <c r="Z655" s="84">
        <f t="shared" si="370"/>
        <v>0.33765000000000001</v>
      </c>
      <c r="AA655" s="84">
        <f t="shared" si="370"/>
        <v>0.13002</v>
      </c>
    </row>
    <row r="656" spans="1:27" ht="12.75" customHeight="1" outlineLevel="1" x14ac:dyDescent="0.2">
      <c r="A656" s="92" t="s">
        <v>2683</v>
      </c>
      <c r="B656" s="62" t="s">
        <v>231</v>
      </c>
      <c r="C656" s="42" t="s">
        <v>77</v>
      </c>
      <c r="D656" s="43">
        <v>82.89</v>
      </c>
      <c r="E656" s="43">
        <v>17.39</v>
      </c>
      <c r="F656" s="43">
        <v>36.369999999999997</v>
      </c>
      <c r="G656" s="43">
        <v>0</v>
      </c>
      <c r="H656" s="43">
        <v>0</v>
      </c>
      <c r="I656" s="43">
        <v>0</v>
      </c>
      <c r="J656" s="43">
        <v>0</v>
      </c>
      <c r="K656" s="43">
        <v>0</v>
      </c>
      <c r="L656" s="43">
        <v>0</v>
      </c>
      <c r="M656" s="43">
        <v>0</v>
      </c>
      <c r="N656" s="43">
        <v>0</v>
      </c>
      <c r="O656" s="43">
        <v>0</v>
      </c>
      <c r="P656" s="43">
        <v>11.22</v>
      </c>
      <c r="Q656" s="43">
        <v>59.12</v>
      </c>
      <c r="R656" s="43">
        <v>94.88</v>
      </c>
      <c r="S656" s="43">
        <v>180.88</v>
      </c>
      <c r="T656" s="43">
        <v>182.68</v>
      </c>
      <c r="U656" s="43">
        <v>155.58000000000001</v>
      </c>
      <c r="V656" s="43">
        <v>160.72999999999999</v>
      </c>
      <c r="W656" s="43">
        <v>198.78</v>
      </c>
      <c r="X656" s="43">
        <v>202.13</v>
      </c>
      <c r="Y656" s="43">
        <v>498.22</v>
      </c>
      <c r="Z656" s="43">
        <v>337.65</v>
      </c>
      <c r="AA656" s="43">
        <v>130.02000000000001</v>
      </c>
    </row>
    <row r="657" spans="1:27" x14ac:dyDescent="0.2">
      <c r="A657" s="91" t="s">
        <v>2684</v>
      </c>
      <c r="B657" s="27" t="str">
        <f>"08"&amp;"."&amp;$B$729&amp;"."&amp;$B$730</f>
        <v>08.02.2023</v>
      </c>
      <c r="C657" s="83" t="s">
        <v>74</v>
      </c>
      <c r="D657" s="84">
        <f>ROUND((D658)/1000,5)</f>
        <v>5.6689999999999997E-2</v>
      </c>
      <c r="E657" s="84">
        <f t="shared" ref="E657:AA657" si="371">ROUND((E658)/1000,5)</f>
        <v>5.3249999999999999E-2</v>
      </c>
      <c r="F657" s="84">
        <f t="shared" si="371"/>
        <v>0</v>
      </c>
      <c r="G657" s="84">
        <f t="shared" si="371"/>
        <v>0</v>
      </c>
      <c r="H657" s="84">
        <f t="shared" si="371"/>
        <v>0</v>
      </c>
      <c r="I657" s="84">
        <f t="shared" si="371"/>
        <v>0</v>
      </c>
      <c r="J657" s="84">
        <f t="shared" si="371"/>
        <v>0</v>
      </c>
      <c r="K657" s="84">
        <f t="shared" si="371"/>
        <v>0</v>
      </c>
      <c r="L657" s="84">
        <f t="shared" si="371"/>
        <v>0</v>
      </c>
      <c r="M657" s="84">
        <f t="shared" si="371"/>
        <v>0</v>
      </c>
      <c r="N657" s="84">
        <f t="shared" si="371"/>
        <v>0</v>
      </c>
      <c r="O657" s="84">
        <f t="shared" si="371"/>
        <v>0</v>
      </c>
      <c r="P657" s="84">
        <f t="shared" si="371"/>
        <v>0</v>
      </c>
      <c r="Q657" s="84">
        <f t="shared" si="371"/>
        <v>0</v>
      </c>
      <c r="R657" s="84">
        <f t="shared" si="371"/>
        <v>0</v>
      </c>
      <c r="S657" s="84">
        <f t="shared" si="371"/>
        <v>0</v>
      </c>
      <c r="T657" s="84">
        <f t="shared" si="371"/>
        <v>0</v>
      </c>
      <c r="U657" s="84">
        <f t="shared" si="371"/>
        <v>0</v>
      </c>
      <c r="V657" s="84">
        <f t="shared" si="371"/>
        <v>1.6100000000000001E-3</v>
      </c>
      <c r="W657" s="84">
        <f t="shared" si="371"/>
        <v>7.3039999999999994E-2</v>
      </c>
      <c r="X657" s="84">
        <f t="shared" si="371"/>
        <v>8.1100000000000005E-2</v>
      </c>
      <c r="Y657" s="84">
        <f t="shared" si="371"/>
        <v>0.21274000000000001</v>
      </c>
      <c r="Z657" s="84">
        <f t="shared" si="371"/>
        <v>0.21090999999999999</v>
      </c>
      <c r="AA657" s="84">
        <f t="shared" si="371"/>
        <v>0.10331</v>
      </c>
    </row>
    <row r="658" spans="1:27" ht="12.75" customHeight="1" outlineLevel="1" x14ac:dyDescent="0.2">
      <c r="A658" s="92" t="s">
        <v>2685</v>
      </c>
      <c r="B658" s="62" t="s">
        <v>231</v>
      </c>
      <c r="C658" s="42" t="s">
        <v>77</v>
      </c>
      <c r="D658" s="43">
        <v>56.69</v>
      </c>
      <c r="E658" s="43">
        <v>53.25</v>
      </c>
      <c r="F658" s="43">
        <v>0</v>
      </c>
      <c r="G658" s="43">
        <v>0</v>
      </c>
      <c r="H658" s="43">
        <v>0</v>
      </c>
      <c r="I658" s="43">
        <v>0</v>
      </c>
      <c r="J658" s="43">
        <v>0</v>
      </c>
      <c r="K658" s="43">
        <v>0</v>
      </c>
      <c r="L658" s="43">
        <v>0</v>
      </c>
      <c r="M658" s="43">
        <v>0</v>
      </c>
      <c r="N658" s="43">
        <v>0</v>
      </c>
      <c r="O658" s="43">
        <v>0</v>
      </c>
      <c r="P658" s="43">
        <v>0</v>
      </c>
      <c r="Q658" s="43">
        <v>0</v>
      </c>
      <c r="R658" s="43">
        <v>0</v>
      </c>
      <c r="S658" s="43">
        <v>0</v>
      </c>
      <c r="T658" s="43">
        <v>0</v>
      </c>
      <c r="U658" s="43">
        <v>0</v>
      </c>
      <c r="V658" s="43">
        <v>1.61</v>
      </c>
      <c r="W658" s="43">
        <v>73.040000000000006</v>
      </c>
      <c r="X658" s="43">
        <v>81.099999999999994</v>
      </c>
      <c r="Y658" s="43">
        <v>212.74</v>
      </c>
      <c r="Z658" s="43">
        <v>210.91</v>
      </c>
      <c r="AA658" s="43">
        <v>103.31</v>
      </c>
    </row>
    <row r="659" spans="1:27" x14ac:dyDescent="0.2">
      <c r="A659" s="91" t="s">
        <v>2686</v>
      </c>
      <c r="B659" s="27" t="str">
        <f>"09"&amp;"."&amp;$B$729&amp;"."&amp;$B$730</f>
        <v>09.02.2023</v>
      </c>
      <c r="C659" s="83" t="s">
        <v>74</v>
      </c>
      <c r="D659" s="84">
        <f>ROUND((D660)/1000,5)</f>
        <v>4.462E-2</v>
      </c>
      <c r="E659" s="84">
        <f t="shared" ref="E659:AA659" si="372">ROUND((E660)/1000,5)</f>
        <v>1.1299999999999999E-3</v>
      </c>
      <c r="F659" s="84">
        <f t="shared" si="372"/>
        <v>4.5700000000000003E-3</v>
      </c>
      <c r="G659" s="84">
        <f t="shared" si="372"/>
        <v>3.5E-4</v>
      </c>
      <c r="H659" s="84">
        <f t="shared" si="372"/>
        <v>0</v>
      </c>
      <c r="I659" s="84">
        <f t="shared" si="372"/>
        <v>0</v>
      </c>
      <c r="J659" s="84">
        <f t="shared" si="372"/>
        <v>0</v>
      </c>
      <c r="K659" s="84">
        <f t="shared" si="372"/>
        <v>0</v>
      </c>
      <c r="L659" s="84">
        <f t="shared" si="372"/>
        <v>0</v>
      </c>
      <c r="M659" s="84">
        <f t="shared" si="372"/>
        <v>0</v>
      </c>
      <c r="N659" s="84">
        <f t="shared" si="372"/>
        <v>2.5000000000000001E-3</v>
      </c>
      <c r="O659" s="84">
        <f t="shared" si="372"/>
        <v>3.0200000000000001E-2</v>
      </c>
      <c r="P659" s="84">
        <f t="shared" si="372"/>
        <v>1.197E-2</v>
      </c>
      <c r="Q659" s="84">
        <f t="shared" si="372"/>
        <v>7.8799999999999999E-3</v>
      </c>
      <c r="R659" s="84">
        <f t="shared" si="372"/>
        <v>2.189E-2</v>
      </c>
      <c r="S659" s="84">
        <f t="shared" si="372"/>
        <v>1.8939999999999999E-2</v>
      </c>
      <c r="T659" s="84">
        <f t="shared" si="372"/>
        <v>4.5920000000000002E-2</v>
      </c>
      <c r="U659" s="84">
        <f t="shared" si="372"/>
        <v>2.9170000000000001E-2</v>
      </c>
      <c r="V659" s="84">
        <f t="shared" si="372"/>
        <v>8.2250000000000004E-2</v>
      </c>
      <c r="W659" s="84">
        <f t="shared" si="372"/>
        <v>0.17938000000000001</v>
      </c>
      <c r="X659" s="84">
        <f t="shared" si="372"/>
        <v>0.27417000000000002</v>
      </c>
      <c r="Y659" s="84">
        <f t="shared" si="372"/>
        <v>0.31601000000000001</v>
      </c>
      <c r="Z659" s="84">
        <f t="shared" si="372"/>
        <v>0.27635999999999999</v>
      </c>
      <c r="AA659" s="84">
        <f t="shared" si="372"/>
        <v>0.13502</v>
      </c>
    </row>
    <row r="660" spans="1:27" ht="12.75" customHeight="1" outlineLevel="1" x14ac:dyDescent="0.2">
      <c r="A660" s="92" t="s">
        <v>2687</v>
      </c>
      <c r="B660" s="62" t="s">
        <v>231</v>
      </c>
      <c r="C660" s="42" t="s">
        <v>77</v>
      </c>
      <c r="D660" s="43">
        <v>44.62</v>
      </c>
      <c r="E660" s="43">
        <v>1.1299999999999999</v>
      </c>
      <c r="F660" s="43">
        <v>4.57</v>
      </c>
      <c r="G660" s="43">
        <v>0.35</v>
      </c>
      <c r="H660" s="43">
        <v>0</v>
      </c>
      <c r="I660" s="43">
        <v>0</v>
      </c>
      <c r="J660" s="43">
        <v>0</v>
      </c>
      <c r="K660" s="43">
        <v>0</v>
      </c>
      <c r="L660" s="43">
        <v>0</v>
      </c>
      <c r="M660" s="43">
        <v>0</v>
      </c>
      <c r="N660" s="43">
        <v>2.5</v>
      </c>
      <c r="O660" s="43">
        <v>30.2</v>
      </c>
      <c r="P660" s="43">
        <v>11.97</v>
      </c>
      <c r="Q660" s="43">
        <v>7.88</v>
      </c>
      <c r="R660" s="43">
        <v>21.89</v>
      </c>
      <c r="S660" s="43">
        <v>18.940000000000001</v>
      </c>
      <c r="T660" s="43">
        <v>45.92</v>
      </c>
      <c r="U660" s="43">
        <v>29.17</v>
      </c>
      <c r="V660" s="43">
        <v>82.25</v>
      </c>
      <c r="W660" s="43">
        <v>179.38</v>
      </c>
      <c r="X660" s="43">
        <v>274.17</v>
      </c>
      <c r="Y660" s="43">
        <v>316.01</v>
      </c>
      <c r="Z660" s="43">
        <v>276.36</v>
      </c>
      <c r="AA660" s="43">
        <v>135.02000000000001</v>
      </c>
    </row>
    <row r="661" spans="1:27" x14ac:dyDescent="0.2">
      <c r="A661" s="91" t="s">
        <v>2688</v>
      </c>
      <c r="B661" s="27" t="str">
        <f>"10"&amp;"."&amp;$B$729&amp;"."&amp;$B$730</f>
        <v>10.02.2023</v>
      </c>
      <c r="C661" s="83" t="s">
        <v>74</v>
      </c>
      <c r="D661" s="84">
        <f>ROUND((D662)/1000,5)</f>
        <v>0.11551</v>
      </c>
      <c r="E661" s="84">
        <f t="shared" ref="E661:AA661" si="373">ROUND((E662)/1000,5)</f>
        <v>9.3390000000000001E-2</v>
      </c>
      <c r="F661" s="84">
        <f t="shared" si="373"/>
        <v>6.182E-2</v>
      </c>
      <c r="G661" s="84">
        <f t="shared" si="373"/>
        <v>3.9750000000000001E-2</v>
      </c>
      <c r="H661" s="84">
        <f t="shared" si="373"/>
        <v>7.1129999999999999E-2</v>
      </c>
      <c r="I661" s="84">
        <f t="shared" si="373"/>
        <v>0</v>
      </c>
      <c r="J661" s="84">
        <f t="shared" si="373"/>
        <v>0</v>
      </c>
      <c r="K661" s="84">
        <f t="shared" si="373"/>
        <v>2.4039999999999999E-2</v>
      </c>
      <c r="L661" s="84">
        <f t="shared" si="373"/>
        <v>7.5730000000000006E-2</v>
      </c>
      <c r="M661" s="84">
        <f t="shared" si="373"/>
        <v>0.13568</v>
      </c>
      <c r="N661" s="84">
        <f t="shared" si="373"/>
        <v>0.20279</v>
      </c>
      <c r="O661" s="84">
        <f t="shared" si="373"/>
        <v>0.22600000000000001</v>
      </c>
      <c r="P661" s="84">
        <f t="shared" si="373"/>
        <v>0.21590999999999999</v>
      </c>
      <c r="Q661" s="84">
        <f t="shared" si="373"/>
        <v>0.24482000000000001</v>
      </c>
      <c r="R661" s="84">
        <f t="shared" si="373"/>
        <v>0.23677000000000001</v>
      </c>
      <c r="S661" s="84">
        <f t="shared" si="373"/>
        <v>0.21457999999999999</v>
      </c>
      <c r="T661" s="84">
        <f t="shared" si="373"/>
        <v>0.16844000000000001</v>
      </c>
      <c r="U661" s="84">
        <f t="shared" si="373"/>
        <v>0.16478000000000001</v>
      </c>
      <c r="V661" s="84">
        <f t="shared" si="373"/>
        <v>0.19556999999999999</v>
      </c>
      <c r="W661" s="84">
        <f t="shared" si="373"/>
        <v>0.24256</v>
      </c>
      <c r="X661" s="84">
        <f t="shared" si="373"/>
        <v>0.20846999999999999</v>
      </c>
      <c r="Y661" s="84">
        <f t="shared" si="373"/>
        <v>0.48176000000000002</v>
      </c>
      <c r="Z661" s="84">
        <f t="shared" si="373"/>
        <v>0.41691</v>
      </c>
      <c r="AA661" s="84">
        <f t="shared" si="373"/>
        <v>0.25018000000000001</v>
      </c>
    </row>
    <row r="662" spans="1:27" ht="12.75" customHeight="1" outlineLevel="1" x14ac:dyDescent="0.2">
      <c r="A662" s="92" t="s">
        <v>2689</v>
      </c>
      <c r="B662" s="62" t="s">
        <v>231</v>
      </c>
      <c r="C662" s="42" t="s">
        <v>77</v>
      </c>
      <c r="D662" s="43">
        <v>115.51</v>
      </c>
      <c r="E662" s="43">
        <v>93.39</v>
      </c>
      <c r="F662" s="43">
        <v>61.82</v>
      </c>
      <c r="G662" s="43">
        <v>39.75</v>
      </c>
      <c r="H662" s="43">
        <v>71.13</v>
      </c>
      <c r="I662" s="43">
        <v>0</v>
      </c>
      <c r="J662" s="43">
        <v>0</v>
      </c>
      <c r="K662" s="43">
        <v>24.04</v>
      </c>
      <c r="L662" s="43">
        <v>75.73</v>
      </c>
      <c r="M662" s="43">
        <v>135.68</v>
      </c>
      <c r="N662" s="43">
        <v>202.79</v>
      </c>
      <c r="O662" s="43">
        <v>226</v>
      </c>
      <c r="P662" s="43">
        <v>215.91</v>
      </c>
      <c r="Q662" s="43">
        <v>244.82</v>
      </c>
      <c r="R662" s="43">
        <v>236.77</v>
      </c>
      <c r="S662" s="43">
        <v>214.58</v>
      </c>
      <c r="T662" s="43">
        <v>168.44</v>
      </c>
      <c r="U662" s="43">
        <v>164.78</v>
      </c>
      <c r="V662" s="43">
        <v>195.57</v>
      </c>
      <c r="W662" s="43">
        <v>242.56</v>
      </c>
      <c r="X662" s="43">
        <v>208.47</v>
      </c>
      <c r="Y662" s="43">
        <v>481.76</v>
      </c>
      <c r="Z662" s="43">
        <v>416.91</v>
      </c>
      <c r="AA662" s="43">
        <v>250.18</v>
      </c>
    </row>
    <row r="663" spans="1:27" x14ac:dyDescent="0.2">
      <c r="A663" s="91" t="s">
        <v>2690</v>
      </c>
      <c r="B663" s="27" t="str">
        <f>"11"&amp;"."&amp;$B$729&amp;"."&amp;$B$730</f>
        <v>11.02.2023</v>
      </c>
      <c r="C663" s="83" t="s">
        <v>74</v>
      </c>
      <c r="D663" s="84">
        <f>ROUND((D664)/1000,5)</f>
        <v>3.0849999999999999E-2</v>
      </c>
      <c r="E663" s="84">
        <f t="shared" ref="E663:AA663" si="374">ROUND((E664)/1000,5)</f>
        <v>2.2499999999999998E-3</v>
      </c>
      <c r="F663" s="84">
        <f t="shared" si="374"/>
        <v>8.3999999999999995E-3</v>
      </c>
      <c r="G663" s="84">
        <f t="shared" si="374"/>
        <v>0</v>
      </c>
      <c r="H663" s="84">
        <f t="shared" si="374"/>
        <v>0</v>
      </c>
      <c r="I663" s="84">
        <f t="shared" si="374"/>
        <v>0</v>
      </c>
      <c r="J663" s="84">
        <f t="shared" si="374"/>
        <v>0</v>
      </c>
      <c r="K663" s="84">
        <f t="shared" si="374"/>
        <v>0</v>
      </c>
      <c r="L663" s="84">
        <f t="shared" si="374"/>
        <v>0</v>
      </c>
      <c r="M663" s="84">
        <f t="shared" si="374"/>
        <v>0</v>
      </c>
      <c r="N663" s="84">
        <f t="shared" si="374"/>
        <v>0</v>
      </c>
      <c r="O663" s="84">
        <f t="shared" si="374"/>
        <v>0</v>
      </c>
      <c r="P663" s="84">
        <f t="shared" si="374"/>
        <v>0</v>
      </c>
      <c r="Q663" s="84">
        <f t="shared" si="374"/>
        <v>0</v>
      </c>
      <c r="R663" s="84">
        <f t="shared" si="374"/>
        <v>1.7350000000000001E-2</v>
      </c>
      <c r="S663" s="84">
        <f t="shared" si="374"/>
        <v>0</v>
      </c>
      <c r="T663" s="84">
        <f t="shared" si="374"/>
        <v>0</v>
      </c>
      <c r="U663" s="84">
        <f t="shared" si="374"/>
        <v>0</v>
      </c>
      <c r="V663" s="84">
        <f t="shared" si="374"/>
        <v>3.3E-4</v>
      </c>
      <c r="W663" s="84">
        <f t="shared" si="374"/>
        <v>4.4540000000000003E-2</v>
      </c>
      <c r="X663" s="84">
        <f t="shared" si="374"/>
        <v>5.0889999999999998E-2</v>
      </c>
      <c r="Y663" s="84">
        <f t="shared" si="374"/>
        <v>3.2000000000000001E-2</v>
      </c>
      <c r="Z663" s="84">
        <f t="shared" si="374"/>
        <v>8.5519999999999999E-2</v>
      </c>
      <c r="AA663" s="84">
        <f t="shared" si="374"/>
        <v>3.6800000000000001E-3</v>
      </c>
    </row>
    <row r="664" spans="1:27" ht="12.75" customHeight="1" outlineLevel="1" x14ac:dyDescent="0.2">
      <c r="A664" s="92" t="s">
        <v>2691</v>
      </c>
      <c r="B664" s="62" t="s">
        <v>231</v>
      </c>
      <c r="C664" s="42" t="s">
        <v>77</v>
      </c>
      <c r="D664" s="43">
        <v>30.85</v>
      </c>
      <c r="E664" s="43">
        <v>2.25</v>
      </c>
      <c r="F664" s="43">
        <v>8.4</v>
      </c>
      <c r="G664" s="43">
        <v>0</v>
      </c>
      <c r="H664" s="43">
        <v>0</v>
      </c>
      <c r="I664" s="43">
        <v>0</v>
      </c>
      <c r="J664" s="43">
        <v>0</v>
      </c>
      <c r="K664" s="43">
        <v>0</v>
      </c>
      <c r="L664" s="43">
        <v>0</v>
      </c>
      <c r="M664" s="43">
        <v>0</v>
      </c>
      <c r="N664" s="43">
        <v>0</v>
      </c>
      <c r="O664" s="43">
        <v>0</v>
      </c>
      <c r="P664" s="43">
        <v>0</v>
      </c>
      <c r="Q664" s="43">
        <v>0</v>
      </c>
      <c r="R664" s="43">
        <v>17.350000000000001</v>
      </c>
      <c r="S664" s="43">
        <v>0</v>
      </c>
      <c r="T664" s="43">
        <v>0</v>
      </c>
      <c r="U664" s="43">
        <v>0</v>
      </c>
      <c r="V664" s="43">
        <v>0.33</v>
      </c>
      <c r="W664" s="43">
        <v>44.54</v>
      </c>
      <c r="X664" s="43">
        <v>50.89</v>
      </c>
      <c r="Y664" s="43">
        <v>32</v>
      </c>
      <c r="Z664" s="43">
        <v>85.52</v>
      </c>
      <c r="AA664" s="43">
        <v>3.68</v>
      </c>
    </row>
    <row r="665" spans="1:27" x14ac:dyDescent="0.2">
      <c r="A665" s="91" t="s">
        <v>2692</v>
      </c>
      <c r="B665" s="27" t="str">
        <f>"12"&amp;"."&amp;$B$729&amp;"."&amp;$B$730</f>
        <v>12.02.2023</v>
      </c>
      <c r="C665" s="83" t="s">
        <v>74</v>
      </c>
      <c r="D665" s="84">
        <f>ROUND((D666)/1000,5)</f>
        <v>4.9360000000000001E-2</v>
      </c>
      <c r="E665" s="84">
        <f t="shared" ref="E665:AA665" si="375">ROUND((E666)/1000,5)</f>
        <v>5.9159999999999997E-2</v>
      </c>
      <c r="F665" s="84">
        <f t="shared" si="375"/>
        <v>2.0000000000000002E-5</v>
      </c>
      <c r="G665" s="84">
        <f t="shared" si="375"/>
        <v>0</v>
      </c>
      <c r="H665" s="84">
        <f t="shared" si="375"/>
        <v>0</v>
      </c>
      <c r="I665" s="84">
        <f t="shared" si="375"/>
        <v>0</v>
      </c>
      <c r="J665" s="84">
        <f t="shared" si="375"/>
        <v>0</v>
      </c>
      <c r="K665" s="84">
        <f t="shared" si="375"/>
        <v>0</v>
      </c>
      <c r="L665" s="84">
        <f t="shared" si="375"/>
        <v>0</v>
      </c>
      <c r="M665" s="84">
        <f t="shared" si="375"/>
        <v>0</v>
      </c>
      <c r="N665" s="84">
        <f t="shared" si="375"/>
        <v>0</v>
      </c>
      <c r="O665" s="84">
        <f t="shared" si="375"/>
        <v>0</v>
      </c>
      <c r="P665" s="84">
        <f t="shared" si="375"/>
        <v>0</v>
      </c>
      <c r="Q665" s="84">
        <f t="shared" si="375"/>
        <v>0</v>
      </c>
      <c r="R665" s="84">
        <f t="shared" si="375"/>
        <v>9.4570000000000001E-2</v>
      </c>
      <c r="S665" s="84">
        <f t="shared" si="375"/>
        <v>6.3990000000000005E-2</v>
      </c>
      <c r="T665" s="84">
        <f t="shared" si="375"/>
        <v>0.13627</v>
      </c>
      <c r="U665" s="84">
        <f t="shared" si="375"/>
        <v>1.6000000000000001E-4</v>
      </c>
      <c r="V665" s="84">
        <f t="shared" si="375"/>
        <v>3.5900000000000001E-2</v>
      </c>
      <c r="W665" s="84">
        <f t="shared" si="375"/>
        <v>0.14646000000000001</v>
      </c>
      <c r="X665" s="84">
        <f t="shared" si="375"/>
        <v>0.19313</v>
      </c>
      <c r="Y665" s="84">
        <f t="shared" si="375"/>
        <v>0.58797999999999995</v>
      </c>
      <c r="Z665" s="84">
        <f t="shared" si="375"/>
        <v>0.63600999999999996</v>
      </c>
      <c r="AA665" s="84">
        <f t="shared" si="375"/>
        <v>0.41281000000000001</v>
      </c>
    </row>
    <row r="666" spans="1:27" ht="12.75" customHeight="1" outlineLevel="1" x14ac:dyDescent="0.2">
      <c r="A666" s="92" t="s">
        <v>2693</v>
      </c>
      <c r="B666" s="62" t="s">
        <v>231</v>
      </c>
      <c r="C666" s="42" t="s">
        <v>77</v>
      </c>
      <c r="D666" s="43">
        <v>49.36</v>
      </c>
      <c r="E666" s="43">
        <v>59.16</v>
      </c>
      <c r="F666" s="43">
        <v>0.02</v>
      </c>
      <c r="G666" s="43">
        <v>0</v>
      </c>
      <c r="H666" s="43">
        <v>0</v>
      </c>
      <c r="I666" s="43">
        <v>0</v>
      </c>
      <c r="J666" s="43">
        <v>0</v>
      </c>
      <c r="K666" s="43">
        <v>0</v>
      </c>
      <c r="L666" s="43">
        <v>0</v>
      </c>
      <c r="M666" s="43">
        <v>0</v>
      </c>
      <c r="N666" s="43">
        <v>0</v>
      </c>
      <c r="O666" s="43">
        <v>0</v>
      </c>
      <c r="P666" s="43">
        <v>0</v>
      </c>
      <c r="Q666" s="43">
        <v>0</v>
      </c>
      <c r="R666" s="43">
        <v>94.57</v>
      </c>
      <c r="S666" s="43">
        <v>63.99</v>
      </c>
      <c r="T666" s="43">
        <v>136.27000000000001</v>
      </c>
      <c r="U666" s="43">
        <v>0.16</v>
      </c>
      <c r="V666" s="43">
        <v>35.9</v>
      </c>
      <c r="W666" s="43">
        <v>146.46</v>
      </c>
      <c r="X666" s="43">
        <v>193.13</v>
      </c>
      <c r="Y666" s="43">
        <v>587.98</v>
      </c>
      <c r="Z666" s="43">
        <v>636.01</v>
      </c>
      <c r="AA666" s="43">
        <v>412.81</v>
      </c>
    </row>
    <row r="667" spans="1:27" x14ac:dyDescent="0.2">
      <c r="A667" s="91" t="s">
        <v>2694</v>
      </c>
      <c r="B667" s="27" t="str">
        <f>"13"&amp;"."&amp;$B$729&amp;"."&amp;$B$730</f>
        <v>13.02.2023</v>
      </c>
      <c r="C667" s="83" t="s">
        <v>74</v>
      </c>
      <c r="D667" s="84">
        <f>ROUND((D668)/1000,5)</f>
        <v>0.18834999999999999</v>
      </c>
      <c r="E667" s="84">
        <f t="shared" ref="E667:AA667" si="376">ROUND((E668)/1000,5)</f>
        <v>0.16455</v>
      </c>
      <c r="F667" s="84">
        <f t="shared" si="376"/>
        <v>0.12053999999999999</v>
      </c>
      <c r="G667" s="84">
        <f t="shared" si="376"/>
        <v>4.3650000000000001E-2</v>
      </c>
      <c r="H667" s="84">
        <f t="shared" si="376"/>
        <v>0</v>
      </c>
      <c r="I667" s="84">
        <f t="shared" si="376"/>
        <v>0</v>
      </c>
      <c r="J667" s="84">
        <f t="shared" si="376"/>
        <v>0</v>
      </c>
      <c r="K667" s="84">
        <f t="shared" si="376"/>
        <v>0</v>
      </c>
      <c r="L667" s="84">
        <f t="shared" si="376"/>
        <v>0</v>
      </c>
      <c r="M667" s="84">
        <f t="shared" si="376"/>
        <v>9.0260000000000007E-2</v>
      </c>
      <c r="N667" s="84">
        <f t="shared" si="376"/>
        <v>9.9769999999999998E-2</v>
      </c>
      <c r="O667" s="84">
        <f t="shared" si="376"/>
        <v>7.9939999999999997E-2</v>
      </c>
      <c r="P667" s="84">
        <f t="shared" si="376"/>
        <v>0.12359000000000001</v>
      </c>
      <c r="Q667" s="84">
        <f t="shared" si="376"/>
        <v>0.12469</v>
      </c>
      <c r="R667" s="84">
        <f t="shared" si="376"/>
        <v>0.12526000000000001</v>
      </c>
      <c r="S667" s="84">
        <f t="shared" si="376"/>
        <v>0.15165999999999999</v>
      </c>
      <c r="T667" s="84">
        <f t="shared" si="376"/>
        <v>0.17537</v>
      </c>
      <c r="U667" s="84">
        <f t="shared" si="376"/>
        <v>0.1457</v>
      </c>
      <c r="V667" s="84">
        <f t="shared" si="376"/>
        <v>0.23455000000000001</v>
      </c>
      <c r="W667" s="84">
        <f t="shared" si="376"/>
        <v>0.26279999999999998</v>
      </c>
      <c r="X667" s="84">
        <f t="shared" si="376"/>
        <v>0.28058</v>
      </c>
      <c r="Y667" s="84">
        <f t="shared" si="376"/>
        <v>0.42520999999999998</v>
      </c>
      <c r="Z667" s="84">
        <f t="shared" si="376"/>
        <v>0.59694000000000003</v>
      </c>
      <c r="AA667" s="84">
        <f t="shared" si="376"/>
        <v>0.66157999999999995</v>
      </c>
    </row>
    <row r="668" spans="1:27" ht="12.75" customHeight="1" outlineLevel="1" x14ac:dyDescent="0.2">
      <c r="A668" s="92" t="s">
        <v>2695</v>
      </c>
      <c r="B668" s="62" t="s">
        <v>231</v>
      </c>
      <c r="C668" s="42" t="s">
        <v>77</v>
      </c>
      <c r="D668" s="43">
        <v>188.35</v>
      </c>
      <c r="E668" s="43">
        <v>164.55</v>
      </c>
      <c r="F668" s="43">
        <v>120.54</v>
      </c>
      <c r="G668" s="43">
        <v>43.65</v>
      </c>
      <c r="H668" s="43">
        <v>0</v>
      </c>
      <c r="I668" s="43">
        <v>0</v>
      </c>
      <c r="J668" s="43">
        <v>0</v>
      </c>
      <c r="K668" s="43">
        <v>0</v>
      </c>
      <c r="L668" s="43">
        <v>0</v>
      </c>
      <c r="M668" s="43">
        <v>90.26</v>
      </c>
      <c r="N668" s="43">
        <v>99.77</v>
      </c>
      <c r="O668" s="43">
        <v>79.94</v>
      </c>
      <c r="P668" s="43">
        <v>123.59</v>
      </c>
      <c r="Q668" s="43">
        <v>124.69</v>
      </c>
      <c r="R668" s="43">
        <v>125.26</v>
      </c>
      <c r="S668" s="43">
        <v>151.66</v>
      </c>
      <c r="T668" s="43">
        <v>175.37</v>
      </c>
      <c r="U668" s="43">
        <v>145.69999999999999</v>
      </c>
      <c r="V668" s="43">
        <v>234.55</v>
      </c>
      <c r="W668" s="43">
        <v>262.8</v>
      </c>
      <c r="X668" s="43">
        <v>280.58</v>
      </c>
      <c r="Y668" s="43">
        <v>425.21</v>
      </c>
      <c r="Z668" s="43">
        <v>596.94000000000005</v>
      </c>
      <c r="AA668" s="43">
        <v>661.58</v>
      </c>
    </row>
    <row r="669" spans="1:27" x14ac:dyDescent="0.2">
      <c r="A669" s="91" t="s">
        <v>2696</v>
      </c>
      <c r="B669" s="27" t="str">
        <f>"14"&amp;"."&amp;$B$729&amp;"."&amp;$B$730</f>
        <v>14.02.2023</v>
      </c>
      <c r="C669" s="83" t="s">
        <v>74</v>
      </c>
      <c r="D669" s="84">
        <f>ROUND((D670)/1000,5)</f>
        <v>0.15501000000000001</v>
      </c>
      <c r="E669" s="84">
        <f t="shared" ref="E669:AA669" si="377">ROUND((E670)/1000,5)</f>
        <v>8.7300000000000003E-2</v>
      </c>
      <c r="F669" s="84">
        <f t="shared" si="377"/>
        <v>8.2379999999999995E-2</v>
      </c>
      <c r="G669" s="84">
        <f t="shared" si="377"/>
        <v>2.334E-2</v>
      </c>
      <c r="H669" s="84">
        <f t="shared" si="377"/>
        <v>4.0099999999999997E-3</v>
      </c>
      <c r="I669" s="84">
        <f t="shared" si="377"/>
        <v>0</v>
      </c>
      <c r="J669" s="84">
        <f t="shared" si="377"/>
        <v>0</v>
      </c>
      <c r="K669" s="84">
        <f t="shared" si="377"/>
        <v>0</v>
      </c>
      <c r="L669" s="84">
        <f t="shared" si="377"/>
        <v>0</v>
      </c>
      <c r="M669" s="84">
        <f t="shared" si="377"/>
        <v>4.9910000000000003E-2</v>
      </c>
      <c r="N669" s="84">
        <f t="shared" si="377"/>
        <v>0.10195</v>
      </c>
      <c r="O669" s="84">
        <f t="shared" si="377"/>
        <v>0.26845999999999998</v>
      </c>
      <c r="P669" s="84">
        <f t="shared" si="377"/>
        <v>0.30504999999999999</v>
      </c>
      <c r="Q669" s="84">
        <f t="shared" si="377"/>
        <v>0.30734</v>
      </c>
      <c r="R669" s="84">
        <f t="shared" si="377"/>
        <v>0.31968000000000002</v>
      </c>
      <c r="S669" s="84">
        <f t="shared" si="377"/>
        <v>0.19359000000000001</v>
      </c>
      <c r="T669" s="84">
        <f t="shared" si="377"/>
        <v>0.27338000000000001</v>
      </c>
      <c r="U669" s="84">
        <f t="shared" si="377"/>
        <v>6.812E-2</v>
      </c>
      <c r="V669" s="84">
        <f t="shared" si="377"/>
        <v>0.21734000000000001</v>
      </c>
      <c r="W669" s="84">
        <f t="shared" si="377"/>
        <v>0.30897999999999998</v>
      </c>
      <c r="X669" s="84">
        <f t="shared" si="377"/>
        <v>0.33595999999999998</v>
      </c>
      <c r="Y669" s="84">
        <f t="shared" si="377"/>
        <v>0.29409000000000002</v>
      </c>
      <c r="Z669" s="84">
        <f t="shared" si="377"/>
        <v>0.70837000000000006</v>
      </c>
      <c r="AA669" s="84">
        <f t="shared" si="377"/>
        <v>0.48049999999999998</v>
      </c>
    </row>
    <row r="670" spans="1:27" ht="12.75" customHeight="1" outlineLevel="1" x14ac:dyDescent="0.2">
      <c r="A670" s="92" t="s">
        <v>2697</v>
      </c>
      <c r="B670" s="62" t="s">
        <v>231</v>
      </c>
      <c r="C670" s="42" t="s">
        <v>77</v>
      </c>
      <c r="D670" s="43">
        <v>155.01</v>
      </c>
      <c r="E670" s="43">
        <v>87.3</v>
      </c>
      <c r="F670" s="43">
        <v>82.38</v>
      </c>
      <c r="G670" s="43">
        <v>23.34</v>
      </c>
      <c r="H670" s="43">
        <v>4.01</v>
      </c>
      <c r="I670" s="43">
        <v>0</v>
      </c>
      <c r="J670" s="43">
        <v>0</v>
      </c>
      <c r="K670" s="43">
        <v>0</v>
      </c>
      <c r="L670" s="43">
        <v>0</v>
      </c>
      <c r="M670" s="43">
        <v>49.91</v>
      </c>
      <c r="N670" s="43">
        <v>101.95</v>
      </c>
      <c r="O670" s="43">
        <v>268.45999999999998</v>
      </c>
      <c r="P670" s="43">
        <v>305.05</v>
      </c>
      <c r="Q670" s="43">
        <v>307.33999999999997</v>
      </c>
      <c r="R670" s="43">
        <v>319.68</v>
      </c>
      <c r="S670" s="43">
        <v>193.59</v>
      </c>
      <c r="T670" s="43">
        <v>273.38</v>
      </c>
      <c r="U670" s="43">
        <v>68.12</v>
      </c>
      <c r="V670" s="43">
        <v>217.34</v>
      </c>
      <c r="W670" s="43">
        <v>308.98</v>
      </c>
      <c r="X670" s="43">
        <v>335.96</v>
      </c>
      <c r="Y670" s="43">
        <v>294.08999999999997</v>
      </c>
      <c r="Z670" s="43">
        <v>708.37</v>
      </c>
      <c r="AA670" s="43">
        <v>480.5</v>
      </c>
    </row>
    <row r="671" spans="1:27" x14ac:dyDescent="0.2">
      <c r="A671" s="91" t="s">
        <v>2698</v>
      </c>
      <c r="B671" s="27" t="str">
        <f>"15"&amp;"."&amp;$B$729&amp;"."&amp;$B$730</f>
        <v>15.02.2023</v>
      </c>
      <c r="C671" s="83" t="s">
        <v>74</v>
      </c>
      <c r="D671" s="84">
        <f>ROUND((D672)/1000,5)</f>
        <v>0.23178000000000001</v>
      </c>
      <c r="E671" s="84">
        <f t="shared" ref="E671:AA671" si="378">ROUND((E672)/1000,5)</f>
        <v>0.10919</v>
      </c>
      <c r="F671" s="84">
        <f t="shared" si="378"/>
        <v>7.7740000000000004E-2</v>
      </c>
      <c r="G671" s="84">
        <f t="shared" si="378"/>
        <v>7.6230000000000006E-2</v>
      </c>
      <c r="H671" s="84">
        <f t="shared" si="378"/>
        <v>0</v>
      </c>
      <c r="I671" s="84">
        <f t="shared" si="378"/>
        <v>0</v>
      </c>
      <c r="J671" s="84">
        <f t="shared" si="378"/>
        <v>0</v>
      </c>
      <c r="K671" s="84">
        <f t="shared" si="378"/>
        <v>0</v>
      </c>
      <c r="L671" s="84">
        <f t="shared" si="378"/>
        <v>0</v>
      </c>
      <c r="M671" s="84">
        <f t="shared" si="378"/>
        <v>6.9680000000000006E-2</v>
      </c>
      <c r="N671" s="84">
        <f t="shared" si="378"/>
        <v>0.15615000000000001</v>
      </c>
      <c r="O671" s="84">
        <f t="shared" si="378"/>
        <v>0.25111</v>
      </c>
      <c r="P671" s="84">
        <f t="shared" si="378"/>
        <v>0.19957</v>
      </c>
      <c r="Q671" s="84">
        <f t="shared" si="378"/>
        <v>0.23985000000000001</v>
      </c>
      <c r="R671" s="84">
        <f t="shared" si="378"/>
        <v>0.23232</v>
      </c>
      <c r="S671" s="84">
        <f t="shared" si="378"/>
        <v>0.21546000000000001</v>
      </c>
      <c r="T671" s="84">
        <f t="shared" si="378"/>
        <v>0.22470000000000001</v>
      </c>
      <c r="U671" s="84">
        <f t="shared" si="378"/>
        <v>0.12263</v>
      </c>
      <c r="V671" s="84">
        <f t="shared" si="378"/>
        <v>0.21720999999999999</v>
      </c>
      <c r="W671" s="84">
        <f t="shared" si="378"/>
        <v>0.39091999999999999</v>
      </c>
      <c r="X671" s="84">
        <f t="shared" si="378"/>
        <v>0.42488999999999999</v>
      </c>
      <c r="Y671" s="84">
        <f t="shared" si="378"/>
        <v>0.48676000000000003</v>
      </c>
      <c r="Z671" s="84">
        <f t="shared" si="378"/>
        <v>0.39019999999999999</v>
      </c>
      <c r="AA671" s="84">
        <f t="shared" si="378"/>
        <v>0.19849</v>
      </c>
    </row>
    <row r="672" spans="1:27" ht="12.75" customHeight="1" outlineLevel="1" x14ac:dyDescent="0.2">
      <c r="A672" s="92" t="s">
        <v>2699</v>
      </c>
      <c r="B672" s="62" t="s">
        <v>231</v>
      </c>
      <c r="C672" s="42" t="s">
        <v>77</v>
      </c>
      <c r="D672" s="43">
        <v>231.78</v>
      </c>
      <c r="E672" s="43">
        <v>109.19</v>
      </c>
      <c r="F672" s="43">
        <v>77.739999999999995</v>
      </c>
      <c r="G672" s="43">
        <v>76.23</v>
      </c>
      <c r="H672" s="43">
        <v>0</v>
      </c>
      <c r="I672" s="43">
        <v>0</v>
      </c>
      <c r="J672" s="43">
        <v>0</v>
      </c>
      <c r="K672" s="43">
        <v>0</v>
      </c>
      <c r="L672" s="43">
        <v>0</v>
      </c>
      <c r="M672" s="43">
        <v>69.680000000000007</v>
      </c>
      <c r="N672" s="43">
        <v>156.15</v>
      </c>
      <c r="O672" s="43">
        <v>251.11</v>
      </c>
      <c r="P672" s="43">
        <v>199.57</v>
      </c>
      <c r="Q672" s="43">
        <v>239.85</v>
      </c>
      <c r="R672" s="43">
        <v>232.32</v>
      </c>
      <c r="S672" s="43">
        <v>215.46</v>
      </c>
      <c r="T672" s="43">
        <v>224.7</v>
      </c>
      <c r="U672" s="43">
        <v>122.63</v>
      </c>
      <c r="V672" s="43">
        <v>217.21</v>
      </c>
      <c r="W672" s="43">
        <v>390.92</v>
      </c>
      <c r="X672" s="43">
        <v>424.89</v>
      </c>
      <c r="Y672" s="43">
        <v>486.76</v>
      </c>
      <c r="Z672" s="43">
        <v>390.2</v>
      </c>
      <c r="AA672" s="43">
        <v>198.49</v>
      </c>
    </row>
    <row r="673" spans="1:27" x14ac:dyDescent="0.2">
      <c r="A673" s="91" t="s">
        <v>2700</v>
      </c>
      <c r="B673" s="27" t="str">
        <f>"16"&amp;"."&amp;$B$729&amp;"."&amp;$B$730</f>
        <v>16.02.2023</v>
      </c>
      <c r="C673" s="83" t="s">
        <v>74</v>
      </c>
      <c r="D673" s="84">
        <f>ROUND((D674)/1000,5)</f>
        <v>2.1760000000000002E-2</v>
      </c>
      <c r="E673" s="84">
        <f t="shared" ref="E673:AA673" si="379">ROUND((E674)/1000,5)</f>
        <v>7.0970000000000005E-2</v>
      </c>
      <c r="F673" s="84">
        <f t="shared" si="379"/>
        <v>4.4560000000000002E-2</v>
      </c>
      <c r="G673" s="84">
        <f t="shared" si="379"/>
        <v>1.5939999999999999E-2</v>
      </c>
      <c r="H673" s="84">
        <f t="shared" si="379"/>
        <v>0</v>
      </c>
      <c r="I673" s="84">
        <f t="shared" si="379"/>
        <v>0</v>
      </c>
      <c r="J673" s="84">
        <f t="shared" si="379"/>
        <v>0</v>
      </c>
      <c r="K673" s="84">
        <f t="shared" si="379"/>
        <v>0</v>
      </c>
      <c r="L673" s="84">
        <f t="shared" si="379"/>
        <v>0</v>
      </c>
      <c r="M673" s="84">
        <f t="shared" si="379"/>
        <v>0</v>
      </c>
      <c r="N673" s="84">
        <f t="shared" si="379"/>
        <v>0</v>
      </c>
      <c r="O673" s="84">
        <f t="shared" si="379"/>
        <v>0</v>
      </c>
      <c r="P673" s="84">
        <f t="shared" si="379"/>
        <v>3.2309999999999998E-2</v>
      </c>
      <c r="Q673" s="84">
        <f t="shared" si="379"/>
        <v>3.6679999999999997E-2</v>
      </c>
      <c r="R673" s="84">
        <f t="shared" si="379"/>
        <v>0.11536</v>
      </c>
      <c r="S673" s="84">
        <f t="shared" si="379"/>
        <v>0.34197</v>
      </c>
      <c r="T673" s="84">
        <f t="shared" si="379"/>
        <v>0.31495000000000001</v>
      </c>
      <c r="U673" s="84">
        <f t="shared" si="379"/>
        <v>9.0310000000000001E-2</v>
      </c>
      <c r="V673" s="84">
        <f t="shared" si="379"/>
        <v>0.19123999999999999</v>
      </c>
      <c r="W673" s="84">
        <f t="shared" si="379"/>
        <v>0.35618</v>
      </c>
      <c r="X673" s="84">
        <f t="shared" si="379"/>
        <v>0.37768000000000002</v>
      </c>
      <c r="Y673" s="84">
        <f t="shared" si="379"/>
        <v>0.37635000000000002</v>
      </c>
      <c r="Z673" s="84">
        <f t="shared" si="379"/>
        <v>0.47904000000000002</v>
      </c>
      <c r="AA673" s="84">
        <f t="shared" si="379"/>
        <v>0.2346</v>
      </c>
    </row>
    <row r="674" spans="1:27" ht="12.75" customHeight="1" outlineLevel="1" x14ac:dyDescent="0.2">
      <c r="A674" s="92" t="s">
        <v>2701</v>
      </c>
      <c r="B674" s="62" t="s">
        <v>231</v>
      </c>
      <c r="C674" s="42" t="s">
        <v>77</v>
      </c>
      <c r="D674" s="43">
        <v>21.76</v>
      </c>
      <c r="E674" s="43">
        <v>70.97</v>
      </c>
      <c r="F674" s="43">
        <v>44.56</v>
      </c>
      <c r="G674" s="43">
        <v>15.94</v>
      </c>
      <c r="H674" s="43">
        <v>0</v>
      </c>
      <c r="I674" s="43">
        <v>0</v>
      </c>
      <c r="J674" s="43">
        <v>0</v>
      </c>
      <c r="K674" s="43">
        <v>0</v>
      </c>
      <c r="L674" s="43">
        <v>0</v>
      </c>
      <c r="M674" s="43">
        <v>0</v>
      </c>
      <c r="N674" s="43">
        <v>0</v>
      </c>
      <c r="O674" s="43">
        <v>0</v>
      </c>
      <c r="P674" s="43">
        <v>32.31</v>
      </c>
      <c r="Q674" s="43">
        <v>36.68</v>
      </c>
      <c r="R674" s="43">
        <v>115.36</v>
      </c>
      <c r="S674" s="43">
        <v>341.97</v>
      </c>
      <c r="T674" s="43">
        <v>314.95</v>
      </c>
      <c r="U674" s="43">
        <v>90.31</v>
      </c>
      <c r="V674" s="43">
        <v>191.24</v>
      </c>
      <c r="W674" s="43">
        <v>356.18</v>
      </c>
      <c r="X674" s="43">
        <v>377.68</v>
      </c>
      <c r="Y674" s="43">
        <v>376.35</v>
      </c>
      <c r="Z674" s="43">
        <v>479.04</v>
      </c>
      <c r="AA674" s="43">
        <v>234.6</v>
      </c>
    </row>
    <row r="675" spans="1:27" x14ac:dyDescent="0.2">
      <c r="A675" s="91" t="s">
        <v>2702</v>
      </c>
      <c r="B675" s="27" t="str">
        <f>"17"&amp;"."&amp;$B$729&amp;"."&amp;$B$730</f>
        <v>17.02.2023</v>
      </c>
      <c r="C675" s="83" t="s">
        <v>74</v>
      </c>
      <c r="D675" s="84">
        <f>ROUND((D676)/1000,5)</f>
        <v>0.1208</v>
      </c>
      <c r="E675" s="84">
        <f t="shared" ref="E675:AA675" si="380">ROUND((E676)/1000,5)</f>
        <v>4.1390000000000003E-2</v>
      </c>
      <c r="F675" s="84">
        <f t="shared" si="380"/>
        <v>2.4199999999999998E-3</v>
      </c>
      <c r="G675" s="84">
        <f t="shared" si="380"/>
        <v>3.6999999999999999E-4</v>
      </c>
      <c r="H675" s="84">
        <f t="shared" si="380"/>
        <v>0</v>
      </c>
      <c r="I675" s="84">
        <f t="shared" si="380"/>
        <v>0</v>
      </c>
      <c r="J675" s="84">
        <f t="shared" si="380"/>
        <v>0</v>
      </c>
      <c r="K675" s="84">
        <f t="shared" si="380"/>
        <v>0</v>
      </c>
      <c r="L675" s="84">
        <f t="shared" si="380"/>
        <v>0</v>
      </c>
      <c r="M675" s="84">
        <f t="shared" si="380"/>
        <v>0</v>
      </c>
      <c r="N675" s="84">
        <f t="shared" si="380"/>
        <v>5.6899999999999997E-3</v>
      </c>
      <c r="O675" s="84">
        <f t="shared" si="380"/>
        <v>4.5400000000000003E-2</v>
      </c>
      <c r="P675" s="84">
        <f t="shared" si="380"/>
        <v>3.8240000000000003E-2</v>
      </c>
      <c r="Q675" s="84">
        <f t="shared" si="380"/>
        <v>7.238E-2</v>
      </c>
      <c r="R675" s="84">
        <f t="shared" si="380"/>
        <v>7.6219999999999996E-2</v>
      </c>
      <c r="S675" s="84">
        <f t="shared" si="380"/>
        <v>7.4649999999999994E-2</v>
      </c>
      <c r="T675" s="84">
        <f t="shared" si="380"/>
        <v>9.3350000000000002E-2</v>
      </c>
      <c r="U675" s="84">
        <f t="shared" si="380"/>
        <v>1.4829999999999999E-2</v>
      </c>
      <c r="V675" s="84">
        <f t="shared" si="380"/>
        <v>4.1430000000000002E-2</v>
      </c>
      <c r="W675" s="84">
        <f t="shared" si="380"/>
        <v>0.20247000000000001</v>
      </c>
      <c r="X675" s="84">
        <f t="shared" si="380"/>
        <v>0.22602</v>
      </c>
      <c r="Y675" s="84">
        <f t="shared" si="380"/>
        <v>0.51912000000000003</v>
      </c>
      <c r="Z675" s="84">
        <f t="shared" si="380"/>
        <v>0.50453000000000003</v>
      </c>
      <c r="AA675" s="84">
        <f t="shared" si="380"/>
        <v>0.13092000000000001</v>
      </c>
    </row>
    <row r="676" spans="1:27" ht="12.75" customHeight="1" outlineLevel="1" x14ac:dyDescent="0.2">
      <c r="A676" s="92" t="s">
        <v>2703</v>
      </c>
      <c r="B676" s="62" t="s">
        <v>231</v>
      </c>
      <c r="C676" s="42" t="s">
        <v>77</v>
      </c>
      <c r="D676" s="43">
        <v>120.8</v>
      </c>
      <c r="E676" s="43">
        <v>41.39</v>
      </c>
      <c r="F676" s="43">
        <v>2.42</v>
      </c>
      <c r="G676" s="43">
        <v>0.37</v>
      </c>
      <c r="H676" s="43">
        <v>0</v>
      </c>
      <c r="I676" s="43">
        <v>0</v>
      </c>
      <c r="J676" s="43">
        <v>0</v>
      </c>
      <c r="K676" s="43">
        <v>0</v>
      </c>
      <c r="L676" s="43">
        <v>0</v>
      </c>
      <c r="M676" s="43">
        <v>0</v>
      </c>
      <c r="N676" s="43">
        <v>5.69</v>
      </c>
      <c r="O676" s="43">
        <v>45.4</v>
      </c>
      <c r="P676" s="43">
        <v>38.24</v>
      </c>
      <c r="Q676" s="43">
        <v>72.38</v>
      </c>
      <c r="R676" s="43">
        <v>76.22</v>
      </c>
      <c r="S676" s="43">
        <v>74.650000000000006</v>
      </c>
      <c r="T676" s="43">
        <v>93.35</v>
      </c>
      <c r="U676" s="43">
        <v>14.83</v>
      </c>
      <c r="V676" s="43">
        <v>41.43</v>
      </c>
      <c r="W676" s="43">
        <v>202.47</v>
      </c>
      <c r="X676" s="43">
        <v>226.02</v>
      </c>
      <c r="Y676" s="43">
        <v>519.12</v>
      </c>
      <c r="Z676" s="43">
        <v>504.53</v>
      </c>
      <c r="AA676" s="43">
        <v>130.91999999999999</v>
      </c>
    </row>
    <row r="677" spans="1:27" x14ac:dyDescent="0.2">
      <c r="A677" s="91" t="s">
        <v>2704</v>
      </c>
      <c r="B677" s="27" t="str">
        <f>"18"&amp;"."&amp;$B$729&amp;"."&amp;$B$730</f>
        <v>18.02.2023</v>
      </c>
      <c r="C677" s="83" t="s">
        <v>74</v>
      </c>
      <c r="D677" s="84">
        <f>ROUND((D678)/1000,5)</f>
        <v>8.3589999999999998E-2</v>
      </c>
      <c r="E677" s="84">
        <f t="shared" ref="E677:AA677" si="381">ROUND((E678)/1000,5)</f>
        <v>9.9500000000000005E-3</v>
      </c>
      <c r="F677" s="84">
        <f t="shared" si="381"/>
        <v>2.913E-2</v>
      </c>
      <c r="G677" s="84">
        <f t="shared" si="381"/>
        <v>0</v>
      </c>
      <c r="H677" s="84">
        <f t="shared" si="381"/>
        <v>0</v>
      </c>
      <c r="I677" s="84">
        <f t="shared" si="381"/>
        <v>0</v>
      </c>
      <c r="J677" s="84">
        <f t="shared" si="381"/>
        <v>0</v>
      </c>
      <c r="K677" s="84">
        <f t="shared" si="381"/>
        <v>0</v>
      </c>
      <c r="L677" s="84">
        <f t="shared" si="381"/>
        <v>0</v>
      </c>
      <c r="M677" s="84">
        <f t="shared" si="381"/>
        <v>0</v>
      </c>
      <c r="N677" s="84">
        <f t="shared" si="381"/>
        <v>0</v>
      </c>
      <c r="O677" s="84">
        <f t="shared" si="381"/>
        <v>0</v>
      </c>
      <c r="P677" s="84">
        <f t="shared" si="381"/>
        <v>0</v>
      </c>
      <c r="Q677" s="84">
        <f t="shared" si="381"/>
        <v>0</v>
      </c>
      <c r="R677" s="84">
        <f t="shared" si="381"/>
        <v>0</v>
      </c>
      <c r="S677" s="84">
        <f t="shared" si="381"/>
        <v>0</v>
      </c>
      <c r="T677" s="84">
        <f t="shared" si="381"/>
        <v>0</v>
      </c>
      <c r="U677" s="84">
        <f t="shared" si="381"/>
        <v>0</v>
      </c>
      <c r="V677" s="84">
        <f t="shared" si="381"/>
        <v>0</v>
      </c>
      <c r="W677" s="84">
        <f t="shared" si="381"/>
        <v>0</v>
      </c>
      <c r="X677" s="84">
        <f t="shared" si="381"/>
        <v>3.0120000000000001E-2</v>
      </c>
      <c r="Y677" s="84">
        <f t="shared" si="381"/>
        <v>4.9020000000000001E-2</v>
      </c>
      <c r="Z677" s="84">
        <f t="shared" si="381"/>
        <v>2.4399999999999999E-3</v>
      </c>
      <c r="AA677" s="84">
        <f t="shared" si="381"/>
        <v>8.763E-2</v>
      </c>
    </row>
    <row r="678" spans="1:27" ht="12.75" customHeight="1" outlineLevel="1" x14ac:dyDescent="0.2">
      <c r="A678" s="92" t="s">
        <v>2705</v>
      </c>
      <c r="B678" s="62" t="s">
        <v>231</v>
      </c>
      <c r="C678" s="42" t="s">
        <v>77</v>
      </c>
      <c r="D678" s="43">
        <v>83.59</v>
      </c>
      <c r="E678" s="43">
        <v>9.9499999999999993</v>
      </c>
      <c r="F678" s="43">
        <v>29.13</v>
      </c>
      <c r="G678" s="43">
        <v>0</v>
      </c>
      <c r="H678" s="43">
        <v>0</v>
      </c>
      <c r="I678" s="43">
        <v>0</v>
      </c>
      <c r="J678" s="43">
        <v>0</v>
      </c>
      <c r="K678" s="43">
        <v>0</v>
      </c>
      <c r="L678" s="43">
        <v>0</v>
      </c>
      <c r="M678" s="43">
        <v>0</v>
      </c>
      <c r="N678" s="43">
        <v>0</v>
      </c>
      <c r="O678" s="43">
        <v>0</v>
      </c>
      <c r="P678" s="43">
        <v>0</v>
      </c>
      <c r="Q678" s="43">
        <v>0</v>
      </c>
      <c r="R678" s="43">
        <v>0</v>
      </c>
      <c r="S678" s="43">
        <v>0</v>
      </c>
      <c r="T678" s="43">
        <v>0</v>
      </c>
      <c r="U678" s="43">
        <v>0</v>
      </c>
      <c r="V678" s="43">
        <v>0</v>
      </c>
      <c r="W678" s="43">
        <v>0</v>
      </c>
      <c r="X678" s="43">
        <v>30.12</v>
      </c>
      <c r="Y678" s="43">
        <v>49.02</v>
      </c>
      <c r="Z678" s="43">
        <v>2.44</v>
      </c>
      <c r="AA678" s="43">
        <v>87.63</v>
      </c>
    </row>
    <row r="679" spans="1:27" x14ac:dyDescent="0.2">
      <c r="A679" s="91" t="s">
        <v>2706</v>
      </c>
      <c r="B679" s="27" t="str">
        <f>"19"&amp;"."&amp;$B$729&amp;"."&amp;$B$730</f>
        <v>19.02.2023</v>
      </c>
      <c r="C679" s="83" t="s">
        <v>74</v>
      </c>
      <c r="D679" s="84">
        <f>ROUND((D680)/1000,5)</f>
        <v>6.7629999999999996E-2</v>
      </c>
      <c r="E679" s="84">
        <f t="shared" ref="E679:AA679" si="382">ROUND((E680)/1000,5)</f>
        <v>0.10453999999999999</v>
      </c>
      <c r="F679" s="84">
        <f t="shared" si="382"/>
        <v>6.6780000000000006E-2</v>
      </c>
      <c r="G679" s="84">
        <f t="shared" si="382"/>
        <v>5.5719999999999999E-2</v>
      </c>
      <c r="H679" s="84">
        <f t="shared" si="382"/>
        <v>5.321E-2</v>
      </c>
      <c r="I679" s="84">
        <f t="shared" si="382"/>
        <v>5.7389999999999997E-2</v>
      </c>
      <c r="J679" s="84">
        <f t="shared" si="382"/>
        <v>0</v>
      </c>
      <c r="K679" s="84">
        <f t="shared" si="382"/>
        <v>0</v>
      </c>
      <c r="L679" s="84">
        <f t="shared" si="382"/>
        <v>4.3779999999999999E-2</v>
      </c>
      <c r="M679" s="84">
        <f t="shared" si="382"/>
        <v>3.0970000000000001E-2</v>
      </c>
      <c r="N679" s="84">
        <f t="shared" si="382"/>
        <v>4.965E-2</v>
      </c>
      <c r="O679" s="84">
        <f t="shared" si="382"/>
        <v>7.2029999999999997E-2</v>
      </c>
      <c r="P679" s="84">
        <f t="shared" si="382"/>
        <v>9.4619999999999996E-2</v>
      </c>
      <c r="Q679" s="84">
        <f t="shared" si="382"/>
        <v>9.1469999999999996E-2</v>
      </c>
      <c r="R679" s="84">
        <f t="shared" si="382"/>
        <v>0.10679</v>
      </c>
      <c r="S679" s="84">
        <f t="shared" si="382"/>
        <v>0.13381999999999999</v>
      </c>
      <c r="T679" s="84">
        <f t="shared" si="382"/>
        <v>0.10026</v>
      </c>
      <c r="U679" s="84">
        <f t="shared" si="382"/>
        <v>1.0829999999999999E-2</v>
      </c>
      <c r="V679" s="84">
        <f t="shared" si="382"/>
        <v>8.0499999999999999E-3</v>
      </c>
      <c r="W679" s="84">
        <f t="shared" si="382"/>
        <v>0.12064</v>
      </c>
      <c r="X679" s="84">
        <f t="shared" si="382"/>
        <v>0.12786</v>
      </c>
      <c r="Y679" s="84">
        <f t="shared" si="382"/>
        <v>0.49731999999999998</v>
      </c>
      <c r="Z679" s="84">
        <f t="shared" si="382"/>
        <v>0.21848999999999999</v>
      </c>
      <c r="AA679" s="84">
        <f t="shared" si="382"/>
        <v>7.1419999999999997E-2</v>
      </c>
    </row>
    <row r="680" spans="1:27" ht="12.75" customHeight="1" outlineLevel="1" x14ac:dyDescent="0.2">
      <c r="A680" s="92" t="s">
        <v>2707</v>
      </c>
      <c r="B680" s="62" t="s">
        <v>231</v>
      </c>
      <c r="C680" s="42" t="s">
        <v>77</v>
      </c>
      <c r="D680" s="43">
        <v>67.63</v>
      </c>
      <c r="E680" s="43">
        <v>104.54</v>
      </c>
      <c r="F680" s="43">
        <v>66.78</v>
      </c>
      <c r="G680" s="43">
        <v>55.72</v>
      </c>
      <c r="H680" s="43">
        <v>53.21</v>
      </c>
      <c r="I680" s="43">
        <v>57.39</v>
      </c>
      <c r="J680" s="43">
        <v>0</v>
      </c>
      <c r="K680" s="43">
        <v>0</v>
      </c>
      <c r="L680" s="43">
        <v>43.78</v>
      </c>
      <c r="M680" s="43">
        <v>30.97</v>
      </c>
      <c r="N680" s="43">
        <v>49.65</v>
      </c>
      <c r="O680" s="43">
        <v>72.03</v>
      </c>
      <c r="P680" s="43">
        <v>94.62</v>
      </c>
      <c r="Q680" s="43">
        <v>91.47</v>
      </c>
      <c r="R680" s="43">
        <v>106.79</v>
      </c>
      <c r="S680" s="43">
        <v>133.82</v>
      </c>
      <c r="T680" s="43">
        <v>100.26</v>
      </c>
      <c r="U680" s="43">
        <v>10.83</v>
      </c>
      <c r="V680" s="43">
        <v>8.0500000000000007</v>
      </c>
      <c r="W680" s="43">
        <v>120.64</v>
      </c>
      <c r="X680" s="43">
        <v>127.86</v>
      </c>
      <c r="Y680" s="43">
        <v>497.32</v>
      </c>
      <c r="Z680" s="43">
        <v>218.49</v>
      </c>
      <c r="AA680" s="43">
        <v>71.42</v>
      </c>
    </row>
    <row r="681" spans="1:27" x14ac:dyDescent="0.2">
      <c r="A681" s="91" t="s">
        <v>2708</v>
      </c>
      <c r="B681" s="27" t="str">
        <f>"20"&amp;"."&amp;$B$729&amp;"."&amp;$B$730</f>
        <v>20.02.2023</v>
      </c>
      <c r="C681" s="83" t="s">
        <v>74</v>
      </c>
      <c r="D681" s="84">
        <f>ROUND((D682)/1000,5)</f>
        <v>2.7150000000000001E-2</v>
      </c>
      <c r="E681" s="84">
        <f t="shared" ref="E681:AA681" si="383">ROUND((E682)/1000,5)</f>
        <v>2.0230000000000001E-2</v>
      </c>
      <c r="F681" s="84">
        <f t="shared" si="383"/>
        <v>4.1730000000000003E-2</v>
      </c>
      <c r="G681" s="84">
        <f t="shared" si="383"/>
        <v>1.7520000000000001E-2</v>
      </c>
      <c r="H681" s="84">
        <f t="shared" si="383"/>
        <v>0</v>
      </c>
      <c r="I681" s="84">
        <f t="shared" si="383"/>
        <v>0</v>
      </c>
      <c r="J681" s="84">
        <f t="shared" si="383"/>
        <v>0</v>
      </c>
      <c r="K681" s="84">
        <f t="shared" si="383"/>
        <v>0</v>
      </c>
      <c r="L681" s="84">
        <f t="shared" si="383"/>
        <v>0</v>
      </c>
      <c r="M681" s="84">
        <f t="shared" si="383"/>
        <v>0</v>
      </c>
      <c r="N681" s="84">
        <f t="shared" si="383"/>
        <v>6.13E-3</v>
      </c>
      <c r="O681" s="84">
        <f t="shared" si="383"/>
        <v>0</v>
      </c>
      <c r="P681" s="84">
        <f t="shared" si="383"/>
        <v>0</v>
      </c>
      <c r="Q681" s="84">
        <f t="shared" si="383"/>
        <v>0</v>
      </c>
      <c r="R681" s="84">
        <f t="shared" si="383"/>
        <v>2.247E-2</v>
      </c>
      <c r="S681" s="84">
        <f t="shared" si="383"/>
        <v>1.5990000000000001E-2</v>
      </c>
      <c r="T681" s="84">
        <f t="shared" si="383"/>
        <v>5.985E-2</v>
      </c>
      <c r="U681" s="84">
        <f t="shared" si="383"/>
        <v>9.9600000000000001E-3</v>
      </c>
      <c r="V681" s="84">
        <f t="shared" si="383"/>
        <v>5.169E-2</v>
      </c>
      <c r="W681" s="84">
        <f t="shared" si="383"/>
        <v>0.17563999999999999</v>
      </c>
      <c r="X681" s="84">
        <f t="shared" si="383"/>
        <v>0.26069999999999999</v>
      </c>
      <c r="Y681" s="84">
        <f t="shared" si="383"/>
        <v>0.67157</v>
      </c>
      <c r="Z681" s="84">
        <f t="shared" si="383"/>
        <v>0.65595999999999999</v>
      </c>
      <c r="AA681" s="84">
        <f t="shared" si="383"/>
        <v>0.50887000000000004</v>
      </c>
    </row>
    <row r="682" spans="1:27" ht="12.75" customHeight="1" outlineLevel="1" x14ac:dyDescent="0.2">
      <c r="A682" s="92" t="s">
        <v>2709</v>
      </c>
      <c r="B682" s="62" t="s">
        <v>231</v>
      </c>
      <c r="C682" s="42" t="s">
        <v>77</v>
      </c>
      <c r="D682" s="43">
        <v>27.15</v>
      </c>
      <c r="E682" s="43">
        <v>20.23</v>
      </c>
      <c r="F682" s="43">
        <v>41.73</v>
      </c>
      <c r="G682" s="43">
        <v>17.52</v>
      </c>
      <c r="H682" s="43">
        <v>0</v>
      </c>
      <c r="I682" s="43">
        <v>0</v>
      </c>
      <c r="J682" s="43">
        <v>0</v>
      </c>
      <c r="K682" s="43">
        <v>0</v>
      </c>
      <c r="L682" s="43">
        <v>0</v>
      </c>
      <c r="M682" s="43">
        <v>0</v>
      </c>
      <c r="N682" s="43">
        <v>6.13</v>
      </c>
      <c r="O682" s="43">
        <v>0</v>
      </c>
      <c r="P682" s="43">
        <v>0</v>
      </c>
      <c r="Q682" s="43">
        <v>0</v>
      </c>
      <c r="R682" s="43">
        <v>22.47</v>
      </c>
      <c r="S682" s="43">
        <v>15.99</v>
      </c>
      <c r="T682" s="43">
        <v>59.85</v>
      </c>
      <c r="U682" s="43">
        <v>9.9600000000000009</v>
      </c>
      <c r="V682" s="43">
        <v>51.69</v>
      </c>
      <c r="W682" s="43">
        <v>175.64</v>
      </c>
      <c r="X682" s="43">
        <v>260.7</v>
      </c>
      <c r="Y682" s="43">
        <v>671.57</v>
      </c>
      <c r="Z682" s="43">
        <v>655.96</v>
      </c>
      <c r="AA682" s="43">
        <v>508.87</v>
      </c>
    </row>
    <row r="683" spans="1:27" x14ac:dyDescent="0.2">
      <c r="A683" s="91" t="s">
        <v>2710</v>
      </c>
      <c r="B683" s="27" t="str">
        <f>"21"&amp;"."&amp;$B$729&amp;"."&amp;$B$730</f>
        <v>21.02.2023</v>
      </c>
      <c r="C683" s="83" t="s">
        <v>74</v>
      </c>
      <c r="D683" s="84">
        <f>ROUND((D684)/1000,5)</f>
        <v>9.8680000000000004E-2</v>
      </c>
      <c r="E683" s="84">
        <f t="shared" ref="E683:AA683" si="384">ROUND((E684)/1000,5)</f>
        <v>1.789E-2</v>
      </c>
      <c r="F683" s="84">
        <f t="shared" si="384"/>
        <v>3.9949999999999999E-2</v>
      </c>
      <c r="G683" s="84">
        <f t="shared" si="384"/>
        <v>1.235E-2</v>
      </c>
      <c r="H683" s="84">
        <f t="shared" si="384"/>
        <v>0</v>
      </c>
      <c r="I683" s="84">
        <f t="shared" si="384"/>
        <v>0</v>
      </c>
      <c r="J683" s="84">
        <f t="shared" si="384"/>
        <v>0</v>
      </c>
      <c r="K683" s="84">
        <f t="shared" si="384"/>
        <v>0</v>
      </c>
      <c r="L683" s="84">
        <f t="shared" si="384"/>
        <v>0</v>
      </c>
      <c r="M683" s="84">
        <f t="shared" si="384"/>
        <v>0</v>
      </c>
      <c r="N683" s="84">
        <f t="shared" si="384"/>
        <v>0</v>
      </c>
      <c r="O683" s="84">
        <f t="shared" si="384"/>
        <v>7.9799999999999992E-3</v>
      </c>
      <c r="P683" s="84">
        <f t="shared" si="384"/>
        <v>0</v>
      </c>
      <c r="Q683" s="84">
        <f t="shared" si="384"/>
        <v>2.0000000000000002E-5</v>
      </c>
      <c r="R683" s="84">
        <f t="shared" si="384"/>
        <v>2.9770000000000001E-2</v>
      </c>
      <c r="S683" s="84">
        <f t="shared" si="384"/>
        <v>1.8400000000000001E-3</v>
      </c>
      <c r="T683" s="84">
        <f t="shared" si="384"/>
        <v>1.1129999999999999E-2</v>
      </c>
      <c r="U683" s="84">
        <f t="shared" si="384"/>
        <v>0</v>
      </c>
      <c r="V683" s="84">
        <f t="shared" si="384"/>
        <v>0</v>
      </c>
      <c r="W683" s="84">
        <f t="shared" si="384"/>
        <v>2.811E-2</v>
      </c>
      <c r="X683" s="84">
        <f t="shared" si="384"/>
        <v>8.1250000000000003E-2</v>
      </c>
      <c r="Y683" s="84">
        <f t="shared" si="384"/>
        <v>0.16511999999999999</v>
      </c>
      <c r="Z683" s="84">
        <f t="shared" si="384"/>
        <v>0.31768000000000002</v>
      </c>
      <c r="AA683" s="84">
        <f t="shared" si="384"/>
        <v>0.19275999999999999</v>
      </c>
    </row>
    <row r="684" spans="1:27" ht="12.75" customHeight="1" outlineLevel="1" x14ac:dyDescent="0.2">
      <c r="A684" s="92" t="s">
        <v>2711</v>
      </c>
      <c r="B684" s="62" t="s">
        <v>231</v>
      </c>
      <c r="C684" s="42" t="s">
        <v>77</v>
      </c>
      <c r="D684" s="43">
        <v>98.68</v>
      </c>
      <c r="E684" s="43">
        <v>17.89</v>
      </c>
      <c r="F684" s="43">
        <v>39.950000000000003</v>
      </c>
      <c r="G684" s="43">
        <v>12.35</v>
      </c>
      <c r="H684" s="43">
        <v>0</v>
      </c>
      <c r="I684" s="43">
        <v>0</v>
      </c>
      <c r="J684" s="43">
        <v>0</v>
      </c>
      <c r="K684" s="43">
        <v>0</v>
      </c>
      <c r="L684" s="43">
        <v>0</v>
      </c>
      <c r="M684" s="43">
        <v>0</v>
      </c>
      <c r="N684" s="43">
        <v>0</v>
      </c>
      <c r="O684" s="43">
        <v>7.98</v>
      </c>
      <c r="P684" s="43">
        <v>0</v>
      </c>
      <c r="Q684" s="43">
        <v>0.02</v>
      </c>
      <c r="R684" s="43">
        <v>29.77</v>
      </c>
      <c r="S684" s="43">
        <v>1.84</v>
      </c>
      <c r="T684" s="43">
        <v>11.13</v>
      </c>
      <c r="U684" s="43">
        <v>0</v>
      </c>
      <c r="V684" s="43">
        <v>0</v>
      </c>
      <c r="W684" s="43">
        <v>28.11</v>
      </c>
      <c r="X684" s="43">
        <v>81.25</v>
      </c>
      <c r="Y684" s="43">
        <v>165.12</v>
      </c>
      <c r="Z684" s="43">
        <v>317.68</v>
      </c>
      <c r="AA684" s="43">
        <v>192.76</v>
      </c>
    </row>
    <row r="685" spans="1:27" x14ac:dyDescent="0.2">
      <c r="A685" s="91" t="s">
        <v>2712</v>
      </c>
      <c r="B685" s="27" t="str">
        <f>"22"&amp;"."&amp;$B$729&amp;"."&amp;$B$730</f>
        <v>22.02.2023</v>
      </c>
      <c r="C685" s="83" t="s">
        <v>74</v>
      </c>
      <c r="D685" s="84">
        <f>ROUND((D686)/1000,5)</f>
        <v>0.12472</v>
      </c>
      <c r="E685" s="84">
        <f t="shared" ref="E685:AA685" si="385">ROUND((E686)/1000,5)</f>
        <v>5.8799999999999998E-3</v>
      </c>
      <c r="F685" s="84">
        <f t="shared" si="385"/>
        <v>1.532E-2</v>
      </c>
      <c r="G685" s="84">
        <f t="shared" si="385"/>
        <v>0</v>
      </c>
      <c r="H685" s="84">
        <f t="shared" si="385"/>
        <v>0</v>
      </c>
      <c r="I685" s="84">
        <f t="shared" si="385"/>
        <v>0</v>
      </c>
      <c r="J685" s="84">
        <f t="shared" si="385"/>
        <v>0</v>
      </c>
      <c r="K685" s="84">
        <f t="shared" si="385"/>
        <v>0</v>
      </c>
      <c r="L685" s="84">
        <f t="shared" si="385"/>
        <v>0</v>
      </c>
      <c r="M685" s="84">
        <f t="shared" si="385"/>
        <v>3.4499999999999999E-3</v>
      </c>
      <c r="N685" s="84">
        <f t="shared" si="385"/>
        <v>3.9419999999999997E-2</v>
      </c>
      <c r="O685" s="84">
        <f t="shared" si="385"/>
        <v>2.861E-2</v>
      </c>
      <c r="P685" s="84">
        <f t="shared" si="385"/>
        <v>5.9499999999999997E-2</v>
      </c>
      <c r="Q685" s="84">
        <f t="shared" si="385"/>
        <v>9.919E-2</v>
      </c>
      <c r="R685" s="84">
        <f t="shared" si="385"/>
        <v>0.13167000000000001</v>
      </c>
      <c r="S685" s="84">
        <f t="shared" si="385"/>
        <v>0.12733</v>
      </c>
      <c r="T685" s="84">
        <f t="shared" si="385"/>
        <v>0.16894000000000001</v>
      </c>
      <c r="U685" s="84">
        <f t="shared" si="385"/>
        <v>0.15515999999999999</v>
      </c>
      <c r="V685" s="84">
        <f t="shared" si="385"/>
        <v>0.21725</v>
      </c>
      <c r="W685" s="84">
        <f t="shared" si="385"/>
        <v>0.27628000000000003</v>
      </c>
      <c r="X685" s="84">
        <f t="shared" si="385"/>
        <v>0.25624999999999998</v>
      </c>
      <c r="Y685" s="84">
        <f t="shared" si="385"/>
        <v>0.37558999999999998</v>
      </c>
      <c r="Z685" s="84">
        <f t="shared" si="385"/>
        <v>0.39230999999999999</v>
      </c>
      <c r="AA685" s="84">
        <f t="shared" si="385"/>
        <v>0.44536999999999999</v>
      </c>
    </row>
    <row r="686" spans="1:27" ht="12.75" customHeight="1" outlineLevel="1" x14ac:dyDescent="0.2">
      <c r="A686" s="92" t="s">
        <v>2713</v>
      </c>
      <c r="B686" s="62" t="s">
        <v>231</v>
      </c>
      <c r="C686" s="42" t="s">
        <v>77</v>
      </c>
      <c r="D686" s="43">
        <v>124.72</v>
      </c>
      <c r="E686" s="43">
        <v>5.88</v>
      </c>
      <c r="F686" s="43">
        <v>15.32</v>
      </c>
      <c r="G686" s="43">
        <v>0</v>
      </c>
      <c r="H686" s="43">
        <v>0</v>
      </c>
      <c r="I686" s="43">
        <v>0</v>
      </c>
      <c r="J686" s="43">
        <v>0</v>
      </c>
      <c r="K686" s="43">
        <v>0</v>
      </c>
      <c r="L686" s="43">
        <v>0</v>
      </c>
      <c r="M686" s="43">
        <v>3.45</v>
      </c>
      <c r="N686" s="43">
        <v>39.42</v>
      </c>
      <c r="O686" s="43">
        <v>28.61</v>
      </c>
      <c r="P686" s="43">
        <v>59.5</v>
      </c>
      <c r="Q686" s="43">
        <v>99.19</v>
      </c>
      <c r="R686" s="43">
        <v>131.66999999999999</v>
      </c>
      <c r="S686" s="43">
        <v>127.33</v>
      </c>
      <c r="T686" s="43">
        <v>168.94</v>
      </c>
      <c r="U686" s="43">
        <v>155.16</v>
      </c>
      <c r="V686" s="43">
        <v>217.25</v>
      </c>
      <c r="W686" s="43">
        <v>276.27999999999997</v>
      </c>
      <c r="X686" s="43">
        <v>256.25</v>
      </c>
      <c r="Y686" s="43">
        <v>375.59</v>
      </c>
      <c r="Z686" s="43">
        <v>392.31</v>
      </c>
      <c r="AA686" s="43">
        <v>445.37</v>
      </c>
    </row>
    <row r="687" spans="1:27" x14ac:dyDescent="0.2">
      <c r="A687" s="91" t="s">
        <v>2714</v>
      </c>
      <c r="B687" s="27" t="str">
        <f>"23"&amp;"."&amp;$B$729&amp;"."&amp;$B$730</f>
        <v>23.02.2023</v>
      </c>
      <c r="C687" s="83" t="s">
        <v>74</v>
      </c>
      <c r="D687" s="84">
        <f>ROUND((D688)/1000,5)</f>
        <v>0.13664999999999999</v>
      </c>
      <c r="E687" s="84">
        <f t="shared" ref="E687:AA687" si="386">ROUND((E688)/1000,5)</f>
        <v>2.0699999999999998E-3</v>
      </c>
      <c r="F687" s="84">
        <f t="shared" si="386"/>
        <v>0</v>
      </c>
      <c r="G687" s="84">
        <f t="shared" si="386"/>
        <v>0</v>
      </c>
      <c r="H687" s="84">
        <f t="shared" si="386"/>
        <v>0</v>
      </c>
      <c r="I687" s="84">
        <f t="shared" si="386"/>
        <v>0</v>
      </c>
      <c r="J687" s="84">
        <f t="shared" si="386"/>
        <v>0</v>
      </c>
      <c r="K687" s="84">
        <f t="shared" si="386"/>
        <v>0</v>
      </c>
      <c r="L687" s="84">
        <f t="shared" si="386"/>
        <v>0</v>
      </c>
      <c r="M687" s="84">
        <f t="shared" si="386"/>
        <v>0</v>
      </c>
      <c r="N687" s="84">
        <f t="shared" si="386"/>
        <v>0</v>
      </c>
      <c r="O687" s="84">
        <f t="shared" si="386"/>
        <v>0</v>
      </c>
      <c r="P687" s="84">
        <f t="shared" si="386"/>
        <v>6.9999999999999994E-5</v>
      </c>
      <c r="Q687" s="84">
        <f t="shared" si="386"/>
        <v>5.9790000000000003E-2</v>
      </c>
      <c r="R687" s="84">
        <f t="shared" si="386"/>
        <v>9.2780000000000001E-2</v>
      </c>
      <c r="S687" s="84">
        <f t="shared" si="386"/>
        <v>8.9209999999999998E-2</v>
      </c>
      <c r="T687" s="84">
        <f t="shared" si="386"/>
        <v>9.8369999999999999E-2</v>
      </c>
      <c r="U687" s="84">
        <f t="shared" si="386"/>
        <v>0.12902</v>
      </c>
      <c r="V687" s="84">
        <f t="shared" si="386"/>
        <v>0.13625000000000001</v>
      </c>
      <c r="W687" s="84">
        <f t="shared" si="386"/>
        <v>0.29015999999999997</v>
      </c>
      <c r="X687" s="84">
        <f t="shared" si="386"/>
        <v>0.54800000000000004</v>
      </c>
      <c r="Y687" s="84">
        <f t="shared" si="386"/>
        <v>0.69713000000000003</v>
      </c>
      <c r="Z687" s="84">
        <f t="shared" si="386"/>
        <v>0.45804</v>
      </c>
      <c r="AA687" s="84">
        <f t="shared" si="386"/>
        <v>0.26088</v>
      </c>
    </row>
    <row r="688" spans="1:27" ht="12.75" customHeight="1" outlineLevel="1" x14ac:dyDescent="0.2">
      <c r="A688" s="92" t="s">
        <v>2715</v>
      </c>
      <c r="B688" s="62" t="s">
        <v>231</v>
      </c>
      <c r="C688" s="42" t="s">
        <v>77</v>
      </c>
      <c r="D688" s="43">
        <v>136.65</v>
      </c>
      <c r="E688" s="43">
        <v>2.0699999999999998</v>
      </c>
      <c r="F688" s="43">
        <v>0</v>
      </c>
      <c r="G688" s="43">
        <v>0</v>
      </c>
      <c r="H688" s="43">
        <v>0</v>
      </c>
      <c r="I688" s="43">
        <v>0</v>
      </c>
      <c r="J688" s="43">
        <v>0</v>
      </c>
      <c r="K688" s="43">
        <v>0</v>
      </c>
      <c r="L688" s="43">
        <v>0</v>
      </c>
      <c r="M688" s="43">
        <v>0</v>
      </c>
      <c r="N688" s="43">
        <v>0</v>
      </c>
      <c r="O688" s="43">
        <v>0</v>
      </c>
      <c r="P688" s="43">
        <v>7.0000000000000007E-2</v>
      </c>
      <c r="Q688" s="43">
        <v>59.79</v>
      </c>
      <c r="R688" s="43">
        <v>92.78</v>
      </c>
      <c r="S688" s="43">
        <v>89.21</v>
      </c>
      <c r="T688" s="43">
        <v>98.37</v>
      </c>
      <c r="U688" s="43">
        <v>129.02000000000001</v>
      </c>
      <c r="V688" s="43">
        <v>136.25</v>
      </c>
      <c r="W688" s="43">
        <v>290.16000000000003</v>
      </c>
      <c r="X688" s="43">
        <v>548</v>
      </c>
      <c r="Y688" s="43">
        <v>697.13</v>
      </c>
      <c r="Z688" s="43">
        <v>458.04</v>
      </c>
      <c r="AA688" s="43">
        <v>260.88</v>
      </c>
    </row>
    <row r="689" spans="1:28" x14ac:dyDescent="0.2">
      <c r="A689" s="91" t="s">
        <v>2716</v>
      </c>
      <c r="B689" s="27" t="str">
        <f>"24"&amp;"."&amp;$B$729&amp;"."&amp;$B$730</f>
        <v>24.02.2023</v>
      </c>
      <c r="C689" s="83" t="s">
        <v>74</v>
      </c>
      <c r="D689" s="84">
        <f>ROUND((D690)/1000,5)</f>
        <v>0.19741</v>
      </c>
      <c r="E689" s="84">
        <f t="shared" ref="E689:AA689" si="387">ROUND((E690)/1000,5)</f>
        <v>0.13667000000000001</v>
      </c>
      <c r="F689" s="84">
        <f t="shared" si="387"/>
        <v>0.12676000000000001</v>
      </c>
      <c r="G689" s="84">
        <f t="shared" si="387"/>
        <v>9.1249999999999998E-2</v>
      </c>
      <c r="H689" s="84">
        <f t="shared" si="387"/>
        <v>6.5729999999999997E-2</v>
      </c>
      <c r="I689" s="84">
        <f t="shared" si="387"/>
        <v>3.7179999999999998E-2</v>
      </c>
      <c r="J689" s="84">
        <f t="shared" si="387"/>
        <v>7.1510000000000004E-2</v>
      </c>
      <c r="K689" s="84">
        <f t="shared" si="387"/>
        <v>0.18296999999999999</v>
      </c>
      <c r="L689" s="84">
        <f t="shared" si="387"/>
        <v>0</v>
      </c>
      <c r="M689" s="84">
        <f t="shared" si="387"/>
        <v>0.13275000000000001</v>
      </c>
      <c r="N689" s="84">
        <f t="shared" si="387"/>
        <v>0.15532000000000001</v>
      </c>
      <c r="O689" s="84">
        <f t="shared" si="387"/>
        <v>0.16223000000000001</v>
      </c>
      <c r="P689" s="84">
        <f t="shared" si="387"/>
        <v>0.13918</v>
      </c>
      <c r="Q689" s="84">
        <f t="shared" si="387"/>
        <v>0.14083999999999999</v>
      </c>
      <c r="R689" s="84">
        <f t="shared" si="387"/>
        <v>0.12919</v>
      </c>
      <c r="S689" s="84">
        <f t="shared" si="387"/>
        <v>0.16139000000000001</v>
      </c>
      <c r="T689" s="84">
        <f t="shared" si="387"/>
        <v>0.23083000000000001</v>
      </c>
      <c r="U689" s="84">
        <f t="shared" si="387"/>
        <v>9.7199999999999995E-2</v>
      </c>
      <c r="V689" s="84">
        <f t="shared" si="387"/>
        <v>3.56E-2</v>
      </c>
      <c r="W689" s="84">
        <f t="shared" si="387"/>
        <v>0.26365</v>
      </c>
      <c r="X689" s="84">
        <f t="shared" si="387"/>
        <v>0.50926000000000005</v>
      </c>
      <c r="Y689" s="84">
        <f t="shared" si="387"/>
        <v>0.74319999999999997</v>
      </c>
      <c r="Z689" s="84">
        <f t="shared" si="387"/>
        <v>0.49506</v>
      </c>
      <c r="AA689" s="84">
        <f t="shared" si="387"/>
        <v>0.67071999999999998</v>
      </c>
    </row>
    <row r="690" spans="1:28" ht="12.75" customHeight="1" outlineLevel="1" x14ac:dyDescent="0.2">
      <c r="A690" s="92" t="s">
        <v>2717</v>
      </c>
      <c r="B690" s="62" t="s">
        <v>231</v>
      </c>
      <c r="C690" s="42" t="s">
        <v>77</v>
      </c>
      <c r="D690" s="43">
        <v>197.41</v>
      </c>
      <c r="E690" s="43">
        <v>136.66999999999999</v>
      </c>
      <c r="F690" s="43">
        <v>126.76</v>
      </c>
      <c r="G690" s="43">
        <v>91.25</v>
      </c>
      <c r="H690" s="43">
        <v>65.73</v>
      </c>
      <c r="I690" s="43">
        <v>37.18</v>
      </c>
      <c r="J690" s="43">
        <v>71.510000000000005</v>
      </c>
      <c r="K690" s="43">
        <v>182.97</v>
      </c>
      <c r="L690" s="43">
        <v>0</v>
      </c>
      <c r="M690" s="43">
        <v>132.75</v>
      </c>
      <c r="N690" s="43">
        <v>155.32</v>
      </c>
      <c r="O690" s="43">
        <v>162.22999999999999</v>
      </c>
      <c r="P690" s="43">
        <v>139.18</v>
      </c>
      <c r="Q690" s="43">
        <v>140.84</v>
      </c>
      <c r="R690" s="43">
        <v>129.19</v>
      </c>
      <c r="S690" s="43">
        <v>161.38999999999999</v>
      </c>
      <c r="T690" s="43">
        <v>230.83</v>
      </c>
      <c r="U690" s="43">
        <v>97.2</v>
      </c>
      <c r="V690" s="43">
        <v>35.6</v>
      </c>
      <c r="W690" s="43">
        <v>263.64999999999998</v>
      </c>
      <c r="X690" s="43">
        <v>509.26</v>
      </c>
      <c r="Y690" s="43">
        <v>743.2</v>
      </c>
      <c r="Z690" s="43">
        <v>495.06</v>
      </c>
      <c r="AA690" s="43">
        <v>670.72</v>
      </c>
    </row>
    <row r="691" spans="1:28" x14ac:dyDescent="0.2">
      <c r="A691" s="91" t="s">
        <v>2718</v>
      </c>
      <c r="B691" s="27" t="str">
        <f>"25"&amp;"."&amp;$B$729&amp;"."&amp;$B$730</f>
        <v>25.02.2023</v>
      </c>
      <c r="C691" s="83" t="s">
        <v>74</v>
      </c>
      <c r="D691" s="84">
        <f>ROUND((D692)/1000,5)</f>
        <v>0.27411999999999997</v>
      </c>
      <c r="E691" s="84">
        <f t="shared" ref="E691:AA691" si="388">ROUND((E692)/1000,5)</f>
        <v>0.15697</v>
      </c>
      <c r="F691" s="84">
        <f t="shared" si="388"/>
        <v>0.11751</v>
      </c>
      <c r="G691" s="84">
        <f t="shared" si="388"/>
        <v>6.6650000000000001E-2</v>
      </c>
      <c r="H691" s="84">
        <f t="shared" si="388"/>
        <v>3.7449999999999997E-2</v>
      </c>
      <c r="I691" s="84">
        <f t="shared" si="388"/>
        <v>0</v>
      </c>
      <c r="J691" s="84">
        <f t="shared" si="388"/>
        <v>2.8649999999999998E-2</v>
      </c>
      <c r="K691" s="84">
        <f t="shared" si="388"/>
        <v>7.979E-2</v>
      </c>
      <c r="L691" s="84">
        <f t="shared" si="388"/>
        <v>1.5499999999999999E-3</v>
      </c>
      <c r="M691" s="84">
        <f t="shared" si="388"/>
        <v>4.888E-2</v>
      </c>
      <c r="N691" s="84">
        <f t="shared" si="388"/>
        <v>5.6800000000000003E-2</v>
      </c>
      <c r="O691" s="84">
        <f t="shared" si="388"/>
        <v>6.3100000000000003E-2</v>
      </c>
      <c r="P691" s="84">
        <f t="shared" si="388"/>
        <v>5.169E-2</v>
      </c>
      <c r="Q691" s="84">
        <f t="shared" si="388"/>
        <v>2.666E-2</v>
      </c>
      <c r="R691" s="84">
        <f t="shared" si="388"/>
        <v>4.3200000000000002E-2</v>
      </c>
      <c r="S691" s="84">
        <f t="shared" si="388"/>
        <v>2.9069999999999999E-2</v>
      </c>
      <c r="T691" s="84">
        <f t="shared" si="388"/>
        <v>5.7099999999999998E-3</v>
      </c>
      <c r="U691" s="84">
        <f t="shared" si="388"/>
        <v>1.4319999999999999E-2</v>
      </c>
      <c r="V691" s="84">
        <f t="shared" si="388"/>
        <v>8.6629999999999999E-2</v>
      </c>
      <c r="W691" s="84">
        <f t="shared" si="388"/>
        <v>8.3229999999999998E-2</v>
      </c>
      <c r="X691" s="84">
        <f t="shared" si="388"/>
        <v>0.18267</v>
      </c>
      <c r="Y691" s="84">
        <f t="shared" si="388"/>
        <v>0.18986</v>
      </c>
      <c r="Z691" s="84">
        <f t="shared" si="388"/>
        <v>0.15834999999999999</v>
      </c>
      <c r="AA691" s="84">
        <f t="shared" si="388"/>
        <v>0.22814999999999999</v>
      </c>
    </row>
    <row r="692" spans="1:28" ht="12.75" customHeight="1" outlineLevel="1" x14ac:dyDescent="0.2">
      <c r="A692" s="92" t="s">
        <v>2719</v>
      </c>
      <c r="B692" s="62" t="s">
        <v>231</v>
      </c>
      <c r="C692" s="42" t="s">
        <v>77</v>
      </c>
      <c r="D692" s="43">
        <v>274.12</v>
      </c>
      <c r="E692" s="43">
        <v>156.97</v>
      </c>
      <c r="F692" s="43">
        <v>117.51</v>
      </c>
      <c r="G692" s="43">
        <v>66.650000000000006</v>
      </c>
      <c r="H692" s="43">
        <v>37.450000000000003</v>
      </c>
      <c r="I692" s="43">
        <v>0</v>
      </c>
      <c r="J692" s="43">
        <v>28.65</v>
      </c>
      <c r="K692" s="43">
        <v>79.790000000000006</v>
      </c>
      <c r="L692" s="43">
        <v>1.55</v>
      </c>
      <c r="M692" s="43">
        <v>48.88</v>
      </c>
      <c r="N692" s="43">
        <v>56.8</v>
      </c>
      <c r="O692" s="43">
        <v>63.1</v>
      </c>
      <c r="P692" s="43">
        <v>51.69</v>
      </c>
      <c r="Q692" s="43">
        <v>26.66</v>
      </c>
      <c r="R692" s="43">
        <v>43.2</v>
      </c>
      <c r="S692" s="43">
        <v>29.07</v>
      </c>
      <c r="T692" s="43">
        <v>5.71</v>
      </c>
      <c r="U692" s="43">
        <v>14.32</v>
      </c>
      <c r="V692" s="43">
        <v>86.63</v>
      </c>
      <c r="W692" s="43">
        <v>83.23</v>
      </c>
      <c r="X692" s="43">
        <v>182.67</v>
      </c>
      <c r="Y692" s="43">
        <v>189.86</v>
      </c>
      <c r="Z692" s="43">
        <v>158.35</v>
      </c>
      <c r="AA692" s="43">
        <v>228.15</v>
      </c>
    </row>
    <row r="693" spans="1:28" x14ac:dyDescent="0.2">
      <c r="A693" s="91" t="s">
        <v>2720</v>
      </c>
      <c r="B693" s="27" t="str">
        <f>"26"&amp;"."&amp;$B$729&amp;"."&amp;$B$730</f>
        <v>26.02.2023</v>
      </c>
      <c r="C693" s="83" t="s">
        <v>74</v>
      </c>
      <c r="D693" s="84">
        <f>ROUND((D694)/1000,5)</f>
        <v>0.14660000000000001</v>
      </c>
      <c r="E693" s="84">
        <f t="shared" ref="E693:AA693" si="389">ROUND((E694)/1000,5)</f>
        <v>7.2470000000000007E-2</v>
      </c>
      <c r="F693" s="84">
        <f t="shared" si="389"/>
        <v>5.8049999999999997E-2</v>
      </c>
      <c r="G693" s="84">
        <f t="shared" si="389"/>
        <v>5.7200000000000001E-2</v>
      </c>
      <c r="H693" s="84">
        <f t="shared" si="389"/>
        <v>5.6939999999999998E-2</v>
      </c>
      <c r="I693" s="84">
        <f t="shared" si="389"/>
        <v>4.4240000000000002E-2</v>
      </c>
      <c r="J693" s="84">
        <f t="shared" si="389"/>
        <v>0</v>
      </c>
      <c r="K693" s="84">
        <f t="shared" si="389"/>
        <v>1.5499999999999999E-3</v>
      </c>
      <c r="L693" s="84">
        <f t="shared" si="389"/>
        <v>6.2700000000000006E-2</v>
      </c>
      <c r="M693" s="84">
        <f t="shared" si="389"/>
        <v>5.391E-2</v>
      </c>
      <c r="N693" s="84">
        <f t="shared" si="389"/>
        <v>0.1273</v>
      </c>
      <c r="O693" s="84">
        <f t="shared" si="389"/>
        <v>8.1909999999999997E-2</v>
      </c>
      <c r="P693" s="84">
        <f t="shared" si="389"/>
        <v>9.1480000000000006E-2</v>
      </c>
      <c r="Q693" s="84">
        <f t="shared" si="389"/>
        <v>8.6059999999999998E-2</v>
      </c>
      <c r="R693" s="84">
        <f t="shared" si="389"/>
        <v>6.2609999999999999E-2</v>
      </c>
      <c r="S693" s="84">
        <f t="shared" si="389"/>
        <v>6.4030000000000004E-2</v>
      </c>
      <c r="T693" s="84">
        <f t="shared" si="389"/>
        <v>7.3819999999999997E-2</v>
      </c>
      <c r="U693" s="84">
        <f t="shared" si="389"/>
        <v>9.0579999999999994E-2</v>
      </c>
      <c r="V693" s="84">
        <f t="shared" si="389"/>
        <v>2.7060000000000001E-2</v>
      </c>
      <c r="W693" s="84">
        <f t="shared" si="389"/>
        <v>0.14826</v>
      </c>
      <c r="X693" s="84">
        <f t="shared" si="389"/>
        <v>0.13908999999999999</v>
      </c>
      <c r="Y693" s="84">
        <f t="shared" si="389"/>
        <v>0.16617999999999999</v>
      </c>
      <c r="Z693" s="84">
        <f t="shared" si="389"/>
        <v>0.36560999999999999</v>
      </c>
      <c r="AA693" s="84">
        <f t="shared" si="389"/>
        <v>0.19469</v>
      </c>
    </row>
    <row r="694" spans="1:28" ht="12.75" customHeight="1" outlineLevel="1" x14ac:dyDescent="0.2">
      <c r="A694" s="92" t="s">
        <v>2721</v>
      </c>
      <c r="B694" s="62" t="s">
        <v>231</v>
      </c>
      <c r="C694" s="42" t="s">
        <v>77</v>
      </c>
      <c r="D694" s="43">
        <v>146.6</v>
      </c>
      <c r="E694" s="43">
        <v>72.47</v>
      </c>
      <c r="F694" s="43">
        <v>58.05</v>
      </c>
      <c r="G694" s="43">
        <v>57.2</v>
      </c>
      <c r="H694" s="43">
        <v>56.94</v>
      </c>
      <c r="I694" s="43">
        <v>44.24</v>
      </c>
      <c r="J694" s="43">
        <v>0</v>
      </c>
      <c r="K694" s="43">
        <v>1.55</v>
      </c>
      <c r="L694" s="43">
        <v>62.7</v>
      </c>
      <c r="M694" s="43">
        <v>53.91</v>
      </c>
      <c r="N694" s="43">
        <v>127.3</v>
      </c>
      <c r="O694" s="43">
        <v>81.91</v>
      </c>
      <c r="P694" s="43">
        <v>91.48</v>
      </c>
      <c r="Q694" s="43">
        <v>86.06</v>
      </c>
      <c r="R694" s="43">
        <v>62.61</v>
      </c>
      <c r="S694" s="43">
        <v>64.03</v>
      </c>
      <c r="T694" s="43">
        <v>73.819999999999993</v>
      </c>
      <c r="U694" s="43">
        <v>90.58</v>
      </c>
      <c r="V694" s="43">
        <v>27.06</v>
      </c>
      <c r="W694" s="43">
        <v>148.26</v>
      </c>
      <c r="X694" s="43">
        <v>139.09</v>
      </c>
      <c r="Y694" s="43">
        <v>166.18</v>
      </c>
      <c r="Z694" s="43">
        <v>365.61</v>
      </c>
      <c r="AA694" s="43">
        <v>194.69</v>
      </c>
    </row>
    <row r="695" spans="1:28" x14ac:dyDescent="0.2">
      <c r="A695" s="91" t="s">
        <v>2722</v>
      </c>
      <c r="B695" s="27" t="str">
        <f>"27"&amp;"."&amp;$B$729&amp;"."&amp;$B$730</f>
        <v>27.02.2023</v>
      </c>
      <c r="C695" s="83" t="s">
        <v>74</v>
      </c>
      <c r="D695" s="84">
        <f>ROUND((D696)/1000,5)</f>
        <v>6.4750000000000002E-2</v>
      </c>
      <c r="E695" s="84">
        <f t="shared" ref="E695:AA695" si="390">ROUND((E696)/1000,5)</f>
        <v>7.3429999999999995E-2</v>
      </c>
      <c r="F695" s="84">
        <f t="shared" si="390"/>
        <v>4.7500000000000001E-2</v>
      </c>
      <c r="G695" s="84">
        <f t="shared" si="390"/>
        <v>3.0329999999999999E-2</v>
      </c>
      <c r="H695" s="84">
        <f t="shared" si="390"/>
        <v>0</v>
      </c>
      <c r="I695" s="84">
        <f t="shared" si="390"/>
        <v>0</v>
      </c>
      <c r="J695" s="84">
        <f t="shared" si="390"/>
        <v>0</v>
      </c>
      <c r="K695" s="84">
        <f t="shared" si="390"/>
        <v>0</v>
      </c>
      <c r="L695" s="84">
        <f t="shared" si="390"/>
        <v>0</v>
      </c>
      <c r="M695" s="84">
        <f t="shared" si="390"/>
        <v>0</v>
      </c>
      <c r="N695" s="84">
        <f t="shared" si="390"/>
        <v>3.7719999999999997E-2</v>
      </c>
      <c r="O695" s="84">
        <f t="shared" si="390"/>
        <v>1.6140000000000002E-2</v>
      </c>
      <c r="P695" s="84">
        <f t="shared" si="390"/>
        <v>8.1700000000000002E-3</v>
      </c>
      <c r="Q695" s="84">
        <f t="shared" si="390"/>
        <v>6.4000000000000005E-4</v>
      </c>
      <c r="R695" s="84">
        <f t="shared" si="390"/>
        <v>6.0000000000000002E-5</v>
      </c>
      <c r="S695" s="84">
        <f t="shared" si="390"/>
        <v>1E-4</v>
      </c>
      <c r="T695" s="84">
        <f t="shared" si="390"/>
        <v>9.4900000000000002E-3</v>
      </c>
      <c r="U695" s="84">
        <f t="shared" si="390"/>
        <v>2.8400000000000001E-3</v>
      </c>
      <c r="V695" s="84">
        <f t="shared" si="390"/>
        <v>1.7649999999999999E-2</v>
      </c>
      <c r="W695" s="84">
        <f t="shared" si="390"/>
        <v>0.13639000000000001</v>
      </c>
      <c r="X695" s="84">
        <f t="shared" si="390"/>
        <v>0.19256999999999999</v>
      </c>
      <c r="Y695" s="84">
        <f t="shared" si="390"/>
        <v>0.55139000000000005</v>
      </c>
      <c r="Z695" s="84">
        <f t="shared" si="390"/>
        <v>0.49265999999999999</v>
      </c>
      <c r="AA695" s="84">
        <f t="shared" si="390"/>
        <v>0.54059000000000001</v>
      </c>
    </row>
    <row r="696" spans="1:28" ht="12.75" customHeight="1" outlineLevel="1" x14ac:dyDescent="0.2">
      <c r="A696" s="92" t="s">
        <v>2723</v>
      </c>
      <c r="B696" s="62" t="s">
        <v>231</v>
      </c>
      <c r="C696" s="42" t="s">
        <v>77</v>
      </c>
      <c r="D696" s="43">
        <v>64.75</v>
      </c>
      <c r="E696" s="43">
        <v>73.430000000000007</v>
      </c>
      <c r="F696" s="43">
        <v>47.5</v>
      </c>
      <c r="G696" s="43">
        <v>30.33</v>
      </c>
      <c r="H696" s="43">
        <v>0</v>
      </c>
      <c r="I696" s="43">
        <v>0</v>
      </c>
      <c r="J696" s="43">
        <v>0</v>
      </c>
      <c r="K696" s="43">
        <v>0</v>
      </c>
      <c r="L696" s="43">
        <v>0</v>
      </c>
      <c r="M696" s="43">
        <v>0</v>
      </c>
      <c r="N696" s="43">
        <v>37.72</v>
      </c>
      <c r="O696" s="43">
        <v>16.14</v>
      </c>
      <c r="P696" s="43">
        <v>8.17</v>
      </c>
      <c r="Q696" s="43">
        <v>0.64</v>
      </c>
      <c r="R696" s="43">
        <v>0.06</v>
      </c>
      <c r="S696" s="43">
        <v>0.1</v>
      </c>
      <c r="T696" s="43">
        <v>9.49</v>
      </c>
      <c r="U696" s="43">
        <v>2.84</v>
      </c>
      <c r="V696" s="43">
        <v>17.649999999999999</v>
      </c>
      <c r="W696" s="43">
        <v>136.38999999999999</v>
      </c>
      <c r="X696" s="43">
        <v>192.57</v>
      </c>
      <c r="Y696" s="43">
        <v>551.39</v>
      </c>
      <c r="Z696" s="43">
        <v>492.66</v>
      </c>
      <c r="AA696" s="43">
        <v>540.59</v>
      </c>
    </row>
    <row r="697" spans="1:28" x14ac:dyDescent="0.2">
      <c r="A697" s="91" t="s">
        <v>2724</v>
      </c>
      <c r="B697" s="27" t="str">
        <f>"28"&amp;"."&amp;$B$729&amp;"."&amp;$B$730</f>
        <v>28.02.2023</v>
      </c>
      <c r="C697" s="83" t="s">
        <v>74</v>
      </c>
      <c r="D697" s="84">
        <f>ROUND((D698)/1000,5)</f>
        <v>0.25151000000000001</v>
      </c>
      <c r="E697" s="84">
        <f t="shared" ref="E697:AA697" si="391">ROUND((E698)/1000,5)</f>
        <v>0.30427999999999999</v>
      </c>
      <c r="F697" s="84">
        <f t="shared" si="391"/>
        <v>0.12936</v>
      </c>
      <c r="G697" s="84">
        <f t="shared" si="391"/>
        <v>2.98E-2</v>
      </c>
      <c r="H697" s="84">
        <f t="shared" si="391"/>
        <v>0</v>
      </c>
      <c r="I697" s="84">
        <f t="shared" si="391"/>
        <v>0</v>
      </c>
      <c r="J697" s="84">
        <f t="shared" si="391"/>
        <v>0</v>
      </c>
      <c r="K697" s="84">
        <f t="shared" si="391"/>
        <v>0</v>
      </c>
      <c r="L697" s="84">
        <f t="shared" si="391"/>
        <v>0</v>
      </c>
      <c r="M697" s="84">
        <f t="shared" si="391"/>
        <v>0</v>
      </c>
      <c r="N697" s="84">
        <f t="shared" si="391"/>
        <v>6.5199999999999998E-3</v>
      </c>
      <c r="O697" s="84">
        <f t="shared" si="391"/>
        <v>3.356E-2</v>
      </c>
      <c r="P697" s="84">
        <f t="shared" si="391"/>
        <v>3.431E-2</v>
      </c>
      <c r="Q697" s="84">
        <f t="shared" si="391"/>
        <v>4.5190000000000001E-2</v>
      </c>
      <c r="R697" s="84">
        <f t="shared" si="391"/>
        <v>6.4570000000000002E-2</v>
      </c>
      <c r="S697" s="84">
        <f t="shared" si="391"/>
        <v>8.8440000000000005E-2</v>
      </c>
      <c r="T697" s="84">
        <f t="shared" si="391"/>
        <v>9.171E-2</v>
      </c>
      <c r="U697" s="84">
        <f t="shared" si="391"/>
        <v>7.2020000000000001E-2</v>
      </c>
      <c r="V697" s="84">
        <f t="shared" si="391"/>
        <v>8.8400000000000006E-3</v>
      </c>
      <c r="W697" s="84">
        <f t="shared" si="391"/>
        <v>0.11563</v>
      </c>
      <c r="X697" s="84">
        <f t="shared" si="391"/>
        <v>0.23796</v>
      </c>
      <c r="Y697" s="84">
        <f t="shared" si="391"/>
        <v>0.37231999999999998</v>
      </c>
      <c r="Z697" s="84">
        <f t="shared" si="391"/>
        <v>0.44385999999999998</v>
      </c>
      <c r="AA697" s="84">
        <f t="shared" si="391"/>
        <v>0.32078000000000001</v>
      </c>
    </row>
    <row r="698" spans="1:28" ht="12.75" customHeight="1" outlineLevel="1" x14ac:dyDescent="0.2">
      <c r="A698" s="92" t="s">
        <v>2725</v>
      </c>
      <c r="B698" s="62" t="s">
        <v>231</v>
      </c>
      <c r="C698" s="42" t="s">
        <v>77</v>
      </c>
      <c r="D698" s="43">
        <v>251.51</v>
      </c>
      <c r="E698" s="43">
        <v>304.27999999999997</v>
      </c>
      <c r="F698" s="43">
        <v>129.36000000000001</v>
      </c>
      <c r="G698" s="43">
        <v>29.8</v>
      </c>
      <c r="H698" s="43">
        <v>0</v>
      </c>
      <c r="I698" s="43">
        <v>0</v>
      </c>
      <c r="J698" s="43">
        <v>0</v>
      </c>
      <c r="K698" s="43">
        <v>0</v>
      </c>
      <c r="L698" s="43">
        <v>0</v>
      </c>
      <c r="M698" s="43">
        <v>0</v>
      </c>
      <c r="N698" s="43">
        <v>6.52</v>
      </c>
      <c r="O698" s="43">
        <v>33.56</v>
      </c>
      <c r="P698" s="43">
        <v>34.31</v>
      </c>
      <c r="Q698" s="43">
        <v>45.19</v>
      </c>
      <c r="R698" s="43">
        <v>64.569999999999993</v>
      </c>
      <c r="S698" s="43">
        <v>88.44</v>
      </c>
      <c r="T698" s="43">
        <v>91.71</v>
      </c>
      <c r="U698" s="43">
        <v>72.02</v>
      </c>
      <c r="V698" s="43">
        <v>8.84</v>
      </c>
      <c r="W698" s="43">
        <v>115.63</v>
      </c>
      <c r="X698" s="43">
        <v>237.96</v>
      </c>
      <c r="Y698" s="43">
        <v>372.32</v>
      </c>
      <c r="Z698" s="43">
        <v>443.86</v>
      </c>
      <c r="AA698" s="43">
        <v>320.77999999999997</v>
      </c>
    </row>
    <row r="701" spans="1:28" x14ac:dyDescent="0.2">
      <c r="A701" s="171" t="s">
        <v>2043</v>
      </c>
      <c r="B701" s="172"/>
      <c r="C701" s="172"/>
      <c r="D701" s="172"/>
      <c r="E701" s="172"/>
      <c r="F701" s="172"/>
      <c r="G701" s="172"/>
      <c r="H701" s="172"/>
      <c r="I701" s="172"/>
      <c r="J701" s="172"/>
      <c r="K701" s="172"/>
      <c r="L701" s="172"/>
      <c r="M701" s="172"/>
      <c r="N701" s="172"/>
      <c r="O701" s="172"/>
      <c r="P701" s="172"/>
      <c r="Q701" s="172"/>
      <c r="R701" s="172"/>
      <c r="S701" s="172"/>
      <c r="T701" s="172"/>
      <c r="U701" s="172"/>
      <c r="V701" s="172"/>
      <c r="W701" s="172"/>
      <c r="X701" s="172"/>
      <c r="Y701" s="172"/>
      <c r="Z701" s="172"/>
      <c r="AA701" s="173"/>
    </row>
    <row r="702" spans="1:28" s="106" customFormat="1" x14ac:dyDescent="0.2">
      <c r="A702" s="27" t="s">
        <v>62</v>
      </c>
      <c r="B702" s="190" t="s">
        <v>2044</v>
      </c>
      <c r="C702" s="190"/>
      <c r="D702" s="190"/>
      <c r="E702" s="190"/>
      <c r="F702" s="190"/>
      <c r="G702" s="190"/>
      <c r="H702" s="190"/>
      <c r="I702" s="190"/>
      <c r="J702" s="190"/>
      <c r="K702" s="190"/>
      <c r="L702" s="105" t="s">
        <v>3</v>
      </c>
      <c r="M702" s="105" t="s">
        <v>2045</v>
      </c>
      <c r="AB702" s="23"/>
    </row>
    <row r="703" spans="1:28" s="106" customFormat="1" x14ac:dyDescent="0.2">
      <c r="A703" s="91" t="s">
        <v>2726</v>
      </c>
      <c r="B703" s="191" t="s">
        <v>2047</v>
      </c>
      <c r="C703" s="191"/>
      <c r="D703" s="191"/>
      <c r="E703" s="191"/>
      <c r="F703" s="191"/>
      <c r="G703" s="191"/>
      <c r="H703" s="191"/>
      <c r="I703" s="191"/>
      <c r="J703" s="191"/>
      <c r="K703" s="191"/>
      <c r="L703" s="107" t="s">
        <v>2048</v>
      </c>
      <c r="M703" s="108">
        <v>1.3390000000000001E-2</v>
      </c>
    </row>
    <row r="704" spans="1:28" s="106" customFormat="1" x14ac:dyDescent="0.2">
      <c r="A704" s="91" t="s">
        <v>2727</v>
      </c>
      <c r="B704" s="191" t="s">
        <v>2050</v>
      </c>
      <c r="C704" s="191"/>
      <c r="D704" s="191"/>
      <c r="E704" s="191"/>
      <c r="F704" s="191"/>
      <c r="G704" s="191"/>
      <c r="H704" s="191"/>
      <c r="I704" s="191"/>
      <c r="J704" s="191"/>
      <c r="K704" s="191"/>
      <c r="L704" s="107" t="s">
        <v>2048</v>
      </c>
      <c r="M704" s="108">
        <v>0.23041</v>
      </c>
    </row>
    <row r="707" spans="1:27" x14ac:dyDescent="0.2">
      <c r="A707" s="171" t="s">
        <v>794</v>
      </c>
      <c r="B707" s="172"/>
      <c r="C707" s="172"/>
      <c r="D707" s="172"/>
      <c r="E707" s="172"/>
      <c r="F707" s="172"/>
      <c r="G707" s="172"/>
      <c r="H707" s="172"/>
      <c r="I707" s="172"/>
      <c r="J707" s="172"/>
      <c r="K707" s="172"/>
      <c r="L707" s="172"/>
      <c r="M707" s="172"/>
      <c r="N707" s="172"/>
      <c r="O707" s="172"/>
      <c r="P707" s="172"/>
      <c r="Q707" s="172"/>
      <c r="R707" s="172"/>
      <c r="S707" s="172"/>
      <c r="T707" s="172"/>
      <c r="U707" s="172"/>
      <c r="V707" s="172"/>
      <c r="W707" s="172"/>
      <c r="X707" s="172"/>
      <c r="Y707" s="172"/>
      <c r="Z707" s="172"/>
      <c r="AA707" s="173"/>
    </row>
    <row r="708" spans="1:27" ht="15" customHeight="1" x14ac:dyDescent="0.2">
      <c r="A708" s="174" t="s">
        <v>2728</v>
      </c>
      <c r="B708" s="176" t="s">
        <v>796</v>
      </c>
      <c r="C708" s="178" t="s">
        <v>797</v>
      </c>
      <c r="D708" s="26" t="s">
        <v>67</v>
      </c>
      <c r="E708" s="26" t="s">
        <v>68</v>
      </c>
      <c r="F708" s="26" t="s">
        <v>798</v>
      </c>
      <c r="G708" s="26" t="s">
        <v>799</v>
      </c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  <c r="AA708" s="97"/>
    </row>
    <row r="709" spans="1:27" x14ac:dyDescent="0.2">
      <c r="A709" s="175"/>
      <c r="B709" s="177"/>
      <c r="C709" s="179"/>
      <c r="D709" s="98">
        <f>SUM(D710:D711)</f>
        <v>1511792.2799999998</v>
      </c>
      <c r="E709" s="98">
        <f>SUM(E710:E711)</f>
        <v>1948328.97</v>
      </c>
      <c r="F709" s="98">
        <f>SUM(F710:F711)</f>
        <v>2032180.4699999997</v>
      </c>
      <c r="G709" s="98">
        <f>SUM(G710:G711)</f>
        <v>2295778.44</v>
      </c>
    </row>
    <row r="710" spans="1:27" ht="12.75" customHeight="1" outlineLevel="1" x14ac:dyDescent="0.2">
      <c r="A710" s="99" t="s">
        <v>2729</v>
      </c>
      <c r="B710" s="100" t="s">
        <v>801</v>
      </c>
      <c r="C710" s="101" t="s">
        <v>797</v>
      </c>
      <c r="D710" s="43">
        <v>939971.82</v>
      </c>
      <c r="E710" s="43">
        <f>$D710</f>
        <v>939971.82</v>
      </c>
      <c r="F710" s="43">
        <f>$D710</f>
        <v>939971.82</v>
      </c>
      <c r="G710" s="43">
        <f>$D710</f>
        <v>939971.82</v>
      </c>
    </row>
    <row r="711" spans="1:27" ht="12.75" customHeight="1" outlineLevel="1" x14ac:dyDescent="0.2">
      <c r="A711" s="99" t="s">
        <v>2730</v>
      </c>
      <c r="B711" s="100" t="s">
        <v>88</v>
      </c>
      <c r="C711" s="101" t="s">
        <v>797</v>
      </c>
      <c r="D711" s="43">
        <v>571820.46</v>
      </c>
      <c r="E711" s="43">
        <v>1008357.15</v>
      </c>
      <c r="F711" s="43">
        <v>1092208.6499999999</v>
      </c>
      <c r="G711" s="43">
        <v>1355806.62</v>
      </c>
    </row>
    <row r="714" spans="1:27" ht="12.75" customHeight="1" x14ac:dyDescent="0.25">
      <c r="A714" s="180" t="s">
        <v>82</v>
      </c>
      <c r="B714" s="180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1:27" ht="12.75" customHeight="1" x14ac:dyDescent="0.25">
      <c r="A715" s="164" t="s">
        <v>2731</v>
      </c>
      <c r="B715" s="164"/>
      <c r="C715" s="164"/>
      <c r="D715" s="164"/>
      <c r="E715" s="164"/>
      <c r="F715" s="164"/>
      <c r="G715" s="164"/>
      <c r="H715" s="164"/>
      <c r="I715" s="164"/>
      <c r="J715" s="164"/>
      <c r="K715" s="164"/>
      <c r="L715" s="164"/>
      <c r="M715" s="164"/>
      <c r="N715" s="164"/>
      <c r="O715" s="164"/>
      <c r="P715"/>
      <c r="Q715"/>
      <c r="R715"/>
      <c r="S715"/>
      <c r="T715"/>
      <c r="U715"/>
      <c r="V715"/>
      <c r="W715"/>
      <c r="X715"/>
      <c r="Y715"/>
      <c r="Z715"/>
      <c r="AA715"/>
    </row>
    <row r="717" spans="1:27" x14ac:dyDescent="0.2">
      <c r="A717" s="53"/>
      <c r="B717" s="54"/>
    </row>
    <row r="718" spans="1:27" x14ac:dyDescent="0.2">
      <c r="A718" s="53"/>
      <c r="B718" s="55"/>
    </row>
    <row r="729" spans="2:2" hidden="1" x14ac:dyDescent="0.2">
      <c r="B729" s="102" t="s">
        <v>2732</v>
      </c>
    </row>
    <row r="730" spans="2:2" hidden="1" x14ac:dyDescent="0.2">
      <c r="B730" s="103" t="s">
        <v>2733</v>
      </c>
    </row>
  </sheetData>
  <autoFilter ref="B6:C638" xr:uid="{00000000-0001-0000-1000-000000000000}"/>
  <mergeCells count="18">
    <mergeCell ref="A437:AA437"/>
    <mergeCell ref="A1:AA3"/>
    <mergeCell ref="A4:AA4"/>
    <mergeCell ref="A5:AA5"/>
    <mergeCell ref="A149:AA149"/>
    <mergeCell ref="A293:AA293"/>
    <mergeCell ref="A715:O715"/>
    <mergeCell ref="A581:AA581"/>
    <mergeCell ref="A641:AA641"/>
    <mergeCell ref="A701:AA701"/>
    <mergeCell ref="B702:K702"/>
    <mergeCell ref="B703:K703"/>
    <mergeCell ref="B704:K704"/>
    <mergeCell ref="A707:AA707"/>
    <mergeCell ref="A708:A709"/>
    <mergeCell ref="B708:B709"/>
    <mergeCell ref="C708:C709"/>
    <mergeCell ref="A714:B714"/>
  </mergeCells>
  <pageMargins left="0.25" right="0.25" top="0.75" bottom="0.75" header="0.3" footer="0.3"/>
  <pageSetup paperSize="9" scale="41" fitToHeight="0" orientation="landscape" r:id="rId1"/>
  <rowBreaks count="1" manualBreakCount="1">
    <brk id="569" max="2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382B5-C3D1-4B7F-A013-F0EEFEB2C19F}">
  <sheetPr>
    <tabColor theme="7" tint="0.59999389629810485"/>
    <pageSetUpPr fitToPage="1"/>
  </sheetPr>
  <dimension ref="A1:AB730"/>
  <sheetViews>
    <sheetView view="pageBreakPreview" topLeftCell="O1" zoomScale="73" zoomScaleNormal="100" zoomScaleSheetLayoutView="73" workbookViewId="0">
      <selection activeCell="N33" sqref="N33"/>
    </sheetView>
  </sheetViews>
  <sheetFormatPr defaultRowHeight="12.75" outlineLevelRow="1" x14ac:dyDescent="0.2"/>
  <cols>
    <col min="1" max="1" width="9.140625" style="23"/>
    <col min="2" max="2" width="32.140625" style="23" bestFit="1" customWidth="1"/>
    <col min="3" max="3" width="13.42578125" style="23" customWidth="1"/>
    <col min="4" max="27" width="12" style="23" customWidth="1"/>
    <col min="28" max="16384" width="9.140625" style="23"/>
  </cols>
  <sheetData>
    <row r="1" spans="1:27" x14ac:dyDescent="0.2">
      <c r="A1" s="165" t="s">
        <v>2053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</row>
    <row r="2" spans="1:27" x14ac:dyDescent="0.2">
      <c r="A2" s="166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</row>
    <row r="3" spans="1:27" x14ac:dyDescent="0.2">
      <c r="A3" s="167"/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</row>
    <row r="4" spans="1:27" ht="15" customHeight="1" x14ac:dyDescent="0.25">
      <c r="A4" s="168" t="s">
        <v>803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70"/>
    </row>
    <row r="5" spans="1:27" x14ac:dyDescent="0.2">
      <c r="A5" s="171" t="s">
        <v>202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3"/>
    </row>
    <row r="6" spans="1:27" ht="27" customHeight="1" x14ac:dyDescent="0.2">
      <c r="A6" s="25" t="s">
        <v>62</v>
      </c>
      <c r="B6" s="26" t="s">
        <v>203</v>
      </c>
      <c r="C6" s="25" t="s">
        <v>204</v>
      </c>
      <c r="D6" s="26" t="s">
        <v>205</v>
      </c>
      <c r="E6" s="26" t="s">
        <v>206</v>
      </c>
      <c r="F6" s="26" t="s">
        <v>207</v>
      </c>
      <c r="G6" s="26" t="s">
        <v>208</v>
      </c>
      <c r="H6" s="26" t="s">
        <v>209</v>
      </c>
      <c r="I6" s="26" t="s">
        <v>210</v>
      </c>
      <c r="J6" s="26" t="s">
        <v>211</v>
      </c>
      <c r="K6" s="26" t="s">
        <v>212</v>
      </c>
      <c r="L6" s="26" t="s">
        <v>213</v>
      </c>
      <c r="M6" s="26" t="s">
        <v>214</v>
      </c>
      <c r="N6" s="26" t="s">
        <v>215</v>
      </c>
      <c r="O6" s="26" t="s">
        <v>216</v>
      </c>
      <c r="P6" s="26" t="s">
        <v>217</v>
      </c>
      <c r="Q6" s="26" t="s">
        <v>218</v>
      </c>
      <c r="R6" s="26" t="s">
        <v>219</v>
      </c>
      <c r="S6" s="26" t="s">
        <v>220</v>
      </c>
      <c r="T6" s="26" t="s">
        <v>221</v>
      </c>
      <c r="U6" s="26" t="s">
        <v>222</v>
      </c>
      <c r="V6" s="26" t="s">
        <v>223</v>
      </c>
      <c r="W6" s="26" t="s">
        <v>224</v>
      </c>
      <c r="X6" s="26" t="s">
        <v>225</v>
      </c>
      <c r="Y6" s="26" t="s">
        <v>226</v>
      </c>
      <c r="Z6" s="26" t="s">
        <v>227</v>
      </c>
      <c r="AA6" s="26" t="s">
        <v>228</v>
      </c>
    </row>
    <row r="7" spans="1:27" x14ac:dyDescent="0.2">
      <c r="A7" s="91" t="s">
        <v>2054</v>
      </c>
      <c r="B7" s="27" t="str">
        <f>"01"&amp;"."&amp;$B$729&amp;"."&amp;$B$730</f>
        <v>01.02.2023</v>
      </c>
      <c r="C7" s="83" t="s">
        <v>74</v>
      </c>
      <c r="D7" s="84">
        <f>ROUND(((D8+D9+D11+D10)/1000),5)</f>
        <v>1.26126</v>
      </c>
      <c r="E7" s="84">
        <f>ROUND(((E8+E9+E11+E10)/1000),5)</f>
        <v>1.2229699999999999</v>
      </c>
      <c r="F7" s="84">
        <f>ROUND(((F8+F9+F11+F10)/1000),5)</f>
        <v>1.21191</v>
      </c>
      <c r="G7" s="84">
        <f t="shared" ref="G7:AA7" si="0">ROUND(((G8+G9+G11+G10)/1000),5)</f>
        <v>1.2154499999999999</v>
      </c>
      <c r="H7" s="84">
        <f t="shared" si="0"/>
        <v>1.2596099999999999</v>
      </c>
      <c r="I7" s="84">
        <f t="shared" si="0"/>
        <v>1.32372</v>
      </c>
      <c r="J7" s="84">
        <f t="shared" si="0"/>
        <v>1.5947199999999999</v>
      </c>
      <c r="K7" s="84">
        <f t="shared" si="0"/>
        <v>1.7984800000000001</v>
      </c>
      <c r="L7" s="84">
        <f t="shared" si="0"/>
        <v>1.9221299999999999</v>
      </c>
      <c r="M7" s="84">
        <f t="shared" si="0"/>
        <v>1.9765699999999999</v>
      </c>
      <c r="N7" s="84">
        <f t="shared" si="0"/>
        <v>2.0353300000000001</v>
      </c>
      <c r="O7" s="84">
        <f t="shared" si="0"/>
        <v>2.00956</v>
      </c>
      <c r="P7" s="84">
        <f t="shared" si="0"/>
        <v>1.9816499999999999</v>
      </c>
      <c r="Q7" s="84">
        <f t="shared" si="0"/>
        <v>1.98855</v>
      </c>
      <c r="R7" s="84">
        <f t="shared" si="0"/>
        <v>1.9891000000000001</v>
      </c>
      <c r="S7" s="84">
        <f t="shared" si="0"/>
        <v>1.98675</v>
      </c>
      <c r="T7" s="84">
        <f t="shared" si="0"/>
        <v>2.0152100000000002</v>
      </c>
      <c r="U7" s="84">
        <f t="shared" si="0"/>
        <v>2.0404399999999998</v>
      </c>
      <c r="V7" s="84">
        <f t="shared" si="0"/>
        <v>2.03104</v>
      </c>
      <c r="W7" s="84">
        <f t="shared" si="0"/>
        <v>1.9854400000000001</v>
      </c>
      <c r="X7" s="84">
        <f t="shared" si="0"/>
        <v>1.92909</v>
      </c>
      <c r="Y7" s="84">
        <f t="shared" si="0"/>
        <v>1.8003499999999999</v>
      </c>
      <c r="Z7" s="84">
        <f t="shared" si="0"/>
        <v>1.5435700000000001</v>
      </c>
      <c r="AA7" s="84">
        <f t="shared" si="0"/>
        <v>1.26563</v>
      </c>
    </row>
    <row r="8" spans="1:27" ht="12.75" customHeight="1" outlineLevel="1" x14ac:dyDescent="0.2">
      <c r="A8" s="92" t="s">
        <v>2055</v>
      </c>
      <c r="B8" s="62" t="s">
        <v>231</v>
      </c>
      <c r="C8" s="42" t="s">
        <v>77</v>
      </c>
      <c r="D8" s="43">
        <v>1080.08</v>
      </c>
      <c r="E8" s="43">
        <v>1041.79</v>
      </c>
      <c r="F8" s="43">
        <v>1030.73</v>
      </c>
      <c r="G8" s="43">
        <v>1034.27</v>
      </c>
      <c r="H8" s="43">
        <v>1078.43</v>
      </c>
      <c r="I8" s="43">
        <v>1142.54</v>
      </c>
      <c r="J8" s="43">
        <v>1413.54</v>
      </c>
      <c r="K8" s="43">
        <v>1617.3</v>
      </c>
      <c r="L8" s="43">
        <v>1740.95</v>
      </c>
      <c r="M8" s="43">
        <v>1795.39</v>
      </c>
      <c r="N8" s="43">
        <v>1854.15</v>
      </c>
      <c r="O8" s="43">
        <v>1828.38</v>
      </c>
      <c r="P8" s="43">
        <v>1800.47</v>
      </c>
      <c r="Q8" s="43">
        <v>1807.37</v>
      </c>
      <c r="R8" s="43">
        <v>1807.92</v>
      </c>
      <c r="S8" s="43">
        <v>1805.57</v>
      </c>
      <c r="T8" s="43">
        <v>1834.03</v>
      </c>
      <c r="U8" s="43">
        <v>1859.26</v>
      </c>
      <c r="V8" s="43">
        <v>1849.86</v>
      </c>
      <c r="W8" s="43">
        <v>1804.26</v>
      </c>
      <c r="X8" s="43">
        <v>1747.91</v>
      </c>
      <c r="Y8" s="43">
        <v>1619.17</v>
      </c>
      <c r="Z8" s="43">
        <v>1362.39</v>
      </c>
      <c r="AA8" s="43">
        <v>1084.45</v>
      </c>
    </row>
    <row r="9" spans="1:27" ht="12.75" customHeight="1" outlineLevel="1" x14ac:dyDescent="0.2">
      <c r="A9" s="92" t="s">
        <v>2056</v>
      </c>
      <c r="B9" s="62" t="s">
        <v>88</v>
      </c>
      <c r="C9" s="42" t="s">
        <v>77</v>
      </c>
      <c r="D9" s="43">
        <v>66.180000000000007</v>
      </c>
      <c r="E9" s="43">
        <f>$D$9</f>
        <v>66.180000000000007</v>
      </c>
      <c r="F9" s="43">
        <f t="shared" ref="F9:AA9" si="1">$D$9</f>
        <v>66.180000000000007</v>
      </c>
      <c r="G9" s="43">
        <f t="shared" si="1"/>
        <v>66.180000000000007</v>
      </c>
      <c r="H9" s="43">
        <f t="shared" si="1"/>
        <v>66.180000000000007</v>
      </c>
      <c r="I9" s="43">
        <f t="shared" si="1"/>
        <v>66.180000000000007</v>
      </c>
      <c r="J9" s="43">
        <f t="shared" si="1"/>
        <v>66.180000000000007</v>
      </c>
      <c r="K9" s="43">
        <f t="shared" si="1"/>
        <v>66.180000000000007</v>
      </c>
      <c r="L9" s="43">
        <f t="shared" si="1"/>
        <v>66.180000000000007</v>
      </c>
      <c r="M9" s="43">
        <f t="shared" si="1"/>
        <v>66.180000000000007</v>
      </c>
      <c r="N9" s="43">
        <f t="shared" si="1"/>
        <v>66.180000000000007</v>
      </c>
      <c r="O9" s="43">
        <f t="shared" si="1"/>
        <v>66.180000000000007</v>
      </c>
      <c r="P9" s="43">
        <f t="shared" si="1"/>
        <v>66.180000000000007</v>
      </c>
      <c r="Q9" s="43">
        <f t="shared" si="1"/>
        <v>66.180000000000007</v>
      </c>
      <c r="R9" s="43">
        <f t="shared" si="1"/>
        <v>66.180000000000007</v>
      </c>
      <c r="S9" s="43">
        <f t="shared" si="1"/>
        <v>66.180000000000007</v>
      </c>
      <c r="T9" s="43">
        <f t="shared" si="1"/>
        <v>66.180000000000007</v>
      </c>
      <c r="U9" s="43">
        <f t="shared" si="1"/>
        <v>66.180000000000007</v>
      </c>
      <c r="V9" s="43">
        <f t="shared" si="1"/>
        <v>66.180000000000007</v>
      </c>
      <c r="W9" s="43">
        <f t="shared" si="1"/>
        <v>66.180000000000007</v>
      </c>
      <c r="X9" s="43">
        <f t="shared" si="1"/>
        <v>66.180000000000007</v>
      </c>
      <c r="Y9" s="43">
        <f t="shared" si="1"/>
        <v>66.180000000000007</v>
      </c>
      <c r="Z9" s="43">
        <f t="shared" si="1"/>
        <v>66.180000000000007</v>
      </c>
      <c r="AA9" s="43">
        <f t="shared" si="1"/>
        <v>66.180000000000007</v>
      </c>
    </row>
    <row r="10" spans="1:27" ht="12.75" customHeight="1" outlineLevel="1" x14ac:dyDescent="0.2">
      <c r="A10" s="92" t="s">
        <v>2057</v>
      </c>
      <c r="B10" s="62" t="s">
        <v>81</v>
      </c>
      <c r="C10" s="42" t="s">
        <v>77</v>
      </c>
      <c r="D10" s="43">
        <v>4.7699999999999996</v>
      </c>
      <c r="E10" s="43">
        <v>4.7699999999999996</v>
      </c>
      <c r="F10" s="43">
        <v>4.7699999999999996</v>
      </c>
      <c r="G10" s="43">
        <v>4.7699999999999996</v>
      </c>
      <c r="H10" s="43">
        <v>4.7699999999999996</v>
      </c>
      <c r="I10" s="43">
        <v>4.7699999999999996</v>
      </c>
      <c r="J10" s="43">
        <v>4.7699999999999996</v>
      </c>
      <c r="K10" s="43">
        <v>4.7699999999999996</v>
      </c>
      <c r="L10" s="43">
        <v>4.7699999999999996</v>
      </c>
      <c r="M10" s="43">
        <v>4.7699999999999996</v>
      </c>
      <c r="N10" s="43">
        <v>4.7699999999999996</v>
      </c>
      <c r="O10" s="43">
        <v>4.7699999999999996</v>
      </c>
      <c r="P10" s="43">
        <v>4.7699999999999996</v>
      </c>
      <c r="Q10" s="43">
        <v>4.7699999999999996</v>
      </c>
      <c r="R10" s="43">
        <v>4.7699999999999996</v>
      </c>
      <c r="S10" s="43">
        <v>4.7699999999999996</v>
      </c>
      <c r="T10" s="43">
        <v>4.7699999999999996</v>
      </c>
      <c r="U10" s="43">
        <v>4.7699999999999996</v>
      </c>
      <c r="V10" s="43">
        <v>4.7699999999999996</v>
      </c>
      <c r="W10" s="43">
        <v>4.7699999999999996</v>
      </c>
      <c r="X10" s="43">
        <v>4.7699999999999996</v>
      </c>
      <c r="Y10" s="43">
        <v>4.7699999999999996</v>
      </c>
      <c r="Z10" s="43">
        <v>4.7699999999999996</v>
      </c>
      <c r="AA10" s="43">
        <v>4.7699999999999996</v>
      </c>
    </row>
    <row r="11" spans="1:27" ht="12.75" customHeight="1" outlineLevel="1" x14ac:dyDescent="0.2">
      <c r="A11" s="92" t="s">
        <v>2058</v>
      </c>
      <c r="B11" s="62" t="s">
        <v>79</v>
      </c>
      <c r="C11" s="42" t="s">
        <v>77</v>
      </c>
      <c r="D11" s="43">
        <v>110.23</v>
      </c>
      <c r="E11" s="43">
        <f>$D$11</f>
        <v>110.23</v>
      </c>
      <c r="F11" s="43">
        <f t="shared" ref="F11:AA11" si="2">$D$11</f>
        <v>110.23</v>
      </c>
      <c r="G11" s="43">
        <f t="shared" si="2"/>
        <v>110.23</v>
      </c>
      <c r="H11" s="43">
        <f t="shared" si="2"/>
        <v>110.23</v>
      </c>
      <c r="I11" s="43">
        <f t="shared" si="2"/>
        <v>110.23</v>
      </c>
      <c r="J11" s="43">
        <f t="shared" si="2"/>
        <v>110.23</v>
      </c>
      <c r="K11" s="43">
        <f t="shared" si="2"/>
        <v>110.23</v>
      </c>
      <c r="L11" s="43">
        <f t="shared" si="2"/>
        <v>110.23</v>
      </c>
      <c r="M11" s="43">
        <f t="shared" si="2"/>
        <v>110.23</v>
      </c>
      <c r="N11" s="43">
        <f t="shared" si="2"/>
        <v>110.23</v>
      </c>
      <c r="O11" s="43">
        <f t="shared" si="2"/>
        <v>110.23</v>
      </c>
      <c r="P11" s="43">
        <f t="shared" si="2"/>
        <v>110.23</v>
      </c>
      <c r="Q11" s="43">
        <f t="shared" si="2"/>
        <v>110.23</v>
      </c>
      <c r="R11" s="43">
        <f t="shared" si="2"/>
        <v>110.23</v>
      </c>
      <c r="S11" s="43">
        <f t="shared" si="2"/>
        <v>110.23</v>
      </c>
      <c r="T11" s="43">
        <f t="shared" si="2"/>
        <v>110.23</v>
      </c>
      <c r="U11" s="43">
        <f t="shared" si="2"/>
        <v>110.23</v>
      </c>
      <c r="V11" s="43">
        <f t="shared" si="2"/>
        <v>110.23</v>
      </c>
      <c r="W11" s="43">
        <f t="shared" si="2"/>
        <v>110.23</v>
      </c>
      <c r="X11" s="43">
        <f t="shared" si="2"/>
        <v>110.23</v>
      </c>
      <c r="Y11" s="43">
        <f t="shared" si="2"/>
        <v>110.23</v>
      </c>
      <c r="Z11" s="43">
        <f t="shared" si="2"/>
        <v>110.23</v>
      </c>
      <c r="AA11" s="43">
        <f t="shared" si="2"/>
        <v>110.23</v>
      </c>
    </row>
    <row r="12" spans="1:27" x14ac:dyDescent="0.2">
      <c r="A12" s="91" t="s">
        <v>2059</v>
      </c>
      <c r="B12" s="27" t="str">
        <f>"02"&amp;"."&amp;$B$729&amp;"."&amp;$B$730</f>
        <v>02.02.2023</v>
      </c>
      <c r="C12" s="83" t="s">
        <v>74</v>
      </c>
      <c r="D12" s="84">
        <f>ROUND(((D13+D14+D16+D15)/1000),5)</f>
        <v>1.2603500000000001</v>
      </c>
      <c r="E12" s="84">
        <f>ROUND(((E13+E14+E16+E15)/1000),5)</f>
        <v>1.2381599999999999</v>
      </c>
      <c r="F12" s="84">
        <f>ROUND(((F13+F14+F16+F15)/1000),5)</f>
        <v>1.21539</v>
      </c>
      <c r="G12" s="84">
        <f t="shared" ref="G12:AA12" si="3">ROUND(((G13+G14+G16+G15)/1000),5)</f>
        <v>1.2152700000000001</v>
      </c>
      <c r="H12" s="84">
        <f t="shared" si="3"/>
        <v>1.2553300000000001</v>
      </c>
      <c r="I12" s="84">
        <f t="shared" si="3"/>
        <v>1.3143</v>
      </c>
      <c r="J12" s="84">
        <f t="shared" si="3"/>
        <v>1.4946699999999999</v>
      </c>
      <c r="K12" s="84">
        <f t="shared" si="3"/>
        <v>1.71872</v>
      </c>
      <c r="L12" s="84">
        <f t="shared" si="3"/>
        <v>1.85825</v>
      </c>
      <c r="M12" s="84">
        <f t="shared" si="3"/>
        <v>1.87601</v>
      </c>
      <c r="N12" s="84">
        <f t="shared" si="3"/>
        <v>1.89774</v>
      </c>
      <c r="O12" s="84">
        <f t="shared" si="3"/>
        <v>1.93868</v>
      </c>
      <c r="P12" s="84">
        <f t="shared" si="3"/>
        <v>1.9218500000000001</v>
      </c>
      <c r="Q12" s="84">
        <f t="shared" si="3"/>
        <v>1.93136</v>
      </c>
      <c r="R12" s="84">
        <f t="shared" si="3"/>
        <v>1.92635</v>
      </c>
      <c r="S12" s="84">
        <f t="shared" si="3"/>
        <v>1.91536</v>
      </c>
      <c r="T12" s="84">
        <f t="shared" si="3"/>
        <v>1.8575600000000001</v>
      </c>
      <c r="U12" s="84">
        <f t="shared" si="3"/>
        <v>1.8827</v>
      </c>
      <c r="V12" s="84">
        <f t="shared" si="3"/>
        <v>1.89805</v>
      </c>
      <c r="W12" s="84">
        <f t="shared" si="3"/>
        <v>1.9153100000000001</v>
      </c>
      <c r="X12" s="84">
        <f t="shared" si="3"/>
        <v>1.83969</v>
      </c>
      <c r="Y12" s="84">
        <f t="shared" si="3"/>
        <v>1.7476100000000001</v>
      </c>
      <c r="Z12" s="84">
        <f t="shared" si="3"/>
        <v>1.4595</v>
      </c>
      <c r="AA12" s="84">
        <f t="shared" si="3"/>
        <v>1.2972999999999999</v>
      </c>
    </row>
    <row r="13" spans="1:27" ht="12.75" customHeight="1" outlineLevel="1" x14ac:dyDescent="0.2">
      <c r="A13" s="92" t="s">
        <v>2060</v>
      </c>
      <c r="B13" s="62" t="s">
        <v>231</v>
      </c>
      <c r="C13" s="42" t="s">
        <v>77</v>
      </c>
      <c r="D13" s="43">
        <v>1079.17</v>
      </c>
      <c r="E13" s="43">
        <v>1056.98</v>
      </c>
      <c r="F13" s="43">
        <v>1034.21</v>
      </c>
      <c r="G13" s="43">
        <v>1034.0899999999999</v>
      </c>
      <c r="H13" s="43">
        <v>1074.1500000000001</v>
      </c>
      <c r="I13" s="43">
        <v>1133.1199999999999</v>
      </c>
      <c r="J13" s="43">
        <v>1313.49</v>
      </c>
      <c r="K13" s="43">
        <v>1537.54</v>
      </c>
      <c r="L13" s="43">
        <v>1677.07</v>
      </c>
      <c r="M13" s="43">
        <v>1694.83</v>
      </c>
      <c r="N13" s="43">
        <v>1716.56</v>
      </c>
      <c r="O13" s="43">
        <v>1757.5</v>
      </c>
      <c r="P13" s="43">
        <v>1740.67</v>
      </c>
      <c r="Q13" s="43">
        <v>1750.18</v>
      </c>
      <c r="R13" s="43">
        <v>1745.17</v>
      </c>
      <c r="S13" s="43">
        <v>1734.18</v>
      </c>
      <c r="T13" s="43">
        <v>1676.38</v>
      </c>
      <c r="U13" s="43">
        <v>1701.52</v>
      </c>
      <c r="V13" s="43">
        <v>1716.87</v>
      </c>
      <c r="W13" s="43">
        <v>1734.13</v>
      </c>
      <c r="X13" s="43">
        <v>1658.51</v>
      </c>
      <c r="Y13" s="43">
        <v>1566.43</v>
      </c>
      <c r="Z13" s="43">
        <v>1278.32</v>
      </c>
      <c r="AA13" s="43">
        <v>1116.1199999999999</v>
      </c>
    </row>
    <row r="14" spans="1:27" ht="12.75" customHeight="1" outlineLevel="1" x14ac:dyDescent="0.2">
      <c r="A14" s="92" t="s">
        <v>2061</v>
      </c>
      <c r="B14" s="62" t="s">
        <v>88</v>
      </c>
      <c r="C14" s="42" t="s">
        <v>77</v>
      </c>
      <c r="D14" s="43">
        <f t="shared" ref="D14:AA14" si="4">$D$9</f>
        <v>66.180000000000007</v>
      </c>
      <c r="E14" s="43">
        <f t="shared" si="4"/>
        <v>66.180000000000007</v>
      </c>
      <c r="F14" s="43">
        <f t="shared" si="4"/>
        <v>66.180000000000007</v>
      </c>
      <c r="G14" s="43">
        <f t="shared" si="4"/>
        <v>66.180000000000007</v>
      </c>
      <c r="H14" s="43">
        <f t="shared" si="4"/>
        <v>66.180000000000007</v>
      </c>
      <c r="I14" s="43">
        <f t="shared" si="4"/>
        <v>66.180000000000007</v>
      </c>
      <c r="J14" s="43">
        <f t="shared" si="4"/>
        <v>66.180000000000007</v>
      </c>
      <c r="K14" s="43">
        <f t="shared" si="4"/>
        <v>66.180000000000007</v>
      </c>
      <c r="L14" s="43">
        <f t="shared" si="4"/>
        <v>66.180000000000007</v>
      </c>
      <c r="M14" s="43">
        <f t="shared" si="4"/>
        <v>66.180000000000007</v>
      </c>
      <c r="N14" s="43">
        <f t="shared" si="4"/>
        <v>66.180000000000007</v>
      </c>
      <c r="O14" s="43">
        <f t="shared" si="4"/>
        <v>66.180000000000007</v>
      </c>
      <c r="P14" s="43">
        <f t="shared" si="4"/>
        <v>66.180000000000007</v>
      </c>
      <c r="Q14" s="43">
        <f t="shared" si="4"/>
        <v>66.180000000000007</v>
      </c>
      <c r="R14" s="43">
        <f t="shared" si="4"/>
        <v>66.180000000000007</v>
      </c>
      <c r="S14" s="43">
        <f t="shared" si="4"/>
        <v>66.180000000000007</v>
      </c>
      <c r="T14" s="43">
        <f t="shared" si="4"/>
        <v>66.180000000000007</v>
      </c>
      <c r="U14" s="43">
        <f t="shared" si="4"/>
        <v>66.180000000000007</v>
      </c>
      <c r="V14" s="43">
        <f t="shared" si="4"/>
        <v>66.180000000000007</v>
      </c>
      <c r="W14" s="43">
        <f t="shared" si="4"/>
        <v>66.180000000000007</v>
      </c>
      <c r="X14" s="43">
        <f t="shared" si="4"/>
        <v>66.180000000000007</v>
      </c>
      <c r="Y14" s="43">
        <f t="shared" si="4"/>
        <v>66.180000000000007</v>
      </c>
      <c r="Z14" s="43">
        <f t="shared" si="4"/>
        <v>66.180000000000007</v>
      </c>
      <c r="AA14" s="43">
        <f t="shared" si="4"/>
        <v>66.180000000000007</v>
      </c>
    </row>
    <row r="15" spans="1:27" ht="12.75" customHeight="1" outlineLevel="1" x14ac:dyDescent="0.2">
      <c r="A15" s="92" t="s">
        <v>2062</v>
      </c>
      <c r="B15" s="62" t="s">
        <v>81</v>
      </c>
      <c r="C15" s="42" t="s">
        <v>77</v>
      </c>
      <c r="D15" s="43">
        <v>4.7699999999999996</v>
      </c>
      <c r="E15" s="43">
        <v>4.7699999999999996</v>
      </c>
      <c r="F15" s="43">
        <v>4.7699999999999996</v>
      </c>
      <c r="G15" s="43">
        <v>4.7699999999999996</v>
      </c>
      <c r="H15" s="43">
        <v>4.7699999999999996</v>
      </c>
      <c r="I15" s="43">
        <v>4.7699999999999996</v>
      </c>
      <c r="J15" s="43">
        <v>4.7699999999999996</v>
      </c>
      <c r="K15" s="43">
        <v>4.7699999999999996</v>
      </c>
      <c r="L15" s="43">
        <v>4.7699999999999996</v>
      </c>
      <c r="M15" s="43">
        <v>4.7699999999999996</v>
      </c>
      <c r="N15" s="43">
        <v>4.7699999999999996</v>
      </c>
      <c r="O15" s="43">
        <v>4.7699999999999996</v>
      </c>
      <c r="P15" s="43">
        <v>4.7699999999999996</v>
      </c>
      <c r="Q15" s="43">
        <v>4.7699999999999996</v>
      </c>
      <c r="R15" s="43">
        <v>4.7699999999999996</v>
      </c>
      <c r="S15" s="43">
        <v>4.7699999999999996</v>
      </c>
      <c r="T15" s="43">
        <v>4.7699999999999996</v>
      </c>
      <c r="U15" s="43">
        <v>4.7699999999999996</v>
      </c>
      <c r="V15" s="43">
        <v>4.7699999999999996</v>
      </c>
      <c r="W15" s="43">
        <v>4.7699999999999996</v>
      </c>
      <c r="X15" s="43">
        <v>4.7699999999999996</v>
      </c>
      <c r="Y15" s="43">
        <v>4.7699999999999996</v>
      </c>
      <c r="Z15" s="43">
        <v>4.7699999999999996</v>
      </c>
      <c r="AA15" s="43">
        <v>4.7699999999999996</v>
      </c>
    </row>
    <row r="16" spans="1:27" ht="12.75" customHeight="1" outlineLevel="1" x14ac:dyDescent="0.2">
      <c r="A16" s="92" t="s">
        <v>2063</v>
      </c>
      <c r="B16" s="62" t="s">
        <v>79</v>
      </c>
      <c r="C16" s="42" t="s">
        <v>77</v>
      </c>
      <c r="D16" s="43">
        <f>$D$11</f>
        <v>110.23</v>
      </c>
      <c r="E16" s="43">
        <f t="shared" ref="E16:AA16" si="5">$D$11</f>
        <v>110.23</v>
      </c>
      <c r="F16" s="43">
        <f t="shared" si="5"/>
        <v>110.23</v>
      </c>
      <c r="G16" s="43">
        <f t="shared" si="5"/>
        <v>110.23</v>
      </c>
      <c r="H16" s="43">
        <f t="shared" si="5"/>
        <v>110.23</v>
      </c>
      <c r="I16" s="43">
        <f t="shared" si="5"/>
        <v>110.23</v>
      </c>
      <c r="J16" s="43">
        <f t="shared" si="5"/>
        <v>110.23</v>
      </c>
      <c r="K16" s="43">
        <f t="shared" si="5"/>
        <v>110.23</v>
      </c>
      <c r="L16" s="43">
        <f t="shared" si="5"/>
        <v>110.23</v>
      </c>
      <c r="M16" s="43">
        <f t="shared" si="5"/>
        <v>110.23</v>
      </c>
      <c r="N16" s="43">
        <f t="shared" si="5"/>
        <v>110.23</v>
      </c>
      <c r="O16" s="43">
        <f t="shared" si="5"/>
        <v>110.23</v>
      </c>
      <c r="P16" s="43">
        <f t="shared" si="5"/>
        <v>110.23</v>
      </c>
      <c r="Q16" s="43">
        <f t="shared" si="5"/>
        <v>110.23</v>
      </c>
      <c r="R16" s="43">
        <f t="shared" si="5"/>
        <v>110.23</v>
      </c>
      <c r="S16" s="43">
        <f t="shared" si="5"/>
        <v>110.23</v>
      </c>
      <c r="T16" s="43">
        <f t="shared" si="5"/>
        <v>110.23</v>
      </c>
      <c r="U16" s="43">
        <f t="shared" si="5"/>
        <v>110.23</v>
      </c>
      <c r="V16" s="43">
        <f t="shared" si="5"/>
        <v>110.23</v>
      </c>
      <c r="W16" s="43">
        <f t="shared" si="5"/>
        <v>110.23</v>
      </c>
      <c r="X16" s="43">
        <f t="shared" si="5"/>
        <v>110.23</v>
      </c>
      <c r="Y16" s="43">
        <f t="shared" si="5"/>
        <v>110.23</v>
      </c>
      <c r="Z16" s="43">
        <f t="shared" si="5"/>
        <v>110.23</v>
      </c>
      <c r="AA16" s="43">
        <f t="shared" si="5"/>
        <v>110.23</v>
      </c>
    </row>
    <row r="17" spans="1:27" ht="12.75" customHeight="1" x14ac:dyDescent="0.2">
      <c r="A17" s="91" t="s">
        <v>2064</v>
      </c>
      <c r="B17" s="27" t="str">
        <f>"03"&amp;"."&amp;$B$729&amp;"."&amp;$B$730</f>
        <v>03.02.2023</v>
      </c>
      <c r="C17" s="83" t="s">
        <v>74</v>
      </c>
      <c r="D17" s="84">
        <f>ROUND(((D18+D19+D21+D20)/1000),5)</f>
        <v>1.3463700000000001</v>
      </c>
      <c r="E17" s="84">
        <f>ROUND(((E18+E19+E21+E20)/1000),5)</f>
        <v>1.31976</v>
      </c>
      <c r="F17" s="84">
        <f>ROUND(((F18+F19+F21+F20)/1000),5)</f>
        <v>1.26315</v>
      </c>
      <c r="G17" s="84">
        <f t="shared" ref="G17:AA17" si="6">ROUND(((G18+G19+G21+G20)/1000),5)</f>
        <v>1.2625900000000001</v>
      </c>
      <c r="H17" s="84">
        <f t="shared" si="6"/>
        <v>1.3366</v>
      </c>
      <c r="I17" s="84">
        <f t="shared" si="6"/>
        <v>1.4635</v>
      </c>
      <c r="J17" s="84">
        <f t="shared" si="6"/>
        <v>1.6626700000000001</v>
      </c>
      <c r="K17" s="84">
        <f t="shared" si="6"/>
        <v>1.8820699999999999</v>
      </c>
      <c r="L17" s="84">
        <f t="shared" si="6"/>
        <v>2.03803</v>
      </c>
      <c r="M17" s="84">
        <f t="shared" si="6"/>
        <v>2.0519699999999998</v>
      </c>
      <c r="N17" s="84">
        <f t="shared" si="6"/>
        <v>2.0685199999999999</v>
      </c>
      <c r="O17" s="84">
        <f t="shared" si="6"/>
        <v>2.1006</v>
      </c>
      <c r="P17" s="84">
        <f t="shared" si="6"/>
        <v>2.08684</v>
      </c>
      <c r="Q17" s="84">
        <f t="shared" si="6"/>
        <v>2.0905</v>
      </c>
      <c r="R17" s="84">
        <f t="shared" si="6"/>
        <v>2.0836199999999998</v>
      </c>
      <c r="S17" s="84">
        <f t="shared" si="6"/>
        <v>2.0767699999999998</v>
      </c>
      <c r="T17" s="84">
        <f t="shared" si="6"/>
        <v>2.03152</v>
      </c>
      <c r="U17" s="84">
        <f t="shared" si="6"/>
        <v>2.0489799999999998</v>
      </c>
      <c r="V17" s="84">
        <f t="shared" si="6"/>
        <v>2.0625200000000001</v>
      </c>
      <c r="W17" s="84">
        <f t="shared" si="6"/>
        <v>2.0766</v>
      </c>
      <c r="X17" s="84">
        <f t="shared" si="6"/>
        <v>2.0376599999999998</v>
      </c>
      <c r="Y17" s="84">
        <f t="shared" si="6"/>
        <v>1.8833800000000001</v>
      </c>
      <c r="Z17" s="84">
        <f t="shared" si="6"/>
        <v>1.7399800000000001</v>
      </c>
      <c r="AA17" s="84">
        <f t="shared" si="6"/>
        <v>1.5427500000000001</v>
      </c>
    </row>
    <row r="18" spans="1:27" ht="12.75" customHeight="1" outlineLevel="1" x14ac:dyDescent="0.2">
      <c r="A18" s="92" t="s">
        <v>2065</v>
      </c>
      <c r="B18" s="62" t="s">
        <v>231</v>
      </c>
      <c r="C18" s="42" t="s">
        <v>77</v>
      </c>
      <c r="D18" s="43">
        <v>1165.19</v>
      </c>
      <c r="E18" s="43">
        <v>1138.58</v>
      </c>
      <c r="F18" s="43">
        <v>1081.97</v>
      </c>
      <c r="G18" s="43">
        <v>1081.4100000000001</v>
      </c>
      <c r="H18" s="43">
        <v>1155.42</v>
      </c>
      <c r="I18" s="43">
        <v>1282.32</v>
      </c>
      <c r="J18" s="43">
        <v>1481.49</v>
      </c>
      <c r="K18" s="43">
        <v>1700.89</v>
      </c>
      <c r="L18" s="43">
        <v>1856.85</v>
      </c>
      <c r="M18" s="43">
        <v>1870.79</v>
      </c>
      <c r="N18" s="43">
        <v>1887.34</v>
      </c>
      <c r="O18" s="43">
        <v>1919.42</v>
      </c>
      <c r="P18" s="43">
        <v>1905.66</v>
      </c>
      <c r="Q18" s="43">
        <v>1909.32</v>
      </c>
      <c r="R18" s="43">
        <v>1902.44</v>
      </c>
      <c r="S18" s="43">
        <v>1895.59</v>
      </c>
      <c r="T18" s="43">
        <v>1850.34</v>
      </c>
      <c r="U18" s="43">
        <v>1867.8</v>
      </c>
      <c r="V18" s="43">
        <v>1881.34</v>
      </c>
      <c r="W18" s="43">
        <v>1895.42</v>
      </c>
      <c r="X18" s="43">
        <v>1856.48</v>
      </c>
      <c r="Y18" s="43">
        <v>1702.2</v>
      </c>
      <c r="Z18" s="43">
        <v>1558.8</v>
      </c>
      <c r="AA18" s="43">
        <v>1361.57</v>
      </c>
    </row>
    <row r="19" spans="1:27" ht="12.75" customHeight="1" outlineLevel="1" x14ac:dyDescent="0.2">
      <c r="A19" s="92" t="s">
        <v>2066</v>
      </c>
      <c r="B19" s="62" t="s">
        <v>88</v>
      </c>
      <c r="C19" s="42" t="s">
        <v>77</v>
      </c>
      <c r="D19" s="43">
        <f t="shared" ref="D19:AA19" si="7">$D$9</f>
        <v>66.180000000000007</v>
      </c>
      <c r="E19" s="43">
        <f t="shared" si="7"/>
        <v>66.180000000000007</v>
      </c>
      <c r="F19" s="43">
        <f t="shared" si="7"/>
        <v>66.180000000000007</v>
      </c>
      <c r="G19" s="43">
        <f t="shared" si="7"/>
        <v>66.180000000000007</v>
      </c>
      <c r="H19" s="43">
        <f t="shared" si="7"/>
        <v>66.180000000000007</v>
      </c>
      <c r="I19" s="43">
        <f t="shared" si="7"/>
        <v>66.180000000000007</v>
      </c>
      <c r="J19" s="43">
        <f t="shared" si="7"/>
        <v>66.180000000000007</v>
      </c>
      <c r="K19" s="43">
        <f t="shared" si="7"/>
        <v>66.180000000000007</v>
      </c>
      <c r="L19" s="43">
        <f t="shared" si="7"/>
        <v>66.180000000000007</v>
      </c>
      <c r="M19" s="43">
        <f t="shared" si="7"/>
        <v>66.180000000000007</v>
      </c>
      <c r="N19" s="43">
        <f t="shared" si="7"/>
        <v>66.180000000000007</v>
      </c>
      <c r="O19" s="43">
        <f t="shared" si="7"/>
        <v>66.180000000000007</v>
      </c>
      <c r="P19" s="43">
        <f t="shared" si="7"/>
        <v>66.180000000000007</v>
      </c>
      <c r="Q19" s="43">
        <f t="shared" si="7"/>
        <v>66.180000000000007</v>
      </c>
      <c r="R19" s="43">
        <f t="shared" si="7"/>
        <v>66.180000000000007</v>
      </c>
      <c r="S19" s="43">
        <f t="shared" si="7"/>
        <v>66.180000000000007</v>
      </c>
      <c r="T19" s="43">
        <f t="shared" si="7"/>
        <v>66.180000000000007</v>
      </c>
      <c r="U19" s="43">
        <f t="shared" si="7"/>
        <v>66.180000000000007</v>
      </c>
      <c r="V19" s="43">
        <f t="shared" si="7"/>
        <v>66.180000000000007</v>
      </c>
      <c r="W19" s="43">
        <f t="shared" si="7"/>
        <v>66.180000000000007</v>
      </c>
      <c r="X19" s="43">
        <f t="shared" si="7"/>
        <v>66.180000000000007</v>
      </c>
      <c r="Y19" s="43">
        <f t="shared" si="7"/>
        <v>66.180000000000007</v>
      </c>
      <c r="Z19" s="43">
        <f t="shared" si="7"/>
        <v>66.180000000000007</v>
      </c>
      <c r="AA19" s="43">
        <f t="shared" si="7"/>
        <v>66.180000000000007</v>
      </c>
    </row>
    <row r="20" spans="1:27" ht="12.75" customHeight="1" outlineLevel="1" x14ac:dyDescent="0.2">
      <c r="A20" s="92" t="s">
        <v>2067</v>
      </c>
      <c r="B20" s="62" t="s">
        <v>81</v>
      </c>
      <c r="C20" s="42" t="s">
        <v>77</v>
      </c>
      <c r="D20" s="43">
        <v>4.7699999999999996</v>
      </c>
      <c r="E20" s="43">
        <v>4.7699999999999996</v>
      </c>
      <c r="F20" s="43">
        <v>4.7699999999999996</v>
      </c>
      <c r="G20" s="43">
        <v>4.7699999999999996</v>
      </c>
      <c r="H20" s="43">
        <v>4.7699999999999996</v>
      </c>
      <c r="I20" s="43">
        <v>4.7699999999999996</v>
      </c>
      <c r="J20" s="43">
        <v>4.7699999999999996</v>
      </c>
      <c r="K20" s="43">
        <v>4.7699999999999996</v>
      </c>
      <c r="L20" s="43">
        <v>4.7699999999999996</v>
      </c>
      <c r="M20" s="43">
        <v>4.7699999999999996</v>
      </c>
      <c r="N20" s="43">
        <v>4.7699999999999996</v>
      </c>
      <c r="O20" s="43">
        <v>4.7699999999999996</v>
      </c>
      <c r="P20" s="43">
        <v>4.7699999999999996</v>
      </c>
      <c r="Q20" s="43">
        <v>4.7699999999999996</v>
      </c>
      <c r="R20" s="43">
        <v>4.7699999999999996</v>
      </c>
      <c r="S20" s="43">
        <v>4.7699999999999996</v>
      </c>
      <c r="T20" s="43">
        <v>4.7699999999999996</v>
      </c>
      <c r="U20" s="43">
        <v>4.7699999999999996</v>
      </c>
      <c r="V20" s="43">
        <v>4.7699999999999996</v>
      </c>
      <c r="W20" s="43">
        <v>4.7699999999999996</v>
      </c>
      <c r="X20" s="43">
        <v>4.7699999999999996</v>
      </c>
      <c r="Y20" s="43">
        <v>4.7699999999999996</v>
      </c>
      <c r="Z20" s="43">
        <v>4.7699999999999996</v>
      </c>
      <c r="AA20" s="43">
        <v>4.7699999999999996</v>
      </c>
    </row>
    <row r="21" spans="1:27" ht="12.75" customHeight="1" outlineLevel="1" x14ac:dyDescent="0.2">
      <c r="A21" s="92" t="s">
        <v>2068</v>
      </c>
      <c r="B21" s="62" t="s">
        <v>79</v>
      </c>
      <c r="C21" s="42" t="s">
        <v>77</v>
      </c>
      <c r="D21" s="43">
        <f>$D$11</f>
        <v>110.23</v>
      </c>
      <c r="E21" s="43">
        <f t="shared" ref="E21:AA21" si="8">$D$11</f>
        <v>110.23</v>
      </c>
      <c r="F21" s="43">
        <f t="shared" si="8"/>
        <v>110.23</v>
      </c>
      <c r="G21" s="43">
        <f t="shared" si="8"/>
        <v>110.23</v>
      </c>
      <c r="H21" s="43">
        <f t="shared" si="8"/>
        <v>110.23</v>
      </c>
      <c r="I21" s="43">
        <f t="shared" si="8"/>
        <v>110.23</v>
      </c>
      <c r="J21" s="43">
        <f t="shared" si="8"/>
        <v>110.23</v>
      </c>
      <c r="K21" s="43">
        <f t="shared" si="8"/>
        <v>110.23</v>
      </c>
      <c r="L21" s="43">
        <f t="shared" si="8"/>
        <v>110.23</v>
      </c>
      <c r="M21" s="43">
        <f t="shared" si="8"/>
        <v>110.23</v>
      </c>
      <c r="N21" s="43">
        <f t="shared" si="8"/>
        <v>110.23</v>
      </c>
      <c r="O21" s="43">
        <f t="shared" si="8"/>
        <v>110.23</v>
      </c>
      <c r="P21" s="43">
        <f t="shared" si="8"/>
        <v>110.23</v>
      </c>
      <c r="Q21" s="43">
        <f t="shared" si="8"/>
        <v>110.23</v>
      </c>
      <c r="R21" s="43">
        <f t="shared" si="8"/>
        <v>110.23</v>
      </c>
      <c r="S21" s="43">
        <f t="shared" si="8"/>
        <v>110.23</v>
      </c>
      <c r="T21" s="43">
        <f t="shared" si="8"/>
        <v>110.23</v>
      </c>
      <c r="U21" s="43">
        <f t="shared" si="8"/>
        <v>110.23</v>
      </c>
      <c r="V21" s="43">
        <f t="shared" si="8"/>
        <v>110.23</v>
      </c>
      <c r="W21" s="43">
        <f t="shared" si="8"/>
        <v>110.23</v>
      </c>
      <c r="X21" s="43">
        <f t="shared" si="8"/>
        <v>110.23</v>
      </c>
      <c r="Y21" s="43">
        <f t="shared" si="8"/>
        <v>110.23</v>
      </c>
      <c r="Z21" s="43">
        <f t="shared" si="8"/>
        <v>110.23</v>
      </c>
      <c r="AA21" s="43">
        <f t="shared" si="8"/>
        <v>110.23</v>
      </c>
    </row>
    <row r="22" spans="1:27" ht="12.75" customHeight="1" x14ac:dyDescent="0.2">
      <c r="A22" s="91" t="s">
        <v>2069</v>
      </c>
      <c r="B22" s="27" t="str">
        <f>"04"&amp;"."&amp;$B$729&amp;"."&amp;$B$730</f>
        <v>04.02.2023</v>
      </c>
      <c r="C22" s="83" t="s">
        <v>74</v>
      </c>
      <c r="D22" s="84">
        <f>ROUND(((D23+D24+D26+D25)/1000),5)</f>
        <v>1.6657</v>
      </c>
      <c r="E22" s="84">
        <f>ROUND(((E23+E24+E26+E25)/1000),5)</f>
        <v>1.5553600000000001</v>
      </c>
      <c r="F22" s="84">
        <f>ROUND(((F23+F24+F26+F25)/1000),5)</f>
        <v>1.4236</v>
      </c>
      <c r="G22" s="84">
        <f t="shared" ref="G22:AA22" si="9">ROUND(((G23+G24+G26+G25)/1000),5)</f>
        <v>1.3923399999999999</v>
      </c>
      <c r="H22" s="84">
        <f t="shared" si="9"/>
        <v>1.4533100000000001</v>
      </c>
      <c r="I22" s="84">
        <f t="shared" si="9"/>
        <v>1.488</v>
      </c>
      <c r="J22" s="84">
        <f t="shared" si="9"/>
        <v>1.6126199999999999</v>
      </c>
      <c r="K22" s="84">
        <f t="shared" si="9"/>
        <v>1.7262</v>
      </c>
      <c r="L22" s="84">
        <f t="shared" si="9"/>
        <v>1.9213899999999999</v>
      </c>
      <c r="M22" s="84">
        <f t="shared" si="9"/>
        <v>2.03606</v>
      </c>
      <c r="N22" s="84">
        <f t="shared" si="9"/>
        <v>2.0684999999999998</v>
      </c>
      <c r="O22" s="84">
        <f t="shared" si="9"/>
        <v>2.07863</v>
      </c>
      <c r="P22" s="84">
        <f t="shared" si="9"/>
        <v>2.0766200000000001</v>
      </c>
      <c r="Q22" s="84">
        <f t="shared" si="9"/>
        <v>2.07403</v>
      </c>
      <c r="R22" s="84">
        <f t="shared" si="9"/>
        <v>2.0684499999999999</v>
      </c>
      <c r="S22" s="84">
        <f t="shared" si="9"/>
        <v>2.03667</v>
      </c>
      <c r="T22" s="84">
        <f t="shared" si="9"/>
        <v>2.0360100000000001</v>
      </c>
      <c r="U22" s="84">
        <f t="shared" si="9"/>
        <v>2.0647000000000002</v>
      </c>
      <c r="V22" s="84">
        <f t="shared" si="9"/>
        <v>2.0714199999999998</v>
      </c>
      <c r="W22" s="84">
        <f t="shared" si="9"/>
        <v>2.0683699999999998</v>
      </c>
      <c r="X22" s="84">
        <f t="shared" si="9"/>
        <v>2.0665800000000001</v>
      </c>
      <c r="Y22" s="84">
        <f t="shared" si="9"/>
        <v>1.95042</v>
      </c>
      <c r="Z22" s="84">
        <f t="shared" si="9"/>
        <v>1.75823</v>
      </c>
      <c r="AA22" s="84">
        <f t="shared" si="9"/>
        <v>1.61589</v>
      </c>
    </row>
    <row r="23" spans="1:27" ht="12.75" customHeight="1" outlineLevel="1" x14ac:dyDescent="0.2">
      <c r="A23" s="92" t="s">
        <v>2070</v>
      </c>
      <c r="B23" s="62" t="s">
        <v>231</v>
      </c>
      <c r="C23" s="42" t="s">
        <v>77</v>
      </c>
      <c r="D23" s="43">
        <v>1484.52</v>
      </c>
      <c r="E23" s="43">
        <v>1374.18</v>
      </c>
      <c r="F23" s="43">
        <v>1242.42</v>
      </c>
      <c r="G23" s="43">
        <v>1211.1600000000001</v>
      </c>
      <c r="H23" s="43">
        <v>1272.1300000000001</v>
      </c>
      <c r="I23" s="43">
        <v>1306.82</v>
      </c>
      <c r="J23" s="43">
        <v>1431.44</v>
      </c>
      <c r="K23" s="43">
        <v>1545.02</v>
      </c>
      <c r="L23" s="43">
        <v>1740.21</v>
      </c>
      <c r="M23" s="43">
        <v>1854.88</v>
      </c>
      <c r="N23" s="43">
        <v>1887.32</v>
      </c>
      <c r="O23" s="43">
        <v>1897.45</v>
      </c>
      <c r="P23" s="43">
        <v>1895.44</v>
      </c>
      <c r="Q23" s="43">
        <v>1892.85</v>
      </c>
      <c r="R23" s="43">
        <v>1887.27</v>
      </c>
      <c r="S23" s="43">
        <v>1855.49</v>
      </c>
      <c r="T23" s="43">
        <v>1854.83</v>
      </c>
      <c r="U23" s="43">
        <v>1883.52</v>
      </c>
      <c r="V23" s="43">
        <v>1890.24</v>
      </c>
      <c r="W23" s="43">
        <v>1887.19</v>
      </c>
      <c r="X23" s="43">
        <v>1885.4</v>
      </c>
      <c r="Y23" s="43">
        <v>1769.24</v>
      </c>
      <c r="Z23" s="43">
        <v>1577.05</v>
      </c>
      <c r="AA23" s="43">
        <v>1434.71</v>
      </c>
    </row>
    <row r="24" spans="1:27" ht="12.75" customHeight="1" outlineLevel="1" x14ac:dyDescent="0.2">
      <c r="A24" s="92" t="s">
        <v>2071</v>
      </c>
      <c r="B24" s="62" t="s">
        <v>88</v>
      </c>
      <c r="C24" s="42" t="s">
        <v>77</v>
      </c>
      <c r="D24" s="43">
        <f t="shared" ref="D24:AA24" si="10">$D$9</f>
        <v>66.180000000000007</v>
      </c>
      <c r="E24" s="43">
        <f t="shared" si="10"/>
        <v>66.180000000000007</v>
      </c>
      <c r="F24" s="43">
        <f t="shared" si="10"/>
        <v>66.180000000000007</v>
      </c>
      <c r="G24" s="43">
        <f t="shared" si="10"/>
        <v>66.180000000000007</v>
      </c>
      <c r="H24" s="43">
        <f t="shared" si="10"/>
        <v>66.180000000000007</v>
      </c>
      <c r="I24" s="43">
        <f t="shared" si="10"/>
        <v>66.180000000000007</v>
      </c>
      <c r="J24" s="43">
        <f t="shared" si="10"/>
        <v>66.180000000000007</v>
      </c>
      <c r="K24" s="43">
        <f t="shared" si="10"/>
        <v>66.180000000000007</v>
      </c>
      <c r="L24" s="43">
        <f t="shared" si="10"/>
        <v>66.180000000000007</v>
      </c>
      <c r="M24" s="43">
        <f t="shared" si="10"/>
        <v>66.180000000000007</v>
      </c>
      <c r="N24" s="43">
        <f t="shared" si="10"/>
        <v>66.180000000000007</v>
      </c>
      <c r="O24" s="43">
        <f t="shared" si="10"/>
        <v>66.180000000000007</v>
      </c>
      <c r="P24" s="43">
        <f t="shared" si="10"/>
        <v>66.180000000000007</v>
      </c>
      <c r="Q24" s="43">
        <f t="shared" si="10"/>
        <v>66.180000000000007</v>
      </c>
      <c r="R24" s="43">
        <f t="shared" si="10"/>
        <v>66.180000000000007</v>
      </c>
      <c r="S24" s="43">
        <f t="shared" si="10"/>
        <v>66.180000000000007</v>
      </c>
      <c r="T24" s="43">
        <f t="shared" si="10"/>
        <v>66.180000000000007</v>
      </c>
      <c r="U24" s="43">
        <f t="shared" si="10"/>
        <v>66.180000000000007</v>
      </c>
      <c r="V24" s="43">
        <f t="shared" si="10"/>
        <v>66.180000000000007</v>
      </c>
      <c r="W24" s="43">
        <f t="shared" si="10"/>
        <v>66.180000000000007</v>
      </c>
      <c r="X24" s="43">
        <f t="shared" si="10"/>
        <v>66.180000000000007</v>
      </c>
      <c r="Y24" s="43">
        <f t="shared" si="10"/>
        <v>66.180000000000007</v>
      </c>
      <c r="Z24" s="43">
        <f t="shared" si="10"/>
        <v>66.180000000000007</v>
      </c>
      <c r="AA24" s="43">
        <f t="shared" si="10"/>
        <v>66.180000000000007</v>
      </c>
    </row>
    <row r="25" spans="1:27" ht="12.75" customHeight="1" outlineLevel="1" x14ac:dyDescent="0.2">
      <c r="A25" s="92" t="s">
        <v>2072</v>
      </c>
      <c r="B25" s="62" t="s">
        <v>81</v>
      </c>
      <c r="C25" s="42" t="s">
        <v>77</v>
      </c>
      <c r="D25" s="43">
        <v>4.7699999999999996</v>
      </c>
      <c r="E25" s="43">
        <v>4.7699999999999996</v>
      </c>
      <c r="F25" s="43">
        <v>4.7699999999999996</v>
      </c>
      <c r="G25" s="43">
        <v>4.7699999999999996</v>
      </c>
      <c r="H25" s="43">
        <v>4.7699999999999996</v>
      </c>
      <c r="I25" s="43">
        <v>4.7699999999999996</v>
      </c>
      <c r="J25" s="43">
        <v>4.7699999999999996</v>
      </c>
      <c r="K25" s="43">
        <v>4.7699999999999996</v>
      </c>
      <c r="L25" s="43">
        <v>4.7699999999999996</v>
      </c>
      <c r="M25" s="43">
        <v>4.7699999999999996</v>
      </c>
      <c r="N25" s="43">
        <v>4.7699999999999996</v>
      </c>
      <c r="O25" s="43">
        <v>4.7699999999999996</v>
      </c>
      <c r="P25" s="43">
        <v>4.7699999999999996</v>
      </c>
      <c r="Q25" s="43">
        <v>4.7699999999999996</v>
      </c>
      <c r="R25" s="43">
        <v>4.7699999999999996</v>
      </c>
      <c r="S25" s="43">
        <v>4.7699999999999996</v>
      </c>
      <c r="T25" s="43">
        <v>4.7699999999999996</v>
      </c>
      <c r="U25" s="43">
        <v>4.7699999999999996</v>
      </c>
      <c r="V25" s="43">
        <v>4.7699999999999996</v>
      </c>
      <c r="W25" s="43">
        <v>4.7699999999999996</v>
      </c>
      <c r="X25" s="43">
        <v>4.7699999999999996</v>
      </c>
      <c r="Y25" s="43">
        <v>4.7699999999999996</v>
      </c>
      <c r="Z25" s="43">
        <v>4.7699999999999996</v>
      </c>
      <c r="AA25" s="43">
        <v>4.7699999999999996</v>
      </c>
    </row>
    <row r="26" spans="1:27" ht="12.75" customHeight="1" outlineLevel="1" x14ac:dyDescent="0.2">
      <c r="A26" s="92" t="s">
        <v>2073</v>
      </c>
      <c r="B26" s="62" t="s">
        <v>79</v>
      </c>
      <c r="C26" s="42" t="s">
        <v>77</v>
      </c>
      <c r="D26" s="43">
        <f>$D$11</f>
        <v>110.23</v>
      </c>
      <c r="E26" s="43">
        <f t="shared" ref="E26:AA26" si="11">$D$11</f>
        <v>110.23</v>
      </c>
      <c r="F26" s="43">
        <f t="shared" si="11"/>
        <v>110.23</v>
      </c>
      <c r="G26" s="43">
        <f t="shared" si="11"/>
        <v>110.23</v>
      </c>
      <c r="H26" s="43">
        <f t="shared" si="11"/>
        <v>110.23</v>
      </c>
      <c r="I26" s="43">
        <f t="shared" si="11"/>
        <v>110.23</v>
      </c>
      <c r="J26" s="43">
        <f t="shared" si="11"/>
        <v>110.23</v>
      </c>
      <c r="K26" s="43">
        <f t="shared" si="11"/>
        <v>110.23</v>
      </c>
      <c r="L26" s="43">
        <f t="shared" si="11"/>
        <v>110.23</v>
      </c>
      <c r="M26" s="43">
        <f t="shared" si="11"/>
        <v>110.23</v>
      </c>
      <c r="N26" s="43">
        <f t="shared" si="11"/>
        <v>110.23</v>
      </c>
      <c r="O26" s="43">
        <f t="shared" si="11"/>
        <v>110.23</v>
      </c>
      <c r="P26" s="43">
        <f t="shared" si="11"/>
        <v>110.23</v>
      </c>
      <c r="Q26" s="43">
        <f t="shared" si="11"/>
        <v>110.23</v>
      </c>
      <c r="R26" s="43">
        <f t="shared" si="11"/>
        <v>110.23</v>
      </c>
      <c r="S26" s="43">
        <f t="shared" si="11"/>
        <v>110.23</v>
      </c>
      <c r="T26" s="43">
        <f t="shared" si="11"/>
        <v>110.23</v>
      </c>
      <c r="U26" s="43">
        <f t="shared" si="11"/>
        <v>110.23</v>
      </c>
      <c r="V26" s="43">
        <f t="shared" si="11"/>
        <v>110.23</v>
      </c>
      <c r="W26" s="43">
        <f t="shared" si="11"/>
        <v>110.23</v>
      </c>
      <c r="X26" s="43">
        <f t="shared" si="11"/>
        <v>110.23</v>
      </c>
      <c r="Y26" s="43">
        <f t="shared" si="11"/>
        <v>110.23</v>
      </c>
      <c r="Z26" s="43">
        <f t="shared" si="11"/>
        <v>110.23</v>
      </c>
      <c r="AA26" s="43">
        <f t="shared" si="11"/>
        <v>110.23</v>
      </c>
    </row>
    <row r="27" spans="1:27" ht="12.75" customHeight="1" x14ac:dyDescent="0.2">
      <c r="A27" s="91" t="s">
        <v>2074</v>
      </c>
      <c r="B27" s="27" t="str">
        <f>"05"&amp;"."&amp;$B$729&amp;"."&amp;$B$730</f>
        <v>05.02.2023</v>
      </c>
      <c r="C27" s="83" t="s">
        <v>74</v>
      </c>
      <c r="D27" s="84">
        <f>ROUND(((D28+D29+D31+D30)/1000),5)</f>
        <v>1.3763799999999999</v>
      </c>
      <c r="E27" s="84">
        <f>ROUND(((E28+E29+E31+E30)/1000),5)</f>
        <v>1.3267800000000001</v>
      </c>
      <c r="F27" s="84">
        <f>ROUND(((F28+F29+F31+F30)/1000),5)</f>
        <v>1.28443</v>
      </c>
      <c r="G27" s="84">
        <f t="shared" ref="G27:AA27" si="12">ROUND(((G28+G29+G31+G30)/1000),5)</f>
        <v>1.2693000000000001</v>
      </c>
      <c r="H27" s="84">
        <f t="shared" si="12"/>
        <v>1.30175</v>
      </c>
      <c r="I27" s="84">
        <f t="shared" si="12"/>
        <v>1.3070200000000001</v>
      </c>
      <c r="J27" s="84">
        <f t="shared" si="12"/>
        <v>1.3234399999999999</v>
      </c>
      <c r="K27" s="84">
        <f t="shared" si="12"/>
        <v>1.4444900000000001</v>
      </c>
      <c r="L27" s="84">
        <f t="shared" si="12"/>
        <v>1.6379999999999999</v>
      </c>
      <c r="M27" s="84">
        <f t="shared" si="12"/>
        <v>1.7420500000000001</v>
      </c>
      <c r="N27" s="84">
        <f t="shared" si="12"/>
        <v>1.7878499999999999</v>
      </c>
      <c r="O27" s="84">
        <f t="shared" si="12"/>
        <v>1.8152699999999999</v>
      </c>
      <c r="P27" s="84">
        <f t="shared" si="12"/>
        <v>1.81545</v>
      </c>
      <c r="Q27" s="84">
        <f t="shared" si="12"/>
        <v>1.82748</v>
      </c>
      <c r="R27" s="84">
        <f t="shared" si="12"/>
        <v>1.8251299999999999</v>
      </c>
      <c r="S27" s="84">
        <f t="shared" si="12"/>
        <v>1.7878099999999999</v>
      </c>
      <c r="T27" s="84">
        <f t="shared" si="12"/>
        <v>1.7970299999999999</v>
      </c>
      <c r="U27" s="84">
        <f t="shared" si="12"/>
        <v>1.84474</v>
      </c>
      <c r="V27" s="84">
        <f t="shared" si="12"/>
        <v>1.8620000000000001</v>
      </c>
      <c r="W27" s="84">
        <f t="shared" si="12"/>
        <v>1.8630500000000001</v>
      </c>
      <c r="X27" s="84">
        <f t="shared" si="12"/>
        <v>1.8628499999999999</v>
      </c>
      <c r="Y27" s="84">
        <f t="shared" si="12"/>
        <v>1.8031200000000001</v>
      </c>
      <c r="Z27" s="84">
        <f t="shared" si="12"/>
        <v>1.6746099999999999</v>
      </c>
      <c r="AA27" s="84">
        <f t="shared" si="12"/>
        <v>1.3487899999999999</v>
      </c>
    </row>
    <row r="28" spans="1:27" ht="12.75" customHeight="1" outlineLevel="1" x14ac:dyDescent="0.2">
      <c r="A28" s="92" t="s">
        <v>2075</v>
      </c>
      <c r="B28" s="62" t="s">
        <v>231</v>
      </c>
      <c r="C28" s="42" t="s">
        <v>77</v>
      </c>
      <c r="D28" s="43">
        <v>1195.2</v>
      </c>
      <c r="E28" s="43">
        <v>1145.5999999999999</v>
      </c>
      <c r="F28" s="43">
        <v>1103.25</v>
      </c>
      <c r="G28" s="43">
        <v>1088.1199999999999</v>
      </c>
      <c r="H28" s="43">
        <v>1120.57</v>
      </c>
      <c r="I28" s="43">
        <v>1125.8399999999999</v>
      </c>
      <c r="J28" s="43">
        <v>1142.26</v>
      </c>
      <c r="K28" s="43">
        <v>1263.31</v>
      </c>
      <c r="L28" s="43">
        <v>1456.82</v>
      </c>
      <c r="M28" s="43">
        <v>1560.87</v>
      </c>
      <c r="N28" s="43">
        <v>1606.67</v>
      </c>
      <c r="O28" s="43">
        <v>1634.09</v>
      </c>
      <c r="P28" s="43">
        <v>1634.27</v>
      </c>
      <c r="Q28" s="43">
        <v>1646.3</v>
      </c>
      <c r="R28" s="43">
        <v>1643.95</v>
      </c>
      <c r="S28" s="43">
        <v>1606.63</v>
      </c>
      <c r="T28" s="43">
        <v>1615.85</v>
      </c>
      <c r="U28" s="43">
        <v>1663.56</v>
      </c>
      <c r="V28" s="43">
        <v>1680.82</v>
      </c>
      <c r="W28" s="43">
        <v>1681.87</v>
      </c>
      <c r="X28" s="43">
        <v>1681.67</v>
      </c>
      <c r="Y28" s="43">
        <v>1621.94</v>
      </c>
      <c r="Z28" s="43">
        <v>1493.43</v>
      </c>
      <c r="AA28" s="43">
        <v>1167.6099999999999</v>
      </c>
    </row>
    <row r="29" spans="1:27" ht="12.75" customHeight="1" outlineLevel="1" x14ac:dyDescent="0.2">
      <c r="A29" s="92" t="s">
        <v>2076</v>
      </c>
      <c r="B29" s="62" t="s">
        <v>88</v>
      </c>
      <c r="C29" s="42" t="s">
        <v>77</v>
      </c>
      <c r="D29" s="43">
        <f t="shared" ref="D29:AA29" si="13">$D$9</f>
        <v>66.180000000000007</v>
      </c>
      <c r="E29" s="43">
        <f t="shared" si="13"/>
        <v>66.180000000000007</v>
      </c>
      <c r="F29" s="43">
        <f t="shared" si="13"/>
        <v>66.180000000000007</v>
      </c>
      <c r="G29" s="43">
        <f t="shared" si="13"/>
        <v>66.180000000000007</v>
      </c>
      <c r="H29" s="43">
        <f t="shared" si="13"/>
        <v>66.180000000000007</v>
      </c>
      <c r="I29" s="43">
        <f t="shared" si="13"/>
        <v>66.180000000000007</v>
      </c>
      <c r="J29" s="43">
        <f t="shared" si="13"/>
        <v>66.180000000000007</v>
      </c>
      <c r="K29" s="43">
        <f t="shared" si="13"/>
        <v>66.180000000000007</v>
      </c>
      <c r="L29" s="43">
        <f t="shared" si="13"/>
        <v>66.180000000000007</v>
      </c>
      <c r="M29" s="43">
        <f t="shared" si="13"/>
        <v>66.180000000000007</v>
      </c>
      <c r="N29" s="43">
        <f t="shared" si="13"/>
        <v>66.180000000000007</v>
      </c>
      <c r="O29" s="43">
        <f t="shared" si="13"/>
        <v>66.180000000000007</v>
      </c>
      <c r="P29" s="43">
        <f t="shared" si="13"/>
        <v>66.180000000000007</v>
      </c>
      <c r="Q29" s="43">
        <f t="shared" si="13"/>
        <v>66.180000000000007</v>
      </c>
      <c r="R29" s="43">
        <f t="shared" si="13"/>
        <v>66.180000000000007</v>
      </c>
      <c r="S29" s="43">
        <f t="shared" si="13"/>
        <v>66.180000000000007</v>
      </c>
      <c r="T29" s="43">
        <f t="shared" si="13"/>
        <v>66.180000000000007</v>
      </c>
      <c r="U29" s="43">
        <f t="shared" si="13"/>
        <v>66.180000000000007</v>
      </c>
      <c r="V29" s="43">
        <f t="shared" si="13"/>
        <v>66.180000000000007</v>
      </c>
      <c r="W29" s="43">
        <f t="shared" si="13"/>
        <v>66.180000000000007</v>
      </c>
      <c r="X29" s="43">
        <f t="shared" si="13"/>
        <v>66.180000000000007</v>
      </c>
      <c r="Y29" s="43">
        <f t="shared" si="13"/>
        <v>66.180000000000007</v>
      </c>
      <c r="Z29" s="43">
        <f t="shared" si="13"/>
        <v>66.180000000000007</v>
      </c>
      <c r="AA29" s="43">
        <f t="shared" si="13"/>
        <v>66.180000000000007</v>
      </c>
    </row>
    <row r="30" spans="1:27" ht="12.75" customHeight="1" outlineLevel="1" x14ac:dyDescent="0.2">
      <c r="A30" s="92" t="s">
        <v>2077</v>
      </c>
      <c r="B30" s="62" t="s">
        <v>81</v>
      </c>
      <c r="C30" s="42" t="s">
        <v>77</v>
      </c>
      <c r="D30" s="43">
        <v>4.7699999999999996</v>
      </c>
      <c r="E30" s="43">
        <v>4.7699999999999996</v>
      </c>
      <c r="F30" s="43">
        <v>4.7699999999999996</v>
      </c>
      <c r="G30" s="43">
        <v>4.7699999999999996</v>
      </c>
      <c r="H30" s="43">
        <v>4.7699999999999996</v>
      </c>
      <c r="I30" s="43">
        <v>4.7699999999999996</v>
      </c>
      <c r="J30" s="43">
        <v>4.7699999999999996</v>
      </c>
      <c r="K30" s="43">
        <v>4.7699999999999996</v>
      </c>
      <c r="L30" s="43">
        <v>4.7699999999999996</v>
      </c>
      <c r="M30" s="43">
        <v>4.7699999999999996</v>
      </c>
      <c r="N30" s="43">
        <v>4.7699999999999996</v>
      </c>
      <c r="O30" s="43">
        <v>4.7699999999999996</v>
      </c>
      <c r="P30" s="43">
        <v>4.7699999999999996</v>
      </c>
      <c r="Q30" s="43">
        <v>4.7699999999999996</v>
      </c>
      <c r="R30" s="43">
        <v>4.7699999999999996</v>
      </c>
      <c r="S30" s="43">
        <v>4.7699999999999996</v>
      </c>
      <c r="T30" s="43">
        <v>4.7699999999999996</v>
      </c>
      <c r="U30" s="43">
        <v>4.7699999999999996</v>
      </c>
      <c r="V30" s="43">
        <v>4.7699999999999996</v>
      </c>
      <c r="W30" s="43">
        <v>4.7699999999999996</v>
      </c>
      <c r="X30" s="43">
        <v>4.7699999999999996</v>
      </c>
      <c r="Y30" s="43">
        <v>4.7699999999999996</v>
      </c>
      <c r="Z30" s="43">
        <v>4.7699999999999996</v>
      </c>
      <c r="AA30" s="43">
        <v>4.7699999999999996</v>
      </c>
    </row>
    <row r="31" spans="1:27" ht="12.75" customHeight="1" outlineLevel="1" x14ac:dyDescent="0.2">
      <c r="A31" s="92" t="s">
        <v>2078</v>
      </c>
      <c r="B31" s="62" t="s">
        <v>79</v>
      </c>
      <c r="C31" s="42" t="s">
        <v>77</v>
      </c>
      <c r="D31" s="43">
        <f>$D$11</f>
        <v>110.23</v>
      </c>
      <c r="E31" s="43">
        <f t="shared" ref="E31:AA31" si="14">$D$11</f>
        <v>110.23</v>
      </c>
      <c r="F31" s="43">
        <f t="shared" si="14"/>
        <v>110.23</v>
      </c>
      <c r="G31" s="43">
        <f t="shared" si="14"/>
        <v>110.23</v>
      </c>
      <c r="H31" s="43">
        <f t="shared" si="14"/>
        <v>110.23</v>
      </c>
      <c r="I31" s="43">
        <f t="shared" si="14"/>
        <v>110.23</v>
      </c>
      <c r="J31" s="43">
        <f t="shared" si="14"/>
        <v>110.23</v>
      </c>
      <c r="K31" s="43">
        <f t="shared" si="14"/>
        <v>110.23</v>
      </c>
      <c r="L31" s="43">
        <f t="shared" si="14"/>
        <v>110.23</v>
      </c>
      <c r="M31" s="43">
        <f t="shared" si="14"/>
        <v>110.23</v>
      </c>
      <c r="N31" s="43">
        <f t="shared" si="14"/>
        <v>110.23</v>
      </c>
      <c r="O31" s="43">
        <f t="shared" si="14"/>
        <v>110.23</v>
      </c>
      <c r="P31" s="43">
        <f t="shared" si="14"/>
        <v>110.23</v>
      </c>
      <c r="Q31" s="43">
        <f t="shared" si="14"/>
        <v>110.23</v>
      </c>
      <c r="R31" s="43">
        <f t="shared" si="14"/>
        <v>110.23</v>
      </c>
      <c r="S31" s="43">
        <f t="shared" si="14"/>
        <v>110.23</v>
      </c>
      <c r="T31" s="43">
        <f t="shared" si="14"/>
        <v>110.23</v>
      </c>
      <c r="U31" s="43">
        <f t="shared" si="14"/>
        <v>110.23</v>
      </c>
      <c r="V31" s="43">
        <f t="shared" si="14"/>
        <v>110.23</v>
      </c>
      <c r="W31" s="43">
        <f t="shared" si="14"/>
        <v>110.23</v>
      </c>
      <c r="X31" s="43">
        <f t="shared" si="14"/>
        <v>110.23</v>
      </c>
      <c r="Y31" s="43">
        <f t="shared" si="14"/>
        <v>110.23</v>
      </c>
      <c r="Z31" s="43">
        <f t="shared" si="14"/>
        <v>110.23</v>
      </c>
      <c r="AA31" s="43">
        <f t="shared" si="14"/>
        <v>110.23</v>
      </c>
    </row>
    <row r="32" spans="1:27" ht="12.75" customHeight="1" x14ac:dyDescent="0.2">
      <c r="A32" s="91" t="s">
        <v>2079</v>
      </c>
      <c r="B32" s="27" t="str">
        <f>"06"&amp;"."&amp;$B$729&amp;"."&amp;$B$730</f>
        <v>06.02.2023</v>
      </c>
      <c r="C32" s="83" t="s">
        <v>74</v>
      </c>
      <c r="D32" s="84">
        <f>ROUND(((D33+D34+D36+D35)/1000),5)</f>
        <v>1.3055099999999999</v>
      </c>
      <c r="E32" s="84">
        <f>ROUND(((E33+E34+E36+E35)/1000),5)</f>
        <v>1.25753</v>
      </c>
      <c r="F32" s="84">
        <f>ROUND(((F33+F34+F36+F35)/1000),5)</f>
        <v>1.22671</v>
      </c>
      <c r="G32" s="84">
        <f t="shared" ref="G32:AA32" si="15">ROUND(((G33+G34+G36+G35)/1000),5)</f>
        <v>1.2115100000000001</v>
      </c>
      <c r="H32" s="84">
        <f t="shared" si="15"/>
        <v>1.2407300000000001</v>
      </c>
      <c r="I32" s="84">
        <f t="shared" si="15"/>
        <v>1.3041799999999999</v>
      </c>
      <c r="J32" s="84">
        <f t="shared" si="15"/>
        <v>1.50112</v>
      </c>
      <c r="K32" s="84">
        <f t="shared" si="15"/>
        <v>1.76187</v>
      </c>
      <c r="L32" s="84">
        <f t="shared" si="15"/>
        <v>1.85161</v>
      </c>
      <c r="M32" s="84">
        <f t="shared" si="15"/>
        <v>1.87575</v>
      </c>
      <c r="N32" s="84">
        <f t="shared" si="15"/>
        <v>1.8999200000000001</v>
      </c>
      <c r="O32" s="84">
        <f t="shared" si="15"/>
        <v>1.9472799999999999</v>
      </c>
      <c r="P32" s="84">
        <f t="shared" si="15"/>
        <v>1.9122699999999999</v>
      </c>
      <c r="Q32" s="84">
        <f t="shared" si="15"/>
        <v>1.92038</v>
      </c>
      <c r="R32" s="84">
        <f t="shared" si="15"/>
        <v>1.9121900000000001</v>
      </c>
      <c r="S32" s="84">
        <f t="shared" si="15"/>
        <v>1.88723</v>
      </c>
      <c r="T32" s="84">
        <f t="shared" si="15"/>
        <v>1.85544</v>
      </c>
      <c r="U32" s="84">
        <f t="shared" si="15"/>
        <v>1.8759600000000001</v>
      </c>
      <c r="V32" s="84">
        <f t="shared" si="15"/>
        <v>1.8891500000000001</v>
      </c>
      <c r="W32" s="84">
        <f t="shared" si="15"/>
        <v>1.91205</v>
      </c>
      <c r="X32" s="84">
        <f t="shared" si="15"/>
        <v>1.8382400000000001</v>
      </c>
      <c r="Y32" s="84">
        <f t="shared" si="15"/>
        <v>1.7814000000000001</v>
      </c>
      <c r="Z32" s="84">
        <f t="shared" si="15"/>
        <v>1.44865</v>
      </c>
      <c r="AA32" s="84">
        <f t="shared" si="15"/>
        <v>1.3078399999999999</v>
      </c>
    </row>
    <row r="33" spans="1:27" ht="12.75" customHeight="1" outlineLevel="1" x14ac:dyDescent="0.2">
      <c r="A33" s="92" t="s">
        <v>2080</v>
      </c>
      <c r="B33" s="62" t="s">
        <v>231</v>
      </c>
      <c r="C33" s="42" t="s">
        <v>77</v>
      </c>
      <c r="D33" s="43">
        <v>1124.33</v>
      </c>
      <c r="E33" s="43">
        <v>1076.3499999999999</v>
      </c>
      <c r="F33" s="43">
        <v>1045.53</v>
      </c>
      <c r="G33" s="43">
        <v>1030.33</v>
      </c>
      <c r="H33" s="43">
        <v>1059.55</v>
      </c>
      <c r="I33" s="43">
        <v>1123</v>
      </c>
      <c r="J33" s="43">
        <v>1319.94</v>
      </c>
      <c r="K33" s="43">
        <v>1580.69</v>
      </c>
      <c r="L33" s="43">
        <v>1670.43</v>
      </c>
      <c r="M33" s="43">
        <v>1694.57</v>
      </c>
      <c r="N33" s="43">
        <v>1718.74</v>
      </c>
      <c r="O33" s="43">
        <v>1766.1</v>
      </c>
      <c r="P33" s="43">
        <v>1731.09</v>
      </c>
      <c r="Q33" s="43">
        <v>1739.2</v>
      </c>
      <c r="R33" s="43">
        <v>1731.01</v>
      </c>
      <c r="S33" s="43">
        <v>1706.05</v>
      </c>
      <c r="T33" s="43">
        <v>1674.26</v>
      </c>
      <c r="U33" s="43">
        <v>1694.78</v>
      </c>
      <c r="V33" s="43">
        <v>1707.97</v>
      </c>
      <c r="W33" s="43">
        <v>1730.87</v>
      </c>
      <c r="X33" s="43">
        <v>1657.06</v>
      </c>
      <c r="Y33" s="43">
        <v>1600.22</v>
      </c>
      <c r="Z33" s="43">
        <v>1267.47</v>
      </c>
      <c r="AA33" s="43">
        <v>1126.6600000000001</v>
      </c>
    </row>
    <row r="34" spans="1:27" ht="12.75" customHeight="1" outlineLevel="1" x14ac:dyDescent="0.2">
      <c r="A34" s="92" t="s">
        <v>2081</v>
      </c>
      <c r="B34" s="62" t="s">
        <v>88</v>
      </c>
      <c r="C34" s="42" t="s">
        <v>77</v>
      </c>
      <c r="D34" s="43">
        <f t="shared" ref="D34:AA34" si="16">$D$9</f>
        <v>66.180000000000007</v>
      </c>
      <c r="E34" s="43">
        <f t="shared" si="16"/>
        <v>66.180000000000007</v>
      </c>
      <c r="F34" s="43">
        <f t="shared" si="16"/>
        <v>66.180000000000007</v>
      </c>
      <c r="G34" s="43">
        <f t="shared" si="16"/>
        <v>66.180000000000007</v>
      </c>
      <c r="H34" s="43">
        <f t="shared" si="16"/>
        <v>66.180000000000007</v>
      </c>
      <c r="I34" s="43">
        <f t="shared" si="16"/>
        <v>66.180000000000007</v>
      </c>
      <c r="J34" s="43">
        <f t="shared" si="16"/>
        <v>66.180000000000007</v>
      </c>
      <c r="K34" s="43">
        <f t="shared" si="16"/>
        <v>66.180000000000007</v>
      </c>
      <c r="L34" s="43">
        <f t="shared" si="16"/>
        <v>66.180000000000007</v>
      </c>
      <c r="M34" s="43">
        <f t="shared" si="16"/>
        <v>66.180000000000007</v>
      </c>
      <c r="N34" s="43">
        <f t="shared" si="16"/>
        <v>66.180000000000007</v>
      </c>
      <c r="O34" s="43">
        <f t="shared" si="16"/>
        <v>66.180000000000007</v>
      </c>
      <c r="P34" s="43">
        <f t="shared" si="16"/>
        <v>66.180000000000007</v>
      </c>
      <c r="Q34" s="43">
        <f t="shared" si="16"/>
        <v>66.180000000000007</v>
      </c>
      <c r="R34" s="43">
        <f t="shared" si="16"/>
        <v>66.180000000000007</v>
      </c>
      <c r="S34" s="43">
        <f t="shared" si="16"/>
        <v>66.180000000000007</v>
      </c>
      <c r="T34" s="43">
        <f t="shared" si="16"/>
        <v>66.180000000000007</v>
      </c>
      <c r="U34" s="43">
        <f t="shared" si="16"/>
        <v>66.180000000000007</v>
      </c>
      <c r="V34" s="43">
        <f t="shared" si="16"/>
        <v>66.180000000000007</v>
      </c>
      <c r="W34" s="43">
        <f t="shared" si="16"/>
        <v>66.180000000000007</v>
      </c>
      <c r="X34" s="43">
        <f t="shared" si="16"/>
        <v>66.180000000000007</v>
      </c>
      <c r="Y34" s="43">
        <f t="shared" si="16"/>
        <v>66.180000000000007</v>
      </c>
      <c r="Z34" s="43">
        <f t="shared" si="16"/>
        <v>66.180000000000007</v>
      </c>
      <c r="AA34" s="43">
        <f t="shared" si="16"/>
        <v>66.180000000000007</v>
      </c>
    </row>
    <row r="35" spans="1:27" ht="12.75" customHeight="1" outlineLevel="1" x14ac:dyDescent="0.2">
      <c r="A35" s="92" t="s">
        <v>2082</v>
      </c>
      <c r="B35" s="62" t="s">
        <v>81</v>
      </c>
      <c r="C35" s="42" t="s">
        <v>77</v>
      </c>
      <c r="D35" s="43">
        <v>4.7699999999999996</v>
      </c>
      <c r="E35" s="43">
        <v>4.7699999999999996</v>
      </c>
      <c r="F35" s="43">
        <v>4.7699999999999996</v>
      </c>
      <c r="G35" s="43">
        <v>4.7699999999999996</v>
      </c>
      <c r="H35" s="43">
        <v>4.7699999999999996</v>
      </c>
      <c r="I35" s="43">
        <v>4.7699999999999996</v>
      </c>
      <c r="J35" s="43">
        <v>4.7699999999999996</v>
      </c>
      <c r="K35" s="43">
        <v>4.7699999999999996</v>
      </c>
      <c r="L35" s="43">
        <v>4.7699999999999996</v>
      </c>
      <c r="M35" s="43">
        <v>4.7699999999999996</v>
      </c>
      <c r="N35" s="43">
        <v>4.7699999999999996</v>
      </c>
      <c r="O35" s="43">
        <v>4.7699999999999996</v>
      </c>
      <c r="P35" s="43">
        <v>4.7699999999999996</v>
      </c>
      <c r="Q35" s="43">
        <v>4.7699999999999996</v>
      </c>
      <c r="R35" s="43">
        <v>4.7699999999999996</v>
      </c>
      <c r="S35" s="43">
        <v>4.7699999999999996</v>
      </c>
      <c r="T35" s="43">
        <v>4.7699999999999996</v>
      </c>
      <c r="U35" s="43">
        <v>4.7699999999999996</v>
      </c>
      <c r="V35" s="43">
        <v>4.7699999999999996</v>
      </c>
      <c r="W35" s="43">
        <v>4.7699999999999996</v>
      </c>
      <c r="X35" s="43">
        <v>4.7699999999999996</v>
      </c>
      <c r="Y35" s="43">
        <v>4.7699999999999996</v>
      </c>
      <c r="Z35" s="43">
        <v>4.7699999999999996</v>
      </c>
      <c r="AA35" s="43">
        <v>4.7699999999999996</v>
      </c>
    </row>
    <row r="36" spans="1:27" ht="12.75" customHeight="1" outlineLevel="1" x14ac:dyDescent="0.2">
      <c r="A36" s="92" t="s">
        <v>2083</v>
      </c>
      <c r="B36" s="62" t="s">
        <v>79</v>
      </c>
      <c r="C36" s="42" t="s">
        <v>77</v>
      </c>
      <c r="D36" s="43">
        <f>$D$11</f>
        <v>110.23</v>
      </c>
      <c r="E36" s="43">
        <f t="shared" ref="E36:AA36" si="17">$D$11</f>
        <v>110.23</v>
      </c>
      <c r="F36" s="43">
        <f t="shared" si="17"/>
        <v>110.23</v>
      </c>
      <c r="G36" s="43">
        <f t="shared" si="17"/>
        <v>110.23</v>
      </c>
      <c r="H36" s="43">
        <f t="shared" si="17"/>
        <v>110.23</v>
      </c>
      <c r="I36" s="43">
        <f t="shared" si="17"/>
        <v>110.23</v>
      </c>
      <c r="J36" s="43">
        <f t="shared" si="17"/>
        <v>110.23</v>
      </c>
      <c r="K36" s="43">
        <f t="shared" si="17"/>
        <v>110.23</v>
      </c>
      <c r="L36" s="43">
        <f t="shared" si="17"/>
        <v>110.23</v>
      </c>
      <c r="M36" s="43">
        <f t="shared" si="17"/>
        <v>110.23</v>
      </c>
      <c r="N36" s="43">
        <f t="shared" si="17"/>
        <v>110.23</v>
      </c>
      <c r="O36" s="43">
        <f t="shared" si="17"/>
        <v>110.23</v>
      </c>
      <c r="P36" s="43">
        <f t="shared" si="17"/>
        <v>110.23</v>
      </c>
      <c r="Q36" s="43">
        <f t="shared" si="17"/>
        <v>110.23</v>
      </c>
      <c r="R36" s="43">
        <f t="shared" si="17"/>
        <v>110.23</v>
      </c>
      <c r="S36" s="43">
        <f t="shared" si="17"/>
        <v>110.23</v>
      </c>
      <c r="T36" s="43">
        <f t="shared" si="17"/>
        <v>110.23</v>
      </c>
      <c r="U36" s="43">
        <f t="shared" si="17"/>
        <v>110.23</v>
      </c>
      <c r="V36" s="43">
        <f t="shared" si="17"/>
        <v>110.23</v>
      </c>
      <c r="W36" s="43">
        <f t="shared" si="17"/>
        <v>110.23</v>
      </c>
      <c r="X36" s="43">
        <f t="shared" si="17"/>
        <v>110.23</v>
      </c>
      <c r="Y36" s="43">
        <f t="shared" si="17"/>
        <v>110.23</v>
      </c>
      <c r="Z36" s="43">
        <f t="shared" si="17"/>
        <v>110.23</v>
      </c>
      <c r="AA36" s="43">
        <f t="shared" si="17"/>
        <v>110.23</v>
      </c>
    </row>
    <row r="37" spans="1:27" ht="12.75" customHeight="1" x14ac:dyDescent="0.2">
      <c r="A37" s="91" t="s">
        <v>2084</v>
      </c>
      <c r="B37" s="27" t="str">
        <f>"07"&amp;"."&amp;$B$729&amp;"."&amp;$B$730</f>
        <v>07.02.2023</v>
      </c>
      <c r="C37" s="83" t="s">
        <v>74</v>
      </c>
      <c r="D37" s="84">
        <f>ROUND(((D38+D39+D41+D40)/1000),5)</f>
        <v>1.2417899999999999</v>
      </c>
      <c r="E37" s="84">
        <f>ROUND(((E38+E39+E41+E40)/1000),5)</f>
        <v>1.16994</v>
      </c>
      <c r="F37" s="84">
        <f>ROUND(((F38+F39+F41+F40)/1000),5)</f>
        <v>1.1232599999999999</v>
      </c>
      <c r="G37" s="84">
        <f t="shared" ref="G37:AA37" si="18">ROUND(((G38+G39+G41+G40)/1000),5)</f>
        <v>1.1196600000000001</v>
      </c>
      <c r="H37" s="84">
        <f t="shared" si="18"/>
        <v>1.2196400000000001</v>
      </c>
      <c r="I37" s="84">
        <f t="shared" si="18"/>
        <v>1.2689699999999999</v>
      </c>
      <c r="J37" s="84">
        <f t="shared" si="18"/>
        <v>1.4865699999999999</v>
      </c>
      <c r="K37" s="84">
        <f t="shared" si="18"/>
        <v>1.7640800000000001</v>
      </c>
      <c r="L37" s="84">
        <f t="shared" si="18"/>
        <v>1.8167500000000001</v>
      </c>
      <c r="M37" s="84">
        <f t="shared" si="18"/>
        <v>1.8308800000000001</v>
      </c>
      <c r="N37" s="84">
        <f t="shared" si="18"/>
        <v>1.84274</v>
      </c>
      <c r="O37" s="84">
        <f t="shared" si="18"/>
        <v>1.8775900000000001</v>
      </c>
      <c r="P37" s="84">
        <f t="shared" si="18"/>
        <v>1.85734</v>
      </c>
      <c r="Q37" s="84">
        <f t="shared" si="18"/>
        <v>1.8641099999999999</v>
      </c>
      <c r="R37" s="84">
        <f t="shared" si="18"/>
        <v>1.8582099999999999</v>
      </c>
      <c r="S37" s="84">
        <f t="shared" si="18"/>
        <v>1.83748</v>
      </c>
      <c r="T37" s="84">
        <f t="shared" si="18"/>
        <v>1.82531</v>
      </c>
      <c r="U37" s="84">
        <f t="shared" si="18"/>
        <v>1.8409500000000001</v>
      </c>
      <c r="V37" s="84">
        <f t="shared" si="18"/>
        <v>1.85056</v>
      </c>
      <c r="W37" s="84">
        <f t="shared" si="18"/>
        <v>1.8597300000000001</v>
      </c>
      <c r="X37" s="84">
        <f t="shared" si="18"/>
        <v>1.8272699999999999</v>
      </c>
      <c r="Y37" s="84">
        <f t="shared" si="18"/>
        <v>1.7808900000000001</v>
      </c>
      <c r="Z37" s="84">
        <f t="shared" si="18"/>
        <v>1.49577</v>
      </c>
      <c r="AA37" s="84">
        <f t="shared" si="18"/>
        <v>1.3315900000000001</v>
      </c>
    </row>
    <row r="38" spans="1:27" ht="12.75" customHeight="1" outlineLevel="1" x14ac:dyDescent="0.2">
      <c r="A38" s="92" t="s">
        <v>2085</v>
      </c>
      <c r="B38" s="62" t="s">
        <v>231</v>
      </c>
      <c r="C38" s="42" t="s">
        <v>77</v>
      </c>
      <c r="D38" s="43">
        <v>1060.6099999999999</v>
      </c>
      <c r="E38" s="43">
        <v>988.76</v>
      </c>
      <c r="F38" s="43">
        <v>942.08</v>
      </c>
      <c r="G38" s="43">
        <v>938.48</v>
      </c>
      <c r="H38" s="43">
        <v>1038.46</v>
      </c>
      <c r="I38" s="43">
        <v>1087.79</v>
      </c>
      <c r="J38" s="43">
        <v>1305.3900000000001</v>
      </c>
      <c r="K38" s="43">
        <v>1582.9</v>
      </c>
      <c r="L38" s="43">
        <v>1635.57</v>
      </c>
      <c r="M38" s="43">
        <v>1649.7</v>
      </c>
      <c r="N38" s="43">
        <v>1661.56</v>
      </c>
      <c r="O38" s="43">
        <v>1696.41</v>
      </c>
      <c r="P38" s="43">
        <v>1676.16</v>
      </c>
      <c r="Q38" s="43">
        <v>1682.93</v>
      </c>
      <c r="R38" s="43">
        <v>1677.03</v>
      </c>
      <c r="S38" s="43">
        <v>1656.3</v>
      </c>
      <c r="T38" s="43">
        <v>1644.13</v>
      </c>
      <c r="U38" s="43">
        <v>1659.77</v>
      </c>
      <c r="V38" s="43">
        <v>1669.38</v>
      </c>
      <c r="W38" s="43">
        <v>1678.55</v>
      </c>
      <c r="X38" s="43">
        <v>1646.09</v>
      </c>
      <c r="Y38" s="43">
        <v>1599.71</v>
      </c>
      <c r="Z38" s="43">
        <v>1314.59</v>
      </c>
      <c r="AA38" s="43">
        <v>1150.4100000000001</v>
      </c>
    </row>
    <row r="39" spans="1:27" ht="12.75" customHeight="1" outlineLevel="1" x14ac:dyDescent="0.2">
      <c r="A39" s="92" t="s">
        <v>2086</v>
      </c>
      <c r="B39" s="62" t="s">
        <v>88</v>
      </c>
      <c r="C39" s="42" t="s">
        <v>77</v>
      </c>
      <c r="D39" s="43">
        <f t="shared" ref="D39:AA39" si="19">$D$9</f>
        <v>66.180000000000007</v>
      </c>
      <c r="E39" s="43">
        <f t="shared" si="19"/>
        <v>66.180000000000007</v>
      </c>
      <c r="F39" s="43">
        <f t="shared" si="19"/>
        <v>66.180000000000007</v>
      </c>
      <c r="G39" s="43">
        <f t="shared" si="19"/>
        <v>66.180000000000007</v>
      </c>
      <c r="H39" s="43">
        <f t="shared" si="19"/>
        <v>66.180000000000007</v>
      </c>
      <c r="I39" s="43">
        <f t="shared" si="19"/>
        <v>66.180000000000007</v>
      </c>
      <c r="J39" s="43">
        <f t="shared" si="19"/>
        <v>66.180000000000007</v>
      </c>
      <c r="K39" s="43">
        <f t="shared" si="19"/>
        <v>66.180000000000007</v>
      </c>
      <c r="L39" s="43">
        <f t="shared" si="19"/>
        <v>66.180000000000007</v>
      </c>
      <c r="M39" s="43">
        <f t="shared" si="19"/>
        <v>66.180000000000007</v>
      </c>
      <c r="N39" s="43">
        <f t="shared" si="19"/>
        <v>66.180000000000007</v>
      </c>
      <c r="O39" s="43">
        <f t="shared" si="19"/>
        <v>66.180000000000007</v>
      </c>
      <c r="P39" s="43">
        <f t="shared" si="19"/>
        <v>66.180000000000007</v>
      </c>
      <c r="Q39" s="43">
        <f t="shared" si="19"/>
        <v>66.180000000000007</v>
      </c>
      <c r="R39" s="43">
        <f t="shared" si="19"/>
        <v>66.180000000000007</v>
      </c>
      <c r="S39" s="43">
        <f t="shared" si="19"/>
        <v>66.180000000000007</v>
      </c>
      <c r="T39" s="43">
        <f t="shared" si="19"/>
        <v>66.180000000000007</v>
      </c>
      <c r="U39" s="43">
        <f t="shared" si="19"/>
        <v>66.180000000000007</v>
      </c>
      <c r="V39" s="43">
        <f t="shared" si="19"/>
        <v>66.180000000000007</v>
      </c>
      <c r="W39" s="43">
        <f t="shared" si="19"/>
        <v>66.180000000000007</v>
      </c>
      <c r="X39" s="43">
        <f t="shared" si="19"/>
        <v>66.180000000000007</v>
      </c>
      <c r="Y39" s="43">
        <f t="shared" si="19"/>
        <v>66.180000000000007</v>
      </c>
      <c r="Z39" s="43">
        <f t="shared" si="19"/>
        <v>66.180000000000007</v>
      </c>
      <c r="AA39" s="43">
        <f t="shared" si="19"/>
        <v>66.180000000000007</v>
      </c>
    </row>
    <row r="40" spans="1:27" ht="12.75" customHeight="1" outlineLevel="1" x14ac:dyDescent="0.2">
      <c r="A40" s="92" t="s">
        <v>2087</v>
      </c>
      <c r="B40" s="62" t="s">
        <v>81</v>
      </c>
      <c r="C40" s="42" t="s">
        <v>77</v>
      </c>
      <c r="D40" s="43">
        <v>4.7699999999999996</v>
      </c>
      <c r="E40" s="43">
        <v>4.7699999999999996</v>
      </c>
      <c r="F40" s="43">
        <v>4.7699999999999996</v>
      </c>
      <c r="G40" s="43">
        <v>4.7699999999999996</v>
      </c>
      <c r="H40" s="43">
        <v>4.7699999999999996</v>
      </c>
      <c r="I40" s="43">
        <v>4.7699999999999996</v>
      </c>
      <c r="J40" s="43">
        <v>4.7699999999999996</v>
      </c>
      <c r="K40" s="43">
        <v>4.7699999999999996</v>
      </c>
      <c r="L40" s="43">
        <v>4.7699999999999996</v>
      </c>
      <c r="M40" s="43">
        <v>4.7699999999999996</v>
      </c>
      <c r="N40" s="43">
        <v>4.7699999999999996</v>
      </c>
      <c r="O40" s="43">
        <v>4.7699999999999996</v>
      </c>
      <c r="P40" s="43">
        <v>4.7699999999999996</v>
      </c>
      <c r="Q40" s="43">
        <v>4.7699999999999996</v>
      </c>
      <c r="R40" s="43">
        <v>4.7699999999999996</v>
      </c>
      <c r="S40" s="43">
        <v>4.7699999999999996</v>
      </c>
      <c r="T40" s="43">
        <v>4.7699999999999996</v>
      </c>
      <c r="U40" s="43">
        <v>4.7699999999999996</v>
      </c>
      <c r="V40" s="43">
        <v>4.7699999999999996</v>
      </c>
      <c r="W40" s="43">
        <v>4.7699999999999996</v>
      </c>
      <c r="X40" s="43">
        <v>4.7699999999999996</v>
      </c>
      <c r="Y40" s="43">
        <v>4.7699999999999996</v>
      </c>
      <c r="Z40" s="43">
        <v>4.7699999999999996</v>
      </c>
      <c r="AA40" s="43">
        <v>4.7699999999999996</v>
      </c>
    </row>
    <row r="41" spans="1:27" ht="12.75" customHeight="1" outlineLevel="1" x14ac:dyDescent="0.2">
      <c r="A41" s="92" t="s">
        <v>2088</v>
      </c>
      <c r="B41" s="62" t="s">
        <v>79</v>
      </c>
      <c r="C41" s="42" t="s">
        <v>77</v>
      </c>
      <c r="D41" s="43">
        <f>$D$11</f>
        <v>110.23</v>
      </c>
      <c r="E41" s="43">
        <f t="shared" ref="E41:AA41" si="20">$D$11</f>
        <v>110.23</v>
      </c>
      <c r="F41" s="43">
        <f t="shared" si="20"/>
        <v>110.23</v>
      </c>
      <c r="G41" s="43">
        <f t="shared" si="20"/>
        <v>110.23</v>
      </c>
      <c r="H41" s="43">
        <f t="shared" si="20"/>
        <v>110.23</v>
      </c>
      <c r="I41" s="43">
        <f t="shared" si="20"/>
        <v>110.23</v>
      </c>
      <c r="J41" s="43">
        <f t="shared" si="20"/>
        <v>110.23</v>
      </c>
      <c r="K41" s="43">
        <f t="shared" si="20"/>
        <v>110.23</v>
      </c>
      <c r="L41" s="43">
        <f t="shared" si="20"/>
        <v>110.23</v>
      </c>
      <c r="M41" s="43">
        <f t="shared" si="20"/>
        <v>110.23</v>
      </c>
      <c r="N41" s="43">
        <f t="shared" si="20"/>
        <v>110.23</v>
      </c>
      <c r="O41" s="43">
        <f t="shared" si="20"/>
        <v>110.23</v>
      </c>
      <c r="P41" s="43">
        <f t="shared" si="20"/>
        <v>110.23</v>
      </c>
      <c r="Q41" s="43">
        <f t="shared" si="20"/>
        <v>110.23</v>
      </c>
      <c r="R41" s="43">
        <f t="shared" si="20"/>
        <v>110.23</v>
      </c>
      <c r="S41" s="43">
        <f t="shared" si="20"/>
        <v>110.23</v>
      </c>
      <c r="T41" s="43">
        <f t="shared" si="20"/>
        <v>110.23</v>
      </c>
      <c r="U41" s="43">
        <f t="shared" si="20"/>
        <v>110.23</v>
      </c>
      <c r="V41" s="43">
        <f t="shared" si="20"/>
        <v>110.23</v>
      </c>
      <c r="W41" s="43">
        <f t="shared" si="20"/>
        <v>110.23</v>
      </c>
      <c r="X41" s="43">
        <f t="shared" si="20"/>
        <v>110.23</v>
      </c>
      <c r="Y41" s="43">
        <f t="shared" si="20"/>
        <v>110.23</v>
      </c>
      <c r="Z41" s="43">
        <f t="shared" si="20"/>
        <v>110.23</v>
      </c>
      <c r="AA41" s="43">
        <f t="shared" si="20"/>
        <v>110.23</v>
      </c>
    </row>
    <row r="42" spans="1:27" ht="12.75" customHeight="1" x14ac:dyDescent="0.2">
      <c r="A42" s="91" t="s">
        <v>2089</v>
      </c>
      <c r="B42" s="27" t="str">
        <f>"08"&amp;"."&amp;$B$729&amp;"."&amp;$B$730</f>
        <v>08.02.2023</v>
      </c>
      <c r="C42" s="83" t="s">
        <v>74</v>
      </c>
      <c r="D42" s="84">
        <f>ROUND(((D43+D44+D46+D45)/1000),5)</f>
        <v>1.24898</v>
      </c>
      <c r="E42" s="84">
        <f>ROUND(((E43+E44+E46+E45)/1000),5)</f>
        <v>1.2136899999999999</v>
      </c>
      <c r="F42" s="84">
        <f>ROUND(((F43+F44+F46+F45)/1000),5)</f>
        <v>1.17309</v>
      </c>
      <c r="G42" s="84">
        <f t="shared" ref="G42:AA42" si="21">ROUND(((G43+G44+G46+G45)/1000),5)</f>
        <v>1.19187</v>
      </c>
      <c r="H42" s="84">
        <f t="shared" si="21"/>
        <v>1.2263200000000001</v>
      </c>
      <c r="I42" s="84">
        <f t="shared" si="21"/>
        <v>1.29789</v>
      </c>
      <c r="J42" s="84">
        <f t="shared" si="21"/>
        <v>1.57179</v>
      </c>
      <c r="K42" s="84">
        <f t="shared" si="21"/>
        <v>1.7772300000000001</v>
      </c>
      <c r="L42" s="84">
        <f t="shared" si="21"/>
        <v>1.8311299999999999</v>
      </c>
      <c r="M42" s="84">
        <f t="shared" si="21"/>
        <v>1.84246</v>
      </c>
      <c r="N42" s="84">
        <f t="shared" si="21"/>
        <v>1.84995</v>
      </c>
      <c r="O42" s="84">
        <f t="shared" si="21"/>
        <v>1.87032</v>
      </c>
      <c r="P42" s="84">
        <f t="shared" si="21"/>
        <v>1.8631200000000001</v>
      </c>
      <c r="Q42" s="84">
        <f t="shared" si="21"/>
        <v>1.89253</v>
      </c>
      <c r="R42" s="84">
        <f t="shared" si="21"/>
        <v>1.88798</v>
      </c>
      <c r="S42" s="84">
        <f t="shared" si="21"/>
        <v>1.8507400000000001</v>
      </c>
      <c r="T42" s="84">
        <f t="shared" si="21"/>
        <v>1.8318700000000001</v>
      </c>
      <c r="U42" s="84">
        <f t="shared" si="21"/>
        <v>1.8481099999999999</v>
      </c>
      <c r="V42" s="84">
        <f t="shared" si="21"/>
        <v>1.8547800000000001</v>
      </c>
      <c r="W42" s="84">
        <f t="shared" si="21"/>
        <v>1.86487</v>
      </c>
      <c r="X42" s="84">
        <f t="shared" si="21"/>
        <v>1.8388100000000001</v>
      </c>
      <c r="Y42" s="84">
        <f t="shared" si="21"/>
        <v>1.79284</v>
      </c>
      <c r="Z42" s="84">
        <f t="shared" si="21"/>
        <v>1.5420700000000001</v>
      </c>
      <c r="AA42" s="84">
        <f t="shared" si="21"/>
        <v>1.35541</v>
      </c>
    </row>
    <row r="43" spans="1:27" ht="12.75" customHeight="1" outlineLevel="1" x14ac:dyDescent="0.2">
      <c r="A43" s="92" t="s">
        <v>2090</v>
      </c>
      <c r="B43" s="62" t="s">
        <v>231</v>
      </c>
      <c r="C43" s="42" t="s">
        <v>77</v>
      </c>
      <c r="D43" s="43">
        <v>1067.8</v>
      </c>
      <c r="E43" s="43">
        <v>1032.51</v>
      </c>
      <c r="F43" s="43">
        <v>991.91</v>
      </c>
      <c r="G43" s="43">
        <v>1010.69</v>
      </c>
      <c r="H43" s="43">
        <v>1045.1400000000001</v>
      </c>
      <c r="I43" s="43">
        <v>1116.71</v>
      </c>
      <c r="J43" s="43">
        <v>1390.61</v>
      </c>
      <c r="K43" s="43">
        <v>1596.05</v>
      </c>
      <c r="L43" s="43">
        <v>1649.95</v>
      </c>
      <c r="M43" s="43">
        <v>1661.28</v>
      </c>
      <c r="N43" s="43">
        <v>1668.77</v>
      </c>
      <c r="O43" s="43">
        <v>1689.14</v>
      </c>
      <c r="P43" s="43">
        <v>1681.94</v>
      </c>
      <c r="Q43" s="43">
        <v>1711.35</v>
      </c>
      <c r="R43" s="43">
        <v>1706.8</v>
      </c>
      <c r="S43" s="43">
        <v>1669.56</v>
      </c>
      <c r="T43" s="43">
        <v>1650.69</v>
      </c>
      <c r="U43" s="43">
        <v>1666.93</v>
      </c>
      <c r="V43" s="43">
        <v>1673.6</v>
      </c>
      <c r="W43" s="43">
        <v>1683.69</v>
      </c>
      <c r="X43" s="43">
        <v>1657.63</v>
      </c>
      <c r="Y43" s="43">
        <v>1611.66</v>
      </c>
      <c r="Z43" s="43">
        <v>1360.89</v>
      </c>
      <c r="AA43" s="43">
        <v>1174.23</v>
      </c>
    </row>
    <row r="44" spans="1:27" ht="12.75" customHeight="1" outlineLevel="1" x14ac:dyDescent="0.2">
      <c r="A44" s="92" t="s">
        <v>2091</v>
      </c>
      <c r="B44" s="62" t="s">
        <v>88</v>
      </c>
      <c r="C44" s="42" t="s">
        <v>77</v>
      </c>
      <c r="D44" s="43">
        <f t="shared" ref="D44:AA44" si="22">$D$9</f>
        <v>66.180000000000007</v>
      </c>
      <c r="E44" s="43">
        <f t="shared" si="22"/>
        <v>66.180000000000007</v>
      </c>
      <c r="F44" s="43">
        <f t="shared" si="22"/>
        <v>66.180000000000007</v>
      </c>
      <c r="G44" s="43">
        <f t="shared" si="22"/>
        <v>66.180000000000007</v>
      </c>
      <c r="H44" s="43">
        <f t="shared" si="22"/>
        <v>66.180000000000007</v>
      </c>
      <c r="I44" s="43">
        <f t="shared" si="22"/>
        <v>66.180000000000007</v>
      </c>
      <c r="J44" s="43">
        <f t="shared" si="22"/>
        <v>66.180000000000007</v>
      </c>
      <c r="K44" s="43">
        <f t="shared" si="22"/>
        <v>66.180000000000007</v>
      </c>
      <c r="L44" s="43">
        <f t="shared" si="22"/>
        <v>66.180000000000007</v>
      </c>
      <c r="M44" s="43">
        <f t="shared" si="22"/>
        <v>66.180000000000007</v>
      </c>
      <c r="N44" s="43">
        <f t="shared" si="22"/>
        <v>66.180000000000007</v>
      </c>
      <c r="O44" s="43">
        <f t="shared" si="22"/>
        <v>66.180000000000007</v>
      </c>
      <c r="P44" s="43">
        <f t="shared" si="22"/>
        <v>66.180000000000007</v>
      </c>
      <c r="Q44" s="43">
        <f t="shared" si="22"/>
        <v>66.180000000000007</v>
      </c>
      <c r="R44" s="43">
        <f t="shared" si="22"/>
        <v>66.180000000000007</v>
      </c>
      <c r="S44" s="43">
        <f t="shared" si="22"/>
        <v>66.180000000000007</v>
      </c>
      <c r="T44" s="43">
        <f t="shared" si="22"/>
        <v>66.180000000000007</v>
      </c>
      <c r="U44" s="43">
        <f t="shared" si="22"/>
        <v>66.180000000000007</v>
      </c>
      <c r="V44" s="43">
        <f t="shared" si="22"/>
        <v>66.180000000000007</v>
      </c>
      <c r="W44" s="43">
        <f t="shared" si="22"/>
        <v>66.180000000000007</v>
      </c>
      <c r="X44" s="43">
        <f t="shared" si="22"/>
        <v>66.180000000000007</v>
      </c>
      <c r="Y44" s="43">
        <f t="shared" si="22"/>
        <v>66.180000000000007</v>
      </c>
      <c r="Z44" s="43">
        <f t="shared" si="22"/>
        <v>66.180000000000007</v>
      </c>
      <c r="AA44" s="43">
        <f t="shared" si="22"/>
        <v>66.180000000000007</v>
      </c>
    </row>
    <row r="45" spans="1:27" ht="12.75" customHeight="1" outlineLevel="1" x14ac:dyDescent="0.2">
      <c r="A45" s="92" t="s">
        <v>2092</v>
      </c>
      <c r="B45" s="62" t="s">
        <v>81</v>
      </c>
      <c r="C45" s="42" t="s">
        <v>77</v>
      </c>
      <c r="D45" s="43">
        <v>4.7699999999999996</v>
      </c>
      <c r="E45" s="43">
        <v>4.7699999999999996</v>
      </c>
      <c r="F45" s="43">
        <v>4.7699999999999996</v>
      </c>
      <c r="G45" s="43">
        <v>4.7699999999999996</v>
      </c>
      <c r="H45" s="43">
        <v>4.7699999999999996</v>
      </c>
      <c r="I45" s="43">
        <v>4.7699999999999996</v>
      </c>
      <c r="J45" s="43">
        <v>4.7699999999999996</v>
      </c>
      <c r="K45" s="43">
        <v>4.7699999999999996</v>
      </c>
      <c r="L45" s="43">
        <v>4.7699999999999996</v>
      </c>
      <c r="M45" s="43">
        <v>4.7699999999999996</v>
      </c>
      <c r="N45" s="43">
        <v>4.7699999999999996</v>
      </c>
      <c r="O45" s="43">
        <v>4.7699999999999996</v>
      </c>
      <c r="P45" s="43">
        <v>4.7699999999999996</v>
      </c>
      <c r="Q45" s="43">
        <v>4.7699999999999996</v>
      </c>
      <c r="R45" s="43">
        <v>4.7699999999999996</v>
      </c>
      <c r="S45" s="43">
        <v>4.7699999999999996</v>
      </c>
      <c r="T45" s="43">
        <v>4.7699999999999996</v>
      </c>
      <c r="U45" s="43">
        <v>4.7699999999999996</v>
      </c>
      <c r="V45" s="43">
        <v>4.7699999999999996</v>
      </c>
      <c r="W45" s="43">
        <v>4.7699999999999996</v>
      </c>
      <c r="X45" s="43">
        <v>4.7699999999999996</v>
      </c>
      <c r="Y45" s="43">
        <v>4.7699999999999996</v>
      </c>
      <c r="Z45" s="43">
        <v>4.7699999999999996</v>
      </c>
      <c r="AA45" s="43">
        <v>4.7699999999999996</v>
      </c>
    </row>
    <row r="46" spans="1:27" ht="12.75" customHeight="1" outlineLevel="1" x14ac:dyDescent="0.2">
      <c r="A46" s="92" t="s">
        <v>2093</v>
      </c>
      <c r="B46" s="62" t="s">
        <v>79</v>
      </c>
      <c r="C46" s="42" t="s">
        <v>77</v>
      </c>
      <c r="D46" s="43">
        <f>$D$11</f>
        <v>110.23</v>
      </c>
      <c r="E46" s="43">
        <f t="shared" ref="E46:AA46" si="23">$D$11</f>
        <v>110.23</v>
      </c>
      <c r="F46" s="43">
        <f t="shared" si="23"/>
        <v>110.23</v>
      </c>
      <c r="G46" s="43">
        <f t="shared" si="23"/>
        <v>110.23</v>
      </c>
      <c r="H46" s="43">
        <f t="shared" si="23"/>
        <v>110.23</v>
      </c>
      <c r="I46" s="43">
        <f t="shared" si="23"/>
        <v>110.23</v>
      </c>
      <c r="J46" s="43">
        <f t="shared" si="23"/>
        <v>110.23</v>
      </c>
      <c r="K46" s="43">
        <f t="shared" si="23"/>
        <v>110.23</v>
      </c>
      <c r="L46" s="43">
        <f t="shared" si="23"/>
        <v>110.23</v>
      </c>
      <c r="M46" s="43">
        <f t="shared" si="23"/>
        <v>110.23</v>
      </c>
      <c r="N46" s="43">
        <f t="shared" si="23"/>
        <v>110.23</v>
      </c>
      <c r="O46" s="43">
        <f t="shared" si="23"/>
        <v>110.23</v>
      </c>
      <c r="P46" s="43">
        <f t="shared" si="23"/>
        <v>110.23</v>
      </c>
      <c r="Q46" s="43">
        <f t="shared" si="23"/>
        <v>110.23</v>
      </c>
      <c r="R46" s="43">
        <f t="shared" si="23"/>
        <v>110.23</v>
      </c>
      <c r="S46" s="43">
        <f t="shared" si="23"/>
        <v>110.23</v>
      </c>
      <c r="T46" s="43">
        <f t="shared" si="23"/>
        <v>110.23</v>
      </c>
      <c r="U46" s="43">
        <f t="shared" si="23"/>
        <v>110.23</v>
      </c>
      <c r="V46" s="43">
        <f t="shared" si="23"/>
        <v>110.23</v>
      </c>
      <c r="W46" s="43">
        <f t="shared" si="23"/>
        <v>110.23</v>
      </c>
      <c r="X46" s="43">
        <f t="shared" si="23"/>
        <v>110.23</v>
      </c>
      <c r="Y46" s="43">
        <f t="shared" si="23"/>
        <v>110.23</v>
      </c>
      <c r="Z46" s="43">
        <f t="shared" si="23"/>
        <v>110.23</v>
      </c>
      <c r="AA46" s="43">
        <f t="shared" si="23"/>
        <v>110.23</v>
      </c>
    </row>
    <row r="47" spans="1:27" ht="12.75" customHeight="1" x14ac:dyDescent="0.2">
      <c r="A47" s="91" t="s">
        <v>2094</v>
      </c>
      <c r="B47" s="27" t="str">
        <f>"09"&amp;"."&amp;$B$729&amp;"."&amp;$B$730</f>
        <v>09.02.2023</v>
      </c>
      <c r="C47" s="83" t="s">
        <v>74</v>
      </c>
      <c r="D47" s="84">
        <f>ROUND(((D48+D49+D51+D50)/1000),5)</f>
        <v>1.24987</v>
      </c>
      <c r="E47" s="84">
        <f>ROUND(((E48+E49+E51+E50)/1000),5)</f>
        <v>1.2182900000000001</v>
      </c>
      <c r="F47" s="84">
        <f>ROUND(((F48+F49+F51+F50)/1000),5)</f>
        <v>1.21662</v>
      </c>
      <c r="G47" s="84">
        <f t="shared" ref="G47:AA47" si="24">ROUND(((G48+G49+G51+G50)/1000),5)</f>
        <v>1.2202</v>
      </c>
      <c r="H47" s="84">
        <f t="shared" si="24"/>
        <v>1.2580899999999999</v>
      </c>
      <c r="I47" s="84">
        <f t="shared" si="24"/>
        <v>1.34091</v>
      </c>
      <c r="J47" s="84">
        <f t="shared" si="24"/>
        <v>1.5974699999999999</v>
      </c>
      <c r="K47" s="84">
        <f t="shared" si="24"/>
        <v>1.7858499999999999</v>
      </c>
      <c r="L47" s="84">
        <f t="shared" si="24"/>
        <v>1.9012899999999999</v>
      </c>
      <c r="M47" s="84">
        <f t="shared" si="24"/>
        <v>1.92214</v>
      </c>
      <c r="N47" s="84">
        <f t="shared" si="24"/>
        <v>1.93265</v>
      </c>
      <c r="O47" s="84">
        <f t="shared" si="24"/>
        <v>1.97088</v>
      </c>
      <c r="P47" s="84">
        <f t="shared" si="24"/>
        <v>1.9511000000000001</v>
      </c>
      <c r="Q47" s="84">
        <f t="shared" si="24"/>
        <v>1.93215</v>
      </c>
      <c r="R47" s="84">
        <f t="shared" si="24"/>
        <v>1.92883</v>
      </c>
      <c r="S47" s="84">
        <f t="shared" si="24"/>
        <v>1.9215100000000001</v>
      </c>
      <c r="T47" s="84">
        <f t="shared" si="24"/>
        <v>1.88957</v>
      </c>
      <c r="U47" s="84">
        <f t="shared" si="24"/>
        <v>1.9123300000000001</v>
      </c>
      <c r="V47" s="84">
        <f t="shared" si="24"/>
        <v>1.92624</v>
      </c>
      <c r="W47" s="84">
        <f t="shared" si="24"/>
        <v>1.94797</v>
      </c>
      <c r="X47" s="84">
        <f t="shared" si="24"/>
        <v>1.8944300000000001</v>
      </c>
      <c r="Y47" s="84">
        <f t="shared" si="24"/>
        <v>1.79376</v>
      </c>
      <c r="Z47" s="84">
        <f t="shared" si="24"/>
        <v>1.65788</v>
      </c>
      <c r="AA47" s="84">
        <f t="shared" si="24"/>
        <v>1.3711199999999999</v>
      </c>
    </row>
    <row r="48" spans="1:27" ht="12.75" customHeight="1" outlineLevel="1" x14ac:dyDescent="0.2">
      <c r="A48" s="92" t="s">
        <v>2095</v>
      </c>
      <c r="B48" s="62" t="s">
        <v>231</v>
      </c>
      <c r="C48" s="42" t="s">
        <v>77</v>
      </c>
      <c r="D48" s="43">
        <v>1068.69</v>
      </c>
      <c r="E48" s="43">
        <v>1037.1099999999999</v>
      </c>
      <c r="F48" s="43">
        <v>1035.44</v>
      </c>
      <c r="G48" s="43">
        <v>1039.02</v>
      </c>
      <c r="H48" s="43">
        <v>1076.9100000000001</v>
      </c>
      <c r="I48" s="43">
        <v>1159.73</v>
      </c>
      <c r="J48" s="43">
        <v>1416.29</v>
      </c>
      <c r="K48" s="43">
        <v>1604.67</v>
      </c>
      <c r="L48" s="43">
        <v>1720.11</v>
      </c>
      <c r="M48" s="43">
        <v>1740.96</v>
      </c>
      <c r="N48" s="43">
        <v>1751.47</v>
      </c>
      <c r="O48" s="43">
        <v>1789.7</v>
      </c>
      <c r="P48" s="43">
        <v>1769.92</v>
      </c>
      <c r="Q48" s="43">
        <v>1750.97</v>
      </c>
      <c r="R48" s="43">
        <v>1747.65</v>
      </c>
      <c r="S48" s="43">
        <v>1740.33</v>
      </c>
      <c r="T48" s="43">
        <v>1708.39</v>
      </c>
      <c r="U48" s="43">
        <v>1731.15</v>
      </c>
      <c r="V48" s="43">
        <v>1745.06</v>
      </c>
      <c r="W48" s="43">
        <v>1766.79</v>
      </c>
      <c r="X48" s="43">
        <v>1713.25</v>
      </c>
      <c r="Y48" s="43">
        <v>1612.58</v>
      </c>
      <c r="Z48" s="43">
        <v>1476.7</v>
      </c>
      <c r="AA48" s="43">
        <v>1189.94</v>
      </c>
    </row>
    <row r="49" spans="1:27" ht="12.75" customHeight="1" outlineLevel="1" x14ac:dyDescent="0.2">
      <c r="A49" s="92" t="s">
        <v>2096</v>
      </c>
      <c r="B49" s="62" t="s">
        <v>88</v>
      </c>
      <c r="C49" s="42" t="s">
        <v>77</v>
      </c>
      <c r="D49" s="43">
        <f t="shared" ref="D49:AA49" si="25">$D$9</f>
        <v>66.180000000000007</v>
      </c>
      <c r="E49" s="43">
        <f t="shared" si="25"/>
        <v>66.180000000000007</v>
      </c>
      <c r="F49" s="43">
        <f t="shared" si="25"/>
        <v>66.180000000000007</v>
      </c>
      <c r="G49" s="43">
        <f t="shared" si="25"/>
        <v>66.180000000000007</v>
      </c>
      <c r="H49" s="43">
        <f t="shared" si="25"/>
        <v>66.180000000000007</v>
      </c>
      <c r="I49" s="43">
        <f t="shared" si="25"/>
        <v>66.180000000000007</v>
      </c>
      <c r="J49" s="43">
        <f t="shared" si="25"/>
        <v>66.180000000000007</v>
      </c>
      <c r="K49" s="43">
        <f t="shared" si="25"/>
        <v>66.180000000000007</v>
      </c>
      <c r="L49" s="43">
        <f t="shared" si="25"/>
        <v>66.180000000000007</v>
      </c>
      <c r="M49" s="43">
        <f t="shared" si="25"/>
        <v>66.180000000000007</v>
      </c>
      <c r="N49" s="43">
        <f t="shared" si="25"/>
        <v>66.180000000000007</v>
      </c>
      <c r="O49" s="43">
        <f t="shared" si="25"/>
        <v>66.180000000000007</v>
      </c>
      <c r="P49" s="43">
        <f t="shared" si="25"/>
        <v>66.180000000000007</v>
      </c>
      <c r="Q49" s="43">
        <f t="shared" si="25"/>
        <v>66.180000000000007</v>
      </c>
      <c r="R49" s="43">
        <f t="shared" si="25"/>
        <v>66.180000000000007</v>
      </c>
      <c r="S49" s="43">
        <f t="shared" si="25"/>
        <v>66.180000000000007</v>
      </c>
      <c r="T49" s="43">
        <f t="shared" si="25"/>
        <v>66.180000000000007</v>
      </c>
      <c r="U49" s="43">
        <f t="shared" si="25"/>
        <v>66.180000000000007</v>
      </c>
      <c r="V49" s="43">
        <f t="shared" si="25"/>
        <v>66.180000000000007</v>
      </c>
      <c r="W49" s="43">
        <f t="shared" si="25"/>
        <v>66.180000000000007</v>
      </c>
      <c r="X49" s="43">
        <f t="shared" si="25"/>
        <v>66.180000000000007</v>
      </c>
      <c r="Y49" s="43">
        <f t="shared" si="25"/>
        <v>66.180000000000007</v>
      </c>
      <c r="Z49" s="43">
        <f t="shared" si="25"/>
        <v>66.180000000000007</v>
      </c>
      <c r="AA49" s="43">
        <f t="shared" si="25"/>
        <v>66.180000000000007</v>
      </c>
    </row>
    <row r="50" spans="1:27" ht="12.75" customHeight="1" outlineLevel="1" x14ac:dyDescent="0.2">
      <c r="A50" s="92" t="s">
        <v>2097</v>
      </c>
      <c r="B50" s="62" t="s">
        <v>81</v>
      </c>
      <c r="C50" s="42" t="s">
        <v>77</v>
      </c>
      <c r="D50" s="43">
        <v>4.7699999999999996</v>
      </c>
      <c r="E50" s="43">
        <v>4.7699999999999996</v>
      </c>
      <c r="F50" s="43">
        <v>4.7699999999999996</v>
      </c>
      <c r="G50" s="43">
        <v>4.7699999999999996</v>
      </c>
      <c r="H50" s="43">
        <v>4.7699999999999996</v>
      </c>
      <c r="I50" s="43">
        <v>4.7699999999999996</v>
      </c>
      <c r="J50" s="43">
        <v>4.7699999999999996</v>
      </c>
      <c r="K50" s="43">
        <v>4.7699999999999996</v>
      </c>
      <c r="L50" s="43">
        <v>4.7699999999999996</v>
      </c>
      <c r="M50" s="43">
        <v>4.7699999999999996</v>
      </c>
      <c r="N50" s="43">
        <v>4.7699999999999996</v>
      </c>
      <c r="O50" s="43">
        <v>4.7699999999999996</v>
      </c>
      <c r="P50" s="43">
        <v>4.7699999999999996</v>
      </c>
      <c r="Q50" s="43">
        <v>4.7699999999999996</v>
      </c>
      <c r="R50" s="43">
        <v>4.7699999999999996</v>
      </c>
      <c r="S50" s="43">
        <v>4.7699999999999996</v>
      </c>
      <c r="T50" s="43">
        <v>4.7699999999999996</v>
      </c>
      <c r="U50" s="43">
        <v>4.7699999999999996</v>
      </c>
      <c r="V50" s="43">
        <v>4.7699999999999996</v>
      </c>
      <c r="W50" s="43">
        <v>4.7699999999999996</v>
      </c>
      <c r="X50" s="43">
        <v>4.7699999999999996</v>
      </c>
      <c r="Y50" s="43">
        <v>4.7699999999999996</v>
      </c>
      <c r="Z50" s="43">
        <v>4.7699999999999996</v>
      </c>
      <c r="AA50" s="43">
        <v>4.7699999999999996</v>
      </c>
    </row>
    <row r="51" spans="1:27" ht="12.75" customHeight="1" outlineLevel="1" x14ac:dyDescent="0.2">
      <c r="A51" s="92" t="s">
        <v>2098</v>
      </c>
      <c r="B51" s="62" t="s">
        <v>79</v>
      </c>
      <c r="C51" s="42" t="s">
        <v>77</v>
      </c>
      <c r="D51" s="43">
        <f>$D$11</f>
        <v>110.23</v>
      </c>
      <c r="E51" s="43">
        <f t="shared" ref="E51:AA51" si="26">$D$11</f>
        <v>110.23</v>
      </c>
      <c r="F51" s="43">
        <f t="shared" si="26"/>
        <v>110.23</v>
      </c>
      <c r="G51" s="43">
        <f t="shared" si="26"/>
        <v>110.23</v>
      </c>
      <c r="H51" s="43">
        <f t="shared" si="26"/>
        <v>110.23</v>
      </c>
      <c r="I51" s="43">
        <f t="shared" si="26"/>
        <v>110.23</v>
      </c>
      <c r="J51" s="43">
        <f t="shared" si="26"/>
        <v>110.23</v>
      </c>
      <c r="K51" s="43">
        <f t="shared" si="26"/>
        <v>110.23</v>
      </c>
      <c r="L51" s="43">
        <f t="shared" si="26"/>
        <v>110.23</v>
      </c>
      <c r="M51" s="43">
        <f t="shared" si="26"/>
        <v>110.23</v>
      </c>
      <c r="N51" s="43">
        <f t="shared" si="26"/>
        <v>110.23</v>
      </c>
      <c r="O51" s="43">
        <f t="shared" si="26"/>
        <v>110.23</v>
      </c>
      <c r="P51" s="43">
        <f t="shared" si="26"/>
        <v>110.23</v>
      </c>
      <c r="Q51" s="43">
        <f t="shared" si="26"/>
        <v>110.23</v>
      </c>
      <c r="R51" s="43">
        <f t="shared" si="26"/>
        <v>110.23</v>
      </c>
      <c r="S51" s="43">
        <f t="shared" si="26"/>
        <v>110.23</v>
      </c>
      <c r="T51" s="43">
        <f t="shared" si="26"/>
        <v>110.23</v>
      </c>
      <c r="U51" s="43">
        <f t="shared" si="26"/>
        <v>110.23</v>
      </c>
      <c r="V51" s="43">
        <f t="shared" si="26"/>
        <v>110.23</v>
      </c>
      <c r="W51" s="43">
        <f t="shared" si="26"/>
        <v>110.23</v>
      </c>
      <c r="X51" s="43">
        <f t="shared" si="26"/>
        <v>110.23</v>
      </c>
      <c r="Y51" s="43">
        <f t="shared" si="26"/>
        <v>110.23</v>
      </c>
      <c r="Z51" s="43">
        <f t="shared" si="26"/>
        <v>110.23</v>
      </c>
      <c r="AA51" s="43">
        <f t="shared" si="26"/>
        <v>110.23</v>
      </c>
    </row>
    <row r="52" spans="1:27" ht="12.75" customHeight="1" x14ac:dyDescent="0.2">
      <c r="A52" s="91" t="s">
        <v>2099</v>
      </c>
      <c r="B52" s="27" t="str">
        <f>"10"&amp;"."&amp;$B$729&amp;"."&amp;$B$730</f>
        <v>10.02.2023</v>
      </c>
      <c r="C52" s="83" t="s">
        <v>74</v>
      </c>
      <c r="D52" s="84">
        <f>ROUND(((D53+D54+D56+D55)/1000),5)</f>
        <v>1.3179000000000001</v>
      </c>
      <c r="E52" s="84">
        <f>ROUND(((E53+E54+E56+E55)/1000),5)</f>
        <v>1.2694000000000001</v>
      </c>
      <c r="F52" s="84">
        <f>ROUND(((F53+F54+F56+F55)/1000),5)</f>
        <v>1.23811</v>
      </c>
      <c r="G52" s="84">
        <f t="shared" ref="G52:AA52" si="27">ROUND(((G53+G54+G56+G55)/1000),5)</f>
        <v>1.2388300000000001</v>
      </c>
      <c r="H52" s="84">
        <f t="shared" si="27"/>
        <v>1.3032600000000001</v>
      </c>
      <c r="I52" s="84">
        <f t="shared" si="27"/>
        <v>1.3767499999999999</v>
      </c>
      <c r="J52" s="84">
        <f t="shared" si="27"/>
        <v>1.66794</v>
      </c>
      <c r="K52" s="84">
        <f t="shared" si="27"/>
        <v>1.78376</v>
      </c>
      <c r="L52" s="84">
        <f t="shared" si="27"/>
        <v>1.8722399999999999</v>
      </c>
      <c r="M52" s="84">
        <f t="shared" si="27"/>
        <v>1.9117599999999999</v>
      </c>
      <c r="N52" s="84">
        <f t="shared" si="27"/>
        <v>1.93099</v>
      </c>
      <c r="O52" s="84">
        <f t="shared" si="27"/>
        <v>1.95648</v>
      </c>
      <c r="P52" s="84">
        <f t="shared" si="27"/>
        <v>1.9387799999999999</v>
      </c>
      <c r="Q52" s="84">
        <f t="shared" si="27"/>
        <v>1.9466300000000001</v>
      </c>
      <c r="R52" s="84">
        <f t="shared" si="27"/>
        <v>1.9374400000000001</v>
      </c>
      <c r="S52" s="84">
        <f t="shared" si="27"/>
        <v>1.8954200000000001</v>
      </c>
      <c r="T52" s="84">
        <f t="shared" si="27"/>
        <v>1.87043</v>
      </c>
      <c r="U52" s="84">
        <f t="shared" si="27"/>
        <v>1.9010499999999999</v>
      </c>
      <c r="V52" s="84">
        <f t="shared" si="27"/>
        <v>1.92622</v>
      </c>
      <c r="W52" s="84">
        <f t="shared" si="27"/>
        <v>1.91591</v>
      </c>
      <c r="X52" s="84">
        <f t="shared" si="27"/>
        <v>1.88859</v>
      </c>
      <c r="Y52" s="84">
        <f t="shared" si="27"/>
        <v>1.82789</v>
      </c>
      <c r="Z52" s="84">
        <f t="shared" si="27"/>
        <v>1.7184699999999999</v>
      </c>
      <c r="AA52" s="84">
        <f t="shared" si="27"/>
        <v>1.5452699999999999</v>
      </c>
    </row>
    <row r="53" spans="1:27" ht="12.75" customHeight="1" outlineLevel="1" x14ac:dyDescent="0.2">
      <c r="A53" s="92" t="s">
        <v>2100</v>
      </c>
      <c r="B53" s="62" t="s">
        <v>231</v>
      </c>
      <c r="C53" s="42" t="s">
        <v>77</v>
      </c>
      <c r="D53" s="43">
        <v>1136.72</v>
      </c>
      <c r="E53" s="43">
        <v>1088.22</v>
      </c>
      <c r="F53" s="43">
        <v>1056.93</v>
      </c>
      <c r="G53" s="43">
        <v>1057.6500000000001</v>
      </c>
      <c r="H53" s="43">
        <v>1122.08</v>
      </c>
      <c r="I53" s="43">
        <v>1195.57</v>
      </c>
      <c r="J53" s="43">
        <v>1486.76</v>
      </c>
      <c r="K53" s="43">
        <v>1602.58</v>
      </c>
      <c r="L53" s="43">
        <v>1691.06</v>
      </c>
      <c r="M53" s="43">
        <v>1730.58</v>
      </c>
      <c r="N53" s="43">
        <v>1749.81</v>
      </c>
      <c r="O53" s="43">
        <v>1775.3</v>
      </c>
      <c r="P53" s="43">
        <v>1757.6</v>
      </c>
      <c r="Q53" s="43">
        <v>1765.45</v>
      </c>
      <c r="R53" s="43">
        <v>1756.26</v>
      </c>
      <c r="S53" s="43">
        <v>1714.24</v>
      </c>
      <c r="T53" s="43">
        <v>1689.25</v>
      </c>
      <c r="U53" s="43">
        <v>1719.87</v>
      </c>
      <c r="V53" s="43">
        <v>1745.04</v>
      </c>
      <c r="W53" s="43">
        <v>1734.73</v>
      </c>
      <c r="X53" s="43">
        <v>1707.41</v>
      </c>
      <c r="Y53" s="43">
        <v>1646.71</v>
      </c>
      <c r="Z53" s="43">
        <v>1537.29</v>
      </c>
      <c r="AA53" s="43">
        <v>1364.09</v>
      </c>
    </row>
    <row r="54" spans="1:27" ht="12.75" customHeight="1" outlineLevel="1" x14ac:dyDescent="0.2">
      <c r="A54" s="92" t="s">
        <v>2101</v>
      </c>
      <c r="B54" s="62" t="s">
        <v>88</v>
      </c>
      <c r="C54" s="42" t="s">
        <v>77</v>
      </c>
      <c r="D54" s="43">
        <f t="shared" ref="D54:AA54" si="28">$D$9</f>
        <v>66.180000000000007</v>
      </c>
      <c r="E54" s="43">
        <f t="shared" si="28"/>
        <v>66.180000000000007</v>
      </c>
      <c r="F54" s="43">
        <f t="shared" si="28"/>
        <v>66.180000000000007</v>
      </c>
      <c r="G54" s="43">
        <f t="shared" si="28"/>
        <v>66.180000000000007</v>
      </c>
      <c r="H54" s="43">
        <f t="shared" si="28"/>
        <v>66.180000000000007</v>
      </c>
      <c r="I54" s="43">
        <f t="shared" si="28"/>
        <v>66.180000000000007</v>
      </c>
      <c r="J54" s="43">
        <f t="shared" si="28"/>
        <v>66.180000000000007</v>
      </c>
      <c r="K54" s="43">
        <f t="shared" si="28"/>
        <v>66.180000000000007</v>
      </c>
      <c r="L54" s="43">
        <f t="shared" si="28"/>
        <v>66.180000000000007</v>
      </c>
      <c r="M54" s="43">
        <f t="shared" si="28"/>
        <v>66.180000000000007</v>
      </c>
      <c r="N54" s="43">
        <f t="shared" si="28"/>
        <v>66.180000000000007</v>
      </c>
      <c r="O54" s="43">
        <f t="shared" si="28"/>
        <v>66.180000000000007</v>
      </c>
      <c r="P54" s="43">
        <f t="shared" si="28"/>
        <v>66.180000000000007</v>
      </c>
      <c r="Q54" s="43">
        <f t="shared" si="28"/>
        <v>66.180000000000007</v>
      </c>
      <c r="R54" s="43">
        <f t="shared" si="28"/>
        <v>66.180000000000007</v>
      </c>
      <c r="S54" s="43">
        <f t="shared" si="28"/>
        <v>66.180000000000007</v>
      </c>
      <c r="T54" s="43">
        <f t="shared" si="28"/>
        <v>66.180000000000007</v>
      </c>
      <c r="U54" s="43">
        <f t="shared" si="28"/>
        <v>66.180000000000007</v>
      </c>
      <c r="V54" s="43">
        <f t="shared" si="28"/>
        <v>66.180000000000007</v>
      </c>
      <c r="W54" s="43">
        <f t="shared" si="28"/>
        <v>66.180000000000007</v>
      </c>
      <c r="X54" s="43">
        <f t="shared" si="28"/>
        <v>66.180000000000007</v>
      </c>
      <c r="Y54" s="43">
        <f t="shared" si="28"/>
        <v>66.180000000000007</v>
      </c>
      <c r="Z54" s="43">
        <f t="shared" si="28"/>
        <v>66.180000000000007</v>
      </c>
      <c r="AA54" s="43">
        <f t="shared" si="28"/>
        <v>66.180000000000007</v>
      </c>
    </row>
    <row r="55" spans="1:27" ht="12.75" customHeight="1" outlineLevel="1" x14ac:dyDescent="0.2">
      <c r="A55" s="92" t="s">
        <v>2102</v>
      </c>
      <c r="B55" s="62" t="s">
        <v>81</v>
      </c>
      <c r="C55" s="42" t="s">
        <v>77</v>
      </c>
      <c r="D55" s="43">
        <v>4.7699999999999996</v>
      </c>
      <c r="E55" s="43">
        <v>4.7699999999999996</v>
      </c>
      <c r="F55" s="43">
        <v>4.7699999999999996</v>
      </c>
      <c r="G55" s="43">
        <v>4.7699999999999996</v>
      </c>
      <c r="H55" s="43">
        <v>4.7699999999999996</v>
      </c>
      <c r="I55" s="43">
        <v>4.7699999999999996</v>
      </c>
      <c r="J55" s="43">
        <v>4.7699999999999996</v>
      </c>
      <c r="K55" s="43">
        <v>4.7699999999999996</v>
      </c>
      <c r="L55" s="43">
        <v>4.7699999999999996</v>
      </c>
      <c r="M55" s="43">
        <v>4.7699999999999996</v>
      </c>
      <c r="N55" s="43">
        <v>4.7699999999999996</v>
      </c>
      <c r="O55" s="43">
        <v>4.7699999999999996</v>
      </c>
      <c r="P55" s="43">
        <v>4.7699999999999996</v>
      </c>
      <c r="Q55" s="43">
        <v>4.7699999999999996</v>
      </c>
      <c r="R55" s="43">
        <v>4.7699999999999996</v>
      </c>
      <c r="S55" s="43">
        <v>4.7699999999999996</v>
      </c>
      <c r="T55" s="43">
        <v>4.7699999999999996</v>
      </c>
      <c r="U55" s="43">
        <v>4.7699999999999996</v>
      </c>
      <c r="V55" s="43">
        <v>4.7699999999999996</v>
      </c>
      <c r="W55" s="43">
        <v>4.7699999999999996</v>
      </c>
      <c r="X55" s="43">
        <v>4.7699999999999996</v>
      </c>
      <c r="Y55" s="43">
        <v>4.7699999999999996</v>
      </c>
      <c r="Z55" s="43">
        <v>4.7699999999999996</v>
      </c>
      <c r="AA55" s="43">
        <v>4.7699999999999996</v>
      </c>
    </row>
    <row r="56" spans="1:27" ht="12.75" customHeight="1" outlineLevel="1" x14ac:dyDescent="0.2">
      <c r="A56" s="92" t="s">
        <v>2103</v>
      </c>
      <c r="B56" s="62" t="s">
        <v>79</v>
      </c>
      <c r="C56" s="42" t="s">
        <v>77</v>
      </c>
      <c r="D56" s="43">
        <f>$D$11</f>
        <v>110.23</v>
      </c>
      <c r="E56" s="43">
        <f t="shared" ref="E56:AA56" si="29">$D$11</f>
        <v>110.23</v>
      </c>
      <c r="F56" s="43">
        <f t="shared" si="29"/>
        <v>110.23</v>
      </c>
      <c r="G56" s="43">
        <f t="shared" si="29"/>
        <v>110.23</v>
      </c>
      <c r="H56" s="43">
        <f t="shared" si="29"/>
        <v>110.23</v>
      </c>
      <c r="I56" s="43">
        <f t="shared" si="29"/>
        <v>110.23</v>
      </c>
      <c r="J56" s="43">
        <f t="shared" si="29"/>
        <v>110.23</v>
      </c>
      <c r="K56" s="43">
        <f t="shared" si="29"/>
        <v>110.23</v>
      </c>
      <c r="L56" s="43">
        <f t="shared" si="29"/>
        <v>110.23</v>
      </c>
      <c r="M56" s="43">
        <f t="shared" si="29"/>
        <v>110.23</v>
      </c>
      <c r="N56" s="43">
        <f t="shared" si="29"/>
        <v>110.23</v>
      </c>
      <c r="O56" s="43">
        <f t="shared" si="29"/>
        <v>110.23</v>
      </c>
      <c r="P56" s="43">
        <f t="shared" si="29"/>
        <v>110.23</v>
      </c>
      <c r="Q56" s="43">
        <f t="shared" si="29"/>
        <v>110.23</v>
      </c>
      <c r="R56" s="43">
        <f t="shared" si="29"/>
        <v>110.23</v>
      </c>
      <c r="S56" s="43">
        <f t="shared" si="29"/>
        <v>110.23</v>
      </c>
      <c r="T56" s="43">
        <f t="shared" si="29"/>
        <v>110.23</v>
      </c>
      <c r="U56" s="43">
        <f t="shared" si="29"/>
        <v>110.23</v>
      </c>
      <c r="V56" s="43">
        <f t="shared" si="29"/>
        <v>110.23</v>
      </c>
      <c r="W56" s="43">
        <f t="shared" si="29"/>
        <v>110.23</v>
      </c>
      <c r="X56" s="43">
        <f t="shared" si="29"/>
        <v>110.23</v>
      </c>
      <c r="Y56" s="43">
        <f t="shared" si="29"/>
        <v>110.23</v>
      </c>
      <c r="Z56" s="43">
        <f t="shared" si="29"/>
        <v>110.23</v>
      </c>
      <c r="AA56" s="43">
        <f t="shared" si="29"/>
        <v>110.23</v>
      </c>
    </row>
    <row r="57" spans="1:27" ht="12.75" customHeight="1" x14ac:dyDescent="0.2">
      <c r="A57" s="91" t="s">
        <v>2104</v>
      </c>
      <c r="B57" s="27" t="str">
        <f>"11"&amp;"."&amp;$B$729&amp;"."&amp;$B$730</f>
        <v>11.02.2023</v>
      </c>
      <c r="C57" s="83" t="s">
        <v>74</v>
      </c>
      <c r="D57" s="84">
        <f>ROUND(((D58+D59+D61+D60)/1000),5)</f>
        <v>1.40998</v>
      </c>
      <c r="E57" s="84">
        <f>ROUND(((E58+E59+E61+E60)/1000),5)</f>
        <v>1.3721000000000001</v>
      </c>
      <c r="F57" s="84">
        <f>ROUND(((F58+F59+F61+F60)/1000),5)</f>
        <v>1.3515200000000001</v>
      </c>
      <c r="G57" s="84">
        <f t="shared" ref="G57:AA57" si="30">ROUND(((G58+G59+G61+G60)/1000),5)</f>
        <v>1.3380300000000001</v>
      </c>
      <c r="H57" s="84">
        <f t="shared" si="30"/>
        <v>1.35066</v>
      </c>
      <c r="I57" s="84">
        <f t="shared" si="30"/>
        <v>1.3674200000000001</v>
      </c>
      <c r="J57" s="84">
        <f t="shared" si="30"/>
        <v>1.42967</v>
      </c>
      <c r="K57" s="84">
        <f t="shared" si="30"/>
        <v>1.69384</v>
      </c>
      <c r="L57" s="84">
        <f t="shared" si="30"/>
        <v>1.7894300000000001</v>
      </c>
      <c r="M57" s="84">
        <f t="shared" si="30"/>
        <v>1.93184</v>
      </c>
      <c r="N57" s="84">
        <f t="shared" si="30"/>
        <v>1.97777</v>
      </c>
      <c r="O57" s="84">
        <f t="shared" si="30"/>
        <v>1.9902899999999999</v>
      </c>
      <c r="P57" s="84">
        <f t="shared" si="30"/>
        <v>1.9867600000000001</v>
      </c>
      <c r="Q57" s="84">
        <f t="shared" si="30"/>
        <v>1.98299</v>
      </c>
      <c r="R57" s="84">
        <f t="shared" si="30"/>
        <v>1.97661</v>
      </c>
      <c r="S57" s="84">
        <f t="shared" si="30"/>
        <v>1.93851</v>
      </c>
      <c r="T57" s="84">
        <f t="shared" si="30"/>
        <v>1.96086</v>
      </c>
      <c r="U57" s="84">
        <f t="shared" si="30"/>
        <v>1.99543</v>
      </c>
      <c r="V57" s="84">
        <f t="shared" si="30"/>
        <v>2.0190399999999999</v>
      </c>
      <c r="W57" s="84">
        <f t="shared" si="30"/>
        <v>1.9873400000000001</v>
      </c>
      <c r="X57" s="84">
        <f t="shared" si="30"/>
        <v>1.9722999999999999</v>
      </c>
      <c r="Y57" s="84">
        <f t="shared" si="30"/>
        <v>1.85799</v>
      </c>
      <c r="Z57" s="84">
        <f t="shared" si="30"/>
        <v>1.75177</v>
      </c>
      <c r="AA57" s="84">
        <f t="shared" si="30"/>
        <v>1.63791</v>
      </c>
    </row>
    <row r="58" spans="1:27" ht="12.75" customHeight="1" outlineLevel="1" x14ac:dyDescent="0.2">
      <c r="A58" s="92" t="s">
        <v>2105</v>
      </c>
      <c r="B58" s="62" t="s">
        <v>231</v>
      </c>
      <c r="C58" s="42" t="s">
        <v>77</v>
      </c>
      <c r="D58" s="43">
        <v>1228.8</v>
      </c>
      <c r="E58" s="43">
        <v>1190.92</v>
      </c>
      <c r="F58" s="43">
        <v>1170.3399999999999</v>
      </c>
      <c r="G58" s="43">
        <v>1156.8499999999999</v>
      </c>
      <c r="H58" s="43">
        <v>1169.48</v>
      </c>
      <c r="I58" s="43">
        <v>1186.24</v>
      </c>
      <c r="J58" s="43">
        <v>1248.49</v>
      </c>
      <c r="K58" s="43">
        <v>1512.66</v>
      </c>
      <c r="L58" s="43">
        <v>1608.25</v>
      </c>
      <c r="M58" s="43">
        <v>1750.66</v>
      </c>
      <c r="N58" s="43">
        <v>1796.59</v>
      </c>
      <c r="O58" s="43">
        <v>1809.11</v>
      </c>
      <c r="P58" s="43">
        <v>1805.58</v>
      </c>
      <c r="Q58" s="43">
        <v>1801.81</v>
      </c>
      <c r="R58" s="43">
        <v>1795.43</v>
      </c>
      <c r="S58" s="43">
        <v>1757.33</v>
      </c>
      <c r="T58" s="43">
        <v>1779.68</v>
      </c>
      <c r="U58" s="43">
        <v>1814.25</v>
      </c>
      <c r="V58" s="43">
        <v>1837.86</v>
      </c>
      <c r="W58" s="43">
        <v>1806.16</v>
      </c>
      <c r="X58" s="43">
        <v>1791.12</v>
      </c>
      <c r="Y58" s="43">
        <v>1676.81</v>
      </c>
      <c r="Z58" s="43">
        <v>1570.59</v>
      </c>
      <c r="AA58" s="43">
        <v>1456.73</v>
      </c>
    </row>
    <row r="59" spans="1:27" ht="12.75" customHeight="1" outlineLevel="1" x14ac:dyDescent="0.2">
      <c r="A59" s="92" t="s">
        <v>2106</v>
      </c>
      <c r="B59" s="62" t="s">
        <v>88</v>
      </c>
      <c r="C59" s="42" t="s">
        <v>77</v>
      </c>
      <c r="D59" s="43">
        <f t="shared" ref="D59:AA59" si="31">$D$9</f>
        <v>66.180000000000007</v>
      </c>
      <c r="E59" s="43">
        <f t="shared" si="31"/>
        <v>66.180000000000007</v>
      </c>
      <c r="F59" s="43">
        <f t="shared" si="31"/>
        <v>66.180000000000007</v>
      </c>
      <c r="G59" s="43">
        <f t="shared" si="31"/>
        <v>66.180000000000007</v>
      </c>
      <c r="H59" s="43">
        <f t="shared" si="31"/>
        <v>66.180000000000007</v>
      </c>
      <c r="I59" s="43">
        <f t="shared" si="31"/>
        <v>66.180000000000007</v>
      </c>
      <c r="J59" s="43">
        <f t="shared" si="31"/>
        <v>66.180000000000007</v>
      </c>
      <c r="K59" s="43">
        <f t="shared" si="31"/>
        <v>66.180000000000007</v>
      </c>
      <c r="L59" s="43">
        <f t="shared" si="31"/>
        <v>66.180000000000007</v>
      </c>
      <c r="M59" s="43">
        <f t="shared" si="31"/>
        <v>66.180000000000007</v>
      </c>
      <c r="N59" s="43">
        <f t="shared" si="31"/>
        <v>66.180000000000007</v>
      </c>
      <c r="O59" s="43">
        <f t="shared" si="31"/>
        <v>66.180000000000007</v>
      </c>
      <c r="P59" s="43">
        <f t="shared" si="31"/>
        <v>66.180000000000007</v>
      </c>
      <c r="Q59" s="43">
        <f t="shared" si="31"/>
        <v>66.180000000000007</v>
      </c>
      <c r="R59" s="43">
        <f t="shared" si="31"/>
        <v>66.180000000000007</v>
      </c>
      <c r="S59" s="43">
        <f t="shared" si="31"/>
        <v>66.180000000000007</v>
      </c>
      <c r="T59" s="43">
        <f t="shared" si="31"/>
        <v>66.180000000000007</v>
      </c>
      <c r="U59" s="43">
        <f t="shared" si="31"/>
        <v>66.180000000000007</v>
      </c>
      <c r="V59" s="43">
        <f t="shared" si="31"/>
        <v>66.180000000000007</v>
      </c>
      <c r="W59" s="43">
        <f t="shared" si="31"/>
        <v>66.180000000000007</v>
      </c>
      <c r="X59" s="43">
        <f t="shared" si="31"/>
        <v>66.180000000000007</v>
      </c>
      <c r="Y59" s="43">
        <f t="shared" si="31"/>
        <v>66.180000000000007</v>
      </c>
      <c r="Z59" s="43">
        <f t="shared" si="31"/>
        <v>66.180000000000007</v>
      </c>
      <c r="AA59" s="43">
        <f t="shared" si="31"/>
        <v>66.180000000000007</v>
      </c>
    </row>
    <row r="60" spans="1:27" ht="12.75" customHeight="1" outlineLevel="1" x14ac:dyDescent="0.2">
      <c r="A60" s="92" t="s">
        <v>2107</v>
      </c>
      <c r="B60" s="62" t="s">
        <v>81</v>
      </c>
      <c r="C60" s="42" t="s">
        <v>77</v>
      </c>
      <c r="D60" s="43">
        <v>4.7699999999999996</v>
      </c>
      <c r="E60" s="43">
        <v>4.7699999999999996</v>
      </c>
      <c r="F60" s="43">
        <v>4.7699999999999996</v>
      </c>
      <c r="G60" s="43">
        <v>4.7699999999999996</v>
      </c>
      <c r="H60" s="43">
        <v>4.7699999999999996</v>
      </c>
      <c r="I60" s="43">
        <v>4.7699999999999996</v>
      </c>
      <c r="J60" s="43">
        <v>4.7699999999999996</v>
      </c>
      <c r="K60" s="43">
        <v>4.7699999999999996</v>
      </c>
      <c r="L60" s="43">
        <v>4.7699999999999996</v>
      </c>
      <c r="M60" s="43">
        <v>4.7699999999999996</v>
      </c>
      <c r="N60" s="43">
        <v>4.7699999999999996</v>
      </c>
      <c r="O60" s="43">
        <v>4.7699999999999996</v>
      </c>
      <c r="P60" s="43">
        <v>4.7699999999999996</v>
      </c>
      <c r="Q60" s="43">
        <v>4.7699999999999996</v>
      </c>
      <c r="R60" s="43">
        <v>4.7699999999999996</v>
      </c>
      <c r="S60" s="43">
        <v>4.7699999999999996</v>
      </c>
      <c r="T60" s="43">
        <v>4.7699999999999996</v>
      </c>
      <c r="U60" s="43">
        <v>4.7699999999999996</v>
      </c>
      <c r="V60" s="43">
        <v>4.7699999999999996</v>
      </c>
      <c r="W60" s="43">
        <v>4.7699999999999996</v>
      </c>
      <c r="X60" s="43">
        <v>4.7699999999999996</v>
      </c>
      <c r="Y60" s="43">
        <v>4.7699999999999996</v>
      </c>
      <c r="Z60" s="43">
        <v>4.7699999999999996</v>
      </c>
      <c r="AA60" s="43">
        <v>4.7699999999999996</v>
      </c>
    </row>
    <row r="61" spans="1:27" ht="12.75" customHeight="1" outlineLevel="1" x14ac:dyDescent="0.2">
      <c r="A61" s="92" t="s">
        <v>2108</v>
      </c>
      <c r="B61" s="62" t="s">
        <v>79</v>
      </c>
      <c r="C61" s="42" t="s">
        <v>77</v>
      </c>
      <c r="D61" s="43">
        <f>$D$11</f>
        <v>110.23</v>
      </c>
      <c r="E61" s="43">
        <f t="shared" ref="E61:AA61" si="32">$D$11</f>
        <v>110.23</v>
      </c>
      <c r="F61" s="43">
        <f t="shared" si="32"/>
        <v>110.23</v>
      </c>
      <c r="G61" s="43">
        <f t="shared" si="32"/>
        <v>110.23</v>
      </c>
      <c r="H61" s="43">
        <f t="shared" si="32"/>
        <v>110.23</v>
      </c>
      <c r="I61" s="43">
        <f t="shared" si="32"/>
        <v>110.23</v>
      </c>
      <c r="J61" s="43">
        <f t="shared" si="32"/>
        <v>110.23</v>
      </c>
      <c r="K61" s="43">
        <f t="shared" si="32"/>
        <v>110.23</v>
      </c>
      <c r="L61" s="43">
        <f t="shared" si="32"/>
        <v>110.23</v>
      </c>
      <c r="M61" s="43">
        <f t="shared" si="32"/>
        <v>110.23</v>
      </c>
      <c r="N61" s="43">
        <f t="shared" si="32"/>
        <v>110.23</v>
      </c>
      <c r="O61" s="43">
        <f t="shared" si="32"/>
        <v>110.23</v>
      </c>
      <c r="P61" s="43">
        <f t="shared" si="32"/>
        <v>110.23</v>
      </c>
      <c r="Q61" s="43">
        <f t="shared" si="32"/>
        <v>110.23</v>
      </c>
      <c r="R61" s="43">
        <f t="shared" si="32"/>
        <v>110.23</v>
      </c>
      <c r="S61" s="43">
        <f t="shared" si="32"/>
        <v>110.23</v>
      </c>
      <c r="T61" s="43">
        <f t="shared" si="32"/>
        <v>110.23</v>
      </c>
      <c r="U61" s="43">
        <f t="shared" si="32"/>
        <v>110.23</v>
      </c>
      <c r="V61" s="43">
        <f t="shared" si="32"/>
        <v>110.23</v>
      </c>
      <c r="W61" s="43">
        <f t="shared" si="32"/>
        <v>110.23</v>
      </c>
      <c r="X61" s="43">
        <f t="shared" si="32"/>
        <v>110.23</v>
      </c>
      <c r="Y61" s="43">
        <f t="shared" si="32"/>
        <v>110.23</v>
      </c>
      <c r="Z61" s="43">
        <f t="shared" si="32"/>
        <v>110.23</v>
      </c>
      <c r="AA61" s="43">
        <f t="shared" si="32"/>
        <v>110.23</v>
      </c>
    </row>
    <row r="62" spans="1:27" ht="12.75" customHeight="1" x14ac:dyDescent="0.2">
      <c r="A62" s="91" t="s">
        <v>2109</v>
      </c>
      <c r="B62" s="27" t="str">
        <f>"12"&amp;"."&amp;$B$729&amp;"."&amp;$B$730</f>
        <v>12.02.2023</v>
      </c>
      <c r="C62" s="83" t="s">
        <v>74</v>
      </c>
      <c r="D62" s="84">
        <f>ROUND(((D63+D64+D66+D65)/1000),5)</f>
        <v>1.3942699999999999</v>
      </c>
      <c r="E62" s="84">
        <f>ROUND(((E63+E64+E66+E65)/1000),5)</f>
        <v>1.34297</v>
      </c>
      <c r="F62" s="84">
        <f>ROUND(((F63+F64+F66+F65)/1000),5)</f>
        <v>1.3397699999999999</v>
      </c>
      <c r="G62" s="84">
        <f t="shared" ref="G62:AA62" si="33">ROUND(((G63+G64+G66+G65)/1000),5)</f>
        <v>1.3284400000000001</v>
      </c>
      <c r="H62" s="84">
        <f t="shared" si="33"/>
        <v>1.33165</v>
      </c>
      <c r="I62" s="84">
        <f t="shared" si="33"/>
        <v>1.34179</v>
      </c>
      <c r="J62" s="84">
        <f t="shared" si="33"/>
        <v>1.3421400000000001</v>
      </c>
      <c r="K62" s="84">
        <f t="shared" si="33"/>
        <v>1.44255</v>
      </c>
      <c r="L62" s="84">
        <f t="shared" si="33"/>
        <v>1.7065300000000001</v>
      </c>
      <c r="M62" s="84">
        <f t="shared" si="33"/>
        <v>1.8209599999999999</v>
      </c>
      <c r="N62" s="84">
        <f t="shared" si="33"/>
        <v>1.86913</v>
      </c>
      <c r="O62" s="84">
        <f t="shared" si="33"/>
        <v>1.8876299999999999</v>
      </c>
      <c r="P62" s="84">
        <f t="shared" si="33"/>
        <v>1.88795</v>
      </c>
      <c r="Q62" s="84">
        <f t="shared" si="33"/>
        <v>1.8889400000000001</v>
      </c>
      <c r="R62" s="84">
        <f t="shared" si="33"/>
        <v>1.9334199999999999</v>
      </c>
      <c r="S62" s="84">
        <f t="shared" si="33"/>
        <v>1.9211499999999999</v>
      </c>
      <c r="T62" s="84">
        <f t="shared" si="33"/>
        <v>1.99535</v>
      </c>
      <c r="U62" s="84">
        <f t="shared" si="33"/>
        <v>2.0182199999999999</v>
      </c>
      <c r="V62" s="84">
        <f t="shared" si="33"/>
        <v>2.06087</v>
      </c>
      <c r="W62" s="84">
        <f t="shared" si="33"/>
        <v>2.0352199999999998</v>
      </c>
      <c r="X62" s="84">
        <f t="shared" si="33"/>
        <v>1.99173</v>
      </c>
      <c r="Y62" s="84">
        <f t="shared" si="33"/>
        <v>1.90028</v>
      </c>
      <c r="Z62" s="84">
        <f t="shared" si="33"/>
        <v>1.76647</v>
      </c>
      <c r="AA62" s="84">
        <f t="shared" si="33"/>
        <v>1.5138100000000001</v>
      </c>
    </row>
    <row r="63" spans="1:27" ht="12.75" customHeight="1" outlineLevel="1" x14ac:dyDescent="0.2">
      <c r="A63" s="92" t="s">
        <v>2110</v>
      </c>
      <c r="B63" s="62" t="s">
        <v>231</v>
      </c>
      <c r="C63" s="42" t="s">
        <v>77</v>
      </c>
      <c r="D63" s="43">
        <v>1213.0899999999999</v>
      </c>
      <c r="E63" s="43">
        <v>1161.79</v>
      </c>
      <c r="F63" s="43">
        <v>1158.5899999999999</v>
      </c>
      <c r="G63" s="43">
        <v>1147.26</v>
      </c>
      <c r="H63" s="43">
        <v>1150.47</v>
      </c>
      <c r="I63" s="43">
        <v>1160.6099999999999</v>
      </c>
      <c r="J63" s="43">
        <v>1160.96</v>
      </c>
      <c r="K63" s="43">
        <v>1261.3699999999999</v>
      </c>
      <c r="L63" s="43">
        <v>1525.35</v>
      </c>
      <c r="M63" s="43">
        <v>1639.78</v>
      </c>
      <c r="N63" s="43">
        <v>1687.95</v>
      </c>
      <c r="O63" s="43">
        <v>1706.45</v>
      </c>
      <c r="P63" s="43">
        <v>1706.77</v>
      </c>
      <c r="Q63" s="43">
        <v>1707.76</v>
      </c>
      <c r="R63" s="43">
        <v>1752.24</v>
      </c>
      <c r="S63" s="43">
        <v>1739.97</v>
      </c>
      <c r="T63" s="43">
        <v>1814.17</v>
      </c>
      <c r="U63" s="43">
        <v>1837.04</v>
      </c>
      <c r="V63" s="43">
        <v>1879.69</v>
      </c>
      <c r="W63" s="43">
        <v>1854.04</v>
      </c>
      <c r="X63" s="43">
        <v>1810.55</v>
      </c>
      <c r="Y63" s="43">
        <v>1719.1</v>
      </c>
      <c r="Z63" s="43">
        <v>1585.29</v>
      </c>
      <c r="AA63" s="43">
        <v>1332.63</v>
      </c>
    </row>
    <row r="64" spans="1:27" ht="12.75" customHeight="1" outlineLevel="1" x14ac:dyDescent="0.2">
      <c r="A64" s="92" t="s">
        <v>2111</v>
      </c>
      <c r="B64" s="62" t="s">
        <v>88</v>
      </c>
      <c r="C64" s="42" t="s">
        <v>77</v>
      </c>
      <c r="D64" s="43">
        <f t="shared" ref="D64:AA64" si="34">$D$9</f>
        <v>66.180000000000007</v>
      </c>
      <c r="E64" s="43">
        <f t="shared" si="34"/>
        <v>66.180000000000007</v>
      </c>
      <c r="F64" s="43">
        <f t="shared" si="34"/>
        <v>66.180000000000007</v>
      </c>
      <c r="G64" s="43">
        <f t="shared" si="34"/>
        <v>66.180000000000007</v>
      </c>
      <c r="H64" s="43">
        <f t="shared" si="34"/>
        <v>66.180000000000007</v>
      </c>
      <c r="I64" s="43">
        <f t="shared" si="34"/>
        <v>66.180000000000007</v>
      </c>
      <c r="J64" s="43">
        <f t="shared" si="34"/>
        <v>66.180000000000007</v>
      </c>
      <c r="K64" s="43">
        <f t="shared" si="34"/>
        <v>66.180000000000007</v>
      </c>
      <c r="L64" s="43">
        <f t="shared" si="34"/>
        <v>66.180000000000007</v>
      </c>
      <c r="M64" s="43">
        <f t="shared" si="34"/>
        <v>66.180000000000007</v>
      </c>
      <c r="N64" s="43">
        <f t="shared" si="34"/>
        <v>66.180000000000007</v>
      </c>
      <c r="O64" s="43">
        <f t="shared" si="34"/>
        <v>66.180000000000007</v>
      </c>
      <c r="P64" s="43">
        <f t="shared" si="34"/>
        <v>66.180000000000007</v>
      </c>
      <c r="Q64" s="43">
        <f t="shared" si="34"/>
        <v>66.180000000000007</v>
      </c>
      <c r="R64" s="43">
        <f t="shared" si="34"/>
        <v>66.180000000000007</v>
      </c>
      <c r="S64" s="43">
        <f t="shared" si="34"/>
        <v>66.180000000000007</v>
      </c>
      <c r="T64" s="43">
        <f t="shared" si="34"/>
        <v>66.180000000000007</v>
      </c>
      <c r="U64" s="43">
        <f t="shared" si="34"/>
        <v>66.180000000000007</v>
      </c>
      <c r="V64" s="43">
        <f t="shared" si="34"/>
        <v>66.180000000000007</v>
      </c>
      <c r="W64" s="43">
        <f t="shared" si="34"/>
        <v>66.180000000000007</v>
      </c>
      <c r="X64" s="43">
        <f t="shared" si="34"/>
        <v>66.180000000000007</v>
      </c>
      <c r="Y64" s="43">
        <f t="shared" si="34"/>
        <v>66.180000000000007</v>
      </c>
      <c r="Z64" s="43">
        <f t="shared" si="34"/>
        <v>66.180000000000007</v>
      </c>
      <c r="AA64" s="43">
        <f t="shared" si="34"/>
        <v>66.180000000000007</v>
      </c>
    </row>
    <row r="65" spans="1:27" ht="12.75" customHeight="1" outlineLevel="1" x14ac:dyDescent="0.2">
      <c r="A65" s="92" t="s">
        <v>2112</v>
      </c>
      <c r="B65" s="62" t="s">
        <v>81</v>
      </c>
      <c r="C65" s="42" t="s">
        <v>77</v>
      </c>
      <c r="D65" s="43">
        <v>4.7699999999999996</v>
      </c>
      <c r="E65" s="43">
        <v>4.7699999999999996</v>
      </c>
      <c r="F65" s="43">
        <v>4.7699999999999996</v>
      </c>
      <c r="G65" s="43">
        <v>4.7699999999999996</v>
      </c>
      <c r="H65" s="43">
        <v>4.7699999999999996</v>
      </c>
      <c r="I65" s="43">
        <v>4.7699999999999996</v>
      </c>
      <c r="J65" s="43">
        <v>4.7699999999999996</v>
      </c>
      <c r="K65" s="43">
        <v>4.7699999999999996</v>
      </c>
      <c r="L65" s="43">
        <v>4.7699999999999996</v>
      </c>
      <c r="M65" s="43">
        <v>4.7699999999999996</v>
      </c>
      <c r="N65" s="43">
        <v>4.7699999999999996</v>
      </c>
      <c r="O65" s="43">
        <v>4.7699999999999996</v>
      </c>
      <c r="P65" s="43">
        <v>4.7699999999999996</v>
      </c>
      <c r="Q65" s="43">
        <v>4.7699999999999996</v>
      </c>
      <c r="R65" s="43">
        <v>4.7699999999999996</v>
      </c>
      <c r="S65" s="43">
        <v>4.7699999999999996</v>
      </c>
      <c r="T65" s="43">
        <v>4.7699999999999996</v>
      </c>
      <c r="U65" s="43">
        <v>4.7699999999999996</v>
      </c>
      <c r="V65" s="43">
        <v>4.7699999999999996</v>
      </c>
      <c r="W65" s="43">
        <v>4.7699999999999996</v>
      </c>
      <c r="X65" s="43">
        <v>4.7699999999999996</v>
      </c>
      <c r="Y65" s="43">
        <v>4.7699999999999996</v>
      </c>
      <c r="Z65" s="43">
        <v>4.7699999999999996</v>
      </c>
      <c r="AA65" s="43">
        <v>4.7699999999999996</v>
      </c>
    </row>
    <row r="66" spans="1:27" ht="12.75" customHeight="1" outlineLevel="1" x14ac:dyDescent="0.2">
      <c r="A66" s="92" t="s">
        <v>2113</v>
      </c>
      <c r="B66" s="62" t="s">
        <v>79</v>
      </c>
      <c r="C66" s="42" t="s">
        <v>77</v>
      </c>
      <c r="D66" s="43">
        <f>$D$11</f>
        <v>110.23</v>
      </c>
      <c r="E66" s="43">
        <f t="shared" ref="E66:AA66" si="35">$D$11</f>
        <v>110.23</v>
      </c>
      <c r="F66" s="43">
        <f t="shared" si="35"/>
        <v>110.23</v>
      </c>
      <c r="G66" s="43">
        <f t="shared" si="35"/>
        <v>110.23</v>
      </c>
      <c r="H66" s="43">
        <f t="shared" si="35"/>
        <v>110.23</v>
      </c>
      <c r="I66" s="43">
        <f t="shared" si="35"/>
        <v>110.23</v>
      </c>
      <c r="J66" s="43">
        <f t="shared" si="35"/>
        <v>110.23</v>
      </c>
      <c r="K66" s="43">
        <f t="shared" si="35"/>
        <v>110.23</v>
      </c>
      <c r="L66" s="43">
        <f t="shared" si="35"/>
        <v>110.23</v>
      </c>
      <c r="M66" s="43">
        <f t="shared" si="35"/>
        <v>110.23</v>
      </c>
      <c r="N66" s="43">
        <f t="shared" si="35"/>
        <v>110.23</v>
      </c>
      <c r="O66" s="43">
        <f t="shared" si="35"/>
        <v>110.23</v>
      </c>
      <c r="P66" s="43">
        <f t="shared" si="35"/>
        <v>110.23</v>
      </c>
      <c r="Q66" s="43">
        <f t="shared" si="35"/>
        <v>110.23</v>
      </c>
      <c r="R66" s="43">
        <f t="shared" si="35"/>
        <v>110.23</v>
      </c>
      <c r="S66" s="43">
        <f t="shared" si="35"/>
        <v>110.23</v>
      </c>
      <c r="T66" s="43">
        <f t="shared" si="35"/>
        <v>110.23</v>
      </c>
      <c r="U66" s="43">
        <f t="shared" si="35"/>
        <v>110.23</v>
      </c>
      <c r="V66" s="43">
        <f t="shared" si="35"/>
        <v>110.23</v>
      </c>
      <c r="W66" s="43">
        <f t="shared" si="35"/>
        <v>110.23</v>
      </c>
      <c r="X66" s="43">
        <f t="shared" si="35"/>
        <v>110.23</v>
      </c>
      <c r="Y66" s="43">
        <f t="shared" si="35"/>
        <v>110.23</v>
      </c>
      <c r="Z66" s="43">
        <f t="shared" si="35"/>
        <v>110.23</v>
      </c>
      <c r="AA66" s="43">
        <f t="shared" si="35"/>
        <v>110.23</v>
      </c>
    </row>
    <row r="67" spans="1:27" ht="12.75" customHeight="1" x14ac:dyDescent="0.2">
      <c r="A67" s="91" t="s">
        <v>2114</v>
      </c>
      <c r="B67" s="27" t="str">
        <f>"13"&amp;"."&amp;$B$729&amp;"."&amp;$B$730</f>
        <v>13.02.2023</v>
      </c>
      <c r="C67" s="83" t="s">
        <v>74</v>
      </c>
      <c r="D67" s="84">
        <f>ROUND(((D68+D69+D71+D70)/1000),5)</f>
        <v>1.3663799999999999</v>
      </c>
      <c r="E67" s="84">
        <f>ROUND(((E68+E69+E71+E70)/1000),5)</f>
        <v>1.3428199999999999</v>
      </c>
      <c r="F67" s="84">
        <f>ROUND(((F68+F69+F71+F70)/1000),5)</f>
        <v>1.2993699999999999</v>
      </c>
      <c r="G67" s="84">
        <f t="shared" ref="G67:AA67" si="36">ROUND(((G68+G69+G71+G70)/1000),5)</f>
        <v>1.2634300000000001</v>
      </c>
      <c r="H67" s="84">
        <f t="shared" si="36"/>
        <v>1.3354600000000001</v>
      </c>
      <c r="I67" s="84">
        <f t="shared" si="36"/>
        <v>1.4261600000000001</v>
      </c>
      <c r="J67" s="84">
        <f t="shared" si="36"/>
        <v>1.72481</v>
      </c>
      <c r="K67" s="84">
        <f t="shared" si="36"/>
        <v>1.87886</v>
      </c>
      <c r="L67" s="84">
        <f t="shared" si="36"/>
        <v>2.01708</v>
      </c>
      <c r="M67" s="84">
        <f t="shared" si="36"/>
        <v>2.0523799999999999</v>
      </c>
      <c r="N67" s="84">
        <f t="shared" si="36"/>
        <v>2.08568</v>
      </c>
      <c r="O67" s="84">
        <f t="shared" si="36"/>
        <v>2.0728200000000001</v>
      </c>
      <c r="P67" s="84">
        <f t="shared" si="36"/>
        <v>2.0514199999999998</v>
      </c>
      <c r="Q67" s="84">
        <f t="shared" si="36"/>
        <v>2.0573800000000002</v>
      </c>
      <c r="R67" s="84">
        <f t="shared" si="36"/>
        <v>2.0487099999999998</v>
      </c>
      <c r="S67" s="84">
        <f t="shared" si="36"/>
        <v>1.9747399999999999</v>
      </c>
      <c r="T67" s="84">
        <f t="shared" si="36"/>
        <v>1.9596199999999999</v>
      </c>
      <c r="U67" s="84">
        <f t="shared" si="36"/>
        <v>1.9642299999999999</v>
      </c>
      <c r="V67" s="84">
        <f t="shared" si="36"/>
        <v>2.0057800000000001</v>
      </c>
      <c r="W67" s="84">
        <f t="shared" si="36"/>
        <v>1.9619</v>
      </c>
      <c r="X67" s="84">
        <f t="shared" si="36"/>
        <v>1.9816800000000001</v>
      </c>
      <c r="Y67" s="84">
        <f t="shared" si="36"/>
        <v>1.8575900000000001</v>
      </c>
      <c r="Z67" s="84">
        <f t="shared" si="36"/>
        <v>1.73004</v>
      </c>
      <c r="AA67" s="84">
        <f t="shared" si="36"/>
        <v>1.5061800000000001</v>
      </c>
    </row>
    <row r="68" spans="1:27" ht="12.75" customHeight="1" outlineLevel="1" x14ac:dyDescent="0.2">
      <c r="A68" s="92" t="s">
        <v>2115</v>
      </c>
      <c r="B68" s="62" t="s">
        <v>231</v>
      </c>
      <c r="C68" s="42" t="s">
        <v>77</v>
      </c>
      <c r="D68" s="43">
        <v>1185.2</v>
      </c>
      <c r="E68" s="43">
        <v>1161.6400000000001</v>
      </c>
      <c r="F68" s="43">
        <v>1118.19</v>
      </c>
      <c r="G68" s="43">
        <v>1082.25</v>
      </c>
      <c r="H68" s="43">
        <v>1154.28</v>
      </c>
      <c r="I68" s="43">
        <v>1244.98</v>
      </c>
      <c r="J68" s="43">
        <v>1543.63</v>
      </c>
      <c r="K68" s="43">
        <v>1697.68</v>
      </c>
      <c r="L68" s="43">
        <v>1835.9</v>
      </c>
      <c r="M68" s="43">
        <v>1871.2</v>
      </c>
      <c r="N68" s="43">
        <v>1904.5</v>
      </c>
      <c r="O68" s="43">
        <v>1891.64</v>
      </c>
      <c r="P68" s="43">
        <v>1870.24</v>
      </c>
      <c r="Q68" s="43">
        <v>1876.2</v>
      </c>
      <c r="R68" s="43">
        <v>1867.53</v>
      </c>
      <c r="S68" s="43">
        <v>1793.56</v>
      </c>
      <c r="T68" s="43">
        <v>1778.44</v>
      </c>
      <c r="U68" s="43">
        <v>1783.05</v>
      </c>
      <c r="V68" s="43">
        <v>1824.6</v>
      </c>
      <c r="W68" s="43">
        <v>1780.72</v>
      </c>
      <c r="X68" s="43">
        <v>1800.5</v>
      </c>
      <c r="Y68" s="43">
        <v>1676.41</v>
      </c>
      <c r="Z68" s="43">
        <v>1548.86</v>
      </c>
      <c r="AA68" s="43">
        <v>1325</v>
      </c>
    </row>
    <row r="69" spans="1:27" ht="12.75" customHeight="1" outlineLevel="1" x14ac:dyDescent="0.2">
      <c r="A69" s="92" t="s">
        <v>2116</v>
      </c>
      <c r="B69" s="62" t="s">
        <v>88</v>
      </c>
      <c r="C69" s="42" t="s">
        <v>77</v>
      </c>
      <c r="D69" s="43">
        <f t="shared" ref="D69:AA69" si="37">$D$9</f>
        <v>66.180000000000007</v>
      </c>
      <c r="E69" s="43">
        <f t="shared" si="37"/>
        <v>66.180000000000007</v>
      </c>
      <c r="F69" s="43">
        <f t="shared" si="37"/>
        <v>66.180000000000007</v>
      </c>
      <c r="G69" s="43">
        <f t="shared" si="37"/>
        <v>66.180000000000007</v>
      </c>
      <c r="H69" s="43">
        <f t="shared" si="37"/>
        <v>66.180000000000007</v>
      </c>
      <c r="I69" s="43">
        <f t="shared" si="37"/>
        <v>66.180000000000007</v>
      </c>
      <c r="J69" s="43">
        <f t="shared" si="37"/>
        <v>66.180000000000007</v>
      </c>
      <c r="K69" s="43">
        <f t="shared" si="37"/>
        <v>66.180000000000007</v>
      </c>
      <c r="L69" s="43">
        <f t="shared" si="37"/>
        <v>66.180000000000007</v>
      </c>
      <c r="M69" s="43">
        <f t="shared" si="37"/>
        <v>66.180000000000007</v>
      </c>
      <c r="N69" s="43">
        <f t="shared" si="37"/>
        <v>66.180000000000007</v>
      </c>
      <c r="O69" s="43">
        <f t="shared" si="37"/>
        <v>66.180000000000007</v>
      </c>
      <c r="P69" s="43">
        <f t="shared" si="37"/>
        <v>66.180000000000007</v>
      </c>
      <c r="Q69" s="43">
        <f t="shared" si="37"/>
        <v>66.180000000000007</v>
      </c>
      <c r="R69" s="43">
        <f t="shared" si="37"/>
        <v>66.180000000000007</v>
      </c>
      <c r="S69" s="43">
        <f t="shared" si="37"/>
        <v>66.180000000000007</v>
      </c>
      <c r="T69" s="43">
        <f t="shared" si="37"/>
        <v>66.180000000000007</v>
      </c>
      <c r="U69" s="43">
        <f t="shared" si="37"/>
        <v>66.180000000000007</v>
      </c>
      <c r="V69" s="43">
        <f t="shared" si="37"/>
        <v>66.180000000000007</v>
      </c>
      <c r="W69" s="43">
        <f t="shared" si="37"/>
        <v>66.180000000000007</v>
      </c>
      <c r="X69" s="43">
        <f t="shared" si="37"/>
        <v>66.180000000000007</v>
      </c>
      <c r="Y69" s="43">
        <f t="shared" si="37"/>
        <v>66.180000000000007</v>
      </c>
      <c r="Z69" s="43">
        <f t="shared" si="37"/>
        <v>66.180000000000007</v>
      </c>
      <c r="AA69" s="43">
        <f t="shared" si="37"/>
        <v>66.180000000000007</v>
      </c>
    </row>
    <row r="70" spans="1:27" ht="12.75" customHeight="1" outlineLevel="1" x14ac:dyDescent="0.2">
      <c r="A70" s="92" t="s">
        <v>2117</v>
      </c>
      <c r="B70" s="62" t="s">
        <v>81</v>
      </c>
      <c r="C70" s="42" t="s">
        <v>77</v>
      </c>
      <c r="D70" s="43">
        <v>4.7699999999999996</v>
      </c>
      <c r="E70" s="43">
        <v>4.7699999999999996</v>
      </c>
      <c r="F70" s="43">
        <v>4.7699999999999996</v>
      </c>
      <c r="G70" s="43">
        <v>4.7699999999999996</v>
      </c>
      <c r="H70" s="43">
        <v>4.7699999999999996</v>
      </c>
      <c r="I70" s="43">
        <v>4.7699999999999996</v>
      </c>
      <c r="J70" s="43">
        <v>4.7699999999999996</v>
      </c>
      <c r="K70" s="43">
        <v>4.7699999999999996</v>
      </c>
      <c r="L70" s="43">
        <v>4.7699999999999996</v>
      </c>
      <c r="M70" s="43">
        <v>4.7699999999999996</v>
      </c>
      <c r="N70" s="43">
        <v>4.7699999999999996</v>
      </c>
      <c r="O70" s="43">
        <v>4.7699999999999996</v>
      </c>
      <c r="P70" s="43">
        <v>4.7699999999999996</v>
      </c>
      <c r="Q70" s="43">
        <v>4.7699999999999996</v>
      </c>
      <c r="R70" s="43">
        <v>4.7699999999999996</v>
      </c>
      <c r="S70" s="43">
        <v>4.7699999999999996</v>
      </c>
      <c r="T70" s="43">
        <v>4.7699999999999996</v>
      </c>
      <c r="U70" s="43">
        <v>4.7699999999999996</v>
      </c>
      <c r="V70" s="43">
        <v>4.7699999999999996</v>
      </c>
      <c r="W70" s="43">
        <v>4.7699999999999996</v>
      </c>
      <c r="X70" s="43">
        <v>4.7699999999999996</v>
      </c>
      <c r="Y70" s="43">
        <v>4.7699999999999996</v>
      </c>
      <c r="Z70" s="43">
        <v>4.7699999999999996</v>
      </c>
      <c r="AA70" s="43">
        <v>4.7699999999999996</v>
      </c>
    </row>
    <row r="71" spans="1:27" ht="12.75" customHeight="1" outlineLevel="1" x14ac:dyDescent="0.2">
      <c r="A71" s="92" t="s">
        <v>2118</v>
      </c>
      <c r="B71" s="62" t="s">
        <v>79</v>
      </c>
      <c r="C71" s="42" t="s">
        <v>77</v>
      </c>
      <c r="D71" s="43">
        <f>$D$11</f>
        <v>110.23</v>
      </c>
      <c r="E71" s="43">
        <f t="shared" ref="E71:AA71" si="38">$D$11</f>
        <v>110.23</v>
      </c>
      <c r="F71" s="43">
        <f t="shared" si="38"/>
        <v>110.23</v>
      </c>
      <c r="G71" s="43">
        <f t="shared" si="38"/>
        <v>110.23</v>
      </c>
      <c r="H71" s="43">
        <f t="shared" si="38"/>
        <v>110.23</v>
      </c>
      <c r="I71" s="43">
        <f t="shared" si="38"/>
        <v>110.23</v>
      </c>
      <c r="J71" s="43">
        <f t="shared" si="38"/>
        <v>110.23</v>
      </c>
      <c r="K71" s="43">
        <f t="shared" si="38"/>
        <v>110.23</v>
      </c>
      <c r="L71" s="43">
        <f t="shared" si="38"/>
        <v>110.23</v>
      </c>
      <c r="M71" s="43">
        <f t="shared" si="38"/>
        <v>110.23</v>
      </c>
      <c r="N71" s="43">
        <f t="shared" si="38"/>
        <v>110.23</v>
      </c>
      <c r="O71" s="43">
        <f t="shared" si="38"/>
        <v>110.23</v>
      </c>
      <c r="P71" s="43">
        <f t="shared" si="38"/>
        <v>110.23</v>
      </c>
      <c r="Q71" s="43">
        <f t="shared" si="38"/>
        <v>110.23</v>
      </c>
      <c r="R71" s="43">
        <f t="shared" si="38"/>
        <v>110.23</v>
      </c>
      <c r="S71" s="43">
        <f t="shared" si="38"/>
        <v>110.23</v>
      </c>
      <c r="T71" s="43">
        <f t="shared" si="38"/>
        <v>110.23</v>
      </c>
      <c r="U71" s="43">
        <f t="shared" si="38"/>
        <v>110.23</v>
      </c>
      <c r="V71" s="43">
        <f t="shared" si="38"/>
        <v>110.23</v>
      </c>
      <c r="W71" s="43">
        <f t="shared" si="38"/>
        <v>110.23</v>
      </c>
      <c r="X71" s="43">
        <f t="shared" si="38"/>
        <v>110.23</v>
      </c>
      <c r="Y71" s="43">
        <f t="shared" si="38"/>
        <v>110.23</v>
      </c>
      <c r="Z71" s="43">
        <f t="shared" si="38"/>
        <v>110.23</v>
      </c>
      <c r="AA71" s="43">
        <f t="shared" si="38"/>
        <v>110.23</v>
      </c>
    </row>
    <row r="72" spans="1:27" ht="12.75" customHeight="1" x14ac:dyDescent="0.2">
      <c r="A72" s="91" t="s">
        <v>2119</v>
      </c>
      <c r="B72" s="27" t="str">
        <f>"14"&amp;"."&amp;$B$729&amp;"."&amp;$B$730</f>
        <v>14.02.2023</v>
      </c>
      <c r="C72" s="83" t="s">
        <v>74</v>
      </c>
      <c r="D72" s="84">
        <f>ROUND(((D73+D74+D76+D75)/1000),5)</f>
        <v>1.3575600000000001</v>
      </c>
      <c r="E72" s="84">
        <f>ROUND(((E73+E74+E76+E75)/1000),5)</f>
        <v>1.30322</v>
      </c>
      <c r="F72" s="84">
        <f>ROUND(((F73+F74+F76+F75)/1000),5)</f>
        <v>1.2617</v>
      </c>
      <c r="G72" s="84">
        <f t="shared" ref="G72:AA72" si="39">ROUND(((G73+G74+G76+G75)/1000),5)</f>
        <v>1.2596799999999999</v>
      </c>
      <c r="H72" s="84">
        <f t="shared" si="39"/>
        <v>1.3055600000000001</v>
      </c>
      <c r="I72" s="84">
        <f t="shared" si="39"/>
        <v>1.39977</v>
      </c>
      <c r="J72" s="84">
        <f t="shared" si="39"/>
        <v>1.6958299999999999</v>
      </c>
      <c r="K72" s="84">
        <f t="shared" si="39"/>
        <v>1.80989</v>
      </c>
      <c r="L72" s="84">
        <f t="shared" si="39"/>
        <v>1.8917299999999999</v>
      </c>
      <c r="M72" s="84">
        <f t="shared" si="39"/>
        <v>2.05044</v>
      </c>
      <c r="N72" s="84">
        <f t="shared" si="39"/>
        <v>2.0621299999999998</v>
      </c>
      <c r="O72" s="84">
        <f t="shared" si="39"/>
        <v>2.06087</v>
      </c>
      <c r="P72" s="84">
        <f t="shared" si="39"/>
        <v>2.0386700000000002</v>
      </c>
      <c r="Q72" s="84">
        <f t="shared" si="39"/>
        <v>2.04528</v>
      </c>
      <c r="R72" s="84">
        <f t="shared" si="39"/>
        <v>2.04027</v>
      </c>
      <c r="S72" s="84">
        <f t="shared" si="39"/>
        <v>2.03152</v>
      </c>
      <c r="T72" s="84">
        <f t="shared" si="39"/>
        <v>2.03382</v>
      </c>
      <c r="U72" s="84">
        <f t="shared" si="39"/>
        <v>2.0489999999999999</v>
      </c>
      <c r="V72" s="84">
        <f t="shared" si="39"/>
        <v>2.0555599999999998</v>
      </c>
      <c r="W72" s="84">
        <f t="shared" si="39"/>
        <v>2.0475500000000002</v>
      </c>
      <c r="X72" s="84">
        <f t="shared" si="39"/>
        <v>2.0085099999999998</v>
      </c>
      <c r="Y72" s="84">
        <f t="shared" si="39"/>
        <v>1.8285899999999999</v>
      </c>
      <c r="Z72" s="84">
        <f t="shared" si="39"/>
        <v>1.73153</v>
      </c>
      <c r="AA72" s="84">
        <f t="shared" si="39"/>
        <v>1.55901</v>
      </c>
    </row>
    <row r="73" spans="1:27" ht="12.75" customHeight="1" outlineLevel="1" x14ac:dyDescent="0.2">
      <c r="A73" s="92" t="s">
        <v>2120</v>
      </c>
      <c r="B73" s="62" t="s">
        <v>231</v>
      </c>
      <c r="C73" s="42" t="s">
        <v>77</v>
      </c>
      <c r="D73" s="43">
        <v>1176.3800000000001</v>
      </c>
      <c r="E73" s="43">
        <v>1122.04</v>
      </c>
      <c r="F73" s="43">
        <v>1080.52</v>
      </c>
      <c r="G73" s="43">
        <v>1078.5</v>
      </c>
      <c r="H73" s="43">
        <v>1124.3800000000001</v>
      </c>
      <c r="I73" s="43">
        <v>1218.5899999999999</v>
      </c>
      <c r="J73" s="43">
        <v>1514.65</v>
      </c>
      <c r="K73" s="43">
        <v>1628.71</v>
      </c>
      <c r="L73" s="43">
        <v>1710.55</v>
      </c>
      <c r="M73" s="43">
        <v>1869.26</v>
      </c>
      <c r="N73" s="43">
        <v>1880.95</v>
      </c>
      <c r="O73" s="43">
        <v>1879.69</v>
      </c>
      <c r="P73" s="43">
        <v>1857.49</v>
      </c>
      <c r="Q73" s="43">
        <v>1864.1</v>
      </c>
      <c r="R73" s="43">
        <v>1859.09</v>
      </c>
      <c r="S73" s="43">
        <v>1850.34</v>
      </c>
      <c r="T73" s="43">
        <v>1852.64</v>
      </c>
      <c r="U73" s="43">
        <v>1867.82</v>
      </c>
      <c r="V73" s="43">
        <v>1874.38</v>
      </c>
      <c r="W73" s="43">
        <v>1866.37</v>
      </c>
      <c r="X73" s="43">
        <v>1827.33</v>
      </c>
      <c r="Y73" s="43">
        <v>1647.41</v>
      </c>
      <c r="Z73" s="43">
        <v>1550.35</v>
      </c>
      <c r="AA73" s="43">
        <v>1377.83</v>
      </c>
    </row>
    <row r="74" spans="1:27" ht="12.75" customHeight="1" outlineLevel="1" x14ac:dyDescent="0.2">
      <c r="A74" s="92" t="s">
        <v>2121</v>
      </c>
      <c r="B74" s="62" t="s">
        <v>88</v>
      </c>
      <c r="C74" s="42" t="s">
        <v>77</v>
      </c>
      <c r="D74" s="43">
        <f t="shared" ref="D74:AA74" si="40">$D$9</f>
        <v>66.180000000000007</v>
      </c>
      <c r="E74" s="43">
        <f t="shared" si="40"/>
        <v>66.180000000000007</v>
      </c>
      <c r="F74" s="43">
        <f t="shared" si="40"/>
        <v>66.180000000000007</v>
      </c>
      <c r="G74" s="43">
        <f t="shared" si="40"/>
        <v>66.180000000000007</v>
      </c>
      <c r="H74" s="43">
        <f t="shared" si="40"/>
        <v>66.180000000000007</v>
      </c>
      <c r="I74" s="43">
        <f t="shared" si="40"/>
        <v>66.180000000000007</v>
      </c>
      <c r="J74" s="43">
        <f t="shared" si="40"/>
        <v>66.180000000000007</v>
      </c>
      <c r="K74" s="43">
        <f t="shared" si="40"/>
        <v>66.180000000000007</v>
      </c>
      <c r="L74" s="43">
        <f t="shared" si="40"/>
        <v>66.180000000000007</v>
      </c>
      <c r="M74" s="43">
        <f t="shared" si="40"/>
        <v>66.180000000000007</v>
      </c>
      <c r="N74" s="43">
        <f t="shared" si="40"/>
        <v>66.180000000000007</v>
      </c>
      <c r="O74" s="43">
        <f t="shared" si="40"/>
        <v>66.180000000000007</v>
      </c>
      <c r="P74" s="43">
        <f t="shared" si="40"/>
        <v>66.180000000000007</v>
      </c>
      <c r="Q74" s="43">
        <f t="shared" si="40"/>
        <v>66.180000000000007</v>
      </c>
      <c r="R74" s="43">
        <f t="shared" si="40"/>
        <v>66.180000000000007</v>
      </c>
      <c r="S74" s="43">
        <f t="shared" si="40"/>
        <v>66.180000000000007</v>
      </c>
      <c r="T74" s="43">
        <f t="shared" si="40"/>
        <v>66.180000000000007</v>
      </c>
      <c r="U74" s="43">
        <f t="shared" si="40"/>
        <v>66.180000000000007</v>
      </c>
      <c r="V74" s="43">
        <f t="shared" si="40"/>
        <v>66.180000000000007</v>
      </c>
      <c r="W74" s="43">
        <f t="shared" si="40"/>
        <v>66.180000000000007</v>
      </c>
      <c r="X74" s="43">
        <f t="shared" si="40"/>
        <v>66.180000000000007</v>
      </c>
      <c r="Y74" s="43">
        <f t="shared" si="40"/>
        <v>66.180000000000007</v>
      </c>
      <c r="Z74" s="43">
        <f t="shared" si="40"/>
        <v>66.180000000000007</v>
      </c>
      <c r="AA74" s="43">
        <f t="shared" si="40"/>
        <v>66.180000000000007</v>
      </c>
    </row>
    <row r="75" spans="1:27" ht="12.75" customHeight="1" outlineLevel="1" x14ac:dyDescent="0.2">
      <c r="A75" s="92" t="s">
        <v>2122</v>
      </c>
      <c r="B75" s="62" t="s">
        <v>81</v>
      </c>
      <c r="C75" s="42" t="s">
        <v>77</v>
      </c>
      <c r="D75" s="43">
        <v>4.7699999999999996</v>
      </c>
      <c r="E75" s="43">
        <v>4.7699999999999996</v>
      </c>
      <c r="F75" s="43">
        <v>4.7699999999999996</v>
      </c>
      <c r="G75" s="43">
        <v>4.7699999999999996</v>
      </c>
      <c r="H75" s="43">
        <v>4.7699999999999996</v>
      </c>
      <c r="I75" s="43">
        <v>4.7699999999999996</v>
      </c>
      <c r="J75" s="43">
        <v>4.7699999999999996</v>
      </c>
      <c r="K75" s="43">
        <v>4.7699999999999996</v>
      </c>
      <c r="L75" s="43">
        <v>4.7699999999999996</v>
      </c>
      <c r="M75" s="43">
        <v>4.7699999999999996</v>
      </c>
      <c r="N75" s="43">
        <v>4.7699999999999996</v>
      </c>
      <c r="O75" s="43">
        <v>4.7699999999999996</v>
      </c>
      <c r="P75" s="43">
        <v>4.7699999999999996</v>
      </c>
      <c r="Q75" s="43">
        <v>4.7699999999999996</v>
      </c>
      <c r="R75" s="43">
        <v>4.7699999999999996</v>
      </c>
      <c r="S75" s="43">
        <v>4.7699999999999996</v>
      </c>
      <c r="T75" s="43">
        <v>4.7699999999999996</v>
      </c>
      <c r="U75" s="43">
        <v>4.7699999999999996</v>
      </c>
      <c r="V75" s="43">
        <v>4.7699999999999996</v>
      </c>
      <c r="W75" s="43">
        <v>4.7699999999999996</v>
      </c>
      <c r="X75" s="43">
        <v>4.7699999999999996</v>
      </c>
      <c r="Y75" s="43">
        <v>4.7699999999999996</v>
      </c>
      <c r="Z75" s="43">
        <v>4.7699999999999996</v>
      </c>
      <c r="AA75" s="43">
        <v>4.7699999999999996</v>
      </c>
    </row>
    <row r="76" spans="1:27" ht="12.75" customHeight="1" outlineLevel="1" x14ac:dyDescent="0.2">
      <c r="A76" s="92" t="s">
        <v>2123</v>
      </c>
      <c r="B76" s="62" t="s">
        <v>79</v>
      </c>
      <c r="C76" s="42" t="s">
        <v>77</v>
      </c>
      <c r="D76" s="43">
        <f>$D$11</f>
        <v>110.23</v>
      </c>
      <c r="E76" s="43">
        <f t="shared" ref="E76:AA76" si="41">$D$11</f>
        <v>110.23</v>
      </c>
      <c r="F76" s="43">
        <f t="shared" si="41"/>
        <v>110.23</v>
      </c>
      <c r="G76" s="43">
        <f t="shared" si="41"/>
        <v>110.23</v>
      </c>
      <c r="H76" s="43">
        <f t="shared" si="41"/>
        <v>110.23</v>
      </c>
      <c r="I76" s="43">
        <f t="shared" si="41"/>
        <v>110.23</v>
      </c>
      <c r="J76" s="43">
        <f t="shared" si="41"/>
        <v>110.23</v>
      </c>
      <c r="K76" s="43">
        <f t="shared" si="41"/>
        <v>110.23</v>
      </c>
      <c r="L76" s="43">
        <f t="shared" si="41"/>
        <v>110.23</v>
      </c>
      <c r="M76" s="43">
        <f t="shared" si="41"/>
        <v>110.23</v>
      </c>
      <c r="N76" s="43">
        <f t="shared" si="41"/>
        <v>110.23</v>
      </c>
      <c r="O76" s="43">
        <f t="shared" si="41"/>
        <v>110.23</v>
      </c>
      <c r="P76" s="43">
        <f t="shared" si="41"/>
        <v>110.23</v>
      </c>
      <c r="Q76" s="43">
        <f t="shared" si="41"/>
        <v>110.23</v>
      </c>
      <c r="R76" s="43">
        <f t="shared" si="41"/>
        <v>110.23</v>
      </c>
      <c r="S76" s="43">
        <f t="shared" si="41"/>
        <v>110.23</v>
      </c>
      <c r="T76" s="43">
        <f t="shared" si="41"/>
        <v>110.23</v>
      </c>
      <c r="U76" s="43">
        <f t="shared" si="41"/>
        <v>110.23</v>
      </c>
      <c r="V76" s="43">
        <f t="shared" si="41"/>
        <v>110.23</v>
      </c>
      <c r="W76" s="43">
        <f t="shared" si="41"/>
        <v>110.23</v>
      </c>
      <c r="X76" s="43">
        <f t="shared" si="41"/>
        <v>110.23</v>
      </c>
      <c r="Y76" s="43">
        <f t="shared" si="41"/>
        <v>110.23</v>
      </c>
      <c r="Z76" s="43">
        <f t="shared" si="41"/>
        <v>110.23</v>
      </c>
      <c r="AA76" s="43">
        <f t="shared" si="41"/>
        <v>110.23</v>
      </c>
    </row>
    <row r="77" spans="1:27" ht="12.75" customHeight="1" x14ac:dyDescent="0.2">
      <c r="A77" s="91" t="s">
        <v>2124</v>
      </c>
      <c r="B77" s="27" t="str">
        <f>"15"&amp;"."&amp;$B$729&amp;"."&amp;$B$730</f>
        <v>15.02.2023</v>
      </c>
      <c r="C77" s="83" t="s">
        <v>74</v>
      </c>
      <c r="D77" s="84">
        <f>ROUND(((D78+D79+D81+D80)/1000),5)</f>
        <v>1.36531</v>
      </c>
      <c r="E77" s="84">
        <f>ROUND(((E78+E79+E81+E80)/1000),5)</f>
        <v>1.28766</v>
      </c>
      <c r="F77" s="84">
        <f>ROUND(((F78+F79+F81+F80)/1000),5)</f>
        <v>1.26071</v>
      </c>
      <c r="G77" s="84">
        <f t="shared" ref="G77:AA77" si="42">ROUND(((G78+G79+G81+G80)/1000),5)</f>
        <v>1.2615499999999999</v>
      </c>
      <c r="H77" s="84">
        <f t="shared" si="42"/>
        <v>1.3062499999999999</v>
      </c>
      <c r="I77" s="84">
        <f t="shared" si="42"/>
        <v>1.4053599999999999</v>
      </c>
      <c r="J77" s="84">
        <f t="shared" si="42"/>
        <v>1.66713</v>
      </c>
      <c r="K77" s="84">
        <f t="shared" si="42"/>
        <v>1.8150299999999999</v>
      </c>
      <c r="L77" s="84">
        <f t="shared" si="42"/>
        <v>1.8705700000000001</v>
      </c>
      <c r="M77" s="84">
        <f t="shared" si="42"/>
        <v>1.9011499999999999</v>
      </c>
      <c r="N77" s="84">
        <f t="shared" si="42"/>
        <v>1.93326</v>
      </c>
      <c r="O77" s="84">
        <f t="shared" si="42"/>
        <v>2.03837</v>
      </c>
      <c r="P77" s="84">
        <f t="shared" si="42"/>
        <v>1.9542600000000001</v>
      </c>
      <c r="Q77" s="84">
        <f t="shared" si="42"/>
        <v>1.98552</v>
      </c>
      <c r="R77" s="84">
        <f t="shared" si="42"/>
        <v>1.95889</v>
      </c>
      <c r="S77" s="84">
        <f t="shared" si="42"/>
        <v>1.9069700000000001</v>
      </c>
      <c r="T77" s="84">
        <f t="shared" si="42"/>
        <v>1.87144</v>
      </c>
      <c r="U77" s="84">
        <f t="shared" si="42"/>
        <v>1.89096</v>
      </c>
      <c r="V77" s="84">
        <f t="shared" si="42"/>
        <v>1.96105</v>
      </c>
      <c r="W77" s="84">
        <f t="shared" si="42"/>
        <v>1.96224</v>
      </c>
      <c r="X77" s="84">
        <f t="shared" si="42"/>
        <v>1.93309</v>
      </c>
      <c r="Y77" s="84">
        <f t="shared" si="42"/>
        <v>1.8623400000000001</v>
      </c>
      <c r="Z77" s="84">
        <f t="shared" si="42"/>
        <v>1.72079</v>
      </c>
      <c r="AA77" s="84">
        <f t="shared" si="42"/>
        <v>1.50301</v>
      </c>
    </row>
    <row r="78" spans="1:27" ht="12.75" customHeight="1" outlineLevel="1" x14ac:dyDescent="0.2">
      <c r="A78" s="92" t="s">
        <v>2125</v>
      </c>
      <c r="B78" s="62" t="s">
        <v>231</v>
      </c>
      <c r="C78" s="42" t="s">
        <v>77</v>
      </c>
      <c r="D78" s="43">
        <v>1184.1300000000001</v>
      </c>
      <c r="E78" s="43">
        <v>1106.48</v>
      </c>
      <c r="F78" s="43">
        <v>1079.53</v>
      </c>
      <c r="G78" s="43">
        <v>1080.3699999999999</v>
      </c>
      <c r="H78" s="43">
        <v>1125.07</v>
      </c>
      <c r="I78" s="43">
        <v>1224.18</v>
      </c>
      <c r="J78" s="43">
        <v>1485.95</v>
      </c>
      <c r="K78" s="43">
        <v>1633.85</v>
      </c>
      <c r="L78" s="43">
        <v>1689.39</v>
      </c>
      <c r="M78" s="43">
        <v>1719.97</v>
      </c>
      <c r="N78" s="43">
        <v>1752.08</v>
      </c>
      <c r="O78" s="43">
        <v>1857.19</v>
      </c>
      <c r="P78" s="43">
        <v>1773.08</v>
      </c>
      <c r="Q78" s="43">
        <v>1804.34</v>
      </c>
      <c r="R78" s="43">
        <v>1777.71</v>
      </c>
      <c r="S78" s="43">
        <v>1725.79</v>
      </c>
      <c r="T78" s="43">
        <v>1690.26</v>
      </c>
      <c r="U78" s="43">
        <v>1709.78</v>
      </c>
      <c r="V78" s="43">
        <v>1779.87</v>
      </c>
      <c r="W78" s="43">
        <v>1781.06</v>
      </c>
      <c r="X78" s="43">
        <v>1751.91</v>
      </c>
      <c r="Y78" s="43">
        <v>1681.16</v>
      </c>
      <c r="Z78" s="43">
        <v>1539.61</v>
      </c>
      <c r="AA78" s="43">
        <v>1321.83</v>
      </c>
    </row>
    <row r="79" spans="1:27" ht="12.75" customHeight="1" outlineLevel="1" x14ac:dyDescent="0.2">
      <c r="A79" s="92" t="s">
        <v>2126</v>
      </c>
      <c r="B79" s="62" t="s">
        <v>88</v>
      </c>
      <c r="C79" s="42" t="s">
        <v>77</v>
      </c>
      <c r="D79" s="43">
        <f t="shared" ref="D79:AA79" si="43">$D$9</f>
        <v>66.180000000000007</v>
      </c>
      <c r="E79" s="43">
        <f t="shared" si="43"/>
        <v>66.180000000000007</v>
      </c>
      <c r="F79" s="43">
        <f t="shared" si="43"/>
        <v>66.180000000000007</v>
      </c>
      <c r="G79" s="43">
        <f t="shared" si="43"/>
        <v>66.180000000000007</v>
      </c>
      <c r="H79" s="43">
        <f t="shared" si="43"/>
        <v>66.180000000000007</v>
      </c>
      <c r="I79" s="43">
        <f t="shared" si="43"/>
        <v>66.180000000000007</v>
      </c>
      <c r="J79" s="43">
        <f t="shared" si="43"/>
        <v>66.180000000000007</v>
      </c>
      <c r="K79" s="43">
        <f t="shared" si="43"/>
        <v>66.180000000000007</v>
      </c>
      <c r="L79" s="43">
        <f t="shared" si="43"/>
        <v>66.180000000000007</v>
      </c>
      <c r="M79" s="43">
        <f t="shared" si="43"/>
        <v>66.180000000000007</v>
      </c>
      <c r="N79" s="43">
        <f t="shared" si="43"/>
        <v>66.180000000000007</v>
      </c>
      <c r="O79" s="43">
        <f t="shared" si="43"/>
        <v>66.180000000000007</v>
      </c>
      <c r="P79" s="43">
        <f t="shared" si="43"/>
        <v>66.180000000000007</v>
      </c>
      <c r="Q79" s="43">
        <f t="shared" si="43"/>
        <v>66.180000000000007</v>
      </c>
      <c r="R79" s="43">
        <f t="shared" si="43"/>
        <v>66.180000000000007</v>
      </c>
      <c r="S79" s="43">
        <f t="shared" si="43"/>
        <v>66.180000000000007</v>
      </c>
      <c r="T79" s="43">
        <f t="shared" si="43"/>
        <v>66.180000000000007</v>
      </c>
      <c r="U79" s="43">
        <f t="shared" si="43"/>
        <v>66.180000000000007</v>
      </c>
      <c r="V79" s="43">
        <f t="shared" si="43"/>
        <v>66.180000000000007</v>
      </c>
      <c r="W79" s="43">
        <f t="shared" si="43"/>
        <v>66.180000000000007</v>
      </c>
      <c r="X79" s="43">
        <f t="shared" si="43"/>
        <v>66.180000000000007</v>
      </c>
      <c r="Y79" s="43">
        <f t="shared" si="43"/>
        <v>66.180000000000007</v>
      </c>
      <c r="Z79" s="43">
        <f t="shared" si="43"/>
        <v>66.180000000000007</v>
      </c>
      <c r="AA79" s="43">
        <f t="shared" si="43"/>
        <v>66.180000000000007</v>
      </c>
    </row>
    <row r="80" spans="1:27" ht="12.75" customHeight="1" outlineLevel="1" x14ac:dyDescent="0.2">
      <c r="A80" s="92" t="s">
        <v>2127</v>
      </c>
      <c r="B80" s="62" t="s">
        <v>81</v>
      </c>
      <c r="C80" s="42" t="s">
        <v>77</v>
      </c>
      <c r="D80" s="43">
        <v>4.7699999999999996</v>
      </c>
      <c r="E80" s="43">
        <v>4.7699999999999996</v>
      </c>
      <c r="F80" s="43">
        <v>4.7699999999999996</v>
      </c>
      <c r="G80" s="43">
        <v>4.7699999999999996</v>
      </c>
      <c r="H80" s="43">
        <v>4.7699999999999996</v>
      </c>
      <c r="I80" s="43">
        <v>4.7699999999999996</v>
      </c>
      <c r="J80" s="43">
        <v>4.7699999999999996</v>
      </c>
      <c r="K80" s="43">
        <v>4.7699999999999996</v>
      </c>
      <c r="L80" s="43">
        <v>4.7699999999999996</v>
      </c>
      <c r="M80" s="43">
        <v>4.7699999999999996</v>
      </c>
      <c r="N80" s="43">
        <v>4.7699999999999996</v>
      </c>
      <c r="O80" s="43">
        <v>4.7699999999999996</v>
      </c>
      <c r="P80" s="43">
        <v>4.7699999999999996</v>
      </c>
      <c r="Q80" s="43">
        <v>4.7699999999999996</v>
      </c>
      <c r="R80" s="43">
        <v>4.7699999999999996</v>
      </c>
      <c r="S80" s="43">
        <v>4.7699999999999996</v>
      </c>
      <c r="T80" s="43">
        <v>4.7699999999999996</v>
      </c>
      <c r="U80" s="43">
        <v>4.7699999999999996</v>
      </c>
      <c r="V80" s="43">
        <v>4.7699999999999996</v>
      </c>
      <c r="W80" s="43">
        <v>4.7699999999999996</v>
      </c>
      <c r="X80" s="43">
        <v>4.7699999999999996</v>
      </c>
      <c r="Y80" s="43">
        <v>4.7699999999999996</v>
      </c>
      <c r="Z80" s="43">
        <v>4.7699999999999996</v>
      </c>
      <c r="AA80" s="43">
        <v>4.7699999999999996</v>
      </c>
    </row>
    <row r="81" spans="1:27" ht="12.75" customHeight="1" outlineLevel="1" x14ac:dyDescent="0.2">
      <c r="A81" s="92" t="s">
        <v>2128</v>
      </c>
      <c r="B81" s="62" t="s">
        <v>79</v>
      </c>
      <c r="C81" s="42" t="s">
        <v>77</v>
      </c>
      <c r="D81" s="43">
        <f>$D$11</f>
        <v>110.23</v>
      </c>
      <c r="E81" s="43">
        <f t="shared" ref="E81:AA81" si="44">$D$11</f>
        <v>110.23</v>
      </c>
      <c r="F81" s="43">
        <f t="shared" si="44"/>
        <v>110.23</v>
      </c>
      <c r="G81" s="43">
        <f t="shared" si="44"/>
        <v>110.23</v>
      </c>
      <c r="H81" s="43">
        <f t="shared" si="44"/>
        <v>110.23</v>
      </c>
      <c r="I81" s="43">
        <f t="shared" si="44"/>
        <v>110.23</v>
      </c>
      <c r="J81" s="43">
        <f t="shared" si="44"/>
        <v>110.23</v>
      </c>
      <c r="K81" s="43">
        <f t="shared" si="44"/>
        <v>110.23</v>
      </c>
      <c r="L81" s="43">
        <f t="shared" si="44"/>
        <v>110.23</v>
      </c>
      <c r="M81" s="43">
        <f t="shared" si="44"/>
        <v>110.23</v>
      </c>
      <c r="N81" s="43">
        <f t="shared" si="44"/>
        <v>110.23</v>
      </c>
      <c r="O81" s="43">
        <f t="shared" si="44"/>
        <v>110.23</v>
      </c>
      <c r="P81" s="43">
        <f t="shared" si="44"/>
        <v>110.23</v>
      </c>
      <c r="Q81" s="43">
        <f t="shared" si="44"/>
        <v>110.23</v>
      </c>
      <c r="R81" s="43">
        <f t="shared" si="44"/>
        <v>110.23</v>
      </c>
      <c r="S81" s="43">
        <f t="shared" si="44"/>
        <v>110.23</v>
      </c>
      <c r="T81" s="43">
        <f t="shared" si="44"/>
        <v>110.23</v>
      </c>
      <c r="U81" s="43">
        <f t="shared" si="44"/>
        <v>110.23</v>
      </c>
      <c r="V81" s="43">
        <f t="shared" si="44"/>
        <v>110.23</v>
      </c>
      <c r="W81" s="43">
        <f t="shared" si="44"/>
        <v>110.23</v>
      </c>
      <c r="X81" s="43">
        <f t="shared" si="44"/>
        <v>110.23</v>
      </c>
      <c r="Y81" s="43">
        <f t="shared" si="44"/>
        <v>110.23</v>
      </c>
      <c r="Z81" s="43">
        <f t="shared" si="44"/>
        <v>110.23</v>
      </c>
      <c r="AA81" s="43">
        <f t="shared" si="44"/>
        <v>110.23</v>
      </c>
    </row>
    <row r="82" spans="1:27" ht="12.75" customHeight="1" x14ac:dyDescent="0.2">
      <c r="A82" s="91" t="s">
        <v>2129</v>
      </c>
      <c r="B82" s="27" t="str">
        <f>"16"&amp;"."&amp;$B$729&amp;"."&amp;$B$730</f>
        <v>16.02.2023</v>
      </c>
      <c r="C82" s="83" t="s">
        <v>74</v>
      </c>
      <c r="D82" s="84">
        <f>ROUND(((D83+D84+D86+D85)/1000),5)</f>
        <v>1.3422400000000001</v>
      </c>
      <c r="E82" s="84">
        <f>ROUND(((E83+E84+E86+E85)/1000),5)</f>
        <v>1.29253</v>
      </c>
      <c r="F82" s="84">
        <f>ROUND(((F83+F84+F86+F85)/1000),5)</f>
        <v>1.26187</v>
      </c>
      <c r="G82" s="84">
        <f t="shared" ref="G82:AA82" si="45">ROUND(((G83+G84+G86+G85)/1000),5)</f>
        <v>1.2658799999999999</v>
      </c>
      <c r="H82" s="84">
        <f t="shared" si="45"/>
        <v>1.3213699999999999</v>
      </c>
      <c r="I82" s="84">
        <f t="shared" si="45"/>
        <v>1.4329099999999999</v>
      </c>
      <c r="J82" s="84">
        <f t="shared" si="45"/>
        <v>1.6599900000000001</v>
      </c>
      <c r="K82" s="84">
        <f t="shared" si="45"/>
        <v>1.7905899999999999</v>
      </c>
      <c r="L82" s="84">
        <f t="shared" si="45"/>
        <v>1.8336300000000001</v>
      </c>
      <c r="M82" s="84">
        <f t="shared" si="45"/>
        <v>1.8473900000000001</v>
      </c>
      <c r="N82" s="84">
        <f t="shared" si="45"/>
        <v>1.86724</v>
      </c>
      <c r="O82" s="84">
        <f t="shared" si="45"/>
        <v>1.9026799999999999</v>
      </c>
      <c r="P82" s="84">
        <f t="shared" si="45"/>
        <v>1.87835</v>
      </c>
      <c r="Q82" s="84">
        <f t="shared" si="45"/>
        <v>1.8757699999999999</v>
      </c>
      <c r="R82" s="84">
        <f t="shared" si="45"/>
        <v>1.8717200000000001</v>
      </c>
      <c r="S82" s="84">
        <f t="shared" si="45"/>
        <v>1.8404799999999999</v>
      </c>
      <c r="T82" s="84">
        <f t="shared" si="45"/>
        <v>1.8188299999999999</v>
      </c>
      <c r="U82" s="84">
        <f t="shared" si="45"/>
        <v>1.8357300000000001</v>
      </c>
      <c r="V82" s="84">
        <f t="shared" si="45"/>
        <v>1.8628499999999999</v>
      </c>
      <c r="W82" s="84">
        <f t="shared" si="45"/>
        <v>1.88541</v>
      </c>
      <c r="X82" s="84">
        <f t="shared" si="45"/>
        <v>1.8646100000000001</v>
      </c>
      <c r="Y82" s="84">
        <f t="shared" si="45"/>
        <v>1.83765</v>
      </c>
      <c r="Z82" s="84">
        <f t="shared" si="45"/>
        <v>1.7130700000000001</v>
      </c>
      <c r="AA82" s="84">
        <f t="shared" si="45"/>
        <v>1.4491400000000001</v>
      </c>
    </row>
    <row r="83" spans="1:27" ht="12.75" customHeight="1" outlineLevel="1" x14ac:dyDescent="0.2">
      <c r="A83" s="92" t="s">
        <v>2130</v>
      </c>
      <c r="B83" s="62" t="s">
        <v>231</v>
      </c>
      <c r="C83" s="42" t="s">
        <v>77</v>
      </c>
      <c r="D83" s="43">
        <v>1161.06</v>
      </c>
      <c r="E83" s="43">
        <v>1111.3499999999999</v>
      </c>
      <c r="F83" s="43">
        <v>1080.69</v>
      </c>
      <c r="G83" s="43">
        <v>1084.7</v>
      </c>
      <c r="H83" s="43">
        <v>1140.19</v>
      </c>
      <c r="I83" s="43">
        <v>1251.73</v>
      </c>
      <c r="J83" s="43">
        <v>1478.81</v>
      </c>
      <c r="K83" s="43">
        <v>1609.41</v>
      </c>
      <c r="L83" s="43">
        <v>1652.45</v>
      </c>
      <c r="M83" s="43">
        <v>1666.21</v>
      </c>
      <c r="N83" s="43">
        <v>1686.06</v>
      </c>
      <c r="O83" s="43">
        <v>1721.5</v>
      </c>
      <c r="P83" s="43">
        <v>1697.17</v>
      </c>
      <c r="Q83" s="43">
        <v>1694.59</v>
      </c>
      <c r="R83" s="43">
        <v>1690.54</v>
      </c>
      <c r="S83" s="43">
        <v>1659.3</v>
      </c>
      <c r="T83" s="43">
        <v>1637.65</v>
      </c>
      <c r="U83" s="43">
        <v>1654.55</v>
      </c>
      <c r="V83" s="43">
        <v>1681.67</v>
      </c>
      <c r="W83" s="43">
        <v>1704.23</v>
      </c>
      <c r="X83" s="43">
        <v>1683.43</v>
      </c>
      <c r="Y83" s="43">
        <v>1656.47</v>
      </c>
      <c r="Z83" s="43">
        <v>1531.89</v>
      </c>
      <c r="AA83" s="43">
        <v>1267.96</v>
      </c>
    </row>
    <row r="84" spans="1:27" ht="12.75" customHeight="1" outlineLevel="1" x14ac:dyDescent="0.2">
      <c r="A84" s="92" t="s">
        <v>2131</v>
      </c>
      <c r="B84" s="62" t="s">
        <v>88</v>
      </c>
      <c r="C84" s="42" t="s">
        <v>77</v>
      </c>
      <c r="D84" s="43">
        <f t="shared" ref="D84:AA84" si="46">$D$9</f>
        <v>66.180000000000007</v>
      </c>
      <c r="E84" s="43">
        <f t="shared" si="46"/>
        <v>66.180000000000007</v>
      </c>
      <c r="F84" s="43">
        <f t="shared" si="46"/>
        <v>66.180000000000007</v>
      </c>
      <c r="G84" s="43">
        <f t="shared" si="46"/>
        <v>66.180000000000007</v>
      </c>
      <c r="H84" s="43">
        <f t="shared" si="46"/>
        <v>66.180000000000007</v>
      </c>
      <c r="I84" s="43">
        <f t="shared" si="46"/>
        <v>66.180000000000007</v>
      </c>
      <c r="J84" s="43">
        <f t="shared" si="46"/>
        <v>66.180000000000007</v>
      </c>
      <c r="K84" s="43">
        <f t="shared" si="46"/>
        <v>66.180000000000007</v>
      </c>
      <c r="L84" s="43">
        <f t="shared" si="46"/>
        <v>66.180000000000007</v>
      </c>
      <c r="M84" s="43">
        <f t="shared" si="46"/>
        <v>66.180000000000007</v>
      </c>
      <c r="N84" s="43">
        <f t="shared" si="46"/>
        <v>66.180000000000007</v>
      </c>
      <c r="O84" s="43">
        <f t="shared" si="46"/>
        <v>66.180000000000007</v>
      </c>
      <c r="P84" s="43">
        <f t="shared" si="46"/>
        <v>66.180000000000007</v>
      </c>
      <c r="Q84" s="43">
        <f t="shared" si="46"/>
        <v>66.180000000000007</v>
      </c>
      <c r="R84" s="43">
        <f t="shared" si="46"/>
        <v>66.180000000000007</v>
      </c>
      <c r="S84" s="43">
        <f t="shared" si="46"/>
        <v>66.180000000000007</v>
      </c>
      <c r="T84" s="43">
        <f t="shared" si="46"/>
        <v>66.180000000000007</v>
      </c>
      <c r="U84" s="43">
        <f t="shared" si="46"/>
        <v>66.180000000000007</v>
      </c>
      <c r="V84" s="43">
        <f t="shared" si="46"/>
        <v>66.180000000000007</v>
      </c>
      <c r="W84" s="43">
        <f t="shared" si="46"/>
        <v>66.180000000000007</v>
      </c>
      <c r="X84" s="43">
        <f t="shared" si="46"/>
        <v>66.180000000000007</v>
      </c>
      <c r="Y84" s="43">
        <f t="shared" si="46"/>
        <v>66.180000000000007</v>
      </c>
      <c r="Z84" s="43">
        <f t="shared" si="46"/>
        <v>66.180000000000007</v>
      </c>
      <c r="AA84" s="43">
        <f t="shared" si="46"/>
        <v>66.180000000000007</v>
      </c>
    </row>
    <row r="85" spans="1:27" ht="12.75" customHeight="1" outlineLevel="1" x14ac:dyDescent="0.2">
      <c r="A85" s="92" t="s">
        <v>2132</v>
      </c>
      <c r="B85" s="62" t="s">
        <v>81</v>
      </c>
      <c r="C85" s="42" t="s">
        <v>77</v>
      </c>
      <c r="D85" s="43">
        <v>4.7699999999999996</v>
      </c>
      <c r="E85" s="43">
        <v>4.7699999999999996</v>
      </c>
      <c r="F85" s="43">
        <v>4.7699999999999996</v>
      </c>
      <c r="G85" s="43">
        <v>4.7699999999999996</v>
      </c>
      <c r="H85" s="43">
        <v>4.7699999999999996</v>
      </c>
      <c r="I85" s="43">
        <v>4.7699999999999996</v>
      </c>
      <c r="J85" s="43">
        <v>4.7699999999999996</v>
      </c>
      <c r="K85" s="43">
        <v>4.7699999999999996</v>
      </c>
      <c r="L85" s="43">
        <v>4.7699999999999996</v>
      </c>
      <c r="M85" s="43">
        <v>4.7699999999999996</v>
      </c>
      <c r="N85" s="43">
        <v>4.7699999999999996</v>
      </c>
      <c r="O85" s="43">
        <v>4.7699999999999996</v>
      </c>
      <c r="P85" s="43">
        <v>4.7699999999999996</v>
      </c>
      <c r="Q85" s="43">
        <v>4.7699999999999996</v>
      </c>
      <c r="R85" s="43">
        <v>4.7699999999999996</v>
      </c>
      <c r="S85" s="43">
        <v>4.7699999999999996</v>
      </c>
      <c r="T85" s="43">
        <v>4.7699999999999996</v>
      </c>
      <c r="U85" s="43">
        <v>4.7699999999999996</v>
      </c>
      <c r="V85" s="43">
        <v>4.7699999999999996</v>
      </c>
      <c r="W85" s="43">
        <v>4.7699999999999996</v>
      </c>
      <c r="X85" s="43">
        <v>4.7699999999999996</v>
      </c>
      <c r="Y85" s="43">
        <v>4.7699999999999996</v>
      </c>
      <c r="Z85" s="43">
        <v>4.7699999999999996</v>
      </c>
      <c r="AA85" s="43">
        <v>4.7699999999999996</v>
      </c>
    </row>
    <row r="86" spans="1:27" ht="12.75" customHeight="1" outlineLevel="1" x14ac:dyDescent="0.2">
      <c r="A86" s="92" t="s">
        <v>2133</v>
      </c>
      <c r="B86" s="62" t="s">
        <v>79</v>
      </c>
      <c r="C86" s="42" t="s">
        <v>77</v>
      </c>
      <c r="D86" s="43">
        <f>$D$11</f>
        <v>110.23</v>
      </c>
      <c r="E86" s="43">
        <f t="shared" ref="E86:AA86" si="47">$D$11</f>
        <v>110.23</v>
      </c>
      <c r="F86" s="43">
        <f t="shared" si="47"/>
        <v>110.23</v>
      </c>
      <c r="G86" s="43">
        <f t="shared" si="47"/>
        <v>110.23</v>
      </c>
      <c r="H86" s="43">
        <f t="shared" si="47"/>
        <v>110.23</v>
      </c>
      <c r="I86" s="43">
        <f t="shared" si="47"/>
        <v>110.23</v>
      </c>
      <c r="J86" s="43">
        <f t="shared" si="47"/>
        <v>110.23</v>
      </c>
      <c r="K86" s="43">
        <f t="shared" si="47"/>
        <v>110.23</v>
      </c>
      <c r="L86" s="43">
        <f t="shared" si="47"/>
        <v>110.23</v>
      </c>
      <c r="M86" s="43">
        <f t="shared" si="47"/>
        <v>110.23</v>
      </c>
      <c r="N86" s="43">
        <f t="shared" si="47"/>
        <v>110.23</v>
      </c>
      <c r="O86" s="43">
        <f t="shared" si="47"/>
        <v>110.23</v>
      </c>
      <c r="P86" s="43">
        <f t="shared" si="47"/>
        <v>110.23</v>
      </c>
      <c r="Q86" s="43">
        <f t="shared" si="47"/>
        <v>110.23</v>
      </c>
      <c r="R86" s="43">
        <f t="shared" si="47"/>
        <v>110.23</v>
      </c>
      <c r="S86" s="43">
        <f t="shared" si="47"/>
        <v>110.23</v>
      </c>
      <c r="T86" s="43">
        <f t="shared" si="47"/>
        <v>110.23</v>
      </c>
      <c r="U86" s="43">
        <f t="shared" si="47"/>
        <v>110.23</v>
      </c>
      <c r="V86" s="43">
        <f t="shared" si="47"/>
        <v>110.23</v>
      </c>
      <c r="W86" s="43">
        <f t="shared" si="47"/>
        <v>110.23</v>
      </c>
      <c r="X86" s="43">
        <f t="shared" si="47"/>
        <v>110.23</v>
      </c>
      <c r="Y86" s="43">
        <f t="shared" si="47"/>
        <v>110.23</v>
      </c>
      <c r="Z86" s="43">
        <f t="shared" si="47"/>
        <v>110.23</v>
      </c>
      <c r="AA86" s="43">
        <f t="shared" si="47"/>
        <v>110.23</v>
      </c>
    </row>
    <row r="87" spans="1:27" ht="12.75" customHeight="1" x14ac:dyDescent="0.2">
      <c r="A87" s="91" t="s">
        <v>2134</v>
      </c>
      <c r="B87" s="27" t="str">
        <f>"17"&amp;"."&amp;$B$729&amp;"."&amp;$B$730</f>
        <v>17.02.2023</v>
      </c>
      <c r="C87" s="83" t="s">
        <v>74</v>
      </c>
      <c r="D87" s="84">
        <f>ROUND(((D88+D89+D91+D90)/1000),5)</f>
        <v>1.38513</v>
      </c>
      <c r="E87" s="84">
        <f>ROUND(((E88+E89+E91+E90)/1000),5)</f>
        <v>1.2827200000000001</v>
      </c>
      <c r="F87" s="84">
        <f>ROUND(((F88+F89+F91+F90)/1000),5)</f>
        <v>1.2465599999999999</v>
      </c>
      <c r="G87" s="84">
        <f t="shared" ref="G87:AA87" si="48">ROUND(((G88+G89+G91+G90)/1000),5)</f>
        <v>1.25566</v>
      </c>
      <c r="H87" s="84">
        <f t="shared" si="48"/>
        <v>1.32592</v>
      </c>
      <c r="I87" s="84">
        <f t="shared" si="48"/>
        <v>1.4910000000000001</v>
      </c>
      <c r="J87" s="84">
        <f t="shared" si="48"/>
        <v>1.7415400000000001</v>
      </c>
      <c r="K87" s="84">
        <f t="shared" si="48"/>
        <v>1.8793500000000001</v>
      </c>
      <c r="L87" s="84">
        <f t="shared" si="48"/>
        <v>1.9575</v>
      </c>
      <c r="M87" s="84">
        <f t="shared" si="48"/>
        <v>1.98085</v>
      </c>
      <c r="N87" s="84">
        <f t="shared" si="48"/>
        <v>2.0411600000000001</v>
      </c>
      <c r="O87" s="84">
        <f t="shared" si="48"/>
        <v>2.0554299999999999</v>
      </c>
      <c r="P87" s="84">
        <f t="shared" si="48"/>
        <v>2.0184600000000001</v>
      </c>
      <c r="Q87" s="84">
        <f t="shared" si="48"/>
        <v>2.0243199999999999</v>
      </c>
      <c r="R87" s="84">
        <f t="shared" si="48"/>
        <v>2.0067599999999999</v>
      </c>
      <c r="S87" s="84">
        <f t="shared" si="48"/>
        <v>1.96923</v>
      </c>
      <c r="T87" s="84">
        <f t="shared" si="48"/>
        <v>1.9396100000000001</v>
      </c>
      <c r="U87" s="84">
        <f t="shared" si="48"/>
        <v>1.9664999999999999</v>
      </c>
      <c r="V87" s="84">
        <f t="shared" si="48"/>
        <v>2.0140699999999998</v>
      </c>
      <c r="W87" s="84">
        <f t="shared" si="48"/>
        <v>2.0112399999999999</v>
      </c>
      <c r="X87" s="84">
        <f t="shared" si="48"/>
        <v>1.9977</v>
      </c>
      <c r="Y87" s="84">
        <f t="shared" si="48"/>
        <v>1.9684299999999999</v>
      </c>
      <c r="Z87" s="84">
        <f t="shared" si="48"/>
        <v>1.8306800000000001</v>
      </c>
      <c r="AA87" s="84">
        <f t="shared" si="48"/>
        <v>1.7326600000000001</v>
      </c>
    </row>
    <row r="88" spans="1:27" ht="12.75" customHeight="1" outlineLevel="1" x14ac:dyDescent="0.2">
      <c r="A88" s="92" t="s">
        <v>2135</v>
      </c>
      <c r="B88" s="62" t="s">
        <v>231</v>
      </c>
      <c r="C88" s="42" t="s">
        <v>77</v>
      </c>
      <c r="D88" s="43">
        <v>1203.95</v>
      </c>
      <c r="E88" s="43">
        <v>1101.54</v>
      </c>
      <c r="F88" s="43">
        <v>1065.3800000000001</v>
      </c>
      <c r="G88" s="43">
        <v>1074.48</v>
      </c>
      <c r="H88" s="43">
        <v>1144.74</v>
      </c>
      <c r="I88" s="43">
        <v>1309.82</v>
      </c>
      <c r="J88" s="43">
        <v>1560.36</v>
      </c>
      <c r="K88" s="43">
        <v>1698.17</v>
      </c>
      <c r="L88" s="43">
        <v>1776.32</v>
      </c>
      <c r="M88" s="43">
        <v>1799.67</v>
      </c>
      <c r="N88" s="43">
        <v>1859.98</v>
      </c>
      <c r="O88" s="43">
        <v>1874.25</v>
      </c>
      <c r="P88" s="43">
        <v>1837.28</v>
      </c>
      <c r="Q88" s="43">
        <v>1843.14</v>
      </c>
      <c r="R88" s="43">
        <v>1825.58</v>
      </c>
      <c r="S88" s="43">
        <v>1788.05</v>
      </c>
      <c r="T88" s="43">
        <v>1758.43</v>
      </c>
      <c r="U88" s="43">
        <v>1785.32</v>
      </c>
      <c r="V88" s="43">
        <v>1832.89</v>
      </c>
      <c r="W88" s="43">
        <v>1830.06</v>
      </c>
      <c r="X88" s="43">
        <v>1816.52</v>
      </c>
      <c r="Y88" s="43">
        <v>1787.25</v>
      </c>
      <c r="Z88" s="43">
        <v>1649.5</v>
      </c>
      <c r="AA88" s="43">
        <v>1551.48</v>
      </c>
    </row>
    <row r="89" spans="1:27" ht="12.75" customHeight="1" outlineLevel="1" x14ac:dyDescent="0.2">
      <c r="A89" s="92" t="s">
        <v>2136</v>
      </c>
      <c r="B89" s="62" t="s">
        <v>88</v>
      </c>
      <c r="C89" s="42" t="s">
        <v>77</v>
      </c>
      <c r="D89" s="43">
        <f t="shared" ref="D89:AA89" si="49">$D$9</f>
        <v>66.180000000000007</v>
      </c>
      <c r="E89" s="43">
        <f t="shared" si="49"/>
        <v>66.180000000000007</v>
      </c>
      <c r="F89" s="43">
        <f t="shared" si="49"/>
        <v>66.180000000000007</v>
      </c>
      <c r="G89" s="43">
        <f t="shared" si="49"/>
        <v>66.180000000000007</v>
      </c>
      <c r="H89" s="43">
        <f t="shared" si="49"/>
        <v>66.180000000000007</v>
      </c>
      <c r="I89" s="43">
        <f t="shared" si="49"/>
        <v>66.180000000000007</v>
      </c>
      <c r="J89" s="43">
        <f t="shared" si="49"/>
        <v>66.180000000000007</v>
      </c>
      <c r="K89" s="43">
        <f t="shared" si="49"/>
        <v>66.180000000000007</v>
      </c>
      <c r="L89" s="43">
        <f t="shared" si="49"/>
        <v>66.180000000000007</v>
      </c>
      <c r="M89" s="43">
        <f t="shared" si="49"/>
        <v>66.180000000000007</v>
      </c>
      <c r="N89" s="43">
        <f t="shared" si="49"/>
        <v>66.180000000000007</v>
      </c>
      <c r="O89" s="43">
        <f t="shared" si="49"/>
        <v>66.180000000000007</v>
      </c>
      <c r="P89" s="43">
        <f t="shared" si="49"/>
        <v>66.180000000000007</v>
      </c>
      <c r="Q89" s="43">
        <f t="shared" si="49"/>
        <v>66.180000000000007</v>
      </c>
      <c r="R89" s="43">
        <f t="shared" si="49"/>
        <v>66.180000000000007</v>
      </c>
      <c r="S89" s="43">
        <f t="shared" si="49"/>
        <v>66.180000000000007</v>
      </c>
      <c r="T89" s="43">
        <f t="shared" si="49"/>
        <v>66.180000000000007</v>
      </c>
      <c r="U89" s="43">
        <f t="shared" si="49"/>
        <v>66.180000000000007</v>
      </c>
      <c r="V89" s="43">
        <f t="shared" si="49"/>
        <v>66.180000000000007</v>
      </c>
      <c r="W89" s="43">
        <f t="shared" si="49"/>
        <v>66.180000000000007</v>
      </c>
      <c r="X89" s="43">
        <f t="shared" si="49"/>
        <v>66.180000000000007</v>
      </c>
      <c r="Y89" s="43">
        <f t="shared" si="49"/>
        <v>66.180000000000007</v>
      </c>
      <c r="Z89" s="43">
        <f t="shared" si="49"/>
        <v>66.180000000000007</v>
      </c>
      <c r="AA89" s="43">
        <f t="shared" si="49"/>
        <v>66.180000000000007</v>
      </c>
    </row>
    <row r="90" spans="1:27" ht="12.75" customHeight="1" outlineLevel="1" x14ac:dyDescent="0.2">
      <c r="A90" s="92" t="s">
        <v>2137</v>
      </c>
      <c r="B90" s="62" t="s">
        <v>81</v>
      </c>
      <c r="C90" s="42" t="s">
        <v>77</v>
      </c>
      <c r="D90" s="43">
        <v>4.7699999999999996</v>
      </c>
      <c r="E90" s="43">
        <v>4.7699999999999996</v>
      </c>
      <c r="F90" s="43">
        <v>4.7699999999999996</v>
      </c>
      <c r="G90" s="43">
        <v>4.7699999999999996</v>
      </c>
      <c r="H90" s="43">
        <v>4.7699999999999996</v>
      </c>
      <c r="I90" s="43">
        <v>4.7699999999999996</v>
      </c>
      <c r="J90" s="43">
        <v>4.7699999999999996</v>
      </c>
      <c r="K90" s="43">
        <v>4.7699999999999996</v>
      </c>
      <c r="L90" s="43">
        <v>4.7699999999999996</v>
      </c>
      <c r="M90" s="43">
        <v>4.7699999999999996</v>
      </c>
      <c r="N90" s="43">
        <v>4.7699999999999996</v>
      </c>
      <c r="O90" s="43">
        <v>4.7699999999999996</v>
      </c>
      <c r="P90" s="43">
        <v>4.7699999999999996</v>
      </c>
      <c r="Q90" s="43">
        <v>4.7699999999999996</v>
      </c>
      <c r="R90" s="43">
        <v>4.7699999999999996</v>
      </c>
      <c r="S90" s="43">
        <v>4.7699999999999996</v>
      </c>
      <c r="T90" s="43">
        <v>4.7699999999999996</v>
      </c>
      <c r="U90" s="43">
        <v>4.7699999999999996</v>
      </c>
      <c r="V90" s="43">
        <v>4.7699999999999996</v>
      </c>
      <c r="W90" s="43">
        <v>4.7699999999999996</v>
      </c>
      <c r="X90" s="43">
        <v>4.7699999999999996</v>
      </c>
      <c r="Y90" s="43">
        <v>4.7699999999999996</v>
      </c>
      <c r="Z90" s="43">
        <v>4.7699999999999996</v>
      </c>
      <c r="AA90" s="43">
        <v>4.7699999999999996</v>
      </c>
    </row>
    <row r="91" spans="1:27" ht="12.75" customHeight="1" outlineLevel="1" x14ac:dyDescent="0.2">
      <c r="A91" s="92" t="s">
        <v>2138</v>
      </c>
      <c r="B91" s="62" t="s">
        <v>79</v>
      </c>
      <c r="C91" s="42" t="s">
        <v>77</v>
      </c>
      <c r="D91" s="43">
        <f>$D$11</f>
        <v>110.23</v>
      </c>
      <c r="E91" s="43">
        <f t="shared" ref="E91:AA91" si="50">$D$11</f>
        <v>110.23</v>
      </c>
      <c r="F91" s="43">
        <f t="shared" si="50"/>
        <v>110.23</v>
      </c>
      <c r="G91" s="43">
        <f t="shared" si="50"/>
        <v>110.23</v>
      </c>
      <c r="H91" s="43">
        <f t="shared" si="50"/>
        <v>110.23</v>
      </c>
      <c r="I91" s="43">
        <f t="shared" si="50"/>
        <v>110.23</v>
      </c>
      <c r="J91" s="43">
        <f t="shared" si="50"/>
        <v>110.23</v>
      </c>
      <c r="K91" s="43">
        <f t="shared" si="50"/>
        <v>110.23</v>
      </c>
      <c r="L91" s="43">
        <f t="shared" si="50"/>
        <v>110.23</v>
      </c>
      <c r="M91" s="43">
        <f t="shared" si="50"/>
        <v>110.23</v>
      </c>
      <c r="N91" s="43">
        <f t="shared" si="50"/>
        <v>110.23</v>
      </c>
      <c r="O91" s="43">
        <f t="shared" si="50"/>
        <v>110.23</v>
      </c>
      <c r="P91" s="43">
        <f t="shared" si="50"/>
        <v>110.23</v>
      </c>
      <c r="Q91" s="43">
        <f t="shared" si="50"/>
        <v>110.23</v>
      </c>
      <c r="R91" s="43">
        <f t="shared" si="50"/>
        <v>110.23</v>
      </c>
      <c r="S91" s="43">
        <f t="shared" si="50"/>
        <v>110.23</v>
      </c>
      <c r="T91" s="43">
        <f t="shared" si="50"/>
        <v>110.23</v>
      </c>
      <c r="U91" s="43">
        <f t="shared" si="50"/>
        <v>110.23</v>
      </c>
      <c r="V91" s="43">
        <f t="shared" si="50"/>
        <v>110.23</v>
      </c>
      <c r="W91" s="43">
        <f t="shared" si="50"/>
        <v>110.23</v>
      </c>
      <c r="X91" s="43">
        <f t="shared" si="50"/>
        <v>110.23</v>
      </c>
      <c r="Y91" s="43">
        <f t="shared" si="50"/>
        <v>110.23</v>
      </c>
      <c r="Z91" s="43">
        <f t="shared" si="50"/>
        <v>110.23</v>
      </c>
      <c r="AA91" s="43">
        <f t="shared" si="50"/>
        <v>110.23</v>
      </c>
    </row>
    <row r="92" spans="1:27" ht="12.75" customHeight="1" x14ac:dyDescent="0.2">
      <c r="A92" s="91" t="s">
        <v>2139</v>
      </c>
      <c r="B92" s="27" t="str">
        <f>"18"&amp;"."&amp;$B$729&amp;"."&amp;$B$730</f>
        <v>18.02.2023</v>
      </c>
      <c r="C92" s="83" t="s">
        <v>74</v>
      </c>
      <c r="D92" s="84">
        <f>ROUND(((D93+D94+D96+D95)/1000),5)</f>
        <v>1.6867000000000001</v>
      </c>
      <c r="E92" s="84">
        <f>ROUND(((E93+E94+E96+E95)/1000),5)</f>
        <v>1.42536</v>
      </c>
      <c r="F92" s="84">
        <f>ROUND(((F93+F94+F96+F95)/1000),5)</f>
        <v>1.38165</v>
      </c>
      <c r="G92" s="84">
        <f t="shared" ref="G92:AA92" si="51">ROUND(((G93+G94+G96+G95)/1000),5)</f>
        <v>1.3710100000000001</v>
      </c>
      <c r="H92" s="84">
        <f t="shared" si="51"/>
        <v>1.40486</v>
      </c>
      <c r="I92" s="84">
        <f t="shared" si="51"/>
        <v>1.51369</v>
      </c>
      <c r="J92" s="84">
        <f t="shared" si="51"/>
        <v>1.6349499999999999</v>
      </c>
      <c r="K92" s="84">
        <f t="shared" si="51"/>
        <v>1.7581599999999999</v>
      </c>
      <c r="L92" s="84">
        <f t="shared" si="51"/>
        <v>1.8335399999999999</v>
      </c>
      <c r="M92" s="84">
        <f t="shared" si="51"/>
        <v>1.89686</v>
      </c>
      <c r="N92" s="84">
        <f t="shared" si="51"/>
        <v>1.93784</v>
      </c>
      <c r="O92" s="84">
        <f t="shared" si="51"/>
        <v>1.9755400000000001</v>
      </c>
      <c r="P92" s="84">
        <f t="shared" si="51"/>
        <v>2.00447</v>
      </c>
      <c r="Q92" s="84">
        <f t="shared" si="51"/>
        <v>1.9731399999999999</v>
      </c>
      <c r="R92" s="84">
        <f t="shared" si="51"/>
        <v>1.9583600000000001</v>
      </c>
      <c r="S92" s="84">
        <f t="shared" si="51"/>
        <v>1.95882</v>
      </c>
      <c r="T92" s="84">
        <f t="shared" si="51"/>
        <v>1.93516</v>
      </c>
      <c r="U92" s="84">
        <f t="shared" si="51"/>
        <v>1.9623999999999999</v>
      </c>
      <c r="V92" s="84">
        <f t="shared" si="51"/>
        <v>1.9927999999999999</v>
      </c>
      <c r="W92" s="84">
        <f t="shared" si="51"/>
        <v>1.9753099999999999</v>
      </c>
      <c r="X92" s="84">
        <f t="shared" si="51"/>
        <v>1.9946600000000001</v>
      </c>
      <c r="Y92" s="84">
        <f t="shared" si="51"/>
        <v>1.9388000000000001</v>
      </c>
      <c r="Z92" s="84">
        <f t="shared" si="51"/>
        <v>1.7831399999999999</v>
      </c>
      <c r="AA92" s="84">
        <f t="shared" si="51"/>
        <v>1.708</v>
      </c>
    </row>
    <row r="93" spans="1:27" ht="12.75" customHeight="1" outlineLevel="1" x14ac:dyDescent="0.2">
      <c r="A93" s="92" t="s">
        <v>2140</v>
      </c>
      <c r="B93" s="62" t="s">
        <v>231</v>
      </c>
      <c r="C93" s="42" t="s">
        <v>77</v>
      </c>
      <c r="D93" s="43">
        <v>1505.52</v>
      </c>
      <c r="E93" s="43">
        <v>1244.18</v>
      </c>
      <c r="F93" s="43">
        <v>1200.47</v>
      </c>
      <c r="G93" s="43">
        <v>1189.83</v>
      </c>
      <c r="H93" s="43">
        <v>1223.68</v>
      </c>
      <c r="I93" s="43">
        <v>1332.51</v>
      </c>
      <c r="J93" s="43">
        <v>1453.77</v>
      </c>
      <c r="K93" s="43">
        <v>1576.98</v>
      </c>
      <c r="L93" s="43">
        <v>1652.36</v>
      </c>
      <c r="M93" s="43">
        <v>1715.68</v>
      </c>
      <c r="N93" s="43">
        <v>1756.66</v>
      </c>
      <c r="O93" s="43">
        <v>1794.36</v>
      </c>
      <c r="P93" s="43">
        <v>1823.29</v>
      </c>
      <c r="Q93" s="43">
        <v>1791.96</v>
      </c>
      <c r="R93" s="43">
        <v>1777.18</v>
      </c>
      <c r="S93" s="43">
        <v>1777.64</v>
      </c>
      <c r="T93" s="43">
        <v>1753.98</v>
      </c>
      <c r="U93" s="43">
        <v>1781.22</v>
      </c>
      <c r="V93" s="43">
        <v>1811.62</v>
      </c>
      <c r="W93" s="43">
        <v>1794.13</v>
      </c>
      <c r="X93" s="43">
        <v>1813.48</v>
      </c>
      <c r="Y93" s="43">
        <v>1757.62</v>
      </c>
      <c r="Z93" s="43">
        <v>1601.96</v>
      </c>
      <c r="AA93" s="43">
        <v>1526.82</v>
      </c>
    </row>
    <row r="94" spans="1:27" ht="12.75" customHeight="1" outlineLevel="1" x14ac:dyDescent="0.2">
      <c r="A94" s="92" t="s">
        <v>2141</v>
      </c>
      <c r="B94" s="62" t="s">
        <v>88</v>
      </c>
      <c r="C94" s="42" t="s">
        <v>77</v>
      </c>
      <c r="D94" s="43">
        <f t="shared" ref="D94:AA94" si="52">$D$9</f>
        <v>66.180000000000007</v>
      </c>
      <c r="E94" s="43">
        <f t="shared" si="52"/>
        <v>66.180000000000007</v>
      </c>
      <c r="F94" s="43">
        <f t="shared" si="52"/>
        <v>66.180000000000007</v>
      </c>
      <c r="G94" s="43">
        <f t="shared" si="52"/>
        <v>66.180000000000007</v>
      </c>
      <c r="H94" s="43">
        <f t="shared" si="52"/>
        <v>66.180000000000007</v>
      </c>
      <c r="I94" s="43">
        <f t="shared" si="52"/>
        <v>66.180000000000007</v>
      </c>
      <c r="J94" s="43">
        <f t="shared" si="52"/>
        <v>66.180000000000007</v>
      </c>
      <c r="K94" s="43">
        <f t="shared" si="52"/>
        <v>66.180000000000007</v>
      </c>
      <c r="L94" s="43">
        <f t="shared" si="52"/>
        <v>66.180000000000007</v>
      </c>
      <c r="M94" s="43">
        <f t="shared" si="52"/>
        <v>66.180000000000007</v>
      </c>
      <c r="N94" s="43">
        <f t="shared" si="52"/>
        <v>66.180000000000007</v>
      </c>
      <c r="O94" s="43">
        <f t="shared" si="52"/>
        <v>66.180000000000007</v>
      </c>
      <c r="P94" s="43">
        <f t="shared" si="52"/>
        <v>66.180000000000007</v>
      </c>
      <c r="Q94" s="43">
        <f t="shared" si="52"/>
        <v>66.180000000000007</v>
      </c>
      <c r="R94" s="43">
        <f t="shared" si="52"/>
        <v>66.180000000000007</v>
      </c>
      <c r="S94" s="43">
        <f t="shared" si="52"/>
        <v>66.180000000000007</v>
      </c>
      <c r="T94" s="43">
        <f t="shared" si="52"/>
        <v>66.180000000000007</v>
      </c>
      <c r="U94" s="43">
        <f t="shared" si="52"/>
        <v>66.180000000000007</v>
      </c>
      <c r="V94" s="43">
        <f t="shared" si="52"/>
        <v>66.180000000000007</v>
      </c>
      <c r="W94" s="43">
        <f t="shared" si="52"/>
        <v>66.180000000000007</v>
      </c>
      <c r="X94" s="43">
        <f t="shared" si="52"/>
        <v>66.180000000000007</v>
      </c>
      <c r="Y94" s="43">
        <f t="shared" si="52"/>
        <v>66.180000000000007</v>
      </c>
      <c r="Z94" s="43">
        <f t="shared" si="52"/>
        <v>66.180000000000007</v>
      </c>
      <c r="AA94" s="43">
        <f t="shared" si="52"/>
        <v>66.180000000000007</v>
      </c>
    </row>
    <row r="95" spans="1:27" ht="12.75" customHeight="1" outlineLevel="1" x14ac:dyDescent="0.2">
      <c r="A95" s="92" t="s">
        <v>2142</v>
      </c>
      <c r="B95" s="62" t="s">
        <v>81</v>
      </c>
      <c r="C95" s="42" t="s">
        <v>77</v>
      </c>
      <c r="D95" s="43">
        <v>4.7699999999999996</v>
      </c>
      <c r="E95" s="43">
        <v>4.7699999999999996</v>
      </c>
      <c r="F95" s="43">
        <v>4.7699999999999996</v>
      </c>
      <c r="G95" s="43">
        <v>4.7699999999999996</v>
      </c>
      <c r="H95" s="43">
        <v>4.7699999999999996</v>
      </c>
      <c r="I95" s="43">
        <v>4.7699999999999996</v>
      </c>
      <c r="J95" s="43">
        <v>4.7699999999999996</v>
      </c>
      <c r="K95" s="43">
        <v>4.7699999999999996</v>
      </c>
      <c r="L95" s="43">
        <v>4.7699999999999996</v>
      </c>
      <c r="M95" s="43">
        <v>4.7699999999999996</v>
      </c>
      <c r="N95" s="43">
        <v>4.7699999999999996</v>
      </c>
      <c r="O95" s="43">
        <v>4.7699999999999996</v>
      </c>
      <c r="P95" s="43">
        <v>4.7699999999999996</v>
      </c>
      <c r="Q95" s="43">
        <v>4.7699999999999996</v>
      </c>
      <c r="R95" s="43">
        <v>4.7699999999999996</v>
      </c>
      <c r="S95" s="43">
        <v>4.7699999999999996</v>
      </c>
      <c r="T95" s="43">
        <v>4.7699999999999996</v>
      </c>
      <c r="U95" s="43">
        <v>4.7699999999999996</v>
      </c>
      <c r="V95" s="43">
        <v>4.7699999999999996</v>
      </c>
      <c r="W95" s="43">
        <v>4.7699999999999996</v>
      </c>
      <c r="X95" s="43">
        <v>4.7699999999999996</v>
      </c>
      <c r="Y95" s="43">
        <v>4.7699999999999996</v>
      </c>
      <c r="Z95" s="43">
        <v>4.7699999999999996</v>
      </c>
      <c r="AA95" s="43">
        <v>4.7699999999999996</v>
      </c>
    </row>
    <row r="96" spans="1:27" ht="12.75" customHeight="1" outlineLevel="1" x14ac:dyDescent="0.2">
      <c r="A96" s="92" t="s">
        <v>2143</v>
      </c>
      <c r="B96" s="62" t="s">
        <v>79</v>
      </c>
      <c r="C96" s="42" t="s">
        <v>77</v>
      </c>
      <c r="D96" s="43">
        <f>$D$11</f>
        <v>110.23</v>
      </c>
      <c r="E96" s="43">
        <f t="shared" ref="E96:AA96" si="53">$D$11</f>
        <v>110.23</v>
      </c>
      <c r="F96" s="43">
        <f t="shared" si="53"/>
        <v>110.23</v>
      </c>
      <c r="G96" s="43">
        <f t="shared" si="53"/>
        <v>110.23</v>
      </c>
      <c r="H96" s="43">
        <f t="shared" si="53"/>
        <v>110.23</v>
      </c>
      <c r="I96" s="43">
        <f t="shared" si="53"/>
        <v>110.23</v>
      </c>
      <c r="J96" s="43">
        <f t="shared" si="53"/>
        <v>110.23</v>
      </c>
      <c r="K96" s="43">
        <f t="shared" si="53"/>
        <v>110.23</v>
      </c>
      <c r="L96" s="43">
        <f t="shared" si="53"/>
        <v>110.23</v>
      </c>
      <c r="M96" s="43">
        <f t="shared" si="53"/>
        <v>110.23</v>
      </c>
      <c r="N96" s="43">
        <f t="shared" si="53"/>
        <v>110.23</v>
      </c>
      <c r="O96" s="43">
        <f t="shared" si="53"/>
        <v>110.23</v>
      </c>
      <c r="P96" s="43">
        <f t="shared" si="53"/>
        <v>110.23</v>
      </c>
      <c r="Q96" s="43">
        <f t="shared" si="53"/>
        <v>110.23</v>
      </c>
      <c r="R96" s="43">
        <f t="shared" si="53"/>
        <v>110.23</v>
      </c>
      <c r="S96" s="43">
        <f t="shared" si="53"/>
        <v>110.23</v>
      </c>
      <c r="T96" s="43">
        <f t="shared" si="53"/>
        <v>110.23</v>
      </c>
      <c r="U96" s="43">
        <f t="shared" si="53"/>
        <v>110.23</v>
      </c>
      <c r="V96" s="43">
        <f t="shared" si="53"/>
        <v>110.23</v>
      </c>
      <c r="W96" s="43">
        <f t="shared" si="53"/>
        <v>110.23</v>
      </c>
      <c r="X96" s="43">
        <f t="shared" si="53"/>
        <v>110.23</v>
      </c>
      <c r="Y96" s="43">
        <f t="shared" si="53"/>
        <v>110.23</v>
      </c>
      <c r="Z96" s="43">
        <f t="shared" si="53"/>
        <v>110.23</v>
      </c>
      <c r="AA96" s="43">
        <f t="shared" si="53"/>
        <v>110.23</v>
      </c>
    </row>
    <row r="97" spans="1:27" ht="12.75" customHeight="1" x14ac:dyDescent="0.2">
      <c r="A97" s="91" t="s">
        <v>2144</v>
      </c>
      <c r="B97" s="27" t="str">
        <f>"19"&amp;"."&amp;$B$729&amp;"."&amp;$B$730</f>
        <v>19.02.2023</v>
      </c>
      <c r="C97" s="83" t="s">
        <v>74</v>
      </c>
      <c r="D97" s="84">
        <f>ROUND(((D98+D99+D101+D100)/1000),5)</f>
        <v>1.4479</v>
      </c>
      <c r="E97" s="84">
        <f>ROUND(((E98+E99+E101+E100)/1000),5)</f>
        <v>1.3641099999999999</v>
      </c>
      <c r="F97" s="84">
        <f>ROUND(((F98+F99+F101+F100)/1000),5)</f>
        <v>1.3240799999999999</v>
      </c>
      <c r="G97" s="84">
        <f t="shared" ref="G97:AA97" si="54">ROUND(((G98+G99+G101+G100)/1000),5)</f>
        <v>1.3046</v>
      </c>
      <c r="H97" s="84">
        <f t="shared" si="54"/>
        <v>1.32806</v>
      </c>
      <c r="I97" s="84">
        <f t="shared" si="54"/>
        <v>1.3613200000000001</v>
      </c>
      <c r="J97" s="84">
        <f t="shared" si="54"/>
        <v>1.3638300000000001</v>
      </c>
      <c r="K97" s="84">
        <f t="shared" si="54"/>
        <v>1.5139499999999999</v>
      </c>
      <c r="L97" s="84">
        <f t="shared" si="54"/>
        <v>1.73813</v>
      </c>
      <c r="M97" s="84">
        <f t="shared" si="54"/>
        <v>1.7967900000000001</v>
      </c>
      <c r="N97" s="84">
        <f t="shared" si="54"/>
        <v>1.85806</v>
      </c>
      <c r="O97" s="84">
        <f t="shared" si="54"/>
        <v>1.9215</v>
      </c>
      <c r="P97" s="84">
        <f t="shared" si="54"/>
        <v>1.9205399999999999</v>
      </c>
      <c r="Q97" s="84">
        <f t="shared" si="54"/>
        <v>1.91815</v>
      </c>
      <c r="R97" s="84">
        <f t="shared" si="54"/>
        <v>1.91354</v>
      </c>
      <c r="S97" s="84">
        <f t="shared" si="54"/>
        <v>1.89784</v>
      </c>
      <c r="T97" s="84">
        <f t="shared" si="54"/>
        <v>1.88114</v>
      </c>
      <c r="U97" s="84">
        <f t="shared" si="54"/>
        <v>1.9125000000000001</v>
      </c>
      <c r="V97" s="84">
        <f t="shared" si="54"/>
        <v>1.9636800000000001</v>
      </c>
      <c r="W97" s="84">
        <f t="shared" si="54"/>
        <v>1.99501</v>
      </c>
      <c r="X97" s="84">
        <f t="shared" si="54"/>
        <v>1.9541999999999999</v>
      </c>
      <c r="Y97" s="84">
        <f t="shared" si="54"/>
        <v>1.89934</v>
      </c>
      <c r="Z97" s="84">
        <f t="shared" si="54"/>
        <v>1.7927599999999999</v>
      </c>
      <c r="AA97" s="84">
        <f t="shared" si="54"/>
        <v>1.7112099999999999</v>
      </c>
    </row>
    <row r="98" spans="1:27" ht="12.75" customHeight="1" outlineLevel="1" x14ac:dyDescent="0.2">
      <c r="A98" s="92" t="s">
        <v>2145</v>
      </c>
      <c r="B98" s="62" t="s">
        <v>231</v>
      </c>
      <c r="C98" s="42" t="s">
        <v>77</v>
      </c>
      <c r="D98" s="43">
        <v>1266.72</v>
      </c>
      <c r="E98" s="43">
        <v>1182.93</v>
      </c>
      <c r="F98" s="43">
        <v>1142.9000000000001</v>
      </c>
      <c r="G98" s="43">
        <v>1123.42</v>
      </c>
      <c r="H98" s="43">
        <v>1146.8800000000001</v>
      </c>
      <c r="I98" s="43">
        <v>1180.1400000000001</v>
      </c>
      <c r="J98" s="43">
        <v>1182.6500000000001</v>
      </c>
      <c r="K98" s="43">
        <v>1332.77</v>
      </c>
      <c r="L98" s="43">
        <v>1556.95</v>
      </c>
      <c r="M98" s="43">
        <v>1615.61</v>
      </c>
      <c r="N98" s="43">
        <v>1676.88</v>
      </c>
      <c r="O98" s="43">
        <v>1740.32</v>
      </c>
      <c r="P98" s="43">
        <v>1739.36</v>
      </c>
      <c r="Q98" s="43">
        <v>1736.97</v>
      </c>
      <c r="R98" s="43">
        <v>1732.36</v>
      </c>
      <c r="S98" s="43">
        <v>1716.66</v>
      </c>
      <c r="T98" s="43">
        <v>1699.96</v>
      </c>
      <c r="U98" s="43">
        <v>1731.32</v>
      </c>
      <c r="V98" s="43">
        <v>1782.5</v>
      </c>
      <c r="W98" s="43">
        <v>1813.83</v>
      </c>
      <c r="X98" s="43">
        <v>1773.02</v>
      </c>
      <c r="Y98" s="43">
        <v>1718.16</v>
      </c>
      <c r="Z98" s="43">
        <v>1611.58</v>
      </c>
      <c r="AA98" s="43">
        <v>1530.03</v>
      </c>
    </row>
    <row r="99" spans="1:27" ht="12.75" customHeight="1" outlineLevel="1" x14ac:dyDescent="0.2">
      <c r="A99" s="92" t="s">
        <v>2146</v>
      </c>
      <c r="B99" s="62" t="s">
        <v>88</v>
      </c>
      <c r="C99" s="42" t="s">
        <v>77</v>
      </c>
      <c r="D99" s="43">
        <f t="shared" ref="D99:AA99" si="55">$D$9</f>
        <v>66.180000000000007</v>
      </c>
      <c r="E99" s="43">
        <f t="shared" si="55"/>
        <v>66.180000000000007</v>
      </c>
      <c r="F99" s="43">
        <f t="shared" si="55"/>
        <v>66.180000000000007</v>
      </c>
      <c r="G99" s="43">
        <f t="shared" si="55"/>
        <v>66.180000000000007</v>
      </c>
      <c r="H99" s="43">
        <f t="shared" si="55"/>
        <v>66.180000000000007</v>
      </c>
      <c r="I99" s="43">
        <f t="shared" si="55"/>
        <v>66.180000000000007</v>
      </c>
      <c r="J99" s="43">
        <f t="shared" si="55"/>
        <v>66.180000000000007</v>
      </c>
      <c r="K99" s="43">
        <f t="shared" si="55"/>
        <v>66.180000000000007</v>
      </c>
      <c r="L99" s="43">
        <f t="shared" si="55"/>
        <v>66.180000000000007</v>
      </c>
      <c r="M99" s="43">
        <f t="shared" si="55"/>
        <v>66.180000000000007</v>
      </c>
      <c r="N99" s="43">
        <f t="shared" si="55"/>
        <v>66.180000000000007</v>
      </c>
      <c r="O99" s="43">
        <f t="shared" si="55"/>
        <v>66.180000000000007</v>
      </c>
      <c r="P99" s="43">
        <f t="shared" si="55"/>
        <v>66.180000000000007</v>
      </c>
      <c r="Q99" s="43">
        <f t="shared" si="55"/>
        <v>66.180000000000007</v>
      </c>
      <c r="R99" s="43">
        <f t="shared" si="55"/>
        <v>66.180000000000007</v>
      </c>
      <c r="S99" s="43">
        <f t="shared" si="55"/>
        <v>66.180000000000007</v>
      </c>
      <c r="T99" s="43">
        <f t="shared" si="55"/>
        <v>66.180000000000007</v>
      </c>
      <c r="U99" s="43">
        <f t="shared" si="55"/>
        <v>66.180000000000007</v>
      </c>
      <c r="V99" s="43">
        <f t="shared" si="55"/>
        <v>66.180000000000007</v>
      </c>
      <c r="W99" s="43">
        <f t="shared" si="55"/>
        <v>66.180000000000007</v>
      </c>
      <c r="X99" s="43">
        <f t="shared" si="55"/>
        <v>66.180000000000007</v>
      </c>
      <c r="Y99" s="43">
        <f t="shared" si="55"/>
        <v>66.180000000000007</v>
      </c>
      <c r="Z99" s="43">
        <f t="shared" si="55"/>
        <v>66.180000000000007</v>
      </c>
      <c r="AA99" s="43">
        <f t="shared" si="55"/>
        <v>66.180000000000007</v>
      </c>
    </row>
    <row r="100" spans="1:27" ht="12.75" customHeight="1" outlineLevel="1" x14ac:dyDescent="0.2">
      <c r="A100" s="92" t="s">
        <v>2147</v>
      </c>
      <c r="B100" s="62" t="s">
        <v>81</v>
      </c>
      <c r="C100" s="42" t="s">
        <v>77</v>
      </c>
      <c r="D100" s="43">
        <v>4.7699999999999996</v>
      </c>
      <c r="E100" s="43">
        <v>4.7699999999999996</v>
      </c>
      <c r="F100" s="43">
        <v>4.7699999999999996</v>
      </c>
      <c r="G100" s="43">
        <v>4.7699999999999996</v>
      </c>
      <c r="H100" s="43">
        <v>4.7699999999999996</v>
      </c>
      <c r="I100" s="43">
        <v>4.7699999999999996</v>
      </c>
      <c r="J100" s="43">
        <v>4.7699999999999996</v>
      </c>
      <c r="K100" s="43">
        <v>4.7699999999999996</v>
      </c>
      <c r="L100" s="43">
        <v>4.7699999999999996</v>
      </c>
      <c r="M100" s="43">
        <v>4.7699999999999996</v>
      </c>
      <c r="N100" s="43">
        <v>4.7699999999999996</v>
      </c>
      <c r="O100" s="43">
        <v>4.7699999999999996</v>
      </c>
      <c r="P100" s="43">
        <v>4.7699999999999996</v>
      </c>
      <c r="Q100" s="43">
        <v>4.7699999999999996</v>
      </c>
      <c r="R100" s="43">
        <v>4.7699999999999996</v>
      </c>
      <c r="S100" s="43">
        <v>4.7699999999999996</v>
      </c>
      <c r="T100" s="43">
        <v>4.7699999999999996</v>
      </c>
      <c r="U100" s="43">
        <v>4.7699999999999996</v>
      </c>
      <c r="V100" s="43">
        <v>4.7699999999999996</v>
      </c>
      <c r="W100" s="43">
        <v>4.7699999999999996</v>
      </c>
      <c r="X100" s="43">
        <v>4.7699999999999996</v>
      </c>
      <c r="Y100" s="43">
        <v>4.7699999999999996</v>
      </c>
      <c r="Z100" s="43">
        <v>4.7699999999999996</v>
      </c>
      <c r="AA100" s="43">
        <v>4.7699999999999996</v>
      </c>
    </row>
    <row r="101" spans="1:27" ht="12.75" customHeight="1" outlineLevel="1" x14ac:dyDescent="0.2">
      <c r="A101" s="92" t="s">
        <v>2148</v>
      </c>
      <c r="B101" s="62" t="s">
        <v>79</v>
      </c>
      <c r="C101" s="42" t="s">
        <v>77</v>
      </c>
      <c r="D101" s="43">
        <f>$D$11</f>
        <v>110.23</v>
      </c>
      <c r="E101" s="43">
        <f t="shared" ref="E101:AA101" si="56">$D$11</f>
        <v>110.23</v>
      </c>
      <c r="F101" s="43">
        <f t="shared" si="56"/>
        <v>110.23</v>
      </c>
      <c r="G101" s="43">
        <f t="shared" si="56"/>
        <v>110.23</v>
      </c>
      <c r="H101" s="43">
        <f t="shared" si="56"/>
        <v>110.23</v>
      </c>
      <c r="I101" s="43">
        <f t="shared" si="56"/>
        <v>110.23</v>
      </c>
      <c r="J101" s="43">
        <f t="shared" si="56"/>
        <v>110.23</v>
      </c>
      <c r="K101" s="43">
        <f t="shared" si="56"/>
        <v>110.23</v>
      </c>
      <c r="L101" s="43">
        <f t="shared" si="56"/>
        <v>110.23</v>
      </c>
      <c r="M101" s="43">
        <f t="shared" si="56"/>
        <v>110.23</v>
      </c>
      <c r="N101" s="43">
        <f t="shared" si="56"/>
        <v>110.23</v>
      </c>
      <c r="O101" s="43">
        <f t="shared" si="56"/>
        <v>110.23</v>
      </c>
      <c r="P101" s="43">
        <f t="shared" si="56"/>
        <v>110.23</v>
      </c>
      <c r="Q101" s="43">
        <f t="shared" si="56"/>
        <v>110.23</v>
      </c>
      <c r="R101" s="43">
        <f t="shared" si="56"/>
        <v>110.23</v>
      </c>
      <c r="S101" s="43">
        <f t="shared" si="56"/>
        <v>110.23</v>
      </c>
      <c r="T101" s="43">
        <f t="shared" si="56"/>
        <v>110.23</v>
      </c>
      <c r="U101" s="43">
        <f t="shared" si="56"/>
        <v>110.23</v>
      </c>
      <c r="V101" s="43">
        <f t="shared" si="56"/>
        <v>110.23</v>
      </c>
      <c r="W101" s="43">
        <f t="shared" si="56"/>
        <v>110.23</v>
      </c>
      <c r="X101" s="43">
        <f t="shared" si="56"/>
        <v>110.23</v>
      </c>
      <c r="Y101" s="43">
        <f t="shared" si="56"/>
        <v>110.23</v>
      </c>
      <c r="Z101" s="43">
        <f t="shared" si="56"/>
        <v>110.23</v>
      </c>
      <c r="AA101" s="43">
        <f t="shared" si="56"/>
        <v>110.23</v>
      </c>
    </row>
    <row r="102" spans="1:27" ht="12.75" customHeight="1" x14ac:dyDescent="0.2">
      <c r="A102" s="91" t="s">
        <v>2149</v>
      </c>
      <c r="B102" s="27" t="str">
        <f>"20"&amp;"."&amp;$B$729&amp;"."&amp;$B$730</f>
        <v>20.02.2023</v>
      </c>
      <c r="C102" s="83" t="s">
        <v>74</v>
      </c>
      <c r="D102" s="84">
        <f>ROUND(((D103+D104+D106+D105)/1000),5)</f>
        <v>1.4178900000000001</v>
      </c>
      <c r="E102" s="84">
        <f>ROUND(((E103+E104+E106+E105)/1000),5)</f>
        <v>1.3611599999999999</v>
      </c>
      <c r="F102" s="84">
        <f>ROUND(((F103+F104+F106+F105)/1000),5)</f>
        <v>1.3122499999999999</v>
      </c>
      <c r="G102" s="84">
        <f t="shared" ref="G102:AA102" si="57">ROUND(((G103+G104+G106+G105)/1000),5)</f>
        <v>1.31142</v>
      </c>
      <c r="H102" s="84">
        <f t="shared" si="57"/>
        <v>1.38395</v>
      </c>
      <c r="I102" s="84">
        <f t="shared" si="57"/>
        <v>1.5206599999999999</v>
      </c>
      <c r="J102" s="84">
        <f t="shared" si="57"/>
        <v>1.6973499999999999</v>
      </c>
      <c r="K102" s="84">
        <f t="shared" si="57"/>
        <v>1.84196</v>
      </c>
      <c r="L102" s="84">
        <f t="shared" si="57"/>
        <v>1.9860599999999999</v>
      </c>
      <c r="M102" s="84">
        <f t="shared" si="57"/>
        <v>2.0112100000000002</v>
      </c>
      <c r="N102" s="84">
        <f t="shared" si="57"/>
        <v>2.0504600000000002</v>
      </c>
      <c r="O102" s="84">
        <f t="shared" si="57"/>
        <v>2.08236</v>
      </c>
      <c r="P102" s="84">
        <f t="shared" si="57"/>
        <v>2.0323199999999999</v>
      </c>
      <c r="Q102" s="84">
        <f t="shared" si="57"/>
        <v>1.99841</v>
      </c>
      <c r="R102" s="84">
        <f t="shared" si="57"/>
        <v>1.9965999999999999</v>
      </c>
      <c r="S102" s="84">
        <f t="shared" si="57"/>
        <v>1.9968999999999999</v>
      </c>
      <c r="T102" s="84">
        <f t="shared" si="57"/>
        <v>1.9588300000000001</v>
      </c>
      <c r="U102" s="84">
        <f t="shared" si="57"/>
        <v>1.98055</v>
      </c>
      <c r="V102" s="84">
        <f t="shared" si="57"/>
        <v>2.0179800000000001</v>
      </c>
      <c r="W102" s="84">
        <f t="shared" si="57"/>
        <v>2.00806</v>
      </c>
      <c r="X102" s="84">
        <f t="shared" si="57"/>
        <v>1.9619899999999999</v>
      </c>
      <c r="Y102" s="84">
        <f t="shared" si="57"/>
        <v>1.877</v>
      </c>
      <c r="Z102" s="84">
        <f t="shared" si="57"/>
        <v>1.7141200000000001</v>
      </c>
      <c r="AA102" s="84">
        <f t="shared" si="57"/>
        <v>1.4480200000000001</v>
      </c>
    </row>
    <row r="103" spans="1:27" ht="12.75" customHeight="1" outlineLevel="1" x14ac:dyDescent="0.2">
      <c r="A103" s="92" t="s">
        <v>2150</v>
      </c>
      <c r="B103" s="62" t="s">
        <v>231</v>
      </c>
      <c r="C103" s="42" t="s">
        <v>77</v>
      </c>
      <c r="D103" s="43">
        <v>1236.71</v>
      </c>
      <c r="E103" s="43">
        <v>1179.98</v>
      </c>
      <c r="F103" s="43">
        <v>1131.07</v>
      </c>
      <c r="G103" s="43">
        <v>1130.24</v>
      </c>
      <c r="H103" s="43">
        <v>1202.77</v>
      </c>
      <c r="I103" s="43">
        <v>1339.48</v>
      </c>
      <c r="J103" s="43">
        <v>1516.17</v>
      </c>
      <c r="K103" s="43">
        <v>1660.78</v>
      </c>
      <c r="L103" s="43">
        <v>1804.88</v>
      </c>
      <c r="M103" s="43">
        <v>1830.03</v>
      </c>
      <c r="N103" s="43">
        <v>1869.28</v>
      </c>
      <c r="O103" s="43">
        <v>1901.18</v>
      </c>
      <c r="P103" s="43">
        <v>1851.14</v>
      </c>
      <c r="Q103" s="43">
        <v>1817.23</v>
      </c>
      <c r="R103" s="43">
        <v>1815.42</v>
      </c>
      <c r="S103" s="43">
        <v>1815.72</v>
      </c>
      <c r="T103" s="43">
        <v>1777.65</v>
      </c>
      <c r="U103" s="43">
        <v>1799.37</v>
      </c>
      <c r="V103" s="43">
        <v>1836.8</v>
      </c>
      <c r="W103" s="43">
        <v>1826.88</v>
      </c>
      <c r="X103" s="43">
        <v>1780.81</v>
      </c>
      <c r="Y103" s="43">
        <v>1695.82</v>
      </c>
      <c r="Z103" s="43">
        <v>1532.94</v>
      </c>
      <c r="AA103" s="43">
        <v>1266.8399999999999</v>
      </c>
    </row>
    <row r="104" spans="1:27" ht="12.75" customHeight="1" outlineLevel="1" x14ac:dyDescent="0.2">
      <c r="A104" s="92" t="s">
        <v>2151</v>
      </c>
      <c r="B104" s="62" t="s">
        <v>88</v>
      </c>
      <c r="C104" s="42" t="s">
        <v>77</v>
      </c>
      <c r="D104" s="43">
        <f t="shared" ref="D104:AA104" si="58">$D$9</f>
        <v>66.180000000000007</v>
      </c>
      <c r="E104" s="43">
        <f t="shared" si="58"/>
        <v>66.180000000000007</v>
      </c>
      <c r="F104" s="43">
        <f t="shared" si="58"/>
        <v>66.180000000000007</v>
      </c>
      <c r="G104" s="43">
        <f t="shared" si="58"/>
        <v>66.180000000000007</v>
      </c>
      <c r="H104" s="43">
        <f t="shared" si="58"/>
        <v>66.180000000000007</v>
      </c>
      <c r="I104" s="43">
        <f t="shared" si="58"/>
        <v>66.180000000000007</v>
      </c>
      <c r="J104" s="43">
        <f t="shared" si="58"/>
        <v>66.180000000000007</v>
      </c>
      <c r="K104" s="43">
        <f t="shared" si="58"/>
        <v>66.180000000000007</v>
      </c>
      <c r="L104" s="43">
        <f t="shared" si="58"/>
        <v>66.180000000000007</v>
      </c>
      <c r="M104" s="43">
        <f t="shared" si="58"/>
        <v>66.180000000000007</v>
      </c>
      <c r="N104" s="43">
        <f t="shared" si="58"/>
        <v>66.180000000000007</v>
      </c>
      <c r="O104" s="43">
        <f t="shared" si="58"/>
        <v>66.180000000000007</v>
      </c>
      <c r="P104" s="43">
        <f t="shared" si="58"/>
        <v>66.180000000000007</v>
      </c>
      <c r="Q104" s="43">
        <f t="shared" si="58"/>
        <v>66.180000000000007</v>
      </c>
      <c r="R104" s="43">
        <f t="shared" si="58"/>
        <v>66.180000000000007</v>
      </c>
      <c r="S104" s="43">
        <f t="shared" si="58"/>
        <v>66.180000000000007</v>
      </c>
      <c r="T104" s="43">
        <f t="shared" si="58"/>
        <v>66.180000000000007</v>
      </c>
      <c r="U104" s="43">
        <f t="shared" si="58"/>
        <v>66.180000000000007</v>
      </c>
      <c r="V104" s="43">
        <f t="shared" si="58"/>
        <v>66.180000000000007</v>
      </c>
      <c r="W104" s="43">
        <f t="shared" si="58"/>
        <v>66.180000000000007</v>
      </c>
      <c r="X104" s="43">
        <f t="shared" si="58"/>
        <v>66.180000000000007</v>
      </c>
      <c r="Y104" s="43">
        <f t="shared" si="58"/>
        <v>66.180000000000007</v>
      </c>
      <c r="Z104" s="43">
        <f t="shared" si="58"/>
        <v>66.180000000000007</v>
      </c>
      <c r="AA104" s="43">
        <f t="shared" si="58"/>
        <v>66.180000000000007</v>
      </c>
    </row>
    <row r="105" spans="1:27" ht="12.75" customHeight="1" outlineLevel="1" x14ac:dyDescent="0.2">
      <c r="A105" s="92" t="s">
        <v>2152</v>
      </c>
      <c r="B105" s="62" t="s">
        <v>81</v>
      </c>
      <c r="C105" s="42" t="s">
        <v>77</v>
      </c>
      <c r="D105" s="43">
        <v>4.7699999999999996</v>
      </c>
      <c r="E105" s="43">
        <v>4.7699999999999996</v>
      </c>
      <c r="F105" s="43">
        <v>4.7699999999999996</v>
      </c>
      <c r="G105" s="43">
        <v>4.7699999999999996</v>
      </c>
      <c r="H105" s="43">
        <v>4.7699999999999996</v>
      </c>
      <c r="I105" s="43">
        <v>4.7699999999999996</v>
      </c>
      <c r="J105" s="43">
        <v>4.7699999999999996</v>
      </c>
      <c r="K105" s="43">
        <v>4.7699999999999996</v>
      </c>
      <c r="L105" s="43">
        <v>4.7699999999999996</v>
      </c>
      <c r="M105" s="43">
        <v>4.7699999999999996</v>
      </c>
      <c r="N105" s="43">
        <v>4.7699999999999996</v>
      </c>
      <c r="O105" s="43">
        <v>4.7699999999999996</v>
      </c>
      <c r="P105" s="43">
        <v>4.7699999999999996</v>
      </c>
      <c r="Q105" s="43">
        <v>4.7699999999999996</v>
      </c>
      <c r="R105" s="43">
        <v>4.7699999999999996</v>
      </c>
      <c r="S105" s="43">
        <v>4.7699999999999996</v>
      </c>
      <c r="T105" s="43">
        <v>4.7699999999999996</v>
      </c>
      <c r="U105" s="43">
        <v>4.7699999999999996</v>
      </c>
      <c r="V105" s="43">
        <v>4.7699999999999996</v>
      </c>
      <c r="W105" s="43">
        <v>4.7699999999999996</v>
      </c>
      <c r="X105" s="43">
        <v>4.7699999999999996</v>
      </c>
      <c r="Y105" s="43">
        <v>4.7699999999999996</v>
      </c>
      <c r="Z105" s="43">
        <v>4.7699999999999996</v>
      </c>
      <c r="AA105" s="43">
        <v>4.7699999999999996</v>
      </c>
    </row>
    <row r="106" spans="1:27" ht="12.75" customHeight="1" outlineLevel="1" x14ac:dyDescent="0.2">
      <c r="A106" s="92" t="s">
        <v>2153</v>
      </c>
      <c r="B106" s="62" t="s">
        <v>79</v>
      </c>
      <c r="C106" s="42" t="s">
        <v>77</v>
      </c>
      <c r="D106" s="43">
        <f>$D$11</f>
        <v>110.23</v>
      </c>
      <c r="E106" s="43">
        <f t="shared" ref="E106:AA106" si="59">$D$11</f>
        <v>110.23</v>
      </c>
      <c r="F106" s="43">
        <f t="shared" si="59"/>
        <v>110.23</v>
      </c>
      <c r="G106" s="43">
        <f t="shared" si="59"/>
        <v>110.23</v>
      </c>
      <c r="H106" s="43">
        <f t="shared" si="59"/>
        <v>110.23</v>
      </c>
      <c r="I106" s="43">
        <f t="shared" si="59"/>
        <v>110.23</v>
      </c>
      <c r="J106" s="43">
        <f t="shared" si="59"/>
        <v>110.23</v>
      </c>
      <c r="K106" s="43">
        <f t="shared" si="59"/>
        <v>110.23</v>
      </c>
      <c r="L106" s="43">
        <f t="shared" si="59"/>
        <v>110.23</v>
      </c>
      <c r="M106" s="43">
        <f t="shared" si="59"/>
        <v>110.23</v>
      </c>
      <c r="N106" s="43">
        <f t="shared" si="59"/>
        <v>110.23</v>
      </c>
      <c r="O106" s="43">
        <f t="shared" si="59"/>
        <v>110.23</v>
      </c>
      <c r="P106" s="43">
        <f t="shared" si="59"/>
        <v>110.23</v>
      </c>
      <c r="Q106" s="43">
        <f t="shared" si="59"/>
        <v>110.23</v>
      </c>
      <c r="R106" s="43">
        <f t="shared" si="59"/>
        <v>110.23</v>
      </c>
      <c r="S106" s="43">
        <f t="shared" si="59"/>
        <v>110.23</v>
      </c>
      <c r="T106" s="43">
        <f t="shared" si="59"/>
        <v>110.23</v>
      </c>
      <c r="U106" s="43">
        <f t="shared" si="59"/>
        <v>110.23</v>
      </c>
      <c r="V106" s="43">
        <f t="shared" si="59"/>
        <v>110.23</v>
      </c>
      <c r="W106" s="43">
        <f t="shared" si="59"/>
        <v>110.23</v>
      </c>
      <c r="X106" s="43">
        <f t="shared" si="59"/>
        <v>110.23</v>
      </c>
      <c r="Y106" s="43">
        <f t="shared" si="59"/>
        <v>110.23</v>
      </c>
      <c r="Z106" s="43">
        <f t="shared" si="59"/>
        <v>110.23</v>
      </c>
      <c r="AA106" s="43">
        <f t="shared" si="59"/>
        <v>110.23</v>
      </c>
    </row>
    <row r="107" spans="1:27" ht="12.75" customHeight="1" x14ac:dyDescent="0.2">
      <c r="A107" s="91" t="s">
        <v>2154</v>
      </c>
      <c r="B107" s="27" t="str">
        <f>"21"&amp;"."&amp;$B$729&amp;"."&amp;$B$730</f>
        <v>21.02.2023</v>
      </c>
      <c r="C107" s="83" t="s">
        <v>74</v>
      </c>
      <c r="D107" s="84">
        <f>ROUND(((D108+D109+D111+D110)/1000),5)</f>
        <v>1.34352</v>
      </c>
      <c r="E107" s="84">
        <f>ROUND(((E108+E109+E111+E110)/1000),5)</f>
        <v>1.2614399999999999</v>
      </c>
      <c r="F107" s="84">
        <f>ROUND(((F108+F109+F111+F110)/1000),5)</f>
        <v>1.2439199999999999</v>
      </c>
      <c r="G107" s="84">
        <f t="shared" ref="G107:AA107" si="60">ROUND(((G108+G109+G111+G110)/1000),5)</f>
        <v>1.24441</v>
      </c>
      <c r="H107" s="84">
        <f t="shared" si="60"/>
        <v>1.2678400000000001</v>
      </c>
      <c r="I107" s="84">
        <f t="shared" si="60"/>
        <v>1.3852800000000001</v>
      </c>
      <c r="J107" s="84">
        <f t="shared" si="60"/>
        <v>1.63924</v>
      </c>
      <c r="K107" s="84">
        <f t="shared" si="60"/>
        <v>1.79505</v>
      </c>
      <c r="L107" s="84">
        <f t="shared" si="60"/>
        <v>1.9015500000000001</v>
      </c>
      <c r="M107" s="84">
        <f t="shared" si="60"/>
        <v>1.9471099999999999</v>
      </c>
      <c r="N107" s="84">
        <f t="shared" si="60"/>
        <v>1.96332</v>
      </c>
      <c r="O107" s="84">
        <f t="shared" si="60"/>
        <v>2.0373199999999998</v>
      </c>
      <c r="P107" s="84">
        <f t="shared" si="60"/>
        <v>1.9819500000000001</v>
      </c>
      <c r="Q107" s="84">
        <f t="shared" si="60"/>
        <v>1.96872</v>
      </c>
      <c r="R107" s="84">
        <f t="shared" si="60"/>
        <v>2.0316700000000001</v>
      </c>
      <c r="S107" s="84">
        <f t="shared" si="60"/>
        <v>1.93685</v>
      </c>
      <c r="T107" s="84">
        <f t="shared" si="60"/>
        <v>1.8951499999999999</v>
      </c>
      <c r="U107" s="84">
        <f t="shared" si="60"/>
        <v>1.9111899999999999</v>
      </c>
      <c r="V107" s="84">
        <f t="shared" si="60"/>
        <v>1.9537</v>
      </c>
      <c r="W107" s="84">
        <f t="shared" si="60"/>
        <v>1.9753499999999999</v>
      </c>
      <c r="X107" s="84">
        <f t="shared" si="60"/>
        <v>1.9208700000000001</v>
      </c>
      <c r="Y107" s="84">
        <f t="shared" si="60"/>
        <v>1.8733200000000001</v>
      </c>
      <c r="Z107" s="84">
        <f t="shared" si="60"/>
        <v>1.7220800000000001</v>
      </c>
      <c r="AA107" s="84">
        <f t="shared" si="60"/>
        <v>1.4777</v>
      </c>
    </row>
    <row r="108" spans="1:27" ht="12.75" customHeight="1" outlineLevel="1" x14ac:dyDescent="0.2">
      <c r="A108" s="92" t="s">
        <v>2155</v>
      </c>
      <c r="B108" s="62" t="s">
        <v>231</v>
      </c>
      <c r="C108" s="42" t="s">
        <v>77</v>
      </c>
      <c r="D108" s="43">
        <v>1162.3399999999999</v>
      </c>
      <c r="E108" s="43">
        <v>1080.26</v>
      </c>
      <c r="F108" s="43">
        <v>1062.74</v>
      </c>
      <c r="G108" s="43">
        <v>1063.23</v>
      </c>
      <c r="H108" s="43">
        <v>1086.6600000000001</v>
      </c>
      <c r="I108" s="43">
        <v>1204.0999999999999</v>
      </c>
      <c r="J108" s="43">
        <v>1458.06</v>
      </c>
      <c r="K108" s="43">
        <v>1613.87</v>
      </c>
      <c r="L108" s="43">
        <v>1720.37</v>
      </c>
      <c r="M108" s="43">
        <v>1765.93</v>
      </c>
      <c r="N108" s="43">
        <v>1782.14</v>
      </c>
      <c r="O108" s="43">
        <v>1856.14</v>
      </c>
      <c r="P108" s="43">
        <v>1800.77</v>
      </c>
      <c r="Q108" s="43">
        <v>1787.54</v>
      </c>
      <c r="R108" s="43">
        <v>1850.49</v>
      </c>
      <c r="S108" s="43">
        <v>1755.67</v>
      </c>
      <c r="T108" s="43">
        <v>1713.97</v>
      </c>
      <c r="U108" s="43">
        <v>1730.01</v>
      </c>
      <c r="V108" s="43">
        <v>1772.52</v>
      </c>
      <c r="W108" s="43">
        <v>1794.17</v>
      </c>
      <c r="X108" s="43">
        <v>1739.69</v>
      </c>
      <c r="Y108" s="43">
        <v>1692.14</v>
      </c>
      <c r="Z108" s="43">
        <v>1540.9</v>
      </c>
      <c r="AA108" s="43">
        <v>1296.52</v>
      </c>
    </row>
    <row r="109" spans="1:27" ht="12.75" customHeight="1" outlineLevel="1" x14ac:dyDescent="0.2">
      <c r="A109" s="92" t="s">
        <v>2156</v>
      </c>
      <c r="B109" s="62" t="s">
        <v>88</v>
      </c>
      <c r="C109" s="42" t="s">
        <v>77</v>
      </c>
      <c r="D109" s="43">
        <f t="shared" ref="D109:AA109" si="61">$D$9</f>
        <v>66.180000000000007</v>
      </c>
      <c r="E109" s="43">
        <f t="shared" si="61"/>
        <v>66.180000000000007</v>
      </c>
      <c r="F109" s="43">
        <f t="shared" si="61"/>
        <v>66.180000000000007</v>
      </c>
      <c r="G109" s="43">
        <f t="shared" si="61"/>
        <v>66.180000000000007</v>
      </c>
      <c r="H109" s="43">
        <f t="shared" si="61"/>
        <v>66.180000000000007</v>
      </c>
      <c r="I109" s="43">
        <f t="shared" si="61"/>
        <v>66.180000000000007</v>
      </c>
      <c r="J109" s="43">
        <f t="shared" si="61"/>
        <v>66.180000000000007</v>
      </c>
      <c r="K109" s="43">
        <f t="shared" si="61"/>
        <v>66.180000000000007</v>
      </c>
      <c r="L109" s="43">
        <f t="shared" si="61"/>
        <v>66.180000000000007</v>
      </c>
      <c r="M109" s="43">
        <f t="shared" si="61"/>
        <v>66.180000000000007</v>
      </c>
      <c r="N109" s="43">
        <f t="shared" si="61"/>
        <v>66.180000000000007</v>
      </c>
      <c r="O109" s="43">
        <f t="shared" si="61"/>
        <v>66.180000000000007</v>
      </c>
      <c r="P109" s="43">
        <f t="shared" si="61"/>
        <v>66.180000000000007</v>
      </c>
      <c r="Q109" s="43">
        <f t="shared" si="61"/>
        <v>66.180000000000007</v>
      </c>
      <c r="R109" s="43">
        <f t="shared" si="61"/>
        <v>66.180000000000007</v>
      </c>
      <c r="S109" s="43">
        <f t="shared" si="61"/>
        <v>66.180000000000007</v>
      </c>
      <c r="T109" s="43">
        <f t="shared" si="61"/>
        <v>66.180000000000007</v>
      </c>
      <c r="U109" s="43">
        <f t="shared" si="61"/>
        <v>66.180000000000007</v>
      </c>
      <c r="V109" s="43">
        <f t="shared" si="61"/>
        <v>66.180000000000007</v>
      </c>
      <c r="W109" s="43">
        <f t="shared" si="61"/>
        <v>66.180000000000007</v>
      </c>
      <c r="X109" s="43">
        <f t="shared" si="61"/>
        <v>66.180000000000007</v>
      </c>
      <c r="Y109" s="43">
        <f t="shared" si="61"/>
        <v>66.180000000000007</v>
      </c>
      <c r="Z109" s="43">
        <f t="shared" si="61"/>
        <v>66.180000000000007</v>
      </c>
      <c r="AA109" s="43">
        <f t="shared" si="61"/>
        <v>66.180000000000007</v>
      </c>
    </row>
    <row r="110" spans="1:27" ht="12.75" customHeight="1" outlineLevel="1" x14ac:dyDescent="0.2">
      <c r="A110" s="92" t="s">
        <v>2157</v>
      </c>
      <c r="B110" s="62" t="s">
        <v>81</v>
      </c>
      <c r="C110" s="42" t="s">
        <v>77</v>
      </c>
      <c r="D110" s="43">
        <v>4.7699999999999996</v>
      </c>
      <c r="E110" s="43">
        <v>4.7699999999999996</v>
      </c>
      <c r="F110" s="43">
        <v>4.7699999999999996</v>
      </c>
      <c r="G110" s="43">
        <v>4.7699999999999996</v>
      </c>
      <c r="H110" s="43">
        <v>4.7699999999999996</v>
      </c>
      <c r="I110" s="43">
        <v>4.7699999999999996</v>
      </c>
      <c r="J110" s="43">
        <v>4.7699999999999996</v>
      </c>
      <c r="K110" s="43">
        <v>4.7699999999999996</v>
      </c>
      <c r="L110" s="43">
        <v>4.7699999999999996</v>
      </c>
      <c r="M110" s="43">
        <v>4.7699999999999996</v>
      </c>
      <c r="N110" s="43">
        <v>4.7699999999999996</v>
      </c>
      <c r="O110" s="43">
        <v>4.7699999999999996</v>
      </c>
      <c r="P110" s="43">
        <v>4.7699999999999996</v>
      </c>
      <c r="Q110" s="43">
        <v>4.7699999999999996</v>
      </c>
      <c r="R110" s="43">
        <v>4.7699999999999996</v>
      </c>
      <c r="S110" s="43">
        <v>4.7699999999999996</v>
      </c>
      <c r="T110" s="43">
        <v>4.7699999999999996</v>
      </c>
      <c r="U110" s="43">
        <v>4.7699999999999996</v>
      </c>
      <c r="V110" s="43">
        <v>4.7699999999999996</v>
      </c>
      <c r="W110" s="43">
        <v>4.7699999999999996</v>
      </c>
      <c r="X110" s="43">
        <v>4.7699999999999996</v>
      </c>
      <c r="Y110" s="43">
        <v>4.7699999999999996</v>
      </c>
      <c r="Z110" s="43">
        <v>4.7699999999999996</v>
      </c>
      <c r="AA110" s="43">
        <v>4.7699999999999996</v>
      </c>
    </row>
    <row r="111" spans="1:27" ht="12.75" customHeight="1" outlineLevel="1" x14ac:dyDescent="0.2">
      <c r="A111" s="92" t="s">
        <v>2158</v>
      </c>
      <c r="B111" s="62" t="s">
        <v>79</v>
      </c>
      <c r="C111" s="42" t="s">
        <v>77</v>
      </c>
      <c r="D111" s="43">
        <f>$D$11</f>
        <v>110.23</v>
      </c>
      <c r="E111" s="43">
        <f t="shared" ref="E111:AA111" si="62">$D$11</f>
        <v>110.23</v>
      </c>
      <c r="F111" s="43">
        <f t="shared" si="62"/>
        <v>110.23</v>
      </c>
      <c r="G111" s="43">
        <f t="shared" si="62"/>
        <v>110.23</v>
      </c>
      <c r="H111" s="43">
        <f t="shared" si="62"/>
        <v>110.23</v>
      </c>
      <c r="I111" s="43">
        <f t="shared" si="62"/>
        <v>110.23</v>
      </c>
      <c r="J111" s="43">
        <f t="shared" si="62"/>
        <v>110.23</v>
      </c>
      <c r="K111" s="43">
        <f t="shared" si="62"/>
        <v>110.23</v>
      </c>
      <c r="L111" s="43">
        <f t="shared" si="62"/>
        <v>110.23</v>
      </c>
      <c r="M111" s="43">
        <f t="shared" si="62"/>
        <v>110.23</v>
      </c>
      <c r="N111" s="43">
        <f t="shared" si="62"/>
        <v>110.23</v>
      </c>
      <c r="O111" s="43">
        <f t="shared" si="62"/>
        <v>110.23</v>
      </c>
      <c r="P111" s="43">
        <f t="shared" si="62"/>
        <v>110.23</v>
      </c>
      <c r="Q111" s="43">
        <f t="shared" si="62"/>
        <v>110.23</v>
      </c>
      <c r="R111" s="43">
        <f t="shared" si="62"/>
        <v>110.23</v>
      </c>
      <c r="S111" s="43">
        <f t="shared" si="62"/>
        <v>110.23</v>
      </c>
      <c r="T111" s="43">
        <f t="shared" si="62"/>
        <v>110.23</v>
      </c>
      <c r="U111" s="43">
        <f t="shared" si="62"/>
        <v>110.23</v>
      </c>
      <c r="V111" s="43">
        <f t="shared" si="62"/>
        <v>110.23</v>
      </c>
      <c r="W111" s="43">
        <f t="shared" si="62"/>
        <v>110.23</v>
      </c>
      <c r="X111" s="43">
        <f t="shared" si="62"/>
        <v>110.23</v>
      </c>
      <c r="Y111" s="43">
        <f t="shared" si="62"/>
        <v>110.23</v>
      </c>
      <c r="Z111" s="43">
        <f t="shared" si="62"/>
        <v>110.23</v>
      </c>
      <c r="AA111" s="43">
        <f t="shared" si="62"/>
        <v>110.23</v>
      </c>
    </row>
    <row r="112" spans="1:27" ht="12.75" customHeight="1" x14ac:dyDescent="0.2">
      <c r="A112" s="91" t="s">
        <v>2159</v>
      </c>
      <c r="B112" s="27" t="str">
        <f>"22"&amp;"."&amp;$B$729&amp;"."&amp;$B$730</f>
        <v>22.02.2023</v>
      </c>
      <c r="C112" s="83" t="s">
        <v>74</v>
      </c>
      <c r="D112" s="84">
        <f>ROUND(((D113+D114+D116+D115)/1000),5)</f>
        <v>1.3632500000000001</v>
      </c>
      <c r="E112" s="84">
        <f>ROUND(((E113+E114+E116+E115)/1000),5)</f>
        <v>1.2646200000000001</v>
      </c>
      <c r="F112" s="84">
        <f>ROUND(((F113+F114+F116+F115)/1000),5)</f>
        <v>1.2579800000000001</v>
      </c>
      <c r="G112" s="84">
        <f t="shared" ref="G112:AA112" si="63">ROUND(((G113+G114+G116+G115)/1000),5)</f>
        <v>1.2584599999999999</v>
      </c>
      <c r="H112" s="84">
        <f t="shared" si="63"/>
        <v>1.31751</v>
      </c>
      <c r="I112" s="84">
        <f t="shared" si="63"/>
        <v>1.4204699999999999</v>
      </c>
      <c r="J112" s="84">
        <f t="shared" si="63"/>
        <v>1.67632</v>
      </c>
      <c r="K112" s="84">
        <f t="shared" si="63"/>
        <v>1.82176</v>
      </c>
      <c r="L112" s="84">
        <f t="shared" si="63"/>
        <v>1.9724699999999999</v>
      </c>
      <c r="M112" s="84">
        <f t="shared" si="63"/>
        <v>2.0081699999999998</v>
      </c>
      <c r="N112" s="84">
        <f t="shared" si="63"/>
        <v>2.0261900000000002</v>
      </c>
      <c r="O112" s="84">
        <f t="shared" si="63"/>
        <v>2.0594800000000002</v>
      </c>
      <c r="P112" s="84">
        <f t="shared" si="63"/>
        <v>2.03843</v>
      </c>
      <c r="Q112" s="84">
        <f t="shared" si="63"/>
        <v>2.01437</v>
      </c>
      <c r="R112" s="84">
        <f t="shared" si="63"/>
        <v>2.0419800000000001</v>
      </c>
      <c r="S112" s="84">
        <f t="shared" si="63"/>
        <v>1.98831</v>
      </c>
      <c r="T112" s="84">
        <f t="shared" si="63"/>
        <v>1.952</v>
      </c>
      <c r="U112" s="84">
        <f t="shared" si="63"/>
        <v>1.9636199999999999</v>
      </c>
      <c r="V112" s="84">
        <f t="shared" si="63"/>
        <v>2.01857</v>
      </c>
      <c r="W112" s="84">
        <f t="shared" si="63"/>
        <v>2.0587300000000002</v>
      </c>
      <c r="X112" s="84">
        <f t="shared" si="63"/>
        <v>2.00888</v>
      </c>
      <c r="Y112" s="84">
        <f t="shared" si="63"/>
        <v>1.96896</v>
      </c>
      <c r="Z112" s="84">
        <f t="shared" si="63"/>
        <v>1.7970600000000001</v>
      </c>
      <c r="AA112" s="84">
        <f t="shared" si="63"/>
        <v>1.7274700000000001</v>
      </c>
    </row>
    <row r="113" spans="1:27" ht="12.75" customHeight="1" outlineLevel="1" x14ac:dyDescent="0.2">
      <c r="A113" s="92" t="s">
        <v>2160</v>
      </c>
      <c r="B113" s="62" t="s">
        <v>231</v>
      </c>
      <c r="C113" s="42" t="s">
        <v>77</v>
      </c>
      <c r="D113" s="43">
        <v>1182.07</v>
      </c>
      <c r="E113" s="43">
        <v>1083.44</v>
      </c>
      <c r="F113" s="43">
        <v>1076.8</v>
      </c>
      <c r="G113" s="43">
        <v>1077.28</v>
      </c>
      <c r="H113" s="43">
        <v>1136.33</v>
      </c>
      <c r="I113" s="43">
        <v>1239.29</v>
      </c>
      <c r="J113" s="43">
        <v>1495.14</v>
      </c>
      <c r="K113" s="43">
        <v>1640.58</v>
      </c>
      <c r="L113" s="43">
        <v>1791.29</v>
      </c>
      <c r="M113" s="43">
        <v>1826.99</v>
      </c>
      <c r="N113" s="43">
        <v>1845.01</v>
      </c>
      <c r="O113" s="43">
        <v>1878.3</v>
      </c>
      <c r="P113" s="43">
        <v>1857.25</v>
      </c>
      <c r="Q113" s="43">
        <v>1833.19</v>
      </c>
      <c r="R113" s="43">
        <v>1860.8</v>
      </c>
      <c r="S113" s="43">
        <v>1807.13</v>
      </c>
      <c r="T113" s="43">
        <v>1770.82</v>
      </c>
      <c r="U113" s="43">
        <v>1782.44</v>
      </c>
      <c r="V113" s="43">
        <v>1837.39</v>
      </c>
      <c r="W113" s="43">
        <v>1877.55</v>
      </c>
      <c r="X113" s="43">
        <v>1827.7</v>
      </c>
      <c r="Y113" s="43">
        <v>1787.78</v>
      </c>
      <c r="Z113" s="43">
        <v>1615.88</v>
      </c>
      <c r="AA113" s="43">
        <v>1546.29</v>
      </c>
    </row>
    <row r="114" spans="1:27" ht="12.75" customHeight="1" outlineLevel="1" x14ac:dyDescent="0.2">
      <c r="A114" s="92" t="s">
        <v>2161</v>
      </c>
      <c r="B114" s="62" t="s">
        <v>88</v>
      </c>
      <c r="C114" s="42" t="s">
        <v>77</v>
      </c>
      <c r="D114" s="43">
        <f t="shared" ref="D114:AA114" si="64">$D$9</f>
        <v>66.180000000000007</v>
      </c>
      <c r="E114" s="43">
        <f t="shared" si="64"/>
        <v>66.180000000000007</v>
      </c>
      <c r="F114" s="43">
        <f t="shared" si="64"/>
        <v>66.180000000000007</v>
      </c>
      <c r="G114" s="43">
        <f t="shared" si="64"/>
        <v>66.180000000000007</v>
      </c>
      <c r="H114" s="43">
        <f t="shared" si="64"/>
        <v>66.180000000000007</v>
      </c>
      <c r="I114" s="43">
        <f t="shared" si="64"/>
        <v>66.180000000000007</v>
      </c>
      <c r="J114" s="43">
        <f t="shared" si="64"/>
        <v>66.180000000000007</v>
      </c>
      <c r="K114" s="43">
        <f t="shared" si="64"/>
        <v>66.180000000000007</v>
      </c>
      <c r="L114" s="43">
        <f t="shared" si="64"/>
        <v>66.180000000000007</v>
      </c>
      <c r="M114" s="43">
        <f t="shared" si="64"/>
        <v>66.180000000000007</v>
      </c>
      <c r="N114" s="43">
        <f t="shared" si="64"/>
        <v>66.180000000000007</v>
      </c>
      <c r="O114" s="43">
        <f t="shared" si="64"/>
        <v>66.180000000000007</v>
      </c>
      <c r="P114" s="43">
        <f t="shared" si="64"/>
        <v>66.180000000000007</v>
      </c>
      <c r="Q114" s="43">
        <f t="shared" si="64"/>
        <v>66.180000000000007</v>
      </c>
      <c r="R114" s="43">
        <f t="shared" si="64"/>
        <v>66.180000000000007</v>
      </c>
      <c r="S114" s="43">
        <f t="shared" si="64"/>
        <v>66.180000000000007</v>
      </c>
      <c r="T114" s="43">
        <f t="shared" si="64"/>
        <v>66.180000000000007</v>
      </c>
      <c r="U114" s="43">
        <f t="shared" si="64"/>
        <v>66.180000000000007</v>
      </c>
      <c r="V114" s="43">
        <f t="shared" si="64"/>
        <v>66.180000000000007</v>
      </c>
      <c r="W114" s="43">
        <f t="shared" si="64"/>
        <v>66.180000000000007</v>
      </c>
      <c r="X114" s="43">
        <f t="shared" si="64"/>
        <v>66.180000000000007</v>
      </c>
      <c r="Y114" s="43">
        <f t="shared" si="64"/>
        <v>66.180000000000007</v>
      </c>
      <c r="Z114" s="43">
        <f t="shared" si="64"/>
        <v>66.180000000000007</v>
      </c>
      <c r="AA114" s="43">
        <f t="shared" si="64"/>
        <v>66.180000000000007</v>
      </c>
    </row>
    <row r="115" spans="1:27" ht="12.75" customHeight="1" outlineLevel="1" x14ac:dyDescent="0.2">
      <c r="A115" s="92" t="s">
        <v>2162</v>
      </c>
      <c r="B115" s="62" t="s">
        <v>81</v>
      </c>
      <c r="C115" s="42" t="s">
        <v>77</v>
      </c>
      <c r="D115" s="43">
        <v>4.7699999999999996</v>
      </c>
      <c r="E115" s="43">
        <v>4.7699999999999996</v>
      </c>
      <c r="F115" s="43">
        <v>4.7699999999999996</v>
      </c>
      <c r="G115" s="43">
        <v>4.7699999999999996</v>
      </c>
      <c r="H115" s="43">
        <v>4.7699999999999996</v>
      </c>
      <c r="I115" s="43">
        <v>4.7699999999999996</v>
      </c>
      <c r="J115" s="43">
        <v>4.7699999999999996</v>
      </c>
      <c r="K115" s="43">
        <v>4.7699999999999996</v>
      </c>
      <c r="L115" s="43">
        <v>4.7699999999999996</v>
      </c>
      <c r="M115" s="43">
        <v>4.7699999999999996</v>
      </c>
      <c r="N115" s="43">
        <v>4.7699999999999996</v>
      </c>
      <c r="O115" s="43">
        <v>4.7699999999999996</v>
      </c>
      <c r="P115" s="43">
        <v>4.7699999999999996</v>
      </c>
      <c r="Q115" s="43">
        <v>4.7699999999999996</v>
      </c>
      <c r="R115" s="43">
        <v>4.7699999999999996</v>
      </c>
      <c r="S115" s="43">
        <v>4.7699999999999996</v>
      </c>
      <c r="T115" s="43">
        <v>4.7699999999999996</v>
      </c>
      <c r="U115" s="43">
        <v>4.7699999999999996</v>
      </c>
      <c r="V115" s="43">
        <v>4.7699999999999996</v>
      </c>
      <c r="W115" s="43">
        <v>4.7699999999999996</v>
      </c>
      <c r="X115" s="43">
        <v>4.7699999999999996</v>
      </c>
      <c r="Y115" s="43">
        <v>4.7699999999999996</v>
      </c>
      <c r="Z115" s="43">
        <v>4.7699999999999996</v>
      </c>
      <c r="AA115" s="43">
        <v>4.7699999999999996</v>
      </c>
    </row>
    <row r="116" spans="1:27" ht="12.75" customHeight="1" outlineLevel="1" x14ac:dyDescent="0.2">
      <c r="A116" s="92" t="s">
        <v>2163</v>
      </c>
      <c r="B116" s="62" t="s">
        <v>79</v>
      </c>
      <c r="C116" s="42" t="s">
        <v>77</v>
      </c>
      <c r="D116" s="43">
        <f>$D$11</f>
        <v>110.23</v>
      </c>
      <c r="E116" s="43">
        <f t="shared" ref="E116:AA116" si="65">$D$11</f>
        <v>110.23</v>
      </c>
      <c r="F116" s="43">
        <f t="shared" si="65"/>
        <v>110.23</v>
      </c>
      <c r="G116" s="43">
        <f t="shared" si="65"/>
        <v>110.23</v>
      </c>
      <c r="H116" s="43">
        <f t="shared" si="65"/>
        <v>110.23</v>
      </c>
      <c r="I116" s="43">
        <f t="shared" si="65"/>
        <v>110.23</v>
      </c>
      <c r="J116" s="43">
        <f t="shared" si="65"/>
        <v>110.23</v>
      </c>
      <c r="K116" s="43">
        <f t="shared" si="65"/>
        <v>110.23</v>
      </c>
      <c r="L116" s="43">
        <f t="shared" si="65"/>
        <v>110.23</v>
      </c>
      <c r="M116" s="43">
        <f t="shared" si="65"/>
        <v>110.23</v>
      </c>
      <c r="N116" s="43">
        <f t="shared" si="65"/>
        <v>110.23</v>
      </c>
      <c r="O116" s="43">
        <f t="shared" si="65"/>
        <v>110.23</v>
      </c>
      <c r="P116" s="43">
        <f t="shared" si="65"/>
        <v>110.23</v>
      </c>
      <c r="Q116" s="43">
        <f t="shared" si="65"/>
        <v>110.23</v>
      </c>
      <c r="R116" s="43">
        <f t="shared" si="65"/>
        <v>110.23</v>
      </c>
      <c r="S116" s="43">
        <f t="shared" si="65"/>
        <v>110.23</v>
      </c>
      <c r="T116" s="43">
        <f t="shared" si="65"/>
        <v>110.23</v>
      </c>
      <c r="U116" s="43">
        <f t="shared" si="65"/>
        <v>110.23</v>
      </c>
      <c r="V116" s="43">
        <f t="shared" si="65"/>
        <v>110.23</v>
      </c>
      <c r="W116" s="43">
        <f t="shared" si="65"/>
        <v>110.23</v>
      </c>
      <c r="X116" s="43">
        <f t="shared" si="65"/>
        <v>110.23</v>
      </c>
      <c r="Y116" s="43">
        <f t="shared" si="65"/>
        <v>110.23</v>
      </c>
      <c r="Z116" s="43">
        <f t="shared" si="65"/>
        <v>110.23</v>
      </c>
      <c r="AA116" s="43">
        <f t="shared" si="65"/>
        <v>110.23</v>
      </c>
    </row>
    <row r="117" spans="1:27" ht="12.75" customHeight="1" x14ac:dyDescent="0.2">
      <c r="A117" s="91" t="s">
        <v>2164</v>
      </c>
      <c r="B117" s="27" t="str">
        <f>"23"&amp;"."&amp;$B$729&amp;"."&amp;$B$730</f>
        <v>23.02.2023</v>
      </c>
      <c r="C117" s="83" t="s">
        <v>74</v>
      </c>
      <c r="D117" s="84">
        <f>ROUND(((D118+D119+D121+D120)/1000),5)</f>
        <v>1.6500600000000001</v>
      </c>
      <c r="E117" s="84">
        <f>ROUND(((E118+E119+E121+E120)/1000),5)</f>
        <v>1.4288400000000001</v>
      </c>
      <c r="F117" s="84">
        <f>ROUND(((F118+F119+F121+F120)/1000),5)</f>
        <v>1.3905799999999999</v>
      </c>
      <c r="G117" s="84">
        <f t="shared" ref="G117:AA117" si="66">ROUND(((G118+G119+G121+G120)/1000),5)</f>
        <v>1.3728800000000001</v>
      </c>
      <c r="H117" s="84">
        <f t="shared" si="66"/>
        <v>1.4026700000000001</v>
      </c>
      <c r="I117" s="84">
        <f t="shared" si="66"/>
        <v>1.43607</v>
      </c>
      <c r="J117" s="84">
        <f t="shared" si="66"/>
        <v>1.54</v>
      </c>
      <c r="K117" s="84">
        <f t="shared" si="66"/>
        <v>1.66994</v>
      </c>
      <c r="L117" s="84">
        <f t="shared" si="66"/>
        <v>1.78129</v>
      </c>
      <c r="M117" s="84">
        <f t="shared" si="66"/>
        <v>1.89381</v>
      </c>
      <c r="N117" s="84">
        <f t="shared" si="66"/>
        <v>1.94011</v>
      </c>
      <c r="O117" s="84">
        <f t="shared" si="66"/>
        <v>1.9531499999999999</v>
      </c>
      <c r="P117" s="84">
        <f t="shared" si="66"/>
        <v>1.9430400000000001</v>
      </c>
      <c r="Q117" s="84">
        <f t="shared" si="66"/>
        <v>1.9373899999999999</v>
      </c>
      <c r="R117" s="84">
        <f t="shared" si="66"/>
        <v>1.8957200000000001</v>
      </c>
      <c r="S117" s="84">
        <f t="shared" si="66"/>
        <v>1.8908</v>
      </c>
      <c r="T117" s="84">
        <f t="shared" si="66"/>
        <v>1.8855599999999999</v>
      </c>
      <c r="U117" s="84">
        <f t="shared" si="66"/>
        <v>1.9142699999999999</v>
      </c>
      <c r="V117" s="84">
        <f t="shared" si="66"/>
        <v>1.96753</v>
      </c>
      <c r="W117" s="84">
        <f t="shared" si="66"/>
        <v>1.9704999999999999</v>
      </c>
      <c r="X117" s="84">
        <f t="shared" si="66"/>
        <v>1.9818</v>
      </c>
      <c r="Y117" s="84">
        <f t="shared" si="66"/>
        <v>1.92394</v>
      </c>
      <c r="Z117" s="84">
        <f t="shared" si="66"/>
        <v>1.7930600000000001</v>
      </c>
      <c r="AA117" s="84">
        <f t="shared" si="66"/>
        <v>1.7404900000000001</v>
      </c>
    </row>
    <row r="118" spans="1:27" ht="12.75" customHeight="1" outlineLevel="1" x14ac:dyDescent="0.2">
      <c r="A118" s="92" t="s">
        <v>2165</v>
      </c>
      <c r="B118" s="62" t="s">
        <v>231</v>
      </c>
      <c r="C118" s="42" t="s">
        <v>77</v>
      </c>
      <c r="D118" s="43">
        <v>1468.88</v>
      </c>
      <c r="E118" s="43">
        <v>1247.6600000000001</v>
      </c>
      <c r="F118" s="43">
        <v>1209.4000000000001</v>
      </c>
      <c r="G118" s="43">
        <v>1191.7</v>
      </c>
      <c r="H118" s="43">
        <v>1221.49</v>
      </c>
      <c r="I118" s="43">
        <v>1254.8900000000001</v>
      </c>
      <c r="J118" s="43">
        <v>1358.82</v>
      </c>
      <c r="K118" s="43">
        <v>1488.76</v>
      </c>
      <c r="L118" s="43">
        <v>1600.11</v>
      </c>
      <c r="M118" s="43">
        <v>1712.63</v>
      </c>
      <c r="N118" s="43">
        <v>1758.93</v>
      </c>
      <c r="O118" s="43">
        <v>1771.97</v>
      </c>
      <c r="P118" s="43">
        <v>1761.86</v>
      </c>
      <c r="Q118" s="43">
        <v>1756.21</v>
      </c>
      <c r="R118" s="43">
        <v>1714.54</v>
      </c>
      <c r="S118" s="43">
        <v>1709.62</v>
      </c>
      <c r="T118" s="43">
        <v>1704.38</v>
      </c>
      <c r="U118" s="43">
        <v>1733.09</v>
      </c>
      <c r="V118" s="43">
        <v>1786.35</v>
      </c>
      <c r="W118" s="43">
        <v>1789.32</v>
      </c>
      <c r="X118" s="43">
        <v>1800.62</v>
      </c>
      <c r="Y118" s="43">
        <v>1742.76</v>
      </c>
      <c r="Z118" s="43">
        <v>1611.88</v>
      </c>
      <c r="AA118" s="43">
        <v>1559.31</v>
      </c>
    </row>
    <row r="119" spans="1:27" ht="12.75" customHeight="1" outlineLevel="1" x14ac:dyDescent="0.2">
      <c r="A119" s="92" t="s">
        <v>2166</v>
      </c>
      <c r="B119" s="62" t="s">
        <v>88</v>
      </c>
      <c r="C119" s="42" t="s">
        <v>77</v>
      </c>
      <c r="D119" s="43">
        <f t="shared" ref="D119:AA119" si="67">$D$9</f>
        <v>66.180000000000007</v>
      </c>
      <c r="E119" s="43">
        <f t="shared" si="67"/>
        <v>66.180000000000007</v>
      </c>
      <c r="F119" s="43">
        <f t="shared" si="67"/>
        <v>66.180000000000007</v>
      </c>
      <c r="G119" s="43">
        <f t="shared" si="67"/>
        <v>66.180000000000007</v>
      </c>
      <c r="H119" s="43">
        <f t="shared" si="67"/>
        <v>66.180000000000007</v>
      </c>
      <c r="I119" s="43">
        <f t="shared" si="67"/>
        <v>66.180000000000007</v>
      </c>
      <c r="J119" s="43">
        <f t="shared" si="67"/>
        <v>66.180000000000007</v>
      </c>
      <c r="K119" s="43">
        <f t="shared" si="67"/>
        <v>66.180000000000007</v>
      </c>
      <c r="L119" s="43">
        <f t="shared" si="67"/>
        <v>66.180000000000007</v>
      </c>
      <c r="M119" s="43">
        <f t="shared" si="67"/>
        <v>66.180000000000007</v>
      </c>
      <c r="N119" s="43">
        <f t="shared" si="67"/>
        <v>66.180000000000007</v>
      </c>
      <c r="O119" s="43">
        <f t="shared" si="67"/>
        <v>66.180000000000007</v>
      </c>
      <c r="P119" s="43">
        <f t="shared" si="67"/>
        <v>66.180000000000007</v>
      </c>
      <c r="Q119" s="43">
        <f t="shared" si="67"/>
        <v>66.180000000000007</v>
      </c>
      <c r="R119" s="43">
        <f t="shared" si="67"/>
        <v>66.180000000000007</v>
      </c>
      <c r="S119" s="43">
        <f t="shared" si="67"/>
        <v>66.180000000000007</v>
      </c>
      <c r="T119" s="43">
        <f t="shared" si="67"/>
        <v>66.180000000000007</v>
      </c>
      <c r="U119" s="43">
        <f t="shared" si="67"/>
        <v>66.180000000000007</v>
      </c>
      <c r="V119" s="43">
        <f t="shared" si="67"/>
        <v>66.180000000000007</v>
      </c>
      <c r="W119" s="43">
        <f t="shared" si="67"/>
        <v>66.180000000000007</v>
      </c>
      <c r="X119" s="43">
        <f t="shared" si="67"/>
        <v>66.180000000000007</v>
      </c>
      <c r="Y119" s="43">
        <f t="shared" si="67"/>
        <v>66.180000000000007</v>
      </c>
      <c r="Z119" s="43">
        <f t="shared" si="67"/>
        <v>66.180000000000007</v>
      </c>
      <c r="AA119" s="43">
        <f t="shared" si="67"/>
        <v>66.180000000000007</v>
      </c>
    </row>
    <row r="120" spans="1:27" ht="12.75" customHeight="1" outlineLevel="1" x14ac:dyDescent="0.2">
      <c r="A120" s="92" t="s">
        <v>2167</v>
      </c>
      <c r="B120" s="62" t="s">
        <v>81</v>
      </c>
      <c r="C120" s="42" t="s">
        <v>77</v>
      </c>
      <c r="D120" s="43">
        <v>4.7699999999999996</v>
      </c>
      <c r="E120" s="43">
        <v>4.7699999999999996</v>
      </c>
      <c r="F120" s="43">
        <v>4.7699999999999996</v>
      </c>
      <c r="G120" s="43">
        <v>4.7699999999999996</v>
      </c>
      <c r="H120" s="43">
        <v>4.7699999999999996</v>
      </c>
      <c r="I120" s="43">
        <v>4.7699999999999996</v>
      </c>
      <c r="J120" s="43">
        <v>4.7699999999999996</v>
      </c>
      <c r="K120" s="43">
        <v>4.7699999999999996</v>
      </c>
      <c r="L120" s="43">
        <v>4.7699999999999996</v>
      </c>
      <c r="M120" s="43">
        <v>4.7699999999999996</v>
      </c>
      <c r="N120" s="43">
        <v>4.7699999999999996</v>
      </c>
      <c r="O120" s="43">
        <v>4.7699999999999996</v>
      </c>
      <c r="P120" s="43">
        <v>4.7699999999999996</v>
      </c>
      <c r="Q120" s="43">
        <v>4.7699999999999996</v>
      </c>
      <c r="R120" s="43">
        <v>4.7699999999999996</v>
      </c>
      <c r="S120" s="43">
        <v>4.7699999999999996</v>
      </c>
      <c r="T120" s="43">
        <v>4.7699999999999996</v>
      </c>
      <c r="U120" s="43">
        <v>4.7699999999999996</v>
      </c>
      <c r="V120" s="43">
        <v>4.7699999999999996</v>
      </c>
      <c r="W120" s="43">
        <v>4.7699999999999996</v>
      </c>
      <c r="X120" s="43">
        <v>4.7699999999999996</v>
      </c>
      <c r="Y120" s="43">
        <v>4.7699999999999996</v>
      </c>
      <c r="Z120" s="43">
        <v>4.7699999999999996</v>
      </c>
      <c r="AA120" s="43">
        <v>4.7699999999999996</v>
      </c>
    </row>
    <row r="121" spans="1:27" ht="12.75" customHeight="1" outlineLevel="1" x14ac:dyDescent="0.2">
      <c r="A121" s="92" t="s">
        <v>2168</v>
      </c>
      <c r="B121" s="62" t="s">
        <v>79</v>
      </c>
      <c r="C121" s="42" t="s">
        <v>77</v>
      </c>
      <c r="D121" s="43">
        <f>$D$11</f>
        <v>110.23</v>
      </c>
      <c r="E121" s="43">
        <f t="shared" ref="E121:AA121" si="68">$D$11</f>
        <v>110.23</v>
      </c>
      <c r="F121" s="43">
        <f t="shared" si="68"/>
        <v>110.23</v>
      </c>
      <c r="G121" s="43">
        <f t="shared" si="68"/>
        <v>110.23</v>
      </c>
      <c r="H121" s="43">
        <f t="shared" si="68"/>
        <v>110.23</v>
      </c>
      <c r="I121" s="43">
        <f t="shared" si="68"/>
        <v>110.23</v>
      </c>
      <c r="J121" s="43">
        <f t="shared" si="68"/>
        <v>110.23</v>
      </c>
      <c r="K121" s="43">
        <f t="shared" si="68"/>
        <v>110.23</v>
      </c>
      <c r="L121" s="43">
        <f t="shared" si="68"/>
        <v>110.23</v>
      </c>
      <c r="M121" s="43">
        <f t="shared" si="68"/>
        <v>110.23</v>
      </c>
      <c r="N121" s="43">
        <f t="shared" si="68"/>
        <v>110.23</v>
      </c>
      <c r="O121" s="43">
        <f t="shared" si="68"/>
        <v>110.23</v>
      </c>
      <c r="P121" s="43">
        <f t="shared" si="68"/>
        <v>110.23</v>
      </c>
      <c r="Q121" s="43">
        <f t="shared" si="68"/>
        <v>110.23</v>
      </c>
      <c r="R121" s="43">
        <f t="shared" si="68"/>
        <v>110.23</v>
      </c>
      <c r="S121" s="43">
        <f t="shared" si="68"/>
        <v>110.23</v>
      </c>
      <c r="T121" s="43">
        <f t="shared" si="68"/>
        <v>110.23</v>
      </c>
      <c r="U121" s="43">
        <f t="shared" si="68"/>
        <v>110.23</v>
      </c>
      <c r="V121" s="43">
        <f t="shared" si="68"/>
        <v>110.23</v>
      </c>
      <c r="W121" s="43">
        <f t="shared" si="68"/>
        <v>110.23</v>
      </c>
      <c r="X121" s="43">
        <f t="shared" si="68"/>
        <v>110.23</v>
      </c>
      <c r="Y121" s="43">
        <f t="shared" si="68"/>
        <v>110.23</v>
      </c>
      <c r="Z121" s="43">
        <f t="shared" si="68"/>
        <v>110.23</v>
      </c>
      <c r="AA121" s="43">
        <f t="shared" si="68"/>
        <v>110.23</v>
      </c>
    </row>
    <row r="122" spans="1:27" ht="12.75" customHeight="1" x14ac:dyDescent="0.2">
      <c r="A122" s="91" t="s">
        <v>2169</v>
      </c>
      <c r="B122" s="27" t="str">
        <f>"24"&amp;"."&amp;$B$729&amp;"."&amp;$B$730</f>
        <v>24.02.2023</v>
      </c>
      <c r="C122" s="83" t="s">
        <v>74</v>
      </c>
      <c r="D122" s="84">
        <f>ROUND(((D123+D124+D126+D125)/1000),5)</f>
        <v>1.6696299999999999</v>
      </c>
      <c r="E122" s="84">
        <f>ROUND(((E123+E124+E126+E125)/1000),5)</f>
        <v>1.4932099999999999</v>
      </c>
      <c r="F122" s="84">
        <f>ROUND(((F123+F124+F126+F125)/1000),5)</f>
        <v>1.4032500000000001</v>
      </c>
      <c r="G122" s="84">
        <f t="shared" ref="G122:AA122" si="69">ROUND(((G123+G124+G126+G125)/1000),5)</f>
        <v>1.36656</v>
      </c>
      <c r="H122" s="84">
        <f t="shared" si="69"/>
        <v>1.4015899999999999</v>
      </c>
      <c r="I122" s="84">
        <f t="shared" si="69"/>
        <v>1.48872</v>
      </c>
      <c r="J122" s="84">
        <f t="shared" si="69"/>
        <v>1.5985100000000001</v>
      </c>
      <c r="K122" s="84">
        <f t="shared" si="69"/>
        <v>1.72828</v>
      </c>
      <c r="L122" s="84">
        <f t="shared" si="69"/>
        <v>1.82362</v>
      </c>
      <c r="M122" s="84">
        <f t="shared" si="69"/>
        <v>1.97827</v>
      </c>
      <c r="N122" s="84">
        <f t="shared" si="69"/>
        <v>2.0186600000000001</v>
      </c>
      <c r="O122" s="84">
        <f t="shared" si="69"/>
        <v>2.03247</v>
      </c>
      <c r="P122" s="84">
        <f t="shared" si="69"/>
        <v>2.0312299999999999</v>
      </c>
      <c r="Q122" s="84">
        <f t="shared" si="69"/>
        <v>2.0272100000000002</v>
      </c>
      <c r="R122" s="84">
        <f t="shared" si="69"/>
        <v>1.9904900000000001</v>
      </c>
      <c r="S122" s="84">
        <f t="shared" si="69"/>
        <v>1.9863500000000001</v>
      </c>
      <c r="T122" s="84">
        <f t="shared" si="69"/>
        <v>1.978</v>
      </c>
      <c r="U122" s="84">
        <f t="shared" si="69"/>
        <v>2.0071300000000001</v>
      </c>
      <c r="V122" s="84">
        <f t="shared" si="69"/>
        <v>2.0387300000000002</v>
      </c>
      <c r="W122" s="84">
        <f t="shared" si="69"/>
        <v>2.0357099999999999</v>
      </c>
      <c r="X122" s="84">
        <f t="shared" si="69"/>
        <v>2.0425900000000001</v>
      </c>
      <c r="Y122" s="84">
        <f t="shared" si="69"/>
        <v>2.0015200000000002</v>
      </c>
      <c r="Z122" s="84">
        <f t="shared" si="69"/>
        <v>1.7964</v>
      </c>
      <c r="AA122" s="84">
        <f t="shared" si="69"/>
        <v>1.7564500000000001</v>
      </c>
    </row>
    <row r="123" spans="1:27" ht="12.75" customHeight="1" outlineLevel="1" x14ac:dyDescent="0.2">
      <c r="A123" s="92" t="s">
        <v>2170</v>
      </c>
      <c r="B123" s="62" t="s">
        <v>231</v>
      </c>
      <c r="C123" s="42" t="s">
        <v>77</v>
      </c>
      <c r="D123" s="43">
        <v>1488.45</v>
      </c>
      <c r="E123" s="43">
        <v>1312.03</v>
      </c>
      <c r="F123" s="43">
        <v>1222.07</v>
      </c>
      <c r="G123" s="43">
        <v>1185.3800000000001</v>
      </c>
      <c r="H123" s="43">
        <v>1220.4100000000001</v>
      </c>
      <c r="I123" s="43">
        <v>1307.54</v>
      </c>
      <c r="J123" s="43">
        <v>1417.33</v>
      </c>
      <c r="K123" s="43">
        <v>1547.1</v>
      </c>
      <c r="L123" s="43">
        <v>1642.44</v>
      </c>
      <c r="M123" s="43">
        <v>1797.09</v>
      </c>
      <c r="N123" s="43">
        <v>1837.48</v>
      </c>
      <c r="O123" s="43">
        <v>1851.29</v>
      </c>
      <c r="P123" s="43">
        <v>1850.05</v>
      </c>
      <c r="Q123" s="43">
        <v>1846.03</v>
      </c>
      <c r="R123" s="43">
        <v>1809.31</v>
      </c>
      <c r="S123" s="43">
        <v>1805.17</v>
      </c>
      <c r="T123" s="43">
        <v>1796.82</v>
      </c>
      <c r="U123" s="43">
        <v>1825.95</v>
      </c>
      <c r="V123" s="43">
        <v>1857.55</v>
      </c>
      <c r="W123" s="43">
        <v>1854.53</v>
      </c>
      <c r="X123" s="43">
        <v>1861.41</v>
      </c>
      <c r="Y123" s="43">
        <v>1820.34</v>
      </c>
      <c r="Z123" s="43">
        <v>1615.22</v>
      </c>
      <c r="AA123" s="43">
        <v>1575.27</v>
      </c>
    </row>
    <row r="124" spans="1:27" ht="12.75" customHeight="1" outlineLevel="1" x14ac:dyDescent="0.2">
      <c r="A124" s="92" t="s">
        <v>2171</v>
      </c>
      <c r="B124" s="62" t="s">
        <v>88</v>
      </c>
      <c r="C124" s="42" t="s">
        <v>77</v>
      </c>
      <c r="D124" s="43">
        <f t="shared" ref="D124:AA124" si="70">$D$9</f>
        <v>66.180000000000007</v>
      </c>
      <c r="E124" s="43">
        <f t="shared" si="70"/>
        <v>66.180000000000007</v>
      </c>
      <c r="F124" s="43">
        <f t="shared" si="70"/>
        <v>66.180000000000007</v>
      </c>
      <c r="G124" s="43">
        <f t="shared" si="70"/>
        <v>66.180000000000007</v>
      </c>
      <c r="H124" s="43">
        <f t="shared" si="70"/>
        <v>66.180000000000007</v>
      </c>
      <c r="I124" s="43">
        <f t="shared" si="70"/>
        <v>66.180000000000007</v>
      </c>
      <c r="J124" s="43">
        <f t="shared" si="70"/>
        <v>66.180000000000007</v>
      </c>
      <c r="K124" s="43">
        <f t="shared" si="70"/>
        <v>66.180000000000007</v>
      </c>
      <c r="L124" s="43">
        <f t="shared" si="70"/>
        <v>66.180000000000007</v>
      </c>
      <c r="M124" s="43">
        <f t="shared" si="70"/>
        <v>66.180000000000007</v>
      </c>
      <c r="N124" s="43">
        <f t="shared" si="70"/>
        <v>66.180000000000007</v>
      </c>
      <c r="O124" s="43">
        <f t="shared" si="70"/>
        <v>66.180000000000007</v>
      </c>
      <c r="P124" s="43">
        <f t="shared" si="70"/>
        <v>66.180000000000007</v>
      </c>
      <c r="Q124" s="43">
        <f t="shared" si="70"/>
        <v>66.180000000000007</v>
      </c>
      <c r="R124" s="43">
        <f t="shared" si="70"/>
        <v>66.180000000000007</v>
      </c>
      <c r="S124" s="43">
        <f t="shared" si="70"/>
        <v>66.180000000000007</v>
      </c>
      <c r="T124" s="43">
        <f t="shared" si="70"/>
        <v>66.180000000000007</v>
      </c>
      <c r="U124" s="43">
        <f t="shared" si="70"/>
        <v>66.180000000000007</v>
      </c>
      <c r="V124" s="43">
        <f t="shared" si="70"/>
        <v>66.180000000000007</v>
      </c>
      <c r="W124" s="43">
        <f t="shared" si="70"/>
        <v>66.180000000000007</v>
      </c>
      <c r="X124" s="43">
        <f t="shared" si="70"/>
        <v>66.180000000000007</v>
      </c>
      <c r="Y124" s="43">
        <f t="shared" si="70"/>
        <v>66.180000000000007</v>
      </c>
      <c r="Z124" s="43">
        <f t="shared" si="70"/>
        <v>66.180000000000007</v>
      </c>
      <c r="AA124" s="43">
        <f t="shared" si="70"/>
        <v>66.180000000000007</v>
      </c>
    </row>
    <row r="125" spans="1:27" ht="12.75" customHeight="1" outlineLevel="1" x14ac:dyDescent="0.2">
      <c r="A125" s="92" t="s">
        <v>2172</v>
      </c>
      <c r="B125" s="62" t="s">
        <v>81</v>
      </c>
      <c r="C125" s="42" t="s">
        <v>77</v>
      </c>
      <c r="D125" s="43">
        <v>4.7699999999999996</v>
      </c>
      <c r="E125" s="43">
        <v>4.7699999999999996</v>
      </c>
      <c r="F125" s="43">
        <v>4.7699999999999996</v>
      </c>
      <c r="G125" s="43">
        <v>4.7699999999999996</v>
      </c>
      <c r="H125" s="43">
        <v>4.7699999999999996</v>
      </c>
      <c r="I125" s="43">
        <v>4.7699999999999996</v>
      </c>
      <c r="J125" s="43">
        <v>4.7699999999999996</v>
      </c>
      <c r="K125" s="43">
        <v>4.7699999999999996</v>
      </c>
      <c r="L125" s="43">
        <v>4.7699999999999996</v>
      </c>
      <c r="M125" s="43">
        <v>4.7699999999999996</v>
      </c>
      <c r="N125" s="43">
        <v>4.7699999999999996</v>
      </c>
      <c r="O125" s="43">
        <v>4.7699999999999996</v>
      </c>
      <c r="P125" s="43">
        <v>4.7699999999999996</v>
      </c>
      <c r="Q125" s="43">
        <v>4.7699999999999996</v>
      </c>
      <c r="R125" s="43">
        <v>4.7699999999999996</v>
      </c>
      <c r="S125" s="43">
        <v>4.7699999999999996</v>
      </c>
      <c r="T125" s="43">
        <v>4.7699999999999996</v>
      </c>
      <c r="U125" s="43">
        <v>4.7699999999999996</v>
      </c>
      <c r="V125" s="43">
        <v>4.7699999999999996</v>
      </c>
      <c r="W125" s="43">
        <v>4.7699999999999996</v>
      </c>
      <c r="X125" s="43">
        <v>4.7699999999999996</v>
      </c>
      <c r="Y125" s="43">
        <v>4.7699999999999996</v>
      </c>
      <c r="Z125" s="43">
        <v>4.7699999999999996</v>
      </c>
      <c r="AA125" s="43">
        <v>4.7699999999999996</v>
      </c>
    </row>
    <row r="126" spans="1:27" ht="12.75" customHeight="1" outlineLevel="1" x14ac:dyDescent="0.2">
      <c r="A126" s="92" t="s">
        <v>2173</v>
      </c>
      <c r="B126" s="62" t="s">
        <v>79</v>
      </c>
      <c r="C126" s="42" t="s">
        <v>77</v>
      </c>
      <c r="D126" s="43">
        <f>$D$11</f>
        <v>110.23</v>
      </c>
      <c r="E126" s="43">
        <f t="shared" ref="E126:AA126" si="71">$D$11</f>
        <v>110.23</v>
      </c>
      <c r="F126" s="43">
        <f t="shared" si="71"/>
        <v>110.23</v>
      </c>
      <c r="G126" s="43">
        <f t="shared" si="71"/>
        <v>110.23</v>
      </c>
      <c r="H126" s="43">
        <f t="shared" si="71"/>
        <v>110.23</v>
      </c>
      <c r="I126" s="43">
        <f t="shared" si="71"/>
        <v>110.23</v>
      </c>
      <c r="J126" s="43">
        <f t="shared" si="71"/>
        <v>110.23</v>
      </c>
      <c r="K126" s="43">
        <f t="shared" si="71"/>
        <v>110.23</v>
      </c>
      <c r="L126" s="43">
        <f t="shared" si="71"/>
        <v>110.23</v>
      </c>
      <c r="M126" s="43">
        <f t="shared" si="71"/>
        <v>110.23</v>
      </c>
      <c r="N126" s="43">
        <f t="shared" si="71"/>
        <v>110.23</v>
      </c>
      <c r="O126" s="43">
        <f t="shared" si="71"/>
        <v>110.23</v>
      </c>
      <c r="P126" s="43">
        <f t="shared" si="71"/>
        <v>110.23</v>
      </c>
      <c r="Q126" s="43">
        <f t="shared" si="71"/>
        <v>110.23</v>
      </c>
      <c r="R126" s="43">
        <f t="shared" si="71"/>
        <v>110.23</v>
      </c>
      <c r="S126" s="43">
        <f t="shared" si="71"/>
        <v>110.23</v>
      </c>
      <c r="T126" s="43">
        <f t="shared" si="71"/>
        <v>110.23</v>
      </c>
      <c r="U126" s="43">
        <f t="shared" si="71"/>
        <v>110.23</v>
      </c>
      <c r="V126" s="43">
        <f t="shared" si="71"/>
        <v>110.23</v>
      </c>
      <c r="W126" s="43">
        <f t="shared" si="71"/>
        <v>110.23</v>
      </c>
      <c r="X126" s="43">
        <f t="shared" si="71"/>
        <v>110.23</v>
      </c>
      <c r="Y126" s="43">
        <f t="shared" si="71"/>
        <v>110.23</v>
      </c>
      <c r="Z126" s="43">
        <f t="shared" si="71"/>
        <v>110.23</v>
      </c>
      <c r="AA126" s="43">
        <f t="shared" si="71"/>
        <v>110.23</v>
      </c>
    </row>
    <row r="127" spans="1:27" ht="12.75" customHeight="1" x14ac:dyDescent="0.2">
      <c r="A127" s="91" t="s">
        <v>2174</v>
      </c>
      <c r="B127" s="27" t="str">
        <f>"25"&amp;"."&amp;$B$729&amp;"."&amp;$B$730</f>
        <v>25.02.2023</v>
      </c>
      <c r="C127" s="83" t="s">
        <v>74</v>
      </c>
      <c r="D127" s="84">
        <f>ROUND(((D128+D129+D131+D130)/1000),5)</f>
        <v>1.6556</v>
      </c>
      <c r="E127" s="84">
        <f>ROUND(((E128+E129+E131+E130)/1000),5)</f>
        <v>1.41198</v>
      </c>
      <c r="F127" s="84">
        <f>ROUND(((F128+F129+F131+F130)/1000),5)</f>
        <v>1.3572599999999999</v>
      </c>
      <c r="G127" s="84">
        <f t="shared" ref="G127:AA127" si="72">ROUND(((G128+G129+G131+G130)/1000),5)</f>
        <v>1.32474</v>
      </c>
      <c r="H127" s="84">
        <f t="shared" si="72"/>
        <v>1.3582799999999999</v>
      </c>
      <c r="I127" s="84">
        <f t="shared" si="72"/>
        <v>1.43998</v>
      </c>
      <c r="J127" s="84">
        <f t="shared" si="72"/>
        <v>1.51705</v>
      </c>
      <c r="K127" s="84">
        <f t="shared" si="72"/>
        <v>1.6817</v>
      </c>
      <c r="L127" s="84">
        <f t="shared" si="72"/>
        <v>1.84823</v>
      </c>
      <c r="M127" s="84">
        <f t="shared" si="72"/>
        <v>1.9763599999999999</v>
      </c>
      <c r="N127" s="84">
        <f t="shared" si="72"/>
        <v>2.0173700000000001</v>
      </c>
      <c r="O127" s="84">
        <f t="shared" si="72"/>
        <v>2.0301200000000001</v>
      </c>
      <c r="P127" s="84">
        <f t="shared" si="72"/>
        <v>2.0231599999999998</v>
      </c>
      <c r="Q127" s="84">
        <f t="shared" si="72"/>
        <v>2.0175299999999998</v>
      </c>
      <c r="R127" s="84">
        <f t="shared" si="72"/>
        <v>1.9742599999999999</v>
      </c>
      <c r="S127" s="84">
        <f t="shared" si="72"/>
        <v>1.9688099999999999</v>
      </c>
      <c r="T127" s="84">
        <f t="shared" si="72"/>
        <v>1.96068</v>
      </c>
      <c r="U127" s="84">
        <f t="shared" si="72"/>
        <v>2.0028000000000001</v>
      </c>
      <c r="V127" s="84">
        <f t="shared" si="72"/>
        <v>2.1129500000000001</v>
      </c>
      <c r="W127" s="84">
        <f t="shared" si="72"/>
        <v>2.0174699999999999</v>
      </c>
      <c r="X127" s="84">
        <f t="shared" si="72"/>
        <v>2.01268</v>
      </c>
      <c r="Y127" s="84">
        <f t="shared" si="72"/>
        <v>1.94855</v>
      </c>
      <c r="Z127" s="84">
        <f t="shared" si="72"/>
        <v>1.7812399999999999</v>
      </c>
      <c r="AA127" s="84">
        <f t="shared" si="72"/>
        <v>1.72472</v>
      </c>
    </row>
    <row r="128" spans="1:27" ht="12.75" customHeight="1" outlineLevel="1" x14ac:dyDescent="0.2">
      <c r="A128" s="92" t="s">
        <v>2175</v>
      </c>
      <c r="B128" s="62" t="s">
        <v>231</v>
      </c>
      <c r="C128" s="42" t="s">
        <v>77</v>
      </c>
      <c r="D128" s="43">
        <v>1474.42</v>
      </c>
      <c r="E128" s="43">
        <v>1230.8</v>
      </c>
      <c r="F128" s="43">
        <v>1176.08</v>
      </c>
      <c r="G128" s="43">
        <v>1143.56</v>
      </c>
      <c r="H128" s="43">
        <v>1177.0999999999999</v>
      </c>
      <c r="I128" s="43">
        <v>1258.8</v>
      </c>
      <c r="J128" s="43">
        <v>1335.87</v>
      </c>
      <c r="K128" s="43">
        <v>1500.52</v>
      </c>
      <c r="L128" s="43">
        <v>1667.05</v>
      </c>
      <c r="M128" s="43">
        <v>1795.18</v>
      </c>
      <c r="N128" s="43">
        <v>1836.19</v>
      </c>
      <c r="O128" s="43">
        <v>1848.94</v>
      </c>
      <c r="P128" s="43">
        <v>1841.98</v>
      </c>
      <c r="Q128" s="43">
        <v>1836.35</v>
      </c>
      <c r="R128" s="43">
        <v>1793.08</v>
      </c>
      <c r="S128" s="43">
        <v>1787.63</v>
      </c>
      <c r="T128" s="43">
        <v>1779.5</v>
      </c>
      <c r="U128" s="43">
        <v>1821.62</v>
      </c>
      <c r="V128" s="43">
        <v>1931.77</v>
      </c>
      <c r="W128" s="43">
        <v>1836.29</v>
      </c>
      <c r="X128" s="43">
        <v>1831.5</v>
      </c>
      <c r="Y128" s="43">
        <v>1767.37</v>
      </c>
      <c r="Z128" s="43">
        <v>1600.06</v>
      </c>
      <c r="AA128" s="43">
        <v>1543.54</v>
      </c>
    </row>
    <row r="129" spans="1:27" ht="12.75" customHeight="1" outlineLevel="1" x14ac:dyDescent="0.2">
      <c r="A129" s="92" t="s">
        <v>2176</v>
      </c>
      <c r="B129" s="62" t="s">
        <v>88</v>
      </c>
      <c r="C129" s="42" t="s">
        <v>77</v>
      </c>
      <c r="D129" s="43">
        <f t="shared" ref="D129:AA129" si="73">$D$9</f>
        <v>66.180000000000007</v>
      </c>
      <c r="E129" s="43">
        <f t="shared" si="73"/>
        <v>66.180000000000007</v>
      </c>
      <c r="F129" s="43">
        <f t="shared" si="73"/>
        <v>66.180000000000007</v>
      </c>
      <c r="G129" s="43">
        <f t="shared" si="73"/>
        <v>66.180000000000007</v>
      </c>
      <c r="H129" s="43">
        <f t="shared" si="73"/>
        <v>66.180000000000007</v>
      </c>
      <c r="I129" s="43">
        <f t="shared" si="73"/>
        <v>66.180000000000007</v>
      </c>
      <c r="J129" s="43">
        <f t="shared" si="73"/>
        <v>66.180000000000007</v>
      </c>
      <c r="K129" s="43">
        <f t="shared" si="73"/>
        <v>66.180000000000007</v>
      </c>
      <c r="L129" s="43">
        <f t="shared" si="73"/>
        <v>66.180000000000007</v>
      </c>
      <c r="M129" s="43">
        <f t="shared" si="73"/>
        <v>66.180000000000007</v>
      </c>
      <c r="N129" s="43">
        <f t="shared" si="73"/>
        <v>66.180000000000007</v>
      </c>
      <c r="O129" s="43">
        <f t="shared" si="73"/>
        <v>66.180000000000007</v>
      </c>
      <c r="P129" s="43">
        <f t="shared" si="73"/>
        <v>66.180000000000007</v>
      </c>
      <c r="Q129" s="43">
        <f t="shared" si="73"/>
        <v>66.180000000000007</v>
      </c>
      <c r="R129" s="43">
        <f t="shared" si="73"/>
        <v>66.180000000000007</v>
      </c>
      <c r="S129" s="43">
        <f t="shared" si="73"/>
        <v>66.180000000000007</v>
      </c>
      <c r="T129" s="43">
        <f t="shared" si="73"/>
        <v>66.180000000000007</v>
      </c>
      <c r="U129" s="43">
        <f t="shared" si="73"/>
        <v>66.180000000000007</v>
      </c>
      <c r="V129" s="43">
        <f t="shared" si="73"/>
        <v>66.180000000000007</v>
      </c>
      <c r="W129" s="43">
        <f t="shared" si="73"/>
        <v>66.180000000000007</v>
      </c>
      <c r="X129" s="43">
        <f t="shared" si="73"/>
        <v>66.180000000000007</v>
      </c>
      <c r="Y129" s="43">
        <f t="shared" si="73"/>
        <v>66.180000000000007</v>
      </c>
      <c r="Z129" s="43">
        <f t="shared" si="73"/>
        <v>66.180000000000007</v>
      </c>
      <c r="AA129" s="43">
        <f t="shared" si="73"/>
        <v>66.180000000000007</v>
      </c>
    </row>
    <row r="130" spans="1:27" ht="12.75" customHeight="1" outlineLevel="1" x14ac:dyDescent="0.2">
      <c r="A130" s="92" t="s">
        <v>2177</v>
      </c>
      <c r="B130" s="62" t="s">
        <v>81</v>
      </c>
      <c r="C130" s="42" t="s">
        <v>77</v>
      </c>
      <c r="D130" s="43">
        <v>4.7699999999999996</v>
      </c>
      <c r="E130" s="43">
        <v>4.7699999999999996</v>
      </c>
      <c r="F130" s="43">
        <v>4.7699999999999996</v>
      </c>
      <c r="G130" s="43">
        <v>4.7699999999999996</v>
      </c>
      <c r="H130" s="43">
        <v>4.7699999999999996</v>
      </c>
      <c r="I130" s="43">
        <v>4.7699999999999996</v>
      </c>
      <c r="J130" s="43">
        <v>4.7699999999999996</v>
      </c>
      <c r="K130" s="43">
        <v>4.7699999999999996</v>
      </c>
      <c r="L130" s="43">
        <v>4.7699999999999996</v>
      </c>
      <c r="M130" s="43">
        <v>4.7699999999999996</v>
      </c>
      <c r="N130" s="43">
        <v>4.7699999999999996</v>
      </c>
      <c r="O130" s="43">
        <v>4.7699999999999996</v>
      </c>
      <c r="P130" s="43">
        <v>4.7699999999999996</v>
      </c>
      <c r="Q130" s="43">
        <v>4.7699999999999996</v>
      </c>
      <c r="R130" s="43">
        <v>4.7699999999999996</v>
      </c>
      <c r="S130" s="43">
        <v>4.7699999999999996</v>
      </c>
      <c r="T130" s="43">
        <v>4.7699999999999996</v>
      </c>
      <c r="U130" s="43">
        <v>4.7699999999999996</v>
      </c>
      <c r="V130" s="43">
        <v>4.7699999999999996</v>
      </c>
      <c r="W130" s="43">
        <v>4.7699999999999996</v>
      </c>
      <c r="X130" s="43">
        <v>4.7699999999999996</v>
      </c>
      <c r="Y130" s="43">
        <v>4.7699999999999996</v>
      </c>
      <c r="Z130" s="43">
        <v>4.7699999999999996</v>
      </c>
      <c r="AA130" s="43">
        <v>4.7699999999999996</v>
      </c>
    </row>
    <row r="131" spans="1:27" ht="12.75" customHeight="1" outlineLevel="1" x14ac:dyDescent="0.2">
      <c r="A131" s="92" t="s">
        <v>2178</v>
      </c>
      <c r="B131" s="62" t="s">
        <v>79</v>
      </c>
      <c r="C131" s="42" t="s">
        <v>77</v>
      </c>
      <c r="D131" s="43">
        <f>$D$11</f>
        <v>110.23</v>
      </c>
      <c r="E131" s="43">
        <f t="shared" ref="E131:AA131" si="74">$D$11</f>
        <v>110.23</v>
      </c>
      <c r="F131" s="43">
        <f t="shared" si="74"/>
        <v>110.23</v>
      </c>
      <c r="G131" s="43">
        <f t="shared" si="74"/>
        <v>110.23</v>
      </c>
      <c r="H131" s="43">
        <f t="shared" si="74"/>
        <v>110.23</v>
      </c>
      <c r="I131" s="43">
        <f t="shared" si="74"/>
        <v>110.23</v>
      </c>
      <c r="J131" s="43">
        <f t="shared" si="74"/>
        <v>110.23</v>
      </c>
      <c r="K131" s="43">
        <f t="shared" si="74"/>
        <v>110.23</v>
      </c>
      <c r="L131" s="43">
        <f t="shared" si="74"/>
        <v>110.23</v>
      </c>
      <c r="M131" s="43">
        <f t="shared" si="74"/>
        <v>110.23</v>
      </c>
      <c r="N131" s="43">
        <f t="shared" si="74"/>
        <v>110.23</v>
      </c>
      <c r="O131" s="43">
        <f t="shared" si="74"/>
        <v>110.23</v>
      </c>
      <c r="P131" s="43">
        <f t="shared" si="74"/>
        <v>110.23</v>
      </c>
      <c r="Q131" s="43">
        <f t="shared" si="74"/>
        <v>110.23</v>
      </c>
      <c r="R131" s="43">
        <f t="shared" si="74"/>
        <v>110.23</v>
      </c>
      <c r="S131" s="43">
        <f t="shared" si="74"/>
        <v>110.23</v>
      </c>
      <c r="T131" s="43">
        <f t="shared" si="74"/>
        <v>110.23</v>
      </c>
      <c r="U131" s="43">
        <f t="shared" si="74"/>
        <v>110.23</v>
      </c>
      <c r="V131" s="43">
        <f t="shared" si="74"/>
        <v>110.23</v>
      </c>
      <c r="W131" s="43">
        <f t="shared" si="74"/>
        <v>110.23</v>
      </c>
      <c r="X131" s="43">
        <f t="shared" si="74"/>
        <v>110.23</v>
      </c>
      <c r="Y131" s="43">
        <f t="shared" si="74"/>
        <v>110.23</v>
      </c>
      <c r="Z131" s="43">
        <f t="shared" si="74"/>
        <v>110.23</v>
      </c>
      <c r="AA131" s="43">
        <f t="shared" si="74"/>
        <v>110.23</v>
      </c>
    </row>
    <row r="132" spans="1:27" ht="12.75" customHeight="1" x14ac:dyDescent="0.2">
      <c r="A132" s="91" t="s">
        <v>2179</v>
      </c>
      <c r="B132" s="27" t="str">
        <f>"26"&amp;"."&amp;$B$729&amp;"."&amp;$B$730</f>
        <v>26.02.2023</v>
      </c>
      <c r="C132" s="83" t="s">
        <v>74</v>
      </c>
      <c r="D132" s="84">
        <f>ROUND(((D133+D134+D136+D135)/1000),5)</f>
        <v>1.53844</v>
      </c>
      <c r="E132" s="84">
        <f>ROUND(((E133+E134+E136+E135)/1000),5)</f>
        <v>1.35789</v>
      </c>
      <c r="F132" s="84">
        <f>ROUND(((F133+F134+F136+F135)/1000),5)</f>
        <v>1.3186199999999999</v>
      </c>
      <c r="G132" s="84">
        <f t="shared" ref="G132:AA132" si="75">ROUND(((G133+G134+G136+G135)/1000),5)</f>
        <v>1.29938</v>
      </c>
      <c r="H132" s="84">
        <f t="shared" si="75"/>
        <v>1.3164499999999999</v>
      </c>
      <c r="I132" s="84">
        <f t="shared" si="75"/>
        <v>1.32985</v>
      </c>
      <c r="J132" s="84">
        <f t="shared" si="75"/>
        <v>1.3520799999999999</v>
      </c>
      <c r="K132" s="84">
        <f t="shared" si="75"/>
        <v>1.5039899999999999</v>
      </c>
      <c r="L132" s="84">
        <f t="shared" si="75"/>
        <v>1.7117500000000001</v>
      </c>
      <c r="M132" s="84">
        <f t="shared" si="75"/>
        <v>1.796</v>
      </c>
      <c r="N132" s="84">
        <f t="shared" si="75"/>
        <v>1.8221499999999999</v>
      </c>
      <c r="O132" s="84">
        <f t="shared" si="75"/>
        <v>1.8358699999999999</v>
      </c>
      <c r="P132" s="84">
        <f t="shared" si="75"/>
        <v>1.8351299999999999</v>
      </c>
      <c r="Q132" s="84">
        <f t="shared" si="75"/>
        <v>1.8326</v>
      </c>
      <c r="R132" s="84">
        <f t="shared" si="75"/>
        <v>1.8283799999999999</v>
      </c>
      <c r="S132" s="84">
        <f t="shared" si="75"/>
        <v>1.80704</v>
      </c>
      <c r="T132" s="84">
        <f t="shared" si="75"/>
        <v>1.8046</v>
      </c>
      <c r="U132" s="84">
        <f t="shared" si="75"/>
        <v>1.8515699999999999</v>
      </c>
      <c r="V132" s="84">
        <f t="shared" si="75"/>
        <v>1.98068</v>
      </c>
      <c r="W132" s="84">
        <f t="shared" si="75"/>
        <v>1.93929</v>
      </c>
      <c r="X132" s="84">
        <f t="shared" si="75"/>
        <v>1.8713200000000001</v>
      </c>
      <c r="Y132" s="84">
        <f t="shared" si="75"/>
        <v>1.82382</v>
      </c>
      <c r="Z132" s="84">
        <f t="shared" si="75"/>
        <v>1.7603</v>
      </c>
      <c r="AA132" s="84">
        <f t="shared" si="75"/>
        <v>1.6674899999999999</v>
      </c>
    </row>
    <row r="133" spans="1:27" ht="12.75" customHeight="1" outlineLevel="1" x14ac:dyDescent="0.2">
      <c r="A133" s="92" t="s">
        <v>2180</v>
      </c>
      <c r="B133" s="62" t="s">
        <v>231</v>
      </c>
      <c r="C133" s="42" t="s">
        <v>77</v>
      </c>
      <c r="D133" s="43">
        <v>1357.26</v>
      </c>
      <c r="E133" s="43">
        <v>1176.71</v>
      </c>
      <c r="F133" s="43">
        <v>1137.44</v>
      </c>
      <c r="G133" s="43">
        <v>1118.2</v>
      </c>
      <c r="H133" s="43">
        <v>1135.27</v>
      </c>
      <c r="I133" s="43">
        <v>1148.67</v>
      </c>
      <c r="J133" s="43">
        <v>1170.9000000000001</v>
      </c>
      <c r="K133" s="43">
        <v>1322.81</v>
      </c>
      <c r="L133" s="43">
        <v>1530.57</v>
      </c>
      <c r="M133" s="43">
        <v>1614.82</v>
      </c>
      <c r="N133" s="43">
        <v>1640.97</v>
      </c>
      <c r="O133" s="43">
        <v>1654.69</v>
      </c>
      <c r="P133" s="43">
        <v>1653.95</v>
      </c>
      <c r="Q133" s="43">
        <v>1651.42</v>
      </c>
      <c r="R133" s="43">
        <v>1647.2</v>
      </c>
      <c r="S133" s="43">
        <v>1625.86</v>
      </c>
      <c r="T133" s="43">
        <v>1623.42</v>
      </c>
      <c r="U133" s="43">
        <v>1670.39</v>
      </c>
      <c r="V133" s="43">
        <v>1799.5</v>
      </c>
      <c r="W133" s="43">
        <v>1758.11</v>
      </c>
      <c r="X133" s="43">
        <v>1690.14</v>
      </c>
      <c r="Y133" s="43">
        <v>1642.64</v>
      </c>
      <c r="Z133" s="43">
        <v>1579.12</v>
      </c>
      <c r="AA133" s="43">
        <v>1486.31</v>
      </c>
    </row>
    <row r="134" spans="1:27" ht="12.75" customHeight="1" outlineLevel="1" x14ac:dyDescent="0.2">
      <c r="A134" s="92" t="s">
        <v>2181</v>
      </c>
      <c r="B134" s="62" t="s">
        <v>88</v>
      </c>
      <c r="C134" s="42" t="s">
        <v>77</v>
      </c>
      <c r="D134" s="43">
        <f t="shared" ref="D134:AA134" si="76">$D$9</f>
        <v>66.180000000000007</v>
      </c>
      <c r="E134" s="43">
        <f t="shared" si="76"/>
        <v>66.180000000000007</v>
      </c>
      <c r="F134" s="43">
        <f t="shared" si="76"/>
        <v>66.180000000000007</v>
      </c>
      <c r="G134" s="43">
        <f t="shared" si="76"/>
        <v>66.180000000000007</v>
      </c>
      <c r="H134" s="43">
        <f t="shared" si="76"/>
        <v>66.180000000000007</v>
      </c>
      <c r="I134" s="43">
        <f t="shared" si="76"/>
        <v>66.180000000000007</v>
      </c>
      <c r="J134" s="43">
        <f t="shared" si="76"/>
        <v>66.180000000000007</v>
      </c>
      <c r="K134" s="43">
        <f t="shared" si="76"/>
        <v>66.180000000000007</v>
      </c>
      <c r="L134" s="43">
        <f t="shared" si="76"/>
        <v>66.180000000000007</v>
      </c>
      <c r="M134" s="43">
        <f t="shared" si="76"/>
        <v>66.180000000000007</v>
      </c>
      <c r="N134" s="43">
        <f t="shared" si="76"/>
        <v>66.180000000000007</v>
      </c>
      <c r="O134" s="43">
        <f t="shared" si="76"/>
        <v>66.180000000000007</v>
      </c>
      <c r="P134" s="43">
        <f t="shared" si="76"/>
        <v>66.180000000000007</v>
      </c>
      <c r="Q134" s="43">
        <f t="shared" si="76"/>
        <v>66.180000000000007</v>
      </c>
      <c r="R134" s="43">
        <f t="shared" si="76"/>
        <v>66.180000000000007</v>
      </c>
      <c r="S134" s="43">
        <f t="shared" si="76"/>
        <v>66.180000000000007</v>
      </c>
      <c r="T134" s="43">
        <f t="shared" si="76"/>
        <v>66.180000000000007</v>
      </c>
      <c r="U134" s="43">
        <f t="shared" si="76"/>
        <v>66.180000000000007</v>
      </c>
      <c r="V134" s="43">
        <f t="shared" si="76"/>
        <v>66.180000000000007</v>
      </c>
      <c r="W134" s="43">
        <f t="shared" si="76"/>
        <v>66.180000000000007</v>
      </c>
      <c r="X134" s="43">
        <f t="shared" si="76"/>
        <v>66.180000000000007</v>
      </c>
      <c r="Y134" s="43">
        <f t="shared" si="76"/>
        <v>66.180000000000007</v>
      </c>
      <c r="Z134" s="43">
        <f t="shared" si="76"/>
        <v>66.180000000000007</v>
      </c>
      <c r="AA134" s="43">
        <f t="shared" si="76"/>
        <v>66.180000000000007</v>
      </c>
    </row>
    <row r="135" spans="1:27" ht="12.75" customHeight="1" outlineLevel="1" x14ac:dyDescent="0.2">
      <c r="A135" s="92" t="s">
        <v>2182</v>
      </c>
      <c r="B135" s="62" t="s">
        <v>81</v>
      </c>
      <c r="C135" s="42" t="s">
        <v>77</v>
      </c>
      <c r="D135" s="43">
        <v>4.7699999999999996</v>
      </c>
      <c r="E135" s="43">
        <v>4.7699999999999996</v>
      </c>
      <c r="F135" s="43">
        <v>4.7699999999999996</v>
      </c>
      <c r="G135" s="43">
        <v>4.7699999999999996</v>
      </c>
      <c r="H135" s="43">
        <v>4.7699999999999996</v>
      </c>
      <c r="I135" s="43">
        <v>4.7699999999999996</v>
      </c>
      <c r="J135" s="43">
        <v>4.7699999999999996</v>
      </c>
      <c r="K135" s="43">
        <v>4.7699999999999996</v>
      </c>
      <c r="L135" s="43">
        <v>4.7699999999999996</v>
      </c>
      <c r="M135" s="43">
        <v>4.7699999999999996</v>
      </c>
      <c r="N135" s="43">
        <v>4.7699999999999996</v>
      </c>
      <c r="O135" s="43">
        <v>4.7699999999999996</v>
      </c>
      <c r="P135" s="43">
        <v>4.7699999999999996</v>
      </c>
      <c r="Q135" s="43">
        <v>4.7699999999999996</v>
      </c>
      <c r="R135" s="43">
        <v>4.7699999999999996</v>
      </c>
      <c r="S135" s="43">
        <v>4.7699999999999996</v>
      </c>
      <c r="T135" s="43">
        <v>4.7699999999999996</v>
      </c>
      <c r="U135" s="43">
        <v>4.7699999999999996</v>
      </c>
      <c r="V135" s="43">
        <v>4.7699999999999996</v>
      </c>
      <c r="W135" s="43">
        <v>4.7699999999999996</v>
      </c>
      <c r="X135" s="43">
        <v>4.7699999999999996</v>
      </c>
      <c r="Y135" s="43">
        <v>4.7699999999999996</v>
      </c>
      <c r="Z135" s="43">
        <v>4.7699999999999996</v>
      </c>
      <c r="AA135" s="43">
        <v>4.7699999999999996</v>
      </c>
    </row>
    <row r="136" spans="1:27" ht="12.75" customHeight="1" outlineLevel="1" x14ac:dyDescent="0.2">
      <c r="A136" s="92" t="s">
        <v>2183</v>
      </c>
      <c r="B136" s="62" t="s">
        <v>79</v>
      </c>
      <c r="C136" s="42" t="s">
        <v>77</v>
      </c>
      <c r="D136" s="43">
        <f>$D$11</f>
        <v>110.23</v>
      </c>
      <c r="E136" s="43">
        <f t="shared" ref="E136:AA136" si="77">$D$11</f>
        <v>110.23</v>
      </c>
      <c r="F136" s="43">
        <f t="shared" si="77"/>
        <v>110.23</v>
      </c>
      <c r="G136" s="43">
        <f t="shared" si="77"/>
        <v>110.23</v>
      </c>
      <c r="H136" s="43">
        <f t="shared" si="77"/>
        <v>110.23</v>
      </c>
      <c r="I136" s="43">
        <f t="shared" si="77"/>
        <v>110.23</v>
      </c>
      <c r="J136" s="43">
        <f t="shared" si="77"/>
        <v>110.23</v>
      </c>
      <c r="K136" s="43">
        <f t="shared" si="77"/>
        <v>110.23</v>
      </c>
      <c r="L136" s="43">
        <f t="shared" si="77"/>
        <v>110.23</v>
      </c>
      <c r="M136" s="43">
        <f t="shared" si="77"/>
        <v>110.23</v>
      </c>
      <c r="N136" s="43">
        <f t="shared" si="77"/>
        <v>110.23</v>
      </c>
      <c r="O136" s="43">
        <f t="shared" si="77"/>
        <v>110.23</v>
      </c>
      <c r="P136" s="43">
        <f t="shared" si="77"/>
        <v>110.23</v>
      </c>
      <c r="Q136" s="43">
        <f t="shared" si="77"/>
        <v>110.23</v>
      </c>
      <c r="R136" s="43">
        <f t="shared" si="77"/>
        <v>110.23</v>
      </c>
      <c r="S136" s="43">
        <f t="shared" si="77"/>
        <v>110.23</v>
      </c>
      <c r="T136" s="43">
        <f t="shared" si="77"/>
        <v>110.23</v>
      </c>
      <c r="U136" s="43">
        <f t="shared" si="77"/>
        <v>110.23</v>
      </c>
      <c r="V136" s="43">
        <f t="shared" si="77"/>
        <v>110.23</v>
      </c>
      <c r="W136" s="43">
        <f t="shared" si="77"/>
        <v>110.23</v>
      </c>
      <c r="X136" s="43">
        <f t="shared" si="77"/>
        <v>110.23</v>
      </c>
      <c r="Y136" s="43">
        <f t="shared" si="77"/>
        <v>110.23</v>
      </c>
      <c r="Z136" s="43">
        <f t="shared" si="77"/>
        <v>110.23</v>
      </c>
      <c r="AA136" s="43">
        <f t="shared" si="77"/>
        <v>110.23</v>
      </c>
    </row>
    <row r="137" spans="1:27" ht="12.75" customHeight="1" x14ac:dyDescent="0.2">
      <c r="A137" s="91" t="s">
        <v>2184</v>
      </c>
      <c r="B137" s="27" t="str">
        <f>"27"&amp;"."&amp;$B$729&amp;"."&amp;$B$730</f>
        <v>27.02.2023</v>
      </c>
      <c r="C137" s="83" t="s">
        <v>74</v>
      </c>
      <c r="D137" s="84">
        <f>ROUND(((D138+D139+D141+D140)/1000),5)</f>
        <v>1.3672299999999999</v>
      </c>
      <c r="E137" s="84">
        <f>ROUND(((E138+E139+E141+E140)/1000),5)</f>
        <v>1.3170299999999999</v>
      </c>
      <c r="F137" s="84">
        <f>ROUND(((F138+F139+F141+F140)/1000),5)</f>
        <v>1.2619800000000001</v>
      </c>
      <c r="G137" s="84">
        <f t="shared" ref="G137:AA137" si="78">ROUND(((G138+G139+G141+G140)/1000),5)</f>
        <v>1.26118</v>
      </c>
      <c r="H137" s="84">
        <f t="shared" si="78"/>
        <v>1.33707</v>
      </c>
      <c r="I137" s="84">
        <f t="shared" si="78"/>
        <v>1.50888</v>
      </c>
      <c r="J137" s="84">
        <f t="shared" si="78"/>
        <v>1.71254</v>
      </c>
      <c r="K137" s="84">
        <f t="shared" si="78"/>
        <v>1.9206099999999999</v>
      </c>
      <c r="L137" s="84">
        <f t="shared" si="78"/>
        <v>2.0017</v>
      </c>
      <c r="M137" s="84">
        <f t="shared" si="78"/>
        <v>2.0320999999999998</v>
      </c>
      <c r="N137" s="84">
        <f t="shared" si="78"/>
        <v>2.04311</v>
      </c>
      <c r="O137" s="84">
        <f t="shared" si="78"/>
        <v>2.0648</v>
      </c>
      <c r="P137" s="84">
        <f t="shared" si="78"/>
        <v>2.0410900000000001</v>
      </c>
      <c r="Q137" s="84">
        <f t="shared" si="78"/>
        <v>2.0402200000000001</v>
      </c>
      <c r="R137" s="84">
        <f t="shared" si="78"/>
        <v>2.0357400000000001</v>
      </c>
      <c r="S137" s="84">
        <f t="shared" si="78"/>
        <v>2.0235799999999999</v>
      </c>
      <c r="T137" s="84">
        <f t="shared" si="78"/>
        <v>1.98583</v>
      </c>
      <c r="U137" s="84">
        <f t="shared" si="78"/>
        <v>1.9907600000000001</v>
      </c>
      <c r="V137" s="84">
        <f t="shared" si="78"/>
        <v>2.0242</v>
      </c>
      <c r="W137" s="84">
        <f t="shared" si="78"/>
        <v>2.0273400000000001</v>
      </c>
      <c r="X137" s="84">
        <f t="shared" si="78"/>
        <v>2.0083600000000001</v>
      </c>
      <c r="Y137" s="84">
        <f t="shared" si="78"/>
        <v>1.9543999999999999</v>
      </c>
      <c r="Z137" s="84">
        <f t="shared" si="78"/>
        <v>1.7666299999999999</v>
      </c>
      <c r="AA137" s="84">
        <f t="shared" si="78"/>
        <v>1.6524399999999999</v>
      </c>
    </row>
    <row r="138" spans="1:27" ht="12.75" customHeight="1" outlineLevel="1" x14ac:dyDescent="0.2">
      <c r="A138" s="92" t="s">
        <v>2185</v>
      </c>
      <c r="B138" s="62" t="s">
        <v>231</v>
      </c>
      <c r="C138" s="42" t="s">
        <v>77</v>
      </c>
      <c r="D138" s="43">
        <v>1186.05</v>
      </c>
      <c r="E138" s="43">
        <v>1135.8499999999999</v>
      </c>
      <c r="F138" s="43">
        <v>1080.8</v>
      </c>
      <c r="G138" s="43">
        <v>1080</v>
      </c>
      <c r="H138" s="43">
        <v>1155.8900000000001</v>
      </c>
      <c r="I138" s="43">
        <v>1327.7</v>
      </c>
      <c r="J138" s="43">
        <v>1531.36</v>
      </c>
      <c r="K138" s="43">
        <v>1739.43</v>
      </c>
      <c r="L138" s="43">
        <v>1820.52</v>
      </c>
      <c r="M138" s="43">
        <v>1850.92</v>
      </c>
      <c r="N138" s="43">
        <v>1861.93</v>
      </c>
      <c r="O138" s="43">
        <v>1883.62</v>
      </c>
      <c r="P138" s="43">
        <v>1859.91</v>
      </c>
      <c r="Q138" s="43">
        <v>1859.04</v>
      </c>
      <c r="R138" s="43">
        <v>1854.56</v>
      </c>
      <c r="S138" s="43">
        <v>1842.4</v>
      </c>
      <c r="T138" s="43">
        <v>1804.65</v>
      </c>
      <c r="U138" s="43">
        <v>1809.58</v>
      </c>
      <c r="V138" s="43">
        <v>1843.02</v>
      </c>
      <c r="W138" s="43">
        <v>1846.16</v>
      </c>
      <c r="X138" s="43">
        <v>1827.18</v>
      </c>
      <c r="Y138" s="43">
        <v>1773.22</v>
      </c>
      <c r="Z138" s="43">
        <v>1585.45</v>
      </c>
      <c r="AA138" s="43">
        <v>1471.26</v>
      </c>
    </row>
    <row r="139" spans="1:27" ht="12.75" customHeight="1" outlineLevel="1" x14ac:dyDescent="0.2">
      <c r="A139" s="92" t="s">
        <v>2186</v>
      </c>
      <c r="B139" s="62" t="s">
        <v>88</v>
      </c>
      <c r="C139" s="42" t="s">
        <v>77</v>
      </c>
      <c r="D139" s="43">
        <f t="shared" ref="D139:AA139" si="79">$D$9</f>
        <v>66.180000000000007</v>
      </c>
      <c r="E139" s="43">
        <f t="shared" si="79"/>
        <v>66.180000000000007</v>
      </c>
      <c r="F139" s="43">
        <f t="shared" si="79"/>
        <v>66.180000000000007</v>
      </c>
      <c r="G139" s="43">
        <f t="shared" si="79"/>
        <v>66.180000000000007</v>
      </c>
      <c r="H139" s="43">
        <f t="shared" si="79"/>
        <v>66.180000000000007</v>
      </c>
      <c r="I139" s="43">
        <f t="shared" si="79"/>
        <v>66.180000000000007</v>
      </c>
      <c r="J139" s="43">
        <f t="shared" si="79"/>
        <v>66.180000000000007</v>
      </c>
      <c r="K139" s="43">
        <f t="shared" si="79"/>
        <v>66.180000000000007</v>
      </c>
      <c r="L139" s="43">
        <f t="shared" si="79"/>
        <v>66.180000000000007</v>
      </c>
      <c r="M139" s="43">
        <f t="shared" si="79"/>
        <v>66.180000000000007</v>
      </c>
      <c r="N139" s="43">
        <f t="shared" si="79"/>
        <v>66.180000000000007</v>
      </c>
      <c r="O139" s="43">
        <f t="shared" si="79"/>
        <v>66.180000000000007</v>
      </c>
      <c r="P139" s="43">
        <f t="shared" si="79"/>
        <v>66.180000000000007</v>
      </c>
      <c r="Q139" s="43">
        <f t="shared" si="79"/>
        <v>66.180000000000007</v>
      </c>
      <c r="R139" s="43">
        <f t="shared" si="79"/>
        <v>66.180000000000007</v>
      </c>
      <c r="S139" s="43">
        <f t="shared" si="79"/>
        <v>66.180000000000007</v>
      </c>
      <c r="T139" s="43">
        <f t="shared" si="79"/>
        <v>66.180000000000007</v>
      </c>
      <c r="U139" s="43">
        <f t="shared" si="79"/>
        <v>66.180000000000007</v>
      </c>
      <c r="V139" s="43">
        <f t="shared" si="79"/>
        <v>66.180000000000007</v>
      </c>
      <c r="W139" s="43">
        <f t="shared" si="79"/>
        <v>66.180000000000007</v>
      </c>
      <c r="X139" s="43">
        <f t="shared" si="79"/>
        <v>66.180000000000007</v>
      </c>
      <c r="Y139" s="43">
        <f t="shared" si="79"/>
        <v>66.180000000000007</v>
      </c>
      <c r="Z139" s="43">
        <f t="shared" si="79"/>
        <v>66.180000000000007</v>
      </c>
      <c r="AA139" s="43">
        <f t="shared" si="79"/>
        <v>66.180000000000007</v>
      </c>
    </row>
    <row r="140" spans="1:27" ht="12.75" customHeight="1" outlineLevel="1" x14ac:dyDescent="0.2">
      <c r="A140" s="92" t="s">
        <v>2187</v>
      </c>
      <c r="B140" s="62" t="s">
        <v>81</v>
      </c>
      <c r="C140" s="42" t="s">
        <v>77</v>
      </c>
      <c r="D140" s="43">
        <v>4.7699999999999996</v>
      </c>
      <c r="E140" s="43">
        <v>4.7699999999999996</v>
      </c>
      <c r="F140" s="43">
        <v>4.7699999999999996</v>
      </c>
      <c r="G140" s="43">
        <v>4.7699999999999996</v>
      </c>
      <c r="H140" s="43">
        <v>4.7699999999999996</v>
      </c>
      <c r="I140" s="43">
        <v>4.7699999999999996</v>
      </c>
      <c r="J140" s="43">
        <v>4.7699999999999996</v>
      </c>
      <c r="K140" s="43">
        <v>4.7699999999999996</v>
      </c>
      <c r="L140" s="43">
        <v>4.7699999999999996</v>
      </c>
      <c r="M140" s="43">
        <v>4.7699999999999996</v>
      </c>
      <c r="N140" s="43">
        <v>4.7699999999999996</v>
      </c>
      <c r="O140" s="43">
        <v>4.7699999999999996</v>
      </c>
      <c r="P140" s="43">
        <v>4.7699999999999996</v>
      </c>
      <c r="Q140" s="43">
        <v>4.7699999999999996</v>
      </c>
      <c r="R140" s="43">
        <v>4.7699999999999996</v>
      </c>
      <c r="S140" s="43">
        <v>4.7699999999999996</v>
      </c>
      <c r="T140" s="43">
        <v>4.7699999999999996</v>
      </c>
      <c r="U140" s="43">
        <v>4.7699999999999996</v>
      </c>
      <c r="V140" s="43">
        <v>4.7699999999999996</v>
      </c>
      <c r="W140" s="43">
        <v>4.7699999999999996</v>
      </c>
      <c r="X140" s="43">
        <v>4.7699999999999996</v>
      </c>
      <c r="Y140" s="43">
        <v>4.7699999999999996</v>
      </c>
      <c r="Z140" s="43">
        <v>4.7699999999999996</v>
      </c>
      <c r="AA140" s="43">
        <v>4.7699999999999996</v>
      </c>
    </row>
    <row r="141" spans="1:27" ht="12.75" customHeight="1" outlineLevel="1" x14ac:dyDescent="0.2">
      <c r="A141" s="92" t="s">
        <v>2188</v>
      </c>
      <c r="B141" s="62" t="s">
        <v>79</v>
      </c>
      <c r="C141" s="42" t="s">
        <v>77</v>
      </c>
      <c r="D141" s="43">
        <f>$D$11</f>
        <v>110.23</v>
      </c>
      <c r="E141" s="43">
        <f t="shared" ref="E141:AA141" si="80">$D$11</f>
        <v>110.23</v>
      </c>
      <c r="F141" s="43">
        <f t="shared" si="80"/>
        <v>110.23</v>
      </c>
      <c r="G141" s="43">
        <f t="shared" si="80"/>
        <v>110.23</v>
      </c>
      <c r="H141" s="43">
        <f t="shared" si="80"/>
        <v>110.23</v>
      </c>
      <c r="I141" s="43">
        <f t="shared" si="80"/>
        <v>110.23</v>
      </c>
      <c r="J141" s="43">
        <f t="shared" si="80"/>
        <v>110.23</v>
      </c>
      <c r="K141" s="43">
        <f t="shared" si="80"/>
        <v>110.23</v>
      </c>
      <c r="L141" s="43">
        <f t="shared" si="80"/>
        <v>110.23</v>
      </c>
      <c r="M141" s="43">
        <f t="shared" si="80"/>
        <v>110.23</v>
      </c>
      <c r="N141" s="43">
        <f t="shared" si="80"/>
        <v>110.23</v>
      </c>
      <c r="O141" s="43">
        <f t="shared" si="80"/>
        <v>110.23</v>
      </c>
      <c r="P141" s="43">
        <f t="shared" si="80"/>
        <v>110.23</v>
      </c>
      <c r="Q141" s="43">
        <f t="shared" si="80"/>
        <v>110.23</v>
      </c>
      <c r="R141" s="43">
        <f t="shared" si="80"/>
        <v>110.23</v>
      </c>
      <c r="S141" s="43">
        <f t="shared" si="80"/>
        <v>110.23</v>
      </c>
      <c r="T141" s="43">
        <f t="shared" si="80"/>
        <v>110.23</v>
      </c>
      <c r="U141" s="43">
        <f t="shared" si="80"/>
        <v>110.23</v>
      </c>
      <c r="V141" s="43">
        <f t="shared" si="80"/>
        <v>110.23</v>
      </c>
      <c r="W141" s="43">
        <f t="shared" si="80"/>
        <v>110.23</v>
      </c>
      <c r="X141" s="43">
        <f t="shared" si="80"/>
        <v>110.23</v>
      </c>
      <c r="Y141" s="43">
        <f t="shared" si="80"/>
        <v>110.23</v>
      </c>
      <c r="Z141" s="43">
        <f t="shared" si="80"/>
        <v>110.23</v>
      </c>
      <c r="AA141" s="43">
        <f t="shared" si="80"/>
        <v>110.23</v>
      </c>
    </row>
    <row r="142" spans="1:27" ht="12.75" customHeight="1" x14ac:dyDescent="0.2">
      <c r="A142" s="91" t="s">
        <v>2189</v>
      </c>
      <c r="B142" s="27" t="str">
        <f>"28"&amp;"."&amp;$B$729&amp;"."&amp;$B$730</f>
        <v>28.02.2023</v>
      </c>
      <c r="C142" s="83" t="s">
        <v>74</v>
      </c>
      <c r="D142" s="84">
        <f>ROUND(((D143+D144+D146+D145)/1000),5)</f>
        <v>1.3608100000000001</v>
      </c>
      <c r="E142" s="84">
        <f>ROUND(((E143+E144+E146+E145)/1000),5)</f>
        <v>1.3158799999999999</v>
      </c>
      <c r="F142" s="84">
        <f>ROUND(((F143+F144+F146+F145)/1000),5)</f>
        <v>1.27529</v>
      </c>
      <c r="G142" s="84">
        <f t="shared" ref="G142:AA142" si="81">ROUND(((G143+G144+G146+G145)/1000),5)</f>
        <v>1.2766299999999999</v>
      </c>
      <c r="H142" s="84">
        <f t="shared" si="81"/>
        <v>1.3437300000000001</v>
      </c>
      <c r="I142" s="84">
        <f t="shared" si="81"/>
        <v>1.52844</v>
      </c>
      <c r="J142" s="84">
        <f t="shared" si="81"/>
        <v>1.74173</v>
      </c>
      <c r="K142" s="84">
        <f t="shared" si="81"/>
        <v>1.9590000000000001</v>
      </c>
      <c r="L142" s="84">
        <f t="shared" si="81"/>
        <v>2.0363899999999999</v>
      </c>
      <c r="M142" s="84">
        <f t="shared" si="81"/>
        <v>2.0655600000000001</v>
      </c>
      <c r="N142" s="84">
        <f t="shared" si="81"/>
        <v>2.0764900000000002</v>
      </c>
      <c r="O142" s="84">
        <f t="shared" si="81"/>
        <v>2.0967199999999999</v>
      </c>
      <c r="P142" s="84">
        <f t="shared" si="81"/>
        <v>2.0751900000000001</v>
      </c>
      <c r="Q142" s="84">
        <f t="shared" si="81"/>
        <v>2.0789800000000001</v>
      </c>
      <c r="R142" s="84">
        <f t="shared" si="81"/>
        <v>2.0737199999999998</v>
      </c>
      <c r="S142" s="84">
        <f t="shared" si="81"/>
        <v>2.0429599999999999</v>
      </c>
      <c r="T142" s="84">
        <f t="shared" si="81"/>
        <v>2.0258600000000002</v>
      </c>
      <c r="U142" s="84">
        <f t="shared" si="81"/>
        <v>2.0252500000000002</v>
      </c>
      <c r="V142" s="84">
        <f t="shared" si="81"/>
        <v>2.05823</v>
      </c>
      <c r="W142" s="84">
        <f t="shared" si="81"/>
        <v>2.0508899999999999</v>
      </c>
      <c r="X142" s="84">
        <f t="shared" si="81"/>
        <v>2.0510899999999999</v>
      </c>
      <c r="Y142" s="84">
        <f t="shared" si="81"/>
        <v>2.00847</v>
      </c>
      <c r="Z142" s="84">
        <f t="shared" si="81"/>
        <v>1.8191299999999999</v>
      </c>
      <c r="AA142" s="84">
        <f t="shared" si="81"/>
        <v>1.6762300000000001</v>
      </c>
    </row>
    <row r="143" spans="1:27" ht="12.75" customHeight="1" outlineLevel="1" x14ac:dyDescent="0.2">
      <c r="A143" s="92" t="s">
        <v>2190</v>
      </c>
      <c r="B143" s="62" t="s">
        <v>231</v>
      </c>
      <c r="C143" s="42" t="s">
        <v>77</v>
      </c>
      <c r="D143" s="43">
        <v>1179.6300000000001</v>
      </c>
      <c r="E143" s="43">
        <v>1134.7</v>
      </c>
      <c r="F143" s="43">
        <v>1094.1099999999999</v>
      </c>
      <c r="G143" s="43">
        <v>1095.45</v>
      </c>
      <c r="H143" s="43">
        <v>1162.55</v>
      </c>
      <c r="I143" s="43">
        <v>1347.26</v>
      </c>
      <c r="J143" s="43">
        <v>1560.55</v>
      </c>
      <c r="K143" s="43">
        <v>1777.82</v>
      </c>
      <c r="L143" s="43">
        <v>1855.21</v>
      </c>
      <c r="M143" s="43">
        <v>1884.38</v>
      </c>
      <c r="N143" s="43">
        <v>1895.31</v>
      </c>
      <c r="O143" s="43">
        <v>1915.54</v>
      </c>
      <c r="P143" s="43">
        <v>1894.01</v>
      </c>
      <c r="Q143" s="43">
        <v>1897.8</v>
      </c>
      <c r="R143" s="43">
        <v>1892.54</v>
      </c>
      <c r="S143" s="43">
        <v>1861.78</v>
      </c>
      <c r="T143" s="43">
        <v>1844.68</v>
      </c>
      <c r="U143" s="43">
        <v>1844.07</v>
      </c>
      <c r="V143" s="43">
        <v>1877.05</v>
      </c>
      <c r="W143" s="43">
        <v>1869.71</v>
      </c>
      <c r="X143" s="43">
        <v>1869.91</v>
      </c>
      <c r="Y143" s="43">
        <v>1827.29</v>
      </c>
      <c r="Z143" s="43">
        <v>1637.95</v>
      </c>
      <c r="AA143" s="43">
        <v>1495.05</v>
      </c>
    </row>
    <row r="144" spans="1:27" ht="12.75" customHeight="1" outlineLevel="1" x14ac:dyDescent="0.2">
      <c r="A144" s="92" t="s">
        <v>2191</v>
      </c>
      <c r="B144" s="62" t="s">
        <v>88</v>
      </c>
      <c r="C144" s="42" t="s">
        <v>77</v>
      </c>
      <c r="D144" s="43">
        <f t="shared" ref="D144:AA144" si="82">$D$9</f>
        <v>66.180000000000007</v>
      </c>
      <c r="E144" s="43">
        <f t="shared" si="82"/>
        <v>66.180000000000007</v>
      </c>
      <c r="F144" s="43">
        <f t="shared" si="82"/>
        <v>66.180000000000007</v>
      </c>
      <c r="G144" s="43">
        <f t="shared" si="82"/>
        <v>66.180000000000007</v>
      </c>
      <c r="H144" s="43">
        <f t="shared" si="82"/>
        <v>66.180000000000007</v>
      </c>
      <c r="I144" s="43">
        <f t="shared" si="82"/>
        <v>66.180000000000007</v>
      </c>
      <c r="J144" s="43">
        <f t="shared" si="82"/>
        <v>66.180000000000007</v>
      </c>
      <c r="K144" s="43">
        <f t="shared" si="82"/>
        <v>66.180000000000007</v>
      </c>
      <c r="L144" s="43">
        <f t="shared" si="82"/>
        <v>66.180000000000007</v>
      </c>
      <c r="M144" s="43">
        <f t="shared" si="82"/>
        <v>66.180000000000007</v>
      </c>
      <c r="N144" s="43">
        <f t="shared" si="82"/>
        <v>66.180000000000007</v>
      </c>
      <c r="O144" s="43">
        <f t="shared" si="82"/>
        <v>66.180000000000007</v>
      </c>
      <c r="P144" s="43">
        <f t="shared" si="82"/>
        <v>66.180000000000007</v>
      </c>
      <c r="Q144" s="43">
        <f t="shared" si="82"/>
        <v>66.180000000000007</v>
      </c>
      <c r="R144" s="43">
        <f t="shared" si="82"/>
        <v>66.180000000000007</v>
      </c>
      <c r="S144" s="43">
        <f t="shared" si="82"/>
        <v>66.180000000000007</v>
      </c>
      <c r="T144" s="43">
        <f t="shared" si="82"/>
        <v>66.180000000000007</v>
      </c>
      <c r="U144" s="43">
        <f t="shared" si="82"/>
        <v>66.180000000000007</v>
      </c>
      <c r="V144" s="43">
        <f t="shared" si="82"/>
        <v>66.180000000000007</v>
      </c>
      <c r="W144" s="43">
        <f t="shared" si="82"/>
        <v>66.180000000000007</v>
      </c>
      <c r="X144" s="43">
        <f t="shared" si="82"/>
        <v>66.180000000000007</v>
      </c>
      <c r="Y144" s="43">
        <f t="shared" si="82"/>
        <v>66.180000000000007</v>
      </c>
      <c r="Z144" s="43">
        <f t="shared" si="82"/>
        <v>66.180000000000007</v>
      </c>
      <c r="AA144" s="43">
        <f t="shared" si="82"/>
        <v>66.180000000000007</v>
      </c>
    </row>
    <row r="145" spans="1:27" ht="12.75" customHeight="1" outlineLevel="1" x14ac:dyDescent="0.2">
      <c r="A145" s="92" t="s">
        <v>2192</v>
      </c>
      <c r="B145" s="62" t="s">
        <v>81</v>
      </c>
      <c r="C145" s="42" t="s">
        <v>77</v>
      </c>
      <c r="D145" s="43">
        <v>4.7699999999999996</v>
      </c>
      <c r="E145" s="43">
        <v>4.7699999999999996</v>
      </c>
      <c r="F145" s="43">
        <v>4.7699999999999996</v>
      </c>
      <c r="G145" s="43">
        <v>4.7699999999999996</v>
      </c>
      <c r="H145" s="43">
        <v>4.7699999999999996</v>
      </c>
      <c r="I145" s="43">
        <v>4.7699999999999996</v>
      </c>
      <c r="J145" s="43">
        <v>4.7699999999999996</v>
      </c>
      <c r="K145" s="43">
        <v>4.7699999999999996</v>
      </c>
      <c r="L145" s="43">
        <v>4.7699999999999996</v>
      </c>
      <c r="M145" s="43">
        <v>4.7699999999999996</v>
      </c>
      <c r="N145" s="43">
        <v>4.7699999999999996</v>
      </c>
      <c r="O145" s="43">
        <v>4.7699999999999996</v>
      </c>
      <c r="P145" s="43">
        <v>4.7699999999999996</v>
      </c>
      <c r="Q145" s="43">
        <v>4.7699999999999996</v>
      </c>
      <c r="R145" s="43">
        <v>4.7699999999999996</v>
      </c>
      <c r="S145" s="43">
        <v>4.7699999999999996</v>
      </c>
      <c r="T145" s="43">
        <v>4.7699999999999996</v>
      </c>
      <c r="U145" s="43">
        <v>4.7699999999999996</v>
      </c>
      <c r="V145" s="43">
        <v>4.7699999999999996</v>
      </c>
      <c r="W145" s="43">
        <v>4.7699999999999996</v>
      </c>
      <c r="X145" s="43">
        <v>4.7699999999999996</v>
      </c>
      <c r="Y145" s="43">
        <v>4.7699999999999996</v>
      </c>
      <c r="Z145" s="43">
        <v>4.7699999999999996</v>
      </c>
      <c r="AA145" s="43">
        <v>4.7699999999999996</v>
      </c>
    </row>
    <row r="146" spans="1:27" ht="12.75" customHeight="1" outlineLevel="1" x14ac:dyDescent="0.2">
      <c r="A146" s="92" t="s">
        <v>2193</v>
      </c>
      <c r="B146" s="62" t="s">
        <v>79</v>
      </c>
      <c r="C146" s="42" t="s">
        <v>77</v>
      </c>
      <c r="D146" s="43">
        <f>$D$11</f>
        <v>110.23</v>
      </c>
      <c r="E146" s="43">
        <f t="shared" ref="E146:AA146" si="83">$D$11</f>
        <v>110.23</v>
      </c>
      <c r="F146" s="43">
        <f t="shared" si="83"/>
        <v>110.23</v>
      </c>
      <c r="G146" s="43">
        <f t="shared" si="83"/>
        <v>110.23</v>
      </c>
      <c r="H146" s="43">
        <f t="shared" si="83"/>
        <v>110.23</v>
      </c>
      <c r="I146" s="43">
        <f t="shared" si="83"/>
        <v>110.23</v>
      </c>
      <c r="J146" s="43">
        <f t="shared" si="83"/>
        <v>110.23</v>
      </c>
      <c r="K146" s="43">
        <f t="shared" si="83"/>
        <v>110.23</v>
      </c>
      <c r="L146" s="43">
        <f t="shared" si="83"/>
        <v>110.23</v>
      </c>
      <c r="M146" s="43">
        <f t="shared" si="83"/>
        <v>110.23</v>
      </c>
      <c r="N146" s="43">
        <f t="shared" si="83"/>
        <v>110.23</v>
      </c>
      <c r="O146" s="43">
        <f t="shared" si="83"/>
        <v>110.23</v>
      </c>
      <c r="P146" s="43">
        <f t="shared" si="83"/>
        <v>110.23</v>
      </c>
      <c r="Q146" s="43">
        <f t="shared" si="83"/>
        <v>110.23</v>
      </c>
      <c r="R146" s="43">
        <f t="shared" si="83"/>
        <v>110.23</v>
      </c>
      <c r="S146" s="43">
        <f t="shared" si="83"/>
        <v>110.23</v>
      </c>
      <c r="T146" s="43">
        <f t="shared" si="83"/>
        <v>110.23</v>
      </c>
      <c r="U146" s="43">
        <f t="shared" si="83"/>
        <v>110.23</v>
      </c>
      <c r="V146" s="43">
        <f t="shared" si="83"/>
        <v>110.23</v>
      </c>
      <c r="W146" s="43">
        <f t="shared" si="83"/>
        <v>110.23</v>
      </c>
      <c r="X146" s="43">
        <f t="shared" si="83"/>
        <v>110.23</v>
      </c>
      <c r="Y146" s="43">
        <f t="shared" si="83"/>
        <v>110.23</v>
      </c>
      <c r="Z146" s="43">
        <f t="shared" si="83"/>
        <v>110.23</v>
      </c>
      <c r="AA146" s="43">
        <f t="shared" si="83"/>
        <v>110.23</v>
      </c>
    </row>
    <row r="147" spans="1:27" ht="12.75" customHeight="1" x14ac:dyDescent="0.2">
      <c r="A147" s="93"/>
      <c r="B147" s="94" t="s">
        <v>370</v>
      </c>
      <c r="C147" s="95"/>
      <c r="D147" s="96"/>
      <c r="E147" s="96"/>
      <c r="F147" s="96"/>
      <c r="G147" s="96"/>
      <c r="I147" s="38"/>
    </row>
    <row r="148" spans="1:27" ht="12.75" customHeight="1" x14ac:dyDescent="0.2">
      <c r="A148" s="93"/>
      <c r="B148" s="94" t="s">
        <v>370</v>
      </c>
      <c r="C148" s="95"/>
      <c r="D148" s="96"/>
      <c r="E148" s="96"/>
      <c r="F148" s="96"/>
      <c r="G148" s="96"/>
      <c r="I148" s="38"/>
    </row>
    <row r="149" spans="1:27" x14ac:dyDescent="0.2">
      <c r="A149" s="171" t="s">
        <v>371</v>
      </c>
      <c r="B149" s="172"/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2"/>
      <c r="Z149" s="172"/>
      <c r="AA149" s="173"/>
    </row>
    <row r="150" spans="1:27" ht="27" customHeight="1" x14ac:dyDescent="0.2">
      <c r="A150" s="25" t="s">
        <v>62</v>
      </c>
      <c r="B150" s="26" t="s">
        <v>203</v>
      </c>
      <c r="C150" s="25" t="s">
        <v>204</v>
      </c>
      <c r="D150" s="26" t="s">
        <v>205</v>
      </c>
      <c r="E150" s="26" t="s">
        <v>206</v>
      </c>
      <c r="F150" s="26" t="s">
        <v>207</v>
      </c>
      <c r="G150" s="26" t="s">
        <v>208</v>
      </c>
      <c r="H150" s="26" t="s">
        <v>209</v>
      </c>
      <c r="I150" s="26" t="s">
        <v>210</v>
      </c>
      <c r="J150" s="26" t="s">
        <v>211</v>
      </c>
      <c r="K150" s="26" t="s">
        <v>212</v>
      </c>
      <c r="L150" s="26" t="s">
        <v>213</v>
      </c>
      <c r="M150" s="26" t="s">
        <v>214</v>
      </c>
      <c r="N150" s="26" t="s">
        <v>215</v>
      </c>
      <c r="O150" s="26" t="s">
        <v>216</v>
      </c>
      <c r="P150" s="26" t="s">
        <v>217</v>
      </c>
      <c r="Q150" s="26" t="s">
        <v>218</v>
      </c>
      <c r="R150" s="26" t="s">
        <v>219</v>
      </c>
      <c r="S150" s="26" t="s">
        <v>220</v>
      </c>
      <c r="T150" s="26" t="s">
        <v>221</v>
      </c>
      <c r="U150" s="26" t="s">
        <v>222</v>
      </c>
      <c r="V150" s="26" t="s">
        <v>223</v>
      </c>
      <c r="W150" s="26" t="s">
        <v>224</v>
      </c>
      <c r="X150" s="26" t="s">
        <v>225</v>
      </c>
      <c r="Y150" s="26" t="s">
        <v>226</v>
      </c>
      <c r="Z150" s="26" t="s">
        <v>227</v>
      </c>
      <c r="AA150" s="26" t="s">
        <v>228</v>
      </c>
    </row>
    <row r="151" spans="1:27" x14ac:dyDescent="0.2">
      <c r="A151" s="91" t="s">
        <v>2194</v>
      </c>
      <c r="B151" s="27" t="str">
        <f>"01"&amp;"."&amp;$B$729&amp;"."&amp;$B$730</f>
        <v>01.02.2023</v>
      </c>
      <c r="C151" s="83" t="s">
        <v>74</v>
      </c>
      <c r="D151" s="84">
        <f>ROUND(((D152+D153+D155+D154)/1000),5)</f>
        <v>1.3082</v>
      </c>
      <c r="E151" s="84">
        <f>ROUND(((E152+E153+E155+E154)/1000),5)</f>
        <v>1.2699100000000001</v>
      </c>
      <c r="F151" s="84">
        <f>ROUND(((F152+F153+F155+F154)/1000),5)</f>
        <v>1.25885</v>
      </c>
      <c r="G151" s="84">
        <f t="shared" ref="G151:AA151" si="84">ROUND(((G152+G153+G155+G154)/1000),5)</f>
        <v>1.2623899999999999</v>
      </c>
      <c r="H151" s="84">
        <f t="shared" si="84"/>
        <v>1.3065500000000001</v>
      </c>
      <c r="I151" s="84">
        <f t="shared" si="84"/>
        <v>1.37066</v>
      </c>
      <c r="J151" s="84">
        <f t="shared" si="84"/>
        <v>1.6416599999999999</v>
      </c>
      <c r="K151" s="84">
        <f t="shared" si="84"/>
        <v>1.8454200000000001</v>
      </c>
      <c r="L151" s="84">
        <f t="shared" si="84"/>
        <v>1.9690700000000001</v>
      </c>
      <c r="M151" s="84">
        <f t="shared" si="84"/>
        <v>2.0235099999999999</v>
      </c>
      <c r="N151" s="84">
        <f t="shared" si="84"/>
        <v>2.0822699999999998</v>
      </c>
      <c r="O151" s="84">
        <f t="shared" si="84"/>
        <v>2.0565000000000002</v>
      </c>
      <c r="P151" s="84">
        <f t="shared" si="84"/>
        <v>2.0285899999999999</v>
      </c>
      <c r="Q151" s="84">
        <f t="shared" si="84"/>
        <v>2.0354899999999998</v>
      </c>
      <c r="R151" s="84">
        <f t="shared" si="84"/>
        <v>2.0360399999999998</v>
      </c>
      <c r="S151" s="84">
        <f t="shared" si="84"/>
        <v>2.03369</v>
      </c>
      <c r="T151" s="84">
        <f t="shared" si="84"/>
        <v>2.0621499999999999</v>
      </c>
      <c r="U151" s="84">
        <f t="shared" si="84"/>
        <v>2.08738</v>
      </c>
      <c r="V151" s="84">
        <f t="shared" si="84"/>
        <v>2.0779800000000002</v>
      </c>
      <c r="W151" s="84">
        <f t="shared" si="84"/>
        <v>2.0323799999999999</v>
      </c>
      <c r="X151" s="84">
        <f t="shared" si="84"/>
        <v>1.97603</v>
      </c>
      <c r="Y151" s="84">
        <f t="shared" si="84"/>
        <v>1.8472900000000001</v>
      </c>
      <c r="Z151" s="84">
        <f t="shared" si="84"/>
        <v>1.5905100000000001</v>
      </c>
      <c r="AA151" s="84">
        <f t="shared" si="84"/>
        <v>1.31257</v>
      </c>
    </row>
    <row r="152" spans="1:27" ht="12.75" customHeight="1" outlineLevel="1" x14ac:dyDescent="0.2">
      <c r="A152" s="92" t="s">
        <v>2195</v>
      </c>
      <c r="B152" s="62" t="s">
        <v>231</v>
      </c>
      <c r="C152" s="42" t="s">
        <v>77</v>
      </c>
      <c r="D152" s="43">
        <v>1080.08</v>
      </c>
      <c r="E152" s="43">
        <v>1041.79</v>
      </c>
      <c r="F152" s="43">
        <v>1030.73</v>
      </c>
      <c r="G152" s="43">
        <v>1034.27</v>
      </c>
      <c r="H152" s="43">
        <v>1078.43</v>
      </c>
      <c r="I152" s="43">
        <v>1142.54</v>
      </c>
      <c r="J152" s="43">
        <v>1413.54</v>
      </c>
      <c r="K152" s="43">
        <v>1617.3</v>
      </c>
      <c r="L152" s="43">
        <v>1740.95</v>
      </c>
      <c r="M152" s="43">
        <v>1795.39</v>
      </c>
      <c r="N152" s="43">
        <v>1854.15</v>
      </c>
      <c r="O152" s="43">
        <v>1828.38</v>
      </c>
      <c r="P152" s="43">
        <v>1800.47</v>
      </c>
      <c r="Q152" s="43">
        <v>1807.37</v>
      </c>
      <c r="R152" s="43">
        <v>1807.92</v>
      </c>
      <c r="S152" s="43">
        <v>1805.57</v>
      </c>
      <c r="T152" s="43">
        <v>1834.03</v>
      </c>
      <c r="U152" s="43">
        <v>1859.26</v>
      </c>
      <c r="V152" s="43">
        <v>1849.86</v>
      </c>
      <c r="W152" s="43">
        <v>1804.26</v>
      </c>
      <c r="X152" s="43">
        <v>1747.91</v>
      </c>
      <c r="Y152" s="43">
        <v>1619.17</v>
      </c>
      <c r="Z152" s="43">
        <v>1362.39</v>
      </c>
      <c r="AA152" s="43">
        <v>1084.45</v>
      </c>
    </row>
    <row r="153" spans="1:27" ht="12.75" customHeight="1" outlineLevel="1" x14ac:dyDescent="0.2">
      <c r="A153" s="92" t="s">
        <v>2196</v>
      </c>
      <c r="B153" s="62" t="s">
        <v>88</v>
      </c>
      <c r="C153" s="42" t="s">
        <v>77</v>
      </c>
      <c r="D153" s="43">
        <v>113.12</v>
      </c>
      <c r="E153" s="43">
        <f>$D$153</f>
        <v>113.12</v>
      </c>
      <c r="F153" s="43">
        <f t="shared" ref="F153:AA153" si="85">$D$153</f>
        <v>113.12</v>
      </c>
      <c r="G153" s="43">
        <f t="shared" si="85"/>
        <v>113.12</v>
      </c>
      <c r="H153" s="43">
        <f t="shared" si="85"/>
        <v>113.12</v>
      </c>
      <c r="I153" s="43">
        <f t="shared" si="85"/>
        <v>113.12</v>
      </c>
      <c r="J153" s="43">
        <f t="shared" si="85"/>
        <v>113.12</v>
      </c>
      <c r="K153" s="43">
        <f t="shared" si="85"/>
        <v>113.12</v>
      </c>
      <c r="L153" s="43">
        <f t="shared" si="85"/>
        <v>113.12</v>
      </c>
      <c r="M153" s="43">
        <f t="shared" si="85"/>
        <v>113.12</v>
      </c>
      <c r="N153" s="43">
        <f t="shared" si="85"/>
        <v>113.12</v>
      </c>
      <c r="O153" s="43">
        <f t="shared" si="85"/>
        <v>113.12</v>
      </c>
      <c r="P153" s="43">
        <f t="shared" si="85"/>
        <v>113.12</v>
      </c>
      <c r="Q153" s="43">
        <f t="shared" si="85"/>
        <v>113.12</v>
      </c>
      <c r="R153" s="43">
        <f t="shared" si="85"/>
        <v>113.12</v>
      </c>
      <c r="S153" s="43">
        <f t="shared" si="85"/>
        <v>113.12</v>
      </c>
      <c r="T153" s="43">
        <f t="shared" si="85"/>
        <v>113.12</v>
      </c>
      <c r="U153" s="43">
        <f t="shared" si="85"/>
        <v>113.12</v>
      </c>
      <c r="V153" s="43">
        <f t="shared" si="85"/>
        <v>113.12</v>
      </c>
      <c r="W153" s="43">
        <f t="shared" si="85"/>
        <v>113.12</v>
      </c>
      <c r="X153" s="43">
        <f t="shared" si="85"/>
        <v>113.12</v>
      </c>
      <c r="Y153" s="43">
        <f t="shared" si="85"/>
        <v>113.12</v>
      </c>
      <c r="Z153" s="43">
        <f t="shared" si="85"/>
        <v>113.12</v>
      </c>
      <c r="AA153" s="43">
        <f t="shared" si="85"/>
        <v>113.12</v>
      </c>
    </row>
    <row r="154" spans="1:27" ht="12.75" customHeight="1" outlineLevel="1" x14ac:dyDescent="0.2">
      <c r="A154" s="92" t="s">
        <v>2197</v>
      </c>
      <c r="B154" s="62" t="s">
        <v>81</v>
      </c>
      <c r="C154" s="42" t="s">
        <v>77</v>
      </c>
      <c r="D154" s="43">
        <v>4.7699999999999996</v>
      </c>
      <c r="E154" s="43">
        <v>4.7699999999999996</v>
      </c>
      <c r="F154" s="43">
        <v>4.7699999999999996</v>
      </c>
      <c r="G154" s="43">
        <v>4.7699999999999996</v>
      </c>
      <c r="H154" s="43">
        <v>4.7699999999999996</v>
      </c>
      <c r="I154" s="43">
        <v>4.7699999999999996</v>
      </c>
      <c r="J154" s="43">
        <v>4.7699999999999996</v>
      </c>
      <c r="K154" s="43">
        <v>4.7699999999999996</v>
      </c>
      <c r="L154" s="43">
        <v>4.7699999999999996</v>
      </c>
      <c r="M154" s="43">
        <v>4.7699999999999996</v>
      </c>
      <c r="N154" s="43">
        <v>4.7699999999999996</v>
      </c>
      <c r="O154" s="43">
        <v>4.7699999999999996</v>
      </c>
      <c r="P154" s="43">
        <v>4.7699999999999996</v>
      </c>
      <c r="Q154" s="43">
        <v>4.7699999999999996</v>
      </c>
      <c r="R154" s="43">
        <v>4.7699999999999996</v>
      </c>
      <c r="S154" s="43">
        <v>4.7699999999999996</v>
      </c>
      <c r="T154" s="43">
        <v>4.7699999999999996</v>
      </c>
      <c r="U154" s="43">
        <v>4.7699999999999996</v>
      </c>
      <c r="V154" s="43">
        <v>4.7699999999999996</v>
      </c>
      <c r="W154" s="43">
        <v>4.7699999999999996</v>
      </c>
      <c r="X154" s="43">
        <v>4.7699999999999996</v>
      </c>
      <c r="Y154" s="43">
        <v>4.7699999999999996</v>
      </c>
      <c r="Z154" s="43">
        <v>4.7699999999999996</v>
      </c>
      <c r="AA154" s="43">
        <v>4.7699999999999996</v>
      </c>
    </row>
    <row r="155" spans="1:27" ht="12.75" customHeight="1" outlineLevel="1" x14ac:dyDescent="0.2">
      <c r="A155" s="92" t="s">
        <v>2198</v>
      </c>
      <c r="B155" s="62" t="s">
        <v>79</v>
      </c>
      <c r="C155" s="42" t="s">
        <v>77</v>
      </c>
      <c r="D155" s="43">
        <f>$D$11</f>
        <v>110.23</v>
      </c>
      <c r="E155" s="43">
        <f t="shared" ref="E155:AA155" si="86">$D$11</f>
        <v>110.23</v>
      </c>
      <c r="F155" s="43">
        <f t="shared" si="86"/>
        <v>110.23</v>
      </c>
      <c r="G155" s="43">
        <f t="shared" si="86"/>
        <v>110.23</v>
      </c>
      <c r="H155" s="43">
        <f t="shared" si="86"/>
        <v>110.23</v>
      </c>
      <c r="I155" s="43">
        <f t="shared" si="86"/>
        <v>110.23</v>
      </c>
      <c r="J155" s="43">
        <f t="shared" si="86"/>
        <v>110.23</v>
      </c>
      <c r="K155" s="43">
        <f t="shared" si="86"/>
        <v>110.23</v>
      </c>
      <c r="L155" s="43">
        <f t="shared" si="86"/>
        <v>110.23</v>
      </c>
      <c r="M155" s="43">
        <f t="shared" si="86"/>
        <v>110.23</v>
      </c>
      <c r="N155" s="43">
        <f t="shared" si="86"/>
        <v>110.23</v>
      </c>
      <c r="O155" s="43">
        <f t="shared" si="86"/>
        <v>110.23</v>
      </c>
      <c r="P155" s="43">
        <f t="shared" si="86"/>
        <v>110.23</v>
      </c>
      <c r="Q155" s="43">
        <f t="shared" si="86"/>
        <v>110.23</v>
      </c>
      <c r="R155" s="43">
        <f t="shared" si="86"/>
        <v>110.23</v>
      </c>
      <c r="S155" s="43">
        <f t="shared" si="86"/>
        <v>110.23</v>
      </c>
      <c r="T155" s="43">
        <f t="shared" si="86"/>
        <v>110.23</v>
      </c>
      <c r="U155" s="43">
        <f t="shared" si="86"/>
        <v>110.23</v>
      </c>
      <c r="V155" s="43">
        <f t="shared" si="86"/>
        <v>110.23</v>
      </c>
      <c r="W155" s="43">
        <f t="shared" si="86"/>
        <v>110.23</v>
      </c>
      <c r="X155" s="43">
        <f t="shared" si="86"/>
        <v>110.23</v>
      </c>
      <c r="Y155" s="43">
        <f t="shared" si="86"/>
        <v>110.23</v>
      </c>
      <c r="Z155" s="43">
        <f t="shared" si="86"/>
        <v>110.23</v>
      </c>
      <c r="AA155" s="43">
        <f t="shared" si="86"/>
        <v>110.23</v>
      </c>
    </row>
    <row r="156" spans="1:27" x14ac:dyDescent="0.2">
      <c r="A156" s="91" t="s">
        <v>2199</v>
      </c>
      <c r="B156" s="27" t="str">
        <f>"02"&amp;"."&amp;$B$729&amp;"."&amp;$B$730</f>
        <v>02.02.2023</v>
      </c>
      <c r="C156" s="83" t="s">
        <v>74</v>
      </c>
      <c r="D156" s="84">
        <f>ROUND(((D157+D158+D160+D159)/1000),5)</f>
        <v>1.3072900000000001</v>
      </c>
      <c r="E156" s="84">
        <f>ROUND(((E157+E158+E160+E159)/1000),5)</f>
        <v>1.2850999999999999</v>
      </c>
      <c r="F156" s="84">
        <f>ROUND(((F157+F158+F160+F159)/1000),5)</f>
        <v>1.26233</v>
      </c>
      <c r="G156" s="84">
        <f t="shared" ref="G156:AA156" si="87">ROUND(((G157+G158+G160+G159)/1000),5)</f>
        <v>1.2622100000000001</v>
      </c>
      <c r="H156" s="84">
        <f t="shared" si="87"/>
        <v>1.30227</v>
      </c>
      <c r="I156" s="84">
        <f t="shared" si="87"/>
        <v>1.36124</v>
      </c>
      <c r="J156" s="84">
        <f t="shared" si="87"/>
        <v>1.5416099999999999</v>
      </c>
      <c r="K156" s="84">
        <f t="shared" si="87"/>
        <v>1.76566</v>
      </c>
      <c r="L156" s="84">
        <f t="shared" si="87"/>
        <v>1.9051899999999999</v>
      </c>
      <c r="M156" s="84">
        <f t="shared" si="87"/>
        <v>1.9229499999999999</v>
      </c>
      <c r="N156" s="84">
        <f t="shared" si="87"/>
        <v>1.94468</v>
      </c>
      <c r="O156" s="84">
        <f t="shared" si="87"/>
        <v>1.9856199999999999</v>
      </c>
      <c r="P156" s="84">
        <f t="shared" si="87"/>
        <v>1.96879</v>
      </c>
      <c r="Q156" s="84">
        <f t="shared" si="87"/>
        <v>1.9782999999999999</v>
      </c>
      <c r="R156" s="84">
        <f t="shared" si="87"/>
        <v>1.97329</v>
      </c>
      <c r="S156" s="84">
        <f t="shared" si="87"/>
        <v>1.9622999999999999</v>
      </c>
      <c r="T156" s="84">
        <f t="shared" si="87"/>
        <v>1.9045000000000001</v>
      </c>
      <c r="U156" s="84">
        <f t="shared" si="87"/>
        <v>1.92964</v>
      </c>
      <c r="V156" s="84">
        <f t="shared" si="87"/>
        <v>1.94499</v>
      </c>
      <c r="W156" s="84">
        <f t="shared" si="87"/>
        <v>1.96225</v>
      </c>
      <c r="X156" s="84">
        <f t="shared" si="87"/>
        <v>1.88663</v>
      </c>
      <c r="Y156" s="84">
        <f t="shared" si="87"/>
        <v>1.7945500000000001</v>
      </c>
      <c r="Z156" s="84">
        <f t="shared" si="87"/>
        <v>1.50644</v>
      </c>
      <c r="AA156" s="84">
        <f t="shared" si="87"/>
        <v>1.3442400000000001</v>
      </c>
    </row>
    <row r="157" spans="1:27" ht="12.75" customHeight="1" outlineLevel="1" x14ac:dyDescent="0.2">
      <c r="A157" s="92" t="s">
        <v>2200</v>
      </c>
      <c r="B157" s="62" t="s">
        <v>231</v>
      </c>
      <c r="C157" s="42" t="s">
        <v>77</v>
      </c>
      <c r="D157" s="43">
        <v>1079.17</v>
      </c>
      <c r="E157" s="43">
        <v>1056.98</v>
      </c>
      <c r="F157" s="43">
        <v>1034.21</v>
      </c>
      <c r="G157" s="43">
        <v>1034.0899999999999</v>
      </c>
      <c r="H157" s="43">
        <v>1074.1500000000001</v>
      </c>
      <c r="I157" s="43">
        <v>1133.1199999999999</v>
      </c>
      <c r="J157" s="43">
        <v>1313.49</v>
      </c>
      <c r="K157" s="43">
        <v>1537.54</v>
      </c>
      <c r="L157" s="43">
        <v>1677.07</v>
      </c>
      <c r="M157" s="43">
        <v>1694.83</v>
      </c>
      <c r="N157" s="43">
        <v>1716.56</v>
      </c>
      <c r="O157" s="43">
        <v>1757.5</v>
      </c>
      <c r="P157" s="43">
        <v>1740.67</v>
      </c>
      <c r="Q157" s="43">
        <v>1750.18</v>
      </c>
      <c r="R157" s="43">
        <v>1745.17</v>
      </c>
      <c r="S157" s="43">
        <v>1734.18</v>
      </c>
      <c r="T157" s="43">
        <v>1676.38</v>
      </c>
      <c r="U157" s="43">
        <v>1701.52</v>
      </c>
      <c r="V157" s="43">
        <v>1716.87</v>
      </c>
      <c r="W157" s="43">
        <v>1734.13</v>
      </c>
      <c r="X157" s="43">
        <v>1658.51</v>
      </c>
      <c r="Y157" s="43">
        <v>1566.43</v>
      </c>
      <c r="Z157" s="43">
        <v>1278.32</v>
      </c>
      <c r="AA157" s="43">
        <v>1116.1199999999999</v>
      </c>
    </row>
    <row r="158" spans="1:27" ht="12.75" customHeight="1" outlineLevel="1" x14ac:dyDescent="0.2">
      <c r="A158" s="92" t="s">
        <v>2201</v>
      </c>
      <c r="B158" s="62" t="s">
        <v>88</v>
      </c>
      <c r="C158" s="42" t="s">
        <v>77</v>
      </c>
      <c r="D158" s="43">
        <f>$D$153</f>
        <v>113.12</v>
      </c>
      <c r="E158" s="43">
        <f>$D$153</f>
        <v>113.12</v>
      </c>
      <c r="F158" s="43">
        <f t="shared" ref="F158:AA158" si="88">$D$153</f>
        <v>113.12</v>
      </c>
      <c r="G158" s="43">
        <f t="shared" si="88"/>
        <v>113.12</v>
      </c>
      <c r="H158" s="43">
        <f t="shared" si="88"/>
        <v>113.12</v>
      </c>
      <c r="I158" s="43">
        <f t="shared" si="88"/>
        <v>113.12</v>
      </c>
      <c r="J158" s="43">
        <f t="shared" si="88"/>
        <v>113.12</v>
      </c>
      <c r="K158" s="43">
        <f t="shared" si="88"/>
        <v>113.12</v>
      </c>
      <c r="L158" s="43">
        <f t="shared" si="88"/>
        <v>113.12</v>
      </c>
      <c r="M158" s="43">
        <f t="shared" si="88"/>
        <v>113.12</v>
      </c>
      <c r="N158" s="43">
        <f t="shared" si="88"/>
        <v>113.12</v>
      </c>
      <c r="O158" s="43">
        <f t="shared" si="88"/>
        <v>113.12</v>
      </c>
      <c r="P158" s="43">
        <f t="shared" si="88"/>
        <v>113.12</v>
      </c>
      <c r="Q158" s="43">
        <f t="shared" si="88"/>
        <v>113.12</v>
      </c>
      <c r="R158" s="43">
        <f t="shared" si="88"/>
        <v>113.12</v>
      </c>
      <c r="S158" s="43">
        <f t="shared" si="88"/>
        <v>113.12</v>
      </c>
      <c r="T158" s="43">
        <f t="shared" si="88"/>
        <v>113.12</v>
      </c>
      <c r="U158" s="43">
        <f t="shared" si="88"/>
        <v>113.12</v>
      </c>
      <c r="V158" s="43">
        <f t="shared" si="88"/>
        <v>113.12</v>
      </c>
      <c r="W158" s="43">
        <f t="shared" si="88"/>
        <v>113.12</v>
      </c>
      <c r="X158" s="43">
        <f t="shared" si="88"/>
        <v>113.12</v>
      </c>
      <c r="Y158" s="43">
        <f t="shared" si="88"/>
        <v>113.12</v>
      </c>
      <c r="Z158" s="43">
        <f t="shared" si="88"/>
        <v>113.12</v>
      </c>
      <c r="AA158" s="43">
        <f t="shared" si="88"/>
        <v>113.12</v>
      </c>
    </row>
    <row r="159" spans="1:27" ht="12.75" customHeight="1" outlineLevel="1" x14ac:dyDescent="0.2">
      <c r="A159" s="92" t="s">
        <v>2202</v>
      </c>
      <c r="B159" s="62" t="s">
        <v>81</v>
      </c>
      <c r="C159" s="42" t="s">
        <v>77</v>
      </c>
      <c r="D159" s="43">
        <v>4.7699999999999996</v>
      </c>
      <c r="E159" s="43">
        <v>4.7699999999999996</v>
      </c>
      <c r="F159" s="43">
        <v>4.7699999999999996</v>
      </c>
      <c r="G159" s="43">
        <v>4.7699999999999996</v>
      </c>
      <c r="H159" s="43">
        <v>4.7699999999999996</v>
      </c>
      <c r="I159" s="43">
        <v>4.7699999999999996</v>
      </c>
      <c r="J159" s="43">
        <v>4.7699999999999996</v>
      </c>
      <c r="K159" s="43">
        <v>4.7699999999999996</v>
      </c>
      <c r="L159" s="43">
        <v>4.7699999999999996</v>
      </c>
      <c r="M159" s="43">
        <v>4.7699999999999996</v>
      </c>
      <c r="N159" s="43">
        <v>4.7699999999999996</v>
      </c>
      <c r="O159" s="43">
        <v>4.7699999999999996</v>
      </c>
      <c r="P159" s="43">
        <v>4.7699999999999996</v>
      </c>
      <c r="Q159" s="43">
        <v>4.7699999999999996</v>
      </c>
      <c r="R159" s="43">
        <v>4.7699999999999996</v>
      </c>
      <c r="S159" s="43">
        <v>4.7699999999999996</v>
      </c>
      <c r="T159" s="43">
        <v>4.7699999999999996</v>
      </c>
      <c r="U159" s="43">
        <v>4.7699999999999996</v>
      </c>
      <c r="V159" s="43">
        <v>4.7699999999999996</v>
      </c>
      <c r="W159" s="43">
        <v>4.7699999999999996</v>
      </c>
      <c r="X159" s="43">
        <v>4.7699999999999996</v>
      </c>
      <c r="Y159" s="43">
        <v>4.7699999999999996</v>
      </c>
      <c r="Z159" s="43">
        <v>4.7699999999999996</v>
      </c>
      <c r="AA159" s="43">
        <v>4.7699999999999996</v>
      </c>
    </row>
    <row r="160" spans="1:27" ht="12.75" customHeight="1" outlineLevel="1" x14ac:dyDescent="0.2">
      <c r="A160" s="92" t="s">
        <v>2203</v>
      </c>
      <c r="B160" s="62" t="s">
        <v>79</v>
      </c>
      <c r="C160" s="42" t="s">
        <v>77</v>
      </c>
      <c r="D160" s="43">
        <f>$D$11</f>
        <v>110.23</v>
      </c>
      <c r="E160" s="43">
        <f t="shared" ref="E160:AA160" si="89">$D$11</f>
        <v>110.23</v>
      </c>
      <c r="F160" s="43">
        <f t="shared" si="89"/>
        <v>110.23</v>
      </c>
      <c r="G160" s="43">
        <f t="shared" si="89"/>
        <v>110.23</v>
      </c>
      <c r="H160" s="43">
        <f t="shared" si="89"/>
        <v>110.23</v>
      </c>
      <c r="I160" s="43">
        <f t="shared" si="89"/>
        <v>110.23</v>
      </c>
      <c r="J160" s="43">
        <f t="shared" si="89"/>
        <v>110.23</v>
      </c>
      <c r="K160" s="43">
        <f t="shared" si="89"/>
        <v>110.23</v>
      </c>
      <c r="L160" s="43">
        <f t="shared" si="89"/>
        <v>110.23</v>
      </c>
      <c r="M160" s="43">
        <f t="shared" si="89"/>
        <v>110.23</v>
      </c>
      <c r="N160" s="43">
        <f t="shared" si="89"/>
        <v>110.23</v>
      </c>
      <c r="O160" s="43">
        <f t="shared" si="89"/>
        <v>110.23</v>
      </c>
      <c r="P160" s="43">
        <f t="shared" si="89"/>
        <v>110.23</v>
      </c>
      <c r="Q160" s="43">
        <f t="shared" si="89"/>
        <v>110.23</v>
      </c>
      <c r="R160" s="43">
        <f t="shared" si="89"/>
        <v>110.23</v>
      </c>
      <c r="S160" s="43">
        <f t="shared" si="89"/>
        <v>110.23</v>
      </c>
      <c r="T160" s="43">
        <f t="shared" si="89"/>
        <v>110.23</v>
      </c>
      <c r="U160" s="43">
        <f t="shared" si="89"/>
        <v>110.23</v>
      </c>
      <c r="V160" s="43">
        <f t="shared" si="89"/>
        <v>110.23</v>
      </c>
      <c r="W160" s="43">
        <f t="shared" si="89"/>
        <v>110.23</v>
      </c>
      <c r="X160" s="43">
        <f t="shared" si="89"/>
        <v>110.23</v>
      </c>
      <c r="Y160" s="43">
        <f t="shared" si="89"/>
        <v>110.23</v>
      </c>
      <c r="Z160" s="43">
        <f t="shared" si="89"/>
        <v>110.23</v>
      </c>
      <c r="AA160" s="43">
        <f t="shared" si="89"/>
        <v>110.23</v>
      </c>
    </row>
    <row r="161" spans="1:27" ht="12.75" customHeight="1" x14ac:dyDescent="0.2">
      <c r="A161" s="91" t="s">
        <v>2204</v>
      </c>
      <c r="B161" s="27" t="str">
        <f>"03"&amp;"."&amp;$B$729&amp;"."&amp;$B$730</f>
        <v>03.02.2023</v>
      </c>
      <c r="C161" s="83" t="s">
        <v>74</v>
      </c>
      <c r="D161" s="84">
        <f>ROUND(((D162+D163+D165+D164)/1000),5)</f>
        <v>1.39331</v>
      </c>
      <c r="E161" s="84">
        <f>ROUND(((E162+E163+E165+E164)/1000),5)</f>
        <v>1.3667</v>
      </c>
      <c r="F161" s="84">
        <f>ROUND(((F162+F163+F165+F164)/1000),5)</f>
        <v>1.31009</v>
      </c>
      <c r="G161" s="84">
        <f t="shared" ref="G161:AA161" si="90">ROUND(((G162+G163+G165+G164)/1000),5)</f>
        <v>1.3095300000000001</v>
      </c>
      <c r="H161" s="84">
        <f t="shared" si="90"/>
        <v>1.38354</v>
      </c>
      <c r="I161" s="84">
        <f t="shared" si="90"/>
        <v>1.51044</v>
      </c>
      <c r="J161" s="84">
        <f t="shared" si="90"/>
        <v>1.7096100000000001</v>
      </c>
      <c r="K161" s="84">
        <f t="shared" si="90"/>
        <v>1.9290099999999999</v>
      </c>
      <c r="L161" s="84">
        <f t="shared" si="90"/>
        <v>2.0849700000000002</v>
      </c>
      <c r="M161" s="84">
        <f t="shared" si="90"/>
        <v>2.0989100000000001</v>
      </c>
      <c r="N161" s="84">
        <f t="shared" si="90"/>
        <v>2.1154600000000001</v>
      </c>
      <c r="O161" s="84">
        <f t="shared" si="90"/>
        <v>2.1475399999999998</v>
      </c>
      <c r="P161" s="84">
        <f t="shared" si="90"/>
        <v>2.1337799999999998</v>
      </c>
      <c r="Q161" s="84">
        <f t="shared" si="90"/>
        <v>2.1374399999999998</v>
      </c>
      <c r="R161" s="84">
        <f t="shared" si="90"/>
        <v>2.13056</v>
      </c>
      <c r="S161" s="84">
        <f t="shared" si="90"/>
        <v>2.12371</v>
      </c>
      <c r="T161" s="84">
        <f t="shared" si="90"/>
        <v>2.0784600000000002</v>
      </c>
      <c r="U161" s="84">
        <f t="shared" si="90"/>
        <v>2.09592</v>
      </c>
      <c r="V161" s="84">
        <f t="shared" si="90"/>
        <v>2.1094599999999999</v>
      </c>
      <c r="W161" s="84">
        <f t="shared" si="90"/>
        <v>2.1235400000000002</v>
      </c>
      <c r="X161" s="84">
        <f t="shared" si="90"/>
        <v>2.0846</v>
      </c>
      <c r="Y161" s="84">
        <f t="shared" si="90"/>
        <v>1.93032</v>
      </c>
      <c r="Z161" s="84">
        <f t="shared" si="90"/>
        <v>1.7869200000000001</v>
      </c>
      <c r="AA161" s="84">
        <f t="shared" si="90"/>
        <v>1.58969</v>
      </c>
    </row>
    <row r="162" spans="1:27" ht="12.75" customHeight="1" outlineLevel="1" x14ac:dyDescent="0.2">
      <c r="A162" s="92" t="s">
        <v>2205</v>
      </c>
      <c r="B162" s="62" t="s">
        <v>231</v>
      </c>
      <c r="C162" s="42" t="s">
        <v>77</v>
      </c>
      <c r="D162" s="43">
        <v>1165.19</v>
      </c>
      <c r="E162" s="43">
        <v>1138.58</v>
      </c>
      <c r="F162" s="43">
        <v>1081.97</v>
      </c>
      <c r="G162" s="43">
        <v>1081.4100000000001</v>
      </c>
      <c r="H162" s="43">
        <v>1155.42</v>
      </c>
      <c r="I162" s="43">
        <v>1282.32</v>
      </c>
      <c r="J162" s="43">
        <v>1481.49</v>
      </c>
      <c r="K162" s="43">
        <v>1700.89</v>
      </c>
      <c r="L162" s="43">
        <v>1856.85</v>
      </c>
      <c r="M162" s="43">
        <v>1870.79</v>
      </c>
      <c r="N162" s="43">
        <v>1887.34</v>
      </c>
      <c r="O162" s="43">
        <v>1919.42</v>
      </c>
      <c r="P162" s="43">
        <v>1905.66</v>
      </c>
      <c r="Q162" s="43">
        <v>1909.32</v>
      </c>
      <c r="R162" s="43">
        <v>1902.44</v>
      </c>
      <c r="S162" s="43">
        <v>1895.59</v>
      </c>
      <c r="T162" s="43">
        <v>1850.34</v>
      </c>
      <c r="U162" s="43">
        <v>1867.8</v>
      </c>
      <c r="V162" s="43">
        <v>1881.34</v>
      </c>
      <c r="W162" s="43">
        <v>1895.42</v>
      </c>
      <c r="X162" s="43">
        <v>1856.48</v>
      </c>
      <c r="Y162" s="43">
        <v>1702.2</v>
      </c>
      <c r="Z162" s="43">
        <v>1558.8</v>
      </c>
      <c r="AA162" s="43">
        <v>1361.57</v>
      </c>
    </row>
    <row r="163" spans="1:27" ht="12.75" customHeight="1" outlineLevel="1" x14ac:dyDescent="0.2">
      <c r="A163" s="92" t="s">
        <v>2206</v>
      </c>
      <c r="B163" s="62" t="s">
        <v>88</v>
      </c>
      <c r="C163" s="42" t="s">
        <v>77</v>
      </c>
      <c r="D163" s="43">
        <f>$D$153</f>
        <v>113.12</v>
      </c>
      <c r="E163" s="43">
        <f>$D$153</f>
        <v>113.12</v>
      </c>
      <c r="F163" s="43">
        <f t="shared" ref="F163:AA163" si="91">$D$153</f>
        <v>113.12</v>
      </c>
      <c r="G163" s="43">
        <f t="shared" si="91"/>
        <v>113.12</v>
      </c>
      <c r="H163" s="43">
        <f t="shared" si="91"/>
        <v>113.12</v>
      </c>
      <c r="I163" s="43">
        <f t="shared" si="91"/>
        <v>113.12</v>
      </c>
      <c r="J163" s="43">
        <f t="shared" si="91"/>
        <v>113.12</v>
      </c>
      <c r="K163" s="43">
        <f t="shared" si="91"/>
        <v>113.12</v>
      </c>
      <c r="L163" s="43">
        <f t="shared" si="91"/>
        <v>113.12</v>
      </c>
      <c r="M163" s="43">
        <f t="shared" si="91"/>
        <v>113.12</v>
      </c>
      <c r="N163" s="43">
        <f t="shared" si="91"/>
        <v>113.12</v>
      </c>
      <c r="O163" s="43">
        <f t="shared" si="91"/>
        <v>113.12</v>
      </c>
      <c r="P163" s="43">
        <f t="shared" si="91"/>
        <v>113.12</v>
      </c>
      <c r="Q163" s="43">
        <f t="shared" si="91"/>
        <v>113.12</v>
      </c>
      <c r="R163" s="43">
        <f t="shared" si="91"/>
        <v>113.12</v>
      </c>
      <c r="S163" s="43">
        <f t="shared" si="91"/>
        <v>113.12</v>
      </c>
      <c r="T163" s="43">
        <f t="shared" si="91"/>
        <v>113.12</v>
      </c>
      <c r="U163" s="43">
        <f t="shared" si="91"/>
        <v>113.12</v>
      </c>
      <c r="V163" s="43">
        <f t="shared" si="91"/>
        <v>113.12</v>
      </c>
      <c r="W163" s="43">
        <f t="shared" si="91"/>
        <v>113.12</v>
      </c>
      <c r="X163" s="43">
        <f t="shared" si="91"/>
        <v>113.12</v>
      </c>
      <c r="Y163" s="43">
        <f t="shared" si="91"/>
        <v>113.12</v>
      </c>
      <c r="Z163" s="43">
        <f t="shared" si="91"/>
        <v>113.12</v>
      </c>
      <c r="AA163" s="43">
        <f t="shared" si="91"/>
        <v>113.12</v>
      </c>
    </row>
    <row r="164" spans="1:27" ht="12.75" customHeight="1" outlineLevel="1" x14ac:dyDescent="0.2">
      <c r="A164" s="92" t="s">
        <v>2207</v>
      </c>
      <c r="B164" s="62" t="s">
        <v>81</v>
      </c>
      <c r="C164" s="42" t="s">
        <v>77</v>
      </c>
      <c r="D164" s="43">
        <v>4.7699999999999996</v>
      </c>
      <c r="E164" s="43">
        <v>4.7699999999999996</v>
      </c>
      <c r="F164" s="43">
        <v>4.7699999999999996</v>
      </c>
      <c r="G164" s="43">
        <v>4.7699999999999996</v>
      </c>
      <c r="H164" s="43">
        <v>4.7699999999999996</v>
      </c>
      <c r="I164" s="43">
        <v>4.7699999999999996</v>
      </c>
      <c r="J164" s="43">
        <v>4.7699999999999996</v>
      </c>
      <c r="K164" s="43">
        <v>4.7699999999999996</v>
      </c>
      <c r="L164" s="43">
        <v>4.7699999999999996</v>
      </c>
      <c r="M164" s="43">
        <v>4.7699999999999996</v>
      </c>
      <c r="N164" s="43">
        <v>4.7699999999999996</v>
      </c>
      <c r="O164" s="43">
        <v>4.7699999999999996</v>
      </c>
      <c r="P164" s="43">
        <v>4.7699999999999996</v>
      </c>
      <c r="Q164" s="43">
        <v>4.7699999999999996</v>
      </c>
      <c r="R164" s="43">
        <v>4.7699999999999996</v>
      </c>
      <c r="S164" s="43">
        <v>4.7699999999999996</v>
      </c>
      <c r="T164" s="43">
        <v>4.7699999999999996</v>
      </c>
      <c r="U164" s="43">
        <v>4.7699999999999996</v>
      </c>
      <c r="V164" s="43">
        <v>4.7699999999999996</v>
      </c>
      <c r="W164" s="43">
        <v>4.7699999999999996</v>
      </c>
      <c r="X164" s="43">
        <v>4.7699999999999996</v>
      </c>
      <c r="Y164" s="43">
        <v>4.7699999999999996</v>
      </c>
      <c r="Z164" s="43">
        <v>4.7699999999999996</v>
      </c>
      <c r="AA164" s="43">
        <v>4.7699999999999996</v>
      </c>
    </row>
    <row r="165" spans="1:27" ht="12.75" customHeight="1" outlineLevel="1" x14ac:dyDescent="0.2">
      <c r="A165" s="92" t="s">
        <v>2208</v>
      </c>
      <c r="B165" s="62" t="s">
        <v>79</v>
      </c>
      <c r="C165" s="42" t="s">
        <v>77</v>
      </c>
      <c r="D165" s="43">
        <f>$D$11</f>
        <v>110.23</v>
      </c>
      <c r="E165" s="43">
        <f t="shared" ref="E165:AA165" si="92">$D$11</f>
        <v>110.23</v>
      </c>
      <c r="F165" s="43">
        <f t="shared" si="92"/>
        <v>110.23</v>
      </c>
      <c r="G165" s="43">
        <f t="shared" si="92"/>
        <v>110.23</v>
      </c>
      <c r="H165" s="43">
        <f t="shared" si="92"/>
        <v>110.23</v>
      </c>
      <c r="I165" s="43">
        <f t="shared" si="92"/>
        <v>110.23</v>
      </c>
      <c r="J165" s="43">
        <f t="shared" si="92"/>
        <v>110.23</v>
      </c>
      <c r="K165" s="43">
        <f t="shared" si="92"/>
        <v>110.23</v>
      </c>
      <c r="L165" s="43">
        <f t="shared" si="92"/>
        <v>110.23</v>
      </c>
      <c r="M165" s="43">
        <f t="shared" si="92"/>
        <v>110.23</v>
      </c>
      <c r="N165" s="43">
        <f t="shared" si="92"/>
        <v>110.23</v>
      </c>
      <c r="O165" s="43">
        <f t="shared" si="92"/>
        <v>110.23</v>
      </c>
      <c r="P165" s="43">
        <f t="shared" si="92"/>
        <v>110.23</v>
      </c>
      <c r="Q165" s="43">
        <f t="shared" si="92"/>
        <v>110.23</v>
      </c>
      <c r="R165" s="43">
        <f t="shared" si="92"/>
        <v>110.23</v>
      </c>
      <c r="S165" s="43">
        <f t="shared" si="92"/>
        <v>110.23</v>
      </c>
      <c r="T165" s="43">
        <f t="shared" si="92"/>
        <v>110.23</v>
      </c>
      <c r="U165" s="43">
        <f t="shared" si="92"/>
        <v>110.23</v>
      </c>
      <c r="V165" s="43">
        <f t="shared" si="92"/>
        <v>110.23</v>
      </c>
      <c r="W165" s="43">
        <f t="shared" si="92"/>
        <v>110.23</v>
      </c>
      <c r="X165" s="43">
        <f t="shared" si="92"/>
        <v>110.23</v>
      </c>
      <c r="Y165" s="43">
        <f t="shared" si="92"/>
        <v>110.23</v>
      </c>
      <c r="Z165" s="43">
        <f t="shared" si="92"/>
        <v>110.23</v>
      </c>
      <c r="AA165" s="43">
        <f t="shared" si="92"/>
        <v>110.23</v>
      </c>
    </row>
    <row r="166" spans="1:27" ht="12.75" customHeight="1" x14ac:dyDescent="0.2">
      <c r="A166" s="91" t="s">
        <v>2209</v>
      </c>
      <c r="B166" s="27" t="str">
        <f>"04"&amp;"."&amp;$B$729&amp;"."&amp;$B$730</f>
        <v>04.02.2023</v>
      </c>
      <c r="C166" s="83" t="s">
        <v>74</v>
      </c>
      <c r="D166" s="84">
        <f>ROUND(((D167+D168+D170+D169)/1000),5)</f>
        <v>1.7126399999999999</v>
      </c>
      <c r="E166" s="84">
        <f>ROUND(((E167+E168+E170+E169)/1000),5)</f>
        <v>1.6023000000000001</v>
      </c>
      <c r="F166" s="84">
        <f>ROUND(((F167+F168+F170+F169)/1000),5)</f>
        <v>1.47054</v>
      </c>
      <c r="G166" s="84">
        <f t="shared" ref="G166:AA166" si="93">ROUND(((G167+G168+G170+G169)/1000),5)</f>
        <v>1.4392799999999999</v>
      </c>
      <c r="H166" s="84">
        <f t="shared" si="93"/>
        <v>1.5002500000000001</v>
      </c>
      <c r="I166" s="84">
        <f t="shared" si="93"/>
        <v>1.53494</v>
      </c>
      <c r="J166" s="84">
        <f t="shared" si="93"/>
        <v>1.6595599999999999</v>
      </c>
      <c r="K166" s="84">
        <f t="shared" si="93"/>
        <v>1.7731399999999999</v>
      </c>
      <c r="L166" s="84">
        <f t="shared" si="93"/>
        <v>1.9683299999999999</v>
      </c>
      <c r="M166" s="84">
        <f t="shared" si="93"/>
        <v>2.0830000000000002</v>
      </c>
      <c r="N166" s="84">
        <f t="shared" si="93"/>
        <v>2.11544</v>
      </c>
      <c r="O166" s="84">
        <f t="shared" si="93"/>
        <v>2.1255700000000002</v>
      </c>
      <c r="P166" s="84">
        <f t="shared" si="93"/>
        <v>2.1235599999999999</v>
      </c>
      <c r="Q166" s="84">
        <f t="shared" si="93"/>
        <v>2.1209699999999998</v>
      </c>
      <c r="R166" s="84">
        <f t="shared" si="93"/>
        <v>2.1153900000000001</v>
      </c>
      <c r="S166" s="84">
        <f t="shared" si="93"/>
        <v>2.0836100000000002</v>
      </c>
      <c r="T166" s="84">
        <f t="shared" si="93"/>
        <v>2.0829499999999999</v>
      </c>
      <c r="U166" s="84">
        <f t="shared" si="93"/>
        <v>2.11164</v>
      </c>
      <c r="V166" s="84">
        <f t="shared" si="93"/>
        <v>2.11836</v>
      </c>
      <c r="W166" s="84">
        <f t="shared" si="93"/>
        <v>2.11531</v>
      </c>
      <c r="X166" s="84">
        <f t="shared" si="93"/>
        <v>2.1135199999999998</v>
      </c>
      <c r="Y166" s="84">
        <f t="shared" si="93"/>
        <v>1.99736</v>
      </c>
      <c r="Z166" s="84">
        <f t="shared" si="93"/>
        <v>1.8051699999999999</v>
      </c>
      <c r="AA166" s="84">
        <f t="shared" si="93"/>
        <v>1.66283</v>
      </c>
    </row>
    <row r="167" spans="1:27" ht="12.75" customHeight="1" outlineLevel="1" x14ac:dyDescent="0.2">
      <c r="A167" s="92" t="s">
        <v>2210</v>
      </c>
      <c r="B167" s="62" t="s">
        <v>231</v>
      </c>
      <c r="C167" s="42" t="s">
        <v>77</v>
      </c>
      <c r="D167" s="43">
        <v>1484.52</v>
      </c>
      <c r="E167" s="43">
        <v>1374.18</v>
      </c>
      <c r="F167" s="43">
        <v>1242.42</v>
      </c>
      <c r="G167" s="43">
        <v>1211.1600000000001</v>
      </c>
      <c r="H167" s="43">
        <v>1272.1300000000001</v>
      </c>
      <c r="I167" s="43">
        <v>1306.82</v>
      </c>
      <c r="J167" s="43">
        <v>1431.44</v>
      </c>
      <c r="K167" s="43">
        <v>1545.02</v>
      </c>
      <c r="L167" s="43">
        <v>1740.21</v>
      </c>
      <c r="M167" s="43">
        <v>1854.88</v>
      </c>
      <c r="N167" s="43">
        <v>1887.32</v>
      </c>
      <c r="O167" s="43">
        <v>1897.45</v>
      </c>
      <c r="P167" s="43">
        <v>1895.44</v>
      </c>
      <c r="Q167" s="43">
        <v>1892.85</v>
      </c>
      <c r="R167" s="43">
        <v>1887.27</v>
      </c>
      <c r="S167" s="43">
        <v>1855.49</v>
      </c>
      <c r="T167" s="43">
        <v>1854.83</v>
      </c>
      <c r="U167" s="43">
        <v>1883.52</v>
      </c>
      <c r="V167" s="43">
        <v>1890.24</v>
      </c>
      <c r="W167" s="43">
        <v>1887.19</v>
      </c>
      <c r="X167" s="43">
        <v>1885.4</v>
      </c>
      <c r="Y167" s="43">
        <v>1769.24</v>
      </c>
      <c r="Z167" s="43">
        <v>1577.05</v>
      </c>
      <c r="AA167" s="43">
        <v>1434.71</v>
      </c>
    </row>
    <row r="168" spans="1:27" ht="12.75" customHeight="1" outlineLevel="1" x14ac:dyDescent="0.2">
      <c r="A168" s="92" t="s">
        <v>2211</v>
      </c>
      <c r="B168" s="62" t="s">
        <v>88</v>
      </c>
      <c r="C168" s="42" t="s">
        <v>77</v>
      </c>
      <c r="D168" s="43">
        <f>$D$153</f>
        <v>113.12</v>
      </c>
      <c r="E168" s="43">
        <f>$D$153</f>
        <v>113.12</v>
      </c>
      <c r="F168" s="43">
        <f t="shared" ref="F168:AA168" si="94">$D$153</f>
        <v>113.12</v>
      </c>
      <c r="G168" s="43">
        <f t="shared" si="94"/>
        <v>113.12</v>
      </c>
      <c r="H168" s="43">
        <f t="shared" si="94"/>
        <v>113.12</v>
      </c>
      <c r="I168" s="43">
        <f t="shared" si="94"/>
        <v>113.12</v>
      </c>
      <c r="J168" s="43">
        <f t="shared" si="94"/>
        <v>113.12</v>
      </c>
      <c r="K168" s="43">
        <f t="shared" si="94"/>
        <v>113.12</v>
      </c>
      <c r="L168" s="43">
        <f t="shared" si="94"/>
        <v>113.12</v>
      </c>
      <c r="M168" s="43">
        <f t="shared" si="94"/>
        <v>113.12</v>
      </c>
      <c r="N168" s="43">
        <f t="shared" si="94"/>
        <v>113.12</v>
      </c>
      <c r="O168" s="43">
        <f t="shared" si="94"/>
        <v>113.12</v>
      </c>
      <c r="P168" s="43">
        <f t="shared" si="94"/>
        <v>113.12</v>
      </c>
      <c r="Q168" s="43">
        <f t="shared" si="94"/>
        <v>113.12</v>
      </c>
      <c r="R168" s="43">
        <f t="shared" si="94"/>
        <v>113.12</v>
      </c>
      <c r="S168" s="43">
        <f t="shared" si="94"/>
        <v>113.12</v>
      </c>
      <c r="T168" s="43">
        <f t="shared" si="94"/>
        <v>113.12</v>
      </c>
      <c r="U168" s="43">
        <f t="shared" si="94"/>
        <v>113.12</v>
      </c>
      <c r="V168" s="43">
        <f t="shared" si="94"/>
        <v>113.12</v>
      </c>
      <c r="W168" s="43">
        <f t="shared" si="94"/>
        <v>113.12</v>
      </c>
      <c r="X168" s="43">
        <f t="shared" si="94"/>
        <v>113.12</v>
      </c>
      <c r="Y168" s="43">
        <f t="shared" si="94"/>
        <v>113.12</v>
      </c>
      <c r="Z168" s="43">
        <f t="shared" si="94"/>
        <v>113.12</v>
      </c>
      <c r="AA168" s="43">
        <f t="shared" si="94"/>
        <v>113.12</v>
      </c>
    </row>
    <row r="169" spans="1:27" ht="12.75" customHeight="1" outlineLevel="1" x14ac:dyDescent="0.2">
      <c r="A169" s="92" t="s">
        <v>2212</v>
      </c>
      <c r="B169" s="62" t="s">
        <v>81</v>
      </c>
      <c r="C169" s="42" t="s">
        <v>77</v>
      </c>
      <c r="D169" s="43">
        <v>4.7699999999999996</v>
      </c>
      <c r="E169" s="43">
        <v>4.7699999999999996</v>
      </c>
      <c r="F169" s="43">
        <v>4.7699999999999996</v>
      </c>
      <c r="G169" s="43">
        <v>4.7699999999999996</v>
      </c>
      <c r="H169" s="43">
        <v>4.7699999999999996</v>
      </c>
      <c r="I169" s="43">
        <v>4.7699999999999996</v>
      </c>
      <c r="J169" s="43">
        <v>4.7699999999999996</v>
      </c>
      <c r="K169" s="43">
        <v>4.7699999999999996</v>
      </c>
      <c r="L169" s="43">
        <v>4.7699999999999996</v>
      </c>
      <c r="M169" s="43">
        <v>4.7699999999999996</v>
      </c>
      <c r="N169" s="43">
        <v>4.7699999999999996</v>
      </c>
      <c r="O169" s="43">
        <v>4.7699999999999996</v>
      </c>
      <c r="P169" s="43">
        <v>4.7699999999999996</v>
      </c>
      <c r="Q169" s="43">
        <v>4.7699999999999996</v>
      </c>
      <c r="R169" s="43">
        <v>4.7699999999999996</v>
      </c>
      <c r="S169" s="43">
        <v>4.7699999999999996</v>
      </c>
      <c r="T169" s="43">
        <v>4.7699999999999996</v>
      </c>
      <c r="U169" s="43">
        <v>4.7699999999999996</v>
      </c>
      <c r="V169" s="43">
        <v>4.7699999999999996</v>
      </c>
      <c r="W169" s="43">
        <v>4.7699999999999996</v>
      </c>
      <c r="X169" s="43">
        <v>4.7699999999999996</v>
      </c>
      <c r="Y169" s="43">
        <v>4.7699999999999996</v>
      </c>
      <c r="Z169" s="43">
        <v>4.7699999999999996</v>
      </c>
      <c r="AA169" s="43">
        <v>4.7699999999999996</v>
      </c>
    </row>
    <row r="170" spans="1:27" ht="12.75" customHeight="1" outlineLevel="1" x14ac:dyDescent="0.2">
      <c r="A170" s="92" t="s">
        <v>2213</v>
      </c>
      <c r="B170" s="62" t="s">
        <v>79</v>
      </c>
      <c r="C170" s="42" t="s">
        <v>77</v>
      </c>
      <c r="D170" s="43">
        <f>$D$11</f>
        <v>110.23</v>
      </c>
      <c r="E170" s="43">
        <f t="shared" ref="E170:AA170" si="95">$D$11</f>
        <v>110.23</v>
      </c>
      <c r="F170" s="43">
        <f t="shared" si="95"/>
        <v>110.23</v>
      </c>
      <c r="G170" s="43">
        <f t="shared" si="95"/>
        <v>110.23</v>
      </c>
      <c r="H170" s="43">
        <f t="shared" si="95"/>
        <v>110.23</v>
      </c>
      <c r="I170" s="43">
        <f t="shared" si="95"/>
        <v>110.23</v>
      </c>
      <c r="J170" s="43">
        <f t="shared" si="95"/>
        <v>110.23</v>
      </c>
      <c r="K170" s="43">
        <f t="shared" si="95"/>
        <v>110.23</v>
      </c>
      <c r="L170" s="43">
        <f t="shared" si="95"/>
        <v>110.23</v>
      </c>
      <c r="M170" s="43">
        <f t="shared" si="95"/>
        <v>110.23</v>
      </c>
      <c r="N170" s="43">
        <f t="shared" si="95"/>
        <v>110.23</v>
      </c>
      <c r="O170" s="43">
        <f t="shared" si="95"/>
        <v>110.23</v>
      </c>
      <c r="P170" s="43">
        <f t="shared" si="95"/>
        <v>110.23</v>
      </c>
      <c r="Q170" s="43">
        <f t="shared" si="95"/>
        <v>110.23</v>
      </c>
      <c r="R170" s="43">
        <f t="shared" si="95"/>
        <v>110.23</v>
      </c>
      <c r="S170" s="43">
        <f t="shared" si="95"/>
        <v>110.23</v>
      </c>
      <c r="T170" s="43">
        <f t="shared" si="95"/>
        <v>110.23</v>
      </c>
      <c r="U170" s="43">
        <f t="shared" si="95"/>
        <v>110.23</v>
      </c>
      <c r="V170" s="43">
        <f t="shared" si="95"/>
        <v>110.23</v>
      </c>
      <c r="W170" s="43">
        <f t="shared" si="95"/>
        <v>110.23</v>
      </c>
      <c r="X170" s="43">
        <f t="shared" si="95"/>
        <v>110.23</v>
      </c>
      <c r="Y170" s="43">
        <f t="shared" si="95"/>
        <v>110.23</v>
      </c>
      <c r="Z170" s="43">
        <f t="shared" si="95"/>
        <v>110.23</v>
      </c>
      <c r="AA170" s="43">
        <f t="shared" si="95"/>
        <v>110.23</v>
      </c>
    </row>
    <row r="171" spans="1:27" ht="12.75" customHeight="1" x14ac:dyDescent="0.2">
      <c r="A171" s="91" t="s">
        <v>2214</v>
      </c>
      <c r="B171" s="27" t="str">
        <f>"05"&amp;"."&amp;$B$729&amp;"."&amp;$B$730</f>
        <v>05.02.2023</v>
      </c>
      <c r="C171" s="83" t="s">
        <v>74</v>
      </c>
      <c r="D171" s="84">
        <f>ROUND(((D172+D173+D175+D174)/1000),5)</f>
        <v>1.4233199999999999</v>
      </c>
      <c r="E171" s="84">
        <f>ROUND(((E172+E173+E175+E174)/1000),5)</f>
        <v>1.3737200000000001</v>
      </c>
      <c r="F171" s="84">
        <f>ROUND(((F172+F173+F175+F174)/1000),5)</f>
        <v>1.3313699999999999</v>
      </c>
      <c r="G171" s="84">
        <f t="shared" ref="G171:AA171" si="96">ROUND(((G172+G173+G175+G174)/1000),5)</f>
        <v>1.3162400000000001</v>
      </c>
      <c r="H171" s="84">
        <f t="shared" si="96"/>
        <v>1.3486899999999999</v>
      </c>
      <c r="I171" s="84">
        <f t="shared" si="96"/>
        <v>1.3539600000000001</v>
      </c>
      <c r="J171" s="84">
        <f t="shared" si="96"/>
        <v>1.3703799999999999</v>
      </c>
      <c r="K171" s="84">
        <f t="shared" si="96"/>
        <v>1.49143</v>
      </c>
      <c r="L171" s="84">
        <f t="shared" si="96"/>
        <v>1.6849400000000001</v>
      </c>
      <c r="M171" s="84">
        <f t="shared" si="96"/>
        <v>1.7889900000000001</v>
      </c>
      <c r="N171" s="84">
        <f t="shared" si="96"/>
        <v>1.8347899999999999</v>
      </c>
      <c r="O171" s="84">
        <f t="shared" si="96"/>
        <v>1.8622099999999999</v>
      </c>
      <c r="P171" s="84">
        <f t="shared" si="96"/>
        <v>1.86239</v>
      </c>
      <c r="Q171" s="84">
        <f t="shared" si="96"/>
        <v>1.87442</v>
      </c>
      <c r="R171" s="84">
        <f t="shared" si="96"/>
        <v>1.8720699999999999</v>
      </c>
      <c r="S171" s="84">
        <f t="shared" si="96"/>
        <v>1.8347500000000001</v>
      </c>
      <c r="T171" s="84">
        <f t="shared" si="96"/>
        <v>1.8439700000000001</v>
      </c>
      <c r="U171" s="84">
        <f t="shared" si="96"/>
        <v>1.89168</v>
      </c>
      <c r="V171" s="84">
        <f t="shared" si="96"/>
        <v>1.9089400000000001</v>
      </c>
      <c r="W171" s="84">
        <f t="shared" si="96"/>
        <v>1.9099900000000001</v>
      </c>
      <c r="X171" s="84">
        <f t="shared" si="96"/>
        <v>1.9097900000000001</v>
      </c>
      <c r="Y171" s="84">
        <f t="shared" si="96"/>
        <v>1.85006</v>
      </c>
      <c r="Z171" s="84">
        <f t="shared" si="96"/>
        <v>1.7215499999999999</v>
      </c>
      <c r="AA171" s="84">
        <f t="shared" si="96"/>
        <v>1.3957299999999999</v>
      </c>
    </row>
    <row r="172" spans="1:27" ht="12.75" customHeight="1" outlineLevel="1" x14ac:dyDescent="0.2">
      <c r="A172" s="92" t="s">
        <v>2215</v>
      </c>
      <c r="B172" s="62" t="s">
        <v>231</v>
      </c>
      <c r="C172" s="42" t="s">
        <v>77</v>
      </c>
      <c r="D172" s="43">
        <v>1195.2</v>
      </c>
      <c r="E172" s="43">
        <v>1145.5999999999999</v>
      </c>
      <c r="F172" s="43">
        <v>1103.25</v>
      </c>
      <c r="G172" s="43">
        <v>1088.1199999999999</v>
      </c>
      <c r="H172" s="43">
        <v>1120.57</v>
      </c>
      <c r="I172" s="43">
        <v>1125.8399999999999</v>
      </c>
      <c r="J172" s="43">
        <v>1142.26</v>
      </c>
      <c r="K172" s="43">
        <v>1263.31</v>
      </c>
      <c r="L172" s="43">
        <v>1456.82</v>
      </c>
      <c r="M172" s="43">
        <v>1560.87</v>
      </c>
      <c r="N172" s="43">
        <v>1606.67</v>
      </c>
      <c r="O172" s="43">
        <v>1634.09</v>
      </c>
      <c r="P172" s="43">
        <v>1634.27</v>
      </c>
      <c r="Q172" s="43">
        <v>1646.3</v>
      </c>
      <c r="R172" s="43">
        <v>1643.95</v>
      </c>
      <c r="S172" s="43">
        <v>1606.63</v>
      </c>
      <c r="T172" s="43">
        <v>1615.85</v>
      </c>
      <c r="U172" s="43">
        <v>1663.56</v>
      </c>
      <c r="V172" s="43">
        <v>1680.82</v>
      </c>
      <c r="W172" s="43">
        <v>1681.87</v>
      </c>
      <c r="X172" s="43">
        <v>1681.67</v>
      </c>
      <c r="Y172" s="43">
        <v>1621.94</v>
      </c>
      <c r="Z172" s="43">
        <v>1493.43</v>
      </c>
      <c r="AA172" s="43">
        <v>1167.6099999999999</v>
      </c>
    </row>
    <row r="173" spans="1:27" ht="12.75" customHeight="1" outlineLevel="1" x14ac:dyDescent="0.2">
      <c r="A173" s="92" t="s">
        <v>2216</v>
      </c>
      <c r="B173" s="62" t="s">
        <v>88</v>
      </c>
      <c r="C173" s="42" t="s">
        <v>77</v>
      </c>
      <c r="D173" s="43">
        <f>$D$153</f>
        <v>113.12</v>
      </c>
      <c r="E173" s="43">
        <f>$D$153</f>
        <v>113.12</v>
      </c>
      <c r="F173" s="43">
        <f t="shared" ref="F173:AA173" si="97">$D$153</f>
        <v>113.12</v>
      </c>
      <c r="G173" s="43">
        <f t="shared" si="97"/>
        <v>113.12</v>
      </c>
      <c r="H173" s="43">
        <f t="shared" si="97"/>
        <v>113.12</v>
      </c>
      <c r="I173" s="43">
        <f t="shared" si="97"/>
        <v>113.12</v>
      </c>
      <c r="J173" s="43">
        <f t="shared" si="97"/>
        <v>113.12</v>
      </c>
      <c r="K173" s="43">
        <f t="shared" si="97"/>
        <v>113.12</v>
      </c>
      <c r="L173" s="43">
        <f t="shared" si="97"/>
        <v>113.12</v>
      </c>
      <c r="M173" s="43">
        <f t="shared" si="97"/>
        <v>113.12</v>
      </c>
      <c r="N173" s="43">
        <f t="shared" si="97"/>
        <v>113.12</v>
      </c>
      <c r="O173" s="43">
        <f t="shared" si="97"/>
        <v>113.12</v>
      </c>
      <c r="P173" s="43">
        <f t="shared" si="97"/>
        <v>113.12</v>
      </c>
      <c r="Q173" s="43">
        <f t="shared" si="97"/>
        <v>113.12</v>
      </c>
      <c r="R173" s="43">
        <f t="shared" si="97"/>
        <v>113.12</v>
      </c>
      <c r="S173" s="43">
        <f t="shared" si="97"/>
        <v>113.12</v>
      </c>
      <c r="T173" s="43">
        <f t="shared" si="97"/>
        <v>113.12</v>
      </c>
      <c r="U173" s="43">
        <f t="shared" si="97"/>
        <v>113.12</v>
      </c>
      <c r="V173" s="43">
        <f t="shared" si="97"/>
        <v>113.12</v>
      </c>
      <c r="W173" s="43">
        <f t="shared" si="97"/>
        <v>113.12</v>
      </c>
      <c r="X173" s="43">
        <f t="shared" si="97"/>
        <v>113.12</v>
      </c>
      <c r="Y173" s="43">
        <f t="shared" si="97"/>
        <v>113.12</v>
      </c>
      <c r="Z173" s="43">
        <f t="shared" si="97"/>
        <v>113.12</v>
      </c>
      <c r="AA173" s="43">
        <f t="shared" si="97"/>
        <v>113.12</v>
      </c>
    </row>
    <row r="174" spans="1:27" ht="12.75" customHeight="1" outlineLevel="1" x14ac:dyDescent="0.2">
      <c r="A174" s="92" t="s">
        <v>2217</v>
      </c>
      <c r="B174" s="62" t="s">
        <v>81</v>
      </c>
      <c r="C174" s="42" t="s">
        <v>77</v>
      </c>
      <c r="D174" s="43">
        <v>4.7699999999999996</v>
      </c>
      <c r="E174" s="43">
        <v>4.7699999999999996</v>
      </c>
      <c r="F174" s="43">
        <v>4.7699999999999996</v>
      </c>
      <c r="G174" s="43">
        <v>4.7699999999999996</v>
      </c>
      <c r="H174" s="43">
        <v>4.7699999999999996</v>
      </c>
      <c r="I174" s="43">
        <v>4.7699999999999996</v>
      </c>
      <c r="J174" s="43">
        <v>4.7699999999999996</v>
      </c>
      <c r="K174" s="43">
        <v>4.7699999999999996</v>
      </c>
      <c r="L174" s="43">
        <v>4.7699999999999996</v>
      </c>
      <c r="M174" s="43">
        <v>4.7699999999999996</v>
      </c>
      <c r="N174" s="43">
        <v>4.7699999999999996</v>
      </c>
      <c r="O174" s="43">
        <v>4.7699999999999996</v>
      </c>
      <c r="P174" s="43">
        <v>4.7699999999999996</v>
      </c>
      <c r="Q174" s="43">
        <v>4.7699999999999996</v>
      </c>
      <c r="R174" s="43">
        <v>4.7699999999999996</v>
      </c>
      <c r="S174" s="43">
        <v>4.7699999999999996</v>
      </c>
      <c r="T174" s="43">
        <v>4.7699999999999996</v>
      </c>
      <c r="U174" s="43">
        <v>4.7699999999999996</v>
      </c>
      <c r="V174" s="43">
        <v>4.7699999999999996</v>
      </c>
      <c r="W174" s="43">
        <v>4.7699999999999996</v>
      </c>
      <c r="X174" s="43">
        <v>4.7699999999999996</v>
      </c>
      <c r="Y174" s="43">
        <v>4.7699999999999996</v>
      </c>
      <c r="Z174" s="43">
        <v>4.7699999999999996</v>
      </c>
      <c r="AA174" s="43">
        <v>4.7699999999999996</v>
      </c>
    </row>
    <row r="175" spans="1:27" ht="12.75" customHeight="1" outlineLevel="1" x14ac:dyDescent="0.2">
      <c r="A175" s="92" t="s">
        <v>2218</v>
      </c>
      <c r="B175" s="62" t="s">
        <v>79</v>
      </c>
      <c r="C175" s="42" t="s">
        <v>77</v>
      </c>
      <c r="D175" s="43">
        <f>$D$11</f>
        <v>110.23</v>
      </c>
      <c r="E175" s="43">
        <f t="shared" ref="E175:AA175" si="98">$D$11</f>
        <v>110.23</v>
      </c>
      <c r="F175" s="43">
        <f t="shared" si="98"/>
        <v>110.23</v>
      </c>
      <c r="G175" s="43">
        <f t="shared" si="98"/>
        <v>110.23</v>
      </c>
      <c r="H175" s="43">
        <f t="shared" si="98"/>
        <v>110.23</v>
      </c>
      <c r="I175" s="43">
        <f t="shared" si="98"/>
        <v>110.23</v>
      </c>
      <c r="J175" s="43">
        <f t="shared" si="98"/>
        <v>110.23</v>
      </c>
      <c r="K175" s="43">
        <f t="shared" si="98"/>
        <v>110.23</v>
      </c>
      <c r="L175" s="43">
        <f t="shared" si="98"/>
        <v>110.23</v>
      </c>
      <c r="M175" s="43">
        <f t="shared" si="98"/>
        <v>110.23</v>
      </c>
      <c r="N175" s="43">
        <f t="shared" si="98"/>
        <v>110.23</v>
      </c>
      <c r="O175" s="43">
        <f t="shared" si="98"/>
        <v>110.23</v>
      </c>
      <c r="P175" s="43">
        <f t="shared" si="98"/>
        <v>110.23</v>
      </c>
      <c r="Q175" s="43">
        <f t="shared" si="98"/>
        <v>110.23</v>
      </c>
      <c r="R175" s="43">
        <f t="shared" si="98"/>
        <v>110.23</v>
      </c>
      <c r="S175" s="43">
        <f t="shared" si="98"/>
        <v>110.23</v>
      </c>
      <c r="T175" s="43">
        <f t="shared" si="98"/>
        <v>110.23</v>
      </c>
      <c r="U175" s="43">
        <f t="shared" si="98"/>
        <v>110.23</v>
      </c>
      <c r="V175" s="43">
        <f t="shared" si="98"/>
        <v>110.23</v>
      </c>
      <c r="W175" s="43">
        <f t="shared" si="98"/>
        <v>110.23</v>
      </c>
      <c r="X175" s="43">
        <f t="shared" si="98"/>
        <v>110.23</v>
      </c>
      <c r="Y175" s="43">
        <f t="shared" si="98"/>
        <v>110.23</v>
      </c>
      <c r="Z175" s="43">
        <f t="shared" si="98"/>
        <v>110.23</v>
      </c>
      <c r="AA175" s="43">
        <f t="shared" si="98"/>
        <v>110.23</v>
      </c>
    </row>
    <row r="176" spans="1:27" ht="12.75" customHeight="1" x14ac:dyDescent="0.2">
      <c r="A176" s="91" t="s">
        <v>2219</v>
      </c>
      <c r="B176" s="27" t="str">
        <f>"06"&amp;"."&amp;$B$729&amp;"."&amp;$B$730</f>
        <v>06.02.2023</v>
      </c>
      <c r="C176" s="83" t="s">
        <v>74</v>
      </c>
      <c r="D176" s="84">
        <f>ROUND(((D177+D178+D180+D179)/1000),5)</f>
        <v>1.3524499999999999</v>
      </c>
      <c r="E176" s="84">
        <f>ROUND(((E177+E178+E180+E179)/1000),5)</f>
        <v>1.30447</v>
      </c>
      <c r="F176" s="84">
        <f>ROUND(((F177+F178+F180+F179)/1000),5)</f>
        <v>1.2736499999999999</v>
      </c>
      <c r="G176" s="84">
        <f t="shared" ref="G176:AA176" si="99">ROUND(((G177+G178+G180+G179)/1000),5)</f>
        <v>1.2584500000000001</v>
      </c>
      <c r="H176" s="84">
        <f t="shared" si="99"/>
        <v>1.2876700000000001</v>
      </c>
      <c r="I176" s="84">
        <f t="shared" si="99"/>
        <v>1.3511200000000001</v>
      </c>
      <c r="J176" s="84">
        <f t="shared" si="99"/>
        <v>1.54806</v>
      </c>
      <c r="K176" s="84">
        <f t="shared" si="99"/>
        <v>1.80881</v>
      </c>
      <c r="L176" s="84">
        <f t="shared" si="99"/>
        <v>1.89855</v>
      </c>
      <c r="M176" s="84">
        <f t="shared" si="99"/>
        <v>1.92269</v>
      </c>
      <c r="N176" s="84">
        <f t="shared" si="99"/>
        <v>1.94686</v>
      </c>
      <c r="O176" s="84">
        <f t="shared" si="99"/>
        <v>1.9942200000000001</v>
      </c>
      <c r="P176" s="84">
        <f t="shared" si="99"/>
        <v>1.9592099999999999</v>
      </c>
      <c r="Q176" s="84">
        <f t="shared" si="99"/>
        <v>1.96732</v>
      </c>
      <c r="R176" s="84">
        <f t="shared" si="99"/>
        <v>1.95913</v>
      </c>
      <c r="S176" s="84">
        <f t="shared" si="99"/>
        <v>1.9341699999999999</v>
      </c>
      <c r="T176" s="84">
        <f t="shared" si="99"/>
        <v>1.90238</v>
      </c>
      <c r="U176" s="84">
        <f t="shared" si="99"/>
        <v>1.9229000000000001</v>
      </c>
      <c r="V176" s="84">
        <f t="shared" si="99"/>
        <v>1.9360900000000001</v>
      </c>
      <c r="W176" s="84">
        <f t="shared" si="99"/>
        <v>1.95899</v>
      </c>
      <c r="X176" s="84">
        <f t="shared" si="99"/>
        <v>1.8851800000000001</v>
      </c>
      <c r="Y176" s="84">
        <f t="shared" si="99"/>
        <v>1.8283400000000001</v>
      </c>
      <c r="Z176" s="84">
        <f t="shared" si="99"/>
        <v>1.49559</v>
      </c>
      <c r="AA176" s="84">
        <f t="shared" si="99"/>
        <v>1.3547800000000001</v>
      </c>
    </row>
    <row r="177" spans="1:27" ht="12.75" customHeight="1" outlineLevel="1" x14ac:dyDescent="0.2">
      <c r="A177" s="92" t="s">
        <v>2220</v>
      </c>
      <c r="B177" s="62" t="s">
        <v>231</v>
      </c>
      <c r="C177" s="42" t="s">
        <v>77</v>
      </c>
      <c r="D177" s="43">
        <v>1124.33</v>
      </c>
      <c r="E177" s="43">
        <v>1076.3499999999999</v>
      </c>
      <c r="F177" s="43">
        <v>1045.53</v>
      </c>
      <c r="G177" s="43">
        <v>1030.33</v>
      </c>
      <c r="H177" s="43">
        <v>1059.55</v>
      </c>
      <c r="I177" s="43">
        <v>1123</v>
      </c>
      <c r="J177" s="43">
        <v>1319.94</v>
      </c>
      <c r="K177" s="43">
        <v>1580.69</v>
      </c>
      <c r="L177" s="43">
        <v>1670.43</v>
      </c>
      <c r="M177" s="43">
        <v>1694.57</v>
      </c>
      <c r="N177" s="43">
        <v>1718.74</v>
      </c>
      <c r="O177" s="43">
        <v>1766.1</v>
      </c>
      <c r="P177" s="43">
        <v>1731.09</v>
      </c>
      <c r="Q177" s="43">
        <v>1739.2</v>
      </c>
      <c r="R177" s="43">
        <v>1731.01</v>
      </c>
      <c r="S177" s="43">
        <v>1706.05</v>
      </c>
      <c r="T177" s="43">
        <v>1674.26</v>
      </c>
      <c r="U177" s="43">
        <v>1694.78</v>
      </c>
      <c r="V177" s="43">
        <v>1707.97</v>
      </c>
      <c r="W177" s="43">
        <v>1730.87</v>
      </c>
      <c r="X177" s="43">
        <v>1657.06</v>
      </c>
      <c r="Y177" s="43">
        <v>1600.22</v>
      </c>
      <c r="Z177" s="43">
        <v>1267.47</v>
      </c>
      <c r="AA177" s="43">
        <v>1126.6600000000001</v>
      </c>
    </row>
    <row r="178" spans="1:27" ht="12.75" customHeight="1" outlineLevel="1" x14ac:dyDescent="0.2">
      <c r="A178" s="92" t="s">
        <v>2221</v>
      </c>
      <c r="B178" s="62" t="s">
        <v>88</v>
      </c>
      <c r="C178" s="42" t="s">
        <v>77</v>
      </c>
      <c r="D178" s="43">
        <f>$D$153</f>
        <v>113.12</v>
      </c>
      <c r="E178" s="43">
        <f>$D$153</f>
        <v>113.12</v>
      </c>
      <c r="F178" s="43">
        <f t="shared" ref="F178:AA178" si="100">$D$153</f>
        <v>113.12</v>
      </c>
      <c r="G178" s="43">
        <f t="shared" si="100"/>
        <v>113.12</v>
      </c>
      <c r="H178" s="43">
        <f t="shared" si="100"/>
        <v>113.12</v>
      </c>
      <c r="I178" s="43">
        <f t="shared" si="100"/>
        <v>113.12</v>
      </c>
      <c r="J178" s="43">
        <f t="shared" si="100"/>
        <v>113.12</v>
      </c>
      <c r="K178" s="43">
        <f t="shared" si="100"/>
        <v>113.12</v>
      </c>
      <c r="L178" s="43">
        <f t="shared" si="100"/>
        <v>113.12</v>
      </c>
      <c r="M178" s="43">
        <f t="shared" si="100"/>
        <v>113.12</v>
      </c>
      <c r="N178" s="43">
        <f t="shared" si="100"/>
        <v>113.12</v>
      </c>
      <c r="O178" s="43">
        <f t="shared" si="100"/>
        <v>113.12</v>
      </c>
      <c r="P178" s="43">
        <f t="shared" si="100"/>
        <v>113.12</v>
      </c>
      <c r="Q178" s="43">
        <f t="shared" si="100"/>
        <v>113.12</v>
      </c>
      <c r="R178" s="43">
        <f t="shared" si="100"/>
        <v>113.12</v>
      </c>
      <c r="S178" s="43">
        <f t="shared" si="100"/>
        <v>113.12</v>
      </c>
      <c r="T178" s="43">
        <f t="shared" si="100"/>
        <v>113.12</v>
      </c>
      <c r="U178" s="43">
        <f t="shared" si="100"/>
        <v>113.12</v>
      </c>
      <c r="V178" s="43">
        <f t="shared" si="100"/>
        <v>113.12</v>
      </c>
      <c r="W178" s="43">
        <f t="shared" si="100"/>
        <v>113.12</v>
      </c>
      <c r="X178" s="43">
        <f t="shared" si="100"/>
        <v>113.12</v>
      </c>
      <c r="Y178" s="43">
        <f t="shared" si="100"/>
        <v>113.12</v>
      </c>
      <c r="Z178" s="43">
        <f t="shared" si="100"/>
        <v>113.12</v>
      </c>
      <c r="AA178" s="43">
        <f t="shared" si="100"/>
        <v>113.12</v>
      </c>
    </row>
    <row r="179" spans="1:27" ht="12.75" customHeight="1" outlineLevel="1" x14ac:dyDescent="0.2">
      <c r="A179" s="92" t="s">
        <v>2222</v>
      </c>
      <c r="B179" s="62" t="s">
        <v>81</v>
      </c>
      <c r="C179" s="42" t="s">
        <v>77</v>
      </c>
      <c r="D179" s="43">
        <v>4.7699999999999996</v>
      </c>
      <c r="E179" s="43">
        <v>4.7699999999999996</v>
      </c>
      <c r="F179" s="43">
        <v>4.7699999999999996</v>
      </c>
      <c r="G179" s="43">
        <v>4.7699999999999996</v>
      </c>
      <c r="H179" s="43">
        <v>4.7699999999999996</v>
      </c>
      <c r="I179" s="43">
        <v>4.7699999999999996</v>
      </c>
      <c r="J179" s="43">
        <v>4.7699999999999996</v>
      </c>
      <c r="K179" s="43">
        <v>4.7699999999999996</v>
      </c>
      <c r="L179" s="43">
        <v>4.7699999999999996</v>
      </c>
      <c r="M179" s="43">
        <v>4.7699999999999996</v>
      </c>
      <c r="N179" s="43">
        <v>4.7699999999999996</v>
      </c>
      <c r="O179" s="43">
        <v>4.7699999999999996</v>
      </c>
      <c r="P179" s="43">
        <v>4.7699999999999996</v>
      </c>
      <c r="Q179" s="43">
        <v>4.7699999999999996</v>
      </c>
      <c r="R179" s="43">
        <v>4.7699999999999996</v>
      </c>
      <c r="S179" s="43">
        <v>4.7699999999999996</v>
      </c>
      <c r="T179" s="43">
        <v>4.7699999999999996</v>
      </c>
      <c r="U179" s="43">
        <v>4.7699999999999996</v>
      </c>
      <c r="V179" s="43">
        <v>4.7699999999999996</v>
      </c>
      <c r="W179" s="43">
        <v>4.7699999999999996</v>
      </c>
      <c r="X179" s="43">
        <v>4.7699999999999996</v>
      </c>
      <c r="Y179" s="43">
        <v>4.7699999999999996</v>
      </c>
      <c r="Z179" s="43">
        <v>4.7699999999999996</v>
      </c>
      <c r="AA179" s="43">
        <v>4.7699999999999996</v>
      </c>
    </row>
    <row r="180" spans="1:27" ht="12.75" customHeight="1" outlineLevel="1" x14ac:dyDescent="0.2">
      <c r="A180" s="92" t="s">
        <v>2223</v>
      </c>
      <c r="B180" s="62" t="s">
        <v>79</v>
      </c>
      <c r="C180" s="42" t="s">
        <v>77</v>
      </c>
      <c r="D180" s="43">
        <f>$D$11</f>
        <v>110.23</v>
      </c>
      <c r="E180" s="43">
        <f t="shared" ref="E180:AA180" si="101">$D$11</f>
        <v>110.23</v>
      </c>
      <c r="F180" s="43">
        <f t="shared" si="101"/>
        <v>110.23</v>
      </c>
      <c r="G180" s="43">
        <f t="shared" si="101"/>
        <v>110.23</v>
      </c>
      <c r="H180" s="43">
        <f t="shared" si="101"/>
        <v>110.23</v>
      </c>
      <c r="I180" s="43">
        <f t="shared" si="101"/>
        <v>110.23</v>
      </c>
      <c r="J180" s="43">
        <f t="shared" si="101"/>
        <v>110.23</v>
      </c>
      <c r="K180" s="43">
        <f t="shared" si="101"/>
        <v>110.23</v>
      </c>
      <c r="L180" s="43">
        <f t="shared" si="101"/>
        <v>110.23</v>
      </c>
      <c r="M180" s="43">
        <f t="shared" si="101"/>
        <v>110.23</v>
      </c>
      <c r="N180" s="43">
        <f t="shared" si="101"/>
        <v>110.23</v>
      </c>
      <c r="O180" s="43">
        <f t="shared" si="101"/>
        <v>110.23</v>
      </c>
      <c r="P180" s="43">
        <f t="shared" si="101"/>
        <v>110.23</v>
      </c>
      <c r="Q180" s="43">
        <f t="shared" si="101"/>
        <v>110.23</v>
      </c>
      <c r="R180" s="43">
        <f t="shared" si="101"/>
        <v>110.23</v>
      </c>
      <c r="S180" s="43">
        <f t="shared" si="101"/>
        <v>110.23</v>
      </c>
      <c r="T180" s="43">
        <f t="shared" si="101"/>
        <v>110.23</v>
      </c>
      <c r="U180" s="43">
        <f t="shared" si="101"/>
        <v>110.23</v>
      </c>
      <c r="V180" s="43">
        <f t="shared" si="101"/>
        <v>110.23</v>
      </c>
      <c r="W180" s="43">
        <f t="shared" si="101"/>
        <v>110.23</v>
      </c>
      <c r="X180" s="43">
        <f t="shared" si="101"/>
        <v>110.23</v>
      </c>
      <c r="Y180" s="43">
        <f t="shared" si="101"/>
        <v>110.23</v>
      </c>
      <c r="Z180" s="43">
        <f t="shared" si="101"/>
        <v>110.23</v>
      </c>
      <c r="AA180" s="43">
        <f t="shared" si="101"/>
        <v>110.23</v>
      </c>
    </row>
    <row r="181" spans="1:27" ht="12.75" customHeight="1" x14ac:dyDescent="0.2">
      <c r="A181" s="91" t="s">
        <v>2224</v>
      </c>
      <c r="B181" s="27" t="str">
        <f>"07"&amp;"."&amp;$B$729&amp;"."&amp;$B$730</f>
        <v>07.02.2023</v>
      </c>
      <c r="C181" s="83" t="s">
        <v>74</v>
      </c>
      <c r="D181" s="84">
        <f>ROUND(((D182+D183+D185+D184)/1000),5)</f>
        <v>1.2887299999999999</v>
      </c>
      <c r="E181" s="84">
        <f>ROUND(((E182+E183+E185+E184)/1000),5)</f>
        <v>1.21688</v>
      </c>
      <c r="F181" s="84">
        <f>ROUND(((F182+F183+F185+F184)/1000),5)</f>
        <v>1.1701999999999999</v>
      </c>
      <c r="G181" s="84">
        <f t="shared" ref="G181:AA181" si="102">ROUND(((G182+G183+G185+G184)/1000),5)</f>
        <v>1.1666000000000001</v>
      </c>
      <c r="H181" s="84">
        <f t="shared" si="102"/>
        <v>1.26658</v>
      </c>
      <c r="I181" s="84">
        <f t="shared" si="102"/>
        <v>1.3159099999999999</v>
      </c>
      <c r="J181" s="84">
        <f t="shared" si="102"/>
        <v>1.5335099999999999</v>
      </c>
      <c r="K181" s="84">
        <f t="shared" si="102"/>
        <v>1.8110200000000001</v>
      </c>
      <c r="L181" s="84">
        <f t="shared" si="102"/>
        <v>1.8636900000000001</v>
      </c>
      <c r="M181" s="84">
        <f t="shared" si="102"/>
        <v>1.87782</v>
      </c>
      <c r="N181" s="84">
        <f t="shared" si="102"/>
        <v>1.88968</v>
      </c>
      <c r="O181" s="84">
        <f t="shared" si="102"/>
        <v>1.9245300000000001</v>
      </c>
      <c r="P181" s="84">
        <f t="shared" si="102"/>
        <v>1.90428</v>
      </c>
      <c r="Q181" s="84">
        <f t="shared" si="102"/>
        <v>1.9110499999999999</v>
      </c>
      <c r="R181" s="84">
        <f t="shared" si="102"/>
        <v>1.9051499999999999</v>
      </c>
      <c r="S181" s="84">
        <f t="shared" si="102"/>
        <v>1.88442</v>
      </c>
      <c r="T181" s="84">
        <f t="shared" si="102"/>
        <v>1.87225</v>
      </c>
      <c r="U181" s="84">
        <f t="shared" si="102"/>
        <v>1.8878900000000001</v>
      </c>
      <c r="V181" s="84">
        <f t="shared" si="102"/>
        <v>1.8975</v>
      </c>
      <c r="W181" s="84">
        <f t="shared" si="102"/>
        <v>1.9066700000000001</v>
      </c>
      <c r="X181" s="84">
        <f t="shared" si="102"/>
        <v>1.8742099999999999</v>
      </c>
      <c r="Y181" s="84">
        <f t="shared" si="102"/>
        <v>1.8278300000000001</v>
      </c>
      <c r="Z181" s="84">
        <f t="shared" si="102"/>
        <v>1.54271</v>
      </c>
      <c r="AA181" s="84">
        <f t="shared" si="102"/>
        <v>1.37853</v>
      </c>
    </row>
    <row r="182" spans="1:27" ht="12.75" customHeight="1" outlineLevel="1" x14ac:dyDescent="0.2">
      <c r="A182" s="92" t="s">
        <v>2225</v>
      </c>
      <c r="B182" s="62" t="s">
        <v>231</v>
      </c>
      <c r="C182" s="42" t="s">
        <v>77</v>
      </c>
      <c r="D182" s="43">
        <v>1060.6099999999999</v>
      </c>
      <c r="E182" s="43">
        <v>988.76</v>
      </c>
      <c r="F182" s="43">
        <v>942.08</v>
      </c>
      <c r="G182" s="43">
        <v>938.48</v>
      </c>
      <c r="H182" s="43">
        <v>1038.46</v>
      </c>
      <c r="I182" s="43">
        <v>1087.79</v>
      </c>
      <c r="J182" s="43">
        <v>1305.3900000000001</v>
      </c>
      <c r="K182" s="43">
        <v>1582.9</v>
      </c>
      <c r="L182" s="43">
        <v>1635.57</v>
      </c>
      <c r="M182" s="43">
        <v>1649.7</v>
      </c>
      <c r="N182" s="43">
        <v>1661.56</v>
      </c>
      <c r="O182" s="43">
        <v>1696.41</v>
      </c>
      <c r="P182" s="43">
        <v>1676.16</v>
      </c>
      <c r="Q182" s="43">
        <v>1682.93</v>
      </c>
      <c r="R182" s="43">
        <v>1677.03</v>
      </c>
      <c r="S182" s="43">
        <v>1656.3</v>
      </c>
      <c r="T182" s="43">
        <v>1644.13</v>
      </c>
      <c r="U182" s="43">
        <v>1659.77</v>
      </c>
      <c r="V182" s="43">
        <v>1669.38</v>
      </c>
      <c r="W182" s="43">
        <v>1678.55</v>
      </c>
      <c r="X182" s="43">
        <v>1646.09</v>
      </c>
      <c r="Y182" s="43">
        <v>1599.71</v>
      </c>
      <c r="Z182" s="43">
        <v>1314.59</v>
      </c>
      <c r="AA182" s="43">
        <v>1150.4100000000001</v>
      </c>
    </row>
    <row r="183" spans="1:27" ht="12.75" customHeight="1" outlineLevel="1" x14ac:dyDescent="0.2">
      <c r="A183" s="92" t="s">
        <v>2226</v>
      </c>
      <c r="B183" s="62" t="s">
        <v>88</v>
      </c>
      <c r="C183" s="42" t="s">
        <v>77</v>
      </c>
      <c r="D183" s="43">
        <f>$D$153</f>
        <v>113.12</v>
      </c>
      <c r="E183" s="43">
        <f>$D$153</f>
        <v>113.12</v>
      </c>
      <c r="F183" s="43">
        <f t="shared" ref="F183:AA183" si="103">$D$153</f>
        <v>113.12</v>
      </c>
      <c r="G183" s="43">
        <f t="shared" si="103"/>
        <v>113.12</v>
      </c>
      <c r="H183" s="43">
        <f t="shared" si="103"/>
        <v>113.12</v>
      </c>
      <c r="I183" s="43">
        <f t="shared" si="103"/>
        <v>113.12</v>
      </c>
      <c r="J183" s="43">
        <f t="shared" si="103"/>
        <v>113.12</v>
      </c>
      <c r="K183" s="43">
        <f t="shared" si="103"/>
        <v>113.12</v>
      </c>
      <c r="L183" s="43">
        <f t="shared" si="103"/>
        <v>113.12</v>
      </c>
      <c r="M183" s="43">
        <f t="shared" si="103"/>
        <v>113.12</v>
      </c>
      <c r="N183" s="43">
        <f t="shared" si="103"/>
        <v>113.12</v>
      </c>
      <c r="O183" s="43">
        <f t="shared" si="103"/>
        <v>113.12</v>
      </c>
      <c r="P183" s="43">
        <f t="shared" si="103"/>
        <v>113.12</v>
      </c>
      <c r="Q183" s="43">
        <f t="shared" si="103"/>
        <v>113.12</v>
      </c>
      <c r="R183" s="43">
        <f t="shared" si="103"/>
        <v>113.12</v>
      </c>
      <c r="S183" s="43">
        <f t="shared" si="103"/>
        <v>113.12</v>
      </c>
      <c r="T183" s="43">
        <f t="shared" si="103"/>
        <v>113.12</v>
      </c>
      <c r="U183" s="43">
        <f t="shared" si="103"/>
        <v>113.12</v>
      </c>
      <c r="V183" s="43">
        <f t="shared" si="103"/>
        <v>113.12</v>
      </c>
      <c r="W183" s="43">
        <f t="shared" si="103"/>
        <v>113.12</v>
      </c>
      <c r="X183" s="43">
        <f t="shared" si="103"/>
        <v>113.12</v>
      </c>
      <c r="Y183" s="43">
        <f t="shared" si="103"/>
        <v>113.12</v>
      </c>
      <c r="Z183" s="43">
        <f t="shared" si="103"/>
        <v>113.12</v>
      </c>
      <c r="AA183" s="43">
        <f t="shared" si="103"/>
        <v>113.12</v>
      </c>
    </row>
    <row r="184" spans="1:27" ht="12.75" customHeight="1" outlineLevel="1" x14ac:dyDescent="0.2">
      <c r="A184" s="92" t="s">
        <v>2227</v>
      </c>
      <c r="B184" s="62" t="s">
        <v>81</v>
      </c>
      <c r="C184" s="42" t="s">
        <v>77</v>
      </c>
      <c r="D184" s="43">
        <v>4.7699999999999996</v>
      </c>
      <c r="E184" s="43">
        <v>4.7699999999999996</v>
      </c>
      <c r="F184" s="43">
        <v>4.7699999999999996</v>
      </c>
      <c r="G184" s="43">
        <v>4.7699999999999996</v>
      </c>
      <c r="H184" s="43">
        <v>4.7699999999999996</v>
      </c>
      <c r="I184" s="43">
        <v>4.7699999999999996</v>
      </c>
      <c r="J184" s="43">
        <v>4.7699999999999996</v>
      </c>
      <c r="K184" s="43">
        <v>4.7699999999999996</v>
      </c>
      <c r="L184" s="43">
        <v>4.7699999999999996</v>
      </c>
      <c r="M184" s="43">
        <v>4.7699999999999996</v>
      </c>
      <c r="N184" s="43">
        <v>4.7699999999999996</v>
      </c>
      <c r="O184" s="43">
        <v>4.7699999999999996</v>
      </c>
      <c r="P184" s="43">
        <v>4.7699999999999996</v>
      </c>
      <c r="Q184" s="43">
        <v>4.7699999999999996</v>
      </c>
      <c r="R184" s="43">
        <v>4.7699999999999996</v>
      </c>
      <c r="S184" s="43">
        <v>4.7699999999999996</v>
      </c>
      <c r="T184" s="43">
        <v>4.7699999999999996</v>
      </c>
      <c r="U184" s="43">
        <v>4.7699999999999996</v>
      </c>
      <c r="V184" s="43">
        <v>4.7699999999999996</v>
      </c>
      <c r="W184" s="43">
        <v>4.7699999999999996</v>
      </c>
      <c r="X184" s="43">
        <v>4.7699999999999996</v>
      </c>
      <c r="Y184" s="43">
        <v>4.7699999999999996</v>
      </c>
      <c r="Z184" s="43">
        <v>4.7699999999999996</v>
      </c>
      <c r="AA184" s="43">
        <v>4.7699999999999996</v>
      </c>
    </row>
    <row r="185" spans="1:27" ht="12.75" customHeight="1" outlineLevel="1" x14ac:dyDescent="0.2">
      <c r="A185" s="92" t="s">
        <v>2228</v>
      </c>
      <c r="B185" s="62" t="s">
        <v>79</v>
      </c>
      <c r="C185" s="42" t="s">
        <v>77</v>
      </c>
      <c r="D185" s="43">
        <f>$D$11</f>
        <v>110.23</v>
      </c>
      <c r="E185" s="43">
        <f t="shared" ref="E185:AA185" si="104">$D$11</f>
        <v>110.23</v>
      </c>
      <c r="F185" s="43">
        <f t="shared" si="104"/>
        <v>110.23</v>
      </c>
      <c r="G185" s="43">
        <f t="shared" si="104"/>
        <v>110.23</v>
      </c>
      <c r="H185" s="43">
        <f t="shared" si="104"/>
        <v>110.23</v>
      </c>
      <c r="I185" s="43">
        <f t="shared" si="104"/>
        <v>110.23</v>
      </c>
      <c r="J185" s="43">
        <f t="shared" si="104"/>
        <v>110.23</v>
      </c>
      <c r="K185" s="43">
        <f t="shared" si="104"/>
        <v>110.23</v>
      </c>
      <c r="L185" s="43">
        <f t="shared" si="104"/>
        <v>110.23</v>
      </c>
      <c r="M185" s="43">
        <f t="shared" si="104"/>
        <v>110.23</v>
      </c>
      <c r="N185" s="43">
        <f t="shared" si="104"/>
        <v>110.23</v>
      </c>
      <c r="O185" s="43">
        <f t="shared" si="104"/>
        <v>110.23</v>
      </c>
      <c r="P185" s="43">
        <f t="shared" si="104"/>
        <v>110.23</v>
      </c>
      <c r="Q185" s="43">
        <f t="shared" si="104"/>
        <v>110.23</v>
      </c>
      <c r="R185" s="43">
        <f t="shared" si="104"/>
        <v>110.23</v>
      </c>
      <c r="S185" s="43">
        <f t="shared" si="104"/>
        <v>110.23</v>
      </c>
      <c r="T185" s="43">
        <f t="shared" si="104"/>
        <v>110.23</v>
      </c>
      <c r="U185" s="43">
        <f t="shared" si="104"/>
        <v>110.23</v>
      </c>
      <c r="V185" s="43">
        <f t="shared" si="104"/>
        <v>110.23</v>
      </c>
      <c r="W185" s="43">
        <f t="shared" si="104"/>
        <v>110.23</v>
      </c>
      <c r="X185" s="43">
        <f t="shared" si="104"/>
        <v>110.23</v>
      </c>
      <c r="Y185" s="43">
        <f t="shared" si="104"/>
        <v>110.23</v>
      </c>
      <c r="Z185" s="43">
        <f t="shared" si="104"/>
        <v>110.23</v>
      </c>
      <c r="AA185" s="43">
        <f t="shared" si="104"/>
        <v>110.23</v>
      </c>
    </row>
    <row r="186" spans="1:27" ht="12.75" customHeight="1" x14ac:dyDescent="0.2">
      <c r="A186" s="91" t="s">
        <v>2229</v>
      </c>
      <c r="B186" s="27" t="str">
        <f>"08"&amp;"."&amp;$B$729&amp;"."&amp;$B$730</f>
        <v>08.02.2023</v>
      </c>
      <c r="C186" s="83" t="s">
        <v>74</v>
      </c>
      <c r="D186" s="84">
        <f>ROUND(((D187+D188+D190+D189)/1000),5)</f>
        <v>1.29592</v>
      </c>
      <c r="E186" s="84">
        <f>ROUND(((E187+E188+E190+E189)/1000),5)</f>
        <v>1.2606299999999999</v>
      </c>
      <c r="F186" s="84">
        <f>ROUND(((F187+F188+F190+F189)/1000),5)</f>
        <v>1.2200299999999999</v>
      </c>
      <c r="G186" s="84">
        <f t="shared" ref="G186:AA186" si="105">ROUND(((G187+G188+G190+G189)/1000),5)</f>
        <v>1.23881</v>
      </c>
      <c r="H186" s="84">
        <f t="shared" si="105"/>
        <v>1.2732600000000001</v>
      </c>
      <c r="I186" s="84">
        <f t="shared" si="105"/>
        <v>1.34483</v>
      </c>
      <c r="J186" s="84">
        <f t="shared" si="105"/>
        <v>1.61873</v>
      </c>
      <c r="K186" s="84">
        <f t="shared" si="105"/>
        <v>1.8241700000000001</v>
      </c>
      <c r="L186" s="84">
        <f t="shared" si="105"/>
        <v>1.8780699999999999</v>
      </c>
      <c r="M186" s="84">
        <f t="shared" si="105"/>
        <v>1.8894</v>
      </c>
      <c r="N186" s="84">
        <f t="shared" si="105"/>
        <v>1.89689</v>
      </c>
      <c r="O186" s="84">
        <f t="shared" si="105"/>
        <v>1.91726</v>
      </c>
      <c r="P186" s="84">
        <f t="shared" si="105"/>
        <v>1.9100600000000001</v>
      </c>
      <c r="Q186" s="84">
        <f t="shared" si="105"/>
        <v>1.93947</v>
      </c>
      <c r="R186" s="84">
        <f t="shared" si="105"/>
        <v>1.93492</v>
      </c>
      <c r="S186" s="84">
        <f t="shared" si="105"/>
        <v>1.89768</v>
      </c>
      <c r="T186" s="84">
        <f t="shared" si="105"/>
        <v>1.8788100000000001</v>
      </c>
      <c r="U186" s="84">
        <f t="shared" si="105"/>
        <v>1.8950499999999999</v>
      </c>
      <c r="V186" s="84">
        <f t="shared" si="105"/>
        <v>1.9017200000000001</v>
      </c>
      <c r="W186" s="84">
        <f t="shared" si="105"/>
        <v>1.91181</v>
      </c>
      <c r="X186" s="84">
        <f t="shared" si="105"/>
        <v>1.88575</v>
      </c>
      <c r="Y186" s="84">
        <f t="shared" si="105"/>
        <v>1.83978</v>
      </c>
      <c r="Z186" s="84">
        <f t="shared" si="105"/>
        <v>1.58901</v>
      </c>
      <c r="AA186" s="84">
        <f t="shared" si="105"/>
        <v>1.40235</v>
      </c>
    </row>
    <row r="187" spans="1:27" ht="12.75" customHeight="1" outlineLevel="1" x14ac:dyDescent="0.2">
      <c r="A187" s="92" t="s">
        <v>2230</v>
      </c>
      <c r="B187" s="62" t="s">
        <v>231</v>
      </c>
      <c r="C187" s="42" t="s">
        <v>77</v>
      </c>
      <c r="D187" s="43">
        <v>1067.8</v>
      </c>
      <c r="E187" s="43">
        <v>1032.51</v>
      </c>
      <c r="F187" s="43">
        <v>991.91</v>
      </c>
      <c r="G187" s="43">
        <v>1010.69</v>
      </c>
      <c r="H187" s="43">
        <v>1045.1400000000001</v>
      </c>
      <c r="I187" s="43">
        <v>1116.71</v>
      </c>
      <c r="J187" s="43">
        <v>1390.61</v>
      </c>
      <c r="K187" s="43">
        <v>1596.05</v>
      </c>
      <c r="L187" s="43">
        <v>1649.95</v>
      </c>
      <c r="M187" s="43">
        <v>1661.28</v>
      </c>
      <c r="N187" s="43">
        <v>1668.77</v>
      </c>
      <c r="O187" s="43">
        <v>1689.14</v>
      </c>
      <c r="P187" s="43">
        <v>1681.94</v>
      </c>
      <c r="Q187" s="43">
        <v>1711.35</v>
      </c>
      <c r="R187" s="43">
        <v>1706.8</v>
      </c>
      <c r="S187" s="43">
        <v>1669.56</v>
      </c>
      <c r="T187" s="43">
        <v>1650.69</v>
      </c>
      <c r="U187" s="43">
        <v>1666.93</v>
      </c>
      <c r="V187" s="43">
        <v>1673.6</v>
      </c>
      <c r="W187" s="43">
        <v>1683.69</v>
      </c>
      <c r="X187" s="43">
        <v>1657.63</v>
      </c>
      <c r="Y187" s="43">
        <v>1611.66</v>
      </c>
      <c r="Z187" s="43">
        <v>1360.89</v>
      </c>
      <c r="AA187" s="43">
        <v>1174.23</v>
      </c>
    </row>
    <row r="188" spans="1:27" ht="12.75" customHeight="1" outlineLevel="1" x14ac:dyDescent="0.2">
      <c r="A188" s="92" t="s">
        <v>2231</v>
      </c>
      <c r="B188" s="62" t="s">
        <v>88</v>
      </c>
      <c r="C188" s="42" t="s">
        <v>77</v>
      </c>
      <c r="D188" s="43">
        <f>$D$153</f>
        <v>113.12</v>
      </c>
      <c r="E188" s="43">
        <f>$D$153</f>
        <v>113.12</v>
      </c>
      <c r="F188" s="43">
        <f t="shared" ref="F188:AA188" si="106">$D$153</f>
        <v>113.12</v>
      </c>
      <c r="G188" s="43">
        <f t="shared" si="106"/>
        <v>113.12</v>
      </c>
      <c r="H188" s="43">
        <f t="shared" si="106"/>
        <v>113.12</v>
      </c>
      <c r="I188" s="43">
        <f t="shared" si="106"/>
        <v>113.12</v>
      </c>
      <c r="J188" s="43">
        <f t="shared" si="106"/>
        <v>113.12</v>
      </c>
      <c r="K188" s="43">
        <f t="shared" si="106"/>
        <v>113.12</v>
      </c>
      <c r="L188" s="43">
        <f t="shared" si="106"/>
        <v>113.12</v>
      </c>
      <c r="M188" s="43">
        <f t="shared" si="106"/>
        <v>113.12</v>
      </c>
      <c r="N188" s="43">
        <f t="shared" si="106"/>
        <v>113.12</v>
      </c>
      <c r="O188" s="43">
        <f t="shared" si="106"/>
        <v>113.12</v>
      </c>
      <c r="P188" s="43">
        <f t="shared" si="106"/>
        <v>113.12</v>
      </c>
      <c r="Q188" s="43">
        <f t="shared" si="106"/>
        <v>113.12</v>
      </c>
      <c r="R188" s="43">
        <f t="shared" si="106"/>
        <v>113.12</v>
      </c>
      <c r="S188" s="43">
        <f t="shared" si="106"/>
        <v>113.12</v>
      </c>
      <c r="T188" s="43">
        <f t="shared" si="106"/>
        <v>113.12</v>
      </c>
      <c r="U188" s="43">
        <f t="shared" si="106"/>
        <v>113.12</v>
      </c>
      <c r="V188" s="43">
        <f t="shared" si="106"/>
        <v>113.12</v>
      </c>
      <c r="W188" s="43">
        <f t="shared" si="106"/>
        <v>113.12</v>
      </c>
      <c r="X188" s="43">
        <f t="shared" si="106"/>
        <v>113.12</v>
      </c>
      <c r="Y188" s="43">
        <f t="shared" si="106"/>
        <v>113.12</v>
      </c>
      <c r="Z188" s="43">
        <f t="shared" si="106"/>
        <v>113.12</v>
      </c>
      <c r="AA188" s="43">
        <f t="shared" si="106"/>
        <v>113.12</v>
      </c>
    </row>
    <row r="189" spans="1:27" ht="12.75" customHeight="1" outlineLevel="1" x14ac:dyDescent="0.2">
      <c r="A189" s="92" t="s">
        <v>2232</v>
      </c>
      <c r="B189" s="62" t="s">
        <v>81</v>
      </c>
      <c r="C189" s="42" t="s">
        <v>77</v>
      </c>
      <c r="D189" s="43">
        <v>4.7699999999999996</v>
      </c>
      <c r="E189" s="43">
        <v>4.7699999999999996</v>
      </c>
      <c r="F189" s="43">
        <v>4.7699999999999996</v>
      </c>
      <c r="G189" s="43">
        <v>4.7699999999999996</v>
      </c>
      <c r="H189" s="43">
        <v>4.7699999999999996</v>
      </c>
      <c r="I189" s="43">
        <v>4.7699999999999996</v>
      </c>
      <c r="J189" s="43">
        <v>4.7699999999999996</v>
      </c>
      <c r="K189" s="43">
        <v>4.7699999999999996</v>
      </c>
      <c r="L189" s="43">
        <v>4.7699999999999996</v>
      </c>
      <c r="M189" s="43">
        <v>4.7699999999999996</v>
      </c>
      <c r="N189" s="43">
        <v>4.7699999999999996</v>
      </c>
      <c r="O189" s="43">
        <v>4.7699999999999996</v>
      </c>
      <c r="P189" s="43">
        <v>4.7699999999999996</v>
      </c>
      <c r="Q189" s="43">
        <v>4.7699999999999996</v>
      </c>
      <c r="R189" s="43">
        <v>4.7699999999999996</v>
      </c>
      <c r="S189" s="43">
        <v>4.7699999999999996</v>
      </c>
      <c r="T189" s="43">
        <v>4.7699999999999996</v>
      </c>
      <c r="U189" s="43">
        <v>4.7699999999999996</v>
      </c>
      <c r="V189" s="43">
        <v>4.7699999999999996</v>
      </c>
      <c r="W189" s="43">
        <v>4.7699999999999996</v>
      </c>
      <c r="X189" s="43">
        <v>4.7699999999999996</v>
      </c>
      <c r="Y189" s="43">
        <v>4.7699999999999996</v>
      </c>
      <c r="Z189" s="43">
        <v>4.7699999999999996</v>
      </c>
      <c r="AA189" s="43">
        <v>4.7699999999999996</v>
      </c>
    </row>
    <row r="190" spans="1:27" ht="12.75" customHeight="1" outlineLevel="1" x14ac:dyDescent="0.2">
      <c r="A190" s="92" t="s">
        <v>2233</v>
      </c>
      <c r="B190" s="62" t="s">
        <v>79</v>
      </c>
      <c r="C190" s="42" t="s">
        <v>77</v>
      </c>
      <c r="D190" s="43">
        <f>$D$11</f>
        <v>110.23</v>
      </c>
      <c r="E190" s="43">
        <f t="shared" ref="E190:AA190" si="107">$D$11</f>
        <v>110.23</v>
      </c>
      <c r="F190" s="43">
        <f t="shared" si="107"/>
        <v>110.23</v>
      </c>
      <c r="G190" s="43">
        <f t="shared" si="107"/>
        <v>110.23</v>
      </c>
      <c r="H190" s="43">
        <f t="shared" si="107"/>
        <v>110.23</v>
      </c>
      <c r="I190" s="43">
        <f t="shared" si="107"/>
        <v>110.23</v>
      </c>
      <c r="J190" s="43">
        <f t="shared" si="107"/>
        <v>110.23</v>
      </c>
      <c r="K190" s="43">
        <f t="shared" si="107"/>
        <v>110.23</v>
      </c>
      <c r="L190" s="43">
        <f t="shared" si="107"/>
        <v>110.23</v>
      </c>
      <c r="M190" s="43">
        <f t="shared" si="107"/>
        <v>110.23</v>
      </c>
      <c r="N190" s="43">
        <f t="shared" si="107"/>
        <v>110.23</v>
      </c>
      <c r="O190" s="43">
        <f t="shared" si="107"/>
        <v>110.23</v>
      </c>
      <c r="P190" s="43">
        <f t="shared" si="107"/>
        <v>110.23</v>
      </c>
      <c r="Q190" s="43">
        <f t="shared" si="107"/>
        <v>110.23</v>
      </c>
      <c r="R190" s="43">
        <f t="shared" si="107"/>
        <v>110.23</v>
      </c>
      <c r="S190" s="43">
        <f t="shared" si="107"/>
        <v>110.23</v>
      </c>
      <c r="T190" s="43">
        <f t="shared" si="107"/>
        <v>110.23</v>
      </c>
      <c r="U190" s="43">
        <f t="shared" si="107"/>
        <v>110.23</v>
      </c>
      <c r="V190" s="43">
        <f t="shared" si="107"/>
        <v>110.23</v>
      </c>
      <c r="W190" s="43">
        <f t="shared" si="107"/>
        <v>110.23</v>
      </c>
      <c r="X190" s="43">
        <f t="shared" si="107"/>
        <v>110.23</v>
      </c>
      <c r="Y190" s="43">
        <f t="shared" si="107"/>
        <v>110.23</v>
      </c>
      <c r="Z190" s="43">
        <f t="shared" si="107"/>
        <v>110.23</v>
      </c>
      <c r="AA190" s="43">
        <f t="shared" si="107"/>
        <v>110.23</v>
      </c>
    </row>
    <row r="191" spans="1:27" ht="12.75" customHeight="1" x14ac:dyDescent="0.2">
      <c r="A191" s="91" t="s">
        <v>2234</v>
      </c>
      <c r="B191" s="27" t="str">
        <f>"09"&amp;"."&amp;$B$729&amp;"."&amp;$B$730</f>
        <v>09.02.2023</v>
      </c>
      <c r="C191" s="83" t="s">
        <v>74</v>
      </c>
      <c r="D191" s="84">
        <f>ROUND(((D192+D193+D195+D194)/1000),5)</f>
        <v>1.29681</v>
      </c>
      <c r="E191" s="84">
        <f>ROUND(((E192+E193+E195+E194)/1000),5)</f>
        <v>1.2652300000000001</v>
      </c>
      <c r="F191" s="84">
        <f>ROUND(((F192+F193+F195+F194)/1000),5)</f>
        <v>1.26356</v>
      </c>
      <c r="G191" s="84">
        <f t="shared" ref="G191:AA191" si="108">ROUND(((G192+G193+G195+G194)/1000),5)</f>
        <v>1.2671399999999999</v>
      </c>
      <c r="H191" s="84">
        <f t="shared" si="108"/>
        <v>1.3050299999999999</v>
      </c>
      <c r="I191" s="84">
        <f t="shared" si="108"/>
        <v>1.38785</v>
      </c>
      <c r="J191" s="84">
        <f t="shared" si="108"/>
        <v>1.6444099999999999</v>
      </c>
      <c r="K191" s="84">
        <f t="shared" si="108"/>
        <v>1.8327899999999999</v>
      </c>
      <c r="L191" s="84">
        <f t="shared" si="108"/>
        <v>1.9482299999999999</v>
      </c>
      <c r="M191" s="84">
        <f t="shared" si="108"/>
        <v>1.9690799999999999</v>
      </c>
      <c r="N191" s="84">
        <f t="shared" si="108"/>
        <v>1.97959</v>
      </c>
      <c r="O191" s="84">
        <f t="shared" si="108"/>
        <v>2.0178199999999999</v>
      </c>
      <c r="P191" s="84">
        <f t="shared" si="108"/>
        <v>1.99804</v>
      </c>
      <c r="Q191" s="84">
        <f t="shared" si="108"/>
        <v>1.97909</v>
      </c>
      <c r="R191" s="84">
        <f t="shared" si="108"/>
        <v>1.97577</v>
      </c>
      <c r="S191" s="84">
        <f t="shared" si="108"/>
        <v>1.96845</v>
      </c>
      <c r="T191" s="84">
        <f t="shared" si="108"/>
        <v>1.93651</v>
      </c>
      <c r="U191" s="84">
        <f t="shared" si="108"/>
        <v>1.9592700000000001</v>
      </c>
      <c r="V191" s="84">
        <f t="shared" si="108"/>
        <v>1.9731799999999999</v>
      </c>
      <c r="W191" s="84">
        <f t="shared" si="108"/>
        <v>1.99491</v>
      </c>
      <c r="X191" s="84">
        <f t="shared" si="108"/>
        <v>1.94137</v>
      </c>
      <c r="Y191" s="84">
        <f t="shared" si="108"/>
        <v>1.8407</v>
      </c>
      <c r="Z191" s="84">
        <f t="shared" si="108"/>
        <v>1.70482</v>
      </c>
      <c r="AA191" s="84">
        <f t="shared" si="108"/>
        <v>1.4180600000000001</v>
      </c>
    </row>
    <row r="192" spans="1:27" ht="12.75" customHeight="1" outlineLevel="1" x14ac:dyDescent="0.2">
      <c r="A192" s="92" t="s">
        <v>2235</v>
      </c>
      <c r="B192" s="62" t="s">
        <v>231</v>
      </c>
      <c r="C192" s="42" t="s">
        <v>77</v>
      </c>
      <c r="D192" s="43">
        <v>1068.69</v>
      </c>
      <c r="E192" s="43">
        <v>1037.1099999999999</v>
      </c>
      <c r="F192" s="43">
        <v>1035.44</v>
      </c>
      <c r="G192" s="43">
        <v>1039.02</v>
      </c>
      <c r="H192" s="43">
        <v>1076.9100000000001</v>
      </c>
      <c r="I192" s="43">
        <v>1159.73</v>
      </c>
      <c r="J192" s="43">
        <v>1416.29</v>
      </c>
      <c r="K192" s="43">
        <v>1604.67</v>
      </c>
      <c r="L192" s="43">
        <v>1720.11</v>
      </c>
      <c r="M192" s="43">
        <v>1740.96</v>
      </c>
      <c r="N192" s="43">
        <v>1751.47</v>
      </c>
      <c r="O192" s="43">
        <v>1789.7</v>
      </c>
      <c r="P192" s="43">
        <v>1769.92</v>
      </c>
      <c r="Q192" s="43">
        <v>1750.97</v>
      </c>
      <c r="R192" s="43">
        <v>1747.65</v>
      </c>
      <c r="S192" s="43">
        <v>1740.33</v>
      </c>
      <c r="T192" s="43">
        <v>1708.39</v>
      </c>
      <c r="U192" s="43">
        <v>1731.15</v>
      </c>
      <c r="V192" s="43">
        <v>1745.06</v>
      </c>
      <c r="W192" s="43">
        <v>1766.79</v>
      </c>
      <c r="X192" s="43">
        <v>1713.25</v>
      </c>
      <c r="Y192" s="43">
        <v>1612.58</v>
      </c>
      <c r="Z192" s="43">
        <v>1476.7</v>
      </c>
      <c r="AA192" s="43">
        <v>1189.94</v>
      </c>
    </row>
    <row r="193" spans="1:27" ht="12.75" customHeight="1" outlineLevel="1" x14ac:dyDescent="0.2">
      <c r="A193" s="92" t="s">
        <v>2236</v>
      </c>
      <c r="B193" s="62" t="s">
        <v>88</v>
      </c>
      <c r="C193" s="42" t="s">
        <v>77</v>
      </c>
      <c r="D193" s="43">
        <f>$D$153</f>
        <v>113.12</v>
      </c>
      <c r="E193" s="43">
        <f>$D$153</f>
        <v>113.12</v>
      </c>
      <c r="F193" s="43">
        <f t="shared" ref="F193:AA193" si="109">$D$153</f>
        <v>113.12</v>
      </c>
      <c r="G193" s="43">
        <f t="shared" si="109"/>
        <v>113.12</v>
      </c>
      <c r="H193" s="43">
        <f t="shared" si="109"/>
        <v>113.12</v>
      </c>
      <c r="I193" s="43">
        <f t="shared" si="109"/>
        <v>113.12</v>
      </c>
      <c r="J193" s="43">
        <f t="shared" si="109"/>
        <v>113.12</v>
      </c>
      <c r="K193" s="43">
        <f t="shared" si="109"/>
        <v>113.12</v>
      </c>
      <c r="L193" s="43">
        <f t="shared" si="109"/>
        <v>113.12</v>
      </c>
      <c r="M193" s="43">
        <f t="shared" si="109"/>
        <v>113.12</v>
      </c>
      <c r="N193" s="43">
        <f t="shared" si="109"/>
        <v>113.12</v>
      </c>
      <c r="O193" s="43">
        <f t="shared" si="109"/>
        <v>113.12</v>
      </c>
      <c r="P193" s="43">
        <f t="shared" si="109"/>
        <v>113.12</v>
      </c>
      <c r="Q193" s="43">
        <f t="shared" si="109"/>
        <v>113.12</v>
      </c>
      <c r="R193" s="43">
        <f t="shared" si="109"/>
        <v>113.12</v>
      </c>
      <c r="S193" s="43">
        <f t="shared" si="109"/>
        <v>113.12</v>
      </c>
      <c r="T193" s="43">
        <f t="shared" si="109"/>
        <v>113.12</v>
      </c>
      <c r="U193" s="43">
        <f t="shared" si="109"/>
        <v>113.12</v>
      </c>
      <c r="V193" s="43">
        <f t="shared" si="109"/>
        <v>113.12</v>
      </c>
      <c r="W193" s="43">
        <f t="shared" si="109"/>
        <v>113.12</v>
      </c>
      <c r="X193" s="43">
        <f t="shared" si="109"/>
        <v>113.12</v>
      </c>
      <c r="Y193" s="43">
        <f t="shared" si="109"/>
        <v>113.12</v>
      </c>
      <c r="Z193" s="43">
        <f t="shared" si="109"/>
        <v>113.12</v>
      </c>
      <c r="AA193" s="43">
        <f t="shared" si="109"/>
        <v>113.12</v>
      </c>
    </row>
    <row r="194" spans="1:27" ht="12.75" customHeight="1" outlineLevel="1" x14ac:dyDescent="0.2">
      <c r="A194" s="92" t="s">
        <v>2237</v>
      </c>
      <c r="B194" s="62" t="s">
        <v>81</v>
      </c>
      <c r="C194" s="42" t="s">
        <v>77</v>
      </c>
      <c r="D194" s="43">
        <v>4.7699999999999996</v>
      </c>
      <c r="E194" s="43">
        <v>4.7699999999999996</v>
      </c>
      <c r="F194" s="43">
        <v>4.7699999999999996</v>
      </c>
      <c r="G194" s="43">
        <v>4.7699999999999996</v>
      </c>
      <c r="H194" s="43">
        <v>4.7699999999999996</v>
      </c>
      <c r="I194" s="43">
        <v>4.7699999999999996</v>
      </c>
      <c r="J194" s="43">
        <v>4.7699999999999996</v>
      </c>
      <c r="K194" s="43">
        <v>4.7699999999999996</v>
      </c>
      <c r="L194" s="43">
        <v>4.7699999999999996</v>
      </c>
      <c r="M194" s="43">
        <v>4.7699999999999996</v>
      </c>
      <c r="N194" s="43">
        <v>4.7699999999999996</v>
      </c>
      <c r="O194" s="43">
        <v>4.7699999999999996</v>
      </c>
      <c r="P194" s="43">
        <v>4.7699999999999996</v>
      </c>
      <c r="Q194" s="43">
        <v>4.7699999999999996</v>
      </c>
      <c r="R194" s="43">
        <v>4.7699999999999996</v>
      </c>
      <c r="S194" s="43">
        <v>4.7699999999999996</v>
      </c>
      <c r="T194" s="43">
        <v>4.7699999999999996</v>
      </c>
      <c r="U194" s="43">
        <v>4.7699999999999996</v>
      </c>
      <c r="V194" s="43">
        <v>4.7699999999999996</v>
      </c>
      <c r="W194" s="43">
        <v>4.7699999999999996</v>
      </c>
      <c r="X194" s="43">
        <v>4.7699999999999996</v>
      </c>
      <c r="Y194" s="43">
        <v>4.7699999999999996</v>
      </c>
      <c r="Z194" s="43">
        <v>4.7699999999999996</v>
      </c>
      <c r="AA194" s="43">
        <v>4.7699999999999996</v>
      </c>
    </row>
    <row r="195" spans="1:27" ht="12.75" customHeight="1" outlineLevel="1" x14ac:dyDescent="0.2">
      <c r="A195" s="92" t="s">
        <v>2238</v>
      </c>
      <c r="B195" s="62" t="s">
        <v>79</v>
      </c>
      <c r="C195" s="42" t="s">
        <v>77</v>
      </c>
      <c r="D195" s="43">
        <f>$D$11</f>
        <v>110.23</v>
      </c>
      <c r="E195" s="43">
        <f t="shared" ref="E195:AA195" si="110">$D$11</f>
        <v>110.23</v>
      </c>
      <c r="F195" s="43">
        <f t="shared" si="110"/>
        <v>110.23</v>
      </c>
      <c r="G195" s="43">
        <f t="shared" si="110"/>
        <v>110.23</v>
      </c>
      <c r="H195" s="43">
        <f t="shared" si="110"/>
        <v>110.23</v>
      </c>
      <c r="I195" s="43">
        <f t="shared" si="110"/>
        <v>110.23</v>
      </c>
      <c r="J195" s="43">
        <f t="shared" si="110"/>
        <v>110.23</v>
      </c>
      <c r="K195" s="43">
        <f t="shared" si="110"/>
        <v>110.23</v>
      </c>
      <c r="L195" s="43">
        <f t="shared" si="110"/>
        <v>110.23</v>
      </c>
      <c r="M195" s="43">
        <f t="shared" si="110"/>
        <v>110.23</v>
      </c>
      <c r="N195" s="43">
        <f t="shared" si="110"/>
        <v>110.23</v>
      </c>
      <c r="O195" s="43">
        <f t="shared" si="110"/>
        <v>110.23</v>
      </c>
      <c r="P195" s="43">
        <f t="shared" si="110"/>
        <v>110.23</v>
      </c>
      <c r="Q195" s="43">
        <f t="shared" si="110"/>
        <v>110.23</v>
      </c>
      <c r="R195" s="43">
        <f t="shared" si="110"/>
        <v>110.23</v>
      </c>
      <c r="S195" s="43">
        <f t="shared" si="110"/>
        <v>110.23</v>
      </c>
      <c r="T195" s="43">
        <f t="shared" si="110"/>
        <v>110.23</v>
      </c>
      <c r="U195" s="43">
        <f t="shared" si="110"/>
        <v>110.23</v>
      </c>
      <c r="V195" s="43">
        <f t="shared" si="110"/>
        <v>110.23</v>
      </c>
      <c r="W195" s="43">
        <f t="shared" si="110"/>
        <v>110.23</v>
      </c>
      <c r="X195" s="43">
        <f t="shared" si="110"/>
        <v>110.23</v>
      </c>
      <c r="Y195" s="43">
        <f t="shared" si="110"/>
        <v>110.23</v>
      </c>
      <c r="Z195" s="43">
        <f t="shared" si="110"/>
        <v>110.23</v>
      </c>
      <c r="AA195" s="43">
        <f t="shared" si="110"/>
        <v>110.23</v>
      </c>
    </row>
    <row r="196" spans="1:27" ht="12.75" customHeight="1" x14ac:dyDescent="0.2">
      <c r="A196" s="91" t="s">
        <v>2239</v>
      </c>
      <c r="B196" s="27" t="str">
        <f>"10"&amp;"."&amp;$B$729&amp;"."&amp;$B$730</f>
        <v>10.02.2023</v>
      </c>
      <c r="C196" s="83" t="s">
        <v>74</v>
      </c>
      <c r="D196" s="84">
        <f>ROUND(((D197+D198+D200+D199)/1000),5)</f>
        <v>1.3648400000000001</v>
      </c>
      <c r="E196" s="84">
        <f>ROUND(((E197+E198+E200+E199)/1000),5)</f>
        <v>1.3163400000000001</v>
      </c>
      <c r="F196" s="84">
        <f>ROUND(((F197+F198+F200+F199)/1000),5)</f>
        <v>1.28505</v>
      </c>
      <c r="G196" s="84">
        <f t="shared" ref="G196:AA196" si="111">ROUND(((G197+G198+G200+G199)/1000),5)</f>
        <v>1.2857700000000001</v>
      </c>
      <c r="H196" s="84">
        <f t="shared" si="111"/>
        <v>1.3502000000000001</v>
      </c>
      <c r="I196" s="84">
        <f t="shared" si="111"/>
        <v>1.4236899999999999</v>
      </c>
      <c r="J196" s="84">
        <f t="shared" si="111"/>
        <v>1.71488</v>
      </c>
      <c r="K196" s="84">
        <f t="shared" si="111"/>
        <v>1.8307</v>
      </c>
      <c r="L196" s="84">
        <f t="shared" si="111"/>
        <v>1.9191800000000001</v>
      </c>
      <c r="M196" s="84">
        <f t="shared" si="111"/>
        <v>1.9587000000000001</v>
      </c>
      <c r="N196" s="84">
        <f t="shared" si="111"/>
        <v>1.97793</v>
      </c>
      <c r="O196" s="84">
        <f t="shared" si="111"/>
        <v>2.0034200000000002</v>
      </c>
      <c r="P196" s="84">
        <f t="shared" si="111"/>
        <v>1.9857199999999999</v>
      </c>
      <c r="Q196" s="84">
        <f t="shared" si="111"/>
        <v>1.9935700000000001</v>
      </c>
      <c r="R196" s="84">
        <f t="shared" si="111"/>
        <v>1.98438</v>
      </c>
      <c r="S196" s="84">
        <f t="shared" si="111"/>
        <v>1.9423600000000001</v>
      </c>
      <c r="T196" s="84">
        <f t="shared" si="111"/>
        <v>1.91737</v>
      </c>
      <c r="U196" s="84">
        <f t="shared" si="111"/>
        <v>1.9479900000000001</v>
      </c>
      <c r="V196" s="84">
        <f t="shared" si="111"/>
        <v>1.97316</v>
      </c>
      <c r="W196" s="84">
        <f t="shared" si="111"/>
        <v>1.96285</v>
      </c>
      <c r="X196" s="84">
        <f t="shared" si="111"/>
        <v>1.93553</v>
      </c>
      <c r="Y196" s="84">
        <f t="shared" si="111"/>
        <v>1.87483</v>
      </c>
      <c r="Z196" s="84">
        <f t="shared" si="111"/>
        <v>1.7654099999999999</v>
      </c>
      <c r="AA196" s="84">
        <f t="shared" si="111"/>
        <v>1.5922099999999999</v>
      </c>
    </row>
    <row r="197" spans="1:27" ht="12.75" customHeight="1" outlineLevel="1" x14ac:dyDescent="0.2">
      <c r="A197" s="92" t="s">
        <v>2240</v>
      </c>
      <c r="B197" s="62" t="s">
        <v>231</v>
      </c>
      <c r="C197" s="42" t="s">
        <v>77</v>
      </c>
      <c r="D197" s="43">
        <v>1136.72</v>
      </c>
      <c r="E197" s="43">
        <v>1088.22</v>
      </c>
      <c r="F197" s="43">
        <v>1056.93</v>
      </c>
      <c r="G197" s="43">
        <v>1057.6500000000001</v>
      </c>
      <c r="H197" s="43">
        <v>1122.08</v>
      </c>
      <c r="I197" s="43">
        <v>1195.57</v>
      </c>
      <c r="J197" s="43">
        <v>1486.76</v>
      </c>
      <c r="K197" s="43">
        <v>1602.58</v>
      </c>
      <c r="L197" s="43">
        <v>1691.06</v>
      </c>
      <c r="M197" s="43">
        <v>1730.58</v>
      </c>
      <c r="N197" s="43">
        <v>1749.81</v>
      </c>
      <c r="O197" s="43">
        <v>1775.3</v>
      </c>
      <c r="P197" s="43">
        <v>1757.6</v>
      </c>
      <c r="Q197" s="43">
        <v>1765.45</v>
      </c>
      <c r="R197" s="43">
        <v>1756.26</v>
      </c>
      <c r="S197" s="43">
        <v>1714.24</v>
      </c>
      <c r="T197" s="43">
        <v>1689.25</v>
      </c>
      <c r="U197" s="43">
        <v>1719.87</v>
      </c>
      <c r="V197" s="43">
        <v>1745.04</v>
      </c>
      <c r="W197" s="43">
        <v>1734.73</v>
      </c>
      <c r="X197" s="43">
        <v>1707.41</v>
      </c>
      <c r="Y197" s="43">
        <v>1646.71</v>
      </c>
      <c r="Z197" s="43">
        <v>1537.29</v>
      </c>
      <c r="AA197" s="43">
        <v>1364.09</v>
      </c>
    </row>
    <row r="198" spans="1:27" ht="12.75" customHeight="1" outlineLevel="1" x14ac:dyDescent="0.2">
      <c r="A198" s="92" t="s">
        <v>2241</v>
      </c>
      <c r="B198" s="62" t="s">
        <v>88</v>
      </c>
      <c r="C198" s="42" t="s">
        <v>77</v>
      </c>
      <c r="D198" s="43">
        <f>$D$153</f>
        <v>113.12</v>
      </c>
      <c r="E198" s="43">
        <f>$D$153</f>
        <v>113.12</v>
      </c>
      <c r="F198" s="43">
        <f t="shared" ref="F198:AA198" si="112">$D$153</f>
        <v>113.12</v>
      </c>
      <c r="G198" s="43">
        <f t="shared" si="112"/>
        <v>113.12</v>
      </c>
      <c r="H198" s="43">
        <f t="shared" si="112"/>
        <v>113.12</v>
      </c>
      <c r="I198" s="43">
        <f t="shared" si="112"/>
        <v>113.12</v>
      </c>
      <c r="J198" s="43">
        <f t="shared" si="112"/>
        <v>113.12</v>
      </c>
      <c r="K198" s="43">
        <f t="shared" si="112"/>
        <v>113.12</v>
      </c>
      <c r="L198" s="43">
        <f t="shared" si="112"/>
        <v>113.12</v>
      </c>
      <c r="M198" s="43">
        <f t="shared" si="112"/>
        <v>113.12</v>
      </c>
      <c r="N198" s="43">
        <f t="shared" si="112"/>
        <v>113.12</v>
      </c>
      <c r="O198" s="43">
        <f t="shared" si="112"/>
        <v>113.12</v>
      </c>
      <c r="P198" s="43">
        <f t="shared" si="112"/>
        <v>113.12</v>
      </c>
      <c r="Q198" s="43">
        <f t="shared" si="112"/>
        <v>113.12</v>
      </c>
      <c r="R198" s="43">
        <f t="shared" si="112"/>
        <v>113.12</v>
      </c>
      <c r="S198" s="43">
        <f t="shared" si="112"/>
        <v>113.12</v>
      </c>
      <c r="T198" s="43">
        <f t="shared" si="112"/>
        <v>113.12</v>
      </c>
      <c r="U198" s="43">
        <f t="shared" si="112"/>
        <v>113.12</v>
      </c>
      <c r="V198" s="43">
        <f t="shared" si="112"/>
        <v>113.12</v>
      </c>
      <c r="W198" s="43">
        <f t="shared" si="112"/>
        <v>113.12</v>
      </c>
      <c r="X198" s="43">
        <f t="shared" si="112"/>
        <v>113.12</v>
      </c>
      <c r="Y198" s="43">
        <f t="shared" si="112"/>
        <v>113.12</v>
      </c>
      <c r="Z198" s="43">
        <f t="shared" si="112"/>
        <v>113.12</v>
      </c>
      <c r="AA198" s="43">
        <f t="shared" si="112"/>
        <v>113.12</v>
      </c>
    </row>
    <row r="199" spans="1:27" ht="12.75" customHeight="1" outlineLevel="1" x14ac:dyDescent="0.2">
      <c r="A199" s="92" t="s">
        <v>2242</v>
      </c>
      <c r="B199" s="62" t="s">
        <v>81</v>
      </c>
      <c r="C199" s="42" t="s">
        <v>77</v>
      </c>
      <c r="D199" s="43">
        <v>4.7699999999999996</v>
      </c>
      <c r="E199" s="43">
        <v>4.7699999999999996</v>
      </c>
      <c r="F199" s="43">
        <v>4.7699999999999996</v>
      </c>
      <c r="G199" s="43">
        <v>4.7699999999999996</v>
      </c>
      <c r="H199" s="43">
        <v>4.7699999999999996</v>
      </c>
      <c r="I199" s="43">
        <v>4.7699999999999996</v>
      </c>
      <c r="J199" s="43">
        <v>4.7699999999999996</v>
      </c>
      <c r="K199" s="43">
        <v>4.7699999999999996</v>
      </c>
      <c r="L199" s="43">
        <v>4.7699999999999996</v>
      </c>
      <c r="M199" s="43">
        <v>4.7699999999999996</v>
      </c>
      <c r="N199" s="43">
        <v>4.7699999999999996</v>
      </c>
      <c r="O199" s="43">
        <v>4.7699999999999996</v>
      </c>
      <c r="P199" s="43">
        <v>4.7699999999999996</v>
      </c>
      <c r="Q199" s="43">
        <v>4.7699999999999996</v>
      </c>
      <c r="R199" s="43">
        <v>4.7699999999999996</v>
      </c>
      <c r="S199" s="43">
        <v>4.7699999999999996</v>
      </c>
      <c r="T199" s="43">
        <v>4.7699999999999996</v>
      </c>
      <c r="U199" s="43">
        <v>4.7699999999999996</v>
      </c>
      <c r="V199" s="43">
        <v>4.7699999999999996</v>
      </c>
      <c r="W199" s="43">
        <v>4.7699999999999996</v>
      </c>
      <c r="X199" s="43">
        <v>4.7699999999999996</v>
      </c>
      <c r="Y199" s="43">
        <v>4.7699999999999996</v>
      </c>
      <c r="Z199" s="43">
        <v>4.7699999999999996</v>
      </c>
      <c r="AA199" s="43">
        <v>4.7699999999999996</v>
      </c>
    </row>
    <row r="200" spans="1:27" ht="12.75" customHeight="1" outlineLevel="1" x14ac:dyDescent="0.2">
      <c r="A200" s="92" t="s">
        <v>2243</v>
      </c>
      <c r="B200" s="62" t="s">
        <v>79</v>
      </c>
      <c r="C200" s="42" t="s">
        <v>77</v>
      </c>
      <c r="D200" s="43">
        <f>$D$11</f>
        <v>110.23</v>
      </c>
      <c r="E200" s="43">
        <f t="shared" ref="E200:AA200" si="113">$D$11</f>
        <v>110.23</v>
      </c>
      <c r="F200" s="43">
        <f t="shared" si="113"/>
        <v>110.23</v>
      </c>
      <c r="G200" s="43">
        <f t="shared" si="113"/>
        <v>110.23</v>
      </c>
      <c r="H200" s="43">
        <f t="shared" si="113"/>
        <v>110.23</v>
      </c>
      <c r="I200" s="43">
        <f t="shared" si="113"/>
        <v>110.23</v>
      </c>
      <c r="J200" s="43">
        <f t="shared" si="113"/>
        <v>110.23</v>
      </c>
      <c r="K200" s="43">
        <f t="shared" si="113"/>
        <v>110.23</v>
      </c>
      <c r="L200" s="43">
        <f t="shared" si="113"/>
        <v>110.23</v>
      </c>
      <c r="M200" s="43">
        <f t="shared" si="113"/>
        <v>110.23</v>
      </c>
      <c r="N200" s="43">
        <f t="shared" si="113"/>
        <v>110.23</v>
      </c>
      <c r="O200" s="43">
        <f t="shared" si="113"/>
        <v>110.23</v>
      </c>
      <c r="P200" s="43">
        <f t="shared" si="113"/>
        <v>110.23</v>
      </c>
      <c r="Q200" s="43">
        <f t="shared" si="113"/>
        <v>110.23</v>
      </c>
      <c r="R200" s="43">
        <f t="shared" si="113"/>
        <v>110.23</v>
      </c>
      <c r="S200" s="43">
        <f t="shared" si="113"/>
        <v>110.23</v>
      </c>
      <c r="T200" s="43">
        <f t="shared" si="113"/>
        <v>110.23</v>
      </c>
      <c r="U200" s="43">
        <f t="shared" si="113"/>
        <v>110.23</v>
      </c>
      <c r="V200" s="43">
        <f t="shared" si="113"/>
        <v>110.23</v>
      </c>
      <c r="W200" s="43">
        <f t="shared" si="113"/>
        <v>110.23</v>
      </c>
      <c r="X200" s="43">
        <f t="shared" si="113"/>
        <v>110.23</v>
      </c>
      <c r="Y200" s="43">
        <f t="shared" si="113"/>
        <v>110.23</v>
      </c>
      <c r="Z200" s="43">
        <f t="shared" si="113"/>
        <v>110.23</v>
      </c>
      <c r="AA200" s="43">
        <f t="shared" si="113"/>
        <v>110.23</v>
      </c>
    </row>
    <row r="201" spans="1:27" ht="12.75" customHeight="1" x14ac:dyDescent="0.2">
      <c r="A201" s="91" t="s">
        <v>2244</v>
      </c>
      <c r="B201" s="27" t="str">
        <f>"11"&amp;"."&amp;$B$729&amp;"."&amp;$B$730</f>
        <v>11.02.2023</v>
      </c>
      <c r="C201" s="83" t="s">
        <v>74</v>
      </c>
      <c r="D201" s="84">
        <f>ROUND(((D202+D203+D205+D204)/1000),5)</f>
        <v>1.45692</v>
      </c>
      <c r="E201" s="84">
        <f>ROUND(((E202+E203+E205+E204)/1000),5)</f>
        <v>1.4190400000000001</v>
      </c>
      <c r="F201" s="84">
        <f>ROUND(((F202+F203+F205+F204)/1000),5)</f>
        <v>1.39846</v>
      </c>
      <c r="G201" s="84">
        <f t="shared" ref="G201:AA201" si="114">ROUND(((G202+G203+G205+G204)/1000),5)</f>
        <v>1.38497</v>
      </c>
      <c r="H201" s="84">
        <f t="shared" si="114"/>
        <v>1.3976</v>
      </c>
      <c r="I201" s="84">
        <f t="shared" si="114"/>
        <v>1.4143600000000001</v>
      </c>
      <c r="J201" s="84">
        <f t="shared" si="114"/>
        <v>1.47661</v>
      </c>
      <c r="K201" s="84">
        <f t="shared" si="114"/>
        <v>1.74078</v>
      </c>
      <c r="L201" s="84">
        <f t="shared" si="114"/>
        <v>1.8363700000000001</v>
      </c>
      <c r="M201" s="84">
        <f t="shared" si="114"/>
        <v>1.97878</v>
      </c>
      <c r="N201" s="84">
        <f t="shared" si="114"/>
        <v>2.0247099999999998</v>
      </c>
      <c r="O201" s="84">
        <f t="shared" si="114"/>
        <v>2.0372300000000001</v>
      </c>
      <c r="P201" s="84">
        <f t="shared" si="114"/>
        <v>2.0337000000000001</v>
      </c>
      <c r="Q201" s="84">
        <f t="shared" si="114"/>
        <v>2.0299299999999998</v>
      </c>
      <c r="R201" s="84">
        <f t="shared" si="114"/>
        <v>2.0235500000000002</v>
      </c>
      <c r="S201" s="84">
        <f t="shared" si="114"/>
        <v>1.9854499999999999</v>
      </c>
      <c r="T201" s="84">
        <f t="shared" si="114"/>
        <v>2.0078</v>
      </c>
      <c r="U201" s="84">
        <f t="shared" si="114"/>
        <v>2.04237</v>
      </c>
      <c r="V201" s="84">
        <f t="shared" si="114"/>
        <v>2.0659800000000001</v>
      </c>
      <c r="W201" s="84">
        <f t="shared" si="114"/>
        <v>2.0342799999999999</v>
      </c>
      <c r="X201" s="84">
        <f t="shared" si="114"/>
        <v>2.0192399999999999</v>
      </c>
      <c r="Y201" s="84">
        <f t="shared" si="114"/>
        <v>1.90493</v>
      </c>
      <c r="Z201" s="84">
        <f t="shared" si="114"/>
        <v>1.79871</v>
      </c>
      <c r="AA201" s="84">
        <f t="shared" si="114"/>
        <v>1.68485</v>
      </c>
    </row>
    <row r="202" spans="1:27" ht="12.75" customHeight="1" outlineLevel="1" x14ac:dyDescent="0.2">
      <c r="A202" s="92" t="s">
        <v>2245</v>
      </c>
      <c r="B202" s="62" t="s">
        <v>231</v>
      </c>
      <c r="C202" s="42" t="s">
        <v>77</v>
      </c>
      <c r="D202" s="43">
        <v>1228.8</v>
      </c>
      <c r="E202" s="43">
        <v>1190.92</v>
      </c>
      <c r="F202" s="43">
        <v>1170.3399999999999</v>
      </c>
      <c r="G202" s="43">
        <v>1156.8499999999999</v>
      </c>
      <c r="H202" s="43">
        <v>1169.48</v>
      </c>
      <c r="I202" s="43">
        <v>1186.24</v>
      </c>
      <c r="J202" s="43">
        <v>1248.49</v>
      </c>
      <c r="K202" s="43">
        <v>1512.66</v>
      </c>
      <c r="L202" s="43">
        <v>1608.25</v>
      </c>
      <c r="M202" s="43">
        <v>1750.66</v>
      </c>
      <c r="N202" s="43">
        <v>1796.59</v>
      </c>
      <c r="O202" s="43">
        <v>1809.11</v>
      </c>
      <c r="P202" s="43">
        <v>1805.58</v>
      </c>
      <c r="Q202" s="43">
        <v>1801.81</v>
      </c>
      <c r="R202" s="43">
        <v>1795.43</v>
      </c>
      <c r="S202" s="43">
        <v>1757.33</v>
      </c>
      <c r="T202" s="43">
        <v>1779.68</v>
      </c>
      <c r="U202" s="43">
        <v>1814.25</v>
      </c>
      <c r="V202" s="43">
        <v>1837.86</v>
      </c>
      <c r="W202" s="43">
        <v>1806.16</v>
      </c>
      <c r="X202" s="43">
        <v>1791.12</v>
      </c>
      <c r="Y202" s="43">
        <v>1676.81</v>
      </c>
      <c r="Z202" s="43">
        <v>1570.59</v>
      </c>
      <c r="AA202" s="43">
        <v>1456.73</v>
      </c>
    </row>
    <row r="203" spans="1:27" ht="12.75" customHeight="1" outlineLevel="1" x14ac:dyDescent="0.2">
      <c r="A203" s="92" t="s">
        <v>2246</v>
      </c>
      <c r="B203" s="62" t="s">
        <v>88</v>
      </c>
      <c r="C203" s="42" t="s">
        <v>77</v>
      </c>
      <c r="D203" s="43">
        <f>$D$153</f>
        <v>113.12</v>
      </c>
      <c r="E203" s="43">
        <f>$D$153</f>
        <v>113.12</v>
      </c>
      <c r="F203" s="43">
        <f t="shared" ref="F203:AA203" si="115">$D$153</f>
        <v>113.12</v>
      </c>
      <c r="G203" s="43">
        <f t="shared" si="115"/>
        <v>113.12</v>
      </c>
      <c r="H203" s="43">
        <f t="shared" si="115"/>
        <v>113.12</v>
      </c>
      <c r="I203" s="43">
        <f t="shared" si="115"/>
        <v>113.12</v>
      </c>
      <c r="J203" s="43">
        <f t="shared" si="115"/>
        <v>113.12</v>
      </c>
      <c r="K203" s="43">
        <f t="shared" si="115"/>
        <v>113.12</v>
      </c>
      <c r="L203" s="43">
        <f t="shared" si="115"/>
        <v>113.12</v>
      </c>
      <c r="M203" s="43">
        <f t="shared" si="115"/>
        <v>113.12</v>
      </c>
      <c r="N203" s="43">
        <f t="shared" si="115"/>
        <v>113.12</v>
      </c>
      <c r="O203" s="43">
        <f t="shared" si="115"/>
        <v>113.12</v>
      </c>
      <c r="P203" s="43">
        <f t="shared" si="115"/>
        <v>113.12</v>
      </c>
      <c r="Q203" s="43">
        <f t="shared" si="115"/>
        <v>113.12</v>
      </c>
      <c r="R203" s="43">
        <f t="shared" si="115"/>
        <v>113.12</v>
      </c>
      <c r="S203" s="43">
        <f t="shared" si="115"/>
        <v>113.12</v>
      </c>
      <c r="T203" s="43">
        <f t="shared" si="115"/>
        <v>113.12</v>
      </c>
      <c r="U203" s="43">
        <f t="shared" si="115"/>
        <v>113.12</v>
      </c>
      <c r="V203" s="43">
        <f t="shared" si="115"/>
        <v>113.12</v>
      </c>
      <c r="W203" s="43">
        <f t="shared" si="115"/>
        <v>113.12</v>
      </c>
      <c r="X203" s="43">
        <f t="shared" si="115"/>
        <v>113.12</v>
      </c>
      <c r="Y203" s="43">
        <f t="shared" si="115"/>
        <v>113.12</v>
      </c>
      <c r="Z203" s="43">
        <f t="shared" si="115"/>
        <v>113.12</v>
      </c>
      <c r="AA203" s="43">
        <f t="shared" si="115"/>
        <v>113.12</v>
      </c>
    </row>
    <row r="204" spans="1:27" ht="12.75" customHeight="1" outlineLevel="1" x14ac:dyDescent="0.2">
      <c r="A204" s="92" t="s">
        <v>2247</v>
      </c>
      <c r="B204" s="62" t="s">
        <v>81</v>
      </c>
      <c r="C204" s="42" t="s">
        <v>77</v>
      </c>
      <c r="D204" s="43">
        <v>4.7699999999999996</v>
      </c>
      <c r="E204" s="43">
        <v>4.7699999999999996</v>
      </c>
      <c r="F204" s="43">
        <v>4.7699999999999996</v>
      </c>
      <c r="G204" s="43">
        <v>4.7699999999999996</v>
      </c>
      <c r="H204" s="43">
        <v>4.7699999999999996</v>
      </c>
      <c r="I204" s="43">
        <v>4.7699999999999996</v>
      </c>
      <c r="J204" s="43">
        <v>4.7699999999999996</v>
      </c>
      <c r="K204" s="43">
        <v>4.7699999999999996</v>
      </c>
      <c r="L204" s="43">
        <v>4.7699999999999996</v>
      </c>
      <c r="M204" s="43">
        <v>4.7699999999999996</v>
      </c>
      <c r="N204" s="43">
        <v>4.7699999999999996</v>
      </c>
      <c r="O204" s="43">
        <v>4.7699999999999996</v>
      </c>
      <c r="P204" s="43">
        <v>4.7699999999999996</v>
      </c>
      <c r="Q204" s="43">
        <v>4.7699999999999996</v>
      </c>
      <c r="R204" s="43">
        <v>4.7699999999999996</v>
      </c>
      <c r="S204" s="43">
        <v>4.7699999999999996</v>
      </c>
      <c r="T204" s="43">
        <v>4.7699999999999996</v>
      </c>
      <c r="U204" s="43">
        <v>4.7699999999999996</v>
      </c>
      <c r="V204" s="43">
        <v>4.7699999999999996</v>
      </c>
      <c r="W204" s="43">
        <v>4.7699999999999996</v>
      </c>
      <c r="X204" s="43">
        <v>4.7699999999999996</v>
      </c>
      <c r="Y204" s="43">
        <v>4.7699999999999996</v>
      </c>
      <c r="Z204" s="43">
        <v>4.7699999999999996</v>
      </c>
      <c r="AA204" s="43">
        <v>4.7699999999999996</v>
      </c>
    </row>
    <row r="205" spans="1:27" ht="12.75" customHeight="1" outlineLevel="1" x14ac:dyDescent="0.2">
      <c r="A205" s="92" t="s">
        <v>2248</v>
      </c>
      <c r="B205" s="62" t="s">
        <v>79</v>
      </c>
      <c r="C205" s="42" t="s">
        <v>77</v>
      </c>
      <c r="D205" s="43">
        <f>$D$11</f>
        <v>110.23</v>
      </c>
      <c r="E205" s="43">
        <f t="shared" ref="E205:AA205" si="116">$D$11</f>
        <v>110.23</v>
      </c>
      <c r="F205" s="43">
        <f t="shared" si="116"/>
        <v>110.23</v>
      </c>
      <c r="G205" s="43">
        <f t="shared" si="116"/>
        <v>110.23</v>
      </c>
      <c r="H205" s="43">
        <f t="shared" si="116"/>
        <v>110.23</v>
      </c>
      <c r="I205" s="43">
        <f t="shared" si="116"/>
        <v>110.23</v>
      </c>
      <c r="J205" s="43">
        <f t="shared" si="116"/>
        <v>110.23</v>
      </c>
      <c r="K205" s="43">
        <f t="shared" si="116"/>
        <v>110.23</v>
      </c>
      <c r="L205" s="43">
        <f t="shared" si="116"/>
        <v>110.23</v>
      </c>
      <c r="M205" s="43">
        <f t="shared" si="116"/>
        <v>110.23</v>
      </c>
      <c r="N205" s="43">
        <f t="shared" si="116"/>
        <v>110.23</v>
      </c>
      <c r="O205" s="43">
        <f t="shared" si="116"/>
        <v>110.23</v>
      </c>
      <c r="P205" s="43">
        <f t="shared" si="116"/>
        <v>110.23</v>
      </c>
      <c r="Q205" s="43">
        <f t="shared" si="116"/>
        <v>110.23</v>
      </c>
      <c r="R205" s="43">
        <f t="shared" si="116"/>
        <v>110.23</v>
      </c>
      <c r="S205" s="43">
        <f t="shared" si="116"/>
        <v>110.23</v>
      </c>
      <c r="T205" s="43">
        <f t="shared" si="116"/>
        <v>110.23</v>
      </c>
      <c r="U205" s="43">
        <f t="shared" si="116"/>
        <v>110.23</v>
      </c>
      <c r="V205" s="43">
        <f t="shared" si="116"/>
        <v>110.23</v>
      </c>
      <c r="W205" s="43">
        <f t="shared" si="116"/>
        <v>110.23</v>
      </c>
      <c r="X205" s="43">
        <f t="shared" si="116"/>
        <v>110.23</v>
      </c>
      <c r="Y205" s="43">
        <f t="shared" si="116"/>
        <v>110.23</v>
      </c>
      <c r="Z205" s="43">
        <f t="shared" si="116"/>
        <v>110.23</v>
      </c>
      <c r="AA205" s="43">
        <f t="shared" si="116"/>
        <v>110.23</v>
      </c>
    </row>
    <row r="206" spans="1:27" ht="12.75" customHeight="1" x14ac:dyDescent="0.2">
      <c r="A206" s="91" t="s">
        <v>2249</v>
      </c>
      <c r="B206" s="27" t="str">
        <f>"12"&amp;"."&amp;$B$729&amp;"."&amp;$B$730</f>
        <v>12.02.2023</v>
      </c>
      <c r="C206" s="83" t="s">
        <v>74</v>
      </c>
      <c r="D206" s="84">
        <f>ROUND(((D207+D208+D210+D209)/1000),5)</f>
        <v>1.4412100000000001</v>
      </c>
      <c r="E206" s="84">
        <f>ROUND(((E207+E208+E210+E209)/1000),5)</f>
        <v>1.38991</v>
      </c>
      <c r="F206" s="84">
        <f>ROUND(((F207+F208+F210+F209)/1000),5)</f>
        <v>1.3867100000000001</v>
      </c>
      <c r="G206" s="84">
        <f t="shared" ref="G206:AA206" si="117">ROUND(((G207+G208+G210+G209)/1000),5)</f>
        <v>1.37538</v>
      </c>
      <c r="H206" s="84">
        <f t="shared" si="117"/>
        <v>1.37859</v>
      </c>
      <c r="I206" s="84">
        <f t="shared" si="117"/>
        <v>1.38873</v>
      </c>
      <c r="J206" s="84">
        <f t="shared" si="117"/>
        <v>1.3890800000000001</v>
      </c>
      <c r="K206" s="84">
        <f t="shared" si="117"/>
        <v>1.48949</v>
      </c>
      <c r="L206" s="84">
        <f t="shared" si="117"/>
        <v>1.7534700000000001</v>
      </c>
      <c r="M206" s="84">
        <f t="shared" si="117"/>
        <v>1.8678999999999999</v>
      </c>
      <c r="N206" s="84">
        <f t="shared" si="117"/>
        <v>1.9160699999999999</v>
      </c>
      <c r="O206" s="84">
        <f t="shared" si="117"/>
        <v>1.9345699999999999</v>
      </c>
      <c r="P206" s="84">
        <f t="shared" si="117"/>
        <v>1.93489</v>
      </c>
      <c r="Q206" s="84">
        <f t="shared" si="117"/>
        <v>1.93588</v>
      </c>
      <c r="R206" s="84">
        <f t="shared" si="117"/>
        <v>1.9803599999999999</v>
      </c>
      <c r="S206" s="84">
        <f t="shared" si="117"/>
        <v>1.9680899999999999</v>
      </c>
      <c r="T206" s="84">
        <f t="shared" si="117"/>
        <v>2.0422899999999999</v>
      </c>
      <c r="U206" s="84">
        <f t="shared" si="117"/>
        <v>2.0651600000000001</v>
      </c>
      <c r="V206" s="84">
        <f t="shared" si="117"/>
        <v>2.1078100000000002</v>
      </c>
      <c r="W206" s="84">
        <f t="shared" si="117"/>
        <v>2.08216</v>
      </c>
      <c r="X206" s="84">
        <f t="shared" si="117"/>
        <v>2.0386700000000002</v>
      </c>
      <c r="Y206" s="84">
        <f t="shared" si="117"/>
        <v>1.94722</v>
      </c>
      <c r="Z206" s="84">
        <f t="shared" si="117"/>
        <v>1.81341</v>
      </c>
      <c r="AA206" s="84">
        <f t="shared" si="117"/>
        <v>1.5607500000000001</v>
      </c>
    </row>
    <row r="207" spans="1:27" ht="12.75" customHeight="1" outlineLevel="1" x14ac:dyDescent="0.2">
      <c r="A207" s="92" t="s">
        <v>2250</v>
      </c>
      <c r="B207" s="62" t="s">
        <v>231</v>
      </c>
      <c r="C207" s="42" t="s">
        <v>77</v>
      </c>
      <c r="D207" s="43">
        <v>1213.0899999999999</v>
      </c>
      <c r="E207" s="43">
        <v>1161.79</v>
      </c>
      <c r="F207" s="43">
        <v>1158.5899999999999</v>
      </c>
      <c r="G207" s="43">
        <v>1147.26</v>
      </c>
      <c r="H207" s="43">
        <v>1150.47</v>
      </c>
      <c r="I207" s="43">
        <v>1160.6099999999999</v>
      </c>
      <c r="J207" s="43">
        <v>1160.96</v>
      </c>
      <c r="K207" s="43">
        <v>1261.3699999999999</v>
      </c>
      <c r="L207" s="43">
        <v>1525.35</v>
      </c>
      <c r="M207" s="43">
        <v>1639.78</v>
      </c>
      <c r="N207" s="43">
        <v>1687.95</v>
      </c>
      <c r="O207" s="43">
        <v>1706.45</v>
      </c>
      <c r="P207" s="43">
        <v>1706.77</v>
      </c>
      <c r="Q207" s="43">
        <v>1707.76</v>
      </c>
      <c r="R207" s="43">
        <v>1752.24</v>
      </c>
      <c r="S207" s="43">
        <v>1739.97</v>
      </c>
      <c r="T207" s="43">
        <v>1814.17</v>
      </c>
      <c r="U207" s="43">
        <v>1837.04</v>
      </c>
      <c r="V207" s="43">
        <v>1879.69</v>
      </c>
      <c r="W207" s="43">
        <v>1854.04</v>
      </c>
      <c r="X207" s="43">
        <v>1810.55</v>
      </c>
      <c r="Y207" s="43">
        <v>1719.1</v>
      </c>
      <c r="Z207" s="43">
        <v>1585.29</v>
      </c>
      <c r="AA207" s="43">
        <v>1332.63</v>
      </c>
    </row>
    <row r="208" spans="1:27" ht="12.75" customHeight="1" outlineLevel="1" x14ac:dyDescent="0.2">
      <c r="A208" s="92" t="s">
        <v>2251</v>
      </c>
      <c r="B208" s="62" t="s">
        <v>88</v>
      </c>
      <c r="C208" s="42" t="s">
        <v>77</v>
      </c>
      <c r="D208" s="43">
        <f>$D$153</f>
        <v>113.12</v>
      </c>
      <c r="E208" s="43">
        <f>$D$153</f>
        <v>113.12</v>
      </c>
      <c r="F208" s="43">
        <f t="shared" ref="F208:AA208" si="118">$D$153</f>
        <v>113.12</v>
      </c>
      <c r="G208" s="43">
        <f t="shared" si="118"/>
        <v>113.12</v>
      </c>
      <c r="H208" s="43">
        <f t="shared" si="118"/>
        <v>113.12</v>
      </c>
      <c r="I208" s="43">
        <f t="shared" si="118"/>
        <v>113.12</v>
      </c>
      <c r="J208" s="43">
        <f t="shared" si="118"/>
        <v>113.12</v>
      </c>
      <c r="K208" s="43">
        <f t="shared" si="118"/>
        <v>113.12</v>
      </c>
      <c r="L208" s="43">
        <f t="shared" si="118"/>
        <v>113.12</v>
      </c>
      <c r="M208" s="43">
        <f t="shared" si="118"/>
        <v>113.12</v>
      </c>
      <c r="N208" s="43">
        <f t="shared" si="118"/>
        <v>113.12</v>
      </c>
      <c r="O208" s="43">
        <f t="shared" si="118"/>
        <v>113.12</v>
      </c>
      <c r="P208" s="43">
        <f t="shared" si="118"/>
        <v>113.12</v>
      </c>
      <c r="Q208" s="43">
        <f t="shared" si="118"/>
        <v>113.12</v>
      </c>
      <c r="R208" s="43">
        <f t="shared" si="118"/>
        <v>113.12</v>
      </c>
      <c r="S208" s="43">
        <f t="shared" si="118"/>
        <v>113.12</v>
      </c>
      <c r="T208" s="43">
        <f t="shared" si="118"/>
        <v>113.12</v>
      </c>
      <c r="U208" s="43">
        <f t="shared" si="118"/>
        <v>113.12</v>
      </c>
      <c r="V208" s="43">
        <f t="shared" si="118"/>
        <v>113.12</v>
      </c>
      <c r="W208" s="43">
        <f t="shared" si="118"/>
        <v>113.12</v>
      </c>
      <c r="X208" s="43">
        <f t="shared" si="118"/>
        <v>113.12</v>
      </c>
      <c r="Y208" s="43">
        <f t="shared" si="118"/>
        <v>113.12</v>
      </c>
      <c r="Z208" s="43">
        <f t="shared" si="118"/>
        <v>113.12</v>
      </c>
      <c r="AA208" s="43">
        <f t="shared" si="118"/>
        <v>113.12</v>
      </c>
    </row>
    <row r="209" spans="1:27" ht="12.75" customHeight="1" outlineLevel="1" x14ac:dyDescent="0.2">
      <c r="A209" s="92" t="s">
        <v>2252</v>
      </c>
      <c r="B209" s="62" t="s">
        <v>81</v>
      </c>
      <c r="C209" s="42" t="s">
        <v>77</v>
      </c>
      <c r="D209" s="43">
        <v>4.7699999999999996</v>
      </c>
      <c r="E209" s="43">
        <v>4.7699999999999996</v>
      </c>
      <c r="F209" s="43">
        <v>4.7699999999999996</v>
      </c>
      <c r="G209" s="43">
        <v>4.7699999999999996</v>
      </c>
      <c r="H209" s="43">
        <v>4.7699999999999996</v>
      </c>
      <c r="I209" s="43">
        <v>4.7699999999999996</v>
      </c>
      <c r="J209" s="43">
        <v>4.7699999999999996</v>
      </c>
      <c r="K209" s="43">
        <v>4.7699999999999996</v>
      </c>
      <c r="L209" s="43">
        <v>4.7699999999999996</v>
      </c>
      <c r="M209" s="43">
        <v>4.7699999999999996</v>
      </c>
      <c r="N209" s="43">
        <v>4.7699999999999996</v>
      </c>
      <c r="O209" s="43">
        <v>4.7699999999999996</v>
      </c>
      <c r="P209" s="43">
        <v>4.7699999999999996</v>
      </c>
      <c r="Q209" s="43">
        <v>4.7699999999999996</v>
      </c>
      <c r="R209" s="43">
        <v>4.7699999999999996</v>
      </c>
      <c r="S209" s="43">
        <v>4.7699999999999996</v>
      </c>
      <c r="T209" s="43">
        <v>4.7699999999999996</v>
      </c>
      <c r="U209" s="43">
        <v>4.7699999999999996</v>
      </c>
      <c r="V209" s="43">
        <v>4.7699999999999996</v>
      </c>
      <c r="W209" s="43">
        <v>4.7699999999999996</v>
      </c>
      <c r="X209" s="43">
        <v>4.7699999999999996</v>
      </c>
      <c r="Y209" s="43">
        <v>4.7699999999999996</v>
      </c>
      <c r="Z209" s="43">
        <v>4.7699999999999996</v>
      </c>
      <c r="AA209" s="43">
        <v>4.7699999999999996</v>
      </c>
    </row>
    <row r="210" spans="1:27" ht="12.75" customHeight="1" outlineLevel="1" x14ac:dyDescent="0.2">
      <c r="A210" s="92" t="s">
        <v>2253</v>
      </c>
      <c r="B210" s="62" t="s">
        <v>79</v>
      </c>
      <c r="C210" s="42" t="s">
        <v>77</v>
      </c>
      <c r="D210" s="43">
        <f>$D$11</f>
        <v>110.23</v>
      </c>
      <c r="E210" s="43">
        <f t="shared" ref="E210:AA210" si="119">$D$11</f>
        <v>110.23</v>
      </c>
      <c r="F210" s="43">
        <f t="shared" si="119"/>
        <v>110.23</v>
      </c>
      <c r="G210" s="43">
        <f t="shared" si="119"/>
        <v>110.23</v>
      </c>
      <c r="H210" s="43">
        <f t="shared" si="119"/>
        <v>110.23</v>
      </c>
      <c r="I210" s="43">
        <f t="shared" si="119"/>
        <v>110.23</v>
      </c>
      <c r="J210" s="43">
        <f t="shared" si="119"/>
        <v>110.23</v>
      </c>
      <c r="K210" s="43">
        <f t="shared" si="119"/>
        <v>110.23</v>
      </c>
      <c r="L210" s="43">
        <f t="shared" si="119"/>
        <v>110.23</v>
      </c>
      <c r="M210" s="43">
        <f t="shared" si="119"/>
        <v>110.23</v>
      </c>
      <c r="N210" s="43">
        <f t="shared" si="119"/>
        <v>110.23</v>
      </c>
      <c r="O210" s="43">
        <f t="shared" si="119"/>
        <v>110.23</v>
      </c>
      <c r="P210" s="43">
        <f t="shared" si="119"/>
        <v>110.23</v>
      </c>
      <c r="Q210" s="43">
        <f t="shared" si="119"/>
        <v>110.23</v>
      </c>
      <c r="R210" s="43">
        <f t="shared" si="119"/>
        <v>110.23</v>
      </c>
      <c r="S210" s="43">
        <f t="shared" si="119"/>
        <v>110.23</v>
      </c>
      <c r="T210" s="43">
        <f t="shared" si="119"/>
        <v>110.23</v>
      </c>
      <c r="U210" s="43">
        <f t="shared" si="119"/>
        <v>110.23</v>
      </c>
      <c r="V210" s="43">
        <f t="shared" si="119"/>
        <v>110.23</v>
      </c>
      <c r="W210" s="43">
        <f t="shared" si="119"/>
        <v>110.23</v>
      </c>
      <c r="X210" s="43">
        <f t="shared" si="119"/>
        <v>110.23</v>
      </c>
      <c r="Y210" s="43">
        <f t="shared" si="119"/>
        <v>110.23</v>
      </c>
      <c r="Z210" s="43">
        <f t="shared" si="119"/>
        <v>110.23</v>
      </c>
      <c r="AA210" s="43">
        <f t="shared" si="119"/>
        <v>110.23</v>
      </c>
    </row>
    <row r="211" spans="1:27" ht="12.75" customHeight="1" x14ac:dyDescent="0.2">
      <c r="A211" s="91" t="s">
        <v>2254</v>
      </c>
      <c r="B211" s="27" t="str">
        <f>"13"&amp;"."&amp;$B$729&amp;"."&amp;$B$730</f>
        <v>13.02.2023</v>
      </c>
      <c r="C211" s="83" t="s">
        <v>74</v>
      </c>
      <c r="D211" s="84">
        <f>ROUND(((D212+D213+D215+D214)/1000),5)</f>
        <v>1.4133199999999999</v>
      </c>
      <c r="E211" s="84">
        <f>ROUND(((E212+E213+E215+E214)/1000),5)</f>
        <v>1.3897600000000001</v>
      </c>
      <c r="F211" s="84">
        <f>ROUND(((F212+F213+F215+F214)/1000),5)</f>
        <v>1.3463099999999999</v>
      </c>
      <c r="G211" s="84">
        <f t="shared" ref="G211:AA211" si="120">ROUND(((G212+G213+G215+G214)/1000),5)</f>
        <v>1.31037</v>
      </c>
      <c r="H211" s="84">
        <f t="shared" si="120"/>
        <v>1.3824000000000001</v>
      </c>
      <c r="I211" s="84">
        <f t="shared" si="120"/>
        <v>1.4731000000000001</v>
      </c>
      <c r="J211" s="84">
        <f t="shared" si="120"/>
        <v>1.7717499999999999</v>
      </c>
      <c r="K211" s="84">
        <f t="shared" si="120"/>
        <v>1.9258</v>
      </c>
      <c r="L211" s="84">
        <f t="shared" si="120"/>
        <v>2.0640200000000002</v>
      </c>
      <c r="M211" s="84">
        <f t="shared" si="120"/>
        <v>2.0993200000000001</v>
      </c>
      <c r="N211" s="84">
        <f t="shared" si="120"/>
        <v>2.1326200000000002</v>
      </c>
      <c r="O211" s="84">
        <f t="shared" si="120"/>
        <v>2.1197599999999999</v>
      </c>
      <c r="P211" s="84">
        <f t="shared" si="120"/>
        <v>2.09836</v>
      </c>
      <c r="Q211" s="84">
        <f t="shared" si="120"/>
        <v>2.10432</v>
      </c>
      <c r="R211" s="84">
        <f t="shared" si="120"/>
        <v>2.09565</v>
      </c>
      <c r="S211" s="84">
        <f t="shared" si="120"/>
        <v>2.0216799999999999</v>
      </c>
      <c r="T211" s="84">
        <f t="shared" si="120"/>
        <v>2.0065599999999999</v>
      </c>
      <c r="U211" s="84">
        <f t="shared" si="120"/>
        <v>2.0111699999999999</v>
      </c>
      <c r="V211" s="84">
        <f t="shared" si="120"/>
        <v>2.0527199999999999</v>
      </c>
      <c r="W211" s="84">
        <f t="shared" si="120"/>
        <v>2.0088400000000002</v>
      </c>
      <c r="X211" s="84">
        <f t="shared" si="120"/>
        <v>2.0286200000000001</v>
      </c>
      <c r="Y211" s="84">
        <f t="shared" si="120"/>
        <v>1.9045300000000001</v>
      </c>
      <c r="Z211" s="84">
        <f t="shared" si="120"/>
        <v>1.77698</v>
      </c>
      <c r="AA211" s="84">
        <f t="shared" si="120"/>
        <v>1.5531200000000001</v>
      </c>
    </row>
    <row r="212" spans="1:27" ht="12.75" customHeight="1" outlineLevel="1" x14ac:dyDescent="0.2">
      <c r="A212" s="92" t="s">
        <v>2255</v>
      </c>
      <c r="B212" s="62" t="s">
        <v>231</v>
      </c>
      <c r="C212" s="42" t="s">
        <v>77</v>
      </c>
      <c r="D212" s="43">
        <v>1185.2</v>
      </c>
      <c r="E212" s="43">
        <v>1161.6400000000001</v>
      </c>
      <c r="F212" s="43">
        <v>1118.19</v>
      </c>
      <c r="G212" s="43">
        <v>1082.25</v>
      </c>
      <c r="H212" s="43">
        <v>1154.28</v>
      </c>
      <c r="I212" s="43">
        <v>1244.98</v>
      </c>
      <c r="J212" s="43">
        <v>1543.63</v>
      </c>
      <c r="K212" s="43">
        <v>1697.68</v>
      </c>
      <c r="L212" s="43">
        <v>1835.9</v>
      </c>
      <c r="M212" s="43">
        <v>1871.2</v>
      </c>
      <c r="N212" s="43">
        <v>1904.5</v>
      </c>
      <c r="O212" s="43">
        <v>1891.64</v>
      </c>
      <c r="P212" s="43">
        <v>1870.24</v>
      </c>
      <c r="Q212" s="43">
        <v>1876.2</v>
      </c>
      <c r="R212" s="43">
        <v>1867.53</v>
      </c>
      <c r="S212" s="43">
        <v>1793.56</v>
      </c>
      <c r="T212" s="43">
        <v>1778.44</v>
      </c>
      <c r="U212" s="43">
        <v>1783.05</v>
      </c>
      <c r="V212" s="43">
        <v>1824.6</v>
      </c>
      <c r="W212" s="43">
        <v>1780.72</v>
      </c>
      <c r="X212" s="43">
        <v>1800.5</v>
      </c>
      <c r="Y212" s="43">
        <v>1676.41</v>
      </c>
      <c r="Z212" s="43">
        <v>1548.86</v>
      </c>
      <c r="AA212" s="43">
        <v>1325</v>
      </c>
    </row>
    <row r="213" spans="1:27" ht="12.75" customHeight="1" outlineLevel="1" x14ac:dyDescent="0.2">
      <c r="A213" s="92" t="s">
        <v>2256</v>
      </c>
      <c r="B213" s="62" t="s">
        <v>88</v>
      </c>
      <c r="C213" s="42" t="s">
        <v>77</v>
      </c>
      <c r="D213" s="43">
        <f>$D$153</f>
        <v>113.12</v>
      </c>
      <c r="E213" s="43">
        <f>$D$153</f>
        <v>113.12</v>
      </c>
      <c r="F213" s="43">
        <f t="shared" ref="F213:AA213" si="121">$D$153</f>
        <v>113.12</v>
      </c>
      <c r="G213" s="43">
        <f t="shared" si="121"/>
        <v>113.12</v>
      </c>
      <c r="H213" s="43">
        <f t="shared" si="121"/>
        <v>113.12</v>
      </c>
      <c r="I213" s="43">
        <f t="shared" si="121"/>
        <v>113.12</v>
      </c>
      <c r="J213" s="43">
        <f t="shared" si="121"/>
        <v>113.12</v>
      </c>
      <c r="K213" s="43">
        <f t="shared" si="121"/>
        <v>113.12</v>
      </c>
      <c r="L213" s="43">
        <f t="shared" si="121"/>
        <v>113.12</v>
      </c>
      <c r="M213" s="43">
        <f t="shared" si="121"/>
        <v>113.12</v>
      </c>
      <c r="N213" s="43">
        <f t="shared" si="121"/>
        <v>113.12</v>
      </c>
      <c r="O213" s="43">
        <f t="shared" si="121"/>
        <v>113.12</v>
      </c>
      <c r="P213" s="43">
        <f t="shared" si="121"/>
        <v>113.12</v>
      </c>
      <c r="Q213" s="43">
        <f t="shared" si="121"/>
        <v>113.12</v>
      </c>
      <c r="R213" s="43">
        <f t="shared" si="121"/>
        <v>113.12</v>
      </c>
      <c r="S213" s="43">
        <f t="shared" si="121"/>
        <v>113.12</v>
      </c>
      <c r="T213" s="43">
        <f t="shared" si="121"/>
        <v>113.12</v>
      </c>
      <c r="U213" s="43">
        <f t="shared" si="121"/>
        <v>113.12</v>
      </c>
      <c r="V213" s="43">
        <f t="shared" si="121"/>
        <v>113.12</v>
      </c>
      <c r="W213" s="43">
        <f t="shared" si="121"/>
        <v>113.12</v>
      </c>
      <c r="X213" s="43">
        <f t="shared" si="121"/>
        <v>113.12</v>
      </c>
      <c r="Y213" s="43">
        <f t="shared" si="121"/>
        <v>113.12</v>
      </c>
      <c r="Z213" s="43">
        <f t="shared" si="121"/>
        <v>113.12</v>
      </c>
      <c r="AA213" s="43">
        <f t="shared" si="121"/>
        <v>113.12</v>
      </c>
    </row>
    <row r="214" spans="1:27" ht="12.75" customHeight="1" outlineLevel="1" x14ac:dyDescent="0.2">
      <c r="A214" s="92" t="s">
        <v>2257</v>
      </c>
      <c r="B214" s="62" t="s">
        <v>81</v>
      </c>
      <c r="C214" s="42" t="s">
        <v>77</v>
      </c>
      <c r="D214" s="43">
        <v>4.7699999999999996</v>
      </c>
      <c r="E214" s="43">
        <v>4.7699999999999996</v>
      </c>
      <c r="F214" s="43">
        <v>4.7699999999999996</v>
      </c>
      <c r="G214" s="43">
        <v>4.7699999999999996</v>
      </c>
      <c r="H214" s="43">
        <v>4.7699999999999996</v>
      </c>
      <c r="I214" s="43">
        <v>4.7699999999999996</v>
      </c>
      <c r="J214" s="43">
        <v>4.7699999999999996</v>
      </c>
      <c r="K214" s="43">
        <v>4.7699999999999996</v>
      </c>
      <c r="L214" s="43">
        <v>4.7699999999999996</v>
      </c>
      <c r="M214" s="43">
        <v>4.7699999999999996</v>
      </c>
      <c r="N214" s="43">
        <v>4.7699999999999996</v>
      </c>
      <c r="O214" s="43">
        <v>4.7699999999999996</v>
      </c>
      <c r="P214" s="43">
        <v>4.7699999999999996</v>
      </c>
      <c r="Q214" s="43">
        <v>4.7699999999999996</v>
      </c>
      <c r="R214" s="43">
        <v>4.7699999999999996</v>
      </c>
      <c r="S214" s="43">
        <v>4.7699999999999996</v>
      </c>
      <c r="T214" s="43">
        <v>4.7699999999999996</v>
      </c>
      <c r="U214" s="43">
        <v>4.7699999999999996</v>
      </c>
      <c r="V214" s="43">
        <v>4.7699999999999996</v>
      </c>
      <c r="W214" s="43">
        <v>4.7699999999999996</v>
      </c>
      <c r="X214" s="43">
        <v>4.7699999999999996</v>
      </c>
      <c r="Y214" s="43">
        <v>4.7699999999999996</v>
      </c>
      <c r="Z214" s="43">
        <v>4.7699999999999996</v>
      </c>
      <c r="AA214" s="43">
        <v>4.7699999999999996</v>
      </c>
    </row>
    <row r="215" spans="1:27" ht="12.75" customHeight="1" outlineLevel="1" x14ac:dyDescent="0.2">
      <c r="A215" s="92" t="s">
        <v>2258</v>
      </c>
      <c r="B215" s="62" t="s">
        <v>79</v>
      </c>
      <c r="C215" s="42" t="s">
        <v>77</v>
      </c>
      <c r="D215" s="43">
        <f>$D$11</f>
        <v>110.23</v>
      </c>
      <c r="E215" s="43">
        <f t="shared" ref="E215:AA215" si="122">$D$11</f>
        <v>110.23</v>
      </c>
      <c r="F215" s="43">
        <f t="shared" si="122"/>
        <v>110.23</v>
      </c>
      <c r="G215" s="43">
        <f t="shared" si="122"/>
        <v>110.23</v>
      </c>
      <c r="H215" s="43">
        <f t="shared" si="122"/>
        <v>110.23</v>
      </c>
      <c r="I215" s="43">
        <f t="shared" si="122"/>
        <v>110.23</v>
      </c>
      <c r="J215" s="43">
        <f t="shared" si="122"/>
        <v>110.23</v>
      </c>
      <c r="K215" s="43">
        <f t="shared" si="122"/>
        <v>110.23</v>
      </c>
      <c r="L215" s="43">
        <f t="shared" si="122"/>
        <v>110.23</v>
      </c>
      <c r="M215" s="43">
        <f t="shared" si="122"/>
        <v>110.23</v>
      </c>
      <c r="N215" s="43">
        <f t="shared" si="122"/>
        <v>110.23</v>
      </c>
      <c r="O215" s="43">
        <f t="shared" si="122"/>
        <v>110.23</v>
      </c>
      <c r="P215" s="43">
        <f t="shared" si="122"/>
        <v>110.23</v>
      </c>
      <c r="Q215" s="43">
        <f t="shared" si="122"/>
        <v>110.23</v>
      </c>
      <c r="R215" s="43">
        <f t="shared" si="122"/>
        <v>110.23</v>
      </c>
      <c r="S215" s="43">
        <f t="shared" si="122"/>
        <v>110.23</v>
      </c>
      <c r="T215" s="43">
        <f t="shared" si="122"/>
        <v>110.23</v>
      </c>
      <c r="U215" s="43">
        <f t="shared" si="122"/>
        <v>110.23</v>
      </c>
      <c r="V215" s="43">
        <f t="shared" si="122"/>
        <v>110.23</v>
      </c>
      <c r="W215" s="43">
        <f t="shared" si="122"/>
        <v>110.23</v>
      </c>
      <c r="X215" s="43">
        <f t="shared" si="122"/>
        <v>110.23</v>
      </c>
      <c r="Y215" s="43">
        <f t="shared" si="122"/>
        <v>110.23</v>
      </c>
      <c r="Z215" s="43">
        <f t="shared" si="122"/>
        <v>110.23</v>
      </c>
      <c r="AA215" s="43">
        <f t="shared" si="122"/>
        <v>110.23</v>
      </c>
    </row>
    <row r="216" spans="1:27" ht="12.75" customHeight="1" x14ac:dyDescent="0.2">
      <c r="A216" s="91" t="s">
        <v>2259</v>
      </c>
      <c r="B216" s="27" t="str">
        <f>"14"&amp;"."&amp;$B$729&amp;"."&amp;$B$730</f>
        <v>14.02.2023</v>
      </c>
      <c r="C216" s="83" t="s">
        <v>74</v>
      </c>
      <c r="D216" s="84">
        <f>ROUND(((D217+D218+D220+D219)/1000),5)</f>
        <v>1.4045000000000001</v>
      </c>
      <c r="E216" s="84">
        <f>ROUND(((E217+E218+E220+E219)/1000),5)</f>
        <v>1.35016</v>
      </c>
      <c r="F216" s="84">
        <f>ROUND(((F217+F218+F220+F219)/1000),5)</f>
        <v>1.30864</v>
      </c>
      <c r="G216" s="84">
        <f t="shared" ref="G216:AA216" si="123">ROUND(((G217+G218+G220+G219)/1000),5)</f>
        <v>1.3066199999999999</v>
      </c>
      <c r="H216" s="84">
        <f t="shared" si="123"/>
        <v>1.3525</v>
      </c>
      <c r="I216" s="84">
        <f t="shared" si="123"/>
        <v>1.4467099999999999</v>
      </c>
      <c r="J216" s="84">
        <f t="shared" si="123"/>
        <v>1.7427699999999999</v>
      </c>
      <c r="K216" s="84">
        <f t="shared" si="123"/>
        <v>1.85683</v>
      </c>
      <c r="L216" s="84">
        <f t="shared" si="123"/>
        <v>1.9386699999999999</v>
      </c>
      <c r="M216" s="84">
        <f t="shared" si="123"/>
        <v>2.0973799999999998</v>
      </c>
      <c r="N216" s="84">
        <f t="shared" si="123"/>
        <v>2.10907</v>
      </c>
      <c r="O216" s="84">
        <f t="shared" si="123"/>
        <v>2.1078100000000002</v>
      </c>
      <c r="P216" s="84">
        <f t="shared" si="123"/>
        <v>2.08561</v>
      </c>
      <c r="Q216" s="84">
        <f t="shared" si="123"/>
        <v>2.0922200000000002</v>
      </c>
      <c r="R216" s="84">
        <f t="shared" si="123"/>
        <v>2.0872099999999998</v>
      </c>
      <c r="S216" s="84">
        <f t="shared" si="123"/>
        <v>2.0784600000000002</v>
      </c>
      <c r="T216" s="84">
        <f t="shared" si="123"/>
        <v>2.0807600000000002</v>
      </c>
      <c r="U216" s="84">
        <f t="shared" si="123"/>
        <v>2.0959400000000001</v>
      </c>
      <c r="V216" s="84">
        <f t="shared" si="123"/>
        <v>2.1025</v>
      </c>
      <c r="W216" s="84">
        <f t="shared" si="123"/>
        <v>2.09449</v>
      </c>
      <c r="X216" s="84">
        <f t="shared" si="123"/>
        <v>2.05545</v>
      </c>
      <c r="Y216" s="84">
        <f t="shared" si="123"/>
        <v>1.8755299999999999</v>
      </c>
      <c r="Z216" s="84">
        <f t="shared" si="123"/>
        <v>1.77847</v>
      </c>
      <c r="AA216" s="84">
        <f t="shared" si="123"/>
        <v>1.60595</v>
      </c>
    </row>
    <row r="217" spans="1:27" ht="12.75" customHeight="1" outlineLevel="1" x14ac:dyDescent="0.2">
      <c r="A217" s="92" t="s">
        <v>2260</v>
      </c>
      <c r="B217" s="62" t="s">
        <v>231</v>
      </c>
      <c r="C217" s="42" t="s">
        <v>77</v>
      </c>
      <c r="D217" s="43">
        <v>1176.3800000000001</v>
      </c>
      <c r="E217" s="43">
        <v>1122.04</v>
      </c>
      <c r="F217" s="43">
        <v>1080.52</v>
      </c>
      <c r="G217" s="43">
        <v>1078.5</v>
      </c>
      <c r="H217" s="43">
        <v>1124.3800000000001</v>
      </c>
      <c r="I217" s="43">
        <v>1218.5899999999999</v>
      </c>
      <c r="J217" s="43">
        <v>1514.65</v>
      </c>
      <c r="K217" s="43">
        <v>1628.71</v>
      </c>
      <c r="L217" s="43">
        <v>1710.55</v>
      </c>
      <c r="M217" s="43">
        <v>1869.26</v>
      </c>
      <c r="N217" s="43">
        <v>1880.95</v>
      </c>
      <c r="O217" s="43">
        <v>1879.69</v>
      </c>
      <c r="P217" s="43">
        <v>1857.49</v>
      </c>
      <c r="Q217" s="43">
        <v>1864.1</v>
      </c>
      <c r="R217" s="43">
        <v>1859.09</v>
      </c>
      <c r="S217" s="43">
        <v>1850.34</v>
      </c>
      <c r="T217" s="43">
        <v>1852.64</v>
      </c>
      <c r="U217" s="43">
        <v>1867.82</v>
      </c>
      <c r="V217" s="43">
        <v>1874.38</v>
      </c>
      <c r="W217" s="43">
        <v>1866.37</v>
      </c>
      <c r="X217" s="43">
        <v>1827.33</v>
      </c>
      <c r="Y217" s="43">
        <v>1647.41</v>
      </c>
      <c r="Z217" s="43">
        <v>1550.35</v>
      </c>
      <c r="AA217" s="43">
        <v>1377.83</v>
      </c>
    </row>
    <row r="218" spans="1:27" ht="12.75" customHeight="1" outlineLevel="1" x14ac:dyDescent="0.2">
      <c r="A218" s="92" t="s">
        <v>2261</v>
      </c>
      <c r="B218" s="62" t="s">
        <v>88</v>
      </c>
      <c r="C218" s="42" t="s">
        <v>77</v>
      </c>
      <c r="D218" s="43">
        <f>$D$153</f>
        <v>113.12</v>
      </c>
      <c r="E218" s="43">
        <f>$D$153</f>
        <v>113.12</v>
      </c>
      <c r="F218" s="43">
        <f t="shared" ref="F218:AA218" si="124">$D$153</f>
        <v>113.12</v>
      </c>
      <c r="G218" s="43">
        <f t="shared" si="124"/>
        <v>113.12</v>
      </c>
      <c r="H218" s="43">
        <f t="shared" si="124"/>
        <v>113.12</v>
      </c>
      <c r="I218" s="43">
        <f t="shared" si="124"/>
        <v>113.12</v>
      </c>
      <c r="J218" s="43">
        <f t="shared" si="124"/>
        <v>113.12</v>
      </c>
      <c r="K218" s="43">
        <f t="shared" si="124"/>
        <v>113.12</v>
      </c>
      <c r="L218" s="43">
        <f t="shared" si="124"/>
        <v>113.12</v>
      </c>
      <c r="M218" s="43">
        <f t="shared" si="124"/>
        <v>113.12</v>
      </c>
      <c r="N218" s="43">
        <f t="shared" si="124"/>
        <v>113.12</v>
      </c>
      <c r="O218" s="43">
        <f t="shared" si="124"/>
        <v>113.12</v>
      </c>
      <c r="P218" s="43">
        <f t="shared" si="124"/>
        <v>113.12</v>
      </c>
      <c r="Q218" s="43">
        <f t="shared" si="124"/>
        <v>113.12</v>
      </c>
      <c r="R218" s="43">
        <f t="shared" si="124"/>
        <v>113.12</v>
      </c>
      <c r="S218" s="43">
        <f t="shared" si="124"/>
        <v>113.12</v>
      </c>
      <c r="T218" s="43">
        <f t="shared" si="124"/>
        <v>113.12</v>
      </c>
      <c r="U218" s="43">
        <f t="shared" si="124"/>
        <v>113.12</v>
      </c>
      <c r="V218" s="43">
        <f t="shared" si="124"/>
        <v>113.12</v>
      </c>
      <c r="W218" s="43">
        <f t="shared" si="124"/>
        <v>113.12</v>
      </c>
      <c r="X218" s="43">
        <f t="shared" si="124"/>
        <v>113.12</v>
      </c>
      <c r="Y218" s="43">
        <f t="shared" si="124"/>
        <v>113.12</v>
      </c>
      <c r="Z218" s="43">
        <f t="shared" si="124"/>
        <v>113.12</v>
      </c>
      <c r="AA218" s="43">
        <f t="shared" si="124"/>
        <v>113.12</v>
      </c>
    </row>
    <row r="219" spans="1:27" ht="12.75" customHeight="1" outlineLevel="1" x14ac:dyDescent="0.2">
      <c r="A219" s="92" t="s">
        <v>2262</v>
      </c>
      <c r="B219" s="62" t="s">
        <v>81</v>
      </c>
      <c r="C219" s="42" t="s">
        <v>77</v>
      </c>
      <c r="D219" s="43">
        <v>4.7699999999999996</v>
      </c>
      <c r="E219" s="43">
        <v>4.7699999999999996</v>
      </c>
      <c r="F219" s="43">
        <v>4.7699999999999996</v>
      </c>
      <c r="G219" s="43">
        <v>4.7699999999999996</v>
      </c>
      <c r="H219" s="43">
        <v>4.7699999999999996</v>
      </c>
      <c r="I219" s="43">
        <v>4.7699999999999996</v>
      </c>
      <c r="J219" s="43">
        <v>4.7699999999999996</v>
      </c>
      <c r="K219" s="43">
        <v>4.7699999999999996</v>
      </c>
      <c r="L219" s="43">
        <v>4.7699999999999996</v>
      </c>
      <c r="M219" s="43">
        <v>4.7699999999999996</v>
      </c>
      <c r="N219" s="43">
        <v>4.7699999999999996</v>
      </c>
      <c r="O219" s="43">
        <v>4.7699999999999996</v>
      </c>
      <c r="P219" s="43">
        <v>4.7699999999999996</v>
      </c>
      <c r="Q219" s="43">
        <v>4.7699999999999996</v>
      </c>
      <c r="R219" s="43">
        <v>4.7699999999999996</v>
      </c>
      <c r="S219" s="43">
        <v>4.7699999999999996</v>
      </c>
      <c r="T219" s="43">
        <v>4.7699999999999996</v>
      </c>
      <c r="U219" s="43">
        <v>4.7699999999999996</v>
      </c>
      <c r="V219" s="43">
        <v>4.7699999999999996</v>
      </c>
      <c r="W219" s="43">
        <v>4.7699999999999996</v>
      </c>
      <c r="X219" s="43">
        <v>4.7699999999999996</v>
      </c>
      <c r="Y219" s="43">
        <v>4.7699999999999996</v>
      </c>
      <c r="Z219" s="43">
        <v>4.7699999999999996</v>
      </c>
      <c r="AA219" s="43">
        <v>4.7699999999999996</v>
      </c>
    </row>
    <row r="220" spans="1:27" ht="12.75" customHeight="1" outlineLevel="1" x14ac:dyDescent="0.2">
      <c r="A220" s="92" t="s">
        <v>2263</v>
      </c>
      <c r="B220" s="62" t="s">
        <v>79</v>
      </c>
      <c r="C220" s="42" t="s">
        <v>77</v>
      </c>
      <c r="D220" s="43">
        <f>$D$11</f>
        <v>110.23</v>
      </c>
      <c r="E220" s="43">
        <f t="shared" ref="E220:AA220" si="125">$D$11</f>
        <v>110.23</v>
      </c>
      <c r="F220" s="43">
        <f t="shared" si="125"/>
        <v>110.23</v>
      </c>
      <c r="G220" s="43">
        <f t="shared" si="125"/>
        <v>110.23</v>
      </c>
      <c r="H220" s="43">
        <f t="shared" si="125"/>
        <v>110.23</v>
      </c>
      <c r="I220" s="43">
        <f t="shared" si="125"/>
        <v>110.23</v>
      </c>
      <c r="J220" s="43">
        <f t="shared" si="125"/>
        <v>110.23</v>
      </c>
      <c r="K220" s="43">
        <f t="shared" si="125"/>
        <v>110.23</v>
      </c>
      <c r="L220" s="43">
        <f t="shared" si="125"/>
        <v>110.23</v>
      </c>
      <c r="M220" s="43">
        <f t="shared" si="125"/>
        <v>110.23</v>
      </c>
      <c r="N220" s="43">
        <f t="shared" si="125"/>
        <v>110.23</v>
      </c>
      <c r="O220" s="43">
        <f t="shared" si="125"/>
        <v>110.23</v>
      </c>
      <c r="P220" s="43">
        <f t="shared" si="125"/>
        <v>110.23</v>
      </c>
      <c r="Q220" s="43">
        <f t="shared" si="125"/>
        <v>110.23</v>
      </c>
      <c r="R220" s="43">
        <f t="shared" si="125"/>
        <v>110.23</v>
      </c>
      <c r="S220" s="43">
        <f t="shared" si="125"/>
        <v>110.23</v>
      </c>
      <c r="T220" s="43">
        <f t="shared" si="125"/>
        <v>110.23</v>
      </c>
      <c r="U220" s="43">
        <f t="shared" si="125"/>
        <v>110.23</v>
      </c>
      <c r="V220" s="43">
        <f t="shared" si="125"/>
        <v>110.23</v>
      </c>
      <c r="W220" s="43">
        <f t="shared" si="125"/>
        <v>110.23</v>
      </c>
      <c r="X220" s="43">
        <f t="shared" si="125"/>
        <v>110.23</v>
      </c>
      <c r="Y220" s="43">
        <f t="shared" si="125"/>
        <v>110.23</v>
      </c>
      <c r="Z220" s="43">
        <f t="shared" si="125"/>
        <v>110.23</v>
      </c>
      <c r="AA220" s="43">
        <f t="shared" si="125"/>
        <v>110.23</v>
      </c>
    </row>
    <row r="221" spans="1:27" ht="12.75" customHeight="1" x14ac:dyDescent="0.2">
      <c r="A221" s="91" t="s">
        <v>2264</v>
      </c>
      <c r="B221" s="27" t="str">
        <f>"15"&amp;"."&amp;$B$729&amp;"."&amp;$B$730</f>
        <v>15.02.2023</v>
      </c>
      <c r="C221" s="83" t="s">
        <v>74</v>
      </c>
      <c r="D221" s="84">
        <f>ROUND(((D222+D223+D225+D224)/1000),5)</f>
        <v>1.41225</v>
      </c>
      <c r="E221" s="84">
        <f>ROUND(((E222+E223+E225+E224)/1000),5)</f>
        <v>1.3346</v>
      </c>
      <c r="F221" s="84">
        <f>ROUND(((F222+F223+F225+F224)/1000),5)</f>
        <v>1.30765</v>
      </c>
      <c r="G221" s="84">
        <f t="shared" ref="G221:AA221" si="126">ROUND(((G222+G223+G225+G224)/1000),5)</f>
        <v>1.3084899999999999</v>
      </c>
      <c r="H221" s="84">
        <f t="shared" si="126"/>
        <v>1.3531899999999999</v>
      </c>
      <c r="I221" s="84">
        <f t="shared" si="126"/>
        <v>1.4522999999999999</v>
      </c>
      <c r="J221" s="84">
        <f t="shared" si="126"/>
        <v>1.71407</v>
      </c>
      <c r="K221" s="84">
        <f t="shared" si="126"/>
        <v>1.8619699999999999</v>
      </c>
      <c r="L221" s="84">
        <f t="shared" si="126"/>
        <v>1.91751</v>
      </c>
      <c r="M221" s="84">
        <f t="shared" si="126"/>
        <v>1.9480900000000001</v>
      </c>
      <c r="N221" s="84">
        <f t="shared" si="126"/>
        <v>1.9802</v>
      </c>
      <c r="O221" s="84">
        <f t="shared" si="126"/>
        <v>2.0853100000000002</v>
      </c>
      <c r="P221" s="84">
        <f t="shared" si="126"/>
        <v>2.0011999999999999</v>
      </c>
      <c r="Q221" s="84">
        <f t="shared" si="126"/>
        <v>2.0324599999999999</v>
      </c>
      <c r="R221" s="84">
        <f t="shared" si="126"/>
        <v>2.00583</v>
      </c>
      <c r="S221" s="84">
        <f t="shared" si="126"/>
        <v>1.95391</v>
      </c>
      <c r="T221" s="84">
        <f t="shared" si="126"/>
        <v>1.91838</v>
      </c>
      <c r="U221" s="84">
        <f t="shared" si="126"/>
        <v>1.9379</v>
      </c>
      <c r="V221" s="84">
        <f t="shared" si="126"/>
        <v>2.0079899999999999</v>
      </c>
      <c r="W221" s="84">
        <f t="shared" si="126"/>
        <v>2.0091800000000002</v>
      </c>
      <c r="X221" s="84">
        <f t="shared" si="126"/>
        <v>1.98003</v>
      </c>
      <c r="Y221" s="84">
        <f t="shared" si="126"/>
        <v>1.9092800000000001</v>
      </c>
      <c r="Z221" s="84">
        <f t="shared" si="126"/>
        <v>1.76773</v>
      </c>
      <c r="AA221" s="84">
        <f t="shared" si="126"/>
        <v>1.5499499999999999</v>
      </c>
    </row>
    <row r="222" spans="1:27" ht="12.75" customHeight="1" outlineLevel="1" x14ac:dyDescent="0.2">
      <c r="A222" s="92" t="s">
        <v>2265</v>
      </c>
      <c r="B222" s="62" t="s">
        <v>231</v>
      </c>
      <c r="C222" s="42" t="s">
        <v>77</v>
      </c>
      <c r="D222" s="43">
        <v>1184.1300000000001</v>
      </c>
      <c r="E222" s="43">
        <v>1106.48</v>
      </c>
      <c r="F222" s="43">
        <v>1079.53</v>
      </c>
      <c r="G222" s="43">
        <v>1080.3699999999999</v>
      </c>
      <c r="H222" s="43">
        <v>1125.07</v>
      </c>
      <c r="I222" s="43">
        <v>1224.18</v>
      </c>
      <c r="J222" s="43">
        <v>1485.95</v>
      </c>
      <c r="K222" s="43">
        <v>1633.85</v>
      </c>
      <c r="L222" s="43">
        <v>1689.39</v>
      </c>
      <c r="M222" s="43">
        <v>1719.97</v>
      </c>
      <c r="N222" s="43">
        <v>1752.08</v>
      </c>
      <c r="O222" s="43">
        <v>1857.19</v>
      </c>
      <c r="P222" s="43">
        <v>1773.08</v>
      </c>
      <c r="Q222" s="43">
        <v>1804.34</v>
      </c>
      <c r="R222" s="43">
        <v>1777.71</v>
      </c>
      <c r="S222" s="43">
        <v>1725.79</v>
      </c>
      <c r="T222" s="43">
        <v>1690.26</v>
      </c>
      <c r="U222" s="43">
        <v>1709.78</v>
      </c>
      <c r="V222" s="43">
        <v>1779.87</v>
      </c>
      <c r="W222" s="43">
        <v>1781.06</v>
      </c>
      <c r="X222" s="43">
        <v>1751.91</v>
      </c>
      <c r="Y222" s="43">
        <v>1681.16</v>
      </c>
      <c r="Z222" s="43">
        <v>1539.61</v>
      </c>
      <c r="AA222" s="43">
        <v>1321.83</v>
      </c>
    </row>
    <row r="223" spans="1:27" ht="12.75" customHeight="1" outlineLevel="1" x14ac:dyDescent="0.2">
      <c r="A223" s="92" t="s">
        <v>2266</v>
      </c>
      <c r="B223" s="62" t="s">
        <v>88</v>
      </c>
      <c r="C223" s="42" t="s">
        <v>77</v>
      </c>
      <c r="D223" s="43">
        <f>$D$153</f>
        <v>113.12</v>
      </c>
      <c r="E223" s="43">
        <f>$D$153</f>
        <v>113.12</v>
      </c>
      <c r="F223" s="43">
        <f t="shared" ref="F223:AA223" si="127">$D$153</f>
        <v>113.12</v>
      </c>
      <c r="G223" s="43">
        <f t="shared" si="127"/>
        <v>113.12</v>
      </c>
      <c r="H223" s="43">
        <f t="shared" si="127"/>
        <v>113.12</v>
      </c>
      <c r="I223" s="43">
        <f t="shared" si="127"/>
        <v>113.12</v>
      </c>
      <c r="J223" s="43">
        <f t="shared" si="127"/>
        <v>113.12</v>
      </c>
      <c r="K223" s="43">
        <f t="shared" si="127"/>
        <v>113.12</v>
      </c>
      <c r="L223" s="43">
        <f t="shared" si="127"/>
        <v>113.12</v>
      </c>
      <c r="M223" s="43">
        <f t="shared" si="127"/>
        <v>113.12</v>
      </c>
      <c r="N223" s="43">
        <f t="shared" si="127"/>
        <v>113.12</v>
      </c>
      <c r="O223" s="43">
        <f t="shared" si="127"/>
        <v>113.12</v>
      </c>
      <c r="P223" s="43">
        <f t="shared" si="127"/>
        <v>113.12</v>
      </c>
      <c r="Q223" s="43">
        <f t="shared" si="127"/>
        <v>113.12</v>
      </c>
      <c r="R223" s="43">
        <f t="shared" si="127"/>
        <v>113.12</v>
      </c>
      <c r="S223" s="43">
        <f t="shared" si="127"/>
        <v>113.12</v>
      </c>
      <c r="T223" s="43">
        <f t="shared" si="127"/>
        <v>113.12</v>
      </c>
      <c r="U223" s="43">
        <f t="shared" si="127"/>
        <v>113.12</v>
      </c>
      <c r="V223" s="43">
        <f t="shared" si="127"/>
        <v>113.12</v>
      </c>
      <c r="W223" s="43">
        <f t="shared" si="127"/>
        <v>113.12</v>
      </c>
      <c r="X223" s="43">
        <f t="shared" si="127"/>
        <v>113.12</v>
      </c>
      <c r="Y223" s="43">
        <f t="shared" si="127"/>
        <v>113.12</v>
      </c>
      <c r="Z223" s="43">
        <f t="shared" si="127"/>
        <v>113.12</v>
      </c>
      <c r="AA223" s="43">
        <f t="shared" si="127"/>
        <v>113.12</v>
      </c>
    </row>
    <row r="224" spans="1:27" ht="12.75" customHeight="1" outlineLevel="1" x14ac:dyDescent="0.2">
      <c r="A224" s="92" t="s">
        <v>2267</v>
      </c>
      <c r="B224" s="62" t="s">
        <v>81</v>
      </c>
      <c r="C224" s="42" t="s">
        <v>77</v>
      </c>
      <c r="D224" s="43">
        <v>4.7699999999999996</v>
      </c>
      <c r="E224" s="43">
        <v>4.7699999999999996</v>
      </c>
      <c r="F224" s="43">
        <v>4.7699999999999996</v>
      </c>
      <c r="G224" s="43">
        <v>4.7699999999999996</v>
      </c>
      <c r="H224" s="43">
        <v>4.7699999999999996</v>
      </c>
      <c r="I224" s="43">
        <v>4.7699999999999996</v>
      </c>
      <c r="J224" s="43">
        <v>4.7699999999999996</v>
      </c>
      <c r="K224" s="43">
        <v>4.7699999999999996</v>
      </c>
      <c r="L224" s="43">
        <v>4.7699999999999996</v>
      </c>
      <c r="M224" s="43">
        <v>4.7699999999999996</v>
      </c>
      <c r="N224" s="43">
        <v>4.7699999999999996</v>
      </c>
      <c r="O224" s="43">
        <v>4.7699999999999996</v>
      </c>
      <c r="P224" s="43">
        <v>4.7699999999999996</v>
      </c>
      <c r="Q224" s="43">
        <v>4.7699999999999996</v>
      </c>
      <c r="R224" s="43">
        <v>4.7699999999999996</v>
      </c>
      <c r="S224" s="43">
        <v>4.7699999999999996</v>
      </c>
      <c r="T224" s="43">
        <v>4.7699999999999996</v>
      </c>
      <c r="U224" s="43">
        <v>4.7699999999999996</v>
      </c>
      <c r="V224" s="43">
        <v>4.7699999999999996</v>
      </c>
      <c r="W224" s="43">
        <v>4.7699999999999996</v>
      </c>
      <c r="X224" s="43">
        <v>4.7699999999999996</v>
      </c>
      <c r="Y224" s="43">
        <v>4.7699999999999996</v>
      </c>
      <c r="Z224" s="43">
        <v>4.7699999999999996</v>
      </c>
      <c r="AA224" s="43">
        <v>4.7699999999999996</v>
      </c>
    </row>
    <row r="225" spans="1:27" ht="12.75" customHeight="1" outlineLevel="1" x14ac:dyDescent="0.2">
      <c r="A225" s="92" t="s">
        <v>2268</v>
      </c>
      <c r="B225" s="62" t="s">
        <v>79</v>
      </c>
      <c r="C225" s="42" t="s">
        <v>77</v>
      </c>
      <c r="D225" s="43">
        <f>$D$11</f>
        <v>110.23</v>
      </c>
      <c r="E225" s="43">
        <f t="shared" ref="E225:AA225" si="128">$D$11</f>
        <v>110.23</v>
      </c>
      <c r="F225" s="43">
        <f t="shared" si="128"/>
        <v>110.23</v>
      </c>
      <c r="G225" s="43">
        <f t="shared" si="128"/>
        <v>110.23</v>
      </c>
      <c r="H225" s="43">
        <f t="shared" si="128"/>
        <v>110.23</v>
      </c>
      <c r="I225" s="43">
        <f t="shared" si="128"/>
        <v>110.23</v>
      </c>
      <c r="J225" s="43">
        <f t="shared" si="128"/>
        <v>110.23</v>
      </c>
      <c r="K225" s="43">
        <f t="shared" si="128"/>
        <v>110.23</v>
      </c>
      <c r="L225" s="43">
        <f t="shared" si="128"/>
        <v>110.23</v>
      </c>
      <c r="M225" s="43">
        <f t="shared" si="128"/>
        <v>110.23</v>
      </c>
      <c r="N225" s="43">
        <f t="shared" si="128"/>
        <v>110.23</v>
      </c>
      <c r="O225" s="43">
        <f t="shared" si="128"/>
        <v>110.23</v>
      </c>
      <c r="P225" s="43">
        <f t="shared" si="128"/>
        <v>110.23</v>
      </c>
      <c r="Q225" s="43">
        <f t="shared" si="128"/>
        <v>110.23</v>
      </c>
      <c r="R225" s="43">
        <f t="shared" si="128"/>
        <v>110.23</v>
      </c>
      <c r="S225" s="43">
        <f t="shared" si="128"/>
        <v>110.23</v>
      </c>
      <c r="T225" s="43">
        <f t="shared" si="128"/>
        <v>110.23</v>
      </c>
      <c r="U225" s="43">
        <f t="shared" si="128"/>
        <v>110.23</v>
      </c>
      <c r="V225" s="43">
        <f t="shared" si="128"/>
        <v>110.23</v>
      </c>
      <c r="W225" s="43">
        <f t="shared" si="128"/>
        <v>110.23</v>
      </c>
      <c r="X225" s="43">
        <f t="shared" si="128"/>
        <v>110.23</v>
      </c>
      <c r="Y225" s="43">
        <f t="shared" si="128"/>
        <v>110.23</v>
      </c>
      <c r="Z225" s="43">
        <f t="shared" si="128"/>
        <v>110.23</v>
      </c>
      <c r="AA225" s="43">
        <f t="shared" si="128"/>
        <v>110.23</v>
      </c>
    </row>
    <row r="226" spans="1:27" ht="12.75" customHeight="1" x14ac:dyDescent="0.2">
      <c r="A226" s="91" t="s">
        <v>2269</v>
      </c>
      <c r="B226" s="27" t="str">
        <f>"16"&amp;"."&amp;$B$729&amp;"."&amp;$B$730</f>
        <v>16.02.2023</v>
      </c>
      <c r="C226" s="83" t="s">
        <v>74</v>
      </c>
      <c r="D226" s="84">
        <f>ROUND(((D227+D228+D230+D229)/1000),5)</f>
        <v>1.3891800000000001</v>
      </c>
      <c r="E226" s="84">
        <f>ROUND(((E227+E228+E230+E229)/1000),5)</f>
        <v>1.3394699999999999</v>
      </c>
      <c r="F226" s="84">
        <f>ROUND(((F227+F228+F230+F229)/1000),5)</f>
        <v>1.30881</v>
      </c>
      <c r="G226" s="84">
        <f t="shared" ref="G226:AA226" si="129">ROUND(((G227+G228+G230+G229)/1000),5)</f>
        <v>1.3128200000000001</v>
      </c>
      <c r="H226" s="84">
        <f t="shared" si="129"/>
        <v>1.3683099999999999</v>
      </c>
      <c r="I226" s="84">
        <f t="shared" si="129"/>
        <v>1.4798500000000001</v>
      </c>
      <c r="J226" s="84">
        <f t="shared" si="129"/>
        <v>1.7069300000000001</v>
      </c>
      <c r="K226" s="84">
        <f t="shared" si="129"/>
        <v>1.8375300000000001</v>
      </c>
      <c r="L226" s="84">
        <f t="shared" si="129"/>
        <v>1.8805700000000001</v>
      </c>
      <c r="M226" s="84">
        <f t="shared" si="129"/>
        <v>1.8943300000000001</v>
      </c>
      <c r="N226" s="84">
        <f t="shared" si="129"/>
        <v>1.91418</v>
      </c>
      <c r="O226" s="84">
        <f t="shared" si="129"/>
        <v>1.9496199999999999</v>
      </c>
      <c r="P226" s="84">
        <f t="shared" si="129"/>
        <v>1.9252899999999999</v>
      </c>
      <c r="Q226" s="84">
        <f t="shared" si="129"/>
        <v>1.9227099999999999</v>
      </c>
      <c r="R226" s="84">
        <f t="shared" si="129"/>
        <v>1.91866</v>
      </c>
      <c r="S226" s="84">
        <f t="shared" si="129"/>
        <v>1.8874200000000001</v>
      </c>
      <c r="T226" s="84">
        <f t="shared" si="129"/>
        <v>1.8657699999999999</v>
      </c>
      <c r="U226" s="84">
        <f t="shared" si="129"/>
        <v>1.8826700000000001</v>
      </c>
      <c r="V226" s="84">
        <f t="shared" si="129"/>
        <v>1.9097900000000001</v>
      </c>
      <c r="W226" s="84">
        <f t="shared" si="129"/>
        <v>1.93235</v>
      </c>
      <c r="X226" s="84">
        <f t="shared" si="129"/>
        <v>1.9115500000000001</v>
      </c>
      <c r="Y226" s="84">
        <f t="shared" si="129"/>
        <v>1.88459</v>
      </c>
      <c r="Z226" s="84">
        <f t="shared" si="129"/>
        <v>1.7600100000000001</v>
      </c>
      <c r="AA226" s="84">
        <f t="shared" si="129"/>
        <v>1.4960800000000001</v>
      </c>
    </row>
    <row r="227" spans="1:27" ht="12.75" customHeight="1" outlineLevel="1" x14ac:dyDescent="0.2">
      <c r="A227" s="92" t="s">
        <v>2270</v>
      </c>
      <c r="B227" s="62" t="s">
        <v>231</v>
      </c>
      <c r="C227" s="42" t="s">
        <v>77</v>
      </c>
      <c r="D227" s="43">
        <v>1161.06</v>
      </c>
      <c r="E227" s="43">
        <v>1111.3499999999999</v>
      </c>
      <c r="F227" s="43">
        <v>1080.69</v>
      </c>
      <c r="G227" s="43">
        <v>1084.7</v>
      </c>
      <c r="H227" s="43">
        <v>1140.19</v>
      </c>
      <c r="I227" s="43">
        <v>1251.73</v>
      </c>
      <c r="J227" s="43">
        <v>1478.81</v>
      </c>
      <c r="K227" s="43">
        <v>1609.41</v>
      </c>
      <c r="L227" s="43">
        <v>1652.45</v>
      </c>
      <c r="M227" s="43">
        <v>1666.21</v>
      </c>
      <c r="N227" s="43">
        <v>1686.06</v>
      </c>
      <c r="O227" s="43">
        <v>1721.5</v>
      </c>
      <c r="P227" s="43">
        <v>1697.17</v>
      </c>
      <c r="Q227" s="43">
        <v>1694.59</v>
      </c>
      <c r="R227" s="43">
        <v>1690.54</v>
      </c>
      <c r="S227" s="43">
        <v>1659.3</v>
      </c>
      <c r="T227" s="43">
        <v>1637.65</v>
      </c>
      <c r="U227" s="43">
        <v>1654.55</v>
      </c>
      <c r="V227" s="43">
        <v>1681.67</v>
      </c>
      <c r="W227" s="43">
        <v>1704.23</v>
      </c>
      <c r="X227" s="43">
        <v>1683.43</v>
      </c>
      <c r="Y227" s="43">
        <v>1656.47</v>
      </c>
      <c r="Z227" s="43">
        <v>1531.89</v>
      </c>
      <c r="AA227" s="43">
        <v>1267.96</v>
      </c>
    </row>
    <row r="228" spans="1:27" ht="12.75" customHeight="1" outlineLevel="1" x14ac:dyDescent="0.2">
      <c r="A228" s="92" t="s">
        <v>2271</v>
      </c>
      <c r="B228" s="62" t="s">
        <v>88</v>
      </c>
      <c r="C228" s="42" t="s">
        <v>77</v>
      </c>
      <c r="D228" s="43">
        <f>$D$153</f>
        <v>113.12</v>
      </c>
      <c r="E228" s="43">
        <f>$D$153</f>
        <v>113.12</v>
      </c>
      <c r="F228" s="43">
        <f t="shared" ref="F228:AA228" si="130">$D$153</f>
        <v>113.12</v>
      </c>
      <c r="G228" s="43">
        <f t="shared" si="130"/>
        <v>113.12</v>
      </c>
      <c r="H228" s="43">
        <f t="shared" si="130"/>
        <v>113.12</v>
      </c>
      <c r="I228" s="43">
        <f t="shared" si="130"/>
        <v>113.12</v>
      </c>
      <c r="J228" s="43">
        <f t="shared" si="130"/>
        <v>113.12</v>
      </c>
      <c r="K228" s="43">
        <f t="shared" si="130"/>
        <v>113.12</v>
      </c>
      <c r="L228" s="43">
        <f t="shared" si="130"/>
        <v>113.12</v>
      </c>
      <c r="M228" s="43">
        <f t="shared" si="130"/>
        <v>113.12</v>
      </c>
      <c r="N228" s="43">
        <f t="shared" si="130"/>
        <v>113.12</v>
      </c>
      <c r="O228" s="43">
        <f t="shared" si="130"/>
        <v>113.12</v>
      </c>
      <c r="P228" s="43">
        <f t="shared" si="130"/>
        <v>113.12</v>
      </c>
      <c r="Q228" s="43">
        <f t="shared" si="130"/>
        <v>113.12</v>
      </c>
      <c r="R228" s="43">
        <f t="shared" si="130"/>
        <v>113.12</v>
      </c>
      <c r="S228" s="43">
        <f t="shared" si="130"/>
        <v>113.12</v>
      </c>
      <c r="T228" s="43">
        <f t="shared" si="130"/>
        <v>113.12</v>
      </c>
      <c r="U228" s="43">
        <f t="shared" si="130"/>
        <v>113.12</v>
      </c>
      <c r="V228" s="43">
        <f t="shared" si="130"/>
        <v>113.12</v>
      </c>
      <c r="W228" s="43">
        <f t="shared" si="130"/>
        <v>113.12</v>
      </c>
      <c r="X228" s="43">
        <f t="shared" si="130"/>
        <v>113.12</v>
      </c>
      <c r="Y228" s="43">
        <f t="shared" si="130"/>
        <v>113.12</v>
      </c>
      <c r="Z228" s="43">
        <f t="shared" si="130"/>
        <v>113.12</v>
      </c>
      <c r="AA228" s="43">
        <f t="shared" si="130"/>
        <v>113.12</v>
      </c>
    </row>
    <row r="229" spans="1:27" ht="12.75" customHeight="1" outlineLevel="1" x14ac:dyDescent="0.2">
      <c r="A229" s="92" t="s">
        <v>2272</v>
      </c>
      <c r="B229" s="62" t="s">
        <v>81</v>
      </c>
      <c r="C229" s="42" t="s">
        <v>77</v>
      </c>
      <c r="D229" s="43">
        <v>4.7699999999999996</v>
      </c>
      <c r="E229" s="43">
        <v>4.7699999999999996</v>
      </c>
      <c r="F229" s="43">
        <v>4.7699999999999996</v>
      </c>
      <c r="G229" s="43">
        <v>4.7699999999999996</v>
      </c>
      <c r="H229" s="43">
        <v>4.7699999999999996</v>
      </c>
      <c r="I229" s="43">
        <v>4.7699999999999996</v>
      </c>
      <c r="J229" s="43">
        <v>4.7699999999999996</v>
      </c>
      <c r="K229" s="43">
        <v>4.7699999999999996</v>
      </c>
      <c r="L229" s="43">
        <v>4.7699999999999996</v>
      </c>
      <c r="M229" s="43">
        <v>4.7699999999999996</v>
      </c>
      <c r="N229" s="43">
        <v>4.7699999999999996</v>
      </c>
      <c r="O229" s="43">
        <v>4.7699999999999996</v>
      </c>
      <c r="P229" s="43">
        <v>4.7699999999999996</v>
      </c>
      <c r="Q229" s="43">
        <v>4.7699999999999996</v>
      </c>
      <c r="R229" s="43">
        <v>4.7699999999999996</v>
      </c>
      <c r="S229" s="43">
        <v>4.7699999999999996</v>
      </c>
      <c r="T229" s="43">
        <v>4.7699999999999996</v>
      </c>
      <c r="U229" s="43">
        <v>4.7699999999999996</v>
      </c>
      <c r="V229" s="43">
        <v>4.7699999999999996</v>
      </c>
      <c r="W229" s="43">
        <v>4.7699999999999996</v>
      </c>
      <c r="X229" s="43">
        <v>4.7699999999999996</v>
      </c>
      <c r="Y229" s="43">
        <v>4.7699999999999996</v>
      </c>
      <c r="Z229" s="43">
        <v>4.7699999999999996</v>
      </c>
      <c r="AA229" s="43">
        <v>4.7699999999999996</v>
      </c>
    </row>
    <row r="230" spans="1:27" ht="12.75" customHeight="1" outlineLevel="1" x14ac:dyDescent="0.2">
      <c r="A230" s="92" t="s">
        <v>2273</v>
      </c>
      <c r="B230" s="62" t="s">
        <v>79</v>
      </c>
      <c r="C230" s="42" t="s">
        <v>77</v>
      </c>
      <c r="D230" s="43">
        <f>$D$11</f>
        <v>110.23</v>
      </c>
      <c r="E230" s="43">
        <f t="shared" ref="E230:AA230" si="131">$D$11</f>
        <v>110.23</v>
      </c>
      <c r="F230" s="43">
        <f t="shared" si="131"/>
        <v>110.23</v>
      </c>
      <c r="G230" s="43">
        <f t="shared" si="131"/>
        <v>110.23</v>
      </c>
      <c r="H230" s="43">
        <f t="shared" si="131"/>
        <v>110.23</v>
      </c>
      <c r="I230" s="43">
        <f t="shared" si="131"/>
        <v>110.23</v>
      </c>
      <c r="J230" s="43">
        <f t="shared" si="131"/>
        <v>110.23</v>
      </c>
      <c r="K230" s="43">
        <f t="shared" si="131"/>
        <v>110.23</v>
      </c>
      <c r="L230" s="43">
        <f t="shared" si="131"/>
        <v>110.23</v>
      </c>
      <c r="M230" s="43">
        <f t="shared" si="131"/>
        <v>110.23</v>
      </c>
      <c r="N230" s="43">
        <f t="shared" si="131"/>
        <v>110.23</v>
      </c>
      <c r="O230" s="43">
        <f t="shared" si="131"/>
        <v>110.23</v>
      </c>
      <c r="P230" s="43">
        <f t="shared" si="131"/>
        <v>110.23</v>
      </c>
      <c r="Q230" s="43">
        <f t="shared" si="131"/>
        <v>110.23</v>
      </c>
      <c r="R230" s="43">
        <f t="shared" si="131"/>
        <v>110.23</v>
      </c>
      <c r="S230" s="43">
        <f t="shared" si="131"/>
        <v>110.23</v>
      </c>
      <c r="T230" s="43">
        <f t="shared" si="131"/>
        <v>110.23</v>
      </c>
      <c r="U230" s="43">
        <f t="shared" si="131"/>
        <v>110.23</v>
      </c>
      <c r="V230" s="43">
        <f t="shared" si="131"/>
        <v>110.23</v>
      </c>
      <c r="W230" s="43">
        <f t="shared" si="131"/>
        <v>110.23</v>
      </c>
      <c r="X230" s="43">
        <f t="shared" si="131"/>
        <v>110.23</v>
      </c>
      <c r="Y230" s="43">
        <f t="shared" si="131"/>
        <v>110.23</v>
      </c>
      <c r="Z230" s="43">
        <f t="shared" si="131"/>
        <v>110.23</v>
      </c>
      <c r="AA230" s="43">
        <f t="shared" si="131"/>
        <v>110.23</v>
      </c>
    </row>
    <row r="231" spans="1:27" ht="12.75" customHeight="1" x14ac:dyDescent="0.2">
      <c r="A231" s="91" t="s">
        <v>2274</v>
      </c>
      <c r="B231" s="27" t="str">
        <f>"17"&amp;"."&amp;$B$729&amp;"."&amp;$B$730</f>
        <v>17.02.2023</v>
      </c>
      <c r="C231" s="83" t="s">
        <v>74</v>
      </c>
      <c r="D231" s="84">
        <f>ROUND(((D232+D233+D235+D234)/1000),5)</f>
        <v>1.43207</v>
      </c>
      <c r="E231" s="84">
        <f>ROUND(((E232+E233+E235+E234)/1000),5)</f>
        <v>1.3296600000000001</v>
      </c>
      <c r="F231" s="84">
        <f>ROUND(((F232+F233+F235+F234)/1000),5)</f>
        <v>1.2935000000000001</v>
      </c>
      <c r="G231" s="84">
        <f t="shared" ref="G231:AA231" si="132">ROUND(((G232+G233+G235+G234)/1000),5)</f>
        <v>1.3026</v>
      </c>
      <c r="H231" s="84">
        <f t="shared" si="132"/>
        <v>1.37286</v>
      </c>
      <c r="I231" s="84">
        <f t="shared" si="132"/>
        <v>1.5379400000000001</v>
      </c>
      <c r="J231" s="84">
        <f t="shared" si="132"/>
        <v>1.7884800000000001</v>
      </c>
      <c r="K231" s="84">
        <f t="shared" si="132"/>
        <v>1.9262900000000001</v>
      </c>
      <c r="L231" s="84">
        <f t="shared" si="132"/>
        <v>2.0044400000000002</v>
      </c>
      <c r="M231" s="84">
        <f t="shared" si="132"/>
        <v>2.02779</v>
      </c>
      <c r="N231" s="84">
        <f t="shared" si="132"/>
        <v>2.0880999999999998</v>
      </c>
      <c r="O231" s="84">
        <f t="shared" si="132"/>
        <v>2.1023700000000001</v>
      </c>
      <c r="P231" s="84">
        <f t="shared" si="132"/>
        <v>2.0653999999999999</v>
      </c>
      <c r="Q231" s="84">
        <f t="shared" si="132"/>
        <v>2.0712600000000001</v>
      </c>
      <c r="R231" s="84">
        <f t="shared" si="132"/>
        <v>2.0537000000000001</v>
      </c>
      <c r="S231" s="84">
        <f t="shared" si="132"/>
        <v>2.0161699999999998</v>
      </c>
      <c r="T231" s="84">
        <f t="shared" si="132"/>
        <v>1.98655</v>
      </c>
      <c r="U231" s="84">
        <f t="shared" si="132"/>
        <v>2.0134400000000001</v>
      </c>
      <c r="V231" s="84">
        <f t="shared" si="132"/>
        <v>2.06101</v>
      </c>
      <c r="W231" s="84">
        <f t="shared" si="132"/>
        <v>2.0581800000000001</v>
      </c>
      <c r="X231" s="84">
        <f t="shared" si="132"/>
        <v>2.0446399999999998</v>
      </c>
      <c r="Y231" s="84">
        <f t="shared" si="132"/>
        <v>2.0153699999999999</v>
      </c>
      <c r="Z231" s="84">
        <f t="shared" si="132"/>
        <v>1.8776200000000001</v>
      </c>
      <c r="AA231" s="84">
        <f t="shared" si="132"/>
        <v>1.7796000000000001</v>
      </c>
    </row>
    <row r="232" spans="1:27" ht="12.75" customHeight="1" outlineLevel="1" x14ac:dyDescent="0.2">
      <c r="A232" s="92" t="s">
        <v>2275</v>
      </c>
      <c r="B232" s="62" t="s">
        <v>231</v>
      </c>
      <c r="C232" s="42" t="s">
        <v>77</v>
      </c>
      <c r="D232" s="43">
        <v>1203.95</v>
      </c>
      <c r="E232" s="43">
        <v>1101.54</v>
      </c>
      <c r="F232" s="43">
        <v>1065.3800000000001</v>
      </c>
      <c r="G232" s="43">
        <v>1074.48</v>
      </c>
      <c r="H232" s="43">
        <v>1144.74</v>
      </c>
      <c r="I232" s="43">
        <v>1309.82</v>
      </c>
      <c r="J232" s="43">
        <v>1560.36</v>
      </c>
      <c r="K232" s="43">
        <v>1698.17</v>
      </c>
      <c r="L232" s="43">
        <v>1776.32</v>
      </c>
      <c r="M232" s="43">
        <v>1799.67</v>
      </c>
      <c r="N232" s="43">
        <v>1859.98</v>
      </c>
      <c r="O232" s="43">
        <v>1874.25</v>
      </c>
      <c r="P232" s="43">
        <v>1837.28</v>
      </c>
      <c r="Q232" s="43">
        <v>1843.14</v>
      </c>
      <c r="R232" s="43">
        <v>1825.58</v>
      </c>
      <c r="S232" s="43">
        <v>1788.05</v>
      </c>
      <c r="T232" s="43">
        <v>1758.43</v>
      </c>
      <c r="U232" s="43">
        <v>1785.32</v>
      </c>
      <c r="V232" s="43">
        <v>1832.89</v>
      </c>
      <c r="W232" s="43">
        <v>1830.06</v>
      </c>
      <c r="X232" s="43">
        <v>1816.52</v>
      </c>
      <c r="Y232" s="43">
        <v>1787.25</v>
      </c>
      <c r="Z232" s="43">
        <v>1649.5</v>
      </c>
      <c r="AA232" s="43">
        <v>1551.48</v>
      </c>
    </row>
    <row r="233" spans="1:27" ht="12.75" customHeight="1" outlineLevel="1" x14ac:dyDescent="0.2">
      <c r="A233" s="92" t="s">
        <v>2276</v>
      </c>
      <c r="B233" s="62" t="s">
        <v>88</v>
      </c>
      <c r="C233" s="42" t="s">
        <v>77</v>
      </c>
      <c r="D233" s="43">
        <f>$D$153</f>
        <v>113.12</v>
      </c>
      <c r="E233" s="43">
        <f>$D$153</f>
        <v>113.12</v>
      </c>
      <c r="F233" s="43">
        <f t="shared" ref="F233:AA233" si="133">$D$153</f>
        <v>113.12</v>
      </c>
      <c r="G233" s="43">
        <f t="shared" si="133"/>
        <v>113.12</v>
      </c>
      <c r="H233" s="43">
        <f t="shared" si="133"/>
        <v>113.12</v>
      </c>
      <c r="I233" s="43">
        <f t="shared" si="133"/>
        <v>113.12</v>
      </c>
      <c r="J233" s="43">
        <f t="shared" si="133"/>
        <v>113.12</v>
      </c>
      <c r="K233" s="43">
        <f t="shared" si="133"/>
        <v>113.12</v>
      </c>
      <c r="L233" s="43">
        <f t="shared" si="133"/>
        <v>113.12</v>
      </c>
      <c r="M233" s="43">
        <f t="shared" si="133"/>
        <v>113.12</v>
      </c>
      <c r="N233" s="43">
        <f t="shared" si="133"/>
        <v>113.12</v>
      </c>
      <c r="O233" s="43">
        <f t="shared" si="133"/>
        <v>113.12</v>
      </c>
      <c r="P233" s="43">
        <f t="shared" si="133"/>
        <v>113.12</v>
      </c>
      <c r="Q233" s="43">
        <f t="shared" si="133"/>
        <v>113.12</v>
      </c>
      <c r="R233" s="43">
        <f t="shared" si="133"/>
        <v>113.12</v>
      </c>
      <c r="S233" s="43">
        <f t="shared" si="133"/>
        <v>113.12</v>
      </c>
      <c r="T233" s="43">
        <f t="shared" si="133"/>
        <v>113.12</v>
      </c>
      <c r="U233" s="43">
        <f t="shared" si="133"/>
        <v>113.12</v>
      </c>
      <c r="V233" s="43">
        <f t="shared" si="133"/>
        <v>113.12</v>
      </c>
      <c r="W233" s="43">
        <f t="shared" si="133"/>
        <v>113.12</v>
      </c>
      <c r="X233" s="43">
        <f t="shared" si="133"/>
        <v>113.12</v>
      </c>
      <c r="Y233" s="43">
        <f t="shared" si="133"/>
        <v>113.12</v>
      </c>
      <c r="Z233" s="43">
        <f t="shared" si="133"/>
        <v>113.12</v>
      </c>
      <c r="AA233" s="43">
        <f t="shared" si="133"/>
        <v>113.12</v>
      </c>
    </row>
    <row r="234" spans="1:27" ht="12.75" customHeight="1" outlineLevel="1" x14ac:dyDescent="0.2">
      <c r="A234" s="92" t="s">
        <v>2277</v>
      </c>
      <c r="B234" s="62" t="s">
        <v>81</v>
      </c>
      <c r="C234" s="42" t="s">
        <v>77</v>
      </c>
      <c r="D234" s="43">
        <v>4.7699999999999996</v>
      </c>
      <c r="E234" s="43">
        <v>4.7699999999999996</v>
      </c>
      <c r="F234" s="43">
        <v>4.7699999999999996</v>
      </c>
      <c r="G234" s="43">
        <v>4.7699999999999996</v>
      </c>
      <c r="H234" s="43">
        <v>4.7699999999999996</v>
      </c>
      <c r="I234" s="43">
        <v>4.7699999999999996</v>
      </c>
      <c r="J234" s="43">
        <v>4.7699999999999996</v>
      </c>
      <c r="K234" s="43">
        <v>4.7699999999999996</v>
      </c>
      <c r="L234" s="43">
        <v>4.7699999999999996</v>
      </c>
      <c r="M234" s="43">
        <v>4.7699999999999996</v>
      </c>
      <c r="N234" s="43">
        <v>4.7699999999999996</v>
      </c>
      <c r="O234" s="43">
        <v>4.7699999999999996</v>
      </c>
      <c r="P234" s="43">
        <v>4.7699999999999996</v>
      </c>
      <c r="Q234" s="43">
        <v>4.7699999999999996</v>
      </c>
      <c r="R234" s="43">
        <v>4.7699999999999996</v>
      </c>
      <c r="S234" s="43">
        <v>4.7699999999999996</v>
      </c>
      <c r="T234" s="43">
        <v>4.7699999999999996</v>
      </c>
      <c r="U234" s="43">
        <v>4.7699999999999996</v>
      </c>
      <c r="V234" s="43">
        <v>4.7699999999999996</v>
      </c>
      <c r="W234" s="43">
        <v>4.7699999999999996</v>
      </c>
      <c r="X234" s="43">
        <v>4.7699999999999996</v>
      </c>
      <c r="Y234" s="43">
        <v>4.7699999999999996</v>
      </c>
      <c r="Z234" s="43">
        <v>4.7699999999999996</v>
      </c>
      <c r="AA234" s="43">
        <v>4.7699999999999996</v>
      </c>
    </row>
    <row r="235" spans="1:27" ht="12.75" customHeight="1" outlineLevel="1" x14ac:dyDescent="0.2">
      <c r="A235" s="92" t="s">
        <v>2278</v>
      </c>
      <c r="B235" s="62" t="s">
        <v>79</v>
      </c>
      <c r="C235" s="42" t="s">
        <v>77</v>
      </c>
      <c r="D235" s="43">
        <f>$D$11</f>
        <v>110.23</v>
      </c>
      <c r="E235" s="43">
        <f t="shared" ref="E235:AA235" si="134">$D$11</f>
        <v>110.23</v>
      </c>
      <c r="F235" s="43">
        <f t="shared" si="134"/>
        <v>110.23</v>
      </c>
      <c r="G235" s="43">
        <f t="shared" si="134"/>
        <v>110.23</v>
      </c>
      <c r="H235" s="43">
        <f t="shared" si="134"/>
        <v>110.23</v>
      </c>
      <c r="I235" s="43">
        <f t="shared" si="134"/>
        <v>110.23</v>
      </c>
      <c r="J235" s="43">
        <f t="shared" si="134"/>
        <v>110.23</v>
      </c>
      <c r="K235" s="43">
        <f t="shared" si="134"/>
        <v>110.23</v>
      </c>
      <c r="L235" s="43">
        <f t="shared" si="134"/>
        <v>110.23</v>
      </c>
      <c r="M235" s="43">
        <f t="shared" si="134"/>
        <v>110.23</v>
      </c>
      <c r="N235" s="43">
        <f t="shared" si="134"/>
        <v>110.23</v>
      </c>
      <c r="O235" s="43">
        <f t="shared" si="134"/>
        <v>110.23</v>
      </c>
      <c r="P235" s="43">
        <f t="shared" si="134"/>
        <v>110.23</v>
      </c>
      <c r="Q235" s="43">
        <f t="shared" si="134"/>
        <v>110.23</v>
      </c>
      <c r="R235" s="43">
        <f t="shared" si="134"/>
        <v>110.23</v>
      </c>
      <c r="S235" s="43">
        <f t="shared" si="134"/>
        <v>110.23</v>
      </c>
      <c r="T235" s="43">
        <f t="shared" si="134"/>
        <v>110.23</v>
      </c>
      <c r="U235" s="43">
        <f t="shared" si="134"/>
        <v>110.23</v>
      </c>
      <c r="V235" s="43">
        <f t="shared" si="134"/>
        <v>110.23</v>
      </c>
      <c r="W235" s="43">
        <f t="shared" si="134"/>
        <v>110.23</v>
      </c>
      <c r="X235" s="43">
        <f t="shared" si="134"/>
        <v>110.23</v>
      </c>
      <c r="Y235" s="43">
        <f t="shared" si="134"/>
        <v>110.23</v>
      </c>
      <c r="Z235" s="43">
        <f t="shared" si="134"/>
        <v>110.23</v>
      </c>
      <c r="AA235" s="43">
        <f t="shared" si="134"/>
        <v>110.23</v>
      </c>
    </row>
    <row r="236" spans="1:27" ht="12.75" customHeight="1" x14ac:dyDescent="0.2">
      <c r="A236" s="91" t="s">
        <v>2279</v>
      </c>
      <c r="B236" s="27" t="str">
        <f>"18"&amp;"."&amp;$B$729&amp;"."&amp;$B$730</f>
        <v>18.02.2023</v>
      </c>
      <c r="C236" s="83" t="s">
        <v>74</v>
      </c>
      <c r="D236" s="84">
        <f>ROUND(((D237+D238+D240+D239)/1000),5)</f>
        <v>1.7336400000000001</v>
      </c>
      <c r="E236" s="84">
        <f>ROUND(((E237+E238+E240+E239)/1000),5)</f>
        <v>1.4722999999999999</v>
      </c>
      <c r="F236" s="84">
        <f>ROUND(((F237+F238+F240+F239)/1000),5)</f>
        <v>1.42859</v>
      </c>
      <c r="G236" s="84">
        <f t="shared" ref="G236:AA236" si="135">ROUND(((G237+G238+G240+G239)/1000),5)</f>
        <v>1.41795</v>
      </c>
      <c r="H236" s="84">
        <f t="shared" si="135"/>
        <v>1.4518</v>
      </c>
      <c r="I236" s="84">
        <f t="shared" si="135"/>
        <v>1.56063</v>
      </c>
      <c r="J236" s="84">
        <f t="shared" si="135"/>
        <v>1.6818900000000001</v>
      </c>
      <c r="K236" s="84">
        <f t="shared" si="135"/>
        <v>1.8050999999999999</v>
      </c>
      <c r="L236" s="84">
        <f t="shared" si="135"/>
        <v>1.8804799999999999</v>
      </c>
      <c r="M236" s="84">
        <f t="shared" si="135"/>
        <v>1.9438</v>
      </c>
      <c r="N236" s="84">
        <f t="shared" si="135"/>
        <v>1.98478</v>
      </c>
      <c r="O236" s="84">
        <f t="shared" si="135"/>
        <v>2.0224799999999998</v>
      </c>
      <c r="P236" s="84">
        <f t="shared" si="135"/>
        <v>2.0514100000000002</v>
      </c>
      <c r="Q236" s="84">
        <f t="shared" si="135"/>
        <v>2.0200800000000001</v>
      </c>
      <c r="R236" s="84">
        <f t="shared" si="135"/>
        <v>2.0053000000000001</v>
      </c>
      <c r="S236" s="84">
        <f t="shared" si="135"/>
        <v>2.00576</v>
      </c>
      <c r="T236" s="84">
        <f t="shared" si="135"/>
        <v>1.9821</v>
      </c>
      <c r="U236" s="84">
        <f t="shared" si="135"/>
        <v>2.0093399999999999</v>
      </c>
      <c r="V236" s="84">
        <f t="shared" si="135"/>
        <v>2.0397400000000001</v>
      </c>
      <c r="W236" s="84">
        <f t="shared" si="135"/>
        <v>2.0222500000000001</v>
      </c>
      <c r="X236" s="84">
        <f t="shared" si="135"/>
        <v>2.0415999999999999</v>
      </c>
      <c r="Y236" s="84">
        <f t="shared" si="135"/>
        <v>1.9857400000000001</v>
      </c>
      <c r="Z236" s="84">
        <f t="shared" si="135"/>
        <v>1.8300799999999999</v>
      </c>
      <c r="AA236" s="84">
        <f t="shared" si="135"/>
        <v>1.7549399999999999</v>
      </c>
    </row>
    <row r="237" spans="1:27" ht="12.75" customHeight="1" outlineLevel="1" x14ac:dyDescent="0.2">
      <c r="A237" s="92" t="s">
        <v>2280</v>
      </c>
      <c r="B237" s="62" t="s">
        <v>231</v>
      </c>
      <c r="C237" s="42" t="s">
        <v>77</v>
      </c>
      <c r="D237" s="43">
        <v>1505.52</v>
      </c>
      <c r="E237" s="43">
        <v>1244.18</v>
      </c>
      <c r="F237" s="43">
        <v>1200.47</v>
      </c>
      <c r="G237" s="43">
        <v>1189.83</v>
      </c>
      <c r="H237" s="43">
        <v>1223.68</v>
      </c>
      <c r="I237" s="43">
        <v>1332.51</v>
      </c>
      <c r="J237" s="43">
        <v>1453.77</v>
      </c>
      <c r="K237" s="43">
        <v>1576.98</v>
      </c>
      <c r="L237" s="43">
        <v>1652.36</v>
      </c>
      <c r="M237" s="43">
        <v>1715.68</v>
      </c>
      <c r="N237" s="43">
        <v>1756.66</v>
      </c>
      <c r="O237" s="43">
        <v>1794.36</v>
      </c>
      <c r="P237" s="43">
        <v>1823.29</v>
      </c>
      <c r="Q237" s="43">
        <v>1791.96</v>
      </c>
      <c r="R237" s="43">
        <v>1777.18</v>
      </c>
      <c r="S237" s="43">
        <v>1777.64</v>
      </c>
      <c r="T237" s="43">
        <v>1753.98</v>
      </c>
      <c r="U237" s="43">
        <v>1781.22</v>
      </c>
      <c r="V237" s="43">
        <v>1811.62</v>
      </c>
      <c r="W237" s="43">
        <v>1794.13</v>
      </c>
      <c r="X237" s="43">
        <v>1813.48</v>
      </c>
      <c r="Y237" s="43">
        <v>1757.62</v>
      </c>
      <c r="Z237" s="43">
        <v>1601.96</v>
      </c>
      <c r="AA237" s="43">
        <v>1526.82</v>
      </c>
    </row>
    <row r="238" spans="1:27" ht="12.75" customHeight="1" outlineLevel="1" x14ac:dyDescent="0.2">
      <c r="A238" s="92" t="s">
        <v>2281</v>
      </c>
      <c r="B238" s="62" t="s">
        <v>88</v>
      </c>
      <c r="C238" s="42" t="s">
        <v>77</v>
      </c>
      <c r="D238" s="43">
        <f>$D$153</f>
        <v>113.12</v>
      </c>
      <c r="E238" s="43">
        <f>$D$153</f>
        <v>113.12</v>
      </c>
      <c r="F238" s="43">
        <f t="shared" ref="F238:AA238" si="136">$D$153</f>
        <v>113.12</v>
      </c>
      <c r="G238" s="43">
        <f t="shared" si="136"/>
        <v>113.12</v>
      </c>
      <c r="H238" s="43">
        <f t="shared" si="136"/>
        <v>113.12</v>
      </c>
      <c r="I238" s="43">
        <f t="shared" si="136"/>
        <v>113.12</v>
      </c>
      <c r="J238" s="43">
        <f t="shared" si="136"/>
        <v>113.12</v>
      </c>
      <c r="K238" s="43">
        <f t="shared" si="136"/>
        <v>113.12</v>
      </c>
      <c r="L238" s="43">
        <f t="shared" si="136"/>
        <v>113.12</v>
      </c>
      <c r="M238" s="43">
        <f t="shared" si="136"/>
        <v>113.12</v>
      </c>
      <c r="N238" s="43">
        <f t="shared" si="136"/>
        <v>113.12</v>
      </c>
      <c r="O238" s="43">
        <f t="shared" si="136"/>
        <v>113.12</v>
      </c>
      <c r="P238" s="43">
        <f t="shared" si="136"/>
        <v>113.12</v>
      </c>
      <c r="Q238" s="43">
        <f t="shared" si="136"/>
        <v>113.12</v>
      </c>
      <c r="R238" s="43">
        <f t="shared" si="136"/>
        <v>113.12</v>
      </c>
      <c r="S238" s="43">
        <f t="shared" si="136"/>
        <v>113.12</v>
      </c>
      <c r="T238" s="43">
        <f t="shared" si="136"/>
        <v>113.12</v>
      </c>
      <c r="U238" s="43">
        <f t="shared" si="136"/>
        <v>113.12</v>
      </c>
      <c r="V238" s="43">
        <f t="shared" si="136"/>
        <v>113.12</v>
      </c>
      <c r="W238" s="43">
        <f t="shared" si="136"/>
        <v>113.12</v>
      </c>
      <c r="X238" s="43">
        <f t="shared" si="136"/>
        <v>113.12</v>
      </c>
      <c r="Y238" s="43">
        <f t="shared" si="136"/>
        <v>113.12</v>
      </c>
      <c r="Z238" s="43">
        <f t="shared" si="136"/>
        <v>113.12</v>
      </c>
      <c r="AA238" s="43">
        <f t="shared" si="136"/>
        <v>113.12</v>
      </c>
    </row>
    <row r="239" spans="1:27" ht="12.75" customHeight="1" outlineLevel="1" x14ac:dyDescent="0.2">
      <c r="A239" s="92" t="s">
        <v>2282</v>
      </c>
      <c r="B239" s="62" t="s">
        <v>81</v>
      </c>
      <c r="C239" s="42" t="s">
        <v>77</v>
      </c>
      <c r="D239" s="43">
        <v>4.7699999999999996</v>
      </c>
      <c r="E239" s="43">
        <v>4.7699999999999996</v>
      </c>
      <c r="F239" s="43">
        <v>4.7699999999999996</v>
      </c>
      <c r="G239" s="43">
        <v>4.7699999999999996</v>
      </c>
      <c r="H239" s="43">
        <v>4.7699999999999996</v>
      </c>
      <c r="I239" s="43">
        <v>4.7699999999999996</v>
      </c>
      <c r="J239" s="43">
        <v>4.7699999999999996</v>
      </c>
      <c r="K239" s="43">
        <v>4.7699999999999996</v>
      </c>
      <c r="L239" s="43">
        <v>4.7699999999999996</v>
      </c>
      <c r="M239" s="43">
        <v>4.7699999999999996</v>
      </c>
      <c r="N239" s="43">
        <v>4.7699999999999996</v>
      </c>
      <c r="O239" s="43">
        <v>4.7699999999999996</v>
      </c>
      <c r="P239" s="43">
        <v>4.7699999999999996</v>
      </c>
      <c r="Q239" s="43">
        <v>4.7699999999999996</v>
      </c>
      <c r="R239" s="43">
        <v>4.7699999999999996</v>
      </c>
      <c r="S239" s="43">
        <v>4.7699999999999996</v>
      </c>
      <c r="T239" s="43">
        <v>4.7699999999999996</v>
      </c>
      <c r="U239" s="43">
        <v>4.7699999999999996</v>
      </c>
      <c r="V239" s="43">
        <v>4.7699999999999996</v>
      </c>
      <c r="W239" s="43">
        <v>4.7699999999999996</v>
      </c>
      <c r="X239" s="43">
        <v>4.7699999999999996</v>
      </c>
      <c r="Y239" s="43">
        <v>4.7699999999999996</v>
      </c>
      <c r="Z239" s="43">
        <v>4.7699999999999996</v>
      </c>
      <c r="AA239" s="43">
        <v>4.7699999999999996</v>
      </c>
    </row>
    <row r="240" spans="1:27" ht="12.75" customHeight="1" outlineLevel="1" x14ac:dyDescent="0.2">
      <c r="A240" s="92" t="s">
        <v>2283</v>
      </c>
      <c r="B240" s="62" t="s">
        <v>79</v>
      </c>
      <c r="C240" s="42" t="s">
        <v>77</v>
      </c>
      <c r="D240" s="43">
        <f>$D$11</f>
        <v>110.23</v>
      </c>
      <c r="E240" s="43">
        <f t="shared" ref="E240:AA240" si="137">$D$11</f>
        <v>110.23</v>
      </c>
      <c r="F240" s="43">
        <f t="shared" si="137"/>
        <v>110.23</v>
      </c>
      <c r="G240" s="43">
        <f t="shared" si="137"/>
        <v>110.23</v>
      </c>
      <c r="H240" s="43">
        <f t="shared" si="137"/>
        <v>110.23</v>
      </c>
      <c r="I240" s="43">
        <f t="shared" si="137"/>
        <v>110.23</v>
      </c>
      <c r="J240" s="43">
        <f t="shared" si="137"/>
        <v>110.23</v>
      </c>
      <c r="K240" s="43">
        <f t="shared" si="137"/>
        <v>110.23</v>
      </c>
      <c r="L240" s="43">
        <f t="shared" si="137"/>
        <v>110.23</v>
      </c>
      <c r="M240" s="43">
        <f t="shared" si="137"/>
        <v>110.23</v>
      </c>
      <c r="N240" s="43">
        <f t="shared" si="137"/>
        <v>110.23</v>
      </c>
      <c r="O240" s="43">
        <f t="shared" si="137"/>
        <v>110.23</v>
      </c>
      <c r="P240" s="43">
        <f t="shared" si="137"/>
        <v>110.23</v>
      </c>
      <c r="Q240" s="43">
        <f t="shared" si="137"/>
        <v>110.23</v>
      </c>
      <c r="R240" s="43">
        <f t="shared" si="137"/>
        <v>110.23</v>
      </c>
      <c r="S240" s="43">
        <f t="shared" si="137"/>
        <v>110.23</v>
      </c>
      <c r="T240" s="43">
        <f t="shared" si="137"/>
        <v>110.23</v>
      </c>
      <c r="U240" s="43">
        <f t="shared" si="137"/>
        <v>110.23</v>
      </c>
      <c r="V240" s="43">
        <f t="shared" si="137"/>
        <v>110.23</v>
      </c>
      <c r="W240" s="43">
        <f t="shared" si="137"/>
        <v>110.23</v>
      </c>
      <c r="X240" s="43">
        <f t="shared" si="137"/>
        <v>110.23</v>
      </c>
      <c r="Y240" s="43">
        <f t="shared" si="137"/>
        <v>110.23</v>
      </c>
      <c r="Z240" s="43">
        <f t="shared" si="137"/>
        <v>110.23</v>
      </c>
      <c r="AA240" s="43">
        <f t="shared" si="137"/>
        <v>110.23</v>
      </c>
    </row>
    <row r="241" spans="1:27" ht="12.75" customHeight="1" x14ac:dyDescent="0.2">
      <c r="A241" s="91" t="s">
        <v>2284</v>
      </c>
      <c r="B241" s="27" t="str">
        <f>"19"&amp;"."&amp;$B$729&amp;"."&amp;$B$730</f>
        <v>19.02.2023</v>
      </c>
      <c r="C241" s="83" t="s">
        <v>74</v>
      </c>
      <c r="D241" s="84">
        <f>ROUND(((D242+D243+D245+D244)/1000),5)</f>
        <v>1.4948399999999999</v>
      </c>
      <c r="E241" s="84">
        <f>ROUND(((E242+E243+E245+E244)/1000),5)</f>
        <v>1.4110499999999999</v>
      </c>
      <c r="F241" s="84">
        <f>ROUND(((F242+F243+F245+F244)/1000),5)</f>
        <v>1.3710199999999999</v>
      </c>
      <c r="G241" s="84">
        <f t="shared" ref="G241:AA241" si="138">ROUND(((G242+G243+G245+G244)/1000),5)</f>
        <v>1.35154</v>
      </c>
      <c r="H241" s="84">
        <f t="shared" si="138"/>
        <v>1.375</v>
      </c>
      <c r="I241" s="84">
        <f t="shared" si="138"/>
        <v>1.4082600000000001</v>
      </c>
      <c r="J241" s="84">
        <f t="shared" si="138"/>
        <v>1.4107700000000001</v>
      </c>
      <c r="K241" s="84">
        <f t="shared" si="138"/>
        <v>1.5608900000000001</v>
      </c>
      <c r="L241" s="84">
        <f t="shared" si="138"/>
        <v>1.7850699999999999</v>
      </c>
      <c r="M241" s="84">
        <f t="shared" si="138"/>
        <v>1.8437300000000001</v>
      </c>
      <c r="N241" s="84">
        <f t="shared" si="138"/>
        <v>1.905</v>
      </c>
      <c r="O241" s="84">
        <f t="shared" si="138"/>
        <v>1.96844</v>
      </c>
      <c r="P241" s="84">
        <f t="shared" si="138"/>
        <v>1.9674799999999999</v>
      </c>
      <c r="Q241" s="84">
        <f t="shared" si="138"/>
        <v>1.96509</v>
      </c>
      <c r="R241" s="84">
        <f t="shared" si="138"/>
        <v>1.96048</v>
      </c>
      <c r="S241" s="84">
        <f t="shared" si="138"/>
        <v>1.94478</v>
      </c>
      <c r="T241" s="84">
        <f t="shared" si="138"/>
        <v>1.92808</v>
      </c>
      <c r="U241" s="84">
        <f t="shared" si="138"/>
        <v>1.9594400000000001</v>
      </c>
      <c r="V241" s="84">
        <f t="shared" si="138"/>
        <v>2.0106199999999999</v>
      </c>
      <c r="W241" s="84">
        <f t="shared" si="138"/>
        <v>2.0419499999999999</v>
      </c>
      <c r="X241" s="84">
        <f t="shared" si="138"/>
        <v>2.0011399999999999</v>
      </c>
      <c r="Y241" s="84">
        <f t="shared" si="138"/>
        <v>1.94628</v>
      </c>
      <c r="Z241" s="84">
        <f t="shared" si="138"/>
        <v>1.8396999999999999</v>
      </c>
      <c r="AA241" s="84">
        <f t="shared" si="138"/>
        <v>1.7581500000000001</v>
      </c>
    </row>
    <row r="242" spans="1:27" ht="12.75" customHeight="1" outlineLevel="1" x14ac:dyDescent="0.2">
      <c r="A242" s="92" t="s">
        <v>2285</v>
      </c>
      <c r="B242" s="62" t="s">
        <v>231</v>
      </c>
      <c r="C242" s="42" t="s">
        <v>77</v>
      </c>
      <c r="D242" s="43">
        <v>1266.72</v>
      </c>
      <c r="E242" s="43">
        <v>1182.93</v>
      </c>
      <c r="F242" s="43">
        <v>1142.9000000000001</v>
      </c>
      <c r="G242" s="43">
        <v>1123.42</v>
      </c>
      <c r="H242" s="43">
        <v>1146.8800000000001</v>
      </c>
      <c r="I242" s="43">
        <v>1180.1400000000001</v>
      </c>
      <c r="J242" s="43">
        <v>1182.6500000000001</v>
      </c>
      <c r="K242" s="43">
        <v>1332.77</v>
      </c>
      <c r="L242" s="43">
        <v>1556.95</v>
      </c>
      <c r="M242" s="43">
        <v>1615.61</v>
      </c>
      <c r="N242" s="43">
        <v>1676.88</v>
      </c>
      <c r="O242" s="43">
        <v>1740.32</v>
      </c>
      <c r="P242" s="43">
        <v>1739.36</v>
      </c>
      <c r="Q242" s="43">
        <v>1736.97</v>
      </c>
      <c r="R242" s="43">
        <v>1732.36</v>
      </c>
      <c r="S242" s="43">
        <v>1716.66</v>
      </c>
      <c r="T242" s="43">
        <v>1699.96</v>
      </c>
      <c r="U242" s="43">
        <v>1731.32</v>
      </c>
      <c r="V242" s="43">
        <v>1782.5</v>
      </c>
      <c r="W242" s="43">
        <v>1813.83</v>
      </c>
      <c r="X242" s="43">
        <v>1773.02</v>
      </c>
      <c r="Y242" s="43">
        <v>1718.16</v>
      </c>
      <c r="Z242" s="43">
        <v>1611.58</v>
      </c>
      <c r="AA242" s="43">
        <v>1530.03</v>
      </c>
    </row>
    <row r="243" spans="1:27" ht="12.75" customHeight="1" outlineLevel="1" x14ac:dyDescent="0.2">
      <c r="A243" s="92" t="s">
        <v>2286</v>
      </c>
      <c r="B243" s="62" t="s">
        <v>88</v>
      </c>
      <c r="C243" s="42" t="s">
        <v>77</v>
      </c>
      <c r="D243" s="43">
        <f>$D$153</f>
        <v>113.12</v>
      </c>
      <c r="E243" s="43">
        <f>$D$153</f>
        <v>113.12</v>
      </c>
      <c r="F243" s="43">
        <f t="shared" ref="F243:AA243" si="139">$D$153</f>
        <v>113.12</v>
      </c>
      <c r="G243" s="43">
        <f t="shared" si="139"/>
        <v>113.12</v>
      </c>
      <c r="H243" s="43">
        <f t="shared" si="139"/>
        <v>113.12</v>
      </c>
      <c r="I243" s="43">
        <f t="shared" si="139"/>
        <v>113.12</v>
      </c>
      <c r="J243" s="43">
        <f t="shared" si="139"/>
        <v>113.12</v>
      </c>
      <c r="K243" s="43">
        <f t="shared" si="139"/>
        <v>113.12</v>
      </c>
      <c r="L243" s="43">
        <f t="shared" si="139"/>
        <v>113.12</v>
      </c>
      <c r="M243" s="43">
        <f t="shared" si="139"/>
        <v>113.12</v>
      </c>
      <c r="N243" s="43">
        <f t="shared" si="139"/>
        <v>113.12</v>
      </c>
      <c r="O243" s="43">
        <f t="shared" si="139"/>
        <v>113.12</v>
      </c>
      <c r="P243" s="43">
        <f t="shared" si="139"/>
        <v>113.12</v>
      </c>
      <c r="Q243" s="43">
        <f t="shared" si="139"/>
        <v>113.12</v>
      </c>
      <c r="R243" s="43">
        <f t="shared" si="139"/>
        <v>113.12</v>
      </c>
      <c r="S243" s="43">
        <f t="shared" si="139"/>
        <v>113.12</v>
      </c>
      <c r="T243" s="43">
        <f t="shared" si="139"/>
        <v>113.12</v>
      </c>
      <c r="U243" s="43">
        <f t="shared" si="139"/>
        <v>113.12</v>
      </c>
      <c r="V243" s="43">
        <f t="shared" si="139"/>
        <v>113.12</v>
      </c>
      <c r="W243" s="43">
        <f t="shared" si="139"/>
        <v>113.12</v>
      </c>
      <c r="X243" s="43">
        <f t="shared" si="139"/>
        <v>113.12</v>
      </c>
      <c r="Y243" s="43">
        <f t="shared" si="139"/>
        <v>113.12</v>
      </c>
      <c r="Z243" s="43">
        <f t="shared" si="139"/>
        <v>113.12</v>
      </c>
      <c r="AA243" s="43">
        <f t="shared" si="139"/>
        <v>113.12</v>
      </c>
    </row>
    <row r="244" spans="1:27" ht="12.75" customHeight="1" outlineLevel="1" x14ac:dyDescent="0.2">
      <c r="A244" s="92" t="s">
        <v>2287</v>
      </c>
      <c r="B244" s="62" t="s">
        <v>81</v>
      </c>
      <c r="C244" s="42" t="s">
        <v>77</v>
      </c>
      <c r="D244" s="43">
        <v>4.7699999999999996</v>
      </c>
      <c r="E244" s="43">
        <v>4.7699999999999996</v>
      </c>
      <c r="F244" s="43">
        <v>4.7699999999999996</v>
      </c>
      <c r="G244" s="43">
        <v>4.7699999999999996</v>
      </c>
      <c r="H244" s="43">
        <v>4.7699999999999996</v>
      </c>
      <c r="I244" s="43">
        <v>4.7699999999999996</v>
      </c>
      <c r="J244" s="43">
        <v>4.7699999999999996</v>
      </c>
      <c r="K244" s="43">
        <v>4.7699999999999996</v>
      </c>
      <c r="L244" s="43">
        <v>4.7699999999999996</v>
      </c>
      <c r="M244" s="43">
        <v>4.7699999999999996</v>
      </c>
      <c r="N244" s="43">
        <v>4.7699999999999996</v>
      </c>
      <c r="O244" s="43">
        <v>4.7699999999999996</v>
      </c>
      <c r="P244" s="43">
        <v>4.7699999999999996</v>
      </c>
      <c r="Q244" s="43">
        <v>4.7699999999999996</v>
      </c>
      <c r="R244" s="43">
        <v>4.7699999999999996</v>
      </c>
      <c r="S244" s="43">
        <v>4.7699999999999996</v>
      </c>
      <c r="T244" s="43">
        <v>4.7699999999999996</v>
      </c>
      <c r="U244" s="43">
        <v>4.7699999999999996</v>
      </c>
      <c r="V244" s="43">
        <v>4.7699999999999996</v>
      </c>
      <c r="W244" s="43">
        <v>4.7699999999999996</v>
      </c>
      <c r="X244" s="43">
        <v>4.7699999999999996</v>
      </c>
      <c r="Y244" s="43">
        <v>4.7699999999999996</v>
      </c>
      <c r="Z244" s="43">
        <v>4.7699999999999996</v>
      </c>
      <c r="AA244" s="43">
        <v>4.7699999999999996</v>
      </c>
    </row>
    <row r="245" spans="1:27" ht="12.75" customHeight="1" outlineLevel="1" x14ac:dyDescent="0.2">
      <c r="A245" s="92" t="s">
        <v>2288</v>
      </c>
      <c r="B245" s="62" t="s">
        <v>79</v>
      </c>
      <c r="C245" s="42" t="s">
        <v>77</v>
      </c>
      <c r="D245" s="43">
        <f>$D$11</f>
        <v>110.23</v>
      </c>
      <c r="E245" s="43">
        <f t="shared" ref="E245:AA245" si="140">$D$11</f>
        <v>110.23</v>
      </c>
      <c r="F245" s="43">
        <f t="shared" si="140"/>
        <v>110.23</v>
      </c>
      <c r="G245" s="43">
        <f t="shared" si="140"/>
        <v>110.23</v>
      </c>
      <c r="H245" s="43">
        <f t="shared" si="140"/>
        <v>110.23</v>
      </c>
      <c r="I245" s="43">
        <f t="shared" si="140"/>
        <v>110.23</v>
      </c>
      <c r="J245" s="43">
        <f t="shared" si="140"/>
        <v>110.23</v>
      </c>
      <c r="K245" s="43">
        <f t="shared" si="140"/>
        <v>110.23</v>
      </c>
      <c r="L245" s="43">
        <f t="shared" si="140"/>
        <v>110.23</v>
      </c>
      <c r="M245" s="43">
        <f t="shared" si="140"/>
        <v>110.23</v>
      </c>
      <c r="N245" s="43">
        <f t="shared" si="140"/>
        <v>110.23</v>
      </c>
      <c r="O245" s="43">
        <f t="shared" si="140"/>
        <v>110.23</v>
      </c>
      <c r="P245" s="43">
        <f t="shared" si="140"/>
        <v>110.23</v>
      </c>
      <c r="Q245" s="43">
        <f t="shared" si="140"/>
        <v>110.23</v>
      </c>
      <c r="R245" s="43">
        <f t="shared" si="140"/>
        <v>110.23</v>
      </c>
      <c r="S245" s="43">
        <f t="shared" si="140"/>
        <v>110.23</v>
      </c>
      <c r="T245" s="43">
        <f t="shared" si="140"/>
        <v>110.23</v>
      </c>
      <c r="U245" s="43">
        <f t="shared" si="140"/>
        <v>110.23</v>
      </c>
      <c r="V245" s="43">
        <f t="shared" si="140"/>
        <v>110.23</v>
      </c>
      <c r="W245" s="43">
        <f t="shared" si="140"/>
        <v>110.23</v>
      </c>
      <c r="X245" s="43">
        <f t="shared" si="140"/>
        <v>110.23</v>
      </c>
      <c r="Y245" s="43">
        <f t="shared" si="140"/>
        <v>110.23</v>
      </c>
      <c r="Z245" s="43">
        <f t="shared" si="140"/>
        <v>110.23</v>
      </c>
      <c r="AA245" s="43">
        <f t="shared" si="140"/>
        <v>110.23</v>
      </c>
    </row>
    <row r="246" spans="1:27" ht="12.75" customHeight="1" x14ac:dyDescent="0.2">
      <c r="A246" s="91" t="s">
        <v>2289</v>
      </c>
      <c r="B246" s="27" t="str">
        <f>"20"&amp;"."&amp;$B$729&amp;"."&amp;$B$730</f>
        <v>20.02.2023</v>
      </c>
      <c r="C246" s="83" t="s">
        <v>74</v>
      </c>
      <c r="D246" s="84">
        <f>ROUND(((D247+D248+D250+D249)/1000),5)</f>
        <v>1.4648300000000001</v>
      </c>
      <c r="E246" s="84">
        <f>ROUND(((E247+E248+E250+E249)/1000),5)</f>
        <v>1.4080999999999999</v>
      </c>
      <c r="F246" s="84">
        <f>ROUND(((F247+F248+F250+F249)/1000),5)</f>
        <v>1.3591899999999999</v>
      </c>
      <c r="G246" s="84">
        <f t="shared" ref="G246:AA246" si="141">ROUND(((G247+G248+G250+G249)/1000),5)</f>
        <v>1.35836</v>
      </c>
      <c r="H246" s="84">
        <f t="shared" si="141"/>
        <v>1.43089</v>
      </c>
      <c r="I246" s="84">
        <f t="shared" si="141"/>
        <v>1.5676000000000001</v>
      </c>
      <c r="J246" s="84">
        <f t="shared" si="141"/>
        <v>1.7442899999999999</v>
      </c>
      <c r="K246" s="84">
        <f t="shared" si="141"/>
        <v>1.8889</v>
      </c>
      <c r="L246" s="84">
        <f t="shared" si="141"/>
        <v>2.0329999999999999</v>
      </c>
      <c r="M246" s="84">
        <f t="shared" si="141"/>
        <v>2.0581499999999999</v>
      </c>
      <c r="N246" s="84">
        <f t="shared" si="141"/>
        <v>2.0973999999999999</v>
      </c>
      <c r="O246" s="84">
        <f t="shared" si="141"/>
        <v>2.1293000000000002</v>
      </c>
      <c r="P246" s="84">
        <f t="shared" si="141"/>
        <v>2.0792600000000001</v>
      </c>
      <c r="Q246" s="84">
        <f t="shared" si="141"/>
        <v>2.04535</v>
      </c>
      <c r="R246" s="84">
        <f t="shared" si="141"/>
        <v>2.0435400000000001</v>
      </c>
      <c r="S246" s="84">
        <f t="shared" si="141"/>
        <v>2.0438399999999999</v>
      </c>
      <c r="T246" s="84">
        <f t="shared" si="141"/>
        <v>2.0057700000000001</v>
      </c>
      <c r="U246" s="84">
        <f t="shared" si="141"/>
        <v>2.0274899999999998</v>
      </c>
      <c r="V246" s="84">
        <f t="shared" si="141"/>
        <v>2.0649199999999999</v>
      </c>
      <c r="W246" s="84">
        <f t="shared" si="141"/>
        <v>2.0550000000000002</v>
      </c>
      <c r="X246" s="84">
        <f t="shared" si="141"/>
        <v>2.0089299999999999</v>
      </c>
      <c r="Y246" s="84">
        <f t="shared" si="141"/>
        <v>1.92394</v>
      </c>
      <c r="Z246" s="84">
        <f t="shared" si="141"/>
        <v>1.7610600000000001</v>
      </c>
      <c r="AA246" s="84">
        <f t="shared" si="141"/>
        <v>1.4949600000000001</v>
      </c>
    </row>
    <row r="247" spans="1:27" ht="12.75" customHeight="1" outlineLevel="1" x14ac:dyDescent="0.2">
      <c r="A247" s="92" t="s">
        <v>2290</v>
      </c>
      <c r="B247" s="62" t="s">
        <v>231</v>
      </c>
      <c r="C247" s="42" t="s">
        <v>77</v>
      </c>
      <c r="D247" s="43">
        <v>1236.71</v>
      </c>
      <c r="E247" s="43">
        <v>1179.98</v>
      </c>
      <c r="F247" s="43">
        <v>1131.07</v>
      </c>
      <c r="G247" s="43">
        <v>1130.24</v>
      </c>
      <c r="H247" s="43">
        <v>1202.77</v>
      </c>
      <c r="I247" s="43">
        <v>1339.48</v>
      </c>
      <c r="J247" s="43">
        <v>1516.17</v>
      </c>
      <c r="K247" s="43">
        <v>1660.78</v>
      </c>
      <c r="L247" s="43">
        <v>1804.88</v>
      </c>
      <c r="M247" s="43">
        <v>1830.03</v>
      </c>
      <c r="N247" s="43">
        <v>1869.28</v>
      </c>
      <c r="O247" s="43">
        <v>1901.18</v>
      </c>
      <c r="P247" s="43">
        <v>1851.14</v>
      </c>
      <c r="Q247" s="43">
        <v>1817.23</v>
      </c>
      <c r="R247" s="43">
        <v>1815.42</v>
      </c>
      <c r="S247" s="43">
        <v>1815.72</v>
      </c>
      <c r="T247" s="43">
        <v>1777.65</v>
      </c>
      <c r="U247" s="43">
        <v>1799.37</v>
      </c>
      <c r="V247" s="43">
        <v>1836.8</v>
      </c>
      <c r="W247" s="43">
        <v>1826.88</v>
      </c>
      <c r="X247" s="43">
        <v>1780.81</v>
      </c>
      <c r="Y247" s="43">
        <v>1695.82</v>
      </c>
      <c r="Z247" s="43">
        <v>1532.94</v>
      </c>
      <c r="AA247" s="43">
        <v>1266.8399999999999</v>
      </c>
    </row>
    <row r="248" spans="1:27" ht="12.75" customHeight="1" outlineLevel="1" x14ac:dyDescent="0.2">
      <c r="A248" s="92" t="s">
        <v>2291</v>
      </c>
      <c r="B248" s="62" t="s">
        <v>88</v>
      </c>
      <c r="C248" s="42" t="s">
        <v>77</v>
      </c>
      <c r="D248" s="43">
        <f>$D$153</f>
        <v>113.12</v>
      </c>
      <c r="E248" s="43">
        <f>$D$153</f>
        <v>113.12</v>
      </c>
      <c r="F248" s="43">
        <f t="shared" ref="F248:AA248" si="142">$D$153</f>
        <v>113.12</v>
      </c>
      <c r="G248" s="43">
        <f t="shared" si="142"/>
        <v>113.12</v>
      </c>
      <c r="H248" s="43">
        <f t="shared" si="142"/>
        <v>113.12</v>
      </c>
      <c r="I248" s="43">
        <f t="shared" si="142"/>
        <v>113.12</v>
      </c>
      <c r="J248" s="43">
        <f t="shared" si="142"/>
        <v>113.12</v>
      </c>
      <c r="K248" s="43">
        <f t="shared" si="142"/>
        <v>113.12</v>
      </c>
      <c r="L248" s="43">
        <f t="shared" si="142"/>
        <v>113.12</v>
      </c>
      <c r="M248" s="43">
        <f t="shared" si="142"/>
        <v>113.12</v>
      </c>
      <c r="N248" s="43">
        <f t="shared" si="142"/>
        <v>113.12</v>
      </c>
      <c r="O248" s="43">
        <f t="shared" si="142"/>
        <v>113.12</v>
      </c>
      <c r="P248" s="43">
        <f t="shared" si="142"/>
        <v>113.12</v>
      </c>
      <c r="Q248" s="43">
        <f t="shared" si="142"/>
        <v>113.12</v>
      </c>
      <c r="R248" s="43">
        <f t="shared" si="142"/>
        <v>113.12</v>
      </c>
      <c r="S248" s="43">
        <f t="shared" si="142"/>
        <v>113.12</v>
      </c>
      <c r="T248" s="43">
        <f t="shared" si="142"/>
        <v>113.12</v>
      </c>
      <c r="U248" s="43">
        <f t="shared" si="142"/>
        <v>113.12</v>
      </c>
      <c r="V248" s="43">
        <f t="shared" si="142"/>
        <v>113.12</v>
      </c>
      <c r="W248" s="43">
        <f t="shared" si="142"/>
        <v>113.12</v>
      </c>
      <c r="X248" s="43">
        <f t="shared" si="142"/>
        <v>113.12</v>
      </c>
      <c r="Y248" s="43">
        <f t="shared" si="142"/>
        <v>113.12</v>
      </c>
      <c r="Z248" s="43">
        <f t="shared" si="142"/>
        <v>113.12</v>
      </c>
      <c r="AA248" s="43">
        <f t="shared" si="142"/>
        <v>113.12</v>
      </c>
    </row>
    <row r="249" spans="1:27" ht="12.75" customHeight="1" outlineLevel="1" x14ac:dyDescent="0.2">
      <c r="A249" s="92" t="s">
        <v>2292</v>
      </c>
      <c r="B249" s="62" t="s">
        <v>81</v>
      </c>
      <c r="C249" s="42" t="s">
        <v>77</v>
      </c>
      <c r="D249" s="43">
        <v>4.7699999999999996</v>
      </c>
      <c r="E249" s="43">
        <v>4.7699999999999996</v>
      </c>
      <c r="F249" s="43">
        <v>4.7699999999999996</v>
      </c>
      <c r="G249" s="43">
        <v>4.7699999999999996</v>
      </c>
      <c r="H249" s="43">
        <v>4.7699999999999996</v>
      </c>
      <c r="I249" s="43">
        <v>4.7699999999999996</v>
      </c>
      <c r="J249" s="43">
        <v>4.7699999999999996</v>
      </c>
      <c r="K249" s="43">
        <v>4.7699999999999996</v>
      </c>
      <c r="L249" s="43">
        <v>4.7699999999999996</v>
      </c>
      <c r="M249" s="43">
        <v>4.7699999999999996</v>
      </c>
      <c r="N249" s="43">
        <v>4.7699999999999996</v>
      </c>
      <c r="O249" s="43">
        <v>4.7699999999999996</v>
      </c>
      <c r="P249" s="43">
        <v>4.7699999999999996</v>
      </c>
      <c r="Q249" s="43">
        <v>4.7699999999999996</v>
      </c>
      <c r="R249" s="43">
        <v>4.7699999999999996</v>
      </c>
      <c r="S249" s="43">
        <v>4.7699999999999996</v>
      </c>
      <c r="T249" s="43">
        <v>4.7699999999999996</v>
      </c>
      <c r="U249" s="43">
        <v>4.7699999999999996</v>
      </c>
      <c r="V249" s="43">
        <v>4.7699999999999996</v>
      </c>
      <c r="W249" s="43">
        <v>4.7699999999999996</v>
      </c>
      <c r="X249" s="43">
        <v>4.7699999999999996</v>
      </c>
      <c r="Y249" s="43">
        <v>4.7699999999999996</v>
      </c>
      <c r="Z249" s="43">
        <v>4.7699999999999996</v>
      </c>
      <c r="AA249" s="43">
        <v>4.7699999999999996</v>
      </c>
    </row>
    <row r="250" spans="1:27" ht="12.75" customHeight="1" outlineLevel="1" x14ac:dyDescent="0.2">
      <c r="A250" s="92" t="s">
        <v>2293</v>
      </c>
      <c r="B250" s="62" t="s">
        <v>79</v>
      </c>
      <c r="C250" s="42" t="s">
        <v>77</v>
      </c>
      <c r="D250" s="43">
        <f>$D$11</f>
        <v>110.23</v>
      </c>
      <c r="E250" s="43">
        <f t="shared" ref="E250:AA250" si="143">$D$11</f>
        <v>110.23</v>
      </c>
      <c r="F250" s="43">
        <f t="shared" si="143"/>
        <v>110.23</v>
      </c>
      <c r="G250" s="43">
        <f t="shared" si="143"/>
        <v>110.23</v>
      </c>
      <c r="H250" s="43">
        <f t="shared" si="143"/>
        <v>110.23</v>
      </c>
      <c r="I250" s="43">
        <f t="shared" si="143"/>
        <v>110.23</v>
      </c>
      <c r="J250" s="43">
        <f t="shared" si="143"/>
        <v>110.23</v>
      </c>
      <c r="K250" s="43">
        <f t="shared" si="143"/>
        <v>110.23</v>
      </c>
      <c r="L250" s="43">
        <f t="shared" si="143"/>
        <v>110.23</v>
      </c>
      <c r="M250" s="43">
        <f t="shared" si="143"/>
        <v>110.23</v>
      </c>
      <c r="N250" s="43">
        <f t="shared" si="143"/>
        <v>110.23</v>
      </c>
      <c r="O250" s="43">
        <f t="shared" si="143"/>
        <v>110.23</v>
      </c>
      <c r="P250" s="43">
        <f t="shared" si="143"/>
        <v>110.23</v>
      </c>
      <c r="Q250" s="43">
        <f t="shared" si="143"/>
        <v>110.23</v>
      </c>
      <c r="R250" s="43">
        <f t="shared" si="143"/>
        <v>110.23</v>
      </c>
      <c r="S250" s="43">
        <f t="shared" si="143"/>
        <v>110.23</v>
      </c>
      <c r="T250" s="43">
        <f t="shared" si="143"/>
        <v>110.23</v>
      </c>
      <c r="U250" s="43">
        <f t="shared" si="143"/>
        <v>110.23</v>
      </c>
      <c r="V250" s="43">
        <f t="shared" si="143"/>
        <v>110.23</v>
      </c>
      <c r="W250" s="43">
        <f t="shared" si="143"/>
        <v>110.23</v>
      </c>
      <c r="X250" s="43">
        <f t="shared" si="143"/>
        <v>110.23</v>
      </c>
      <c r="Y250" s="43">
        <f t="shared" si="143"/>
        <v>110.23</v>
      </c>
      <c r="Z250" s="43">
        <f t="shared" si="143"/>
        <v>110.23</v>
      </c>
      <c r="AA250" s="43">
        <f t="shared" si="143"/>
        <v>110.23</v>
      </c>
    </row>
    <row r="251" spans="1:27" ht="12.75" customHeight="1" x14ac:dyDescent="0.2">
      <c r="A251" s="91" t="s">
        <v>2294</v>
      </c>
      <c r="B251" s="27" t="str">
        <f>"21"&amp;"."&amp;$B$729&amp;"."&amp;$B$730</f>
        <v>21.02.2023</v>
      </c>
      <c r="C251" s="83" t="s">
        <v>74</v>
      </c>
      <c r="D251" s="84">
        <f>ROUND(((D252+D253+D255+D254)/1000),5)</f>
        <v>1.39046</v>
      </c>
      <c r="E251" s="84">
        <f>ROUND(((E252+E253+E255+E254)/1000),5)</f>
        <v>1.3083800000000001</v>
      </c>
      <c r="F251" s="84">
        <f>ROUND(((F252+F253+F255+F254)/1000),5)</f>
        <v>1.2908599999999999</v>
      </c>
      <c r="G251" s="84">
        <f t="shared" ref="G251:AA251" si="144">ROUND(((G252+G253+G255+G254)/1000),5)</f>
        <v>1.29135</v>
      </c>
      <c r="H251" s="84">
        <f t="shared" si="144"/>
        <v>1.3147800000000001</v>
      </c>
      <c r="I251" s="84">
        <f t="shared" si="144"/>
        <v>1.43222</v>
      </c>
      <c r="J251" s="84">
        <f t="shared" si="144"/>
        <v>1.68618</v>
      </c>
      <c r="K251" s="84">
        <f t="shared" si="144"/>
        <v>1.84199</v>
      </c>
      <c r="L251" s="84">
        <f t="shared" si="144"/>
        <v>1.9484900000000001</v>
      </c>
      <c r="M251" s="84">
        <f t="shared" si="144"/>
        <v>1.9940500000000001</v>
      </c>
      <c r="N251" s="84">
        <f t="shared" si="144"/>
        <v>2.0102600000000002</v>
      </c>
      <c r="O251" s="84">
        <f t="shared" si="144"/>
        <v>2.08426</v>
      </c>
      <c r="P251" s="84">
        <f t="shared" si="144"/>
        <v>2.0288900000000001</v>
      </c>
      <c r="Q251" s="84">
        <f t="shared" si="144"/>
        <v>2.01566</v>
      </c>
      <c r="R251" s="84">
        <f t="shared" si="144"/>
        <v>2.0786099999999998</v>
      </c>
      <c r="S251" s="84">
        <f t="shared" si="144"/>
        <v>1.9837899999999999</v>
      </c>
      <c r="T251" s="84">
        <f t="shared" si="144"/>
        <v>1.9420900000000001</v>
      </c>
      <c r="U251" s="84">
        <f t="shared" si="144"/>
        <v>1.9581299999999999</v>
      </c>
      <c r="V251" s="84">
        <f t="shared" si="144"/>
        <v>2.0006400000000002</v>
      </c>
      <c r="W251" s="84">
        <f t="shared" si="144"/>
        <v>2.0222899999999999</v>
      </c>
      <c r="X251" s="84">
        <f t="shared" si="144"/>
        <v>1.9678100000000001</v>
      </c>
      <c r="Y251" s="84">
        <f t="shared" si="144"/>
        <v>1.9202600000000001</v>
      </c>
      <c r="Z251" s="84">
        <f t="shared" si="144"/>
        <v>1.76902</v>
      </c>
      <c r="AA251" s="84">
        <f t="shared" si="144"/>
        <v>1.52464</v>
      </c>
    </row>
    <row r="252" spans="1:27" ht="12.75" customHeight="1" outlineLevel="1" x14ac:dyDescent="0.2">
      <c r="A252" s="92" t="s">
        <v>2295</v>
      </c>
      <c r="B252" s="62" t="s">
        <v>231</v>
      </c>
      <c r="C252" s="42" t="s">
        <v>77</v>
      </c>
      <c r="D252" s="43">
        <v>1162.3399999999999</v>
      </c>
      <c r="E252" s="43">
        <v>1080.26</v>
      </c>
      <c r="F252" s="43">
        <v>1062.74</v>
      </c>
      <c r="G252" s="43">
        <v>1063.23</v>
      </c>
      <c r="H252" s="43">
        <v>1086.6600000000001</v>
      </c>
      <c r="I252" s="43">
        <v>1204.0999999999999</v>
      </c>
      <c r="J252" s="43">
        <v>1458.06</v>
      </c>
      <c r="K252" s="43">
        <v>1613.87</v>
      </c>
      <c r="L252" s="43">
        <v>1720.37</v>
      </c>
      <c r="M252" s="43">
        <v>1765.93</v>
      </c>
      <c r="N252" s="43">
        <v>1782.14</v>
      </c>
      <c r="O252" s="43">
        <v>1856.14</v>
      </c>
      <c r="P252" s="43">
        <v>1800.77</v>
      </c>
      <c r="Q252" s="43">
        <v>1787.54</v>
      </c>
      <c r="R252" s="43">
        <v>1850.49</v>
      </c>
      <c r="S252" s="43">
        <v>1755.67</v>
      </c>
      <c r="T252" s="43">
        <v>1713.97</v>
      </c>
      <c r="U252" s="43">
        <v>1730.01</v>
      </c>
      <c r="V252" s="43">
        <v>1772.52</v>
      </c>
      <c r="W252" s="43">
        <v>1794.17</v>
      </c>
      <c r="X252" s="43">
        <v>1739.69</v>
      </c>
      <c r="Y252" s="43">
        <v>1692.14</v>
      </c>
      <c r="Z252" s="43">
        <v>1540.9</v>
      </c>
      <c r="AA252" s="43">
        <v>1296.52</v>
      </c>
    </row>
    <row r="253" spans="1:27" ht="12.75" customHeight="1" outlineLevel="1" x14ac:dyDescent="0.2">
      <c r="A253" s="92" t="s">
        <v>2296</v>
      </c>
      <c r="B253" s="62" t="s">
        <v>88</v>
      </c>
      <c r="C253" s="42" t="s">
        <v>77</v>
      </c>
      <c r="D253" s="43">
        <f>$D$153</f>
        <v>113.12</v>
      </c>
      <c r="E253" s="43">
        <f>$D$153</f>
        <v>113.12</v>
      </c>
      <c r="F253" s="43">
        <f t="shared" ref="F253:AA253" si="145">$D$153</f>
        <v>113.12</v>
      </c>
      <c r="G253" s="43">
        <f t="shared" si="145"/>
        <v>113.12</v>
      </c>
      <c r="H253" s="43">
        <f t="shared" si="145"/>
        <v>113.12</v>
      </c>
      <c r="I253" s="43">
        <f t="shared" si="145"/>
        <v>113.12</v>
      </c>
      <c r="J253" s="43">
        <f t="shared" si="145"/>
        <v>113.12</v>
      </c>
      <c r="K253" s="43">
        <f t="shared" si="145"/>
        <v>113.12</v>
      </c>
      <c r="L253" s="43">
        <f t="shared" si="145"/>
        <v>113.12</v>
      </c>
      <c r="M253" s="43">
        <f t="shared" si="145"/>
        <v>113.12</v>
      </c>
      <c r="N253" s="43">
        <f t="shared" si="145"/>
        <v>113.12</v>
      </c>
      <c r="O253" s="43">
        <f t="shared" si="145"/>
        <v>113.12</v>
      </c>
      <c r="P253" s="43">
        <f t="shared" si="145"/>
        <v>113.12</v>
      </c>
      <c r="Q253" s="43">
        <f t="shared" si="145"/>
        <v>113.12</v>
      </c>
      <c r="R253" s="43">
        <f t="shared" si="145"/>
        <v>113.12</v>
      </c>
      <c r="S253" s="43">
        <f t="shared" si="145"/>
        <v>113.12</v>
      </c>
      <c r="T253" s="43">
        <f t="shared" si="145"/>
        <v>113.12</v>
      </c>
      <c r="U253" s="43">
        <f t="shared" si="145"/>
        <v>113.12</v>
      </c>
      <c r="V253" s="43">
        <f t="shared" si="145"/>
        <v>113.12</v>
      </c>
      <c r="W253" s="43">
        <f t="shared" si="145"/>
        <v>113.12</v>
      </c>
      <c r="X253" s="43">
        <f t="shared" si="145"/>
        <v>113.12</v>
      </c>
      <c r="Y253" s="43">
        <f t="shared" si="145"/>
        <v>113.12</v>
      </c>
      <c r="Z253" s="43">
        <f t="shared" si="145"/>
        <v>113.12</v>
      </c>
      <c r="AA253" s="43">
        <f t="shared" si="145"/>
        <v>113.12</v>
      </c>
    </row>
    <row r="254" spans="1:27" ht="12.75" customHeight="1" outlineLevel="1" x14ac:dyDescent="0.2">
      <c r="A254" s="92" t="s">
        <v>2297</v>
      </c>
      <c r="B254" s="62" t="s">
        <v>81</v>
      </c>
      <c r="C254" s="42" t="s">
        <v>77</v>
      </c>
      <c r="D254" s="43">
        <v>4.7699999999999996</v>
      </c>
      <c r="E254" s="43">
        <v>4.7699999999999996</v>
      </c>
      <c r="F254" s="43">
        <v>4.7699999999999996</v>
      </c>
      <c r="G254" s="43">
        <v>4.7699999999999996</v>
      </c>
      <c r="H254" s="43">
        <v>4.7699999999999996</v>
      </c>
      <c r="I254" s="43">
        <v>4.7699999999999996</v>
      </c>
      <c r="J254" s="43">
        <v>4.7699999999999996</v>
      </c>
      <c r="K254" s="43">
        <v>4.7699999999999996</v>
      </c>
      <c r="L254" s="43">
        <v>4.7699999999999996</v>
      </c>
      <c r="M254" s="43">
        <v>4.7699999999999996</v>
      </c>
      <c r="N254" s="43">
        <v>4.7699999999999996</v>
      </c>
      <c r="O254" s="43">
        <v>4.7699999999999996</v>
      </c>
      <c r="P254" s="43">
        <v>4.7699999999999996</v>
      </c>
      <c r="Q254" s="43">
        <v>4.7699999999999996</v>
      </c>
      <c r="R254" s="43">
        <v>4.7699999999999996</v>
      </c>
      <c r="S254" s="43">
        <v>4.7699999999999996</v>
      </c>
      <c r="T254" s="43">
        <v>4.7699999999999996</v>
      </c>
      <c r="U254" s="43">
        <v>4.7699999999999996</v>
      </c>
      <c r="V254" s="43">
        <v>4.7699999999999996</v>
      </c>
      <c r="W254" s="43">
        <v>4.7699999999999996</v>
      </c>
      <c r="X254" s="43">
        <v>4.7699999999999996</v>
      </c>
      <c r="Y254" s="43">
        <v>4.7699999999999996</v>
      </c>
      <c r="Z254" s="43">
        <v>4.7699999999999996</v>
      </c>
      <c r="AA254" s="43">
        <v>4.7699999999999996</v>
      </c>
    </row>
    <row r="255" spans="1:27" ht="12.75" customHeight="1" outlineLevel="1" x14ac:dyDescent="0.2">
      <c r="A255" s="92" t="s">
        <v>2298</v>
      </c>
      <c r="B255" s="62" t="s">
        <v>79</v>
      </c>
      <c r="C255" s="42" t="s">
        <v>77</v>
      </c>
      <c r="D255" s="43">
        <f>$D$11</f>
        <v>110.23</v>
      </c>
      <c r="E255" s="43">
        <f t="shared" ref="E255:AA255" si="146">$D$11</f>
        <v>110.23</v>
      </c>
      <c r="F255" s="43">
        <f t="shared" si="146"/>
        <v>110.23</v>
      </c>
      <c r="G255" s="43">
        <f t="shared" si="146"/>
        <v>110.23</v>
      </c>
      <c r="H255" s="43">
        <f t="shared" si="146"/>
        <v>110.23</v>
      </c>
      <c r="I255" s="43">
        <f t="shared" si="146"/>
        <v>110.23</v>
      </c>
      <c r="J255" s="43">
        <f t="shared" si="146"/>
        <v>110.23</v>
      </c>
      <c r="K255" s="43">
        <f t="shared" si="146"/>
        <v>110.23</v>
      </c>
      <c r="L255" s="43">
        <f t="shared" si="146"/>
        <v>110.23</v>
      </c>
      <c r="M255" s="43">
        <f t="shared" si="146"/>
        <v>110.23</v>
      </c>
      <c r="N255" s="43">
        <f t="shared" si="146"/>
        <v>110.23</v>
      </c>
      <c r="O255" s="43">
        <f t="shared" si="146"/>
        <v>110.23</v>
      </c>
      <c r="P255" s="43">
        <f t="shared" si="146"/>
        <v>110.23</v>
      </c>
      <c r="Q255" s="43">
        <f t="shared" si="146"/>
        <v>110.23</v>
      </c>
      <c r="R255" s="43">
        <f t="shared" si="146"/>
        <v>110.23</v>
      </c>
      <c r="S255" s="43">
        <f t="shared" si="146"/>
        <v>110.23</v>
      </c>
      <c r="T255" s="43">
        <f t="shared" si="146"/>
        <v>110.23</v>
      </c>
      <c r="U255" s="43">
        <f t="shared" si="146"/>
        <v>110.23</v>
      </c>
      <c r="V255" s="43">
        <f t="shared" si="146"/>
        <v>110.23</v>
      </c>
      <c r="W255" s="43">
        <f t="shared" si="146"/>
        <v>110.23</v>
      </c>
      <c r="X255" s="43">
        <f t="shared" si="146"/>
        <v>110.23</v>
      </c>
      <c r="Y255" s="43">
        <f t="shared" si="146"/>
        <v>110.23</v>
      </c>
      <c r="Z255" s="43">
        <f t="shared" si="146"/>
        <v>110.23</v>
      </c>
      <c r="AA255" s="43">
        <f t="shared" si="146"/>
        <v>110.23</v>
      </c>
    </row>
    <row r="256" spans="1:27" ht="12.75" customHeight="1" x14ac:dyDescent="0.2">
      <c r="A256" s="91" t="s">
        <v>2299</v>
      </c>
      <c r="B256" s="27" t="str">
        <f>"22"&amp;"."&amp;$B$729&amp;"."&amp;$B$730</f>
        <v>22.02.2023</v>
      </c>
      <c r="C256" s="83" t="s">
        <v>74</v>
      </c>
      <c r="D256" s="84">
        <f>ROUND(((D257+D258+D260+D259)/1000),5)</f>
        <v>1.4101900000000001</v>
      </c>
      <c r="E256" s="84">
        <f>ROUND(((E257+E258+E260+E259)/1000),5)</f>
        <v>1.3115600000000001</v>
      </c>
      <c r="F256" s="84">
        <f>ROUND(((F257+F258+F260+F259)/1000),5)</f>
        <v>1.3049200000000001</v>
      </c>
      <c r="G256" s="84">
        <f t="shared" ref="G256:AA256" si="147">ROUND(((G257+G258+G260+G259)/1000),5)</f>
        <v>1.3053999999999999</v>
      </c>
      <c r="H256" s="84">
        <f t="shared" si="147"/>
        <v>1.3644499999999999</v>
      </c>
      <c r="I256" s="84">
        <f t="shared" si="147"/>
        <v>1.4674100000000001</v>
      </c>
      <c r="J256" s="84">
        <f t="shared" si="147"/>
        <v>1.72326</v>
      </c>
      <c r="K256" s="84">
        <f t="shared" si="147"/>
        <v>1.8687</v>
      </c>
      <c r="L256" s="84">
        <f t="shared" si="147"/>
        <v>2.0194100000000001</v>
      </c>
      <c r="M256" s="84">
        <f t="shared" si="147"/>
        <v>2.05511</v>
      </c>
      <c r="N256" s="84">
        <f t="shared" si="147"/>
        <v>2.0731299999999999</v>
      </c>
      <c r="O256" s="84">
        <f t="shared" si="147"/>
        <v>2.10642</v>
      </c>
      <c r="P256" s="84">
        <f t="shared" si="147"/>
        <v>2.0853700000000002</v>
      </c>
      <c r="Q256" s="84">
        <f t="shared" si="147"/>
        <v>2.0613100000000002</v>
      </c>
      <c r="R256" s="84">
        <f t="shared" si="147"/>
        <v>2.0889199999999999</v>
      </c>
      <c r="S256" s="84">
        <f t="shared" si="147"/>
        <v>2.03525</v>
      </c>
      <c r="T256" s="84">
        <f t="shared" si="147"/>
        <v>1.9989399999999999</v>
      </c>
      <c r="U256" s="84">
        <f t="shared" si="147"/>
        <v>2.0105599999999999</v>
      </c>
      <c r="V256" s="84">
        <f t="shared" si="147"/>
        <v>2.0655100000000002</v>
      </c>
      <c r="W256" s="84">
        <f t="shared" si="147"/>
        <v>2.1056699999999999</v>
      </c>
      <c r="X256" s="84">
        <f t="shared" si="147"/>
        <v>2.0558200000000002</v>
      </c>
      <c r="Y256" s="84">
        <f t="shared" si="147"/>
        <v>2.0158999999999998</v>
      </c>
      <c r="Z256" s="84">
        <f t="shared" si="147"/>
        <v>1.8440000000000001</v>
      </c>
      <c r="AA256" s="84">
        <f t="shared" si="147"/>
        <v>1.77441</v>
      </c>
    </row>
    <row r="257" spans="1:27" ht="12.75" customHeight="1" outlineLevel="1" x14ac:dyDescent="0.2">
      <c r="A257" s="92" t="s">
        <v>2300</v>
      </c>
      <c r="B257" s="62" t="s">
        <v>231</v>
      </c>
      <c r="C257" s="42" t="s">
        <v>77</v>
      </c>
      <c r="D257" s="43">
        <v>1182.07</v>
      </c>
      <c r="E257" s="43">
        <v>1083.44</v>
      </c>
      <c r="F257" s="43">
        <v>1076.8</v>
      </c>
      <c r="G257" s="43">
        <v>1077.28</v>
      </c>
      <c r="H257" s="43">
        <v>1136.33</v>
      </c>
      <c r="I257" s="43">
        <v>1239.29</v>
      </c>
      <c r="J257" s="43">
        <v>1495.14</v>
      </c>
      <c r="K257" s="43">
        <v>1640.58</v>
      </c>
      <c r="L257" s="43">
        <v>1791.29</v>
      </c>
      <c r="M257" s="43">
        <v>1826.99</v>
      </c>
      <c r="N257" s="43">
        <v>1845.01</v>
      </c>
      <c r="O257" s="43">
        <v>1878.3</v>
      </c>
      <c r="P257" s="43">
        <v>1857.25</v>
      </c>
      <c r="Q257" s="43">
        <v>1833.19</v>
      </c>
      <c r="R257" s="43">
        <v>1860.8</v>
      </c>
      <c r="S257" s="43">
        <v>1807.13</v>
      </c>
      <c r="T257" s="43">
        <v>1770.82</v>
      </c>
      <c r="U257" s="43">
        <v>1782.44</v>
      </c>
      <c r="V257" s="43">
        <v>1837.39</v>
      </c>
      <c r="W257" s="43">
        <v>1877.55</v>
      </c>
      <c r="X257" s="43">
        <v>1827.7</v>
      </c>
      <c r="Y257" s="43">
        <v>1787.78</v>
      </c>
      <c r="Z257" s="43">
        <v>1615.88</v>
      </c>
      <c r="AA257" s="43">
        <v>1546.29</v>
      </c>
    </row>
    <row r="258" spans="1:27" ht="12.75" customHeight="1" outlineLevel="1" x14ac:dyDescent="0.2">
      <c r="A258" s="92" t="s">
        <v>2301</v>
      </c>
      <c r="B258" s="62" t="s">
        <v>88</v>
      </c>
      <c r="C258" s="42" t="s">
        <v>77</v>
      </c>
      <c r="D258" s="43">
        <f>$D$153</f>
        <v>113.12</v>
      </c>
      <c r="E258" s="43">
        <f>$D$153</f>
        <v>113.12</v>
      </c>
      <c r="F258" s="43">
        <f t="shared" ref="F258:AA258" si="148">$D$153</f>
        <v>113.12</v>
      </c>
      <c r="G258" s="43">
        <f t="shared" si="148"/>
        <v>113.12</v>
      </c>
      <c r="H258" s="43">
        <f t="shared" si="148"/>
        <v>113.12</v>
      </c>
      <c r="I258" s="43">
        <f t="shared" si="148"/>
        <v>113.12</v>
      </c>
      <c r="J258" s="43">
        <f t="shared" si="148"/>
        <v>113.12</v>
      </c>
      <c r="K258" s="43">
        <f t="shared" si="148"/>
        <v>113.12</v>
      </c>
      <c r="L258" s="43">
        <f t="shared" si="148"/>
        <v>113.12</v>
      </c>
      <c r="M258" s="43">
        <f t="shared" si="148"/>
        <v>113.12</v>
      </c>
      <c r="N258" s="43">
        <f t="shared" si="148"/>
        <v>113.12</v>
      </c>
      <c r="O258" s="43">
        <f t="shared" si="148"/>
        <v>113.12</v>
      </c>
      <c r="P258" s="43">
        <f t="shared" si="148"/>
        <v>113.12</v>
      </c>
      <c r="Q258" s="43">
        <f t="shared" si="148"/>
        <v>113.12</v>
      </c>
      <c r="R258" s="43">
        <f t="shared" si="148"/>
        <v>113.12</v>
      </c>
      <c r="S258" s="43">
        <f t="shared" si="148"/>
        <v>113.12</v>
      </c>
      <c r="T258" s="43">
        <f t="shared" si="148"/>
        <v>113.12</v>
      </c>
      <c r="U258" s="43">
        <f t="shared" si="148"/>
        <v>113.12</v>
      </c>
      <c r="V258" s="43">
        <f t="shared" si="148"/>
        <v>113.12</v>
      </c>
      <c r="W258" s="43">
        <f t="shared" si="148"/>
        <v>113.12</v>
      </c>
      <c r="X258" s="43">
        <f t="shared" si="148"/>
        <v>113.12</v>
      </c>
      <c r="Y258" s="43">
        <f t="shared" si="148"/>
        <v>113.12</v>
      </c>
      <c r="Z258" s="43">
        <f t="shared" si="148"/>
        <v>113.12</v>
      </c>
      <c r="AA258" s="43">
        <f t="shared" si="148"/>
        <v>113.12</v>
      </c>
    </row>
    <row r="259" spans="1:27" ht="12.75" customHeight="1" outlineLevel="1" x14ac:dyDescent="0.2">
      <c r="A259" s="92" t="s">
        <v>2302</v>
      </c>
      <c r="B259" s="62" t="s">
        <v>81</v>
      </c>
      <c r="C259" s="42" t="s">
        <v>77</v>
      </c>
      <c r="D259" s="43">
        <v>4.7699999999999996</v>
      </c>
      <c r="E259" s="43">
        <v>4.7699999999999996</v>
      </c>
      <c r="F259" s="43">
        <v>4.7699999999999996</v>
      </c>
      <c r="G259" s="43">
        <v>4.7699999999999996</v>
      </c>
      <c r="H259" s="43">
        <v>4.7699999999999996</v>
      </c>
      <c r="I259" s="43">
        <v>4.7699999999999996</v>
      </c>
      <c r="J259" s="43">
        <v>4.7699999999999996</v>
      </c>
      <c r="K259" s="43">
        <v>4.7699999999999996</v>
      </c>
      <c r="L259" s="43">
        <v>4.7699999999999996</v>
      </c>
      <c r="M259" s="43">
        <v>4.7699999999999996</v>
      </c>
      <c r="N259" s="43">
        <v>4.7699999999999996</v>
      </c>
      <c r="O259" s="43">
        <v>4.7699999999999996</v>
      </c>
      <c r="P259" s="43">
        <v>4.7699999999999996</v>
      </c>
      <c r="Q259" s="43">
        <v>4.7699999999999996</v>
      </c>
      <c r="R259" s="43">
        <v>4.7699999999999996</v>
      </c>
      <c r="S259" s="43">
        <v>4.7699999999999996</v>
      </c>
      <c r="T259" s="43">
        <v>4.7699999999999996</v>
      </c>
      <c r="U259" s="43">
        <v>4.7699999999999996</v>
      </c>
      <c r="V259" s="43">
        <v>4.7699999999999996</v>
      </c>
      <c r="W259" s="43">
        <v>4.7699999999999996</v>
      </c>
      <c r="X259" s="43">
        <v>4.7699999999999996</v>
      </c>
      <c r="Y259" s="43">
        <v>4.7699999999999996</v>
      </c>
      <c r="Z259" s="43">
        <v>4.7699999999999996</v>
      </c>
      <c r="AA259" s="43">
        <v>4.7699999999999996</v>
      </c>
    </row>
    <row r="260" spans="1:27" ht="12.75" customHeight="1" outlineLevel="1" x14ac:dyDescent="0.2">
      <c r="A260" s="92" t="s">
        <v>2303</v>
      </c>
      <c r="B260" s="62" t="s">
        <v>79</v>
      </c>
      <c r="C260" s="42" t="s">
        <v>77</v>
      </c>
      <c r="D260" s="43">
        <f>$D$11</f>
        <v>110.23</v>
      </c>
      <c r="E260" s="43">
        <f t="shared" ref="E260:AA260" si="149">$D$11</f>
        <v>110.23</v>
      </c>
      <c r="F260" s="43">
        <f t="shared" si="149"/>
        <v>110.23</v>
      </c>
      <c r="G260" s="43">
        <f t="shared" si="149"/>
        <v>110.23</v>
      </c>
      <c r="H260" s="43">
        <f t="shared" si="149"/>
        <v>110.23</v>
      </c>
      <c r="I260" s="43">
        <f t="shared" si="149"/>
        <v>110.23</v>
      </c>
      <c r="J260" s="43">
        <f t="shared" si="149"/>
        <v>110.23</v>
      </c>
      <c r="K260" s="43">
        <f t="shared" si="149"/>
        <v>110.23</v>
      </c>
      <c r="L260" s="43">
        <f t="shared" si="149"/>
        <v>110.23</v>
      </c>
      <c r="M260" s="43">
        <f t="shared" si="149"/>
        <v>110.23</v>
      </c>
      <c r="N260" s="43">
        <f t="shared" si="149"/>
        <v>110.23</v>
      </c>
      <c r="O260" s="43">
        <f t="shared" si="149"/>
        <v>110.23</v>
      </c>
      <c r="P260" s="43">
        <f t="shared" si="149"/>
        <v>110.23</v>
      </c>
      <c r="Q260" s="43">
        <f t="shared" si="149"/>
        <v>110.23</v>
      </c>
      <c r="R260" s="43">
        <f t="shared" si="149"/>
        <v>110.23</v>
      </c>
      <c r="S260" s="43">
        <f t="shared" si="149"/>
        <v>110.23</v>
      </c>
      <c r="T260" s="43">
        <f t="shared" si="149"/>
        <v>110.23</v>
      </c>
      <c r="U260" s="43">
        <f t="shared" si="149"/>
        <v>110.23</v>
      </c>
      <c r="V260" s="43">
        <f t="shared" si="149"/>
        <v>110.23</v>
      </c>
      <c r="W260" s="43">
        <f t="shared" si="149"/>
        <v>110.23</v>
      </c>
      <c r="X260" s="43">
        <f t="shared" si="149"/>
        <v>110.23</v>
      </c>
      <c r="Y260" s="43">
        <f t="shared" si="149"/>
        <v>110.23</v>
      </c>
      <c r="Z260" s="43">
        <f t="shared" si="149"/>
        <v>110.23</v>
      </c>
      <c r="AA260" s="43">
        <f t="shared" si="149"/>
        <v>110.23</v>
      </c>
    </row>
    <row r="261" spans="1:27" ht="12.75" customHeight="1" x14ac:dyDescent="0.2">
      <c r="A261" s="91" t="s">
        <v>2304</v>
      </c>
      <c r="B261" s="27" t="str">
        <f>"23"&amp;"."&amp;$B$729&amp;"."&amp;$B$730</f>
        <v>23.02.2023</v>
      </c>
      <c r="C261" s="83" t="s">
        <v>74</v>
      </c>
      <c r="D261" s="84">
        <f>ROUND(((D262+D263+D265+D264)/1000),5)</f>
        <v>1.6970000000000001</v>
      </c>
      <c r="E261" s="84">
        <f>ROUND(((E262+E263+E265+E264)/1000),5)</f>
        <v>1.4757800000000001</v>
      </c>
      <c r="F261" s="84">
        <f>ROUND(((F262+F263+F265+F264)/1000),5)</f>
        <v>1.4375199999999999</v>
      </c>
      <c r="G261" s="84">
        <f t="shared" ref="G261:AA261" si="150">ROUND(((G262+G263+G265+G264)/1000),5)</f>
        <v>1.4198200000000001</v>
      </c>
      <c r="H261" s="84">
        <f t="shared" si="150"/>
        <v>1.4496100000000001</v>
      </c>
      <c r="I261" s="84">
        <f t="shared" si="150"/>
        <v>1.4830099999999999</v>
      </c>
      <c r="J261" s="84">
        <f t="shared" si="150"/>
        <v>1.58694</v>
      </c>
      <c r="K261" s="84">
        <f t="shared" si="150"/>
        <v>1.71688</v>
      </c>
      <c r="L261" s="84">
        <f t="shared" si="150"/>
        <v>1.82823</v>
      </c>
      <c r="M261" s="84">
        <f t="shared" si="150"/>
        <v>1.94075</v>
      </c>
      <c r="N261" s="84">
        <f t="shared" si="150"/>
        <v>1.98705</v>
      </c>
      <c r="O261" s="84">
        <f t="shared" si="150"/>
        <v>2.0000900000000001</v>
      </c>
      <c r="P261" s="84">
        <f t="shared" si="150"/>
        <v>1.9899800000000001</v>
      </c>
      <c r="Q261" s="84">
        <f t="shared" si="150"/>
        <v>1.9843299999999999</v>
      </c>
      <c r="R261" s="84">
        <f t="shared" si="150"/>
        <v>1.9426600000000001</v>
      </c>
      <c r="S261" s="84">
        <f t="shared" si="150"/>
        <v>1.93774</v>
      </c>
      <c r="T261" s="84">
        <f t="shared" si="150"/>
        <v>1.9325000000000001</v>
      </c>
      <c r="U261" s="84">
        <f t="shared" si="150"/>
        <v>1.9612099999999999</v>
      </c>
      <c r="V261" s="84">
        <f t="shared" si="150"/>
        <v>2.0144700000000002</v>
      </c>
      <c r="W261" s="84">
        <f t="shared" si="150"/>
        <v>2.0174400000000001</v>
      </c>
      <c r="X261" s="84">
        <f t="shared" si="150"/>
        <v>2.02874</v>
      </c>
      <c r="Y261" s="84">
        <f t="shared" si="150"/>
        <v>1.97088</v>
      </c>
      <c r="Z261" s="84">
        <f t="shared" si="150"/>
        <v>1.84</v>
      </c>
      <c r="AA261" s="84">
        <f t="shared" si="150"/>
        <v>1.7874300000000001</v>
      </c>
    </row>
    <row r="262" spans="1:27" ht="12.75" customHeight="1" outlineLevel="1" x14ac:dyDescent="0.2">
      <c r="A262" s="92" t="s">
        <v>2305</v>
      </c>
      <c r="B262" s="62" t="s">
        <v>231</v>
      </c>
      <c r="C262" s="42" t="s">
        <v>77</v>
      </c>
      <c r="D262" s="43">
        <v>1468.88</v>
      </c>
      <c r="E262" s="43">
        <v>1247.6600000000001</v>
      </c>
      <c r="F262" s="43">
        <v>1209.4000000000001</v>
      </c>
      <c r="G262" s="43">
        <v>1191.7</v>
      </c>
      <c r="H262" s="43">
        <v>1221.49</v>
      </c>
      <c r="I262" s="43">
        <v>1254.8900000000001</v>
      </c>
      <c r="J262" s="43">
        <v>1358.82</v>
      </c>
      <c r="K262" s="43">
        <v>1488.76</v>
      </c>
      <c r="L262" s="43">
        <v>1600.11</v>
      </c>
      <c r="M262" s="43">
        <v>1712.63</v>
      </c>
      <c r="N262" s="43">
        <v>1758.93</v>
      </c>
      <c r="O262" s="43">
        <v>1771.97</v>
      </c>
      <c r="P262" s="43">
        <v>1761.86</v>
      </c>
      <c r="Q262" s="43">
        <v>1756.21</v>
      </c>
      <c r="R262" s="43">
        <v>1714.54</v>
      </c>
      <c r="S262" s="43">
        <v>1709.62</v>
      </c>
      <c r="T262" s="43">
        <v>1704.38</v>
      </c>
      <c r="U262" s="43">
        <v>1733.09</v>
      </c>
      <c r="V262" s="43">
        <v>1786.35</v>
      </c>
      <c r="W262" s="43">
        <v>1789.32</v>
      </c>
      <c r="X262" s="43">
        <v>1800.62</v>
      </c>
      <c r="Y262" s="43">
        <v>1742.76</v>
      </c>
      <c r="Z262" s="43">
        <v>1611.88</v>
      </c>
      <c r="AA262" s="43">
        <v>1559.31</v>
      </c>
    </row>
    <row r="263" spans="1:27" ht="12.75" customHeight="1" outlineLevel="1" x14ac:dyDescent="0.2">
      <c r="A263" s="92" t="s">
        <v>2306</v>
      </c>
      <c r="B263" s="62" t="s">
        <v>88</v>
      </c>
      <c r="C263" s="42" t="s">
        <v>77</v>
      </c>
      <c r="D263" s="43">
        <f>$D$153</f>
        <v>113.12</v>
      </c>
      <c r="E263" s="43">
        <f>$D$153</f>
        <v>113.12</v>
      </c>
      <c r="F263" s="43">
        <f t="shared" ref="F263:AA263" si="151">$D$153</f>
        <v>113.12</v>
      </c>
      <c r="G263" s="43">
        <f t="shared" si="151"/>
        <v>113.12</v>
      </c>
      <c r="H263" s="43">
        <f t="shared" si="151"/>
        <v>113.12</v>
      </c>
      <c r="I263" s="43">
        <f t="shared" si="151"/>
        <v>113.12</v>
      </c>
      <c r="J263" s="43">
        <f t="shared" si="151"/>
        <v>113.12</v>
      </c>
      <c r="K263" s="43">
        <f t="shared" si="151"/>
        <v>113.12</v>
      </c>
      <c r="L263" s="43">
        <f t="shared" si="151"/>
        <v>113.12</v>
      </c>
      <c r="M263" s="43">
        <f t="shared" si="151"/>
        <v>113.12</v>
      </c>
      <c r="N263" s="43">
        <f t="shared" si="151"/>
        <v>113.12</v>
      </c>
      <c r="O263" s="43">
        <f t="shared" si="151"/>
        <v>113.12</v>
      </c>
      <c r="P263" s="43">
        <f t="shared" si="151"/>
        <v>113.12</v>
      </c>
      <c r="Q263" s="43">
        <f t="shared" si="151"/>
        <v>113.12</v>
      </c>
      <c r="R263" s="43">
        <f t="shared" si="151"/>
        <v>113.12</v>
      </c>
      <c r="S263" s="43">
        <f t="shared" si="151"/>
        <v>113.12</v>
      </c>
      <c r="T263" s="43">
        <f t="shared" si="151"/>
        <v>113.12</v>
      </c>
      <c r="U263" s="43">
        <f t="shared" si="151"/>
        <v>113.12</v>
      </c>
      <c r="V263" s="43">
        <f t="shared" si="151"/>
        <v>113.12</v>
      </c>
      <c r="W263" s="43">
        <f t="shared" si="151"/>
        <v>113.12</v>
      </c>
      <c r="X263" s="43">
        <f t="shared" si="151"/>
        <v>113.12</v>
      </c>
      <c r="Y263" s="43">
        <f t="shared" si="151"/>
        <v>113.12</v>
      </c>
      <c r="Z263" s="43">
        <f t="shared" si="151"/>
        <v>113.12</v>
      </c>
      <c r="AA263" s="43">
        <f t="shared" si="151"/>
        <v>113.12</v>
      </c>
    </row>
    <row r="264" spans="1:27" ht="12.75" customHeight="1" outlineLevel="1" x14ac:dyDescent="0.2">
      <c r="A264" s="92" t="s">
        <v>2307</v>
      </c>
      <c r="B264" s="62" t="s">
        <v>81</v>
      </c>
      <c r="C264" s="42" t="s">
        <v>77</v>
      </c>
      <c r="D264" s="43">
        <v>4.7699999999999996</v>
      </c>
      <c r="E264" s="43">
        <v>4.7699999999999996</v>
      </c>
      <c r="F264" s="43">
        <v>4.7699999999999996</v>
      </c>
      <c r="G264" s="43">
        <v>4.7699999999999996</v>
      </c>
      <c r="H264" s="43">
        <v>4.7699999999999996</v>
      </c>
      <c r="I264" s="43">
        <v>4.7699999999999996</v>
      </c>
      <c r="J264" s="43">
        <v>4.7699999999999996</v>
      </c>
      <c r="K264" s="43">
        <v>4.7699999999999996</v>
      </c>
      <c r="L264" s="43">
        <v>4.7699999999999996</v>
      </c>
      <c r="M264" s="43">
        <v>4.7699999999999996</v>
      </c>
      <c r="N264" s="43">
        <v>4.7699999999999996</v>
      </c>
      <c r="O264" s="43">
        <v>4.7699999999999996</v>
      </c>
      <c r="P264" s="43">
        <v>4.7699999999999996</v>
      </c>
      <c r="Q264" s="43">
        <v>4.7699999999999996</v>
      </c>
      <c r="R264" s="43">
        <v>4.7699999999999996</v>
      </c>
      <c r="S264" s="43">
        <v>4.7699999999999996</v>
      </c>
      <c r="T264" s="43">
        <v>4.7699999999999996</v>
      </c>
      <c r="U264" s="43">
        <v>4.7699999999999996</v>
      </c>
      <c r="V264" s="43">
        <v>4.7699999999999996</v>
      </c>
      <c r="W264" s="43">
        <v>4.7699999999999996</v>
      </c>
      <c r="X264" s="43">
        <v>4.7699999999999996</v>
      </c>
      <c r="Y264" s="43">
        <v>4.7699999999999996</v>
      </c>
      <c r="Z264" s="43">
        <v>4.7699999999999996</v>
      </c>
      <c r="AA264" s="43">
        <v>4.7699999999999996</v>
      </c>
    </row>
    <row r="265" spans="1:27" ht="12.75" customHeight="1" outlineLevel="1" x14ac:dyDescent="0.2">
      <c r="A265" s="92" t="s">
        <v>2308</v>
      </c>
      <c r="B265" s="62" t="s">
        <v>79</v>
      </c>
      <c r="C265" s="42" t="s">
        <v>77</v>
      </c>
      <c r="D265" s="43">
        <f>$D$11</f>
        <v>110.23</v>
      </c>
      <c r="E265" s="43">
        <f t="shared" ref="E265:AA265" si="152">$D$11</f>
        <v>110.23</v>
      </c>
      <c r="F265" s="43">
        <f t="shared" si="152"/>
        <v>110.23</v>
      </c>
      <c r="G265" s="43">
        <f t="shared" si="152"/>
        <v>110.23</v>
      </c>
      <c r="H265" s="43">
        <f t="shared" si="152"/>
        <v>110.23</v>
      </c>
      <c r="I265" s="43">
        <f t="shared" si="152"/>
        <v>110.23</v>
      </c>
      <c r="J265" s="43">
        <f t="shared" si="152"/>
        <v>110.23</v>
      </c>
      <c r="K265" s="43">
        <f t="shared" si="152"/>
        <v>110.23</v>
      </c>
      <c r="L265" s="43">
        <f t="shared" si="152"/>
        <v>110.23</v>
      </c>
      <c r="M265" s="43">
        <f t="shared" si="152"/>
        <v>110.23</v>
      </c>
      <c r="N265" s="43">
        <f t="shared" si="152"/>
        <v>110.23</v>
      </c>
      <c r="O265" s="43">
        <f t="shared" si="152"/>
        <v>110.23</v>
      </c>
      <c r="P265" s="43">
        <f t="shared" si="152"/>
        <v>110.23</v>
      </c>
      <c r="Q265" s="43">
        <f t="shared" si="152"/>
        <v>110.23</v>
      </c>
      <c r="R265" s="43">
        <f t="shared" si="152"/>
        <v>110.23</v>
      </c>
      <c r="S265" s="43">
        <f t="shared" si="152"/>
        <v>110.23</v>
      </c>
      <c r="T265" s="43">
        <f t="shared" si="152"/>
        <v>110.23</v>
      </c>
      <c r="U265" s="43">
        <f t="shared" si="152"/>
        <v>110.23</v>
      </c>
      <c r="V265" s="43">
        <f t="shared" si="152"/>
        <v>110.23</v>
      </c>
      <c r="W265" s="43">
        <f t="shared" si="152"/>
        <v>110.23</v>
      </c>
      <c r="X265" s="43">
        <f t="shared" si="152"/>
        <v>110.23</v>
      </c>
      <c r="Y265" s="43">
        <f t="shared" si="152"/>
        <v>110.23</v>
      </c>
      <c r="Z265" s="43">
        <f t="shared" si="152"/>
        <v>110.23</v>
      </c>
      <c r="AA265" s="43">
        <f t="shared" si="152"/>
        <v>110.23</v>
      </c>
    </row>
    <row r="266" spans="1:27" ht="12.75" customHeight="1" x14ac:dyDescent="0.2">
      <c r="A266" s="91" t="s">
        <v>2309</v>
      </c>
      <c r="B266" s="27" t="str">
        <f>"24"&amp;"."&amp;$B$729&amp;"."&amp;$B$730</f>
        <v>24.02.2023</v>
      </c>
      <c r="C266" s="83" t="s">
        <v>74</v>
      </c>
      <c r="D266" s="84">
        <f>ROUND(((D267+D268+D270+D269)/1000),5)</f>
        <v>1.7165699999999999</v>
      </c>
      <c r="E266" s="84">
        <f>ROUND(((E267+E268+E270+E269)/1000),5)</f>
        <v>1.5401499999999999</v>
      </c>
      <c r="F266" s="84">
        <f>ROUND(((F267+F268+F270+F269)/1000),5)</f>
        <v>1.4501900000000001</v>
      </c>
      <c r="G266" s="84">
        <f t="shared" ref="G266:AA266" si="153">ROUND(((G267+G268+G270+G269)/1000),5)</f>
        <v>1.4135</v>
      </c>
      <c r="H266" s="84">
        <f t="shared" si="153"/>
        <v>1.4485300000000001</v>
      </c>
      <c r="I266" s="84">
        <f t="shared" si="153"/>
        <v>1.53566</v>
      </c>
      <c r="J266" s="84">
        <f t="shared" si="153"/>
        <v>1.6454500000000001</v>
      </c>
      <c r="K266" s="84">
        <f t="shared" si="153"/>
        <v>1.77522</v>
      </c>
      <c r="L266" s="84">
        <f t="shared" si="153"/>
        <v>1.87056</v>
      </c>
      <c r="M266" s="84">
        <f t="shared" si="153"/>
        <v>2.02521</v>
      </c>
      <c r="N266" s="84">
        <f t="shared" si="153"/>
        <v>2.0655999999999999</v>
      </c>
      <c r="O266" s="84">
        <f t="shared" si="153"/>
        <v>2.0794100000000002</v>
      </c>
      <c r="P266" s="84">
        <f t="shared" si="153"/>
        <v>2.0781700000000001</v>
      </c>
      <c r="Q266" s="84">
        <f t="shared" si="153"/>
        <v>2.0741499999999999</v>
      </c>
      <c r="R266" s="84">
        <f t="shared" si="153"/>
        <v>2.0374300000000001</v>
      </c>
      <c r="S266" s="84">
        <f t="shared" si="153"/>
        <v>2.03329</v>
      </c>
      <c r="T266" s="84">
        <f t="shared" si="153"/>
        <v>2.02494</v>
      </c>
      <c r="U266" s="84">
        <f t="shared" si="153"/>
        <v>2.0540699999999998</v>
      </c>
      <c r="V266" s="84">
        <f t="shared" si="153"/>
        <v>2.0856699999999999</v>
      </c>
      <c r="W266" s="84">
        <f t="shared" si="153"/>
        <v>2.0826500000000001</v>
      </c>
      <c r="X266" s="84">
        <f t="shared" si="153"/>
        <v>2.0895299999999999</v>
      </c>
      <c r="Y266" s="84">
        <f t="shared" si="153"/>
        <v>2.0484599999999999</v>
      </c>
      <c r="Z266" s="84">
        <f t="shared" si="153"/>
        <v>1.84334</v>
      </c>
      <c r="AA266" s="84">
        <f t="shared" si="153"/>
        <v>1.80339</v>
      </c>
    </row>
    <row r="267" spans="1:27" ht="12.75" customHeight="1" outlineLevel="1" x14ac:dyDescent="0.2">
      <c r="A267" s="92" t="s">
        <v>2310</v>
      </c>
      <c r="B267" s="62" t="s">
        <v>231</v>
      </c>
      <c r="C267" s="42" t="s">
        <v>77</v>
      </c>
      <c r="D267" s="43">
        <v>1488.45</v>
      </c>
      <c r="E267" s="43">
        <v>1312.03</v>
      </c>
      <c r="F267" s="43">
        <v>1222.07</v>
      </c>
      <c r="G267" s="43">
        <v>1185.3800000000001</v>
      </c>
      <c r="H267" s="43">
        <v>1220.4100000000001</v>
      </c>
      <c r="I267" s="43">
        <v>1307.54</v>
      </c>
      <c r="J267" s="43">
        <v>1417.33</v>
      </c>
      <c r="K267" s="43">
        <v>1547.1</v>
      </c>
      <c r="L267" s="43">
        <v>1642.44</v>
      </c>
      <c r="M267" s="43">
        <v>1797.09</v>
      </c>
      <c r="N267" s="43">
        <v>1837.48</v>
      </c>
      <c r="O267" s="43">
        <v>1851.29</v>
      </c>
      <c r="P267" s="43">
        <v>1850.05</v>
      </c>
      <c r="Q267" s="43">
        <v>1846.03</v>
      </c>
      <c r="R267" s="43">
        <v>1809.31</v>
      </c>
      <c r="S267" s="43">
        <v>1805.17</v>
      </c>
      <c r="T267" s="43">
        <v>1796.82</v>
      </c>
      <c r="U267" s="43">
        <v>1825.95</v>
      </c>
      <c r="V267" s="43">
        <v>1857.55</v>
      </c>
      <c r="W267" s="43">
        <v>1854.53</v>
      </c>
      <c r="X267" s="43">
        <v>1861.41</v>
      </c>
      <c r="Y267" s="43">
        <v>1820.34</v>
      </c>
      <c r="Z267" s="43">
        <v>1615.22</v>
      </c>
      <c r="AA267" s="43">
        <v>1575.27</v>
      </c>
    </row>
    <row r="268" spans="1:27" ht="12.75" customHeight="1" outlineLevel="1" x14ac:dyDescent="0.2">
      <c r="A268" s="92" t="s">
        <v>2311</v>
      </c>
      <c r="B268" s="62" t="s">
        <v>88</v>
      </c>
      <c r="C268" s="42" t="s">
        <v>77</v>
      </c>
      <c r="D268" s="43">
        <f>$D$153</f>
        <v>113.12</v>
      </c>
      <c r="E268" s="43">
        <f>$D$153</f>
        <v>113.12</v>
      </c>
      <c r="F268" s="43">
        <f t="shared" ref="F268:AA268" si="154">$D$153</f>
        <v>113.12</v>
      </c>
      <c r="G268" s="43">
        <f t="shared" si="154"/>
        <v>113.12</v>
      </c>
      <c r="H268" s="43">
        <f t="shared" si="154"/>
        <v>113.12</v>
      </c>
      <c r="I268" s="43">
        <f t="shared" si="154"/>
        <v>113.12</v>
      </c>
      <c r="J268" s="43">
        <f t="shared" si="154"/>
        <v>113.12</v>
      </c>
      <c r="K268" s="43">
        <f t="shared" si="154"/>
        <v>113.12</v>
      </c>
      <c r="L268" s="43">
        <f t="shared" si="154"/>
        <v>113.12</v>
      </c>
      <c r="M268" s="43">
        <f t="shared" si="154"/>
        <v>113.12</v>
      </c>
      <c r="N268" s="43">
        <f t="shared" si="154"/>
        <v>113.12</v>
      </c>
      <c r="O268" s="43">
        <f t="shared" si="154"/>
        <v>113.12</v>
      </c>
      <c r="P268" s="43">
        <f t="shared" si="154"/>
        <v>113.12</v>
      </c>
      <c r="Q268" s="43">
        <f t="shared" si="154"/>
        <v>113.12</v>
      </c>
      <c r="R268" s="43">
        <f t="shared" si="154"/>
        <v>113.12</v>
      </c>
      <c r="S268" s="43">
        <f t="shared" si="154"/>
        <v>113.12</v>
      </c>
      <c r="T268" s="43">
        <f t="shared" si="154"/>
        <v>113.12</v>
      </c>
      <c r="U268" s="43">
        <f t="shared" si="154"/>
        <v>113.12</v>
      </c>
      <c r="V268" s="43">
        <f t="shared" si="154"/>
        <v>113.12</v>
      </c>
      <c r="W268" s="43">
        <f t="shared" si="154"/>
        <v>113.12</v>
      </c>
      <c r="X268" s="43">
        <f t="shared" si="154"/>
        <v>113.12</v>
      </c>
      <c r="Y268" s="43">
        <f t="shared" si="154"/>
        <v>113.12</v>
      </c>
      <c r="Z268" s="43">
        <f t="shared" si="154"/>
        <v>113.12</v>
      </c>
      <c r="AA268" s="43">
        <f t="shared" si="154"/>
        <v>113.12</v>
      </c>
    </row>
    <row r="269" spans="1:27" ht="12.75" customHeight="1" outlineLevel="1" x14ac:dyDescent="0.2">
      <c r="A269" s="92" t="s">
        <v>2312</v>
      </c>
      <c r="B269" s="62" t="s">
        <v>81</v>
      </c>
      <c r="C269" s="42" t="s">
        <v>77</v>
      </c>
      <c r="D269" s="43">
        <v>4.7699999999999996</v>
      </c>
      <c r="E269" s="43">
        <v>4.7699999999999996</v>
      </c>
      <c r="F269" s="43">
        <v>4.7699999999999996</v>
      </c>
      <c r="G269" s="43">
        <v>4.7699999999999996</v>
      </c>
      <c r="H269" s="43">
        <v>4.7699999999999996</v>
      </c>
      <c r="I269" s="43">
        <v>4.7699999999999996</v>
      </c>
      <c r="J269" s="43">
        <v>4.7699999999999996</v>
      </c>
      <c r="K269" s="43">
        <v>4.7699999999999996</v>
      </c>
      <c r="L269" s="43">
        <v>4.7699999999999996</v>
      </c>
      <c r="M269" s="43">
        <v>4.7699999999999996</v>
      </c>
      <c r="N269" s="43">
        <v>4.7699999999999996</v>
      </c>
      <c r="O269" s="43">
        <v>4.7699999999999996</v>
      </c>
      <c r="P269" s="43">
        <v>4.7699999999999996</v>
      </c>
      <c r="Q269" s="43">
        <v>4.7699999999999996</v>
      </c>
      <c r="R269" s="43">
        <v>4.7699999999999996</v>
      </c>
      <c r="S269" s="43">
        <v>4.7699999999999996</v>
      </c>
      <c r="T269" s="43">
        <v>4.7699999999999996</v>
      </c>
      <c r="U269" s="43">
        <v>4.7699999999999996</v>
      </c>
      <c r="V269" s="43">
        <v>4.7699999999999996</v>
      </c>
      <c r="W269" s="43">
        <v>4.7699999999999996</v>
      </c>
      <c r="X269" s="43">
        <v>4.7699999999999996</v>
      </c>
      <c r="Y269" s="43">
        <v>4.7699999999999996</v>
      </c>
      <c r="Z269" s="43">
        <v>4.7699999999999996</v>
      </c>
      <c r="AA269" s="43">
        <v>4.7699999999999996</v>
      </c>
    </row>
    <row r="270" spans="1:27" ht="12.75" customHeight="1" outlineLevel="1" x14ac:dyDescent="0.2">
      <c r="A270" s="92" t="s">
        <v>2313</v>
      </c>
      <c r="B270" s="62" t="s">
        <v>79</v>
      </c>
      <c r="C270" s="42" t="s">
        <v>77</v>
      </c>
      <c r="D270" s="43">
        <f>$D$11</f>
        <v>110.23</v>
      </c>
      <c r="E270" s="43">
        <f t="shared" ref="E270:AA270" si="155">$D$11</f>
        <v>110.23</v>
      </c>
      <c r="F270" s="43">
        <f t="shared" si="155"/>
        <v>110.23</v>
      </c>
      <c r="G270" s="43">
        <f t="shared" si="155"/>
        <v>110.23</v>
      </c>
      <c r="H270" s="43">
        <f t="shared" si="155"/>
        <v>110.23</v>
      </c>
      <c r="I270" s="43">
        <f t="shared" si="155"/>
        <v>110.23</v>
      </c>
      <c r="J270" s="43">
        <f t="shared" si="155"/>
        <v>110.23</v>
      </c>
      <c r="K270" s="43">
        <f t="shared" si="155"/>
        <v>110.23</v>
      </c>
      <c r="L270" s="43">
        <f t="shared" si="155"/>
        <v>110.23</v>
      </c>
      <c r="M270" s="43">
        <f t="shared" si="155"/>
        <v>110.23</v>
      </c>
      <c r="N270" s="43">
        <f t="shared" si="155"/>
        <v>110.23</v>
      </c>
      <c r="O270" s="43">
        <f t="shared" si="155"/>
        <v>110.23</v>
      </c>
      <c r="P270" s="43">
        <f t="shared" si="155"/>
        <v>110.23</v>
      </c>
      <c r="Q270" s="43">
        <f t="shared" si="155"/>
        <v>110.23</v>
      </c>
      <c r="R270" s="43">
        <f t="shared" si="155"/>
        <v>110.23</v>
      </c>
      <c r="S270" s="43">
        <f t="shared" si="155"/>
        <v>110.23</v>
      </c>
      <c r="T270" s="43">
        <f t="shared" si="155"/>
        <v>110.23</v>
      </c>
      <c r="U270" s="43">
        <f t="shared" si="155"/>
        <v>110.23</v>
      </c>
      <c r="V270" s="43">
        <f t="shared" si="155"/>
        <v>110.23</v>
      </c>
      <c r="W270" s="43">
        <f t="shared" si="155"/>
        <v>110.23</v>
      </c>
      <c r="X270" s="43">
        <f t="shared" si="155"/>
        <v>110.23</v>
      </c>
      <c r="Y270" s="43">
        <f t="shared" si="155"/>
        <v>110.23</v>
      </c>
      <c r="Z270" s="43">
        <f t="shared" si="155"/>
        <v>110.23</v>
      </c>
      <c r="AA270" s="43">
        <f t="shared" si="155"/>
        <v>110.23</v>
      </c>
    </row>
    <row r="271" spans="1:27" ht="12.75" customHeight="1" x14ac:dyDescent="0.2">
      <c r="A271" s="91" t="s">
        <v>2314</v>
      </c>
      <c r="B271" s="27" t="str">
        <f>"25"&amp;"."&amp;$B$729&amp;"."&amp;$B$730</f>
        <v>25.02.2023</v>
      </c>
      <c r="C271" s="83" t="s">
        <v>74</v>
      </c>
      <c r="D271" s="84">
        <f>ROUND(((D272+D273+D275+D274)/1000),5)</f>
        <v>1.7025399999999999</v>
      </c>
      <c r="E271" s="84">
        <f>ROUND(((E272+E273+E275+E274)/1000),5)</f>
        <v>1.45892</v>
      </c>
      <c r="F271" s="84">
        <f>ROUND(((F272+F273+F275+F274)/1000),5)</f>
        <v>1.4041999999999999</v>
      </c>
      <c r="G271" s="84">
        <f t="shared" ref="G271:AA271" si="156">ROUND(((G272+G273+G275+G274)/1000),5)</f>
        <v>1.37168</v>
      </c>
      <c r="H271" s="84">
        <f t="shared" si="156"/>
        <v>1.4052199999999999</v>
      </c>
      <c r="I271" s="84">
        <f t="shared" si="156"/>
        <v>1.48692</v>
      </c>
      <c r="J271" s="84">
        <f t="shared" si="156"/>
        <v>1.56399</v>
      </c>
      <c r="K271" s="84">
        <f t="shared" si="156"/>
        <v>1.72864</v>
      </c>
      <c r="L271" s="84">
        <f t="shared" si="156"/>
        <v>1.89517</v>
      </c>
      <c r="M271" s="84">
        <f t="shared" si="156"/>
        <v>2.0232999999999999</v>
      </c>
      <c r="N271" s="84">
        <f t="shared" si="156"/>
        <v>2.0643099999999999</v>
      </c>
      <c r="O271" s="84">
        <f t="shared" si="156"/>
        <v>2.0770599999999999</v>
      </c>
      <c r="P271" s="84">
        <f t="shared" si="156"/>
        <v>2.0701000000000001</v>
      </c>
      <c r="Q271" s="84">
        <f t="shared" si="156"/>
        <v>2.06447</v>
      </c>
      <c r="R271" s="84">
        <f t="shared" si="156"/>
        <v>2.0211999999999999</v>
      </c>
      <c r="S271" s="84">
        <f t="shared" si="156"/>
        <v>2.0157500000000002</v>
      </c>
      <c r="T271" s="84">
        <f t="shared" si="156"/>
        <v>2.0076200000000002</v>
      </c>
      <c r="U271" s="84">
        <f t="shared" si="156"/>
        <v>2.0497399999999999</v>
      </c>
      <c r="V271" s="84">
        <f t="shared" si="156"/>
        <v>2.1598899999999999</v>
      </c>
      <c r="W271" s="84">
        <f t="shared" si="156"/>
        <v>2.0644100000000001</v>
      </c>
      <c r="X271" s="84">
        <f t="shared" si="156"/>
        <v>2.0596199999999998</v>
      </c>
      <c r="Y271" s="84">
        <f t="shared" si="156"/>
        <v>1.99549</v>
      </c>
      <c r="Z271" s="84">
        <f t="shared" si="156"/>
        <v>1.8281799999999999</v>
      </c>
      <c r="AA271" s="84">
        <f t="shared" si="156"/>
        <v>1.77166</v>
      </c>
    </row>
    <row r="272" spans="1:27" ht="12.75" customHeight="1" outlineLevel="1" x14ac:dyDescent="0.2">
      <c r="A272" s="92" t="s">
        <v>2315</v>
      </c>
      <c r="B272" s="62" t="s">
        <v>231</v>
      </c>
      <c r="C272" s="42" t="s">
        <v>77</v>
      </c>
      <c r="D272" s="43">
        <v>1474.42</v>
      </c>
      <c r="E272" s="43">
        <v>1230.8</v>
      </c>
      <c r="F272" s="43">
        <v>1176.08</v>
      </c>
      <c r="G272" s="43">
        <v>1143.56</v>
      </c>
      <c r="H272" s="43">
        <v>1177.0999999999999</v>
      </c>
      <c r="I272" s="43">
        <v>1258.8</v>
      </c>
      <c r="J272" s="43">
        <v>1335.87</v>
      </c>
      <c r="K272" s="43">
        <v>1500.52</v>
      </c>
      <c r="L272" s="43">
        <v>1667.05</v>
      </c>
      <c r="M272" s="43">
        <v>1795.18</v>
      </c>
      <c r="N272" s="43">
        <v>1836.19</v>
      </c>
      <c r="O272" s="43">
        <v>1848.94</v>
      </c>
      <c r="P272" s="43">
        <v>1841.98</v>
      </c>
      <c r="Q272" s="43">
        <v>1836.35</v>
      </c>
      <c r="R272" s="43">
        <v>1793.08</v>
      </c>
      <c r="S272" s="43">
        <v>1787.63</v>
      </c>
      <c r="T272" s="43">
        <v>1779.5</v>
      </c>
      <c r="U272" s="43">
        <v>1821.62</v>
      </c>
      <c r="V272" s="43">
        <v>1931.77</v>
      </c>
      <c r="W272" s="43">
        <v>1836.29</v>
      </c>
      <c r="X272" s="43">
        <v>1831.5</v>
      </c>
      <c r="Y272" s="43">
        <v>1767.37</v>
      </c>
      <c r="Z272" s="43">
        <v>1600.06</v>
      </c>
      <c r="AA272" s="43">
        <v>1543.54</v>
      </c>
    </row>
    <row r="273" spans="1:27" ht="12.75" customHeight="1" outlineLevel="1" x14ac:dyDescent="0.2">
      <c r="A273" s="92" t="s">
        <v>2316</v>
      </c>
      <c r="B273" s="62" t="s">
        <v>88</v>
      </c>
      <c r="C273" s="42" t="s">
        <v>77</v>
      </c>
      <c r="D273" s="43">
        <f>$D$153</f>
        <v>113.12</v>
      </c>
      <c r="E273" s="43">
        <f>$D$153</f>
        <v>113.12</v>
      </c>
      <c r="F273" s="43">
        <f t="shared" ref="F273:AA273" si="157">$D$153</f>
        <v>113.12</v>
      </c>
      <c r="G273" s="43">
        <f t="shared" si="157"/>
        <v>113.12</v>
      </c>
      <c r="H273" s="43">
        <f t="shared" si="157"/>
        <v>113.12</v>
      </c>
      <c r="I273" s="43">
        <f t="shared" si="157"/>
        <v>113.12</v>
      </c>
      <c r="J273" s="43">
        <f t="shared" si="157"/>
        <v>113.12</v>
      </c>
      <c r="K273" s="43">
        <f t="shared" si="157"/>
        <v>113.12</v>
      </c>
      <c r="L273" s="43">
        <f t="shared" si="157"/>
        <v>113.12</v>
      </c>
      <c r="M273" s="43">
        <f t="shared" si="157"/>
        <v>113.12</v>
      </c>
      <c r="N273" s="43">
        <f t="shared" si="157"/>
        <v>113.12</v>
      </c>
      <c r="O273" s="43">
        <f t="shared" si="157"/>
        <v>113.12</v>
      </c>
      <c r="P273" s="43">
        <f t="shared" si="157"/>
        <v>113.12</v>
      </c>
      <c r="Q273" s="43">
        <f t="shared" si="157"/>
        <v>113.12</v>
      </c>
      <c r="R273" s="43">
        <f t="shared" si="157"/>
        <v>113.12</v>
      </c>
      <c r="S273" s="43">
        <f t="shared" si="157"/>
        <v>113.12</v>
      </c>
      <c r="T273" s="43">
        <f t="shared" si="157"/>
        <v>113.12</v>
      </c>
      <c r="U273" s="43">
        <f t="shared" si="157"/>
        <v>113.12</v>
      </c>
      <c r="V273" s="43">
        <f t="shared" si="157"/>
        <v>113.12</v>
      </c>
      <c r="W273" s="43">
        <f t="shared" si="157"/>
        <v>113.12</v>
      </c>
      <c r="X273" s="43">
        <f t="shared" si="157"/>
        <v>113.12</v>
      </c>
      <c r="Y273" s="43">
        <f t="shared" si="157"/>
        <v>113.12</v>
      </c>
      <c r="Z273" s="43">
        <f t="shared" si="157"/>
        <v>113.12</v>
      </c>
      <c r="AA273" s="43">
        <f t="shared" si="157"/>
        <v>113.12</v>
      </c>
    </row>
    <row r="274" spans="1:27" ht="12.75" customHeight="1" outlineLevel="1" x14ac:dyDescent="0.2">
      <c r="A274" s="92" t="s">
        <v>2317</v>
      </c>
      <c r="B274" s="62" t="s">
        <v>81</v>
      </c>
      <c r="C274" s="42" t="s">
        <v>77</v>
      </c>
      <c r="D274" s="43">
        <v>4.7699999999999996</v>
      </c>
      <c r="E274" s="43">
        <v>4.7699999999999996</v>
      </c>
      <c r="F274" s="43">
        <v>4.7699999999999996</v>
      </c>
      <c r="G274" s="43">
        <v>4.7699999999999996</v>
      </c>
      <c r="H274" s="43">
        <v>4.7699999999999996</v>
      </c>
      <c r="I274" s="43">
        <v>4.7699999999999996</v>
      </c>
      <c r="J274" s="43">
        <v>4.7699999999999996</v>
      </c>
      <c r="K274" s="43">
        <v>4.7699999999999996</v>
      </c>
      <c r="L274" s="43">
        <v>4.7699999999999996</v>
      </c>
      <c r="M274" s="43">
        <v>4.7699999999999996</v>
      </c>
      <c r="N274" s="43">
        <v>4.7699999999999996</v>
      </c>
      <c r="O274" s="43">
        <v>4.7699999999999996</v>
      </c>
      <c r="P274" s="43">
        <v>4.7699999999999996</v>
      </c>
      <c r="Q274" s="43">
        <v>4.7699999999999996</v>
      </c>
      <c r="R274" s="43">
        <v>4.7699999999999996</v>
      </c>
      <c r="S274" s="43">
        <v>4.7699999999999996</v>
      </c>
      <c r="T274" s="43">
        <v>4.7699999999999996</v>
      </c>
      <c r="U274" s="43">
        <v>4.7699999999999996</v>
      </c>
      <c r="V274" s="43">
        <v>4.7699999999999996</v>
      </c>
      <c r="W274" s="43">
        <v>4.7699999999999996</v>
      </c>
      <c r="X274" s="43">
        <v>4.7699999999999996</v>
      </c>
      <c r="Y274" s="43">
        <v>4.7699999999999996</v>
      </c>
      <c r="Z274" s="43">
        <v>4.7699999999999996</v>
      </c>
      <c r="AA274" s="43">
        <v>4.7699999999999996</v>
      </c>
    </row>
    <row r="275" spans="1:27" ht="12.75" customHeight="1" outlineLevel="1" x14ac:dyDescent="0.2">
      <c r="A275" s="92" t="s">
        <v>2318</v>
      </c>
      <c r="B275" s="62" t="s">
        <v>79</v>
      </c>
      <c r="C275" s="42" t="s">
        <v>77</v>
      </c>
      <c r="D275" s="43">
        <f>$D$11</f>
        <v>110.23</v>
      </c>
      <c r="E275" s="43">
        <f t="shared" ref="E275:AA275" si="158">$D$11</f>
        <v>110.23</v>
      </c>
      <c r="F275" s="43">
        <f t="shared" si="158"/>
        <v>110.23</v>
      </c>
      <c r="G275" s="43">
        <f t="shared" si="158"/>
        <v>110.23</v>
      </c>
      <c r="H275" s="43">
        <f t="shared" si="158"/>
        <v>110.23</v>
      </c>
      <c r="I275" s="43">
        <f t="shared" si="158"/>
        <v>110.23</v>
      </c>
      <c r="J275" s="43">
        <f t="shared" si="158"/>
        <v>110.23</v>
      </c>
      <c r="K275" s="43">
        <f t="shared" si="158"/>
        <v>110.23</v>
      </c>
      <c r="L275" s="43">
        <f t="shared" si="158"/>
        <v>110.23</v>
      </c>
      <c r="M275" s="43">
        <f t="shared" si="158"/>
        <v>110.23</v>
      </c>
      <c r="N275" s="43">
        <f t="shared" si="158"/>
        <v>110.23</v>
      </c>
      <c r="O275" s="43">
        <f t="shared" si="158"/>
        <v>110.23</v>
      </c>
      <c r="P275" s="43">
        <f t="shared" si="158"/>
        <v>110.23</v>
      </c>
      <c r="Q275" s="43">
        <f t="shared" si="158"/>
        <v>110.23</v>
      </c>
      <c r="R275" s="43">
        <f t="shared" si="158"/>
        <v>110.23</v>
      </c>
      <c r="S275" s="43">
        <f t="shared" si="158"/>
        <v>110.23</v>
      </c>
      <c r="T275" s="43">
        <f t="shared" si="158"/>
        <v>110.23</v>
      </c>
      <c r="U275" s="43">
        <f t="shared" si="158"/>
        <v>110.23</v>
      </c>
      <c r="V275" s="43">
        <f t="shared" si="158"/>
        <v>110.23</v>
      </c>
      <c r="W275" s="43">
        <f t="shared" si="158"/>
        <v>110.23</v>
      </c>
      <c r="X275" s="43">
        <f t="shared" si="158"/>
        <v>110.23</v>
      </c>
      <c r="Y275" s="43">
        <f t="shared" si="158"/>
        <v>110.23</v>
      </c>
      <c r="Z275" s="43">
        <f t="shared" si="158"/>
        <v>110.23</v>
      </c>
      <c r="AA275" s="43">
        <f t="shared" si="158"/>
        <v>110.23</v>
      </c>
    </row>
    <row r="276" spans="1:27" ht="12.75" customHeight="1" x14ac:dyDescent="0.2">
      <c r="A276" s="91" t="s">
        <v>2319</v>
      </c>
      <c r="B276" s="27" t="str">
        <f>"26"&amp;"."&amp;$B$729&amp;"."&amp;$B$730</f>
        <v>26.02.2023</v>
      </c>
      <c r="C276" s="83" t="s">
        <v>74</v>
      </c>
      <c r="D276" s="84">
        <f>ROUND(((D277+D278+D280+D279)/1000),5)</f>
        <v>1.58538</v>
      </c>
      <c r="E276" s="84">
        <f>ROUND(((E277+E278+E280+E279)/1000),5)</f>
        <v>1.40483</v>
      </c>
      <c r="F276" s="84">
        <f>ROUND(((F277+F278+F280+F279)/1000),5)</f>
        <v>1.3655600000000001</v>
      </c>
      <c r="G276" s="84">
        <f t="shared" ref="G276:AA276" si="159">ROUND(((G277+G278+G280+G279)/1000),5)</f>
        <v>1.34632</v>
      </c>
      <c r="H276" s="84">
        <f t="shared" si="159"/>
        <v>1.3633900000000001</v>
      </c>
      <c r="I276" s="84">
        <f t="shared" si="159"/>
        <v>1.37679</v>
      </c>
      <c r="J276" s="84">
        <f t="shared" si="159"/>
        <v>1.3990199999999999</v>
      </c>
      <c r="K276" s="84">
        <f t="shared" si="159"/>
        <v>1.5509299999999999</v>
      </c>
      <c r="L276" s="84">
        <f t="shared" si="159"/>
        <v>1.7586900000000001</v>
      </c>
      <c r="M276" s="84">
        <f t="shared" si="159"/>
        <v>1.84294</v>
      </c>
      <c r="N276" s="84">
        <f t="shared" si="159"/>
        <v>1.8690899999999999</v>
      </c>
      <c r="O276" s="84">
        <f t="shared" si="159"/>
        <v>1.8828100000000001</v>
      </c>
      <c r="P276" s="84">
        <f t="shared" si="159"/>
        <v>1.8820699999999999</v>
      </c>
      <c r="Q276" s="84">
        <f t="shared" si="159"/>
        <v>1.87954</v>
      </c>
      <c r="R276" s="84">
        <f t="shared" si="159"/>
        <v>1.8753200000000001</v>
      </c>
      <c r="S276" s="84">
        <f t="shared" si="159"/>
        <v>1.85398</v>
      </c>
      <c r="T276" s="84">
        <f t="shared" si="159"/>
        <v>1.85154</v>
      </c>
      <c r="U276" s="84">
        <f t="shared" si="159"/>
        <v>1.8985099999999999</v>
      </c>
      <c r="V276" s="84">
        <f t="shared" si="159"/>
        <v>2.0276200000000002</v>
      </c>
      <c r="W276" s="84">
        <f t="shared" si="159"/>
        <v>1.9862299999999999</v>
      </c>
      <c r="X276" s="84">
        <f t="shared" si="159"/>
        <v>1.9182600000000001</v>
      </c>
      <c r="Y276" s="84">
        <f t="shared" si="159"/>
        <v>1.87076</v>
      </c>
      <c r="Z276" s="84">
        <f t="shared" si="159"/>
        <v>1.80724</v>
      </c>
      <c r="AA276" s="84">
        <f t="shared" si="159"/>
        <v>1.7144299999999999</v>
      </c>
    </row>
    <row r="277" spans="1:27" ht="12.75" customHeight="1" outlineLevel="1" x14ac:dyDescent="0.2">
      <c r="A277" s="92" t="s">
        <v>2320</v>
      </c>
      <c r="B277" s="62" t="s">
        <v>231</v>
      </c>
      <c r="C277" s="42" t="s">
        <v>77</v>
      </c>
      <c r="D277" s="43">
        <v>1357.26</v>
      </c>
      <c r="E277" s="43">
        <v>1176.71</v>
      </c>
      <c r="F277" s="43">
        <v>1137.44</v>
      </c>
      <c r="G277" s="43">
        <v>1118.2</v>
      </c>
      <c r="H277" s="43">
        <v>1135.27</v>
      </c>
      <c r="I277" s="43">
        <v>1148.67</v>
      </c>
      <c r="J277" s="43">
        <v>1170.9000000000001</v>
      </c>
      <c r="K277" s="43">
        <v>1322.81</v>
      </c>
      <c r="L277" s="43">
        <v>1530.57</v>
      </c>
      <c r="M277" s="43">
        <v>1614.82</v>
      </c>
      <c r="N277" s="43">
        <v>1640.97</v>
      </c>
      <c r="O277" s="43">
        <v>1654.69</v>
      </c>
      <c r="P277" s="43">
        <v>1653.95</v>
      </c>
      <c r="Q277" s="43">
        <v>1651.42</v>
      </c>
      <c r="R277" s="43">
        <v>1647.2</v>
      </c>
      <c r="S277" s="43">
        <v>1625.86</v>
      </c>
      <c r="T277" s="43">
        <v>1623.42</v>
      </c>
      <c r="U277" s="43">
        <v>1670.39</v>
      </c>
      <c r="V277" s="43">
        <v>1799.5</v>
      </c>
      <c r="W277" s="43">
        <v>1758.11</v>
      </c>
      <c r="X277" s="43">
        <v>1690.14</v>
      </c>
      <c r="Y277" s="43">
        <v>1642.64</v>
      </c>
      <c r="Z277" s="43">
        <v>1579.12</v>
      </c>
      <c r="AA277" s="43">
        <v>1486.31</v>
      </c>
    </row>
    <row r="278" spans="1:27" ht="12.75" customHeight="1" outlineLevel="1" x14ac:dyDescent="0.2">
      <c r="A278" s="92" t="s">
        <v>2321</v>
      </c>
      <c r="B278" s="62" t="s">
        <v>88</v>
      </c>
      <c r="C278" s="42" t="s">
        <v>77</v>
      </c>
      <c r="D278" s="43">
        <f>$D$153</f>
        <v>113.12</v>
      </c>
      <c r="E278" s="43">
        <f>$D$153</f>
        <v>113.12</v>
      </c>
      <c r="F278" s="43">
        <f t="shared" ref="F278:AA278" si="160">$D$153</f>
        <v>113.12</v>
      </c>
      <c r="G278" s="43">
        <f t="shared" si="160"/>
        <v>113.12</v>
      </c>
      <c r="H278" s="43">
        <f t="shared" si="160"/>
        <v>113.12</v>
      </c>
      <c r="I278" s="43">
        <f t="shared" si="160"/>
        <v>113.12</v>
      </c>
      <c r="J278" s="43">
        <f t="shared" si="160"/>
        <v>113.12</v>
      </c>
      <c r="K278" s="43">
        <f t="shared" si="160"/>
        <v>113.12</v>
      </c>
      <c r="L278" s="43">
        <f t="shared" si="160"/>
        <v>113.12</v>
      </c>
      <c r="M278" s="43">
        <f t="shared" si="160"/>
        <v>113.12</v>
      </c>
      <c r="N278" s="43">
        <f t="shared" si="160"/>
        <v>113.12</v>
      </c>
      <c r="O278" s="43">
        <f t="shared" si="160"/>
        <v>113.12</v>
      </c>
      <c r="P278" s="43">
        <f t="shared" si="160"/>
        <v>113.12</v>
      </c>
      <c r="Q278" s="43">
        <f t="shared" si="160"/>
        <v>113.12</v>
      </c>
      <c r="R278" s="43">
        <f t="shared" si="160"/>
        <v>113.12</v>
      </c>
      <c r="S278" s="43">
        <f t="shared" si="160"/>
        <v>113.12</v>
      </c>
      <c r="T278" s="43">
        <f t="shared" si="160"/>
        <v>113.12</v>
      </c>
      <c r="U278" s="43">
        <f t="shared" si="160"/>
        <v>113.12</v>
      </c>
      <c r="V278" s="43">
        <f t="shared" si="160"/>
        <v>113.12</v>
      </c>
      <c r="W278" s="43">
        <f t="shared" si="160"/>
        <v>113.12</v>
      </c>
      <c r="X278" s="43">
        <f t="shared" si="160"/>
        <v>113.12</v>
      </c>
      <c r="Y278" s="43">
        <f t="shared" si="160"/>
        <v>113.12</v>
      </c>
      <c r="Z278" s="43">
        <f t="shared" si="160"/>
        <v>113.12</v>
      </c>
      <c r="AA278" s="43">
        <f t="shared" si="160"/>
        <v>113.12</v>
      </c>
    </row>
    <row r="279" spans="1:27" ht="12.75" customHeight="1" outlineLevel="1" x14ac:dyDescent="0.2">
      <c r="A279" s="92" t="s">
        <v>2322</v>
      </c>
      <c r="B279" s="62" t="s">
        <v>81</v>
      </c>
      <c r="C279" s="42" t="s">
        <v>77</v>
      </c>
      <c r="D279" s="43">
        <v>4.7699999999999996</v>
      </c>
      <c r="E279" s="43">
        <v>4.7699999999999996</v>
      </c>
      <c r="F279" s="43">
        <v>4.7699999999999996</v>
      </c>
      <c r="G279" s="43">
        <v>4.7699999999999996</v>
      </c>
      <c r="H279" s="43">
        <v>4.7699999999999996</v>
      </c>
      <c r="I279" s="43">
        <v>4.7699999999999996</v>
      </c>
      <c r="J279" s="43">
        <v>4.7699999999999996</v>
      </c>
      <c r="K279" s="43">
        <v>4.7699999999999996</v>
      </c>
      <c r="L279" s="43">
        <v>4.7699999999999996</v>
      </c>
      <c r="M279" s="43">
        <v>4.7699999999999996</v>
      </c>
      <c r="N279" s="43">
        <v>4.7699999999999996</v>
      </c>
      <c r="O279" s="43">
        <v>4.7699999999999996</v>
      </c>
      <c r="P279" s="43">
        <v>4.7699999999999996</v>
      </c>
      <c r="Q279" s="43">
        <v>4.7699999999999996</v>
      </c>
      <c r="R279" s="43">
        <v>4.7699999999999996</v>
      </c>
      <c r="S279" s="43">
        <v>4.7699999999999996</v>
      </c>
      <c r="T279" s="43">
        <v>4.7699999999999996</v>
      </c>
      <c r="U279" s="43">
        <v>4.7699999999999996</v>
      </c>
      <c r="V279" s="43">
        <v>4.7699999999999996</v>
      </c>
      <c r="W279" s="43">
        <v>4.7699999999999996</v>
      </c>
      <c r="X279" s="43">
        <v>4.7699999999999996</v>
      </c>
      <c r="Y279" s="43">
        <v>4.7699999999999996</v>
      </c>
      <c r="Z279" s="43">
        <v>4.7699999999999996</v>
      </c>
      <c r="AA279" s="43">
        <v>4.7699999999999996</v>
      </c>
    </row>
    <row r="280" spans="1:27" ht="12.75" customHeight="1" outlineLevel="1" x14ac:dyDescent="0.2">
      <c r="A280" s="92" t="s">
        <v>2323</v>
      </c>
      <c r="B280" s="62" t="s">
        <v>79</v>
      </c>
      <c r="C280" s="42" t="s">
        <v>77</v>
      </c>
      <c r="D280" s="43">
        <f>$D$11</f>
        <v>110.23</v>
      </c>
      <c r="E280" s="43">
        <f t="shared" ref="E280:AA280" si="161">$D$11</f>
        <v>110.23</v>
      </c>
      <c r="F280" s="43">
        <f t="shared" si="161"/>
        <v>110.23</v>
      </c>
      <c r="G280" s="43">
        <f t="shared" si="161"/>
        <v>110.23</v>
      </c>
      <c r="H280" s="43">
        <f t="shared" si="161"/>
        <v>110.23</v>
      </c>
      <c r="I280" s="43">
        <f t="shared" si="161"/>
        <v>110.23</v>
      </c>
      <c r="J280" s="43">
        <f t="shared" si="161"/>
        <v>110.23</v>
      </c>
      <c r="K280" s="43">
        <f t="shared" si="161"/>
        <v>110.23</v>
      </c>
      <c r="L280" s="43">
        <f t="shared" si="161"/>
        <v>110.23</v>
      </c>
      <c r="M280" s="43">
        <f t="shared" si="161"/>
        <v>110.23</v>
      </c>
      <c r="N280" s="43">
        <f t="shared" si="161"/>
        <v>110.23</v>
      </c>
      <c r="O280" s="43">
        <f t="shared" si="161"/>
        <v>110.23</v>
      </c>
      <c r="P280" s="43">
        <f t="shared" si="161"/>
        <v>110.23</v>
      </c>
      <c r="Q280" s="43">
        <f t="shared" si="161"/>
        <v>110.23</v>
      </c>
      <c r="R280" s="43">
        <f t="shared" si="161"/>
        <v>110.23</v>
      </c>
      <c r="S280" s="43">
        <f t="shared" si="161"/>
        <v>110.23</v>
      </c>
      <c r="T280" s="43">
        <f t="shared" si="161"/>
        <v>110.23</v>
      </c>
      <c r="U280" s="43">
        <f t="shared" si="161"/>
        <v>110.23</v>
      </c>
      <c r="V280" s="43">
        <f t="shared" si="161"/>
        <v>110.23</v>
      </c>
      <c r="W280" s="43">
        <f t="shared" si="161"/>
        <v>110.23</v>
      </c>
      <c r="X280" s="43">
        <f t="shared" si="161"/>
        <v>110.23</v>
      </c>
      <c r="Y280" s="43">
        <f t="shared" si="161"/>
        <v>110.23</v>
      </c>
      <c r="Z280" s="43">
        <f t="shared" si="161"/>
        <v>110.23</v>
      </c>
      <c r="AA280" s="43">
        <f t="shared" si="161"/>
        <v>110.23</v>
      </c>
    </row>
    <row r="281" spans="1:27" ht="12.75" customHeight="1" x14ac:dyDescent="0.2">
      <c r="A281" s="91" t="s">
        <v>2324</v>
      </c>
      <c r="B281" s="27" t="str">
        <f>"27"&amp;"."&amp;$B$729&amp;"."&amp;$B$730</f>
        <v>27.02.2023</v>
      </c>
      <c r="C281" s="83" t="s">
        <v>74</v>
      </c>
      <c r="D281" s="84">
        <f>ROUND(((D282+D283+D285+D284)/1000),5)</f>
        <v>1.4141699999999999</v>
      </c>
      <c r="E281" s="84">
        <f>ROUND(((E282+E283+E285+E284)/1000),5)</f>
        <v>1.3639699999999999</v>
      </c>
      <c r="F281" s="84">
        <f>ROUND(((F282+F283+F285+F284)/1000),5)</f>
        <v>1.3089200000000001</v>
      </c>
      <c r="G281" s="84">
        <f t="shared" ref="G281:AA281" si="162">ROUND(((G282+G283+G285+G284)/1000),5)</f>
        <v>1.3081199999999999</v>
      </c>
      <c r="H281" s="84">
        <f t="shared" si="162"/>
        <v>1.38401</v>
      </c>
      <c r="I281" s="84">
        <f t="shared" si="162"/>
        <v>1.55582</v>
      </c>
      <c r="J281" s="84">
        <f t="shared" si="162"/>
        <v>1.7594799999999999</v>
      </c>
      <c r="K281" s="84">
        <f t="shared" si="162"/>
        <v>1.9675499999999999</v>
      </c>
      <c r="L281" s="84">
        <f t="shared" si="162"/>
        <v>2.0486399999999998</v>
      </c>
      <c r="M281" s="84">
        <f t="shared" si="162"/>
        <v>2.07904</v>
      </c>
      <c r="N281" s="84">
        <f t="shared" si="162"/>
        <v>2.0900500000000002</v>
      </c>
      <c r="O281" s="84">
        <f t="shared" si="162"/>
        <v>2.1117400000000002</v>
      </c>
      <c r="P281" s="84">
        <f t="shared" si="162"/>
        <v>2.0880299999999998</v>
      </c>
      <c r="Q281" s="84">
        <f t="shared" si="162"/>
        <v>2.0871599999999999</v>
      </c>
      <c r="R281" s="84">
        <f t="shared" si="162"/>
        <v>2.0826799999999999</v>
      </c>
      <c r="S281" s="84">
        <f t="shared" si="162"/>
        <v>2.0705200000000001</v>
      </c>
      <c r="T281" s="84">
        <f t="shared" si="162"/>
        <v>2.0327700000000002</v>
      </c>
      <c r="U281" s="84">
        <f t="shared" si="162"/>
        <v>2.0377000000000001</v>
      </c>
      <c r="V281" s="84">
        <f t="shared" si="162"/>
        <v>2.0711400000000002</v>
      </c>
      <c r="W281" s="84">
        <f t="shared" si="162"/>
        <v>2.0742799999999999</v>
      </c>
      <c r="X281" s="84">
        <f t="shared" si="162"/>
        <v>2.0552999999999999</v>
      </c>
      <c r="Y281" s="84">
        <f t="shared" si="162"/>
        <v>2.0013399999999999</v>
      </c>
      <c r="Z281" s="84">
        <f t="shared" si="162"/>
        <v>1.8135699999999999</v>
      </c>
      <c r="AA281" s="84">
        <f t="shared" si="162"/>
        <v>1.6993799999999999</v>
      </c>
    </row>
    <row r="282" spans="1:27" ht="12.75" customHeight="1" outlineLevel="1" x14ac:dyDescent="0.2">
      <c r="A282" s="92" t="s">
        <v>2325</v>
      </c>
      <c r="B282" s="62" t="s">
        <v>231</v>
      </c>
      <c r="C282" s="42" t="s">
        <v>77</v>
      </c>
      <c r="D282" s="43">
        <v>1186.05</v>
      </c>
      <c r="E282" s="43">
        <v>1135.8499999999999</v>
      </c>
      <c r="F282" s="43">
        <v>1080.8</v>
      </c>
      <c r="G282" s="43">
        <v>1080</v>
      </c>
      <c r="H282" s="43">
        <v>1155.8900000000001</v>
      </c>
      <c r="I282" s="43">
        <v>1327.7</v>
      </c>
      <c r="J282" s="43">
        <v>1531.36</v>
      </c>
      <c r="K282" s="43">
        <v>1739.43</v>
      </c>
      <c r="L282" s="43">
        <v>1820.52</v>
      </c>
      <c r="M282" s="43">
        <v>1850.92</v>
      </c>
      <c r="N282" s="43">
        <v>1861.93</v>
      </c>
      <c r="O282" s="43">
        <v>1883.62</v>
      </c>
      <c r="P282" s="43">
        <v>1859.91</v>
      </c>
      <c r="Q282" s="43">
        <v>1859.04</v>
      </c>
      <c r="R282" s="43">
        <v>1854.56</v>
      </c>
      <c r="S282" s="43">
        <v>1842.4</v>
      </c>
      <c r="T282" s="43">
        <v>1804.65</v>
      </c>
      <c r="U282" s="43">
        <v>1809.58</v>
      </c>
      <c r="V282" s="43">
        <v>1843.02</v>
      </c>
      <c r="W282" s="43">
        <v>1846.16</v>
      </c>
      <c r="X282" s="43">
        <v>1827.18</v>
      </c>
      <c r="Y282" s="43">
        <v>1773.22</v>
      </c>
      <c r="Z282" s="43">
        <v>1585.45</v>
      </c>
      <c r="AA282" s="43">
        <v>1471.26</v>
      </c>
    </row>
    <row r="283" spans="1:27" ht="12.75" customHeight="1" outlineLevel="1" x14ac:dyDescent="0.2">
      <c r="A283" s="92" t="s">
        <v>2326</v>
      </c>
      <c r="B283" s="62" t="s">
        <v>88</v>
      </c>
      <c r="C283" s="42" t="s">
        <v>77</v>
      </c>
      <c r="D283" s="43">
        <f>$D$153</f>
        <v>113.12</v>
      </c>
      <c r="E283" s="43">
        <f>$D$153</f>
        <v>113.12</v>
      </c>
      <c r="F283" s="43">
        <f t="shared" ref="F283:AA283" si="163">$D$153</f>
        <v>113.12</v>
      </c>
      <c r="G283" s="43">
        <f t="shared" si="163"/>
        <v>113.12</v>
      </c>
      <c r="H283" s="43">
        <f t="shared" si="163"/>
        <v>113.12</v>
      </c>
      <c r="I283" s="43">
        <f t="shared" si="163"/>
        <v>113.12</v>
      </c>
      <c r="J283" s="43">
        <f t="shared" si="163"/>
        <v>113.12</v>
      </c>
      <c r="K283" s="43">
        <f t="shared" si="163"/>
        <v>113.12</v>
      </c>
      <c r="L283" s="43">
        <f t="shared" si="163"/>
        <v>113.12</v>
      </c>
      <c r="M283" s="43">
        <f t="shared" si="163"/>
        <v>113.12</v>
      </c>
      <c r="N283" s="43">
        <f t="shared" si="163"/>
        <v>113.12</v>
      </c>
      <c r="O283" s="43">
        <f t="shared" si="163"/>
        <v>113.12</v>
      </c>
      <c r="P283" s="43">
        <f t="shared" si="163"/>
        <v>113.12</v>
      </c>
      <c r="Q283" s="43">
        <f t="shared" si="163"/>
        <v>113.12</v>
      </c>
      <c r="R283" s="43">
        <f t="shared" si="163"/>
        <v>113.12</v>
      </c>
      <c r="S283" s="43">
        <f t="shared" si="163"/>
        <v>113.12</v>
      </c>
      <c r="T283" s="43">
        <f t="shared" si="163"/>
        <v>113.12</v>
      </c>
      <c r="U283" s="43">
        <f t="shared" si="163"/>
        <v>113.12</v>
      </c>
      <c r="V283" s="43">
        <f t="shared" si="163"/>
        <v>113.12</v>
      </c>
      <c r="W283" s="43">
        <f t="shared" si="163"/>
        <v>113.12</v>
      </c>
      <c r="X283" s="43">
        <f t="shared" si="163"/>
        <v>113.12</v>
      </c>
      <c r="Y283" s="43">
        <f t="shared" si="163"/>
        <v>113.12</v>
      </c>
      <c r="Z283" s="43">
        <f t="shared" si="163"/>
        <v>113.12</v>
      </c>
      <c r="AA283" s="43">
        <f t="shared" si="163"/>
        <v>113.12</v>
      </c>
    </row>
    <row r="284" spans="1:27" ht="12.75" customHeight="1" outlineLevel="1" x14ac:dyDescent="0.2">
      <c r="A284" s="92" t="s">
        <v>2327</v>
      </c>
      <c r="B284" s="62" t="s">
        <v>81</v>
      </c>
      <c r="C284" s="42" t="s">
        <v>77</v>
      </c>
      <c r="D284" s="43">
        <v>4.7699999999999996</v>
      </c>
      <c r="E284" s="43">
        <v>4.7699999999999996</v>
      </c>
      <c r="F284" s="43">
        <v>4.7699999999999996</v>
      </c>
      <c r="G284" s="43">
        <v>4.7699999999999996</v>
      </c>
      <c r="H284" s="43">
        <v>4.7699999999999996</v>
      </c>
      <c r="I284" s="43">
        <v>4.7699999999999996</v>
      </c>
      <c r="J284" s="43">
        <v>4.7699999999999996</v>
      </c>
      <c r="K284" s="43">
        <v>4.7699999999999996</v>
      </c>
      <c r="L284" s="43">
        <v>4.7699999999999996</v>
      </c>
      <c r="M284" s="43">
        <v>4.7699999999999996</v>
      </c>
      <c r="N284" s="43">
        <v>4.7699999999999996</v>
      </c>
      <c r="O284" s="43">
        <v>4.7699999999999996</v>
      </c>
      <c r="P284" s="43">
        <v>4.7699999999999996</v>
      </c>
      <c r="Q284" s="43">
        <v>4.7699999999999996</v>
      </c>
      <c r="R284" s="43">
        <v>4.7699999999999996</v>
      </c>
      <c r="S284" s="43">
        <v>4.7699999999999996</v>
      </c>
      <c r="T284" s="43">
        <v>4.7699999999999996</v>
      </c>
      <c r="U284" s="43">
        <v>4.7699999999999996</v>
      </c>
      <c r="V284" s="43">
        <v>4.7699999999999996</v>
      </c>
      <c r="W284" s="43">
        <v>4.7699999999999996</v>
      </c>
      <c r="X284" s="43">
        <v>4.7699999999999996</v>
      </c>
      <c r="Y284" s="43">
        <v>4.7699999999999996</v>
      </c>
      <c r="Z284" s="43">
        <v>4.7699999999999996</v>
      </c>
      <c r="AA284" s="43">
        <v>4.7699999999999996</v>
      </c>
    </row>
    <row r="285" spans="1:27" ht="12.75" customHeight="1" outlineLevel="1" x14ac:dyDescent="0.2">
      <c r="A285" s="92" t="s">
        <v>2328</v>
      </c>
      <c r="B285" s="62" t="s">
        <v>79</v>
      </c>
      <c r="C285" s="42" t="s">
        <v>77</v>
      </c>
      <c r="D285" s="43">
        <f>$D$11</f>
        <v>110.23</v>
      </c>
      <c r="E285" s="43">
        <f t="shared" ref="E285:AA285" si="164">$D$11</f>
        <v>110.23</v>
      </c>
      <c r="F285" s="43">
        <f t="shared" si="164"/>
        <v>110.23</v>
      </c>
      <c r="G285" s="43">
        <f t="shared" si="164"/>
        <v>110.23</v>
      </c>
      <c r="H285" s="43">
        <f t="shared" si="164"/>
        <v>110.23</v>
      </c>
      <c r="I285" s="43">
        <f t="shared" si="164"/>
        <v>110.23</v>
      </c>
      <c r="J285" s="43">
        <f t="shared" si="164"/>
        <v>110.23</v>
      </c>
      <c r="K285" s="43">
        <f t="shared" si="164"/>
        <v>110.23</v>
      </c>
      <c r="L285" s="43">
        <f t="shared" si="164"/>
        <v>110.23</v>
      </c>
      <c r="M285" s="43">
        <f t="shared" si="164"/>
        <v>110.23</v>
      </c>
      <c r="N285" s="43">
        <f t="shared" si="164"/>
        <v>110.23</v>
      </c>
      <c r="O285" s="43">
        <f t="shared" si="164"/>
        <v>110.23</v>
      </c>
      <c r="P285" s="43">
        <f t="shared" si="164"/>
        <v>110.23</v>
      </c>
      <c r="Q285" s="43">
        <f t="shared" si="164"/>
        <v>110.23</v>
      </c>
      <c r="R285" s="43">
        <f t="shared" si="164"/>
        <v>110.23</v>
      </c>
      <c r="S285" s="43">
        <f t="shared" si="164"/>
        <v>110.23</v>
      </c>
      <c r="T285" s="43">
        <f t="shared" si="164"/>
        <v>110.23</v>
      </c>
      <c r="U285" s="43">
        <f t="shared" si="164"/>
        <v>110.23</v>
      </c>
      <c r="V285" s="43">
        <f t="shared" si="164"/>
        <v>110.23</v>
      </c>
      <c r="W285" s="43">
        <f t="shared" si="164"/>
        <v>110.23</v>
      </c>
      <c r="X285" s="43">
        <f t="shared" si="164"/>
        <v>110.23</v>
      </c>
      <c r="Y285" s="43">
        <f t="shared" si="164"/>
        <v>110.23</v>
      </c>
      <c r="Z285" s="43">
        <f t="shared" si="164"/>
        <v>110.23</v>
      </c>
      <c r="AA285" s="43">
        <f t="shared" si="164"/>
        <v>110.23</v>
      </c>
    </row>
    <row r="286" spans="1:27" ht="12.75" customHeight="1" x14ac:dyDescent="0.2">
      <c r="A286" s="91" t="s">
        <v>2329</v>
      </c>
      <c r="B286" s="27" t="str">
        <f>"28"&amp;"."&amp;$B$729&amp;"."&amp;$B$730</f>
        <v>28.02.2023</v>
      </c>
      <c r="C286" s="83" t="s">
        <v>74</v>
      </c>
      <c r="D286" s="84">
        <f>ROUND(((D287+D288+D290+D289)/1000),5)</f>
        <v>1.4077500000000001</v>
      </c>
      <c r="E286" s="84">
        <f>ROUND(((E287+E288+E290+E289)/1000),5)</f>
        <v>1.3628199999999999</v>
      </c>
      <c r="F286" s="84">
        <f>ROUND(((F287+F288+F290+F289)/1000),5)</f>
        <v>1.32223</v>
      </c>
      <c r="G286" s="84">
        <f t="shared" ref="G286:AA286" si="165">ROUND(((G287+G288+G290+G289)/1000),5)</f>
        <v>1.3235699999999999</v>
      </c>
      <c r="H286" s="84">
        <f t="shared" si="165"/>
        <v>1.3906700000000001</v>
      </c>
      <c r="I286" s="84">
        <f t="shared" si="165"/>
        <v>1.57538</v>
      </c>
      <c r="J286" s="84">
        <f t="shared" si="165"/>
        <v>1.78867</v>
      </c>
      <c r="K286" s="84">
        <f t="shared" si="165"/>
        <v>2.0059399999999998</v>
      </c>
      <c r="L286" s="84">
        <f t="shared" si="165"/>
        <v>2.0833300000000001</v>
      </c>
      <c r="M286" s="84">
        <f t="shared" si="165"/>
        <v>2.1124999999999998</v>
      </c>
      <c r="N286" s="84">
        <f t="shared" si="165"/>
        <v>2.1234299999999999</v>
      </c>
      <c r="O286" s="84">
        <f t="shared" si="165"/>
        <v>2.1436600000000001</v>
      </c>
      <c r="P286" s="84">
        <f t="shared" si="165"/>
        <v>2.1221299999999998</v>
      </c>
      <c r="Q286" s="84">
        <f t="shared" si="165"/>
        <v>2.1259199999999998</v>
      </c>
      <c r="R286" s="84">
        <f t="shared" si="165"/>
        <v>2.12066</v>
      </c>
      <c r="S286" s="84">
        <f t="shared" si="165"/>
        <v>2.0899000000000001</v>
      </c>
      <c r="T286" s="84">
        <f t="shared" si="165"/>
        <v>2.0728</v>
      </c>
      <c r="U286" s="84">
        <f t="shared" si="165"/>
        <v>2.07219</v>
      </c>
      <c r="V286" s="84">
        <f t="shared" si="165"/>
        <v>2.1051700000000002</v>
      </c>
      <c r="W286" s="84">
        <f t="shared" si="165"/>
        <v>2.0978300000000001</v>
      </c>
      <c r="X286" s="84">
        <f t="shared" si="165"/>
        <v>2.0980300000000001</v>
      </c>
      <c r="Y286" s="84">
        <f t="shared" si="165"/>
        <v>2.0554100000000002</v>
      </c>
      <c r="Z286" s="84">
        <f t="shared" si="165"/>
        <v>1.8660699999999999</v>
      </c>
      <c r="AA286" s="84">
        <f t="shared" si="165"/>
        <v>1.7231700000000001</v>
      </c>
    </row>
    <row r="287" spans="1:27" ht="12.75" customHeight="1" outlineLevel="1" x14ac:dyDescent="0.2">
      <c r="A287" s="92" t="s">
        <v>2330</v>
      </c>
      <c r="B287" s="62" t="s">
        <v>231</v>
      </c>
      <c r="C287" s="42" t="s">
        <v>77</v>
      </c>
      <c r="D287" s="43">
        <v>1179.6300000000001</v>
      </c>
      <c r="E287" s="43">
        <v>1134.7</v>
      </c>
      <c r="F287" s="43">
        <v>1094.1099999999999</v>
      </c>
      <c r="G287" s="43">
        <v>1095.45</v>
      </c>
      <c r="H287" s="43">
        <v>1162.55</v>
      </c>
      <c r="I287" s="43">
        <v>1347.26</v>
      </c>
      <c r="J287" s="43">
        <v>1560.55</v>
      </c>
      <c r="K287" s="43">
        <v>1777.82</v>
      </c>
      <c r="L287" s="43">
        <v>1855.21</v>
      </c>
      <c r="M287" s="43">
        <v>1884.38</v>
      </c>
      <c r="N287" s="43">
        <v>1895.31</v>
      </c>
      <c r="O287" s="43">
        <v>1915.54</v>
      </c>
      <c r="P287" s="43">
        <v>1894.01</v>
      </c>
      <c r="Q287" s="43">
        <v>1897.8</v>
      </c>
      <c r="R287" s="43">
        <v>1892.54</v>
      </c>
      <c r="S287" s="43">
        <v>1861.78</v>
      </c>
      <c r="T287" s="43">
        <v>1844.68</v>
      </c>
      <c r="U287" s="43">
        <v>1844.07</v>
      </c>
      <c r="V287" s="43">
        <v>1877.05</v>
      </c>
      <c r="W287" s="43">
        <v>1869.71</v>
      </c>
      <c r="X287" s="43">
        <v>1869.91</v>
      </c>
      <c r="Y287" s="43">
        <v>1827.29</v>
      </c>
      <c r="Z287" s="43">
        <v>1637.95</v>
      </c>
      <c r="AA287" s="43">
        <v>1495.05</v>
      </c>
    </row>
    <row r="288" spans="1:27" ht="12.75" customHeight="1" outlineLevel="1" x14ac:dyDescent="0.2">
      <c r="A288" s="92" t="s">
        <v>2331</v>
      </c>
      <c r="B288" s="62" t="s">
        <v>88</v>
      </c>
      <c r="C288" s="42" t="s">
        <v>77</v>
      </c>
      <c r="D288" s="43">
        <f>$D$153</f>
        <v>113.12</v>
      </c>
      <c r="E288" s="43">
        <f>$D$153</f>
        <v>113.12</v>
      </c>
      <c r="F288" s="43">
        <f t="shared" ref="F288:AA288" si="166">$D$153</f>
        <v>113.12</v>
      </c>
      <c r="G288" s="43">
        <f t="shared" si="166"/>
        <v>113.12</v>
      </c>
      <c r="H288" s="43">
        <f t="shared" si="166"/>
        <v>113.12</v>
      </c>
      <c r="I288" s="43">
        <f t="shared" si="166"/>
        <v>113.12</v>
      </c>
      <c r="J288" s="43">
        <f t="shared" si="166"/>
        <v>113.12</v>
      </c>
      <c r="K288" s="43">
        <f t="shared" si="166"/>
        <v>113.12</v>
      </c>
      <c r="L288" s="43">
        <f t="shared" si="166"/>
        <v>113.12</v>
      </c>
      <c r="M288" s="43">
        <f t="shared" si="166"/>
        <v>113.12</v>
      </c>
      <c r="N288" s="43">
        <f t="shared" si="166"/>
        <v>113.12</v>
      </c>
      <c r="O288" s="43">
        <f t="shared" si="166"/>
        <v>113.12</v>
      </c>
      <c r="P288" s="43">
        <f t="shared" si="166"/>
        <v>113.12</v>
      </c>
      <c r="Q288" s="43">
        <f t="shared" si="166"/>
        <v>113.12</v>
      </c>
      <c r="R288" s="43">
        <f t="shared" si="166"/>
        <v>113.12</v>
      </c>
      <c r="S288" s="43">
        <f t="shared" si="166"/>
        <v>113.12</v>
      </c>
      <c r="T288" s="43">
        <f t="shared" si="166"/>
        <v>113.12</v>
      </c>
      <c r="U288" s="43">
        <f t="shared" si="166"/>
        <v>113.12</v>
      </c>
      <c r="V288" s="43">
        <f t="shared" si="166"/>
        <v>113.12</v>
      </c>
      <c r="W288" s="43">
        <f t="shared" si="166"/>
        <v>113.12</v>
      </c>
      <c r="X288" s="43">
        <f t="shared" si="166"/>
        <v>113.12</v>
      </c>
      <c r="Y288" s="43">
        <f t="shared" si="166"/>
        <v>113.12</v>
      </c>
      <c r="Z288" s="43">
        <f t="shared" si="166"/>
        <v>113.12</v>
      </c>
      <c r="AA288" s="43">
        <f t="shared" si="166"/>
        <v>113.12</v>
      </c>
    </row>
    <row r="289" spans="1:27" ht="12.75" customHeight="1" outlineLevel="1" x14ac:dyDescent="0.2">
      <c r="A289" s="92" t="s">
        <v>2332</v>
      </c>
      <c r="B289" s="62" t="s">
        <v>81</v>
      </c>
      <c r="C289" s="42" t="s">
        <v>77</v>
      </c>
      <c r="D289" s="43">
        <v>4.7699999999999996</v>
      </c>
      <c r="E289" s="43">
        <v>4.7699999999999996</v>
      </c>
      <c r="F289" s="43">
        <v>4.7699999999999996</v>
      </c>
      <c r="G289" s="43">
        <v>4.7699999999999996</v>
      </c>
      <c r="H289" s="43">
        <v>4.7699999999999996</v>
      </c>
      <c r="I289" s="43">
        <v>4.7699999999999996</v>
      </c>
      <c r="J289" s="43">
        <v>4.7699999999999996</v>
      </c>
      <c r="K289" s="43">
        <v>4.7699999999999996</v>
      </c>
      <c r="L289" s="43">
        <v>4.7699999999999996</v>
      </c>
      <c r="M289" s="43">
        <v>4.7699999999999996</v>
      </c>
      <c r="N289" s="43">
        <v>4.7699999999999996</v>
      </c>
      <c r="O289" s="43">
        <v>4.7699999999999996</v>
      </c>
      <c r="P289" s="43">
        <v>4.7699999999999996</v>
      </c>
      <c r="Q289" s="43">
        <v>4.7699999999999996</v>
      </c>
      <c r="R289" s="43">
        <v>4.7699999999999996</v>
      </c>
      <c r="S289" s="43">
        <v>4.7699999999999996</v>
      </c>
      <c r="T289" s="43">
        <v>4.7699999999999996</v>
      </c>
      <c r="U289" s="43">
        <v>4.7699999999999996</v>
      </c>
      <c r="V289" s="43">
        <v>4.7699999999999996</v>
      </c>
      <c r="W289" s="43">
        <v>4.7699999999999996</v>
      </c>
      <c r="X289" s="43">
        <v>4.7699999999999996</v>
      </c>
      <c r="Y289" s="43">
        <v>4.7699999999999996</v>
      </c>
      <c r="Z289" s="43">
        <v>4.7699999999999996</v>
      </c>
      <c r="AA289" s="43">
        <v>4.7699999999999996</v>
      </c>
    </row>
    <row r="290" spans="1:27" ht="12.75" customHeight="1" outlineLevel="1" x14ac:dyDescent="0.2">
      <c r="A290" s="92" t="s">
        <v>2333</v>
      </c>
      <c r="B290" s="62" t="s">
        <v>79</v>
      </c>
      <c r="C290" s="42" t="s">
        <v>77</v>
      </c>
      <c r="D290" s="43">
        <f>$D$11</f>
        <v>110.23</v>
      </c>
      <c r="E290" s="43">
        <f t="shared" ref="E290:AA290" si="167">$D$11</f>
        <v>110.23</v>
      </c>
      <c r="F290" s="43">
        <f t="shared" si="167"/>
        <v>110.23</v>
      </c>
      <c r="G290" s="43">
        <f t="shared" si="167"/>
        <v>110.23</v>
      </c>
      <c r="H290" s="43">
        <f t="shared" si="167"/>
        <v>110.23</v>
      </c>
      <c r="I290" s="43">
        <f t="shared" si="167"/>
        <v>110.23</v>
      </c>
      <c r="J290" s="43">
        <f t="shared" si="167"/>
        <v>110.23</v>
      </c>
      <c r="K290" s="43">
        <f t="shared" si="167"/>
        <v>110.23</v>
      </c>
      <c r="L290" s="43">
        <f t="shared" si="167"/>
        <v>110.23</v>
      </c>
      <c r="M290" s="43">
        <f t="shared" si="167"/>
        <v>110.23</v>
      </c>
      <c r="N290" s="43">
        <f t="shared" si="167"/>
        <v>110.23</v>
      </c>
      <c r="O290" s="43">
        <f t="shared" si="167"/>
        <v>110.23</v>
      </c>
      <c r="P290" s="43">
        <f t="shared" si="167"/>
        <v>110.23</v>
      </c>
      <c r="Q290" s="43">
        <f t="shared" si="167"/>
        <v>110.23</v>
      </c>
      <c r="R290" s="43">
        <f t="shared" si="167"/>
        <v>110.23</v>
      </c>
      <c r="S290" s="43">
        <f t="shared" si="167"/>
        <v>110.23</v>
      </c>
      <c r="T290" s="43">
        <f t="shared" si="167"/>
        <v>110.23</v>
      </c>
      <c r="U290" s="43">
        <f t="shared" si="167"/>
        <v>110.23</v>
      </c>
      <c r="V290" s="43">
        <f t="shared" si="167"/>
        <v>110.23</v>
      </c>
      <c r="W290" s="43">
        <f t="shared" si="167"/>
        <v>110.23</v>
      </c>
      <c r="X290" s="43">
        <f t="shared" si="167"/>
        <v>110.23</v>
      </c>
      <c r="Y290" s="43">
        <f t="shared" si="167"/>
        <v>110.23</v>
      </c>
      <c r="Z290" s="43">
        <f t="shared" si="167"/>
        <v>110.23</v>
      </c>
      <c r="AA290" s="43">
        <f t="shared" si="167"/>
        <v>110.23</v>
      </c>
    </row>
    <row r="291" spans="1:27" ht="12.75" customHeight="1" x14ac:dyDescent="0.2">
      <c r="A291" s="93"/>
      <c r="B291" s="94" t="s">
        <v>370</v>
      </c>
      <c r="C291" s="95"/>
      <c r="D291" s="96"/>
      <c r="E291" s="96"/>
      <c r="F291" s="96"/>
      <c r="G291" s="96"/>
      <c r="I291" s="38"/>
    </row>
    <row r="292" spans="1:27" ht="12.75" customHeight="1" x14ac:dyDescent="0.2">
      <c r="A292" s="93"/>
      <c r="B292" s="94" t="s">
        <v>370</v>
      </c>
      <c r="C292" s="95"/>
      <c r="D292" s="96"/>
      <c r="E292" s="96"/>
      <c r="F292" s="96"/>
      <c r="G292" s="96"/>
      <c r="I292" s="38"/>
    </row>
    <row r="293" spans="1:27" ht="12.75" customHeight="1" x14ac:dyDescent="0.2">
      <c r="A293" s="171" t="s">
        <v>512</v>
      </c>
      <c r="B293" s="172"/>
      <c r="C293" s="172"/>
      <c r="D293" s="172"/>
      <c r="E293" s="172"/>
      <c r="F293" s="172"/>
      <c r="G293" s="172"/>
      <c r="H293" s="172"/>
      <c r="I293" s="172"/>
      <c r="J293" s="172"/>
      <c r="K293" s="172"/>
      <c r="L293" s="172"/>
      <c r="M293" s="172"/>
      <c r="N293" s="172"/>
      <c r="O293" s="172"/>
      <c r="P293" s="172"/>
      <c r="Q293" s="172"/>
      <c r="R293" s="172"/>
      <c r="S293" s="172"/>
      <c r="T293" s="172"/>
      <c r="U293" s="172"/>
      <c r="V293" s="172"/>
      <c r="W293" s="172"/>
      <c r="X293" s="172"/>
      <c r="Y293" s="172"/>
      <c r="Z293" s="172"/>
      <c r="AA293" s="173"/>
    </row>
    <row r="294" spans="1:27" ht="25.5" x14ac:dyDescent="0.2">
      <c r="A294" s="25" t="s">
        <v>62</v>
      </c>
      <c r="B294" s="26" t="s">
        <v>203</v>
      </c>
      <c r="C294" s="25" t="s">
        <v>204</v>
      </c>
      <c r="D294" s="26" t="s">
        <v>205</v>
      </c>
      <c r="E294" s="26" t="s">
        <v>206</v>
      </c>
      <c r="F294" s="26" t="s">
        <v>207</v>
      </c>
      <c r="G294" s="26" t="s">
        <v>208</v>
      </c>
      <c r="H294" s="26" t="s">
        <v>209</v>
      </c>
      <c r="I294" s="26" t="s">
        <v>210</v>
      </c>
      <c r="J294" s="26" t="s">
        <v>211</v>
      </c>
      <c r="K294" s="26" t="s">
        <v>212</v>
      </c>
      <c r="L294" s="26" t="s">
        <v>213</v>
      </c>
      <c r="M294" s="26" t="s">
        <v>214</v>
      </c>
      <c r="N294" s="26" t="s">
        <v>215</v>
      </c>
      <c r="O294" s="26" t="s">
        <v>216</v>
      </c>
      <c r="P294" s="26" t="s">
        <v>217</v>
      </c>
      <c r="Q294" s="26" t="s">
        <v>218</v>
      </c>
      <c r="R294" s="26" t="s">
        <v>219</v>
      </c>
      <c r="S294" s="26" t="s">
        <v>220</v>
      </c>
      <c r="T294" s="26" t="s">
        <v>221</v>
      </c>
      <c r="U294" s="26" t="s">
        <v>222</v>
      </c>
      <c r="V294" s="26" t="s">
        <v>223</v>
      </c>
      <c r="W294" s="26" t="s">
        <v>224</v>
      </c>
      <c r="X294" s="26" t="s">
        <v>225</v>
      </c>
      <c r="Y294" s="26" t="s">
        <v>226</v>
      </c>
      <c r="Z294" s="26" t="s">
        <v>227</v>
      </c>
      <c r="AA294" s="26" t="s">
        <v>228</v>
      </c>
    </row>
    <row r="295" spans="1:27" ht="12.75" customHeight="1" x14ac:dyDescent="0.2">
      <c r="A295" s="91" t="s">
        <v>2334</v>
      </c>
      <c r="B295" s="27" t="str">
        <f>"01"&amp;"."&amp;$B$729&amp;"."&amp;$B$730</f>
        <v>01.02.2023</v>
      </c>
      <c r="C295" s="83" t="s">
        <v>74</v>
      </c>
      <c r="D295" s="84">
        <f>ROUND(((D296+D297+D299+D298)/1000),5)</f>
        <v>1.41211</v>
      </c>
      <c r="E295" s="84">
        <f>ROUND(((E296+E297+E299+E298)/1000),5)</f>
        <v>1.37382</v>
      </c>
      <c r="F295" s="84">
        <f>ROUND(((F296+F297+F299+F298)/1000),5)</f>
        <v>1.36276</v>
      </c>
      <c r="G295" s="84">
        <f t="shared" ref="G295:AA295" si="168">ROUND(((G296+G297+G299+G298)/1000),5)</f>
        <v>1.3663000000000001</v>
      </c>
      <c r="H295" s="84">
        <f t="shared" si="168"/>
        <v>1.41046</v>
      </c>
      <c r="I295" s="84">
        <f t="shared" si="168"/>
        <v>1.4745699999999999</v>
      </c>
      <c r="J295" s="84">
        <f t="shared" si="168"/>
        <v>1.7455700000000001</v>
      </c>
      <c r="K295" s="84">
        <f t="shared" si="168"/>
        <v>1.94933</v>
      </c>
      <c r="L295" s="84">
        <f t="shared" si="168"/>
        <v>2.0729799999999998</v>
      </c>
      <c r="M295" s="84">
        <f t="shared" si="168"/>
        <v>2.1274199999999999</v>
      </c>
      <c r="N295" s="84">
        <f t="shared" si="168"/>
        <v>2.1861799999999998</v>
      </c>
      <c r="O295" s="84">
        <f t="shared" si="168"/>
        <v>2.1604100000000002</v>
      </c>
      <c r="P295" s="84">
        <f t="shared" si="168"/>
        <v>2.1324999999999998</v>
      </c>
      <c r="Q295" s="84">
        <f t="shared" si="168"/>
        <v>2.1394000000000002</v>
      </c>
      <c r="R295" s="84">
        <f t="shared" si="168"/>
        <v>2.1399499999999998</v>
      </c>
      <c r="S295" s="84">
        <f t="shared" si="168"/>
        <v>2.1375999999999999</v>
      </c>
      <c r="T295" s="84">
        <f t="shared" si="168"/>
        <v>2.1660599999999999</v>
      </c>
      <c r="U295" s="84">
        <f t="shared" si="168"/>
        <v>2.19129</v>
      </c>
      <c r="V295" s="84">
        <f t="shared" si="168"/>
        <v>2.1818900000000001</v>
      </c>
      <c r="W295" s="84">
        <f t="shared" si="168"/>
        <v>2.1362899999999998</v>
      </c>
      <c r="X295" s="84">
        <f t="shared" si="168"/>
        <v>2.0799400000000001</v>
      </c>
      <c r="Y295" s="84">
        <f t="shared" si="168"/>
        <v>1.9512</v>
      </c>
      <c r="Z295" s="84">
        <f t="shared" si="168"/>
        <v>1.69442</v>
      </c>
      <c r="AA295" s="84">
        <f t="shared" si="168"/>
        <v>1.41648</v>
      </c>
    </row>
    <row r="296" spans="1:27" ht="12.75" customHeight="1" outlineLevel="1" x14ac:dyDescent="0.2">
      <c r="A296" s="92" t="s">
        <v>2335</v>
      </c>
      <c r="B296" s="62" t="s">
        <v>231</v>
      </c>
      <c r="C296" s="42" t="s">
        <v>77</v>
      </c>
      <c r="D296" s="43">
        <v>1080.08</v>
      </c>
      <c r="E296" s="43">
        <v>1041.79</v>
      </c>
      <c r="F296" s="43">
        <v>1030.73</v>
      </c>
      <c r="G296" s="43">
        <v>1034.27</v>
      </c>
      <c r="H296" s="43">
        <v>1078.43</v>
      </c>
      <c r="I296" s="43">
        <v>1142.54</v>
      </c>
      <c r="J296" s="43">
        <v>1413.54</v>
      </c>
      <c r="K296" s="43">
        <v>1617.3</v>
      </c>
      <c r="L296" s="43">
        <v>1740.95</v>
      </c>
      <c r="M296" s="43">
        <v>1795.39</v>
      </c>
      <c r="N296" s="43">
        <v>1854.15</v>
      </c>
      <c r="O296" s="43">
        <v>1828.38</v>
      </c>
      <c r="P296" s="43">
        <v>1800.47</v>
      </c>
      <c r="Q296" s="43">
        <v>1807.37</v>
      </c>
      <c r="R296" s="43">
        <v>1807.92</v>
      </c>
      <c r="S296" s="43">
        <v>1805.57</v>
      </c>
      <c r="T296" s="43">
        <v>1834.03</v>
      </c>
      <c r="U296" s="43">
        <v>1859.26</v>
      </c>
      <c r="V296" s="43">
        <v>1849.86</v>
      </c>
      <c r="W296" s="43">
        <v>1804.26</v>
      </c>
      <c r="X296" s="43">
        <v>1747.91</v>
      </c>
      <c r="Y296" s="43">
        <v>1619.17</v>
      </c>
      <c r="Z296" s="43">
        <v>1362.39</v>
      </c>
      <c r="AA296" s="43">
        <v>1084.45</v>
      </c>
    </row>
    <row r="297" spans="1:27" ht="12.75" customHeight="1" outlineLevel="1" x14ac:dyDescent="0.2">
      <c r="A297" s="92" t="s">
        <v>2336</v>
      </c>
      <c r="B297" s="62" t="s">
        <v>88</v>
      </c>
      <c r="C297" s="42" t="s">
        <v>77</v>
      </c>
      <c r="D297" s="43">
        <v>217.03</v>
      </c>
      <c r="E297" s="43">
        <f>$D$297</f>
        <v>217.03</v>
      </c>
      <c r="F297" s="43">
        <f t="shared" ref="F297:AA297" si="169">$D$297</f>
        <v>217.03</v>
      </c>
      <c r="G297" s="43">
        <f t="shared" si="169"/>
        <v>217.03</v>
      </c>
      <c r="H297" s="43">
        <f t="shared" si="169"/>
        <v>217.03</v>
      </c>
      <c r="I297" s="43">
        <f t="shared" si="169"/>
        <v>217.03</v>
      </c>
      <c r="J297" s="43">
        <f t="shared" si="169"/>
        <v>217.03</v>
      </c>
      <c r="K297" s="43">
        <f t="shared" si="169"/>
        <v>217.03</v>
      </c>
      <c r="L297" s="43">
        <f t="shared" si="169"/>
        <v>217.03</v>
      </c>
      <c r="M297" s="43">
        <f t="shared" si="169"/>
        <v>217.03</v>
      </c>
      <c r="N297" s="43">
        <f t="shared" si="169"/>
        <v>217.03</v>
      </c>
      <c r="O297" s="43">
        <f t="shared" si="169"/>
        <v>217.03</v>
      </c>
      <c r="P297" s="43">
        <f t="shared" si="169"/>
        <v>217.03</v>
      </c>
      <c r="Q297" s="43">
        <f t="shared" si="169"/>
        <v>217.03</v>
      </c>
      <c r="R297" s="43">
        <f t="shared" si="169"/>
        <v>217.03</v>
      </c>
      <c r="S297" s="43">
        <f t="shared" si="169"/>
        <v>217.03</v>
      </c>
      <c r="T297" s="43">
        <f t="shared" si="169"/>
        <v>217.03</v>
      </c>
      <c r="U297" s="43">
        <f t="shared" si="169"/>
        <v>217.03</v>
      </c>
      <c r="V297" s="43">
        <f t="shared" si="169"/>
        <v>217.03</v>
      </c>
      <c r="W297" s="43">
        <f t="shared" si="169"/>
        <v>217.03</v>
      </c>
      <c r="X297" s="43">
        <f t="shared" si="169"/>
        <v>217.03</v>
      </c>
      <c r="Y297" s="43">
        <f t="shared" si="169"/>
        <v>217.03</v>
      </c>
      <c r="Z297" s="43">
        <f t="shared" si="169"/>
        <v>217.03</v>
      </c>
      <c r="AA297" s="43">
        <f t="shared" si="169"/>
        <v>217.03</v>
      </c>
    </row>
    <row r="298" spans="1:27" ht="12.75" customHeight="1" outlineLevel="1" x14ac:dyDescent="0.2">
      <c r="A298" s="92" t="s">
        <v>2337</v>
      </c>
      <c r="B298" s="62" t="s">
        <v>81</v>
      </c>
      <c r="C298" s="42" t="s">
        <v>77</v>
      </c>
      <c r="D298" s="43">
        <v>4.7699999999999996</v>
      </c>
      <c r="E298" s="43">
        <v>4.7699999999999996</v>
      </c>
      <c r="F298" s="43">
        <v>4.7699999999999996</v>
      </c>
      <c r="G298" s="43">
        <v>4.7699999999999996</v>
      </c>
      <c r="H298" s="43">
        <v>4.7699999999999996</v>
      </c>
      <c r="I298" s="43">
        <v>4.7699999999999996</v>
      </c>
      <c r="J298" s="43">
        <v>4.7699999999999996</v>
      </c>
      <c r="K298" s="43">
        <v>4.7699999999999996</v>
      </c>
      <c r="L298" s="43">
        <v>4.7699999999999996</v>
      </c>
      <c r="M298" s="43">
        <v>4.7699999999999996</v>
      </c>
      <c r="N298" s="43">
        <v>4.7699999999999996</v>
      </c>
      <c r="O298" s="43">
        <v>4.7699999999999996</v>
      </c>
      <c r="P298" s="43">
        <v>4.7699999999999996</v>
      </c>
      <c r="Q298" s="43">
        <v>4.7699999999999996</v>
      </c>
      <c r="R298" s="43">
        <v>4.7699999999999996</v>
      </c>
      <c r="S298" s="43">
        <v>4.7699999999999996</v>
      </c>
      <c r="T298" s="43">
        <v>4.7699999999999996</v>
      </c>
      <c r="U298" s="43">
        <v>4.7699999999999996</v>
      </c>
      <c r="V298" s="43">
        <v>4.7699999999999996</v>
      </c>
      <c r="W298" s="43">
        <v>4.7699999999999996</v>
      </c>
      <c r="X298" s="43">
        <v>4.7699999999999996</v>
      </c>
      <c r="Y298" s="43">
        <v>4.7699999999999996</v>
      </c>
      <c r="Z298" s="43">
        <v>4.7699999999999996</v>
      </c>
      <c r="AA298" s="43">
        <v>4.7699999999999996</v>
      </c>
    </row>
    <row r="299" spans="1:27" ht="12.75" customHeight="1" outlineLevel="1" x14ac:dyDescent="0.2">
      <c r="A299" s="92" t="s">
        <v>2338</v>
      </c>
      <c r="B299" s="62" t="s">
        <v>79</v>
      </c>
      <c r="C299" s="42" t="s">
        <v>77</v>
      </c>
      <c r="D299" s="43">
        <f>$D$11</f>
        <v>110.23</v>
      </c>
      <c r="E299" s="43">
        <f t="shared" ref="E299:AA299" si="170">$D$11</f>
        <v>110.23</v>
      </c>
      <c r="F299" s="43">
        <f t="shared" si="170"/>
        <v>110.23</v>
      </c>
      <c r="G299" s="43">
        <f t="shared" si="170"/>
        <v>110.23</v>
      </c>
      <c r="H299" s="43">
        <f t="shared" si="170"/>
        <v>110.23</v>
      </c>
      <c r="I299" s="43">
        <f t="shared" si="170"/>
        <v>110.23</v>
      </c>
      <c r="J299" s="43">
        <f t="shared" si="170"/>
        <v>110.23</v>
      </c>
      <c r="K299" s="43">
        <f t="shared" si="170"/>
        <v>110.23</v>
      </c>
      <c r="L299" s="43">
        <f t="shared" si="170"/>
        <v>110.23</v>
      </c>
      <c r="M299" s="43">
        <f t="shared" si="170"/>
        <v>110.23</v>
      </c>
      <c r="N299" s="43">
        <f t="shared" si="170"/>
        <v>110.23</v>
      </c>
      <c r="O299" s="43">
        <f t="shared" si="170"/>
        <v>110.23</v>
      </c>
      <c r="P299" s="43">
        <f t="shared" si="170"/>
        <v>110.23</v>
      </c>
      <c r="Q299" s="43">
        <f t="shared" si="170"/>
        <v>110.23</v>
      </c>
      <c r="R299" s="43">
        <f t="shared" si="170"/>
        <v>110.23</v>
      </c>
      <c r="S299" s="43">
        <f t="shared" si="170"/>
        <v>110.23</v>
      </c>
      <c r="T299" s="43">
        <f t="shared" si="170"/>
        <v>110.23</v>
      </c>
      <c r="U299" s="43">
        <f t="shared" si="170"/>
        <v>110.23</v>
      </c>
      <c r="V299" s="43">
        <f t="shared" si="170"/>
        <v>110.23</v>
      </c>
      <c r="W299" s="43">
        <f t="shared" si="170"/>
        <v>110.23</v>
      </c>
      <c r="X299" s="43">
        <f t="shared" si="170"/>
        <v>110.23</v>
      </c>
      <c r="Y299" s="43">
        <f t="shared" si="170"/>
        <v>110.23</v>
      </c>
      <c r="Z299" s="43">
        <f t="shared" si="170"/>
        <v>110.23</v>
      </c>
      <c r="AA299" s="43">
        <f t="shared" si="170"/>
        <v>110.23</v>
      </c>
    </row>
    <row r="300" spans="1:27" ht="12.75" customHeight="1" x14ac:dyDescent="0.2">
      <c r="A300" s="91" t="s">
        <v>2339</v>
      </c>
      <c r="B300" s="27" t="str">
        <f>"02"&amp;"."&amp;$B$729&amp;"."&amp;$B$730</f>
        <v>02.02.2023</v>
      </c>
      <c r="C300" s="83" t="s">
        <v>74</v>
      </c>
      <c r="D300" s="84">
        <f>ROUND(((D301+D302+D304+D303)/1000),5)</f>
        <v>1.4112</v>
      </c>
      <c r="E300" s="84">
        <f>ROUND(((E301+E302+E304+E303)/1000),5)</f>
        <v>1.3890100000000001</v>
      </c>
      <c r="F300" s="84">
        <f>ROUND(((F301+F302+F304+F303)/1000),5)</f>
        <v>1.3662399999999999</v>
      </c>
      <c r="G300" s="84">
        <f t="shared" ref="G300:AA300" si="171">ROUND(((G301+G302+G304+G303)/1000),5)</f>
        <v>1.36612</v>
      </c>
      <c r="H300" s="84">
        <f t="shared" si="171"/>
        <v>1.40618</v>
      </c>
      <c r="I300" s="84">
        <f t="shared" si="171"/>
        <v>1.46515</v>
      </c>
      <c r="J300" s="84">
        <f t="shared" si="171"/>
        <v>1.6455200000000001</v>
      </c>
      <c r="K300" s="84">
        <f t="shared" si="171"/>
        <v>1.86957</v>
      </c>
      <c r="L300" s="84">
        <f t="shared" si="171"/>
        <v>2.0091000000000001</v>
      </c>
      <c r="M300" s="84">
        <f t="shared" si="171"/>
        <v>2.0268600000000001</v>
      </c>
      <c r="N300" s="84">
        <f t="shared" si="171"/>
        <v>2.0485899999999999</v>
      </c>
      <c r="O300" s="84">
        <f t="shared" si="171"/>
        <v>2.0895299999999999</v>
      </c>
      <c r="P300" s="84">
        <f t="shared" si="171"/>
        <v>2.0727000000000002</v>
      </c>
      <c r="Q300" s="84">
        <f t="shared" si="171"/>
        <v>2.0822099999999999</v>
      </c>
      <c r="R300" s="84">
        <f t="shared" si="171"/>
        <v>2.0771999999999999</v>
      </c>
      <c r="S300" s="84">
        <f t="shared" si="171"/>
        <v>2.0662099999999999</v>
      </c>
      <c r="T300" s="84">
        <f t="shared" si="171"/>
        <v>2.00841</v>
      </c>
      <c r="U300" s="84">
        <f t="shared" si="171"/>
        <v>2.03355</v>
      </c>
      <c r="V300" s="84">
        <f t="shared" si="171"/>
        <v>2.0489000000000002</v>
      </c>
      <c r="W300" s="84">
        <f t="shared" si="171"/>
        <v>2.06616</v>
      </c>
      <c r="X300" s="84">
        <f t="shared" si="171"/>
        <v>1.99054</v>
      </c>
      <c r="Y300" s="84">
        <f t="shared" si="171"/>
        <v>1.89846</v>
      </c>
      <c r="Z300" s="84">
        <f t="shared" si="171"/>
        <v>1.6103499999999999</v>
      </c>
      <c r="AA300" s="84">
        <f t="shared" si="171"/>
        <v>1.44815</v>
      </c>
    </row>
    <row r="301" spans="1:27" ht="12.75" customHeight="1" outlineLevel="1" x14ac:dyDescent="0.2">
      <c r="A301" s="92" t="s">
        <v>2340</v>
      </c>
      <c r="B301" s="62" t="s">
        <v>231</v>
      </c>
      <c r="C301" s="42" t="s">
        <v>77</v>
      </c>
      <c r="D301" s="43">
        <v>1079.17</v>
      </c>
      <c r="E301" s="43">
        <v>1056.98</v>
      </c>
      <c r="F301" s="43">
        <v>1034.21</v>
      </c>
      <c r="G301" s="43">
        <v>1034.0899999999999</v>
      </c>
      <c r="H301" s="43">
        <v>1074.1500000000001</v>
      </c>
      <c r="I301" s="43">
        <v>1133.1199999999999</v>
      </c>
      <c r="J301" s="43">
        <v>1313.49</v>
      </c>
      <c r="K301" s="43">
        <v>1537.54</v>
      </c>
      <c r="L301" s="43">
        <v>1677.07</v>
      </c>
      <c r="M301" s="43">
        <v>1694.83</v>
      </c>
      <c r="N301" s="43">
        <v>1716.56</v>
      </c>
      <c r="O301" s="43">
        <v>1757.5</v>
      </c>
      <c r="P301" s="43">
        <v>1740.67</v>
      </c>
      <c r="Q301" s="43">
        <v>1750.18</v>
      </c>
      <c r="R301" s="43">
        <v>1745.17</v>
      </c>
      <c r="S301" s="43">
        <v>1734.18</v>
      </c>
      <c r="T301" s="43">
        <v>1676.38</v>
      </c>
      <c r="U301" s="43">
        <v>1701.52</v>
      </c>
      <c r="V301" s="43">
        <v>1716.87</v>
      </c>
      <c r="W301" s="43">
        <v>1734.13</v>
      </c>
      <c r="X301" s="43">
        <v>1658.51</v>
      </c>
      <c r="Y301" s="43">
        <v>1566.43</v>
      </c>
      <c r="Z301" s="43">
        <v>1278.32</v>
      </c>
      <c r="AA301" s="43">
        <v>1116.1199999999999</v>
      </c>
    </row>
    <row r="302" spans="1:27" ht="12.75" customHeight="1" outlineLevel="1" x14ac:dyDescent="0.2">
      <c r="A302" s="92" t="s">
        <v>2341</v>
      </c>
      <c r="B302" s="62" t="s">
        <v>88</v>
      </c>
      <c r="C302" s="42" t="s">
        <v>77</v>
      </c>
      <c r="D302" s="43">
        <f>$D$297</f>
        <v>217.03</v>
      </c>
      <c r="E302" s="43">
        <f t="shared" ref="E302:AA302" si="172">$D$297</f>
        <v>217.03</v>
      </c>
      <c r="F302" s="43">
        <f t="shared" si="172"/>
        <v>217.03</v>
      </c>
      <c r="G302" s="43">
        <f t="shared" si="172"/>
        <v>217.03</v>
      </c>
      <c r="H302" s="43">
        <f t="shared" si="172"/>
        <v>217.03</v>
      </c>
      <c r="I302" s="43">
        <f t="shared" si="172"/>
        <v>217.03</v>
      </c>
      <c r="J302" s="43">
        <f t="shared" si="172"/>
        <v>217.03</v>
      </c>
      <c r="K302" s="43">
        <f t="shared" si="172"/>
        <v>217.03</v>
      </c>
      <c r="L302" s="43">
        <f t="shared" si="172"/>
        <v>217.03</v>
      </c>
      <c r="M302" s="43">
        <f t="shared" si="172"/>
        <v>217.03</v>
      </c>
      <c r="N302" s="43">
        <f t="shared" si="172"/>
        <v>217.03</v>
      </c>
      <c r="O302" s="43">
        <f t="shared" si="172"/>
        <v>217.03</v>
      </c>
      <c r="P302" s="43">
        <f t="shared" si="172"/>
        <v>217.03</v>
      </c>
      <c r="Q302" s="43">
        <f t="shared" si="172"/>
        <v>217.03</v>
      </c>
      <c r="R302" s="43">
        <f t="shared" si="172"/>
        <v>217.03</v>
      </c>
      <c r="S302" s="43">
        <f t="shared" si="172"/>
        <v>217.03</v>
      </c>
      <c r="T302" s="43">
        <f t="shared" si="172"/>
        <v>217.03</v>
      </c>
      <c r="U302" s="43">
        <f t="shared" si="172"/>
        <v>217.03</v>
      </c>
      <c r="V302" s="43">
        <f t="shared" si="172"/>
        <v>217.03</v>
      </c>
      <c r="W302" s="43">
        <f t="shared" si="172"/>
        <v>217.03</v>
      </c>
      <c r="X302" s="43">
        <f t="shared" si="172"/>
        <v>217.03</v>
      </c>
      <c r="Y302" s="43">
        <f t="shared" si="172"/>
        <v>217.03</v>
      </c>
      <c r="Z302" s="43">
        <f t="shared" si="172"/>
        <v>217.03</v>
      </c>
      <c r="AA302" s="43">
        <f t="shared" si="172"/>
        <v>217.03</v>
      </c>
    </row>
    <row r="303" spans="1:27" ht="12.75" customHeight="1" outlineLevel="1" x14ac:dyDescent="0.2">
      <c r="A303" s="92" t="s">
        <v>2342</v>
      </c>
      <c r="B303" s="62" t="s">
        <v>81</v>
      </c>
      <c r="C303" s="42" t="s">
        <v>77</v>
      </c>
      <c r="D303" s="43">
        <v>4.7699999999999996</v>
      </c>
      <c r="E303" s="43">
        <v>4.7699999999999996</v>
      </c>
      <c r="F303" s="43">
        <v>4.7699999999999996</v>
      </c>
      <c r="G303" s="43">
        <v>4.7699999999999996</v>
      </c>
      <c r="H303" s="43">
        <v>4.7699999999999996</v>
      </c>
      <c r="I303" s="43">
        <v>4.7699999999999996</v>
      </c>
      <c r="J303" s="43">
        <v>4.7699999999999996</v>
      </c>
      <c r="K303" s="43">
        <v>4.7699999999999996</v>
      </c>
      <c r="L303" s="43">
        <v>4.7699999999999996</v>
      </c>
      <c r="M303" s="43">
        <v>4.7699999999999996</v>
      </c>
      <c r="N303" s="43">
        <v>4.7699999999999996</v>
      </c>
      <c r="O303" s="43">
        <v>4.7699999999999996</v>
      </c>
      <c r="P303" s="43">
        <v>4.7699999999999996</v>
      </c>
      <c r="Q303" s="43">
        <v>4.7699999999999996</v>
      </c>
      <c r="R303" s="43">
        <v>4.7699999999999996</v>
      </c>
      <c r="S303" s="43">
        <v>4.7699999999999996</v>
      </c>
      <c r="T303" s="43">
        <v>4.7699999999999996</v>
      </c>
      <c r="U303" s="43">
        <v>4.7699999999999996</v>
      </c>
      <c r="V303" s="43">
        <v>4.7699999999999996</v>
      </c>
      <c r="W303" s="43">
        <v>4.7699999999999996</v>
      </c>
      <c r="X303" s="43">
        <v>4.7699999999999996</v>
      </c>
      <c r="Y303" s="43">
        <v>4.7699999999999996</v>
      </c>
      <c r="Z303" s="43">
        <v>4.7699999999999996</v>
      </c>
      <c r="AA303" s="43">
        <v>4.7699999999999996</v>
      </c>
    </row>
    <row r="304" spans="1:27" ht="12.75" customHeight="1" outlineLevel="1" x14ac:dyDescent="0.2">
      <c r="A304" s="92" t="s">
        <v>2343</v>
      </c>
      <c r="B304" s="62" t="s">
        <v>79</v>
      </c>
      <c r="C304" s="42" t="s">
        <v>77</v>
      </c>
      <c r="D304" s="43">
        <f>$D$11</f>
        <v>110.23</v>
      </c>
      <c r="E304" s="43">
        <f t="shared" ref="E304:AA304" si="173">$D$11</f>
        <v>110.23</v>
      </c>
      <c r="F304" s="43">
        <f t="shared" si="173"/>
        <v>110.23</v>
      </c>
      <c r="G304" s="43">
        <f t="shared" si="173"/>
        <v>110.23</v>
      </c>
      <c r="H304" s="43">
        <f t="shared" si="173"/>
        <v>110.23</v>
      </c>
      <c r="I304" s="43">
        <f t="shared" si="173"/>
        <v>110.23</v>
      </c>
      <c r="J304" s="43">
        <f t="shared" si="173"/>
        <v>110.23</v>
      </c>
      <c r="K304" s="43">
        <f t="shared" si="173"/>
        <v>110.23</v>
      </c>
      <c r="L304" s="43">
        <f t="shared" si="173"/>
        <v>110.23</v>
      </c>
      <c r="M304" s="43">
        <f t="shared" si="173"/>
        <v>110.23</v>
      </c>
      <c r="N304" s="43">
        <f t="shared" si="173"/>
        <v>110.23</v>
      </c>
      <c r="O304" s="43">
        <f t="shared" si="173"/>
        <v>110.23</v>
      </c>
      <c r="P304" s="43">
        <f t="shared" si="173"/>
        <v>110.23</v>
      </c>
      <c r="Q304" s="43">
        <f t="shared" si="173"/>
        <v>110.23</v>
      </c>
      <c r="R304" s="43">
        <f t="shared" si="173"/>
        <v>110.23</v>
      </c>
      <c r="S304" s="43">
        <f t="shared" si="173"/>
        <v>110.23</v>
      </c>
      <c r="T304" s="43">
        <f t="shared" si="173"/>
        <v>110.23</v>
      </c>
      <c r="U304" s="43">
        <f t="shared" si="173"/>
        <v>110.23</v>
      </c>
      <c r="V304" s="43">
        <f t="shared" si="173"/>
        <v>110.23</v>
      </c>
      <c r="W304" s="43">
        <f t="shared" si="173"/>
        <v>110.23</v>
      </c>
      <c r="X304" s="43">
        <f t="shared" si="173"/>
        <v>110.23</v>
      </c>
      <c r="Y304" s="43">
        <f t="shared" si="173"/>
        <v>110.23</v>
      </c>
      <c r="Z304" s="43">
        <f t="shared" si="173"/>
        <v>110.23</v>
      </c>
      <c r="AA304" s="43">
        <f t="shared" si="173"/>
        <v>110.23</v>
      </c>
    </row>
    <row r="305" spans="1:27" ht="12.75" customHeight="1" x14ac:dyDescent="0.2">
      <c r="A305" s="91" t="s">
        <v>2344</v>
      </c>
      <c r="B305" s="27" t="str">
        <f>"03"&amp;"."&amp;$B$729&amp;"."&amp;$B$730</f>
        <v>03.02.2023</v>
      </c>
      <c r="C305" s="83" t="s">
        <v>74</v>
      </c>
      <c r="D305" s="84">
        <f>ROUND(((D306+D307+D309+D308)/1000),5)</f>
        <v>1.49722</v>
      </c>
      <c r="E305" s="84">
        <f>ROUND(((E306+E307+E309+E308)/1000),5)</f>
        <v>1.47061</v>
      </c>
      <c r="F305" s="84">
        <f>ROUND(((F306+F307+F309+F308)/1000),5)</f>
        <v>1.4139999999999999</v>
      </c>
      <c r="G305" s="84">
        <f t="shared" ref="G305:AA305" si="174">ROUND(((G306+G307+G309+G308)/1000),5)</f>
        <v>1.41344</v>
      </c>
      <c r="H305" s="84">
        <f t="shared" si="174"/>
        <v>1.4874499999999999</v>
      </c>
      <c r="I305" s="84">
        <f t="shared" si="174"/>
        <v>1.61435</v>
      </c>
      <c r="J305" s="84">
        <f t="shared" si="174"/>
        <v>1.81352</v>
      </c>
      <c r="K305" s="84">
        <f t="shared" si="174"/>
        <v>2.0329199999999998</v>
      </c>
      <c r="L305" s="84">
        <f t="shared" si="174"/>
        <v>2.1888800000000002</v>
      </c>
      <c r="M305" s="84">
        <f t="shared" si="174"/>
        <v>2.20282</v>
      </c>
      <c r="N305" s="84">
        <f t="shared" si="174"/>
        <v>2.2193700000000001</v>
      </c>
      <c r="O305" s="84">
        <f t="shared" si="174"/>
        <v>2.2514500000000002</v>
      </c>
      <c r="P305" s="84">
        <f t="shared" si="174"/>
        <v>2.2376900000000002</v>
      </c>
      <c r="Q305" s="84">
        <f t="shared" si="174"/>
        <v>2.2413500000000002</v>
      </c>
      <c r="R305" s="84">
        <f t="shared" si="174"/>
        <v>2.23447</v>
      </c>
      <c r="S305" s="84">
        <f t="shared" si="174"/>
        <v>2.2276199999999999</v>
      </c>
      <c r="T305" s="84">
        <f t="shared" si="174"/>
        <v>2.1823700000000001</v>
      </c>
      <c r="U305" s="84">
        <f t="shared" si="174"/>
        <v>2.19983</v>
      </c>
      <c r="V305" s="84">
        <f t="shared" si="174"/>
        <v>2.2133699999999998</v>
      </c>
      <c r="W305" s="84">
        <f t="shared" si="174"/>
        <v>2.2274500000000002</v>
      </c>
      <c r="X305" s="84">
        <f t="shared" si="174"/>
        <v>2.18851</v>
      </c>
      <c r="Y305" s="84">
        <f t="shared" si="174"/>
        <v>2.03423</v>
      </c>
      <c r="Z305" s="84">
        <f t="shared" si="174"/>
        <v>1.89083</v>
      </c>
      <c r="AA305" s="84">
        <f t="shared" si="174"/>
        <v>1.6936</v>
      </c>
    </row>
    <row r="306" spans="1:27" ht="12.75" customHeight="1" outlineLevel="1" x14ac:dyDescent="0.2">
      <c r="A306" s="92" t="s">
        <v>2345</v>
      </c>
      <c r="B306" s="62" t="s">
        <v>231</v>
      </c>
      <c r="C306" s="42" t="s">
        <v>77</v>
      </c>
      <c r="D306" s="43">
        <v>1165.19</v>
      </c>
      <c r="E306" s="43">
        <v>1138.58</v>
      </c>
      <c r="F306" s="43">
        <v>1081.97</v>
      </c>
      <c r="G306" s="43">
        <v>1081.4100000000001</v>
      </c>
      <c r="H306" s="43">
        <v>1155.42</v>
      </c>
      <c r="I306" s="43">
        <v>1282.32</v>
      </c>
      <c r="J306" s="43">
        <v>1481.49</v>
      </c>
      <c r="K306" s="43">
        <v>1700.89</v>
      </c>
      <c r="L306" s="43">
        <v>1856.85</v>
      </c>
      <c r="M306" s="43">
        <v>1870.79</v>
      </c>
      <c r="N306" s="43">
        <v>1887.34</v>
      </c>
      <c r="O306" s="43">
        <v>1919.42</v>
      </c>
      <c r="P306" s="43">
        <v>1905.66</v>
      </c>
      <c r="Q306" s="43">
        <v>1909.32</v>
      </c>
      <c r="R306" s="43">
        <v>1902.44</v>
      </c>
      <c r="S306" s="43">
        <v>1895.59</v>
      </c>
      <c r="T306" s="43">
        <v>1850.34</v>
      </c>
      <c r="U306" s="43">
        <v>1867.8</v>
      </c>
      <c r="V306" s="43">
        <v>1881.34</v>
      </c>
      <c r="W306" s="43">
        <v>1895.42</v>
      </c>
      <c r="X306" s="43">
        <v>1856.48</v>
      </c>
      <c r="Y306" s="43">
        <v>1702.2</v>
      </c>
      <c r="Z306" s="43">
        <v>1558.8</v>
      </c>
      <c r="AA306" s="43">
        <v>1361.57</v>
      </c>
    </row>
    <row r="307" spans="1:27" ht="12.75" customHeight="1" outlineLevel="1" x14ac:dyDescent="0.2">
      <c r="A307" s="92" t="s">
        <v>2346</v>
      </c>
      <c r="B307" s="62" t="s">
        <v>88</v>
      </c>
      <c r="C307" s="42" t="s">
        <v>77</v>
      </c>
      <c r="D307" s="43">
        <f>$D$297</f>
        <v>217.03</v>
      </c>
      <c r="E307" s="43">
        <f t="shared" ref="E307:AA307" si="175">$D$297</f>
        <v>217.03</v>
      </c>
      <c r="F307" s="43">
        <f t="shared" si="175"/>
        <v>217.03</v>
      </c>
      <c r="G307" s="43">
        <f t="shared" si="175"/>
        <v>217.03</v>
      </c>
      <c r="H307" s="43">
        <f t="shared" si="175"/>
        <v>217.03</v>
      </c>
      <c r="I307" s="43">
        <f t="shared" si="175"/>
        <v>217.03</v>
      </c>
      <c r="J307" s="43">
        <f t="shared" si="175"/>
        <v>217.03</v>
      </c>
      <c r="K307" s="43">
        <f t="shared" si="175"/>
        <v>217.03</v>
      </c>
      <c r="L307" s="43">
        <f t="shared" si="175"/>
        <v>217.03</v>
      </c>
      <c r="M307" s="43">
        <f t="shared" si="175"/>
        <v>217.03</v>
      </c>
      <c r="N307" s="43">
        <f t="shared" si="175"/>
        <v>217.03</v>
      </c>
      <c r="O307" s="43">
        <f t="shared" si="175"/>
        <v>217.03</v>
      </c>
      <c r="P307" s="43">
        <f t="shared" si="175"/>
        <v>217.03</v>
      </c>
      <c r="Q307" s="43">
        <f t="shared" si="175"/>
        <v>217.03</v>
      </c>
      <c r="R307" s="43">
        <f t="shared" si="175"/>
        <v>217.03</v>
      </c>
      <c r="S307" s="43">
        <f t="shared" si="175"/>
        <v>217.03</v>
      </c>
      <c r="T307" s="43">
        <f t="shared" si="175"/>
        <v>217.03</v>
      </c>
      <c r="U307" s="43">
        <f t="shared" si="175"/>
        <v>217.03</v>
      </c>
      <c r="V307" s="43">
        <f t="shared" si="175"/>
        <v>217.03</v>
      </c>
      <c r="W307" s="43">
        <f t="shared" si="175"/>
        <v>217.03</v>
      </c>
      <c r="X307" s="43">
        <f t="shared" si="175"/>
        <v>217.03</v>
      </c>
      <c r="Y307" s="43">
        <f t="shared" si="175"/>
        <v>217.03</v>
      </c>
      <c r="Z307" s="43">
        <f t="shared" si="175"/>
        <v>217.03</v>
      </c>
      <c r="AA307" s="43">
        <f t="shared" si="175"/>
        <v>217.03</v>
      </c>
    </row>
    <row r="308" spans="1:27" ht="12.75" customHeight="1" outlineLevel="1" x14ac:dyDescent="0.2">
      <c r="A308" s="92" t="s">
        <v>2347</v>
      </c>
      <c r="B308" s="62" t="s">
        <v>81</v>
      </c>
      <c r="C308" s="42" t="s">
        <v>77</v>
      </c>
      <c r="D308" s="43">
        <v>4.7699999999999996</v>
      </c>
      <c r="E308" s="43">
        <v>4.7699999999999996</v>
      </c>
      <c r="F308" s="43">
        <v>4.7699999999999996</v>
      </c>
      <c r="G308" s="43">
        <v>4.7699999999999996</v>
      </c>
      <c r="H308" s="43">
        <v>4.7699999999999996</v>
      </c>
      <c r="I308" s="43">
        <v>4.7699999999999996</v>
      </c>
      <c r="J308" s="43">
        <v>4.7699999999999996</v>
      </c>
      <c r="K308" s="43">
        <v>4.7699999999999996</v>
      </c>
      <c r="L308" s="43">
        <v>4.7699999999999996</v>
      </c>
      <c r="M308" s="43">
        <v>4.7699999999999996</v>
      </c>
      <c r="N308" s="43">
        <v>4.7699999999999996</v>
      </c>
      <c r="O308" s="43">
        <v>4.7699999999999996</v>
      </c>
      <c r="P308" s="43">
        <v>4.7699999999999996</v>
      </c>
      <c r="Q308" s="43">
        <v>4.7699999999999996</v>
      </c>
      <c r="R308" s="43">
        <v>4.7699999999999996</v>
      </c>
      <c r="S308" s="43">
        <v>4.7699999999999996</v>
      </c>
      <c r="T308" s="43">
        <v>4.7699999999999996</v>
      </c>
      <c r="U308" s="43">
        <v>4.7699999999999996</v>
      </c>
      <c r="V308" s="43">
        <v>4.7699999999999996</v>
      </c>
      <c r="W308" s="43">
        <v>4.7699999999999996</v>
      </c>
      <c r="X308" s="43">
        <v>4.7699999999999996</v>
      </c>
      <c r="Y308" s="43">
        <v>4.7699999999999996</v>
      </c>
      <c r="Z308" s="43">
        <v>4.7699999999999996</v>
      </c>
      <c r="AA308" s="43">
        <v>4.7699999999999996</v>
      </c>
    </row>
    <row r="309" spans="1:27" ht="12.75" customHeight="1" outlineLevel="1" x14ac:dyDescent="0.2">
      <c r="A309" s="92" t="s">
        <v>2348</v>
      </c>
      <c r="B309" s="62" t="s">
        <v>79</v>
      </c>
      <c r="C309" s="42" t="s">
        <v>77</v>
      </c>
      <c r="D309" s="43">
        <f>$D$11</f>
        <v>110.23</v>
      </c>
      <c r="E309" s="43">
        <f t="shared" ref="E309:AA309" si="176">$D$11</f>
        <v>110.23</v>
      </c>
      <c r="F309" s="43">
        <f t="shared" si="176"/>
        <v>110.23</v>
      </c>
      <c r="G309" s="43">
        <f t="shared" si="176"/>
        <v>110.23</v>
      </c>
      <c r="H309" s="43">
        <f t="shared" si="176"/>
        <v>110.23</v>
      </c>
      <c r="I309" s="43">
        <f t="shared" si="176"/>
        <v>110.23</v>
      </c>
      <c r="J309" s="43">
        <f t="shared" si="176"/>
        <v>110.23</v>
      </c>
      <c r="K309" s="43">
        <f t="shared" si="176"/>
        <v>110.23</v>
      </c>
      <c r="L309" s="43">
        <f t="shared" si="176"/>
        <v>110.23</v>
      </c>
      <c r="M309" s="43">
        <f t="shared" si="176"/>
        <v>110.23</v>
      </c>
      <c r="N309" s="43">
        <f t="shared" si="176"/>
        <v>110.23</v>
      </c>
      <c r="O309" s="43">
        <f t="shared" si="176"/>
        <v>110.23</v>
      </c>
      <c r="P309" s="43">
        <f t="shared" si="176"/>
        <v>110.23</v>
      </c>
      <c r="Q309" s="43">
        <f t="shared" si="176"/>
        <v>110.23</v>
      </c>
      <c r="R309" s="43">
        <f t="shared" si="176"/>
        <v>110.23</v>
      </c>
      <c r="S309" s="43">
        <f t="shared" si="176"/>
        <v>110.23</v>
      </c>
      <c r="T309" s="43">
        <f t="shared" si="176"/>
        <v>110.23</v>
      </c>
      <c r="U309" s="43">
        <f t="shared" si="176"/>
        <v>110.23</v>
      </c>
      <c r="V309" s="43">
        <f t="shared" si="176"/>
        <v>110.23</v>
      </c>
      <c r="W309" s="43">
        <f t="shared" si="176"/>
        <v>110.23</v>
      </c>
      <c r="X309" s="43">
        <f t="shared" si="176"/>
        <v>110.23</v>
      </c>
      <c r="Y309" s="43">
        <f t="shared" si="176"/>
        <v>110.23</v>
      </c>
      <c r="Z309" s="43">
        <f t="shared" si="176"/>
        <v>110.23</v>
      </c>
      <c r="AA309" s="43">
        <f t="shared" si="176"/>
        <v>110.23</v>
      </c>
    </row>
    <row r="310" spans="1:27" ht="12.75" customHeight="1" x14ac:dyDescent="0.2">
      <c r="A310" s="91" t="s">
        <v>2349</v>
      </c>
      <c r="B310" s="27" t="str">
        <f>"04"&amp;"."&amp;$B$729&amp;"."&amp;$B$730</f>
        <v>04.02.2023</v>
      </c>
      <c r="C310" s="83" t="s">
        <v>74</v>
      </c>
      <c r="D310" s="84">
        <f>ROUND(((D311+D312+D314+D313)/1000),5)</f>
        <v>1.8165500000000001</v>
      </c>
      <c r="E310" s="84">
        <f>ROUND(((E311+E312+E314+E313)/1000),5)</f>
        <v>1.70621</v>
      </c>
      <c r="F310" s="84">
        <f>ROUND(((F311+F312+F314+F313)/1000),5)</f>
        <v>1.5744499999999999</v>
      </c>
      <c r="G310" s="84">
        <f t="shared" ref="G310:AA310" si="177">ROUND(((G311+G312+G314+G313)/1000),5)</f>
        <v>1.5431900000000001</v>
      </c>
      <c r="H310" s="84">
        <f t="shared" si="177"/>
        <v>1.60416</v>
      </c>
      <c r="I310" s="84">
        <f t="shared" si="177"/>
        <v>1.6388499999999999</v>
      </c>
      <c r="J310" s="84">
        <f t="shared" si="177"/>
        <v>1.7634700000000001</v>
      </c>
      <c r="K310" s="84">
        <f t="shared" si="177"/>
        <v>1.8770500000000001</v>
      </c>
      <c r="L310" s="84">
        <f t="shared" si="177"/>
        <v>2.0722399999999999</v>
      </c>
      <c r="M310" s="84">
        <f t="shared" si="177"/>
        <v>2.1869100000000001</v>
      </c>
      <c r="N310" s="84">
        <f t="shared" si="177"/>
        <v>2.2193499999999999</v>
      </c>
      <c r="O310" s="84">
        <f t="shared" si="177"/>
        <v>2.2294800000000001</v>
      </c>
      <c r="P310" s="84">
        <f t="shared" si="177"/>
        <v>2.2274699999999998</v>
      </c>
      <c r="Q310" s="84">
        <f t="shared" si="177"/>
        <v>2.2248800000000002</v>
      </c>
      <c r="R310" s="84">
        <f t="shared" si="177"/>
        <v>2.2193000000000001</v>
      </c>
      <c r="S310" s="84">
        <f t="shared" si="177"/>
        <v>2.1875200000000001</v>
      </c>
      <c r="T310" s="84">
        <f t="shared" si="177"/>
        <v>2.1868599999999998</v>
      </c>
      <c r="U310" s="84">
        <f t="shared" si="177"/>
        <v>2.2155499999999999</v>
      </c>
      <c r="V310" s="84">
        <f t="shared" si="177"/>
        <v>2.22227</v>
      </c>
      <c r="W310" s="84">
        <f t="shared" si="177"/>
        <v>2.21922</v>
      </c>
      <c r="X310" s="84">
        <f t="shared" si="177"/>
        <v>2.2174299999999998</v>
      </c>
      <c r="Y310" s="84">
        <f t="shared" si="177"/>
        <v>2.10127</v>
      </c>
      <c r="Z310" s="84">
        <f t="shared" si="177"/>
        <v>1.9090800000000001</v>
      </c>
      <c r="AA310" s="84">
        <f t="shared" si="177"/>
        <v>1.76674</v>
      </c>
    </row>
    <row r="311" spans="1:27" ht="12.75" customHeight="1" outlineLevel="1" x14ac:dyDescent="0.2">
      <c r="A311" s="92" t="s">
        <v>2350</v>
      </c>
      <c r="B311" s="62" t="s">
        <v>231</v>
      </c>
      <c r="C311" s="42" t="s">
        <v>77</v>
      </c>
      <c r="D311" s="43">
        <v>1484.52</v>
      </c>
      <c r="E311" s="43">
        <v>1374.18</v>
      </c>
      <c r="F311" s="43">
        <v>1242.42</v>
      </c>
      <c r="G311" s="43">
        <v>1211.1600000000001</v>
      </c>
      <c r="H311" s="43">
        <v>1272.1300000000001</v>
      </c>
      <c r="I311" s="43">
        <v>1306.82</v>
      </c>
      <c r="J311" s="43">
        <v>1431.44</v>
      </c>
      <c r="K311" s="43">
        <v>1545.02</v>
      </c>
      <c r="L311" s="43">
        <v>1740.21</v>
      </c>
      <c r="M311" s="43">
        <v>1854.88</v>
      </c>
      <c r="N311" s="43">
        <v>1887.32</v>
      </c>
      <c r="O311" s="43">
        <v>1897.45</v>
      </c>
      <c r="P311" s="43">
        <v>1895.44</v>
      </c>
      <c r="Q311" s="43">
        <v>1892.85</v>
      </c>
      <c r="R311" s="43">
        <v>1887.27</v>
      </c>
      <c r="S311" s="43">
        <v>1855.49</v>
      </c>
      <c r="T311" s="43">
        <v>1854.83</v>
      </c>
      <c r="U311" s="43">
        <v>1883.52</v>
      </c>
      <c r="V311" s="43">
        <v>1890.24</v>
      </c>
      <c r="W311" s="43">
        <v>1887.19</v>
      </c>
      <c r="X311" s="43">
        <v>1885.4</v>
      </c>
      <c r="Y311" s="43">
        <v>1769.24</v>
      </c>
      <c r="Z311" s="43">
        <v>1577.05</v>
      </c>
      <c r="AA311" s="43">
        <v>1434.71</v>
      </c>
    </row>
    <row r="312" spans="1:27" ht="12.75" customHeight="1" outlineLevel="1" x14ac:dyDescent="0.2">
      <c r="A312" s="92" t="s">
        <v>2351</v>
      </c>
      <c r="B312" s="62" t="s">
        <v>88</v>
      </c>
      <c r="C312" s="42" t="s">
        <v>77</v>
      </c>
      <c r="D312" s="43">
        <f>$D$297</f>
        <v>217.03</v>
      </c>
      <c r="E312" s="43">
        <f t="shared" ref="E312:AA312" si="178">$D$297</f>
        <v>217.03</v>
      </c>
      <c r="F312" s="43">
        <f t="shared" si="178"/>
        <v>217.03</v>
      </c>
      <c r="G312" s="43">
        <f t="shared" si="178"/>
        <v>217.03</v>
      </c>
      <c r="H312" s="43">
        <f t="shared" si="178"/>
        <v>217.03</v>
      </c>
      <c r="I312" s="43">
        <f t="shared" si="178"/>
        <v>217.03</v>
      </c>
      <c r="J312" s="43">
        <f t="shared" si="178"/>
        <v>217.03</v>
      </c>
      <c r="K312" s="43">
        <f t="shared" si="178"/>
        <v>217.03</v>
      </c>
      <c r="L312" s="43">
        <f t="shared" si="178"/>
        <v>217.03</v>
      </c>
      <c r="M312" s="43">
        <f t="shared" si="178"/>
        <v>217.03</v>
      </c>
      <c r="N312" s="43">
        <f t="shared" si="178"/>
        <v>217.03</v>
      </c>
      <c r="O312" s="43">
        <f t="shared" si="178"/>
        <v>217.03</v>
      </c>
      <c r="P312" s="43">
        <f t="shared" si="178"/>
        <v>217.03</v>
      </c>
      <c r="Q312" s="43">
        <f t="shared" si="178"/>
        <v>217.03</v>
      </c>
      <c r="R312" s="43">
        <f t="shared" si="178"/>
        <v>217.03</v>
      </c>
      <c r="S312" s="43">
        <f t="shared" si="178"/>
        <v>217.03</v>
      </c>
      <c r="T312" s="43">
        <f t="shared" si="178"/>
        <v>217.03</v>
      </c>
      <c r="U312" s="43">
        <f t="shared" si="178"/>
        <v>217.03</v>
      </c>
      <c r="V312" s="43">
        <f t="shared" si="178"/>
        <v>217.03</v>
      </c>
      <c r="W312" s="43">
        <f t="shared" si="178"/>
        <v>217.03</v>
      </c>
      <c r="X312" s="43">
        <f t="shared" si="178"/>
        <v>217.03</v>
      </c>
      <c r="Y312" s="43">
        <f t="shared" si="178"/>
        <v>217.03</v>
      </c>
      <c r="Z312" s="43">
        <f t="shared" si="178"/>
        <v>217.03</v>
      </c>
      <c r="AA312" s="43">
        <f t="shared" si="178"/>
        <v>217.03</v>
      </c>
    </row>
    <row r="313" spans="1:27" ht="12.75" customHeight="1" outlineLevel="1" x14ac:dyDescent="0.2">
      <c r="A313" s="92" t="s">
        <v>2352</v>
      </c>
      <c r="B313" s="62" t="s">
        <v>81</v>
      </c>
      <c r="C313" s="42" t="s">
        <v>77</v>
      </c>
      <c r="D313" s="43">
        <v>4.7699999999999996</v>
      </c>
      <c r="E313" s="43">
        <v>4.7699999999999996</v>
      </c>
      <c r="F313" s="43">
        <v>4.7699999999999996</v>
      </c>
      <c r="G313" s="43">
        <v>4.7699999999999996</v>
      </c>
      <c r="H313" s="43">
        <v>4.7699999999999996</v>
      </c>
      <c r="I313" s="43">
        <v>4.7699999999999996</v>
      </c>
      <c r="J313" s="43">
        <v>4.7699999999999996</v>
      </c>
      <c r="K313" s="43">
        <v>4.7699999999999996</v>
      </c>
      <c r="L313" s="43">
        <v>4.7699999999999996</v>
      </c>
      <c r="M313" s="43">
        <v>4.7699999999999996</v>
      </c>
      <c r="N313" s="43">
        <v>4.7699999999999996</v>
      </c>
      <c r="O313" s="43">
        <v>4.7699999999999996</v>
      </c>
      <c r="P313" s="43">
        <v>4.7699999999999996</v>
      </c>
      <c r="Q313" s="43">
        <v>4.7699999999999996</v>
      </c>
      <c r="R313" s="43">
        <v>4.7699999999999996</v>
      </c>
      <c r="S313" s="43">
        <v>4.7699999999999996</v>
      </c>
      <c r="T313" s="43">
        <v>4.7699999999999996</v>
      </c>
      <c r="U313" s="43">
        <v>4.7699999999999996</v>
      </c>
      <c r="V313" s="43">
        <v>4.7699999999999996</v>
      </c>
      <c r="W313" s="43">
        <v>4.7699999999999996</v>
      </c>
      <c r="X313" s="43">
        <v>4.7699999999999996</v>
      </c>
      <c r="Y313" s="43">
        <v>4.7699999999999996</v>
      </c>
      <c r="Z313" s="43">
        <v>4.7699999999999996</v>
      </c>
      <c r="AA313" s="43">
        <v>4.7699999999999996</v>
      </c>
    </row>
    <row r="314" spans="1:27" ht="12.75" customHeight="1" outlineLevel="1" x14ac:dyDescent="0.2">
      <c r="A314" s="92" t="s">
        <v>2353</v>
      </c>
      <c r="B314" s="62" t="s">
        <v>79</v>
      </c>
      <c r="C314" s="42" t="s">
        <v>77</v>
      </c>
      <c r="D314" s="43">
        <f>$D$11</f>
        <v>110.23</v>
      </c>
      <c r="E314" s="43">
        <f t="shared" ref="E314:AA314" si="179">$D$11</f>
        <v>110.23</v>
      </c>
      <c r="F314" s="43">
        <f t="shared" si="179"/>
        <v>110.23</v>
      </c>
      <c r="G314" s="43">
        <f t="shared" si="179"/>
        <v>110.23</v>
      </c>
      <c r="H314" s="43">
        <f t="shared" si="179"/>
        <v>110.23</v>
      </c>
      <c r="I314" s="43">
        <f t="shared" si="179"/>
        <v>110.23</v>
      </c>
      <c r="J314" s="43">
        <f t="shared" si="179"/>
        <v>110.23</v>
      </c>
      <c r="K314" s="43">
        <f t="shared" si="179"/>
        <v>110.23</v>
      </c>
      <c r="L314" s="43">
        <f t="shared" si="179"/>
        <v>110.23</v>
      </c>
      <c r="M314" s="43">
        <f t="shared" si="179"/>
        <v>110.23</v>
      </c>
      <c r="N314" s="43">
        <f t="shared" si="179"/>
        <v>110.23</v>
      </c>
      <c r="O314" s="43">
        <f t="shared" si="179"/>
        <v>110.23</v>
      </c>
      <c r="P314" s="43">
        <f t="shared" si="179"/>
        <v>110.23</v>
      </c>
      <c r="Q314" s="43">
        <f t="shared" si="179"/>
        <v>110.23</v>
      </c>
      <c r="R314" s="43">
        <f t="shared" si="179"/>
        <v>110.23</v>
      </c>
      <c r="S314" s="43">
        <f t="shared" si="179"/>
        <v>110.23</v>
      </c>
      <c r="T314" s="43">
        <f t="shared" si="179"/>
        <v>110.23</v>
      </c>
      <c r="U314" s="43">
        <f t="shared" si="179"/>
        <v>110.23</v>
      </c>
      <c r="V314" s="43">
        <f t="shared" si="179"/>
        <v>110.23</v>
      </c>
      <c r="W314" s="43">
        <f t="shared" si="179"/>
        <v>110.23</v>
      </c>
      <c r="X314" s="43">
        <f t="shared" si="179"/>
        <v>110.23</v>
      </c>
      <c r="Y314" s="43">
        <f t="shared" si="179"/>
        <v>110.23</v>
      </c>
      <c r="Z314" s="43">
        <f t="shared" si="179"/>
        <v>110.23</v>
      </c>
      <c r="AA314" s="43">
        <f t="shared" si="179"/>
        <v>110.23</v>
      </c>
    </row>
    <row r="315" spans="1:27" ht="12.75" customHeight="1" x14ac:dyDescent="0.2">
      <c r="A315" s="91" t="s">
        <v>2354</v>
      </c>
      <c r="B315" s="27" t="str">
        <f>"05"&amp;"."&amp;$B$729&amp;"."&amp;$B$730</f>
        <v>05.02.2023</v>
      </c>
      <c r="C315" s="83" t="s">
        <v>74</v>
      </c>
      <c r="D315" s="84">
        <f>ROUND(((D316+D317+D319+D318)/1000),5)</f>
        <v>1.5272300000000001</v>
      </c>
      <c r="E315" s="84">
        <f>ROUND(((E316+E317+E319+E318)/1000),5)</f>
        <v>1.47763</v>
      </c>
      <c r="F315" s="84">
        <f>ROUND(((F316+F317+F319+F318)/1000),5)</f>
        <v>1.4352799999999999</v>
      </c>
      <c r="G315" s="84">
        <f t="shared" ref="G315:AA315" si="180">ROUND(((G316+G317+G319+G318)/1000),5)</f>
        <v>1.42015</v>
      </c>
      <c r="H315" s="84">
        <f t="shared" si="180"/>
        <v>1.4525999999999999</v>
      </c>
      <c r="I315" s="84">
        <f t="shared" si="180"/>
        <v>1.45787</v>
      </c>
      <c r="J315" s="84">
        <f t="shared" si="180"/>
        <v>1.4742900000000001</v>
      </c>
      <c r="K315" s="84">
        <f t="shared" si="180"/>
        <v>1.59534</v>
      </c>
      <c r="L315" s="84">
        <f t="shared" si="180"/>
        <v>1.7888500000000001</v>
      </c>
      <c r="M315" s="84">
        <f t="shared" si="180"/>
        <v>1.8929</v>
      </c>
      <c r="N315" s="84">
        <f t="shared" si="180"/>
        <v>1.9387000000000001</v>
      </c>
      <c r="O315" s="84">
        <f t="shared" si="180"/>
        <v>1.9661200000000001</v>
      </c>
      <c r="P315" s="84">
        <f t="shared" si="180"/>
        <v>1.9662999999999999</v>
      </c>
      <c r="Q315" s="84">
        <f t="shared" si="180"/>
        <v>1.9783299999999999</v>
      </c>
      <c r="R315" s="84">
        <f t="shared" si="180"/>
        <v>1.9759800000000001</v>
      </c>
      <c r="S315" s="84">
        <f t="shared" si="180"/>
        <v>1.93866</v>
      </c>
      <c r="T315" s="84">
        <f t="shared" si="180"/>
        <v>1.9478800000000001</v>
      </c>
      <c r="U315" s="84">
        <f t="shared" si="180"/>
        <v>1.99559</v>
      </c>
      <c r="V315" s="84">
        <f t="shared" si="180"/>
        <v>2.0128499999999998</v>
      </c>
      <c r="W315" s="84">
        <f t="shared" si="180"/>
        <v>2.0139</v>
      </c>
      <c r="X315" s="84">
        <f t="shared" si="180"/>
        <v>2.0137</v>
      </c>
      <c r="Y315" s="84">
        <f t="shared" si="180"/>
        <v>1.95397</v>
      </c>
      <c r="Z315" s="84">
        <f t="shared" si="180"/>
        <v>1.8254600000000001</v>
      </c>
      <c r="AA315" s="84">
        <f t="shared" si="180"/>
        <v>1.4996400000000001</v>
      </c>
    </row>
    <row r="316" spans="1:27" ht="12.75" customHeight="1" outlineLevel="1" x14ac:dyDescent="0.2">
      <c r="A316" s="92" t="s">
        <v>2355</v>
      </c>
      <c r="B316" s="62" t="s">
        <v>231</v>
      </c>
      <c r="C316" s="42" t="s">
        <v>77</v>
      </c>
      <c r="D316" s="43">
        <v>1195.2</v>
      </c>
      <c r="E316" s="43">
        <v>1145.5999999999999</v>
      </c>
      <c r="F316" s="43">
        <v>1103.25</v>
      </c>
      <c r="G316" s="43">
        <v>1088.1199999999999</v>
      </c>
      <c r="H316" s="43">
        <v>1120.57</v>
      </c>
      <c r="I316" s="43">
        <v>1125.8399999999999</v>
      </c>
      <c r="J316" s="43">
        <v>1142.26</v>
      </c>
      <c r="K316" s="43">
        <v>1263.31</v>
      </c>
      <c r="L316" s="43">
        <v>1456.82</v>
      </c>
      <c r="M316" s="43">
        <v>1560.87</v>
      </c>
      <c r="N316" s="43">
        <v>1606.67</v>
      </c>
      <c r="O316" s="43">
        <v>1634.09</v>
      </c>
      <c r="P316" s="43">
        <v>1634.27</v>
      </c>
      <c r="Q316" s="43">
        <v>1646.3</v>
      </c>
      <c r="R316" s="43">
        <v>1643.95</v>
      </c>
      <c r="S316" s="43">
        <v>1606.63</v>
      </c>
      <c r="T316" s="43">
        <v>1615.85</v>
      </c>
      <c r="U316" s="43">
        <v>1663.56</v>
      </c>
      <c r="V316" s="43">
        <v>1680.82</v>
      </c>
      <c r="W316" s="43">
        <v>1681.87</v>
      </c>
      <c r="X316" s="43">
        <v>1681.67</v>
      </c>
      <c r="Y316" s="43">
        <v>1621.94</v>
      </c>
      <c r="Z316" s="43">
        <v>1493.43</v>
      </c>
      <c r="AA316" s="43">
        <v>1167.6099999999999</v>
      </c>
    </row>
    <row r="317" spans="1:27" ht="12.75" customHeight="1" outlineLevel="1" x14ac:dyDescent="0.2">
      <c r="A317" s="92" t="s">
        <v>2356</v>
      </c>
      <c r="B317" s="62" t="s">
        <v>88</v>
      </c>
      <c r="C317" s="42" t="s">
        <v>77</v>
      </c>
      <c r="D317" s="43">
        <f>$D$297</f>
        <v>217.03</v>
      </c>
      <c r="E317" s="43">
        <f t="shared" ref="E317:AA317" si="181">$D$297</f>
        <v>217.03</v>
      </c>
      <c r="F317" s="43">
        <f t="shared" si="181"/>
        <v>217.03</v>
      </c>
      <c r="G317" s="43">
        <f t="shared" si="181"/>
        <v>217.03</v>
      </c>
      <c r="H317" s="43">
        <f t="shared" si="181"/>
        <v>217.03</v>
      </c>
      <c r="I317" s="43">
        <f t="shared" si="181"/>
        <v>217.03</v>
      </c>
      <c r="J317" s="43">
        <f t="shared" si="181"/>
        <v>217.03</v>
      </c>
      <c r="K317" s="43">
        <f t="shared" si="181"/>
        <v>217.03</v>
      </c>
      <c r="L317" s="43">
        <f t="shared" si="181"/>
        <v>217.03</v>
      </c>
      <c r="M317" s="43">
        <f t="shared" si="181"/>
        <v>217.03</v>
      </c>
      <c r="N317" s="43">
        <f t="shared" si="181"/>
        <v>217.03</v>
      </c>
      <c r="O317" s="43">
        <f t="shared" si="181"/>
        <v>217.03</v>
      </c>
      <c r="P317" s="43">
        <f t="shared" si="181"/>
        <v>217.03</v>
      </c>
      <c r="Q317" s="43">
        <f t="shared" si="181"/>
        <v>217.03</v>
      </c>
      <c r="R317" s="43">
        <f t="shared" si="181"/>
        <v>217.03</v>
      </c>
      <c r="S317" s="43">
        <f t="shared" si="181"/>
        <v>217.03</v>
      </c>
      <c r="T317" s="43">
        <f t="shared" si="181"/>
        <v>217.03</v>
      </c>
      <c r="U317" s="43">
        <f t="shared" si="181"/>
        <v>217.03</v>
      </c>
      <c r="V317" s="43">
        <f t="shared" si="181"/>
        <v>217.03</v>
      </c>
      <c r="W317" s="43">
        <f t="shared" si="181"/>
        <v>217.03</v>
      </c>
      <c r="X317" s="43">
        <f t="shared" si="181"/>
        <v>217.03</v>
      </c>
      <c r="Y317" s="43">
        <f t="shared" si="181"/>
        <v>217.03</v>
      </c>
      <c r="Z317" s="43">
        <f t="shared" si="181"/>
        <v>217.03</v>
      </c>
      <c r="AA317" s="43">
        <f t="shared" si="181"/>
        <v>217.03</v>
      </c>
    </row>
    <row r="318" spans="1:27" ht="12.75" customHeight="1" outlineLevel="1" x14ac:dyDescent="0.2">
      <c r="A318" s="92" t="s">
        <v>2357</v>
      </c>
      <c r="B318" s="62" t="s">
        <v>81</v>
      </c>
      <c r="C318" s="42" t="s">
        <v>77</v>
      </c>
      <c r="D318" s="43">
        <v>4.7699999999999996</v>
      </c>
      <c r="E318" s="43">
        <v>4.7699999999999996</v>
      </c>
      <c r="F318" s="43">
        <v>4.7699999999999996</v>
      </c>
      <c r="G318" s="43">
        <v>4.7699999999999996</v>
      </c>
      <c r="H318" s="43">
        <v>4.7699999999999996</v>
      </c>
      <c r="I318" s="43">
        <v>4.7699999999999996</v>
      </c>
      <c r="J318" s="43">
        <v>4.7699999999999996</v>
      </c>
      <c r="K318" s="43">
        <v>4.7699999999999996</v>
      </c>
      <c r="L318" s="43">
        <v>4.7699999999999996</v>
      </c>
      <c r="M318" s="43">
        <v>4.7699999999999996</v>
      </c>
      <c r="N318" s="43">
        <v>4.7699999999999996</v>
      </c>
      <c r="O318" s="43">
        <v>4.7699999999999996</v>
      </c>
      <c r="P318" s="43">
        <v>4.7699999999999996</v>
      </c>
      <c r="Q318" s="43">
        <v>4.7699999999999996</v>
      </c>
      <c r="R318" s="43">
        <v>4.7699999999999996</v>
      </c>
      <c r="S318" s="43">
        <v>4.7699999999999996</v>
      </c>
      <c r="T318" s="43">
        <v>4.7699999999999996</v>
      </c>
      <c r="U318" s="43">
        <v>4.7699999999999996</v>
      </c>
      <c r="V318" s="43">
        <v>4.7699999999999996</v>
      </c>
      <c r="W318" s="43">
        <v>4.7699999999999996</v>
      </c>
      <c r="X318" s="43">
        <v>4.7699999999999996</v>
      </c>
      <c r="Y318" s="43">
        <v>4.7699999999999996</v>
      </c>
      <c r="Z318" s="43">
        <v>4.7699999999999996</v>
      </c>
      <c r="AA318" s="43">
        <v>4.7699999999999996</v>
      </c>
    </row>
    <row r="319" spans="1:27" ht="12.75" customHeight="1" outlineLevel="1" x14ac:dyDescent="0.2">
      <c r="A319" s="92" t="s">
        <v>2358</v>
      </c>
      <c r="B319" s="62" t="s">
        <v>79</v>
      </c>
      <c r="C319" s="42" t="s">
        <v>77</v>
      </c>
      <c r="D319" s="43">
        <f>$D$11</f>
        <v>110.23</v>
      </c>
      <c r="E319" s="43">
        <f t="shared" ref="E319:AA319" si="182">$D$11</f>
        <v>110.23</v>
      </c>
      <c r="F319" s="43">
        <f t="shared" si="182"/>
        <v>110.23</v>
      </c>
      <c r="G319" s="43">
        <f t="shared" si="182"/>
        <v>110.23</v>
      </c>
      <c r="H319" s="43">
        <f t="shared" si="182"/>
        <v>110.23</v>
      </c>
      <c r="I319" s="43">
        <f t="shared" si="182"/>
        <v>110.23</v>
      </c>
      <c r="J319" s="43">
        <f t="shared" si="182"/>
        <v>110.23</v>
      </c>
      <c r="K319" s="43">
        <f t="shared" si="182"/>
        <v>110.23</v>
      </c>
      <c r="L319" s="43">
        <f t="shared" si="182"/>
        <v>110.23</v>
      </c>
      <c r="M319" s="43">
        <f t="shared" si="182"/>
        <v>110.23</v>
      </c>
      <c r="N319" s="43">
        <f t="shared" si="182"/>
        <v>110.23</v>
      </c>
      <c r="O319" s="43">
        <f t="shared" si="182"/>
        <v>110.23</v>
      </c>
      <c r="P319" s="43">
        <f t="shared" si="182"/>
        <v>110.23</v>
      </c>
      <c r="Q319" s="43">
        <f t="shared" si="182"/>
        <v>110.23</v>
      </c>
      <c r="R319" s="43">
        <f t="shared" si="182"/>
        <v>110.23</v>
      </c>
      <c r="S319" s="43">
        <f t="shared" si="182"/>
        <v>110.23</v>
      </c>
      <c r="T319" s="43">
        <f t="shared" si="182"/>
        <v>110.23</v>
      </c>
      <c r="U319" s="43">
        <f t="shared" si="182"/>
        <v>110.23</v>
      </c>
      <c r="V319" s="43">
        <f t="shared" si="182"/>
        <v>110.23</v>
      </c>
      <c r="W319" s="43">
        <f t="shared" si="182"/>
        <v>110.23</v>
      </c>
      <c r="X319" s="43">
        <f t="shared" si="182"/>
        <v>110.23</v>
      </c>
      <c r="Y319" s="43">
        <f t="shared" si="182"/>
        <v>110.23</v>
      </c>
      <c r="Z319" s="43">
        <f t="shared" si="182"/>
        <v>110.23</v>
      </c>
      <c r="AA319" s="43">
        <f t="shared" si="182"/>
        <v>110.23</v>
      </c>
    </row>
    <row r="320" spans="1:27" ht="12.75" customHeight="1" x14ac:dyDescent="0.2">
      <c r="A320" s="91" t="s">
        <v>2359</v>
      </c>
      <c r="B320" s="27" t="str">
        <f>"06"&amp;"."&amp;$B$729&amp;"."&amp;$B$730</f>
        <v>06.02.2023</v>
      </c>
      <c r="C320" s="83" t="s">
        <v>74</v>
      </c>
      <c r="D320" s="84">
        <f>ROUND(((D321+D322+D324+D323)/1000),5)</f>
        <v>1.4563600000000001</v>
      </c>
      <c r="E320" s="84">
        <f>ROUND(((E321+E322+E324+E323)/1000),5)</f>
        <v>1.40838</v>
      </c>
      <c r="F320" s="84">
        <f>ROUND(((F321+F322+F324+F323)/1000),5)</f>
        <v>1.3775599999999999</v>
      </c>
      <c r="G320" s="84">
        <f t="shared" ref="G320:AA320" si="183">ROUND(((G321+G322+G324+G323)/1000),5)</f>
        <v>1.36236</v>
      </c>
      <c r="H320" s="84">
        <f t="shared" si="183"/>
        <v>1.39158</v>
      </c>
      <c r="I320" s="84">
        <f t="shared" si="183"/>
        <v>1.45503</v>
      </c>
      <c r="J320" s="84">
        <f t="shared" si="183"/>
        <v>1.6519699999999999</v>
      </c>
      <c r="K320" s="84">
        <f t="shared" si="183"/>
        <v>1.91272</v>
      </c>
      <c r="L320" s="84">
        <f t="shared" si="183"/>
        <v>2.0024600000000001</v>
      </c>
      <c r="M320" s="84">
        <f t="shared" si="183"/>
        <v>2.0266000000000002</v>
      </c>
      <c r="N320" s="84">
        <f t="shared" si="183"/>
        <v>2.05077</v>
      </c>
      <c r="O320" s="84">
        <f t="shared" si="183"/>
        <v>2.0981299999999998</v>
      </c>
      <c r="P320" s="84">
        <f t="shared" si="183"/>
        <v>2.0631200000000001</v>
      </c>
      <c r="Q320" s="84">
        <f t="shared" si="183"/>
        <v>2.0712299999999999</v>
      </c>
      <c r="R320" s="84">
        <f t="shared" si="183"/>
        <v>2.06304</v>
      </c>
      <c r="S320" s="84">
        <f t="shared" si="183"/>
        <v>2.0380799999999999</v>
      </c>
      <c r="T320" s="84">
        <f t="shared" si="183"/>
        <v>2.0062899999999999</v>
      </c>
      <c r="U320" s="84">
        <f t="shared" si="183"/>
        <v>2.0268099999999998</v>
      </c>
      <c r="V320" s="84">
        <f t="shared" si="183"/>
        <v>2.04</v>
      </c>
      <c r="W320" s="84">
        <f t="shared" si="183"/>
        <v>2.0629</v>
      </c>
      <c r="X320" s="84">
        <f t="shared" si="183"/>
        <v>1.98909</v>
      </c>
      <c r="Y320" s="84">
        <f t="shared" si="183"/>
        <v>1.93225</v>
      </c>
      <c r="Z320" s="84">
        <f t="shared" si="183"/>
        <v>1.5994999999999999</v>
      </c>
      <c r="AA320" s="84">
        <f t="shared" si="183"/>
        <v>1.45869</v>
      </c>
    </row>
    <row r="321" spans="1:27" ht="12.75" customHeight="1" outlineLevel="1" x14ac:dyDescent="0.2">
      <c r="A321" s="92" t="s">
        <v>2360</v>
      </c>
      <c r="B321" s="62" t="s">
        <v>231</v>
      </c>
      <c r="C321" s="42" t="s">
        <v>77</v>
      </c>
      <c r="D321" s="43">
        <v>1124.33</v>
      </c>
      <c r="E321" s="43">
        <v>1076.3499999999999</v>
      </c>
      <c r="F321" s="43">
        <v>1045.53</v>
      </c>
      <c r="G321" s="43">
        <v>1030.33</v>
      </c>
      <c r="H321" s="43">
        <v>1059.55</v>
      </c>
      <c r="I321" s="43">
        <v>1123</v>
      </c>
      <c r="J321" s="43">
        <v>1319.94</v>
      </c>
      <c r="K321" s="43">
        <v>1580.69</v>
      </c>
      <c r="L321" s="43">
        <v>1670.43</v>
      </c>
      <c r="M321" s="43">
        <v>1694.57</v>
      </c>
      <c r="N321" s="43">
        <v>1718.74</v>
      </c>
      <c r="O321" s="43">
        <v>1766.1</v>
      </c>
      <c r="P321" s="43">
        <v>1731.09</v>
      </c>
      <c r="Q321" s="43">
        <v>1739.2</v>
      </c>
      <c r="R321" s="43">
        <v>1731.01</v>
      </c>
      <c r="S321" s="43">
        <v>1706.05</v>
      </c>
      <c r="T321" s="43">
        <v>1674.26</v>
      </c>
      <c r="U321" s="43">
        <v>1694.78</v>
      </c>
      <c r="V321" s="43">
        <v>1707.97</v>
      </c>
      <c r="W321" s="43">
        <v>1730.87</v>
      </c>
      <c r="X321" s="43">
        <v>1657.06</v>
      </c>
      <c r="Y321" s="43">
        <v>1600.22</v>
      </c>
      <c r="Z321" s="43">
        <v>1267.47</v>
      </c>
      <c r="AA321" s="43">
        <v>1126.6600000000001</v>
      </c>
    </row>
    <row r="322" spans="1:27" ht="12.75" customHeight="1" outlineLevel="1" x14ac:dyDescent="0.2">
      <c r="A322" s="92" t="s">
        <v>2361</v>
      </c>
      <c r="B322" s="62" t="s">
        <v>88</v>
      </c>
      <c r="C322" s="42" t="s">
        <v>77</v>
      </c>
      <c r="D322" s="43">
        <f>$D$297</f>
        <v>217.03</v>
      </c>
      <c r="E322" s="43">
        <f t="shared" ref="E322:AA322" si="184">$D$297</f>
        <v>217.03</v>
      </c>
      <c r="F322" s="43">
        <f t="shared" si="184"/>
        <v>217.03</v>
      </c>
      <c r="G322" s="43">
        <f t="shared" si="184"/>
        <v>217.03</v>
      </c>
      <c r="H322" s="43">
        <f t="shared" si="184"/>
        <v>217.03</v>
      </c>
      <c r="I322" s="43">
        <f t="shared" si="184"/>
        <v>217.03</v>
      </c>
      <c r="J322" s="43">
        <f t="shared" si="184"/>
        <v>217.03</v>
      </c>
      <c r="K322" s="43">
        <f t="shared" si="184"/>
        <v>217.03</v>
      </c>
      <c r="L322" s="43">
        <f t="shared" si="184"/>
        <v>217.03</v>
      </c>
      <c r="M322" s="43">
        <f t="shared" si="184"/>
        <v>217.03</v>
      </c>
      <c r="N322" s="43">
        <f t="shared" si="184"/>
        <v>217.03</v>
      </c>
      <c r="O322" s="43">
        <f t="shared" si="184"/>
        <v>217.03</v>
      </c>
      <c r="P322" s="43">
        <f t="shared" si="184"/>
        <v>217.03</v>
      </c>
      <c r="Q322" s="43">
        <f t="shared" si="184"/>
        <v>217.03</v>
      </c>
      <c r="R322" s="43">
        <f t="shared" si="184"/>
        <v>217.03</v>
      </c>
      <c r="S322" s="43">
        <f t="shared" si="184"/>
        <v>217.03</v>
      </c>
      <c r="T322" s="43">
        <f t="shared" si="184"/>
        <v>217.03</v>
      </c>
      <c r="U322" s="43">
        <f t="shared" si="184"/>
        <v>217.03</v>
      </c>
      <c r="V322" s="43">
        <f t="shared" si="184"/>
        <v>217.03</v>
      </c>
      <c r="W322" s="43">
        <f t="shared" si="184"/>
        <v>217.03</v>
      </c>
      <c r="X322" s="43">
        <f t="shared" si="184"/>
        <v>217.03</v>
      </c>
      <c r="Y322" s="43">
        <f t="shared" si="184"/>
        <v>217.03</v>
      </c>
      <c r="Z322" s="43">
        <f t="shared" si="184"/>
        <v>217.03</v>
      </c>
      <c r="AA322" s="43">
        <f t="shared" si="184"/>
        <v>217.03</v>
      </c>
    </row>
    <row r="323" spans="1:27" ht="12.75" customHeight="1" outlineLevel="1" x14ac:dyDescent="0.2">
      <c r="A323" s="92" t="s">
        <v>2362</v>
      </c>
      <c r="B323" s="62" t="s">
        <v>81</v>
      </c>
      <c r="C323" s="42" t="s">
        <v>77</v>
      </c>
      <c r="D323" s="43">
        <v>4.7699999999999996</v>
      </c>
      <c r="E323" s="43">
        <v>4.7699999999999996</v>
      </c>
      <c r="F323" s="43">
        <v>4.7699999999999996</v>
      </c>
      <c r="G323" s="43">
        <v>4.7699999999999996</v>
      </c>
      <c r="H323" s="43">
        <v>4.7699999999999996</v>
      </c>
      <c r="I323" s="43">
        <v>4.7699999999999996</v>
      </c>
      <c r="J323" s="43">
        <v>4.7699999999999996</v>
      </c>
      <c r="K323" s="43">
        <v>4.7699999999999996</v>
      </c>
      <c r="L323" s="43">
        <v>4.7699999999999996</v>
      </c>
      <c r="M323" s="43">
        <v>4.7699999999999996</v>
      </c>
      <c r="N323" s="43">
        <v>4.7699999999999996</v>
      </c>
      <c r="O323" s="43">
        <v>4.7699999999999996</v>
      </c>
      <c r="P323" s="43">
        <v>4.7699999999999996</v>
      </c>
      <c r="Q323" s="43">
        <v>4.7699999999999996</v>
      </c>
      <c r="R323" s="43">
        <v>4.7699999999999996</v>
      </c>
      <c r="S323" s="43">
        <v>4.7699999999999996</v>
      </c>
      <c r="T323" s="43">
        <v>4.7699999999999996</v>
      </c>
      <c r="U323" s="43">
        <v>4.7699999999999996</v>
      </c>
      <c r="V323" s="43">
        <v>4.7699999999999996</v>
      </c>
      <c r="W323" s="43">
        <v>4.7699999999999996</v>
      </c>
      <c r="X323" s="43">
        <v>4.7699999999999996</v>
      </c>
      <c r="Y323" s="43">
        <v>4.7699999999999996</v>
      </c>
      <c r="Z323" s="43">
        <v>4.7699999999999996</v>
      </c>
      <c r="AA323" s="43">
        <v>4.7699999999999996</v>
      </c>
    </row>
    <row r="324" spans="1:27" ht="12.75" customHeight="1" outlineLevel="1" x14ac:dyDescent="0.2">
      <c r="A324" s="92" t="s">
        <v>2363</v>
      </c>
      <c r="B324" s="62" t="s">
        <v>79</v>
      </c>
      <c r="C324" s="42" t="s">
        <v>77</v>
      </c>
      <c r="D324" s="43">
        <f>$D$11</f>
        <v>110.23</v>
      </c>
      <c r="E324" s="43">
        <f t="shared" ref="E324:AA324" si="185">$D$11</f>
        <v>110.23</v>
      </c>
      <c r="F324" s="43">
        <f t="shared" si="185"/>
        <v>110.23</v>
      </c>
      <c r="G324" s="43">
        <f t="shared" si="185"/>
        <v>110.23</v>
      </c>
      <c r="H324" s="43">
        <f t="shared" si="185"/>
        <v>110.23</v>
      </c>
      <c r="I324" s="43">
        <f t="shared" si="185"/>
        <v>110.23</v>
      </c>
      <c r="J324" s="43">
        <f t="shared" si="185"/>
        <v>110.23</v>
      </c>
      <c r="K324" s="43">
        <f t="shared" si="185"/>
        <v>110.23</v>
      </c>
      <c r="L324" s="43">
        <f t="shared" si="185"/>
        <v>110.23</v>
      </c>
      <c r="M324" s="43">
        <f t="shared" si="185"/>
        <v>110.23</v>
      </c>
      <c r="N324" s="43">
        <f t="shared" si="185"/>
        <v>110.23</v>
      </c>
      <c r="O324" s="43">
        <f t="shared" si="185"/>
        <v>110.23</v>
      </c>
      <c r="P324" s="43">
        <f t="shared" si="185"/>
        <v>110.23</v>
      </c>
      <c r="Q324" s="43">
        <f t="shared" si="185"/>
        <v>110.23</v>
      </c>
      <c r="R324" s="43">
        <f t="shared" si="185"/>
        <v>110.23</v>
      </c>
      <c r="S324" s="43">
        <f t="shared" si="185"/>
        <v>110.23</v>
      </c>
      <c r="T324" s="43">
        <f t="shared" si="185"/>
        <v>110.23</v>
      </c>
      <c r="U324" s="43">
        <f t="shared" si="185"/>
        <v>110.23</v>
      </c>
      <c r="V324" s="43">
        <f t="shared" si="185"/>
        <v>110.23</v>
      </c>
      <c r="W324" s="43">
        <f t="shared" si="185"/>
        <v>110.23</v>
      </c>
      <c r="X324" s="43">
        <f t="shared" si="185"/>
        <v>110.23</v>
      </c>
      <c r="Y324" s="43">
        <f t="shared" si="185"/>
        <v>110.23</v>
      </c>
      <c r="Z324" s="43">
        <f t="shared" si="185"/>
        <v>110.23</v>
      </c>
      <c r="AA324" s="43">
        <f t="shared" si="185"/>
        <v>110.23</v>
      </c>
    </row>
    <row r="325" spans="1:27" ht="12.75" customHeight="1" x14ac:dyDescent="0.2">
      <c r="A325" s="91" t="s">
        <v>2364</v>
      </c>
      <c r="B325" s="27" t="str">
        <f>"07"&amp;"."&amp;$B$729&amp;"."&amp;$B$730</f>
        <v>07.02.2023</v>
      </c>
      <c r="C325" s="83" t="s">
        <v>74</v>
      </c>
      <c r="D325" s="84">
        <f>ROUND(((D326+D327+D329+D328)/1000),5)</f>
        <v>1.3926400000000001</v>
      </c>
      <c r="E325" s="84">
        <f>ROUND(((E326+E327+E329+E328)/1000),5)</f>
        <v>1.3207899999999999</v>
      </c>
      <c r="F325" s="84">
        <f>ROUND(((F326+F327+F329+F328)/1000),5)</f>
        <v>1.2741100000000001</v>
      </c>
      <c r="G325" s="84">
        <f t="shared" ref="G325:AA325" si="186">ROUND(((G326+G327+G329+G328)/1000),5)</f>
        <v>1.27051</v>
      </c>
      <c r="H325" s="84">
        <f t="shared" si="186"/>
        <v>1.37049</v>
      </c>
      <c r="I325" s="84">
        <f t="shared" si="186"/>
        <v>1.4198200000000001</v>
      </c>
      <c r="J325" s="84">
        <f t="shared" si="186"/>
        <v>1.6374200000000001</v>
      </c>
      <c r="K325" s="84">
        <f t="shared" si="186"/>
        <v>1.91493</v>
      </c>
      <c r="L325" s="84">
        <f t="shared" si="186"/>
        <v>1.9676</v>
      </c>
      <c r="M325" s="84">
        <f t="shared" si="186"/>
        <v>1.98173</v>
      </c>
      <c r="N325" s="84">
        <f t="shared" si="186"/>
        <v>1.99359</v>
      </c>
      <c r="O325" s="84">
        <f t="shared" si="186"/>
        <v>2.0284399999999998</v>
      </c>
      <c r="P325" s="84">
        <f t="shared" si="186"/>
        <v>2.0081899999999999</v>
      </c>
      <c r="Q325" s="84">
        <f t="shared" si="186"/>
        <v>2.0149599999999999</v>
      </c>
      <c r="R325" s="84">
        <f t="shared" si="186"/>
        <v>2.0090599999999998</v>
      </c>
      <c r="S325" s="84">
        <f t="shared" si="186"/>
        <v>1.9883299999999999</v>
      </c>
      <c r="T325" s="84">
        <f t="shared" si="186"/>
        <v>1.9761599999999999</v>
      </c>
      <c r="U325" s="84">
        <f t="shared" si="186"/>
        <v>1.9918</v>
      </c>
      <c r="V325" s="84">
        <f t="shared" si="186"/>
        <v>2.0014099999999999</v>
      </c>
      <c r="W325" s="84">
        <f t="shared" si="186"/>
        <v>2.01058</v>
      </c>
      <c r="X325" s="84">
        <f t="shared" si="186"/>
        <v>1.9781200000000001</v>
      </c>
      <c r="Y325" s="84">
        <f t="shared" si="186"/>
        <v>1.93174</v>
      </c>
      <c r="Z325" s="84">
        <f t="shared" si="186"/>
        <v>1.64662</v>
      </c>
      <c r="AA325" s="84">
        <f t="shared" si="186"/>
        <v>1.48244</v>
      </c>
    </row>
    <row r="326" spans="1:27" ht="12.75" customHeight="1" outlineLevel="1" x14ac:dyDescent="0.2">
      <c r="A326" s="92" t="s">
        <v>2365</v>
      </c>
      <c r="B326" s="62" t="s">
        <v>231</v>
      </c>
      <c r="C326" s="42" t="s">
        <v>77</v>
      </c>
      <c r="D326" s="43">
        <v>1060.6099999999999</v>
      </c>
      <c r="E326" s="43">
        <v>988.76</v>
      </c>
      <c r="F326" s="43">
        <v>942.08</v>
      </c>
      <c r="G326" s="43">
        <v>938.48</v>
      </c>
      <c r="H326" s="43">
        <v>1038.46</v>
      </c>
      <c r="I326" s="43">
        <v>1087.79</v>
      </c>
      <c r="J326" s="43">
        <v>1305.3900000000001</v>
      </c>
      <c r="K326" s="43">
        <v>1582.9</v>
      </c>
      <c r="L326" s="43">
        <v>1635.57</v>
      </c>
      <c r="M326" s="43">
        <v>1649.7</v>
      </c>
      <c r="N326" s="43">
        <v>1661.56</v>
      </c>
      <c r="O326" s="43">
        <v>1696.41</v>
      </c>
      <c r="P326" s="43">
        <v>1676.16</v>
      </c>
      <c r="Q326" s="43">
        <v>1682.93</v>
      </c>
      <c r="R326" s="43">
        <v>1677.03</v>
      </c>
      <c r="S326" s="43">
        <v>1656.3</v>
      </c>
      <c r="T326" s="43">
        <v>1644.13</v>
      </c>
      <c r="U326" s="43">
        <v>1659.77</v>
      </c>
      <c r="V326" s="43">
        <v>1669.38</v>
      </c>
      <c r="W326" s="43">
        <v>1678.55</v>
      </c>
      <c r="X326" s="43">
        <v>1646.09</v>
      </c>
      <c r="Y326" s="43">
        <v>1599.71</v>
      </c>
      <c r="Z326" s="43">
        <v>1314.59</v>
      </c>
      <c r="AA326" s="43">
        <v>1150.4100000000001</v>
      </c>
    </row>
    <row r="327" spans="1:27" ht="12.75" customHeight="1" outlineLevel="1" x14ac:dyDescent="0.2">
      <c r="A327" s="92" t="s">
        <v>2366</v>
      </c>
      <c r="B327" s="62" t="s">
        <v>88</v>
      </c>
      <c r="C327" s="42" t="s">
        <v>77</v>
      </c>
      <c r="D327" s="43">
        <f>$D$297</f>
        <v>217.03</v>
      </c>
      <c r="E327" s="43">
        <f t="shared" ref="E327:AA327" si="187">$D$297</f>
        <v>217.03</v>
      </c>
      <c r="F327" s="43">
        <f t="shared" si="187"/>
        <v>217.03</v>
      </c>
      <c r="G327" s="43">
        <f t="shared" si="187"/>
        <v>217.03</v>
      </c>
      <c r="H327" s="43">
        <f t="shared" si="187"/>
        <v>217.03</v>
      </c>
      <c r="I327" s="43">
        <f t="shared" si="187"/>
        <v>217.03</v>
      </c>
      <c r="J327" s="43">
        <f t="shared" si="187"/>
        <v>217.03</v>
      </c>
      <c r="K327" s="43">
        <f t="shared" si="187"/>
        <v>217.03</v>
      </c>
      <c r="L327" s="43">
        <f t="shared" si="187"/>
        <v>217.03</v>
      </c>
      <c r="M327" s="43">
        <f t="shared" si="187"/>
        <v>217.03</v>
      </c>
      <c r="N327" s="43">
        <f t="shared" si="187"/>
        <v>217.03</v>
      </c>
      <c r="O327" s="43">
        <f t="shared" si="187"/>
        <v>217.03</v>
      </c>
      <c r="P327" s="43">
        <f t="shared" si="187"/>
        <v>217.03</v>
      </c>
      <c r="Q327" s="43">
        <f t="shared" si="187"/>
        <v>217.03</v>
      </c>
      <c r="R327" s="43">
        <f t="shared" si="187"/>
        <v>217.03</v>
      </c>
      <c r="S327" s="43">
        <f t="shared" si="187"/>
        <v>217.03</v>
      </c>
      <c r="T327" s="43">
        <f t="shared" si="187"/>
        <v>217.03</v>
      </c>
      <c r="U327" s="43">
        <f t="shared" si="187"/>
        <v>217.03</v>
      </c>
      <c r="V327" s="43">
        <f t="shared" si="187"/>
        <v>217.03</v>
      </c>
      <c r="W327" s="43">
        <f t="shared" si="187"/>
        <v>217.03</v>
      </c>
      <c r="X327" s="43">
        <f t="shared" si="187"/>
        <v>217.03</v>
      </c>
      <c r="Y327" s="43">
        <f t="shared" si="187"/>
        <v>217.03</v>
      </c>
      <c r="Z327" s="43">
        <f t="shared" si="187"/>
        <v>217.03</v>
      </c>
      <c r="AA327" s="43">
        <f t="shared" si="187"/>
        <v>217.03</v>
      </c>
    </row>
    <row r="328" spans="1:27" ht="12.75" customHeight="1" outlineLevel="1" x14ac:dyDescent="0.2">
      <c r="A328" s="92" t="s">
        <v>2367</v>
      </c>
      <c r="B328" s="62" t="s">
        <v>81</v>
      </c>
      <c r="C328" s="42" t="s">
        <v>77</v>
      </c>
      <c r="D328" s="43">
        <v>4.7699999999999996</v>
      </c>
      <c r="E328" s="43">
        <v>4.7699999999999996</v>
      </c>
      <c r="F328" s="43">
        <v>4.7699999999999996</v>
      </c>
      <c r="G328" s="43">
        <v>4.7699999999999996</v>
      </c>
      <c r="H328" s="43">
        <v>4.7699999999999996</v>
      </c>
      <c r="I328" s="43">
        <v>4.7699999999999996</v>
      </c>
      <c r="J328" s="43">
        <v>4.7699999999999996</v>
      </c>
      <c r="K328" s="43">
        <v>4.7699999999999996</v>
      </c>
      <c r="L328" s="43">
        <v>4.7699999999999996</v>
      </c>
      <c r="M328" s="43">
        <v>4.7699999999999996</v>
      </c>
      <c r="N328" s="43">
        <v>4.7699999999999996</v>
      </c>
      <c r="O328" s="43">
        <v>4.7699999999999996</v>
      </c>
      <c r="P328" s="43">
        <v>4.7699999999999996</v>
      </c>
      <c r="Q328" s="43">
        <v>4.7699999999999996</v>
      </c>
      <c r="R328" s="43">
        <v>4.7699999999999996</v>
      </c>
      <c r="S328" s="43">
        <v>4.7699999999999996</v>
      </c>
      <c r="T328" s="43">
        <v>4.7699999999999996</v>
      </c>
      <c r="U328" s="43">
        <v>4.7699999999999996</v>
      </c>
      <c r="V328" s="43">
        <v>4.7699999999999996</v>
      </c>
      <c r="W328" s="43">
        <v>4.7699999999999996</v>
      </c>
      <c r="X328" s="43">
        <v>4.7699999999999996</v>
      </c>
      <c r="Y328" s="43">
        <v>4.7699999999999996</v>
      </c>
      <c r="Z328" s="43">
        <v>4.7699999999999996</v>
      </c>
      <c r="AA328" s="43">
        <v>4.7699999999999996</v>
      </c>
    </row>
    <row r="329" spans="1:27" ht="12.75" customHeight="1" outlineLevel="1" x14ac:dyDescent="0.2">
      <c r="A329" s="92" t="s">
        <v>2368</v>
      </c>
      <c r="B329" s="62" t="s">
        <v>79</v>
      </c>
      <c r="C329" s="42" t="s">
        <v>77</v>
      </c>
      <c r="D329" s="43">
        <f>$D$11</f>
        <v>110.23</v>
      </c>
      <c r="E329" s="43">
        <f t="shared" ref="E329:AA329" si="188">$D$11</f>
        <v>110.23</v>
      </c>
      <c r="F329" s="43">
        <f t="shared" si="188"/>
        <v>110.23</v>
      </c>
      <c r="G329" s="43">
        <f t="shared" si="188"/>
        <v>110.23</v>
      </c>
      <c r="H329" s="43">
        <f t="shared" si="188"/>
        <v>110.23</v>
      </c>
      <c r="I329" s="43">
        <f t="shared" si="188"/>
        <v>110.23</v>
      </c>
      <c r="J329" s="43">
        <f t="shared" si="188"/>
        <v>110.23</v>
      </c>
      <c r="K329" s="43">
        <f t="shared" si="188"/>
        <v>110.23</v>
      </c>
      <c r="L329" s="43">
        <f t="shared" si="188"/>
        <v>110.23</v>
      </c>
      <c r="M329" s="43">
        <f t="shared" si="188"/>
        <v>110.23</v>
      </c>
      <c r="N329" s="43">
        <f t="shared" si="188"/>
        <v>110.23</v>
      </c>
      <c r="O329" s="43">
        <f t="shared" si="188"/>
        <v>110.23</v>
      </c>
      <c r="P329" s="43">
        <f t="shared" si="188"/>
        <v>110.23</v>
      </c>
      <c r="Q329" s="43">
        <f t="shared" si="188"/>
        <v>110.23</v>
      </c>
      <c r="R329" s="43">
        <f t="shared" si="188"/>
        <v>110.23</v>
      </c>
      <c r="S329" s="43">
        <f t="shared" si="188"/>
        <v>110.23</v>
      </c>
      <c r="T329" s="43">
        <f t="shared" si="188"/>
        <v>110.23</v>
      </c>
      <c r="U329" s="43">
        <f t="shared" si="188"/>
        <v>110.23</v>
      </c>
      <c r="V329" s="43">
        <f t="shared" si="188"/>
        <v>110.23</v>
      </c>
      <c r="W329" s="43">
        <f t="shared" si="188"/>
        <v>110.23</v>
      </c>
      <c r="X329" s="43">
        <f t="shared" si="188"/>
        <v>110.23</v>
      </c>
      <c r="Y329" s="43">
        <f t="shared" si="188"/>
        <v>110.23</v>
      </c>
      <c r="Z329" s="43">
        <f t="shared" si="188"/>
        <v>110.23</v>
      </c>
      <c r="AA329" s="43">
        <f t="shared" si="188"/>
        <v>110.23</v>
      </c>
    </row>
    <row r="330" spans="1:27" ht="12.75" customHeight="1" x14ac:dyDescent="0.2">
      <c r="A330" s="91" t="s">
        <v>2369</v>
      </c>
      <c r="B330" s="27" t="str">
        <f>"08"&amp;"."&amp;$B$729&amp;"."&amp;$B$730</f>
        <v>08.02.2023</v>
      </c>
      <c r="C330" s="83" t="s">
        <v>74</v>
      </c>
      <c r="D330" s="84">
        <f>ROUND(((D331+D332+D334+D333)/1000),5)</f>
        <v>1.3998299999999999</v>
      </c>
      <c r="E330" s="84">
        <f>ROUND(((E331+E332+E334+E333)/1000),5)</f>
        <v>1.3645400000000001</v>
      </c>
      <c r="F330" s="84">
        <f>ROUND(((F331+F332+F334+F333)/1000),5)</f>
        <v>1.3239399999999999</v>
      </c>
      <c r="G330" s="84">
        <f t="shared" ref="G330:AA330" si="189">ROUND(((G331+G332+G334+G333)/1000),5)</f>
        <v>1.3427199999999999</v>
      </c>
      <c r="H330" s="84">
        <f t="shared" si="189"/>
        <v>1.37717</v>
      </c>
      <c r="I330" s="84">
        <f t="shared" si="189"/>
        <v>1.4487399999999999</v>
      </c>
      <c r="J330" s="84">
        <f t="shared" si="189"/>
        <v>1.7226399999999999</v>
      </c>
      <c r="K330" s="84">
        <f t="shared" si="189"/>
        <v>1.92808</v>
      </c>
      <c r="L330" s="84">
        <f t="shared" si="189"/>
        <v>1.9819800000000001</v>
      </c>
      <c r="M330" s="84">
        <f t="shared" si="189"/>
        <v>1.9933099999999999</v>
      </c>
      <c r="N330" s="84">
        <f t="shared" si="189"/>
        <v>2.0007999999999999</v>
      </c>
      <c r="O330" s="84">
        <f t="shared" si="189"/>
        <v>2.0211700000000001</v>
      </c>
      <c r="P330" s="84">
        <f t="shared" si="189"/>
        <v>2.01397</v>
      </c>
      <c r="Q330" s="84">
        <f t="shared" si="189"/>
        <v>2.04338</v>
      </c>
      <c r="R330" s="84">
        <f t="shared" si="189"/>
        <v>2.0388299999999999</v>
      </c>
      <c r="S330" s="84">
        <f t="shared" si="189"/>
        <v>2.0015900000000002</v>
      </c>
      <c r="T330" s="84">
        <f t="shared" si="189"/>
        <v>1.98272</v>
      </c>
      <c r="U330" s="84">
        <f t="shared" si="189"/>
        <v>1.9989600000000001</v>
      </c>
      <c r="V330" s="84">
        <f t="shared" si="189"/>
        <v>2.00563</v>
      </c>
      <c r="W330" s="84">
        <f t="shared" si="189"/>
        <v>2.01572</v>
      </c>
      <c r="X330" s="84">
        <f t="shared" si="189"/>
        <v>1.98966</v>
      </c>
      <c r="Y330" s="84">
        <f t="shared" si="189"/>
        <v>1.9436899999999999</v>
      </c>
      <c r="Z330" s="84">
        <f t="shared" si="189"/>
        <v>1.69292</v>
      </c>
      <c r="AA330" s="84">
        <f t="shared" si="189"/>
        <v>1.5062599999999999</v>
      </c>
    </row>
    <row r="331" spans="1:27" ht="12.75" customHeight="1" outlineLevel="1" x14ac:dyDescent="0.2">
      <c r="A331" s="92" t="s">
        <v>2370</v>
      </c>
      <c r="B331" s="62" t="s">
        <v>231</v>
      </c>
      <c r="C331" s="42" t="s">
        <v>77</v>
      </c>
      <c r="D331" s="43">
        <v>1067.8</v>
      </c>
      <c r="E331" s="43">
        <v>1032.51</v>
      </c>
      <c r="F331" s="43">
        <v>991.91</v>
      </c>
      <c r="G331" s="43">
        <v>1010.69</v>
      </c>
      <c r="H331" s="43">
        <v>1045.1400000000001</v>
      </c>
      <c r="I331" s="43">
        <v>1116.71</v>
      </c>
      <c r="J331" s="43">
        <v>1390.61</v>
      </c>
      <c r="K331" s="43">
        <v>1596.05</v>
      </c>
      <c r="L331" s="43">
        <v>1649.95</v>
      </c>
      <c r="M331" s="43">
        <v>1661.28</v>
      </c>
      <c r="N331" s="43">
        <v>1668.77</v>
      </c>
      <c r="O331" s="43">
        <v>1689.14</v>
      </c>
      <c r="P331" s="43">
        <v>1681.94</v>
      </c>
      <c r="Q331" s="43">
        <v>1711.35</v>
      </c>
      <c r="R331" s="43">
        <v>1706.8</v>
      </c>
      <c r="S331" s="43">
        <v>1669.56</v>
      </c>
      <c r="T331" s="43">
        <v>1650.69</v>
      </c>
      <c r="U331" s="43">
        <v>1666.93</v>
      </c>
      <c r="V331" s="43">
        <v>1673.6</v>
      </c>
      <c r="W331" s="43">
        <v>1683.69</v>
      </c>
      <c r="X331" s="43">
        <v>1657.63</v>
      </c>
      <c r="Y331" s="43">
        <v>1611.66</v>
      </c>
      <c r="Z331" s="43">
        <v>1360.89</v>
      </c>
      <c r="AA331" s="43">
        <v>1174.23</v>
      </c>
    </row>
    <row r="332" spans="1:27" ht="12.75" customHeight="1" outlineLevel="1" x14ac:dyDescent="0.2">
      <c r="A332" s="92" t="s">
        <v>2371</v>
      </c>
      <c r="B332" s="62" t="s">
        <v>88</v>
      </c>
      <c r="C332" s="42" t="s">
        <v>77</v>
      </c>
      <c r="D332" s="43">
        <f>$D$297</f>
        <v>217.03</v>
      </c>
      <c r="E332" s="43">
        <f t="shared" ref="E332:AA332" si="190">$D$297</f>
        <v>217.03</v>
      </c>
      <c r="F332" s="43">
        <f t="shared" si="190"/>
        <v>217.03</v>
      </c>
      <c r="G332" s="43">
        <f t="shared" si="190"/>
        <v>217.03</v>
      </c>
      <c r="H332" s="43">
        <f t="shared" si="190"/>
        <v>217.03</v>
      </c>
      <c r="I332" s="43">
        <f t="shared" si="190"/>
        <v>217.03</v>
      </c>
      <c r="J332" s="43">
        <f t="shared" si="190"/>
        <v>217.03</v>
      </c>
      <c r="K332" s="43">
        <f t="shared" si="190"/>
        <v>217.03</v>
      </c>
      <c r="L332" s="43">
        <f t="shared" si="190"/>
        <v>217.03</v>
      </c>
      <c r="M332" s="43">
        <f t="shared" si="190"/>
        <v>217.03</v>
      </c>
      <c r="N332" s="43">
        <f t="shared" si="190"/>
        <v>217.03</v>
      </c>
      <c r="O332" s="43">
        <f t="shared" si="190"/>
        <v>217.03</v>
      </c>
      <c r="P332" s="43">
        <f t="shared" si="190"/>
        <v>217.03</v>
      </c>
      <c r="Q332" s="43">
        <f t="shared" si="190"/>
        <v>217.03</v>
      </c>
      <c r="R332" s="43">
        <f t="shared" si="190"/>
        <v>217.03</v>
      </c>
      <c r="S332" s="43">
        <f t="shared" si="190"/>
        <v>217.03</v>
      </c>
      <c r="T332" s="43">
        <f t="shared" si="190"/>
        <v>217.03</v>
      </c>
      <c r="U332" s="43">
        <f t="shared" si="190"/>
        <v>217.03</v>
      </c>
      <c r="V332" s="43">
        <f t="shared" si="190"/>
        <v>217.03</v>
      </c>
      <c r="W332" s="43">
        <f t="shared" si="190"/>
        <v>217.03</v>
      </c>
      <c r="X332" s="43">
        <f t="shared" si="190"/>
        <v>217.03</v>
      </c>
      <c r="Y332" s="43">
        <f t="shared" si="190"/>
        <v>217.03</v>
      </c>
      <c r="Z332" s="43">
        <f t="shared" si="190"/>
        <v>217.03</v>
      </c>
      <c r="AA332" s="43">
        <f t="shared" si="190"/>
        <v>217.03</v>
      </c>
    </row>
    <row r="333" spans="1:27" ht="12.75" customHeight="1" outlineLevel="1" x14ac:dyDescent="0.2">
      <c r="A333" s="92" t="s">
        <v>2372</v>
      </c>
      <c r="B333" s="62" t="s">
        <v>81</v>
      </c>
      <c r="C333" s="42" t="s">
        <v>77</v>
      </c>
      <c r="D333" s="43">
        <v>4.7699999999999996</v>
      </c>
      <c r="E333" s="43">
        <v>4.7699999999999996</v>
      </c>
      <c r="F333" s="43">
        <v>4.7699999999999996</v>
      </c>
      <c r="G333" s="43">
        <v>4.7699999999999996</v>
      </c>
      <c r="H333" s="43">
        <v>4.7699999999999996</v>
      </c>
      <c r="I333" s="43">
        <v>4.7699999999999996</v>
      </c>
      <c r="J333" s="43">
        <v>4.7699999999999996</v>
      </c>
      <c r="K333" s="43">
        <v>4.7699999999999996</v>
      </c>
      <c r="L333" s="43">
        <v>4.7699999999999996</v>
      </c>
      <c r="M333" s="43">
        <v>4.7699999999999996</v>
      </c>
      <c r="N333" s="43">
        <v>4.7699999999999996</v>
      </c>
      <c r="O333" s="43">
        <v>4.7699999999999996</v>
      </c>
      <c r="P333" s="43">
        <v>4.7699999999999996</v>
      </c>
      <c r="Q333" s="43">
        <v>4.7699999999999996</v>
      </c>
      <c r="R333" s="43">
        <v>4.7699999999999996</v>
      </c>
      <c r="S333" s="43">
        <v>4.7699999999999996</v>
      </c>
      <c r="T333" s="43">
        <v>4.7699999999999996</v>
      </c>
      <c r="U333" s="43">
        <v>4.7699999999999996</v>
      </c>
      <c r="V333" s="43">
        <v>4.7699999999999996</v>
      </c>
      <c r="W333" s="43">
        <v>4.7699999999999996</v>
      </c>
      <c r="X333" s="43">
        <v>4.7699999999999996</v>
      </c>
      <c r="Y333" s="43">
        <v>4.7699999999999996</v>
      </c>
      <c r="Z333" s="43">
        <v>4.7699999999999996</v>
      </c>
      <c r="AA333" s="43">
        <v>4.7699999999999996</v>
      </c>
    </row>
    <row r="334" spans="1:27" ht="12.75" customHeight="1" outlineLevel="1" x14ac:dyDescent="0.2">
      <c r="A334" s="92" t="s">
        <v>2373</v>
      </c>
      <c r="B334" s="62" t="s">
        <v>79</v>
      </c>
      <c r="C334" s="42" t="s">
        <v>77</v>
      </c>
      <c r="D334" s="43">
        <f>$D$11</f>
        <v>110.23</v>
      </c>
      <c r="E334" s="43">
        <f t="shared" ref="E334:AA334" si="191">$D$11</f>
        <v>110.23</v>
      </c>
      <c r="F334" s="43">
        <f t="shared" si="191"/>
        <v>110.23</v>
      </c>
      <c r="G334" s="43">
        <f t="shared" si="191"/>
        <v>110.23</v>
      </c>
      <c r="H334" s="43">
        <f t="shared" si="191"/>
        <v>110.23</v>
      </c>
      <c r="I334" s="43">
        <f t="shared" si="191"/>
        <v>110.23</v>
      </c>
      <c r="J334" s="43">
        <f t="shared" si="191"/>
        <v>110.23</v>
      </c>
      <c r="K334" s="43">
        <f t="shared" si="191"/>
        <v>110.23</v>
      </c>
      <c r="L334" s="43">
        <f t="shared" si="191"/>
        <v>110.23</v>
      </c>
      <c r="M334" s="43">
        <f t="shared" si="191"/>
        <v>110.23</v>
      </c>
      <c r="N334" s="43">
        <f t="shared" si="191"/>
        <v>110.23</v>
      </c>
      <c r="O334" s="43">
        <f t="shared" si="191"/>
        <v>110.23</v>
      </c>
      <c r="P334" s="43">
        <f t="shared" si="191"/>
        <v>110.23</v>
      </c>
      <c r="Q334" s="43">
        <f t="shared" si="191"/>
        <v>110.23</v>
      </c>
      <c r="R334" s="43">
        <f t="shared" si="191"/>
        <v>110.23</v>
      </c>
      <c r="S334" s="43">
        <f t="shared" si="191"/>
        <v>110.23</v>
      </c>
      <c r="T334" s="43">
        <f t="shared" si="191"/>
        <v>110.23</v>
      </c>
      <c r="U334" s="43">
        <f t="shared" si="191"/>
        <v>110.23</v>
      </c>
      <c r="V334" s="43">
        <f t="shared" si="191"/>
        <v>110.23</v>
      </c>
      <c r="W334" s="43">
        <f t="shared" si="191"/>
        <v>110.23</v>
      </c>
      <c r="X334" s="43">
        <f t="shared" si="191"/>
        <v>110.23</v>
      </c>
      <c r="Y334" s="43">
        <f t="shared" si="191"/>
        <v>110.23</v>
      </c>
      <c r="Z334" s="43">
        <f t="shared" si="191"/>
        <v>110.23</v>
      </c>
      <c r="AA334" s="43">
        <f t="shared" si="191"/>
        <v>110.23</v>
      </c>
    </row>
    <row r="335" spans="1:27" ht="12.75" customHeight="1" x14ac:dyDescent="0.2">
      <c r="A335" s="91" t="s">
        <v>2374</v>
      </c>
      <c r="B335" s="27" t="str">
        <f>"09"&amp;"."&amp;$B$729&amp;"."&amp;$B$730</f>
        <v>09.02.2023</v>
      </c>
      <c r="C335" s="83" t="s">
        <v>74</v>
      </c>
      <c r="D335" s="84">
        <f>ROUND(((D336+D337+D339+D338)/1000),5)</f>
        <v>1.40072</v>
      </c>
      <c r="E335" s="84">
        <f>ROUND(((E336+E337+E339+E338)/1000),5)</f>
        <v>1.36914</v>
      </c>
      <c r="F335" s="84">
        <f>ROUND(((F336+F337+F339+F338)/1000),5)</f>
        <v>1.36747</v>
      </c>
      <c r="G335" s="84">
        <f t="shared" ref="G335:AA335" si="192">ROUND(((G336+G337+G339+G338)/1000),5)</f>
        <v>1.3710500000000001</v>
      </c>
      <c r="H335" s="84">
        <f t="shared" si="192"/>
        <v>1.4089400000000001</v>
      </c>
      <c r="I335" s="84">
        <f t="shared" si="192"/>
        <v>1.49176</v>
      </c>
      <c r="J335" s="84">
        <f t="shared" si="192"/>
        <v>1.7483200000000001</v>
      </c>
      <c r="K335" s="84">
        <f t="shared" si="192"/>
        <v>1.9367000000000001</v>
      </c>
      <c r="L335" s="84">
        <f t="shared" si="192"/>
        <v>2.0521400000000001</v>
      </c>
      <c r="M335" s="84">
        <f t="shared" si="192"/>
        <v>2.0729899999999999</v>
      </c>
      <c r="N335" s="84">
        <f t="shared" si="192"/>
        <v>2.0834999999999999</v>
      </c>
      <c r="O335" s="84">
        <f t="shared" si="192"/>
        <v>2.1217299999999999</v>
      </c>
      <c r="P335" s="84">
        <f t="shared" si="192"/>
        <v>2.10195</v>
      </c>
      <c r="Q335" s="84">
        <f t="shared" si="192"/>
        <v>2.0830000000000002</v>
      </c>
      <c r="R335" s="84">
        <f t="shared" si="192"/>
        <v>2.0796800000000002</v>
      </c>
      <c r="S335" s="84">
        <f t="shared" si="192"/>
        <v>2.0723600000000002</v>
      </c>
      <c r="T335" s="84">
        <f t="shared" si="192"/>
        <v>2.0404200000000001</v>
      </c>
      <c r="U335" s="84">
        <f t="shared" si="192"/>
        <v>2.06318</v>
      </c>
      <c r="V335" s="84">
        <f t="shared" si="192"/>
        <v>2.0770900000000001</v>
      </c>
      <c r="W335" s="84">
        <f t="shared" si="192"/>
        <v>2.0988199999999999</v>
      </c>
      <c r="X335" s="84">
        <f t="shared" si="192"/>
        <v>2.04528</v>
      </c>
      <c r="Y335" s="84">
        <f t="shared" si="192"/>
        <v>1.9446099999999999</v>
      </c>
      <c r="Z335" s="84">
        <f t="shared" si="192"/>
        <v>1.8087299999999999</v>
      </c>
      <c r="AA335" s="84">
        <f t="shared" si="192"/>
        <v>1.52197</v>
      </c>
    </row>
    <row r="336" spans="1:27" ht="12.75" customHeight="1" outlineLevel="1" x14ac:dyDescent="0.2">
      <c r="A336" s="92" t="s">
        <v>2375</v>
      </c>
      <c r="B336" s="62" t="s">
        <v>231</v>
      </c>
      <c r="C336" s="42" t="s">
        <v>77</v>
      </c>
      <c r="D336" s="43">
        <v>1068.69</v>
      </c>
      <c r="E336" s="43">
        <v>1037.1099999999999</v>
      </c>
      <c r="F336" s="43">
        <v>1035.44</v>
      </c>
      <c r="G336" s="43">
        <v>1039.02</v>
      </c>
      <c r="H336" s="43">
        <v>1076.9100000000001</v>
      </c>
      <c r="I336" s="43">
        <v>1159.73</v>
      </c>
      <c r="J336" s="43">
        <v>1416.29</v>
      </c>
      <c r="K336" s="43">
        <v>1604.67</v>
      </c>
      <c r="L336" s="43">
        <v>1720.11</v>
      </c>
      <c r="M336" s="43">
        <v>1740.96</v>
      </c>
      <c r="N336" s="43">
        <v>1751.47</v>
      </c>
      <c r="O336" s="43">
        <v>1789.7</v>
      </c>
      <c r="P336" s="43">
        <v>1769.92</v>
      </c>
      <c r="Q336" s="43">
        <v>1750.97</v>
      </c>
      <c r="R336" s="43">
        <v>1747.65</v>
      </c>
      <c r="S336" s="43">
        <v>1740.33</v>
      </c>
      <c r="T336" s="43">
        <v>1708.39</v>
      </c>
      <c r="U336" s="43">
        <v>1731.15</v>
      </c>
      <c r="V336" s="43">
        <v>1745.06</v>
      </c>
      <c r="W336" s="43">
        <v>1766.79</v>
      </c>
      <c r="X336" s="43">
        <v>1713.25</v>
      </c>
      <c r="Y336" s="43">
        <v>1612.58</v>
      </c>
      <c r="Z336" s="43">
        <v>1476.7</v>
      </c>
      <c r="AA336" s="43">
        <v>1189.94</v>
      </c>
    </row>
    <row r="337" spans="1:27" ht="12.75" customHeight="1" outlineLevel="1" x14ac:dyDescent="0.2">
      <c r="A337" s="92" t="s">
        <v>2376</v>
      </c>
      <c r="B337" s="62" t="s">
        <v>88</v>
      </c>
      <c r="C337" s="42" t="s">
        <v>77</v>
      </c>
      <c r="D337" s="43">
        <f>$D$297</f>
        <v>217.03</v>
      </c>
      <c r="E337" s="43">
        <f t="shared" ref="E337:AA337" si="193">$D$297</f>
        <v>217.03</v>
      </c>
      <c r="F337" s="43">
        <f t="shared" si="193"/>
        <v>217.03</v>
      </c>
      <c r="G337" s="43">
        <f t="shared" si="193"/>
        <v>217.03</v>
      </c>
      <c r="H337" s="43">
        <f t="shared" si="193"/>
        <v>217.03</v>
      </c>
      <c r="I337" s="43">
        <f t="shared" si="193"/>
        <v>217.03</v>
      </c>
      <c r="J337" s="43">
        <f t="shared" si="193"/>
        <v>217.03</v>
      </c>
      <c r="K337" s="43">
        <f t="shared" si="193"/>
        <v>217.03</v>
      </c>
      <c r="L337" s="43">
        <f t="shared" si="193"/>
        <v>217.03</v>
      </c>
      <c r="M337" s="43">
        <f t="shared" si="193"/>
        <v>217.03</v>
      </c>
      <c r="N337" s="43">
        <f t="shared" si="193"/>
        <v>217.03</v>
      </c>
      <c r="O337" s="43">
        <f t="shared" si="193"/>
        <v>217.03</v>
      </c>
      <c r="P337" s="43">
        <f t="shared" si="193"/>
        <v>217.03</v>
      </c>
      <c r="Q337" s="43">
        <f t="shared" si="193"/>
        <v>217.03</v>
      </c>
      <c r="R337" s="43">
        <f t="shared" si="193"/>
        <v>217.03</v>
      </c>
      <c r="S337" s="43">
        <f t="shared" si="193"/>
        <v>217.03</v>
      </c>
      <c r="T337" s="43">
        <f t="shared" si="193"/>
        <v>217.03</v>
      </c>
      <c r="U337" s="43">
        <f t="shared" si="193"/>
        <v>217.03</v>
      </c>
      <c r="V337" s="43">
        <f t="shared" si="193"/>
        <v>217.03</v>
      </c>
      <c r="W337" s="43">
        <f t="shared" si="193"/>
        <v>217.03</v>
      </c>
      <c r="X337" s="43">
        <f t="shared" si="193"/>
        <v>217.03</v>
      </c>
      <c r="Y337" s="43">
        <f t="shared" si="193"/>
        <v>217.03</v>
      </c>
      <c r="Z337" s="43">
        <f t="shared" si="193"/>
        <v>217.03</v>
      </c>
      <c r="AA337" s="43">
        <f t="shared" si="193"/>
        <v>217.03</v>
      </c>
    </row>
    <row r="338" spans="1:27" ht="12.75" customHeight="1" outlineLevel="1" x14ac:dyDescent="0.2">
      <c r="A338" s="92" t="s">
        <v>2377</v>
      </c>
      <c r="B338" s="62" t="s">
        <v>81</v>
      </c>
      <c r="C338" s="42" t="s">
        <v>77</v>
      </c>
      <c r="D338" s="43">
        <v>4.7699999999999996</v>
      </c>
      <c r="E338" s="43">
        <v>4.7699999999999996</v>
      </c>
      <c r="F338" s="43">
        <v>4.7699999999999996</v>
      </c>
      <c r="G338" s="43">
        <v>4.7699999999999996</v>
      </c>
      <c r="H338" s="43">
        <v>4.7699999999999996</v>
      </c>
      <c r="I338" s="43">
        <v>4.7699999999999996</v>
      </c>
      <c r="J338" s="43">
        <v>4.7699999999999996</v>
      </c>
      <c r="K338" s="43">
        <v>4.7699999999999996</v>
      </c>
      <c r="L338" s="43">
        <v>4.7699999999999996</v>
      </c>
      <c r="M338" s="43">
        <v>4.7699999999999996</v>
      </c>
      <c r="N338" s="43">
        <v>4.7699999999999996</v>
      </c>
      <c r="O338" s="43">
        <v>4.7699999999999996</v>
      </c>
      <c r="P338" s="43">
        <v>4.7699999999999996</v>
      </c>
      <c r="Q338" s="43">
        <v>4.7699999999999996</v>
      </c>
      <c r="R338" s="43">
        <v>4.7699999999999996</v>
      </c>
      <c r="S338" s="43">
        <v>4.7699999999999996</v>
      </c>
      <c r="T338" s="43">
        <v>4.7699999999999996</v>
      </c>
      <c r="U338" s="43">
        <v>4.7699999999999996</v>
      </c>
      <c r="V338" s="43">
        <v>4.7699999999999996</v>
      </c>
      <c r="W338" s="43">
        <v>4.7699999999999996</v>
      </c>
      <c r="X338" s="43">
        <v>4.7699999999999996</v>
      </c>
      <c r="Y338" s="43">
        <v>4.7699999999999996</v>
      </c>
      <c r="Z338" s="43">
        <v>4.7699999999999996</v>
      </c>
      <c r="AA338" s="43">
        <v>4.7699999999999996</v>
      </c>
    </row>
    <row r="339" spans="1:27" ht="12.75" customHeight="1" outlineLevel="1" x14ac:dyDescent="0.2">
      <c r="A339" s="92" t="s">
        <v>2378</v>
      </c>
      <c r="B339" s="62" t="s">
        <v>79</v>
      </c>
      <c r="C339" s="42" t="s">
        <v>77</v>
      </c>
      <c r="D339" s="43">
        <f>$D$11</f>
        <v>110.23</v>
      </c>
      <c r="E339" s="43">
        <f t="shared" ref="E339:AA339" si="194">$D$11</f>
        <v>110.23</v>
      </c>
      <c r="F339" s="43">
        <f t="shared" si="194"/>
        <v>110.23</v>
      </c>
      <c r="G339" s="43">
        <f t="shared" si="194"/>
        <v>110.23</v>
      </c>
      <c r="H339" s="43">
        <f t="shared" si="194"/>
        <v>110.23</v>
      </c>
      <c r="I339" s="43">
        <f t="shared" si="194"/>
        <v>110.23</v>
      </c>
      <c r="J339" s="43">
        <f t="shared" si="194"/>
        <v>110.23</v>
      </c>
      <c r="K339" s="43">
        <f t="shared" si="194"/>
        <v>110.23</v>
      </c>
      <c r="L339" s="43">
        <f t="shared" si="194"/>
        <v>110.23</v>
      </c>
      <c r="M339" s="43">
        <f t="shared" si="194"/>
        <v>110.23</v>
      </c>
      <c r="N339" s="43">
        <f t="shared" si="194"/>
        <v>110.23</v>
      </c>
      <c r="O339" s="43">
        <f t="shared" si="194"/>
        <v>110.23</v>
      </c>
      <c r="P339" s="43">
        <f t="shared" si="194"/>
        <v>110.23</v>
      </c>
      <c r="Q339" s="43">
        <f t="shared" si="194"/>
        <v>110.23</v>
      </c>
      <c r="R339" s="43">
        <f t="shared" si="194"/>
        <v>110.23</v>
      </c>
      <c r="S339" s="43">
        <f t="shared" si="194"/>
        <v>110.23</v>
      </c>
      <c r="T339" s="43">
        <f t="shared" si="194"/>
        <v>110.23</v>
      </c>
      <c r="U339" s="43">
        <f t="shared" si="194"/>
        <v>110.23</v>
      </c>
      <c r="V339" s="43">
        <f t="shared" si="194"/>
        <v>110.23</v>
      </c>
      <c r="W339" s="43">
        <f t="shared" si="194"/>
        <v>110.23</v>
      </c>
      <c r="X339" s="43">
        <f t="shared" si="194"/>
        <v>110.23</v>
      </c>
      <c r="Y339" s="43">
        <f t="shared" si="194"/>
        <v>110.23</v>
      </c>
      <c r="Z339" s="43">
        <f t="shared" si="194"/>
        <v>110.23</v>
      </c>
      <c r="AA339" s="43">
        <f t="shared" si="194"/>
        <v>110.23</v>
      </c>
    </row>
    <row r="340" spans="1:27" ht="12.75" customHeight="1" x14ac:dyDescent="0.2">
      <c r="A340" s="91" t="s">
        <v>2379</v>
      </c>
      <c r="B340" s="27" t="str">
        <f>"10"&amp;"."&amp;$B$729&amp;"."&amp;$B$730</f>
        <v>10.02.2023</v>
      </c>
      <c r="C340" s="83" t="s">
        <v>74</v>
      </c>
      <c r="D340" s="84">
        <f>ROUND(((D341+D342+D344+D343)/1000),5)</f>
        <v>1.46875</v>
      </c>
      <c r="E340" s="84">
        <f>ROUND(((E341+E342+E344+E343)/1000),5)</f>
        <v>1.42025</v>
      </c>
      <c r="F340" s="84">
        <f>ROUND(((F341+F342+F344+F343)/1000),5)</f>
        <v>1.38896</v>
      </c>
      <c r="G340" s="84">
        <f t="shared" ref="G340:AA340" si="195">ROUND(((G341+G342+G344+G343)/1000),5)</f>
        <v>1.38968</v>
      </c>
      <c r="H340" s="84">
        <f t="shared" si="195"/>
        <v>1.45411</v>
      </c>
      <c r="I340" s="84">
        <f t="shared" si="195"/>
        <v>1.5276000000000001</v>
      </c>
      <c r="J340" s="84">
        <f t="shared" si="195"/>
        <v>1.8187899999999999</v>
      </c>
      <c r="K340" s="84">
        <f t="shared" si="195"/>
        <v>1.9346099999999999</v>
      </c>
      <c r="L340" s="84">
        <f t="shared" si="195"/>
        <v>2.0230899999999998</v>
      </c>
      <c r="M340" s="84">
        <f t="shared" si="195"/>
        <v>2.0626099999999998</v>
      </c>
      <c r="N340" s="84">
        <f t="shared" si="195"/>
        <v>2.0818400000000001</v>
      </c>
      <c r="O340" s="84">
        <f t="shared" si="195"/>
        <v>2.1073300000000001</v>
      </c>
      <c r="P340" s="84">
        <f t="shared" si="195"/>
        <v>2.0896300000000001</v>
      </c>
      <c r="Q340" s="84">
        <f t="shared" si="195"/>
        <v>2.09748</v>
      </c>
      <c r="R340" s="84">
        <f t="shared" si="195"/>
        <v>2.0882900000000002</v>
      </c>
      <c r="S340" s="84">
        <f t="shared" si="195"/>
        <v>2.0462699999999998</v>
      </c>
      <c r="T340" s="84">
        <f t="shared" si="195"/>
        <v>2.02128</v>
      </c>
      <c r="U340" s="84">
        <f t="shared" si="195"/>
        <v>2.0518999999999998</v>
      </c>
      <c r="V340" s="84">
        <f t="shared" si="195"/>
        <v>2.07707</v>
      </c>
      <c r="W340" s="84">
        <f t="shared" si="195"/>
        <v>2.0667599999999999</v>
      </c>
      <c r="X340" s="84">
        <f t="shared" si="195"/>
        <v>2.0394399999999999</v>
      </c>
      <c r="Y340" s="84">
        <f t="shared" si="195"/>
        <v>1.9787399999999999</v>
      </c>
      <c r="Z340" s="84">
        <f t="shared" si="195"/>
        <v>1.8693200000000001</v>
      </c>
      <c r="AA340" s="84">
        <f t="shared" si="195"/>
        <v>1.6961200000000001</v>
      </c>
    </row>
    <row r="341" spans="1:27" ht="12.75" customHeight="1" outlineLevel="1" x14ac:dyDescent="0.2">
      <c r="A341" s="92" t="s">
        <v>2380</v>
      </c>
      <c r="B341" s="62" t="s">
        <v>231</v>
      </c>
      <c r="C341" s="42" t="s">
        <v>77</v>
      </c>
      <c r="D341" s="43">
        <v>1136.72</v>
      </c>
      <c r="E341" s="43">
        <v>1088.22</v>
      </c>
      <c r="F341" s="43">
        <v>1056.93</v>
      </c>
      <c r="G341" s="43">
        <v>1057.6500000000001</v>
      </c>
      <c r="H341" s="43">
        <v>1122.08</v>
      </c>
      <c r="I341" s="43">
        <v>1195.57</v>
      </c>
      <c r="J341" s="43">
        <v>1486.76</v>
      </c>
      <c r="K341" s="43">
        <v>1602.58</v>
      </c>
      <c r="L341" s="43">
        <v>1691.06</v>
      </c>
      <c r="M341" s="43">
        <v>1730.58</v>
      </c>
      <c r="N341" s="43">
        <v>1749.81</v>
      </c>
      <c r="O341" s="43">
        <v>1775.3</v>
      </c>
      <c r="P341" s="43">
        <v>1757.6</v>
      </c>
      <c r="Q341" s="43">
        <v>1765.45</v>
      </c>
      <c r="R341" s="43">
        <v>1756.26</v>
      </c>
      <c r="S341" s="43">
        <v>1714.24</v>
      </c>
      <c r="T341" s="43">
        <v>1689.25</v>
      </c>
      <c r="U341" s="43">
        <v>1719.87</v>
      </c>
      <c r="V341" s="43">
        <v>1745.04</v>
      </c>
      <c r="W341" s="43">
        <v>1734.73</v>
      </c>
      <c r="X341" s="43">
        <v>1707.41</v>
      </c>
      <c r="Y341" s="43">
        <v>1646.71</v>
      </c>
      <c r="Z341" s="43">
        <v>1537.29</v>
      </c>
      <c r="AA341" s="43">
        <v>1364.09</v>
      </c>
    </row>
    <row r="342" spans="1:27" ht="12.75" customHeight="1" outlineLevel="1" x14ac:dyDescent="0.2">
      <c r="A342" s="92" t="s">
        <v>2381</v>
      </c>
      <c r="B342" s="62" t="s">
        <v>88</v>
      </c>
      <c r="C342" s="42" t="s">
        <v>77</v>
      </c>
      <c r="D342" s="43">
        <f>$D$297</f>
        <v>217.03</v>
      </c>
      <c r="E342" s="43">
        <f t="shared" ref="E342:AA342" si="196">$D$297</f>
        <v>217.03</v>
      </c>
      <c r="F342" s="43">
        <f t="shared" si="196"/>
        <v>217.03</v>
      </c>
      <c r="G342" s="43">
        <f t="shared" si="196"/>
        <v>217.03</v>
      </c>
      <c r="H342" s="43">
        <f t="shared" si="196"/>
        <v>217.03</v>
      </c>
      <c r="I342" s="43">
        <f t="shared" si="196"/>
        <v>217.03</v>
      </c>
      <c r="J342" s="43">
        <f t="shared" si="196"/>
        <v>217.03</v>
      </c>
      <c r="K342" s="43">
        <f t="shared" si="196"/>
        <v>217.03</v>
      </c>
      <c r="L342" s="43">
        <f t="shared" si="196"/>
        <v>217.03</v>
      </c>
      <c r="M342" s="43">
        <f t="shared" si="196"/>
        <v>217.03</v>
      </c>
      <c r="N342" s="43">
        <f t="shared" si="196"/>
        <v>217.03</v>
      </c>
      <c r="O342" s="43">
        <f t="shared" si="196"/>
        <v>217.03</v>
      </c>
      <c r="P342" s="43">
        <f t="shared" si="196"/>
        <v>217.03</v>
      </c>
      <c r="Q342" s="43">
        <f t="shared" si="196"/>
        <v>217.03</v>
      </c>
      <c r="R342" s="43">
        <f t="shared" si="196"/>
        <v>217.03</v>
      </c>
      <c r="S342" s="43">
        <f t="shared" si="196"/>
        <v>217.03</v>
      </c>
      <c r="T342" s="43">
        <f t="shared" si="196"/>
        <v>217.03</v>
      </c>
      <c r="U342" s="43">
        <f t="shared" si="196"/>
        <v>217.03</v>
      </c>
      <c r="V342" s="43">
        <f t="shared" si="196"/>
        <v>217.03</v>
      </c>
      <c r="W342" s="43">
        <f t="shared" si="196"/>
        <v>217.03</v>
      </c>
      <c r="X342" s="43">
        <f t="shared" si="196"/>
        <v>217.03</v>
      </c>
      <c r="Y342" s="43">
        <f t="shared" si="196"/>
        <v>217.03</v>
      </c>
      <c r="Z342" s="43">
        <f t="shared" si="196"/>
        <v>217.03</v>
      </c>
      <c r="AA342" s="43">
        <f t="shared" si="196"/>
        <v>217.03</v>
      </c>
    </row>
    <row r="343" spans="1:27" ht="12.75" customHeight="1" outlineLevel="1" x14ac:dyDescent="0.2">
      <c r="A343" s="92" t="s">
        <v>2382</v>
      </c>
      <c r="B343" s="62" t="s">
        <v>81</v>
      </c>
      <c r="C343" s="42" t="s">
        <v>77</v>
      </c>
      <c r="D343" s="43">
        <v>4.7699999999999996</v>
      </c>
      <c r="E343" s="43">
        <v>4.7699999999999996</v>
      </c>
      <c r="F343" s="43">
        <v>4.7699999999999996</v>
      </c>
      <c r="G343" s="43">
        <v>4.7699999999999996</v>
      </c>
      <c r="H343" s="43">
        <v>4.7699999999999996</v>
      </c>
      <c r="I343" s="43">
        <v>4.7699999999999996</v>
      </c>
      <c r="J343" s="43">
        <v>4.7699999999999996</v>
      </c>
      <c r="K343" s="43">
        <v>4.7699999999999996</v>
      </c>
      <c r="L343" s="43">
        <v>4.7699999999999996</v>
      </c>
      <c r="M343" s="43">
        <v>4.7699999999999996</v>
      </c>
      <c r="N343" s="43">
        <v>4.7699999999999996</v>
      </c>
      <c r="O343" s="43">
        <v>4.7699999999999996</v>
      </c>
      <c r="P343" s="43">
        <v>4.7699999999999996</v>
      </c>
      <c r="Q343" s="43">
        <v>4.7699999999999996</v>
      </c>
      <c r="R343" s="43">
        <v>4.7699999999999996</v>
      </c>
      <c r="S343" s="43">
        <v>4.7699999999999996</v>
      </c>
      <c r="T343" s="43">
        <v>4.7699999999999996</v>
      </c>
      <c r="U343" s="43">
        <v>4.7699999999999996</v>
      </c>
      <c r="V343" s="43">
        <v>4.7699999999999996</v>
      </c>
      <c r="W343" s="43">
        <v>4.7699999999999996</v>
      </c>
      <c r="X343" s="43">
        <v>4.7699999999999996</v>
      </c>
      <c r="Y343" s="43">
        <v>4.7699999999999996</v>
      </c>
      <c r="Z343" s="43">
        <v>4.7699999999999996</v>
      </c>
      <c r="AA343" s="43">
        <v>4.7699999999999996</v>
      </c>
    </row>
    <row r="344" spans="1:27" ht="12.75" customHeight="1" outlineLevel="1" x14ac:dyDescent="0.2">
      <c r="A344" s="92" t="s">
        <v>2383</v>
      </c>
      <c r="B344" s="62" t="s">
        <v>79</v>
      </c>
      <c r="C344" s="42" t="s">
        <v>77</v>
      </c>
      <c r="D344" s="43">
        <f>$D$11</f>
        <v>110.23</v>
      </c>
      <c r="E344" s="43">
        <f t="shared" ref="E344:AA344" si="197">$D$11</f>
        <v>110.23</v>
      </c>
      <c r="F344" s="43">
        <f t="shared" si="197"/>
        <v>110.23</v>
      </c>
      <c r="G344" s="43">
        <f t="shared" si="197"/>
        <v>110.23</v>
      </c>
      <c r="H344" s="43">
        <f t="shared" si="197"/>
        <v>110.23</v>
      </c>
      <c r="I344" s="43">
        <f t="shared" si="197"/>
        <v>110.23</v>
      </c>
      <c r="J344" s="43">
        <f t="shared" si="197"/>
        <v>110.23</v>
      </c>
      <c r="K344" s="43">
        <f t="shared" si="197"/>
        <v>110.23</v>
      </c>
      <c r="L344" s="43">
        <f t="shared" si="197"/>
        <v>110.23</v>
      </c>
      <c r="M344" s="43">
        <f t="shared" si="197"/>
        <v>110.23</v>
      </c>
      <c r="N344" s="43">
        <f t="shared" si="197"/>
        <v>110.23</v>
      </c>
      <c r="O344" s="43">
        <f t="shared" si="197"/>
        <v>110.23</v>
      </c>
      <c r="P344" s="43">
        <f t="shared" si="197"/>
        <v>110.23</v>
      </c>
      <c r="Q344" s="43">
        <f t="shared" si="197"/>
        <v>110.23</v>
      </c>
      <c r="R344" s="43">
        <f t="shared" si="197"/>
        <v>110.23</v>
      </c>
      <c r="S344" s="43">
        <f t="shared" si="197"/>
        <v>110.23</v>
      </c>
      <c r="T344" s="43">
        <f t="shared" si="197"/>
        <v>110.23</v>
      </c>
      <c r="U344" s="43">
        <f t="shared" si="197"/>
        <v>110.23</v>
      </c>
      <c r="V344" s="43">
        <f t="shared" si="197"/>
        <v>110.23</v>
      </c>
      <c r="W344" s="43">
        <f t="shared" si="197"/>
        <v>110.23</v>
      </c>
      <c r="X344" s="43">
        <f t="shared" si="197"/>
        <v>110.23</v>
      </c>
      <c r="Y344" s="43">
        <f t="shared" si="197"/>
        <v>110.23</v>
      </c>
      <c r="Z344" s="43">
        <f t="shared" si="197"/>
        <v>110.23</v>
      </c>
      <c r="AA344" s="43">
        <f t="shared" si="197"/>
        <v>110.23</v>
      </c>
    </row>
    <row r="345" spans="1:27" ht="12.75" customHeight="1" x14ac:dyDescent="0.2">
      <c r="A345" s="91" t="s">
        <v>2384</v>
      </c>
      <c r="B345" s="27" t="str">
        <f>"11"&amp;"."&amp;$B$729&amp;"."&amp;$B$730</f>
        <v>11.02.2023</v>
      </c>
      <c r="C345" s="83" t="s">
        <v>74</v>
      </c>
      <c r="D345" s="84">
        <f>ROUND(((D346+D347+D349+D348)/1000),5)</f>
        <v>1.5608299999999999</v>
      </c>
      <c r="E345" s="84">
        <f>ROUND(((E346+E347+E349+E348)/1000),5)</f>
        <v>1.52295</v>
      </c>
      <c r="F345" s="84">
        <f>ROUND(((F346+F347+F349+F348)/1000),5)</f>
        <v>1.50237</v>
      </c>
      <c r="G345" s="84">
        <f t="shared" ref="G345:AA345" si="198">ROUND(((G346+G347+G349+G348)/1000),5)</f>
        <v>1.48888</v>
      </c>
      <c r="H345" s="84">
        <f t="shared" si="198"/>
        <v>1.5015099999999999</v>
      </c>
      <c r="I345" s="84">
        <f t="shared" si="198"/>
        <v>1.51827</v>
      </c>
      <c r="J345" s="84">
        <f t="shared" si="198"/>
        <v>1.5805199999999999</v>
      </c>
      <c r="K345" s="84">
        <f t="shared" si="198"/>
        <v>1.8446899999999999</v>
      </c>
      <c r="L345" s="84">
        <f t="shared" si="198"/>
        <v>1.94028</v>
      </c>
      <c r="M345" s="84">
        <f t="shared" si="198"/>
        <v>2.0826899999999999</v>
      </c>
      <c r="N345" s="84">
        <f t="shared" si="198"/>
        <v>2.1286200000000002</v>
      </c>
      <c r="O345" s="84">
        <f t="shared" si="198"/>
        <v>2.14114</v>
      </c>
      <c r="P345" s="84">
        <f t="shared" si="198"/>
        <v>2.13761</v>
      </c>
      <c r="Q345" s="84">
        <f t="shared" si="198"/>
        <v>2.1338400000000002</v>
      </c>
      <c r="R345" s="84">
        <f t="shared" si="198"/>
        <v>2.1274600000000001</v>
      </c>
      <c r="S345" s="84">
        <f t="shared" si="198"/>
        <v>2.0893600000000001</v>
      </c>
      <c r="T345" s="84">
        <f t="shared" si="198"/>
        <v>2.11171</v>
      </c>
      <c r="U345" s="84">
        <f t="shared" si="198"/>
        <v>2.14628</v>
      </c>
      <c r="V345" s="84">
        <f t="shared" si="198"/>
        <v>2.1698900000000001</v>
      </c>
      <c r="W345" s="84">
        <f t="shared" si="198"/>
        <v>2.1381899999999998</v>
      </c>
      <c r="X345" s="84">
        <f t="shared" si="198"/>
        <v>2.1231499999999999</v>
      </c>
      <c r="Y345" s="84">
        <f t="shared" si="198"/>
        <v>2.0088400000000002</v>
      </c>
      <c r="Z345" s="84">
        <f t="shared" si="198"/>
        <v>1.90262</v>
      </c>
      <c r="AA345" s="84">
        <f t="shared" si="198"/>
        <v>1.7887599999999999</v>
      </c>
    </row>
    <row r="346" spans="1:27" ht="12.75" customHeight="1" outlineLevel="1" x14ac:dyDescent="0.2">
      <c r="A346" s="92" t="s">
        <v>2385</v>
      </c>
      <c r="B346" s="62" t="s">
        <v>231</v>
      </c>
      <c r="C346" s="42" t="s">
        <v>77</v>
      </c>
      <c r="D346" s="43">
        <v>1228.8</v>
      </c>
      <c r="E346" s="43">
        <v>1190.92</v>
      </c>
      <c r="F346" s="43">
        <v>1170.3399999999999</v>
      </c>
      <c r="G346" s="43">
        <v>1156.8499999999999</v>
      </c>
      <c r="H346" s="43">
        <v>1169.48</v>
      </c>
      <c r="I346" s="43">
        <v>1186.24</v>
      </c>
      <c r="J346" s="43">
        <v>1248.49</v>
      </c>
      <c r="K346" s="43">
        <v>1512.66</v>
      </c>
      <c r="L346" s="43">
        <v>1608.25</v>
      </c>
      <c r="M346" s="43">
        <v>1750.66</v>
      </c>
      <c r="N346" s="43">
        <v>1796.59</v>
      </c>
      <c r="O346" s="43">
        <v>1809.11</v>
      </c>
      <c r="P346" s="43">
        <v>1805.58</v>
      </c>
      <c r="Q346" s="43">
        <v>1801.81</v>
      </c>
      <c r="R346" s="43">
        <v>1795.43</v>
      </c>
      <c r="S346" s="43">
        <v>1757.33</v>
      </c>
      <c r="T346" s="43">
        <v>1779.68</v>
      </c>
      <c r="U346" s="43">
        <v>1814.25</v>
      </c>
      <c r="V346" s="43">
        <v>1837.86</v>
      </c>
      <c r="W346" s="43">
        <v>1806.16</v>
      </c>
      <c r="X346" s="43">
        <v>1791.12</v>
      </c>
      <c r="Y346" s="43">
        <v>1676.81</v>
      </c>
      <c r="Z346" s="43">
        <v>1570.59</v>
      </c>
      <c r="AA346" s="43">
        <v>1456.73</v>
      </c>
    </row>
    <row r="347" spans="1:27" ht="12.75" customHeight="1" outlineLevel="1" x14ac:dyDescent="0.2">
      <c r="A347" s="92" t="s">
        <v>2386</v>
      </c>
      <c r="B347" s="62" t="s">
        <v>88</v>
      </c>
      <c r="C347" s="42" t="s">
        <v>77</v>
      </c>
      <c r="D347" s="43">
        <f>$D$297</f>
        <v>217.03</v>
      </c>
      <c r="E347" s="43">
        <f t="shared" ref="E347:AA347" si="199">$D$297</f>
        <v>217.03</v>
      </c>
      <c r="F347" s="43">
        <f t="shared" si="199"/>
        <v>217.03</v>
      </c>
      <c r="G347" s="43">
        <f t="shared" si="199"/>
        <v>217.03</v>
      </c>
      <c r="H347" s="43">
        <f t="shared" si="199"/>
        <v>217.03</v>
      </c>
      <c r="I347" s="43">
        <f t="shared" si="199"/>
        <v>217.03</v>
      </c>
      <c r="J347" s="43">
        <f t="shared" si="199"/>
        <v>217.03</v>
      </c>
      <c r="K347" s="43">
        <f t="shared" si="199"/>
        <v>217.03</v>
      </c>
      <c r="L347" s="43">
        <f t="shared" si="199"/>
        <v>217.03</v>
      </c>
      <c r="M347" s="43">
        <f t="shared" si="199"/>
        <v>217.03</v>
      </c>
      <c r="N347" s="43">
        <f t="shared" si="199"/>
        <v>217.03</v>
      </c>
      <c r="O347" s="43">
        <f t="shared" si="199"/>
        <v>217.03</v>
      </c>
      <c r="P347" s="43">
        <f t="shared" si="199"/>
        <v>217.03</v>
      </c>
      <c r="Q347" s="43">
        <f t="shared" si="199"/>
        <v>217.03</v>
      </c>
      <c r="R347" s="43">
        <f t="shared" si="199"/>
        <v>217.03</v>
      </c>
      <c r="S347" s="43">
        <f t="shared" si="199"/>
        <v>217.03</v>
      </c>
      <c r="T347" s="43">
        <f t="shared" si="199"/>
        <v>217.03</v>
      </c>
      <c r="U347" s="43">
        <f t="shared" si="199"/>
        <v>217.03</v>
      </c>
      <c r="V347" s="43">
        <f t="shared" si="199"/>
        <v>217.03</v>
      </c>
      <c r="W347" s="43">
        <f t="shared" si="199"/>
        <v>217.03</v>
      </c>
      <c r="X347" s="43">
        <f t="shared" si="199"/>
        <v>217.03</v>
      </c>
      <c r="Y347" s="43">
        <f t="shared" si="199"/>
        <v>217.03</v>
      </c>
      <c r="Z347" s="43">
        <f t="shared" si="199"/>
        <v>217.03</v>
      </c>
      <c r="AA347" s="43">
        <f t="shared" si="199"/>
        <v>217.03</v>
      </c>
    </row>
    <row r="348" spans="1:27" ht="12.75" customHeight="1" outlineLevel="1" x14ac:dyDescent="0.2">
      <c r="A348" s="92" t="s">
        <v>2387</v>
      </c>
      <c r="B348" s="62" t="s">
        <v>81</v>
      </c>
      <c r="C348" s="42" t="s">
        <v>77</v>
      </c>
      <c r="D348" s="43">
        <v>4.7699999999999996</v>
      </c>
      <c r="E348" s="43">
        <v>4.7699999999999996</v>
      </c>
      <c r="F348" s="43">
        <v>4.7699999999999996</v>
      </c>
      <c r="G348" s="43">
        <v>4.7699999999999996</v>
      </c>
      <c r="H348" s="43">
        <v>4.7699999999999996</v>
      </c>
      <c r="I348" s="43">
        <v>4.7699999999999996</v>
      </c>
      <c r="J348" s="43">
        <v>4.7699999999999996</v>
      </c>
      <c r="K348" s="43">
        <v>4.7699999999999996</v>
      </c>
      <c r="L348" s="43">
        <v>4.7699999999999996</v>
      </c>
      <c r="M348" s="43">
        <v>4.7699999999999996</v>
      </c>
      <c r="N348" s="43">
        <v>4.7699999999999996</v>
      </c>
      <c r="O348" s="43">
        <v>4.7699999999999996</v>
      </c>
      <c r="P348" s="43">
        <v>4.7699999999999996</v>
      </c>
      <c r="Q348" s="43">
        <v>4.7699999999999996</v>
      </c>
      <c r="R348" s="43">
        <v>4.7699999999999996</v>
      </c>
      <c r="S348" s="43">
        <v>4.7699999999999996</v>
      </c>
      <c r="T348" s="43">
        <v>4.7699999999999996</v>
      </c>
      <c r="U348" s="43">
        <v>4.7699999999999996</v>
      </c>
      <c r="V348" s="43">
        <v>4.7699999999999996</v>
      </c>
      <c r="W348" s="43">
        <v>4.7699999999999996</v>
      </c>
      <c r="X348" s="43">
        <v>4.7699999999999996</v>
      </c>
      <c r="Y348" s="43">
        <v>4.7699999999999996</v>
      </c>
      <c r="Z348" s="43">
        <v>4.7699999999999996</v>
      </c>
      <c r="AA348" s="43">
        <v>4.7699999999999996</v>
      </c>
    </row>
    <row r="349" spans="1:27" ht="12.75" customHeight="1" outlineLevel="1" x14ac:dyDescent="0.2">
      <c r="A349" s="92" t="s">
        <v>2388</v>
      </c>
      <c r="B349" s="62" t="s">
        <v>79</v>
      </c>
      <c r="C349" s="42" t="s">
        <v>77</v>
      </c>
      <c r="D349" s="43">
        <f>$D$11</f>
        <v>110.23</v>
      </c>
      <c r="E349" s="43">
        <f t="shared" ref="E349:AA349" si="200">$D$11</f>
        <v>110.23</v>
      </c>
      <c r="F349" s="43">
        <f t="shared" si="200"/>
        <v>110.23</v>
      </c>
      <c r="G349" s="43">
        <f t="shared" si="200"/>
        <v>110.23</v>
      </c>
      <c r="H349" s="43">
        <f t="shared" si="200"/>
        <v>110.23</v>
      </c>
      <c r="I349" s="43">
        <f t="shared" si="200"/>
        <v>110.23</v>
      </c>
      <c r="J349" s="43">
        <f t="shared" si="200"/>
        <v>110.23</v>
      </c>
      <c r="K349" s="43">
        <f t="shared" si="200"/>
        <v>110.23</v>
      </c>
      <c r="L349" s="43">
        <f t="shared" si="200"/>
        <v>110.23</v>
      </c>
      <c r="M349" s="43">
        <f t="shared" si="200"/>
        <v>110.23</v>
      </c>
      <c r="N349" s="43">
        <f t="shared" si="200"/>
        <v>110.23</v>
      </c>
      <c r="O349" s="43">
        <f t="shared" si="200"/>
        <v>110.23</v>
      </c>
      <c r="P349" s="43">
        <f t="shared" si="200"/>
        <v>110.23</v>
      </c>
      <c r="Q349" s="43">
        <f t="shared" si="200"/>
        <v>110.23</v>
      </c>
      <c r="R349" s="43">
        <f t="shared" si="200"/>
        <v>110.23</v>
      </c>
      <c r="S349" s="43">
        <f t="shared" si="200"/>
        <v>110.23</v>
      </c>
      <c r="T349" s="43">
        <f t="shared" si="200"/>
        <v>110.23</v>
      </c>
      <c r="U349" s="43">
        <f t="shared" si="200"/>
        <v>110.23</v>
      </c>
      <c r="V349" s="43">
        <f t="shared" si="200"/>
        <v>110.23</v>
      </c>
      <c r="W349" s="43">
        <f t="shared" si="200"/>
        <v>110.23</v>
      </c>
      <c r="X349" s="43">
        <f t="shared" si="200"/>
        <v>110.23</v>
      </c>
      <c r="Y349" s="43">
        <f t="shared" si="200"/>
        <v>110.23</v>
      </c>
      <c r="Z349" s="43">
        <f t="shared" si="200"/>
        <v>110.23</v>
      </c>
      <c r="AA349" s="43">
        <f t="shared" si="200"/>
        <v>110.23</v>
      </c>
    </row>
    <row r="350" spans="1:27" ht="12.75" customHeight="1" x14ac:dyDescent="0.2">
      <c r="A350" s="91" t="s">
        <v>2389</v>
      </c>
      <c r="B350" s="27" t="str">
        <f>"12"&amp;"."&amp;$B$729&amp;"."&amp;$B$730</f>
        <v>12.02.2023</v>
      </c>
      <c r="C350" s="83" t="s">
        <v>74</v>
      </c>
      <c r="D350" s="84">
        <f>ROUND(((D351+D352+D354+D353)/1000),5)</f>
        <v>1.54512</v>
      </c>
      <c r="E350" s="84">
        <f>ROUND(((E351+E352+E354+E353)/1000),5)</f>
        <v>1.4938199999999999</v>
      </c>
      <c r="F350" s="84">
        <f>ROUND(((F351+F352+F354+F353)/1000),5)</f>
        <v>1.4906200000000001</v>
      </c>
      <c r="G350" s="84">
        <f t="shared" ref="G350:AA350" si="201">ROUND(((G351+G352+G354+G353)/1000),5)</f>
        <v>1.47929</v>
      </c>
      <c r="H350" s="84">
        <f t="shared" si="201"/>
        <v>1.4824999999999999</v>
      </c>
      <c r="I350" s="84">
        <f t="shared" si="201"/>
        <v>1.49264</v>
      </c>
      <c r="J350" s="84">
        <f t="shared" si="201"/>
        <v>1.49299</v>
      </c>
      <c r="K350" s="84">
        <f t="shared" si="201"/>
        <v>1.5933999999999999</v>
      </c>
      <c r="L350" s="84">
        <f t="shared" si="201"/>
        <v>1.85738</v>
      </c>
      <c r="M350" s="84">
        <f t="shared" si="201"/>
        <v>1.9718100000000001</v>
      </c>
      <c r="N350" s="84">
        <f t="shared" si="201"/>
        <v>2.0199799999999999</v>
      </c>
      <c r="O350" s="84">
        <f t="shared" si="201"/>
        <v>2.0384799999999998</v>
      </c>
      <c r="P350" s="84">
        <f t="shared" si="201"/>
        <v>2.0388000000000002</v>
      </c>
      <c r="Q350" s="84">
        <f t="shared" si="201"/>
        <v>2.03979</v>
      </c>
      <c r="R350" s="84">
        <f t="shared" si="201"/>
        <v>2.0842700000000001</v>
      </c>
      <c r="S350" s="84">
        <f t="shared" si="201"/>
        <v>2.0720000000000001</v>
      </c>
      <c r="T350" s="84">
        <f t="shared" si="201"/>
        <v>2.1461999999999999</v>
      </c>
      <c r="U350" s="84">
        <f t="shared" si="201"/>
        <v>2.1690700000000001</v>
      </c>
      <c r="V350" s="84">
        <f t="shared" si="201"/>
        <v>2.2117200000000001</v>
      </c>
      <c r="W350" s="84">
        <f t="shared" si="201"/>
        <v>2.18607</v>
      </c>
      <c r="X350" s="84">
        <f t="shared" si="201"/>
        <v>2.1425800000000002</v>
      </c>
      <c r="Y350" s="84">
        <f t="shared" si="201"/>
        <v>2.0511300000000001</v>
      </c>
      <c r="Z350" s="84">
        <f t="shared" si="201"/>
        <v>1.9173199999999999</v>
      </c>
      <c r="AA350" s="84">
        <f t="shared" si="201"/>
        <v>1.66466</v>
      </c>
    </row>
    <row r="351" spans="1:27" ht="12.75" customHeight="1" outlineLevel="1" x14ac:dyDescent="0.2">
      <c r="A351" s="92" t="s">
        <v>2390</v>
      </c>
      <c r="B351" s="62" t="s">
        <v>231</v>
      </c>
      <c r="C351" s="42" t="s">
        <v>77</v>
      </c>
      <c r="D351" s="43">
        <v>1213.0899999999999</v>
      </c>
      <c r="E351" s="43">
        <v>1161.79</v>
      </c>
      <c r="F351" s="43">
        <v>1158.5899999999999</v>
      </c>
      <c r="G351" s="43">
        <v>1147.26</v>
      </c>
      <c r="H351" s="43">
        <v>1150.47</v>
      </c>
      <c r="I351" s="43">
        <v>1160.6099999999999</v>
      </c>
      <c r="J351" s="43">
        <v>1160.96</v>
      </c>
      <c r="K351" s="43">
        <v>1261.3699999999999</v>
      </c>
      <c r="L351" s="43">
        <v>1525.35</v>
      </c>
      <c r="M351" s="43">
        <v>1639.78</v>
      </c>
      <c r="N351" s="43">
        <v>1687.95</v>
      </c>
      <c r="O351" s="43">
        <v>1706.45</v>
      </c>
      <c r="P351" s="43">
        <v>1706.77</v>
      </c>
      <c r="Q351" s="43">
        <v>1707.76</v>
      </c>
      <c r="R351" s="43">
        <v>1752.24</v>
      </c>
      <c r="S351" s="43">
        <v>1739.97</v>
      </c>
      <c r="T351" s="43">
        <v>1814.17</v>
      </c>
      <c r="U351" s="43">
        <v>1837.04</v>
      </c>
      <c r="V351" s="43">
        <v>1879.69</v>
      </c>
      <c r="W351" s="43">
        <v>1854.04</v>
      </c>
      <c r="X351" s="43">
        <v>1810.55</v>
      </c>
      <c r="Y351" s="43">
        <v>1719.1</v>
      </c>
      <c r="Z351" s="43">
        <v>1585.29</v>
      </c>
      <c r="AA351" s="43">
        <v>1332.63</v>
      </c>
    </row>
    <row r="352" spans="1:27" ht="12.75" customHeight="1" outlineLevel="1" x14ac:dyDescent="0.2">
      <c r="A352" s="92" t="s">
        <v>2391</v>
      </c>
      <c r="B352" s="62" t="s">
        <v>88</v>
      </c>
      <c r="C352" s="42" t="s">
        <v>77</v>
      </c>
      <c r="D352" s="43">
        <f>$D$297</f>
        <v>217.03</v>
      </c>
      <c r="E352" s="43">
        <f t="shared" ref="E352:AA352" si="202">$D$297</f>
        <v>217.03</v>
      </c>
      <c r="F352" s="43">
        <f t="shared" si="202"/>
        <v>217.03</v>
      </c>
      <c r="G352" s="43">
        <f t="shared" si="202"/>
        <v>217.03</v>
      </c>
      <c r="H352" s="43">
        <f t="shared" si="202"/>
        <v>217.03</v>
      </c>
      <c r="I352" s="43">
        <f t="shared" si="202"/>
        <v>217.03</v>
      </c>
      <c r="J352" s="43">
        <f t="shared" si="202"/>
        <v>217.03</v>
      </c>
      <c r="K352" s="43">
        <f t="shared" si="202"/>
        <v>217.03</v>
      </c>
      <c r="L352" s="43">
        <f t="shared" si="202"/>
        <v>217.03</v>
      </c>
      <c r="M352" s="43">
        <f t="shared" si="202"/>
        <v>217.03</v>
      </c>
      <c r="N352" s="43">
        <f t="shared" si="202"/>
        <v>217.03</v>
      </c>
      <c r="O352" s="43">
        <f t="shared" si="202"/>
        <v>217.03</v>
      </c>
      <c r="P352" s="43">
        <f t="shared" si="202"/>
        <v>217.03</v>
      </c>
      <c r="Q352" s="43">
        <f t="shared" si="202"/>
        <v>217.03</v>
      </c>
      <c r="R352" s="43">
        <f t="shared" si="202"/>
        <v>217.03</v>
      </c>
      <c r="S352" s="43">
        <f t="shared" si="202"/>
        <v>217.03</v>
      </c>
      <c r="T352" s="43">
        <f t="shared" si="202"/>
        <v>217.03</v>
      </c>
      <c r="U352" s="43">
        <f t="shared" si="202"/>
        <v>217.03</v>
      </c>
      <c r="V352" s="43">
        <f t="shared" si="202"/>
        <v>217.03</v>
      </c>
      <c r="W352" s="43">
        <f t="shared" si="202"/>
        <v>217.03</v>
      </c>
      <c r="X352" s="43">
        <f t="shared" si="202"/>
        <v>217.03</v>
      </c>
      <c r="Y352" s="43">
        <f t="shared" si="202"/>
        <v>217.03</v>
      </c>
      <c r="Z352" s="43">
        <f t="shared" si="202"/>
        <v>217.03</v>
      </c>
      <c r="AA352" s="43">
        <f t="shared" si="202"/>
        <v>217.03</v>
      </c>
    </row>
    <row r="353" spans="1:27" ht="12.75" customHeight="1" outlineLevel="1" x14ac:dyDescent="0.2">
      <c r="A353" s="92" t="s">
        <v>2392</v>
      </c>
      <c r="B353" s="62" t="s">
        <v>81</v>
      </c>
      <c r="C353" s="42" t="s">
        <v>77</v>
      </c>
      <c r="D353" s="43">
        <v>4.7699999999999996</v>
      </c>
      <c r="E353" s="43">
        <v>4.7699999999999996</v>
      </c>
      <c r="F353" s="43">
        <v>4.7699999999999996</v>
      </c>
      <c r="G353" s="43">
        <v>4.7699999999999996</v>
      </c>
      <c r="H353" s="43">
        <v>4.7699999999999996</v>
      </c>
      <c r="I353" s="43">
        <v>4.7699999999999996</v>
      </c>
      <c r="J353" s="43">
        <v>4.7699999999999996</v>
      </c>
      <c r="K353" s="43">
        <v>4.7699999999999996</v>
      </c>
      <c r="L353" s="43">
        <v>4.7699999999999996</v>
      </c>
      <c r="M353" s="43">
        <v>4.7699999999999996</v>
      </c>
      <c r="N353" s="43">
        <v>4.7699999999999996</v>
      </c>
      <c r="O353" s="43">
        <v>4.7699999999999996</v>
      </c>
      <c r="P353" s="43">
        <v>4.7699999999999996</v>
      </c>
      <c r="Q353" s="43">
        <v>4.7699999999999996</v>
      </c>
      <c r="R353" s="43">
        <v>4.7699999999999996</v>
      </c>
      <c r="S353" s="43">
        <v>4.7699999999999996</v>
      </c>
      <c r="T353" s="43">
        <v>4.7699999999999996</v>
      </c>
      <c r="U353" s="43">
        <v>4.7699999999999996</v>
      </c>
      <c r="V353" s="43">
        <v>4.7699999999999996</v>
      </c>
      <c r="W353" s="43">
        <v>4.7699999999999996</v>
      </c>
      <c r="X353" s="43">
        <v>4.7699999999999996</v>
      </c>
      <c r="Y353" s="43">
        <v>4.7699999999999996</v>
      </c>
      <c r="Z353" s="43">
        <v>4.7699999999999996</v>
      </c>
      <c r="AA353" s="43">
        <v>4.7699999999999996</v>
      </c>
    </row>
    <row r="354" spans="1:27" ht="12.75" customHeight="1" outlineLevel="1" x14ac:dyDescent="0.2">
      <c r="A354" s="92" t="s">
        <v>2393</v>
      </c>
      <c r="B354" s="62" t="s">
        <v>79</v>
      </c>
      <c r="C354" s="42" t="s">
        <v>77</v>
      </c>
      <c r="D354" s="43">
        <f>$D$11</f>
        <v>110.23</v>
      </c>
      <c r="E354" s="43">
        <f t="shared" ref="E354:AA354" si="203">$D$11</f>
        <v>110.23</v>
      </c>
      <c r="F354" s="43">
        <f t="shared" si="203"/>
        <v>110.23</v>
      </c>
      <c r="G354" s="43">
        <f t="shared" si="203"/>
        <v>110.23</v>
      </c>
      <c r="H354" s="43">
        <f t="shared" si="203"/>
        <v>110.23</v>
      </c>
      <c r="I354" s="43">
        <f t="shared" si="203"/>
        <v>110.23</v>
      </c>
      <c r="J354" s="43">
        <f t="shared" si="203"/>
        <v>110.23</v>
      </c>
      <c r="K354" s="43">
        <f t="shared" si="203"/>
        <v>110.23</v>
      </c>
      <c r="L354" s="43">
        <f t="shared" si="203"/>
        <v>110.23</v>
      </c>
      <c r="M354" s="43">
        <f t="shared" si="203"/>
        <v>110.23</v>
      </c>
      <c r="N354" s="43">
        <f t="shared" si="203"/>
        <v>110.23</v>
      </c>
      <c r="O354" s="43">
        <f t="shared" si="203"/>
        <v>110.23</v>
      </c>
      <c r="P354" s="43">
        <f t="shared" si="203"/>
        <v>110.23</v>
      </c>
      <c r="Q354" s="43">
        <f t="shared" si="203"/>
        <v>110.23</v>
      </c>
      <c r="R354" s="43">
        <f t="shared" si="203"/>
        <v>110.23</v>
      </c>
      <c r="S354" s="43">
        <f t="shared" si="203"/>
        <v>110.23</v>
      </c>
      <c r="T354" s="43">
        <f t="shared" si="203"/>
        <v>110.23</v>
      </c>
      <c r="U354" s="43">
        <f t="shared" si="203"/>
        <v>110.23</v>
      </c>
      <c r="V354" s="43">
        <f t="shared" si="203"/>
        <v>110.23</v>
      </c>
      <c r="W354" s="43">
        <f t="shared" si="203"/>
        <v>110.23</v>
      </c>
      <c r="X354" s="43">
        <f t="shared" si="203"/>
        <v>110.23</v>
      </c>
      <c r="Y354" s="43">
        <f t="shared" si="203"/>
        <v>110.23</v>
      </c>
      <c r="Z354" s="43">
        <f t="shared" si="203"/>
        <v>110.23</v>
      </c>
      <c r="AA354" s="43">
        <f t="shared" si="203"/>
        <v>110.23</v>
      </c>
    </row>
    <row r="355" spans="1:27" ht="12.75" customHeight="1" x14ac:dyDescent="0.2">
      <c r="A355" s="91" t="s">
        <v>2394</v>
      </c>
      <c r="B355" s="27" t="str">
        <f>"13"&amp;"."&amp;$B$729&amp;"."&amp;$B$730</f>
        <v>13.02.2023</v>
      </c>
      <c r="C355" s="83" t="s">
        <v>74</v>
      </c>
      <c r="D355" s="84">
        <f>ROUND(((D356+D357+D359+D358)/1000),5)</f>
        <v>1.5172300000000001</v>
      </c>
      <c r="E355" s="84">
        <f>ROUND(((E356+E357+E359+E358)/1000),5)</f>
        <v>1.4936700000000001</v>
      </c>
      <c r="F355" s="84">
        <f>ROUND(((F356+F357+F359+F358)/1000),5)</f>
        <v>1.4502200000000001</v>
      </c>
      <c r="G355" s="84">
        <f t="shared" ref="G355:AA355" si="204">ROUND(((G356+G357+G359+G358)/1000),5)</f>
        <v>1.41428</v>
      </c>
      <c r="H355" s="84">
        <f t="shared" si="204"/>
        <v>1.48631</v>
      </c>
      <c r="I355" s="84">
        <f t="shared" si="204"/>
        <v>1.57701</v>
      </c>
      <c r="J355" s="84">
        <f t="shared" si="204"/>
        <v>1.8756600000000001</v>
      </c>
      <c r="K355" s="84">
        <f t="shared" si="204"/>
        <v>2.0297100000000001</v>
      </c>
      <c r="L355" s="84">
        <f t="shared" si="204"/>
        <v>2.1679300000000001</v>
      </c>
      <c r="M355" s="84">
        <f t="shared" si="204"/>
        <v>2.20323</v>
      </c>
      <c r="N355" s="84">
        <f t="shared" si="204"/>
        <v>2.2365300000000001</v>
      </c>
      <c r="O355" s="84">
        <f t="shared" si="204"/>
        <v>2.2236699999999998</v>
      </c>
      <c r="P355" s="84">
        <f t="shared" si="204"/>
        <v>2.2022699999999999</v>
      </c>
      <c r="Q355" s="84">
        <f t="shared" si="204"/>
        <v>2.2082299999999999</v>
      </c>
      <c r="R355" s="84">
        <f t="shared" si="204"/>
        <v>2.19956</v>
      </c>
      <c r="S355" s="84">
        <f t="shared" si="204"/>
        <v>2.1255899999999999</v>
      </c>
      <c r="T355" s="84">
        <f t="shared" si="204"/>
        <v>2.1104699999999998</v>
      </c>
      <c r="U355" s="84">
        <f t="shared" si="204"/>
        <v>2.1150799999999998</v>
      </c>
      <c r="V355" s="84">
        <f t="shared" si="204"/>
        <v>2.1566299999999998</v>
      </c>
      <c r="W355" s="84">
        <f t="shared" si="204"/>
        <v>2.1127500000000001</v>
      </c>
      <c r="X355" s="84">
        <f t="shared" si="204"/>
        <v>2.13253</v>
      </c>
      <c r="Y355" s="84">
        <f t="shared" si="204"/>
        <v>2.0084399999999998</v>
      </c>
      <c r="Z355" s="84">
        <f t="shared" si="204"/>
        <v>1.88089</v>
      </c>
      <c r="AA355" s="84">
        <f t="shared" si="204"/>
        <v>1.65703</v>
      </c>
    </row>
    <row r="356" spans="1:27" ht="12.75" customHeight="1" outlineLevel="1" x14ac:dyDescent="0.2">
      <c r="A356" s="92" t="s">
        <v>2395</v>
      </c>
      <c r="B356" s="62" t="s">
        <v>231</v>
      </c>
      <c r="C356" s="42" t="s">
        <v>77</v>
      </c>
      <c r="D356" s="43">
        <v>1185.2</v>
      </c>
      <c r="E356" s="43">
        <v>1161.6400000000001</v>
      </c>
      <c r="F356" s="43">
        <v>1118.19</v>
      </c>
      <c r="G356" s="43">
        <v>1082.25</v>
      </c>
      <c r="H356" s="43">
        <v>1154.28</v>
      </c>
      <c r="I356" s="43">
        <v>1244.98</v>
      </c>
      <c r="J356" s="43">
        <v>1543.63</v>
      </c>
      <c r="K356" s="43">
        <v>1697.68</v>
      </c>
      <c r="L356" s="43">
        <v>1835.9</v>
      </c>
      <c r="M356" s="43">
        <v>1871.2</v>
      </c>
      <c r="N356" s="43">
        <v>1904.5</v>
      </c>
      <c r="O356" s="43">
        <v>1891.64</v>
      </c>
      <c r="P356" s="43">
        <v>1870.24</v>
      </c>
      <c r="Q356" s="43">
        <v>1876.2</v>
      </c>
      <c r="R356" s="43">
        <v>1867.53</v>
      </c>
      <c r="S356" s="43">
        <v>1793.56</v>
      </c>
      <c r="T356" s="43">
        <v>1778.44</v>
      </c>
      <c r="U356" s="43">
        <v>1783.05</v>
      </c>
      <c r="V356" s="43">
        <v>1824.6</v>
      </c>
      <c r="W356" s="43">
        <v>1780.72</v>
      </c>
      <c r="X356" s="43">
        <v>1800.5</v>
      </c>
      <c r="Y356" s="43">
        <v>1676.41</v>
      </c>
      <c r="Z356" s="43">
        <v>1548.86</v>
      </c>
      <c r="AA356" s="43">
        <v>1325</v>
      </c>
    </row>
    <row r="357" spans="1:27" ht="12.75" customHeight="1" outlineLevel="1" x14ac:dyDescent="0.2">
      <c r="A357" s="92" t="s">
        <v>2396</v>
      </c>
      <c r="B357" s="62" t="s">
        <v>88</v>
      </c>
      <c r="C357" s="42" t="s">
        <v>77</v>
      </c>
      <c r="D357" s="43">
        <f>$D$297</f>
        <v>217.03</v>
      </c>
      <c r="E357" s="43">
        <f t="shared" ref="E357:AA357" si="205">$D$297</f>
        <v>217.03</v>
      </c>
      <c r="F357" s="43">
        <f t="shared" si="205"/>
        <v>217.03</v>
      </c>
      <c r="G357" s="43">
        <f t="shared" si="205"/>
        <v>217.03</v>
      </c>
      <c r="H357" s="43">
        <f t="shared" si="205"/>
        <v>217.03</v>
      </c>
      <c r="I357" s="43">
        <f t="shared" si="205"/>
        <v>217.03</v>
      </c>
      <c r="J357" s="43">
        <f t="shared" si="205"/>
        <v>217.03</v>
      </c>
      <c r="K357" s="43">
        <f t="shared" si="205"/>
        <v>217.03</v>
      </c>
      <c r="L357" s="43">
        <f t="shared" si="205"/>
        <v>217.03</v>
      </c>
      <c r="M357" s="43">
        <f t="shared" si="205"/>
        <v>217.03</v>
      </c>
      <c r="N357" s="43">
        <f t="shared" si="205"/>
        <v>217.03</v>
      </c>
      <c r="O357" s="43">
        <f t="shared" si="205"/>
        <v>217.03</v>
      </c>
      <c r="P357" s="43">
        <f t="shared" si="205"/>
        <v>217.03</v>
      </c>
      <c r="Q357" s="43">
        <f t="shared" si="205"/>
        <v>217.03</v>
      </c>
      <c r="R357" s="43">
        <f t="shared" si="205"/>
        <v>217.03</v>
      </c>
      <c r="S357" s="43">
        <f t="shared" si="205"/>
        <v>217.03</v>
      </c>
      <c r="T357" s="43">
        <f t="shared" si="205"/>
        <v>217.03</v>
      </c>
      <c r="U357" s="43">
        <f t="shared" si="205"/>
        <v>217.03</v>
      </c>
      <c r="V357" s="43">
        <f t="shared" si="205"/>
        <v>217.03</v>
      </c>
      <c r="W357" s="43">
        <f t="shared" si="205"/>
        <v>217.03</v>
      </c>
      <c r="X357" s="43">
        <f t="shared" si="205"/>
        <v>217.03</v>
      </c>
      <c r="Y357" s="43">
        <f t="shared" si="205"/>
        <v>217.03</v>
      </c>
      <c r="Z357" s="43">
        <f t="shared" si="205"/>
        <v>217.03</v>
      </c>
      <c r="AA357" s="43">
        <f t="shared" si="205"/>
        <v>217.03</v>
      </c>
    </row>
    <row r="358" spans="1:27" ht="12.75" customHeight="1" outlineLevel="1" x14ac:dyDescent="0.2">
      <c r="A358" s="92" t="s">
        <v>2397</v>
      </c>
      <c r="B358" s="62" t="s">
        <v>81</v>
      </c>
      <c r="C358" s="42" t="s">
        <v>77</v>
      </c>
      <c r="D358" s="43">
        <v>4.7699999999999996</v>
      </c>
      <c r="E358" s="43">
        <v>4.7699999999999996</v>
      </c>
      <c r="F358" s="43">
        <v>4.7699999999999996</v>
      </c>
      <c r="G358" s="43">
        <v>4.7699999999999996</v>
      </c>
      <c r="H358" s="43">
        <v>4.7699999999999996</v>
      </c>
      <c r="I358" s="43">
        <v>4.7699999999999996</v>
      </c>
      <c r="J358" s="43">
        <v>4.7699999999999996</v>
      </c>
      <c r="K358" s="43">
        <v>4.7699999999999996</v>
      </c>
      <c r="L358" s="43">
        <v>4.7699999999999996</v>
      </c>
      <c r="M358" s="43">
        <v>4.7699999999999996</v>
      </c>
      <c r="N358" s="43">
        <v>4.7699999999999996</v>
      </c>
      <c r="O358" s="43">
        <v>4.7699999999999996</v>
      </c>
      <c r="P358" s="43">
        <v>4.7699999999999996</v>
      </c>
      <c r="Q358" s="43">
        <v>4.7699999999999996</v>
      </c>
      <c r="R358" s="43">
        <v>4.7699999999999996</v>
      </c>
      <c r="S358" s="43">
        <v>4.7699999999999996</v>
      </c>
      <c r="T358" s="43">
        <v>4.7699999999999996</v>
      </c>
      <c r="U358" s="43">
        <v>4.7699999999999996</v>
      </c>
      <c r="V358" s="43">
        <v>4.7699999999999996</v>
      </c>
      <c r="W358" s="43">
        <v>4.7699999999999996</v>
      </c>
      <c r="X358" s="43">
        <v>4.7699999999999996</v>
      </c>
      <c r="Y358" s="43">
        <v>4.7699999999999996</v>
      </c>
      <c r="Z358" s="43">
        <v>4.7699999999999996</v>
      </c>
      <c r="AA358" s="43">
        <v>4.7699999999999996</v>
      </c>
    </row>
    <row r="359" spans="1:27" ht="12.75" customHeight="1" outlineLevel="1" x14ac:dyDescent="0.2">
      <c r="A359" s="92" t="s">
        <v>2398</v>
      </c>
      <c r="B359" s="62" t="s">
        <v>79</v>
      </c>
      <c r="C359" s="42" t="s">
        <v>77</v>
      </c>
      <c r="D359" s="43">
        <f>$D$11</f>
        <v>110.23</v>
      </c>
      <c r="E359" s="43">
        <f t="shared" ref="E359:AA359" si="206">$D$11</f>
        <v>110.23</v>
      </c>
      <c r="F359" s="43">
        <f t="shared" si="206"/>
        <v>110.23</v>
      </c>
      <c r="G359" s="43">
        <f t="shared" si="206"/>
        <v>110.23</v>
      </c>
      <c r="H359" s="43">
        <f t="shared" si="206"/>
        <v>110.23</v>
      </c>
      <c r="I359" s="43">
        <f t="shared" si="206"/>
        <v>110.23</v>
      </c>
      <c r="J359" s="43">
        <f t="shared" si="206"/>
        <v>110.23</v>
      </c>
      <c r="K359" s="43">
        <f t="shared" si="206"/>
        <v>110.23</v>
      </c>
      <c r="L359" s="43">
        <f t="shared" si="206"/>
        <v>110.23</v>
      </c>
      <c r="M359" s="43">
        <f t="shared" si="206"/>
        <v>110.23</v>
      </c>
      <c r="N359" s="43">
        <f t="shared" si="206"/>
        <v>110.23</v>
      </c>
      <c r="O359" s="43">
        <f t="shared" si="206"/>
        <v>110.23</v>
      </c>
      <c r="P359" s="43">
        <f t="shared" si="206"/>
        <v>110.23</v>
      </c>
      <c r="Q359" s="43">
        <f t="shared" si="206"/>
        <v>110.23</v>
      </c>
      <c r="R359" s="43">
        <f t="shared" si="206"/>
        <v>110.23</v>
      </c>
      <c r="S359" s="43">
        <f t="shared" si="206"/>
        <v>110.23</v>
      </c>
      <c r="T359" s="43">
        <f t="shared" si="206"/>
        <v>110.23</v>
      </c>
      <c r="U359" s="43">
        <f t="shared" si="206"/>
        <v>110.23</v>
      </c>
      <c r="V359" s="43">
        <f t="shared" si="206"/>
        <v>110.23</v>
      </c>
      <c r="W359" s="43">
        <f t="shared" si="206"/>
        <v>110.23</v>
      </c>
      <c r="X359" s="43">
        <f t="shared" si="206"/>
        <v>110.23</v>
      </c>
      <c r="Y359" s="43">
        <f t="shared" si="206"/>
        <v>110.23</v>
      </c>
      <c r="Z359" s="43">
        <f t="shared" si="206"/>
        <v>110.23</v>
      </c>
      <c r="AA359" s="43">
        <f t="shared" si="206"/>
        <v>110.23</v>
      </c>
    </row>
    <row r="360" spans="1:27" ht="12.75" customHeight="1" x14ac:dyDescent="0.2">
      <c r="A360" s="91" t="s">
        <v>2399</v>
      </c>
      <c r="B360" s="27" t="str">
        <f>"14"&amp;"."&amp;$B$729&amp;"."&amp;$B$730</f>
        <v>14.02.2023</v>
      </c>
      <c r="C360" s="83" t="s">
        <v>74</v>
      </c>
      <c r="D360" s="84">
        <f>ROUND(((D361+D362+D364+D363)/1000),5)</f>
        <v>1.50841</v>
      </c>
      <c r="E360" s="84">
        <f>ROUND(((E361+E362+E364+E363)/1000),5)</f>
        <v>1.45407</v>
      </c>
      <c r="F360" s="84">
        <f>ROUND(((F361+F362+F364+F363)/1000),5)</f>
        <v>1.41255</v>
      </c>
      <c r="G360" s="84">
        <f t="shared" ref="G360:AA360" si="207">ROUND(((G361+G362+G364+G363)/1000),5)</f>
        <v>1.4105300000000001</v>
      </c>
      <c r="H360" s="84">
        <f t="shared" si="207"/>
        <v>1.45641</v>
      </c>
      <c r="I360" s="84">
        <f t="shared" si="207"/>
        <v>1.5506200000000001</v>
      </c>
      <c r="J360" s="84">
        <f t="shared" si="207"/>
        <v>1.8466800000000001</v>
      </c>
      <c r="K360" s="84">
        <f t="shared" si="207"/>
        <v>1.9607399999999999</v>
      </c>
      <c r="L360" s="84">
        <f t="shared" si="207"/>
        <v>2.0425800000000001</v>
      </c>
      <c r="M360" s="84">
        <f t="shared" si="207"/>
        <v>2.2012900000000002</v>
      </c>
      <c r="N360" s="84">
        <f t="shared" si="207"/>
        <v>2.2129799999999999</v>
      </c>
      <c r="O360" s="84">
        <f t="shared" si="207"/>
        <v>2.2117200000000001</v>
      </c>
      <c r="P360" s="84">
        <f t="shared" si="207"/>
        <v>2.1895199999999999</v>
      </c>
      <c r="Q360" s="84">
        <f t="shared" si="207"/>
        <v>2.1961300000000001</v>
      </c>
      <c r="R360" s="84">
        <f t="shared" si="207"/>
        <v>2.1911200000000002</v>
      </c>
      <c r="S360" s="84">
        <f t="shared" si="207"/>
        <v>2.1823700000000001</v>
      </c>
      <c r="T360" s="84">
        <f t="shared" si="207"/>
        <v>2.1846700000000001</v>
      </c>
      <c r="U360" s="84">
        <f t="shared" si="207"/>
        <v>2.1998500000000001</v>
      </c>
      <c r="V360" s="84">
        <f t="shared" si="207"/>
        <v>2.20641</v>
      </c>
      <c r="W360" s="84">
        <f t="shared" si="207"/>
        <v>2.1983999999999999</v>
      </c>
      <c r="X360" s="84">
        <f t="shared" si="207"/>
        <v>2.1593599999999999</v>
      </c>
      <c r="Y360" s="84">
        <f t="shared" si="207"/>
        <v>1.9794400000000001</v>
      </c>
      <c r="Z360" s="84">
        <f t="shared" si="207"/>
        <v>1.8823799999999999</v>
      </c>
      <c r="AA360" s="84">
        <f t="shared" si="207"/>
        <v>1.7098599999999999</v>
      </c>
    </row>
    <row r="361" spans="1:27" ht="12.75" customHeight="1" outlineLevel="1" x14ac:dyDescent="0.2">
      <c r="A361" s="92" t="s">
        <v>2400</v>
      </c>
      <c r="B361" s="62" t="s">
        <v>231</v>
      </c>
      <c r="C361" s="42" t="s">
        <v>77</v>
      </c>
      <c r="D361" s="43">
        <v>1176.3800000000001</v>
      </c>
      <c r="E361" s="43">
        <v>1122.04</v>
      </c>
      <c r="F361" s="43">
        <v>1080.52</v>
      </c>
      <c r="G361" s="43">
        <v>1078.5</v>
      </c>
      <c r="H361" s="43">
        <v>1124.3800000000001</v>
      </c>
      <c r="I361" s="43">
        <v>1218.5899999999999</v>
      </c>
      <c r="J361" s="43">
        <v>1514.65</v>
      </c>
      <c r="K361" s="43">
        <v>1628.71</v>
      </c>
      <c r="L361" s="43">
        <v>1710.55</v>
      </c>
      <c r="M361" s="43">
        <v>1869.26</v>
      </c>
      <c r="N361" s="43">
        <v>1880.95</v>
      </c>
      <c r="O361" s="43">
        <v>1879.69</v>
      </c>
      <c r="P361" s="43">
        <v>1857.49</v>
      </c>
      <c r="Q361" s="43">
        <v>1864.1</v>
      </c>
      <c r="R361" s="43">
        <v>1859.09</v>
      </c>
      <c r="S361" s="43">
        <v>1850.34</v>
      </c>
      <c r="T361" s="43">
        <v>1852.64</v>
      </c>
      <c r="U361" s="43">
        <v>1867.82</v>
      </c>
      <c r="V361" s="43">
        <v>1874.38</v>
      </c>
      <c r="W361" s="43">
        <v>1866.37</v>
      </c>
      <c r="X361" s="43">
        <v>1827.33</v>
      </c>
      <c r="Y361" s="43">
        <v>1647.41</v>
      </c>
      <c r="Z361" s="43">
        <v>1550.35</v>
      </c>
      <c r="AA361" s="43">
        <v>1377.83</v>
      </c>
    </row>
    <row r="362" spans="1:27" ht="12.75" customHeight="1" outlineLevel="1" x14ac:dyDescent="0.2">
      <c r="A362" s="92" t="s">
        <v>2401</v>
      </c>
      <c r="B362" s="62" t="s">
        <v>88</v>
      </c>
      <c r="C362" s="42" t="s">
        <v>77</v>
      </c>
      <c r="D362" s="43">
        <f>$D$297</f>
        <v>217.03</v>
      </c>
      <c r="E362" s="43">
        <f t="shared" ref="E362:AA362" si="208">$D$297</f>
        <v>217.03</v>
      </c>
      <c r="F362" s="43">
        <f t="shared" si="208"/>
        <v>217.03</v>
      </c>
      <c r="G362" s="43">
        <f t="shared" si="208"/>
        <v>217.03</v>
      </c>
      <c r="H362" s="43">
        <f t="shared" si="208"/>
        <v>217.03</v>
      </c>
      <c r="I362" s="43">
        <f t="shared" si="208"/>
        <v>217.03</v>
      </c>
      <c r="J362" s="43">
        <f t="shared" si="208"/>
        <v>217.03</v>
      </c>
      <c r="K362" s="43">
        <f t="shared" si="208"/>
        <v>217.03</v>
      </c>
      <c r="L362" s="43">
        <f t="shared" si="208"/>
        <v>217.03</v>
      </c>
      <c r="M362" s="43">
        <f t="shared" si="208"/>
        <v>217.03</v>
      </c>
      <c r="N362" s="43">
        <f t="shared" si="208"/>
        <v>217.03</v>
      </c>
      <c r="O362" s="43">
        <f t="shared" si="208"/>
        <v>217.03</v>
      </c>
      <c r="P362" s="43">
        <f t="shared" si="208"/>
        <v>217.03</v>
      </c>
      <c r="Q362" s="43">
        <f t="shared" si="208"/>
        <v>217.03</v>
      </c>
      <c r="R362" s="43">
        <f t="shared" si="208"/>
        <v>217.03</v>
      </c>
      <c r="S362" s="43">
        <f t="shared" si="208"/>
        <v>217.03</v>
      </c>
      <c r="T362" s="43">
        <f t="shared" si="208"/>
        <v>217.03</v>
      </c>
      <c r="U362" s="43">
        <f t="shared" si="208"/>
        <v>217.03</v>
      </c>
      <c r="V362" s="43">
        <f t="shared" si="208"/>
        <v>217.03</v>
      </c>
      <c r="W362" s="43">
        <f t="shared" si="208"/>
        <v>217.03</v>
      </c>
      <c r="X362" s="43">
        <f t="shared" si="208"/>
        <v>217.03</v>
      </c>
      <c r="Y362" s="43">
        <f t="shared" si="208"/>
        <v>217.03</v>
      </c>
      <c r="Z362" s="43">
        <f t="shared" si="208"/>
        <v>217.03</v>
      </c>
      <c r="AA362" s="43">
        <f t="shared" si="208"/>
        <v>217.03</v>
      </c>
    </row>
    <row r="363" spans="1:27" ht="12.75" customHeight="1" outlineLevel="1" x14ac:dyDescent="0.2">
      <c r="A363" s="92" t="s">
        <v>2402</v>
      </c>
      <c r="B363" s="62" t="s">
        <v>81</v>
      </c>
      <c r="C363" s="42" t="s">
        <v>77</v>
      </c>
      <c r="D363" s="43">
        <v>4.7699999999999996</v>
      </c>
      <c r="E363" s="43">
        <v>4.7699999999999996</v>
      </c>
      <c r="F363" s="43">
        <v>4.7699999999999996</v>
      </c>
      <c r="G363" s="43">
        <v>4.7699999999999996</v>
      </c>
      <c r="H363" s="43">
        <v>4.7699999999999996</v>
      </c>
      <c r="I363" s="43">
        <v>4.7699999999999996</v>
      </c>
      <c r="J363" s="43">
        <v>4.7699999999999996</v>
      </c>
      <c r="K363" s="43">
        <v>4.7699999999999996</v>
      </c>
      <c r="L363" s="43">
        <v>4.7699999999999996</v>
      </c>
      <c r="M363" s="43">
        <v>4.7699999999999996</v>
      </c>
      <c r="N363" s="43">
        <v>4.7699999999999996</v>
      </c>
      <c r="O363" s="43">
        <v>4.7699999999999996</v>
      </c>
      <c r="P363" s="43">
        <v>4.7699999999999996</v>
      </c>
      <c r="Q363" s="43">
        <v>4.7699999999999996</v>
      </c>
      <c r="R363" s="43">
        <v>4.7699999999999996</v>
      </c>
      <c r="S363" s="43">
        <v>4.7699999999999996</v>
      </c>
      <c r="T363" s="43">
        <v>4.7699999999999996</v>
      </c>
      <c r="U363" s="43">
        <v>4.7699999999999996</v>
      </c>
      <c r="V363" s="43">
        <v>4.7699999999999996</v>
      </c>
      <c r="W363" s="43">
        <v>4.7699999999999996</v>
      </c>
      <c r="X363" s="43">
        <v>4.7699999999999996</v>
      </c>
      <c r="Y363" s="43">
        <v>4.7699999999999996</v>
      </c>
      <c r="Z363" s="43">
        <v>4.7699999999999996</v>
      </c>
      <c r="AA363" s="43">
        <v>4.7699999999999996</v>
      </c>
    </row>
    <row r="364" spans="1:27" ht="12.75" customHeight="1" outlineLevel="1" x14ac:dyDescent="0.2">
      <c r="A364" s="92" t="s">
        <v>2403</v>
      </c>
      <c r="B364" s="62" t="s">
        <v>79</v>
      </c>
      <c r="C364" s="42" t="s">
        <v>77</v>
      </c>
      <c r="D364" s="43">
        <f>$D$11</f>
        <v>110.23</v>
      </c>
      <c r="E364" s="43">
        <f t="shared" ref="E364:AA364" si="209">$D$11</f>
        <v>110.23</v>
      </c>
      <c r="F364" s="43">
        <f t="shared" si="209"/>
        <v>110.23</v>
      </c>
      <c r="G364" s="43">
        <f t="shared" si="209"/>
        <v>110.23</v>
      </c>
      <c r="H364" s="43">
        <f t="shared" si="209"/>
        <v>110.23</v>
      </c>
      <c r="I364" s="43">
        <f t="shared" si="209"/>
        <v>110.23</v>
      </c>
      <c r="J364" s="43">
        <f t="shared" si="209"/>
        <v>110.23</v>
      </c>
      <c r="K364" s="43">
        <f t="shared" si="209"/>
        <v>110.23</v>
      </c>
      <c r="L364" s="43">
        <f t="shared" si="209"/>
        <v>110.23</v>
      </c>
      <c r="M364" s="43">
        <f t="shared" si="209"/>
        <v>110.23</v>
      </c>
      <c r="N364" s="43">
        <f t="shared" si="209"/>
        <v>110.23</v>
      </c>
      <c r="O364" s="43">
        <f t="shared" si="209"/>
        <v>110.23</v>
      </c>
      <c r="P364" s="43">
        <f t="shared" si="209"/>
        <v>110.23</v>
      </c>
      <c r="Q364" s="43">
        <f t="shared" si="209"/>
        <v>110.23</v>
      </c>
      <c r="R364" s="43">
        <f t="shared" si="209"/>
        <v>110.23</v>
      </c>
      <c r="S364" s="43">
        <f t="shared" si="209"/>
        <v>110.23</v>
      </c>
      <c r="T364" s="43">
        <f t="shared" si="209"/>
        <v>110.23</v>
      </c>
      <c r="U364" s="43">
        <f t="shared" si="209"/>
        <v>110.23</v>
      </c>
      <c r="V364" s="43">
        <f t="shared" si="209"/>
        <v>110.23</v>
      </c>
      <c r="W364" s="43">
        <f t="shared" si="209"/>
        <v>110.23</v>
      </c>
      <c r="X364" s="43">
        <f t="shared" si="209"/>
        <v>110.23</v>
      </c>
      <c r="Y364" s="43">
        <f t="shared" si="209"/>
        <v>110.23</v>
      </c>
      <c r="Z364" s="43">
        <f t="shared" si="209"/>
        <v>110.23</v>
      </c>
      <c r="AA364" s="43">
        <f t="shared" si="209"/>
        <v>110.23</v>
      </c>
    </row>
    <row r="365" spans="1:27" ht="12.75" customHeight="1" x14ac:dyDescent="0.2">
      <c r="A365" s="91" t="s">
        <v>2404</v>
      </c>
      <c r="B365" s="27" t="str">
        <f>"15"&amp;"."&amp;$B$729&amp;"."&amp;$B$730</f>
        <v>15.02.2023</v>
      </c>
      <c r="C365" s="83" t="s">
        <v>74</v>
      </c>
      <c r="D365" s="84">
        <f>ROUND(((D366+D367+D369+D368)/1000),5)</f>
        <v>1.51616</v>
      </c>
      <c r="E365" s="84">
        <f>ROUND(((E366+E367+E369+E368)/1000),5)</f>
        <v>1.43851</v>
      </c>
      <c r="F365" s="84">
        <f>ROUND(((F366+F367+F369+F368)/1000),5)</f>
        <v>1.4115599999999999</v>
      </c>
      <c r="G365" s="84">
        <f t="shared" ref="G365:AA365" si="210">ROUND(((G366+G367+G369+G368)/1000),5)</f>
        <v>1.4124000000000001</v>
      </c>
      <c r="H365" s="84">
        <f t="shared" si="210"/>
        <v>1.4571000000000001</v>
      </c>
      <c r="I365" s="84">
        <f t="shared" si="210"/>
        <v>1.5562100000000001</v>
      </c>
      <c r="J365" s="84">
        <f t="shared" si="210"/>
        <v>1.8179799999999999</v>
      </c>
      <c r="K365" s="84">
        <f t="shared" si="210"/>
        <v>1.9658800000000001</v>
      </c>
      <c r="L365" s="84">
        <f t="shared" si="210"/>
        <v>2.02142</v>
      </c>
      <c r="M365" s="84">
        <f t="shared" si="210"/>
        <v>2.052</v>
      </c>
      <c r="N365" s="84">
        <f t="shared" si="210"/>
        <v>2.0841099999999999</v>
      </c>
      <c r="O365" s="84">
        <f t="shared" si="210"/>
        <v>2.1892200000000002</v>
      </c>
      <c r="P365" s="84">
        <f t="shared" si="210"/>
        <v>2.1051099999999998</v>
      </c>
      <c r="Q365" s="84">
        <f t="shared" si="210"/>
        <v>2.1363699999999999</v>
      </c>
      <c r="R365" s="84">
        <f t="shared" si="210"/>
        <v>2.1097399999999999</v>
      </c>
      <c r="S365" s="84">
        <f t="shared" si="210"/>
        <v>2.05782</v>
      </c>
      <c r="T365" s="84">
        <f t="shared" si="210"/>
        <v>2.0222899999999999</v>
      </c>
      <c r="U365" s="84">
        <f t="shared" si="210"/>
        <v>2.0418099999999999</v>
      </c>
      <c r="V365" s="84">
        <f t="shared" si="210"/>
        <v>2.1118999999999999</v>
      </c>
      <c r="W365" s="84">
        <f t="shared" si="210"/>
        <v>2.1130900000000001</v>
      </c>
      <c r="X365" s="84">
        <f t="shared" si="210"/>
        <v>2.0839400000000001</v>
      </c>
      <c r="Y365" s="84">
        <f t="shared" si="210"/>
        <v>2.0131899999999998</v>
      </c>
      <c r="Z365" s="84">
        <f t="shared" si="210"/>
        <v>1.87164</v>
      </c>
      <c r="AA365" s="84">
        <f t="shared" si="210"/>
        <v>1.6538600000000001</v>
      </c>
    </row>
    <row r="366" spans="1:27" ht="12.75" customHeight="1" outlineLevel="1" x14ac:dyDescent="0.2">
      <c r="A366" s="92" t="s">
        <v>2405</v>
      </c>
      <c r="B366" s="62" t="s">
        <v>231</v>
      </c>
      <c r="C366" s="42" t="s">
        <v>77</v>
      </c>
      <c r="D366" s="43">
        <v>1184.1300000000001</v>
      </c>
      <c r="E366" s="43">
        <v>1106.48</v>
      </c>
      <c r="F366" s="43">
        <v>1079.53</v>
      </c>
      <c r="G366" s="43">
        <v>1080.3699999999999</v>
      </c>
      <c r="H366" s="43">
        <v>1125.07</v>
      </c>
      <c r="I366" s="43">
        <v>1224.18</v>
      </c>
      <c r="J366" s="43">
        <v>1485.95</v>
      </c>
      <c r="K366" s="43">
        <v>1633.85</v>
      </c>
      <c r="L366" s="43">
        <v>1689.39</v>
      </c>
      <c r="M366" s="43">
        <v>1719.97</v>
      </c>
      <c r="N366" s="43">
        <v>1752.08</v>
      </c>
      <c r="O366" s="43">
        <v>1857.19</v>
      </c>
      <c r="P366" s="43">
        <v>1773.08</v>
      </c>
      <c r="Q366" s="43">
        <v>1804.34</v>
      </c>
      <c r="R366" s="43">
        <v>1777.71</v>
      </c>
      <c r="S366" s="43">
        <v>1725.79</v>
      </c>
      <c r="T366" s="43">
        <v>1690.26</v>
      </c>
      <c r="U366" s="43">
        <v>1709.78</v>
      </c>
      <c r="V366" s="43">
        <v>1779.87</v>
      </c>
      <c r="W366" s="43">
        <v>1781.06</v>
      </c>
      <c r="X366" s="43">
        <v>1751.91</v>
      </c>
      <c r="Y366" s="43">
        <v>1681.16</v>
      </c>
      <c r="Z366" s="43">
        <v>1539.61</v>
      </c>
      <c r="AA366" s="43">
        <v>1321.83</v>
      </c>
    </row>
    <row r="367" spans="1:27" ht="12.75" customHeight="1" outlineLevel="1" x14ac:dyDescent="0.2">
      <c r="A367" s="92" t="s">
        <v>2406</v>
      </c>
      <c r="B367" s="62" t="s">
        <v>88</v>
      </c>
      <c r="C367" s="42" t="s">
        <v>77</v>
      </c>
      <c r="D367" s="43">
        <f>$D$297</f>
        <v>217.03</v>
      </c>
      <c r="E367" s="43">
        <f t="shared" ref="E367:AA367" si="211">$D$297</f>
        <v>217.03</v>
      </c>
      <c r="F367" s="43">
        <f t="shared" si="211"/>
        <v>217.03</v>
      </c>
      <c r="G367" s="43">
        <f t="shared" si="211"/>
        <v>217.03</v>
      </c>
      <c r="H367" s="43">
        <f t="shared" si="211"/>
        <v>217.03</v>
      </c>
      <c r="I367" s="43">
        <f t="shared" si="211"/>
        <v>217.03</v>
      </c>
      <c r="J367" s="43">
        <f t="shared" si="211"/>
        <v>217.03</v>
      </c>
      <c r="K367" s="43">
        <f t="shared" si="211"/>
        <v>217.03</v>
      </c>
      <c r="L367" s="43">
        <f t="shared" si="211"/>
        <v>217.03</v>
      </c>
      <c r="M367" s="43">
        <f t="shared" si="211"/>
        <v>217.03</v>
      </c>
      <c r="N367" s="43">
        <f t="shared" si="211"/>
        <v>217.03</v>
      </c>
      <c r="O367" s="43">
        <f t="shared" si="211"/>
        <v>217.03</v>
      </c>
      <c r="P367" s="43">
        <f t="shared" si="211"/>
        <v>217.03</v>
      </c>
      <c r="Q367" s="43">
        <f t="shared" si="211"/>
        <v>217.03</v>
      </c>
      <c r="R367" s="43">
        <f t="shared" si="211"/>
        <v>217.03</v>
      </c>
      <c r="S367" s="43">
        <f t="shared" si="211"/>
        <v>217.03</v>
      </c>
      <c r="T367" s="43">
        <f t="shared" si="211"/>
        <v>217.03</v>
      </c>
      <c r="U367" s="43">
        <f t="shared" si="211"/>
        <v>217.03</v>
      </c>
      <c r="V367" s="43">
        <f t="shared" si="211"/>
        <v>217.03</v>
      </c>
      <c r="W367" s="43">
        <f t="shared" si="211"/>
        <v>217.03</v>
      </c>
      <c r="X367" s="43">
        <f t="shared" si="211"/>
        <v>217.03</v>
      </c>
      <c r="Y367" s="43">
        <f t="shared" si="211"/>
        <v>217.03</v>
      </c>
      <c r="Z367" s="43">
        <f t="shared" si="211"/>
        <v>217.03</v>
      </c>
      <c r="AA367" s="43">
        <f t="shared" si="211"/>
        <v>217.03</v>
      </c>
    </row>
    <row r="368" spans="1:27" ht="12.75" customHeight="1" outlineLevel="1" x14ac:dyDescent="0.2">
      <c r="A368" s="92" t="s">
        <v>2407</v>
      </c>
      <c r="B368" s="62" t="s">
        <v>81</v>
      </c>
      <c r="C368" s="42" t="s">
        <v>77</v>
      </c>
      <c r="D368" s="43">
        <v>4.7699999999999996</v>
      </c>
      <c r="E368" s="43">
        <v>4.7699999999999996</v>
      </c>
      <c r="F368" s="43">
        <v>4.7699999999999996</v>
      </c>
      <c r="G368" s="43">
        <v>4.7699999999999996</v>
      </c>
      <c r="H368" s="43">
        <v>4.7699999999999996</v>
      </c>
      <c r="I368" s="43">
        <v>4.7699999999999996</v>
      </c>
      <c r="J368" s="43">
        <v>4.7699999999999996</v>
      </c>
      <c r="K368" s="43">
        <v>4.7699999999999996</v>
      </c>
      <c r="L368" s="43">
        <v>4.7699999999999996</v>
      </c>
      <c r="M368" s="43">
        <v>4.7699999999999996</v>
      </c>
      <c r="N368" s="43">
        <v>4.7699999999999996</v>
      </c>
      <c r="O368" s="43">
        <v>4.7699999999999996</v>
      </c>
      <c r="P368" s="43">
        <v>4.7699999999999996</v>
      </c>
      <c r="Q368" s="43">
        <v>4.7699999999999996</v>
      </c>
      <c r="R368" s="43">
        <v>4.7699999999999996</v>
      </c>
      <c r="S368" s="43">
        <v>4.7699999999999996</v>
      </c>
      <c r="T368" s="43">
        <v>4.7699999999999996</v>
      </c>
      <c r="U368" s="43">
        <v>4.7699999999999996</v>
      </c>
      <c r="V368" s="43">
        <v>4.7699999999999996</v>
      </c>
      <c r="W368" s="43">
        <v>4.7699999999999996</v>
      </c>
      <c r="X368" s="43">
        <v>4.7699999999999996</v>
      </c>
      <c r="Y368" s="43">
        <v>4.7699999999999996</v>
      </c>
      <c r="Z368" s="43">
        <v>4.7699999999999996</v>
      </c>
      <c r="AA368" s="43">
        <v>4.7699999999999996</v>
      </c>
    </row>
    <row r="369" spans="1:27" ht="12.75" customHeight="1" outlineLevel="1" x14ac:dyDescent="0.2">
      <c r="A369" s="92" t="s">
        <v>2408</v>
      </c>
      <c r="B369" s="62" t="s">
        <v>79</v>
      </c>
      <c r="C369" s="42" t="s">
        <v>77</v>
      </c>
      <c r="D369" s="43">
        <f>$D$11</f>
        <v>110.23</v>
      </c>
      <c r="E369" s="43">
        <f t="shared" ref="E369:AA369" si="212">$D$11</f>
        <v>110.23</v>
      </c>
      <c r="F369" s="43">
        <f t="shared" si="212"/>
        <v>110.23</v>
      </c>
      <c r="G369" s="43">
        <f t="shared" si="212"/>
        <v>110.23</v>
      </c>
      <c r="H369" s="43">
        <f t="shared" si="212"/>
        <v>110.23</v>
      </c>
      <c r="I369" s="43">
        <f t="shared" si="212"/>
        <v>110.23</v>
      </c>
      <c r="J369" s="43">
        <f t="shared" si="212"/>
        <v>110.23</v>
      </c>
      <c r="K369" s="43">
        <f t="shared" si="212"/>
        <v>110.23</v>
      </c>
      <c r="L369" s="43">
        <f t="shared" si="212"/>
        <v>110.23</v>
      </c>
      <c r="M369" s="43">
        <f t="shared" si="212"/>
        <v>110.23</v>
      </c>
      <c r="N369" s="43">
        <f t="shared" si="212"/>
        <v>110.23</v>
      </c>
      <c r="O369" s="43">
        <f t="shared" si="212"/>
        <v>110.23</v>
      </c>
      <c r="P369" s="43">
        <f t="shared" si="212"/>
        <v>110.23</v>
      </c>
      <c r="Q369" s="43">
        <f t="shared" si="212"/>
        <v>110.23</v>
      </c>
      <c r="R369" s="43">
        <f t="shared" si="212"/>
        <v>110.23</v>
      </c>
      <c r="S369" s="43">
        <f t="shared" si="212"/>
        <v>110.23</v>
      </c>
      <c r="T369" s="43">
        <f t="shared" si="212"/>
        <v>110.23</v>
      </c>
      <c r="U369" s="43">
        <f t="shared" si="212"/>
        <v>110.23</v>
      </c>
      <c r="V369" s="43">
        <f t="shared" si="212"/>
        <v>110.23</v>
      </c>
      <c r="W369" s="43">
        <f t="shared" si="212"/>
        <v>110.23</v>
      </c>
      <c r="X369" s="43">
        <f t="shared" si="212"/>
        <v>110.23</v>
      </c>
      <c r="Y369" s="43">
        <f t="shared" si="212"/>
        <v>110.23</v>
      </c>
      <c r="Z369" s="43">
        <f t="shared" si="212"/>
        <v>110.23</v>
      </c>
      <c r="AA369" s="43">
        <f t="shared" si="212"/>
        <v>110.23</v>
      </c>
    </row>
    <row r="370" spans="1:27" ht="12.75" customHeight="1" x14ac:dyDescent="0.2">
      <c r="A370" s="91" t="s">
        <v>2409</v>
      </c>
      <c r="B370" s="27" t="str">
        <f>"16"&amp;"."&amp;$B$729&amp;"."&amp;$B$730</f>
        <v>16.02.2023</v>
      </c>
      <c r="C370" s="83" t="s">
        <v>74</v>
      </c>
      <c r="D370" s="84">
        <f>ROUND(((D371+D372+D374+D373)/1000),5)</f>
        <v>1.49309</v>
      </c>
      <c r="E370" s="84">
        <f>ROUND(((E371+E372+E374+E373)/1000),5)</f>
        <v>1.4433800000000001</v>
      </c>
      <c r="F370" s="84">
        <f>ROUND(((F371+F372+F374+F373)/1000),5)</f>
        <v>1.41272</v>
      </c>
      <c r="G370" s="84">
        <f t="shared" ref="G370:AA370" si="213">ROUND(((G371+G372+G374+G373)/1000),5)</f>
        <v>1.41673</v>
      </c>
      <c r="H370" s="84">
        <f t="shared" si="213"/>
        <v>1.4722200000000001</v>
      </c>
      <c r="I370" s="84">
        <f t="shared" si="213"/>
        <v>1.5837600000000001</v>
      </c>
      <c r="J370" s="84">
        <f t="shared" si="213"/>
        <v>1.81084</v>
      </c>
      <c r="K370" s="84">
        <f t="shared" si="213"/>
        <v>1.9414400000000001</v>
      </c>
      <c r="L370" s="84">
        <f t="shared" si="213"/>
        <v>1.98448</v>
      </c>
      <c r="M370" s="84">
        <f t="shared" si="213"/>
        <v>1.99824</v>
      </c>
      <c r="N370" s="84">
        <f t="shared" si="213"/>
        <v>2.0180899999999999</v>
      </c>
      <c r="O370" s="84">
        <f t="shared" si="213"/>
        <v>2.0535299999999999</v>
      </c>
      <c r="P370" s="84">
        <f t="shared" si="213"/>
        <v>2.0291999999999999</v>
      </c>
      <c r="Q370" s="84">
        <f t="shared" si="213"/>
        <v>2.0266199999999999</v>
      </c>
      <c r="R370" s="84">
        <f t="shared" si="213"/>
        <v>2.02257</v>
      </c>
      <c r="S370" s="84">
        <f t="shared" si="213"/>
        <v>1.99133</v>
      </c>
      <c r="T370" s="84">
        <f t="shared" si="213"/>
        <v>1.9696800000000001</v>
      </c>
      <c r="U370" s="84">
        <f t="shared" si="213"/>
        <v>1.98658</v>
      </c>
      <c r="V370" s="84">
        <f t="shared" si="213"/>
        <v>2.0137</v>
      </c>
      <c r="W370" s="84">
        <f t="shared" si="213"/>
        <v>2.03626</v>
      </c>
      <c r="X370" s="84">
        <f t="shared" si="213"/>
        <v>2.01546</v>
      </c>
      <c r="Y370" s="84">
        <f t="shared" si="213"/>
        <v>1.9884999999999999</v>
      </c>
      <c r="Z370" s="84">
        <f t="shared" si="213"/>
        <v>1.86392</v>
      </c>
      <c r="AA370" s="84">
        <f t="shared" si="213"/>
        <v>1.59999</v>
      </c>
    </row>
    <row r="371" spans="1:27" ht="12.75" customHeight="1" outlineLevel="1" x14ac:dyDescent="0.2">
      <c r="A371" s="92" t="s">
        <v>2410</v>
      </c>
      <c r="B371" s="62" t="s">
        <v>231</v>
      </c>
      <c r="C371" s="42" t="s">
        <v>77</v>
      </c>
      <c r="D371" s="43">
        <v>1161.06</v>
      </c>
      <c r="E371" s="43">
        <v>1111.3499999999999</v>
      </c>
      <c r="F371" s="43">
        <v>1080.69</v>
      </c>
      <c r="G371" s="43">
        <v>1084.7</v>
      </c>
      <c r="H371" s="43">
        <v>1140.19</v>
      </c>
      <c r="I371" s="43">
        <v>1251.73</v>
      </c>
      <c r="J371" s="43">
        <v>1478.81</v>
      </c>
      <c r="K371" s="43">
        <v>1609.41</v>
      </c>
      <c r="L371" s="43">
        <v>1652.45</v>
      </c>
      <c r="M371" s="43">
        <v>1666.21</v>
      </c>
      <c r="N371" s="43">
        <v>1686.06</v>
      </c>
      <c r="O371" s="43">
        <v>1721.5</v>
      </c>
      <c r="P371" s="43">
        <v>1697.17</v>
      </c>
      <c r="Q371" s="43">
        <v>1694.59</v>
      </c>
      <c r="R371" s="43">
        <v>1690.54</v>
      </c>
      <c r="S371" s="43">
        <v>1659.3</v>
      </c>
      <c r="T371" s="43">
        <v>1637.65</v>
      </c>
      <c r="U371" s="43">
        <v>1654.55</v>
      </c>
      <c r="V371" s="43">
        <v>1681.67</v>
      </c>
      <c r="W371" s="43">
        <v>1704.23</v>
      </c>
      <c r="X371" s="43">
        <v>1683.43</v>
      </c>
      <c r="Y371" s="43">
        <v>1656.47</v>
      </c>
      <c r="Z371" s="43">
        <v>1531.89</v>
      </c>
      <c r="AA371" s="43">
        <v>1267.96</v>
      </c>
    </row>
    <row r="372" spans="1:27" ht="12.75" customHeight="1" outlineLevel="1" x14ac:dyDescent="0.2">
      <c r="A372" s="92" t="s">
        <v>2411</v>
      </c>
      <c r="B372" s="62" t="s">
        <v>88</v>
      </c>
      <c r="C372" s="42" t="s">
        <v>77</v>
      </c>
      <c r="D372" s="43">
        <f>$D$297</f>
        <v>217.03</v>
      </c>
      <c r="E372" s="43">
        <f t="shared" ref="E372:AA372" si="214">$D$297</f>
        <v>217.03</v>
      </c>
      <c r="F372" s="43">
        <f t="shared" si="214"/>
        <v>217.03</v>
      </c>
      <c r="G372" s="43">
        <f t="shared" si="214"/>
        <v>217.03</v>
      </c>
      <c r="H372" s="43">
        <f t="shared" si="214"/>
        <v>217.03</v>
      </c>
      <c r="I372" s="43">
        <f t="shared" si="214"/>
        <v>217.03</v>
      </c>
      <c r="J372" s="43">
        <f t="shared" si="214"/>
        <v>217.03</v>
      </c>
      <c r="K372" s="43">
        <f t="shared" si="214"/>
        <v>217.03</v>
      </c>
      <c r="L372" s="43">
        <f t="shared" si="214"/>
        <v>217.03</v>
      </c>
      <c r="M372" s="43">
        <f t="shared" si="214"/>
        <v>217.03</v>
      </c>
      <c r="N372" s="43">
        <f t="shared" si="214"/>
        <v>217.03</v>
      </c>
      <c r="O372" s="43">
        <f t="shared" si="214"/>
        <v>217.03</v>
      </c>
      <c r="P372" s="43">
        <f t="shared" si="214"/>
        <v>217.03</v>
      </c>
      <c r="Q372" s="43">
        <f t="shared" si="214"/>
        <v>217.03</v>
      </c>
      <c r="R372" s="43">
        <f t="shared" si="214"/>
        <v>217.03</v>
      </c>
      <c r="S372" s="43">
        <f t="shared" si="214"/>
        <v>217.03</v>
      </c>
      <c r="T372" s="43">
        <f t="shared" si="214"/>
        <v>217.03</v>
      </c>
      <c r="U372" s="43">
        <f t="shared" si="214"/>
        <v>217.03</v>
      </c>
      <c r="V372" s="43">
        <f t="shared" si="214"/>
        <v>217.03</v>
      </c>
      <c r="W372" s="43">
        <f t="shared" si="214"/>
        <v>217.03</v>
      </c>
      <c r="X372" s="43">
        <f t="shared" si="214"/>
        <v>217.03</v>
      </c>
      <c r="Y372" s="43">
        <f t="shared" si="214"/>
        <v>217.03</v>
      </c>
      <c r="Z372" s="43">
        <f t="shared" si="214"/>
        <v>217.03</v>
      </c>
      <c r="AA372" s="43">
        <f t="shared" si="214"/>
        <v>217.03</v>
      </c>
    </row>
    <row r="373" spans="1:27" ht="12.75" customHeight="1" outlineLevel="1" x14ac:dyDescent="0.2">
      <c r="A373" s="92" t="s">
        <v>2412</v>
      </c>
      <c r="B373" s="62" t="s">
        <v>81</v>
      </c>
      <c r="C373" s="42" t="s">
        <v>77</v>
      </c>
      <c r="D373" s="43">
        <v>4.7699999999999996</v>
      </c>
      <c r="E373" s="43">
        <v>4.7699999999999996</v>
      </c>
      <c r="F373" s="43">
        <v>4.7699999999999996</v>
      </c>
      <c r="G373" s="43">
        <v>4.7699999999999996</v>
      </c>
      <c r="H373" s="43">
        <v>4.7699999999999996</v>
      </c>
      <c r="I373" s="43">
        <v>4.7699999999999996</v>
      </c>
      <c r="J373" s="43">
        <v>4.7699999999999996</v>
      </c>
      <c r="K373" s="43">
        <v>4.7699999999999996</v>
      </c>
      <c r="L373" s="43">
        <v>4.7699999999999996</v>
      </c>
      <c r="M373" s="43">
        <v>4.7699999999999996</v>
      </c>
      <c r="N373" s="43">
        <v>4.7699999999999996</v>
      </c>
      <c r="O373" s="43">
        <v>4.7699999999999996</v>
      </c>
      <c r="P373" s="43">
        <v>4.7699999999999996</v>
      </c>
      <c r="Q373" s="43">
        <v>4.7699999999999996</v>
      </c>
      <c r="R373" s="43">
        <v>4.7699999999999996</v>
      </c>
      <c r="S373" s="43">
        <v>4.7699999999999996</v>
      </c>
      <c r="T373" s="43">
        <v>4.7699999999999996</v>
      </c>
      <c r="U373" s="43">
        <v>4.7699999999999996</v>
      </c>
      <c r="V373" s="43">
        <v>4.7699999999999996</v>
      </c>
      <c r="W373" s="43">
        <v>4.7699999999999996</v>
      </c>
      <c r="X373" s="43">
        <v>4.7699999999999996</v>
      </c>
      <c r="Y373" s="43">
        <v>4.7699999999999996</v>
      </c>
      <c r="Z373" s="43">
        <v>4.7699999999999996</v>
      </c>
      <c r="AA373" s="43">
        <v>4.7699999999999996</v>
      </c>
    </row>
    <row r="374" spans="1:27" ht="12.75" customHeight="1" outlineLevel="1" x14ac:dyDescent="0.2">
      <c r="A374" s="92" t="s">
        <v>2413</v>
      </c>
      <c r="B374" s="62" t="s">
        <v>79</v>
      </c>
      <c r="C374" s="42" t="s">
        <v>77</v>
      </c>
      <c r="D374" s="43">
        <f>$D$11</f>
        <v>110.23</v>
      </c>
      <c r="E374" s="43">
        <f t="shared" ref="E374:AA374" si="215">$D$11</f>
        <v>110.23</v>
      </c>
      <c r="F374" s="43">
        <f t="shared" si="215"/>
        <v>110.23</v>
      </c>
      <c r="G374" s="43">
        <f t="shared" si="215"/>
        <v>110.23</v>
      </c>
      <c r="H374" s="43">
        <f t="shared" si="215"/>
        <v>110.23</v>
      </c>
      <c r="I374" s="43">
        <f t="shared" si="215"/>
        <v>110.23</v>
      </c>
      <c r="J374" s="43">
        <f t="shared" si="215"/>
        <v>110.23</v>
      </c>
      <c r="K374" s="43">
        <f t="shared" si="215"/>
        <v>110.23</v>
      </c>
      <c r="L374" s="43">
        <f t="shared" si="215"/>
        <v>110.23</v>
      </c>
      <c r="M374" s="43">
        <f t="shared" si="215"/>
        <v>110.23</v>
      </c>
      <c r="N374" s="43">
        <f t="shared" si="215"/>
        <v>110.23</v>
      </c>
      <c r="O374" s="43">
        <f t="shared" si="215"/>
        <v>110.23</v>
      </c>
      <c r="P374" s="43">
        <f t="shared" si="215"/>
        <v>110.23</v>
      </c>
      <c r="Q374" s="43">
        <f t="shared" si="215"/>
        <v>110.23</v>
      </c>
      <c r="R374" s="43">
        <f t="shared" si="215"/>
        <v>110.23</v>
      </c>
      <c r="S374" s="43">
        <f t="shared" si="215"/>
        <v>110.23</v>
      </c>
      <c r="T374" s="43">
        <f t="shared" si="215"/>
        <v>110.23</v>
      </c>
      <c r="U374" s="43">
        <f t="shared" si="215"/>
        <v>110.23</v>
      </c>
      <c r="V374" s="43">
        <f t="shared" si="215"/>
        <v>110.23</v>
      </c>
      <c r="W374" s="43">
        <f t="shared" si="215"/>
        <v>110.23</v>
      </c>
      <c r="X374" s="43">
        <f t="shared" si="215"/>
        <v>110.23</v>
      </c>
      <c r="Y374" s="43">
        <f t="shared" si="215"/>
        <v>110.23</v>
      </c>
      <c r="Z374" s="43">
        <f t="shared" si="215"/>
        <v>110.23</v>
      </c>
      <c r="AA374" s="43">
        <f t="shared" si="215"/>
        <v>110.23</v>
      </c>
    </row>
    <row r="375" spans="1:27" ht="12.75" customHeight="1" x14ac:dyDescent="0.2">
      <c r="A375" s="91" t="s">
        <v>2414</v>
      </c>
      <c r="B375" s="27" t="str">
        <f>"17"&amp;"."&amp;$B$729&amp;"."&amp;$B$730</f>
        <v>17.02.2023</v>
      </c>
      <c r="C375" s="83" t="s">
        <v>74</v>
      </c>
      <c r="D375" s="84">
        <f>ROUND(((D376+D377+D379+D378)/1000),5)</f>
        <v>1.5359799999999999</v>
      </c>
      <c r="E375" s="84">
        <f>ROUND(((E376+E377+E379+E378)/1000),5)</f>
        <v>1.43357</v>
      </c>
      <c r="F375" s="84">
        <f>ROUND(((F376+F377+F379+F378)/1000),5)</f>
        <v>1.39741</v>
      </c>
      <c r="G375" s="84">
        <f t="shared" ref="G375:AA375" si="216">ROUND(((G376+G377+G379+G378)/1000),5)</f>
        <v>1.4065099999999999</v>
      </c>
      <c r="H375" s="84">
        <f t="shared" si="216"/>
        <v>1.4767699999999999</v>
      </c>
      <c r="I375" s="84">
        <f t="shared" si="216"/>
        <v>1.64185</v>
      </c>
      <c r="J375" s="84">
        <f t="shared" si="216"/>
        <v>1.89239</v>
      </c>
      <c r="K375" s="84">
        <f t="shared" si="216"/>
        <v>2.0301999999999998</v>
      </c>
      <c r="L375" s="84">
        <f t="shared" si="216"/>
        <v>2.1083500000000002</v>
      </c>
      <c r="M375" s="84">
        <f t="shared" si="216"/>
        <v>2.1316999999999999</v>
      </c>
      <c r="N375" s="84">
        <f t="shared" si="216"/>
        <v>2.1920099999999998</v>
      </c>
      <c r="O375" s="84">
        <f t="shared" si="216"/>
        <v>2.20628</v>
      </c>
      <c r="P375" s="84">
        <f t="shared" si="216"/>
        <v>2.1693099999999998</v>
      </c>
      <c r="Q375" s="84">
        <f t="shared" si="216"/>
        <v>2.17517</v>
      </c>
      <c r="R375" s="84">
        <f t="shared" si="216"/>
        <v>2.15761</v>
      </c>
      <c r="S375" s="84">
        <f t="shared" si="216"/>
        <v>2.1200800000000002</v>
      </c>
      <c r="T375" s="84">
        <f t="shared" si="216"/>
        <v>2.0904600000000002</v>
      </c>
      <c r="U375" s="84">
        <f t="shared" si="216"/>
        <v>2.1173500000000001</v>
      </c>
      <c r="V375" s="84">
        <f t="shared" si="216"/>
        <v>2.16492</v>
      </c>
      <c r="W375" s="84">
        <f t="shared" si="216"/>
        <v>2.1620900000000001</v>
      </c>
      <c r="X375" s="84">
        <f t="shared" si="216"/>
        <v>2.1485500000000002</v>
      </c>
      <c r="Y375" s="84">
        <f t="shared" si="216"/>
        <v>2.1192799999999998</v>
      </c>
      <c r="Z375" s="84">
        <f t="shared" si="216"/>
        <v>1.98153</v>
      </c>
      <c r="AA375" s="84">
        <f t="shared" si="216"/>
        <v>1.88351</v>
      </c>
    </row>
    <row r="376" spans="1:27" ht="12.75" customHeight="1" outlineLevel="1" x14ac:dyDescent="0.2">
      <c r="A376" s="92" t="s">
        <v>2415</v>
      </c>
      <c r="B376" s="62" t="s">
        <v>231</v>
      </c>
      <c r="C376" s="42" t="s">
        <v>77</v>
      </c>
      <c r="D376" s="43">
        <v>1203.95</v>
      </c>
      <c r="E376" s="43">
        <v>1101.54</v>
      </c>
      <c r="F376" s="43">
        <v>1065.3800000000001</v>
      </c>
      <c r="G376" s="43">
        <v>1074.48</v>
      </c>
      <c r="H376" s="43">
        <v>1144.74</v>
      </c>
      <c r="I376" s="43">
        <v>1309.82</v>
      </c>
      <c r="J376" s="43">
        <v>1560.36</v>
      </c>
      <c r="K376" s="43">
        <v>1698.17</v>
      </c>
      <c r="L376" s="43">
        <v>1776.32</v>
      </c>
      <c r="M376" s="43">
        <v>1799.67</v>
      </c>
      <c r="N376" s="43">
        <v>1859.98</v>
      </c>
      <c r="O376" s="43">
        <v>1874.25</v>
      </c>
      <c r="P376" s="43">
        <v>1837.28</v>
      </c>
      <c r="Q376" s="43">
        <v>1843.14</v>
      </c>
      <c r="R376" s="43">
        <v>1825.58</v>
      </c>
      <c r="S376" s="43">
        <v>1788.05</v>
      </c>
      <c r="T376" s="43">
        <v>1758.43</v>
      </c>
      <c r="U376" s="43">
        <v>1785.32</v>
      </c>
      <c r="V376" s="43">
        <v>1832.89</v>
      </c>
      <c r="W376" s="43">
        <v>1830.06</v>
      </c>
      <c r="X376" s="43">
        <v>1816.52</v>
      </c>
      <c r="Y376" s="43">
        <v>1787.25</v>
      </c>
      <c r="Z376" s="43">
        <v>1649.5</v>
      </c>
      <c r="AA376" s="43">
        <v>1551.48</v>
      </c>
    </row>
    <row r="377" spans="1:27" ht="12.75" customHeight="1" outlineLevel="1" x14ac:dyDescent="0.2">
      <c r="A377" s="92" t="s">
        <v>2416</v>
      </c>
      <c r="B377" s="62" t="s">
        <v>88</v>
      </c>
      <c r="C377" s="42" t="s">
        <v>77</v>
      </c>
      <c r="D377" s="43">
        <f>$D$297</f>
        <v>217.03</v>
      </c>
      <c r="E377" s="43">
        <f t="shared" ref="E377:AA377" si="217">$D$297</f>
        <v>217.03</v>
      </c>
      <c r="F377" s="43">
        <f t="shared" si="217"/>
        <v>217.03</v>
      </c>
      <c r="G377" s="43">
        <f t="shared" si="217"/>
        <v>217.03</v>
      </c>
      <c r="H377" s="43">
        <f t="shared" si="217"/>
        <v>217.03</v>
      </c>
      <c r="I377" s="43">
        <f t="shared" si="217"/>
        <v>217.03</v>
      </c>
      <c r="J377" s="43">
        <f t="shared" si="217"/>
        <v>217.03</v>
      </c>
      <c r="K377" s="43">
        <f t="shared" si="217"/>
        <v>217.03</v>
      </c>
      <c r="L377" s="43">
        <f t="shared" si="217"/>
        <v>217.03</v>
      </c>
      <c r="M377" s="43">
        <f t="shared" si="217"/>
        <v>217.03</v>
      </c>
      <c r="N377" s="43">
        <f t="shared" si="217"/>
        <v>217.03</v>
      </c>
      <c r="O377" s="43">
        <f t="shared" si="217"/>
        <v>217.03</v>
      </c>
      <c r="P377" s="43">
        <f t="shared" si="217"/>
        <v>217.03</v>
      </c>
      <c r="Q377" s="43">
        <f t="shared" si="217"/>
        <v>217.03</v>
      </c>
      <c r="R377" s="43">
        <f t="shared" si="217"/>
        <v>217.03</v>
      </c>
      <c r="S377" s="43">
        <f t="shared" si="217"/>
        <v>217.03</v>
      </c>
      <c r="T377" s="43">
        <f t="shared" si="217"/>
        <v>217.03</v>
      </c>
      <c r="U377" s="43">
        <f t="shared" si="217"/>
        <v>217.03</v>
      </c>
      <c r="V377" s="43">
        <f t="shared" si="217"/>
        <v>217.03</v>
      </c>
      <c r="W377" s="43">
        <f t="shared" si="217"/>
        <v>217.03</v>
      </c>
      <c r="X377" s="43">
        <f t="shared" si="217"/>
        <v>217.03</v>
      </c>
      <c r="Y377" s="43">
        <f t="shared" si="217"/>
        <v>217.03</v>
      </c>
      <c r="Z377" s="43">
        <f t="shared" si="217"/>
        <v>217.03</v>
      </c>
      <c r="AA377" s="43">
        <f t="shared" si="217"/>
        <v>217.03</v>
      </c>
    </row>
    <row r="378" spans="1:27" ht="12.75" customHeight="1" outlineLevel="1" x14ac:dyDescent="0.2">
      <c r="A378" s="92" t="s">
        <v>2417</v>
      </c>
      <c r="B378" s="62" t="s">
        <v>81</v>
      </c>
      <c r="C378" s="42" t="s">
        <v>77</v>
      </c>
      <c r="D378" s="43">
        <v>4.7699999999999996</v>
      </c>
      <c r="E378" s="43">
        <v>4.7699999999999996</v>
      </c>
      <c r="F378" s="43">
        <v>4.7699999999999996</v>
      </c>
      <c r="G378" s="43">
        <v>4.7699999999999996</v>
      </c>
      <c r="H378" s="43">
        <v>4.7699999999999996</v>
      </c>
      <c r="I378" s="43">
        <v>4.7699999999999996</v>
      </c>
      <c r="J378" s="43">
        <v>4.7699999999999996</v>
      </c>
      <c r="K378" s="43">
        <v>4.7699999999999996</v>
      </c>
      <c r="L378" s="43">
        <v>4.7699999999999996</v>
      </c>
      <c r="M378" s="43">
        <v>4.7699999999999996</v>
      </c>
      <c r="N378" s="43">
        <v>4.7699999999999996</v>
      </c>
      <c r="O378" s="43">
        <v>4.7699999999999996</v>
      </c>
      <c r="P378" s="43">
        <v>4.7699999999999996</v>
      </c>
      <c r="Q378" s="43">
        <v>4.7699999999999996</v>
      </c>
      <c r="R378" s="43">
        <v>4.7699999999999996</v>
      </c>
      <c r="S378" s="43">
        <v>4.7699999999999996</v>
      </c>
      <c r="T378" s="43">
        <v>4.7699999999999996</v>
      </c>
      <c r="U378" s="43">
        <v>4.7699999999999996</v>
      </c>
      <c r="V378" s="43">
        <v>4.7699999999999996</v>
      </c>
      <c r="W378" s="43">
        <v>4.7699999999999996</v>
      </c>
      <c r="X378" s="43">
        <v>4.7699999999999996</v>
      </c>
      <c r="Y378" s="43">
        <v>4.7699999999999996</v>
      </c>
      <c r="Z378" s="43">
        <v>4.7699999999999996</v>
      </c>
      <c r="AA378" s="43">
        <v>4.7699999999999996</v>
      </c>
    </row>
    <row r="379" spans="1:27" ht="12.75" customHeight="1" outlineLevel="1" x14ac:dyDescent="0.2">
      <c r="A379" s="92" t="s">
        <v>2418</v>
      </c>
      <c r="B379" s="62" t="s">
        <v>79</v>
      </c>
      <c r="C379" s="42" t="s">
        <v>77</v>
      </c>
      <c r="D379" s="43">
        <f>$D$11</f>
        <v>110.23</v>
      </c>
      <c r="E379" s="43">
        <f t="shared" ref="E379:AA379" si="218">$D$11</f>
        <v>110.23</v>
      </c>
      <c r="F379" s="43">
        <f t="shared" si="218"/>
        <v>110.23</v>
      </c>
      <c r="G379" s="43">
        <f t="shared" si="218"/>
        <v>110.23</v>
      </c>
      <c r="H379" s="43">
        <f t="shared" si="218"/>
        <v>110.23</v>
      </c>
      <c r="I379" s="43">
        <f t="shared" si="218"/>
        <v>110.23</v>
      </c>
      <c r="J379" s="43">
        <f t="shared" si="218"/>
        <v>110.23</v>
      </c>
      <c r="K379" s="43">
        <f t="shared" si="218"/>
        <v>110.23</v>
      </c>
      <c r="L379" s="43">
        <f t="shared" si="218"/>
        <v>110.23</v>
      </c>
      <c r="M379" s="43">
        <f t="shared" si="218"/>
        <v>110.23</v>
      </c>
      <c r="N379" s="43">
        <f t="shared" si="218"/>
        <v>110.23</v>
      </c>
      <c r="O379" s="43">
        <f t="shared" si="218"/>
        <v>110.23</v>
      </c>
      <c r="P379" s="43">
        <f t="shared" si="218"/>
        <v>110.23</v>
      </c>
      <c r="Q379" s="43">
        <f t="shared" si="218"/>
        <v>110.23</v>
      </c>
      <c r="R379" s="43">
        <f t="shared" si="218"/>
        <v>110.23</v>
      </c>
      <c r="S379" s="43">
        <f t="shared" si="218"/>
        <v>110.23</v>
      </c>
      <c r="T379" s="43">
        <f t="shared" si="218"/>
        <v>110.23</v>
      </c>
      <c r="U379" s="43">
        <f t="shared" si="218"/>
        <v>110.23</v>
      </c>
      <c r="V379" s="43">
        <f t="shared" si="218"/>
        <v>110.23</v>
      </c>
      <c r="W379" s="43">
        <f t="shared" si="218"/>
        <v>110.23</v>
      </c>
      <c r="X379" s="43">
        <f t="shared" si="218"/>
        <v>110.23</v>
      </c>
      <c r="Y379" s="43">
        <f t="shared" si="218"/>
        <v>110.23</v>
      </c>
      <c r="Z379" s="43">
        <f t="shared" si="218"/>
        <v>110.23</v>
      </c>
      <c r="AA379" s="43">
        <f t="shared" si="218"/>
        <v>110.23</v>
      </c>
    </row>
    <row r="380" spans="1:27" ht="12.75" customHeight="1" x14ac:dyDescent="0.2">
      <c r="A380" s="91" t="s">
        <v>2419</v>
      </c>
      <c r="B380" s="27" t="str">
        <f>"18"&amp;"."&amp;$B$729&amp;"."&amp;$B$730</f>
        <v>18.02.2023</v>
      </c>
      <c r="C380" s="83" t="s">
        <v>74</v>
      </c>
      <c r="D380" s="84">
        <f>ROUND(((D381+D382+D384+D383)/1000),5)</f>
        <v>1.83755</v>
      </c>
      <c r="E380" s="84">
        <f>ROUND(((E381+E382+E384+E383)/1000),5)</f>
        <v>1.5762100000000001</v>
      </c>
      <c r="F380" s="84">
        <f>ROUND(((F381+F382+F384+F383)/1000),5)</f>
        <v>1.5325</v>
      </c>
      <c r="G380" s="84">
        <f t="shared" ref="G380:AA380" si="219">ROUND(((G381+G382+G384+G383)/1000),5)</f>
        <v>1.52186</v>
      </c>
      <c r="H380" s="84">
        <f t="shared" si="219"/>
        <v>1.5557099999999999</v>
      </c>
      <c r="I380" s="84">
        <f t="shared" si="219"/>
        <v>1.6645399999999999</v>
      </c>
      <c r="J380" s="84">
        <f t="shared" si="219"/>
        <v>1.7858000000000001</v>
      </c>
      <c r="K380" s="84">
        <f t="shared" si="219"/>
        <v>1.9090100000000001</v>
      </c>
      <c r="L380" s="84">
        <f t="shared" si="219"/>
        <v>1.9843900000000001</v>
      </c>
      <c r="M380" s="84">
        <f t="shared" si="219"/>
        <v>2.0477099999999999</v>
      </c>
      <c r="N380" s="84">
        <f t="shared" si="219"/>
        <v>2.0886900000000002</v>
      </c>
      <c r="O380" s="84">
        <f t="shared" si="219"/>
        <v>2.1263899999999998</v>
      </c>
      <c r="P380" s="84">
        <f t="shared" si="219"/>
        <v>2.1553200000000001</v>
      </c>
      <c r="Q380" s="84">
        <f t="shared" si="219"/>
        <v>2.12399</v>
      </c>
      <c r="R380" s="84">
        <f t="shared" si="219"/>
        <v>2.10921</v>
      </c>
      <c r="S380" s="84">
        <f t="shared" si="219"/>
        <v>2.1096699999999999</v>
      </c>
      <c r="T380" s="84">
        <f t="shared" si="219"/>
        <v>2.0860099999999999</v>
      </c>
      <c r="U380" s="84">
        <f t="shared" si="219"/>
        <v>2.1132499999999999</v>
      </c>
      <c r="V380" s="84">
        <f t="shared" si="219"/>
        <v>2.1436500000000001</v>
      </c>
      <c r="W380" s="84">
        <f t="shared" si="219"/>
        <v>2.12616</v>
      </c>
      <c r="X380" s="84">
        <f t="shared" si="219"/>
        <v>2.1455099999999998</v>
      </c>
      <c r="Y380" s="84">
        <f t="shared" si="219"/>
        <v>2.0896499999999998</v>
      </c>
      <c r="Z380" s="84">
        <f t="shared" si="219"/>
        <v>1.9339900000000001</v>
      </c>
      <c r="AA380" s="84">
        <f t="shared" si="219"/>
        <v>1.8588499999999999</v>
      </c>
    </row>
    <row r="381" spans="1:27" ht="12.75" customHeight="1" outlineLevel="1" x14ac:dyDescent="0.2">
      <c r="A381" s="92" t="s">
        <v>2420</v>
      </c>
      <c r="B381" s="62" t="s">
        <v>231</v>
      </c>
      <c r="C381" s="42" t="s">
        <v>77</v>
      </c>
      <c r="D381" s="43">
        <v>1505.52</v>
      </c>
      <c r="E381" s="43">
        <v>1244.18</v>
      </c>
      <c r="F381" s="43">
        <v>1200.47</v>
      </c>
      <c r="G381" s="43">
        <v>1189.83</v>
      </c>
      <c r="H381" s="43">
        <v>1223.68</v>
      </c>
      <c r="I381" s="43">
        <v>1332.51</v>
      </c>
      <c r="J381" s="43">
        <v>1453.77</v>
      </c>
      <c r="K381" s="43">
        <v>1576.98</v>
      </c>
      <c r="L381" s="43">
        <v>1652.36</v>
      </c>
      <c r="M381" s="43">
        <v>1715.68</v>
      </c>
      <c r="N381" s="43">
        <v>1756.66</v>
      </c>
      <c r="O381" s="43">
        <v>1794.36</v>
      </c>
      <c r="P381" s="43">
        <v>1823.29</v>
      </c>
      <c r="Q381" s="43">
        <v>1791.96</v>
      </c>
      <c r="R381" s="43">
        <v>1777.18</v>
      </c>
      <c r="S381" s="43">
        <v>1777.64</v>
      </c>
      <c r="T381" s="43">
        <v>1753.98</v>
      </c>
      <c r="U381" s="43">
        <v>1781.22</v>
      </c>
      <c r="V381" s="43">
        <v>1811.62</v>
      </c>
      <c r="W381" s="43">
        <v>1794.13</v>
      </c>
      <c r="X381" s="43">
        <v>1813.48</v>
      </c>
      <c r="Y381" s="43">
        <v>1757.62</v>
      </c>
      <c r="Z381" s="43">
        <v>1601.96</v>
      </c>
      <c r="AA381" s="43">
        <v>1526.82</v>
      </c>
    </row>
    <row r="382" spans="1:27" ht="12.75" customHeight="1" outlineLevel="1" x14ac:dyDescent="0.2">
      <c r="A382" s="92" t="s">
        <v>2421</v>
      </c>
      <c r="B382" s="62" t="s">
        <v>88</v>
      </c>
      <c r="C382" s="42" t="s">
        <v>77</v>
      </c>
      <c r="D382" s="43">
        <f>$D$297</f>
        <v>217.03</v>
      </c>
      <c r="E382" s="43">
        <f t="shared" ref="E382:AA382" si="220">$D$297</f>
        <v>217.03</v>
      </c>
      <c r="F382" s="43">
        <f t="shared" si="220"/>
        <v>217.03</v>
      </c>
      <c r="G382" s="43">
        <f t="shared" si="220"/>
        <v>217.03</v>
      </c>
      <c r="H382" s="43">
        <f t="shared" si="220"/>
        <v>217.03</v>
      </c>
      <c r="I382" s="43">
        <f t="shared" si="220"/>
        <v>217.03</v>
      </c>
      <c r="J382" s="43">
        <f t="shared" si="220"/>
        <v>217.03</v>
      </c>
      <c r="K382" s="43">
        <f t="shared" si="220"/>
        <v>217.03</v>
      </c>
      <c r="L382" s="43">
        <f t="shared" si="220"/>
        <v>217.03</v>
      </c>
      <c r="M382" s="43">
        <f t="shared" si="220"/>
        <v>217.03</v>
      </c>
      <c r="N382" s="43">
        <f t="shared" si="220"/>
        <v>217.03</v>
      </c>
      <c r="O382" s="43">
        <f t="shared" si="220"/>
        <v>217.03</v>
      </c>
      <c r="P382" s="43">
        <f t="shared" si="220"/>
        <v>217.03</v>
      </c>
      <c r="Q382" s="43">
        <f t="shared" si="220"/>
        <v>217.03</v>
      </c>
      <c r="R382" s="43">
        <f t="shared" si="220"/>
        <v>217.03</v>
      </c>
      <c r="S382" s="43">
        <f t="shared" si="220"/>
        <v>217.03</v>
      </c>
      <c r="T382" s="43">
        <f t="shared" si="220"/>
        <v>217.03</v>
      </c>
      <c r="U382" s="43">
        <f t="shared" si="220"/>
        <v>217.03</v>
      </c>
      <c r="V382" s="43">
        <f t="shared" si="220"/>
        <v>217.03</v>
      </c>
      <c r="W382" s="43">
        <f t="shared" si="220"/>
        <v>217.03</v>
      </c>
      <c r="X382" s="43">
        <f t="shared" si="220"/>
        <v>217.03</v>
      </c>
      <c r="Y382" s="43">
        <f t="shared" si="220"/>
        <v>217.03</v>
      </c>
      <c r="Z382" s="43">
        <f t="shared" si="220"/>
        <v>217.03</v>
      </c>
      <c r="AA382" s="43">
        <f t="shared" si="220"/>
        <v>217.03</v>
      </c>
    </row>
    <row r="383" spans="1:27" ht="12.75" customHeight="1" outlineLevel="1" x14ac:dyDescent="0.2">
      <c r="A383" s="92" t="s">
        <v>2422</v>
      </c>
      <c r="B383" s="62" t="s">
        <v>81</v>
      </c>
      <c r="C383" s="42" t="s">
        <v>77</v>
      </c>
      <c r="D383" s="43">
        <v>4.7699999999999996</v>
      </c>
      <c r="E383" s="43">
        <v>4.7699999999999996</v>
      </c>
      <c r="F383" s="43">
        <v>4.7699999999999996</v>
      </c>
      <c r="G383" s="43">
        <v>4.7699999999999996</v>
      </c>
      <c r="H383" s="43">
        <v>4.7699999999999996</v>
      </c>
      <c r="I383" s="43">
        <v>4.7699999999999996</v>
      </c>
      <c r="J383" s="43">
        <v>4.7699999999999996</v>
      </c>
      <c r="K383" s="43">
        <v>4.7699999999999996</v>
      </c>
      <c r="L383" s="43">
        <v>4.7699999999999996</v>
      </c>
      <c r="M383" s="43">
        <v>4.7699999999999996</v>
      </c>
      <c r="N383" s="43">
        <v>4.7699999999999996</v>
      </c>
      <c r="O383" s="43">
        <v>4.7699999999999996</v>
      </c>
      <c r="P383" s="43">
        <v>4.7699999999999996</v>
      </c>
      <c r="Q383" s="43">
        <v>4.7699999999999996</v>
      </c>
      <c r="R383" s="43">
        <v>4.7699999999999996</v>
      </c>
      <c r="S383" s="43">
        <v>4.7699999999999996</v>
      </c>
      <c r="T383" s="43">
        <v>4.7699999999999996</v>
      </c>
      <c r="U383" s="43">
        <v>4.7699999999999996</v>
      </c>
      <c r="V383" s="43">
        <v>4.7699999999999996</v>
      </c>
      <c r="W383" s="43">
        <v>4.7699999999999996</v>
      </c>
      <c r="X383" s="43">
        <v>4.7699999999999996</v>
      </c>
      <c r="Y383" s="43">
        <v>4.7699999999999996</v>
      </c>
      <c r="Z383" s="43">
        <v>4.7699999999999996</v>
      </c>
      <c r="AA383" s="43">
        <v>4.7699999999999996</v>
      </c>
    </row>
    <row r="384" spans="1:27" ht="12.75" customHeight="1" outlineLevel="1" x14ac:dyDescent="0.2">
      <c r="A384" s="92" t="s">
        <v>2423</v>
      </c>
      <c r="B384" s="62" t="s">
        <v>79</v>
      </c>
      <c r="C384" s="42" t="s">
        <v>77</v>
      </c>
      <c r="D384" s="43">
        <f>$D$11</f>
        <v>110.23</v>
      </c>
      <c r="E384" s="43">
        <f t="shared" ref="E384:AA384" si="221">$D$11</f>
        <v>110.23</v>
      </c>
      <c r="F384" s="43">
        <f t="shared" si="221"/>
        <v>110.23</v>
      </c>
      <c r="G384" s="43">
        <f t="shared" si="221"/>
        <v>110.23</v>
      </c>
      <c r="H384" s="43">
        <f t="shared" si="221"/>
        <v>110.23</v>
      </c>
      <c r="I384" s="43">
        <f t="shared" si="221"/>
        <v>110.23</v>
      </c>
      <c r="J384" s="43">
        <f t="shared" si="221"/>
        <v>110.23</v>
      </c>
      <c r="K384" s="43">
        <f t="shared" si="221"/>
        <v>110.23</v>
      </c>
      <c r="L384" s="43">
        <f t="shared" si="221"/>
        <v>110.23</v>
      </c>
      <c r="M384" s="43">
        <f t="shared" si="221"/>
        <v>110.23</v>
      </c>
      <c r="N384" s="43">
        <f t="shared" si="221"/>
        <v>110.23</v>
      </c>
      <c r="O384" s="43">
        <f t="shared" si="221"/>
        <v>110.23</v>
      </c>
      <c r="P384" s="43">
        <f t="shared" si="221"/>
        <v>110.23</v>
      </c>
      <c r="Q384" s="43">
        <f t="shared" si="221"/>
        <v>110.23</v>
      </c>
      <c r="R384" s="43">
        <f t="shared" si="221"/>
        <v>110.23</v>
      </c>
      <c r="S384" s="43">
        <f t="shared" si="221"/>
        <v>110.23</v>
      </c>
      <c r="T384" s="43">
        <f t="shared" si="221"/>
        <v>110.23</v>
      </c>
      <c r="U384" s="43">
        <f t="shared" si="221"/>
        <v>110.23</v>
      </c>
      <c r="V384" s="43">
        <f t="shared" si="221"/>
        <v>110.23</v>
      </c>
      <c r="W384" s="43">
        <f t="shared" si="221"/>
        <v>110.23</v>
      </c>
      <c r="X384" s="43">
        <f t="shared" si="221"/>
        <v>110.23</v>
      </c>
      <c r="Y384" s="43">
        <f t="shared" si="221"/>
        <v>110.23</v>
      </c>
      <c r="Z384" s="43">
        <f t="shared" si="221"/>
        <v>110.23</v>
      </c>
      <c r="AA384" s="43">
        <f t="shared" si="221"/>
        <v>110.23</v>
      </c>
    </row>
    <row r="385" spans="1:27" ht="12.75" customHeight="1" x14ac:dyDescent="0.2">
      <c r="A385" s="91" t="s">
        <v>2424</v>
      </c>
      <c r="B385" s="27" t="str">
        <f>"19"&amp;"."&amp;$B$729&amp;"."&amp;$B$730</f>
        <v>19.02.2023</v>
      </c>
      <c r="C385" s="83" t="s">
        <v>74</v>
      </c>
      <c r="D385" s="84">
        <f>ROUND(((D386+D387+D389+D388)/1000),5)</f>
        <v>1.5987499999999999</v>
      </c>
      <c r="E385" s="84">
        <f>ROUND(((E386+E387+E389+E388)/1000),5)</f>
        <v>1.5149600000000001</v>
      </c>
      <c r="F385" s="84">
        <f>ROUND(((F386+F387+F389+F388)/1000),5)</f>
        <v>1.4749300000000001</v>
      </c>
      <c r="G385" s="84">
        <f t="shared" ref="G385:AA385" si="222">ROUND(((G386+G387+G389+G388)/1000),5)</f>
        <v>1.4554499999999999</v>
      </c>
      <c r="H385" s="84">
        <f t="shared" si="222"/>
        <v>1.4789099999999999</v>
      </c>
      <c r="I385" s="84">
        <f t="shared" si="222"/>
        <v>1.51217</v>
      </c>
      <c r="J385" s="84">
        <f t="shared" si="222"/>
        <v>1.51468</v>
      </c>
      <c r="K385" s="84">
        <f t="shared" si="222"/>
        <v>1.6648000000000001</v>
      </c>
      <c r="L385" s="84">
        <f t="shared" si="222"/>
        <v>1.8889800000000001</v>
      </c>
      <c r="M385" s="84">
        <f t="shared" si="222"/>
        <v>1.94764</v>
      </c>
      <c r="N385" s="84">
        <f t="shared" si="222"/>
        <v>2.0089100000000002</v>
      </c>
      <c r="O385" s="84">
        <f t="shared" si="222"/>
        <v>2.0723500000000001</v>
      </c>
      <c r="P385" s="84">
        <f t="shared" si="222"/>
        <v>2.0713900000000001</v>
      </c>
      <c r="Q385" s="84">
        <f t="shared" si="222"/>
        <v>2.069</v>
      </c>
      <c r="R385" s="84">
        <f t="shared" si="222"/>
        <v>2.0643899999999999</v>
      </c>
      <c r="S385" s="84">
        <f t="shared" si="222"/>
        <v>2.0486900000000001</v>
      </c>
      <c r="T385" s="84">
        <f t="shared" si="222"/>
        <v>2.03199</v>
      </c>
      <c r="U385" s="84">
        <f t="shared" si="222"/>
        <v>2.0633499999999998</v>
      </c>
      <c r="V385" s="84">
        <f t="shared" si="222"/>
        <v>2.1145299999999998</v>
      </c>
      <c r="W385" s="84">
        <f t="shared" si="222"/>
        <v>2.1458599999999999</v>
      </c>
      <c r="X385" s="84">
        <f t="shared" si="222"/>
        <v>2.1050499999999999</v>
      </c>
      <c r="Y385" s="84">
        <f t="shared" si="222"/>
        <v>2.0501900000000002</v>
      </c>
      <c r="Z385" s="84">
        <f t="shared" si="222"/>
        <v>1.9436100000000001</v>
      </c>
      <c r="AA385" s="84">
        <f t="shared" si="222"/>
        <v>1.86206</v>
      </c>
    </row>
    <row r="386" spans="1:27" ht="12.75" customHeight="1" outlineLevel="1" x14ac:dyDescent="0.2">
      <c r="A386" s="92" t="s">
        <v>2425</v>
      </c>
      <c r="B386" s="62" t="s">
        <v>231</v>
      </c>
      <c r="C386" s="42" t="s">
        <v>77</v>
      </c>
      <c r="D386" s="43">
        <v>1266.72</v>
      </c>
      <c r="E386" s="43">
        <v>1182.93</v>
      </c>
      <c r="F386" s="43">
        <v>1142.9000000000001</v>
      </c>
      <c r="G386" s="43">
        <v>1123.42</v>
      </c>
      <c r="H386" s="43">
        <v>1146.8800000000001</v>
      </c>
      <c r="I386" s="43">
        <v>1180.1400000000001</v>
      </c>
      <c r="J386" s="43">
        <v>1182.6500000000001</v>
      </c>
      <c r="K386" s="43">
        <v>1332.77</v>
      </c>
      <c r="L386" s="43">
        <v>1556.95</v>
      </c>
      <c r="M386" s="43">
        <v>1615.61</v>
      </c>
      <c r="N386" s="43">
        <v>1676.88</v>
      </c>
      <c r="O386" s="43">
        <v>1740.32</v>
      </c>
      <c r="P386" s="43">
        <v>1739.36</v>
      </c>
      <c r="Q386" s="43">
        <v>1736.97</v>
      </c>
      <c r="R386" s="43">
        <v>1732.36</v>
      </c>
      <c r="S386" s="43">
        <v>1716.66</v>
      </c>
      <c r="T386" s="43">
        <v>1699.96</v>
      </c>
      <c r="U386" s="43">
        <v>1731.32</v>
      </c>
      <c r="V386" s="43">
        <v>1782.5</v>
      </c>
      <c r="W386" s="43">
        <v>1813.83</v>
      </c>
      <c r="X386" s="43">
        <v>1773.02</v>
      </c>
      <c r="Y386" s="43">
        <v>1718.16</v>
      </c>
      <c r="Z386" s="43">
        <v>1611.58</v>
      </c>
      <c r="AA386" s="43">
        <v>1530.03</v>
      </c>
    </row>
    <row r="387" spans="1:27" ht="12.75" customHeight="1" outlineLevel="1" x14ac:dyDescent="0.2">
      <c r="A387" s="92" t="s">
        <v>2426</v>
      </c>
      <c r="B387" s="62" t="s">
        <v>88</v>
      </c>
      <c r="C387" s="42" t="s">
        <v>77</v>
      </c>
      <c r="D387" s="43">
        <f>$D$297</f>
        <v>217.03</v>
      </c>
      <c r="E387" s="43">
        <f t="shared" ref="E387:AA387" si="223">$D$297</f>
        <v>217.03</v>
      </c>
      <c r="F387" s="43">
        <f t="shared" si="223"/>
        <v>217.03</v>
      </c>
      <c r="G387" s="43">
        <f t="shared" si="223"/>
        <v>217.03</v>
      </c>
      <c r="H387" s="43">
        <f t="shared" si="223"/>
        <v>217.03</v>
      </c>
      <c r="I387" s="43">
        <f t="shared" si="223"/>
        <v>217.03</v>
      </c>
      <c r="J387" s="43">
        <f t="shared" si="223"/>
        <v>217.03</v>
      </c>
      <c r="K387" s="43">
        <f t="shared" si="223"/>
        <v>217.03</v>
      </c>
      <c r="L387" s="43">
        <f t="shared" si="223"/>
        <v>217.03</v>
      </c>
      <c r="M387" s="43">
        <f t="shared" si="223"/>
        <v>217.03</v>
      </c>
      <c r="N387" s="43">
        <f t="shared" si="223"/>
        <v>217.03</v>
      </c>
      <c r="O387" s="43">
        <f t="shared" si="223"/>
        <v>217.03</v>
      </c>
      <c r="P387" s="43">
        <f t="shared" si="223"/>
        <v>217.03</v>
      </c>
      <c r="Q387" s="43">
        <f t="shared" si="223"/>
        <v>217.03</v>
      </c>
      <c r="R387" s="43">
        <f t="shared" si="223"/>
        <v>217.03</v>
      </c>
      <c r="S387" s="43">
        <f t="shared" si="223"/>
        <v>217.03</v>
      </c>
      <c r="T387" s="43">
        <f t="shared" si="223"/>
        <v>217.03</v>
      </c>
      <c r="U387" s="43">
        <f t="shared" si="223"/>
        <v>217.03</v>
      </c>
      <c r="V387" s="43">
        <f t="shared" si="223"/>
        <v>217.03</v>
      </c>
      <c r="W387" s="43">
        <f t="shared" si="223"/>
        <v>217.03</v>
      </c>
      <c r="X387" s="43">
        <f t="shared" si="223"/>
        <v>217.03</v>
      </c>
      <c r="Y387" s="43">
        <f t="shared" si="223"/>
        <v>217.03</v>
      </c>
      <c r="Z387" s="43">
        <f t="shared" si="223"/>
        <v>217.03</v>
      </c>
      <c r="AA387" s="43">
        <f t="shared" si="223"/>
        <v>217.03</v>
      </c>
    </row>
    <row r="388" spans="1:27" ht="12.75" customHeight="1" outlineLevel="1" x14ac:dyDescent="0.2">
      <c r="A388" s="92" t="s">
        <v>2427</v>
      </c>
      <c r="B388" s="62" t="s">
        <v>81</v>
      </c>
      <c r="C388" s="42" t="s">
        <v>77</v>
      </c>
      <c r="D388" s="104">
        <v>4.7699999999999996</v>
      </c>
      <c r="E388" s="104">
        <v>4.7699999999999996</v>
      </c>
      <c r="F388" s="104">
        <v>4.7699999999999996</v>
      </c>
      <c r="G388" s="104">
        <v>4.7699999999999996</v>
      </c>
      <c r="H388" s="104">
        <v>4.7699999999999996</v>
      </c>
      <c r="I388" s="104">
        <v>4.7699999999999996</v>
      </c>
      <c r="J388" s="104">
        <v>4.7699999999999996</v>
      </c>
      <c r="K388" s="104">
        <v>4.7699999999999996</v>
      </c>
      <c r="L388" s="104">
        <v>4.7699999999999996</v>
      </c>
      <c r="M388" s="104">
        <v>4.7699999999999996</v>
      </c>
      <c r="N388" s="104">
        <v>4.7699999999999996</v>
      </c>
      <c r="O388" s="104">
        <v>4.7699999999999996</v>
      </c>
      <c r="P388" s="104">
        <v>4.7699999999999996</v>
      </c>
      <c r="Q388" s="104">
        <v>4.7699999999999996</v>
      </c>
      <c r="R388" s="104">
        <v>4.7699999999999996</v>
      </c>
      <c r="S388" s="104">
        <v>4.7699999999999996</v>
      </c>
      <c r="T388" s="104">
        <v>4.7699999999999996</v>
      </c>
      <c r="U388" s="104">
        <v>4.7699999999999996</v>
      </c>
      <c r="V388" s="104">
        <v>4.7699999999999996</v>
      </c>
      <c r="W388" s="104">
        <v>4.7699999999999996</v>
      </c>
      <c r="X388" s="104">
        <v>4.7699999999999996</v>
      </c>
      <c r="Y388" s="104">
        <v>4.7699999999999996</v>
      </c>
      <c r="Z388" s="104">
        <v>4.7699999999999996</v>
      </c>
      <c r="AA388" s="104">
        <v>4.7699999999999996</v>
      </c>
    </row>
    <row r="389" spans="1:27" ht="12.75" customHeight="1" outlineLevel="1" x14ac:dyDescent="0.2">
      <c r="A389" s="92" t="s">
        <v>2428</v>
      </c>
      <c r="B389" s="62" t="s">
        <v>79</v>
      </c>
      <c r="C389" s="42" t="s">
        <v>77</v>
      </c>
      <c r="D389" s="43">
        <f>$D$11</f>
        <v>110.23</v>
      </c>
      <c r="E389" s="43">
        <f t="shared" ref="E389:AA389" si="224">$D$11</f>
        <v>110.23</v>
      </c>
      <c r="F389" s="43">
        <f t="shared" si="224"/>
        <v>110.23</v>
      </c>
      <c r="G389" s="43">
        <f t="shared" si="224"/>
        <v>110.23</v>
      </c>
      <c r="H389" s="43">
        <f t="shared" si="224"/>
        <v>110.23</v>
      </c>
      <c r="I389" s="43">
        <f t="shared" si="224"/>
        <v>110.23</v>
      </c>
      <c r="J389" s="43">
        <f t="shared" si="224"/>
        <v>110.23</v>
      </c>
      <c r="K389" s="43">
        <f t="shared" si="224"/>
        <v>110.23</v>
      </c>
      <c r="L389" s="43">
        <f t="shared" si="224"/>
        <v>110.23</v>
      </c>
      <c r="M389" s="43">
        <f t="shared" si="224"/>
        <v>110.23</v>
      </c>
      <c r="N389" s="43">
        <f t="shared" si="224"/>
        <v>110.23</v>
      </c>
      <c r="O389" s="43">
        <f t="shared" si="224"/>
        <v>110.23</v>
      </c>
      <c r="P389" s="43">
        <f t="shared" si="224"/>
        <v>110.23</v>
      </c>
      <c r="Q389" s="43">
        <f t="shared" si="224"/>
        <v>110.23</v>
      </c>
      <c r="R389" s="43">
        <f t="shared" si="224"/>
        <v>110.23</v>
      </c>
      <c r="S389" s="43">
        <f t="shared" si="224"/>
        <v>110.23</v>
      </c>
      <c r="T389" s="43">
        <f t="shared" si="224"/>
        <v>110.23</v>
      </c>
      <c r="U389" s="43">
        <f t="shared" si="224"/>
        <v>110.23</v>
      </c>
      <c r="V389" s="43">
        <f t="shared" si="224"/>
        <v>110.23</v>
      </c>
      <c r="W389" s="43">
        <f t="shared" si="224"/>
        <v>110.23</v>
      </c>
      <c r="X389" s="43">
        <f t="shared" si="224"/>
        <v>110.23</v>
      </c>
      <c r="Y389" s="43">
        <f t="shared" si="224"/>
        <v>110.23</v>
      </c>
      <c r="Z389" s="43">
        <f t="shared" si="224"/>
        <v>110.23</v>
      </c>
      <c r="AA389" s="43">
        <f t="shared" si="224"/>
        <v>110.23</v>
      </c>
    </row>
    <row r="390" spans="1:27" ht="12.75" customHeight="1" x14ac:dyDescent="0.2">
      <c r="A390" s="91" t="s">
        <v>2429</v>
      </c>
      <c r="B390" s="27" t="str">
        <f>"20"&amp;"."&amp;$B$729&amp;"."&amp;$B$730</f>
        <v>20.02.2023</v>
      </c>
      <c r="C390" s="83" t="s">
        <v>74</v>
      </c>
      <c r="D390" s="84">
        <f>ROUND(((D391+D392+D394+D393)/1000),5)</f>
        <v>1.56874</v>
      </c>
      <c r="E390" s="84">
        <f>ROUND(((E391+E392+E394+E393)/1000),5)</f>
        <v>1.5120100000000001</v>
      </c>
      <c r="F390" s="84">
        <f>ROUND(((F391+F392+F394+F393)/1000),5)</f>
        <v>1.4631000000000001</v>
      </c>
      <c r="G390" s="84">
        <f t="shared" ref="G390:AA390" si="225">ROUND(((G391+G392+G394+G393)/1000),5)</f>
        <v>1.46227</v>
      </c>
      <c r="H390" s="84">
        <f t="shared" si="225"/>
        <v>1.5347999999999999</v>
      </c>
      <c r="I390" s="84">
        <f t="shared" si="225"/>
        <v>1.6715100000000001</v>
      </c>
      <c r="J390" s="84">
        <f t="shared" si="225"/>
        <v>1.8482000000000001</v>
      </c>
      <c r="K390" s="84">
        <f t="shared" si="225"/>
        <v>1.99281</v>
      </c>
      <c r="L390" s="84">
        <f t="shared" si="225"/>
        <v>2.1369099999999999</v>
      </c>
      <c r="M390" s="84">
        <f t="shared" si="225"/>
        <v>2.1620599999999999</v>
      </c>
      <c r="N390" s="84">
        <f t="shared" si="225"/>
        <v>2.2013099999999999</v>
      </c>
      <c r="O390" s="84">
        <f t="shared" si="225"/>
        <v>2.2332100000000001</v>
      </c>
      <c r="P390" s="84">
        <f t="shared" si="225"/>
        <v>2.1831700000000001</v>
      </c>
      <c r="Q390" s="84">
        <f t="shared" si="225"/>
        <v>2.1492599999999999</v>
      </c>
      <c r="R390" s="84">
        <f t="shared" si="225"/>
        <v>2.1474500000000001</v>
      </c>
      <c r="S390" s="84">
        <f t="shared" si="225"/>
        <v>2.1477499999999998</v>
      </c>
      <c r="T390" s="84">
        <f t="shared" si="225"/>
        <v>2.10968</v>
      </c>
      <c r="U390" s="84">
        <f t="shared" si="225"/>
        <v>2.1314000000000002</v>
      </c>
      <c r="V390" s="84">
        <f t="shared" si="225"/>
        <v>2.1688299999999998</v>
      </c>
      <c r="W390" s="84">
        <f t="shared" si="225"/>
        <v>2.1589100000000001</v>
      </c>
      <c r="X390" s="84">
        <f t="shared" si="225"/>
        <v>2.1128399999999998</v>
      </c>
      <c r="Y390" s="84">
        <f t="shared" si="225"/>
        <v>2.0278499999999999</v>
      </c>
      <c r="Z390" s="84">
        <f t="shared" si="225"/>
        <v>1.86497</v>
      </c>
      <c r="AA390" s="84">
        <f t="shared" si="225"/>
        <v>1.59887</v>
      </c>
    </row>
    <row r="391" spans="1:27" ht="12.75" customHeight="1" outlineLevel="1" x14ac:dyDescent="0.2">
      <c r="A391" s="92" t="s">
        <v>2430</v>
      </c>
      <c r="B391" s="62" t="s">
        <v>231</v>
      </c>
      <c r="C391" s="42" t="s">
        <v>77</v>
      </c>
      <c r="D391" s="43">
        <v>1236.71</v>
      </c>
      <c r="E391" s="43">
        <v>1179.98</v>
      </c>
      <c r="F391" s="43">
        <v>1131.07</v>
      </c>
      <c r="G391" s="43">
        <v>1130.24</v>
      </c>
      <c r="H391" s="43">
        <v>1202.77</v>
      </c>
      <c r="I391" s="43">
        <v>1339.48</v>
      </c>
      <c r="J391" s="43">
        <v>1516.17</v>
      </c>
      <c r="K391" s="43">
        <v>1660.78</v>
      </c>
      <c r="L391" s="43">
        <v>1804.88</v>
      </c>
      <c r="M391" s="43">
        <v>1830.03</v>
      </c>
      <c r="N391" s="43">
        <v>1869.28</v>
      </c>
      <c r="O391" s="43">
        <v>1901.18</v>
      </c>
      <c r="P391" s="43">
        <v>1851.14</v>
      </c>
      <c r="Q391" s="43">
        <v>1817.23</v>
      </c>
      <c r="R391" s="43">
        <v>1815.42</v>
      </c>
      <c r="S391" s="43">
        <v>1815.72</v>
      </c>
      <c r="T391" s="43">
        <v>1777.65</v>
      </c>
      <c r="U391" s="43">
        <v>1799.37</v>
      </c>
      <c r="V391" s="43">
        <v>1836.8</v>
      </c>
      <c r="W391" s="43">
        <v>1826.88</v>
      </c>
      <c r="X391" s="43">
        <v>1780.81</v>
      </c>
      <c r="Y391" s="43">
        <v>1695.82</v>
      </c>
      <c r="Z391" s="43">
        <v>1532.94</v>
      </c>
      <c r="AA391" s="43">
        <v>1266.8399999999999</v>
      </c>
    </row>
    <row r="392" spans="1:27" ht="12.75" customHeight="1" outlineLevel="1" x14ac:dyDescent="0.2">
      <c r="A392" s="92" t="s">
        <v>2431</v>
      </c>
      <c r="B392" s="62" t="s">
        <v>88</v>
      </c>
      <c r="C392" s="42" t="s">
        <v>77</v>
      </c>
      <c r="D392" s="43">
        <f>$D$297</f>
        <v>217.03</v>
      </c>
      <c r="E392" s="43">
        <f t="shared" ref="E392:AA392" si="226">$D$297</f>
        <v>217.03</v>
      </c>
      <c r="F392" s="43">
        <f t="shared" si="226"/>
        <v>217.03</v>
      </c>
      <c r="G392" s="43">
        <f t="shared" si="226"/>
        <v>217.03</v>
      </c>
      <c r="H392" s="43">
        <f t="shared" si="226"/>
        <v>217.03</v>
      </c>
      <c r="I392" s="43">
        <f t="shared" si="226"/>
        <v>217.03</v>
      </c>
      <c r="J392" s="43">
        <f t="shared" si="226"/>
        <v>217.03</v>
      </c>
      <c r="K392" s="43">
        <f t="shared" si="226"/>
        <v>217.03</v>
      </c>
      <c r="L392" s="43">
        <f t="shared" si="226"/>
        <v>217.03</v>
      </c>
      <c r="M392" s="43">
        <f t="shared" si="226"/>
        <v>217.03</v>
      </c>
      <c r="N392" s="43">
        <f t="shared" si="226"/>
        <v>217.03</v>
      </c>
      <c r="O392" s="43">
        <f t="shared" si="226"/>
        <v>217.03</v>
      </c>
      <c r="P392" s="43">
        <f t="shared" si="226"/>
        <v>217.03</v>
      </c>
      <c r="Q392" s="43">
        <f t="shared" si="226"/>
        <v>217.03</v>
      </c>
      <c r="R392" s="43">
        <f t="shared" si="226"/>
        <v>217.03</v>
      </c>
      <c r="S392" s="43">
        <f t="shared" si="226"/>
        <v>217.03</v>
      </c>
      <c r="T392" s="43">
        <f t="shared" si="226"/>
        <v>217.03</v>
      </c>
      <c r="U392" s="43">
        <f t="shared" si="226"/>
        <v>217.03</v>
      </c>
      <c r="V392" s="43">
        <f t="shared" si="226"/>
        <v>217.03</v>
      </c>
      <c r="W392" s="43">
        <f t="shared" si="226"/>
        <v>217.03</v>
      </c>
      <c r="X392" s="43">
        <f t="shared" si="226"/>
        <v>217.03</v>
      </c>
      <c r="Y392" s="43">
        <f t="shared" si="226"/>
        <v>217.03</v>
      </c>
      <c r="Z392" s="43">
        <f t="shared" si="226"/>
        <v>217.03</v>
      </c>
      <c r="AA392" s="43">
        <f t="shared" si="226"/>
        <v>217.03</v>
      </c>
    </row>
    <row r="393" spans="1:27" ht="12.75" customHeight="1" outlineLevel="1" x14ac:dyDescent="0.2">
      <c r="A393" s="92" t="s">
        <v>2432</v>
      </c>
      <c r="B393" s="62" t="s">
        <v>81</v>
      </c>
      <c r="C393" s="42" t="s">
        <v>77</v>
      </c>
      <c r="D393" s="43">
        <v>4.7699999999999996</v>
      </c>
      <c r="E393" s="43">
        <v>4.7699999999999996</v>
      </c>
      <c r="F393" s="43">
        <v>4.7699999999999996</v>
      </c>
      <c r="G393" s="43">
        <v>4.7699999999999996</v>
      </c>
      <c r="H393" s="43">
        <v>4.7699999999999996</v>
      </c>
      <c r="I393" s="43">
        <v>4.7699999999999996</v>
      </c>
      <c r="J393" s="43">
        <v>4.7699999999999996</v>
      </c>
      <c r="K393" s="43">
        <v>4.7699999999999996</v>
      </c>
      <c r="L393" s="43">
        <v>4.7699999999999996</v>
      </c>
      <c r="M393" s="43">
        <v>4.7699999999999996</v>
      </c>
      <c r="N393" s="43">
        <v>4.7699999999999996</v>
      </c>
      <c r="O393" s="43">
        <v>4.7699999999999996</v>
      </c>
      <c r="P393" s="43">
        <v>4.7699999999999996</v>
      </c>
      <c r="Q393" s="43">
        <v>4.7699999999999996</v>
      </c>
      <c r="R393" s="43">
        <v>4.7699999999999996</v>
      </c>
      <c r="S393" s="43">
        <v>4.7699999999999996</v>
      </c>
      <c r="T393" s="43">
        <v>4.7699999999999996</v>
      </c>
      <c r="U393" s="43">
        <v>4.7699999999999996</v>
      </c>
      <c r="V393" s="43">
        <v>4.7699999999999996</v>
      </c>
      <c r="W393" s="43">
        <v>4.7699999999999996</v>
      </c>
      <c r="X393" s="43">
        <v>4.7699999999999996</v>
      </c>
      <c r="Y393" s="43">
        <v>4.7699999999999996</v>
      </c>
      <c r="Z393" s="43">
        <v>4.7699999999999996</v>
      </c>
      <c r="AA393" s="43">
        <v>4.7699999999999996</v>
      </c>
    </row>
    <row r="394" spans="1:27" ht="12.75" customHeight="1" outlineLevel="1" x14ac:dyDescent="0.2">
      <c r="A394" s="92" t="s">
        <v>2433</v>
      </c>
      <c r="B394" s="62" t="s">
        <v>79</v>
      </c>
      <c r="C394" s="42" t="s">
        <v>77</v>
      </c>
      <c r="D394" s="43">
        <f>$D$11</f>
        <v>110.23</v>
      </c>
      <c r="E394" s="43">
        <f t="shared" ref="E394:AA394" si="227">$D$11</f>
        <v>110.23</v>
      </c>
      <c r="F394" s="43">
        <f t="shared" si="227"/>
        <v>110.23</v>
      </c>
      <c r="G394" s="43">
        <f t="shared" si="227"/>
        <v>110.23</v>
      </c>
      <c r="H394" s="43">
        <f t="shared" si="227"/>
        <v>110.23</v>
      </c>
      <c r="I394" s="43">
        <f t="shared" si="227"/>
        <v>110.23</v>
      </c>
      <c r="J394" s="43">
        <f t="shared" si="227"/>
        <v>110.23</v>
      </c>
      <c r="K394" s="43">
        <f t="shared" si="227"/>
        <v>110.23</v>
      </c>
      <c r="L394" s="43">
        <f t="shared" si="227"/>
        <v>110.23</v>
      </c>
      <c r="M394" s="43">
        <f t="shared" si="227"/>
        <v>110.23</v>
      </c>
      <c r="N394" s="43">
        <f t="shared" si="227"/>
        <v>110.23</v>
      </c>
      <c r="O394" s="43">
        <f t="shared" si="227"/>
        <v>110.23</v>
      </c>
      <c r="P394" s="43">
        <f t="shared" si="227"/>
        <v>110.23</v>
      </c>
      <c r="Q394" s="43">
        <f t="shared" si="227"/>
        <v>110.23</v>
      </c>
      <c r="R394" s="43">
        <f t="shared" si="227"/>
        <v>110.23</v>
      </c>
      <c r="S394" s="43">
        <f t="shared" si="227"/>
        <v>110.23</v>
      </c>
      <c r="T394" s="43">
        <f t="shared" si="227"/>
        <v>110.23</v>
      </c>
      <c r="U394" s="43">
        <f t="shared" si="227"/>
        <v>110.23</v>
      </c>
      <c r="V394" s="43">
        <f t="shared" si="227"/>
        <v>110.23</v>
      </c>
      <c r="W394" s="43">
        <f t="shared" si="227"/>
        <v>110.23</v>
      </c>
      <c r="X394" s="43">
        <f t="shared" si="227"/>
        <v>110.23</v>
      </c>
      <c r="Y394" s="43">
        <f t="shared" si="227"/>
        <v>110.23</v>
      </c>
      <c r="Z394" s="43">
        <f t="shared" si="227"/>
        <v>110.23</v>
      </c>
      <c r="AA394" s="43">
        <f t="shared" si="227"/>
        <v>110.23</v>
      </c>
    </row>
    <row r="395" spans="1:27" ht="12.75" customHeight="1" x14ac:dyDescent="0.2">
      <c r="A395" s="91" t="s">
        <v>2434</v>
      </c>
      <c r="B395" s="27" t="str">
        <f>"21"&amp;"."&amp;$B$729&amp;"."&amp;$B$730</f>
        <v>21.02.2023</v>
      </c>
      <c r="C395" s="83" t="s">
        <v>74</v>
      </c>
      <c r="D395" s="84">
        <f>ROUND(((D396+D397+D399+D398)/1000),5)</f>
        <v>1.49437</v>
      </c>
      <c r="E395" s="84">
        <f>ROUND(((E396+E397+E399+E398)/1000),5)</f>
        <v>1.41229</v>
      </c>
      <c r="F395" s="84">
        <f>ROUND(((F396+F397+F399+F398)/1000),5)</f>
        <v>1.3947700000000001</v>
      </c>
      <c r="G395" s="84">
        <f t="shared" ref="G395:AA395" si="228">ROUND(((G396+G397+G399+G398)/1000),5)</f>
        <v>1.3952599999999999</v>
      </c>
      <c r="H395" s="84">
        <f t="shared" si="228"/>
        <v>1.41869</v>
      </c>
      <c r="I395" s="84">
        <f t="shared" si="228"/>
        <v>1.53613</v>
      </c>
      <c r="J395" s="84">
        <f t="shared" si="228"/>
        <v>1.79009</v>
      </c>
      <c r="K395" s="84">
        <f t="shared" si="228"/>
        <v>1.9459</v>
      </c>
      <c r="L395" s="84">
        <f t="shared" si="228"/>
        <v>2.0524</v>
      </c>
      <c r="M395" s="84">
        <f t="shared" si="228"/>
        <v>2.09796</v>
      </c>
      <c r="N395" s="84">
        <f t="shared" si="228"/>
        <v>2.1141700000000001</v>
      </c>
      <c r="O395" s="84">
        <f t="shared" si="228"/>
        <v>2.1881699999999999</v>
      </c>
      <c r="P395" s="84">
        <f t="shared" si="228"/>
        <v>2.1328</v>
      </c>
      <c r="Q395" s="84">
        <f t="shared" si="228"/>
        <v>2.11957</v>
      </c>
      <c r="R395" s="84">
        <f t="shared" si="228"/>
        <v>2.1825199999999998</v>
      </c>
      <c r="S395" s="84">
        <f t="shared" si="228"/>
        <v>2.0876999999999999</v>
      </c>
      <c r="T395" s="84">
        <f t="shared" si="228"/>
        <v>2.0459999999999998</v>
      </c>
      <c r="U395" s="84">
        <f t="shared" si="228"/>
        <v>2.0620400000000001</v>
      </c>
      <c r="V395" s="84">
        <f t="shared" si="228"/>
        <v>2.1045500000000001</v>
      </c>
      <c r="W395" s="84">
        <f t="shared" si="228"/>
        <v>2.1261999999999999</v>
      </c>
      <c r="X395" s="84">
        <f t="shared" si="228"/>
        <v>2.07172</v>
      </c>
      <c r="Y395" s="84">
        <f t="shared" si="228"/>
        <v>2.0241699999999998</v>
      </c>
      <c r="Z395" s="84">
        <f t="shared" si="228"/>
        <v>1.87293</v>
      </c>
      <c r="AA395" s="84">
        <f t="shared" si="228"/>
        <v>1.6285499999999999</v>
      </c>
    </row>
    <row r="396" spans="1:27" ht="12.75" customHeight="1" outlineLevel="1" x14ac:dyDescent="0.2">
      <c r="A396" s="92" t="s">
        <v>2435</v>
      </c>
      <c r="B396" s="62" t="s">
        <v>231</v>
      </c>
      <c r="C396" s="42" t="s">
        <v>77</v>
      </c>
      <c r="D396" s="43">
        <v>1162.3399999999999</v>
      </c>
      <c r="E396" s="43">
        <v>1080.26</v>
      </c>
      <c r="F396" s="43">
        <v>1062.74</v>
      </c>
      <c r="G396" s="43">
        <v>1063.23</v>
      </c>
      <c r="H396" s="43">
        <v>1086.6600000000001</v>
      </c>
      <c r="I396" s="43">
        <v>1204.0999999999999</v>
      </c>
      <c r="J396" s="43">
        <v>1458.06</v>
      </c>
      <c r="K396" s="43">
        <v>1613.87</v>
      </c>
      <c r="L396" s="43">
        <v>1720.37</v>
      </c>
      <c r="M396" s="43">
        <v>1765.93</v>
      </c>
      <c r="N396" s="43">
        <v>1782.14</v>
      </c>
      <c r="O396" s="43">
        <v>1856.14</v>
      </c>
      <c r="P396" s="43">
        <v>1800.77</v>
      </c>
      <c r="Q396" s="43">
        <v>1787.54</v>
      </c>
      <c r="R396" s="43">
        <v>1850.49</v>
      </c>
      <c r="S396" s="43">
        <v>1755.67</v>
      </c>
      <c r="T396" s="43">
        <v>1713.97</v>
      </c>
      <c r="U396" s="43">
        <v>1730.01</v>
      </c>
      <c r="V396" s="43">
        <v>1772.52</v>
      </c>
      <c r="W396" s="43">
        <v>1794.17</v>
      </c>
      <c r="X396" s="43">
        <v>1739.69</v>
      </c>
      <c r="Y396" s="43">
        <v>1692.14</v>
      </c>
      <c r="Z396" s="43">
        <v>1540.9</v>
      </c>
      <c r="AA396" s="43">
        <v>1296.52</v>
      </c>
    </row>
    <row r="397" spans="1:27" ht="12.75" customHeight="1" outlineLevel="1" x14ac:dyDescent="0.2">
      <c r="A397" s="92" t="s">
        <v>2436</v>
      </c>
      <c r="B397" s="62" t="s">
        <v>88</v>
      </c>
      <c r="C397" s="42" t="s">
        <v>77</v>
      </c>
      <c r="D397" s="43">
        <f>$D$297</f>
        <v>217.03</v>
      </c>
      <c r="E397" s="43">
        <f t="shared" ref="E397:AA397" si="229">$D$297</f>
        <v>217.03</v>
      </c>
      <c r="F397" s="43">
        <f t="shared" si="229"/>
        <v>217.03</v>
      </c>
      <c r="G397" s="43">
        <f t="shared" si="229"/>
        <v>217.03</v>
      </c>
      <c r="H397" s="43">
        <f t="shared" si="229"/>
        <v>217.03</v>
      </c>
      <c r="I397" s="43">
        <f t="shared" si="229"/>
        <v>217.03</v>
      </c>
      <c r="J397" s="43">
        <f t="shared" si="229"/>
        <v>217.03</v>
      </c>
      <c r="K397" s="43">
        <f t="shared" si="229"/>
        <v>217.03</v>
      </c>
      <c r="L397" s="43">
        <f t="shared" si="229"/>
        <v>217.03</v>
      </c>
      <c r="M397" s="43">
        <f t="shared" si="229"/>
        <v>217.03</v>
      </c>
      <c r="N397" s="43">
        <f t="shared" si="229"/>
        <v>217.03</v>
      </c>
      <c r="O397" s="43">
        <f t="shared" si="229"/>
        <v>217.03</v>
      </c>
      <c r="P397" s="43">
        <f t="shared" si="229"/>
        <v>217.03</v>
      </c>
      <c r="Q397" s="43">
        <f t="shared" si="229"/>
        <v>217.03</v>
      </c>
      <c r="R397" s="43">
        <f t="shared" si="229"/>
        <v>217.03</v>
      </c>
      <c r="S397" s="43">
        <f t="shared" si="229"/>
        <v>217.03</v>
      </c>
      <c r="T397" s="43">
        <f t="shared" si="229"/>
        <v>217.03</v>
      </c>
      <c r="U397" s="43">
        <f t="shared" si="229"/>
        <v>217.03</v>
      </c>
      <c r="V397" s="43">
        <f t="shared" si="229"/>
        <v>217.03</v>
      </c>
      <c r="W397" s="43">
        <f t="shared" si="229"/>
        <v>217.03</v>
      </c>
      <c r="X397" s="43">
        <f t="shared" si="229"/>
        <v>217.03</v>
      </c>
      <c r="Y397" s="43">
        <f t="shared" si="229"/>
        <v>217.03</v>
      </c>
      <c r="Z397" s="43">
        <f t="shared" si="229"/>
        <v>217.03</v>
      </c>
      <c r="AA397" s="43">
        <f t="shared" si="229"/>
        <v>217.03</v>
      </c>
    </row>
    <row r="398" spans="1:27" ht="12.75" customHeight="1" outlineLevel="1" x14ac:dyDescent="0.2">
      <c r="A398" s="92" t="s">
        <v>2437</v>
      </c>
      <c r="B398" s="62" t="s">
        <v>81</v>
      </c>
      <c r="C398" s="42" t="s">
        <v>77</v>
      </c>
      <c r="D398" s="43">
        <v>4.7699999999999996</v>
      </c>
      <c r="E398" s="43">
        <v>4.7699999999999996</v>
      </c>
      <c r="F398" s="43">
        <v>4.7699999999999996</v>
      </c>
      <c r="G398" s="43">
        <v>4.7699999999999996</v>
      </c>
      <c r="H398" s="43">
        <v>4.7699999999999996</v>
      </c>
      <c r="I398" s="43">
        <v>4.7699999999999996</v>
      </c>
      <c r="J398" s="43">
        <v>4.7699999999999996</v>
      </c>
      <c r="K398" s="43">
        <v>4.7699999999999996</v>
      </c>
      <c r="L398" s="43">
        <v>4.7699999999999996</v>
      </c>
      <c r="M398" s="43">
        <v>4.7699999999999996</v>
      </c>
      <c r="N398" s="43">
        <v>4.7699999999999996</v>
      </c>
      <c r="O398" s="43">
        <v>4.7699999999999996</v>
      </c>
      <c r="P398" s="43">
        <v>4.7699999999999996</v>
      </c>
      <c r="Q398" s="43">
        <v>4.7699999999999996</v>
      </c>
      <c r="R398" s="43">
        <v>4.7699999999999996</v>
      </c>
      <c r="S398" s="43">
        <v>4.7699999999999996</v>
      </c>
      <c r="T398" s="43">
        <v>4.7699999999999996</v>
      </c>
      <c r="U398" s="43">
        <v>4.7699999999999996</v>
      </c>
      <c r="V398" s="43">
        <v>4.7699999999999996</v>
      </c>
      <c r="W398" s="43">
        <v>4.7699999999999996</v>
      </c>
      <c r="X398" s="43">
        <v>4.7699999999999996</v>
      </c>
      <c r="Y398" s="43">
        <v>4.7699999999999996</v>
      </c>
      <c r="Z398" s="43">
        <v>4.7699999999999996</v>
      </c>
      <c r="AA398" s="43">
        <v>4.7699999999999996</v>
      </c>
    </row>
    <row r="399" spans="1:27" ht="12.75" customHeight="1" outlineLevel="1" x14ac:dyDescent="0.2">
      <c r="A399" s="92" t="s">
        <v>2438</v>
      </c>
      <c r="B399" s="62" t="s">
        <v>79</v>
      </c>
      <c r="C399" s="42" t="s">
        <v>77</v>
      </c>
      <c r="D399" s="43">
        <f>$D$11</f>
        <v>110.23</v>
      </c>
      <c r="E399" s="43">
        <f t="shared" ref="E399:AA399" si="230">$D$11</f>
        <v>110.23</v>
      </c>
      <c r="F399" s="43">
        <f t="shared" si="230"/>
        <v>110.23</v>
      </c>
      <c r="G399" s="43">
        <f t="shared" si="230"/>
        <v>110.23</v>
      </c>
      <c r="H399" s="43">
        <f t="shared" si="230"/>
        <v>110.23</v>
      </c>
      <c r="I399" s="43">
        <f t="shared" si="230"/>
        <v>110.23</v>
      </c>
      <c r="J399" s="43">
        <f t="shared" si="230"/>
        <v>110.23</v>
      </c>
      <c r="K399" s="43">
        <f t="shared" si="230"/>
        <v>110.23</v>
      </c>
      <c r="L399" s="43">
        <f t="shared" si="230"/>
        <v>110.23</v>
      </c>
      <c r="M399" s="43">
        <f t="shared" si="230"/>
        <v>110.23</v>
      </c>
      <c r="N399" s="43">
        <f t="shared" si="230"/>
        <v>110.23</v>
      </c>
      <c r="O399" s="43">
        <f t="shared" si="230"/>
        <v>110.23</v>
      </c>
      <c r="P399" s="43">
        <f t="shared" si="230"/>
        <v>110.23</v>
      </c>
      <c r="Q399" s="43">
        <f t="shared" si="230"/>
        <v>110.23</v>
      </c>
      <c r="R399" s="43">
        <f t="shared" si="230"/>
        <v>110.23</v>
      </c>
      <c r="S399" s="43">
        <f t="shared" si="230"/>
        <v>110.23</v>
      </c>
      <c r="T399" s="43">
        <f t="shared" si="230"/>
        <v>110.23</v>
      </c>
      <c r="U399" s="43">
        <f t="shared" si="230"/>
        <v>110.23</v>
      </c>
      <c r="V399" s="43">
        <f t="shared" si="230"/>
        <v>110.23</v>
      </c>
      <c r="W399" s="43">
        <f t="shared" si="230"/>
        <v>110.23</v>
      </c>
      <c r="X399" s="43">
        <f t="shared" si="230"/>
        <v>110.23</v>
      </c>
      <c r="Y399" s="43">
        <f t="shared" si="230"/>
        <v>110.23</v>
      </c>
      <c r="Z399" s="43">
        <f t="shared" si="230"/>
        <v>110.23</v>
      </c>
      <c r="AA399" s="43">
        <f t="shared" si="230"/>
        <v>110.23</v>
      </c>
    </row>
    <row r="400" spans="1:27" ht="12.75" customHeight="1" x14ac:dyDescent="0.2">
      <c r="A400" s="91" t="s">
        <v>2439</v>
      </c>
      <c r="B400" s="27" t="str">
        <f>"22"&amp;"."&amp;$B$729&amp;"."&amp;$B$730</f>
        <v>22.02.2023</v>
      </c>
      <c r="C400" s="83" t="s">
        <v>74</v>
      </c>
      <c r="D400" s="84">
        <f>ROUND(((D401+D402+D404+D403)/1000),5)</f>
        <v>1.5141</v>
      </c>
      <c r="E400" s="84">
        <f>ROUND(((E401+E402+E404+E403)/1000),5)</f>
        <v>1.41547</v>
      </c>
      <c r="F400" s="84">
        <f>ROUND(((F401+F402+F404+F403)/1000),5)</f>
        <v>1.40883</v>
      </c>
      <c r="G400" s="84">
        <f t="shared" ref="G400:AA400" si="231">ROUND(((G401+G402+G404+G403)/1000),5)</f>
        <v>1.4093100000000001</v>
      </c>
      <c r="H400" s="84">
        <f t="shared" si="231"/>
        <v>1.4683600000000001</v>
      </c>
      <c r="I400" s="84">
        <f t="shared" si="231"/>
        <v>1.5713200000000001</v>
      </c>
      <c r="J400" s="84">
        <f t="shared" si="231"/>
        <v>1.82717</v>
      </c>
      <c r="K400" s="84">
        <f t="shared" si="231"/>
        <v>1.97261</v>
      </c>
      <c r="L400" s="84">
        <f t="shared" si="231"/>
        <v>2.1233200000000001</v>
      </c>
      <c r="M400" s="84">
        <f t="shared" si="231"/>
        <v>2.1590199999999999</v>
      </c>
      <c r="N400" s="84">
        <f t="shared" si="231"/>
        <v>2.1770399999999999</v>
      </c>
      <c r="O400" s="84">
        <f t="shared" si="231"/>
        <v>2.2103299999999999</v>
      </c>
      <c r="P400" s="84">
        <f t="shared" si="231"/>
        <v>2.1892800000000001</v>
      </c>
      <c r="Q400" s="84">
        <f t="shared" si="231"/>
        <v>2.1652200000000001</v>
      </c>
      <c r="R400" s="84">
        <f t="shared" si="231"/>
        <v>2.1928299999999998</v>
      </c>
      <c r="S400" s="84">
        <f t="shared" si="231"/>
        <v>2.13916</v>
      </c>
      <c r="T400" s="84">
        <f t="shared" si="231"/>
        <v>2.1028500000000001</v>
      </c>
      <c r="U400" s="84">
        <f t="shared" si="231"/>
        <v>2.1144699999999998</v>
      </c>
      <c r="V400" s="84">
        <f t="shared" si="231"/>
        <v>2.1694200000000001</v>
      </c>
      <c r="W400" s="84">
        <f t="shared" si="231"/>
        <v>2.2095799999999999</v>
      </c>
      <c r="X400" s="84">
        <f t="shared" si="231"/>
        <v>2.1597300000000001</v>
      </c>
      <c r="Y400" s="84">
        <f t="shared" si="231"/>
        <v>2.1198100000000002</v>
      </c>
      <c r="Z400" s="84">
        <f t="shared" si="231"/>
        <v>1.94791</v>
      </c>
      <c r="AA400" s="84">
        <f t="shared" si="231"/>
        <v>1.87832</v>
      </c>
    </row>
    <row r="401" spans="1:27" ht="12.75" customHeight="1" outlineLevel="1" x14ac:dyDescent="0.2">
      <c r="A401" s="92" t="s">
        <v>2440</v>
      </c>
      <c r="B401" s="62" t="s">
        <v>231</v>
      </c>
      <c r="C401" s="42" t="s">
        <v>77</v>
      </c>
      <c r="D401" s="43">
        <v>1182.07</v>
      </c>
      <c r="E401" s="43">
        <v>1083.44</v>
      </c>
      <c r="F401" s="43">
        <v>1076.8</v>
      </c>
      <c r="G401" s="43">
        <v>1077.28</v>
      </c>
      <c r="H401" s="43">
        <v>1136.33</v>
      </c>
      <c r="I401" s="43">
        <v>1239.29</v>
      </c>
      <c r="J401" s="43">
        <v>1495.14</v>
      </c>
      <c r="K401" s="43">
        <v>1640.58</v>
      </c>
      <c r="L401" s="43">
        <v>1791.29</v>
      </c>
      <c r="M401" s="43">
        <v>1826.99</v>
      </c>
      <c r="N401" s="43">
        <v>1845.01</v>
      </c>
      <c r="O401" s="43">
        <v>1878.3</v>
      </c>
      <c r="P401" s="43">
        <v>1857.25</v>
      </c>
      <c r="Q401" s="43">
        <v>1833.19</v>
      </c>
      <c r="R401" s="43">
        <v>1860.8</v>
      </c>
      <c r="S401" s="43">
        <v>1807.13</v>
      </c>
      <c r="T401" s="43">
        <v>1770.82</v>
      </c>
      <c r="U401" s="43">
        <v>1782.44</v>
      </c>
      <c r="V401" s="43">
        <v>1837.39</v>
      </c>
      <c r="W401" s="43">
        <v>1877.55</v>
      </c>
      <c r="X401" s="43">
        <v>1827.7</v>
      </c>
      <c r="Y401" s="43">
        <v>1787.78</v>
      </c>
      <c r="Z401" s="43">
        <v>1615.88</v>
      </c>
      <c r="AA401" s="43">
        <v>1546.29</v>
      </c>
    </row>
    <row r="402" spans="1:27" ht="12.75" customHeight="1" outlineLevel="1" x14ac:dyDescent="0.2">
      <c r="A402" s="92" t="s">
        <v>2441</v>
      </c>
      <c r="B402" s="62" t="s">
        <v>88</v>
      </c>
      <c r="C402" s="42" t="s">
        <v>77</v>
      </c>
      <c r="D402" s="43">
        <f>$D$297</f>
        <v>217.03</v>
      </c>
      <c r="E402" s="43">
        <f t="shared" ref="E402:AA402" si="232">$D$297</f>
        <v>217.03</v>
      </c>
      <c r="F402" s="43">
        <f t="shared" si="232"/>
        <v>217.03</v>
      </c>
      <c r="G402" s="43">
        <f t="shared" si="232"/>
        <v>217.03</v>
      </c>
      <c r="H402" s="43">
        <f t="shared" si="232"/>
        <v>217.03</v>
      </c>
      <c r="I402" s="43">
        <f t="shared" si="232"/>
        <v>217.03</v>
      </c>
      <c r="J402" s="43">
        <f t="shared" si="232"/>
        <v>217.03</v>
      </c>
      <c r="K402" s="43">
        <f t="shared" si="232"/>
        <v>217.03</v>
      </c>
      <c r="L402" s="43">
        <f t="shared" si="232"/>
        <v>217.03</v>
      </c>
      <c r="M402" s="43">
        <f t="shared" si="232"/>
        <v>217.03</v>
      </c>
      <c r="N402" s="43">
        <f t="shared" si="232"/>
        <v>217.03</v>
      </c>
      <c r="O402" s="43">
        <f t="shared" si="232"/>
        <v>217.03</v>
      </c>
      <c r="P402" s="43">
        <f t="shared" si="232"/>
        <v>217.03</v>
      </c>
      <c r="Q402" s="43">
        <f t="shared" si="232"/>
        <v>217.03</v>
      </c>
      <c r="R402" s="43">
        <f t="shared" si="232"/>
        <v>217.03</v>
      </c>
      <c r="S402" s="43">
        <f t="shared" si="232"/>
        <v>217.03</v>
      </c>
      <c r="T402" s="43">
        <f t="shared" si="232"/>
        <v>217.03</v>
      </c>
      <c r="U402" s="43">
        <f t="shared" si="232"/>
        <v>217.03</v>
      </c>
      <c r="V402" s="43">
        <f t="shared" si="232"/>
        <v>217.03</v>
      </c>
      <c r="W402" s="43">
        <f t="shared" si="232"/>
        <v>217.03</v>
      </c>
      <c r="X402" s="43">
        <f t="shared" si="232"/>
        <v>217.03</v>
      </c>
      <c r="Y402" s="43">
        <f t="shared" si="232"/>
        <v>217.03</v>
      </c>
      <c r="Z402" s="43">
        <f t="shared" si="232"/>
        <v>217.03</v>
      </c>
      <c r="AA402" s="43">
        <f t="shared" si="232"/>
        <v>217.03</v>
      </c>
    </row>
    <row r="403" spans="1:27" ht="12.75" customHeight="1" outlineLevel="1" x14ac:dyDescent="0.2">
      <c r="A403" s="92" t="s">
        <v>2442</v>
      </c>
      <c r="B403" s="62" t="s">
        <v>81</v>
      </c>
      <c r="C403" s="42" t="s">
        <v>77</v>
      </c>
      <c r="D403" s="43">
        <v>4.7699999999999996</v>
      </c>
      <c r="E403" s="43">
        <v>4.7699999999999996</v>
      </c>
      <c r="F403" s="43">
        <v>4.7699999999999996</v>
      </c>
      <c r="G403" s="43">
        <v>4.7699999999999996</v>
      </c>
      <c r="H403" s="43">
        <v>4.7699999999999996</v>
      </c>
      <c r="I403" s="43">
        <v>4.7699999999999996</v>
      </c>
      <c r="J403" s="43">
        <v>4.7699999999999996</v>
      </c>
      <c r="K403" s="43">
        <v>4.7699999999999996</v>
      </c>
      <c r="L403" s="43">
        <v>4.7699999999999996</v>
      </c>
      <c r="M403" s="43">
        <v>4.7699999999999996</v>
      </c>
      <c r="N403" s="43">
        <v>4.7699999999999996</v>
      </c>
      <c r="O403" s="43">
        <v>4.7699999999999996</v>
      </c>
      <c r="P403" s="43">
        <v>4.7699999999999996</v>
      </c>
      <c r="Q403" s="43">
        <v>4.7699999999999996</v>
      </c>
      <c r="R403" s="43">
        <v>4.7699999999999996</v>
      </c>
      <c r="S403" s="43">
        <v>4.7699999999999996</v>
      </c>
      <c r="T403" s="43">
        <v>4.7699999999999996</v>
      </c>
      <c r="U403" s="43">
        <v>4.7699999999999996</v>
      </c>
      <c r="V403" s="43">
        <v>4.7699999999999996</v>
      </c>
      <c r="W403" s="43">
        <v>4.7699999999999996</v>
      </c>
      <c r="X403" s="43">
        <v>4.7699999999999996</v>
      </c>
      <c r="Y403" s="43">
        <v>4.7699999999999996</v>
      </c>
      <c r="Z403" s="43">
        <v>4.7699999999999996</v>
      </c>
      <c r="AA403" s="43">
        <v>4.7699999999999996</v>
      </c>
    </row>
    <row r="404" spans="1:27" ht="12.75" customHeight="1" outlineLevel="1" x14ac:dyDescent="0.2">
      <c r="A404" s="92" t="s">
        <v>2443</v>
      </c>
      <c r="B404" s="62" t="s">
        <v>79</v>
      </c>
      <c r="C404" s="42" t="s">
        <v>77</v>
      </c>
      <c r="D404" s="43">
        <f>$D$11</f>
        <v>110.23</v>
      </c>
      <c r="E404" s="43">
        <f t="shared" ref="E404:AA404" si="233">$D$11</f>
        <v>110.23</v>
      </c>
      <c r="F404" s="43">
        <f t="shared" si="233"/>
        <v>110.23</v>
      </c>
      <c r="G404" s="43">
        <f t="shared" si="233"/>
        <v>110.23</v>
      </c>
      <c r="H404" s="43">
        <f t="shared" si="233"/>
        <v>110.23</v>
      </c>
      <c r="I404" s="43">
        <f t="shared" si="233"/>
        <v>110.23</v>
      </c>
      <c r="J404" s="43">
        <f t="shared" si="233"/>
        <v>110.23</v>
      </c>
      <c r="K404" s="43">
        <f t="shared" si="233"/>
        <v>110.23</v>
      </c>
      <c r="L404" s="43">
        <f t="shared" si="233"/>
        <v>110.23</v>
      </c>
      <c r="M404" s="43">
        <f t="shared" si="233"/>
        <v>110.23</v>
      </c>
      <c r="N404" s="43">
        <f t="shared" si="233"/>
        <v>110.23</v>
      </c>
      <c r="O404" s="43">
        <f t="shared" si="233"/>
        <v>110.23</v>
      </c>
      <c r="P404" s="43">
        <f t="shared" si="233"/>
        <v>110.23</v>
      </c>
      <c r="Q404" s="43">
        <f t="shared" si="233"/>
        <v>110.23</v>
      </c>
      <c r="R404" s="43">
        <f t="shared" si="233"/>
        <v>110.23</v>
      </c>
      <c r="S404" s="43">
        <f t="shared" si="233"/>
        <v>110.23</v>
      </c>
      <c r="T404" s="43">
        <f t="shared" si="233"/>
        <v>110.23</v>
      </c>
      <c r="U404" s="43">
        <f t="shared" si="233"/>
        <v>110.23</v>
      </c>
      <c r="V404" s="43">
        <f t="shared" si="233"/>
        <v>110.23</v>
      </c>
      <c r="W404" s="43">
        <f t="shared" si="233"/>
        <v>110.23</v>
      </c>
      <c r="X404" s="43">
        <f t="shared" si="233"/>
        <v>110.23</v>
      </c>
      <c r="Y404" s="43">
        <f t="shared" si="233"/>
        <v>110.23</v>
      </c>
      <c r="Z404" s="43">
        <f t="shared" si="233"/>
        <v>110.23</v>
      </c>
      <c r="AA404" s="43">
        <f t="shared" si="233"/>
        <v>110.23</v>
      </c>
    </row>
    <row r="405" spans="1:27" ht="12.75" customHeight="1" x14ac:dyDescent="0.2">
      <c r="A405" s="91" t="s">
        <v>2444</v>
      </c>
      <c r="B405" s="27" t="str">
        <f>"23"&amp;"."&amp;$B$729&amp;"."&amp;$B$730</f>
        <v>23.02.2023</v>
      </c>
      <c r="C405" s="83" t="s">
        <v>74</v>
      </c>
      <c r="D405" s="84">
        <f>ROUND(((D406+D407+D409+D408)/1000),5)</f>
        <v>1.80091</v>
      </c>
      <c r="E405" s="84">
        <f>ROUND(((E406+E407+E409+E408)/1000),5)</f>
        <v>1.57969</v>
      </c>
      <c r="F405" s="84">
        <f>ROUND(((F406+F407+F409+F408)/1000),5)</f>
        <v>1.5414300000000001</v>
      </c>
      <c r="G405" s="84">
        <f t="shared" ref="G405:AA405" si="234">ROUND(((G406+G407+G409+G408)/1000),5)</f>
        <v>1.52373</v>
      </c>
      <c r="H405" s="84">
        <f t="shared" si="234"/>
        <v>1.55352</v>
      </c>
      <c r="I405" s="84">
        <f t="shared" si="234"/>
        <v>1.5869200000000001</v>
      </c>
      <c r="J405" s="84">
        <f t="shared" si="234"/>
        <v>1.69085</v>
      </c>
      <c r="K405" s="84">
        <f t="shared" si="234"/>
        <v>1.8207899999999999</v>
      </c>
      <c r="L405" s="84">
        <f t="shared" si="234"/>
        <v>1.93214</v>
      </c>
      <c r="M405" s="84">
        <f t="shared" si="234"/>
        <v>2.0446599999999999</v>
      </c>
      <c r="N405" s="84">
        <f t="shared" si="234"/>
        <v>2.0909599999999999</v>
      </c>
      <c r="O405" s="84">
        <f t="shared" si="234"/>
        <v>2.1040000000000001</v>
      </c>
      <c r="P405" s="84">
        <f t="shared" si="234"/>
        <v>2.09389</v>
      </c>
      <c r="Q405" s="84">
        <f t="shared" si="234"/>
        <v>2.0882399999999999</v>
      </c>
      <c r="R405" s="84">
        <f t="shared" si="234"/>
        <v>2.04657</v>
      </c>
      <c r="S405" s="84">
        <f t="shared" si="234"/>
        <v>2.0416500000000002</v>
      </c>
      <c r="T405" s="84">
        <f t="shared" si="234"/>
        <v>2.0364100000000001</v>
      </c>
      <c r="U405" s="84">
        <f t="shared" si="234"/>
        <v>2.0651199999999998</v>
      </c>
      <c r="V405" s="84">
        <f t="shared" si="234"/>
        <v>2.1183800000000002</v>
      </c>
      <c r="W405" s="84">
        <f t="shared" si="234"/>
        <v>2.1213500000000001</v>
      </c>
      <c r="X405" s="84">
        <f t="shared" si="234"/>
        <v>2.1326499999999999</v>
      </c>
      <c r="Y405" s="84">
        <f t="shared" si="234"/>
        <v>2.0747900000000001</v>
      </c>
      <c r="Z405" s="84">
        <f t="shared" si="234"/>
        <v>1.94391</v>
      </c>
      <c r="AA405" s="84">
        <f t="shared" si="234"/>
        <v>1.89134</v>
      </c>
    </row>
    <row r="406" spans="1:27" ht="12.75" customHeight="1" outlineLevel="1" x14ac:dyDescent="0.2">
      <c r="A406" s="92" t="s">
        <v>2445</v>
      </c>
      <c r="B406" s="62" t="s">
        <v>231</v>
      </c>
      <c r="C406" s="42" t="s">
        <v>77</v>
      </c>
      <c r="D406" s="43">
        <v>1468.88</v>
      </c>
      <c r="E406" s="43">
        <v>1247.6600000000001</v>
      </c>
      <c r="F406" s="43">
        <v>1209.4000000000001</v>
      </c>
      <c r="G406" s="43">
        <v>1191.7</v>
      </c>
      <c r="H406" s="43">
        <v>1221.49</v>
      </c>
      <c r="I406" s="43">
        <v>1254.8900000000001</v>
      </c>
      <c r="J406" s="43">
        <v>1358.82</v>
      </c>
      <c r="K406" s="43">
        <v>1488.76</v>
      </c>
      <c r="L406" s="43">
        <v>1600.11</v>
      </c>
      <c r="M406" s="43">
        <v>1712.63</v>
      </c>
      <c r="N406" s="43">
        <v>1758.93</v>
      </c>
      <c r="O406" s="43">
        <v>1771.97</v>
      </c>
      <c r="P406" s="43">
        <v>1761.86</v>
      </c>
      <c r="Q406" s="43">
        <v>1756.21</v>
      </c>
      <c r="R406" s="43">
        <v>1714.54</v>
      </c>
      <c r="S406" s="43">
        <v>1709.62</v>
      </c>
      <c r="T406" s="43">
        <v>1704.38</v>
      </c>
      <c r="U406" s="43">
        <v>1733.09</v>
      </c>
      <c r="V406" s="43">
        <v>1786.35</v>
      </c>
      <c r="W406" s="43">
        <v>1789.32</v>
      </c>
      <c r="X406" s="43">
        <v>1800.62</v>
      </c>
      <c r="Y406" s="43">
        <v>1742.76</v>
      </c>
      <c r="Z406" s="43">
        <v>1611.88</v>
      </c>
      <c r="AA406" s="43">
        <v>1559.31</v>
      </c>
    </row>
    <row r="407" spans="1:27" ht="12.75" customHeight="1" outlineLevel="1" x14ac:dyDescent="0.2">
      <c r="A407" s="92" t="s">
        <v>2446</v>
      </c>
      <c r="B407" s="62" t="s">
        <v>88</v>
      </c>
      <c r="C407" s="42" t="s">
        <v>77</v>
      </c>
      <c r="D407" s="43">
        <f>$D$297</f>
        <v>217.03</v>
      </c>
      <c r="E407" s="43">
        <f t="shared" ref="E407:AA407" si="235">$D$297</f>
        <v>217.03</v>
      </c>
      <c r="F407" s="43">
        <f t="shared" si="235"/>
        <v>217.03</v>
      </c>
      <c r="G407" s="43">
        <f t="shared" si="235"/>
        <v>217.03</v>
      </c>
      <c r="H407" s="43">
        <f t="shared" si="235"/>
        <v>217.03</v>
      </c>
      <c r="I407" s="43">
        <f t="shared" si="235"/>
        <v>217.03</v>
      </c>
      <c r="J407" s="43">
        <f t="shared" si="235"/>
        <v>217.03</v>
      </c>
      <c r="K407" s="43">
        <f t="shared" si="235"/>
        <v>217.03</v>
      </c>
      <c r="L407" s="43">
        <f t="shared" si="235"/>
        <v>217.03</v>
      </c>
      <c r="M407" s="43">
        <f t="shared" si="235"/>
        <v>217.03</v>
      </c>
      <c r="N407" s="43">
        <f t="shared" si="235"/>
        <v>217.03</v>
      </c>
      <c r="O407" s="43">
        <f t="shared" si="235"/>
        <v>217.03</v>
      </c>
      <c r="P407" s="43">
        <f t="shared" si="235"/>
        <v>217.03</v>
      </c>
      <c r="Q407" s="43">
        <f t="shared" si="235"/>
        <v>217.03</v>
      </c>
      <c r="R407" s="43">
        <f t="shared" si="235"/>
        <v>217.03</v>
      </c>
      <c r="S407" s="43">
        <f t="shared" si="235"/>
        <v>217.03</v>
      </c>
      <c r="T407" s="43">
        <f t="shared" si="235"/>
        <v>217.03</v>
      </c>
      <c r="U407" s="43">
        <f t="shared" si="235"/>
        <v>217.03</v>
      </c>
      <c r="V407" s="43">
        <f t="shared" si="235"/>
        <v>217.03</v>
      </c>
      <c r="W407" s="43">
        <f t="shared" si="235"/>
        <v>217.03</v>
      </c>
      <c r="X407" s="43">
        <f t="shared" si="235"/>
        <v>217.03</v>
      </c>
      <c r="Y407" s="43">
        <f t="shared" si="235"/>
        <v>217.03</v>
      </c>
      <c r="Z407" s="43">
        <f t="shared" si="235"/>
        <v>217.03</v>
      </c>
      <c r="AA407" s="43">
        <f t="shared" si="235"/>
        <v>217.03</v>
      </c>
    </row>
    <row r="408" spans="1:27" ht="12.75" customHeight="1" outlineLevel="1" x14ac:dyDescent="0.2">
      <c r="A408" s="92" t="s">
        <v>2447</v>
      </c>
      <c r="B408" s="62" t="s">
        <v>81</v>
      </c>
      <c r="C408" s="42" t="s">
        <v>77</v>
      </c>
      <c r="D408" s="43">
        <v>4.7699999999999996</v>
      </c>
      <c r="E408" s="43">
        <v>4.7699999999999996</v>
      </c>
      <c r="F408" s="43">
        <v>4.7699999999999996</v>
      </c>
      <c r="G408" s="43">
        <v>4.7699999999999996</v>
      </c>
      <c r="H408" s="43">
        <v>4.7699999999999996</v>
      </c>
      <c r="I408" s="43">
        <v>4.7699999999999996</v>
      </c>
      <c r="J408" s="43">
        <v>4.7699999999999996</v>
      </c>
      <c r="K408" s="43">
        <v>4.7699999999999996</v>
      </c>
      <c r="L408" s="43">
        <v>4.7699999999999996</v>
      </c>
      <c r="M408" s="43">
        <v>4.7699999999999996</v>
      </c>
      <c r="N408" s="43">
        <v>4.7699999999999996</v>
      </c>
      <c r="O408" s="43">
        <v>4.7699999999999996</v>
      </c>
      <c r="P408" s="43">
        <v>4.7699999999999996</v>
      </c>
      <c r="Q408" s="43">
        <v>4.7699999999999996</v>
      </c>
      <c r="R408" s="43">
        <v>4.7699999999999996</v>
      </c>
      <c r="S408" s="43">
        <v>4.7699999999999996</v>
      </c>
      <c r="T408" s="43">
        <v>4.7699999999999996</v>
      </c>
      <c r="U408" s="43">
        <v>4.7699999999999996</v>
      </c>
      <c r="V408" s="43">
        <v>4.7699999999999996</v>
      </c>
      <c r="W408" s="43">
        <v>4.7699999999999996</v>
      </c>
      <c r="X408" s="43">
        <v>4.7699999999999996</v>
      </c>
      <c r="Y408" s="43">
        <v>4.7699999999999996</v>
      </c>
      <c r="Z408" s="43">
        <v>4.7699999999999996</v>
      </c>
      <c r="AA408" s="43">
        <v>4.7699999999999996</v>
      </c>
    </row>
    <row r="409" spans="1:27" ht="12.75" customHeight="1" outlineLevel="1" x14ac:dyDescent="0.2">
      <c r="A409" s="92" t="s">
        <v>2448</v>
      </c>
      <c r="B409" s="62" t="s">
        <v>79</v>
      </c>
      <c r="C409" s="42" t="s">
        <v>77</v>
      </c>
      <c r="D409" s="43">
        <f>$D$11</f>
        <v>110.23</v>
      </c>
      <c r="E409" s="43">
        <f t="shared" ref="E409:AA409" si="236">$D$11</f>
        <v>110.23</v>
      </c>
      <c r="F409" s="43">
        <f t="shared" si="236"/>
        <v>110.23</v>
      </c>
      <c r="G409" s="43">
        <f t="shared" si="236"/>
        <v>110.23</v>
      </c>
      <c r="H409" s="43">
        <f t="shared" si="236"/>
        <v>110.23</v>
      </c>
      <c r="I409" s="43">
        <f t="shared" si="236"/>
        <v>110.23</v>
      </c>
      <c r="J409" s="43">
        <f t="shared" si="236"/>
        <v>110.23</v>
      </c>
      <c r="K409" s="43">
        <f t="shared" si="236"/>
        <v>110.23</v>
      </c>
      <c r="L409" s="43">
        <f t="shared" si="236"/>
        <v>110.23</v>
      </c>
      <c r="M409" s="43">
        <f t="shared" si="236"/>
        <v>110.23</v>
      </c>
      <c r="N409" s="43">
        <f t="shared" si="236"/>
        <v>110.23</v>
      </c>
      <c r="O409" s="43">
        <f t="shared" si="236"/>
        <v>110.23</v>
      </c>
      <c r="P409" s="43">
        <f t="shared" si="236"/>
        <v>110.23</v>
      </c>
      <c r="Q409" s="43">
        <f t="shared" si="236"/>
        <v>110.23</v>
      </c>
      <c r="R409" s="43">
        <f t="shared" si="236"/>
        <v>110.23</v>
      </c>
      <c r="S409" s="43">
        <f t="shared" si="236"/>
        <v>110.23</v>
      </c>
      <c r="T409" s="43">
        <f t="shared" si="236"/>
        <v>110.23</v>
      </c>
      <c r="U409" s="43">
        <f t="shared" si="236"/>
        <v>110.23</v>
      </c>
      <c r="V409" s="43">
        <f t="shared" si="236"/>
        <v>110.23</v>
      </c>
      <c r="W409" s="43">
        <f t="shared" si="236"/>
        <v>110.23</v>
      </c>
      <c r="X409" s="43">
        <f t="shared" si="236"/>
        <v>110.23</v>
      </c>
      <c r="Y409" s="43">
        <f t="shared" si="236"/>
        <v>110.23</v>
      </c>
      <c r="Z409" s="43">
        <f t="shared" si="236"/>
        <v>110.23</v>
      </c>
      <c r="AA409" s="43">
        <f t="shared" si="236"/>
        <v>110.23</v>
      </c>
    </row>
    <row r="410" spans="1:27" ht="12.75" customHeight="1" x14ac:dyDescent="0.2">
      <c r="A410" s="91" t="s">
        <v>2449</v>
      </c>
      <c r="B410" s="27" t="str">
        <f>"24"&amp;"."&amp;$B$729&amp;"."&amp;$B$730</f>
        <v>24.02.2023</v>
      </c>
      <c r="C410" s="83" t="s">
        <v>74</v>
      </c>
      <c r="D410" s="84">
        <f>ROUND(((D411+D412+D414+D413)/1000),5)</f>
        <v>1.8204800000000001</v>
      </c>
      <c r="E410" s="84">
        <f>ROUND(((E411+E412+E414+E413)/1000),5)</f>
        <v>1.6440600000000001</v>
      </c>
      <c r="F410" s="84">
        <f>ROUND(((F411+F412+F414+F413)/1000),5)</f>
        <v>1.5541</v>
      </c>
      <c r="G410" s="84">
        <f t="shared" ref="G410:AA410" si="237">ROUND(((G411+G412+G414+G413)/1000),5)</f>
        <v>1.5174099999999999</v>
      </c>
      <c r="H410" s="84">
        <f t="shared" si="237"/>
        <v>1.55244</v>
      </c>
      <c r="I410" s="84">
        <f t="shared" si="237"/>
        <v>1.63957</v>
      </c>
      <c r="J410" s="84">
        <f t="shared" si="237"/>
        <v>1.74936</v>
      </c>
      <c r="K410" s="84">
        <f t="shared" si="237"/>
        <v>1.87913</v>
      </c>
      <c r="L410" s="84">
        <f t="shared" si="237"/>
        <v>1.9744699999999999</v>
      </c>
      <c r="M410" s="84">
        <f t="shared" si="237"/>
        <v>2.1291199999999999</v>
      </c>
      <c r="N410" s="84">
        <f t="shared" si="237"/>
        <v>2.1695099999999998</v>
      </c>
      <c r="O410" s="84">
        <f t="shared" si="237"/>
        <v>2.1833200000000001</v>
      </c>
      <c r="P410" s="84">
        <f t="shared" si="237"/>
        <v>2.18208</v>
      </c>
      <c r="Q410" s="84">
        <f t="shared" si="237"/>
        <v>2.1780599999999999</v>
      </c>
      <c r="R410" s="84">
        <f t="shared" si="237"/>
        <v>2.14134</v>
      </c>
      <c r="S410" s="84">
        <f t="shared" si="237"/>
        <v>2.1372</v>
      </c>
      <c r="T410" s="84">
        <f t="shared" si="237"/>
        <v>2.1288499999999999</v>
      </c>
      <c r="U410" s="84">
        <f t="shared" si="237"/>
        <v>2.1579799999999998</v>
      </c>
      <c r="V410" s="84">
        <f t="shared" si="237"/>
        <v>2.1895799999999999</v>
      </c>
      <c r="W410" s="84">
        <f t="shared" si="237"/>
        <v>2.1865600000000001</v>
      </c>
      <c r="X410" s="84">
        <f t="shared" si="237"/>
        <v>2.1934399999999998</v>
      </c>
      <c r="Y410" s="84">
        <f t="shared" si="237"/>
        <v>2.1523699999999999</v>
      </c>
      <c r="Z410" s="84">
        <f t="shared" si="237"/>
        <v>1.9472499999999999</v>
      </c>
      <c r="AA410" s="84">
        <f t="shared" si="237"/>
        <v>1.9073</v>
      </c>
    </row>
    <row r="411" spans="1:27" ht="12.75" customHeight="1" outlineLevel="1" x14ac:dyDescent="0.2">
      <c r="A411" s="92" t="s">
        <v>2450</v>
      </c>
      <c r="B411" s="62" t="s">
        <v>231</v>
      </c>
      <c r="C411" s="42" t="s">
        <v>77</v>
      </c>
      <c r="D411" s="43">
        <v>1488.45</v>
      </c>
      <c r="E411" s="43">
        <v>1312.03</v>
      </c>
      <c r="F411" s="43">
        <v>1222.07</v>
      </c>
      <c r="G411" s="43">
        <v>1185.3800000000001</v>
      </c>
      <c r="H411" s="43">
        <v>1220.4100000000001</v>
      </c>
      <c r="I411" s="43">
        <v>1307.54</v>
      </c>
      <c r="J411" s="43">
        <v>1417.33</v>
      </c>
      <c r="K411" s="43">
        <v>1547.1</v>
      </c>
      <c r="L411" s="43">
        <v>1642.44</v>
      </c>
      <c r="M411" s="43">
        <v>1797.09</v>
      </c>
      <c r="N411" s="43">
        <v>1837.48</v>
      </c>
      <c r="O411" s="43">
        <v>1851.29</v>
      </c>
      <c r="P411" s="43">
        <v>1850.05</v>
      </c>
      <c r="Q411" s="43">
        <v>1846.03</v>
      </c>
      <c r="R411" s="43">
        <v>1809.31</v>
      </c>
      <c r="S411" s="43">
        <v>1805.17</v>
      </c>
      <c r="T411" s="43">
        <v>1796.82</v>
      </c>
      <c r="U411" s="43">
        <v>1825.95</v>
      </c>
      <c r="V411" s="43">
        <v>1857.55</v>
      </c>
      <c r="W411" s="43">
        <v>1854.53</v>
      </c>
      <c r="X411" s="43">
        <v>1861.41</v>
      </c>
      <c r="Y411" s="43">
        <v>1820.34</v>
      </c>
      <c r="Z411" s="43">
        <v>1615.22</v>
      </c>
      <c r="AA411" s="43">
        <v>1575.27</v>
      </c>
    </row>
    <row r="412" spans="1:27" ht="12.75" customHeight="1" outlineLevel="1" x14ac:dyDescent="0.2">
      <c r="A412" s="92" t="s">
        <v>2451</v>
      </c>
      <c r="B412" s="62" t="s">
        <v>88</v>
      </c>
      <c r="C412" s="42" t="s">
        <v>77</v>
      </c>
      <c r="D412" s="43">
        <f>$D$297</f>
        <v>217.03</v>
      </c>
      <c r="E412" s="43">
        <f t="shared" ref="E412:AA412" si="238">$D$297</f>
        <v>217.03</v>
      </c>
      <c r="F412" s="43">
        <f t="shared" si="238"/>
        <v>217.03</v>
      </c>
      <c r="G412" s="43">
        <f t="shared" si="238"/>
        <v>217.03</v>
      </c>
      <c r="H412" s="43">
        <f t="shared" si="238"/>
        <v>217.03</v>
      </c>
      <c r="I412" s="43">
        <f t="shared" si="238"/>
        <v>217.03</v>
      </c>
      <c r="J412" s="43">
        <f t="shared" si="238"/>
        <v>217.03</v>
      </c>
      <c r="K412" s="43">
        <f t="shared" si="238"/>
        <v>217.03</v>
      </c>
      <c r="L412" s="43">
        <f t="shared" si="238"/>
        <v>217.03</v>
      </c>
      <c r="M412" s="43">
        <f t="shared" si="238"/>
        <v>217.03</v>
      </c>
      <c r="N412" s="43">
        <f t="shared" si="238"/>
        <v>217.03</v>
      </c>
      <c r="O412" s="43">
        <f t="shared" si="238"/>
        <v>217.03</v>
      </c>
      <c r="P412" s="43">
        <f t="shared" si="238"/>
        <v>217.03</v>
      </c>
      <c r="Q412" s="43">
        <f t="shared" si="238"/>
        <v>217.03</v>
      </c>
      <c r="R412" s="43">
        <f t="shared" si="238"/>
        <v>217.03</v>
      </c>
      <c r="S412" s="43">
        <f t="shared" si="238"/>
        <v>217.03</v>
      </c>
      <c r="T412" s="43">
        <f t="shared" si="238"/>
        <v>217.03</v>
      </c>
      <c r="U412" s="43">
        <f t="shared" si="238"/>
        <v>217.03</v>
      </c>
      <c r="V412" s="43">
        <f t="shared" si="238"/>
        <v>217.03</v>
      </c>
      <c r="W412" s="43">
        <f t="shared" si="238"/>
        <v>217.03</v>
      </c>
      <c r="X412" s="43">
        <f t="shared" si="238"/>
        <v>217.03</v>
      </c>
      <c r="Y412" s="43">
        <f t="shared" si="238"/>
        <v>217.03</v>
      </c>
      <c r="Z412" s="43">
        <f t="shared" si="238"/>
        <v>217.03</v>
      </c>
      <c r="AA412" s="43">
        <f t="shared" si="238"/>
        <v>217.03</v>
      </c>
    </row>
    <row r="413" spans="1:27" ht="12.75" customHeight="1" outlineLevel="1" x14ac:dyDescent="0.2">
      <c r="A413" s="92" t="s">
        <v>2452</v>
      </c>
      <c r="B413" s="62" t="s">
        <v>81</v>
      </c>
      <c r="C413" s="42" t="s">
        <v>77</v>
      </c>
      <c r="D413" s="43">
        <v>4.7699999999999996</v>
      </c>
      <c r="E413" s="43">
        <v>4.7699999999999996</v>
      </c>
      <c r="F413" s="43">
        <v>4.7699999999999996</v>
      </c>
      <c r="G413" s="43">
        <v>4.7699999999999996</v>
      </c>
      <c r="H413" s="43">
        <v>4.7699999999999996</v>
      </c>
      <c r="I413" s="43">
        <v>4.7699999999999996</v>
      </c>
      <c r="J413" s="43">
        <v>4.7699999999999996</v>
      </c>
      <c r="K413" s="43">
        <v>4.7699999999999996</v>
      </c>
      <c r="L413" s="43">
        <v>4.7699999999999996</v>
      </c>
      <c r="M413" s="43">
        <v>4.7699999999999996</v>
      </c>
      <c r="N413" s="43">
        <v>4.7699999999999996</v>
      </c>
      <c r="O413" s="43">
        <v>4.7699999999999996</v>
      </c>
      <c r="P413" s="43">
        <v>4.7699999999999996</v>
      </c>
      <c r="Q413" s="43">
        <v>4.7699999999999996</v>
      </c>
      <c r="R413" s="43">
        <v>4.7699999999999996</v>
      </c>
      <c r="S413" s="43">
        <v>4.7699999999999996</v>
      </c>
      <c r="T413" s="43">
        <v>4.7699999999999996</v>
      </c>
      <c r="U413" s="43">
        <v>4.7699999999999996</v>
      </c>
      <c r="V413" s="43">
        <v>4.7699999999999996</v>
      </c>
      <c r="W413" s="43">
        <v>4.7699999999999996</v>
      </c>
      <c r="X413" s="43">
        <v>4.7699999999999996</v>
      </c>
      <c r="Y413" s="43">
        <v>4.7699999999999996</v>
      </c>
      <c r="Z413" s="43">
        <v>4.7699999999999996</v>
      </c>
      <c r="AA413" s="43">
        <v>4.7699999999999996</v>
      </c>
    </row>
    <row r="414" spans="1:27" ht="12.75" customHeight="1" outlineLevel="1" x14ac:dyDescent="0.2">
      <c r="A414" s="92" t="s">
        <v>2453</v>
      </c>
      <c r="B414" s="62" t="s">
        <v>79</v>
      </c>
      <c r="C414" s="42" t="s">
        <v>77</v>
      </c>
      <c r="D414" s="43">
        <f>$D$11</f>
        <v>110.23</v>
      </c>
      <c r="E414" s="43">
        <f t="shared" ref="E414:AA414" si="239">$D$11</f>
        <v>110.23</v>
      </c>
      <c r="F414" s="43">
        <f t="shared" si="239"/>
        <v>110.23</v>
      </c>
      <c r="G414" s="43">
        <f t="shared" si="239"/>
        <v>110.23</v>
      </c>
      <c r="H414" s="43">
        <f t="shared" si="239"/>
        <v>110.23</v>
      </c>
      <c r="I414" s="43">
        <f t="shared" si="239"/>
        <v>110.23</v>
      </c>
      <c r="J414" s="43">
        <f t="shared" si="239"/>
        <v>110.23</v>
      </c>
      <c r="K414" s="43">
        <f t="shared" si="239"/>
        <v>110.23</v>
      </c>
      <c r="L414" s="43">
        <f t="shared" si="239"/>
        <v>110.23</v>
      </c>
      <c r="M414" s="43">
        <f t="shared" si="239"/>
        <v>110.23</v>
      </c>
      <c r="N414" s="43">
        <f t="shared" si="239"/>
        <v>110.23</v>
      </c>
      <c r="O414" s="43">
        <f t="shared" si="239"/>
        <v>110.23</v>
      </c>
      <c r="P414" s="43">
        <f t="shared" si="239"/>
        <v>110.23</v>
      </c>
      <c r="Q414" s="43">
        <f t="shared" si="239"/>
        <v>110.23</v>
      </c>
      <c r="R414" s="43">
        <f t="shared" si="239"/>
        <v>110.23</v>
      </c>
      <c r="S414" s="43">
        <f t="shared" si="239"/>
        <v>110.23</v>
      </c>
      <c r="T414" s="43">
        <f t="shared" si="239"/>
        <v>110.23</v>
      </c>
      <c r="U414" s="43">
        <f t="shared" si="239"/>
        <v>110.23</v>
      </c>
      <c r="V414" s="43">
        <f t="shared" si="239"/>
        <v>110.23</v>
      </c>
      <c r="W414" s="43">
        <f t="shared" si="239"/>
        <v>110.23</v>
      </c>
      <c r="X414" s="43">
        <f t="shared" si="239"/>
        <v>110.23</v>
      </c>
      <c r="Y414" s="43">
        <f t="shared" si="239"/>
        <v>110.23</v>
      </c>
      <c r="Z414" s="43">
        <f t="shared" si="239"/>
        <v>110.23</v>
      </c>
      <c r="AA414" s="43">
        <f t="shared" si="239"/>
        <v>110.23</v>
      </c>
    </row>
    <row r="415" spans="1:27" x14ac:dyDescent="0.2">
      <c r="A415" s="91" t="s">
        <v>2454</v>
      </c>
      <c r="B415" s="27" t="str">
        <f>"25"&amp;"."&amp;$B$729&amp;"."&amp;$B$730</f>
        <v>25.02.2023</v>
      </c>
      <c r="C415" s="83" t="s">
        <v>74</v>
      </c>
      <c r="D415" s="84">
        <f>ROUND(((D416+D417+D419+D418)/1000),5)</f>
        <v>1.8064499999999999</v>
      </c>
      <c r="E415" s="84">
        <f>ROUND(((E416+E417+E419+E418)/1000),5)</f>
        <v>1.5628299999999999</v>
      </c>
      <c r="F415" s="84">
        <f>ROUND(((F416+F417+F419+F418)/1000),5)</f>
        <v>1.5081100000000001</v>
      </c>
      <c r="G415" s="84">
        <f t="shared" ref="G415:AA415" si="240">ROUND(((G416+G417+G419+G418)/1000),5)</f>
        <v>1.47559</v>
      </c>
      <c r="H415" s="84">
        <f t="shared" si="240"/>
        <v>1.5091300000000001</v>
      </c>
      <c r="I415" s="84">
        <f t="shared" si="240"/>
        <v>1.59083</v>
      </c>
      <c r="J415" s="84">
        <f t="shared" si="240"/>
        <v>1.6678999999999999</v>
      </c>
      <c r="K415" s="84">
        <f t="shared" si="240"/>
        <v>1.8325499999999999</v>
      </c>
      <c r="L415" s="84">
        <f t="shared" si="240"/>
        <v>1.99908</v>
      </c>
      <c r="M415" s="84">
        <f t="shared" si="240"/>
        <v>2.1272099999999998</v>
      </c>
      <c r="N415" s="84">
        <f t="shared" si="240"/>
        <v>2.1682199999999998</v>
      </c>
      <c r="O415" s="84">
        <f t="shared" si="240"/>
        <v>2.1809699999999999</v>
      </c>
      <c r="P415" s="84">
        <f t="shared" si="240"/>
        <v>2.17401</v>
      </c>
      <c r="Q415" s="84">
        <f t="shared" si="240"/>
        <v>2.16838</v>
      </c>
      <c r="R415" s="84">
        <f t="shared" si="240"/>
        <v>2.1251099999999998</v>
      </c>
      <c r="S415" s="84">
        <f t="shared" si="240"/>
        <v>2.1196600000000001</v>
      </c>
      <c r="T415" s="84">
        <f t="shared" si="240"/>
        <v>2.1115300000000001</v>
      </c>
      <c r="U415" s="84">
        <f t="shared" si="240"/>
        <v>2.1536499999999998</v>
      </c>
      <c r="V415" s="84">
        <f t="shared" si="240"/>
        <v>2.2637999999999998</v>
      </c>
      <c r="W415" s="84">
        <f t="shared" si="240"/>
        <v>2.16832</v>
      </c>
      <c r="X415" s="84">
        <f t="shared" si="240"/>
        <v>2.1635300000000002</v>
      </c>
      <c r="Y415" s="84">
        <f t="shared" si="240"/>
        <v>2.0994000000000002</v>
      </c>
      <c r="Z415" s="84">
        <f t="shared" si="240"/>
        <v>1.9320900000000001</v>
      </c>
      <c r="AA415" s="84">
        <f t="shared" si="240"/>
        <v>1.87557</v>
      </c>
    </row>
    <row r="416" spans="1:27" ht="12.75" customHeight="1" outlineLevel="1" x14ac:dyDescent="0.2">
      <c r="A416" s="92" t="s">
        <v>2455</v>
      </c>
      <c r="B416" s="62" t="s">
        <v>231</v>
      </c>
      <c r="C416" s="42" t="s">
        <v>77</v>
      </c>
      <c r="D416" s="43">
        <v>1474.42</v>
      </c>
      <c r="E416" s="43">
        <v>1230.8</v>
      </c>
      <c r="F416" s="43">
        <v>1176.08</v>
      </c>
      <c r="G416" s="43">
        <v>1143.56</v>
      </c>
      <c r="H416" s="43">
        <v>1177.0999999999999</v>
      </c>
      <c r="I416" s="43">
        <v>1258.8</v>
      </c>
      <c r="J416" s="43">
        <v>1335.87</v>
      </c>
      <c r="K416" s="43">
        <v>1500.52</v>
      </c>
      <c r="L416" s="43">
        <v>1667.05</v>
      </c>
      <c r="M416" s="43">
        <v>1795.18</v>
      </c>
      <c r="N416" s="43">
        <v>1836.19</v>
      </c>
      <c r="O416" s="43">
        <v>1848.94</v>
      </c>
      <c r="P416" s="43">
        <v>1841.98</v>
      </c>
      <c r="Q416" s="43">
        <v>1836.35</v>
      </c>
      <c r="R416" s="43">
        <v>1793.08</v>
      </c>
      <c r="S416" s="43">
        <v>1787.63</v>
      </c>
      <c r="T416" s="43">
        <v>1779.5</v>
      </c>
      <c r="U416" s="43">
        <v>1821.62</v>
      </c>
      <c r="V416" s="43">
        <v>1931.77</v>
      </c>
      <c r="W416" s="43">
        <v>1836.29</v>
      </c>
      <c r="X416" s="43">
        <v>1831.5</v>
      </c>
      <c r="Y416" s="43">
        <v>1767.37</v>
      </c>
      <c r="Z416" s="43">
        <v>1600.06</v>
      </c>
      <c r="AA416" s="43">
        <v>1543.54</v>
      </c>
    </row>
    <row r="417" spans="1:27" ht="12.75" customHeight="1" outlineLevel="1" x14ac:dyDescent="0.2">
      <c r="A417" s="92" t="s">
        <v>2456</v>
      </c>
      <c r="B417" s="62" t="s">
        <v>88</v>
      </c>
      <c r="C417" s="42" t="s">
        <v>77</v>
      </c>
      <c r="D417" s="43">
        <f>$D$297</f>
        <v>217.03</v>
      </c>
      <c r="E417" s="43">
        <f t="shared" ref="E417:AA417" si="241">$D$297</f>
        <v>217.03</v>
      </c>
      <c r="F417" s="43">
        <f t="shared" si="241"/>
        <v>217.03</v>
      </c>
      <c r="G417" s="43">
        <f t="shared" si="241"/>
        <v>217.03</v>
      </c>
      <c r="H417" s="43">
        <f t="shared" si="241"/>
        <v>217.03</v>
      </c>
      <c r="I417" s="43">
        <f t="shared" si="241"/>
        <v>217.03</v>
      </c>
      <c r="J417" s="43">
        <f t="shared" si="241"/>
        <v>217.03</v>
      </c>
      <c r="K417" s="43">
        <f t="shared" si="241"/>
        <v>217.03</v>
      </c>
      <c r="L417" s="43">
        <f t="shared" si="241"/>
        <v>217.03</v>
      </c>
      <c r="M417" s="43">
        <f t="shared" si="241"/>
        <v>217.03</v>
      </c>
      <c r="N417" s="43">
        <f t="shared" si="241"/>
        <v>217.03</v>
      </c>
      <c r="O417" s="43">
        <f t="shared" si="241"/>
        <v>217.03</v>
      </c>
      <c r="P417" s="43">
        <f t="shared" si="241"/>
        <v>217.03</v>
      </c>
      <c r="Q417" s="43">
        <f t="shared" si="241"/>
        <v>217.03</v>
      </c>
      <c r="R417" s="43">
        <f t="shared" si="241"/>
        <v>217.03</v>
      </c>
      <c r="S417" s="43">
        <f t="shared" si="241"/>
        <v>217.03</v>
      </c>
      <c r="T417" s="43">
        <f t="shared" si="241"/>
        <v>217.03</v>
      </c>
      <c r="U417" s="43">
        <f t="shared" si="241"/>
        <v>217.03</v>
      </c>
      <c r="V417" s="43">
        <f t="shared" si="241"/>
        <v>217.03</v>
      </c>
      <c r="W417" s="43">
        <f t="shared" si="241"/>
        <v>217.03</v>
      </c>
      <c r="X417" s="43">
        <f t="shared" si="241"/>
        <v>217.03</v>
      </c>
      <c r="Y417" s="43">
        <f t="shared" si="241"/>
        <v>217.03</v>
      </c>
      <c r="Z417" s="43">
        <f t="shared" si="241"/>
        <v>217.03</v>
      </c>
      <c r="AA417" s="43">
        <f t="shared" si="241"/>
        <v>217.03</v>
      </c>
    </row>
    <row r="418" spans="1:27" ht="12.75" customHeight="1" outlineLevel="1" x14ac:dyDescent="0.2">
      <c r="A418" s="92" t="s">
        <v>2457</v>
      </c>
      <c r="B418" s="62" t="s">
        <v>81</v>
      </c>
      <c r="C418" s="42" t="s">
        <v>77</v>
      </c>
      <c r="D418" s="43">
        <v>4.7699999999999996</v>
      </c>
      <c r="E418" s="43">
        <v>4.7699999999999996</v>
      </c>
      <c r="F418" s="43">
        <v>4.7699999999999996</v>
      </c>
      <c r="G418" s="43">
        <v>4.7699999999999996</v>
      </c>
      <c r="H418" s="43">
        <v>4.7699999999999996</v>
      </c>
      <c r="I418" s="43">
        <v>4.7699999999999996</v>
      </c>
      <c r="J418" s="43">
        <v>4.7699999999999996</v>
      </c>
      <c r="K418" s="43">
        <v>4.7699999999999996</v>
      </c>
      <c r="L418" s="43">
        <v>4.7699999999999996</v>
      </c>
      <c r="M418" s="43">
        <v>4.7699999999999996</v>
      </c>
      <c r="N418" s="43">
        <v>4.7699999999999996</v>
      </c>
      <c r="O418" s="43">
        <v>4.7699999999999996</v>
      </c>
      <c r="P418" s="43">
        <v>4.7699999999999996</v>
      </c>
      <c r="Q418" s="43">
        <v>4.7699999999999996</v>
      </c>
      <c r="R418" s="43">
        <v>4.7699999999999996</v>
      </c>
      <c r="S418" s="43">
        <v>4.7699999999999996</v>
      </c>
      <c r="T418" s="43">
        <v>4.7699999999999996</v>
      </c>
      <c r="U418" s="43">
        <v>4.7699999999999996</v>
      </c>
      <c r="V418" s="43">
        <v>4.7699999999999996</v>
      </c>
      <c r="W418" s="43">
        <v>4.7699999999999996</v>
      </c>
      <c r="X418" s="43">
        <v>4.7699999999999996</v>
      </c>
      <c r="Y418" s="43">
        <v>4.7699999999999996</v>
      </c>
      <c r="Z418" s="43">
        <v>4.7699999999999996</v>
      </c>
      <c r="AA418" s="43">
        <v>4.7699999999999996</v>
      </c>
    </row>
    <row r="419" spans="1:27" ht="12.75" customHeight="1" outlineLevel="1" x14ac:dyDescent="0.2">
      <c r="A419" s="92" t="s">
        <v>2458</v>
      </c>
      <c r="B419" s="62" t="s">
        <v>79</v>
      </c>
      <c r="C419" s="42" t="s">
        <v>77</v>
      </c>
      <c r="D419" s="43">
        <f>$D$11</f>
        <v>110.23</v>
      </c>
      <c r="E419" s="43">
        <f t="shared" ref="E419:AA419" si="242">$D$11</f>
        <v>110.23</v>
      </c>
      <c r="F419" s="43">
        <f t="shared" si="242"/>
        <v>110.23</v>
      </c>
      <c r="G419" s="43">
        <f t="shared" si="242"/>
        <v>110.23</v>
      </c>
      <c r="H419" s="43">
        <f t="shared" si="242"/>
        <v>110.23</v>
      </c>
      <c r="I419" s="43">
        <f t="shared" si="242"/>
        <v>110.23</v>
      </c>
      <c r="J419" s="43">
        <f t="shared" si="242"/>
        <v>110.23</v>
      </c>
      <c r="K419" s="43">
        <f t="shared" si="242"/>
        <v>110.23</v>
      </c>
      <c r="L419" s="43">
        <f t="shared" si="242"/>
        <v>110.23</v>
      </c>
      <c r="M419" s="43">
        <f t="shared" si="242"/>
        <v>110.23</v>
      </c>
      <c r="N419" s="43">
        <f t="shared" si="242"/>
        <v>110.23</v>
      </c>
      <c r="O419" s="43">
        <f t="shared" si="242"/>
        <v>110.23</v>
      </c>
      <c r="P419" s="43">
        <f t="shared" si="242"/>
        <v>110.23</v>
      </c>
      <c r="Q419" s="43">
        <f t="shared" si="242"/>
        <v>110.23</v>
      </c>
      <c r="R419" s="43">
        <f t="shared" si="242"/>
        <v>110.23</v>
      </c>
      <c r="S419" s="43">
        <f t="shared" si="242"/>
        <v>110.23</v>
      </c>
      <c r="T419" s="43">
        <f t="shared" si="242"/>
        <v>110.23</v>
      </c>
      <c r="U419" s="43">
        <f t="shared" si="242"/>
        <v>110.23</v>
      </c>
      <c r="V419" s="43">
        <f t="shared" si="242"/>
        <v>110.23</v>
      </c>
      <c r="W419" s="43">
        <f t="shared" si="242"/>
        <v>110.23</v>
      </c>
      <c r="X419" s="43">
        <f t="shared" si="242"/>
        <v>110.23</v>
      </c>
      <c r="Y419" s="43">
        <f t="shared" si="242"/>
        <v>110.23</v>
      </c>
      <c r="Z419" s="43">
        <f t="shared" si="242"/>
        <v>110.23</v>
      </c>
      <c r="AA419" s="43">
        <f t="shared" si="242"/>
        <v>110.23</v>
      </c>
    </row>
    <row r="420" spans="1:27" x14ac:dyDescent="0.2">
      <c r="A420" s="91" t="s">
        <v>2459</v>
      </c>
      <c r="B420" s="27" t="str">
        <f>"26"&amp;"."&amp;$B$729&amp;"."&amp;$B$730</f>
        <v>26.02.2023</v>
      </c>
      <c r="C420" s="83" t="s">
        <v>74</v>
      </c>
      <c r="D420" s="84">
        <f>ROUND(((D421+D422+D424+D423)/1000),5)</f>
        <v>1.68929</v>
      </c>
      <c r="E420" s="84">
        <f>ROUND(((E421+E422+E424+E423)/1000),5)</f>
        <v>1.50874</v>
      </c>
      <c r="F420" s="84">
        <f>ROUND(((F421+F422+F424+F423)/1000),5)</f>
        <v>1.4694700000000001</v>
      </c>
      <c r="G420" s="84">
        <f t="shared" ref="G420:AA420" si="243">ROUND(((G421+G422+G424+G423)/1000),5)</f>
        <v>1.4502299999999999</v>
      </c>
      <c r="H420" s="84">
        <f t="shared" si="243"/>
        <v>1.4673</v>
      </c>
      <c r="I420" s="84">
        <f t="shared" si="243"/>
        <v>1.4806999999999999</v>
      </c>
      <c r="J420" s="84">
        <f t="shared" si="243"/>
        <v>1.5029300000000001</v>
      </c>
      <c r="K420" s="84">
        <f t="shared" si="243"/>
        <v>1.6548400000000001</v>
      </c>
      <c r="L420" s="84">
        <f t="shared" si="243"/>
        <v>1.8626</v>
      </c>
      <c r="M420" s="84">
        <f t="shared" si="243"/>
        <v>1.94685</v>
      </c>
      <c r="N420" s="84">
        <f t="shared" si="243"/>
        <v>1.9730000000000001</v>
      </c>
      <c r="O420" s="84">
        <f t="shared" si="243"/>
        <v>1.98672</v>
      </c>
      <c r="P420" s="84">
        <f t="shared" si="243"/>
        <v>1.9859800000000001</v>
      </c>
      <c r="Q420" s="84">
        <f t="shared" si="243"/>
        <v>1.9834499999999999</v>
      </c>
      <c r="R420" s="84">
        <f t="shared" si="243"/>
        <v>1.97923</v>
      </c>
      <c r="S420" s="84">
        <f t="shared" si="243"/>
        <v>1.9578899999999999</v>
      </c>
      <c r="T420" s="84">
        <f t="shared" si="243"/>
        <v>1.9554499999999999</v>
      </c>
      <c r="U420" s="84">
        <f t="shared" si="243"/>
        <v>2.0024199999999999</v>
      </c>
      <c r="V420" s="84">
        <f t="shared" si="243"/>
        <v>2.1315300000000001</v>
      </c>
      <c r="W420" s="84">
        <f t="shared" si="243"/>
        <v>2.0901399999999999</v>
      </c>
      <c r="X420" s="84">
        <f t="shared" si="243"/>
        <v>2.02217</v>
      </c>
      <c r="Y420" s="84">
        <f t="shared" si="243"/>
        <v>1.9746699999999999</v>
      </c>
      <c r="Z420" s="84">
        <f t="shared" si="243"/>
        <v>1.9111499999999999</v>
      </c>
      <c r="AA420" s="84">
        <f t="shared" si="243"/>
        <v>1.8183400000000001</v>
      </c>
    </row>
    <row r="421" spans="1:27" ht="12.75" customHeight="1" outlineLevel="1" x14ac:dyDescent="0.2">
      <c r="A421" s="92" t="s">
        <v>2460</v>
      </c>
      <c r="B421" s="62" t="s">
        <v>231</v>
      </c>
      <c r="C421" s="42" t="s">
        <v>77</v>
      </c>
      <c r="D421" s="43">
        <v>1357.26</v>
      </c>
      <c r="E421" s="43">
        <v>1176.71</v>
      </c>
      <c r="F421" s="43">
        <v>1137.44</v>
      </c>
      <c r="G421" s="43">
        <v>1118.2</v>
      </c>
      <c r="H421" s="43">
        <v>1135.27</v>
      </c>
      <c r="I421" s="43">
        <v>1148.67</v>
      </c>
      <c r="J421" s="43">
        <v>1170.9000000000001</v>
      </c>
      <c r="K421" s="43">
        <v>1322.81</v>
      </c>
      <c r="L421" s="43">
        <v>1530.57</v>
      </c>
      <c r="M421" s="43">
        <v>1614.82</v>
      </c>
      <c r="N421" s="43">
        <v>1640.97</v>
      </c>
      <c r="O421" s="43">
        <v>1654.69</v>
      </c>
      <c r="P421" s="43">
        <v>1653.95</v>
      </c>
      <c r="Q421" s="43">
        <v>1651.42</v>
      </c>
      <c r="R421" s="43">
        <v>1647.2</v>
      </c>
      <c r="S421" s="43">
        <v>1625.86</v>
      </c>
      <c r="T421" s="43">
        <v>1623.42</v>
      </c>
      <c r="U421" s="43">
        <v>1670.39</v>
      </c>
      <c r="V421" s="43">
        <v>1799.5</v>
      </c>
      <c r="W421" s="43">
        <v>1758.11</v>
      </c>
      <c r="X421" s="43">
        <v>1690.14</v>
      </c>
      <c r="Y421" s="43">
        <v>1642.64</v>
      </c>
      <c r="Z421" s="43">
        <v>1579.12</v>
      </c>
      <c r="AA421" s="43">
        <v>1486.31</v>
      </c>
    </row>
    <row r="422" spans="1:27" ht="12.75" customHeight="1" outlineLevel="1" x14ac:dyDescent="0.2">
      <c r="A422" s="92" t="s">
        <v>2461</v>
      </c>
      <c r="B422" s="62" t="s">
        <v>88</v>
      </c>
      <c r="C422" s="42" t="s">
        <v>77</v>
      </c>
      <c r="D422" s="43">
        <f>$D$297</f>
        <v>217.03</v>
      </c>
      <c r="E422" s="43">
        <f t="shared" ref="E422:AA422" si="244">$D$297</f>
        <v>217.03</v>
      </c>
      <c r="F422" s="43">
        <f t="shared" si="244"/>
        <v>217.03</v>
      </c>
      <c r="G422" s="43">
        <f t="shared" si="244"/>
        <v>217.03</v>
      </c>
      <c r="H422" s="43">
        <f t="shared" si="244"/>
        <v>217.03</v>
      </c>
      <c r="I422" s="43">
        <f t="shared" si="244"/>
        <v>217.03</v>
      </c>
      <c r="J422" s="43">
        <f t="shared" si="244"/>
        <v>217.03</v>
      </c>
      <c r="K422" s="43">
        <f t="shared" si="244"/>
        <v>217.03</v>
      </c>
      <c r="L422" s="43">
        <f t="shared" si="244"/>
        <v>217.03</v>
      </c>
      <c r="M422" s="43">
        <f t="shared" si="244"/>
        <v>217.03</v>
      </c>
      <c r="N422" s="43">
        <f t="shared" si="244"/>
        <v>217.03</v>
      </c>
      <c r="O422" s="43">
        <f t="shared" si="244"/>
        <v>217.03</v>
      </c>
      <c r="P422" s="43">
        <f t="shared" si="244"/>
        <v>217.03</v>
      </c>
      <c r="Q422" s="43">
        <f t="shared" si="244"/>
        <v>217.03</v>
      </c>
      <c r="R422" s="43">
        <f t="shared" si="244"/>
        <v>217.03</v>
      </c>
      <c r="S422" s="43">
        <f t="shared" si="244"/>
        <v>217.03</v>
      </c>
      <c r="T422" s="43">
        <f t="shared" si="244"/>
        <v>217.03</v>
      </c>
      <c r="U422" s="43">
        <f t="shared" si="244"/>
        <v>217.03</v>
      </c>
      <c r="V422" s="43">
        <f t="shared" si="244"/>
        <v>217.03</v>
      </c>
      <c r="W422" s="43">
        <f t="shared" si="244"/>
        <v>217.03</v>
      </c>
      <c r="X422" s="43">
        <f t="shared" si="244"/>
        <v>217.03</v>
      </c>
      <c r="Y422" s="43">
        <f t="shared" si="244"/>
        <v>217.03</v>
      </c>
      <c r="Z422" s="43">
        <f t="shared" si="244"/>
        <v>217.03</v>
      </c>
      <c r="AA422" s="43">
        <f t="shared" si="244"/>
        <v>217.03</v>
      </c>
    </row>
    <row r="423" spans="1:27" ht="12.75" customHeight="1" outlineLevel="1" x14ac:dyDescent="0.2">
      <c r="A423" s="92" t="s">
        <v>2462</v>
      </c>
      <c r="B423" s="62" t="s">
        <v>81</v>
      </c>
      <c r="C423" s="42" t="s">
        <v>77</v>
      </c>
      <c r="D423" s="43">
        <v>4.7699999999999996</v>
      </c>
      <c r="E423" s="43">
        <v>4.7699999999999996</v>
      </c>
      <c r="F423" s="43">
        <v>4.7699999999999996</v>
      </c>
      <c r="G423" s="43">
        <v>4.7699999999999996</v>
      </c>
      <c r="H423" s="43">
        <v>4.7699999999999996</v>
      </c>
      <c r="I423" s="43">
        <v>4.7699999999999996</v>
      </c>
      <c r="J423" s="43">
        <v>4.7699999999999996</v>
      </c>
      <c r="K423" s="43">
        <v>4.7699999999999996</v>
      </c>
      <c r="L423" s="43">
        <v>4.7699999999999996</v>
      </c>
      <c r="M423" s="43">
        <v>4.7699999999999996</v>
      </c>
      <c r="N423" s="43">
        <v>4.7699999999999996</v>
      </c>
      <c r="O423" s="43">
        <v>4.7699999999999996</v>
      </c>
      <c r="P423" s="43">
        <v>4.7699999999999996</v>
      </c>
      <c r="Q423" s="43">
        <v>4.7699999999999996</v>
      </c>
      <c r="R423" s="43">
        <v>4.7699999999999996</v>
      </c>
      <c r="S423" s="43">
        <v>4.7699999999999996</v>
      </c>
      <c r="T423" s="43">
        <v>4.7699999999999996</v>
      </c>
      <c r="U423" s="43">
        <v>4.7699999999999996</v>
      </c>
      <c r="V423" s="43">
        <v>4.7699999999999996</v>
      </c>
      <c r="W423" s="43">
        <v>4.7699999999999996</v>
      </c>
      <c r="X423" s="43">
        <v>4.7699999999999996</v>
      </c>
      <c r="Y423" s="43">
        <v>4.7699999999999996</v>
      </c>
      <c r="Z423" s="43">
        <v>4.7699999999999996</v>
      </c>
      <c r="AA423" s="43">
        <v>4.7699999999999996</v>
      </c>
    </row>
    <row r="424" spans="1:27" ht="12.75" customHeight="1" outlineLevel="1" x14ac:dyDescent="0.2">
      <c r="A424" s="92" t="s">
        <v>2463</v>
      </c>
      <c r="B424" s="62" t="s">
        <v>79</v>
      </c>
      <c r="C424" s="42" t="s">
        <v>77</v>
      </c>
      <c r="D424" s="43">
        <f>$D$11</f>
        <v>110.23</v>
      </c>
      <c r="E424" s="43">
        <f t="shared" ref="E424:AA424" si="245">$D$11</f>
        <v>110.23</v>
      </c>
      <c r="F424" s="43">
        <f t="shared" si="245"/>
        <v>110.23</v>
      </c>
      <c r="G424" s="43">
        <f t="shared" si="245"/>
        <v>110.23</v>
      </c>
      <c r="H424" s="43">
        <f t="shared" si="245"/>
        <v>110.23</v>
      </c>
      <c r="I424" s="43">
        <f t="shared" si="245"/>
        <v>110.23</v>
      </c>
      <c r="J424" s="43">
        <f t="shared" si="245"/>
        <v>110.23</v>
      </c>
      <c r="K424" s="43">
        <f t="shared" si="245"/>
        <v>110.23</v>
      </c>
      <c r="L424" s="43">
        <f t="shared" si="245"/>
        <v>110.23</v>
      </c>
      <c r="M424" s="43">
        <f t="shared" si="245"/>
        <v>110.23</v>
      </c>
      <c r="N424" s="43">
        <f t="shared" si="245"/>
        <v>110.23</v>
      </c>
      <c r="O424" s="43">
        <f t="shared" si="245"/>
        <v>110.23</v>
      </c>
      <c r="P424" s="43">
        <f t="shared" si="245"/>
        <v>110.23</v>
      </c>
      <c r="Q424" s="43">
        <f t="shared" si="245"/>
        <v>110.23</v>
      </c>
      <c r="R424" s="43">
        <f t="shared" si="245"/>
        <v>110.23</v>
      </c>
      <c r="S424" s="43">
        <f t="shared" si="245"/>
        <v>110.23</v>
      </c>
      <c r="T424" s="43">
        <f t="shared" si="245"/>
        <v>110.23</v>
      </c>
      <c r="U424" s="43">
        <f t="shared" si="245"/>
        <v>110.23</v>
      </c>
      <c r="V424" s="43">
        <f t="shared" si="245"/>
        <v>110.23</v>
      </c>
      <c r="W424" s="43">
        <f t="shared" si="245"/>
        <v>110.23</v>
      </c>
      <c r="X424" s="43">
        <f t="shared" si="245"/>
        <v>110.23</v>
      </c>
      <c r="Y424" s="43">
        <f t="shared" si="245"/>
        <v>110.23</v>
      </c>
      <c r="Z424" s="43">
        <f t="shared" si="245"/>
        <v>110.23</v>
      </c>
      <c r="AA424" s="43">
        <f t="shared" si="245"/>
        <v>110.23</v>
      </c>
    </row>
    <row r="425" spans="1:27" x14ac:dyDescent="0.2">
      <c r="A425" s="91" t="s">
        <v>2464</v>
      </c>
      <c r="B425" s="27" t="str">
        <f>"27"&amp;"."&amp;$B$729&amp;"."&amp;$B$730</f>
        <v>27.02.2023</v>
      </c>
      <c r="C425" s="83" t="s">
        <v>74</v>
      </c>
      <c r="D425" s="84">
        <f>ROUND(((D426+D427+D429+D428)/1000),5)</f>
        <v>1.5180800000000001</v>
      </c>
      <c r="E425" s="84">
        <f>ROUND(((E426+E427+E429+E428)/1000),5)</f>
        <v>1.4678800000000001</v>
      </c>
      <c r="F425" s="84">
        <f>ROUND(((F426+F427+F429+F428)/1000),5)</f>
        <v>1.41283</v>
      </c>
      <c r="G425" s="84">
        <f t="shared" ref="G425:AA425" si="246">ROUND(((G426+G427+G429+G428)/1000),5)</f>
        <v>1.4120299999999999</v>
      </c>
      <c r="H425" s="84">
        <f t="shared" si="246"/>
        <v>1.4879199999999999</v>
      </c>
      <c r="I425" s="84">
        <f t="shared" si="246"/>
        <v>1.6597299999999999</v>
      </c>
      <c r="J425" s="84">
        <f t="shared" si="246"/>
        <v>1.8633900000000001</v>
      </c>
      <c r="K425" s="84">
        <f t="shared" si="246"/>
        <v>2.0714600000000001</v>
      </c>
      <c r="L425" s="84">
        <f t="shared" si="246"/>
        <v>2.1525500000000002</v>
      </c>
      <c r="M425" s="84">
        <f t="shared" si="246"/>
        <v>2.1829499999999999</v>
      </c>
      <c r="N425" s="84">
        <f t="shared" si="246"/>
        <v>2.1939600000000001</v>
      </c>
      <c r="O425" s="84">
        <f t="shared" si="246"/>
        <v>2.2156500000000001</v>
      </c>
      <c r="P425" s="84">
        <f t="shared" si="246"/>
        <v>2.1919400000000002</v>
      </c>
      <c r="Q425" s="84">
        <f t="shared" si="246"/>
        <v>2.1910699999999999</v>
      </c>
      <c r="R425" s="84">
        <f t="shared" si="246"/>
        <v>2.1865899999999998</v>
      </c>
      <c r="S425" s="84">
        <f t="shared" si="246"/>
        <v>2.1744300000000001</v>
      </c>
      <c r="T425" s="84">
        <f t="shared" si="246"/>
        <v>2.1366800000000001</v>
      </c>
      <c r="U425" s="84">
        <f t="shared" si="246"/>
        <v>2.14161</v>
      </c>
      <c r="V425" s="84">
        <f t="shared" si="246"/>
        <v>2.1750500000000001</v>
      </c>
      <c r="W425" s="84">
        <f t="shared" si="246"/>
        <v>2.1781899999999998</v>
      </c>
      <c r="X425" s="84">
        <f t="shared" si="246"/>
        <v>2.1592099999999999</v>
      </c>
      <c r="Y425" s="84">
        <f t="shared" si="246"/>
        <v>2.1052499999999998</v>
      </c>
      <c r="Z425" s="84">
        <f t="shared" si="246"/>
        <v>1.9174800000000001</v>
      </c>
      <c r="AA425" s="84">
        <f t="shared" si="246"/>
        <v>1.8032900000000001</v>
      </c>
    </row>
    <row r="426" spans="1:27" ht="12.75" customHeight="1" outlineLevel="1" x14ac:dyDescent="0.2">
      <c r="A426" s="92" t="s">
        <v>2465</v>
      </c>
      <c r="B426" s="62" t="s">
        <v>231</v>
      </c>
      <c r="C426" s="42" t="s">
        <v>77</v>
      </c>
      <c r="D426" s="43">
        <v>1186.05</v>
      </c>
      <c r="E426" s="43">
        <v>1135.8499999999999</v>
      </c>
      <c r="F426" s="43">
        <v>1080.8</v>
      </c>
      <c r="G426" s="43">
        <v>1080</v>
      </c>
      <c r="H426" s="43">
        <v>1155.8900000000001</v>
      </c>
      <c r="I426" s="43">
        <v>1327.7</v>
      </c>
      <c r="J426" s="43">
        <v>1531.36</v>
      </c>
      <c r="K426" s="43">
        <v>1739.43</v>
      </c>
      <c r="L426" s="43">
        <v>1820.52</v>
      </c>
      <c r="M426" s="43">
        <v>1850.92</v>
      </c>
      <c r="N426" s="43">
        <v>1861.93</v>
      </c>
      <c r="O426" s="43">
        <v>1883.62</v>
      </c>
      <c r="P426" s="43">
        <v>1859.91</v>
      </c>
      <c r="Q426" s="43">
        <v>1859.04</v>
      </c>
      <c r="R426" s="43">
        <v>1854.56</v>
      </c>
      <c r="S426" s="43">
        <v>1842.4</v>
      </c>
      <c r="T426" s="43">
        <v>1804.65</v>
      </c>
      <c r="U426" s="43">
        <v>1809.58</v>
      </c>
      <c r="V426" s="43">
        <v>1843.02</v>
      </c>
      <c r="W426" s="43">
        <v>1846.16</v>
      </c>
      <c r="X426" s="43">
        <v>1827.18</v>
      </c>
      <c r="Y426" s="43">
        <v>1773.22</v>
      </c>
      <c r="Z426" s="43">
        <v>1585.45</v>
      </c>
      <c r="AA426" s="43">
        <v>1471.26</v>
      </c>
    </row>
    <row r="427" spans="1:27" ht="12.75" customHeight="1" outlineLevel="1" x14ac:dyDescent="0.2">
      <c r="A427" s="92" t="s">
        <v>2466</v>
      </c>
      <c r="B427" s="62" t="s">
        <v>88</v>
      </c>
      <c r="C427" s="42" t="s">
        <v>77</v>
      </c>
      <c r="D427" s="43">
        <f>$D$297</f>
        <v>217.03</v>
      </c>
      <c r="E427" s="43">
        <f t="shared" ref="E427:AA427" si="247">$D$297</f>
        <v>217.03</v>
      </c>
      <c r="F427" s="43">
        <f t="shared" si="247"/>
        <v>217.03</v>
      </c>
      <c r="G427" s="43">
        <f t="shared" si="247"/>
        <v>217.03</v>
      </c>
      <c r="H427" s="43">
        <f t="shared" si="247"/>
        <v>217.03</v>
      </c>
      <c r="I427" s="43">
        <f t="shared" si="247"/>
        <v>217.03</v>
      </c>
      <c r="J427" s="43">
        <f t="shared" si="247"/>
        <v>217.03</v>
      </c>
      <c r="K427" s="43">
        <f t="shared" si="247"/>
        <v>217.03</v>
      </c>
      <c r="L427" s="43">
        <f t="shared" si="247"/>
        <v>217.03</v>
      </c>
      <c r="M427" s="43">
        <f t="shared" si="247"/>
        <v>217.03</v>
      </c>
      <c r="N427" s="43">
        <f t="shared" si="247"/>
        <v>217.03</v>
      </c>
      <c r="O427" s="43">
        <f t="shared" si="247"/>
        <v>217.03</v>
      </c>
      <c r="P427" s="43">
        <f t="shared" si="247"/>
        <v>217.03</v>
      </c>
      <c r="Q427" s="43">
        <f t="shared" si="247"/>
        <v>217.03</v>
      </c>
      <c r="R427" s="43">
        <f t="shared" si="247"/>
        <v>217.03</v>
      </c>
      <c r="S427" s="43">
        <f t="shared" si="247"/>
        <v>217.03</v>
      </c>
      <c r="T427" s="43">
        <f t="shared" si="247"/>
        <v>217.03</v>
      </c>
      <c r="U427" s="43">
        <f t="shared" si="247"/>
        <v>217.03</v>
      </c>
      <c r="V427" s="43">
        <f t="shared" si="247"/>
        <v>217.03</v>
      </c>
      <c r="W427" s="43">
        <f t="shared" si="247"/>
        <v>217.03</v>
      </c>
      <c r="X427" s="43">
        <f t="shared" si="247"/>
        <v>217.03</v>
      </c>
      <c r="Y427" s="43">
        <f t="shared" si="247"/>
        <v>217.03</v>
      </c>
      <c r="Z427" s="43">
        <f t="shared" si="247"/>
        <v>217.03</v>
      </c>
      <c r="AA427" s="43">
        <f t="shared" si="247"/>
        <v>217.03</v>
      </c>
    </row>
    <row r="428" spans="1:27" ht="12.75" customHeight="1" outlineLevel="1" x14ac:dyDescent="0.2">
      <c r="A428" s="92" t="s">
        <v>2467</v>
      </c>
      <c r="B428" s="62" t="s">
        <v>81</v>
      </c>
      <c r="C428" s="42" t="s">
        <v>77</v>
      </c>
      <c r="D428" s="43">
        <v>4.7699999999999996</v>
      </c>
      <c r="E428" s="43">
        <v>4.7699999999999996</v>
      </c>
      <c r="F428" s="43">
        <v>4.7699999999999996</v>
      </c>
      <c r="G428" s="43">
        <v>4.7699999999999996</v>
      </c>
      <c r="H428" s="43">
        <v>4.7699999999999996</v>
      </c>
      <c r="I428" s="43">
        <v>4.7699999999999996</v>
      </c>
      <c r="J428" s="43">
        <v>4.7699999999999996</v>
      </c>
      <c r="K428" s="43">
        <v>4.7699999999999996</v>
      </c>
      <c r="L428" s="43">
        <v>4.7699999999999996</v>
      </c>
      <c r="M428" s="43">
        <v>4.7699999999999996</v>
      </c>
      <c r="N428" s="43">
        <v>4.7699999999999996</v>
      </c>
      <c r="O428" s="43">
        <v>4.7699999999999996</v>
      </c>
      <c r="P428" s="43">
        <v>4.7699999999999996</v>
      </c>
      <c r="Q428" s="43">
        <v>4.7699999999999996</v>
      </c>
      <c r="R428" s="43">
        <v>4.7699999999999996</v>
      </c>
      <c r="S428" s="43">
        <v>4.7699999999999996</v>
      </c>
      <c r="T428" s="43">
        <v>4.7699999999999996</v>
      </c>
      <c r="U428" s="43">
        <v>4.7699999999999996</v>
      </c>
      <c r="V428" s="43">
        <v>4.7699999999999996</v>
      </c>
      <c r="W428" s="43">
        <v>4.7699999999999996</v>
      </c>
      <c r="X428" s="43">
        <v>4.7699999999999996</v>
      </c>
      <c r="Y428" s="43">
        <v>4.7699999999999996</v>
      </c>
      <c r="Z428" s="43">
        <v>4.7699999999999996</v>
      </c>
      <c r="AA428" s="43">
        <v>4.7699999999999996</v>
      </c>
    </row>
    <row r="429" spans="1:27" ht="12.75" customHeight="1" outlineLevel="1" x14ac:dyDescent="0.2">
      <c r="A429" s="92" t="s">
        <v>2468</v>
      </c>
      <c r="B429" s="62" t="s">
        <v>79</v>
      </c>
      <c r="C429" s="42" t="s">
        <v>77</v>
      </c>
      <c r="D429" s="43">
        <f>$D$11</f>
        <v>110.23</v>
      </c>
      <c r="E429" s="43">
        <f t="shared" ref="E429:AA429" si="248">$D$11</f>
        <v>110.23</v>
      </c>
      <c r="F429" s="43">
        <f t="shared" si="248"/>
        <v>110.23</v>
      </c>
      <c r="G429" s="43">
        <f t="shared" si="248"/>
        <v>110.23</v>
      </c>
      <c r="H429" s="43">
        <f t="shared" si="248"/>
        <v>110.23</v>
      </c>
      <c r="I429" s="43">
        <f t="shared" si="248"/>
        <v>110.23</v>
      </c>
      <c r="J429" s="43">
        <f t="shared" si="248"/>
        <v>110.23</v>
      </c>
      <c r="K429" s="43">
        <f t="shared" si="248"/>
        <v>110.23</v>
      </c>
      <c r="L429" s="43">
        <f t="shared" si="248"/>
        <v>110.23</v>
      </c>
      <c r="M429" s="43">
        <f t="shared" si="248"/>
        <v>110.23</v>
      </c>
      <c r="N429" s="43">
        <f t="shared" si="248"/>
        <v>110.23</v>
      </c>
      <c r="O429" s="43">
        <f t="shared" si="248"/>
        <v>110.23</v>
      </c>
      <c r="P429" s="43">
        <f t="shared" si="248"/>
        <v>110.23</v>
      </c>
      <c r="Q429" s="43">
        <f t="shared" si="248"/>
        <v>110.23</v>
      </c>
      <c r="R429" s="43">
        <f t="shared" si="248"/>
        <v>110.23</v>
      </c>
      <c r="S429" s="43">
        <f t="shared" si="248"/>
        <v>110.23</v>
      </c>
      <c r="T429" s="43">
        <f t="shared" si="248"/>
        <v>110.23</v>
      </c>
      <c r="U429" s="43">
        <f t="shared" si="248"/>
        <v>110.23</v>
      </c>
      <c r="V429" s="43">
        <f t="shared" si="248"/>
        <v>110.23</v>
      </c>
      <c r="W429" s="43">
        <f t="shared" si="248"/>
        <v>110.23</v>
      </c>
      <c r="X429" s="43">
        <f t="shared" si="248"/>
        <v>110.23</v>
      </c>
      <c r="Y429" s="43">
        <f t="shared" si="248"/>
        <v>110.23</v>
      </c>
      <c r="Z429" s="43">
        <f t="shared" si="248"/>
        <v>110.23</v>
      </c>
      <c r="AA429" s="43">
        <f t="shared" si="248"/>
        <v>110.23</v>
      </c>
    </row>
    <row r="430" spans="1:27" x14ac:dyDescent="0.2">
      <c r="A430" s="91" t="s">
        <v>2469</v>
      </c>
      <c r="B430" s="27" t="str">
        <f>"28"&amp;"."&amp;$B$729&amp;"."&amp;$B$730</f>
        <v>28.02.2023</v>
      </c>
      <c r="C430" s="83" t="s">
        <v>74</v>
      </c>
      <c r="D430" s="84">
        <f>ROUND(((D431+D432+D434+D433)/1000),5)</f>
        <v>1.51166</v>
      </c>
      <c r="E430" s="84">
        <f>ROUND(((E431+E432+E434+E433)/1000),5)</f>
        <v>1.4667300000000001</v>
      </c>
      <c r="F430" s="84">
        <f>ROUND(((F431+F432+F434+F433)/1000),5)</f>
        <v>1.42614</v>
      </c>
      <c r="G430" s="84">
        <f t="shared" ref="G430:AA430" si="249">ROUND(((G431+G432+G434+G433)/1000),5)</f>
        <v>1.4274800000000001</v>
      </c>
      <c r="H430" s="84">
        <f t="shared" si="249"/>
        <v>1.49458</v>
      </c>
      <c r="I430" s="84">
        <f t="shared" si="249"/>
        <v>1.6792899999999999</v>
      </c>
      <c r="J430" s="84">
        <f t="shared" si="249"/>
        <v>1.8925799999999999</v>
      </c>
      <c r="K430" s="84">
        <f t="shared" si="249"/>
        <v>2.1098499999999998</v>
      </c>
      <c r="L430" s="84">
        <f t="shared" si="249"/>
        <v>2.1872400000000001</v>
      </c>
      <c r="M430" s="84">
        <f t="shared" si="249"/>
        <v>2.2164100000000002</v>
      </c>
      <c r="N430" s="84">
        <f t="shared" si="249"/>
        <v>2.2273399999999999</v>
      </c>
      <c r="O430" s="84">
        <f t="shared" si="249"/>
        <v>2.2475700000000001</v>
      </c>
      <c r="P430" s="84">
        <f t="shared" si="249"/>
        <v>2.2260399999999998</v>
      </c>
      <c r="Q430" s="84">
        <f t="shared" si="249"/>
        <v>2.2298300000000002</v>
      </c>
      <c r="R430" s="84">
        <f t="shared" si="249"/>
        <v>2.2245699999999999</v>
      </c>
      <c r="S430" s="84">
        <f t="shared" si="249"/>
        <v>2.19381</v>
      </c>
      <c r="T430" s="84">
        <f t="shared" si="249"/>
        <v>2.1767099999999999</v>
      </c>
      <c r="U430" s="84">
        <f t="shared" si="249"/>
        <v>2.1760999999999999</v>
      </c>
      <c r="V430" s="84">
        <f t="shared" si="249"/>
        <v>2.2090800000000002</v>
      </c>
      <c r="W430" s="84">
        <f t="shared" si="249"/>
        <v>2.20174</v>
      </c>
      <c r="X430" s="84">
        <f t="shared" si="249"/>
        <v>2.20194</v>
      </c>
      <c r="Y430" s="84">
        <f t="shared" si="249"/>
        <v>2.1593200000000001</v>
      </c>
      <c r="Z430" s="84">
        <f t="shared" si="249"/>
        <v>1.9699800000000001</v>
      </c>
      <c r="AA430" s="84">
        <f t="shared" si="249"/>
        <v>1.82708</v>
      </c>
    </row>
    <row r="431" spans="1:27" ht="12.75" customHeight="1" outlineLevel="1" x14ac:dyDescent="0.2">
      <c r="A431" s="92" t="s">
        <v>2470</v>
      </c>
      <c r="B431" s="62" t="s">
        <v>231</v>
      </c>
      <c r="C431" s="42" t="s">
        <v>77</v>
      </c>
      <c r="D431" s="43">
        <v>1179.6300000000001</v>
      </c>
      <c r="E431" s="43">
        <v>1134.7</v>
      </c>
      <c r="F431" s="43">
        <v>1094.1099999999999</v>
      </c>
      <c r="G431" s="43">
        <v>1095.45</v>
      </c>
      <c r="H431" s="43">
        <v>1162.55</v>
      </c>
      <c r="I431" s="43">
        <v>1347.26</v>
      </c>
      <c r="J431" s="43">
        <v>1560.55</v>
      </c>
      <c r="K431" s="43">
        <v>1777.82</v>
      </c>
      <c r="L431" s="43">
        <v>1855.21</v>
      </c>
      <c r="M431" s="43">
        <v>1884.38</v>
      </c>
      <c r="N431" s="43">
        <v>1895.31</v>
      </c>
      <c r="O431" s="43">
        <v>1915.54</v>
      </c>
      <c r="P431" s="43">
        <v>1894.01</v>
      </c>
      <c r="Q431" s="43">
        <v>1897.8</v>
      </c>
      <c r="R431" s="43">
        <v>1892.54</v>
      </c>
      <c r="S431" s="43">
        <v>1861.78</v>
      </c>
      <c r="T431" s="43">
        <v>1844.68</v>
      </c>
      <c r="U431" s="43">
        <v>1844.07</v>
      </c>
      <c r="V431" s="43">
        <v>1877.05</v>
      </c>
      <c r="W431" s="43">
        <v>1869.71</v>
      </c>
      <c r="X431" s="43">
        <v>1869.91</v>
      </c>
      <c r="Y431" s="43">
        <v>1827.29</v>
      </c>
      <c r="Z431" s="43">
        <v>1637.95</v>
      </c>
      <c r="AA431" s="43">
        <v>1495.05</v>
      </c>
    </row>
    <row r="432" spans="1:27" ht="12.75" customHeight="1" outlineLevel="1" x14ac:dyDescent="0.2">
      <c r="A432" s="92" t="s">
        <v>2471</v>
      </c>
      <c r="B432" s="62" t="s">
        <v>88</v>
      </c>
      <c r="C432" s="42" t="s">
        <v>77</v>
      </c>
      <c r="D432" s="43">
        <f>$D$297</f>
        <v>217.03</v>
      </c>
      <c r="E432" s="43">
        <f t="shared" ref="E432:AA432" si="250">$D$297</f>
        <v>217.03</v>
      </c>
      <c r="F432" s="43">
        <f t="shared" si="250"/>
        <v>217.03</v>
      </c>
      <c r="G432" s="43">
        <f t="shared" si="250"/>
        <v>217.03</v>
      </c>
      <c r="H432" s="43">
        <f t="shared" si="250"/>
        <v>217.03</v>
      </c>
      <c r="I432" s="43">
        <f t="shared" si="250"/>
        <v>217.03</v>
      </c>
      <c r="J432" s="43">
        <f t="shared" si="250"/>
        <v>217.03</v>
      </c>
      <c r="K432" s="43">
        <f t="shared" si="250"/>
        <v>217.03</v>
      </c>
      <c r="L432" s="43">
        <f t="shared" si="250"/>
        <v>217.03</v>
      </c>
      <c r="M432" s="43">
        <f t="shared" si="250"/>
        <v>217.03</v>
      </c>
      <c r="N432" s="43">
        <f t="shared" si="250"/>
        <v>217.03</v>
      </c>
      <c r="O432" s="43">
        <f t="shared" si="250"/>
        <v>217.03</v>
      </c>
      <c r="P432" s="43">
        <f t="shared" si="250"/>
        <v>217.03</v>
      </c>
      <c r="Q432" s="43">
        <f t="shared" si="250"/>
        <v>217.03</v>
      </c>
      <c r="R432" s="43">
        <f t="shared" si="250"/>
        <v>217.03</v>
      </c>
      <c r="S432" s="43">
        <f t="shared" si="250"/>
        <v>217.03</v>
      </c>
      <c r="T432" s="43">
        <f t="shared" si="250"/>
        <v>217.03</v>
      </c>
      <c r="U432" s="43">
        <f t="shared" si="250"/>
        <v>217.03</v>
      </c>
      <c r="V432" s="43">
        <f t="shared" si="250"/>
        <v>217.03</v>
      </c>
      <c r="W432" s="43">
        <f t="shared" si="250"/>
        <v>217.03</v>
      </c>
      <c r="X432" s="43">
        <f t="shared" si="250"/>
        <v>217.03</v>
      </c>
      <c r="Y432" s="43">
        <f t="shared" si="250"/>
        <v>217.03</v>
      </c>
      <c r="Z432" s="43">
        <f t="shared" si="250"/>
        <v>217.03</v>
      </c>
      <c r="AA432" s="43">
        <f t="shared" si="250"/>
        <v>217.03</v>
      </c>
    </row>
    <row r="433" spans="1:27" ht="12.75" customHeight="1" outlineLevel="1" x14ac:dyDescent="0.2">
      <c r="A433" s="92" t="s">
        <v>2472</v>
      </c>
      <c r="B433" s="62" t="s">
        <v>81</v>
      </c>
      <c r="C433" s="42" t="s">
        <v>77</v>
      </c>
      <c r="D433" s="43">
        <v>4.7699999999999996</v>
      </c>
      <c r="E433" s="43">
        <v>4.7699999999999996</v>
      </c>
      <c r="F433" s="43">
        <v>4.7699999999999996</v>
      </c>
      <c r="G433" s="43">
        <v>4.7699999999999996</v>
      </c>
      <c r="H433" s="43">
        <v>4.7699999999999996</v>
      </c>
      <c r="I433" s="43">
        <v>4.7699999999999996</v>
      </c>
      <c r="J433" s="43">
        <v>4.7699999999999996</v>
      </c>
      <c r="K433" s="43">
        <v>4.7699999999999996</v>
      </c>
      <c r="L433" s="43">
        <v>4.7699999999999996</v>
      </c>
      <c r="M433" s="43">
        <v>4.7699999999999996</v>
      </c>
      <c r="N433" s="43">
        <v>4.7699999999999996</v>
      </c>
      <c r="O433" s="43">
        <v>4.7699999999999996</v>
      </c>
      <c r="P433" s="43">
        <v>4.7699999999999996</v>
      </c>
      <c r="Q433" s="43">
        <v>4.7699999999999996</v>
      </c>
      <c r="R433" s="43">
        <v>4.7699999999999996</v>
      </c>
      <c r="S433" s="43">
        <v>4.7699999999999996</v>
      </c>
      <c r="T433" s="43">
        <v>4.7699999999999996</v>
      </c>
      <c r="U433" s="43">
        <v>4.7699999999999996</v>
      </c>
      <c r="V433" s="43">
        <v>4.7699999999999996</v>
      </c>
      <c r="W433" s="43">
        <v>4.7699999999999996</v>
      </c>
      <c r="X433" s="43">
        <v>4.7699999999999996</v>
      </c>
      <c r="Y433" s="43">
        <v>4.7699999999999996</v>
      </c>
      <c r="Z433" s="43">
        <v>4.7699999999999996</v>
      </c>
      <c r="AA433" s="43">
        <v>4.7699999999999996</v>
      </c>
    </row>
    <row r="434" spans="1:27" ht="12.75" customHeight="1" outlineLevel="1" x14ac:dyDescent="0.2">
      <c r="A434" s="92" t="s">
        <v>2473</v>
      </c>
      <c r="B434" s="62" t="s">
        <v>79</v>
      </c>
      <c r="C434" s="42" t="s">
        <v>77</v>
      </c>
      <c r="D434" s="43">
        <f>$D$11</f>
        <v>110.23</v>
      </c>
      <c r="E434" s="43">
        <f t="shared" ref="E434:AA434" si="251">$D$11</f>
        <v>110.23</v>
      </c>
      <c r="F434" s="43">
        <f t="shared" si="251"/>
        <v>110.23</v>
      </c>
      <c r="G434" s="43">
        <f t="shared" si="251"/>
        <v>110.23</v>
      </c>
      <c r="H434" s="43">
        <f t="shared" si="251"/>
        <v>110.23</v>
      </c>
      <c r="I434" s="43">
        <f t="shared" si="251"/>
        <v>110.23</v>
      </c>
      <c r="J434" s="43">
        <f t="shared" si="251"/>
        <v>110.23</v>
      </c>
      <c r="K434" s="43">
        <f t="shared" si="251"/>
        <v>110.23</v>
      </c>
      <c r="L434" s="43">
        <f t="shared" si="251"/>
        <v>110.23</v>
      </c>
      <c r="M434" s="43">
        <f t="shared" si="251"/>
        <v>110.23</v>
      </c>
      <c r="N434" s="43">
        <f t="shared" si="251"/>
        <v>110.23</v>
      </c>
      <c r="O434" s="43">
        <f t="shared" si="251"/>
        <v>110.23</v>
      </c>
      <c r="P434" s="43">
        <f t="shared" si="251"/>
        <v>110.23</v>
      </c>
      <c r="Q434" s="43">
        <f t="shared" si="251"/>
        <v>110.23</v>
      </c>
      <c r="R434" s="43">
        <f t="shared" si="251"/>
        <v>110.23</v>
      </c>
      <c r="S434" s="43">
        <f t="shared" si="251"/>
        <v>110.23</v>
      </c>
      <c r="T434" s="43">
        <f t="shared" si="251"/>
        <v>110.23</v>
      </c>
      <c r="U434" s="43">
        <f t="shared" si="251"/>
        <v>110.23</v>
      </c>
      <c r="V434" s="43">
        <f t="shared" si="251"/>
        <v>110.23</v>
      </c>
      <c r="W434" s="43">
        <f t="shared" si="251"/>
        <v>110.23</v>
      </c>
      <c r="X434" s="43">
        <f t="shared" si="251"/>
        <v>110.23</v>
      </c>
      <c r="Y434" s="43">
        <f t="shared" si="251"/>
        <v>110.23</v>
      </c>
      <c r="Z434" s="43">
        <f t="shared" si="251"/>
        <v>110.23</v>
      </c>
      <c r="AA434" s="43">
        <f t="shared" si="251"/>
        <v>110.23</v>
      </c>
    </row>
    <row r="435" spans="1:27" x14ac:dyDescent="0.2">
      <c r="B435" s="94" t="s">
        <v>370</v>
      </c>
    </row>
    <row r="436" spans="1:27" x14ac:dyDescent="0.2">
      <c r="B436" s="94" t="s">
        <v>370</v>
      </c>
    </row>
    <row r="437" spans="1:27" x14ac:dyDescent="0.2">
      <c r="A437" s="171" t="s">
        <v>653</v>
      </c>
      <c r="B437" s="172"/>
      <c r="C437" s="172"/>
      <c r="D437" s="172"/>
      <c r="E437" s="172"/>
      <c r="F437" s="172"/>
      <c r="G437" s="172"/>
      <c r="H437" s="172"/>
      <c r="I437" s="172"/>
      <c r="J437" s="172"/>
      <c r="K437" s="172"/>
      <c r="L437" s="172"/>
      <c r="M437" s="172"/>
      <c r="N437" s="172"/>
      <c r="O437" s="172"/>
      <c r="P437" s="172"/>
      <c r="Q437" s="172"/>
      <c r="R437" s="172"/>
      <c r="S437" s="172"/>
      <c r="T437" s="172"/>
      <c r="U437" s="172"/>
      <c r="V437" s="172"/>
      <c r="W437" s="172"/>
      <c r="X437" s="172"/>
      <c r="Y437" s="172"/>
      <c r="Z437" s="172"/>
      <c r="AA437" s="173"/>
    </row>
    <row r="438" spans="1:27" ht="25.5" x14ac:dyDescent="0.2">
      <c r="A438" s="25" t="s">
        <v>62</v>
      </c>
      <c r="B438" s="26" t="s">
        <v>203</v>
      </c>
      <c r="C438" s="25" t="s">
        <v>204</v>
      </c>
      <c r="D438" s="26" t="s">
        <v>205</v>
      </c>
      <c r="E438" s="26" t="s">
        <v>206</v>
      </c>
      <c r="F438" s="26" t="s">
        <v>207</v>
      </c>
      <c r="G438" s="26" t="s">
        <v>208</v>
      </c>
      <c r="H438" s="26" t="s">
        <v>209</v>
      </c>
      <c r="I438" s="26" t="s">
        <v>210</v>
      </c>
      <c r="J438" s="26" t="s">
        <v>211</v>
      </c>
      <c r="K438" s="26" t="s">
        <v>212</v>
      </c>
      <c r="L438" s="26" t="s">
        <v>213</v>
      </c>
      <c r="M438" s="26" t="s">
        <v>214</v>
      </c>
      <c r="N438" s="26" t="s">
        <v>215</v>
      </c>
      <c r="O438" s="26" t="s">
        <v>216</v>
      </c>
      <c r="P438" s="26" t="s">
        <v>217</v>
      </c>
      <c r="Q438" s="26" t="s">
        <v>218</v>
      </c>
      <c r="R438" s="26" t="s">
        <v>219</v>
      </c>
      <c r="S438" s="26" t="s">
        <v>220</v>
      </c>
      <c r="T438" s="26" t="s">
        <v>221</v>
      </c>
      <c r="U438" s="26" t="s">
        <v>222</v>
      </c>
      <c r="V438" s="26" t="s">
        <v>223</v>
      </c>
      <c r="W438" s="26" t="s">
        <v>224</v>
      </c>
      <c r="X438" s="26" t="s">
        <v>225</v>
      </c>
      <c r="Y438" s="26" t="s">
        <v>226</v>
      </c>
      <c r="Z438" s="26" t="s">
        <v>227</v>
      </c>
      <c r="AA438" s="26" t="s">
        <v>228</v>
      </c>
    </row>
    <row r="439" spans="1:27" x14ac:dyDescent="0.2">
      <c r="A439" s="91" t="s">
        <v>2474</v>
      </c>
      <c r="B439" s="27" t="str">
        <f>"01"&amp;"."&amp;$B$729&amp;"."&amp;$B$730</f>
        <v>01.02.2023</v>
      </c>
      <c r="C439" s="83" t="s">
        <v>74</v>
      </c>
      <c r="D439" s="84">
        <f>ROUND(((D440+D441+D443+D442)/1000),5)</f>
        <v>1.6292599999999999</v>
      </c>
      <c r="E439" s="84">
        <f>ROUND(((E440+E441+E443+E442)/1000),5)</f>
        <v>1.59097</v>
      </c>
      <c r="F439" s="84">
        <f>ROUND(((F440+F441+F443+F442)/1000),5)</f>
        <v>1.5799099999999999</v>
      </c>
      <c r="G439" s="84">
        <f t="shared" ref="G439:AA439" si="252">ROUND(((G440+G441+G443+G442)/1000),5)</f>
        <v>1.58345</v>
      </c>
      <c r="H439" s="84">
        <f t="shared" si="252"/>
        <v>1.62761</v>
      </c>
      <c r="I439" s="84">
        <f t="shared" si="252"/>
        <v>1.6917199999999999</v>
      </c>
      <c r="J439" s="84">
        <f t="shared" si="252"/>
        <v>1.96272</v>
      </c>
      <c r="K439" s="84">
        <f t="shared" si="252"/>
        <v>2.16648</v>
      </c>
      <c r="L439" s="84">
        <f t="shared" si="252"/>
        <v>2.29013</v>
      </c>
      <c r="M439" s="84">
        <f t="shared" si="252"/>
        <v>2.34457</v>
      </c>
      <c r="N439" s="84">
        <f t="shared" si="252"/>
        <v>2.40333</v>
      </c>
      <c r="O439" s="84">
        <f t="shared" si="252"/>
        <v>2.3775599999999999</v>
      </c>
      <c r="P439" s="84">
        <f t="shared" si="252"/>
        <v>2.34965</v>
      </c>
      <c r="Q439" s="84">
        <f t="shared" si="252"/>
        <v>2.3565499999999999</v>
      </c>
      <c r="R439" s="84">
        <f t="shared" si="252"/>
        <v>2.3571</v>
      </c>
      <c r="S439" s="84">
        <f t="shared" si="252"/>
        <v>2.3547500000000001</v>
      </c>
      <c r="T439" s="84">
        <f t="shared" si="252"/>
        <v>2.3832100000000001</v>
      </c>
      <c r="U439" s="84">
        <f t="shared" si="252"/>
        <v>2.4084400000000001</v>
      </c>
      <c r="V439" s="84">
        <f t="shared" si="252"/>
        <v>2.3990399999999998</v>
      </c>
      <c r="W439" s="84">
        <f t="shared" si="252"/>
        <v>2.35344</v>
      </c>
      <c r="X439" s="84">
        <f t="shared" si="252"/>
        <v>2.2970899999999999</v>
      </c>
      <c r="Y439" s="84">
        <f t="shared" si="252"/>
        <v>2.1683500000000002</v>
      </c>
      <c r="Z439" s="84">
        <f t="shared" si="252"/>
        <v>1.91157</v>
      </c>
      <c r="AA439" s="84">
        <f t="shared" si="252"/>
        <v>1.6336299999999999</v>
      </c>
    </row>
    <row r="440" spans="1:27" ht="12.75" customHeight="1" outlineLevel="1" x14ac:dyDescent="0.2">
      <c r="A440" s="92" t="s">
        <v>2475</v>
      </c>
      <c r="B440" s="62" t="s">
        <v>231</v>
      </c>
      <c r="C440" s="42" t="s">
        <v>77</v>
      </c>
      <c r="D440" s="43">
        <v>1080.08</v>
      </c>
      <c r="E440" s="43">
        <v>1041.79</v>
      </c>
      <c r="F440" s="43">
        <v>1030.73</v>
      </c>
      <c r="G440" s="43">
        <v>1034.27</v>
      </c>
      <c r="H440" s="43">
        <v>1078.43</v>
      </c>
      <c r="I440" s="43">
        <v>1142.54</v>
      </c>
      <c r="J440" s="43">
        <v>1413.54</v>
      </c>
      <c r="K440" s="43">
        <v>1617.3</v>
      </c>
      <c r="L440" s="43">
        <v>1740.95</v>
      </c>
      <c r="M440" s="43">
        <v>1795.39</v>
      </c>
      <c r="N440" s="43">
        <v>1854.15</v>
      </c>
      <c r="O440" s="43">
        <v>1828.38</v>
      </c>
      <c r="P440" s="43">
        <v>1800.47</v>
      </c>
      <c r="Q440" s="43">
        <v>1807.37</v>
      </c>
      <c r="R440" s="43">
        <v>1807.92</v>
      </c>
      <c r="S440" s="43">
        <v>1805.57</v>
      </c>
      <c r="T440" s="43">
        <v>1834.03</v>
      </c>
      <c r="U440" s="43">
        <v>1859.26</v>
      </c>
      <c r="V440" s="43">
        <v>1849.86</v>
      </c>
      <c r="W440" s="43">
        <v>1804.26</v>
      </c>
      <c r="X440" s="43">
        <v>1747.91</v>
      </c>
      <c r="Y440" s="43">
        <v>1619.17</v>
      </c>
      <c r="Z440" s="43">
        <v>1362.39</v>
      </c>
      <c r="AA440" s="43">
        <v>1084.45</v>
      </c>
    </row>
    <row r="441" spans="1:27" ht="12.75" customHeight="1" outlineLevel="1" x14ac:dyDescent="0.2">
      <c r="A441" s="92" t="s">
        <v>2476</v>
      </c>
      <c r="B441" s="62" t="s">
        <v>88</v>
      </c>
      <c r="C441" s="42" t="s">
        <v>77</v>
      </c>
      <c r="D441" s="43">
        <v>434.18</v>
      </c>
      <c r="E441" s="43">
        <f>$D$441</f>
        <v>434.18</v>
      </c>
      <c r="F441" s="43">
        <f t="shared" ref="F441:AA441" si="253">$D$441</f>
        <v>434.18</v>
      </c>
      <c r="G441" s="43">
        <f t="shared" si="253"/>
        <v>434.18</v>
      </c>
      <c r="H441" s="43">
        <f t="shared" si="253"/>
        <v>434.18</v>
      </c>
      <c r="I441" s="43">
        <f t="shared" si="253"/>
        <v>434.18</v>
      </c>
      <c r="J441" s="43">
        <f t="shared" si="253"/>
        <v>434.18</v>
      </c>
      <c r="K441" s="43">
        <f t="shared" si="253"/>
        <v>434.18</v>
      </c>
      <c r="L441" s="43">
        <f t="shared" si="253"/>
        <v>434.18</v>
      </c>
      <c r="M441" s="43">
        <f t="shared" si="253"/>
        <v>434.18</v>
      </c>
      <c r="N441" s="43">
        <f t="shared" si="253"/>
        <v>434.18</v>
      </c>
      <c r="O441" s="43">
        <f t="shared" si="253"/>
        <v>434.18</v>
      </c>
      <c r="P441" s="43">
        <f t="shared" si="253"/>
        <v>434.18</v>
      </c>
      <c r="Q441" s="43">
        <f t="shared" si="253"/>
        <v>434.18</v>
      </c>
      <c r="R441" s="43">
        <f t="shared" si="253"/>
        <v>434.18</v>
      </c>
      <c r="S441" s="43">
        <f t="shared" si="253"/>
        <v>434.18</v>
      </c>
      <c r="T441" s="43">
        <f t="shared" si="253"/>
        <v>434.18</v>
      </c>
      <c r="U441" s="43">
        <f t="shared" si="253"/>
        <v>434.18</v>
      </c>
      <c r="V441" s="43">
        <f t="shared" si="253"/>
        <v>434.18</v>
      </c>
      <c r="W441" s="43">
        <f t="shared" si="253"/>
        <v>434.18</v>
      </c>
      <c r="X441" s="43">
        <f t="shared" si="253"/>
        <v>434.18</v>
      </c>
      <c r="Y441" s="43">
        <f t="shared" si="253"/>
        <v>434.18</v>
      </c>
      <c r="Z441" s="43">
        <f t="shared" si="253"/>
        <v>434.18</v>
      </c>
      <c r="AA441" s="43">
        <f t="shared" si="253"/>
        <v>434.18</v>
      </c>
    </row>
    <row r="442" spans="1:27" ht="12.75" customHeight="1" outlineLevel="1" x14ac:dyDescent="0.2">
      <c r="A442" s="92" t="s">
        <v>2477</v>
      </c>
      <c r="B442" s="62" t="s">
        <v>81</v>
      </c>
      <c r="C442" s="42" t="s">
        <v>77</v>
      </c>
      <c r="D442" s="43">
        <v>4.7699999999999996</v>
      </c>
      <c r="E442" s="43">
        <v>4.7699999999999996</v>
      </c>
      <c r="F442" s="43">
        <v>4.7699999999999996</v>
      </c>
      <c r="G442" s="43">
        <v>4.7699999999999996</v>
      </c>
      <c r="H442" s="43">
        <v>4.7699999999999996</v>
      </c>
      <c r="I442" s="43">
        <v>4.7699999999999996</v>
      </c>
      <c r="J442" s="43">
        <v>4.7699999999999996</v>
      </c>
      <c r="K442" s="43">
        <v>4.7699999999999996</v>
      </c>
      <c r="L442" s="43">
        <v>4.7699999999999996</v>
      </c>
      <c r="M442" s="43">
        <v>4.7699999999999996</v>
      </c>
      <c r="N442" s="43">
        <v>4.7699999999999996</v>
      </c>
      <c r="O442" s="43">
        <v>4.7699999999999996</v>
      </c>
      <c r="P442" s="43">
        <v>4.7699999999999996</v>
      </c>
      <c r="Q442" s="43">
        <v>4.7699999999999996</v>
      </c>
      <c r="R442" s="43">
        <v>4.7699999999999996</v>
      </c>
      <c r="S442" s="43">
        <v>4.7699999999999996</v>
      </c>
      <c r="T442" s="43">
        <v>4.7699999999999996</v>
      </c>
      <c r="U442" s="43">
        <v>4.7699999999999996</v>
      </c>
      <c r="V442" s="43">
        <v>4.7699999999999996</v>
      </c>
      <c r="W442" s="43">
        <v>4.7699999999999996</v>
      </c>
      <c r="X442" s="43">
        <v>4.7699999999999996</v>
      </c>
      <c r="Y442" s="43">
        <v>4.7699999999999996</v>
      </c>
      <c r="Z442" s="43">
        <v>4.7699999999999996</v>
      </c>
      <c r="AA442" s="43">
        <v>4.7699999999999996</v>
      </c>
    </row>
    <row r="443" spans="1:27" ht="12.75" customHeight="1" outlineLevel="1" x14ac:dyDescent="0.2">
      <c r="A443" s="92" t="s">
        <v>2478</v>
      </c>
      <c r="B443" s="62" t="s">
        <v>79</v>
      </c>
      <c r="C443" s="42" t="s">
        <v>77</v>
      </c>
      <c r="D443" s="43">
        <f>$D$11</f>
        <v>110.23</v>
      </c>
      <c r="E443" s="43">
        <f t="shared" ref="E443:AA443" si="254">$D$11</f>
        <v>110.23</v>
      </c>
      <c r="F443" s="43">
        <f t="shared" si="254"/>
        <v>110.23</v>
      </c>
      <c r="G443" s="43">
        <f t="shared" si="254"/>
        <v>110.23</v>
      </c>
      <c r="H443" s="43">
        <f t="shared" si="254"/>
        <v>110.23</v>
      </c>
      <c r="I443" s="43">
        <f t="shared" si="254"/>
        <v>110.23</v>
      </c>
      <c r="J443" s="43">
        <f t="shared" si="254"/>
        <v>110.23</v>
      </c>
      <c r="K443" s="43">
        <f t="shared" si="254"/>
        <v>110.23</v>
      </c>
      <c r="L443" s="43">
        <f t="shared" si="254"/>
        <v>110.23</v>
      </c>
      <c r="M443" s="43">
        <f t="shared" si="254"/>
        <v>110.23</v>
      </c>
      <c r="N443" s="43">
        <f t="shared" si="254"/>
        <v>110.23</v>
      </c>
      <c r="O443" s="43">
        <f t="shared" si="254"/>
        <v>110.23</v>
      </c>
      <c r="P443" s="43">
        <f t="shared" si="254"/>
        <v>110.23</v>
      </c>
      <c r="Q443" s="43">
        <f t="shared" si="254"/>
        <v>110.23</v>
      </c>
      <c r="R443" s="43">
        <f t="shared" si="254"/>
        <v>110.23</v>
      </c>
      <c r="S443" s="43">
        <f t="shared" si="254"/>
        <v>110.23</v>
      </c>
      <c r="T443" s="43">
        <f t="shared" si="254"/>
        <v>110.23</v>
      </c>
      <c r="U443" s="43">
        <f t="shared" si="254"/>
        <v>110.23</v>
      </c>
      <c r="V443" s="43">
        <f t="shared" si="254"/>
        <v>110.23</v>
      </c>
      <c r="W443" s="43">
        <f t="shared" si="254"/>
        <v>110.23</v>
      </c>
      <c r="X443" s="43">
        <f t="shared" si="254"/>
        <v>110.23</v>
      </c>
      <c r="Y443" s="43">
        <f t="shared" si="254"/>
        <v>110.23</v>
      </c>
      <c r="Z443" s="43">
        <f t="shared" si="254"/>
        <v>110.23</v>
      </c>
      <c r="AA443" s="43">
        <f t="shared" si="254"/>
        <v>110.23</v>
      </c>
    </row>
    <row r="444" spans="1:27" x14ac:dyDescent="0.2">
      <c r="A444" s="91" t="s">
        <v>2479</v>
      </c>
      <c r="B444" s="27" t="str">
        <f>"02"&amp;"."&amp;$B$729&amp;"."&amp;$B$730</f>
        <v>02.02.2023</v>
      </c>
      <c r="C444" s="83" t="s">
        <v>74</v>
      </c>
      <c r="D444" s="84">
        <f>ROUND(((D445+D446+D448+D447)/1000),5)</f>
        <v>1.62835</v>
      </c>
      <c r="E444" s="84">
        <f>ROUND(((E445+E446+E448+E447)/1000),5)</f>
        <v>1.60616</v>
      </c>
      <c r="F444" s="84">
        <f>ROUND(((F445+F446+F448+F447)/1000),5)</f>
        <v>1.5833900000000001</v>
      </c>
      <c r="G444" s="84">
        <f t="shared" ref="G444:AA444" si="255">ROUND(((G445+G446+G448+G447)/1000),5)</f>
        <v>1.58327</v>
      </c>
      <c r="H444" s="84">
        <f t="shared" si="255"/>
        <v>1.6233299999999999</v>
      </c>
      <c r="I444" s="84">
        <f t="shared" si="255"/>
        <v>1.6822999999999999</v>
      </c>
      <c r="J444" s="84">
        <f t="shared" si="255"/>
        <v>1.86267</v>
      </c>
      <c r="K444" s="84">
        <f t="shared" si="255"/>
        <v>2.0867200000000001</v>
      </c>
      <c r="L444" s="84">
        <f t="shared" si="255"/>
        <v>2.2262499999999998</v>
      </c>
      <c r="M444" s="84">
        <f t="shared" si="255"/>
        <v>2.2440099999999998</v>
      </c>
      <c r="N444" s="84">
        <f t="shared" si="255"/>
        <v>2.2657400000000001</v>
      </c>
      <c r="O444" s="84">
        <f t="shared" si="255"/>
        <v>2.3066800000000001</v>
      </c>
      <c r="P444" s="84">
        <f t="shared" si="255"/>
        <v>2.2898499999999999</v>
      </c>
      <c r="Q444" s="84">
        <f t="shared" si="255"/>
        <v>2.2993600000000001</v>
      </c>
      <c r="R444" s="84">
        <f t="shared" si="255"/>
        <v>2.2943500000000001</v>
      </c>
      <c r="S444" s="84">
        <f t="shared" si="255"/>
        <v>2.2833600000000001</v>
      </c>
      <c r="T444" s="84">
        <f t="shared" si="255"/>
        <v>2.2255600000000002</v>
      </c>
      <c r="U444" s="84">
        <f t="shared" si="255"/>
        <v>2.2507000000000001</v>
      </c>
      <c r="V444" s="84">
        <f t="shared" si="255"/>
        <v>2.2660499999999999</v>
      </c>
      <c r="W444" s="84">
        <f t="shared" si="255"/>
        <v>2.2833100000000002</v>
      </c>
      <c r="X444" s="84">
        <f t="shared" si="255"/>
        <v>2.2076899999999999</v>
      </c>
      <c r="Y444" s="84">
        <f t="shared" si="255"/>
        <v>2.1156100000000002</v>
      </c>
      <c r="Z444" s="84">
        <f t="shared" si="255"/>
        <v>1.8274999999999999</v>
      </c>
      <c r="AA444" s="84">
        <f t="shared" si="255"/>
        <v>1.6653</v>
      </c>
    </row>
    <row r="445" spans="1:27" ht="12.75" customHeight="1" outlineLevel="1" x14ac:dyDescent="0.2">
      <c r="A445" s="92" t="s">
        <v>2480</v>
      </c>
      <c r="B445" s="62" t="s">
        <v>231</v>
      </c>
      <c r="C445" s="42" t="s">
        <v>77</v>
      </c>
      <c r="D445" s="43">
        <v>1079.17</v>
      </c>
      <c r="E445" s="43">
        <v>1056.98</v>
      </c>
      <c r="F445" s="43">
        <v>1034.21</v>
      </c>
      <c r="G445" s="43">
        <v>1034.0899999999999</v>
      </c>
      <c r="H445" s="43">
        <v>1074.1500000000001</v>
      </c>
      <c r="I445" s="43">
        <v>1133.1199999999999</v>
      </c>
      <c r="J445" s="43">
        <v>1313.49</v>
      </c>
      <c r="K445" s="43">
        <v>1537.54</v>
      </c>
      <c r="L445" s="43">
        <v>1677.07</v>
      </c>
      <c r="M445" s="43">
        <v>1694.83</v>
      </c>
      <c r="N445" s="43">
        <v>1716.56</v>
      </c>
      <c r="O445" s="43">
        <v>1757.5</v>
      </c>
      <c r="P445" s="43">
        <v>1740.67</v>
      </c>
      <c r="Q445" s="43">
        <v>1750.18</v>
      </c>
      <c r="R445" s="43">
        <v>1745.17</v>
      </c>
      <c r="S445" s="43">
        <v>1734.18</v>
      </c>
      <c r="T445" s="43">
        <v>1676.38</v>
      </c>
      <c r="U445" s="43">
        <v>1701.52</v>
      </c>
      <c r="V445" s="43">
        <v>1716.87</v>
      </c>
      <c r="W445" s="43">
        <v>1734.13</v>
      </c>
      <c r="X445" s="43">
        <v>1658.51</v>
      </c>
      <c r="Y445" s="43">
        <v>1566.43</v>
      </c>
      <c r="Z445" s="43">
        <v>1278.32</v>
      </c>
      <c r="AA445" s="43">
        <v>1116.1199999999999</v>
      </c>
    </row>
    <row r="446" spans="1:27" ht="12.75" customHeight="1" outlineLevel="1" x14ac:dyDescent="0.2">
      <c r="A446" s="92" t="s">
        <v>2481</v>
      </c>
      <c r="B446" s="62" t="s">
        <v>88</v>
      </c>
      <c r="C446" s="42" t="s">
        <v>77</v>
      </c>
      <c r="D446" s="43">
        <f>$D$441</f>
        <v>434.18</v>
      </c>
      <c r="E446" s="43">
        <f t="shared" ref="E446:AA446" si="256">$D$441</f>
        <v>434.18</v>
      </c>
      <c r="F446" s="43">
        <f t="shared" si="256"/>
        <v>434.18</v>
      </c>
      <c r="G446" s="43">
        <f t="shared" si="256"/>
        <v>434.18</v>
      </c>
      <c r="H446" s="43">
        <f t="shared" si="256"/>
        <v>434.18</v>
      </c>
      <c r="I446" s="43">
        <f t="shared" si="256"/>
        <v>434.18</v>
      </c>
      <c r="J446" s="43">
        <f t="shared" si="256"/>
        <v>434.18</v>
      </c>
      <c r="K446" s="43">
        <f t="shared" si="256"/>
        <v>434.18</v>
      </c>
      <c r="L446" s="43">
        <f t="shared" si="256"/>
        <v>434.18</v>
      </c>
      <c r="M446" s="43">
        <f t="shared" si="256"/>
        <v>434.18</v>
      </c>
      <c r="N446" s="43">
        <f t="shared" si="256"/>
        <v>434.18</v>
      </c>
      <c r="O446" s="43">
        <f t="shared" si="256"/>
        <v>434.18</v>
      </c>
      <c r="P446" s="43">
        <f t="shared" si="256"/>
        <v>434.18</v>
      </c>
      <c r="Q446" s="43">
        <f t="shared" si="256"/>
        <v>434.18</v>
      </c>
      <c r="R446" s="43">
        <f t="shared" si="256"/>
        <v>434.18</v>
      </c>
      <c r="S446" s="43">
        <f t="shared" si="256"/>
        <v>434.18</v>
      </c>
      <c r="T446" s="43">
        <f t="shared" si="256"/>
        <v>434.18</v>
      </c>
      <c r="U446" s="43">
        <f t="shared" si="256"/>
        <v>434.18</v>
      </c>
      <c r="V446" s="43">
        <f t="shared" si="256"/>
        <v>434.18</v>
      </c>
      <c r="W446" s="43">
        <f t="shared" si="256"/>
        <v>434.18</v>
      </c>
      <c r="X446" s="43">
        <f t="shared" si="256"/>
        <v>434.18</v>
      </c>
      <c r="Y446" s="43">
        <f t="shared" si="256"/>
        <v>434.18</v>
      </c>
      <c r="Z446" s="43">
        <f t="shared" si="256"/>
        <v>434.18</v>
      </c>
      <c r="AA446" s="43">
        <f t="shared" si="256"/>
        <v>434.18</v>
      </c>
    </row>
    <row r="447" spans="1:27" ht="12.75" customHeight="1" outlineLevel="1" x14ac:dyDescent="0.2">
      <c r="A447" s="92" t="s">
        <v>2482</v>
      </c>
      <c r="B447" s="62" t="s">
        <v>81</v>
      </c>
      <c r="C447" s="42" t="s">
        <v>77</v>
      </c>
      <c r="D447" s="43">
        <v>4.7699999999999996</v>
      </c>
      <c r="E447" s="43">
        <v>4.7699999999999996</v>
      </c>
      <c r="F447" s="43">
        <v>4.7699999999999996</v>
      </c>
      <c r="G447" s="43">
        <v>4.7699999999999996</v>
      </c>
      <c r="H447" s="43">
        <v>4.7699999999999996</v>
      </c>
      <c r="I447" s="43">
        <v>4.7699999999999996</v>
      </c>
      <c r="J447" s="43">
        <v>4.7699999999999996</v>
      </c>
      <c r="K447" s="43">
        <v>4.7699999999999996</v>
      </c>
      <c r="L447" s="43">
        <v>4.7699999999999996</v>
      </c>
      <c r="M447" s="43">
        <v>4.7699999999999996</v>
      </c>
      <c r="N447" s="43">
        <v>4.7699999999999996</v>
      </c>
      <c r="O447" s="43">
        <v>4.7699999999999996</v>
      </c>
      <c r="P447" s="43">
        <v>4.7699999999999996</v>
      </c>
      <c r="Q447" s="43">
        <v>4.7699999999999996</v>
      </c>
      <c r="R447" s="43">
        <v>4.7699999999999996</v>
      </c>
      <c r="S447" s="43">
        <v>4.7699999999999996</v>
      </c>
      <c r="T447" s="43">
        <v>4.7699999999999996</v>
      </c>
      <c r="U447" s="43">
        <v>4.7699999999999996</v>
      </c>
      <c r="V447" s="43">
        <v>4.7699999999999996</v>
      </c>
      <c r="W447" s="43">
        <v>4.7699999999999996</v>
      </c>
      <c r="X447" s="43">
        <v>4.7699999999999996</v>
      </c>
      <c r="Y447" s="43">
        <v>4.7699999999999996</v>
      </c>
      <c r="Z447" s="43">
        <v>4.7699999999999996</v>
      </c>
      <c r="AA447" s="43">
        <v>4.7699999999999996</v>
      </c>
    </row>
    <row r="448" spans="1:27" ht="12.75" customHeight="1" outlineLevel="1" x14ac:dyDescent="0.2">
      <c r="A448" s="92" t="s">
        <v>2483</v>
      </c>
      <c r="B448" s="62" t="s">
        <v>79</v>
      </c>
      <c r="C448" s="42" t="s">
        <v>77</v>
      </c>
      <c r="D448" s="43">
        <f>$D$11</f>
        <v>110.23</v>
      </c>
      <c r="E448" s="43">
        <f t="shared" ref="E448:AA448" si="257">$D$11</f>
        <v>110.23</v>
      </c>
      <c r="F448" s="43">
        <f t="shared" si="257"/>
        <v>110.23</v>
      </c>
      <c r="G448" s="43">
        <f t="shared" si="257"/>
        <v>110.23</v>
      </c>
      <c r="H448" s="43">
        <f t="shared" si="257"/>
        <v>110.23</v>
      </c>
      <c r="I448" s="43">
        <f t="shared" si="257"/>
        <v>110.23</v>
      </c>
      <c r="J448" s="43">
        <f t="shared" si="257"/>
        <v>110.23</v>
      </c>
      <c r="K448" s="43">
        <f t="shared" si="257"/>
        <v>110.23</v>
      </c>
      <c r="L448" s="43">
        <f t="shared" si="257"/>
        <v>110.23</v>
      </c>
      <c r="M448" s="43">
        <f t="shared" si="257"/>
        <v>110.23</v>
      </c>
      <c r="N448" s="43">
        <f t="shared" si="257"/>
        <v>110.23</v>
      </c>
      <c r="O448" s="43">
        <f t="shared" si="257"/>
        <v>110.23</v>
      </c>
      <c r="P448" s="43">
        <f t="shared" si="257"/>
        <v>110.23</v>
      </c>
      <c r="Q448" s="43">
        <f t="shared" si="257"/>
        <v>110.23</v>
      </c>
      <c r="R448" s="43">
        <f t="shared" si="257"/>
        <v>110.23</v>
      </c>
      <c r="S448" s="43">
        <f t="shared" si="257"/>
        <v>110.23</v>
      </c>
      <c r="T448" s="43">
        <f t="shared" si="257"/>
        <v>110.23</v>
      </c>
      <c r="U448" s="43">
        <f t="shared" si="257"/>
        <v>110.23</v>
      </c>
      <c r="V448" s="43">
        <f t="shared" si="257"/>
        <v>110.23</v>
      </c>
      <c r="W448" s="43">
        <f t="shared" si="257"/>
        <v>110.23</v>
      </c>
      <c r="X448" s="43">
        <f t="shared" si="257"/>
        <v>110.23</v>
      </c>
      <c r="Y448" s="43">
        <f t="shared" si="257"/>
        <v>110.23</v>
      </c>
      <c r="Z448" s="43">
        <f t="shared" si="257"/>
        <v>110.23</v>
      </c>
      <c r="AA448" s="43">
        <f t="shared" si="257"/>
        <v>110.23</v>
      </c>
    </row>
    <row r="449" spans="1:27" x14ac:dyDescent="0.2">
      <c r="A449" s="91" t="s">
        <v>2484</v>
      </c>
      <c r="B449" s="27" t="str">
        <f>"03"&amp;"."&amp;$B$729&amp;"."&amp;$B$730</f>
        <v>03.02.2023</v>
      </c>
      <c r="C449" s="83" t="s">
        <v>74</v>
      </c>
      <c r="D449" s="84">
        <f>ROUND(((D450+D451+D453+D452)/1000),5)</f>
        <v>1.7143699999999999</v>
      </c>
      <c r="E449" s="84">
        <f>ROUND(((E450+E451+E453+E452)/1000),5)</f>
        <v>1.6877599999999999</v>
      </c>
      <c r="F449" s="84">
        <f>ROUND(((F450+F451+F453+F452)/1000),5)</f>
        <v>1.6311500000000001</v>
      </c>
      <c r="G449" s="84">
        <f t="shared" ref="G449:AA449" si="258">ROUND(((G450+G451+G453+G452)/1000),5)</f>
        <v>1.63059</v>
      </c>
      <c r="H449" s="84">
        <f t="shared" si="258"/>
        <v>1.7045999999999999</v>
      </c>
      <c r="I449" s="84">
        <f t="shared" si="258"/>
        <v>1.8314999999999999</v>
      </c>
      <c r="J449" s="84">
        <f t="shared" si="258"/>
        <v>2.0306700000000002</v>
      </c>
      <c r="K449" s="84">
        <f t="shared" si="258"/>
        <v>2.25007</v>
      </c>
      <c r="L449" s="84">
        <f t="shared" si="258"/>
        <v>2.4060299999999999</v>
      </c>
      <c r="M449" s="84">
        <f t="shared" si="258"/>
        <v>2.4199700000000002</v>
      </c>
      <c r="N449" s="84">
        <f t="shared" si="258"/>
        <v>2.4365199999999998</v>
      </c>
      <c r="O449" s="84">
        <f t="shared" si="258"/>
        <v>2.4685999999999999</v>
      </c>
      <c r="P449" s="84">
        <f t="shared" si="258"/>
        <v>2.4548399999999999</v>
      </c>
      <c r="Q449" s="84">
        <f t="shared" si="258"/>
        <v>2.4584999999999999</v>
      </c>
      <c r="R449" s="84">
        <f t="shared" si="258"/>
        <v>2.4516200000000001</v>
      </c>
      <c r="S449" s="84">
        <f t="shared" si="258"/>
        <v>2.4447700000000001</v>
      </c>
      <c r="T449" s="84">
        <f t="shared" si="258"/>
        <v>2.3995199999999999</v>
      </c>
      <c r="U449" s="84">
        <f t="shared" si="258"/>
        <v>2.4169800000000001</v>
      </c>
      <c r="V449" s="84">
        <f t="shared" si="258"/>
        <v>2.43052</v>
      </c>
      <c r="W449" s="84">
        <f t="shared" si="258"/>
        <v>2.4445999999999999</v>
      </c>
      <c r="X449" s="84">
        <f t="shared" si="258"/>
        <v>2.4056600000000001</v>
      </c>
      <c r="Y449" s="84">
        <f t="shared" si="258"/>
        <v>2.2513800000000002</v>
      </c>
      <c r="Z449" s="84">
        <f t="shared" si="258"/>
        <v>2.10798</v>
      </c>
      <c r="AA449" s="84">
        <f t="shared" si="258"/>
        <v>1.9107499999999999</v>
      </c>
    </row>
    <row r="450" spans="1:27" ht="12.75" customHeight="1" outlineLevel="1" x14ac:dyDescent="0.2">
      <c r="A450" s="92" t="s">
        <v>2485</v>
      </c>
      <c r="B450" s="62" t="s">
        <v>231</v>
      </c>
      <c r="C450" s="42" t="s">
        <v>77</v>
      </c>
      <c r="D450" s="43">
        <v>1165.19</v>
      </c>
      <c r="E450" s="43">
        <v>1138.58</v>
      </c>
      <c r="F450" s="43">
        <v>1081.97</v>
      </c>
      <c r="G450" s="43">
        <v>1081.4100000000001</v>
      </c>
      <c r="H450" s="43">
        <v>1155.42</v>
      </c>
      <c r="I450" s="43">
        <v>1282.32</v>
      </c>
      <c r="J450" s="43">
        <v>1481.49</v>
      </c>
      <c r="K450" s="43">
        <v>1700.89</v>
      </c>
      <c r="L450" s="43">
        <v>1856.85</v>
      </c>
      <c r="M450" s="43">
        <v>1870.79</v>
      </c>
      <c r="N450" s="43">
        <v>1887.34</v>
      </c>
      <c r="O450" s="43">
        <v>1919.42</v>
      </c>
      <c r="P450" s="43">
        <v>1905.66</v>
      </c>
      <c r="Q450" s="43">
        <v>1909.32</v>
      </c>
      <c r="R450" s="43">
        <v>1902.44</v>
      </c>
      <c r="S450" s="43">
        <v>1895.59</v>
      </c>
      <c r="T450" s="43">
        <v>1850.34</v>
      </c>
      <c r="U450" s="43">
        <v>1867.8</v>
      </c>
      <c r="V450" s="43">
        <v>1881.34</v>
      </c>
      <c r="W450" s="43">
        <v>1895.42</v>
      </c>
      <c r="X450" s="43">
        <v>1856.48</v>
      </c>
      <c r="Y450" s="43">
        <v>1702.2</v>
      </c>
      <c r="Z450" s="43">
        <v>1558.8</v>
      </c>
      <c r="AA450" s="43">
        <v>1361.57</v>
      </c>
    </row>
    <row r="451" spans="1:27" ht="12.75" customHeight="1" outlineLevel="1" x14ac:dyDescent="0.2">
      <c r="A451" s="92" t="s">
        <v>2486</v>
      </c>
      <c r="B451" s="62" t="s">
        <v>88</v>
      </c>
      <c r="C451" s="42" t="s">
        <v>77</v>
      </c>
      <c r="D451" s="43">
        <f>$D$441</f>
        <v>434.18</v>
      </c>
      <c r="E451" s="43">
        <f t="shared" ref="E451:AA451" si="259">$D$441</f>
        <v>434.18</v>
      </c>
      <c r="F451" s="43">
        <f t="shared" si="259"/>
        <v>434.18</v>
      </c>
      <c r="G451" s="43">
        <f t="shared" si="259"/>
        <v>434.18</v>
      </c>
      <c r="H451" s="43">
        <f t="shared" si="259"/>
        <v>434.18</v>
      </c>
      <c r="I451" s="43">
        <f t="shared" si="259"/>
        <v>434.18</v>
      </c>
      <c r="J451" s="43">
        <f t="shared" si="259"/>
        <v>434.18</v>
      </c>
      <c r="K451" s="43">
        <f t="shared" si="259"/>
        <v>434.18</v>
      </c>
      <c r="L451" s="43">
        <f t="shared" si="259"/>
        <v>434.18</v>
      </c>
      <c r="M451" s="43">
        <f t="shared" si="259"/>
        <v>434.18</v>
      </c>
      <c r="N451" s="43">
        <f t="shared" si="259"/>
        <v>434.18</v>
      </c>
      <c r="O451" s="43">
        <f t="shared" si="259"/>
        <v>434.18</v>
      </c>
      <c r="P451" s="43">
        <f t="shared" si="259"/>
        <v>434.18</v>
      </c>
      <c r="Q451" s="43">
        <f t="shared" si="259"/>
        <v>434.18</v>
      </c>
      <c r="R451" s="43">
        <f t="shared" si="259"/>
        <v>434.18</v>
      </c>
      <c r="S451" s="43">
        <f t="shared" si="259"/>
        <v>434.18</v>
      </c>
      <c r="T451" s="43">
        <f t="shared" si="259"/>
        <v>434.18</v>
      </c>
      <c r="U451" s="43">
        <f t="shared" si="259"/>
        <v>434.18</v>
      </c>
      <c r="V451" s="43">
        <f t="shared" si="259"/>
        <v>434.18</v>
      </c>
      <c r="W451" s="43">
        <f t="shared" si="259"/>
        <v>434.18</v>
      </c>
      <c r="X451" s="43">
        <f t="shared" si="259"/>
        <v>434.18</v>
      </c>
      <c r="Y451" s="43">
        <f t="shared" si="259"/>
        <v>434.18</v>
      </c>
      <c r="Z451" s="43">
        <f t="shared" si="259"/>
        <v>434.18</v>
      </c>
      <c r="AA451" s="43">
        <f t="shared" si="259"/>
        <v>434.18</v>
      </c>
    </row>
    <row r="452" spans="1:27" ht="12.75" customHeight="1" outlineLevel="1" x14ac:dyDescent="0.2">
      <c r="A452" s="92" t="s">
        <v>2487</v>
      </c>
      <c r="B452" s="62" t="s">
        <v>81</v>
      </c>
      <c r="C452" s="42" t="s">
        <v>77</v>
      </c>
      <c r="D452" s="43">
        <v>4.7699999999999996</v>
      </c>
      <c r="E452" s="43">
        <v>4.7699999999999996</v>
      </c>
      <c r="F452" s="43">
        <v>4.7699999999999996</v>
      </c>
      <c r="G452" s="43">
        <v>4.7699999999999996</v>
      </c>
      <c r="H452" s="43">
        <v>4.7699999999999996</v>
      </c>
      <c r="I452" s="43">
        <v>4.7699999999999996</v>
      </c>
      <c r="J452" s="43">
        <v>4.7699999999999996</v>
      </c>
      <c r="K452" s="43">
        <v>4.7699999999999996</v>
      </c>
      <c r="L452" s="43">
        <v>4.7699999999999996</v>
      </c>
      <c r="M452" s="43">
        <v>4.7699999999999996</v>
      </c>
      <c r="N452" s="43">
        <v>4.7699999999999996</v>
      </c>
      <c r="O452" s="43">
        <v>4.7699999999999996</v>
      </c>
      <c r="P452" s="43">
        <v>4.7699999999999996</v>
      </c>
      <c r="Q452" s="43">
        <v>4.7699999999999996</v>
      </c>
      <c r="R452" s="43">
        <v>4.7699999999999996</v>
      </c>
      <c r="S452" s="43">
        <v>4.7699999999999996</v>
      </c>
      <c r="T452" s="43">
        <v>4.7699999999999996</v>
      </c>
      <c r="U452" s="43">
        <v>4.7699999999999996</v>
      </c>
      <c r="V452" s="43">
        <v>4.7699999999999996</v>
      </c>
      <c r="W452" s="43">
        <v>4.7699999999999996</v>
      </c>
      <c r="X452" s="43">
        <v>4.7699999999999996</v>
      </c>
      <c r="Y452" s="43">
        <v>4.7699999999999996</v>
      </c>
      <c r="Z452" s="43">
        <v>4.7699999999999996</v>
      </c>
      <c r="AA452" s="43">
        <v>4.7699999999999996</v>
      </c>
    </row>
    <row r="453" spans="1:27" ht="12.75" customHeight="1" outlineLevel="1" x14ac:dyDescent="0.2">
      <c r="A453" s="92" t="s">
        <v>2488</v>
      </c>
      <c r="B453" s="62" t="s">
        <v>79</v>
      </c>
      <c r="C453" s="42" t="s">
        <v>77</v>
      </c>
      <c r="D453" s="43">
        <f>$D$11</f>
        <v>110.23</v>
      </c>
      <c r="E453" s="43">
        <f t="shared" ref="E453:AA453" si="260">$D$11</f>
        <v>110.23</v>
      </c>
      <c r="F453" s="43">
        <f t="shared" si="260"/>
        <v>110.23</v>
      </c>
      <c r="G453" s="43">
        <f t="shared" si="260"/>
        <v>110.23</v>
      </c>
      <c r="H453" s="43">
        <f t="shared" si="260"/>
        <v>110.23</v>
      </c>
      <c r="I453" s="43">
        <f t="shared" si="260"/>
        <v>110.23</v>
      </c>
      <c r="J453" s="43">
        <f t="shared" si="260"/>
        <v>110.23</v>
      </c>
      <c r="K453" s="43">
        <f t="shared" si="260"/>
        <v>110.23</v>
      </c>
      <c r="L453" s="43">
        <f t="shared" si="260"/>
        <v>110.23</v>
      </c>
      <c r="M453" s="43">
        <f t="shared" si="260"/>
        <v>110.23</v>
      </c>
      <c r="N453" s="43">
        <f t="shared" si="260"/>
        <v>110.23</v>
      </c>
      <c r="O453" s="43">
        <f t="shared" si="260"/>
        <v>110.23</v>
      </c>
      <c r="P453" s="43">
        <f t="shared" si="260"/>
        <v>110.23</v>
      </c>
      <c r="Q453" s="43">
        <f t="shared" si="260"/>
        <v>110.23</v>
      </c>
      <c r="R453" s="43">
        <f t="shared" si="260"/>
        <v>110.23</v>
      </c>
      <c r="S453" s="43">
        <f t="shared" si="260"/>
        <v>110.23</v>
      </c>
      <c r="T453" s="43">
        <f t="shared" si="260"/>
        <v>110.23</v>
      </c>
      <c r="U453" s="43">
        <f t="shared" si="260"/>
        <v>110.23</v>
      </c>
      <c r="V453" s="43">
        <f t="shared" si="260"/>
        <v>110.23</v>
      </c>
      <c r="W453" s="43">
        <f t="shared" si="260"/>
        <v>110.23</v>
      </c>
      <c r="X453" s="43">
        <f t="shared" si="260"/>
        <v>110.23</v>
      </c>
      <c r="Y453" s="43">
        <f t="shared" si="260"/>
        <v>110.23</v>
      </c>
      <c r="Z453" s="43">
        <f t="shared" si="260"/>
        <v>110.23</v>
      </c>
      <c r="AA453" s="43">
        <f t="shared" si="260"/>
        <v>110.23</v>
      </c>
    </row>
    <row r="454" spans="1:27" x14ac:dyDescent="0.2">
      <c r="A454" s="91" t="s">
        <v>2489</v>
      </c>
      <c r="B454" s="27" t="str">
        <f>"04"&amp;"."&amp;$B$729&amp;"."&amp;$B$730</f>
        <v>04.02.2023</v>
      </c>
      <c r="C454" s="83" t="s">
        <v>74</v>
      </c>
      <c r="D454" s="84">
        <f>ROUND(((D455+D456+D458+D457)/1000),5)</f>
        <v>2.0337000000000001</v>
      </c>
      <c r="E454" s="84">
        <f>ROUND(((E455+E456+E458+E457)/1000),5)</f>
        <v>1.92336</v>
      </c>
      <c r="F454" s="84">
        <f>ROUND(((F455+F456+F458+F457)/1000),5)</f>
        <v>1.7916000000000001</v>
      </c>
      <c r="G454" s="84">
        <f t="shared" ref="G454:AA454" si="261">ROUND(((G455+G456+G458+G457)/1000),5)</f>
        <v>1.76034</v>
      </c>
      <c r="H454" s="84">
        <f t="shared" si="261"/>
        <v>1.82131</v>
      </c>
      <c r="I454" s="84">
        <f t="shared" si="261"/>
        <v>1.8560000000000001</v>
      </c>
      <c r="J454" s="84">
        <f t="shared" si="261"/>
        <v>1.98062</v>
      </c>
      <c r="K454" s="84">
        <f t="shared" si="261"/>
        <v>2.0941999999999998</v>
      </c>
      <c r="L454" s="84">
        <f t="shared" si="261"/>
        <v>2.28939</v>
      </c>
      <c r="M454" s="84">
        <f t="shared" si="261"/>
        <v>2.4040599999999999</v>
      </c>
      <c r="N454" s="84">
        <f t="shared" si="261"/>
        <v>2.4365000000000001</v>
      </c>
      <c r="O454" s="84">
        <f t="shared" si="261"/>
        <v>2.4466299999999999</v>
      </c>
      <c r="P454" s="84">
        <f t="shared" si="261"/>
        <v>2.44462</v>
      </c>
      <c r="Q454" s="84">
        <f t="shared" si="261"/>
        <v>2.4420299999999999</v>
      </c>
      <c r="R454" s="84">
        <f t="shared" si="261"/>
        <v>2.4364499999999998</v>
      </c>
      <c r="S454" s="84">
        <f t="shared" si="261"/>
        <v>2.4046699999999999</v>
      </c>
      <c r="T454" s="84">
        <f t="shared" si="261"/>
        <v>2.40401</v>
      </c>
      <c r="U454" s="84">
        <f t="shared" si="261"/>
        <v>2.4327000000000001</v>
      </c>
      <c r="V454" s="84">
        <f t="shared" si="261"/>
        <v>2.4394200000000001</v>
      </c>
      <c r="W454" s="84">
        <f t="shared" si="261"/>
        <v>2.4363700000000001</v>
      </c>
      <c r="X454" s="84">
        <f t="shared" si="261"/>
        <v>2.43458</v>
      </c>
      <c r="Y454" s="84">
        <f t="shared" si="261"/>
        <v>2.3184200000000001</v>
      </c>
      <c r="Z454" s="84">
        <f t="shared" si="261"/>
        <v>2.1262300000000001</v>
      </c>
      <c r="AA454" s="84">
        <f t="shared" si="261"/>
        <v>1.9838899999999999</v>
      </c>
    </row>
    <row r="455" spans="1:27" ht="12.75" customHeight="1" outlineLevel="1" x14ac:dyDescent="0.2">
      <c r="A455" s="92" t="s">
        <v>2490</v>
      </c>
      <c r="B455" s="62" t="s">
        <v>231</v>
      </c>
      <c r="C455" s="42" t="s">
        <v>77</v>
      </c>
      <c r="D455" s="43">
        <v>1484.52</v>
      </c>
      <c r="E455" s="43">
        <v>1374.18</v>
      </c>
      <c r="F455" s="43">
        <v>1242.42</v>
      </c>
      <c r="G455" s="43">
        <v>1211.1600000000001</v>
      </c>
      <c r="H455" s="43">
        <v>1272.1300000000001</v>
      </c>
      <c r="I455" s="43">
        <v>1306.82</v>
      </c>
      <c r="J455" s="43">
        <v>1431.44</v>
      </c>
      <c r="K455" s="43">
        <v>1545.02</v>
      </c>
      <c r="L455" s="43">
        <v>1740.21</v>
      </c>
      <c r="M455" s="43">
        <v>1854.88</v>
      </c>
      <c r="N455" s="43">
        <v>1887.32</v>
      </c>
      <c r="O455" s="43">
        <v>1897.45</v>
      </c>
      <c r="P455" s="43">
        <v>1895.44</v>
      </c>
      <c r="Q455" s="43">
        <v>1892.85</v>
      </c>
      <c r="R455" s="43">
        <v>1887.27</v>
      </c>
      <c r="S455" s="43">
        <v>1855.49</v>
      </c>
      <c r="T455" s="43">
        <v>1854.83</v>
      </c>
      <c r="U455" s="43">
        <v>1883.52</v>
      </c>
      <c r="V455" s="43">
        <v>1890.24</v>
      </c>
      <c r="W455" s="43">
        <v>1887.19</v>
      </c>
      <c r="X455" s="43">
        <v>1885.4</v>
      </c>
      <c r="Y455" s="43">
        <v>1769.24</v>
      </c>
      <c r="Z455" s="43">
        <v>1577.05</v>
      </c>
      <c r="AA455" s="43">
        <v>1434.71</v>
      </c>
    </row>
    <row r="456" spans="1:27" ht="12.75" customHeight="1" outlineLevel="1" x14ac:dyDescent="0.2">
      <c r="A456" s="92" t="s">
        <v>2491</v>
      </c>
      <c r="B456" s="62" t="s">
        <v>88</v>
      </c>
      <c r="C456" s="42" t="s">
        <v>77</v>
      </c>
      <c r="D456" s="43">
        <f>$D$441</f>
        <v>434.18</v>
      </c>
      <c r="E456" s="43">
        <f t="shared" ref="E456:AA456" si="262">$D$441</f>
        <v>434.18</v>
      </c>
      <c r="F456" s="43">
        <f t="shared" si="262"/>
        <v>434.18</v>
      </c>
      <c r="G456" s="43">
        <f t="shared" si="262"/>
        <v>434.18</v>
      </c>
      <c r="H456" s="43">
        <f t="shared" si="262"/>
        <v>434.18</v>
      </c>
      <c r="I456" s="43">
        <f t="shared" si="262"/>
        <v>434.18</v>
      </c>
      <c r="J456" s="43">
        <f t="shared" si="262"/>
        <v>434.18</v>
      </c>
      <c r="K456" s="43">
        <f t="shared" si="262"/>
        <v>434.18</v>
      </c>
      <c r="L456" s="43">
        <f t="shared" si="262"/>
        <v>434.18</v>
      </c>
      <c r="M456" s="43">
        <f t="shared" si="262"/>
        <v>434.18</v>
      </c>
      <c r="N456" s="43">
        <f t="shared" si="262"/>
        <v>434.18</v>
      </c>
      <c r="O456" s="43">
        <f t="shared" si="262"/>
        <v>434.18</v>
      </c>
      <c r="P456" s="43">
        <f t="shared" si="262"/>
        <v>434.18</v>
      </c>
      <c r="Q456" s="43">
        <f t="shared" si="262"/>
        <v>434.18</v>
      </c>
      <c r="R456" s="43">
        <f t="shared" si="262"/>
        <v>434.18</v>
      </c>
      <c r="S456" s="43">
        <f t="shared" si="262"/>
        <v>434.18</v>
      </c>
      <c r="T456" s="43">
        <f t="shared" si="262"/>
        <v>434.18</v>
      </c>
      <c r="U456" s="43">
        <f t="shared" si="262"/>
        <v>434.18</v>
      </c>
      <c r="V456" s="43">
        <f t="shared" si="262"/>
        <v>434.18</v>
      </c>
      <c r="W456" s="43">
        <f t="shared" si="262"/>
        <v>434.18</v>
      </c>
      <c r="X456" s="43">
        <f t="shared" si="262"/>
        <v>434.18</v>
      </c>
      <c r="Y456" s="43">
        <f t="shared" si="262"/>
        <v>434.18</v>
      </c>
      <c r="Z456" s="43">
        <f t="shared" si="262"/>
        <v>434.18</v>
      </c>
      <c r="AA456" s="43">
        <f t="shared" si="262"/>
        <v>434.18</v>
      </c>
    </row>
    <row r="457" spans="1:27" ht="12.75" customHeight="1" outlineLevel="1" x14ac:dyDescent="0.2">
      <c r="A457" s="92" t="s">
        <v>2492</v>
      </c>
      <c r="B457" s="62" t="s">
        <v>81</v>
      </c>
      <c r="C457" s="42" t="s">
        <v>77</v>
      </c>
      <c r="D457" s="43">
        <v>4.7699999999999996</v>
      </c>
      <c r="E457" s="43">
        <v>4.7699999999999996</v>
      </c>
      <c r="F457" s="43">
        <v>4.7699999999999996</v>
      </c>
      <c r="G457" s="43">
        <v>4.7699999999999996</v>
      </c>
      <c r="H457" s="43">
        <v>4.7699999999999996</v>
      </c>
      <c r="I457" s="43">
        <v>4.7699999999999996</v>
      </c>
      <c r="J457" s="43">
        <v>4.7699999999999996</v>
      </c>
      <c r="K457" s="43">
        <v>4.7699999999999996</v>
      </c>
      <c r="L457" s="43">
        <v>4.7699999999999996</v>
      </c>
      <c r="M457" s="43">
        <v>4.7699999999999996</v>
      </c>
      <c r="N457" s="43">
        <v>4.7699999999999996</v>
      </c>
      <c r="O457" s="43">
        <v>4.7699999999999996</v>
      </c>
      <c r="P457" s="43">
        <v>4.7699999999999996</v>
      </c>
      <c r="Q457" s="43">
        <v>4.7699999999999996</v>
      </c>
      <c r="R457" s="43">
        <v>4.7699999999999996</v>
      </c>
      <c r="S457" s="43">
        <v>4.7699999999999996</v>
      </c>
      <c r="T457" s="43">
        <v>4.7699999999999996</v>
      </c>
      <c r="U457" s="43">
        <v>4.7699999999999996</v>
      </c>
      <c r="V457" s="43">
        <v>4.7699999999999996</v>
      </c>
      <c r="W457" s="43">
        <v>4.7699999999999996</v>
      </c>
      <c r="X457" s="43">
        <v>4.7699999999999996</v>
      </c>
      <c r="Y457" s="43">
        <v>4.7699999999999996</v>
      </c>
      <c r="Z457" s="43">
        <v>4.7699999999999996</v>
      </c>
      <c r="AA457" s="43">
        <v>4.7699999999999996</v>
      </c>
    </row>
    <row r="458" spans="1:27" ht="12.75" customHeight="1" outlineLevel="1" x14ac:dyDescent="0.2">
      <c r="A458" s="92" t="s">
        <v>2493</v>
      </c>
      <c r="B458" s="62" t="s">
        <v>79</v>
      </c>
      <c r="C458" s="42" t="s">
        <v>77</v>
      </c>
      <c r="D458" s="43">
        <f>$D$11</f>
        <v>110.23</v>
      </c>
      <c r="E458" s="43">
        <f t="shared" ref="E458:AA458" si="263">$D$11</f>
        <v>110.23</v>
      </c>
      <c r="F458" s="43">
        <f t="shared" si="263"/>
        <v>110.23</v>
      </c>
      <c r="G458" s="43">
        <f t="shared" si="263"/>
        <v>110.23</v>
      </c>
      <c r="H458" s="43">
        <f t="shared" si="263"/>
        <v>110.23</v>
      </c>
      <c r="I458" s="43">
        <f t="shared" si="263"/>
        <v>110.23</v>
      </c>
      <c r="J458" s="43">
        <f t="shared" si="263"/>
        <v>110.23</v>
      </c>
      <c r="K458" s="43">
        <f t="shared" si="263"/>
        <v>110.23</v>
      </c>
      <c r="L458" s="43">
        <f t="shared" si="263"/>
        <v>110.23</v>
      </c>
      <c r="M458" s="43">
        <f t="shared" si="263"/>
        <v>110.23</v>
      </c>
      <c r="N458" s="43">
        <f t="shared" si="263"/>
        <v>110.23</v>
      </c>
      <c r="O458" s="43">
        <f t="shared" si="263"/>
        <v>110.23</v>
      </c>
      <c r="P458" s="43">
        <f t="shared" si="263"/>
        <v>110.23</v>
      </c>
      <c r="Q458" s="43">
        <f t="shared" si="263"/>
        <v>110.23</v>
      </c>
      <c r="R458" s="43">
        <f t="shared" si="263"/>
        <v>110.23</v>
      </c>
      <c r="S458" s="43">
        <f t="shared" si="263"/>
        <v>110.23</v>
      </c>
      <c r="T458" s="43">
        <f t="shared" si="263"/>
        <v>110.23</v>
      </c>
      <c r="U458" s="43">
        <f t="shared" si="263"/>
        <v>110.23</v>
      </c>
      <c r="V458" s="43">
        <f t="shared" si="263"/>
        <v>110.23</v>
      </c>
      <c r="W458" s="43">
        <f t="shared" si="263"/>
        <v>110.23</v>
      </c>
      <c r="X458" s="43">
        <f t="shared" si="263"/>
        <v>110.23</v>
      </c>
      <c r="Y458" s="43">
        <f t="shared" si="263"/>
        <v>110.23</v>
      </c>
      <c r="Z458" s="43">
        <f t="shared" si="263"/>
        <v>110.23</v>
      </c>
      <c r="AA458" s="43">
        <f t="shared" si="263"/>
        <v>110.23</v>
      </c>
    </row>
    <row r="459" spans="1:27" x14ac:dyDescent="0.2">
      <c r="A459" s="91" t="s">
        <v>2494</v>
      </c>
      <c r="B459" s="27" t="str">
        <f>"05"&amp;"."&amp;$B$729&amp;"."&amp;$B$730</f>
        <v>05.02.2023</v>
      </c>
      <c r="C459" s="83" t="s">
        <v>74</v>
      </c>
      <c r="D459" s="84">
        <f>ROUND(((D460+D461+D463+D462)/1000),5)</f>
        <v>1.74438</v>
      </c>
      <c r="E459" s="84">
        <f>ROUND(((E460+E461+E463+E462)/1000),5)</f>
        <v>1.69478</v>
      </c>
      <c r="F459" s="84">
        <f>ROUND(((F460+F461+F463+F462)/1000),5)</f>
        <v>1.6524300000000001</v>
      </c>
      <c r="G459" s="84">
        <f t="shared" ref="G459:AA459" si="264">ROUND(((G460+G461+G463+G462)/1000),5)</f>
        <v>1.6373</v>
      </c>
      <c r="H459" s="84">
        <f t="shared" si="264"/>
        <v>1.6697500000000001</v>
      </c>
      <c r="I459" s="84">
        <f t="shared" si="264"/>
        <v>1.67502</v>
      </c>
      <c r="J459" s="84">
        <f t="shared" si="264"/>
        <v>1.6914400000000001</v>
      </c>
      <c r="K459" s="84">
        <f t="shared" si="264"/>
        <v>1.8124899999999999</v>
      </c>
      <c r="L459" s="84">
        <f t="shared" si="264"/>
        <v>2.0059999999999998</v>
      </c>
      <c r="M459" s="84">
        <f t="shared" si="264"/>
        <v>2.1100500000000002</v>
      </c>
      <c r="N459" s="84">
        <f t="shared" si="264"/>
        <v>2.15585</v>
      </c>
      <c r="O459" s="84">
        <f t="shared" si="264"/>
        <v>2.1832699999999998</v>
      </c>
      <c r="P459" s="84">
        <f t="shared" si="264"/>
        <v>2.1834500000000001</v>
      </c>
      <c r="Q459" s="84">
        <f t="shared" si="264"/>
        <v>2.1954799999999999</v>
      </c>
      <c r="R459" s="84">
        <f t="shared" si="264"/>
        <v>2.19313</v>
      </c>
      <c r="S459" s="84">
        <f t="shared" si="264"/>
        <v>2.1558099999999998</v>
      </c>
      <c r="T459" s="84">
        <f t="shared" si="264"/>
        <v>2.1650299999999998</v>
      </c>
      <c r="U459" s="84">
        <f t="shared" si="264"/>
        <v>2.2127400000000002</v>
      </c>
      <c r="V459" s="84">
        <f t="shared" si="264"/>
        <v>2.23</v>
      </c>
      <c r="W459" s="84">
        <f t="shared" si="264"/>
        <v>2.2310500000000002</v>
      </c>
      <c r="X459" s="84">
        <f t="shared" si="264"/>
        <v>2.2308500000000002</v>
      </c>
      <c r="Y459" s="84">
        <f t="shared" si="264"/>
        <v>2.1711200000000002</v>
      </c>
      <c r="Z459" s="84">
        <f t="shared" si="264"/>
        <v>2.0426099999999998</v>
      </c>
      <c r="AA459" s="84">
        <f t="shared" si="264"/>
        <v>1.71679</v>
      </c>
    </row>
    <row r="460" spans="1:27" ht="12.75" customHeight="1" outlineLevel="1" x14ac:dyDescent="0.2">
      <c r="A460" s="92" t="s">
        <v>2495</v>
      </c>
      <c r="B460" s="62" t="s">
        <v>231</v>
      </c>
      <c r="C460" s="42" t="s">
        <v>77</v>
      </c>
      <c r="D460" s="43">
        <v>1195.2</v>
      </c>
      <c r="E460" s="43">
        <v>1145.5999999999999</v>
      </c>
      <c r="F460" s="43">
        <v>1103.25</v>
      </c>
      <c r="G460" s="43">
        <v>1088.1199999999999</v>
      </c>
      <c r="H460" s="43">
        <v>1120.57</v>
      </c>
      <c r="I460" s="43">
        <v>1125.8399999999999</v>
      </c>
      <c r="J460" s="43">
        <v>1142.26</v>
      </c>
      <c r="K460" s="43">
        <v>1263.31</v>
      </c>
      <c r="L460" s="43">
        <v>1456.82</v>
      </c>
      <c r="M460" s="43">
        <v>1560.87</v>
      </c>
      <c r="N460" s="43">
        <v>1606.67</v>
      </c>
      <c r="O460" s="43">
        <v>1634.09</v>
      </c>
      <c r="P460" s="43">
        <v>1634.27</v>
      </c>
      <c r="Q460" s="43">
        <v>1646.3</v>
      </c>
      <c r="R460" s="43">
        <v>1643.95</v>
      </c>
      <c r="S460" s="43">
        <v>1606.63</v>
      </c>
      <c r="T460" s="43">
        <v>1615.85</v>
      </c>
      <c r="U460" s="43">
        <v>1663.56</v>
      </c>
      <c r="V460" s="43">
        <v>1680.82</v>
      </c>
      <c r="W460" s="43">
        <v>1681.87</v>
      </c>
      <c r="X460" s="43">
        <v>1681.67</v>
      </c>
      <c r="Y460" s="43">
        <v>1621.94</v>
      </c>
      <c r="Z460" s="43">
        <v>1493.43</v>
      </c>
      <c r="AA460" s="43">
        <v>1167.6099999999999</v>
      </c>
    </row>
    <row r="461" spans="1:27" ht="12.75" customHeight="1" outlineLevel="1" x14ac:dyDescent="0.2">
      <c r="A461" s="92" t="s">
        <v>2496</v>
      </c>
      <c r="B461" s="62" t="s">
        <v>88</v>
      </c>
      <c r="C461" s="42" t="s">
        <v>77</v>
      </c>
      <c r="D461" s="43">
        <f>$D$441</f>
        <v>434.18</v>
      </c>
      <c r="E461" s="43">
        <f t="shared" ref="E461:AA461" si="265">$D$441</f>
        <v>434.18</v>
      </c>
      <c r="F461" s="43">
        <f t="shared" si="265"/>
        <v>434.18</v>
      </c>
      <c r="G461" s="43">
        <f t="shared" si="265"/>
        <v>434.18</v>
      </c>
      <c r="H461" s="43">
        <f t="shared" si="265"/>
        <v>434.18</v>
      </c>
      <c r="I461" s="43">
        <f t="shared" si="265"/>
        <v>434.18</v>
      </c>
      <c r="J461" s="43">
        <f t="shared" si="265"/>
        <v>434.18</v>
      </c>
      <c r="K461" s="43">
        <f t="shared" si="265"/>
        <v>434.18</v>
      </c>
      <c r="L461" s="43">
        <f t="shared" si="265"/>
        <v>434.18</v>
      </c>
      <c r="M461" s="43">
        <f t="shared" si="265"/>
        <v>434.18</v>
      </c>
      <c r="N461" s="43">
        <f t="shared" si="265"/>
        <v>434.18</v>
      </c>
      <c r="O461" s="43">
        <f t="shared" si="265"/>
        <v>434.18</v>
      </c>
      <c r="P461" s="43">
        <f t="shared" si="265"/>
        <v>434.18</v>
      </c>
      <c r="Q461" s="43">
        <f t="shared" si="265"/>
        <v>434.18</v>
      </c>
      <c r="R461" s="43">
        <f t="shared" si="265"/>
        <v>434.18</v>
      </c>
      <c r="S461" s="43">
        <f t="shared" si="265"/>
        <v>434.18</v>
      </c>
      <c r="T461" s="43">
        <f t="shared" si="265"/>
        <v>434.18</v>
      </c>
      <c r="U461" s="43">
        <f t="shared" si="265"/>
        <v>434.18</v>
      </c>
      <c r="V461" s="43">
        <f t="shared" si="265"/>
        <v>434.18</v>
      </c>
      <c r="W461" s="43">
        <f t="shared" si="265"/>
        <v>434.18</v>
      </c>
      <c r="X461" s="43">
        <f t="shared" si="265"/>
        <v>434.18</v>
      </c>
      <c r="Y461" s="43">
        <f t="shared" si="265"/>
        <v>434.18</v>
      </c>
      <c r="Z461" s="43">
        <f t="shared" si="265"/>
        <v>434.18</v>
      </c>
      <c r="AA461" s="43">
        <f t="shared" si="265"/>
        <v>434.18</v>
      </c>
    </row>
    <row r="462" spans="1:27" ht="12.75" customHeight="1" outlineLevel="1" x14ac:dyDescent="0.2">
      <c r="A462" s="92" t="s">
        <v>2497</v>
      </c>
      <c r="B462" s="62" t="s">
        <v>81</v>
      </c>
      <c r="C462" s="42" t="s">
        <v>77</v>
      </c>
      <c r="D462" s="43">
        <v>4.7699999999999996</v>
      </c>
      <c r="E462" s="43">
        <v>4.7699999999999996</v>
      </c>
      <c r="F462" s="43">
        <v>4.7699999999999996</v>
      </c>
      <c r="G462" s="43">
        <v>4.7699999999999996</v>
      </c>
      <c r="H462" s="43">
        <v>4.7699999999999996</v>
      </c>
      <c r="I462" s="43">
        <v>4.7699999999999996</v>
      </c>
      <c r="J462" s="43">
        <v>4.7699999999999996</v>
      </c>
      <c r="K462" s="43">
        <v>4.7699999999999996</v>
      </c>
      <c r="L462" s="43">
        <v>4.7699999999999996</v>
      </c>
      <c r="M462" s="43">
        <v>4.7699999999999996</v>
      </c>
      <c r="N462" s="43">
        <v>4.7699999999999996</v>
      </c>
      <c r="O462" s="43">
        <v>4.7699999999999996</v>
      </c>
      <c r="P462" s="43">
        <v>4.7699999999999996</v>
      </c>
      <c r="Q462" s="43">
        <v>4.7699999999999996</v>
      </c>
      <c r="R462" s="43">
        <v>4.7699999999999996</v>
      </c>
      <c r="S462" s="43">
        <v>4.7699999999999996</v>
      </c>
      <c r="T462" s="43">
        <v>4.7699999999999996</v>
      </c>
      <c r="U462" s="43">
        <v>4.7699999999999996</v>
      </c>
      <c r="V462" s="43">
        <v>4.7699999999999996</v>
      </c>
      <c r="W462" s="43">
        <v>4.7699999999999996</v>
      </c>
      <c r="X462" s="43">
        <v>4.7699999999999996</v>
      </c>
      <c r="Y462" s="43">
        <v>4.7699999999999996</v>
      </c>
      <c r="Z462" s="43">
        <v>4.7699999999999996</v>
      </c>
      <c r="AA462" s="43">
        <v>4.7699999999999996</v>
      </c>
    </row>
    <row r="463" spans="1:27" ht="12.75" customHeight="1" outlineLevel="1" x14ac:dyDescent="0.2">
      <c r="A463" s="92" t="s">
        <v>2498</v>
      </c>
      <c r="B463" s="62" t="s">
        <v>79</v>
      </c>
      <c r="C463" s="42" t="s">
        <v>77</v>
      </c>
      <c r="D463" s="43">
        <f>$D$11</f>
        <v>110.23</v>
      </c>
      <c r="E463" s="43">
        <f t="shared" ref="E463:AA463" si="266">$D$11</f>
        <v>110.23</v>
      </c>
      <c r="F463" s="43">
        <f t="shared" si="266"/>
        <v>110.23</v>
      </c>
      <c r="G463" s="43">
        <f t="shared" si="266"/>
        <v>110.23</v>
      </c>
      <c r="H463" s="43">
        <f t="shared" si="266"/>
        <v>110.23</v>
      </c>
      <c r="I463" s="43">
        <f t="shared" si="266"/>
        <v>110.23</v>
      </c>
      <c r="J463" s="43">
        <f t="shared" si="266"/>
        <v>110.23</v>
      </c>
      <c r="K463" s="43">
        <f t="shared" si="266"/>
        <v>110.23</v>
      </c>
      <c r="L463" s="43">
        <f t="shared" si="266"/>
        <v>110.23</v>
      </c>
      <c r="M463" s="43">
        <f t="shared" si="266"/>
        <v>110.23</v>
      </c>
      <c r="N463" s="43">
        <f t="shared" si="266"/>
        <v>110.23</v>
      </c>
      <c r="O463" s="43">
        <f t="shared" si="266"/>
        <v>110.23</v>
      </c>
      <c r="P463" s="43">
        <f t="shared" si="266"/>
        <v>110.23</v>
      </c>
      <c r="Q463" s="43">
        <f t="shared" si="266"/>
        <v>110.23</v>
      </c>
      <c r="R463" s="43">
        <f t="shared" si="266"/>
        <v>110.23</v>
      </c>
      <c r="S463" s="43">
        <f t="shared" si="266"/>
        <v>110.23</v>
      </c>
      <c r="T463" s="43">
        <f t="shared" si="266"/>
        <v>110.23</v>
      </c>
      <c r="U463" s="43">
        <f t="shared" si="266"/>
        <v>110.23</v>
      </c>
      <c r="V463" s="43">
        <f t="shared" si="266"/>
        <v>110.23</v>
      </c>
      <c r="W463" s="43">
        <f t="shared" si="266"/>
        <v>110.23</v>
      </c>
      <c r="X463" s="43">
        <f t="shared" si="266"/>
        <v>110.23</v>
      </c>
      <c r="Y463" s="43">
        <f t="shared" si="266"/>
        <v>110.23</v>
      </c>
      <c r="Z463" s="43">
        <f t="shared" si="266"/>
        <v>110.23</v>
      </c>
      <c r="AA463" s="43">
        <f t="shared" si="266"/>
        <v>110.23</v>
      </c>
    </row>
    <row r="464" spans="1:27" x14ac:dyDescent="0.2">
      <c r="A464" s="91" t="s">
        <v>2499</v>
      </c>
      <c r="B464" s="27" t="str">
        <f>"06"&amp;"."&amp;$B$729&amp;"."&amp;$B$730</f>
        <v>06.02.2023</v>
      </c>
      <c r="C464" s="83" t="s">
        <v>74</v>
      </c>
      <c r="D464" s="84">
        <f>ROUND(((D465+D466+D468+D467)/1000),5)</f>
        <v>1.6735100000000001</v>
      </c>
      <c r="E464" s="84">
        <f>ROUND(((E465+E466+E468+E467)/1000),5)</f>
        <v>1.6255299999999999</v>
      </c>
      <c r="F464" s="84">
        <f>ROUND(((F465+F466+F468+F467)/1000),5)</f>
        <v>1.5947100000000001</v>
      </c>
      <c r="G464" s="84">
        <f t="shared" ref="G464:AA464" si="267">ROUND(((G465+G466+G468+G467)/1000),5)</f>
        <v>1.57951</v>
      </c>
      <c r="H464" s="84">
        <f t="shared" si="267"/>
        <v>1.60873</v>
      </c>
      <c r="I464" s="84">
        <f t="shared" si="267"/>
        <v>1.67218</v>
      </c>
      <c r="J464" s="84">
        <f t="shared" si="267"/>
        <v>1.8691199999999999</v>
      </c>
      <c r="K464" s="84">
        <f t="shared" si="267"/>
        <v>2.1298699999999999</v>
      </c>
      <c r="L464" s="84">
        <f t="shared" si="267"/>
        <v>2.2196099999999999</v>
      </c>
      <c r="M464" s="84">
        <f t="shared" si="267"/>
        <v>2.2437499999999999</v>
      </c>
      <c r="N464" s="84">
        <f t="shared" si="267"/>
        <v>2.2679200000000002</v>
      </c>
      <c r="O464" s="84">
        <f t="shared" si="267"/>
        <v>2.31528</v>
      </c>
      <c r="P464" s="84">
        <f t="shared" si="267"/>
        <v>2.2802699999999998</v>
      </c>
      <c r="Q464" s="84">
        <f t="shared" si="267"/>
        <v>2.2883800000000001</v>
      </c>
      <c r="R464" s="84">
        <f t="shared" si="267"/>
        <v>2.2801900000000002</v>
      </c>
      <c r="S464" s="84">
        <f t="shared" si="267"/>
        <v>2.2552300000000001</v>
      </c>
      <c r="T464" s="84">
        <f t="shared" si="267"/>
        <v>2.2234400000000001</v>
      </c>
      <c r="U464" s="84">
        <f t="shared" si="267"/>
        <v>2.24396</v>
      </c>
      <c r="V464" s="84">
        <f t="shared" si="267"/>
        <v>2.2571500000000002</v>
      </c>
      <c r="W464" s="84">
        <f t="shared" si="267"/>
        <v>2.2800500000000001</v>
      </c>
      <c r="X464" s="84">
        <f t="shared" si="267"/>
        <v>2.2062400000000002</v>
      </c>
      <c r="Y464" s="84">
        <f t="shared" si="267"/>
        <v>2.1494</v>
      </c>
      <c r="Z464" s="84">
        <f t="shared" si="267"/>
        <v>1.8166500000000001</v>
      </c>
      <c r="AA464" s="84">
        <f t="shared" si="267"/>
        <v>1.67584</v>
      </c>
    </row>
    <row r="465" spans="1:27" ht="12.75" customHeight="1" outlineLevel="1" x14ac:dyDescent="0.2">
      <c r="A465" s="92" t="s">
        <v>2500</v>
      </c>
      <c r="B465" s="62" t="s">
        <v>231</v>
      </c>
      <c r="C465" s="42" t="s">
        <v>77</v>
      </c>
      <c r="D465" s="43">
        <v>1124.33</v>
      </c>
      <c r="E465" s="43">
        <v>1076.3499999999999</v>
      </c>
      <c r="F465" s="43">
        <v>1045.53</v>
      </c>
      <c r="G465" s="43">
        <v>1030.33</v>
      </c>
      <c r="H465" s="43">
        <v>1059.55</v>
      </c>
      <c r="I465" s="43">
        <v>1123</v>
      </c>
      <c r="J465" s="43">
        <v>1319.94</v>
      </c>
      <c r="K465" s="43">
        <v>1580.69</v>
      </c>
      <c r="L465" s="43">
        <v>1670.43</v>
      </c>
      <c r="M465" s="43">
        <v>1694.57</v>
      </c>
      <c r="N465" s="43">
        <v>1718.74</v>
      </c>
      <c r="O465" s="43">
        <v>1766.1</v>
      </c>
      <c r="P465" s="43">
        <v>1731.09</v>
      </c>
      <c r="Q465" s="43">
        <v>1739.2</v>
      </c>
      <c r="R465" s="43">
        <v>1731.01</v>
      </c>
      <c r="S465" s="43">
        <v>1706.05</v>
      </c>
      <c r="T465" s="43">
        <v>1674.26</v>
      </c>
      <c r="U465" s="43">
        <v>1694.78</v>
      </c>
      <c r="V465" s="43">
        <v>1707.97</v>
      </c>
      <c r="W465" s="43">
        <v>1730.87</v>
      </c>
      <c r="X465" s="43">
        <v>1657.06</v>
      </c>
      <c r="Y465" s="43">
        <v>1600.22</v>
      </c>
      <c r="Z465" s="43">
        <v>1267.47</v>
      </c>
      <c r="AA465" s="43">
        <v>1126.6600000000001</v>
      </c>
    </row>
    <row r="466" spans="1:27" ht="12.75" customHeight="1" outlineLevel="1" x14ac:dyDescent="0.2">
      <c r="A466" s="92" t="s">
        <v>2501</v>
      </c>
      <c r="B466" s="62" t="s">
        <v>88</v>
      </c>
      <c r="C466" s="42" t="s">
        <v>77</v>
      </c>
      <c r="D466" s="43">
        <f>$D$441</f>
        <v>434.18</v>
      </c>
      <c r="E466" s="43">
        <f t="shared" ref="E466:AA466" si="268">$D$441</f>
        <v>434.18</v>
      </c>
      <c r="F466" s="43">
        <f t="shared" si="268"/>
        <v>434.18</v>
      </c>
      <c r="G466" s="43">
        <f t="shared" si="268"/>
        <v>434.18</v>
      </c>
      <c r="H466" s="43">
        <f t="shared" si="268"/>
        <v>434.18</v>
      </c>
      <c r="I466" s="43">
        <f t="shared" si="268"/>
        <v>434.18</v>
      </c>
      <c r="J466" s="43">
        <f t="shared" si="268"/>
        <v>434.18</v>
      </c>
      <c r="K466" s="43">
        <f t="shared" si="268"/>
        <v>434.18</v>
      </c>
      <c r="L466" s="43">
        <f t="shared" si="268"/>
        <v>434.18</v>
      </c>
      <c r="M466" s="43">
        <f t="shared" si="268"/>
        <v>434.18</v>
      </c>
      <c r="N466" s="43">
        <f t="shared" si="268"/>
        <v>434.18</v>
      </c>
      <c r="O466" s="43">
        <f t="shared" si="268"/>
        <v>434.18</v>
      </c>
      <c r="P466" s="43">
        <f t="shared" si="268"/>
        <v>434.18</v>
      </c>
      <c r="Q466" s="43">
        <f t="shared" si="268"/>
        <v>434.18</v>
      </c>
      <c r="R466" s="43">
        <f t="shared" si="268"/>
        <v>434.18</v>
      </c>
      <c r="S466" s="43">
        <f t="shared" si="268"/>
        <v>434.18</v>
      </c>
      <c r="T466" s="43">
        <f t="shared" si="268"/>
        <v>434.18</v>
      </c>
      <c r="U466" s="43">
        <f t="shared" si="268"/>
        <v>434.18</v>
      </c>
      <c r="V466" s="43">
        <f t="shared" si="268"/>
        <v>434.18</v>
      </c>
      <c r="W466" s="43">
        <f t="shared" si="268"/>
        <v>434.18</v>
      </c>
      <c r="X466" s="43">
        <f t="shared" si="268"/>
        <v>434.18</v>
      </c>
      <c r="Y466" s="43">
        <f t="shared" si="268"/>
        <v>434.18</v>
      </c>
      <c r="Z466" s="43">
        <f t="shared" si="268"/>
        <v>434.18</v>
      </c>
      <c r="AA466" s="43">
        <f t="shared" si="268"/>
        <v>434.18</v>
      </c>
    </row>
    <row r="467" spans="1:27" ht="12.75" customHeight="1" outlineLevel="1" x14ac:dyDescent="0.2">
      <c r="A467" s="92" t="s">
        <v>2502</v>
      </c>
      <c r="B467" s="62" t="s">
        <v>81</v>
      </c>
      <c r="C467" s="42" t="s">
        <v>77</v>
      </c>
      <c r="D467" s="43">
        <v>4.7699999999999996</v>
      </c>
      <c r="E467" s="43">
        <v>4.7699999999999996</v>
      </c>
      <c r="F467" s="43">
        <v>4.7699999999999996</v>
      </c>
      <c r="G467" s="43">
        <v>4.7699999999999996</v>
      </c>
      <c r="H467" s="43">
        <v>4.7699999999999996</v>
      </c>
      <c r="I467" s="43">
        <v>4.7699999999999996</v>
      </c>
      <c r="J467" s="43">
        <v>4.7699999999999996</v>
      </c>
      <c r="K467" s="43">
        <v>4.7699999999999996</v>
      </c>
      <c r="L467" s="43">
        <v>4.7699999999999996</v>
      </c>
      <c r="M467" s="43">
        <v>4.7699999999999996</v>
      </c>
      <c r="N467" s="43">
        <v>4.7699999999999996</v>
      </c>
      <c r="O467" s="43">
        <v>4.7699999999999996</v>
      </c>
      <c r="P467" s="43">
        <v>4.7699999999999996</v>
      </c>
      <c r="Q467" s="43">
        <v>4.7699999999999996</v>
      </c>
      <c r="R467" s="43">
        <v>4.7699999999999996</v>
      </c>
      <c r="S467" s="43">
        <v>4.7699999999999996</v>
      </c>
      <c r="T467" s="43">
        <v>4.7699999999999996</v>
      </c>
      <c r="U467" s="43">
        <v>4.7699999999999996</v>
      </c>
      <c r="V467" s="43">
        <v>4.7699999999999996</v>
      </c>
      <c r="W467" s="43">
        <v>4.7699999999999996</v>
      </c>
      <c r="X467" s="43">
        <v>4.7699999999999996</v>
      </c>
      <c r="Y467" s="43">
        <v>4.7699999999999996</v>
      </c>
      <c r="Z467" s="43">
        <v>4.7699999999999996</v>
      </c>
      <c r="AA467" s="43">
        <v>4.7699999999999996</v>
      </c>
    </row>
    <row r="468" spans="1:27" ht="12.75" customHeight="1" outlineLevel="1" x14ac:dyDescent="0.2">
      <c r="A468" s="92" t="s">
        <v>2503</v>
      </c>
      <c r="B468" s="62" t="s">
        <v>79</v>
      </c>
      <c r="C468" s="42" t="s">
        <v>77</v>
      </c>
      <c r="D468" s="43">
        <f>$D$11</f>
        <v>110.23</v>
      </c>
      <c r="E468" s="43">
        <f t="shared" ref="E468:AA468" si="269">$D$11</f>
        <v>110.23</v>
      </c>
      <c r="F468" s="43">
        <f t="shared" si="269"/>
        <v>110.23</v>
      </c>
      <c r="G468" s="43">
        <f t="shared" si="269"/>
        <v>110.23</v>
      </c>
      <c r="H468" s="43">
        <f t="shared" si="269"/>
        <v>110.23</v>
      </c>
      <c r="I468" s="43">
        <f t="shared" si="269"/>
        <v>110.23</v>
      </c>
      <c r="J468" s="43">
        <f t="shared" si="269"/>
        <v>110.23</v>
      </c>
      <c r="K468" s="43">
        <f t="shared" si="269"/>
        <v>110.23</v>
      </c>
      <c r="L468" s="43">
        <f t="shared" si="269"/>
        <v>110.23</v>
      </c>
      <c r="M468" s="43">
        <f t="shared" si="269"/>
        <v>110.23</v>
      </c>
      <c r="N468" s="43">
        <f t="shared" si="269"/>
        <v>110.23</v>
      </c>
      <c r="O468" s="43">
        <f t="shared" si="269"/>
        <v>110.23</v>
      </c>
      <c r="P468" s="43">
        <f t="shared" si="269"/>
        <v>110.23</v>
      </c>
      <c r="Q468" s="43">
        <f t="shared" si="269"/>
        <v>110.23</v>
      </c>
      <c r="R468" s="43">
        <f t="shared" si="269"/>
        <v>110.23</v>
      </c>
      <c r="S468" s="43">
        <f t="shared" si="269"/>
        <v>110.23</v>
      </c>
      <c r="T468" s="43">
        <f t="shared" si="269"/>
        <v>110.23</v>
      </c>
      <c r="U468" s="43">
        <f t="shared" si="269"/>
        <v>110.23</v>
      </c>
      <c r="V468" s="43">
        <f t="shared" si="269"/>
        <v>110.23</v>
      </c>
      <c r="W468" s="43">
        <f t="shared" si="269"/>
        <v>110.23</v>
      </c>
      <c r="X468" s="43">
        <f t="shared" si="269"/>
        <v>110.23</v>
      </c>
      <c r="Y468" s="43">
        <f t="shared" si="269"/>
        <v>110.23</v>
      </c>
      <c r="Z468" s="43">
        <f t="shared" si="269"/>
        <v>110.23</v>
      </c>
      <c r="AA468" s="43">
        <f t="shared" si="269"/>
        <v>110.23</v>
      </c>
    </row>
    <row r="469" spans="1:27" x14ac:dyDescent="0.2">
      <c r="A469" s="91" t="s">
        <v>2504</v>
      </c>
      <c r="B469" s="27" t="str">
        <f>"07"&amp;"."&amp;$B$729&amp;"."&amp;$B$730</f>
        <v>07.02.2023</v>
      </c>
      <c r="C469" s="83" t="s">
        <v>74</v>
      </c>
      <c r="D469" s="84">
        <f>ROUND(((D470+D471+D473+D472)/1000),5)</f>
        <v>1.6097900000000001</v>
      </c>
      <c r="E469" s="84">
        <f>ROUND(((E470+E471+E473+E472)/1000),5)</f>
        <v>1.5379400000000001</v>
      </c>
      <c r="F469" s="84">
        <f>ROUND(((F470+F471+F473+F472)/1000),5)</f>
        <v>1.49126</v>
      </c>
      <c r="G469" s="84">
        <f t="shared" ref="G469:AA469" si="270">ROUND(((G470+G471+G473+G472)/1000),5)</f>
        <v>1.48766</v>
      </c>
      <c r="H469" s="84">
        <f t="shared" si="270"/>
        <v>1.5876399999999999</v>
      </c>
      <c r="I469" s="84">
        <f t="shared" si="270"/>
        <v>1.63697</v>
      </c>
      <c r="J469" s="84">
        <f t="shared" si="270"/>
        <v>1.8545700000000001</v>
      </c>
      <c r="K469" s="84">
        <f t="shared" si="270"/>
        <v>2.1320800000000002</v>
      </c>
      <c r="L469" s="84">
        <f t="shared" si="270"/>
        <v>2.1847500000000002</v>
      </c>
      <c r="M469" s="84">
        <f t="shared" si="270"/>
        <v>2.1988799999999999</v>
      </c>
      <c r="N469" s="84">
        <f t="shared" si="270"/>
        <v>2.2107399999999999</v>
      </c>
      <c r="O469" s="84">
        <f t="shared" si="270"/>
        <v>2.24559</v>
      </c>
      <c r="P469" s="84">
        <f t="shared" si="270"/>
        <v>2.2253400000000001</v>
      </c>
      <c r="Q469" s="84">
        <f t="shared" si="270"/>
        <v>2.23211</v>
      </c>
      <c r="R469" s="84">
        <f t="shared" si="270"/>
        <v>2.22621</v>
      </c>
      <c r="S469" s="84">
        <f t="shared" si="270"/>
        <v>2.2054800000000001</v>
      </c>
      <c r="T469" s="84">
        <f t="shared" si="270"/>
        <v>2.1933099999999999</v>
      </c>
      <c r="U469" s="84">
        <f t="shared" si="270"/>
        <v>2.2089500000000002</v>
      </c>
      <c r="V469" s="84">
        <f t="shared" si="270"/>
        <v>2.2185600000000001</v>
      </c>
      <c r="W469" s="84">
        <f t="shared" si="270"/>
        <v>2.2277300000000002</v>
      </c>
      <c r="X469" s="84">
        <f t="shared" si="270"/>
        <v>2.1952699999999998</v>
      </c>
      <c r="Y469" s="84">
        <f t="shared" si="270"/>
        <v>2.1488900000000002</v>
      </c>
      <c r="Z469" s="84">
        <f t="shared" si="270"/>
        <v>1.8637699999999999</v>
      </c>
      <c r="AA469" s="84">
        <f t="shared" si="270"/>
        <v>1.6995899999999999</v>
      </c>
    </row>
    <row r="470" spans="1:27" ht="12.75" customHeight="1" outlineLevel="1" x14ac:dyDescent="0.2">
      <c r="A470" s="92" t="s">
        <v>2505</v>
      </c>
      <c r="B470" s="62" t="s">
        <v>231</v>
      </c>
      <c r="C470" s="42" t="s">
        <v>77</v>
      </c>
      <c r="D470" s="43">
        <v>1060.6099999999999</v>
      </c>
      <c r="E470" s="43">
        <v>988.76</v>
      </c>
      <c r="F470" s="43">
        <v>942.08</v>
      </c>
      <c r="G470" s="43">
        <v>938.48</v>
      </c>
      <c r="H470" s="43">
        <v>1038.46</v>
      </c>
      <c r="I470" s="43">
        <v>1087.79</v>
      </c>
      <c r="J470" s="43">
        <v>1305.3900000000001</v>
      </c>
      <c r="K470" s="43">
        <v>1582.9</v>
      </c>
      <c r="L470" s="43">
        <v>1635.57</v>
      </c>
      <c r="M470" s="43">
        <v>1649.7</v>
      </c>
      <c r="N470" s="43">
        <v>1661.56</v>
      </c>
      <c r="O470" s="43">
        <v>1696.41</v>
      </c>
      <c r="P470" s="43">
        <v>1676.16</v>
      </c>
      <c r="Q470" s="43">
        <v>1682.93</v>
      </c>
      <c r="R470" s="43">
        <v>1677.03</v>
      </c>
      <c r="S470" s="43">
        <v>1656.3</v>
      </c>
      <c r="T470" s="43">
        <v>1644.13</v>
      </c>
      <c r="U470" s="43">
        <v>1659.77</v>
      </c>
      <c r="V470" s="43">
        <v>1669.38</v>
      </c>
      <c r="W470" s="43">
        <v>1678.55</v>
      </c>
      <c r="X470" s="43">
        <v>1646.09</v>
      </c>
      <c r="Y470" s="43">
        <v>1599.71</v>
      </c>
      <c r="Z470" s="43">
        <v>1314.59</v>
      </c>
      <c r="AA470" s="43">
        <v>1150.4100000000001</v>
      </c>
    </row>
    <row r="471" spans="1:27" ht="12.75" customHeight="1" outlineLevel="1" x14ac:dyDescent="0.2">
      <c r="A471" s="92" t="s">
        <v>2506</v>
      </c>
      <c r="B471" s="62" t="s">
        <v>88</v>
      </c>
      <c r="C471" s="42" t="s">
        <v>77</v>
      </c>
      <c r="D471" s="43">
        <f>$D$441</f>
        <v>434.18</v>
      </c>
      <c r="E471" s="43">
        <f t="shared" ref="E471:AA471" si="271">$D$441</f>
        <v>434.18</v>
      </c>
      <c r="F471" s="43">
        <f t="shared" si="271"/>
        <v>434.18</v>
      </c>
      <c r="G471" s="43">
        <f t="shared" si="271"/>
        <v>434.18</v>
      </c>
      <c r="H471" s="43">
        <f t="shared" si="271"/>
        <v>434.18</v>
      </c>
      <c r="I471" s="43">
        <f t="shared" si="271"/>
        <v>434.18</v>
      </c>
      <c r="J471" s="43">
        <f t="shared" si="271"/>
        <v>434.18</v>
      </c>
      <c r="K471" s="43">
        <f t="shared" si="271"/>
        <v>434.18</v>
      </c>
      <c r="L471" s="43">
        <f t="shared" si="271"/>
        <v>434.18</v>
      </c>
      <c r="M471" s="43">
        <f t="shared" si="271"/>
        <v>434.18</v>
      </c>
      <c r="N471" s="43">
        <f t="shared" si="271"/>
        <v>434.18</v>
      </c>
      <c r="O471" s="43">
        <f t="shared" si="271"/>
        <v>434.18</v>
      </c>
      <c r="P471" s="43">
        <f t="shared" si="271"/>
        <v>434.18</v>
      </c>
      <c r="Q471" s="43">
        <f t="shared" si="271"/>
        <v>434.18</v>
      </c>
      <c r="R471" s="43">
        <f t="shared" si="271"/>
        <v>434.18</v>
      </c>
      <c r="S471" s="43">
        <f t="shared" si="271"/>
        <v>434.18</v>
      </c>
      <c r="T471" s="43">
        <f t="shared" si="271"/>
        <v>434.18</v>
      </c>
      <c r="U471" s="43">
        <f t="shared" si="271"/>
        <v>434.18</v>
      </c>
      <c r="V471" s="43">
        <f t="shared" si="271"/>
        <v>434.18</v>
      </c>
      <c r="W471" s="43">
        <f t="shared" si="271"/>
        <v>434.18</v>
      </c>
      <c r="X471" s="43">
        <f t="shared" si="271"/>
        <v>434.18</v>
      </c>
      <c r="Y471" s="43">
        <f t="shared" si="271"/>
        <v>434.18</v>
      </c>
      <c r="Z471" s="43">
        <f t="shared" si="271"/>
        <v>434.18</v>
      </c>
      <c r="AA471" s="43">
        <f t="shared" si="271"/>
        <v>434.18</v>
      </c>
    </row>
    <row r="472" spans="1:27" ht="12.75" customHeight="1" outlineLevel="1" x14ac:dyDescent="0.2">
      <c r="A472" s="92" t="s">
        <v>2507</v>
      </c>
      <c r="B472" s="62" t="s">
        <v>81</v>
      </c>
      <c r="C472" s="42" t="s">
        <v>77</v>
      </c>
      <c r="D472" s="43">
        <v>4.7699999999999996</v>
      </c>
      <c r="E472" s="43">
        <v>4.7699999999999996</v>
      </c>
      <c r="F472" s="43">
        <v>4.7699999999999996</v>
      </c>
      <c r="G472" s="43">
        <v>4.7699999999999996</v>
      </c>
      <c r="H472" s="43">
        <v>4.7699999999999996</v>
      </c>
      <c r="I472" s="43">
        <v>4.7699999999999996</v>
      </c>
      <c r="J472" s="43">
        <v>4.7699999999999996</v>
      </c>
      <c r="K472" s="43">
        <v>4.7699999999999996</v>
      </c>
      <c r="L472" s="43">
        <v>4.7699999999999996</v>
      </c>
      <c r="M472" s="43">
        <v>4.7699999999999996</v>
      </c>
      <c r="N472" s="43">
        <v>4.7699999999999996</v>
      </c>
      <c r="O472" s="43">
        <v>4.7699999999999996</v>
      </c>
      <c r="P472" s="43">
        <v>4.7699999999999996</v>
      </c>
      <c r="Q472" s="43">
        <v>4.7699999999999996</v>
      </c>
      <c r="R472" s="43">
        <v>4.7699999999999996</v>
      </c>
      <c r="S472" s="43">
        <v>4.7699999999999996</v>
      </c>
      <c r="T472" s="43">
        <v>4.7699999999999996</v>
      </c>
      <c r="U472" s="43">
        <v>4.7699999999999996</v>
      </c>
      <c r="V472" s="43">
        <v>4.7699999999999996</v>
      </c>
      <c r="W472" s="43">
        <v>4.7699999999999996</v>
      </c>
      <c r="X472" s="43">
        <v>4.7699999999999996</v>
      </c>
      <c r="Y472" s="43">
        <v>4.7699999999999996</v>
      </c>
      <c r="Z472" s="43">
        <v>4.7699999999999996</v>
      </c>
      <c r="AA472" s="43">
        <v>4.7699999999999996</v>
      </c>
    </row>
    <row r="473" spans="1:27" ht="12.75" customHeight="1" outlineLevel="1" x14ac:dyDescent="0.2">
      <c r="A473" s="92" t="s">
        <v>2508</v>
      </c>
      <c r="B473" s="62" t="s">
        <v>79</v>
      </c>
      <c r="C473" s="42" t="s">
        <v>77</v>
      </c>
      <c r="D473" s="43">
        <f>$D$11</f>
        <v>110.23</v>
      </c>
      <c r="E473" s="43">
        <f t="shared" ref="E473:AA473" si="272">$D$11</f>
        <v>110.23</v>
      </c>
      <c r="F473" s="43">
        <f t="shared" si="272"/>
        <v>110.23</v>
      </c>
      <c r="G473" s="43">
        <f t="shared" si="272"/>
        <v>110.23</v>
      </c>
      <c r="H473" s="43">
        <f t="shared" si="272"/>
        <v>110.23</v>
      </c>
      <c r="I473" s="43">
        <f t="shared" si="272"/>
        <v>110.23</v>
      </c>
      <c r="J473" s="43">
        <f t="shared" si="272"/>
        <v>110.23</v>
      </c>
      <c r="K473" s="43">
        <f t="shared" si="272"/>
        <v>110.23</v>
      </c>
      <c r="L473" s="43">
        <f t="shared" si="272"/>
        <v>110.23</v>
      </c>
      <c r="M473" s="43">
        <f t="shared" si="272"/>
        <v>110.23</v>
      </c>
      <c r="N473" s="43">
        <f t="shared" si="272"/>
        <v>110.23</v>
      </c>
      <c r="O473" s="43">
        <f t="shared" si="272"/>
        <v>110.23</v>
      </c>
      <c r="P473" s="43">
        <f t="shared" si="272"/>
        <v>110.23</v>
      </c>
      <c r="Q473" s="43">
        <f t="shared" si="272"/>
        <v>110.23</v>
      </c>
      <c r="R473" s="43">
        <f t="shared" si="272"/>
        <v>110.23</v>
      </c>
      <c r="S473" s="43">
        <f t="shared" si="272"/>
        <v>110.23</v>
      </c>
      <c r="T473" s="43">
        <f t="shared" si="272"/>
        <v>110.23</v>
      </c>
      <c r="U473" s="43">
        <f t="shared" si="272"/>
        <v>110.23</v>
      </c>
      <c r="V473" s="43">
        <f t="shared" si="272"/>
        <v>110.23</v>
      </c>
      <c r="W473" s="43">
        <f t="shared" si="272"/>
        <v>110.23</v>
      </c>
      <c r="X473" s="43">
        <f t="shared" si="272"/>
        <v>110.23</v>
      </c>
      <c r="Y473" s="43">
        <f t="shared" si="272"/>
        <v>110.23</v>
      </c>
      <c r="Z473" s="43">
        <f t="shared" si="272"/>
        <v>110.23</v>
      </c>
      <c r="AA473" s="43">
        <f t="shared" si="272"/>
        <v>110.23</v>
      </c>
    </row>
    <row r="474" spans="1:27" x14ac:dyDescent="0.2">
      <c r="A474" s="91" t="s">
        <v>2509</v>
      </c>
      <c r="B474" s="27" t="str">
        <f>"08"&amp;"."&amp;$B$729&amp;"."&amp;$B$730</f>
        <v>08.02.2023</v>
      </c>
      <c r="C474" s="83" t="s">
        <v>74</v>
      </c>
      <c r="D474" s="84">
        <f>ROUND(((D475+D476+D478+D477)/1000),5)</f>
        <v>1.6169800000000001</v>
      </c>
      <c r="E474" s="84">
        <f>ROUND(((E475+E476+E478+E477)/1000),5)</f>
        <v>1.58169</v>
      </c>
      <c r="F474" s="84">
        <f>ROUND(((F475+F476+F478+F477)/1000),5)</f>
        <v>1.5410900000000001</v>
      </c>
      <c r="G474" s="84">
        <f t="shared" ref="G474:AA474" si="273">ROUND(((G475+G476+G478+G477)/1000),5)</f>
        <v>1.5598700000000001</v>
      </c>
      <c r="H474" s="84">
        <f t="shared" si="273"/>
        <v>1.59432</v>
      </c>
      <c r="I474" s="84">
        <f t="shared" si="273"/>
        <v>1.6658900000000001</v>
      </c>
      <c r="J474" s="84">
        <f t="shared" si="273"/>
        <v>1.9397899999999999</v>
      </c>
      <c r="K474" s="84">
        <f t="shared" si="273"/>
        <v>2.1452300000000002</v>
      </c>
      <c r="L474" s="84">
        <f t="shared" si="273"/>
        <v>2.1991299999999998</v>
      </c>
      <c r="M474" s="84">
        <f t="shared" si="273"/>
        <v>2.2104599999999999</v>
      </c>
      <c r="N474" s="84">
        <f t="shared" si="273"/>
        <v>2.2179500000000001</v>
      </c>
      <c r="O474" s="84">
        <f t="shared" si="273"/>
        <v>2.2383199999999999</v>
      </c>
      <c r="P474" s="84">
        <f t="shared" si="273"/>
        <v>2.2311200000000002</v>
      </c>
      <c r="Q474" s="84">
        <f t="shared" si="273"/>
        <v>2.2605300000000002</v>
      </c>
      <c r="R474" s="84">
        <f t="shared" si="273"/>
        <v>2.2559800000000001</v>
      </c>
      <c r="S474" s="84">
        <f t="shared" si="273"/>
        <v>2.2187399999999999</v>
      </c>
      <c r="T474" s="84">
        <f t="shared" si="273"/>
        <v>2.1998700000000002</v>
      </c>
      <c r="U474" s="84">
        <f t="shared" si="273"/>
        <v>2.21611</v>
      </c>
      <c r="V474" s="84">
        <f t="shared" si="273"/>
        <v>2.2227800000000002</v>
      </c>
      <c r="W474" s="84">
        <f t="shared" si="273"/>
        <v>2.2328700000000001</v>
      </c>
      <c r="X474" s="84">
        <f t="shared" si="273"/>
        <v>2.2068099999999999</v>
      </c>
      <c r="Y474" s="84">
        <f t="shared" si="273"/>
        <v>2.1608399999999999</v>
      </c>
      <c r="Z474" s="84">
        <f t="shared" si="273"/>
        <v>1.9100699999999999</v>
      </c>
      <c r="AA474" s="84">
        <f t="shared" si="273"/>
        <v>1.7234100000000001</v>
      </c>
    </row>
    <row r="475" spans="1:27" ht="12.75" customHeight="1" outlineLevel="1" x14ac:dyDescent="0.2">
      <c r="A475" s="92" t="s">
        <v>2510</v>
      </c>
      <c r="B475" s="62" t="s">
        <v>231</v>
      </c>
      <c r="C475" s="42" t="s">
        <v>77</v>
      </c>
      <c r="D475" s="43">
        <v>1067.8</v>
      </c>
      <c r="E475" s="43">
        <v>1032.51</v>
      </c>
      <c r="F475" s="43">
        <v>991.91</v>
      </c>
      <c r="G475" s="43">
        <v>1010.69</v>
      </c>
      <c r="H475" s="43">
        <v>1045.1400000000001</v>
      </c>
      <c r="I475" s="43">
        <v>1116.71</v>
      </c>
      <c r="J475" s="43">
        <v>1390.61</v>
      </c>
      <c r="K475" s="43">
        <v>1596.05</v>
      </c>
      <c r="L475" s="43">
        <v>1649.95</v>
      </c>
      <c r="M475" s="43">
        <v>1661.28</v>
      </c>
      <c r="N475" s="43">
        <v>1668.77</v>
      </c>
      <c r="O475" s="43">
        <v>1689.14</v>
      </c>
      <c r="P475" s="43">
        <v>1681.94</v>
      </c>
      <c r="Q475" s="43">
        <v>1711.35</v>
      </c>
      <c r="R475" s="43">
        <v>1706.8</v>
      </c>
      <c r="S475" s="43">
        <v>1669.56</v>
      </c>
      <c r="T475" s="43">
        <v>1650.69</v>
      </c>
      <c r="U475" s="43">
        <v>1666.93</v>
      </c>
      <c r="V475" s="43">
        <v>1673.6</v>
      </c>
      <c r="W475" s="43">
        <v>1683.69</v>
      </c>
      <c r="X475" s="43">
        <v>1657.63</v>
      </c>
      <c r="Y475" s="43">
        <v>1611.66</v>
      </c>
      <c r="Z475" s="43">
        <v>1360.89</v>
      </c>
      <c r="AA475" s="43">
        <v>1174.23</v>
      </c>
    </row>
    <row r="476" spans="1:27" ht="12.75" customHeight="1" outlineLevel="1" x14ac:dyDescent="0.2">
      <c r="A476" s="92" t="s">
        <v>2511</v>
      </c>
      <c r="B476" s="62" t="s">
        <v>88</v>
      </c>
      <c r="C476" s="42" t="s">
        <v>77</v>
      </c>
      <c r="D476" s="43">
        <f>$D$441</f>
        <v>434.18</v>
      </c>
      <c r="E476" s="43">
        <f t="shared" ref="E476:AA476" si="274">$D$441</f>
        <v>434.18</v>
      </c>
      <c r="F476" s="43">
        <f t="shared" si="274"/>
        <v>434.18</v>
      </c>
      <c r="G476" s="43">
        <f t="shared" si="274"/>
        <v>434.18</v>
      </c>
      <c r="H476" s="43">
        <f t="shared" si="274"/>
        <v>434.18</v>
      </c>
      <c r="I476" s="43">
        <f t="shared" si="274"/>
        <v>434.18</v>
      </c>
      <c r="J476" s="43">
        <f t="shared" si="274"/>
        <v>434.18</v>
      </c>
      <c r="K476" s="43">
        <f t="shared" si="274"/>
        <v>434.18</v>
      </c>
      <c r="L476" s="43">
        <f t="shared" si="274"/>
        <v>434.18</v>
      </c>
      <c r="M476" s="43">
        <f t="shared" si="274"/>
        <v>434.18</v>
      </c>
      <c r="N476" s="43">
        <f t="shared" si="274"/>
        <v>434.18</v>
      </c>
      <c r="O476" s="43">
        <f t="shared" si="274"/>
        <v>434.18</v>
      </c>
      <c r="P476" s="43">
        <f t="shared" si="274"/>
        <v>434.18</v>
      </c>
      <c r="Q476" s="43">
        <f t="shared" si="274"/>
        <v>434.18</v>
      </c>
      <c r="R476" s="43">
        <f t="shared" si="274"/>
        <v>434.18</v>
      </c>
      <c r="S476" s="43">
        <f t="shared" si="274"/>
        <v>434.18</v>
      </c>
      <c r="T476" s="43">
        <f t="shared" si="274"/>
        <v>434.18</v>
      </c>
      <c r="U476" s="43">
        <f t="shared" si="274"/>
        <v>434.18</v>
      </c>
      <c r="V476" s="43">
        <f t="shared" si="274"/>
        <v>434.18</v>
      </c>
      <c r="W476" s="43">
        <f t="shared" si="274"/>
        <v>434.18</v>
      </c>
      <c r="X476" s="43">
        <f t="shared" si="274"/>
        <v>434.18</v>
      </c>
      <c r="Y476" s="43">
        <f t="shared" si="274"/>
        <v>434.18</v>
      </c>
      <c r="Z476" s="43">
        <f t="shared" si="274"/>
        <v>434.18</v>
      </c>
      <c r="AA476" s="43">
        <f t="shared" si="274"/>
        <v>434.18</v>
      </c>
    </row>
    <row r="477" spans="1:27" ht="12.75" customHeight="1" outlineLevel="1" x14ac:dyDescent="0.2">
      <c r="A477" s="92" t="s">
        <v>2512</v>
      </c>
      <c r="B477" s="62" t="s">
        <v>81</v>
      </c>
      <c r="C477" s="42" t="s">
        <v>77</v>
      </c>
      <c r="D477" s="43">
        <v>4.7699999999999996</v>
      </c>
      <c r="E477" s="43">
        <v>4.7699999999999996</v>
      </c>
      <c r="F477" s="43">
        <v>4.7699999999999996</v>
      </c>
      <c r="G477" s="43">
        <v>4.7699999999999996</v>
      </c>
      <c r="H477" s="43">
        <v>4.7699999999999996</v>
      </c>
      <c r="I477" s="43">
        <v>4.7699999999999996</v>
      </c>
      <c r="J477" s="43">
        <v>4.7699999999999996</v>
      </c>
      <c r="K477" s="43">
        <v>4.7699999999999996</v>
      </c>
      <c r="L477" s="43">
        <v>4.7699999999999996</v>
      </c>
      <c r="M477" s="43">
        <v>4.7699999999999996</v>
      </c>
      <c r="N477" s="43">
        <v>4.7699999999999996</v>
      </c>
      <c r="O477" s="43">
        <v>4.7699999999999996</v>
      </c>
      <c r="P477" s="43">
        <v>4.7699999999999996</v>
      </c>
      <c r="Q477" s="43">
        <v>4.7699999999999996</v>
      </c>
      <c r="R477" s="43">
        <v>4.7699999999999996</v>
      </c>
      <c r="S477" s="43">
        <v>4.7699999999999996</v>
      </c>
      <c r="T477" s="43">
        <v>4.7699999999999996</v>
      </c>
      <c r="U477" s="43">
        <v>4.7699999999999996</v>
      </c>
      <c r="V477" s="43">
        <v>4.7699999999999996</v>
      </c>
      <c r="W477" s="43">
        <v>4.7699999999999996</v>
      </c>
      <c r="X477" s="43">
        <v>4.7699999999999996</v>
      </c>
      <c r="Y477" s="43">
        <v>4.7699999999999996</v>
      </c>
      <c r="Z477" s="43">
        <v>4.7699999999999996</v>
      </c>
      <c r="AA477" s="43">
        <v>4.7699999999999996</v>
      </c>
    </row>
    <row r="478" spans="1:27" ht="12.75" customHeight="1" outlineLevel="1" x14ac:dyDescent="0.2">
      <c r="A478" s="92" t="s">
        <v>2513</v>
      </c>
      <c r="B478" s="62" t="s">
        <v>79</v>
      </c>
      <c r="C478" s="42" t="s">
        <v>77</v>
      </c>
      <c r="D478" s="43">
        <f>$D$11</f>
        <v>110.23</v>
      </c>
      <c r="E478" s="43">
        <f t="shared" ref="E478:AA478" si="275">$D$11</f>
        <v>110.23</v>
      </c>
      <c r="F478" s="43">
        <f t="shared" si="275"/>
        <v>110.23</v>
      </c>
      <c r="G478" s="43">
        <f t="shared" si="275"/>
        <v>110.23</v>
      </c>
      <c r="H478" s="43">
        <f t="shared" si="275"/>
        <v>110.23</v>
      </c>
      <c r="I478" s="43">
        <f t="shared" si="275"/>
        <v>110.23</v>
      </c>
      <c r="J478" s="43">
        <f t="shared" si="275"/>
        <v>110.23</v>
      </c>
      <c r="K478" s="43">
        <f t="shared" si="275"/>
        <v>110.23</v>
      </c>
      <c r="L478" s="43">
        <f t="shared" si="275"/>
        <v>110.23</v>
      </c>
      <c r="M478" s="43">
        <f t="shared" si="275"/>
        <v>110.23</v>
      </c>
      <c r="N478" s="43">
        <f t="shared" si="275"/>
        <v>110.23</v>
      </c>
      <c r="O478" s="43">
        <f t="shared" si="275"/>
        <v>110.23</v>
      </c>
      <c r="P478" s="43">
        <f t="shared" si="275"/>
        <v>110.23</v>
      </c>
      <c r="Q478" s="43">
        <f t="shared" si="275"/>
        <v>110.23</v>
      </c>
      <c r="R478" s="43">
        <f t="shared" si="275"/>
        <v>110.23</v>
      </c>
      <c r="S478" s="43">
        <f t="shared" si="275"/>
        <v>110.23</v>
      </c>
      <c r="T478" s="43">
        <f t="shared" si="275"/>
        <v>110.23</v>
      </c>
      <c r="U478" s="43">
        <f t="shared" si="275"/>
        <v>110.23</v>
      </c>
      <c r="V478" s="43">
        <f t="shared" si="275"/>
        <v>110.23</v>
      </c>
      <c r="W478" s="43">
        <f t="shared" si="275"/>
        <v>110.23</v>
      </c>
      <c r="X478" s="43">
        <f t="shared" si="275"/>
        <v>110.23</v>
      </c>
      <c r="Y478" s="43">
        <f t="shared" si="275"/>
        <v>110.23</v>
      </c>
      <c r="Z478" s="43">
        <f t="shared" si="275"/>
        <v>110.23</v>
      </c>
      <c r="AA478" s="43">
        <f t="shared" si="275"/>
        <v>110.23</v>
      </c>
    </row>
    <row r="479" spans="1:27" x14ac:dyDescent="0.2">
      <c r="A479" s="91" t="s">
        <v>2514</v>
      </c>
      <c r="B479" s="27" t="str">
        <f>"09"&amp;"."&amp;$B$729&amp;"."&amp;$B$730</f>
        <v>09.02.2023</v>
      </c>
      <c r="C479" s="83" t="s">
        <v>74</v>
      </c>
      <c r="D479" s="84">
        <f>ROUND(((D480+D481+D483+D482)/1000),5)</f>
        <v>1.6178699999999999</v>
      </c>
      <c r="E479" s="84">
        <f>ROUND(((E480+E481+E483+E482)/1000),5)</f>
        <v>1.58629</v>
      </c>
      <c r="F479" s="84">
        <f>ROUND(((F480+F481+F483+F482)/1000),5)</f>
        <v>1.5846199999999999</v>
      </c>
      <c r="G479" s="84">
        <f t="shared" ref="G479:AA479" si="276">ROUND(((G480+G481+G483+G482)/1000),5)</f>
        <v>1.5882000000000001</v>
      </c>
      <c r="H479" s="84">
        <f t="shared" si="276"/>
        <v>1.62609</v>
      </c>
      <c r="I479" s="84">
        <f t="shared" si="276"/>
        <v>1.7089099999999999</v>
      </c>
      <c r="J479" s="84">
        <f t="shared" si="276"/>
        <v>1.9654700000000001</v>
      </c>
      <c r="K479" s="84">
        <f t="shared" si="276"/>
        <v>2.1538499999999998</v>
      </c>
      <c r="L479" s="84">
        <f t="shared" si="276"/>
        <v>2.2692899999999998</v>
      </c>
      <c r="M479" s="84">
        <f t="shared" si="276"/>
        <v>2.2901400000000001</v>
      </c>
      <c r="N479" s="84">
        <f t="shared" si="276"/>
        <v>2.3006500000000001</v>
      </c>
      <c r="O479" s="84">
        <f t="shared" si="276"/>
        <v>2.3388800000000001</v>
      </c>
      <c r="P479" s="84">
        <f t="shared" si="276"/>
        <v>2.3191000000000002</v>
      </c>
      <c r="Q479" s="84">
        <f t="shared" si="276"/>
        <v>2.3001499999999999</v>
      </c>
      <c r="R479" s="84">
        <f t="shared" si="276"/>
        <v>2.2968299999999999</v>
      </c>
      <c r="S479" s="84">
        <f t="shared" si="276"/>
        <v>2.2895099999999999</v>
      </c>
      <c r="T479" s="84">
        <f t="shared" si="276"/>
        <v>2.2575699999999999</v>
      </c>
      <c r="U479" s="84">
        <f t="shared" si="276"/>
        <v>2.2803300000000002</v>
      </c>
      <c r="V479" s="84">
        <f t="shared" si="276"/>
        <v>2.2942399999999998</v>
      </c>
      <c r="W479" s="84">
        <f t="shared" si="276"/>
        <v>2.3159700000000001</v>
      </c>
      <c r="X479" s="84">
        <f t="shared" si="276"/>
        <v>2.2624300000000002</v>
      </c>
      <c r="Y479" s="84">
        <f t="shared" si="276"/>
        <v>2.1617600000000001</v>
      </c>
      <c r="Z479" s="84">
        <f t="shared" si="276"/>
        <v>2.0258799999999999</v>
      </c>
      <c r="AA479" s="84">
        <f t="shared" si="276"/>
        <v>1.73912</v>
      </c>
    </row>
    <row r="480" spans="1:27" ht="12.75" customHeight="1" outlineLevel="1" x14ac:dyDescent="0.2">
      <c r="A480" s="92" t="s">
        <v>2515</v>
      </c>
      <c r="B480" s="62" t="s">
        <v>231</v>
      </c>
      <c r="C480" s="42" t="s">
        <v>77</v>
      </c>
      <c r="D480" s="43">
        <v>1068.69</v>
      </c>
      <c r="E480" s="43">
        <v>1037.1099999999999</v>
      </c>
      <c r="F480" s="43">
        <v>1035.44</v>
      </c>
      <c r="G480" s="43">
        <v>1039.02</v>
      </c>
      <c r="H480" s="43">
        <v>1076.9100000000001</v>
      </c>
      <c r="I480" s="43">
        <v>1159.73</v>
      </c>
      <c r="J480" s="43">
        <v>1416.29</v>
      </c>
      <c r="K480" s="43">
        <v>1604.67</v>
      </c>
      <c r="L480" s="43">
        <v>1720.11</v>
      </c>
      <c r="M480" s="43">
        <v>1740.96</v>
      </c>
      <c r="N480" s="43">
        <v>1751.47</v>
      </c>
      <c r="O480" s="43">
        <v>1789.7</v>
      </c>
      <c r="P480" s="43">
        <v>1769.92</v>
      </c>
      <c r="Q480" s="43">
        <v>1750.97</v>
      </c>
      <c r="R480" s="43">
        <v>1747.65</v>
      </c>
      <c r="S480" s="43">
        <v>1740.33</v>
      </c>
      <c r="T480" s="43">
        <v>1708.39</v>
      </c>
      <c r="U480" s="43">
        <v>1731.15</v>
      </c>
      <c r="V480" s="43">
        <v>1745.06</v>
      </c>
      <c r="W480" s="43">
        <v>1766.79</v>
      </c>
      <c r="X480" s="43">
        <v>1713.25</v>
      </c>
      <c r="Y480" s="43">
        <v>1612.58</v>
      </c>
      <c r="Z480" s="43">
        <v>1476.7</v>
      </c>
      <c r="AA480" s="43">
        <v>1189.94</v>
      </c>
    </row>
    <row r="481" spans="1:27" ht="12.75" customHeight="1" outlineLevel="1" x14ac:dyDescent="0.2">
      <c r="A481" s="92" t="s">
        <v>2516</v>
      </c>
      <c r="B481" s="62" t="s">
        <v>88</v>
      </c>
      <c r="C481" s="42" t="s">
        <v>77</v>
      </c>
      <c r="D481" s="43">
        <f>$D$441</f>
        <v>434.18</v>
      </c>
      <c r="E481" s="43">
        <f t="shared" ref="E481:AA481" si="277">$D$441</f>
        <v>434.18</v>
      </c>
      <c r="F481" s="43">
        <f t="shared" si="277"/>
        <v>434.18</v>
      </c>
      <c r="G481" s="43">
        <f t="shared" si="277"/>
        <v>434.18</v>
      </c>
      <c r="H481" s="43">
        <f t="shared" si="277"/>
        <v>434.18</v>
      </c>
      <c r="I481" s="43">
        <f t="shared" si="277"/>
        <v>434.18</v>
      </c>
      <c r="J481" s="43">
        <f t="shared" si="277"/>
        <v>434.18</v>
      </c>
      <c r="K481" s="43">
        <f t="shared" si="277"/>
        <v>434.18</v>
      </c>
      <c r="L481" s="43">
        <f t="shared" si="277"/>
        <v>434.18</v>
      </c>
      <c r="M481" s="43">
        <f t="shared" si="277"/>
        <v>434.18</v>
      </c>
      <c r="N481" s="43">
        <f t="shared" si="277"/>
        <v>434.18</v>
      </c>
      <c r="O481" s="43">
        <f t="shared" si="277"/>
        <v>434.18</v>
      </c>
      <c r="P481" s="43">
        <f t="shared" si="277"/>
        <v>434.18</v>
      </c>
      <c r="Q481" s="43">
        <f t="shared" si="277"/>
        <v>434.18</v>
      </c>
      <c r="R481" s="43">
        <f t="shared" si="277"/>
        <v>434.18</v>
      </c>
      <c r="S481" s="43">
        <f t="shared" si="277"/>
        <v>434.18</v>
      </c>
      <c r="T481" s="43">
        <f t="shared" si="277"/>
        <v>434.18</v>
      </c>
      <c r="U481" s="43">
        <f t="shared" si="277"/>
        <v>434.18</v>
      </c>
      <c r="V481" s="43">
        <f t="shared" si="277"/>
        <v>434.18</v>
      </c>
      <c r="W481" s="43">
        <f t="shared" si="277"/>
        <v>434.18</v>
      </c>
      <c r="X481" s="43">
        <f t="shared" si="277"/>
        <v>434.18</v>
      </c>
      <c r="Y481" s="43">
        <f t="shared" si="277"/>
        <v>434.18</v>
      </c>
      <c r="Z481" s="43">
        <f t="shared" si="277"/>
        <v>434.18</v>
      </c>
      <c r="AA481" s="43">
        <f t="shared" si="277"/>
        <v>434.18</v>
      </c>
    </row>
    <row r="482" spans="1:27" ht="12.75" customHeight="1" outlineLevel="1" x14ac:dyDescent="0.2">
      <c r="A482" s="92" t="s">
        <v>2517</v>
      </c>
      <c r="B482" s="62" t="s">
        <v>81</v>
      </c>
      <c r="C482" s="42" t="s">
        <v>77</v>
      </c>
      <c r="D482" s="43">
        <v>4.7699999999999996</v>
      </c>
      <c r="E482" s="43">
        <v>4.7699999999999996</v>
      </c>
      <c r="F482" s="43">
        <v>4.7699999999999996</v>
      </c>
      <c r="G482" s="43">
        <v>4.7699999999999996</v>
      </c>
      <c r="H482" s="43">
        <v>4.7699999999999996</v>
      </c>
      <c r="I482" s="43">
        <v>4.7699999999999996</v>
      </c>
      <c r="J482" s="43">
        <v>4.7699999999999996</v>
      </c>
      <c r="K482" s="43">
        <v>4.7699999999999996</v>
      </c>
      <c r="L482" s="43">
        <v>4.7699999999999996</v>
      </c>
      <c r="M482" s="43">
        <v>4.7699999999999996</v>
      </c>
      <c r="N482" s="43">
        <v>4.7699999999999996</v>
      </c>
      <c r="O482" s="43">
        <v>4.7699999999999996</v>
      </c>
      <c r="P482" s="43">
        <v>4.7699999999999996</v>
      </c>
      <c r="Q482" s="43">
        <v>4.7699999999999996</v>
      </c>
      <c r="R482" s="43">
        <v>4.7699999999999996</v>
      </c>
      <c r="S482" s="43">
        <v>4.7699999999999996</v>
      </c>
      <c r="T482" s="43">
        <v>4.7699999999999996</v>
      </c>
      <c r="U482" s="43">
        <v>4.7699999999999996</v>
      </c>
      <c r="V482" s="43">
        <v>4.7699999999999996</v>
      </c>
      <c r="W482" s="43">
        <v>4.7699999999999996</v>
      </c>
      <c r="X482" s="43">
        <v>4.7699999999999996</v>
      </c>
      <c r="Y482" s="43">
        <v>4.7699999999999996</v>
      </c>
      <c r="Z482" s="43">
        <v>4.7699999999999996</v>
      </c>
      <c r="AA482" s="43">
        <v>4.7699999999999996</v>
      </c>
    </row>
    <row r="483" spans="1:27" ht="12.75" customHeight="1" outlineLevel="1" x14ac:dyDescent="0.2">
      <c r="A483" s="92" t="s">
        <v>2518</v>
      </c>
      <c r="B483" s="62" t="s">
        <v>79</v>
      </c>
      <c r="C483" s="42" t="s">
        <v>77</v>
      </c>
      <c r="D483" s="43">
        <f>$D$11</f>
        <v>110.23</v>
      </c>
      <c r="E483" s="43">
        <f t="shared" ref="E483:AA483" si="278">$D$11</f>
        <v>110.23</v>
      </c>
      <c r="F483" s="43">
        <f t="shared" si="278"/>
        <v>110.23</v>
      </c>
      <c r="G483" s="43">
        <f t="shared" si="278"/>
        <v>110.23</v>
      </c>
      <c r="H483" s="43">
        <f t="shared" si="278"/>
        <v>110.23</v>
      </c>
      <c r="I483" s="43">
        <f t="shared" si="278"/>
        <v>110.23</v>
      </c>
      <c r="J483" s="43">
        <f t="shared" si="278"/>
        <v>110.23</v>
      </c>
      <c r="K483" s="43">
        <f t="shared" si="278"/>
        <v>110.23</v>
      </c>
      <c r="L483" s="43">
        <f t="shared" si="278"/>
        <v>110.23</v>
      </c>
      <c r="M483" s="43">
        <f t="shared" si="278"/>
        <v>110.23</v>
      </c>
      <c r="N483" s="43">
        <f t="shared" si="278"/>
        <v>110.23</v>
      </c>
      <c r="O483" s="43">
        <f t="shared" si="278"/>
        <v>110.23</v>
      </c>
      <c r="P483" s="43">
        <f t="shared" si="278"/>
        <v>110.23</v>
      </c>
      <c r="Q483" s="43">
        <f t="shared" si="278"/>
        <v>110.23</v>
      </c>
      <c r="R483" s="43">
        <f t="shared" si="278"/>
        <v>110.23</v>
      </c>
      <c r="S483" s="43">
        <f t="shared" si="278"/>
        <v>110.23</v>
      </c>
      <c r="T483" s="43">
        <f t="shared" si="278"/>
        <v>110.23</v>
      </c>
      <c r="U483" s="43">
        <f t="shared" si="278"/>
        <v>110.23</v>
      </c>
      <c r="V483" s="43">
        <f t="shared" si="278"/>
        <v>110.23</v>
      </c>
      <c r="W483" s="43">
        <f t="shared" si="278"/>
        <v>110.23</v>
      </c>
      <c r="X483" s="43">
        <f t="shared" si="278"/>
        <v>110.23</v>
      </c>
      <c r="Y483" s="43">
        <f t="shared" si="278"/>
        <v>110.23</v>
      </c>
      <c r="Z483" s="43">
        <f t="shared" si="278"/>
        <v>110.23</v>
      </c>
      <c r="AA483" s="43">
        <f t="shared" si="278"/>
        <v>110.23</v>
      </c>
    </row>
    <row r="484" spans="1:27" x14ac:dyDescent="0.2">
      <c r="A484" s="91" t="s">
        <v>2519</v>
      </c>
      <c r="B484" s="27" t="str">
        <f>"10"&amp;"."&amp;$B$729&amp;"."&amp;$B$730</f>
        <v>10.02.2023</v>
      </c>
      <c r="C484" s="83" t="s">
        <v>74</v>
      </c>
      <c r="D484" s="84">
        <f>ROUND(((D485+D486+D488+D487)/1000),5)</f>
        <v>1.6859</v>
      </c>
      <c r="E484" s="84">
        <f>ROUND(((E485+E486+E488+E487)/1000),5)</f>
        <v>1.6374</v>
      </c>
      <c r="F484" s="84">
        <f>ROUND(((F485+F486+F488+F487)/1000),5)</f>
        <v>1.6061099999999999</v>
      </c>
      <c r="G484" s="84">
        <f t="shared" ref="G484:AA484" si="279">ROUND(((G485+G486+G488+G487)/1000),5)</f>
        <v>1.60683</v>
      </c>
      <c r="H484" s="84">
        <f t="shared" si="279"/>
        <v>1.67126</v>
      </c>
      <c r="I484" s="84">
        <f t="shared" si="279"/>
        <v>1.74475</v>
      </c>
      <c r="J484" s="84">
        <f t="shared" si="279"/>
        <v>2.0359400000000001</v>
      </c>
      <c r="K484" s="84">
        <f t="shared" si="279"/>
        <v>2.1517599999999999</v>
      </c>
      <c r="L484" s="84">
        <f t="shared" si="279"/>
        <v>2.24024</v>
      </c>
      <c r="M484" s="84">
        <f t="shared" si="279"/>
        <v>2.27976</v>
      </c>
      <c r="N484" s="84">
        <f t="shared" si="279"/>
        <v>2.2989899999999999</v>
      </c>
      <c r="O484" s="84">
        <f t="shared" si="279"/>
        <v>2.3244799999999999</v>
      </c>
      <c r="P484" s="84">
        <f t="shared" si="279"/>
        <v>2.3067799999999998</v>
      </c>
      <c r="Q484" s="84">
        <f t="shared" si="279"/>
        <v>2.3146300000000002</v>
      </c>
      <c r="R484" s="84">
        <f t="shared" si="279"/>
        <v>2.3054399999999999</v>
      </c>
      <c r="S484" s="84">
        <f t="shared" si="279"/>
        <v>2.26342</v>
      </c>
      <c r="T484" s="84">
        <f t="shared" si="279"/>
        <v>2.2384300000000001</v>
      </c>
      <c r="U484" s="84">
        <f t="shared" si="279"/>
        <v>2.26905</v>
      </c>
      <c r="V484" s="84">
        <f t="shared" si="279"/>
        <v>2.2942200000000001</v>
      </c>
      <c r="W484" s="84">
        <f t="shared" si="279"/>
        <v>2.2839100000000001</v>
      </c>
      <c r="X484" s="84">
        <f t="shared" si="279"/>
        <v>2.2565900000000001</v>
      </c>
      <c r="Y484" s="84">
        <f t="shared" si="279"/>
        <v>2.1958899999999999</v>
      </c>
      <c r="Z484" s="84">
        <f t="shared" si="279"/>
        <v>2.0864699999999998</v>
      </c>
      <c r="AA484" s="84">
        <f t="shared" si="279"/>
        <v>1.91327</v>
      </c>
    </row>
    <row r="485" spans="1:27" ht="12.75" customHeight="1" outlineLevel="1" x14ac:dyDescent="0.2">
      <c r="A485" s="92" t="s">
        <v>2520</v>
      </c>
      <c r="B485" s="62" t="s">
        <v>231</v>
      </c>
      <c r="C485" s="42" t="s">
        <v>77</v>
      </c>
      <c r="D485" s="43">
        <v>1136.72</v>
      </c>
      <c r="E485" s="43">
        <v>1088.22</v>
      </c>
      <c r="F485" s="43">
        <v>1056.93</v>
      </c>
      <c r="G485" s="43">
        <v>1057.6500000000001</v>
      </c>
      <c r="H485" s="43">
        <v>1122.08</v>
      </c>
      <c r="I485" s="43">
        <v>1195.57</v>
      </c>
      <c r="J485" s="43">
        <v>1486.76</v>
      </c>
      <c r="K485" s="43">
        <v>1602.58</v>
      </c>
      <c r="L485" s="43">
        <v>1691.06</v>
      </c>
      <c r="M485" s="43">
        <v>1730.58</v>
      </c>
      <c r="N485" s="43">
        <v>1749.81</v>
      </c>
      <c r="O485" s="43">
        <v>1775.3</v>
      </c>
      <c r="P485" s="43">
        <v>1757.6</v>
      </c>
      <c r="Q485" s="43">
        <v>1765.45</v>
      </c>
      <c r="R485" s="43">
        <v>1756.26</v>
      </c>
      <c r="S485" s="43">
        <v>1714.24</v>
      </c>
      <c r="T485" s="43">
        <v>1689.25</v>
      </c>
      <c r="U485" s="43">
        <v>1719.87</v>
      </c>
      <c r="V485" s="43">
        <v>1745.04</v>
      </c>
      <c r="W485" s="43">
        <v>1734.73</v>
      </c>
      <c r="X485" s="43">
        <v>1707.41</v>
      </c>
      <c r="Y485" s="43">
        <v>1646.71</v>
      </c>
      <c r="Z485" s="43">
        <v>1537.29</v>
      </c>
      <c r="AA485" s="43">
        <v>1364.09</v>
      </c>
    </row>
    <row r="486" spans="1:27" ht="12.75" customHeight="1" outlineLevel="1" x14ac:dyDescent="0.2">
      <c r="A486" s="92" t="s">
        <v>2521</v>
      </c>
      <c r="B486" s="62" t="s">
        <v>88</v>
      </c>
      <c r="C486" s="42" t="s">
        <v>77</v>
      </c>
      <c r="D486" s="43">
        <f>$D$441</f>
        <v>434.18</v>
      </c>
      <c r="E486" s="43">
        <f t="shared" ref="E486:AA486" si="280">$D$441</f>
        <v>434.18</v>
      </c>
      <c r="F486" s="43">
        <f t="shared" si="280"/>
        <v>434.18</v>
      </c>
      <c r="G486" s="43">
        <f t="shared" si="280"/>
        <v>434.18</v>
      </c>
      <c r="H486" s="43">
        <f t="shared" si="280"/>
        <v>434.18</v>
      </c>
      <c r="I486" s="43">
        <f t="shared" si="280"/>
        <v>434.18</v>
      </c>
      <c r="J486" s="43">
        <f t="shared" si="280"/>
        <v>434.18</v>
      </c>
      <c r="K486" s="43">
        <f t="shared" si="280"/>
        <v>434.18</v>
      </c>
      <c r="L486" s="43">
        <f t="shared" si="280"/>
        <v>434.18</v>
      </c>
      <c r="M486" s="43">
        <f t="shared" si="280"/>
        <v>434.18</v>
      </c>
      <c r="N486" s="43">
        <f t="shared" si="280"/>
        <v>434.18</v>
      </c>
      <c r="O486" s="43">
        <f t="shared" si="280"/>
        <v>434.18</v>
      </c>
      <c r="P486" s="43">
        <f t="shared" si="280"/>
        <v>434.18</v>
      </c>
      <c r="Q486" s="43">
        <f t="shared" si="280"/>
        <v>434.18</v>
      </c>
      <c r="R486" s="43">
        <f t="shared" si="280"/>
        <v>434.18</v>
      </c>
      <c r="S486" s="43">
        <f t="shared" si="280"/>
        <v>434.18</v>
      </c>
      <c r="T486" s="43">
        <f t="shared" si="280"/>
        <v>434.18</v>
      </c>
      <c r="U486" s="43">
        <f t="shared" si="280"/>
        <v>434.18</v>
      </c>
      <c r="V486" s="43">
        <f t="shared" si="280"/>
        <v>434.18</v>
      </c>
      <c r="W486" s="43">
        <f t="shared" si="280"/>
        <v>434.18</v>
      </c>
      <c r="X486" s="43">
        <f t="shared" si="280"/>
        <v>434.18</v>
      </c>
      <c r="Y486" s="43">
        <f t="shared" si="280"/>
        <v>434.18</v>
      </c>
      <c r="Z486" s="43">
        <f t="shared" si="280"/>
        <v>434.18</v>
      </c>
      <c r="AA486" s="43">
        <f t="shared" si="280"/>
        <v>434.18</v>
      </c>
    </row>
    <row r="487" spans="1:27" ht="12.75" customHeight="1" outlineLevel="1" x14ac:dyDescent="0.2">
      <c r="A487" s="92" t="s">
        <v>2522</v>
      </c>
      <c r="B487" s="62" t="s">
        <v>81</v>
      </c>
      <c r="C487" s="42" t="s">
        <v>77</v>
      </c>
      <c r="D487" s="43">
        <v>4.7699999999999996</v>
      </c>
      <c r="E487" s="43">
        <v>4.7699999999999996</v>
      </c>
      <c r="F487" s="43">
        <v>4.7699999999999996</v>
      </c>
      <c r="G487" s="43">
        <v>4.7699999999999996</v>
      </c>
      <c r="H487" s="43">
        <v>4.7699999999999996</v>
      </c>
      <c r="I487" s="43">
        <v>4.7699999999999996</v>
      </c>
      <c r="J487" s="43">
        <v>4.7699999999999996</v>
      </c>
      <c r="K487" s="43">
        <v>4.7699999999999996</v>
      </c>
      <c r="L487" s="43">
        <v>4.7699999999999996</v>
      </c>
      <c r="M487" s="43">
        <v>4.7699999999999996</v>
      </c>
      <c r="N487" s="43">
        <v>4.7699999999999996</v>
      </c>
      <c r="O487" s="43">
        <v>4.7699999999999996</v>
      </c>
      <c r="P487" s="43">
        <v>4.7699999999999996</v>
      </c>
      <c r="Q487" s="43">
        <v>4.7699999999999996</v>
      </c>
      <c r="R487" s="43">
        <v>4.7699999999999996</v>
      </c>
      <c r="S487" s="43">
        <v>4.7699999999999996</v>
      </c>
      <c r="T487" s="43">
        <v>4.7699999999999996</v>
      </c>
      <c r="U487" s="43">
        <v>4.7699999999999996</v>
      </c>
      <c r="V487" s="43">
        <v>4.7699999999999996</v>
      </c>
      <c r="W487" s="43">
        <v>4.7699999999999996</v>
      </c>
      <c r="X487" s="43">
        <v>4.7699999999999996</v>
      </c>
      <c r="Y487" s="43">
        <v>4.7699999999999996</v>
      </c>
      <c r="Z487" s="43">
        <v>4.7699999999999996</v>
      </c>
      <c r="AA487" s="43">
        <v>4.7699999999999996</v>
      </c>
    </row>
    <row r="488" spans="1:27" ht="12.75" customHeight="1" outlineLevel="1" x14ac:dyDescent="0.2">
      <c r="A488" s="92" t="s">
        <v>2523</v>
      </c>
      <c r="B488" s="62" t="s">
        <v>79</v>
      </c>
      <c r="C488" s="42" t="s">
        <v>77</v>
      </c>
      <c r="D488" s="43">
        <f>$D$11</f>
        <v>110.23</v>
      </c>
      <c r="E488" s="43">
        <f t="shared" ref="E488:AA488" si="281">$D$11</f>
        <v>110.23</v>
      </c>
      <c r="F488" s="43">
        <f t="shared" si="281"/>
        <v>110.23</v>
      </c>
      <c r="G488" s="43">
        <f t="shared" si="281"/>
        <v>110.23</v>
      </c>
      <c r="H488" s="43">
        <f t="shared" si="281"/>
        <v>110.23</v>
      </c>
      <c r="I488" s="43">
        <f t="shared" si="281"/>
        <v>110.23</v>
      </c>
      <c r="J488" s="43">
        <f t="shared" si="281"/>
        <v>110.23</v>
      </c>
      <c r="K488" s="43">
        <f t="shared" si="281"/>
        <v>110.23</v>
      </c>
      <c r="L488" s="43">
        <f t="shared" si="281"/>
        <v>110.23</v>
      </c>
      <c r="M488" s="43">
        <f t="shared" si="281"/>
        <v>110.23</v>
      </c>
      <c r="N488" s="43">
        <f t="shared" si="281"/>
        <v>110.23</v>
      </c>
      <c r="O488" s="43">
        <f t="shared" si="281"/>
        <v>110.23</v>
      </c>
      <c r="P488" s="43">
        <f t="shared" si="281"/>
        <v>110.23</v>
      </c>
      <c r="Q488" s="43">
        <f t="shared" si="281"/>
        <v>110.23</v>
      </c>
      <c r="R488" s="43">
        <f t="shared" si="281"/>
        <v>110.23</v>
      </c>
      <c r="S488" s="43">
        <f t="shared" si="281"/>
        <v>110.23</v>
      </c>
      <c r="T488" s="43">
        <f t="shared" si="281"/>
        <v>110.23</v>
      </c>
      <c r="U488" s="43">
        <f t="shared" si="281"/>
        <v>110.23</v>
      </c>
      <c r="V488" s="43">
        <f t="shared" si="281"/>
        <v>110.23</v>
      </c>
      <c r="W488" s="43">
        <f t="shared" si="281"/>
        <v>110.23</v>
      </c>
      <c r="X488" s="43">
        <f t="shared" si="281"/>
        <v>110.23</v>
      </c>
      <c r="Y488" s="43">
        <f t="shared" si="281"/>
        <v>110.23</v>
      </c>
      <c r="Z488" s="43">
        <f t="shared" si="281"/>
        <v>110.23</v>
      </c>
      <c r="AA488" s="43">
        <f t="shared" si="281"/>
        <v>110.23</v>
      </c>
    </row>
    <row r="489" spans="1:27" x14ac:dyDescent="0.2">
      <c r="A489" s="91" t="s">
        <v>2524</v>
      </c>
      <c r="B489" s="27" t="str">
        <f>"11"&amp;"."&amp;$B$729&amp;"."&amp;$B$730</f>
        <v>11.02.2023</v>
      </c>
      <c r="C489" s="83" t="s">
        <v>74</v>
      </c>
      <c r="D489" s="84">
        <f>ROUND(((D490+D491+D493+D492)/1000),5)</f>
        <v>1.7779799999999999</v>
      </c>
      <c r="E489" s="84">
        <f>ROUND(((E490+E491+E493+E492)/1000),5)</f>
        <v>1.7401</v>
      </c>
      <c r="F489" s="84">
        <f>ROUND(((F490+F491+F493+F492)/1000),5)</f>
        <v>1.7195199999999999</v>
      </c>
      <c r="G489" s="84">
        <f t="shared" ref="G489:AA489" si="282">ROUND(((G490+G491+G493+G492)/1000),5)</f>
        <v>1.7060299999999999</v>
      </c>
      <c r="H489" s="84">
        <f t="shared" si="282"/>
        <v>1.7186600000000001</v>
      </c>
      <c r="I489" s="84">
        <f t="shared" si="282"/>
        <v>1.73542</v>
      </c>
      <c r="J489" s="84">
        <f t="shared" si="282"/>
        <v>1.7976700000000001</v>
      </c>
      <c r="K489" s="84">
        <f t="shared" si="282"/>
        <v>2.0618400000000001</v>
      </c>
      <c r="L489" s="84">
        <f t="shared" si="282"/>
        <v>2.1574300000000002</v>
      </c>
      <c r="M489" s="84">
        <f t="shared" si="282"/>
        <v>2.2998400000000001</v>
      </c>
      <c r="N489" s="84">
        <f t="shared" si="282"/>
        <v>2.3457699999999999</v>
      </c>
      <c r="O489" s="84">
        <f t="shared" si="282"/>
        <v>2.3582900000000002</v>
      </c>
      <c r="P489" s="84">
        <f t="shared" si="282"/>
        <v>2.3547600000000002</v>
      </c>
      <c r="Q489" s="84">
        <f t="shared" si="282"/>
        <v>2.3509899999999999</v>
      </c>
      <c r="R489" s="84">
        <f t="shared" si="282"/>
        <v>2.3446099999999999</v>
      </c>
      <c r="S489" s="84">
        <f t="shared" si="282"/>
        <v>2.3065099999999998</v>
      </c>
      <c r="T489" s="84">
        <f t="shared" si="282"/>
        <v>2.3288600000000002</v>
      </c>
      <c r="U489" s="84">
        <f t="shared" si="282"/>
        <v>2.3634300000000001</v>
      </c>
      <c r="V489" s="84">
        <f t="shared" si="282"/>
        <v>2.3870399999999998</v>
      </c>
      <c r="W489" s="84">
        <f t="shared" si="282"/>
        <v>2.35534</v>
      </c>
      <c r="X489" s="84">
        <f t="shared" si="282"/>
        <v>2.3403</v>
      </c>
      <c r="Y489" s="84">
        <f t="shared" si="282"/>
        <v>2.2259899999999999</v>
      </c>
      <c r="Z489" s="84">
        <f t="shared" si="282"/>
        <v>2.1197699999999999</v>
      </c>
      <c r="AA489" s="84">
        <f t="shared" si="282"/>
        <v>2.0059100000000001</v>
      </c>
    </row>
    <row r="490" spans="1:27" ht="12.75" customHeight="1" outlineLevel="1" x14ac:dyDescent="0.2">
      <c r="A490" s="92" t="s">
        <v>2525</v>
      </c>
      <c r="B490" s="62" t="s">
        <v>231</v>
      </c>
      <c r="C490" s="42" t="s">
        <v>77</v>
      </c>
      <c r="D490" s="43">
        <v>1228.8</v>
      </c>
      <c r="E490" s="43">
        <v>1190.92</v>
      </c>
      <c r="F490" s="43">
        <v>1170.3399999999999</v>
      </c>
      <c r="G490" s="43">
        <v>1156.8499999999999</v>
      </c>
      <c r="H490" s="43">
        <v>1169.48</v>
      </c>
      <c r="I490" s="43">
        <v>1186.24</v>
      </c>
      <c r="J490" s="43">
        <v>1248.49</v>
      </c>
      <c r="K490" s="43">
        <v>1512.66</v>
      </c>
      <c r="L490" s="43">
        <v>1608.25</v>
      </c>
      <c r="M490" s="43">
        <v>1750.66</v>
      </c>
      <c r="N490" s="43">
        <v>1796.59</v>
      </c>
      <c r="O490" s="43">
        <v>1809.11</v>
      </c>
      <c r="P490" s="43">
        <v>1805.58</v>
      </c>
      <c r="Q490" s="43">
        <v>1801.81</v>
      </c>
      <c r="R490" s="43">
        <v>1795.43</v>
      </c>
      <c r="S490" s="43">
        <v>1757.33</v>
      </c>
      <c r="T490" s="43">
        <v>1779.68</v>
      </c>
      <c r="U490" s="43">
        <v>1814.25</v>
      </c>
      <c r="V490" s="43">
        <v>1837.86</v>
      </c>
      <c r="W490" s="43">
        <v>1806.16</v>
      </c>
      <c r="X490" s="43">
        <v>1791.12</v>
      </c>
      <c r="Y490" s="43">
        <v>1676.81</v>
      </c>
      <c r="Z490" s="43">
        <v>1570.59</v>
      </c>
      <c r="AA490" s="43">
        <v>1456.73</v>
      </c>
    </row>
    <row r="491" spans="1:27" ht="12.75" customHeight="1" outlineLevel="1" x14ac:dyDescent="0.2">
      <c r="A491" s="92" t="s">
        <v>2526</v>
      </c>
      <c r="B491" s="62" t="s">
        <v>88</v>
      </c>
      <c r="C491" s="42" t="s">
        <v>77</v>
      </c>
      <c r="D491" s="43">
        <f>$D$441</f>
        <v>434.18</v>
      </c>
      <c r="E491" s="43">
        <f t="shared" ref="E491:AA491" si="283">$D$441</f>
        <v>434.18</v>
      </c>
      <c r="F491" s="43">
        <f t="shared" si="283"/>
        <v>434.18</v>
      </c>
      <c r="G491" s="43">
        <f t="shared" si="283"/>
        <v>434.18</v>
      </c>
      <c r="H491" s="43">
        <f t="shared" si="283"/>
        <v>434.18</v>
      </c>
      <c r="I491" s="43">
        <f t="shared" si="283"/>
        <v>434.18</v>
      </c>
      <c r="J491" s="43">
        <f t="shared" si="283"/>
        <v>434.18</v>
      </c>
      <c r="K491" s="43">
        <f t="shared" si="283"/>
        <v>434.18</v>
      </c>
      <c r="L491" s="43">
        <f t="shared" si="283"/>
        <v>434.18</v>
      </c>
      <c r="M491" s="43">
        <f t="shared" si="283"/>
        <v>434.18</v>
      </c>
      <c r="N491" s="43">
        <f t="shared" si="283"/>
        <v>434.18</v>
      </c>
      <c r="O491" s="43">
        <f t="shared" si="283"/>
        <v>434.18</v>
      </c>
      <c r="P491" s="43">
        <f t="shared" si="283"/>
        <v>434.18</v>
      </c>
      <c r="Q491" s="43">
        <f t="shared" si="283"/>
        <v>434.18</v>
      </c>
      <c r="R491" s="43">
        <f t="shared" si="283"/>
        <v>434.18</v>
      </c>
      <c r="S491" s="43">
        <f t="shared" si="283"/>
        <v>434.18</v>
      </c>
      <c r="T491" s="43">
        <f t="shared" si="283"/>
        <v>434.18</v>
      </c>
      <c r="U491" s="43">
        <f t="shared" si="283"/>
        <v>434.18</v>
      </c>
      <c r="V491" s="43">
        <f t="shared" si="283"/>
        <v>434.18</v>
      </c>
      <c r="W491" s="43">
        <f t="shared" si="283"/>
        <v>434.18</v>
      </c>
      <c r="X491" s="43">
        <f t="shared" si="283"/>
        <v>434.18</v>
      </c>
      <c r="Y491" s="43">
        <f t="shared" si="283"/>
        <v>434.18</v>
      </c>
      <c r="Z491" s="43">
        <f t="shared" si="283"/>
        <v>434.18</v>
      </c>
      <c r="AA491" s="43">
        <f t="shared" si="283"/>
        <v>434.18</v>
      </c>
    </row>
    <row r="492" spans="1:27" ht="12.75" customHeight="1" outlineLevel="1" x14ac:dyDescent="0.2">
      <c r="A492" s="92" t="s">
        <v>2527</v>
      </c>
      <c r="B492" s="62" t="s">
        <v>81</v>
      </c>
      <c r="C492" s="42" t="s">
        <v>77</v>
      </c>
      <c r="D492" s="43">
        <v>4.7699999999999996</v>
      </c>
      <c r="E492" s="43">
        <v>4.7699999999999996</v>
      </c>
      <c r="F492" s="43">
        <v>4.7699999999999996</v>
      </c>
      <c r="G492" s="43">
        <v>4.7699999999999996</v>
      </c>
      <c r="H492" s="43">
        <v>4.7699999999999996</v>
      </c>
      <c r="I492" s="43">
        <v>4.7699999999999996</v>
      </c>
      <c r="J492" s="43">
        <v>4.7699999999999996</v>
      </c>
      <c r="K492" s="43">
        <v>4.7699999999999996</v>
      </c>
      <c r="L492" s="43">
        <v>4.7699999999999996</v>
      </c>
      <c r="M492" s="43">
        <v>4.7699999999999996</v>
      </c>
      <c r="N492" s="43">
        <v>4.7699999999999996</v>
      </c>
      <c r="O492" s="43">
        <v>4.7699999999999996</v>
      </c>
      <c r="P492" s="43">
        <v>4.7699999999999996</v>
      </c>
      <c r="Q492" s="43">
        <v>4.7699999999999996</v>
      </c>
      <c r="R492" s="43">
        <v>4.7699999999999996</v>
      </c>
      <c r="S492" s="43">
        <v>4.7699999999999996</v>
      </c>
      <c r="T492" s="43">
        <v>4.7699999999999996</v>
      </c>
      <c r="U492" s="43">
        <v>4.7699999999999996</v>
      </c>
      <c r="V492" s="43">
        <v>4.7699999999999996</v>
      </c>
      <c r="W492" s="43">
        <v>4.7699999999999996</v>
      </c>
      <c r="X492" s="43">
        <v>4.7699999999999996</v>
      </c>
      <c r="Y492" s="43">
        <v>4.7699999999999996</v>
      </c>
      <c r="Z492" s="43">
        <v>4.7699999999999996</v>
      </c>
      <c r="AA492" s="43">
        <v>4.7699999999999996</v>
      </c>
    </row>
    <row r="493" spans="1:27" ht="12.75" customHeight="1" outlineLevel="1" x14ac:dyDescent="0.2">
      <c r="A493" s="92" t="s">
        <v>2528</v>
      </c>
      <c r="B493" s="62" t="s">
        <v>79</v>
      </c>
      <c r="C493" s="42" t="s">
        <v>77</v>
      </c>
      <c r="D493" s="43">
        <f>$D$11</f>
        <v>110.23</v>
      </c>
      <c r="E493" s="43">
        <f t="shared" ref="E493:AA493" si="284">$D$11</f>
        <v>110.23</v>
      </c>
      <c r="F493" s="43">
        <f t="shared" si="284"/>
        <v>110.23</v>
      </c>
      <c r="G493" s="43">
        <f t="shared" si="284"/>
        <v>110.23</v>
      </c>
      <c r="H493" s="43">
        <f t="shared" si="284"/>
        <v>110.23</v>
      </c>
      <c r="I493" s="43">
        <f t="shared" si="284"/>
        <v>110.23</v>
      </c>
      <c r="J493" s="43">
        <f t="shared" si="284"/>
        <v>110.23</v>
      </c>
      <c r="K493" s="43">
        <f t="shared" si="284"/>
        <v>110.23</v>
      </c>
      <c r="L493" s="43">
        <f t="shared" si="284"/>
        <v>110.23</v>
      </c>
      <c r="M493" s="43">
        <f t="shared" si="284"/>
        <v>110.23</v>
      </c>
      <c r="N493" s="43">
        <f t="shared" si="284"/>
        <v>110.23</v>
      </c>
      <c r="O493" s="43">
        <f t="shared" si="284"/>
        <v>110.23</v>
      </c>
      <c r="P493" s="43">
        <f t="shared" si="284"/>
        <v>110.23</v>
      </c>
      <c r="Q493" s="43">
        <f t="shared" si="284"/>
        <v>110.23</v>
      </c>
      <c r="R493" s="43">
        <f t="shared" si="284"/>
        <v>110.23</v>
      </c>
      <c r="S493" s="43">
        <f t="shared" si="284"/>
        <v>110.23</v>
      </c>
      <c r="T493" s="43">
        <f t="shared" si="284"/>
        <v>110.23</v>
      </c>
      <c r="U493" s="43">
        <f t="shared" si="284"/>
        <v>110.23</v>
      </c>
      <c r="V493" s="43">
        <f t="shared" si="284"/>
        <v>110.23</v>
      </c>
      <c r="W493" s="43">
        <f t="shared" si="284"/>
        <v>110.23</v>
      </c>
      <c r="X493" s="43">
        <f t="shared" si="284"/>
        <v>110.23</v>
      </c>
      <c r="Y493" s="43">
        <f t="shared" si="284"/>
        <v>110.23</v>
      </c>
      <c r="Z493" s="43">
        <f t="shared" si="284"/>
        <v>110.23</v>
      </c>
      <c r="AA493" s="43">
        <f t="shared" si="284"/>
        <v>110.23</v>
      </c>
    </row>
    <row r="494" spans="1:27" x14ac:dyDescent="0.2">
      <c r="A494" s="91" t="s">
        <v>2529</v>
      </c>
      <c r="B494" s="27" t="str">
        <f>"12"&amp;"."&amp;$B$729&amp;"."&amp;$B$730</f>
        <v>12.02.2023</v>
      </c>
      <c r="C494" s="83" t="s">
        <v>74</v>
      </c>
      <c r="D494" s="84">
        <f>ROUND(((D495+D496+D498+D497)/1000),5)</f>
        <v>1.76227</v>
      </c>
      <c r="E494" s="84">
        <f>ROUND(((E495+E496+E498+E497)/1000),5)</f>
        <v>1.7109700000000001</v>
      </c>
      <c r="F494" s="84">
        <f>ROUND(((F495+F496+F498+F497)/1000),5)</f>
        <v>1.70777</v>
      </c>
      <c r="G494" s="84">
        <f t="shared" ref="G494:AA494" si="285">ROUND(((G495+G496+G498+G497)/1000),5)</f>
        <v>1.6964399999999999</v>
      </c>
      <c r="H494" s="84">
        <f t="shared" si="285"/>
        <v>1.6996500000000001</v>
      </c>
      <c r="I494" s="84">
        <f t="shared" si="285"/>
        <v>1.7097899999999999</v>
      </c>
      <c r="J494" s="84">
        <f t="shared" si="285"/>
        <v>1.71014</v>
      </c>
      <c r="K494" s="84">
        <f t="shared" si="285"/>
        <v>1.8105500000000001</v>
      </c>
      <c r="L494" s="84">
        <f t="shared" si="285"/>
        <v>2.0745300000000002</v>
      </c>
      <c r="M494" s="84">
        <f t="shared" si="285"/>
        <v>2.1889599999999998</v>
      </c>
      <c r="N494" s="84">
        <f t="shared" si="285"/>
        <v>2.2371300000000001</v>
      </c>
      <c r="O494" s="84">
        <f t="shared" si="285"/>
        <v>2.25563</v>
      </c>
      <c r="P494" s="84">
        <f t="shared" si="285"/>
        <v>2.2559499999999999</v>
      </c>
      <c r="Q494" s="84">
        <f t="shared" si="285"/>
        <v>2.2569400000000002</v>
      </c>
      <c r="R494" s="84">
        <f t="shared" si="285"/>
        <v>2.3014199999999998</v>
      </c>
      <c r="S494" s="84">
        <f t="shared" si="285"/>
        <v>2.2891499999999998</v>
      </c>
      <c r="T494" s="84">
        <f t="shared" si="285"/>
        <v>2.3633500000000001</v>
      </c>
      <c r="U494" s="84">
        <f t="shared" si="285"/>
        <v>2.3862199999999998</v>
      </c>
      <c r="V494" s="84">
        <f t="shared" si="285"/>
        <v>2.4288699999999999</v>
      </c>
      <c r="W494" s="84">
        <f t="shared" si="285"/>
        <v>2.4032200000000001</v>
      </c>
      <c r="X494" s="84">
        <f t="shared" si="285"/>
        <v>2.3597299999999999</v>
      </c>
      <c r="Y494" s="84">
        <f t="shared" si="285"/>
        <v>2.2682799999999999</v>
      </c>
      <c r="Z494" s="84">
        <f t="shared" si="285"/>
        <v>2.1344699999999999</v>
      </c>
      <c r="AA494" s="84">
        <f t="shared" si="285"/>
        <v>1.88181</v>
      </c>
    </row>
    <row r="495" spans="1:27" ht="12.75" customHeight="1" outlineLevel="1" x14ac:dyDescent="0.2">
      <c r="A495" s="92" t="s">
        <v>2530</v>
      </c>
      <c r="B495" s="62" t="s">
        <v>231</v>
      </c>
      <c r="C495" s="42" t="s">
        <v>77</v>
      </c>
      <c r="D495" s="43">
        <v>1213.0899999999999</v>
      </c>
      <c r="E495" s="43">
        <v>1161.79</v>
      </c>
      <c r="F495" s="43">
        <v>1158.5899999999999</v>
      </c>
      <c r="G495" s="43">
        <v>1147.26</v>
      </c>
      <c r="H495" s="43">
        <v>1150.47</v>
      </c>
      <c r="I495" s="43">
        <v>1160.6099999999999</v>
      </c>
      <c r="J495" s="43">
        <v>1160.96</v>
      </c>
      <c r="K495" s="43">
        <v>1261.3699999999999</v>
      </c>
      <c r="L495" s="43">
        <v>1525.35</v>
      </c>
      <c r="M495" s="43">
        <v>1639.78</v>
      </c>
      <c r="N495" s="43">
        <v>1687.95</v>
      </c>
      <c r="O495" s="43">
        <v>1706.45</v>
      </c>
      <c r="P495" s="43">
        <v>1706.77</v>
      </c>
      <c r="Q495" s="43">
        <v>1707.76</v>
      </c>
      <c r="R495" s="43">
        <v>1752.24</v>
      </c>
      <c r="S495" s="43">
        <v>1739.97</v>
      </c>
      <c r="T495" s="43">
        <v>1814.17</v>
      </c>
      <c r="U495" s="43">
        <v>1837.04</v>
      </c>
      <c r="V495" s="43">
        <v>1879.69</v>
      </c>
      <c r="W495" s="43">
        <v>1854.04</v>
      </c>
      <c r="X495" s="43">
        <v>1810.55</v>
      </c>
      <c r="Y495" s="43">
        <v>1719.1</v>
      </c>
      <c r="Z495" s="43">
        <v>1585.29</v>
      </c>
      <c r="AA495" s="43">
        <v>1332.63</v>
      </c>
    </row>
    <row r="496" spans="1:27" ht="12.75" customHeight="1" outlineLevel="1" x14ac:dyDescent="0.2">
      <c r="A496" s="92" t="s">
        <v>2531</v>
      </c>
      <c r="B496" s="62" t="s">
        <v>88</v>
      </c>
      <c r="C496" s="42" t="s">
        <v>77</v>
      </c>
      <c r="D496" s="43">
        <f>$D$441</f>
        <v>434.18</v>
      </c>
      <c r="E496" s="43">
        <f t="shared" ref="E496:AA496" si="286">$D$441</f>
        <v>434.18</v>
      </c>
      <c r="F496" s="43">
        <f t="shared" si="286"/>
        <v>434.18</v>
      </c>
      <c r="G496" s="43">
        <f t="shared" si="286"/>
        <v>434.18</v>
      </c>
      <c r="H496" s="43">
        <f t="shared" si="286"/>
        <v>434.18</v>
      </c>
      <c r="I496" s="43">
        <f t="shared" si="286"/>
        <v>434.18</v>
      </c>
      <c r="J496" s="43">
        <f t="shared" si="286"/>
        <v>434.18</v>
      </c>
      <c r="K496" s="43">
        <f t="shared" si="286"/>
        <v>434.18</v>
      </c>
      <c r="L496" s="43">
        <f t="shared" si="286"/>
        <v>434.18</v>
      </c>
      <c r="M496" s="43">
        <f t="shared" si="286"/>
        <v>434.18</v>
      </c>
      <c r="N496" s="43">
        <f t="shared" si="286"/>
        <v>434.18</v>
      </c>
      <c r="O496" s="43">
        <f t="shared" si="286"/>
        <v>434.18</v>
      </c>
      <c r="P496" s="43">
        <f t="shared" si="286"/>
        <v>434.18</v>
      </c>
      <c r="Q496" s="43">
        <f t="shared" si="286"/>
        <v>434.18</v>
      </c>
      <c r="R496" s="43">
        <f t="shared" si="286"/>
        <v>434.18</v>
      </c>
      <c r="S496" s="43">
        <f t="shared" si="286"/>
        <v>434.18</v>
      </c>
      <c r="T496" s="43">
        <f t="shared" si="286"/>
        <v>434.18</v>
      </c>
      <c r="U496" s="43">
        <f t="shared" si="286"/>
        <v>434.18</v>
      </c>
      <c r="V496" s="43">
        <f t="shared" si="286"/>
        <v>434.18</v>
      </c>
      <c r="W496" s="43">
        <f t="shared" si="286"/>
        <v>434.18</v>
      </c>
      <c r="X496" s="43">
        <f t="shared" si="286"/>
        <v>434.18</v>
      </c>
      <c r="Y496" s="43">
        <f t="shared" si="286"/>
        <v>434.18</v>
      </c>
      <c r="Z496" s="43">
        <f t="shared" si="286"/>
        <v>434.18</v>
      </c>
      <c r="AA496" s="43">
        <f t="shared" si="286"/>
        <v>434.18</v>
      </c>
    </row>
    <row r="497" spans="1:27" ht="12.75" customHeight="1" outlineLevel="1" x14ac:dyDescent="0.2">
      <c r="A497" s="92" t="s">
        <v>2532</v>
      </c>
      <c r="B497" s="62" t="s">
        <v>81</v>
      </c>
      <c r="C497" s="42" t="s">
        <v>77</v>
      </c>
      <c r="D497" s="43">
        <v>4.7699999999999996</v>
      </c>
      <c r="E497" s="43">
        <v>4.7699999999999996</v>
      </c>
      <c r="F497" s="43">
        <v>4.7699999999999996</v>
      </c>
      <c r="G497" s="43">
        <v>4.7699999999999996</v>
      </c>
      <c r="H497" s="43">
        <v>4.7699999999999996</v>
      </c>
      <c r="I497" s="43">
        <v>4.7699999999999996</v>
      </c>
      <c r="J497" s="43">
        <v>4.7699999999999996</v>
      </c>
      <c r="K497" s="43">
        <v>4.7699999999999996</v>
      </c>
      <c r="L497" s="43">
        <v>4.7699999999999996</v>
      </c>
      <c r="M497" s="43">
        <v>4.7699999999999996</v>
      </c>
      <c r="N497" s="43">
        <v>4.7699999999999996</v>
      </c>
      <c r="O497" s="43">
        <v>4.7699999999999996</v>
      </c>
      <c r="P497" s="43">
        <v>4.7699999999999996</v>
      </c>
      <c r="Q497" s="43">
        <v>4.7699999999999996</v>
      </c>
      <c r="R497" s="43">
        <v>4.7699999999999996</v>
      </c>
      <c r="S497" s="43">
        <v>4.7699999999999996</v>
      </c>
      <c r="T497" s="43">
        <v>4.7699999999999996</v>
      </c>
      <c r="U497" s="43">
        <v>4.7699999999999996</v>
      </c>
      <c r="V497" s="43">
        <v>4.7699999999999996</v>
      </c>
      <c r="W497" s="43">
        <v>4.7699999999999996</v>
      </c>
      <c r="X497" s="43">
        <v>4.7699999999999996</v>
      </c>
      <c r="Y497" s="43">
        <v>4.7699999999999996</v>
      </c>
      <c r="Z497" s="43">
        <v>4.7699999999999996</v>
      </c>
      <c r="AA497" s="43">
        <v>4.7699999999999996</v>
      </c>
    </row>
    <row r="498" spans="1:27" ht="12.75" customHeight="1" outlineLevel="1" x14ac:dyDescent="0.2">
      <c r="A498" s="92" t="s">
        <v>2533</v>
      </c>
      <c r="B498" s="62" t="s">
        <v>79</v>
      </c>
      <c r="C498" s="42" t="s">
        <v>77</v>
      </c>
      <c r="D498" s="43">
        <f>$D$11</f>
        <v>110.23</v>
      </c>
      <c r="E498" s="43">
        <f t="shared" ref="E498:AA498" si="287">$D$11</f>
        <v>110.23</v>
      </c>
      <c r="F498" s="43">
        <f t="shared" si="287"/>
        <v>110.23</v>
      </c>
      <c r="G498" s="43">
        <f t="shared" si="287"/>
        <v>110.23</v>
      </c>
      <c r="H498" s="43">
        <f t="shared" si="287"/>
        <v>110.23</v>
      </c>
      <c r="I498" s="43">
        <f t="shared" si="287"/>
        <v>110.23</v>
      </c>
      <c r="J498" s="43">
        <f t="shared" si="287"/>
        <v>110.23</v>
      </c>
      <c r="K498" s="43">
        <f t="shared" si="287"/>
        <v>110.23</v>
      </c>
      <c r="L498" s="43">
        <f t="shared" si="287"/>
        <v>110.23</v>
      </c>
      <c r="M498" s="43">
        <f t="shared" si="287"/>
        <v>110.23</v>
      </c>
      <c r="N498" s="43">
        <f t="shared" si="287"/>
        <v>110.23</v>
      </c>
      <c r="O498" s="43">
        <f t="shared" si="287"/>
        <v>110.23</v>
      </c>
      <c r="P498" s="43">
        <f t="shared" si="287"/>
        <v>110.23</v>
      </c>
      <c r="Q498" s="43">
        <f t="shared" si="287"/>
        <v>110.23</v>
      </c>
      <c r="R498" s="43">
        <f t="shared" si="287"/>
        <v>110.23</v>
      </c>
      <c r="S498" s="43">
        <f t="shared" si="287"/>
        <v>110.23</v>
      </c>
      <c r="T498" s="43">
        <f t="shared" si="287"/>
        <v>110.23</v>
      </c>
      <c r="U498" s="43">
        <f t="shared" si="287"/>
        <v>110.23</v>
      </c>
      <c r="V498" s="43">
        <f t="shared" si="287"/>
        <v>110.23</v>
      </c>
      <c r="W498" s="43">
        <f t="shared" si="287"/>
        <v>110.23</v>
      </c>
      <c r="X498" s="43">
        <f t="shared" si="287"/>
        <v>110.23</v>
      </c>
      <c r="Y498" s="43">
        <f t="shared" si="287"/>
        <v>110.23</v>
      </c>
      <c r="Z498" s="43">
        <f t="shared" si="287"/>
        <v>110.23</v>
      </c>
      <c r="AA498" s="43">
        <f t="shared" si="287"/>
        <v>110.23</v>
      </c>
    </row>
    <row r="499" spans="1:27" x14ac:dyDescent="0.2">
      <c r="A499" s="91" t="s">
        <v>2534</v>
      </c>
      <c r="B499" s="27" t="str">
        <f>"13"&amp;"."&amp;$B$729&amp;"."&amp;$B$730</f>
        <v>13.02.2023</v>
      </c>
      <c r="C499" s="83" t="s">
        <v>74</v>
      </c>
      <c r="D499" s="84">
        <f>ROUND(((D500+D501+D503+D502)/1000),5)</f>
        <v>1.73438</v>
      </c>
      <c r="E499" s="84">
        <f>ROUND(((E500+E501+E503+E502)/1000),5)</f>
        <v>1.71082</v>
      </c>
      <c r="F499" s="84">
        <f>ROUND(((F500+F501+F503+F502)/1000),5)</f>
        <v>1.66737</v>
      </c>
      <c r="G499" s="84">
        <f t="shared" ref="G499:AA499" si="288">ROUND(((G500+G501+G503+G502)/1000),5)</f>
        <v>1.6314299999999999</v>
      </c>
      <c r="H499" s="84">
        <f t="shared" si="288"/>
        <v>1.70346</v>
      </c>
      <c r="I499" s="84">
        <f t="shared" si="288"/>
        <v>1.79416</v>
      </c>
      <c r="J499" s="84">
        <f t="shared" si="288"/>
        <v>2.0928100000000001</v>
      </c>
      <c r="K499" s="84">
        <f t="shared" si="288"/>
        <v>2.2468599999999999</v>
      </c>
      <c r="L499" s="84">
        <f t="shared" si="288"/>
        <v>2.3850799999999999</v>
      </c>
      <c r="M499" s="84">
        <f t="shared" si="288"/>
        <v>2.4203800000000002</v>
      </c>
      <c r="N499" s="84">
        <f t="shared" si="288"/>
        <v>2.4536799999999999</v>
      </c>
      <c r="O499" s="84">
        <f t="shared" si="288"/>
        <v>2.44082</v>
      </c>
      <c r="P499" s="84">
        <f t="shared" si="288"/>
        <v>2.4194200000000001</v>
      </c>
      <c r="Q499" s="84">
        <f t="shared" si="288"/>
        <v>2.4253800000000001</v>
      </c>
      <c r="R499" s="84">
        <f t="shared" si="288"/>
        <v>2.4167100000000001</v>
      </c>
      <c r="S499" s="84">
        <f t="shared" si="288"/>
        <v>2.34274</v>
      </c>
      <c r="T499" s="84">
        <f t="shared" si="288"/>
        <v>2.32762</v>
      </c>
      <c r="U499" s="84">
        <f t="shared" si="288"/>
        <v>2.33223</v>
      </c>
      <c r="V499" s="84">
        <f t="shared" si="288"/>
        <v>2.37378</v>
      </c>
      <c r="W499" s="84">
        <f t="shared" si="288"/>
        <v>2.3298999999999999</v>
      </c>
      <c r="X499" s="84">
        <f t="shared" si="288"/>
        <v>2.3496800000000002</v>
      </c>
      <c r="Y499" s="84">
        <f t="shared" si="288"/>
        <v>2.22559</v>
      </c>
      <c r="Z499" s="84">
        <f t="shared" si="288"/>
        <v>2.0980400000000001</v>
      </c>
      <c r="AA499" s="84">
        <f t="shared" si="288"/>
        <v>1.87418</v>
      </c>
    </row>
    <row r="500" spans="1:27" ht="12.75" customHeight="1" outlineLevel="1" x14ac:dyDescent="0.2">
      <c r="A500" s="92" t="s">
        <v>2535</v>
      </c>
      <c r="B500" s="62" t="s">
        <v>231</v>
      </c>
      <c r="C500" s="42" t="s">
        <v>77</v>
      </c>
      <c r="D500" s="43">
        <v>1185.2</v>
      </c>
      <c r="E500" s="43">
        <v>1161.6400000000001</v>
      </c>
      <c r="F500" s="43">
        <v>1118.19</v>
      </c>
      <c r="G500" s="43">
        <v>1082.25</v>
      </c>
      <c r="H500" s="43">
        <v>1154.28</v>
      </c>
      <c r="I500" s="43">
        <v>1244.98</v>
      </c>
      <c r="J500" s="43">
        <v>1543.63</v>
      </c>
      <c r="K500" s="43">
        <v>1697.68</v>
      </c>
      <c r="L500" s="43">
        <v>1835.9</v>
      </c>
      <c r="M500" s="43">
        <v>1871.2</v>
      </c>
      <c r="N500" s="43">
        <v>1904.5</v>
      </c>
      <c r="O500" s="43">
        <v>1891.64</v>
      </c>
      <c r="P500" s="43">
        <v>1870.24</v>
      </c>
      <c r="Q500" s="43">
        <v>1876.2</v>
      </c>
      <c r="R500" s="43">
        <v>1867.53</v>
      </c>
      <c r="S500" s="43">
        <v>1793.56</v>
      </c>
      <c r="T500" s="43">
        <v>1778.44</v>
      </c>
      <c r="U500" s="43">
        <v>1783.05</v>
      </c>
      <c r="V500" s="43">
        <v>1824.6</v>
      </c>
      <c r="W500" s="43">
        <v>1780.72</v>
      </c>
      <c r="X500" s="43">
        <v>1800.5</v>
      </c>
      <c r="Y500" s="43">
        <v>1676.41</v>
      </c>
      <c r="Z500" s="43">
        <v>1548.86</v>
      </c>
      <c r="AA500" s="43">
        <v>1325</v>
      </c>
    </row>
    <row r="501" spans="1:27" ht="12.75" customHeight="1" outlineLevel="1" x14ac:dyDescent="0.2">
      <c r="A501" s="92" t="s">
        <v>2536</v>
      </c>
      <c r="B501" s="62" t="s">
        <v>88</v>
      </c>
      <c r="C501" s="42" t="s">
        <v>77</v>
      </c>
      <c r="D501" s="43">
        <f>$D$441</f>
        <v>434.18</v>
      </c>
      <c r="E501" s="43">
        <f t="shared" ref="E501:AA501" si="289">$D$441</f>
        <v>434.18</v>
      </c>
      <c r="F501" s="43">
        <f t="shared" si="289"/>
        <v>434.18</v>
      </c>
      <c r="G501" s="43">
        <f t="shared" si="289"/>
        <v>434.18</v>
      </c>
      <c r="H501" s="43">
        <f t="shared" si="289"/>
        <v>434.18</v>
      </c>
      <c r="I501" s="43">
        <f t="shared" si="289"/>
        <v>434.18</v>
      </c>
      <c r="J501" s="43">
        <f t="shared" si="289"/>
        <v>434.18</v>
      </c>
      <c r="K501" s="43">
        <f t="shared" si="289"/>
        <v>434.18</v>
      </c>
      <c r="L501" s="43">
        <f t="shared" si="289"/>
        <v>434.18</v>
      </c>
      <c r="M501" s="43">
        <f t="shared" si="289"/>
        <v>434.18</v>
      </c>
      <c r="N501" s="43">
        <f t="shared" si="289"/>
        <v>434.18</v>
      </c>
      <c r="O501" s="43">
        <f t="shared" si="289"/>
        <v>434.18</v>
      </c>
      <c r="P501" s="43">
        <f t="shared" si="289"/>
        <v>434.18</v>
      </c>
      <c r="Q501" s="43">
        <f t="shared" si="289"/>
        <v>434.18</v>
      </c>
      <c r="R501" s="43">
        <f t="shared" si="289"/>
        <v>434.18</v>
      </c>
      <c r="S501" s="43">
        <f t="shared" si="289"/>
        <v>434.18</v>
      </c>
      <c r="T501" s="43">
        <f t="shared" si="289"/>
        <v>434.18</v>
      </c>
      <c r="U501" s="43">
        <f t="shared" si="289"/>
        <v>434.18</v>
      </c>
      <c r="V501" s="43">
        <f t="shared" si="289"/>
        <v>434.18</v>
      </c>
      <c r="W501" s="43">
        <f t="shared" si="289"/>
        <v>434.18</v>
      </c>
      <c r="X501" s="43">
        <f t="shared" si="289"/>
        <v>434.18</v>
      </c>
      <c r="Y501" s="43">
        <f t="shared" si="289"/>
        <v>434.18</v>
      </c>
      <c r="Z501" s="43">
        <f t="shared" si="289"/>
        <v>434.18</v>
      </c>
      <c r="AA501" s="43">
        <f t="shared" si="289"/>
        <v>434.18</v>
      </c>
    </row>
    <row r="502" spans="1:27" ht="12.75" customHeight="1" outlineLevel="1" x14ac:dyDescent="0.2">
      <c r="A502" s="92" t="s">
        <v>2537</v>
      </c>
      <c r="B502" s="62" t="s">
        <v>81</v>
      </c>
      <c r="C502" s="42" t="s">
        <v>77</v>
      </c>
      <c r="D502" s="43">
        <v>4.7699999999999996</v>
      </c>
      <c r="E502" s="43">
        <v>4.7699999999999996</v>
      </c>
      <c r="F502" s="43">
        <v>4.7699999999999996</v>
      </c>
      <c r="G502" s="43">
        <v>4.7699999999999996</v>
      </c>
      <c r="H502" s="43">
        <v>4.7699999999999996</v>
      </c>
      <c r="I502" s="43">
        <v>4.7699999999999996</v>
      </c>
      <c r="J502" s="43">
        <v>4.7699999999999996</v>
      </c>
      <c r="K502" s="43">
        <v>4.7699999999999996</v>
      </c>
      <c r="L502" s="43">
        <v>4.7699999999999996</v>
      </c>
      <c r="M502" s="43">
        <v>4.7699999999999996</v>
      </c>
      <c r="N502" s="43">
        <v>4.7699999999999996</v>
      </c>
      <c r="O502" s="43">
        <v>4.7699999999999996</v>
      </c>
      <c r="P502" s="43">
        <v>4.7699999999999996</v>
      </c>
      <c r="Q502" s="43">
        <v>4.7699999999999996</v>
      </c>
      <c r="R502" s="43">
        <v>4.7699999999999996</v>
      </c>
      <c r="S502" s="43">
        <v>4.7699999999999996</v>
      </c>
      <c r="T502" s="43">
        <v>4.7699999999999996</v>
      </c>
      <c r="U502" s="43">
        <v>4.7699999999999996</v>
      </c>
      <c r="V502" s="43">
        <v>4.7699999999999996</v>
      </c>
      <c r="W502" s="43">
        <v>4.7699999999999996</v>
      </c>
      <c r="X502" s="43">
        <v>4.7699999999999996</v>
      </c>
      <c r="Y502" s="43">
        <v>4.7699999999999996</v>
      </c>
      <c r="Z502" s="43">
        <v>4.7699999999999996</v>
      </c>
      <c r="AA502" s="43">
        <v>4.7699999999999996</v>
      </c>
    </row>
    <row r="503" spans="1:27" ht="12.75" customHeight="1" outlineLevel="1" x14ac:dyDescent="0.2">
      <c r="A503" s="92" t="s">
        <v>2538</v>
      </c>
      <c r="B503" s="62" t="s">
        <v>79</v>
      </c>
      <c r="C503" s="42" t="s">
        <v>77</v>
      </c>
      <c r="D503" s="43">
        <f>$D$11</f>
        <v>110.23</v>
      </c>
      <c r="E503" s="43">
        <f t="shared" ref="E503:AA503" si="290">$D$11</f>
        <v>110.23</v>
      </c>
      <c r="F503" s="43">
        <f t="shared" si="290"/>
        <v>110.23</v>
      </c>
      <c r="G503" s="43">
        <f t="shared" si="290"/>
        <v>110.23</v>
      </c>
      <c r="H503" s="43">
        <f t="shared" si="290"/>
        <v>110.23</v>
      </c>
      <c r="I503" s="43">
        <f t="shared" si="290"/>
        <v>110.23</v>
      </c>
      <c r="J503" s="43">
        <f t="shared" si="290"/>
        <v>110.23</v>
      </c>
      <c r="K503" s="43">
        <f t="shared" si="290"/>
        <v>110.23</v>
      </c>
      <c r="L503" s="43">
        <f t="shared" si="290"/>
        <v>110.23</v>
      </c>
      <c r="M503" s="43">
        <f t="shared" si="290"/>
        <v>110.23</v>
      </c>
      <c r="N503" s="43">
        <f t="shared" si="290"/>
        <v>110.23</v>
      </c>
      <c r="O503" s="43">
        <f t="shared" si="290"/>
        <v>110.23</v>
      </c>
      <c r="P503" s="43">
        <f t="shared" si="290"/>
        <v>110.23</v>
      </c>
      <c r="Q503" s="43">
        <f t="shared" si="290"/>
        <v>110.23</v>
      </c>
      <c r="R503" s="43">
        <f t="shared" si="290"/>
        <v>110.23</v>
      </c>
      <c r="S503" s="43">
        <f t="shared" si="290"/>
        <v>110.23</v>
      </c>
      <c r="T503" s="43">
        <f t="shared" si="290"/>
        <v>110.23</v>
      </c>
      <c r="U503" s="43">
        <f t="shared" si="290"/>
        <v>110.23</v>
      </c>
      <c r="V503" s="43">
        <f t="shared" si="290"/>
        <v>110.23</v>
      </c>
      <c r="W503" s="43">
        <f t="shared" si="290"/>
        <v>110.23</v>
      </c>
      <c r="X503" s="43">
        <f t="shared" si="290"/>
        <v>110.23</v>
      </c>
      <c r="Y503" s="43">
        <f t="shared" si="290"/>
        <v>110.23</v>
      </c>
      <c r="Z503" s="43">
        <f t="shared" si="290"/>
        <v>110.23</v>
      </c>
      <c r="AA503" s="43">
        <f t="shared" si="290"/>
        <v>110.23</v>
      </c>
    </row>
    <row r="504" spans="1:27" x14ac:dyDescent="0.2">
      <c r="A504" s="91" t="s">
        <v>2539</v>
      </c>
      <c r="B504" s="27" t="str">
        <f>"14"&amp;"."&amp;$B$729&amp;"."&amp;$B$730</f>
        <v>14.02.2023</v>
      </c>
      <c r="C504" s="83" t="s">
        <v>74</v>
      </c>
      <c r="D504" s="84">
        <f>ROUND(((D505+D506+D508+D507)/1000),5)</f>
        <v>1.72556</v>
      </c>
      <c r="E504" s="84">
        <f>ROUND(((E505+E506+E508+E507)/1000),5)</f>
        <v>1.6712199999999999</v>
      </c>
      <c r="F504" s="84">
        <f>ROUND(((F505+F506+F508+F507)/1000),5)</f>
        <v>1.6296999999999999</v>
      </c>
      <c r="G504" s="84">
        <f t="shared" ref="G504:AA504" si="291">ROUND(((G505+G506+G508+G507)/1000),5)</f>
        <v>1.62768</v>
      </c>
      <c r="H504" s="84">
        <f t="shared" si="291"/>
        <v>1.6735599999999999</v>
      </c>
      <c r="I504" s="84">
        <f t="shared" si="291"/>
        <v>1.7677700000000001</v>
      </c>
      <c r="J504" s="84">
        <f t="shared" si="291"/>
        <v>2.0638299999999998</v>
      </c>
      <c r="K504" s="84">
        <f t="shared" si="291"/>
        <v>2.1778900000000001</v>
      </c>
      <c r="L504" s="84">
        <f t="shared" si="291"/>
        <v>2.2597299999999998</v>
      </c>
      <c r="M504" s="84">
        <f t="shared" si="291"/>
        <v>2.4184399999999999</v>
      </c>
      <c r="N504" s="84">
        <f t="shared" si="291"/>
        <v>2.4301300000000001</v>
      </c>
      <c r="O504" s="84">
        <f t="shared" si="291"/>
        <v>2.4288699999999999</v>
      </c>
      <c r="P504" s="84">
        <f t="shared" si="291"/>
        <v>2.4066700000000001</v>
      </c>
      <c r="Q504" s="84">
        <f t="shared" si="291"/>
        <v>2.4132799999999999</v>
      </c>
      <c r="R504" s="84">
        <f t="shared" si="291"/>
        <v>2.4082699999999999</v>
      </c>
      <c r="S504" s="84">
        <f t="shared" si="291"/>
        <v>2.3995199999999999</v>
      </c>
      <c r="T504" s="84">
        <f t="shared" si="291"/>
        <v>2.4018199999999998</v>
      </c>
      <c r="U504" s="84">
        <f t="shared" si="291"/>
        <v>2.4169999999999998</v>
      </c>
      <c r="V504" s="84">
        <f t="shared" si="291"/>
        <v>2.4235600000000002</v>
      </c>
      <c r="W504" s="84">
        <f t="shared" si="291"/>
        <v>2.4155500000000001</v>
      </c>
      <c r="X504" s="84">
        <f t="shared" si="291"/>
        <v>2.3765100000000001</v>
      </c>
      <c r="Y504" s="84">
        <f t="shared" si="291"/>
        <v>2.19659</v>
      </c>
      <c r="Z504" s="84">
        <f t="shared" si="291"/>
        <v>2.0995300000000001</v>
      </c>
      <c r="AA504" s="84">
        <f t="shared" si="291"/>
        <v>1.9270099999999999</v>
      </c>
    </row>
    <row r="505" spans="1:27" ht="12.75" customHeight="1" outlineLevel="1" x14ac:dyDescent="0.2">
      <c r="A505" s="92" t="s">
        <v>2540</v>
      </c>
      <c r="B505" s="62" t="s">
        <v>231</v>
      </c>
      <c r="C505" s="42" t="s">
        <v>77</v>
      </c>
      <c r="D505" s="43">
        <v>1176.3800000000001</v>
      </c>
      <c r="E505" s="43">
        <v>1122.04</v>
      </c>
      <c r="F505" s="43">
        <v>1080.52</v>
      </c>
      <c r="G505" s="43">
        <v>1078.5</v>
      </c>
      <c r="H505" s="43">
        <v>1124.3800000000001</v>
      </c>
      <c r="I505" s="43">
        <v>1218.5899999999999</v>
      </c>
      <c r="J505" s="43">
        <v>1514.65</v>
      </c>
      <c r="K505" s="43">
        <v>1628.71</v>
      </c>
      <c r="L505" s="43">
        <v>1710.55</v>
      </c>
      <c r="M505" s="43">
        <v>1869.26</v>
      </c>
      <c r="N505" s="43">
        <v>1880.95</v>
      </c>
      <c r="O505" s="43">
        <v>1879.69</v>
      </c>
      <c r="P505" s="43">
        <v>1857.49</v>
      </c>
      <c r="Q505" s="43">
        <v>1864.1</v>
      </c>
      <c r="R505" s="43">
        <v>1859.09</v>
      </c>
      <c r="S505" s="43">
        <v>1850.34</v>
      </c>
      <c r="T505" s="43">
        <v>1852.64</v>
      </c>
      <c r="U505" s="43">
        <v>1867.82</v>
      </c>
      <c r="V505" s="43">
        <v>1874.38</v>
      </c>
      <c r="W505" s="43">
        <v>1866.37</v>
      </c>
      <c r="X505" s="43">
        <v>1827.33</v>
      </c>
      <c r="Y505" s="43">
        <v>1647.41</v>
      </c>
      <c r="Z505" s="43">
        <v>1550.35</v>
      </c>
      <c r="AA505" s="43">
        <v>1377.83</v>
      </c>
    </row>
    <row r="506" spans="1:27" ht="12.75" customHeight="1" outlineLevel="1" x14ac:dyDescent="0.2">
      <c r="A506" s="92" t="s">
        <v>2541</v>
      </c>
      <c r="B506" s="62" t="s">
        <v>88</v>
      </c>
      <c r="C506" s="42" t="s">
        <v>77</v>
      </c>
      <c r="D506" s="43">
        <f>$D$441</f>
        <v>434.18</v>
      </c>
      <c r="E506" s="43">
        <f t="shared" ref="E506:AA506" si="292">$D$441</f>
        <v>434.18</v>
      </c>
      <c r="F506" s="43">
        <f t="shared" si="292"/>
        <v>434.18</v>
      </c>
      <c r="G506" s="43">
        <f t="shared" si="292"/>
        <v>434.18</v>
      </c>
      <c r="H506" s="43">
        <f t="shared" si="292"/>
        <v>434.18</v>
      </c>
      <c r="I506" s="43">
        <f t="shared" si="292"/>
        <v>434.18</v>
      </c>
      <c r="J506" s="43">
        <f t="shared" si="292"/>
        <v>434.18</v>
      </c>
      <c r="K506" s="43">
        <f t="shared" si="292"/>
        <v>434.18</v>
      </c>
      <c r="L506" s="43">
        <f t="shared" si="292"/>
        <v>434.18</v>
      </c>
      <c r="M506" s="43">
        <f t="shared" si="292"/>
        <v>434.18</v>
      </c>
      <c r="N506" s="43">
        <f t="shared" si="292"/>
        <v>434.18</v>
      </c>
      <c r="O506" s="43">
        <f t="shared" si="292"/>
        <v>434.18</v>
      </c>
      <c r="P506" s="43">
        <f t="shared" si="292"/>
        <v>434.18</v>
      </c>
      <c r="Q506" s="43">
        <f t="shared" si="292"/>
        <v>434.18</v>
      </c>
      <c r="R506" s="43">
        <f t="shared" si="292"/>
        <v>434.18</v>
      </c>
      <c r="S506" s="43">
        <f t="shared" si="292"/>
        <v>434.18</v>
      </c>
      <c r="T506" s="43">
        <f t="shared" si="292"/>
        <v>434.18</v>
      </c>
      <c r="U506" s="43">
        <f t="shared" si="292"/>
        <v>434.18</v>
      </c>
      <c r="V506" s="43">
        <f t="shared" si="292"/>
        <v>434.18</v>
      </c>
      <c r="W506" s="43">
        <f t="shared" si="292"/>
        <v>434.18</v>
      </c>
      <c r="X506" s="43">
        <f t="shared" si="292"/>
        <v>434.18</v>
      </c>
      <c r="Y506" s="43">
        <f t="shared" si="292"/>
        <v>434.18</v>
      </c>
      <c r="Z506" s="43">
        <f t="shared" si="292"/>
        <v>434.18</v>
      </c>
      <c r="AA506" s="43">
        <f t="shared" si="292"/>
        <v>434.18</v>
      </c>
    </row>
    <row r="507" spans="1:27" ht="12.75" customHeight="1" outlineLevel="1" x14ac:dyDescent="0.2">
      <c r="A507" s="92" t="s">
        <v>2542</v>
      </c>
      <c r="B507" s="62" t="s">
        <v>81</v>
      </c>
      <c r="C507" s="42" t="s">
        <v>77</v>
      </c>
      <c r="D507" s="43">
        <v>4.7699999999999996</v>
      </c>
      <c r="E507" s="43">
        <v>4.7699999999999996</v>
      </c>
      <c r="F507" s="43">
        <v>4.7699999999999996</v>
      </c>
      <c r="G507" s="43">
        <v>4.7699999999999996</v>
      </c>
      <c r="H507" s="43">
        <v>4.7699999999999996</v>
      </c>
      <c r="I507" s="43">
        <v>4.7699999999999996</v>
      </c>
      <c r="J507" s="43">
        <v>4.7699999999999996</v>
      </c>
      <c r="K507" s="43">
        <v>4.7699999999999996</v>
      </c>
      <c r="L507" s="43">
        <v>4.7699999999999996</v>
      </c>
      <c r="M507" s="43">
        <v>4.7699999999999996</v>
      </c>
      <c r="N507" s="43">
        <v>4.7699999999999996</v>
      </c>
      <c r="O507" s="43">
        <v>4.7699999999999996</v>
      </c>
      <c r="P507" s="43">
        <v>4.7699999999999996</v>
      </c>
      <c r="Q507" s="43">
        <v>4.7699999999999996</v>
      </c>
      <c r="R507" s="43">
        <v>4.7699999999999996</v>
      </c>
      <c r="S507" s="43">
        <v>4.7699999999999996</v>
      </c>
      <c r="T507" s="43">
        <v>4.7699999999999996</v>
      </c>
      <c r="U507" s="43">
        <v>4.7699999999999996</v>
      </c>
      <c r="V507" s="43">
        <v>4.7699999999999996</v>
      </c>
      <c r="W507" s="43">
        <v>4.7699999999999996</v>
      </c>
      <c r="X507" s="43">
        <v>4.7699999999999996</v>
      </c>
      <c r="Y507" s="43">
        <v>4.7699999999999996</v>
      </c>
      <c r="Z507" s="43">
        <v>4.7699999999999996</v>
      </c>
      <c r="AA507" s="43">
        <v>4.7699999999999996</v>
      </c>
    </row>
    <row r="508" spans="1:27" ht="12.75" customHeight="1" outlineLevel="1" x14ac:dyDescent="0.2">
      <c r="A508" s="92" t="s">
        <v>2543</v>
      </c>
      <c r="B508" s="62" t="s">
        <v>79</v>
      </c>
      <c r="C508" s="42" t="s">
        <v>77</v>
      </c>
      <c r="D508" s="43">
        <f>$D$11</f>
        <v>110.23</v>
      </c>
      <c r="E508" s="43">
        <f t="shared" ref="E508:AA508" si="293">$D$11</f>
        <v>110.23</v>
      </c>
      <c r="F508" s="43">
        <f t="shared" si="293"/>
        <v>110.23</v>
      </c>
      <c r="G508" s="43">
        <f t="shared" si="293"/>
        <v>110.23</v>
      </c>
      <c r="H508" s="43">
        <f t="shared" si="293"/>
        <v>110.23</v>
      </c>
      <c r="I508" s="43">
        <f t="shared" si="293"/>
        <v>110.23</v>
      </c>
      <c r="J508" s="43">
        <f t="shared" si="293"/>
        <v>110.23</v>
      </c>
      <c r="K508" s="43">
        <f t="shared" si="293"/>
        <v>110.23</v>
      </c>
      <c r="L508" s="43">
        <f t="shared" si="293"/>
        <v>110.23</v>
      </c>
      <c r="M508" s="43">
        <f t="shared" si="293"/>
        <v>110.23</v>
      </c>
      <c r="N508" s="43">
        <f t="shared" si="293"/>
        <v>110.23</v>
      </c>
      <c r="O508" s="43">
        <f t="shared" si="293"/>
        <v>110.23</v>
      </c>
      <c r="P508" s="43">
        <f t="shared" si="293"/>
        <v>110.23</v>
      </c>
      <c r="Q508" s="43">
        <f t="shared" si="293"/>
        <v>110.23</v>
      </c>
      <c r="R508" s="43">
        <f t="shared" si="293"/>
        <v>110.23</v>
      </c>
      <c r="S508" s="43">
        <f t="shared" si="293"/>
        <v>110.23</v>
      </c>
      <c r="T508" s="43">
        <f t="shared" si="293"/>
        <v>110.23</v>
      </c>
      <c r="U508" s="43">
        <f t="shared" si="293"/>
        <v>110.23</v>
      </c>
      <c r="V508" s="43">
        <f t="shared" si="293"/>
        <v>110.23</v>
      </c>
      <c r="W508" s="43">
        <f t="shared" si="293"/>
        <v>110.23</v>
      </c>
      <c r="X508" s="43">
        <f t="shared" si="293"/>
        <v>110.23</v>
      </c>
      <c r="Y508" s="43">
        <f t="shared" si="293"/>
        <v>110.23</v>
      </c>
      <c r="Z508" s="43">
        <f t="shared" si="293"/>
        <v>110.23</v>
      </c>
      <c r="AA508" s="43">
        <f t="shared" si="293"/>
        <v>110.23</v>
      </c>
    </row>
    <row r="509" spans="1:27" x14ac:dyDescent="0.2">
      <c r="A509" s="91" t="s">
        <v>2544</v>
      </c>
      <c r="B509" s="27" t="str">
        <f>"15"&amp;"."&amp;$B$729&amp;"."&amp;$B$730</f>
        <v>15.02.2023</v>
      </c>
      <c r="C509" s="83" t="s">
        <v>74</v>
      </c>
      <c r="D509" s="84">
        <f>ROUND(((D510+D511+D513+D512)/1000),5)</f>
        <v>1.7333099999999999</v>
      </c>
      <c r="E509" s="84">
        <f>ROUND(((E510+E511+E513+E512)/1000),5)</f>
        <v>1.6556599999999999</v>
      </c>
      <c r="F509" s="84">
        <f>ROUND(((F510+F511+F513+F512)/1000),5)</f>
        <v>1.6287100000000001</v>
      </c>
      <c r="G509" s="84">
        <f t="shared" ref="G509:AA509" si="294">ROUND(((G510+G511+G513+G512)/1000),5)</f>
        <v>1.6295500000000001</v>
      </c>
      <c r="H509" s="84">
        <f t="shared" si="294"/>
        <v>1.67425</v>
      </c>
      <c r="I509" s="84">
        <f t="shared" si="294"/>
        <v>1.77336</v>
      </c>
      <c r="J509" s="84">
        <f t="shared" si="294"/>
        <v>2.0351300000000001</v>
      </c>
      <c r="K509" s="84">
        <f t="shared" si="294"/>
        <v>2.18303</v>
      </c>
      <c r="L509" s="84">
        <f t="shared" si="294"/>
        <v>2.2385700000000002</v>
      </c>
      <c r="M509" s="84">
        <f t="shared" si="294"/>
        <v>2.2691499999999998</v>
      </c>
      <c r="N509" s="84">
        <f t="shared" si="294"/>
        <v>2.3012600000000001</v>
      </c>
      <c r="O509" s="84">
        <f t="shared" si="294"/>
        <v>2.4063699999999999</v>
      </c>
      <c r="P509" s="84">
        <f t="shared" si="294"/>
        <v>2.32226</v>
      </c>
      <c r="Q509" s="84">
        <f t="shared" si="294"/>
        <v>2.3535200000000001</v>
      </c>
      <c r="R509" s="84">
        <f t="shared" si="294"/>
        <v>2.3268900000000001</v>
      </c>
      <c r="S509" s="84">
        <f t="shared" si="294"/>
        <v>2.2749700000000002</v>
      </c>
      <c r="T509" s="84">
        <f t="shared" si="294"/>
        <v>2.2394400000000001</v>
      </c>
      <c r="U509" s="84">
        <f t="shared" si="294"/>
        <v>2.2589600000000001</v>
      </c>
      <c r="V509" s="84">
        <f t="shared" si="294"/>
        <v>2.3290500000000001</v>
      </c>
      <c r="W509" s="84">
        <f t="shared" si="294"/>
        <v>2.3302399999999999</v>
      </c>
      <c r="X509" s="84">
        <f t="shared" si="294"/>
        <v>2.3010899999999999</v>
      </c>
      <c r="Y509" s="84">
        <f t="shared" si="294"/>
        <v>2.23034</v>
      </c>
      <c r="Z509" s="84">
        <f t="shared" si="294"/>
        <v>2.0887899999999999</v>
      </c>
      <c r="AA509" s="84">
        <f t="shared" si="294"/>
        <v>1.8710100000000001</v>
      </c>
    </row>
    <row r="510" spans="1:27" ht="12.75" customHeight="1" outlineLevel="1" x14ac:dyDescent="0.2">
      <c r="A510" s="92" t="s">
        <v>2545</v>
      </c>
      <c r="B510" s="62" t="s">
        <v>231</v>
      </c>
      <c r="C510" s="42" t="s">
        <v>77</v>
      </c>
      <c r="D510" s="43">
        <v>1184.1300000000001</v>
      </c>
      <c r="E510" s="43">
        <v>1106.48</v>
      </c>
      <c r="F510" s="43">
        <v>1079.53</v>
      </c>
      <c r="G510" s="43">
        <v>1080.3699999999999</v>
      </c>
      <c r="H510" s="43">
        <v>1125.07</v>
      </c>
      <c r="I510" s="43">
        <v>1224.18</v>
      </c>
      <c r="J510" s="43">
        <v>1485.95</v>
      </c>
      <c r="K510" s="43">
        <v>1633.85</v>
      </c>
      <c r="L510" s="43">
        <v>1689.39</v>
      </c>
      <c r="M510" s="43">
        <v>1719.97</v>
      </c>
      <c r="N510" s="43">
        <v>1752.08</v>
      </c>
      <c r="O510" s="43">
        <v>1857.19</v>
      </c>
      <c r="P510" s="43">
        <v>1773.08</v>
      </c>
      <c r="Q510" s="43">
        <v>1804.34</v>
      </c>
      <c r="R510" s="43">
        <v>1777.71</v>
      </c>
      <c r="S510" s="43">
        <v>1725.79</v>
      </c>
      <c r="T510" s="43">
        <v>1690.26</v>
      </c>
      <c r="U510" s="43">
        <v>1709.78</v>
      </c>
      <c r="V510" s="43">
        <v>1779.87</v>
      </c>
      <c r="W510" s="43">
        <v>1781.06</v>
      </c>
      <c r="X510" s="43">
        <v>1751.91</v>
      </c>
      <c r="Y510" s="43">
        <v>1681.16</v>
      </c>
      <c r="Z510" s="43">
        <v>1539.61</v>
      </c>
      <c r="AA510" s="43">
        <v>1321.83</v>
      </c>
    </row>
    <row r="511" spans="1:27" ht="12.75" customHeight="1" outlineLevel="1" x14ac:dyDescent="0.2">
      <c r="A511" s="92" t="s">
        <v>2546</v>
      </c>
      <c r="B511" s="62" t="s">
        <v>88</v>
      </c>
      <c r="C511" s="42" t="s">
        <v>77</v>
      </c>
      <c r="D511" s="43">
        <f>$D$441</f>
        <v>434.18</v>
      </c>
      <c r="E511" s="43">
        <f t="shared" ref="E511:AA511" si="295">$D$441</f>
        <v>434.18</v>
      </c>
      <c r="F511" s="43">
        <f t="shared" si="295"/>
        <v>434.18</v>
      </c>
      <c r="G511" s="43">
        <f t="shared" si="295"/>
        <v>434.18</v>
      </c>
      <c r="H511" s="43">
        <f t="shared" si="295"/>
        <v>434.18</v>
      </c>
      <c r="I511" s="43">
        <f t="shared" si="295"/>
        <v>434.18</v>
      </c>
      <c r="J511" s="43">
        <f t="shared" si="295"/>
        <v>434.18</v>
      </c>
      <c r="K511" s="43">
        <f t="shared" si="295"/>
        <v>434.18</v>
      </c>
      <c r="L511" s="43">
        <f t="shared" si="295"/>
        <v>434.18</v>
      </c>
      <c r="M511" s="43">
        <f t="shared" si="295"/>
        <v>434.18</v>
      </c>
      <c r="N511" s="43">
        <f t="shared" si="295"/>
        <v>434.18</v>
      </c>
      <c r="O511" s="43">
        <f t="shared" si="295"/>
        <v>434.18</v>
      </c>
      <c r="P511" s="43">
        <f t="shared" si="295"/>
        <v>434.18</v>
      </c>
      <c r="Q511" s="43">
        <f t="shared" si="295"/>
        <v>434.18</v>
      </c>
      <c r="R511" s="43">
        <f t="shared" si="295"/>
        <v>434.18</v>
      </c>
      <c r="S511" s="43">
        <f t="shared" si="295"/>
        <v>434.18</v>
      </c>
      <c r="T511" s="43">
        <f t="shared" si="295"/>
        <v>434.18</v>
      </c>
      <c r="U511" s="43">
        <f t="shared" si="295"/>
        <v>434.18</v>
      </c>
      <c r="V511" s="43">
        <f t="shared" si="295"/>
        <v>434.18</v>
      </c>
      <c r="W511" s="43">
        <f t="shared" si="295"/>
        <v>434.18</v>
      </c>
      <c r="X511" s="43">
        <f t="shared" si="295"/>
        <v>434.18</v>
      </c>
      <c r="Y511" s="43">
        <f t="shared" si="295"/>
        <v>434.18</v>
      </c>
      <c r="Z511" s="43">
        <f t="shared" si="295"/>
        <v>434.18</v>
      </c>
      <c r="AA511" s="43">
        <f t="shared" si="295"/>
        <v>434.18</v>
      </c>
    </row>
    <row r="512" spans="1:27" ht="12.75" customHeight="1" outlineLevel="1" x14ac:dyDescent="0.2">
      <c r="A512" s="92" t="s">
        <v>2547</v>
      </c>
      <c r="B512" s="62" t="s">
        <v>81</v>
      </c>
      <c r="C512" s="42" t="s">
        <v>77</v>
      </c>
      <c r="D512" s="43">
        <v>4.7699999999999996</v>
      </c>
      <c r="E512" s="43">
        <v>4.7699999999999996</v>
      </c>
      <c r="F512" s="43">
        <v>4.7699999999999996</v>
      </c>
      <c r="G512" s="43">
        <v>4.7699999999999996</v>
      </c>
      <c r="H512" s="43">
        <v>4.7699999999999996</v>
      </c>
      <c r="I512" s="43">
        <v>4.7699999999999996</v>
      </c>
      <c r="J512" s="43">
        <v>4.7699999999999996</v>
      </c>
      <c r="K512" s="43">
        <v>4.7699999999999996</v>
      </c>
      <c r="L512" s="43">
        <v>4.7699999999999996</v>
      </c>
      <c r="M512" s="43">
        <v>4.7699999999999996</v>
      </c>
      <c r="N512" s="43">
        <v>4.7699999999999996</v>
      </c>
      <c r="O512" s="43">
        <v>4.7699999999999996</v>
      </c>
      <c r="P512" s="43">
        <v>4.7699999999999996</v>
      </c>
      <c r="Q512" s="43">
        <v>4.7699999999999996</v>
      </c>
      <c r="R512" s="43">
        <v>4.7699999999999996</v>
      </c>
      <c r="S512" s="43">
        <v>4.7699999999999996</v>
      </c>
      <c r="T512" s="43">
        <v>4.7699999999999996</v>
      </c>
      <c r="U512" s="43">
        <v>4.7699999999999996</v>
      </c>
      <c r="V512" s="43">
        <v>4.7699999999999996</v>
      </c>
      <c r="W512" s="43">
        <v>4.7699999999999996</v>
      </c>
      <c r="X512" s="43">
        <v>4.7699999999999996</v>
      </c>
      <c r="Y512" s="43">
        <v>4.7699999999999996</v>
      </c>
      <c r="Z512" s="43">
        <v>4.7699999999999996</v>
      </c>
      <c r="AA512" s="43">
        <v>4.7699999999999996</v>
      </c>
    </row>
    <row r="513" spans="1:27" ht="12.75" customHeight="1" outlineLevel="1" x14ac:dyDescent="0.2">
      <c r="A513" s="92" t="s">
        <v>2548</v>
      </c>
      <c r="B513" s="62" t="s">
        <v>79</v>
      </c>
      <c r="C513" s="42" t="s">
        <v>77</v>
      </c>
      <c r="D513" s="43">
        <f>$D$11</f>
        <v>110.23</v>
      </c>
      <c r="E513" s="43">
        <f t="shared" ref="E513:AA513" si="296">$D$11</f>
        <v>110.23</v>
      </c>
      <c r="F513" s="43">
        <f t="shared" si="296"/>
        <v>110.23</v>
      </c>
      <c r="G513" s="43">
        <f t="shared" si="296"/>
        <v>110.23</v>
      </c>
      <c r="H513" s="43">
        <f t="shared" si="296"/>
        <v>110.23</v>
      </c>
      <c r="I513" s="43">
        <f t="shared" si="296"/>
        <v>110.23</v>
      </c>
      <c r="J513" s="43">
        <f t="shared" si="296"/>
        <v>110.23</v>
      </c>
      <c r="K513" s="43">
        <f t="shared" si="296"/>
        <v>110.23</v>
      </c>
      <c r="L513" s="43">
        <f t="shared" si="296"/>
        <v>110.23</v>
      </c>
      <c r="M513" s="43">
        <f t="shared" si="296"/>
        <v>110.23</v>
      </c>
      <c r="N513" s="43">
        <f t="shared" si="296"/>
        <v>110.23</v>
      </c>
      <c r="O513" s="43">
        <f t="shared" si="296"/>
        <v>110.23</v>
      </c>
      <c r="P513" s="43">
        <f t="shared" si="296"/>
        <v>110.23</v>
      </c>
      <c r="Q513" s="43">
        <f t="shared" si="296"/>
        <v>110.23</v>
      </c>
      <c r="R513" s="43">
        <f t="shared" si="296"/>
        <v>110.23</v>
      </c>
      <c r="S513" s="43">
        <f t="shared" si="296"/>
        <v>110.23</v>
      </c>
      <c r="T513" s="43">
        <f t="shared" si="296"/>
        <v>110.23</v>
      </c>
      <c r="U513" s="43">
        <f t="shared" si="296"/>
        <v>110.23</v>
      </c>
      <c r="V513" s="43">
        <f t="shared" si="296"/>
        <v>110.23</v>
      </c>
      <c r="W513" s="43">
        <f t="shared" si="296"/>
        <v>110.23</v>
      </c>
      <c r="X513" s="43">
        <f t="shared" si="296"/>
        <v>110.23</v>
      </c>
      <c r="Y513" s="43">
        <f t="shared" si="296"/>
        <v>110.23</v>
      </c>
      <c r="Z513" s="43">
        <f t="shared" si="296"/>
        <v>110.23</v>
      </c>
      <c r="AA513" s="43">
        <f t="shared" si="296"/>
        <v>110.23</v>
      </c>
    </row>
    <row r="514" spans="1:27" x14ac:dyDescent="0.2">
      <c r="A514" s="91" t="s">
        <v>2549</v>
      </c>
      <c r="B514" s="27" t="str">
        <f>"16"&amp;"."&amp;$B$729&amp;"."&amp;$B$730</f>
        <v>16.02.2023</v>
      </c>
      <c r="C514" s="83" t="s">
        <v>74</v>
      </c>
      <c r="D514" s="84">
        <f>ROUND(((D515+D516+D518+D517)/1000),5)</f>
        <v>1.71024</v>
      </c>
      <c r="E514" s="84">
        <f>ROUND(((E515+E516+E518+E517)/1000),5)</f>
        <v>1.6605300000000001</v>
      </c>
      <c r="F514" s="84">
        <f>ROUND(((F515+F516+F518+F517)/1000),5)</f>
        <v>1.6298699999999999</v>
      </c>
      <c r="G514" s="84">
        <f t="shared" ref="G514:AA514" si="297">ROUND(((G515+G516+G518+G517)/1000),5)</f>
        <v>1.63388</v>
      </c>
      <c r="H514" s="84">
        <f t="shared" si="297"/>
        <v>1.68937</v>
      </c>
      <c r="I514" s="84">
        <f t="shared" si="297"/>
        <v>1.80091</v>
      </c>
      <c r="J514" s="84">
        <f t="shared" si="297"/>
        <v>2.02799</v>
      </c>
      <c r="K514" s="84">
        <f t="shared" si="297"/>
        <v>2.1585899999999998</v>
      </c>
      <c r="L514" s="84">
        <f t="shared" si="297"/>
        <v>2.2016300000000002</v>
      </c>
      <c r="M514" s="84">
        <f t="shared" si="297"/>
        <v>2.2153900000000002</v>
      </c>
      <c r="N514" s="84">
        <f t="shared" si="297"/>
        <v>2.2352400000000001</v>
      </c>
      <c r="O514" s="84">
        <f t="shared" si="297"/>
        <v>2.27068</v>
      </c>
      <c r="P514" s="84">
        <f t="shared" si="297"/>
        <v>2.2463500000000001</v>
      </c>
      <c r="Q514" s="84">
        <f t="shared" si="297"/>
        <v>2.24377</v>
      </c>
      <c r="R514" s="84">
        <f t="shared" si="297"/>
        <v>2.2397200000000002</v>
      </c>
      <c r="S514" s="84">
        <f t="shared" si="297"/>
        <v>2.2084800000000002</v>
      </c>
      <c r="T514" s="84">
        <f t="shared" si="297"/>
        <v>2.1868300000000001</v>
      </c>
      <c r="U514" s="84">
        <f t="shared" si="297"/>
        <v>2.2037300000000002</v>
      </c>
      <c r="V514" s="84">
        <f t="shared" si="297"/>
        <v>2.2308500000000002</v>
      </c>
      <c r="W514" s="84">
        <f t="shared" si="297"/>
        <v>2.2534100000000001</v>
      </c>
      <c r="X514" s="84">
        <f t="shared" si="297"/>
        <v>2.2326100000000002</v>
      </c>
      <c r="Y514" s="84">
        <f t="shared" si="297"/>
        <v>2.2056499999999999</v>
      </c>
      <c r="Z514" s="84">
        <f t="shared" si="297"/>
        <v>2.08107</v>
      </c>
      <c r="AA514" s="84">
        <f t="shared" si="297"/>
        <v>1.81714</v>
      </c>
    </row>
    <row r="515" spans="1:27" ht="12.75" customHeight="1" outlineLevel="1" x14ac:dyDescent="0.2">
      <c r="A515" s="92" t="s">
        <v>2550</v>
      </c>
      <c r="B515" s="62" t="s">
        <v>231</v>
      </c>
      <c r="C515" s="42" t="s">
        <v>77</v>
      </c>
      <c r="D515" s="43">
        <v>1161.06</v>
      </c>
      <c r="E515" s="43">
        <v>1111.3499999999999</v>
      </c>
      <c r="F515" s="43">
        <v>1080.69</v>
      </c>
      <c r="G515" s="43">
        <v>1084.7</v>
      </c>
      <c r="H515" s="43">
        <v>1140.19</v>
      </c>
      <c r="I515" s="43">
        <v>1251.73</v>
      </c>
      <c r="J515" s="43">
        <v>1478.81</v>
      </c>
      <c r="K515" s="43">
        <v>1609.41</v>
      </c>
      <c r="L515" s="43">
        <v>1652.45</v>
      </c>
      <c r="M515" s="43">
        <v>1666.21</v>
      </c>
      <c r="N515" s="43">
        <v>1686.06</v>
      </c>
      <c r="O515" s="43">
        <v>1721.5</v>
      </c>
      <c r="P515" s="43">
        <v>1697.17</v>
      </c>
      <c r="Q515" s="43">
        <v>1694.59</v>
      </c>
      <c r="R515" s="43">
        <v>1690.54</v>
      </c>
      <c r="S515" s="43">
        <v>1659.3</v>
      </c>
      <c r="T515" s="43">
        <v>1637.65</v>
      </c>
      <c r="U515" s="43">
        <v>1654.55</v>
      </c>
      <c r="V515" s="43">
        <v>1681.67</v>
      </c>
      <c r="W515" s="43">
        <v>1704.23</v>
      </c>
      <c r="X515" s="43">
        <v>1683.43</v>
      </c>
      <c r="Y515" s="43">
        <v>1656.47</v>
      </c>
      <c r="Z515" s="43">
        <v>1531.89</v>
      </c>
      <c r="AA515" s="43">
        <v>1267.96</v>
      </c>
    </row>
    <row r="516" spans="1:27" ht="12.75" customHeight="1" outlineLevel="1" x14ac:dyDescent="0.2">
      <c r="A516" s="92" t="s">
        <v>2551</v>
      </c>
      <c r="B516" s="62" t="s">
        <v>88</v>
      </c>
      <c r="C516" s="42" t="s">
        <v>77</v>
      </c>
      <c r="D516" s="43">
        <f>$D$441</f>
        <v>434.18</v>
      </c>
      <c r="E516" s="43">
        <f t="shared" ref="E516:AA516" si="298">$D$441</f>
        <v>434.18</v>
      </c>
      <c r="F516" s="43">
        <f t="shared" si="298"/>
        <v>434.18</v>
      </c>
      <c r="G516" s="43">
        <f t="shared" si="298"/>
        <v>434.18</v>
      </c>
      <c r="H516" s="43">
        <f t="shared" si="298"/>
        <v>434.18</v>
      </c>
      <c r="I516" s="43">
        <f t="shared" si="298"/>
        <v>434.18</v>
      </c>
      <c r="J516" s="43">
        <f t="shared" si="298"/>
        <v>434.18</v>
      </c>
      <c r="K516" s="43">
        <f t="shared" si="298"/>
        <v>434.18</v>
      </c>
      <c r="L516" s="43">
        <f t="shared" si="298"/>
        <v>434.18</v>
      </c>
      <c r="M516" s="43">
        <f t="shared" si="298"/>
        <v>434.18</v>
      </c>
      <c r="N516" s="43">
        <f t="shared" si="298"/>
        <v>434.18</v>
      </c>
      <c r="O516" s="43">
        <f t="shared" si="298"/>
        <v>434.18</v>
      </c>
      <c r="P516" s="43">
        <f t="shared" si="298"/>
        <v>434.18</v>
      </c>
      <c r="Q516" s="43">
        <f t="shared" si="298"/>
        <v>434.18</v>
      </c>
      <c r="R516" s="43">
        <f t="shared" si="298"/>
        <v>434.18</v>
      </c>
      <c r="S516" s="43">
        <f t="shared" si="298"/>
        <v>434.18</v>
      </c>
      <c r="T516" s="43">
        <f t="shared" si="298"/>
        <v>434.18</v>
      </c>
      <c r="U516" s="43">
        <f t="shared" si="298"/>
        <v>434.18</v>
      </c>
      <c r="V516" s="43">
        <f t="shared" si="298"/>
        <v>434.18</v>
      </c>
      <c r="W516" s="43">
        <f t="shared" si="298"/>
        <v>434.18</v>
      </c>
      <c r="X516" s="43">
        <f t="shared" si="298"/>
        <v>434.18</v>
      </c>
      <c r="Y516" s="43">
        <f t="shared" si="298"/>
        <v>434.18</v>
      </c>
      <c r="Z516" s="43">
        <f t="shared" si="298"/>
        <v>434.18</v>
      </c>
      <c r="AA516" s="43">
        <f t="shared" si="298"/>
        <v>434.18</v>
      </c>
    </row>
    <row r="517" spans="1:27" ht="12.75" customHeight="1" outlineLevel="1" x14ac:dyDescent="0.2">
      <c r="A517" s="92" t="s">
        <v>2552</v>
      </c>
      <c r="B517" s="62" t="s">
        <v>81</v>
      </c>
      <c r="C517" s="42" t="s">
        <v>77</v>
      </c>
      <c r="D517" s="43">
        <v>4.7699999999999996</v>
      </c>
      <c r="E517" s="43">
        <v>4.7699999999999996</v>
      </c>
      <c r="F517" s="43">
        <v>4.7699999999999996</v>
      </c>
      <c r="G517" s="43">
        <v>4.7699999999999996</v>
      </c>
      <c r="H517" s="43">
        <v>4.7699999999999996</v>
      </c>
      <c r="I517" s="43">
        <v>4.7699999999999996</v>
      </c>
      <c r="J517" s="43">
        <v>4.7699999999999996</v>
      </c>
      <c r="K517" s="43">
        <v>4.7699999999999996</v>
      </c>
      <c r="L517" s="43">
        <v>4.7699999999999996</v>
      </c>
      <c r="M517" s="43">
        <v>4.7699999999999996</v>
      </c>
      <c r="N517" s="43">
        <v>4.7699999999999996</v>
      </c>
      <c r="O517" s="43">
        <v>4.7699999999999996</v>
      </c>
      <c r="P517" s="43">
        <v>4.7699999999999996</v>
      </c>
      <c r="Q517" s="43">
        <v>4.7699999999999996</v>
      </c>
      <c r="R517" s="43">
        <v>4.7699999999999996</v>
      </c>
      <c r="S517" s="43">
        <v>4.7699999999999996</v>
      </c>
      <c r="T517" s="43">
        <v>4.7699999999999996</v>
      </c>
      <c r="U517" s="43">
        <v>4.7699999999999996</v>
      </c>
      <c r="V517" s="43">
        <v>4.7699999999999996</v>
      </c>
      <c r="W517" s="43">
        <v>4.7699999999999996</v>
      </c>
      <c r="X517" s="43">
        <v>4.7699999999999996</v>
      </c>
      <c r="Y517" s="43">
        <v>4.7699999999999996</v>
      </c>
      <c r="Z517" s="43">
        <v>4.7699999999999996</v>
      </c>
      <c r="AA517" s="43">
        <v>4.7699999999999996</v>
      </c>
    </row>
    <row r="518" spans="1:27" ht="12.75" customHeight="1" outlineLevel="1" x14ac:dyDescent="0.2">
      <c r="A518" s="92" t="s">
        <v>2553</v>
      </c>
      <c r="B518" s="62" t="s">
        <v>79</v>
      </c>
      <c r="C518" s="42" t="s">
        <v>77</v>
      </c>
      <c r="D518" s="43">
        <f>$D$11</f>
        <v>110.23</v>
      </c>
      <c r="E518" s="43">
        <f t="shared" ref="E518:AA518" si="299">$D$11</f>
        <v>110.23</v>
      </c>
      <c r="F518" s="43">
        <f t="shared" si="299"/>
        <v>110.23</v>
      </c>
      <c r="G518" s="43">
        <f t="shared" si="299"/>
        <v>110.23</v>
      </c>
      <c r="H518" s="43">
        <f t="shared" si="299"/>
        <v>110.23</v>
      </c>
      <c r="I518" s="43">
        <f t="shared" si="299"/>
        <v>110.23</v>
      </c>
      <c r="J518" s="43">
        <f t="shared" si="299"/>
        <v>110.23</v>
      </c>
      <c r="K518" s="43">
        <f t="shared" si="299"/>
        <v>110.23</v>
      </c>
      <c r="L518" s="43">
        <f t="shared" si="299"/>
        <v>110.23</v>
      </c>
      <c r="M518" s="43">
        <f t="shared" si="299"/>
        <v>110.23</v>
      </c>
      <c r="N518" s="43">
        <f t="shared" si="299"/>
        <v>110.23</v>
      </c>
      <c r="O518" s="43">
        <f t="shared" si="299"/>
        <v>110.23</v>
      </c>
      <c r="P518" s="43">
        <f t="shared" si="299"/>
        <v>110.23</v>
      </c>
      <c r="Q518" s="43">
        <f t="shared" si="299"/>
        <v>110.23</v>
      </c>
      <c r="R518" s="43">
        <f t="shared" si="299"/>
        <v>110.23</v>
      </c>
      <c r="S518" s="43">
        <f t="shared" si="299"/>
        <v>110.23</v>
      </c>
      <c r="T518" s="43">
        <f t="shared" si="299"/>
        <v>110.23</v>
      </c>
      <c r="U518" s="43">
        <f t="shared" si="299"/>
        <v>110.23</v>
      </c>
      <c r="V518" s="43">
        <f t="shared" si="299"/>
        <v>110.23</v>
      </c>
      <c r="W518" s="43">
        <f t="shared" si="299"/>
        <v>110.23</v>
      </c>
      <c r="X518" s="43">
        <f t="shared" si="299"/>
        <v>110.23</v>
      </c>
      <c r="Y518" s="43">
        <f t="shared" si="299"/>
        <v>110.23</v>
      </c>
      <c r="Z518" s="43">
        <f t="shared" si="299"/>
        <v>110.23</v>
      </c>
      <c r="AA518" s="43">
        <f t="shared" si="299"/>
        <v>110.23</v>
      </c>
    </row>
    <row r="519" spans="1:27" x14ac:dyDescent="0.2">
      <c r="A519" s="91" t="s">
        <v>2554</v>
      </c>
      <c r="B519" s="27" t="str">
        <f>"17"&amp;"."&amp;$B$729&amp;"."&amp;$B$730</f>
        <v>17.02.2023</v>
      </c>
      <c r="C519" s="83" t="s">
        <v>74</v>
      </c>
      <c r="D519" s="84">
        <f>ROUND(((D520+D521+D523+D522)/1000),5)</f>
        <v>1.7531300000000001</v>
      </c>
      <c r="E519" s="84">
        <f>ROUND(((E520+E521+E523+E522)/1000),5)</f>
        <v>1.65072</v>
      </c>
      <c r="F519" s="84">
        <f>ROUND(((F520+F521+F523+F522)/1000),5)</f>
        <v>1.61456</v>
      </c>
      <c r="G519" s="84">
        <f t="shared" ref="G519:AA519" si="300">ROUND(((G520+G521+G523+G522)/1000),5)</f>
        <v>1.6236600000000001</v>
      </c>
      <c r="H519" s="84">
        <f t="shared" si="300"/>
        <v>1.6939200000000001</v>
      </c>
      <c r="I519" s="84">
        <f t="shared" si="300"/>
        <v>1.859</v>
      </c>
      <c r="J519" s="84">
        <f t="shared" si="300"/>
        <v>2.10954</v>
      </c>
      <c r="K519" s="84">
        <f t="shared" si="300"/>
        <v>2.24735</v>
      </c>
      <c r="L519" s="84">
        <f t="shared" si="300"/>
        <v>2.3254999999999999</v>
      </c>
      <c r="M519" s="84">
        <f t="shared" si="300"/>
        <v>2.3488500000000001</v>
      </c>
      <c r="N519" s="84">
        <f t="shared" si="300"/>
        <v>2.40916</v>
      </c>
      <c r="O519" s="84">
        <f t="shared" si="300"/>
        <v>2.4234300000000002</v>
      </c>
      <c r="P519" s="84">
        <f t="shared" si="300"/>
        <v>2.38646</v>
      </c>
      <c r="Q519" s="84">
        <f t="shared" si="300"/>
        <v>2.3923199999999998</v>
      </c>
      <c r="R519" s="84">
        <f t="shared" si="300"/>
        <v>2.3747600000000002</v>
      </c>
      <c r="S519" s="84">
        <f t="shared" si="300"/>
        <v>2.3372299999999999</v>
      </c>
      <c r="T519" s="84">
        <f t="shared" si="300"/>
        <v>2.3076099999999999</v>
      </c>
      <c r="U519" s="84">
        <f t="shared" si="300"/>
        <v>2.3344999999999998</v>
      </c>
      <c r="V519" s="84">
        <f t="shared" si="300"/>
        <v>2.3820700000000001</v>
      </c>
      <c r="W519" s="84">
        <f t="shared" si="300"/>
        <v>2.3792399999999998</v>
      </c>
      <c r="X519" s="84">
        <f t="shared" si="300"/>
        <v>2.3656999999999999</v>
      </c>
      <c r="Y519" s="84">
        <f t="shared" si="300"/>
        <v>2.33643</v>
      </c>
      <c r="Z519" s="84">
        <f t="shared" si="300"/>
        <v>2.19868</v>
      </c>
      <c r="AA519" s="84">
        <f t="shared" si="300"/>
        <v>2.10066</v>
      </c>
    </row>
    <row r="520" spans="1:27" ht="12.75" customHeight="1" outlineLevel="1" x14ac:dyDescent="0.2">
      <c r="A520" s="92" t="s">
        <v>2555</v>
      </c>
      <c r="B520" s="62" t="s">
        <v>231</v>
      </c>
      <c r="C520" s="42" t="s">
        <v>77</v>
      </c>
      <c r="D520" s="43">
        <v>1203.95</v>
      </c>
      <c r="E520" s="43">
        <v>1101.54</v>
      </c>
      <c r="F520" s="43">
        <v>1065.3800000000001</v>
      </c>
      <c r="G520" s="43">
        <v>1074.48</v>
      </c>
      <c r="H520" s="43">
        <v>1144.74</v>
      </c>
      <c r="I520" s="43">
        <v>1309.82</v>
      </c>
      <c r="J520" s="43">
        <v>1560.36</v>
      </c>
      <c r="K520" s="43">
        <v>1698.17</v>
      </c>
      <c r="L520" s="43">
        <v>1776.32</v>
      </c>
      <c r="M520" s="43">
        <v>1799.67</v>
      </c>
      <c r="N520" s="43">
        <v>1859.98</v>
      </c>
      <c r="O520" s="43">
        <v>1874.25</v>
      </c>
      <c r="P520" s="43">
        <v>1837.28</v>
      </c>
      <c r="Q520" s="43">
        <v>1843.14</v>
      </c>
      <c r="R520" s="43">
        <v>1825.58</v>
      </c>
      <c r="S520" s="43">
        <v>1788.05</v>
      </c>
      <c r="T520" s="43">
        <v>1758.43</v>
      </c>
      <c r="U520" s="43">
        <v>1785.32</v>
      </c>
      <c r="V520" s="43">
        <v>1832.89</v>
      </c>
      <c r="W520" s="43">
        <v>1830.06</v>
      </c>
      <c r="X520" s="43">
        <v>1816.52</v>
      </c>
      <c r="Y520" s="43">
        <v>1787.25</v>
      </c>
      <c r="Z520" s="43">
        <v>1649.5</v>
      </c>
      <c r="AA520" s="43">
        <v>1551.48</v>
      </c>
    </row>
    <row r="521" spans="1:27" ht="12.75" customHeight="1" outlineLevel="1" x14ac:dyDescent="0.2">
      <c r="A521" s="92" t="s">
        <v>2556</v>
      </c>
      <c r="B521" s="62" t="s">
        <v>88</v>
      </c>
      <c r="C521" s="42" t="s">
        <v>77</v>
      </c>
      <c r="D521" s="43">
        <f>$D$441</f>
        <v>434.18</v>
      </c>
      <c r="E521" s="43">
        <f t="shared" ref="E521:AA521" si="301">$D$441</f>
        <v>434.18</v>
      </c>
      <c r="F521" s="43">
        <f t="shared" si="301"/>
        <v>434.18</v>
      </c>
      <c r="G521" s="43">
        <f t="shared" si="301"/>
        <v>434.18</v>
      </c>
      <c r="H521" s="43">
        <f t="shared" si="301"/>
        <v>434.18</v>
      </c>
      <c r="I521" s="43">
        <f t="shared" si="301"/>
        <v>434.18</v>
      </c>
      <c r="J521" s="43">
        <f t="shared" si="301"/>
        <v>434.18</v>
      </c>
      <c r="K521" s="43">
        <f t="shared" si="301"/>
        <v>434.18</v>
      </c>
      <c r="L521" s="43">
        <f t="shared" si="301"/>
        <v>434.18</v>
      </c>
      <c r="M521" s="43">
        <f t="shared" si="301"/>
        <v>434.18</v>
      </c>
      <c r="N521" s="43">
        <f t="shared" si="301"/>
        <v>434.18</v>
      </c>
      <c r="O521" s="43">
        <f t="shared" si="301"/>
        <v>434.18</v>
      </c>
      <c r="P521" s="43">
        <f t="shared" si="301"/>
        <v>434.18</v>
      </c>
      <c r="Q521" s="43">
        <f t="shared" si="301"/>
        <v>434.18</v>
      </c>
      <c r="R521" s="43">
        <f t="shared" si="301"/>
        <v>434.18</v>
      </c>
      <c r="S521" s="43">
        <f t="shared" si="301"/>
        <v>434.18</v>
      </c>
      <c r="T521" s="43">
        <f t="shared" si="301"/>
        <v>434.18</v>
      </c>
      <c r="U521" s="43">
        <f t="shared" si="301"/>
        <v>434.18</v>
      </c>
      <c r="V521" s="43">
        <f t="shared" si="301"/>
        <v>434.18</v>
      </c>
      <c r="W521" s="43">
        <f t="shared" si="301"/>
        <v>434.18</v>
      </c>
      <c r="X521" s="43">
        <f t="shared" si="301"/>
        <v>434.18</v>
      </c>
      <c r="Y521" s="43">
        <f t="shared" si="301"/>
        <v>434.18</v>
      </c>
      <c r="Z521" s="43">
        <f t="shared" si="301"/>
        <v>434.18</v>
      </c>
      <c r="AA521" s="43">
        <f t="shared" si="301"/>
        <v>434.18</v>
      </c>
    </row>
    <row r="522" spans="1:27" ht="12.75" customHeight="1" outlineLevel="1" x14ac:dyDescent="0.2">
      <c r="A522" s="92" t="s">
        <v>2557</v>
      </c>
      <c r="B522" s="62" t="s">
        <v>81</v>
      </c>
      <c r="C522" s="42" t="s">
        <v>77</v>
      </c>
      <c r="D522" s="43">
        <v>4.7699999999999996</v>
      </c>
      <c r="E522" s="43">
        <v>4.7699999999999996</v>
      </c>
      <c r="F522" s="43">
        <v>4.7699999999999996</v>
      </c>
      <c r="G522" s="43">
        <v>4.7699999999999996</v>
      </c>
      <c r="H522" s="43">
        <v>4.7699999999999996</v>
      </c>
      <c r="I522" s="43">
        <v>4.7699999999999996</v>
      </c>
      <c r="J522" s="43">
        <v>4.7699999999999996</v>
      </c>
      <c r="K522" s="43">
        <v>4.7699999999999996</v>
      </c>
      <c r="L522" s="43">
        <v>4.7699999999999996</v>
      </c>
      <c r="M522" s="43">
        <v>4.7699999999999996</v>
      </c>
      <c r="N522" s="43">
        <v>4.7699999999999996</v>
      </c>
      <c r="O522" s="43">
        <v>4.7699999999999996</v>
      </c>
      <c r="P522" s="43">
        <v>4.7699999999999996</v>
      </c>
      <c r="Q522" s="43">
        <v>4.7699999999999996</v>
      </c>
      <c r="R522" s="43">
        <v>4.7699999999999996</v>
      </c>
      <c r="S522" s="43">
        <v>4.7699999999999996</v>
      </c>
      <c r="T522" s="43">
        <v>4.7699999999999996</v>
      </c>
      <c r="U522" s="43">
        <v>4.7699999999999996</v>
      </c>
      <c r="V522" s="43">
        <v>4.7699999999999996</v>
      </c>
      <c r="W522" s="43">
        <v>4.7699999999999996</v>
      </c>
      <c r="X522" s="43">
        <v>4.7699999999999996</v>
      </c>
      <c r="Y522" s="43">
        <v>4.7699999999999996</v>
      </c>
      <c r="Z522" s="43">
        <v>4.7699999999999996</v>
      </c>
      <c r="AA522" s="43">
        <v>4.7699999999999996</v>
      </c>
    </row>
    <row r="523" spans="1:27" ht="12.75" customHeight="1" outlineLevel="1" x14ac:dyDescent="0.2">
      <c r="A523" s="92" t="s">
        <v>2558</v>
      </c>
      <c r="B523" s="62" t="s">
        <v>79</v>
      </c>
      <c r="C523" s="42" t="s">
        <v>77</v>
      </c>
      <c r="D523" s="43">
        <f>$D$11</f>
        <v>110.23</v>
      </c>
      <c r="E523" s="43">
        <f t="shared" ref="E523:AA523" si="302">$D$11</f>
        <v>110.23</v>
      </c>
      <c r="F523" s="43">
        <f t="shared" si="302"/>
        <v>110.23</v>
      </c>
      <c r="G523" s="43">
        <f t="shared" si="302"/>
        <v>110.23</v>
      </c>
      <c r="H523" s="43">
        <f t="shared" si="302"/>
        <v>110.23</v>
      </c>
      <c r="I523" s="43">
        <f t="shared" si="302"/>
        <v>110.23</v>
      </c>
      <c r="J523" s="43">
        <f t="shared" si="302"/>
        <v>110.23</v>
      </c>
      <c r="K523" s="43">
        <f t="shared" si="302"/>
        <v>110.23</v>
      </c>
      <c r="L523" s="43">
        <f t="shared" si="302"/>
        <v>110.23</v>
      </c>
      <c r="M523" s="43">
        <f t="shared" si="302"/>
        <v>110.23</v>
      </c>
      <c r="N523" s="43">
        <f t="shared" si="302"/>
        <v>110.23</v>
      </c>
      <c r="O523" s="43">
        <f t="shared" si="302"/>
        <v>110.23</v>
      </c>
      <c r="P523" s="43">
        <f t="shared" si="302"/>
        <v>110.23</v>
      </c>
      <c r="Q523" s="43">
        <f t="shared" si="302"/>
        <v>110.23</v>
      </c>
      <c r="R523" s="43">
        <f t="shared" si="302"/>
        <v>110.23</v>
      </c>
      <c r="S523" s="43">
        <f t="shared" si="302"/>
        <v>110.23</v>
      </c>
      <c r="T523" s="43">
        <f t="shared" si="302"/>
        <v>110.23</v>
      </c>
      <c r="U523" s="43">
        <f t="shared" si="302"/>
        <v>110.23</v>
      </c>
      <c r="V523" s="43">
        <f t="shared" si="302"/>
        <v>110.23</v>
      </c>
      <c r="W523" s="43">
        <f t="shared" si="302"/>
        <v>110.23</v>
      </c>
      <c r="X523" s="43">
        <f t="shared" si="302"/>
        <v>110.23</v>
      </c>
      <c r="Y523" s="43">
        <f t="shared" si="302"/>
        <v>110.23</v>
      </c>
      <c r="Z523" s="43">
        <f t="shared" si="302"/>
        <v>110.23</v>
      </c>
      <c r="AA523" s="43">
        <f t="shared" si="302"/>
        <v>110.23</v>
      </c>
    </row>
    <row r="524" spans="1:27" x14ac:dyDescent="0.2">
      <c r="A524" s="91" t="s">
        <v>2559</v>
      </c>
      <c r="B524" s="27" t="str">
        <f>"18"&amp;"."&amp;$B$729&amp;"."&amp;$B$730</f>
        <v>18.02.2023</v>
      </c>
      <c r="C524" s="83" t="s">
        <v>74</v>
      </c>
      <c r="D524" s="84">
        <f>ROUND(((D525+D526+D528+D527)/1000),5)</f>
        <v>2.0547</v>
      </c>
      <c r="E524" s="84">
        <f>ROUND(((E525+E526+E528+E527)/1000),5)</f>
        <v>1.7933600000000001</v>
      </c>
      <c r="F524" s="84">
        <f>ROUND(((F525+F526+F528+F527)/1000),5)</f>
        <v>1.7496499999999999</v>
      </c>
      <c r="G524" s="84">
        <f t="shared" ref="G524:AA524" si="303">ROUND(((G525+G526+G528+G527)/1000),5)</f>
        <v>1.7390099999999999</v>
      </c>
      <c r="H524" s="84">
        <f t="shared" si="303"/>
        <v>1.7728600000000001</v>
      </c>
      <c r="I524" s="84">
        <f t="shared" si="303"/>
        <v>1.8816900000000001</v>
      </c>
      <c r="J524" s="84">
        <f t="shared" si="303"/>
        <v>2.0029499999999998</v>
      </c>
      <c r="K524" s="84">
        <f t="shared" si="303"/>
        <v>2.12616</v>
      </c>
      <c r="L524" s="84">
        <f t="shared" si="303"/>
        <v>2.2015400000000001</v>
      </c>
      <c r="M524" s="84">
        <f t="shared" si="303"/>
        <v>2.2648600000000001</v>
      </c>
      <c r="N524" s="84">
        <f t="shared" si="303"/>
        <v>2.3058399999999999</v>
      </c>
      <c r="O524" s="84">
        <f t="shared" si="303"/>
        <v>2.34354</v>
      </c>
      <c r="P524" s="84">
        <f t="shared" si="303"/>
        <v>2.3724699999999999</v>
      </c>
      <c r="Q524" s="84">
        <f t="shared" si="303"/>
        <v>2.3411400000000002</v>
      </c>
      <c r="R524" s="84">
        <f t="shared" si="303"/>
        <v>2.3263600000000002</v>
      </c>
      <c r="S524" s="84">
        <f t="shared" si="303"/>
        <v>2.3268200000000001</v>
      </c>
      <c r="T524" s="84">
        <f t="shared" si="303"/>
        <v>2.3031600000000001</v>
      </c>
      <c r="U524" s="84">
        <f t="shared" si="303"/>
        <v>2.3304</v>
      </c>
      <c r="V524" s="84">
        <f t="shared" si="303"/>
        <v>2.3607999999999998</v>
      </c>
      <c r="W524" s="84">
        <f t="shared" si="303"/>
        <v>2.3433099999999998</v>
      </c>
      <c r="X524" s="84">
        <f t="shared" si="303"/>
        <v>2.36266</v>
      </c>
      <c r="Y524" s="84">
        <f t="shared" si="303"/>
        <v>2.3068</v>
      </c>
      <c r="Z524" s="84">
        <f t="shared" si="303"/>
        <v>2.1511399999999998</v>
      </c>
      <c r="AA524" s="84">
        <f t="shared" si="303"/>
        <v>2.0760000000000001</v>
      </c>
    </row>
    <row r="525" spans="1:27" ht="12.75" customHeight="1" outlineLevel="1" x14ac:dyDescent="0.2">
      <c r="A525" s="92" t="s">
        <v>2560</v>
      </c>
      <c r="B525" s="62" t="s">
        <v>231</v>
      </c>
      <c r="C525" s="42" t="s">
        <v>77</v>
      </c>
      <c r="D525" s="43">
        <v>1505.52</v>
      </c>
      <c r="E525" s="43">
        <v>1244.18</v>
      </c>
      <c r="F525" s="43">
        <v>1200.47</v>
      </c>
      <c r="G525" s="43">
        <v>1189.83</v>
      </c>
      <c r="H525" s="43">
        <v>1223.68</v>
      </c>
      <c r="I525" s="43">
        <v>1332.51</v>
      </c>
      <c r="J525" s="43">
        <v>1453.77</v>
      </c>
      <c r="K525" s="43">
        <v>1576.98</v>
      </c>
      <c r="L525" s="43">
        <v>1652.36</v>
      </c>
      <c r="M525" s="43">
        <v>1715.68</v>
      </c>
      <c r="N525" s="43">
        <v>1756.66</v>
      </c>
      <c r="O525" s="43">
        <v>1794.36</v>
      </c>
      <c r="P525" s="43">
        <v>1823.29</v>
      </c>
      <c r="Q525" s="43">
        <v>1791.96</v>
      </c>
      <c r="R525" s="43">
        <v>1777.18</v>
      </c>
      <c r="S525" s="43">
        <v>1777.64</v>
      </c>
      <c r="T525" s="43">
        <v>1753.98</v>
      </c>
      <c r="U525" s="43">
        <v>1781.22</v>
      </c>
      <c r="V525" s="43">
        <v>1811.62</v>
      </c>
      <c r="W525" s="43">
        <v>1794.13</v>
      </c>
      <c r="X525" s="43">
        <v>1813.48</v>
      </c>
      <c r="Y525" s="43">
        <v>1757.62</v>
      </c>
      <c r="Z525" s="43">
        <v>1601.96</v>
      </c>
      <c r="AA525" s="43">
        <v>1526.82</v>
      </c>
    </row>
    <row r="526" spans="1:27" ht="12.75" customHeight="1" outlineLevel="1" x14ac:dyDescent="0.2">
      <c r="A526" s="92" t="s">
        <v>2561</v>
      </c>
      <c r="B526" s="62" t="s">
        <v>88</v>
      </c>
      <c r="C526" s="42" t="s">
        <v>77</v>
      </c>
      <c r="D526" s="43">
        <f>$D$441</f>
        <v>434.18</v>
      </c>
      <c r="E526" s="43">
        <f t="shared" ref="E526:AA526" si="304">$D$441</f>
        <v>434.18</v>
      </c>
      <c r="F526" s="43">
        <f t="shared" si="304"/>
        <v>434.18</v>
      </c>
      <c r="G526" s="43">
        <f t="shared" si="304"/>
        <v>434.18</v>
      </c>
      <c r="H526" s="43">
        <f t="shared" si="304"/>
        <v>434.18</v>
      </c>
      <c r="I526" s="43">
        <f t="shared" si="304"/>
        <v>434.18</v>
      </c>
      <c r="J526" s="43">
        <f t="shared" si="304"/>
        <v>434.18</v>
      </c>
      <c r="K526" s="43">
        <f t="shared" si="304"/>
        <v>434.18</v>
      </c>
      <c r="L526" s="43">
        <f t="shared" si="304"/>
        <v>434.18</v>
      </c>
      <c r="M526" s="43">
        <f t="shared" si="304"/>
        <v>434.18</v>
      </c>
      <c r="N526" s="43">
        <f t="shared" si="304"/>
        <v>434.18</v>
      </c>
      <c r="O526" s="43">
        <f t="shared" si="304"/>
        <v>434.18</v>
      </c>
      <c r="P526" s="43">
        <f t="shared" si="304"/>
        <v>434.18</v>
      </c>
      <c r="Q526" s="43">
        <f t="shared" si="304"/>
        <v>434.18</v>
      </c>
      <c r="R526" s="43">
        <f t="shared" si="304"/>
        <v>434.18</v>
      </c>
      <c r="S526" s="43">
        <f t="shared" si="304"/>
        <v>434.18</v>
      </c>
      <c r="T526" s="43">
        <f t="shared" si="304"/>
        <v>434.18</v>
      </c>
      <c r="U526" s="43">
        <f t="shared" si="304"/>
        <v>434.18</v>
      </c>
      <c r="V526" s="43">
        <f t="shared" si="304"/>
        <v>434.18</v>
      </c>
      <c r="W526" s="43">
        <f t="shared" si="304"/>
        <v>434.18</v>
      </c>
      <c r="X526" s="43">
        <f t="shared" si="304"/>
        <v>434.18</v>
      </c>
      <c r="Y526" s="43">
        <f t="shared" si="304"/>
        <v>434.18</v>
      </c>
      <c r="Z526" s="43">
        <f t="shared" si="304"/>
        <v>434.18</v>
      </c>
      <c r="AA526" s="43">
        <f t="shared" si="304"/>
        <v>434.18</v>
      </c>
    </row>
    <row r="527" spans="1:27" ht="12.75" customHeight="1" outlineLevel="1" x14ac:dyDescent="0.2">
      <c r="A527" s="92" t="s">
        <v>2562</v>
      </c>
      <c r="B527" s="62" t="s">
        <v>81</v>
      </c>
      <c r="C527" s="42" t="s">
        <v>77</v>
      </c>
      <c r="D527" s="43">
        <v>4.7699999999999996</v>
      </c>
      <c r="E527" s="43">
        <v>4.7699999999999996</v>
      </c>
      <c r="F527" s="43">
        <v>4.7699999999999996</v>
      </c>
      <c r="G527" s="43">
        <v>4.7699999999999996</v>
      </c>
      <c r="H527" s="43">
        <v>4.7699999999999996</v>
      </c>
      <c r="I527" s="43">
        <v>4.7699999999999996</v>
      </c>
      <c r="J527" s="43">
        <v>4.7699999999999996</v>
      </c>
      <c r="K527" s="43">
        <v>4.7699999999999996</v>
      </c>
      <c r="L527" s="43">
        <v>4.7699999999999996</v>
      </c>
      <c r="M527" s="43">
        <v>4.7699999999999996</v>
      </c>
      <c r="N527" s="43">
        <v>4.7699999999999996</v>
      </c>
      <c r="O527" s="43">
        <v>4.7699999999999996</v>
      </c>
      <c r="P527" s="43">
        <v>4.7699999999999996</v>
      </c>
      <c r="Q527" s="43">
        <v>4.7699999999999996</v>
      </c>
      <c r="R527" s="43">
        <v>4.7699999999999996</v>
      </c>
      <c r="S527" s="43">
        <v>4.7699999999999996</v>
      </c>
      <c r="T527" s="43">
        <v>4.7699999999999996</v>
      </c>
      <c r="U527" s="43">
        <v>4.7699999999999996</v>
      </c>
      <c r="V527" s="43">
        <v>4.7699999999999996</v>
      </c>
      <c r="W527" s="43">
        <v>4.7699999999999996</v>
      </c>
      <c r="X527" s="43">
        <v>4.7699999999999996</v>
      </c>
      <c r="Y527" s="43">
        <v>4.7699999999999996</v>
      </c>
      <c r="Z527" s="43">
        <v>4.7699999999999996</v>
      </c>
      <c r="AA527" s="43">
        <v>4.7699999999999996</v>
      </c>
    </row>
    <row r="528" spans="1:27" ht="12.75" customHeight="1" outlineLevel="1" x14ac:dyDescent="0.2">
      <c r="A528" s="92" t="s">
        <v>2563</v>
      </c>
      <c r="B528" s="62" t="s">
        <v>79</v>
      </c>
      <c r="C528" s="42" t="s">
        <v>77</v>
      </c>
      <c r="D528" s="43">
        <f>$D$11</f>
        <v>110.23</v>
      </c>
      <c r="E528" s="43">
        <f t="shared" ref="E528:AA528" si="305">$D$11</f>
        <v>110.23</v>
      </c>
      <c r="F528" s="43">
        <f t="shared" si="305"/>
        <v>110.23</v>
      </c>
      <c r="G528" s="43">
        <f t="shared" si="305"/>
        <v>110.23</v>
      </c>
      <c r="H528" s="43">
        <f t="shared" si="305"/>
        <v>110.23</v>
      </c>
      <c r="I528" s="43">
        <f t="shared" si="305"/>
        <v>110.23</v>
      </c>
      <c r="J528" s="43">
        <f t="shared" si="305"/>
        <v>110.23</v>
      </c>
      <c r="K528" s="43">
        <f t="shared" si="305"/>
        <v>110.23</v>
      </c>
      <c r="L528" s="43">
        <f t="shared" si="305"/>
        <v>110.23</v>
      </c>
      <c r="M528" s="43">
        <f t="shared" si="305"/>
        <v>110.23</v>
      </c>
      <c r="N528" s="43">
        <f t="shared" si="305"/>
        <v>110.23</v>
      </c>
      <c r="O528" s="43">
        <f t="shared" si="305"/>
        <v>110.23</v>
      </c>
      <c r="P528" s="43">
        <f t="shared" si="305"/>
        <v>110.23</v>
      </c>
      <c r="Q528" s="43">
        <f t="shared" si="305"/>
        <v>110.23</v>
      </c>
      <c r="R528" s="43">
        <f t="shared" si="305"/>
        <v>110.23</v>
      </c>
      <c r="S528" s="43">
        <f t="shared" si="305"/>
        <v>110.23</v>
      </c>
      <c r="T528" s="43">
        <f t="shared" si="305"/>
        <v>110.23</v>
      </c>
      <c r="U528" s="43">
        <f t="shared" si="305"/>
        <v>110.23</v>
      </c>
      <c r="V528" s="43">
        <f t="shared" si="305"/>
        <v>110.23</v>
      </c>
      <c r="W528" s="43">
        <f t="shared" si="305"/>
        <v>110.23</v>
      </c>
      <c r="X528" s="43">
        <f t="shared" si="305"/>
        <v>110.23</v>
      </c>
      <c r="Y528" s="43">
        <f t="shared" si="305"/>
        <v>110.23</v>
      </c>
      <c r="Z528" s="43">
        <f t="shared" si="305"/>
        <v>110.23</v>
      </c>
      <c r="AA528" s="43">
        <f t="shared" si="305"/>
        <v>110.23</v>
      </c>
    </row>
    <row r="529" spans="1:27" x14ac:dyDescent="0.2">
      <c r="A529" s="91" t="s">
        <v>2564</v>
      </c>
      <c r="B529" s="27" t="str">
        <f>"19"&amp;"."&amp;$B$729&amp;"."&amp;$B$730</f>
        <v>19.02.2023</v>
      </c>
      <c r="C529" s="83" t="s">
        <v>74</v>
      </c>
      <c r="D529" s="84">
        <f>ROUND(((D530+D531+D533+D532)/1000),5)</f>
        <v>1.8159000000000001</v>
      </c>
      <c r="E529" s="84">
        <f>ROUND(((E530+E531+E533+E532)/1000),5)</f>
        <v>1.73211</v>
      </c>
      <c r="F529" s="84">
        <f>ROUND(((F530+F531+F533+F532)/1000),5)</f>
        <v>1.69208</v>
      </c>
      <c r="G529" s="84">
        <f t="shared" ref="G529:AA529" si="306">ROUND(((G530+G531+G533+G532)/1000),5)</f>
        <v>1.6726000000000001</v>
      </c>
      <c r="H529" s="84">
        <f t="shared" si="306"/>
        <v>1.6960599999999999</v>
      </c>
      <c r="I529" s="84">
        <f t="shared" si="306"/>
        <v>1.72932</v>
      </c>
      <c r="J529" s="84">
        <f t="shared" si="306"/>
        <v>1.73183</v>
      </c>
      <c r="K529" s="84">
        <f t="shared" si="306"/>
        <v>1.88195</v>
      </c>
      <c r="L529" s="84">
        <f t="shared" si="306"/>
        <v>2.1061299999999998</v>
      </c>
      <c r="M529" s="84">
        <f t="shared" si="306"/>
        <v>2.16479</v>
      </c>
      <c r="N529" s="84">
        <f t="shared" si="306"/>
        <v>2.2260599999999999</v>
      </c>
      <c r="O529" s="84">
        <f t="shared" si="306"/>
        <v>2.2894999999999999</v>
      </c>
      <c r="P529" s="84">
        <f t="shared" si="306"/>
        <v>2.2885399999999998</v>
      </c>
      <c r="Q529" s="84">
        <f t="shared" si="306"/>
        <v>2.2861500000000001</v>
      </c>
      <c r="R529" s="84">
        <f t="shared" si="306"/>
        <v>2.2815400000000001</v>
      </c>
      <c r="S529" s="84">
        <f t="shared" si="306"/>
        <v>2.2658399999999999</v>
      </c>
      <c r="T529" s="84">
        <f t="shared" si="306"/>
        <v>2.2491400000000001</v>
      </c>
      <c r="U529" s="84">
        <f t="shared" si="306"/>
        <v>2.2805</v>
      </c>
      <c r="V529" s="84">
        <f t="shared" si="306"/>
        <v>2.33168</v>
      </c>
      <c r="W529" s="84">
        <f t="shared" si="306"/>
        <v>2.3630100000000001</v>
      </c>
      <c r="X529" s="84">
        <f t="shared" si="306"/>
        <v>2.3222</v>
      </c>
      <c r="Y529" s="84">
        <f t="shared" si="306"/>
        <v>2.2673399999999999</v>
      </c>
      <c r="Z529" s="84">
        <f t="shared" si="306"/>
        <v>2.1607599999999998</v>
      </c>
      <c r="AA529" s="84">
        <f t="shared" si="306"/>
        <v>2.0792099999999998</v>
      </c>
    </row>
    <row r="530" spans="1:27" ht="12.75" customHeight="1" outlineLevel="1" x14ac:dyDescent="0.2">
      <c r="A530" s="92" t="s">
        <v>2565</v>
      </c>
      <c r="B530" s="62" t="s">
        <v>231</v>
      </c>
      <c r="C530" s="42" t="s">
        <v>77</v>
      </c>
      <c r="D530" s="43">
        <v>1266.72</v>
      </c>
      <c r="E530" s="43">
        <v>1182.93</v>
      </c>
      <c r="F530" s="43">
        <v>1142.9000000000001</v>
      </c>
      <c r="G530" s="43">
        <v>1123.42</v>
      </c>
      <c r="H530" s="43">
        <v>1146.8800000000001</v>
      </c>
      <c r="I530" s="43">
        <v>1180.1400000000001</v>
      </c>
      <c r="J530" s="43">
        <v>1182.6500000000001</v>
      </c>
      <c r="K530" s="43">
        <v>1332.77</v>
      </c>
      <c r="L530" s="43">
        <v>1556.95</v>
      </c>
      <c r="M530" s="43">
        <v>1615.61</v>
      </c>
      <c r="N530" s="43">
        <v>1676.88</v>
      </c>
      <c r="O530" s="43">
        <v>1740.32</v>
      </c>
      <c r="P530" s="43">
        <v>1739.36</v>
      </c>
      <c r="Q530" s="43">
        <v>1736.97</v>
      </c>
      <c r="R530" s="43">
        <v>1732.36</v>
      </c>
      <c r="S530" s="43">
        <v>1716.66</v>
      </c>
      <c r="T530" s="43">
        <v>1699.96</v>
      </c>
      <c r="U530" s="43">
        <v>1731.32</v>
      </c>
      <c r="V530" s="43">
        <v>1782.5</v>
      </c>
      <c r="W530" s="43">
        <v>1813.83</v>
      </c>
      <c r="X530" s="43">
        <v>1773.02</v>
      </c>
      <c r="Y530" s="43">
        <v>1718.16</v>
      </c>
      <c r="Z530" s="43">
        <v>1611.58</v>
      </c>
      <c r="AA530" s="43">
        <v>1530.03</v>
      </c>
    </row>
    <row r="531" spans="1:27" ht="12.75" customHeight="1" outlineLevel="1" x14ac:dyDescent="0.2">
      <c r="A531" s="92" t="s">
        <v>2566</v>
      </c>
      <c r="B531" s="62" t="s">
        <v>88</v>
      </c>
      <c r="C531" s="42" t="s">
        <v>77</v>
      </c>
      <c r="D531" s="43">
        <f>$D$441</f>
        <v>434.18</v>
      </c>
      <c r="E531" s="43">
        <f t="shared" ref="E531:AA531" si="307">$D$441</f>
        <v>434.18</v>
      </c>
      <c r="F531" s="43">
        <f t="shared" si="307"/>
        <v>434.18</v>
      </c>
      <c r="G531" s="43">
        <f t="shared" si="307"/>
        <v>434.18</v>
      </c>
      <c r="H531" s="43">
        <f t="shared" si="307"/>
        <v>434.18</v>
      </c>
      <c r="I531" s="43">
        <f t="shared" si="307"/>
        <v>434.18</v>
      </c>
      <c r="J531" s="43">
        <f t="shared" si="307"/>
        <v>434.18</v>
      </c>
      <c r="K531" s="43">
        <f t="shared" si="307"/>
        <v>434.18</v>
      </c>
      <c r="L531" s="43">
        <f t="shared" si="307"/>
        <v>434.18</v>
      </c>
      <c r="M531" s="43">
        <f t="shared" si="307"/>
        <v>434.18</v>
      </c>
      <c r="N531" s="43">
        <f t="shared" si="307"/>
        <v>434.18</v>
      </c>
      <c r="O531" s="43">
        <f t="shared" si="307"/>
        <v>434.18</v>
      </c>
      <c r="P531" s="43">
        <f t="shared" si="307"/>
        <v>434.18</v>
      </c>
      <c r="Q531" s="43">
        <f t="shared" si="307"/>
        <v>434.18</v>
      </c>
      <c r="R531" s="43">
        <f t="shared" si="307"/>
        <v>434.18</v>
      </c>
      <c r="S531" s="43">
        <f t="shared" si="307"/>
        <v>434.18</v>
      </c>
      <c r="T531" s="43">
        <f t="shared" si="307"/>
        <v>434.18</v>
      </c>
      <c r="U531" s="43">
        <f t="shared" si="307"/>
        <v>434.18</v>
      </c>
      <c r="V531" s="43">
        <f t="shared" si="307"/>
        <v>434.18</v>
      </c>
      <c r="W531" s="43">
        <f t="shared" si="307"/>
        <v>434.18</v>
      </c>
      <c r="X531" s="43">
        <f t="shared" si="307"/>
        <v>434.18</v>
      </c>
      <c r="Y531" s="43">
        <f t="shared" si="307"/>
        <v>434.18</v>
      </c>
      <c r="Z531" s="43">
        <f t="shared" si="307"/>
        <v>434.18</v>
      </c>
      <c r="AA531" s="43">
        <f t="shared" si="307"/>
        <v>434.18</v>
      </c>
    </row>
    <row r="532" spans="1:27" ht="12.75" customHeight="1" outlineLevel="1" x14ac:dyDescent="0.2">
      <c r="A532" s="92" t="s">
        <v>2567</v>
      </c>
      <c r="B532" s="62" t="s">
        <v>81</v>
      </c>
      <c r="C532" s="42" t="s">
        <v>77</v>
      </c>
      <c r="D532" s="43">
        <v>4.7699999999999996</v>
      </c>
      <c r="E532" s="43">
        <v>4.7699999999999996</v>
      </c>
      <c r="F532" s="43">
        <v>4.7699999999999996</v>
      </c>
      <c r="G532" s="43">
        <v>4.7699999999999996</v>
      </c>
      <c r="H532" s="43">
        <v>4.7699999999999996</v>
      </c>
      <c r="I532" s="43">
        <v>4.7699999999999996</v>
      </c>
      <c r="J532" s="43">
        <v>4.7699999999999996</v>
      </c>
      <c r="K532" s="43">
        <v>4.7699999999999996</v>
      </c>
      <c r="L532" s="43">
        <v>4.7699999999999996</v>
      </c>
      <c r="M532" s="43">
        <v>4.7699999999999996</v>
      </c>
      <c r="N532" s="43">
        <v>4.7699999999999996</v>
      </c>
      <c r="O532" s="43">
        <v>4.7699999999999996</v>
      </c>
      <c r="P532" s="43">
        <v>4.7699999999999996</v>
      </c>
      <c r="Q532" s="43">
        <v>4.7699999999999996</v>
      </c>
      <c r="R532" s="43">
        <v>4.7699999999999996</v>
      </c>
      <c r="S532" s="43">
        <v>4.7699999999999996</v>
      </c>
      <c r="T532" s="43">
        <v>4.7699999999999996</v>
      </c>
      <c r="U532" s="43">
        <v>4.7699999999999996</v>
      </c>
      <c r="V532" s="43">
        <v>4.7699999999999996</v>
      </c>
      <c r="W532" s="43">
        <v>4.7699999999999996</v>
      </c>
      <c r="X532" s="43">
        <v>4.7699999999999996</v>
      </c>
      <c r="Y532" s="43">
        <v>4.7699999999999996</v>
      </c>
      <c r="Z532" s="43">
        <v>4.7699999999999996</v>
      </c>
      <c r="AA532" s="43">
        <v>4.7699999999999996</v>
      </c>
    </row>
    <row r="533" spans="1:27" ht="12.75" customHeight="1" outlineLevel="1" x14ac:dyDescent="0.2">
      <c r="A533" s="92" t="s">
        <v>2568</v>
      </c>
      <c r="B533" s="62" t="s">
        <v>79</v>
      </c>
      <c r="C533" s="42" t="s">
        <v>77</v>
      </c>
      <c r="D533" s="43">
        <f>$D$11</f>
        <v>110.23</v>
      </c>
      <c r="E533" s="43">
        <f t="shared" ref="E533:AA533" si="308">$D$11</f>
        <v>110.23</v>
      </c>
      <c r="F533" s="43">
        <f t="shared" si="308"/>
        <v>110.23</v>
      </c>
      <c r="G533" s="43">
        <f t="shared" si="308"/>
        <v>110.23</v>
      </c>
      <c r="H533" s="43">
        <f t="shared" si="308"/>
        <v>110.23</v>
      </c>
      <c r="I533" s="43">
        <f t="shared" si="308"/>
        <v>110.23</v>
      </c>
      <c r="J533" s="43">
        <f t="shared" si="308"/>
        <v>110.23</v>
      </c>
      <c r="K533" s="43">
        <f t="shared" si="308"/>
        <v>110.23</v>
      </c>
      <c r="L533" s="43">
        <f t="shared" si="308"/>
        <v>110.23</v>
      </c>
      <c r="M533" s="43">
        <f t="shared" si="308"/>
        <v>110.23</v>
      </c>
      <c r="N533" s="43">
        <f t="shared" si="308"/>
        <v>110.23</v>
      </c>
      <c r="O533" s="43">
        <f t="shared" si="308"/>
        <v>110.23</v>
      </c>
      <c r="P533" s="43">
        <f t="shared" si="308"/>
        <v>110.23</v>
      </c>
      <c r="Q533" s="43">
        <f t="shared" si="308"/>
        <v>110.23</v>
      </c>
      <c r="R533" s="43">
        <f t="shared" si="308"/>
        <v>110.23</v>
      </c>
      <c r="S533" s="43">
        <f t="shared" si="308"/>
        <v>110.23</v>
      </c>
      <c r="T533" s="43">
        <f t="shared" si="308"/>
        <v>110.23</v>
      </c>
      <c r="U533" s="43">
        <f t="shared" si="308"/>
        <v>110.23</v>
      </c>
      <c r="V533" s="43">
        <f t="shared" si="308"/>
        <v>110.23</v>
      </c>
      <c r="W533" s="43">
        <f t="shared" si="308"/>
        <v>110.23</v>
      </c>
      <c r="X533" s="43">
        <f t="shared" si="308"/>
        <v>110.23</v>
      </c>
      <c r="Y533" s="43">
        <f t="shared" si="308"/>
        <v>110.23</v>
      </c>
      <c r="Z533" s="43">
        <f t="shared" si="308"/>
        <v>110.23</v>
      </c>
      <c r="AA533" s="43">
        <f t="shared" si="308"/>
        <v>110.23</v>
      </c>
    </row>
    <row r="534" spans="1:27" x14ac:dyDescent="0.2">
      <c r="A534" s="91" t="s">
        <v>2569</v>
      </c>
      <c r="B534" s="27" t="str">
        <f>"20"&amp;"."&amp;$B$729&amp;"."&amp;$B$730</f>
        <v>20.02.2023</v>
      </c>
      <c r="C534" s="83" t="s">
        <v>74</v>
      </c>
      <c r="D534" s="84">
        <f>ROUND(((D535+D536+D538+D537)/1000),5)</f>
        <v>1.78589</v>
      </c>
      <c r="E534" s="84">
        <f>ROUND(((E535+E536+E538+E537)/1000),5)</f>
        <v>1.72916</v>
      </c>
      <c r="F534" s="84">
        <f>ROUND(((F535+F536+F538+F537)/1000),5)</f>
        <v>1.68025</v>
      </c>
      <c r="G534" s="84">
        <f t="shared" ref="G534:AA534" si="309">ROUND(((G535+G536+G538+G537)/1000),5)</f>
        <v>1.6794199999999999</v>
      </c>
      <c r="H534" s="84">
        <f t="shared" si="309"/>
        <v>1.7519499999999999</v>
      </c>
      <c r="I534" s="84">
        <f t="shared" si="309"/>
        <v>1.88866</v>
      </c>
      <c r="J534" s="84">
        <f t="shared" si="309"/>
        <v>2.06535</v>
      </c>
      <c r="K534" s="84">
        <f t="shared" si="309"/>
        <v>2.2099600000000001</v>
      </c>
      <c r="L534" s="84">
        <f t="shared" si="309"/>
        <v>2.35406</v>
      </c>
      <c r="M534" s="84">
        <f t="shared" si="309"/>
        <v>2.37921</v>
      </c>
      <c r="N534" s="84">
        <f t="shared" si="309"/>
        <v>2.4184600000000001</v>
      </c>
      <c r="O534" s="84">
        <f t="shared" si="309"/>
        <v>2.4503599999999999</v>
      </c>
      <c r="P534" s="84">
        <f t="shared" si="309"/>
        <v>2.4003199999999998</v>
      </c>
      <c r="Q534" s="84">
        <f t="shared" si="309"/>
        <v>2.3664100000000001</v>
      </c>
      <c r="R534" s="84">
        <f t="shared" si="309"/>
        <v>2.3645999999999998</v>
      </c>
      <c r="S534" s="84">
        <f t="shared" si="309"/>
        <v>2.3649</v>
      </c>
      <c r="T534" s="84">
        <f t="shared" si="309"/>
        <v>2.3268300000000002</v>
      </c>
      <c r="U534" s="84">
        <f t="shared" si="309"/>
        <v>2.3485499999999999</v>
      </c>
      <c r="V534" s="84">
        <f t="shared" si="309"/>
        <v>2.38598</v>
      </c>
      <c r="W534" s="84">
        <f t="shared" si="309"/>
        <v>2.3760599999999998</v>
      </c>
      <c r="X534" s="84">
        <f t="shared" si="309"/>
        <v>2.32999</v>
      </c>
      <c r="Y534" s="84">
        <f t="shared" si="309"/>
        <v>2.2450000000000001</v>
      </c>
      <c r="Z534" s="84">
        <f t="shared" si="309"/>
        <v>2.0821200000000002</v>
      </c>
      <c r="AA534" s="84">
        <f t="shared" si="309"/>
        <v>1.81602</v>
      </c>
    </row>
    <row r="535" spans="1:27" ht="12.75" customHeight="1" outlineLevel="1" x14ac:dyDescent="0.2">
      <c r="A535" s="92" t="s">
        <v>2570</v>
      </c>
      <c r="B535" s="62" t="s">
        <v>231</v>
      </c>
      <c r="C535" s="42" t="s">
        <v>77</v>
      </c>
      <c r="D535" s="43">
        <v>1236.71</v>
      </c>
      <c r="E535" s="43">
        <v>1179.98</v>
      </c>
      <c r="F535" s="43">
        <v>1131.07</v>
      </c>
      <c r="G535" s="43">
        <v>1130.24</v>
      </c>
      <c r="H535" s="43">
        <v>1202.77</v>
      </c>
      <c r="I535" s="43">
        <v>1339.48</v>
      </c>
      <c r="J535" s="43">
        <v>1516.17</v>
      </c>
      <c r="K535" s="43">
        <v>1660.78</v>
      </c>
      <c r="L535" s="43">
        <v>1804.88</v>
      </c>
      <c r="M535" s="43">
        <v>1830.03</v>
      </c>
      <c r="N535" s="43">
        <v>1869.28</v>
      </c>
      <c r="O535" s="43">
        <v>1901.18</v>
      </c>
      <c r="P535" s="43">
        <v>1851.14</v>
      </c>
      <c r="Q535" s="43">
        <v>1817.23</v>
      </c>
      <c r="R535" s="43">
        <v>1815.42</v>
      </c>
      <c r="S535" s="43">
        <v>1815.72</v>
      </c>
      <c r="T535" s="43">
        <v>1777.65</v>
      </c>
      <c r="U535" s="43">
        <v>1799.37</v>
      </c>
      <c r="V535" s="43">
        <v>1836.8</v>
      </c>
      <c r="W535" s="43">
        <v>1826.88</v>
      </c>
      <c r="X535" s="43">
        <v>1780.81</v>
      </c>
      <c r="Y535" s="43">
        <v>1695.82</v>
      </c>
      <c r="Z535" s="43">
        <v>1532.94</v>
      </c>
      <c r="AA535" s="43">
        <v>1266.8399999999999</v>
      </c>
    </row>
    <row r="536" spans="1:27" ht="12.75" customHeight="1" outlineLevel="1" x14ac:dyDescent="0.2">
      <c r="A536" s="92" t="s">
        <v>2571</v>
      </c>
      <c r="B536" s="62" t="s">
        <v>88</v>
      </c>
      <c r="C536" s="42" t="s">
        <v>77</v>
      </c>
      <c r="D536" s="43">
        <f>$D$441</f>
        <v>434.18</v>
      </c>
      <c r="E536" s="43">
        <f t="shared" ref="E536:AA536" si="310">$D$441</f>
        <v>434.18</v>
      </c>
      <c r="F536" s="43">
        <f t="shared" si="310"/>
        <v>434.18</v>
      </c>
      <c r="G536" s="43">
        <f t="shared" si="310"/>
        <v>434.18</v>
      </c>
      <c r="H536" s="43">
        <f t="shared" si="310"/>
        <v>434.18</v>
      </c>
      <c r="I536" s="43">
        <f t="shared" si="310"/>
        <v>434.18</v>
      </c>
      <c r="J536" s="43">
        <f t="shared" si="310"/>
        <v>434.18</v>
      </c>
      <c r="K536" s="43">
        <f t="shared" si="310"/>
        <v>434.18</v>
      </c>
      <c r="L536" s="43">
        <f t="shared" si="310"/>
        <v>434.18</v>
      </c>
      <c r="M536" s="43">
        <f t="shared" si="310"/>
        <v>434.18</v>
      </c>
      <c r="N536" s="43">
        <f t="shared" si="310"/>
        <v>434.18</v>
      </c>
      <c r="O536" s="43">
        <f t="shared" si="310"/>
        <v>434.18</v>
      </c>
      <c r="P536" s="43">
        <f t="shared" si="310"/>
        <v>434.18</v>
      </c>
      <c r="Q536" s="43">
        <f t="shared" si="310"/>
        <v>434.18</v>
      </c>
      <c r="R536" s="43">
        <f t="shared" si="310"/>
        <v>434.18</v>
      </c>
      <c r="S536" s="43">
        <f t="shared" si="310"/>
        <v>434.18</v>
      </c>
      <c r="T536" s="43">
        <f t="shared" si="310"/>
        <v>434.18</v>
      </c>
      <c r="U536" s="43">
        <f t="shared" si="310"/>
        <v>434.18</v>
      </c>
      <c r="V536" s="43">
        <f t="shared" si="310"/>
        <v>434.18</v>
      </c>
      <c r="W536" s="43">
        <f t="shared" si="310"/>
        <v>434.18</v>
      </c>
      <c r="X536" s="43">
        <f t="shared" si="310"/>
        <v>434.18</v>
      </c>
      <c r="Y536" s="43">
        <f t="shared" si="310"/>
        <v>434.18</v>
      </c>
      <c r="Z536" s="43">
        <f t="shared" si="310"/>
        <v>434.18</v>
      </c>
      <c r="AA536" s="43">
        <f t="shared" si="310"/>
        <v>434.18</v>
      </c>
    </row>
    <row r="537" spans="1:27" ht="12.75" customHeight="1" outlineLevel="1" x14ac:dyDescent="0.2">
      <c r="A537" s="92" t="s">
        <v>2572</v>
      </c>
      <c r="B537" s="62" t="s">
        <v>81</v>
      </c>
      <c r="C537" s="42" t="s">
        <v>77</v>
      </c>
      <c r="D537" s="43">
        <v>4.7699999999999996</v>
      </c>
      <c r="E537" s="43">
        <v>4.7699999999999996</v>
      </c>
      <c r="F537" s="43">
        <v>4.7699999999999996</v>
      </c>
      <c r="G537" s="43">
        <v>4.7699999999999996</v>
      </c>
      <c r="H537" s="43">
        <v>4.7699999999999996</v>
      </c>
      <c r="I537" s="43">
        <v>4.7699999999999996</v>
      </c>
      <c r="J537" s="43">
        <v>4.7699999999999996</v>
      </c>
      <c r="K537" s="43">
        <v>4.7699999999999996</v>
      </c>
      <c r="L537" s="43">
        <v>4.7699999999999996</v>
      </c>
      <c r="M537" s="43">
        <v>4.7699999999999996</v>
      </c>
      <c r="N537" s="43">
        <v>4.7699999999999996</v>
      </c>
      <c r="O537" s="43">
        <v>4.7699999999999996</v>
      </c>
      <c r="P537" s="43">
        <v>4.7699999999999996</v>
      </c>
      <c r="Q537" s="43">
        <v>4.7699999999999996</v>
      </c>
      <c r="R537" s="43">
        <v>4.7699999999999996</v>
      </c>
      <c r="S537" s="43">
        <v>4.7699999999999996</v>
      </c>
      <c r="T537" s="43">
        <v>4.7699999999999996</v>
      </c>
      <c r="U537" s="43">
        <v>4.7699999999999996</v>
      </c>
      <c r="V537" s="43">
        <v>4.7699999999999996</v>
      </c>
      <c r="W537" s="43">
        <v>4.7699999999999996</v>
      </c>
      <c r="X537" s="43">
        <v>4.7699999999999996</v>
      </c>
      <c r="Y537" s="43">
        <v>4.7699999999999996</v>
      </c>
      <c r="Z537" s="43">
        <v>4.7699999999999996</v>
      </c>
      <c r="AA537" s="43">
        <v>4.7699999999999996</v>
      </c>
    </row>
    <row r="538" spans="1:27" ht="12.75" customHeight="1" outlineLevel="1" x14ac:dyDescent="0.2">
      <c r="A538" s="92" t="s">
        <v>2573</v>
      </c>
      <c r="B538" s="62" t="s">
        <v>79</v>
      </c>
      <c r="C538" s="42" t="s">
        <v>77</v>
      </c>
      <c r="D538" s="43">
        <f>$D$11</f>
        <v>110.23</v>
      </c>
      <c r="E538" s="43">
        <f t="shared" ref="E538:AA538" si="311">$D$11</f>
        <v>110.23</v>
      </c>
      <c r="F538" s="43">
        <f t="shared" si="311"/>
        <v>110.23</v>
      </c>
      <c r="G538" s="43">
        <f t="shared" si="311"/>
        <v>110.23</v>
      </c>
      <c r="H538" s="43">
        <f t="shared" si="311"/>
        <v>110.23</v>
      </c>
      <c r="I538" s="43">
        <f t="shared" si="311"/>
        <v>110.23</v>
      </c>
      <c r="J538" s="43">
        <f t="shared" si="311"/>
        <v>110.23</v>
      </c>
      <c r="K538" s="43">
        <f t="shared" si="311"/>
        <v>110.23</v>
      </c>
      <c r="L538" s="43">
        <f t="shared" si="311"/>
        <v>110.23</v>
      </c>
      <c r="M538" s="43">
        <f t="shared" si="311"/>
        <v>110.23</v>
      </c>
      <c r="N538" s="43">
        <f t="shared" si="311"/>
        <v>110.23</v>
      </c>
      <c r="O538" s="43">
        <f t="shared" si="311"/>
        <v>110.23</v>
      </c>
      <c r="P538" s="43">
        <f t="shared" si="311"/>
        <v>110.23</v>
      </c>
      <c r="Q538" s="43">
        <f t="shared" si="311"/>
        <v>110.23</v>
      </c>
      <c r="R538" s="43">
        <f t="shared" si="311"/>
        <v>110.23</v>
      </c>
      <c r="S538" s="43">
        <f t="shared" si="311"/>
        <v>110.23</v>
      </c>
      <c r="T538" s="43">
        <f t="shared" si="311"/>
        <v>110.23</v>
      </c>
      <c r="U538" s="43">
        <f t="shared" si="311"/>
        <v>110.23</v>
      </c>
      <c r="V538" s="43">
        <f t="shared" si="311"/>
        <v>110.23</v>
      </c>
      <c r="W538" s="43">
        <f t="shared" si="311"/>
        <v>110.23</v>
      </c>
      <c r="X538" s="43">
        <f t="shared" si="311"/>
        <v>110.23</v>
      </c>
      <c r="Y538" s="43">
        <f t="shared" si="311"/>
        <v>110.23</v>
      </c>
      <c r="Z538" s="43">
        <f t="shared" si="311"/>
        <v>110.23</v>
      </c>
      <c r="AA538" s="43">
        <f t="shared" si="311"/>
        <v>110.23</v>
      </c>
    </row>
    <row r="539" spans="1:27" x14ac:dyDescent="0.2">
      <c r="A539" s="91" t="s">
        <v>2574</v>
      </c>
      <c r="B539" s="27" t="str">
        <f>"21"&amp;"."&amp;$B$729&amp;"."&amp;$B$730</f>
        <v>21.02.2023</v>
      </c>
      <c r="C539" s="83" t="s">
        <v>74</v>
      </c>
      <c r="D539" s="84">
        <f>ROUND(((D540+D541+D543+D542)/1000),5)</f>
        <v>1.7115199999999999</v>
      </c>
      <c r="E539" s="84">
        <f>ROUND(((E540+E541+E543+E542)/1000),5)</f>
        <v>1.62944</v>
      </c>
      <c r="F539" s="84">
        <f>ROUND(((F540+F541+F543+F542)/1000),5)</f>
        <v>1.61192</v>
      </c>
      <c r="G539" s="84">
        <f t="shared" ref="G539:AA539" si="312">ROUND(((G540+G541+G543+G542)/1000),5)</f>
        <v>1.6124099999999999</v>
      </c>
      <c r="H539" s="84">
        <f t="shared" si="312"/>
        <v>1.63584</v>
      </c>
      <c r="I539" s="84">
        <f t="shared" si="312"/>
        <v>1.7532799999999999</v>
      </c>
      <c r="J539" s="84">
        <f t="shared" si="312"/>
        <v>2.0072399999999999</v>
      </c>
      <c r="K539" s="84">
        <f t="shared" si="312"/>
        <v>2.1630500000000001</v>
      </c>
      <c r="L539" s="84">
        <f t="shared" si="312"/>
        <v>2.2695500000000002</v>
      </c>
      <c r="M539" s="84">
        <f t="shared" si="312"/>
        <v>2.3151099999999998</v>
      </c>
      <c r="N539" s="84">
        <f t="shared" si="312"/>
        <v>2.3313199999999998</v>
      </c>
      <c r="O539" s="84">
        <f t="shared" si="312"/>
        <v>2.4053200000000001</v>
      </c>
      <c r="P539" s="84">
        <f t="shared" si="312"/>
        <v>2.3499500000000002</v>
      </c>
      <c r="Q539" s="84">
        <f t="shared" si="312"/>
        <v>2.3367200000000001</v>
      </c>
      <c r="R539" s="84">
        <f t="shared" si="312"/>
        <v>2.39967</v>
      </c>
      <c r="S539" s="84">
        <f t="shared" si="312"/>
        <v>2.3048500000000001</v>
      </c>
      <c r="T539" s="84">
        <f t="shared" si="312"/>
        <v>2.26315</v>
      </c>
      <c r="U539" s="84">
        <f t="shared" si="312"/>
        <v>2.2791899999999998</v>
      </c>
      <c r="V539" s="84">
        <f t="shared" si="312"/>
        <v>2.3216999999999999</v>
      </c>
      <c r="W539" s="84">
        <f t="shared" si="312"/>
        <v>2.34335</v>
      </c>
      <c r="X539" s="84">
        <f t="shared" si="312"/>
        <v>2.2888700000000002</v>
      </c>
      <c r="Y539" s="84">
        <f t="shared" si="312"/>
        <v>2.24132</v>
      </c>
      <c r="Z539" s="84">
        <f t="shared" si="312"/>
        <v>2.0900799999999999</v>
      </c>
      <c r="AA539" s="84">
        <f t="shared" si="312"/>
        <v>1.8456999999999999</v>
      </c>
    </row>
    <row r="540" spans="1:27" ht="12.75" customHeight="1" outlineLevel="1" x14ac:dyDescent="0.2">
      <c r="A540" s="92" t="s">
        <v>2575</v>
      </c>
      <c r="B540" s="62" t="s">
        <v>231</v>
      </c>
      <c r="C540" s="42" t="s">
        <v>77</v>
      </c>
      <c r="D540" s="43">
        <v>1162.3399999999999</v>
      </c>
      <c r="E540" s="43">
        <v>1080.26</v>
      </c>
      <c r="F540" s="43">
        <v>1062.74</v>
      </c>
      <c r="G540" s="43">
        <v>1063.23</v>
      </c>
      <c r="H540" s="43">
        <v>1086.6600000000001</v>
      </c>
      <c r="I540" s="43">
        <v>1204.0999999999999</v>
      </c>
      <c r="J540" s="43">
        <v>1458.06</v>
      </c>
      <c r="K540" s="43">
        <v>1613.87</v>
      </c>
      <c r="L540" s="43">
        <v>1720.37</v>
      </c>
      <c r="M540" s="43">
        <v>1765.93</v>
      </c>
      <c r="N540" s="43">
        <v>1782.14</v>
      </c>
      <c r="O540" s="43">
        <v>1856.14</v>
      </c>
      <c r="P540" s="43">
        <v>1800.77</v>
      </c>
      <c r="Q540" s="43">
        <v>1787.54</v>
      </c>
      <c r="R540" s="43">
        <v>1850.49</v>
      </c>
      <c r="S540" s="43">
        <v>1755.67</v>
      </c>
      <c r="T540" s="43">
        <v>1713.97</v>
      </c>
      <c r="U540" s="43">
        <v>1730.01</v>
      </c>
      <c r="V540" s="43">
        <v>1772.52</v>
      </c>
      <c r="W540" s="43">
        <v>1794.17</v>
      </c>
      <c r="X540" s="43">
        <v>1739.69</v>
      </c>
      <c r="Y540" s="43">
        <v>1692.14</v>
      </c>
      <c r="Z540" s="43">
        <v>1540.9</v>
      </c>
      <c r="AA540" s="43">
        <v>1296.52</v>
      </c>
    </row>
    <row r="541" spans="1:27" ht="12.75" customHeight="1" outlineLevel="1" x14ac:dyDescent="0.2">
      <c r="A541" s="92" t="s">
        <v>2576</v>
      </c>
      <c r="B541" s="62" t="s">
        <v>88</v>
      </c>
      <c r="C541" s="42" t="s">
        <v>77</v>
      </c>
      <c r="D541" s="43">
        <f>$D$441</f>
        <v>434.18</v>
      </c>
      <c r="E541" s="43">
        <f t="shared" ref="E541:AA541" si="313">$D$441</f>
        <v>434.18</v>
      </c>
      <c r="F541" s="43">
        <f t="shared" si="313"/>
        <v>434.18</v>
      </c>
      <c r="G541" s="43">
        <f t="shared" si="313"/>
        <v>434.18</v>
      </c>
      <c r="H541" s="43">
        <f t="shared" si="313"/>
        <v>434.18</v>
      </c>
      <c r="I541" s="43">
        <f t="shared" si="313"/>
        <v>434.18</v>
      </c>
      <c r="J541" s="43">
        <f t="shared" si="313"/>
        <v>434.18</v>
      </c>
      <c r="K541" s="43">
        <f t="shared" si="313"/>
        <v>434.18</v>
      </c>
      <c r="L541" s="43">
        <f t="shared" si="313"/>
        <v>434.18</v>
      </c>
      <c r="M541" s="43">
        <f t="shared" si="313"/>
        <v>434.18</v>
      </c>
      <c r="N541" s="43">
        <f t="shared" si="313"/>
        <v>434.18</v>
      </c>
      <c r="O541" s="43">
        <f t="shared" si="313"/>
        <v>434.18</v>
      </c>
      <c r="P541" s="43">
        <f t="shared" si="313"/>
        <v>434.18</v>
      </c>
      <c r="Q541" s="43">
        <f t="shared" si="313"/>
        <v>434.18</v>
      </c>
      <c r="R541" s="43">
        <f t="shared" si="313"/>
        <v>434.18</v>
      </c>
      <c r="S541" s="43">
        <f t="shared" si="313"/>
        <v>434.18</v>
      </c>
      <c r="T541" s="43">
        <f t="shared" si="313"/>
        <v>434.18</v>
      </c>
      <c r="U541" s="43">
        <f t="shared" si="313"/>
        <v>434.18</v>
      </c>
      <c r="V541" s="43">
        <f t="shared" si="313"/>
        <v>434.18</v>
      </c>
      <c r="W541" s="43">
        <f t="shared" si="313"/>
        <v>434.18</v>
      </c>
      <c r="X541" s="43">
        <f t="shared" si="313"/>
        <v>434.18</v>
      </c>
      <c r="Y541" s="43">
        <f t="shared" si="313"/>
        <v>434.18</v>
      </c>
      <c r="Z541" s="43">
        <f t="shared" si="313"/>
        <v>434.18</v>
      </c>
      <c r="AA541" s="43">
        <f t="shared" si="313"/>
        <v>434.18</v>
      </c>
    </row>
    <row r="542" spans="1:27" ht="12.75" customHeight="1" outlineLevel="1" x14ac:dyDescent="0.2">
      <c r="A542" s="92" t="s">
        <v>2577</v>
      </c>
      <c r="B542" s="62" t="s">
        <v>81</v>
      </c>
      <c r="C542" s="42" t="s">
        <v>77</v>
      </c>
      <c r="D542" s="43">
        <v>4.7699999999999996</v>
      </c>
      <c r="E542" s="43">
        <v>4.7699999999999996</v>
      </c>
      <c r="F542" s="43">
        <v>4.7699999999999996</v>
      </c>
      <c r="G542" s="43">
        <v>4.7699999999999996</v>
      </c>
      <c r="H542" s="43">
        <v>4.7699999999999996</v>
      </c>
      <c r="I542" s="43">
        <v>4.7699999999999996</v>
      </c>
      <c r="J542" s="43">
        <v>4.7699999999999996</v>
      </c>
      <c r="K542" s="43">
        <v>4.7699999999999996</v>
      </c>
      <c r="L542" s="43">
        <v>4.7699999999999996</v>
      </c>
      <c r="M542" s="43">
        <v>4.7699999999999996</v>
      </c>
      <c r="N542" s="43">
        <v>4.7699999999999996</v>
      </c>
      <c r="O542" s="43">
        <v>4.7699999999999996</v>
      </c>
      <c r="P542" s="43">
        <v>4.7699999999999996</v>
      </c>
      <c r="Q542" s="43">
        <v>4.7699999999999996</v>
      </c>
      <c r="R542" s="43">
        <v>4.7699999999999996</v>
      </c>
      <c r="S542" s="43">
        <v>4.7699999999999996</v>
      </c>
      <c r="T542" s="43">
        <v>4.7699999999999996</v>
      </c>
      <c r="U542" s="43">
        <v>4.7699999999999996</v>
      </c>
      <c r="V542" s="43">
        <v>4.7699999999999996</v>
      </c>
      <c r="W542" s="43">
        <v>4.7699999999999996</v>
      </c>
      <c r="X542" s="43">
        <v>4.7699999999999996</v>
      </c>
      <c r="Y542" s="43">
        <v>4.7699999999999996</v>
      </c>
      <c r="Z542" s="43">
        <v>4.7699999999999996</v>
      </c>
      <c r="AA542" s="43">
        <v>4.7699999999999996</v>
      </c>
    </row>
    <row r="543" spans="1:27" ht="12.75" customHeight="1" outlineLevel="1" x14ac:dyDescent="0.2">
      <c r="A543" s="92" t="s">
        <v>2578</v>
      </c>
      <c r="B543" s="62" t="s">
        <v>79</v>
      </c>
      <c r="C543" s="42" t="s">
        <v>77</v>
      </c>
      <c r="D543" s="43">
        <f>$D$11</f>
        <v>110.23</v>
      </c>
      <c r="E543" s="43">
        <f t="shared" ref="E543:AA543" si="314">$D$11</f>
        <v>110.23</v>
      </c>
      <c r="F543" s="43">
        <f t="shared" si="314"/>
        <v>110.23</v>
      </c>
      <c r="G543" s="43">
        <f t="shared" si="314"/>
        <v>110.23</v>
      </c>
      <c r="H543" s="43">
        <f t="shared" si="314"/>
        <v>110.23</v>
      </c>
      <c r="I543" s="43">
        <f t="shared" si="314"/>
        <v>110.23</v>
      </c>
      <c r="J543" s="43">
        <f t="shared" si="314"/>
        <v>110.23</v>
      </c>
      <c r="K543" s="43">
        <f t="shared" si="314"/>
        <v>110.23</v>
      </c>
      <c r="L543" s="43">
        <f t="shared" si="314"/>
        <v>110.23</v>
      </c>
      <c r="M543" s="43">
        <f t="shared" si="314"/>
        <v>110.23</v>
      </c>
      <c r="N543" s="43">
        <f t="shared" si="314"/>
        <v>110.23</v>
      </c>
      <c r="O543" s="43">
        <f t="shared" si="314"/>
        <v>110.23</v>
      </c>
      <c r="P543" s="43">
        <f t="shared" si="314"/>
        <v>110.23</v>
      </c>
      <c r="Q543" s="43">
        <f t="shared" si="314"/>
        <v>110.23</v>
      </c>
      <c r="R543" s="43">
        <f t="shared" si="314"/>
        <v>110.23</v>
      </c>
      <c r="S543" s="43">
        <f t="shared" si="314"/>
        <v>110.23</v>
      </c>
      <c r="T543" s="43">
        <f t="shared" si="314"/>
        <v>110.23</v>
      </c>
      <c r="U543" s="43">
        <f t="shared" si="314"/>
        <v>110.23</v>
      </c>
      <c r="V543" s="43">
        <f t="shared" si="314"/>
        <v>110.23</v>
      </c>
      <c r="W543" s="43">
        <f t="shared" si="314"/>
        <v>110.23</v>
      </c>
      <c r="X543" s="43">
        <f t="shared" si="314"/>
        <v>110.23</v>
      </c>
      <c r="Y543" s="43">
        <f t="shared" si="314"/>
        <v>110.23</v>
      </c>
      <c r="Z543" s="43">
        <f t="shared" si="314"/>
        <v>110.23</v>
      </c>
      <c r="AA543" s="43">
        <f t="shared" si="314"/>
        <v>110.23</v>
      </c>
    </row>
    <row r="544" spans="1:27" x14ac:dyDescent="0.2">
      <c r="A544" s="91" t="s">
        <v>2579</v>
      </c>
      <c r="B544" s="27" t="str">
        <f>"22"&amp;"."&amp;$B$729&amp;"."&amp;$B$730</f>
        <v>22.02.2023</v>
      </c>
      <c r="C544" s="83" t="s">
        <v>74</v>
      </c>
      <c r="D544" s="84">
        <f>ROUND(((D545+D546+D548+D547)/1000),5)</f>
        <v>1.73125</v>
      </c>
      <c r="E544" s="84">
        <f>ROUND(((E545+E546+E548+E547)/1000),5)</f>
        <v>1.63262</v>
      </c>
      <c r="F544" s="84">
        <f>ROUND(((F545+F546+F548+F547)/1000),5)</f>
        <v>1.62598</v>
      </c>
      <c r="G544" s="84">
        <f t="shared" ref="G544:AA544" si="315">ROUND(((G545+G546+G548+G547)/1000),5)</f>
        <v>1.62646</v>
      </c>
      <c r="H544" s="84">
        <f t="shared" si="315"/>
        <v>1.6855100000000001</v>
      </c>
      <c r="I544" s="84">
        <f t="shared" si="315"/>
        <v>1.78847</v>
      </c>
      <c r="J544" s="84">
        <f t="shared" si="315"/>
        <v>2.0443199999999999</v>
      </c>
      <c r="K544" s="84">
        <f t="shared" si="315"/>
        <v>2.1897600000000002</v>
      </c>
      <c r="L544" s="84">
        <f t="shared" si="315"/>
        <v>2.3404699999999998</v>
      </c>
      <c r="M544" s="84">
        <f t="shared" si="315"/>
        <v>2.3761700000000001</v>
      </c>
      <c r="N544" s="84">
        <f t="shared" si="315"/>
        <v>2.39419</v>
      </c>
      <c r="O544" s="84">
        <f t="shared" si="315"/>
        <v>2.4274800000000001</v>
      </c>
      <c r="P544" s="84">
        <f t="shared" si="315"/>
        <v>2.4064299999999998</v>
      </c>
      <c r="Q544" s="84">
        <f t="shared" si="315"/>
        <v>2.3823699999999999</v>
      </c>
      <c r="R544" s="84">
        <f t="shared" si="315"/>
        <v>2.40998</v>
      </c>
      <c r="S544" s="84">
        <f t="shared" si="315"/>
        <v>2.3563100000000001</v>
      </c>
      <c r="T544" s="84">
        <f t="shared" si="315"/>
        <v>2.3199999999999998</v>
      </c>
      <c r="U544" s="84">
        <f t="shared" si="315"/>
        <v>2.33162</v>
      </c>
      <c r="V544" s="84">
        <f t="shared" si="315"/>
        <v>2.3865699999999999</v>
      </c>
      <c r="W544" s="84">
        <f t="shared" si="315"/>
        <v>2.4267300000000001</v>
      </c>
      <c r="X544" s="84">
        <f t="shared" si="315"/>
        <v>2.3768799999999999</v>
      </c>
      <c r="Y544" s="84">
        <f t="shared" si="315"/>
        <v>2.3369599999999999</v>
      </c>
      <c r="Z544" s="84">
        <f t="shared" si="315"/>
        <v>2.16506</v>
      </c>
      <c r="AA544" s="84">
        <f t="shared" si="315"/>
        <v>2.0954700000000002</v>
      </c>
    </row>
    <row r="545" spans="1:27" ht="12.75" customHeight="1" outlineLevel="1" x14ac:dyDescent="0.2">
      <c r="A545" s="92" t="s">
        <v>2580</v>
      </c>
      <c r="B545" s="62" t="s">
        <v>231</v>
      </c>
      <c r="C545" s="42" t="s">
        <v>77</v>
      </c>
      <c r="D545" s="43">
        <v>1182.07</v>
      </c>
      <c r="E545" s="43">
        <v>1083.44</v>
      </c>
      <c r="F545" s="43">
        <v>1076.8</v>
      </c>
      <c r="G545" s="43">
        <v>1077.28</v>
      </c>
      <c r="H545" s="43">
        <v>1136.33</v>
      </c>
      <c r="I545" s="43">
        <v>1239.29</v>
      </c>
      <c r="J545" s="43">
        <v>1495.14</v>
      </c>
      <c r="K545" s="43">
        <v>1640.58</v>
      </c>
      <c r="L545" s="43">
        <v>1791.29</v>
      </c>
      <c r="M545" s="43">
        <v>1826.99</v>
      </c>
      <c r="N545" s="43">
        <v>1845.01</v>
      </c>
      <c r="O545" s="43">
        <v>1878.3</v>
      </c>
      <c r="P545" s="43">
        <v>1857.25</v>
      </c>
      <c r="Q545" s="43">
        <v>1833.19</v>
      </c>
      <c r="R545" s="43">
        <v>1860.8</v>
      </c>
      <c r="S545" s="43">
        <v>1807.13</v>
      </c>
      <c r="T545" s="43">
        <v>1770.82</v>
      </c>
      <c r="U545" s="43">
        <v>1782.44</v>
      </c>
      <c r="V545" s="43">
        <v>1837.39</v>
      </c>
      <c r="W545" s="43">
        <v>1877.55</v>
      </c>
      <c r="X545" s="43">
        <v>1827.7</v>
      </c>
      <c r="Y545" s="43">
        <v>1787.78</v>
      </c>
      <c r="Z545" s="43">
        <v>1615.88</v>
      </c>
      <c r="AA545" s="43">
        <v>1546.29</v>
      </c>
    </row>
    <row r="546" spans="1:27" ht="12.75" customHeight="1" outlineLevel="1" x14ac:dyDescent="0.2">
      <c r="A546" s="92" t="s">
        <v>2581</v>
      </c>
      <c r="B546" s="62" t="s">
        <v>88</v>
      </c>
      <c r="C546" s="42" t="s">
        <v>77</v>
      </c>
      <c r="D546" s="43">
        <f>$D$441</f>
        <v>434.18</v>
      </c>
      <c r="E546" s="43">
        <f t="shared" ref="E546:AA546" si="316">$D$441</f>
        <v>434.18</v>
      </c>
      <c r="F546" s="43">
        <f t="shared" si="316"/>
        <v>434.18</v>
      </c>
      <c r="G546" s="43">
        <f t="shared" si="316"/>
        <v>434.18</v>
      </c>
      <c r="H546" s="43">
        <f t="shared" si="316"/>
        <v>434.18</v>
      </c>
      <c r="I546" s="43">
        <f t="shared" si="316"/>
        <v>434.18</v>
      </c>
      <c r="J546" s="43">
        <f t="shared" si="316"/>
        <v>434.18</v>
      </c>
      <c r="K546" s="43">
        <f t="shared" si="316"/>
        <v>434.18</v>
      </c>
      <c r="L546" s="43">
        <f t="shared" si="316"/>
        <v>434.18</v>
      </c>
      <c r="M546" s="43">
        <f t="shared" si="316"/>
        <v>434.18</v>
      </c>
      <c r="N546" s="43">
        <f t="shared" si="316"/>
        <v>434.18</v>
      </c>
      <c r="O546" s="43">
        <f t="shared" si="316"/>
        <v>434.18</v>
      </c>
      <c r="P546" s="43">
        <f t="shared" si="316"/>
        <v>434.18</v>
      </c>
      <c r="Q546" s="43">
        <f t="shared" si="316"/>
        <v>434.18</v>
      </c>
      <c r="R546" s="43">
        <f t="shared" si="316"/>
        <v>434.18</v>
      </c>
      <c r="S546" s="43">
        <f t="shared" si="316"/>
        <v>434.18</v>
      </c>
      <c r="T546" s="43">
        <f t="shared" si="316"/>
        <v>434.18</v>
      </c>
      <c r="U546" s="43">
        <f t="shared" si="316"/>
        <v>434.18</v>
      </c>
      <c r="V546" s="43">
        <f t="shared" si="316"/>
        <v>434.18</v>
      </c>
      <c r="W546" s="43">
        <f t="shared" si="316"/>
        <v>434.18</v>
      </c>
      <c r="X546" s="43">
        <f t="shared" si="316"/>
        <v>434.18</v>
      </c>
      <c r="Y546" s="43">
        <f t="shared" si="316"/>
        <v>434.18</v>
      </c>
      <c r="Z546" s="43">
        <f t="shared" si="316"/>
        <v>434.18</v>
      </c>
      <c r="AA546" s="43">
        <f t="shared" si="316"/>
        <v>434.18</v>
      </c>
    </row>
    <row r="547" spans="1:27" ht="12.75" customHeight="1" outlineLevel="1" x14ac:dyDescent="0.2">
      <c r="A547" s="92" t="s">
        <v>2582</v>
      </c>
      <c r="B547" s="62" t="s">
        <v>81</v>
      </c>
      <c r="C547" s="42" t="s">
        <v>77</v>
      </c>
      <c r="D547" s="43">
        <v>4.7699999999999996</v>
      </c>
      <c r="E547" s="43">
        <v>4.7699999999999996</v>
      </c>
      <c r="F547" s="43">
        <v>4.7699999999999996</v>
      </c>
      <c r="G547" s="43">
        <v>4.7699999999999996</v>
      </c>
      <c r="H547" s="43">
        <v>4.7699999999999996</v>
      </c>
      <c r="I547" s="43">
        <v>4.7699999999999996</v>
      </c>
      <c r="J547" s="43">
        <v>4.7699999999999996</v>
      </c>
      <c r="K547" s="43">
        <v>4.7699999999999996</v>
      </c>
      <c r="L547" s="43">
        <v>4.7699999999999996</v>
      </c>
      <c r="M547" s="43">
        <v>4.7699999999999996</v>
      </c>
      <c r="N547" s="43">
        <v>4.7699999999999996</v>
      </c>
      <c r="O547" s="43">
        <v>4.7699999999999996</v>
      </c>
      <c r="P547" s="43">
        <v>4.7699999999999996</v>
      </c>
      <c r="Q547" s="43">
        <v>4.7699999999999996</v>
      </c>
      <c r="R547" s="43">
        <v>4.7699999999999996</v>
      </c>
      <c r="S547" s="43">
        <v>4.7699999999999996</v>
      </c>
      <c r="T547" s="43">
        <v>4.7699999999999996</v>
      </c>
      <c r="U547" s="43">
        <v>4.7699999999999996</v>
      </c>
      <c r="V547" s="43">
        <v>4.7699999999999996</v>
      </c>
      <c r="W547" s="43">
        <v>4.7699999999999996</v>
      </c>
      <c r="X547" s="43">
        <v>4.7699999999999996</v>
      </c>
      <c r="Y547" s="43">
        <v>4.7699999999999996</v>
      </c>
      <c r="Z547" s="43">
        <v>4.7699999999999996</v>
      </c>
      <c r="AA547" s="43">
        <v>4.7699999999999996</v>
      </c>
    </row>
    <row r="548" spans="1:27" ht="12.75" customHeight="1" outlineLevel="1" x14ac:dyDescent="0.2">
      <c r="A548" s="92" t="s">
        <v>2583</v>
      </c>
      <c r="B548" s="62" t="s">
        <v>79</v>
      </c>
      <c r="C548" s="42" t="s">
        <v>77</v>
      </c>
      <c r="D548" s="43">
        <f>$D$11</f>
        <v>110.23</v>
      </c>
      <c r="E548" s="43">
        <f t="shared" ref="E548:AA548" si="317">$D$11</f>
        <v>110.23</v>
      </c>
      <c r="F548" s="43">
        <f t="shared" si="317"/>
        <v>110.23</v>
      </c>
      <c r="G548" s="43">
        <f t="shared" si="317"/>
        <v>110.23</v>
      </c>
      <c r="H548" s="43">
        <f t="shared" si="317"/>
        <v>110.23</v>
      </c>
      <c r="I548" s="43">
        <f t="shared" si="317"/>
        <v>110.23</v>
      </c>
      <c r="J548" s="43">
        <f t="shared" si="317"/>
        <v>110.23</v>
      </c>
      <c r="K548" s="43">
        <f t="shared" si="317"/>
        <v>110.23</v>
      </c>
      <c r="L548" s="43">
        <f t="shared" si="317"/>
        <v>110.23</v>
      </c>
      <c r="M548" s="43">
        <f t="shared" si="317"/>
        <v>110.23</v>
      </c>
      <c r="N548" s="43">
        <f t="shared" si="317"/>
        <v>110.23</v>
      </c>
      <c r="O548" s="43">
        <f t="shared" si="317"/>
        <v>110.23</v>
      </c>
      <c r="P548" s="43">
        <f t="shared" si="317"/>
        <v>110.23</v>
      </c>
      <c r="Q548" s="43">
        <f t="shared" si="317"/>
        <v>110.23</v>
      </c>
      <c r="R548" s="43">
        <f t="shared" si="317"/>
        <v>110.23</v>
      </c>
      <c r="S548" s="43">
        <f t="shared" si="317"/>
        <v>110.23</v>
      </c>
      <c r="T548" s="43">
        <f t="shared" si="317"/>
        <v>110.23</v>
      </c>
      <c r="U548" s="43">
        <f t="shared" si="317"/>
        <v>110.23</v>
      </c>
      <c r="V548" s="43">
        <f t="shared" si="317"/>
        <v>110.23</v>
      </c>
      <c r="W548" s="43">
        <f t="shared" si="317"/>
        <v>110.23</v>
      </c>
      <c r="X548" s="43">
        <f t="shared" si="317"/>
        <v>110.23</v>
      </c>
      <c r="Y548" s="43">
        <f t="shared" si="317"/>
        <v>110.23</v>
      </c>
      <c r="Z548" s="43">
        <f t="shared" si="317"/>
        <v>110.23</v>
      </c>
      <c r="AA548" s="43">
        <f t="shared" si="317"/>
        <v>110.23</v>
      </c>
    </row>
    <row r="549" spans="1:27" x14ac:dyDescent="0.2">
      <c r="A549" s="91" t="s">
        <v>2584</v>
      </c>
      <c r="B549" s="27" t="str">
        <f>"23"&amp;"."&amp;$B$729&amp;"."&amp;$B$730</f>
        <v>23.02.2023</v>
      </c>
      <c r="C549" s="83" t="s">
        <v>74</v>
      </c>
      <c r="D549" s="84">
        <f>ROUND(((D550+D551+D553+D552)/1000),5)</f>
        <v>2.0180600000000002</v>
      </c>
      <c r="E549" s="84">
        <f>ROUND(((E550+E551+E553+E552)/1000),5)</f>
        <v>1.79684</v>
      </c>
      <c r="F549" s="84">
        <f>ROUND(((F550+F551+F553+F552)/1000),5)</f>
        <v>1.75858</v>
      </c>
      <c r="G549" s="84">
        <f t="shared" ref="G549:AA549" si="318">ROUND(((G550+G551+G553+G552)/1000),5)</f>
        <v>1.74088</v>
      </c>
      <c r="H549" s="84">
        <f t="shared" si="318"/>
        <v>1.77067</v>
      </c>
      <c r="I549" s="84">
        <f t="shared" si="318"/>
        <v>1.8040700000000001</v>
      </c>
      <c r="J549" s="84">
        <f t="shared" si="318"/>
        <v>1.9079999999999999</v>
      </c>
      <c r="K549" s="84">
        <f t="shared" si="318"/>
        <v>2.0379399999999999</v>
      </c>
      <c r="L549" s="84">
        <f t="shared" si="318"/>
        <v>2.1492900000000001</v>
      </c>
      <c r="M549" s="84">
        <f t="shared" si="318"/>
        <v>2.2618100000000001</v>
      </c>
      <c r="N549" s="84">
        <f t="shared" si="318"/>
        <v>2.3081100000000001</v>
      </c>
      <c r="O549" s="84">
        <f t="shared" si="318"/>
        <v>2.3211499999999998</v>
      </c>
      <c r="P549" s="84">
        <f t="shared" si="318"/>
        <v>2.3110400000000002</v>
      </c>
      <c r="Q549" s="84">
        <f t="shared" si="318"/>
        <v>2.3053900000000001</v>
      </c>
      <c r="R549" s="84">
        <f t="shared" si="318"/>
        <v>2.2637200000000002</v>
      </c>
      <c r="S549" s="84">
        <f t="shared" si="318"/>
        <v>2.2587999999999999</v>
      </c>
      <c r="T549" s="84">
        <f t="shared" si="318"/>
        <v>2.2535599999999998</v>
      </c>
      <c r="U549" s="84">
        <f t="shared" si="318"/>
        <v>2.28227</v>
      </c>
      <c r="V549" s="84">
        <f t="shared" si="318"/>
        <v>2.3355299999999999</v>
      </c>
      <c r="W549" s="84">
        <f t="shared" si="318"/>
        <v>2.3384999999999998</v>
      </c>
      <c r="X549" s="84">
        <f t="shared" si="318"/>
        <v>2.3498000000000001</v>
      </c>
      <c r="Y549" s="84">
        <f t="shared" si="318"/>
        <v>2.2919399999999999</v>
      </c>
      <c r="Z549" s="84">
        <f t="shared" si="318"/>
        <v>2.16106</v>
      </c>
      <c r="AA549" s="84">
        <f t="shared" si="318"/>
        <v>2.1084900000000002</v>
      </c>
    </row>
    <row r="550" spans="1:27" ht="12.75" customHeight="1" outlineLevel="1" x14ac:dyDescent="0.2">
      <c r="A550" s="92" t="s">
        <v>2585</v>
      </c>
      <c r="B550" s="62" t="s">
        <v>231</v>
      </c>
      <c r="C550" s="42" t="s">
        <v>77</v>
      </c>
      <c r="D550" s="43">
        <v>1468.88</v>
      </c>
      <c r="E550" s="43">
        <v>1247.6600000000001</v>
      </c>
      <c r="F550" s="43">
        <v>1209.4000000000001</v>
      </c>
      <c r="G550" s="43">
        <v>1191.7</v>
      </c>
      <c r="H550" s="43">
        <v>1221.49</v>
      </c>
      <c r="I550" s="43">
        <v>1254.8900000000001</v>
      </c>
      <c r="J550" s="43">
        <v>1358.82</v>
      </c>
      <c r="K550" s="43">
        <v>1488.76</v>
      </c>
      <c r="L550" s="43">
        <v>1600.11</v>
      </c>
      <c r="M550" s="43">
        <v>1712.63</v>
      </c>
      <c r="N550" s="43">
        <v>1758.93</v>
      </c>
      <c r="O550" s="43">
        <v>1771.97</v>
      </c>
      <c r="P550" s="43">
        <v>1761.86</v>
      </c>
      <c r="Q550" s="43">
        <v>1756.21</v>
      </c>
      <c r="R550" s="43">
        <v>1714.54</v>
      </c>
      <c r="S550" s="43">
        <v>1709.62</v>
      </c>
      <c r="T550" s="43">
        <v>1704.38</v>
      </c>
      <c r="U550" s="43">
        <v>1733.09</v>
      </c>
      <c r="V550" s="43">
        <v>1786.35</v>
      </c>
      <c r="W550" s="43">
        <v>1789.32</v>
      </c>
      <c r="X550" s="43">
        <v>1800.62</v>
      </c>
      <c r="Y550" s="43">
        <v>1742.76</v>
      </c>
      <c r="Z550" s="43">
        <v>1611.88</v>
      </c>
      <c r="AA550" s="43">
        <v>1559.31</v>
      </c>
    </row>
    <row r="551" spans="1:27" ht="12.75" customHeight="1" outlineLevel="1" x14ac:dyDescent="0.2">
      <c r="A551" s="92" t="s">
        <v>2586</v>
      </c>
      <c r="B551" s="62" t="s">
        <v>88</v>
      </c>
      <c r="C551" s="42" t="s">
        <v>77</v>
      </c>
      <c r="D551" s="43">
        <f>$D$441</f>
        <v>434.18</v>
      </c>
      <c r="E551" s="43">
        <f t="shared" ref="E551:AA551" si="319">$D$441</f>
        <v>434.18</v>
      </c>
      <c r="F551" s="43">
        <f t="shared" si="319"/>
        <v>434.18</v>
      </c>
      <c r="G551" s="43">
        <f t="shared" si="319"/>
        <v>434.18</v>
      </c>
      <c r="H551" s="43">
        <f t="shared" si="319"/>
        <v>434.18</v>
      </c>
      <c r="I551" s="43">
        <f t="shared" si="319"/>
        <v>434.18</v>
      </c>
      <c r="J551" s="43">
        <f t="shared" si="319"/>
        <v>434.18</v>
      </c>
      <c r="K551" s="43">
        <f t="shared" si="319"/>
        <v>434.18</v>
      </c>
      <c r="L551" s="43">
        <f t="shared" si="319"/>
        <v>434.18</v>
      </c>
      <c r="M551" s="43">
        <f t="shared" si="319"/>
        <v>434.18</v>
      </c>
      <c r="N551" s="43">
        <f t="shared" si="319"/>
        <v>434.18</v>
      </c>
      <c r="O551" s="43">
        <f t="shared" si="319"/>
        <v>434.18</v>
      </c>
      <c r="P551" s="43">
        <f t="shared" si="319"/>
        <v>434.18</v>
      </c>
      <c r="Q551" s="43">
        <f t="shared" si="319"/>
        <v>434.18</v>
      </c>
      <c r="R551" s="43">
        <f t="shared" si="319"/>
        <v>434.18</v>
      </c>
      <c r="S551" s="43">
        <f t="shared" si="319"/>
        <v>434.18</v>
      </c>
      <c r="T551" s="43">
        <f t="shared" si="319"/>
        <v>434.18</v>
      </c>
      <c r="U551" s="43">
        <f t="shared" si="319"/>
        <v>434.18</v>
      </c>
      <c r="V551" s="43">
        <f t="shared" si="319"/>
        <v>434.18</v>
      </c>
      <c r="W551" s="43">
        <f t="shared" si="319"/>
        <v>434.18</v>
      </c>
      <c r="X551" s="43">
        <f t="shared" si="319"/>
        <v>434.18</v>
      </c>
      <c r="Y551" s="43">
        <f t="shared" si="319"/>
        <v>434.18</v>
      </c>
      <c r="Z551" s="43">
        <f t="shared" si="319"/>
        <v>434.18</v>
      </c>
      <c r="AA551" s="43">
        <f t="shared" si="319"/>
        <v>434.18</v>
      </c>
    </row>
    <row r="552" spans="1:27" ht="12.75" customHeight="1" outlineLevel="1" x14ac:dyDescent="0.2">
      <c r="A552" s="92" t="s">
        <v>2587</v>
      </c>
      <c r="B552" s="62" t="s">
        <v>81</v>
      </c>
      <c r="C552" s="42" t="s">
        <v>77</v>
      </c>
      <c r="D552" s="43">
        <v>4.7699999999999996</v>
      </c>
      <c r="E552" s="43">
        <v>4.7699999999999996</v>
      </c>
      <c r="F552" s="43">
        <v>4.7699999999999996</v>
      </c>
      <c r="G552" s="43">
        <v>4.7699999999999996</v>
      </c>
      <c r="H552" s="43">
        <v>4.7699999999999996</v>
      </c>
      <c r="I552" s="43">
        <v>4.7699999999999996</v>
      </c>
      <c r="J552" s="43">
        <v>4.7699999999999996</v>
      </c>
      <c r="K552" s="43">
        <v>4.7699999999999996</v>
      </c>
      <c r="L552" s="43">
        <v>4.7699999999999996</v>
      </c>
      <c r="M552" s="43">
        <v>4.7699999999999996</v>
      </c>
      <c r="N552" s="43">
        <v>4.7699999999999996</v>
      </c>
      <c r="O552" s="43">
        <v>4.7699999999999996</v>
      </c>
      <c r="P552" s="43">
        <v>4.7699999999999996</v>
      </c>
      <c r="Q552" s="43">
        <v>4.7699999999999996</v>
      </c>
      <c r="R552" s="43">
        <v>4.7699999999999996</v>
      </c>
      <c r="S552" s="43">
        <v>4.7699999999999996</v>
      </c>
      <c r="T552" s="43">
        <v>4.7699999999999996</v>
      </c>
      <c r="U552" s="43">
        <v>4.7699999999999996</v>
      </c>
      <c r="V552" s="43">
        <v>4.7699999999999996</v>
      </c>
      <c r="W552" s="43">
        <v>4.7699999999999996</v>
      </c>
      <c r="X552" s="43">
        <v>4.7699999999999996</v>
      </c>
      <c r="Y552" s="43">
        <v>4.7699999999999996</v>
      </c>
      <c r="Z552" s="43">
        <v>4.7699999999999996</v>
      </c>
      <c r="AA552" s="43">
        <v>4.7699999999999996</v>
      </c>
    </row>
    <row r="553" spans="1:27" ht="12.75" customHeight="1" outlineLevel="1" x14ac:dyDescent="0.2">
      <c r="A553" s="92" t="s">
        <v>2588</v>
      </c>
      <c r="B553" s="62" t="s">
        <v>79</v>
      </c>
      <c r="C553" s="42" t="s">
        <v>77</v>
      </c>
      <c r="D553" s="43">
        <f>$D$11</f>
        <v>110.23</v>
      </c>
      <c r="E553" s="43">
        <f t="shared" ref="E553:AA553" si="320">$D$11</f>
        <v>110.23</v>
      </c>
      <c r="F553" s="43">
        <f t="shared" si="320"/>
        <v>110.23</v>
      </c>
      <c r="G553" s="43">
        <f t="shared" si="320"/>
        <v>110.23</v>
      </c>
      <c r="H553" s="43">
        <f t="shared" si="320"/>
        <v>110.23</v>
      </c>
      <c r="I553" s="43">
        <f t="shared" si="320"/>
        <v>110.23</v>
      </c>
      <c r="J553" s="43">
        <f t="shared" si="320"/>
        <v>110.23</v>
      </c>
      <c r="K553" s="43">
        <f t="shared" si="320"/>
        <v>110.23</v>
      </c>
      <c r="L553" s="43">
        <f t="shared" si="320"/>
        <v>110.23</v>
      </c>
      <c r="M553" s="43">
        <f t="shared" si="320"/>
        <v>110.23</v>
      </c>
      <c r="N553" s="43">
        <f t="shared" si="320"/>
        <v>110.23</v>
      </c>
      <c r="O553" s="43">
        <f t="shared" si="320"/>
        <v>110.23</v>
      </c>
      <c r="P553" s="43">
        <f t="shared" si="320"/>
        <v>110.23</v>
      </c>
      <c r="Q553" s="43">
        <f t="shared" si="320"/>
        <v>110.23</v>
      </c>
      <c r="R553" s="43">
        <f t="shared" si="320"/>
        <v>110.23</v>
      </c>
      <c r="S553" s="43">
        <f t="shared" si="320"/>
        <v>110.23</v>
      </c>
      <c r="T553" s="43">
        <f t="shared" si="320"/>
        <v>110.23</v>
      </c>
      <c r="U553" s="43">
        <f t="shared" si="320"/>
        <v>110.23</v>
      </c>
      <c r="V553" s="43">
        <f t="shared" si="320"/>
        <v>110.23</v>
      </c>
      <c r="W553" s="43">
        <f t="shared" si="320"/>
        <v>110.23</v>
      </c>
      <c r="X553" s="43">
        <f t="shared" si="320"/>
        <v>110.23</v>
      </c>
      <c r="Y553" s="43">
        <f t="shared" si="320"/>
        <v>110.23</v>
      </c>
      <c r="Z553" s="43">
        <f t="shared" si="320"/>
        <v>110.23</v>
      </c>
      <c r="AA553" s="43">
        <f t="shared" si="320"/>
        <v>110.23</v>
      </c>
    </row>
    <row r="554" spans="1:27" x14ac:dyDescent="0.2">
      <c r="A554" s="91" t="s">
        <v>2589</v>
      </c>
      <c r="B554" s="27" t="str">
        <f>"24"&amp;"."&amp;$B$729&amp;"."&amp;$B$730</f>
        <v>24.02.2023</v>
      </c>
      <c r="C554" s="83" t="s">
        <v>74</v>
      </c>
      <c r="D554" s="84">
        <f>ROUND(((D555+D556+D558+D557)/1000),5)</f>
        <v>2.0376300000000001</v>
      </c>
      <c r="E554" s="84">
        <f>ROUND(((E555+E556+E558+E557)/1000),5)</f>
        <v>1.86121</v>
      </c>
      <c r="F554" s="84">
        <f>ROUND(((F555+F556+F558+F557)/1000),5)</f>
        <v>1.77125</v>
      </c>
      <c r="G554" s="84">
        <f t="shared" ref="G554:AA554" si="321">ROUND(((G555+G556+G558+G557)/1000),5)</f>
        <v>1.7345600000000001</v>
      </c>
      <c r="H554" s="84">
        <f t="shared" si="321"/>
        <v>1.76959</v>
      </c>
      <c r="I554" s="84">
        <f t="shared" si="321"/>
        <v>1.8567199999999999</v>
      </c>
      <c r="J554" s="84">
        <f t="shared" si="321"/>
        <v>1.96651</v>
      </c>
      <c r="K554" s="84">
        <f t="shared" si="321"/>
        <v>2.0962800000000001</v>
      </c>
      <c r="L554" s="84">
        <f t="shared" si="321"/>
        <v>2.1916199999999999</v>
      </c>
      <c r="M554" s="84">
        <f t="shared" si="321"/>
        <v>2.3462700000000001</v>
      </c>
      <c r="N554" s="84">
        <f t="shared" si="321"/>
        <v>2.38666</v>
      </c>
      <c r="O554" s="84">
        <f t="shared" si="321"/>
        <v>2.4004699999999999</v>
      </c>
      <c r="P554" s="84">
        <f t="shared" si="321"/>
        <v>2.3992300000000002</v>
      </c>
      <c r="Q554" s="84">
        <f t="shared" si="321"/>
        <v>2.3952100000000001</v>
      </c>
      <c r="R554" s="84">
        <f t="shared" si="321"/>
        <v>2.3584900000000002</v>
      </c>
      <c r="S554" s="84">
        <f t="shared" si="321"/>
        <v>2.3543500000000002</v>
      </c>
      <c r="T554" s="84">
        <f t="shared" si="321"/>
        <v>2.3460000000000001</v>
      </c>
      <c r="U554" s="84">
        <f t="shared" si="321"/>
        <v>2.37513</v>
      </c>
      <c r="V554" s="84">
        <f t="shared" si="321"/>
        <v>2.40673</v>
      </c>
      <c r="W554" s="84">
        <f t="shared" si="321"/>
        <v>2.4037099999999998</v>
      </c>
      <c r="X554" s="84">
        <f t="shared" si="321"/>
        <v>2.41059</v>
      </c>
      <c r="Y554" s="84">
        <f t="shared" si="321"/>
        <v>2.3695200000000001</v>
      </c>
      <c r="Z554" s="84">
        <f t="shared" si="321"/>
        <v>2.1644000000000001</v>
      </c>
      <c r="AA554" s="84">
        <f t="shared" si="321"/>
        <v>2.1244499999999999</v>
      </c>
    </row>
    <row r="555" spans="1:27" ht="12.75" customHeight="1" outlineLevel="1" x14ac:dyDescent="0.2">
      <c r="A555" s="92" t="s">
        <v>2590</v>
      </c>
      <c r="B555" s="62" t="s">
        <v>231</v>
      </c>
      <c r="C555" s="42" t="s">
        <v>77</v>
      </c>
      <c r="D555" s="43">
        <v>1488.45</v>
      </c>
      <c r="E555" s="43">
        <v>1312.03</v>
      </c>
      <c r="F555" s="43">
        <v>1222.07</v>
      </c>
      <c r="G555" s="43">
        <v>1185.3800000000001</v>
      </c>
      <c r="H555" s="43">
        <v>1220.4100000000001</v>
      </c>
      <c r="I555" s="43">
        <v>1307.54</v>
      </c>
      <c r="J555" s="43">
        <v>1417.33</v>
      </c>
      <c r="K555" s="43">
        <v>1547.1</v>
      </c>
      <c r="L555" s="43">
        <v>1642.44</v>
      </c>
      <c r="M555" s="43">
        <v>1797.09</v>
      </c>
      <c r="N555" s="43">
        <v>1837.48</v>
      </c>
      <c r="O555" s="43">
        <v>1851.29</v>
      </c>
      <c r="P555" s="43">
        <v>1850.05</v>
      </c>
      <c r="Q555" s="43">
        <v>1846.03</v>
      </c>
      <c r="R555" s="43">
        <v>1809.31</v>
      </c>
      <c r="S555" s="43">
        <v>1805.17</v>
      </c>
      <c r="T555" s="43">
        <v>1796.82</v>
      </c>
      <c r="U555" s="43">
        <v>1825.95</v>
      </c>
      <c r="V555" s="43">
        <v>1857.55</v>
      </c>
      <c r="W555" s="43">
        <v>1854.53</v>
      </c>
      <c r="X555" s="43">
        <v>1861.41</v>
      </c>
      <c r="Y555" s="43">
        <v>1820.34</v>
      </c>
      <c r="Z555" s="43">
        <v>1615.22</v>
      </c>
      <c r="AA555" s="43">
        <v>1575.27</v>
      </c>
    </row>
    <row r="556" spans="1:27" ht="12.75" customHeight="1" outlineLevel="1" x14ac:dyDescent="0.2">
      <c r="A556" s="92" t="s">
        <v>2591</v>
      </c>
      <c r="B556" s="62" t="s">
        <v>88</v>
      </c>
      <c r="C556" s="42" t="s">
        <v>77</v>
      </c>
      <c r="D556" s="43">
        <f>$D$441</f>
        <v>434.18</v>
      </c>
      <c r="E556" s="43">
        <f t="shared" ref="E556:AA556" si="322">$D$441</f>
        <v>434.18</v>
      </c>
      <c r="F556" s="43">
        <f t="shared" si="322"/>
        <v>434.18</v>
      </c>
      <c r="G556" s="43">
        <f t="shared" si="322"/>
        <v>434.18</v>
      </c>
      <c r="H556" s="43">
        <f t="shared" si="322"/>
        <v>434.18</v>
      </c>
      <c r="I556" s="43">
        <f t="shared" si="322"/>
        <v>434.18</v>
      </c>
      <c r="J556" s="43">
        <f t="shared" si="322"/>
        <v>434.18</v>
      </c>
      <c r="K556" s="43">
        <f t="shared" si="322"/>
        <v>434.18</v>
      </c>
      <c r="L556" s="43">
        <f t="shared" si="322"/>
        <v>434.18</v>
      </c>
      <c r="M556" s="43">
        <f t="shared" si="322"/>
        <v>434.18</v>
      </c>
      <c r="N556" s="43">
        <f t="shared" si="322"/>
        <v>434.18</v>
      </c>
      <c r="O556" s="43">
        <f t="shared" si="322"/>
        <v>434.18</v>
      </c>
      <c r="P556" s="43">
        <f t="shared" si="322"/>
        <v>434.18</v>
      </c>
      <c r="Q556" s="43">
        <f t="shared" si="322"/>
        <v>434.18</v>
      </c>
      <c r="R556" s="43">
        <f t="shared" si="322"/>
        <v>434.18</v>
      </c>
      <c r="S556" s="43">
        <f t="shared" si="322"/>
        <v>434.18</v>
      </c>
      <c r="T556" s="43">
        <f t="shared" si="322"/>
        <v>434.18</v>
      </c>
      <c r="U556" s="43">
        <f t="shared" si="322"/>
        <v>434.18</v>
      </c>
      <c r="V556" s="43">
        <f t="shared" si="322"/>
        <v>434.18</v>
      </c>
      <c r="W556" s="43">
        <f t="shared" si="322"/>
        <v>434.18</v>
      </c>
      <c r="X556" s="43">
        <f t="shared" si="322"/>
        <v>434.18</v>
      </c>
      <c r="Y556" s="43">
        <f t="shared" si="322"/>
        <v>434.18</v>
      </c>
      <c r="Z556" s="43">
        <f t="shared" si="322"/>
        <v>434.18</v>
      </c>
      <c r="AA556" s="43">
        <f t="shared" si="322"/>
        <v>434.18</v>
      </c>
    </row>
    <row r="557" spans="1:27" ht="12.75" customHeight="1" outlineLevel="1" x14ac:dyDescent="0.2">
      <c r="A557" s="92" t="s">
        <v>2592</v>
      </c>
      <c r="B557" s="62" t="s">
        <v>81</v>
      </c>
      <c r="C557" s="42" t="s">
        <v>77</v>
      </c>
      <c r="D557" s="43">
        <v>4.7699999999999996</v>
      </c>
      <c r="E557" s="43">
        <v>4.7699999999999996</v>
      </c>
      <c r="F557" s="43">
        <v>4.7699999999999996</v>
      </c>
      <c r="G557" s="43">
        <v>4.7699999999999996</v>
      </c>
      <c r="H557" s="43">
        <v>4.7699999999999996</v>
      </c>
      <c r="I557" s="43">
        <v>4.7699999999999996</v>
      </c>
      <c r="J557" s="43">
        <v>4.7699999999999996</v>
      </c>
      <c r="K557" s="43">
        <v>4.7699999999999996</v>
      </c>
      <c r="L557" s="43">
        <v>4.7699999999999996</v>
      </c>
      <c r="M557" s="43">
        <v>4.7699999999999996</v>
      </c>
      <c r="N557" s="43">
        <v>4.7699999999999996</v>
      </c>
      <c r="O557" s="43">
        <v>4.7699999999999996</v>
      </c>
      <c r="P557" s="43">
        <v>4.7699999999999996</v>
      </c>
      <c r="Q557" s="43">
        <v>4.7699999999999996</v>
      </c>
      <c r="R557" s="43">
        <v>4.7699999999999996</v>
      </c>
      <c r="S557" s="43">
        <v>4.7699999999999996</v>
      </c>
      <c r="T557" s="43">
        <v>4.7699999999999996</v>
      </c>
      <c r="U557" s="43">
        <v>4.7699999999999996</v>
      </c>
      <c r="V557" s="43">
        <v>4.7699999999999996</v>
      </c>
      <c r="W557" s="43">
        <v>4.7699999999999996</v>
      </c>
      <c r="X557" s="43">
        <v>4.7699999999999996</v>
      </c>
      <c r="Y557" s="43">
        <v>4.7699999999999996</v>
      </c>
      <c r="Z557" s="43">
        <v>4.7699999999999996</v>
      </c>
      <c r="AA557" s="43">
        <v>4.7699999999999996</v>
      </c>
    </row>
    <row r="558" spans="1:27" ht="12.75" customHeight="1" outlineLevel="1" x14ac:dyDescent="0.2">
      <c r="A558" s="92" t="s">
        <v>2593</v>
      </c>
      <c r="B558" s="62" t="s">
        <v>79</v>
      </c>
      <c r="C558" s="42" t="s">
        <v>77</v>
      </c>
      <c r="D558" s="43">
        <f>$D$11</f>
        <v>110.23</v>
      </c>
      <c r="E558" s="43">
        <f t="shared" ref="E558:AA558" si="323">$D$11</f>
        <v>110.23</v>
      </c>
      <c r="F558" s="43">
        <f t="shared" si="323"/>
        <v>110.23</v>
      </c>
      <c r="G558" s="43">
        <f t="shared" si="323"/>
        <v>110.23</v>
      </c>
      <c r="H558" s="43">
        <f t="shared" si="323"/>
        <v>110.23</v>
      </c>
      <c r="I558" s="43">
        <f t="shared" si="323"/>
        <v>110.23</v>
      </c>
      <c r="J558" s="43">
        <f t="shared" si="323"/>
        <v>110.23</v>
      </c>
      <c r="K558" s="43">
        <f t="shared" si="323"/>
        <v>110.23</v>
      </c>
      <c r="L558" s="43">
        <f t="shared" si="323"/>
        <v>110.23</v>
      </c>
      <c r="M558" s="43">
        <f t="shared" si="323"/>
        <v>110.23</v>
      </c>
      <c r="N558" s="43">
        <f t="shared" si="323"/>
        <v>110.23</v>
      </c>
      <c r="O558" s="43">
        <f t="shared" si="323"/>
        <v>110.23</v>
      </c>
      <c r="P558" s="43">
        <f t="shared" si="323"/>
        <v>110.23</v>
      </c>
      <c r="Q558" s="43">
        <f t="shared" si="323"/>
        <v>110.23</v>
      </c>
      <c r="R558" s="43">
        <f t="shared" si="323"/>
        <v>110.23</v>
      </c>
      <c r="S558" s="43">
        <f t="shared" si="323"/>
        <v>110.23</v>
      </c>
      <c r="T558" s="43">
        <f t="shared" si="323"/>
        <v>110.23</v>
      </c>
      <c r="U558" s="43">
        <f t="shared" si="323"/>
        <v>110.23</v>
      </c>
      <c r="V558" s="43">
        <f t="shared" si="323"/>
        <v>110.23</v>
      </c>
      <c r="W558" s="43">
        <f t="shared" si="323"/>
        <v>110.23</v>
      </c>
      <c r="X558" s="43">
        <f t="shared" si="323"/>
        <v>110.23</v>
      </c>
      <c r="Y558" s="43">
        <f t="shared" si="323"/>
        <v>110.23</v>
      </c>
      <c r="Z558" s="43">
        <f t="shared" si="323"/>
        <v>110.23</v>
      </c>
      <c r="AA558" s="43">
        <f t="shared" si="323"/>
        <v>110.23</v>
      </c>
    </row>
    <row r="559" spans="1:27" x14ac:dyDescent="0.2">
      <c r="A559" s="91" t="s">
        <v>2594</v>
      </c>
      <c r="B559" s="27" t="str">
        <f>"25"&amp;"."&amp;$B$729&amp;"."&amp;$B$730</f>
        <v>25.02.2023</v>
      </c>
      <c r="C559" s="83" t="s">
        <v>74</v>
      </c>
      <c r="D559" s="84">
        <f>ROUND(((D560+D561+D563+D562)/1000),5)</f>
        <v>2.0236000000000001</v>
      </c>
      <c r="E559" s="84">
        <f>ROUND(((E560+E561+E563+E562)/1000),5)</f>
        <v>1.7799799999999999</v>
      </c>
      <c r="F559" s="84">
        <f>ROUND(((F560+F561+F563+F562)/1000),5)</f>
        <v>1.72526</v>
      </c>
      <c r="G559" s="84">
        <f t="shared" ref="G559:AA559" si="324">ROUND(((G560+G561+G563+G562)/1000),5)</f>
        <v>1.6927399999999999</v>
      </c>
      <c r="H559" s="84">
        <f t="shared" si="324"/>
        <v>1.72628</v>
      </c>
      <c r="I559" s="84">
        <f t="shared" si="324"/>
        <v>1.8079799999999999</v>
      </c>
      <c r="J559" s="84">
        <f t="shared" si="324"/>
        <v>1.8850499999999999</v>
      </c>
      <c r="K559" s="84">
        <f t="shared" si="324"/>
        <v>2.0497000000000001</v>
      </c>
      <c r="L559" s="84">
        <f t="shared" si="324"/>
        <v>2.2162299999999999</v>
      </c>
      <c r="M559" s="84">
        <f t="shared" si="324"/>
        <v>2.34436</v>
      </c>
      <c r="N559" s="84">
        <f t="shared" si="324"/>
        <v>2.38537</v>
      </c>
      <c r="O559" s="84">
        <f t="shared" si="324"/>
        <v>2.39812</v>
      </c>
      <c r="P559" s="84">
        <f t="shared" si="324"/>
        <v>2.3911600000000002</v>
      </c>
      <c r="Q559" s="84">
        <f t="shared" si="324"/>
        <v>2.3855300000000002</v>
      </c>
      <c r="R559" s="84">
        <f t="shared" si="324"/>
        <v>2.34226</v>
      </c>
      <c r="S559" s="84">
        <f t="shared" si="324"/>
        <v>2.3368099999999998</v>
      </c>
      <c r="T559" s="84">
        <f t="shared" si="324"/>
        <v>2.3286799999999999</v>
      </c>
      <c r="U559" s="84">
        <f t="shared" si="324"/>
        <v>2.3708</v>
      </c>
      <c r="V559" s="84">
        <f t="shared" si="324"/>
        <v>2.48095</v>
      </c>
      <c r="W559" s="84">
        <f t="shared" si="324"/>
        <v>2.3854700000000002</v>
      </c>
      <c r="X559" s="84">
        <f t="shared" si="324"/>
        <v>2.3806799999999999</v>
      </c>
      <c r="Y559" s="84">
        <f t="shared" si="324"/>
        <v>2.3165499999999999</v>
      </c>
      <c r="Z559" s="84">
        <f t="shared" si="324"/>
        <v>2.1492399999999998</v>
      </c>
      <c r="AA559" s="84">
        <f t="shared" si="324"/>
        <v>2.0927199999999999</v>
      </c>
    </row>
    <row r="560" spans="1:27" ht="12.75" customHeight="1" outlineLevel="1" x14ac:dyDescent="0.2">
      <c r="A560" s="92" t="s">
        <v>2595</v>
      </c>
      <c r="B560" s="62" t="s">
        <v>231</v>
      </c>
      <c r="C560" s="42" t="s">
        <v>77</v>
      </c>
      <c r="D560" s="43">
        <v>1474.42</v>
      </c>
      <c r="E560" s="43">
        <v>1230.8</v>
      </c>
      <c r="F560" s="43">
        <v>1176.08</v>
      </c>
      <c r="G560" s="43">
        <v>1143.56</v>
      </c>
      <c r="H560" s="43">
        <v>1177.0999999999999</v>
      </c>
      <c r="I560" s="43">
        <v>1258.8</v>
      </c>
      <c r="J560" s="43">
        <v>1335.87</v>
      </c>
      <c r="K560" s="43">
        <v>1500.52</v>
      </c>
      <c r="L560" s="43">
        <v>1667.05</v>
      </c>
      <c r="M560" s="43">
        <v>1795.18</v>
      </c>
      <c r="N560" s="43">
        <v>1836.19</v>
      </c>
      <c r="O560" s="43">
        <v>1848.94</v>
      </c>
      <c r="P560" s="43">
        <v>1841.98</v>
      </c>
      <c r="Q560" s="43">
        <v>1836.35</v>
      </c>
      <c r="R560" s="43">
        <v>1793.08</v>
      </c>
      <c r="S560" s="43">
        <v>1787.63</v>
      </c>
      <c r="T560" s="43">
        <v>1779.5</v>
      </c>
      <c r="U560" s="43">
        <v>1821.62</v>
      </c>
      <c r="V560" s="43">
        <v>1931.77</v>
      </c>
      <c r="W560" s="43">
        <v>1836.29</v>
      </c>
      <c r="X560" s="43">
        <v>1831.5</v>
      </c>
      <c r="Y560" s="43">
        <v>1767.37</v>
      </c>
      <c r="Z560" s="43">
        <v>1600.06</v>
      </c>
      <c r="AA560" s="43">
        <v>1543.54</v>
      </c>
    </row>
    <row r="561" spans="1:27" ht="12.75" customHeight="1" outlineLevel="1" x14ac:dyDescent="0.2">
      <c r="A561" s="92" t="s">
        <v>2596</v>
      </c>
      <c r="B561" s="62" t="s">
        <v>88</v>
      </c>
      <c r="C561" s="42" t="s">
        <v>77</v>
      </c>
      <c r="D561" s="43">
        <f>$D$441</f>
        <v>434.18</v>
      </c>
      <c r="E561" s="43">
        <f t="shared" ref="E561:AA561" si="325">$D$441</f>
        <v>434.18</v>
      </c>
      <c r="F561" s="43">
        <f t="shared" si="325"/>
        <v>434.18</v>
      </c>
      <c r="G561" s="43">
        <f t="shared" si="325"/>
        <v>434.18</v>
      </c>
      <c r="H561" s="43">
        <f t="shared" si="325"/>
        <v>434.18</v>
      </c>
      <c r="I561" s="43">
        <f t="shared" si="325"/>
        <v>434.18</v>
      </c>
      <c r="J561" s="43">
        <f t="shared" si="325"/>
        <v>434.18</v>
      </c>
      <c r="K561" s="43">
        <f t="shared" si="325"/>
        <v>434.18</v>
      </c>
      <c r="L561" s="43">
        <f t="shared" si="325"/>
        <v>434.18</v>
      </c>
      <c r="M561" s="43">
        <f t="shared" si="325"/>
        <v>434.18</v>
      </c>
      <c r="N561" s="43">
        <f t="shared" si="325"/>
        <v>434.18</v>
      </c>
      <c r="O561" s="43">
        <f t="shared" si="325"/>
        <v>434.18</v>
      </c>
      <c r="P561" s="43">
        <f t="shared" si="325"/>
        <v>434.18</v>
      </c>
      <c r="Q561" s="43">
        <f t="shared" si="325"/>
        <v>434.18</v>
      </c>
      <c r="R561" s="43">
        <f t="shared" si="325"/>
        <v>434.18</v>
      </c>
      <c r="S561" s="43">
        <f t="shared" si="325"/>
        <v>434.18</v>
      </c>
      <c r="T561" s="43">
        <f t="shared" si="325"/>
        <v>434.18</v>
      </c>
      <c r="U561" s="43">
        <f t="shared" si="325"/>
        <v>434.18</v>
      </c>
      <c r="V561" s="43">
        <f t="shared" si="325"/>
        <v>434.18</v>
      </c>
      <c r="W561" s="43">
        <f t="shared" si="325"/>
        <v>434.18</v>
      </c>
      <c r="X561" s="43">
        <f t="shared" si="325"/>
        <v>434.18</v>
      </c>
      <c r="Y561" s="43">
        <f t="shared" si="325"/>
        <v>434.18</v>
      </c>
      <c r="Z561" s="43">
        <f t="shared" si="325"/>
        <v>434.18</v>
      </c>
      <c r="AA561" s="43">
        <f t="shared" si="325"/>
        <v>434.18</v>
      </c>
    </row>
    <row r="562" spans="1:27" ht="12.75" customHeight="1" outlineLevel="1" x14ac:dyDescent="0.2">
      <c r="A562" s="92" t="s">
        <v>2597</v>
      </c>
      <c r="B562" s="62" t="s">
        <v>81</v>
      </c>
      <c r="C562" s="42" t="s">
        <v>77</v>
      </c>
      <c r="D562" s="43">
        <v>4.7699999999999996</v>
      </c>
      <c r="E562" s="43">
        <v>4.7699999999999996</v>
      </c>
      <c r="F562" s="43">
        <v>4.7699999999999996</v>
      </c>
      <c r="G562" s="43">
        <v>4.7699999999999996</v>
      </c>
      <c r="H562" s="43">
        <v>4.7699999999999996</v>
      </c>
      <c r="I562" s="43">
        <v>4.7699999999999996</v>
      </c>
      <c r="J562" s="43">
        <v>4.7699999999999996</v>
      </c>
      <c r="K562" s="43">
        <v>4.7699999999999996</v>
      </c>
      <c r="L562" s="43">
        <v>4.7699999999999996</v>
      </c>
      <c r="M562" s="43">
        <v>4.7699999999999996</v>
      </c>
      <c r="N562" s="43">
        <v>4.7699999999999996</v>
      </c>
      <c r="O562" s="43">
        <v>4.7699999999999996</v>
      </c>
      <c r="P562" s="43">
        <v>4.7699999999999996</v>
      </c>
      <c r="Q562" s="43">
        <v>4.7699999999999996</v>
      </c>
      <c r="R562" s="43">
        <v>4.7699999999999996</v>
      </c>
      <c r="S562" s="43">
        <v>4.7699999999999996</v>
      </c>
      <c r="T562" s="43">
        <v>4.7699999999999996</v>
      </c>
      <c r="U562" s="43">
        <v>4.7699999999999996</v>
      </c>
      <c r="V562" s="43">
        <v>4.7699999999999996</v>
      </c>
      <c r="W562" s="43">
        <v>4.7699999999999996</v>
      </c>
      <c r="X562" s="43">
        <v>4.7699999999999996</v>
      </c>
      <c r="Y562" s="43">
        <v>4.7699999999999996</v>
      </c>
      <c r="Z562" s="43">
        <v>4.7699999999999996</v>
      </c>
      <c r="AA562" s="43">
        <v>4.7699999999999996</v>
      </c>
    </row>
    <row r="563" spans="1:27" ht="12.75" customHeight="1" outlineLevel="1" x14ac:dyDescent="0.2">
      <c r="A563" s="92" t="s">
        <v>2598</v>
      </c>
      <c r="B563" s="62" t="s">
        <v>79</v>
      </c>
      <c r="C563" s="42" t="s">
        <v>77</v>
      </c>
      <c r="D563" s="43">
        <f>$D$11</f>
        <v>110.23</v>
      </c>
      <c r="E563" s="43">
        <f t="shared" ref="E563:AA563" si="326">$D$11</f>
        <v>110.23</v>
      </c>
      <c r="F563" s="43">
        <f t="shared" si="326"/>
        <v>110.23</v>
      </c>
      <c r="G563" s="43">
        <f t="shared" si="326"/>
        <v>110.23</v>
      </c>
      <c r="H563" s="43">
        <f t="shared" si="326"/>
        <v>110.23</v>
      </c>
      <c r="I563" s="43">
        <f t="shared" si="326"/>
        <v>110.23</v>
      </c>
      <c r="J563" s="43">
        <f t="shared" si="326"/>
        <v>110.23</v>
      </c>
      <c r="K563" s="43">
        <f t="shared" si="326"/>
        <v>110.23</v>
      </c>
      <c r="L563" s="43">
        <f t="shared" si="326"/>
        <v>110.23</v>
      </c>
      <c r="M563" s="43">
        <f t="shared" si="326"/>
        <v>110.23</v>
      </c>
      <c r="N563" s="43">
        <f t="shared" si="326"/>
        <v>110.23</v>
      </c>
      <c r="O563" s="43">
        <f t="shared" si="326"/>
        <v>110.23</v>
      </c>
      <c r="P563" s="43">
        <f t="shared" si="326"/>
        <v>110.23</v>
      </c>
      <c r="Q563" s="43">
        <f t="shared" si="326"/>
        <v>110.23</v>
      </c>
      <c r="R563" s="43">
        <f t="shared" si="326"/>
        <v>110.23</v>
      </c>
      <c r="S563" s="43">
        <f t="shared" si="326"/>
        <v>110.23</v>
      </c>
      <c r="T563" s="43">
        <f t="shared" si="326"/>
        <v>110.23</v>
      </c>
      <c r="U563" s="43">
        <f t="shared" si="326"/>
        <v>110.23</v>
      </c>
      <c r="V563" s="43">
        <f t="shared" si="326"/>
        <v>110.23</v>
      </c>
      <c r="W563" s="43">
        <f t="shared" si="326"/>
        <v>110.23</v>
      </c>
      <c r="X563" s="43">
        <f t="shared" si="326"/>
        <v>110.23</v>
      </c>
      <c r="Y563" s="43">
        <f t="shared" si="326"/>
        <v>110.23</v>
      </c>
      <c r="Z563" s="43">
        <f t="shared" si="326"/>
        <v>110.23</v>
      </c>
      <c r="AA563" s="43">
        <f t="shared" si="326"/>
        <v>110.23</v>
      </c>
    </row>
    <row r="564" spans="1:27" x14ac:dyDescent="0.2">
      <c r="A564" s="91" t="s">
        <v>2599</v>
      </c>
      <c r="B564" s="27" t="str">
        <f>"26"&amp;"."&amp;$B$729&amp;"."&amp;$B$730</f>
        <v>26.02.2023</v>
      </c>
      <c r="C564" s="83" t="s">
        <v>74</v>
      </c>
      <c r="D564" s="84">
        <f>ROUND(((D565+D566+D568+D567)/1000),5)</f>
        <v>1.9064399999999999</v>
      </c>
      <c r="E564" s="84">
        <f>ROUND(((E565+E566+E568+E567)/1000),5)</f>
        <v>1.7258899999999999</v>
      </c>
      <c r="F564" s="84">
        <f>ROUND(((F565+F566+F568+F567)/1000),5)</f>
        <v>1.68662</v>
      </c>
      <c r="G564" s="84">
        <f t="shared" ref="G564:AA564" si="327">ROUND(((G565+G566+G568+G567)/1000),5)</f>
        <v>1.6673800000000001</v>
      </c>
      <c r="H564" s="84">
        <f t="shared" si="327"/>
        <v>1.68445</v>
      </c>
      <c r="I564" s="84">
        <f t="shared" si="327"/>
        <v>1.6978500000000001</v>
      </c>
      <c r="J564" s="84">
        <f t="shared" si="327"/>
        <v>1.7200800000000001</v>
      </c>
      <c r="K564" s="84">
        <f t="shared" si="327"/>
        <v>1.87199</v>
      </c>
      <c r="L564" s="84">
        <f t="shared" si="327"/>
        <v>2.0797500000000002</v>
      </c>
      <c r="M564" s="84">
        <f t="shared" si="327"/>
        <v>2.1640000000000001</v>
      </c>
      <c r="N564" s="84">
        <f t="shared" si="327"/>
        <v>2.19015</v>
      </c>
      <c r="O564" s="84">
        <f t="shared" si="327"/>
        <v>2.2038700000000002</v>
      </c>
      <c r="P564" s="84">
        <f t="shared" si="327"/>
        <v>2.2031299999999998</v>
      </c>
      <c r="Q564" s="84">
        <f t="shared" si="327"/>
        <v>2.2006000000000001</v>
      </c>
      <c r="R564" s="84">
        <f t="shared" si="327"/>
        <v>2.19638</v>
      </c>
      <c r="S564" s="84">
        <f t="shared" si="327"/>
        <v>2.1750400000000001</v>
      </c>
      <c r="T564" s="84">
        <f t="shared" si="327"/>
        <v>2.1726000000000001</v>
      </c>
      <c r="U564" s="84">
        <f t="shared" si="327"/>
        <v>2.21957</v>
      </c>
      <c r="V564" s="84">
        <f t="shared" si="327"/>
        <v>2.3486799999999999</v>
      </c>
      <c r="W564" s="84">
        <f t="shared" si="327"/>
        <v>2.3072900000000001</v>
      </c>
      <c r="X564" s="84">
        <f t="shared" si="327"/>
        <v>2.2393200000000002</v>
      </c>
      <c r="Y564" s="84">
        <f t="shared" si="327"/>
        <v>2.1918199999999999</v>
      </c>
      <c r="Z564" s="84">
        <f t="shared" si="327"/>
        <v>2.1282999999999999</v>
      </c>
      <c r="AA564" s="84">
        <f t="shared" si="327"/>
        <v>2.0354899999999998</v>
      </c>
    </row>
    <row r="565" spans="1:27" ht="12.75" customHeight="1" outlineLevel="1" x14ac:dyDescent="0.2">
      <c r="A565" s="92" t="s">
        <v>2600</v>
      </c>
      <c r="B565" s="62" t="s">
        <v>231</v>
      </c>
      <c r="C565" s="42" t="s">
        <v>77</v>
      </c>
      <c r="D565" s="43">
        <v>1357.26</v>
      </c>
      <c r="E565" s="43">
        <v>1176.71</v>
      </c>
      <c r="F565" s="43">
        <v>1137.44</v>
      </c>
      <c r="G565" s="43">
        <v>1118.2</v>
      </c>
      <c r="H565" s="43">
        <v>1135.27</v>
      </c>
      <c r="I565" s="43">
        <v>1148.67</v>
      </c>
      <c r="J565" s="43">
        <v>1170.9000000000001</v>
      </c>
      <c r="K565" s="43">
        <v>1322.81</v>
      </c>
      <c r="L565" s="43">
        <v>1530.57</v>
      </c>
      <c r="M565" s="43">
        <v>1614.82</v>
      </c>
      <c r="N565" s="43">
        <v>1640.97</v>
      </c>
      <c r="O565" s="43">
        <v>1654.69</v>
      </c>
      <c r="P565" s="43">
        <v>1653.95</v>
      </c>
      <c r="Q565" s="43">
        <v>1651.42</v>
      </c>
      <c r="R565" s="43">
        <v>1647.2</v>
      </c>
      <c r="S565" s="43">
        <v>1625.86</v>
      </c>
      <c r="T565" s="43">
        <v>1623.42</v>
      </c>
      <c r="U565" s="43">
        <v>1670.39</v>
      </c>
      <c r="V565" s="43">
        <v>1799.5</v>
      </c>
      <c r="W565" s="43">
        <v>1758.11</v>
      </c>
      <c r="X565" s="43">
        <v>1690.14</v>
      </c>
      <c r="Y565" s="43">
        <v>1642.64</v>
      </c>
      <c r="Z565" s="43">
        <v>1579.12</v>
      </c>
      <c r="AA565" s="43">
        <v>1486.31</v>
      </c>
    </row>
    <row r="566" spans="1:27" ht="12.75" customHeight="1" outlineLevel="1" x14ac:dyDescent="0.2">
      <c r="A566" s="92" t="s">
        <v>2601</v>
      </c>
      <c r="B566" s="62" t="s">
        <v>88</v>
      </c>
      <c r="C566" s="42" t="s">
        <v>77</v>
      </c>
      <c r="D566" s="43">
        <f>$D$441</f>
        <v>434.18</v>
      </c>
      <c r="E566" s="43">
        <f t="shared" ref="E566:AA566" si="328">$D$441</f>
        <v>434.18</v>
      </c>
      <c r="F566" s="43">
        <f t="shared" si="328"/>
        <v>434.18</v>
      </c>
      <c r="G566" s="43">
        <f t="shared" si="328"/>
        <v>434.18</v>
      </c>
      <c r="H566" s="43">
        <f t="shared" si="328"/>
        <v>434.18</v>
      </c>
      <c r="I566" s="43">
        <f t="shared" si="328"/>
        <v>434.18</v>
      </c>
      <c r="J566" s="43">
        <f t="shared" si="328"/>
        <v>434.18</v>
      </c>
      <c r="K566" s="43">
        <f t="shared" si="328"/>
        <v>434.18</v>
      </c>
      <c r="L566" s="43">
        <f t="shared" si="328"/>
        <v>434.18</v>
      </c>
      <c r="M566" s="43">
        <f t="shared" si="328"/>
        <v>434.18</v>
      </c>
      <c r="N566" s="43">
        <f t="shared" si="328"/>
        <v>434.18</v>
      </c>
      <c r="O566" s="43">
        <f t="shared" si="328"/>
        <v>434.18</v>
      </c>
      <c r="P566" s="43">
        <f t="shared" si="328"/>
        <v>434.18</v>
      </c>
      <c r="Q566" s="43">
        <f t="shared" si="328"/>
        <v>434.18</v>
      </c>
      <c r="R566" s="43">
        <f t="shared" si="328"/>
        <v>434.18</v>
      </c>
      <c r="S566" s="43">
        <f t="shared" si="328"/>
        <v>434.18</v>
      </c>
      <c r="T566" s="43">
        <f t="shared" si="328"/>
        <v>434.18</v>
      </c>
      <c r="U566" s="43">
        <f t="shared" si="328"/>
        <v>434.18</v>
      </c>
      <c r="V566" s="43">
        <f t="shared" si="328"/>
        <v>434.18</v>
      </c>
      <c r="W566" s="43">
        <f t="shared" si="328"/>
        <v>434.18</v>
      </c>
      <c r="X566" s="43">
        <f t="shared" si="328"/>
        <v>434.18</v>
      </c>
      <c r="Y566" s="43">
        <f t="shared" si="328"/>
        <v>434.18</v>
      </c>
      <c r="Z566" s="43">
        <f t="shared" si="328"/>
        <v>434.18</v>
      </c>
      <c r="AA566" s="43">
        <f t="shared" si="328"/>
        <v>434.18</v>
      </c>
    </row>
    <row r="567" spans="1:27" ht="12.75" customHeight="1" outlineLevel="1" x14ac:dyDescent="0.2">
      <c r="A567" s="92" t="s">
        <v>2602</v>
      </c>
      <c r="B567" s="62" t="s">
        <v>81</v>
      </c>
      <c r="C567" s="42" t="s">
        <v>77</v>
      </c>
      <c r="D567" s="43">
        <v>4.7699999999999996</v>
      </c>
      <c r="E567" s="43">
        <v>4.7699999999999996</v>
      </c>
      <c r="F567" s="43">
        <v>4.7699999999999996</v>
      </c>
      <c r="G567" s="43">
        <v>4.7699999999999996</v>
      </c>
      <c r="H567" s="43">
        <v>4.7699999999999996</v>
      </c>
      <c r="I567" s="43">
        <v>4.7699999999999996</v>
      </c>
      <c r="J567" s="43">
        <v>4.7699999999999996</v>
      </c>
      <c r="K567" s="43">
        <v>4.7699999999999996</v>
      </c>
      <c r="L567" s="43">
        <v>4.7699999999999996</v>
      </c>
      <c r="M567" s="43">
        <v>4.7699999999999996</v>
      </c>
      <c r="N567" s="43">
        <v>4.7699999999999996</v>
      </c>
      <c r="O567" s="43">
        <v>4.7699999999999996</v>
      </c>
      <c r="P567" s="43">
        <v>4.7699999999999996</v>
      </c>
      <c r="Q567" s="43">
        <v>4.7699999999999996</v>
      </c>
      <c r="R567" s="43">
        <v>4.7699999999999996</v>
      </c>
      <c r="S567" s="43">
        <v>4.7699999999999996</v>
      </c>
      <c r="T567" s="43">
        <v>4.7699999999999996</v>
      </c>
      <c r="U567" s="43">
        <v>4.7699999999999996</v>
      </c>
      <c r="V567" s="43">
        <v>4.7699999999999996</v>
      </c>
      <c r="W567" s="43">
        <v>4.7699999999999996</v>
      </c>
      <c r="X567" s="43">
        <v>4.7699999999999996</v>
      </c>
      <c r="Y567" s="43">
        <v>4.7699999999999996</v>
      </c>
      <c r="Z567" s="43">
        <v>4.7699999999999996</v>
      </c>
      <c r="AA567" s="43">
        <v>4.7699999999999996</v>
      </c>
    </row>
    <row r="568" spans="1:27" ht="12.75" customHeight="1" outlineLevel="1" x14ac:dyDescent="0.2">
      <c r="A568" s="92" t="s">
        <v>2603</v>
      </c>
      <c r="B568" s="62" t="s">
        <v>79</v>
      </c>
      <c r="C568" s="42" t="s">
        <v>77</v>
      </c>
      <c r="D568" s="43">
        <f>$D$11</f>
        <v>110.23</v>
      </c>
      <c r="E568" s="43">
        <f t="shared" ref="E568:AA568" si="329">$D$11</f>
        <v>110.23</v>
      </c>
      <c r="F568" s="43">
        <f t="shared" si="329"/>
        <v>110.23</v>
      </c>
      <c r="G568" s="43">
        <f t="shared" si="329"/>
        <v>110.23</v>
      </c>
      <c r="H568" s="43">
        <f t="shared" si="329"/>
        <v>110.23</v>
      </c>
      <c r="I568" s="43">
        <f t="shared" si="329"/>
        <v>110.23</v>
      </c>
      <c r="J568" s="43">
        <f t="shared" si="329"/>
        <v>110.23</v>
      </c>
      <c r="K568" s="43">
        <f t="shared" si="329"/>
        <v>110.23</v>
      </c>
      <c r="L568" s="43">
        <f t="shared" si="329"/>
        <v>110.23</v>
      </c>
      <c r="M568" s="43">
        <f t="shared" si="329"/>
        <v>110.23</v>
      </c>
      <c r="N568" s="43">
        <f t="shared" si="329"/>
        <v>110.23</v>
      </c>
      <c r="O568" s="43">
        <f t="shared" si="329"/>
        <v>110.23</v>
      </c>
      <c r="P568" s="43">
        <f t="shared" si="329"/>
        <v>110.23</v>
      </c>
      <c r="Q568" s="43">
        <f t="shared" si="329"/>
        <v>110.23</v>
      </c>
      <c r="R568" s="43">
        <f t="shared" si="329"/>
        <v>110.23</v>
      </c>
      <c r="S568" s="43">
        <f t="shared" si="329"/>
        <v>110.23</v>
      </c>
      <c r="T568" s="43">
        <f t="shared" si="329"/>
        <v>110.23</v>
      </c>
      <c r="U568" s="43">
        <f t="shared" si="329"/>
        <v>110.23</v>
      </c>
      <c r="V568" s="43">
        <f t="shared" si="329"/>
        <v>110.23</v>
      </c>
      <c r="W568" s="43">
        <f t="shared" si="329"/>
        <v>110.23</v>
      </c>
      <c r="X568" s="43">
        <f t="shared" si="329"/>
        <v>110.23</v>
      </c>
      <c r="Y568" s="43">
        <f t="shared" si="329"/>
        <v>110.23</v>
      </c>
      <c r="Z568" s="43">
        <f t="shared" si="329"/>
        <v>110.23</v>
      </c>
      <c r="AA568" s="43">
        <f t="shared" si="329"/>
        <v>110.23</v>
      </c>
    </row>
    <row r="569" spans="1:27" x14ac:dyDescent="0.2">
      <c r="A569" s="91" t="s">
        <v>2604</v>
      </c>
      <c r="B569" s="27" t="str">
        <f>"27"&amp;"."&amp;$B$729&amp;"."&amp;$B$730</f>
        <v>27.02.2023</v>
      </c>
      <c r="C569" s="83" t="s">
        <v>74</v>
      </c>
      <c r="D569" s="84">
        <f>ROUND(((D570+D571+D573+D572)/1000),5)</f>
        <v>1.7352300000000001</v>
      </c>
      <c r="E569" s="84">
        <f>ROUND(((E570+E571+E573+E572)/1000),5)</f>
        <v>1.68503</v>
      </c>
      <c r="F569" s="84">
        <f>ROUND(((F570+F571+F573+F572)/1000),5)</f>
        <v>1.62998</v>
      </c>
      <c r="G569" s="84">
        <f t="shared" ref="G569:AA569" si="330">ROUND(((G570+G571+G573+G572)/1000),5)</f>
        <v>1.6291800000000001</v>
      </c>
      <c r="H569" s="84">
        <f t="shared" si="330"/>
        <v>1.7050700000000001</v>
      </c>
      <c r="I569" s="84">
        <f t="shared" si="330"/>
        <v>1.8768800000000001</v>
      </c>
      <c r="J569" s="84">
        <f t="shared" si="330"/>
        <v>2.0805400000000001</v>
      </c>
      <c r="K569" s="84">
        <f t="shared" si="330"/>
        <v>2.2886099999999998</v>
      </c>
      <c r="L569" s="84">
        <f t="shared" si="330"/>
        <v>2.3696999999999999</v>
      </c>
      <c r="M569" s="84">
        <f t="shared" si="330"/>
        <v>2.4001000000000001</v>
      </c>
      <c r="N569" s="84">
        <f t="shared" si="330"/>
        <v>2.4111099999999999</v>
      </c>
      <c r="O569" s="84">
        <f t="shared" si="330"/>
        <v>2.4327999999999999</v>
      </c>
      <c r="P569" s="84">
        <f t="shared" si="330"/>
        <v>2.40909</v>
      </c>
      <c r="Q569" s="84">
        <f t="shared" si="330"/>
        <v>2.40822</v>
      </c>
      <c r="R569" s="84">
        <f t="shared" si="330"/>
        <v>2.40374</v>
      </c>
      <c r="S569" s="84">
        <f t="shared" si="330"/>
        <v>2.3915799999999998</v>
      </c>
      <c r="T569" s="84">
        <f t="shared" si="330"/>
        <v>2.3538299999999999</v>
      </c>
      <c r="U569" s="84">
        <f t="shared" si="330"/>
        <v>2.3587600000000002</v>
      </c>
      <c r="V569" s="84">
        <f t="shared" si="330"/>
        <v>2.3921999999999999</v>
      </c>
      <c r="W569" s="84">
        <f t="shared" si="330"/>
        <v>2.39534</v>
      </c>
      <c r="X569" s="84">
        <f t="shared" si="330"/>
        <v>2.37636</v>
      </c>
      <c r="Y569" s="84">
        <f t="shared" si="330"/>
        <v>2.3224</v>
      </c>
      <c r="Z569" s="84">
        <f t="shared" si="330"/>
        <v>2.13463</v>
      </c>
      <c r="AA569" s="84">
        <f t="shared" si="330"/>
        <v>2.0204399999999998</v>
      </c>
    </row>
    <row r="570" spans="1:27" ht="12.75" customHeight="1" outlineLevel="1" x14ac:dyDescent="0.2">
      <c r="A570" s="92" t="s">
        <v>2605</v>
      </c>
      <c r="B570" s="62" t="s">
        <v>231</v>
      </c>
      <c r="C570" s="42" t="s">
        <v>77</v>
      </c>
      <c r="D570" s="43">
        <v>1186.05</v>
      </c>
      <c r="E570" s="43">
        <v>1135.8499999999999</v>
      </c>
      <c r="F570" s="43">
        <v>1080.8</v>
      </c>
      <c r="G570" s="43">
        <v>1080</v>
      </c>
      <c r="H570" s="43">
        <v>1155.8900000000001</v>
      </c>
      <c r="I570" s="43">
        <v>1327.7</v>
      </c>
      <c r="J570" s="43">
        <v>1531.36</v>
      </c>
      <c r="K570" s="43">
        <v>1739.43</v>
      </c>
      <c r="L570" s="43">
        <v>1820.52</v>
      </c>
      <c r="M570" s="43">
        <v>1850.92</v>
      </c>
      <c r="N570" s="43">
        <v>1861.93</v>
      </c>
      <c r="O570" s="43">
        <v>1883.62</v>
      </c>
      <c r="P570" s="43">
        <v>1859.91</v>
      </c>
      <c r="Q570" s="43">
        <v>1859.04</v>
      </c>
      <c r="R570" s="43">
        <v>1854.56</v>
      </c>
      <c r="S570" s="43">
        <v>1842.4</v>
      </c>
      <c r="T570" s="43">
        <v>1804.65</v>
      </c>
      <c r="U570" s="43">
        <v>1809.58</v>
      </c>
      <c r="V570" s="43">
        <v>1843.02</v>
      </c>
      <c r="W570" s="43">
        <v>1846.16</v>
      </c>
      <c r="X570" s="43">
        <v>1827.18</v>
      </c>
      <c r="Y570" s="43">
        <v>1773.22</v>
      </c>
      <c r="Z570" s="43">
        <v>1585.45</v>
      </c>
      <c r="AA570" s="43">
        <v>1471.26</v>
      </c>
    </row>
    <row r="571" spans="1:27" ht="12.75" customHeight="1" outlineLevel="1" x14ac:dyDescent="0.2">
      <c r="A571" s="92" t="s">
        <v>2606</v>
      </c>
      <c r="B571" s="62" t="s">
        <v>88</v>
      </c>
      <c r="C571" s="42" t="s">
        <v>77</v>
      </c>
      <c r="D571" s="43">
        <f>$D$441</f>
        <v>434.18</v>
      </c>
      <c r="E571" s="43">
        <f t="shared" ref="E571:AA571" si="331">$D$441</f>
        <v>434.18</v>
      </c>
      <c r="F571" s="43">
        <f t="shared" si="331"/>
        <v>434.18</v>
      </c>
      <c r="G571" s="43">
        <f t="shared" si="331"/>
        <v>434.18</v>
      </c>
      <c r="H571" s="43">
        <f t="shared" si="331"/>
        <v>434.18</v>
      </c>
      <c r="I571" s="43">
        <f t="shared" si="331"/>
        <v>434.18</v>
      </c>
      <c r="J571" s="43">
        <f t="shared" si="331"/>
        <v>434.18</v>
      </c>
      <c r="K571" s="43">
        <f t="shared" si="331"/>
        <v>434.18</v>
      </c>
      <c r="L571" s="43">
        <f t="shared" si="331"/>
        <v>434.18</v>
      </c>
      <c r="M571" s="43">
        <f t="shared" si="331"/>
        <v>434.18</v>
      </c>
      <c r="N571" s="43">
        <f t="shared" si="331"/>
        <v>434.18</v>
      </c>
      <c r="O571" s="43">
        <f t="shared" si="331"/>
        <v>434.18</v>
      </c>
      <c r="P571" s="43">
        <f t="shared" si="331"/>
        <v>434.18</v>
      </c>
      <c r="Q571" s="43">
        <f t="shared" si="331"/>
        <v>434.18</v>
      </c>
      <c r="R571" s="43">
        <f t="shared" si="331"/>
        <v>434.18</v>
      </c>
      <c r="S571" s="43">
        <f t="shared" si="331"/>
        <v>434.18</v>
      </c>
      <c r="T571" s="43">
        <f t="shared" si="331"/>
        <v>434.18</v>
      </c>
      <c r="U571" s="43">
        <f t="shared" si="331"/>
        <v>434.18</v>
      </c>
      <c r="V571" s="43">
        <f t="shared" si="331"/>
        <v>434.18</v>
      </c>
      <c r="W571" s="43">
        <f t="shared" si="331"/>
        <v>434.18</v>
      </c>
      <c r="X571" s="43">
        <f t="shared" si="331"/>
        <v>434.18</v>
      </c>
      <c r="Y571" s="43">
        <f t="shared" si="331"/>
        <v>434.18</v>
      </c>
      <c r="Z571" s="43">
        <f t="shared" si="331"/>
        <v>434.18</v>
      </c>
      <c r="AA571" s="43">
        <f t="shared" si="331"/>
        <v>434.18</v>
      </c>
    </row>
    <row r="572" spans="1:27" ht="12.75" customHeight="1" outlineLevel="1" x14ac:dyDescent="0.2">
      <c r="A572" s="92" t="s">
        <v>2607</v>
      </c>
      <c r="B572" s="62" t="s">
        <v>81</v>
      </c>
      <c r="C572" s="42" t="s">
        <v>77</v>
      </c>
      <c r="D572" s="43">
        <v>4.7699999999999996</v>
      </c>
      <c r="E572" s="43">
        <v>4.7699999999999996</v>
      </c>
      <c r="F572" s="43">
        <v>4.7699999999999996</v>
      </c>
      <c r="G572" s="43">
        <v>4.7699999999999996</v>
      </c>
      <c r="H572" s="43">
        <v>4.7699999999999996</v>
      </c>
      <c r="I572" s="43">
        <v>4.7699999999999996</v>
      </c>
      <c r="J572" s="43">
        <v>4.7699999999999996</v>
      </c>
      <c r="K572" s="43">
        <v>4.7699999999999996</v>
      </c>
      <c r="L572" s="43">
        <v>4.7699999999999996</v>
      </c>
      <c r="M572" s="43">
        <v>4.7699999999999996</v>
      </c>
      <c r="N572" s="43">
        <v>4.7699999999999996</v>
      </c>
      <c r="O572" s="43">
        <v>4.7699999999999996</v>
      </c>
      <c r="P572" s="43">
        <v>4.7699999999999996</v>
      </c>
      <c r="Q572" s="43">
        <v>4.7699999999999996</v>
      </c>
      <c r="R572" s="43">
        <v>4.7699999999999996</v>
      </c>
      <c r="S572" s="43">
        <v>4.7699999999999996</v>
      </c>
      <c r="T572" s="43">
        <v>4.7699999999999996</v>
      </c>
      <c r="U572" s="43">
        <v>4.7699999999999996</v>
      </c>
      <c r="V572" s="43">
        <v>4.7699999999999996</v>
      </c>
      <c r="W572" s="43">
        <v>4.7699999999999996</v>
      </c>
      <c r="X572" s="43">
        <v>4.7699999999999996</v>
      </c>
      <c r="Y572" s="43">
        <v>4.7699999999999996</v>
      </c>
      <c r="Z572" s="43">
        <v>4.7699999999999996</v>
      </c>
      <c r="AA572" s="43">
        <v>4.7699999999999996</v>
      </c>
    </row>
    <row r="573" spans="1:27" ht="12.75" customHeight="1" outlineLevel="1" x14ac:dyDescent="0.2">
      <c r="A573" s="92" t="s">
        <v>2608</v>
      </c>
      <c r="B573" s="62" t="s">
        <v>79</v>
      </c>
      <c r="C573" s="42" t="s">
        <v>77</v>
      </c>
      <c r="D573" s="43">
        <f>$D$11</f>
        <v>110.23</v>
      </c>
      <c r="E573" s="43">
        <f t="shared" ref="E573:AA573" si="332">$D$11</f>
        <v>110.23</v>
      </c>
      <c r="F573" s="43">
        <f t="shared" si="332"/>
        <v>110.23</v>
      </c>
      <c r="G573" s="43">
        <f t="shared" si="332"/>
        <v>110.23</v>
      </c>
      <c r="H573" s="43">
        <f t="shared" si="332"/>
        <v>110.23</v>
      </c>
      <c r="I573" s="43">
        <f t="shared" si="332"/>
        <v>110.23</v>
      </c>
      <c r="J573" s="43">
        <f t="shared" si="332"/>
        <v>110.23</v>
      </c>
      <c r="K573" s="43">
        <f t="shared" si="332"/>
        <v>110.23</v>
      </c>
      <c r="L573" s="43">
        <f t="shared" si="332"/>
        <v>110.23</v>
      </c>
      <c r="M573" s="43">
        <f t="shared" si="332"/>
        <v>110.23</v>
      </c>
      <c r="N573" s="43">
        <f t="shared" si="332"/>
        <v>110.23</v>
      </c>
      <c r="O573" s="43">
        <f t="shared" si="332"/>
        <v>110.23</v>
      </c>
      <c r="P573" s="43">
        <f t="shared" si="332"/>
        <v>110.23</v>
      </c>
      <c r="Q573" s="43">
        <f t="shared" si="332"/>
        <v>110.23</v>
      </c>
      <c r="R573" s="43">
        <f t="shared" si="332"/>
        <v>110.23</v>
      </c>
      <c r="S573" s="43">
        <f t="shared" si="332"/>
        <v>110.23</v>
      </c>
      <c r="T573" s="43">
        <f t="shared" si="332"/>
        <v>110.23</v>
      </c>
      <c r="U573" s="43">
        <f t="shared" si="332"/>
        <v>110.23</v>
      </c>
      <c r="V573" s="43">
        <f t="shared" si="332"/>
        <v>110.23</v>
      </c>
      <c r="W573" s="43">
        <f t="shared" si="332"/>
        <v>110.23</v>
      </c>
      <c r="X573" s="43">
        <f t="shared" si="332"/>
        <v>110.23</v>
      </c>
      <c r="Y573" s="43">
        <f t="shared" si="332"/>
        <v>110.23</v>
      </c>
      <c r="Z573" s="43">
        <f t="shared" si="332"/>
        <v>110.23</v>
      </c>
      <c r="AA573" s="43">
        <f t="shared" si="332"/>
        <v>110.23</v>
      </c>
    </row>
    <row r="574" spans="1:27" x14ac:dyDescent="0.2">
      <c r="A574" s="91" t="s">
        <v>2609</v>
      </c>
      <c r="B574" s="27" t="str">
        <f>"28"&amp;"."&amp;$B$729&amp;"."&amp;$B$730</f>
        <v>28.02.2023</v>
      </c>
      <c r="C574" s="83" t="s">
        <v>74</v>
      </c>
      <c r="D574" s="84">
        <f>ROUND(((D575+D576+D578+D577)/1000),5)</f>
        <v>1.72881</v>
      </c>
      <c r="E574" s="84">
        <f>ROUND(((E575+E576+E578+E577)/1000),5)</f>
        <v>1.68388</v>
      </c>
      <c r="F574" s="84">
        <f>ROUND(((F575+F576+F578+F577)/1000),5)</f>
        <v>1.6432899999999999</v>
      </c>
      <c r="G574" s="84">
        <f t="shared" ref="G574:AA574" si="333">ROUND(((G575+G576+G578+G577)/1000),5)</f>
        <v>1.64463</v>
      </c>
      <c r="H574" s="84">
        <f t="shared" si="333"/>
        <v>1.71173</v>
      </c>
      <c r="I574" s="84">
        <f t="shared" si="333"/>
        <v>1.8964399999999999</v>
      </c>
      <c r="J574" s="84">
        <f t="shared" si="333"/>
        <v>2.1097299999999999</v>
      </c>
      <c r="K574" s="84">
        <f t="shared" si="333"/>
        <v>2.327</v>
      </c>
      <c r="L574" s="84">
        <f t="shared" si="333"/>
        <v>2.4043899999999998</v>
      </c>
      <c r="M574" s="84">
        <f t="shared" si="333"/>
        <v>2.4335599999999999</v>
      </c>
      <c r="N574" s="84">
        <f t="shared" si="333"/>
        <v>2.4444900000000001</v>
      </c>
      <c r="O574" s="84">
        <f t="shared" si="333"/>
        <v>2.4647199999999998</v>
      </c>
      <c r="P574" s="84">
        <f t="shared" si="333"/>
        <v>2.44319</v>
      </c>
      <c r="Q574" s="84">
        <f t="shared" si="333"/>
        <v>2.4469799999999999</v>
      </c>
      <c r="R574" s="84">
        <f t="shared" si="333"/>
        <v>2.4417200000000001</v>
      </c>
      <c r="S574" s="84">
        <f t="shared" si="333"/>
        <v>2.4109600000000002</v>
      </c>
      <c r="T574" s="84">
        <f t="shared" si="333"/>
        <v>2.3938600000000001</v>
      </c>
      <c r="U574" s="84">
        <f t="shared" si="333"/>
        <v>2.3932500000000001</v>
      </c>
      <c r="V574" s="84">
        <f t="shared" si="333"/>
        <v>2.4262299999999999</v>
      </c>
      <c r="W574" s="84">
        <f t="shared" si="333"/>
        <v>2.4188900000000002</v>
      </c>
      <c r="X574" s="84">
        <f t="shared" si="333"/>
        <v>2.4190900000000002</v>
      </c>
      <c r="Y574" s="84">
        <f t="shared" si="333"/>
        <v>2.3764699999999999</v>
      </c>
      <c r="Z574" s="84">
        <f t="shared" si="333"/>
        <v>2.1871299999999998</v>
      </c>
      <c r="AA574" s="84">
        <f t="shared" si="333"/>
        <v>2.0442300000000002</v>
      </c>
    </row>
    <row r="575" spans="1:27" ht="12.75" customHeight="1" outlineLevel="1" x14ac:dyDescent="0.2">
      <c r="A575" s="92" t="s">
        <v>2610</v>
      </c>
      <c r="B575" s="62" t="s">
        <v>231</v>
      </c>
      <c r="C575" s="42" t="s">
        <v>77</v>
      </c>
      <c r="D575" s="43">
        <v>1179.6300000000001</v>
      </c>
      <c r="E575" s="43">
        <v>1134.7</v>
      </c>
      <c r="F575" s="43">
        <v>1094.1099999999999</v>
      </c>
      <c r="G575" s="43">
        <v>1095.45</v>
      </c>
      <c r="H575" s="43">
        <v>1162.55</v>
      </c>
      <c r="I575" s="43">
        <v>1347.26</v>
      </c>
      <c r="J575" s="43">
        <v>1560.55</v>
      </c>
      <c r="K575" s="43">
        <v>1777.82</v>
      </c>
      <c r="L575" s="43">
        <v>1855.21</v>
      </c>
      <c r="M575" s="43">
        <v>1884.38</v>
      </c>
      <c r="N575" s="43">
        <v>1895.31</v>
      </c>
      <c r="O575" s="43">
        <v>1915.54</v>
      </c>
      <c r="P575" s="43">
        <v>1894.01</v>
      </c>
      <c r="Q575" s="43">
        <v>1897.8</v>
      </c>
      <c r="R575" s="43">
        <v>1892.54</v>
      </c>
      <c r="S575" s="43">
        <v>1861.78</v>
      </c>
      <c r="T575" s="43">
        <v>1844.68</v>
      </c>
      <c r="U575" s="43">
        <v>1844.07</v>
      </c>
      <c r="V575" s="43">
        <v>1877.05</v>
      </c>
      <c r="W575" s="43">
        <v>1869.71</v>
      </c>
      <c r="X575" s="43">
        <v>1869.91</v>
      </c>
      <c r="Y575" s="43">
        <v>1827.29</v>
      </c>
      <c r="Z575" s="43">
        <v>1637.95</v>
      </c>
      <c r="AA575" s="43">
        <v>1495.05</v>
      </c>
    </row>
    <row r="576" spans="1:27" ht="12.75" customHeight="1" outlineLevel="1" x14ac:dyDescent="0.2">
      <c r="A576" s="92" t="s">
        <v>2611</v>
      </c>
      <c r="B576" s="62" t="s">
        <v>88</v>
      </c>
      <c r="C576" s="42" t="s">
        <v>77</v>
      </c>
      <c r="D576" s="43">
        <f>$D$441</f>
        <v>434.18</v>
      </c>
      <c r="E576" s="43">
        <f t="shared" ref="E576:AA576" si="334">$D$441</f>
        <v>434.18</v>
      </c>
      <c r="F576" s="43">
        <f t="shared" si="334"/>
        <v>434.18</v>
      </c>
      <c r="G576" s="43">
        <f t="shared" si="334"/>
        <v>434.18</v>
      </c>
      <c r="H576" s="43">
        <f t="shared" si="334"/>
        <v>434.18</v>
      </c>
      <c r="I576" s="43">
        <f t="shared" si="334"/>
        <v>434.18</v>
      </c>
      <c r="J576" s="43">
        <f t="shared" si="334"/>
        <v>434.18</v>
      </c>
      <c r="K576" s="43">
        <f t="shared" si="334"/>
        <v>434.18</v>
      </c>
      <c r="L576" s="43">
        <f t="shared" si="334"/>
        <v>434.18</v>
      </c>
      <c r="M576" s="43">
        <f t="shared" si="334"/>
        <v>434.18</v>
      </c>
      <c r="N576" s="43">
        <f t="shared" si="334"/>
        <v>434.18</v>
      </c>
      <c r="O576" s="43">
        <f t="shared" si="334"/>
        <v>434.18</v>
      </c>
      <c r="P576" s="43">
        <f t="shared" si="334"/>
        <v>434.18</v>
      </c>
      <c r="Q576" s="43">
        <f t="shared" si="334"/>
        <v>434.18</v>
      </c>
      <c r="R576" s="43">
        <f t="shared" si="334"/>
        <v>434.18</v>
      </c>
      <c r="S576" s="43">
        <f t="shared" si="334"/>
        <v>434.18</v>
      </c>
      <c r="T576" s="43">
        <f t="shared" si="334"/>
        <v>434.18</v>
      </c>
      <c r="U576" s="43">
        <f t="shared" si="334"/>
        <v>434.18</v>
      </c>
      <c r="V576" s="43">
        <f t="shared" si="334"/>
        <v>434.18</v>
      </c>
      <c r="W576" s="43">
        <f t="shared" si="334"/>
        <v>434.18</v>
      </c>
      <c r="X576" s="43">
        <f t="shared" si="334"/>
        <v>434.18</v>
      </c>
      <c r="Y576" s="43">
        <f t="shared" si="334"/>
        <v>434.18</v>
      </c>
      <c r="Z576" s="43">
        <f t="shared" si="334"/>
        <v>434.18</v>
      </c>
      <c r="AA576" s="43">
        <f t="shared" si="334"/>
        <v>434.18</v>
      </c>
    </row>
    <row r="577" spans="1:27" ht="12.75" customHeight="1" outlineLevel="1" x14ac:dyDescent="0.2">
      <c r="A577" s="92" t="s">
        <v>2612</v>
      </c>
      <c r="B577" s="62" t="s">
        <v>81</v>
      </c>
      <c r="C577" s="42" t="s">
        <v>77</v>
      </c>
      <c r="D577" s="43">
        <v>4.7699999999999996</v>
      </c>
      <c r="E577" s="43">
        <v>4.7699999999999996</v>
      </c>
      <c r="F577" s="43">
        <v>4.7699999999999996</v>
      </c>
      <c r="G577" s="43">
        <v>4.7699999999999996</v>
      </c>
      <c r="H577" s="43">
        <v>4.7699999999999996</v>
      </c>
      <c r="I577" s="43">
        <v>4.7699999999999996</v>
      </c>
      <c r="J577" s="43">
        <v>4.7699999999999996</v>
      </c>
      <c r="K577" s="43">
        <v>4.7699999999999996</v>
      </c>
      <c r="L577" s="43">
        <v>4.7699999999999996</v>
      </c>
      <c r="M577" s="43">
        <v>4.7699999999999996</v>
      </c>
      <c r="N577" s="43">
        <v>4.7699999999999996</v>
      </c>
      <c r="O577" s="43">
        <v>4.7699999999999996</v>
      </c>
      <c r="P577" s="43">
        <v>4.7699999999999996</v>
      </c>
      <c r="Q577" s="43">
        <v>4.7699999999999996</v>
      </c>
      <c r="R577" s="43">
        <v>4.7699999999999996</v>
      </c>
      <c r="S577" s="43">
        <v>4.7699999999999996</v>
      </c>
      <c r="T577" s="43">
        <v>4.7699999999999996</v>
      </c>
      <c r="U577" s="43">
        <v>4.7699999999999996</v>
      </c>
      <c r="V577" s="43">
        <v>4.7699999999999996</v>
      </c>
      <c r="W577" s="43">
        <v>4.7699999999999996</v>
      </c>
      <c r="X577" s="43">
        <v>4.7699999999999996</v>
      </c>
      <c r="Y577" s="43">
        <v>4.7699999999999996</v>
      </c>
      <c r="Z577" s="43">
        <v>4.7699999999999996</v>
      </c>
      <c r="AA577" s="43">
        <v>4.7699999999999996</v>
      </c>
    </row>
    <row r="578" spans="1:27" ht="12.75" customHeight="1" outlineLevel="1" x14ac:dyDescent="0.2">
      <c r="A578" s="92" t="s">
        <v>2613</v>
      </c>
      <c r="B578" s="62" t="s">
        <v>79</v>
      </c>
      <c r="C578" s="42" t="s">
        <v>77</v>
      </c>
      <c r="D578" s="43">
        <f>$D$11</f>
        <v>110.23</v>
      </c>
      <c r="E578" s="43">
        <f t="shared" ref="E578:AA578" si="335">$D$11</f>
        <v>110.23</v>
      </c>
      <c r="F578" s="43">
        <f t="shared" si="335"/>
        <v>110.23</v>
      </c>
      <c r="G578" s="43">
        <f t="shared" si="335"/>
        <v>110.23</v>
      </c>
      <c r="H578" s="43">
        <f t="shared" si="335"/>
        <v>110.23</v>
      </c>
      <c r="I578" s="43">
        <f t="shared" si="335"/>
        <v>110.23</v>
      </c>
      <c r="J578" s="43">
        <f t="shared" si="335"/>
        <v>110.23</v>
      </c>
      <c r="K578" s="43">
        <f t="shared" si="335"/>
        <v>110.23</v>
      </c>
      <c r="L578" s="43">
        <f t="shared" si="335"/>
        <v>110.23</v>
      </c>
      <c r="M578" s="43">
        <f t="shared" si="335"/>
        <v>110.23</v>
      </c>
      <c r="N578" s="43">
        <f t="shared" si="335"/>
        <v>110.23</v>
      </c>
      <c r="O578" s="43">
        <f t="shared" si="335"/>
        <v>110.23</v>
      </c>
      <c r="P578" s="43">
        <f t="shared" si="335"/>
        <v>110.23</v>
      </c>
      <c r="Q578" s="43">
        <f t="shared" si="335"/>
        <v>110.23</v>
      </c>
      <c r="R578" s="43">
        <f t="shared" si="335"/>
        <v>110.23</v>
      </c>
      <c r="S578" s="43">
        <f t="shared" si="335"/>
        <v>110.23</v>
      </c>
      <c r="T578" s="43">
        <f t="shared" si="335"/>
        <v>110.23</v>
      </c>
      <c r="U578" s="43">
        <f t="shared" si="335"/>
        <v>110.23</v>
      </c>
      <c r="V578" s="43">
        <f t="shared" si="335"/>
        <v>110.23</v>
      </c>
      <c r="W578" s="43">
        <f t="shared" si="335"/>
        <v>110.23</v>
      </c>
      <c r="X578" s="43">
        <f t="shared" si="335"/>
        <v>110.23</v>
      </c>
      <c r="Y578" s="43">
        <f t="shared" si="335"/>
        <v>110.23</v>
      </c>
      <c r="Z578" s="43">
        <f t="shared" si="335"/>
        <v>110.23</v>
      </c>
      <c r="AA578" s="43">
        <f t="shared" si="335"/>
        <v>110.23</v>
      </c>
    </row>
    <row r="579" spans="1:27" x14ac:dyDescent="0.2">
      <c r="B579" s="94" t="s">
        <v>370</v>
      </c>
    </row>
    <row r="580" spans="1:27" x14ac:dyDescent="0.2">
      <c r="B580" s="94" t="s">
        <v>370</v>
      </c>
    </row>
    <row r="581" spans="1:27" x14ac:dyDescent="0.2">
      <c r="A581" s="171" t="s">
        <v>1929</v>
      </c>
      <c r="B581" s="172"/>
      <c r="C581" s="172"/>
      <c r="D581" s="172"/>
      <c r="E581" s="172"/>
      <c r="F581" s="172"/>
      <c r="G581" s="172"/>
      <c r="H581" s="172"/>
      <c r="I581" s="172"/>
      <c r="J581" s="172"/>
      <c r="K581" s="172"/>
      <c r="L581" s="172"/>
      <c r="M581" s="172"/>
      <c r="N581" s="172"/>
      <c r="O581" s="172"/>
      <c r="P581" s="172"/>
      <c r="Q581" s="172"/>
      <c r="R581" s="172"/>
      <c r="S581" s="172"/>
      <c r="T581" s="172"/>
      <c r="U581" s="172"/>
      <c r="V581" s="172"/>
      <c r="W581" s="172"/>
      <c r="X581" s="172"/>
      <c r="Y581" s="172"/>
      <c r="Z581" s="172"/>
      <c r="AA581" s="173"/>
    </row>
    <row r="582" spans="1:27" ht="25.5" x14ac:dyDescent="0.2">
      <c r="A582" s="25" t="s">
        <v>62</v>
      </c>
      <c r="B582" s="26" t="s">
        <v>203</v>
      </c>
      <c r="C582" s="25" t="s">
        <v>204</v>
      </c>
      <c r="D582" s="26" t="s">
        <v>205</v>
      </c>
      <c r="E582" s="26" t="s">
        <v>206</v>
      </c>
      <c r="F582" s="26" t="s">
        <v>207</v>
      </c>
      <c r="G582" s="26" t="s">
        <v>208</v>
      </c>
      <c r="H582" s="26" t="s">
        <v>209</v>
      </c>
      <c r="I582" s="26" t="s">
        <v>210</v>
      </c>
      <c r="J582" s="26" t="s">
        <v>211</v>
      </c>
      <c r="K582" s="26" t="s">
        <v>212</v>
      </c>
      <c r="L582" s="26" t="s">
        <v>213</v>
      </c>
      <c r="M582" s="26" t="s">
        <v>214</v>
      </c>
      <c r="N582" s="26" t="s">
        <v>215</v>
      </c>
      <c r="O582" s="26" t="s">
        <v>216</v>
      </c>
      <c r="P582" s="26" t="s">
        <v>217</v>
      </c>
      <c r="Q582" s="26" t="s">
        <v>218</v>
      </c>
      <c r="R582" s="26" t="s">
        <v>219</v>
      </c>
      <c r="S582" s="26" t="s">
        <v>220</v>
      </c>
      <c r="T582" s="26" t="s">
        <v>221</v>
      </c>
      <c r="U582" s="26" t="s">
        <v>222</v>
      </c>
      <c r="V582" s="26" t="s">
        <v>223</v>
      </c>
      <c r="W582" s="26" t="s">
        <v>224</v>
      </c>
      <c r="X582" s="26" t="s">
        <v>225</v>
      </c>
      <c r="Y582" s="26" t="s">
        <v>226</v>
      </c>
      <c r="Z582" s="26" t="s">
        <v>227</v>
      </c>
      <c r="AA582" s="26" t="s">
        <v>228</v>
      </c>
    </row>
    <row r="583" spans="1:27" x14ac:dyDescent="0.2">
      <c r="A583" s="91" t="s">
        <v>2614</v>
      </c>
      <c r="B583" s="27" t="str">
        <f>"01"&amp;"."&amp;$B$729&amp;"."&amp;$B$730</f>
        <v>01.02.2023</v>
      </c>
      <c r="C583" s="83" t="s">
        <v>74</v>
      </c>
      <c r="D583" s="84">
        <f>ROUND((D584)/1000,5)</f>
        <v>0</v>
      </c>
      <c r="E583" s="84">
        <f t="shared" ref="E583:AA583" si="336">ROUND((E584)/1000,5)</f>
        <v>0</v>
      </c>
      <c r="F583" s="84">
        <f t="shared" si="336"/>
        <v>0</v>
      </c>
      <c r="G583" s="84">
        <f t="shared" si="336"/>
        <v>0</v>
      </c>
      <c r="H583" s="84">
        <f t="shared" si="336"/>
        <v>2.5600000000000002E-3</v>
      </c>
      <c r="I583" s="84">
        <f t="shared" si="336"/>
        <v>1.495E-2</v>
      </c>
      <c r="J583" s="84">
        <f t="shared" si="336"/>
        <v>0</v>
      </c>
      <c r="K583" s="84">
        <f t="shared" si="336"/>
        <v>0</v>
      </c>
      <c r="L583" s="84">
        <f t="shared" si="336"/>
        <v>0</v>
      </c>
      <c r="M583" s="84">
        <f t="shared" si="336"/>
        <v>0</v>
      </c>
      <c r="N583" s="84">
        <f t="shared" si="336"/>
        <v>0</v>
      </c>
      <c r="O583" s="84">
        <f t="shared" si="336"/>
        <v>0</v>
      </c>
      <c r="P583" s="84">
        <f t="shared" si="336"/>
        <v>0</v>
      </c>
      <c r="Q583" s="84">
        <f t="shared" si="336"/>
        <v>0</v>
      </c>
      <c r="R583" s="84">
        <f t="shared" si="336"/>
        <v>0</v>
      </c>
      <c r="S583" s="84">
        <f t="shared" si="336"/>
        <v>0</v>
      </c>
      <c r="T583" s="84">
        <f t="shared" si="336"/>
        <v>0</v>
      </c>
      <c r="U583" s="84">
        <f t="shared" si="336"/>
        <v>0</v>
      </c>
      <c r="V583" s="84">
        <f t="shared" si="336"/>
        <v>0</v>
      </c>
      <c r="W583" s="84">
        <f t="shared" si="336"/>
        <v>0</v>
      </c>
      <c r="X583" s="84">
        <f t="shared" si="336"/>
        <v>0</v>
      </c>
      <c r="Y583" s="84">
        <f t="shared" si="336"/>
        <v>0</v>
      </c>
      <c r="Z583" s="84">
        <f t="shared" si="336"/>
        <v>0</v>
      </c>
      <c r="AA583" s="84">
        <f t="shared" si="336"/>
        <v>0</v>
      </c>
    </row>
    <row r="584" spans="1:27" ht="12.75" customHeight="1" outlineLevel="1" x14ac:dyDescent="0.2">
      <c r="A584" s="92" t="s">
        <v>2615</v>
      </c>
      <c r="B584" s="62" t="s">
        <v>231</v>
      </c>
      <c r="C584" s="42" t="s">
        <v>77</v>
      </c>
      <c r="D584" s="43">
        <v>0</v>
      </c>
      <c r="E584" s="43">
        <v>0</v>
      </c>
      <c r="F584" s="43">
        <v>0</v>
      </c>
      <c r="G584" s="43">
        <v>0</v>
      </c>
      <c r="H584" s="43">
        <v>2.56</v>
      </c>
      <c r="I584" s="43">
        <v>14.95</v>
      </c>
      <c r="J584" s="43">
        <v>0</v>
      </c>
      <c r="K584" s="43">
        <v>0</v>
      </c>
      <c r="L584" s="43">
        <v>0</v>
      </c>
      <c r="M584" s="43">
        <v>0</v>
      </c>
      <c r="N584" s="43">
        <v>0</v>
      </c>
      <c r="O584" s="43">
        <v>0</v>
      </c>
      <c r="P584" s="43">
        <v>0</v>
      </c>
      <c r="Q584" s="43">
        <v>0</v>
      </c>
      <c r="R584" s="43">
        <v>0</v>
      </c>
      <c r="S584" s="43">
        <v>0</v>
      </c>
      <c r="T584" s="43">
        <v>0</v>
      </c>
      <c r="U584" s="43">
        <v>0</v>
      </c>
      <c r="V584" s="43">
        <v>0</v>
      </c>
      <c r="W584" s="43">
        <v>0</v>
      </c>
      <c r="X584" s="43">
        <v>0</v>
      </c>
      <c r="Y584" s="43">
        <v>0</v>
      </c>
      <c r="Z584" s="43">
        <v>0</v>
      </c>
      <c r="AA584" s="43">
        <v>0</v>
      </c>
    </row>
    <row r="585" spans="1:27" x14ac:dyDescent="0.2">
      <c r="A585" s="91" t="s">
        <v>2616</v>
      </c>
      <c r="B585" s="27" t="str">
        <f>"02"&amp;"."&amp;$B$729&amp;"."&amp;$B$730</f>
        <v>02.02.2023</v>
      </c>
      <c r="C585" s="83" t="s">
        <v>74</v>
      </c>
      <c r="D585" s="84">
        <f>ROUND((D586)/1000,5)</f>
        <v>0</v>
      </c>
      <c r="E585" s="84">
        <f t="shared" ref="E585:AA585" si="337">ROUND((E586)/1000,5)</f>
        <v>0</v>
      </c>
      <c r="F585" s="84">
        <f t="shared" si="337"/>
        <v>0</v>
      </c>
      <c r="G585" s="84">
        <f t="shared" si="337"/>
        <v>0</v>
      </c>
      <c r="H585" s="84">
        <f t="shared" si="337"/>
        <v>7.6600000000000001E-3</v>
      </c>
      <c r="I585" s="84">
        <f t="shared" si="337"/>
        <v>0.13722000000000001</v>
      </c>
      <c r="J585" s="84">
        <f t="shared" si="337"/>
        <v>0.16675000000000001</v>
      </c>
      <c r="K585" s="84">
        <f t="shared" si="337"/>
        <v>7.0940000000000003E-2</v>
      </c>
      <c r="L585" s="84">
        <f t="shared" si="337"/>
        <v>1.8489999999999999E-2</v>
      </c>
      <c r="M585" s="84">
        <f t="shared" si="337"/>
        <v>0</v>
      </c>
      <c r="N585" s="84">
        <f t="shared" si="337"/>
        <v>0</v>
      </c>
      <c r="O585" s="84">
        <f t="shared" si="337"/>
        <v>0</v>
      </c>
      <c r="P585" s="84">
        <f t="shared" si="337"/>
        <v>0</v>
      </c>
      <c r="Q585" s="84">
        <f t="shared" si="337"/>
        <v>0</v>
      </c>
      <c r="R585" s="84">
        <f t="shared" si="337"/>
        <v>0</v>
      </c>
      <c r="S585" s="84">
        <f t="shared" si="337"/>
        <v>0</v>
      </c>
      <c r="T585" s="84">
        <f t="shared" si="337"/>
        <v>0</v>
      </c>
      <c r="U585" s="84">
        <f t="shared" si="337"/>
        <v>0</v>
      </c>
      <c r="V585" s="84">
        <f t="shared" si="337"/>
        <v>0</v>
      </c>
      <c r="W585" s="84">
        <f t="shared" si="337"/>
        <v>0</v>
      </c>
      <c r="X585" s="84">
        <f t="shared" si="337"/>
        <v>0</v>
      </c>
      <c r="Y585" s="84">
        <f t="shared" si="337"/>
        <v>0</v>
      </c>
      <c r="Z585" s="84">
        <f t="shared" si="337"/>
        <v>0</v>
      </c>
      <c r="AA585" s="84">
        <f t="shared" si="337"/>
        <v>0</v>
      </c>
    </row>
    <row r="586" spans="1:27" ht="12.75" customHeight="1" outlineLevel="1" x14ac:dyDescent="0.2">
      <c r="A586" s="92" t="s">
        <v>2617</v>
      </c>
      <c r="B586" s="62" t="s">
        <v>231</v>
      </c>
      <c r="C586" s="42" t="s">
        <v>77</v>
      </c>
      <c r="D586" s="43">
        <v>0</v>
      </c>
      <c r="E586" s="43">
        <v>0</v>
      </c>
      <c r="F586" s="43">
        <v>0</v>
      </c>
      <c r="G586" s="43">
        <v>0</v>
      </c>
      <c r="H586" s="43">
        <v>7.66</v>
      </c>
      <c r="I586" s="43">
        <v>137.22</v>
      </c>
      <c r="J586" s="43">
        <v>166.75</v>
      </c>
      <c r="K586" s="43">
        <v>70.94</v>
      </c>
      <c r="L586" s="43">
        <v>18.489999999999998</v>
      </c>
      <c r="M586" s="43">
        <v>0</v>
      </c>
      <c r="N586" s="43">
        <v>0</v>
      </c>
      <c r="O586" s="43">
        <v>0</v>
      </c>
      <c r="P586" s="43">
        <v>0</v>
      </c>
      <c r="Q586" s="43">
        <v>0</v>
      </c>
      <c r="R586" s="43">
        <v>0</v>
      </c>
      <c r="S586" s="43">
        <v>0</v>
      </c>
      <c r="T586" s="43">
        <v>0</v>
      </c>
      <c r="U586" s="43">
        <v>0</v>
      </c>
      <c r="V586" s="43">
        <v>0</v>
      </c>
      <c r="W586" s="43">
        <v>0</v>
      </c>
      <c r="X586" s="43">
        <v>0</v>
      </c>
      <c r="Y586" s="43">
        <v>0</v>
      </c>
      <c r="Z586" s="43">
        <v>0</v>
      </c>
      <c r="AA586" s="43">
        <v>0</v>
      </c>
    </row>
    <row r="587" spans="1:27" x14ac:dyDescent="0.2">
      <c r="A587" s="91" t="s">
        <v>2618</v>
      </c>
      <c r="B587" s="27" t="str">
        <f>"03"&amp;"."&amp;$B$729&amp;"."&amp;$B$730</f>
        <v>03.02.2023</v>
      </c>
      <c r="C587" s="83" t="s">
        <v>74</v>
      </c>
      <c r="D587" s="84">
        <f>ROUND((D588)/1000,5)</f>
        <v>0</v>
      </c>
      <c r="E587" s="84">
        <f t="shared" ref="E587:AA587" si="338">ROUND((E588)/1000,5)</f>
        <v>0</v>
      </c>
      <c r="F587" s="84">
        <f t="shared" si="338"/>
        <v>0</v>
      </c>
      <c r="G587" s="84">
        <f t="shared" si="338"/>
        <v>1.7770000000000001E-2</v>
      </c>
      <c r="H587" s="84">
        <f t="shared" si="338"/>
        <v>0.14082</v>
      </c>
      <c r="I587" s="84">
        <f t="shared" si="338"/>
        <v>0.17851</v>
      </c>
      <c r="J587" s="84">
        <f t="shared" si="338"/>
        <v>4.854E-2</v>
      </c>
      <c r="K587" s="84">
        <f t="shared" si="338"/>
        <v>0.14182</v>
      </c>
      <c r="L587" s="84">
        <f t="shared" si="338"/>
        <v>4.4720000000000003E-2</v>
      </c>
      <c r="M587" s="84">
        <f t="shared" si="338"/>
        <v>1.7520000000000001E-2</v>
      </c>
      <c r="N587" s="84">
        <f t="shared" si="338"/>
        <v>0</v>
      </c>
      <c r="O587" s="84">
        <f t="shared" si="338"/>
        <v>0</v>
      </c>
      <c r="P587" s="84">
        <f t="shared" si="338"/>
        <v>0</v>
      </c>
      <c r="Q587" s="84">
        <f t="shared" si="338"/>
        <v>0</v>
      </c>
      <c r="R587" s="84">
        <f t="shared" si="338"/>
        <v>0</v>
      </c>
      <c r="S587" s="84">
        <f t="shared" si="338"/>
        <v>0</v>
      </c>
      <c r="T587" s="84">
        <f t="shared" si="338"/>
        <v>0</v>
      </c>
      <c r="U587" s="84">
        <f t="shared" si="338"/>
        <v>0</v>
      </c>
      <c r="V587" s="84">
        <f t="shared" si="338"/>
        <v>0</v>
      </c>
      <c r="W587" s="84">
        <f t="shared" si="338"/>
        <v>0</v>
      </c>
      <c r="X587" s="84">
        <f t="shared" si="338"/>
        <v>0</v>
      </c>
      <c r="Y587" s="84">
        <f t="shared" si="338"/>
        <v>0</v>
      </c>
      <c r="Z587" s="84">
        <f t="shared" si="338"/>
        <v>0</v>
      </c>
      <c r="AA587" s="84">
        <f t="shared" si="338"/>
        <v>0</v>
      </c>
    </row>
    <row r="588" spans="1:27" ht="12.75" customHeight="1" outlineLevel="1" x14ac:dyDescent="0.2">
      <c r="A588" s="92" t="s">
        <v>2619</v>
      </c>
      <c r="B588" s="62" t="s">
        <v>231</v>
      </c>
      <c r="C588" s="42" t="s">
        <v>77</v>
      </c>
      <c r="D588" s="43">
        <v>0</v>
      </c>
      <c r="E588" s="43">
        <v>0</v>
      </c>
      <c r="F588" s="43">
        <v>0</v>
      </c>
      <c r="G588" s="43">
        <v>17.77</v>
      </c>
      <c r="H588" s="43">
        <v>140.82</v>
      </c>
      <c r="I588" s="43">
        <v>178.51</v>
      </c>
      <c r="J588" s="43">
        <v>48.54</v>
      </c>
      <c r="K588" s="43">
        <v>141.82</v>
      </c>
      <c r="L588" s="43">
        <v>44.72</v>
      </c>
      <c r="M588" s="43">
        <v>17.52</v>
      </c>
      <c r="N588" s="43">
        <v>0</v>
      </c>
      <c r="O588" s="43">
        <v>0</v>
      </c>
      <c r="P588" s="43">
        <v>0</v>
      </c>
      <c r="Q588" s="43">
        <v>0</v>
      </c>
      <c r="R588" s="43">
        <v>0</v>
      </c>
      <c r="S588" s="43">
        <v>0</v>
      </c>
      <c r="T588" s="43">
        <v>0</v>
      </c>
      <c r="U588" s="43">
        <v>0</v>
      </c>
      <c r="V588" s="43">
        <v>0</v>
      </c>
      <c r="W588" s="43">
        <v>0</v>
      </c>
      <c r="X588" s="43">
        <v>0</v>
      </c>
      <c r="Y588" s="43">
        <v>0</v>
      </c>
      <c r="Z588" s="43">
        <v>0</v>
      </c>
      <c r="AA588" s="43">
        <v>0</v>
      </c>
    </row>
    <row r="589" spans="1:27" x14ac:dyDescent="0.2">
      <c r="A589" s="91" t="s">
        <v>2620</v>
      </c>
      <c r="B589" s="27" t="str">
        <f>"04"&amp;"."&amp;$B$729&amp;"."&amp;$B$730</f>
        <v>04.02.2023</v>
      </c>
      <c r="C589" s="83" t="s">
        <v>74</v>
      </c>
      <c r="D589" s="84">
        <f>ROUND((D590)/1000,5)</f>
        <v>0</v>
      </c>
      <c r="E589" s="84">
        <f t="shared" ref="E589:AA589" si="339">ROUND((E590)/1000,5)</f>
        <v>0</v>
      </c>
      <c r="F589" s="84">
        <f t="shared" si="339"/>
        <v>0</v>
      </c>
      <c r="G589" s="84">
        <f t="shared" si="339"/>
        <v>0</v>
      </c>
      <c r="H589" s="84">
        <f t="shared" si="339"/>
        <v>0</v>
      </c>
      <c r="I589" s="84">
        <f t="shared" si="339"/>
        <v>0</v>
      </c>
      <c r="J589" s="84">
        <f t="shared" si="339"/>
        <v>0</v>
      </c>
      <c r="K589" s="84">
        <f t="shared" si="339"/>
        <v>0</v>
      </c>
      <c r="L589" s="84">
        <f t="shared" si="339"/>
        <v>0</v>
      </c>
      <c r="M589" s="84">
        <f t="shared" si="339"/>
        <v>0</v>
      </c>
      <c r="N589" s="84">
        <f t="shared" si="339"/>
        <v>0</v>
      </c>
      <c r="O589" s="84">
        <f t="shared" si="339"/>
        <v>0</v>
      </c>
      <c r="P589" s="84">
        <f t="shared" si="339"/>
        <v>0</v>
      </c>
      <c r="Q589" s="84">
        <f t="shared" si="339"/>
        <v>0</v>
      </c>
      <c r="R589" s="84">
        <f t="shared" si="339"/>
        <v>0</v>
      </c>
      <c r="S589" s="84">
        <f t="shared" si="339"/>
        <v>0</v>
      </c>
      <c r="T589" s="84">
        <f t="shared" si="339"/>
        <v>0</v>
      </c>
      <c r="U589" s="84">
        <f t="shared" si="339"/>
        <v>0</v>
      </c>
      <c r="V589" s="84">
        <f t="shared" si="339"/>
        <v>0</v>
      </c>
      <c r="W589" s="84">
        <f t="shared" si="339"/>
        <v>0</v>
      </c>
      <c r="X589" s="84">
        <f t="shared" si="339"/>
        <v>0</v>
      </c>
      <c r="Y589" s="84">
        <f t="shared" si="339"/>
        <v>0</v>
      </c>
      <c r="Z589" s="84">
        <f t="shared" si="339"/>
        <v>0</v>
      </c>
      <c r="AA589" s="84">
        <f t="shared" si="339"/>
        <v>0</v>
      </c>
    </row>
    <row r="590" spans="1:27" ht="12.75" customHeight="1" outlineLevel="1" x14ac:dyDescent="0.2">
      <c r="A590" s="92" t="s">
        <v>2621</v>
      </c>
      <c r="B590" s="62" t="s">
        <v>231</v>
      </c>
      <c r="C590" s="42" t="s">
        <v>77</v>
      </c>
      <c r="D590" s="43">
        <v>0</v>
      </c>
      <c r="E590" s="43">
        <v>0</v>
      </c>
      <c r="F590" s="43">
        <v>0</v>
      </c>
      <c r="G590" s="43">
        <v>0</v>
      </c>
      <c r="H590" s="43">
        <v>0</v>
      </c>
      <c r="I590" s="43">
        <v>0</v>
      </c>
      <c r="J590" s="43">
        <v>0</v>
      </c>
      <c r="K590" s="43">
        <v>0</v>
      </c>
      <c r="L590" s="43">
        <v>0</v>
      </c>
      <c r="M590" s="43">
        <v>0</v>
      </c>
      <c r="N590" s="43">
        <v>0</v>
      </c>
      <c r="O590" s="43">
        <v>0</v>
      </c>
      <c r="P590" s="43">
        <v>0</v>
      </c>
      <c r="Q590" s="43">
        <v>0</v>
      </c>
      <c r="R590" s="43">
        <v>0</v>
      </c>
      <c r="S590" s="43">
        <v>0</v>
      </c>
      <c r="T590" s="43">
        <v>0</v>
      </c>
      <c r="U590" s="43">
        <v>0</v>
      </c>
      <c r="V590" s="43">
        <v>0</v>
      </c>
      <c r="W590" s="43">
        <v>0</v>
      </c>
      <c r="X590" s="43">
        <v>0</v>
      </c>
      <c r="Y590" s="43">
        <v>0</v>
      </c>
      <c r="Z590" s="43">
        <v>0</v>
      </c>
      <c r="AA590" s="43">
        <v>0</v>
      </c>
    </row>
    <row r="591" spans="1:27" x14ac:dyDescent="0.2">
      <c r="A591" s="91" t="s">
        <v>2622</v>
      </c>
      <c r="B591" s="27" t="str">
        <f>"05"&amp;"."&amp;$B$729&amp;"."&amp;$B$730</f>
        <v>05.02.2023</v>
      </c>
      <c r="C591" s="83" t="s">
        <v>74</v>
      </c>
      <c r="D591" s="84">
        <f>ROUND((D592)/1000,5)</f>
        <v>0</v>
      </c>
      <c r="E591" s="84">
        <f t="shared" ref="E591:AA591" si="340">ROUND((E592)/1000,5)</f>
        <v>0</v>
      </c>
      <c r="F591" s="84">
        <f t="shared" si="340"/>
        <v>0</v>
      </c>
      <c r="G591" s="84">
        <f t="shared" si="340"/>
        <v>0</v>
      </c>
      <c r="H591" s="84">
        <f t="shared" si="340"/>
        <v>0</v>
      </c>
      <c r="I591" s="84">
        <f t="shared" si="340"/>
        <v>2.6009999999999998E-2</v>
      </c>
      <c r="J591" s="84">
        <f t="shared" si="340"/>
        <v>9.2780000000000001E-2</v>
      </c>
      <c r="K591" s="84">
        <f t="shared" si="340"/>
        <v>7.3779999999999998E-2</v>
      </c>
      <c r="L591" s="84">
        <f t="shared" si="340"/>
        <v>0</v>
      </c>
      <c r="M591" s="84">
        <f t="shared" si="340"/>
        <v>0</v>
      </c>
      <c r="N591" s="84">
        <f t="shared" si="340"/>
        <v>2.9360000000000001E-2</v>
      </c>
      <c r="O591" s="84">
        <f t="shared" si="340"/>
        <v>1.286E-2</v>
      </c>
      <c r="P591" s="84">
        <f t="shared" si="340"/>
        <v>0</v>
      </c>
      <c r="Q591" s="84">
        <f t="shared" si="340"/>
        <v>0</v>
      </c>
      <c r="R591" s="84">
        <f t="shared" si="340"/>
        <v>0</v>
      </c>
      <c r="S591" s="84">
        <f t="shared" si="340"/>
        <v>0</v>
      </c>
      <c r="T591" s="84">
        <f t="shared" si="340"/>
        <v>0</v>
      </c>
      <c r="U591" s="84">
        <f t="shared" si="340"/>
        <v>0</v>
      </c>
      <c r="V591" s="84">
        <f t="shared" si="340"/>
        <v>0</v>
      </c>
      <c r="W591" s="84">
        <f t="shared" si="340"/>
        <v>0</v>
      </c>
      <c r="X591" s="84">
        <f t="shared" si="340"/>
        <v>0</v>
      </c>
      <c r="Y591" s="84">
        <f t="shared" si="340"/>
        <v>0</v>
      </c>
      <c r="Z591" s="84">
        <f t="shared" si="340"/>
        <v>0</v>
      </c>
      <c r="AA591" s="84">
        <f t="shared" si="340"/>
        <v>0</v>
      </c>
    </row>
    <row r="592" spans="1:27" ht="12.75" customHeight="1" outlineLevel="1" x14ac:dyDescent="0.2">
      <c r="A592" s="92" t="s">
        <v>2623</v>
      </c>
      <c r="B592" s="62" t="s">
        <v>231</v>
      </c>
      <c r="C592" s="42" t="s">
        <v>77</v>
      </c>
      <c r="D592" s="43">
        <v>0</v>
      </c>
      <c r="E592" s="43">
        <v>0</v>
      </c>
      <c r="F592" s="43">
        <v>0</v>
      </c>
      <c r="G592" s="43">
        <v>0</v>
      </c>
      <c r="H592" s="43">
        <v>0</v>
      </c>
      <c r="I592" s="43">
        <v>26.01</v>
      </c>
      <c r="J592" s="43">
        <v>92.78</v>
      </c>
      <c r="K592" s="43">
        <v>73.78</v>
      </c>
      <c r="L592" s="43">
        <v>0</v>
      </c>
      <c r="M592" s="43">
        <v>0</v>
      </c>
      <c r="N592" s="43">
        <v>29.36</v>
      </c>
      <c r="O592" s="43">
        <v>12.86</v>
      </c>
      <c r="P592" s="43">
        <v>0</v>
      </c>
      <c r="Q592" s="43">
        <v>0</v>
      </c>
      <c r="R592" s="43">
        <v>0</v>
      </c>
      <c r="S592" s="43">
        <v>0</v>
      </c>
      <c r="T592" s="43">
        <v>0</v>
      </c>
      <c r="U592" s="43">
        <v>0</v>
      </c>
      <c r="V592" s="43">
        <v>0</v>
      </c>
      <c r="W592" s="43">
        <v>0</v>
      </c>
      <c r="X592" s="43">
        <v>0</v>
      </c>
      <c r="Y592" s="43">
        <v>0</v>
      </c>
      <c r="Z592" s="43">
        <v>0</v>
      </c>
      <c r="AA592" s="43">
        <v>0</v>
      </c>
    </row>
    <row r="593" spans="1:27" x14ac:dyDescent="0.2">
      <c r="A593" s="91" t="s">
        <v>2624</v>
      </c>
      <c r="B593" s="27" t="str">
        <f>"06"&amp;"."&amp;$B$729&amp;"."&amp;$B$730</f>
        <v>06.02.2023</v>
      </c>
      <c r="C593" s="83" t="s">
        <v>74</v>
      </c>
      <c r="D593" s="84">
        <f>ROUND((D594)/1000,5)</f>
        <v>0</v>
      </c>
      <c r="E593" s="84">
        <f t="shared" ref="E593:AA593" si="341">ROUND((E594)/1000,5)</f>
        <v>0</v>
      </c>
      <c r="F593" s="84">
        <f t="shared" si="341"/>
        <v>6.0000000000000002E-5</v>
      </c>
      <c r="G593" s="84">
        <f t="shared" si="341"/>
        <v>1.0300000000000001E-3</v>
      </c>
      <c r="H593" s="84">
        <f t="shared" si="341"/>
        <v>1.8429999999999998E-2</v>
      </c>
      <c r="I593" s="84">
        <f t="shared" si="341"/>
        <v>0.19952</v>
      </c>
      <c r="J593" s="84">
        <f t="shared" si="341"/>
        <v>0.2132</v>
      </c>
      <c r="K593" s="84">
        <f t="shared" si="341"/>
        <v>0.14427999999999999</v>
      </c>
      <c r="L593" s="84">
        <f t="shared" si="341"/>
        <v>0.13846</v>
      </c>
      <c r="M593" s="84">
        <f t="shared" si="341"/>
        <v>0.11545</v>
      </c>
      <c r="N593" s="84">
        <f t="shared" si="341"/>
        <v>6.4899999999999999E-2</v>
      </c>
      <c r="O593" s="84">
        <f t="shared" si="341"/>
        <v>2.4080000000000001E-2</v>
      </c>
      <c r="P593" s="84">
        <f t="shared" si="341"/>
        <v>2.8389999999999999E-2</v>
      </c>
      <c r="Q593" s="84">
        <f t="shared" si="341"/>
        <v>4.2970000000000001E-2</v>
      </c>
      <c r="R593" s="84">
        <f t="shared" si="341"/>
        <v>4.9700000000000001E-2</v>
      </c>
      <c r="S593" s="84">
        <f t="shared" si="341"/>
        <v>6.6189999999999999E-2</v>
      </c>
      <c r="T593" s="84">
        <f t="shared" si="341"/>
        <v>0</v>
      </c>
      <c r="U593" s="84">
        <f t="shared" si="341"/>
        <v>0.15176000000000001</v>
      </c>
      <c r="V593" s="84">
        <f t="shared" si="341"/>
        <v>9.5240000000000005E-2</v>
      </c>
      <c r="W593" s="84">
        <f t="shared" si="341"/>
        <v>0</v>
      </c>
      <c r="X593" s="84">
        <f t="shared" si="341"/>
        <v>0</v>
      </c>
      <c r="Y593" s="84">
        <f t="shared" si="341"/>
        <v>0</v>
      </c>
      <c r="Z593" s="84">
        <f t="shared" si="341"/>
        <v>0</v>
      </c>
      <c r="AA593" s="84">
        <f t="shared" si="341"/>
        <v>0</v>
      </c>
    </row>
    <row r="594" spans="1:27" ht="12.75" customHeight="1" outlineLevel="1" x14ac:dyDescent="0.2">
      <c r="A594" s="92" t="s">
        <v>2625</v>
      </c>
      <c r="B594" s="62" t="s">
        <v>231</v>
      </c>
      <c r="C594" s="42" t="s">
        <v>77</v>
      </c>
      <c r="D594" s="43">
        <v>0</v>
      </c>
      <c r="E594" s="43">
        <v>0</v>
      </c>
      <c r="F594" s="43">
        <v>0.06</v>
      </c>
      <c r="G594" s="43">
        <v>1.03</v>
      </c>
      <c r="H594" s="43">
        <v>18.43</v>
      </c>
      <c r="I594" s="43">
        <v>199.52</v>
      </c>
      <c r="J594" s="43">
        <v>213.2</v>
      </c>
      <c r="K594" s="43">
        <v>144.28</v>
      </c>
      <c r="L594" s="43">
        <v>138.46</v>
      </c>
      <c r="M594" s="43">
        <v>115.45</v>
      </c>
      <c r="N594" s="43">
        <v>64.900000000000006</v>
      </c>
      <c r="O594" s="43">
        <v>24.08</v>
      </c>
      <c r="P594" s="43">
        <v>28.39</v>
      </c>
      <c r="Q594" s="43">
        <v>42.97</v>
      </c>
      <c r="R594" s="43">
        <v>49.7</v>
      </c>
      <c r="S594" s="43">
        <v>66.19</v>
      </c>
      <c r="T594" s="43">
        <v>0</v>
      </c>
      <c r="U594" s="43">
        <v>151.76</v>
      </c>
      <c r="V594" s="43">
        <v>95.24</v>
      </c>
      <c r="W594" s="43">
        <v>0</v>
      </c>
      <c r="X594" s="43">
        <v>0</v>
      </c>
      <c r="Y594" s="43">
        <v>0</v>
      </c>
      <c r="Z594" s="43">
        <v>0</v>
      </c>
      <c r="AA594" s="43">
        <v>0</v>
      </c>
    </row>
    <row r="595" spans="1:27" x14ac:dyDescent="0.2">
      <c r="A595" s="91" t="s">
        <v>2626</v>
      </c>
      <c r="B595" s="27" t="str">
        <f>"07"&amp;"."&amp;$B$729&amp;"."&amp;$B$730</f>
        <v>07.02.2023</v>
      </c>
      <c r="C595" s="83" t="s">
        <v>74</v>
      </c>
      <c r="D595" s="84">
        <f>ROUND((D596)/1000,5)</f>
        <v>0</v>
      </c>
      <c r="E595" s="84">
        <f t="shared" ref="E595:AA595" si="342">ROUND((E596)/1000,5)</f>
        <v>0</v>
      </c>
      <c r="F595" s="84">
        <f t="shared" si="342"/>
        <v>0</v>
      </c>
      <c r="G595" s="84">
        <f t="shared" si="342"/>
        <v>7.4870000000000006E-2</v>
      </c>
      <c r="H595" s="84">
        <f t="shared" si="342"/>
        <v>3.8989999999999997E-2</v>
      </c>
      <c r="I595" s="84">
        <f t="shared" si="342"/>
        <v>0.16291</v>
      </c>
      <c r="J595" s="84">
        <f t="shared" si="342"/>
        <v>0.21906</v>
      </c>
      <c r="K595" s="84">
        <f t="shared" si="342"/>
        <v>7.1300000000000002E-2</v>
      </c>
      <c r="L595" s="84">
        <f t="shared" si="342"/>
        <v>9.4899999999999998E-2</v>
      </c>
      <c r="M595" s="84">
        <f t="shared" si="342"/>
        <v>6.6159999999999997E-2</v>
      </c>
      <c r="N595" s="84">
        <f t="shared" si="342"/>
        <v>1.319E-2</v>
      </c>
      <c r="O595" s="84">
        <f t="shared" si="342"/>
        <v>1.214E-2</v>
      </c>
      <c r="P595" s="84">
        <f t="shared" si="342"/>
        <v>0</v>
      </c>
      <c r="Q595" s="84">
        <f t="shared" si="342"/>
        <v>0</v>
      </c>
      <c r="R595" s="84">
        <f t="shared" si="342"/>
        <v>0</v>
      </c>
      <c r="S595" s="84">
        <f t="shared" si="342"/>
        <v>0</v>
      </c>
      <c r="T595" s="84">
        <f t="shared" si="342"/>
        <v>0</v>
      </c>
      <c r="U595" s="84">
        <f t="shared" si="342"/>
        <v>0</v>
      </c>
      <c r="V595" s="84">
        <f t="shared" si="342"/>
        <v>0</v>
      </c>
      <c r="W595" s="84">
        <f t="shared" si="342"/>
        <v>0</v>
      </c>
      <c r="X595" s="84">
        <f t="shared" si="342"/>
        <v>0</v>
      </c>
      <c r="Y595" s="84">
        <f t="shared" si="342"/>
        <v>0</v>
      </c>
      <c r="Z595" s="84">
        <f t="shared" si="342"/>
        <v>0</v>
      </c>
      <c r="AA595" s="84">
        <f t="shared" si="342"/>
        <v>0</v>
      </c>
    </row>
    <row r="596" spans="1:27" ht="12.75" customHeight="1" outlineLevel="1" x14ac:dyDescent="0.2">
      <c r="A596" s="92" t="s">
        <v>2627</v>
      </c>
      <c r="B596" s="62" t="s">
        <v>231</v>
      </c>
      <c r="C596" s="42" t="s">
        <v>77</v>
      </c>
      <c r="D596" s="43">
        <v>0</v>
      </c>
      <c r="E596" s="43">
        <v>0</v>
      </c>
      <c r="F596" s="43">
        <v>0</v>
      </c>
      <c r="G596" s="43">
        <v>74.87</v>
      </c>
      <c r="H596" s="43">
        <v>38.99</v>
      </c>
      <c r="I596" s="43">
        <v>162.91</v>
      </c>
      <c r="J596" s="43">
        <v>219.06</v>
      </c>
      <c r="K596" s="43">
        <v>71.3</v>
      </c>
      <c r="L596" s="43">
        <v>94.9</v>
      </c>
      <c r="M596" s="43">
        <v>66.16</v>
      </c>
      <c r="N596" s="43">
        <v>13.19</v>
      </c>
      <c r="O596" s="43">
        <v>12.14</v>
      </c>
      <c r="P596" s="43">
        <v>0</v>
      </c>
      <c r="Q596" s="43">
        <v>0</v>
      </c>
      <c r="R596" s="43">
        <v>0</v>
      </c>
      <c r="S596" s="43">
        <v>0</v>
      </c>
      <c r="T596" s="43">
        <v>0</v>
      </c>
      <c r="U596" s="43">
        <v>0</v>
      </c>
      <c r="V596" s="43">
        <v>0</v>
      </c>
      <c r="W596" s="43">
        <v>0</v>
      </c>
      <c r="X596" s="43">
        <v>0</v>
      </c>
      <c r="Y596" s="43">
        <v>0</v>
      </c>
      <c r="Z596" s="43">
        <v>0</v>
      </c>
      <c r="AA596" s="43">
        <v>0</v>
      </c>
    </row>
    <row r="597" spans="1:27" x14ac:dyDescent="0.2">
      <c r="A597" s="91" t="s">
        <v>2628</v>
      </c>
      <c r="B597" s="27" t="str">
        <f>"08"&amp;"."&amp;$B$729&amp;"."&amp;$B$730</f>
        <v>08.02.2023</v>
      </c>
      <c r="C597" s="83" t="s">
        <v>74</v>
      </c>
      <c r="D597" s="84">
        <f>ROUND((D598)/1000,5)</f>
        <v>0</v>
      </c>
      <c r="E597" s="84">
        <f t="shared" ref="E597:AA597" si="343">ROUND((E598)/1000,5)</f>
        <v>0</v>
      </c>
      <c r="F597" s="84">
        <f t="shared" si="343"/>
        <v>4.2500000000000003E-2</v>
      </c>
      <c r="G597" s="84">
        <f t="shared" si="343"/>
        <v>6.7409999999999998E-2</v>
      </c>
      <c r="H597" s="84">
        <f t="shared" si="343"/>
        <v>0.13622999999999999</v>
      </c>
      <c r="I597" s="84">
        <f t="shared" si="343"/>
        <v>0.32871</v>
      </c>
      <c r="J597" s="84">
        <f t="shared" si="343"/>
        <v>0.21160999999999999</v>
      </c>
      <c r="K597" s="84">
        <f t="shared" si="343"/>
        <v>0.15772</v>
      </c>
      <c r="L597" s="84">
        <f t="shared" si="343"/>
        <v>0.16278000000000001</v>
      </c>
      <c r="M597" s="84">
        <f t="shared" si="343"/>
        <v>0.13988999999999999</v>
      </c>
      <c r="N597" s="84">
        <f t="shared" si="343"/>
        <v>0.10967</v>
      </c>
      <c r="O597" s="84">
        <f t="shared" si="343"/>
        <v>0.11815000000000001</v>
      </c>
      <c r="P597" s="84">
        <f t="shared" si="343"/>
        <v>0.10607</v>
      </c>
      <c r="Q597" s="84">
        <f t="shared" si="343"/>
        <v>8.856E-2</v>
      </c>
      <c r="R597" s="84">
        <f t="shared" si="343"/>
        <v>6.5610000000000002E-2</v>
      </c>
      <c r="S597" s="84">
        <f t="shared" si="343"/>
        <v>3.8760000000000003E-2</v>
      </c>
      <c r="T597" s="84">
        <f t="shared" si="343"/>
        <v>4.4130000000000003E-2</v>
      </c>
      <c r="U597" s="84">
        <f t="shared" si="343"/>
        <v>4.7280000000000003E-2</v>
      </c>
      <c r="V597" s="84">
        <f t="shared" si="343"/>
        <v>2.4000000000000001E-4</v>
      </c>
      <c r="W597" s="84">
        <f t="shared" si="343"/>
        <v>0</v>
      </c>
      <c r="X597" s="84">
        <f t="shared" si="343"/>
        <v>0</v>
      </c>
      <c r="Y597" s="84">
        <f t="shared" si="343"/>
        <v>0</v>
      </c>
      <c r="Z597" s="84">
        <f t="shared" si="343"/>
        <v>0</v>
      </c>
      <c r="AA597" s="84">
        <f t="shared" si="343"/>
        <v>0</v>
      </c>
    </row>
    <row r="598" spans="1:27" ht="12.75" customHeight="1" outlineLevel="1" x14ac:dyDescent="0.2">
      <c r="A598" s="92" t="s">
        <v>2629</v>
      </c>
      <c r="B598" s="62" t="s">
        <v>231</v>
      </c>
      <c r="C598" s="42" t="s">
        <v>77</v>
      </c>
      <c r="D598" s="43">
        <v>0</v>
      </c>
      <c r="E598" s="43">
        <v>0</v>
      </c>
      <c r="F598" s="43">
        <v>42.5</v>
      </c>
      <c r="G598" s="43">
        <v>67.41</v>
      </c>
      <c r="H598" s="43">
        <v>136.22999999999999</v>
      </c>
      <c r="I598" s="43">
        <v>328.71</v>
      </c>
      <c r="J598" s="43">
        <v>211.61</v>
      </c>
      <c r="K598" s="43">
        <v>157.72</v>
      </c>
      <c r="L598" s="43">
        <v>162.78</v>
      </c>
      <c r="M598" s="43">
        <v>139.88999999999999</v>
      </c>
      <c r="N598" s="43">
        <v>109.67</v>
      </c>
      <c r="O598" s="43">
        <v>118.15</v>
      </c>
      <c r="P598" s="43">
        <v>106.07</v>
      </c>
      <c r="Q598" s="43">
        <v>88.56</v>
      </c>
      <c r="R598" s="43">
        <v>65.61</v>
      </c>
      <c r="S598" s="43">
        <v>38.76</v>
      </c>
      <c r="T598" s="43">
        <v>44.13</v>
      </c>
      <c r="U598" s="43">
        <v>47.28</v>
      </c>
      <c r="V598" s="43">
        <v>0.24</v>
      </c>
      <c r="W598" s="43">
        <v>0</v>
      </c>
      <c r="X598" s="43">
        <v>0</v>
      </c>
      <c r="Y598" s="43">
        <v>0</v>
      </c>
      <c r="Z598" s="43">
        <v>0</v>
      </c>
      <c r="AA598" s="43">
        <v>0</v>
      </c>
    </row>
    <row r="599" spans="1:27" x14ac:dyDescent="0.2">
      <c r="A599" s="91" t="s">
        <v>2630</v>
      </c>
      <c r="B599" s="27" t="str">
        <f>"09"&amp;"."&amp;$B$729&amp;"."&amp;$B$730</f>
        <v>09.02.2023</v>
      </c>
      <c r="C599" s="83" t="s">
        <v>74</v>
      </c>
      <c r="D599" s="84">
        <f>ROUND((D600)/1000,5)</f>
        <v>0</v>
      </c>
      <c r="E599" s="84">
        <f t="shared" ref="E599:AA599" si="344">ROUND((E600)/1000,5)</f>
        <v>1.8000000000000001E-4</v>
      </c>
      <c r="F599" s="84">
        <f t="shared" si="344"/>
        <v>2.7200000000000002E-3</v>
      </c>
      <c r="G599" s="84">
        <f t="shared" si="344"/>
        <v>1.1270000000000001E-2</v>
      </c>
      <c r="H599" s="84">
        <f t="shared" si="344"/>
        <v>3.006E-2</v>
      </c>
      <c r="I599" s="84">
        <f t="shared" si="344"/>
        <v>0.22292999999999999</v>
      </c>
      <c r="J599" s="84">
        <f t="shared" si="344"/>
        <v>0.15387000000000001</v>
      </c>
      <c r="K599" s="84">
        <f t="shared" si="344"/>
        <v>0.10856</v>
      </c>
      <c r="L599" s="84">
        <f t="shared" si="344"/>
        <v>7.8869999999999996E-2</v>
      </c>
      <c r="M599" s="84">
        <f t="shared" si="344"/>
        <v>7.3819999999999997E-2</v>
      </c>
      <c r="N599" s="84">
        <f t="shared" si="344"/>
        <v>1.0000000000000001E-5</v>
      </c>
      <c r="O599" s="84">
        <f t="shared" si="344"/>
        <v>0</v>
      </c>
      <c r="P599" s="84">
        <f t="shared" si="344"/>
        <v>0</v>
      </c>
      <c r="Q599" s="84">
        <f t="shared" si="344"/>
        <v>0</v>
      </c>
      <c r="R599" s="84">
        <f t="shared" si="344"/>
        <v>0</v>
      </c>
      <c r="S599" s="84">
        <f t="shared" si="344"/>
        <v>0</v>
      </c>
      <c r="T599" s="84">
        <f t="shared" si="344"/>
        <v>0</v>
      </c>
      <c r="U599" s="84">
        <f t="shared" si="344"/>
        <v>0</v>
      </c>
      <c r="V599" s="84">
        <f t="shared" si="344"/>
        <v>0</v>
      </c>
      <c r="W599" s="84">
        <f t="shared" si="344"/>
        <v>0</v>
      </c>
      <c r="X599" s="84">
        <f t="shared" si="344"/>
        <v>0</v>
      </c>
      <c r="Y599" s="84">
        <f t="shared" si="344"/>
        <v>0</v>
      </c>
      <c r="Z599" s="84">
        <f t="shared" si="344"/>
        <v>0</v>
      </c>
      <c r="AA599" s="84">
        <f t="shared" si="344"/>
        <v>0</v>
      </c>
    </row>
    <row r="600" spans="1:27" ht="12.75" customHeight="1" outlineLevel="1" x14ac:dyDescent="0.2">
      <c r="A600" s="92" t="s">
        <v>2631</v>
      </c>
      <c r="B600" s="62" t="s">
        <v>231</v>
      </c>
      <c r="C600" s="42" t="s">
        <v>77</v>
      </c>
      <c r="D600" s="43">
        <v>0</v>
      </c>
      <c r="E600" s="43">
        <v>0.18</v>
      </c>
      <c r="F600" s="43">
        <v>2.72</v>
      </c>
      <c r="G600" s="43">
        <v>11.27</v>
      </c>
      <c r="H600" s="43">
        <v>30.06</v>
      </c>
      <c r="I600" s="43">
        <v>222.93</v>
      </c>
      <c r="J600" s="43">
        <v>153.87</v>
      </c>
      <c r="K600" s="43">
        <v>108.56</v>
      </c>
      <c r="L600" s="43">
        <v>78.87</v>
      </c>
      <c r="M600" s="43">
        <v>73.819999999999993</v>
      </c>
      <c r="N600" s="43">
        <v>0.01</v>
      </c>
      <c r="O600" s="43">
        <v>0</v>
      </c>
      <c r="P600" s="43">
        <v>0</v>
      </c>
      <c r="Q600" s="43">
        <v>0</v>
      </c>
      <c r="R600" s="43">
        <v>0</v>
      </c>
      <c r="S600" s="43">
        <v>0</v>
      </c>
      <c r="T600" s="43">
        <v>0</v>
      </c>
      <c r="U600" s="43">
        <v>0</v>
      </c>
      <c r="V600" s="43">
        <v>0</v>
      </c>
      <c r="W600" s="43">
        <v>0</v>
      </c>
      <c r="X600" s="43">
        <v>0</v>
      </c>
      <c r="Y600" s="43">
        <v>0</v>
      </c>
      <c r="Z600" s="43">
        <v>0</v>
      </c>
      <c r="AA600" s="43">
        <v>0</v>
      </c>
    </row>
    <row r="601" spans="1:27" x14ac:dyDescent="0.2">
      <c r="A601" s="91" t="s">
        <v>2632</v>
      </c>
      <c r="B601" s="27" t="str">
        <f>"10"&amp;"."&amp;$B$729&amp;"."&amp;$B$730</f>
        <v>10.02.2023</v>
      </c>
      <c r="C601" s="83" t="s">
        <v>74</v>
      </c>
      <c r="D601" s="84">
        <f>ROUND((D602)/1000,5)</f>
        <v>0</v>
      </c>
      <c r="E601" s="84">
        <f t="shared" ref="E601:AA601" si="345">ROUND((E602)/1000,5)</f>
        <v>0</v>
      </c>
      <c r="F601" s="84">
        <f t="shared" si="345"/>
        <v>0</v>
      </c>
      <c r="G601" s="84">
        <f t="shared" si="345"/>
        <v>0</v>
      </c>
      <c r="H601" s="84">
        <f t="shared" si="345"/>
        <v>0</v>
      </c>
      <c r="I601" s="84">
        <f t="shared" si="345"/>
        <v>0.13821</v>
      </c>
      <c r="J601" s="84">
        <f t="shared" si="345"/>
        <v>1.8380000000000001E-2</v>
      </c>
      <c r="K601" s="84">
        <f t="shared" si="345"/>
        <v>0</v>
      </c>
      <c r="L601" s="84">
        <f t="shared" si="345"/>
        <v>0</v>
      </c>
      <c r="M601" s="84">
        <f t="shared" si="345"/>
        <v>0</v>
      </c>
      <c r="N601" s="84">
        <f t="shared" si="345"/>
        <v>0</v>
      </c>
      <c r="O601" s="84">
        <f t="shared" si="345"/>
        <v>0</v>
      </c>
      <c r="P601" s="84">
        <f t="shared" si="345"/>
        <v>0</v>
      </c>
      <c r="Q601" s="84">
        <f t="shared" si="345"/>
        <v>0</v>
      </c>
      <c r="R601" s="84">
        <f t="shared" si="345"/>
        <v>0</v>
      </c>
      <c r="S601" s="84">
        <f t="shared" si="345"/>
        <v>0</v>
      </c>
      <c r="T601" s="84">
        <f t="shared" si="345"/>
        <v>0</v>
      </c>
      <c r="U601" s="84">
        <f t="shared" si="345"/>
        <v>0</v>
      </c>
      <c r="V601" s="84">
        <f t="shared" si="345"/>
        <v>0</v>
      </c>
      <c r="W601" s="84">
        <f t="shared" si="345"/>
        <v>0</v>
      </c>
      <c r="X601" s="84">
        <f t="shared" si="345"/>
        <v>0</v>
      </c>
      <c r="Y601" s="84">
        <f t="shared" si="345"/>
        <v>0</v>
      </c>
      <c r="Z601" s="84">
        <f t="shared" si="345"/>
        <v>0</v>
      </c>
      <c r="AA601" s="84">
        <f t="shared" si="345"/>
        <v>0</v>
      </c>
    </row>
    <row r="602" spans="1:27" ht="12.75" customHeight="1" outlineLevel="1" x14ac:dyDescent="0.2">
      <c r="A602" s="92" t="s">
        <v>2633</v>
      </c>
      <c r="B602" s="62" t="s">
        <v>231</v>
      </c>
      <c r="C602" s="42" t="s">
        <v>77</v>
      </c>
      <c r="D602" s="43">
        <v>0</v>
      </c>
      <c r="E602" s="43">
        <v>0</v>
      </c>
      <c r="F602" s="43">
        <v>0</v>
      </c>
      <c r="G602" s="43">
        <v>0</v>
      </c>
      <c r="H602" s="43">
        <v>0</v>
      </c>
      <c r="I602" s="43">
        <v>138.21</v>
      </c>
      <c r="J602" s="43">
        <v>18.38</v>
      </c>
      <c r="K602" s="43">
        <v>0</v>
      </c>
      <c r="L602" s="43">
        <v>0</v>
      </c>
      <c r="M602" s="43">
        <v>0</v>
      </c>
      <c r="N602" s="43">
        <v>0</v>
      </c>
      <c r="O602" s="43">
        <v>0</v>
      </c>
      <c r="P602" s="43">
        <v>0</v>
      </c>
      <c r="Q602" s="43">
        <v>0</v>
      </c>
      <c r="R602" s="43">
        <v>0</v>
      </c>
      <c r="S602" s="43">
        <v>0</v>
      </c>
      <c r="T602" s="43">
        <v>0</v>
      </c>
      <c r="U602" s="43">
        <v>0</v>
      </c>
      <c r="V602" s="43">
        <v>0</v>
      </c>
      <c r="W602" s="43">
        <v>0</v>
      </c>
      <c r="X602" s="43">
        <v>0</v>
      </c>
      <c r="Y602" s="43">
        <v>0</v>
      </c>
      <c r="Z602" s="43">
        <v>0</v>
      </c>
      <c r="AA602" s="43">
        <v>0</v>
      </c>
    </row>
    <row r="603" spans="1:27" x14ac:dyDescent="0.2">
      <c r="A603" s="91" t="s">
        <v>2634</v>
      </c>
      <c r="B603" s="27" t="str">
        <f>"11"&amp;"."&amp;$B$729&amp;"."&amp;$B$730</f>
        <v>11.02.2023</v>
      </c>
      <c r="C603" s="83" t="s">
        <v>74</v>
      </c>
      <c r="D603" s="84">
        <f>ROUND((D604)/1000,5)</f>
        <v>0</v>
      </c>
      <c r="E603" s="84">
        <f t="shared" ref="E603:AA603" si="346">ROUND((E604)/1000,5)</f>
        <v>0</v>
      </c>
      <c r="F603" s="84">
        <f t="shared" si="346"/>
        <v>0</v>
      </c>
      <c r="G603" s="84">
        <f t="shared" si="346"/>
        <v>1.191E-2</v>
      </c>
      <c r="H603" s="84">
        <f t="shared" si="346"/>
        <v>6.6210000000000005E-2</v>
      </c>
      <c r="I603" s="84">
        <f t="shared" si="346"/>
        <v>0.19814000000000001</v>
      </c>
      <c r="J603" s="84">
        <f t="shared" si="346"/>
        <v>6.2619999999999995E-2</v>
      </c>
      <c r="K603" s="84">
        <f t="shared" si="346"/>
        <v>4.8169999999999998E-2</v>
      </c>
      <c r="L603" s="84">
        <f t="shared" si="346"/>
        <v>0.12853999999999999</v>
      </c>
      <c r="M603" s="84">
        <f t="shared" si="346"/>
        <v>3.1739999999999997E-2</v>
      </c>
      <c r="N603" s="84">
        <f t="shared" si="346"/>
        <v>1.9199999999999998E-2</v>
      </c>
      <c r="O603" s="84">
        <f t="shared" si="346"/>
        <v>3.0779999999999998E-2</v>
      </c>
      <c r="P603" s="84">
        <f t="shared" si="346"/>
        <v>2.3230000000000001E-2</v>
      </c>
      <c r="Q603" s="84">
        <f t="shared" si="346"/>
        <v>2.1229999999999999E-2</v>
      </c>
      <c r="R603" s="84">
        <f t="shared" si="346"/>
        <v>0</v>
      </c>
      <c r="S603" s="84">
        <f t="shared" si="346"/>
        <v>2.342E-2</v>
      </c>
      <c r="T603" s="84">
        <f t="shared" si="346"/>
        <v>2.162E-2</v>
      </c>
      <c r="U603" s="84">
        <f t="shared" si="346"/>
        <v>4.8520000000000001E-2</v>
      </c>
      <c r="V603" s="84">
        <f t="shared" si="346"/>
        <v>6.4000000000000005E-4</v>
      </c>
      <c r="W603" s="84">
        <f t="shared" si="346"/>
        <v>0</v>
      </c>
      <c r="X603" s="84">
        <f t="shared" si="346"/>
        <v>0</v>
      </c>
      <c r="Y603" s="84">
        <f t="shared" si="346"/>
        <v>0</v>
      </c>
      <c r="Z603" s="84">
        <f t="shared" si="346"/>
        <v>0</v>
      </c>
      <c r="AA603" s="84">
        <f t="shared" si="346"/>
        <v>0</v>
      </c>
    </row>
    <row r="604" spans="1:27" ht="12.75" customHeight="1" outlineLevel="1" x14ac:dyDescent="0.2">
      <c r="A604" s="92" t="s">
        <v>2635</v>
      </c>
      <c r="B604" s="62" t="s">
        <v>231</v>
      </c>
      <c r="C604" s="42" t="s">
        <v>77</v>
      </c>
      <c r="D604" s="43">
        <v>0</v>
      </c>
      <c r="E604" s="43">
        <v>0</v>
      </c>
      <c r="F604" s="43">
        <v>0</v>
      </c>
      <c r="G604" s="43">
        <v>11.91</v>
      </c>
      <c r="H604" s="43">
        <v>66.209999999999994</v>
      </c>
      <c r="I604" s="43">
        <v>198.14</v>
      </c>
      <c r="J604" s="43">
        <v>62.62</v>
      </c>
      <c r="K604" s="43">
        <v>48.17</v>
      </c>
      <c r="L604" s="43">
        <v>128.54</v>
      </c>
      <c r="M604" s="43">
        <v>31.74</v>
      </c>
      <c r="N604" s="43">
        <v>19.2</v>
      </c>
      <c r="O604" s="43">
        <v>30.78</v>
      </c>
      <c r="P604" s="43">
        <v>23.23</v>
      </c>
      <c r="Q604" s="43">
        <v>21.23</v>
      </c>
      <c r="R604" s="43">
        <v>0</v>
      </c>
      <c r="S604" s="43">
        <v>23.42</v>
      </c>
      <c r="T604" s="43">
        <v>21.62</v>
      </c>
      <c r="U604" s="43">
        <v>48.52</v>
      </c>
      <c r="V604" s="43">
        <v>0.64</v>
      </c>
      <c r="W604" s="43">
        <v>0</v>
      </c>
      <c r="X604" s="43">
        <v>0</v>
      </c>
      <c r="Y604" s="43">
        <v>0</v>
      </c>
      <c r="Z604" s="43">
        <v>0</v>
      </c>
      <c r="AA604" s="43">
        <v>0</v>
      </c>
    </row>
    <row r="605" spans="1:27" x14ac:dyDescent="0.2">
      <c r="A605" s="91" t="s">
        <v>2636</v>
      </c>
      <c r="B605" s="27" t="str">
        <f>"12"&amp;"."&amp;$B$729&amp;"."&amp;$B$730</f>
        <v>12.02.2023</v>
      </c>
      <c r="C605" s="83" t="s">
        <v>74</v>
      </c>
      <c r="D605" s="84">
        <f>ROUND((D606)/1000,5)</f>
        <v>0</v>
      </c>
      <c r="E605" s="84">
        <f t="shared" ref="E605:AA605" si="347">ROUND((E606)/1000,5)</f>
        <v>0</v>
      </c>
      <c r="F605" s="84">
        <f t="shared" si="347"/>
        <v>6.3000000000000003E-4</v>
      </c>
      <c r="G605" s="84">
        <f t="shared" si="347"/>
        <v>1.1730000000000001E-2</v>
      </c>
      <c r="H605" s="84">
        <f t="shared" si="347"/>
        <v>1.1509999999999999E-2</v>
      </c>
      <c r="I605" s="84">
        <f t="shared" si="347"/>
        <v>4.2119999999999998E-2</v>
      </c>
      <c r="J605" s="84">
        <f t="shared" si="347"/>
        <v>7.9570000000000002E-2</v>
      </c>
      <c r="K605" s="84">
        <f t="shared" si="347"/>
        <v>0.15437999999999999</v>
      </c>
      <c r="L605" s="84">
        <f t="shared" si="347"/>
        <v>3.5069999999999997E-2</v>
      </c>
      <c r="M605" s="84">
        <f t="shared" si="347"/>
        <v>1.6029999999999999E-2</v>
      </c>
      <c r="N605" s="84">
        <f t="shared" si="347"/>
        <v>2.8999999999999998E-3</v>
      </c>
      <c r="O605" s="84">
        <f t="shared" si="347"/>
        <v>2.971E-2</v>
      </c>
      <c r="P605" s="84">
        <f t="shared" si="347"/>
        <v>5.6100000000000004E-3</v>
      </c>
      <c r="Q605" s="84">
        <f t="shared" si="347"/>
        <v>4.7200000000000002E-3</v>
      </c>
      <c r="R605" s="84">
        <f t="shared" si="347"/>
        <v>4.1200000000000004E-3</v>
      </c>
      <c r="S605" s="84">
        <f t="shared" si="347"/>
        <v>5.9800000000000001E-3</v>
      </c>
      <c r="T605" s="84">
        <f t="shared" si="347"/>
        <v>8.1600000000000006E-3</v>
      </c>
      <c r="U605" s="84">
        <f t="shared" si="347"/>
        <v>3.1669999999999997E-2</v>
      </c>
      <c r="V605" s="84">
        <f t="shared" si="347"/>
        <v>1.1999999999999999E-3</v>
      </c>
      <c r="W605" s="84">
        <f t="shared" si="347"/>
        <v>4.8000000000000001E-4</v>
      </c>
      <c r="X605" s="84">
        <f t="shared" si="347"/>
        <v>3.1E-4</v>
      </c>
      <c r="Y605" s="84">
        <f t="shared" si="347"/>
        <v>0</v>
      </c>
      <c r="Z605" s="84">
        <f t="shared" si="347"/>
        <v>0</v>
      </c>
      <c r="AA605" s="84">
        <f t="shared" si="347"/>
        <v>0</v>
      </c>
    </row>
    <row r="606" spans="1:27" ht="12.75" customHeight="1" outlineLevel="1" x14ac:dyDescent="0.2">
      <c r="A606" s="92" t="s">
        <v>2637</v>
      </c>
      <c r="B606" s="62" t="s">
        <v>231</v>
      </c>
      <c r="C606" s="42" t="s">
        <v>77</v>
      </c>
      <c r="D606" s="43">
        <v>0</v>
      </c>
      <c r="E606" s="43">
        <v>0</v>
      </c>
      <c r="F606" s="43">
        <v>0.63</v>
      </c>
      <c r="G606" s="43">
        <v>11.73</v>
      </c>
      <c r="H606" s="43">
        <v>11.51</v>
      </c>
      <c r="I606" s="43">
        <v>42.12</v>
      </c>
      <c r="J606" s="43">
        <v>79.569999999999993</v>
      </c>
      <c r="K606" s="43">
        <v>154.38</v>
      </c>
      <c r="L606" s="43">
        <v>35.07</v>
      </c>
      <c r="M606" s="43">
        <v>16.03</v>
      </c>
      <c r="N606" s="43">
        <v>2.9</v>
      </c>
      <c r="O606" s="43">
        <v>29.71</v>
      </c>
      <c r="P606" s="43">
        <v>5.61</v>
      </c>
      <c r="Q606" s="43">
        <v>4.72</v>
      </c>
      <c r="R606" s="43">
        <v>4.12</v>
      </c>
      <c r="S606" s="43">
        <v>5.98</v>
      </c>
      <c r="T606" s="43">
        <v>8.16</v>
      </c>
      <c r="U606" s="43">
        <v>31.67</v>
      </c>
      <c r="V606" s="43">
        <v>1.2</v>
      </c>
      <c r="W606" s="43">
        <v>0.48</v>
      </c>
      <c r="X606" s="43">
        <v>0.31</v>
      </c>
      <c r="Y606" s="43">
        <v>0</v>
      </c>
      <c r="Z606" s="43">
        <v>0</v>
      </c>
      <c r="AA606" s="43">
        <v>0</v>
      </c>
    </row>
    <row r="607" spans="1:27" x14ac:dyDescent="0.2">
      <c r="A607" s="91" t="s">
        <v>2638</v>
      </c>
      <c r="B607" s="27" t="str">
        <f>"13"&amp;"."&amp;$B$729&amp;"."&amp;$B$730</f>
        <v>13.02.2023</v>
      </c>
      <c r="C607" s="83" t="s">
        <v>74</v>
      </c>
      <c r="D607" s="84">
        <f>ROUND((D608)/1000,5)</f>
        <v>0</v>
      </c>
      <c r="E607" s="84">
        <f t="shared" ref="E607:AA607" si="348">ROUND((E608)/1000,5)</f>
        <v>0</v>
      </c>
      <c r="F607" s="84">
        <f t="shared" si="348"/>
        <v>0</v>
      </c>
      <c r="G607" s="84">
        <f t="shared" si="348"/>
        <v>0</v>
      </c>
      <c r="H607" s="84">
        <f t="shared" si="348"/>
        <v>2.0469999999999999E-2</v>
      </c>
      <c r="I607" s="84">
        <f t="shared" si="348"/>
        <v>0.13899</v>
      </c>
      <c r="J607" s="84">
        <f t="shared" si="348"/>
        <v>0.11592</v>
      </c>
      <c r="K607" s="84">
        <f t="shared" si="348"/>
        <v>9.5320000000000002E-2</v>
      </c>
      <c r="L607" s="84">
        <f t="shared" si="348"/>
        <v>3.4590000000000003E-2</v>
      </c>
      <c r="M607" s="84">
        <f t="shared" si="348"/>
        <v>1.6719999999999999E-2</v>
      </c>
      <c r="N607" s="84">
        <f t="shared" si="348"/>
        <v>1.1999999999999999E-3</v>
      </c>
      <c r="O607" s="84">
        <f t="shared" si="348"/>
        <v>5.1200000000000004E-3</v>
      </c>
      <c r="P607" s="84">
        <f t="shared" si="348"/>
        <v>0</v>
      </c>
      <c r="Q607" s="84">
        <f t="shared" si="348"/>
        <v>0</v>
      </c>
      <c r="R607" s="84">
        <f t="shared" si="348"/>
        <v>0</v>
      </c>
      <c r="S607" s="84">
        <f t="shared" si="348"/>
        <v>2.462E-2</v>
      </c>
      <c r="T607" s="84">
        <f t="shared" si="348"/>
        <v>3.5290000000000002E-2</v>
      </c>
      <c r="U607" s="84">
        <f t="shared" si="348"/>
        <v>4.4819999999999999E-2</v>
      </c>
      <c r="V607" s="84">
        <f t="shared" si="348"/>
        <v>0</v>
      </c>
      <c r="W607" s="84">
        <f t="shared" si="348"/>
        <v>0</v>
      </c>
      <c r="X607" s="84">
        <f t="shared" si="348"/>
        <v>0</v>
      </c>
      <c r="Y607" s="84">
        <f t="shared" si="348"/>
        <v>0</v>
      </c>
      <c r="Z607" s="84">
        <f t="shared" si="348"/>
        <v>0</v>
      </c>
      <c r="AA607" s="84">
        <f t="shared" si="348"/>
        <v>0</v>
      </c>
    </row>
    <row r="608" spans="1:27" ht="12.75" customHeight="1" outlineLevel="1" x14ac:dyDescent="0.2">
      <c r="A608" s="92" t="s">
        <v>2639</v>
      </c>
      <c r="B608" s="62" t="s">
        <v>231</v>
      </c>
      <c r="C608" s="42" t="s">
        <v>77</v>
      </c>
      <c r="D608" s="43">
        <v>0</v>
      </c>
      <c r="E608" s="43">
        <v>0</v>
      </c>
      <c r="F608" s="43">
        <v>0</v>
      </c>
      <c r="G608" s="43">
        <v>0</v>
      </c>
      <c r="H608" s="43">
        <v>20.47</v>
      </c>
      <c r="I608" s="43">
        <v>138.99</v>
      </c>
      <c r="J608" s="43">
        <v>115.92</v>
      </c>
      <c r="K608" s="43">
        <v>95.32</v>
      </c>
      <c r="L608" s="43">
        <v>34.590000000000003</v>
      </c>
      <c r="M608" s="43">
        <v>16.72</v>
      </c>
      <c r="N608" s="43">
        <v>1.2</v>
      </c>
      <c r="O608" s="43">
        <v>5.12</v>
      </c>
      <c r="P608" s="43">
        <v>0</v>
      </c>
      <c r="Q608" s="43">
        <v>0</v>
      </c>
      <c r="R608" s="43">
        <v>0</v>
      </c>
      <c r="S608" s="43">
        <v>24.62</v>
      </c>
      <c r="T608" s="43">
        <v>35.29</v>
      </c>
      <c r="U608" s="43">
        <v>44.82</v>
      </c>
      <c r="V608" s="43">
        <v>0</v>
      </c>
      <c r="W608" s="43">
        <v>0</v>
      </c>
      <c r="X608" s="43">
        <v>0</v>
      </c>
      <c r="Y608" s="43">
        <v>0</v>
      </c>
      <c r="Z608" s="43">
        <v>0</v>
      </c>
      <c r="AA608" s="43">
        <v>0</v>
      </c>
    </row>
    <row r="609" spans="1:27" x14ac:dyDescent="0.2">
      <c r="A609" s="91" t="s">
        <v>2640</v>
      </c>
      <c r="B609" s="27" t="str">
        <f>"14"&amp;"."&amp;$B$729&amp;"."&amp;$B$730</f>
        <v>14.02.2023</v>
      </c>
      <c r="C609" s="83" t="s">
        <v>74</v>
      </c>
      <c r="D609" s="84">
        <f>ROUND((D610)/1000,5)</f>
        <v>0</v>
      </c>
      <c r="E609" s="84">
        <f t="shared" ref="E609:AA609" si="349">ROUND((E610)/1000,5)</f>
        <v>0</v>
      </c>
      <c r="F609" s="84">
        <f t="shared" si="349"/>
        <v>0</v>
      </c>
      <c r="G609" s="84">
        <f t="shared" si="349"/>
        <v>0</v>
      </c>
      <c r="H609" s="84">
        <f t="shared" si="349"/>
        <v>0</v>
      </c>
      <c r="I609" s="84">
        <f t="shared" si="349"/>
        <v>0.15511</v>
      </c>
      <c r="J609" s="84">
        <f t="shared" si="349"/>
        <v>5.8639999999999998E-2</v>
      </c>
      <c r="K609" s="84">
        <f t="shared" si="349"/>
        <v>0.01</v>
      </c>
      <c r="L609" s="84">
        <f t="shared" si="349"/>
        <v>3.483E-2</v>
      </c>
      <c r="M609" s="84">
        <f t="shared" si="349"/>
        <v>3.0589999999999999E-2</v>
      </c>
      <c r="N609" s="84">
        <f t="shared" si="349"/>
        <v>1.4590000000000001E-2</v>
      </c>
      <c r="O609" s="84">
        <f t="shared" si="349"/>
        <v>0</v>
      </c>
      <c r="P609" s="84">
        <f t="shared" si="349"/>
        <v>0</v>
      </c>
      <c r="Q609" s="84">
        <f t="shared" si="349"/>
        <v>0</v>
      </c>
      <c r="R609" s="84">
        <f t="shared" si="349"/>
        <v>0</v>
      </c>
      <c r="S609" s="84">
        <f t="shared" si="349"/>
        <v>0</v>
      </c>
      <c r="T609" s="84">
        <f t="shared" si="349"/>
        <v>0</v>
      </c>
      <c r="U609" s="84">
        <f t="shared" si="349"/>
        <v>1.47E-3</v>
      </c>
      <c r="V609" s="84">
        <f t="shared" si="349"/>
        <v>3.415E-2</v>
      </c>
      <c r="W609" s="84">
        <f t="shared" si="349"/>
        <v>0</v>
      </c>
      <c r="X609" s="84">
        <f t="shared" si="349"/>
        <v>0</v>
      </c>
      <c r="Y609" s="84">
        <f t="shared" si="349"/>
        <v>0</v>
      </c>
      <c r="Z609" s="84">
        <f t="shared" si="349"/>
        <v>0</v>
      </c>
      <c r="AA609" s="84">
        <f t="shared" si="349"/>
        <v>0</v>
      </c>
    </row>
    <row r="610" spans="1:27" ht="12.75" customHeight="1" outlineLevel="1" x14ac:dyDescent="0.2">
      <c r="A610" s="92" t="s">
        <v>2641</v>
      </c>
      <c r="B610" s="62" t="s">
        <v>231</v>
      </c>
      <c r="C610" s="42" t="s">
        <v>77</v>
      </c>
      <c r="D610" s="43">
        <v>0</v>
      </c>
      <c r="E610" s="43">
        <v>0</v>
      </c>
      <c r="F610" s="43">
        <v>0</v>
      </c>
      <c r="G610" s="43">
        <v>0</v>
      </c>
      <c r="H610" s="43">
        <v>0</v>
      </c>
      <c r="I610" s="43">
        <v>155.11000000000001</v>
      </c>
      <c r="J610" s="43">
        <v>58.64</v>
      </c>
      <c r="K610" s="43">
        <v>10</v>
      </c>
      <c r="L610" s="43">
        <v>34.83</v>
      </c>
      <c r="M610" s="43">
        <v>30.59</v>
      </c>
      <c r="N610" s="43">
        <v>14.59</v>
      </c>
      <c r="O610" s="43">
        <v>0</v>
      </c>
      <c r="P610" s="43">
        <v>0</v>
      </c>
      <c r="Q610" s="43">
        <v>0</v>
      </c>
      <c r="R610" s="43">
        <v>0</v>
      </c>
      <c r="S610" s="43">
        <v>0</v>
      </c>
      <c r="T610" s="43">
        <v>0</v>
      </c>
      <c r="U610" s="43">
        <v>1.47</v>
      </c>
      <c r="V610" s="43">
        <v>34.15</v>
      </c>
      <c r="W610" s="43">
        <v>0</v>
      </c>
      <c r="X610" s="43">
        <v>0</v>
      </c>
      <c r="Y610" s="43">
        <v>0</v>
      </c>
      <c r="Z610" s="43">
        <v>0</v>
      </c>
      <c r="AA610" s="43">
        <v>0</v>
      </c>
    </row>
    <row r="611" spans="1:27" x14ac:dyDescent="0.2">
      <c r="A611" s="91" t="s">
        <v>2642</v>
      </c>
      <c r="B611" s="27" t="str">
        <f>"15"&amp;"."&amp;$B$729&amp;"."&amp;$B$730</f>
        <v>15.02.2023</v>
      </c>
      <c r="C611" s="83" t="s">
        <v>74</v>
      </c>
      <c r="D611" s="84">
        <f>ROUND((D612)/1000,5)</f>
        <v>0</v>
      </c>
      <c r="E611" s="84">
        <f t="shared" ref="E611:AA611" si="350">ROUND((E612)/1000,5)</f>
        <v>0</v>
      </c>
      <c r="F611" s="84">
        <f t="shared" si="350"/>
        <v>0</v>
      </c>
      <c r="G611" s="84">
        <f t="shared" si="350"/>
        <v>0</v>
      </c>
      <c r="H611" s="84">
        <f t="shared" si="350"/>
        <v>2.2859999999999998E-2</v>
      </c>
      <c r="I611" s="84">
        <f t="shared" si="350"/>
        <v>0.15583</v>
      </c>
      <c r="J611" s="84">
        <f t="shared" si="350"/>
        <v>7.9369999999999996E-2</v>
      </c>
      <c r="K611" s="84">
        <f t="shared" si="350"/>
        <v>3.3169999999999998E-2</v>
      </c>
      <c r="L611" s="84">
        <f t="shared" si="350"/>
        <v>7.3669999999999999E-2</v>
      </c>
      <c r="M611" s="84">
        <f t="shared" si="350"/>
        <v>0</v>
      </c>
      <c r="N611" s="84">
        <f t="shared" si="350"/>
        <v>0</v>
      </c>
      <c r="O611" s="84">
        <f t="shared" si="350"/>
        <v>0</v>
      </c>
      <c r="P611" s="84">
        <f t="shared" si="350"/>
        <v>0</v>
      </c>
      <c r="Q611" s="84">
        <f t="shared" si="350"/>
        <v>0</v>
      </c>
      <c r="R611" s="84">
        <f t="shared" si="350"/>
        <v>0</v>
      </c>
      <c r="S611" s="84">
        <f t="shared" si="350"/>
        <v>0</v>
      </c>
      <c r="T611" s="84">
        <f t="shared" si="350"/>
        <v>0</v>
      </c>
      <c r="U611" s="84">
        <f t="shared" si="350"/>
        <v>1.3500000000000001E-3</v>
      </c>
      <c r="V611" s="84">
        <f t="shared" si="350"/>
        <v>0</v>
      </c>
      <c r="W611" s="84">
        <f t="shared" si="350"/>
        <v>0</v>
      </c>
      <c r="X611" s="84">
        <f t="shared" si="350"/>
        <v>0</v>
      </c>
      <c r="Y611" s="84">
        <f t="shared" si="350"/>
        <v>0</v>
      </c>
      <c r="Z611" s="84">
        <f t="shared" si="350"/>
        <v>0</v>
      </c>
      <c r="AA611" s="84">
        <f t="shared" si="350"/>
        <v>0</v>
      </c>
    </row>
    <row r="612" spans="1:27" ht="12.75" customHeight="1" outlineLevel="1" x14ac:dyDescent="0.2">
      <c r="A612" s="92" t="s">
        <v>2643</v>
      </c>
      <c r="B612" s="62" t="s">
        <v>231</v>
      </c>
      <c r="C612" s="42" t="s">
        <v>77</v>
      </c>
      <c r="D612" s="43">
        <v>0</v>
      </c>
      <c r="E612" s="43">
        <v>0</v>
      </c>
      <c r="F612" s="43">
        <v>0</v>
      </c>
      <c r="G612" s="43">
        <v>0</v>
      </c>
      <c r="H612" s="43">
        <v>22.86</v>
      </c>
      <c r="I612" s="43">
        <v>155.83000000000001</v>
      </c>
      <c r="J612" s="43">
        <v>79.37</v>
      </c>
      <c r="K612" s="43">
        <v>33.17</v>
      </c>
      <c r="L612" s="43">
        <v>73.67</v>
      </c>
      <c r="M612" s="43">
        <v>0</v>
      </c>
      <c r="N612" s="43">
        <v>0</v>
      </c>
      <c r="O612" s="43">
        <v>0</v>
      </c>
      <c r="P612" s="43">
        <v>0</v>
      </c>
      <c r="Q612" s="43">
        <v>0</v>
      </c>
      <c r="R612" s="43">
        <v>0</v>
      </c>
      <c r="S612" s="43">
        <v>0</v>
      </c>
      <c r="T612" s="43">
        <v>0</v>
      </c>
      <c r="U612" s="43">
        <v>1.35</v>
      </c>
      <c r="V612" s="43">
        <v>0</v>
      </c>
      <c r="W612" s="43">
        <v>0</v>
      </c>
      <c r="X612" s="43">
        <v>0</v>
      </c>
      <c r="Y612" s="43">
        <v>0</v>
      </c>
      <c r="Z612" s="43">
        <v>0</v>
      </c>
      <c r="AA612" s="43">
        <v>0</v>
      </c>
    </row>
    <row r="613" spans="1:27" x14ac:dyDescent="0.2">
      <c r="A613" s="91" t="s">
        <v>2644</v>
      </c>
      <c r="B613" s="27" t="str">
        <f>"16"&amp;"."&amp;$B$729&amp;"."&amp;$B$730</f>
        <v>16.02.2023</v>
      </c>
      <c r="C613" s="83" t="s">
        <v>74</v>
      </c>
      <c r="D613" s="84">
        <f>ROUND((D614)/1000,5)</f>
        <v>0</v>
      </c>
      <c r="E613" s="84">
        <f t="shared" ref="E613:AA613" si="351">ROUND((E614)/1000,5)</f>
        <v>0</v>
      </c>
      <c r="F613" s="84">
        <f t="shared" si="351"/>
        <v>0</v>
      </c>
      <c r="G613" s="84">
        <f t="shared" si="351"/>
        <v>0</v>
      </c>
      <c r="H613" s="84">
        <f t="shared" si="351"/>
        <v>7.0319999999999994E-2</v>
      </c>
      <c r="I613" s="84">
        <f t="shared" si="351"/>
        <v>0.21093000000000001</v>
      </c>
      <c r="J613" s="84">
        <f t="shared" si="351"/>
        <v>8.4879999999999997E-2</v>
      </c>
      <c r="K613" s="84">
        <f t="shared" si="351"/>
        <v>1.8540000000000001E-2</v>
      </c>
      <c r="L613" s="84">
        <f t="shared" si="351"/>
        <v>7.51E-2</v>
      </c>
      <c r="M613" s="84">
        <f t="shared" si="351"/>
        <v>5.6550000000000003E-2</v>
      </c>
      <c r="N613" s="84">
        <f t="shared" si="351"/>
        <v>1.9220000000000001E-2</v>
      </c>
      <c r="O613" s="84">
        <f t="shared" si="351"/>
        <v>9.9000000000000008E-3</v>
      </c>
      <c r="P613" s="84">
        <f t="shared" si="351"/>
        <v>0</v>
      </c>
      <c r="Q613" s="84">
        <f t="shared" si="351"/>
        <v>0</v>
      </c>
      <c r="R613" s="84">
        <f t="shared" si="351"/>
        <v>0</v>
      </c>
      <c r="S613" s="84">
        <f t="shared" si="351"/>
        <v>0</v>
      </c>
      <c r="T613" s="84">
        <f t="shared" si="351"/>
        <v>0</v>
      </c>
      <c r="U613" s="84">
        <f t="shared" si="351"/>
        <v>3.49E-3</v>
      </c>
      <c r="V613" s="84">
        <f t="shared" si="351"/>
        <v>0</v>
      </c>
      <c r="W613" s="84">
        <f t="shared" si="351"/>
        <v>0</v>
      </c>
      <c r="X613" s="84">
        <f t="shared" si="351"/>
        <v>0</v>
      </c>
      <c r="Y613" s="84">
        <f t="shared" si="351"/>
        <v>0</v>
      </c>
      <c r="Z613" s="84">
        <f t="shared" si="351"/>
        <v>0</v>
      </c>
      <c r="AA613" s="84">
        <f t="shared" si="351"/>
        <v>0</v>
      </c>
    </row>
    <row r="614" spans="1:27" ht="12.75" customHeight="1" outlineLevel="1" x14ac:dyDescent="0.2">
      <c r="A614" s="92" t="s">
        <v>2645</v>
      </c>
      <c r="B614" s="62" t="s">
        <v>231</v>
      </c>
      <c r="C614" s="42" t="s">
        <v>77</v>
      </c>
      <c r="D614" s="43">
        <v>0</v>
      </c>
      <c r="E614" s="43">
        <v>0</v>
      </c>
      <c r="F614" s="43">
        <v>0</v>
      </c>
      <c r="G614" s="43">
        <v>0</v>
      </c>
      <c r="H614" s="43">
        <v>70.319999999999993</v>
      </c>
      <c r="I614" s="43">
        <v>210.93</v>
      </c>
      <c r="J614" s="43">
        <v>84.88</v>
      </c>
      <c r="K614" s="43">
        <v>18.54</v>
      </c>
      <c r="L614" s="43">
        <v>75.099999999999994</v>
      </c>
      <c r="M614" s="43">
        <v>56.55</v>
      </c>
      <c r="N614" s="43">
        <v>19.22</v>
      </c>
      <c r="O614" s="43">
        <v>9.9</v>
      </c>
      <c r="P614" s="43">
        <v>0</v>
      </c>
      <c r="Q614" s="43">
        <v>0</v>
      </c>
      <c r="R614" s="43">
        <v>0</v>
      </c>
      <c r="S614" s="43">
        <v>0</v>
      </c>
      <c r="T614" s="43">
        <v>0</v>
      </c>
      <c r="U614" s="43">
        <v>3.49</v>
      </c>
      <c r="V614" s="43">
        <v>0</v>
      </c>
      <c r="W614" s="43">
        <v>0</v>
      </c>
      <c r="X614" s="43">
        <v>0</v>
      </c>
      <c r="Y614" s="43">
        <v>0</v>
      </c>
      <c r="Z614" s="43">
        <v>0</v>
      </c>
      <c r="AA614" s="43">
        <v>0</v>
      </c>
    </row>
    <row r="615" spans="1:27" x14ac:dyDescent="0.2">
      <c r="A615" s="91" t="s">
        <v>2646</v>
      </c>
      <c r="B615" s="27" t="str">
        <f>"17"&amp;"."&amp;$B$729&amp;"."&amp;$B$730</f>
        <v>17.02.2023</v>
      </c>
      <c r="C615" s="83" t="s">
        <v>74</v>
      </c>
      <c r="D615" s="84">
        <f>ROUND((D616)/1000,5)</f>
        <v>0</v>
      </c>
      <c r="E615" s="84">
        <f t="shared" ref="E615:AA615" si="352">ROUND((E616)/1000,5)</f>
        <v>0</v>
      </c>
      <c r="F615" s="84">
        <f t="shared" si="352"/>
        <v>9.0000000000000006E-5</v>
      </c>
      <c r="G615" s="84">
        <f t="shared" si="352"/>
        <v>1.4400000000000001E-3</v>
      </c>
      <c r="H615" s="84">
        <f t="shared" si="352"/>
        <v>9.9010000000000001E-2</v>
      </c>
      <c r="I615" s="84">
        <f t="shared" si="352"/>
        <v>0.18281</v>
      </c>
      <c r="J615" s="84">
        <f t="shared" si="352"/>
        <v>7.5620000000000007E-2</v>
      </c>
      <c r="K615" s="84">
        <f t="shared" si="352"/>
        <v>3.2689999999999997E-2</v>
      </c>
      <c r="L615" s="84">
        <f t="shared" si="352"/>
        <v>6.5049999999999997E-2</v>
      </c>
      <c r="M615" s="84">
        <f t="shared" si="352"/>
        <v>8.4409999999999999E-2</v>
      </c>
      <c r="N615" s="84">
        <f t="shared" si="352"/>
        <v>1.813E-2</v>
      </c>
      <c r="O615" s="84">
        <f t="shared" si="352"/>
        <v>0</v>
      </c>
      <c r="P615" s="84">
        <f t="shared" si="352"/>
        <v>0</v>
      </c>
      <c r="Q615" s="84">
        <f t="shared" si="352"/>
        <v>0</v>
      </c>
      <c r="R615" s="84">
        <f t="shared" si="352"/>
        <v>0</v>
      </c>
      <c r="S615" s="84">
        <f t="shared" si="352"/>
        <v>0</v>
      </c>
      <c r="T615" s="84">
        <f t="shared" si="352"/>
        <v>0</v>
      </c>
      <c r="U615" s="84">
        <f t="shared" si="352"/>
        <v>7.9299999999999995E-2</v>
      </c>
      <c r="V615" s="84">
        <f t="shared" si="352"/>
        <v>2.2749999999999999E-2</v>
      </c>
      <c r="W615" s="84">
        <f t="shared" si="352"/>
        <v>0</v>
      </c>
      <c r="X615" s="84">
        <f t="shared" si="352"/>
        <v>0</v>
      </c>
      <c r="Y615" s="84">
        <f t="shared" si="352"/>
        <v>0</v>
      </c>
      <c r="Z615" s="84">
        <f t="shared" si="352"/>
        <v>0</v>
      </c>
      <c r="AA615" s="84">
        <f t="shared" si="352"/>
        <v>0</v>
      </c>
    </row>
    <row r="616" spans="1:27" ht="12.75" customHeight="1" outlineLevel="1" x14ac:dyDescent="0.2">
      <c r="A616" s="92" t="s">
        <v>2647</v>
      </c>
      <c r="B616" s="62" t="s">
        <v>231</v>
      </c>
      <c r="C616" s="42" t="s">
        <v>77</v>
      </c>
      <c r="D616" s="43">
        <v>0</v>
      </c>
      <c r="E616" s="43">
        <v>0</v>
      </c>
      <c r="F616" s="43">
        <v>0.09</v>
      </c>
      <c r="G616" s="43">
        <v>1.44</v>
      </c>
      <c r="H616" s="43">
        <v>99.01</v>
      </c>
      <c r="I616" s="43">
        <v>182.81</v>
      </c>
      <c r="J616" s="43">
        <v>75.62</v>
      </c>
      <c r="K616" s="43">
        <v>32.69</v>
      </c>
      <c r="L616" s="43">
        <v>65.05</v>
      </c>
      <c r="M616" s="43">
        <v>84.41</v>
      </c>
      <c r="N616" s="43">
        <v>18.13</v>
      </c>
      <c r="O616" s="43">
        <v>0</v>
      </c>
      <c r="P616" s="43">
        <v>0</v>
      </c>
      <c r="Q616" s="43">
        <v>0</v>
      </c>
      <c r="R616" s="43">
        <v>0</v>
      </c>
      <c r="S616" s="43">
        <v>0</v>
      </c>
      <c r="T616" s="43">
        <v>0</v>
      </c>
      <c r="U616" s="43">
        <v>79.3</v>
      </c>
      <c r="V616" s="43">
        <v>22.75</v>
      </c>
      <c r="W616" s="43">
        <v>0</v>
      </c>
      <c r="X616" s="43">
        <v>0</v>
      </c>
      <c r="Y616" s="43">
        <v>0</v>
      </c>
      <c r="Z616" s="43">
        <v>0</v>
      </c>
      <c r="AA616" s="43">
        <v>0</v>
      </c>
    </row>
    <row r="617" spans="1:27" x14ac:dyDescent="0.2">
      <c r="A617" s="91" t="s">
        <v>2648</v>
      </c>
      <c r="B617" s="27" t="str">
        <f>"18"&amp;"."&amp;$B$729&amp;"."&amp;$B$730</f>
        <v>18.02.2023</v>
      </c>
      <c r="C617" s="83" t="s">
        <v>74</v>
      </c>
      <c r="D617" s="84">
        <f>ROUND((D618)/1000,5)</f>
        <v>0</v>
      </c>
      <c r="E617" s="84">
        <f t="shared" ref="E617:AA617" si="353">ROUND((E618)/1000,5)</f>
        <v>0</v>
      </c>
      <c r="F617" s="84">
        <f t="shared" si="353"/>
        <v>0</v>
      </c>
      <c r="G617" s="84">
        <f t="shared" si="353"/>
        <v>7.7499999999999999E-3</v>
      </c>
      <c r="H617" s="84">
        <f t="shared" si="353"/>
        <v>0.1424</v>
      </c>
      <c r="I617" s="84">
        <f t="shared" si="353"/>
        <v>0.21035000000000001</v>
      </c>
      <c r="J617" s="84">
        <f t="shared" si="353"/>
        <v>9.6740000000000007E-2</v>
      </c>
      <c r="K617" s="84">
        <f t="shared" si="353"/>
        <v>3.7010000000000001E-2</v>
      </c>
      <c r="L617" s="84">
        <f t="shared" si="353"/>
        <v>0.12149</v>
      </c>
      <c r="M617" s="84">
        <f t="shared" si="353"/>
        <v>9.4089999999999993E-2</v>
      </c>
      <c r="N617" s="84">
        <f t="shared" si="353"/>
        <v>7.3669999999999999E-2</v>
      </c>
      <c r="O617" s="84">
        <f t="shared" si="353"/>
        <v>6.053E-2</v>
      </c>
      <c r="P617" s="84">
        <f t="shared" si="353"/>
        <v>6.2190000000000002E-2</v>
      </c>
      <c r="Q617" s="84">
        <f t="shared" si="353"/>
        <v>6.216E-2</v>
      </c>
      <c r="R617" s="84">
        <f t="shared" si="353"/>
        <v>5.1659999999999998E-2</v>
      </c>
      <c r="S617" s="84">
        <f t="shared" si="353"/>
        <v>4.4690000000000001E-2</v>
      </c>
      <c r="T617" s="84">
        <f t="shared" si="353"/>
        <v>6.3729999999999995E-2</v>
      </c>
      <c r="U617" s="84">
        <f t="shared" si="353"/>
        <v>0.10738</v>
      </c>
      <c r="V617" s="84">
        <f t="shared" si="353"/>
        <v>7.5060000000000002E-2</v>
      </c>
      <c r="W617" s="84">
        <f t="shared" si="353"/>
        <v>2.9399999999999999E-3</v>
      </c>
      <c r="X617" s="84">
        <f t="shared" si="353"/>
        <v>0</v>
      </c>
      <c r="Y617" s="84">
        <f t="shared" si="353"/>
        <v>0</v>
      </c>
      <c r="Z617" s="84">
        <f t="shared" si="353"/>
        <v>0</v>
      </c>
      <c r="AA617" s="84">
        <f t="shared" si="353"/>
        <v>0</v>
      </c>
    </row>
    <row r="618" spans="1:27" ht="12.75" customHeight="1" outlineLevel="1" x14ac:dyDescent="0.2">
      <c r="A618" s="92" t="s">
        <v>2649</v>
      </c>
      <c r="B618" s="62" t="s">
        <v>231</v>
      </c>
      <c r="C618" s="42" t="s">
        <v>77</v>
      </c>
      <c r="D618" s="43">
        <v>0</v>
      </c>
      <c r="E618" s="43">
        <v>0</v>
      </c>
      <c r="F618" s="43">
        <v>0</v>
      </c>
      <c r="G618" s="43">
        <v>7.75</v>
      </c>
      <c r="H618" s="43">
        <v>142.4</v>
      </c>
      <c r="I618" s="43">
        <v>210.35</v>
      </c>
      <c r="J618" s="43">
        <v>96.74</v>
      </c>
      <c r="K618" s="43">
        <v>37.01</v>
      </c>
      <c r="L618" s="43">
        <v>121.49</v>
      </c>
      <c r="M618" s="43">
        <v>94.09</v>
      </c>
      <c r="N618" s="43">
        <v>73.67</v>
      </c>
      <c r="O618" s="43">
        <v>60.53</v>
      </c>
      <c r="P618" s="43">
        <v>62.19</v>
      </c>
      <c r="Q618" s="43">
        <v>62.16</v>
      </c>
      <c r="R618" s="43">
        <v>51.66</v>
      </c>
      <c r="S618" s="43">
        <v>44.69</v>
      </c>
      <c r="T618" s="43">
        <v>63.73</v>
      </c>
      <c r="U618" s="43">
        <v>107.38</v>
      </c>
      <c r="V618" s="43">
        <v>75.06</v>
      </c>
      <c r="W618" s="43">
        <v>2.94</v>
      </c>
      <c r="X618" s="43">
        <v>0</v>
      </c>
      <c r="Y618" s="43">
        <v>0</v>
      </c>
      <c r="Z618" s="43">
        <v>0</v>
      </c>
      <c r="AA618" s="43">
        <v>0</v>
      </c>
    </row>
    <row r="619" spans="1:27" x14ac:dyDescent="0.2">
      <c r="A619" s="91" t="s">
        <v>2650</v>
      </c>
      <c r="B619" s="27" t="str">
        <f>"19"&amp;"."&amp;$B$729&amp;"."&amp;$B$730</f>
        <v>19.02.2023</v>
      </c>
      <c r="C619" s="83" t="s">
        <v>74</v>
      </c>
      <c r="D619" s="84">
        <f>ROUND((D620)/1000,5)</f>
        <v>0</v>
      </c>
      <c r="E619" s="84">
        <f t="shared" ref="E619:AA619" si="354">ROUND((E620)/1000,5)</f>
        <v>0</v>
      </c>
      <c r="F619" s="84">
        <f t="shared" si="354"/>
        <v>0</v>
      </c>
      <c r="G619" s="84">
        <f t="shared" si="354"/>
        <v>0</v>
      </c>
      <c r="H619" s="84">
        <f t="shared" si="354"/>
        <v>0</v>
      </c>
      <c r="I619" s="84">
        <f t="shared" si="354"/>
        <v>0</v>
      </c>
      <c r="J619" s="84">
        <f t="shared" si="354"/>
        <v>2.6280000000000001E-2</v>
      </c>
      <c r="K619" s="84">
        <f t="shared" si="354"/>
        <v>3.6429999999999997E-2</v>
      </c>
      <c r="L619" s="84">
        <f t="shared" si="354"/>
        <v>0</v>
      </c>
      <c r="M619" s="84">
        <f t="shared" si="354"/>
        <v>0</v>
      </c>
      <c r="N619" s="84">
        <f t="shared" si="354"/>
        <v>0</v>
      </c>
      <c r="O619" s="84">
        <f t="shared" si="354"/>
        <v>0</v>
      </c>
      <c r="P619" s="84">
        <f t="shared" si="354"/>
        <v>0</v>
      </c>
      <c r="Q619" s="84">
        <f t="shared" si="354"/>
        <v>0</v>
      </c>
      <c r="R619" s="84">
        <f t="shared" si="354"/>
        <v>0</v>
      </c>
      <c r="S619" s="84">
        <f t="shared" si="354"/>
        <v>0</v>
      </c>
      <c r="T619" s="84">
        <f t="shared" si="354"/>
        <v>0</v>
      </c>
      <c r="U619" s="84">
        <f t="shared" si="354"/>
        <v>5.4400000000000004E-3</v>
      </c>
      <c r="V619" s="84">
        <f t="shared" si="354"/>
        <v>6.1249999999999999E-2</v>
      </c>
      <c r="W619" s="84">
        <f t="shared" si="354"/>
        <v>0</v>
      </c>
      <c r="X619" s="84">
        <f t="shared" si="354"/>
        <v>0</v>
      </c>
      <c r="Y619" s="84">
        <f t="shared" si="354"/>
        <v>0</v>
      </c>
      <c r="Z619" s="84">
        <f t="shared" si="354"/>
        <v>0</v>
      </c>
      <c r="AA619" s="84">
        <f t="shared" si="354"/>
        <v>0</v>
      </c>
    </row>
    <row r="620" spans="1:27" ht="12.75" customHeight="1" outlineLevel="1" x14ac:dyDescent="0.2">
      <c r="A620" s="92" t="s">
        <v>2651</v>
      </c>
      <c r="B620" s="62" t="s">
        <v>231</v>
      </c>
      <c r="C620" s="42" t="s">
        <v>77</v>
      </c>
      <c r="D620" s="43">
        <v>0</v>
      </c>
      <c r="E620" s="43">
        <v>0</v>
      </c>
      <c r="F620" s="43">
        <v>0</v>
      </c>
      <c r="G620" s="43">
        <v>0</v>
      </c>
      <c r="H620" s="43">
        <v>0</v>
      </c>
      <c r="I620" s="43">
        <v>0</v>
      </c>
      <c r="J620" s="43">
        <v>26.28</v>
      </c>
      <c r="K620" s="43">
        <v>36.43</v>
      </c>
      <c r="L620" s="43">
        <v>0</v>
      </c>
      <c r="M620" s="43">
        <v>0</v>
      </c>
      <c r="N620" s="43">
        <v>0</v>
      </c>
      <c r="O620" s="43">
        <v>0</v>
      </c>
      <c r="P620" s="43">
        <v>0</v>
      </c>
      <c r="Q620" s="43">
        <v>0</v>
      </c>
      <c r="R620" s="43">
        <v>0</v>
      </c>
      <c r="S620" s="43">
        <v>0</v>
      </c>
      <c r="T620" s="43">
        <v>0</v>
      </c>
      <c r="U620" s="43">
        <v>5.44</v>
      </c>
      <c r="V620" s="43">
        <v>61.25</v>
      </c>
      <c r="W620" s="43">
        <v>0</v>
      </c>
      <c r="X620" s="43">
        <v>0</v>
      </c>
      <c r="Y620" s="43">
        <v>0</v>
      </c>
      <c r="Z620" s="43">
        <v>0</v>
      </c>
      <c r="AA620" s="43">
        <v>0</v>
      </c>
    </row>
    <row r="621" spans="1:27" x14ac:dyDescent="0.2">
      <c r="A621" s="91" t="s">
        <v>2652</v>
      </c>
      <c r="B621" s="27" t="str">
        <f>"20"&amp;"."&amp;$B$729&amp;"."&amp;$B$730</f>
        <v>20.02.2023</v>
      </c>
      <c r="C621" s="83" t="s">
        <v>74</v>
      </c>
      <c r="D621" s="84">
        <f>ROUND((D622)/1000,5)</f>
        <v>0</v>
      </c>
      <c r="E621" s="84">
        <f t="shared" ref="E621:AA621" si="355">ROUND((E622)/1000,5)</f>
        <v>0</v>
      </c>
      <c r="F621" s="84">
        <f t="shared" si="355"/>
        <v>0</v>
      </c>
      <c r="G621" s="84">
        <f t="shared" si="355"/>
        <v>0</v>
      </c>
      <c r="H621" s="84">
        <f t="shared" si="355"/>
        <v>4.3790000000000003E-2</v>
      </c>
      <c r="I621" s="84">
        <f t="shared" si="355"/>
        <v>0.13735</v>
      </c>
      <c r="J621" s="84">
        <f t="shared" si="355"/>
        <v>0.15953000000000001</v>
      </c>
      <c r="K621" s="84">
        <f t="shared" si="355"/>
        <v>0.1525</v>
      </c>
      <c r="L621" s="84">
        <f t="shared" si="355"/>
        <v>0.12909999999999999</v>
      </c>
      <c r="M621" s="84">
        <f t="shared" si="355"/>
        <v>8.0089999999999995E-2</v>
      </c>
      <c r="N621" s="84">
        <f t="shared" si="355"/>
        <v>2.478E-2</v>
      </c>
      <c r="O621" s="84">
        <f t="shared" si="355"/>
        <v>6.3400000000000001E-3</v>
      </c>
      <c r="P621" s="84">
        <f t="shared" si="355"/>
        <v>3.3739999999999999E-2</v>
      </c>
      <c r="Q621" s="84">
        <f t="shared" si="355"/>
        <v>4.1900000000000001E-3</v>
      </c>
      <c r="R621" s="84">
        <f t="shared" si="355"/>
        <v>0</v>
      </c>
      <c r="S621" s="84">
        <f t="shared" si="355"/>
        <v>0</v>
      </c>
      <c r="T621" s="84">
        <f t="shared" si="355"/>
        <v>0</v>
      </c>
      <c r="U621" s="84">
        <f t="shared" si="355"/>
        <v>2.215E-2</v>
      </c>
      <c r="V621" s="84">
        <f t="shared" si="355"/>
        <v>0</v>
      </c>
      <c r="W621" s="84">
        <f t="shared" si="355"/>
        <v>0</v>
      </c>
      <c r="X621" s="84">
        <f t="shared" si="355"/>
        <v>0</v>
      </c>
      <c r="Y621" s="84">
        <f t="shared" si="355"/>
        <v>0</v>
      </c>
      <c r="Z621" s="84">
        <f t="shared" si="355"/>
        <v>0</v>
      </c>
      <c r="AA621" s="84">
        <f t="shared" si="355"/>
        <v>0</v>
      </c>
    </row>
    <row r="622" spans="1:27" ht="12.75" customHeight="1" outlineLevel="1" x14ac:dyDescent="0.2">
      <c r="A622" s="92" t="s">
        <v>2653</v>
      </c>
      <c r="B622" s="62" t="s">
        <v>231</v>
      </c>
      <c r="C622" s="42" t="s">
        <v>77</v>
      </c>
      <c r="D622" s="43">
        <v>0</v>
      </c>
      <c r="E622" s="43">
        <v>0</v>
      </c>
      <c r="F622" s="43">
        <v>0</v>
      </c>
      <c r="G622" s="43">
        <v>0</v>
      </c>
      <c r="H622" s="43">
        <v>43.79</v>
      </c>
      <c r="I622" s="43">
        <v>137.35</v>
      </c>
      <c r="J622" s="43">
        <v>159.53</v>
      </c>
      <c r="K622" s="43">
        <v>152.5</v>
      </c>
      <c r="L622" s="43">
        <v>129.1</v>
      </c>
      <c r="M622" s="43">
        <v>80.09</v>
      </c>
      <c r="N622" s="43">
        <v>24.78</v>
      </c>
      <c r="O622" s="43">
        <v>6.34</v>
      </c>
      <c r="P622" s="43">
        <v>33.74</v>
      </c>
      <c r="Q622" s="43">
        <v>4.1900000000000004</v>
      </c>
      <c r="R622" s="43">
        <v>0</v>
      </c>
      <c r="S622" s="43">
        <v>0</v>
      </c>
      <c r="T622" s="43">
        <v>0</v>
      </c>
      <c r="U622" s="43">
        <v>22.15</v>
      </c>
      <c r="V622" s="43">
        <v>0</v>
      </c>
      <c r="W622" s="43">
        <v>0</v>
      </c>
      <c r="X622" s="43">
        <v>0</v>
      </c>
      <c r="Y622" s="43">
        <v>0</v>
      </c>
      <c r="Z622" s="43">
        <v>0</v>
      </c>
      <c r="AA622" s="43">
        <v>0</v>
      </c>
    </row>
    <row r="623" spans="1:27" x14ac:dyDescent="0.2">
      <c r="A623" s="91" t="s">
        <v>2654</v>
      </c>
      <c r="B623" s="27" t="str">
        <f>"21"&amp;"."&amp;$B$729&amp;"."&amp;$B$730</f>
        <v>21.02.2023</v>
      </c>
      <c r="C623" s="83" t="s">
        <v>74</v>
      </c>
      <c r="D623" s="84">
        <f>ROUND((D624)/1000,5)</f>
        <v>0</v>
      </c>
      <c r="E623" s="84">
        <f t="shared" ref="E623:AA623" si="356">ROUND((E624)/1000,5)</f>
        <v>0</v>
      </c>
      <c r="F623" s="84">
        <f t="shared" si="356"/>
        <v>0</v>
      </c>
      <c r="G623" s="84">
        <f t="shared" si="356"/>
        <v>0</v>
      </c>
      <c r="H623" s="84">
        <f t="shared" si="356"/>
        <v>8.1799999999999998E-3</v>
      </c>
      <c r="I623" s="84">
        <f t="shared" si="356"/>
        <v>0.12659000000000001</v>
      </c>
      <c r="J623" s="84">
        <f t="shared" si="356"/>
        <v>0.10123</v>
      </c>
      <c r="K623" s="84">
        <f t="shared" si="356"/>
        <v>0.14396999999999999</v>
      </c>
      <c r="L623" s="84">
        <f t="shared" si="356"/>
        <v>0.18653</v>
      </c>
      <c r="M623" s="84">
        <f t="shared" si="356"/>
        <v>9.9330000000000002E-2</v>
      </c>
      <c r="N623" s="84">
        <f t="shared" si="356"/>
        <v>2.1229999999999999E-2</v>
      </c>
      <c r="O623" s="84">
        <f t="shared" si="356"/>
        <v>1.34E-3</v>
      </c>
      <c r="P623" s="84">
        <f t="shared" si="356"/>
        <v>4.1239999999999999E-2</v>
      </c>
      <c r="Q623" s="84">
        <f t="shared" si="356"/>
        <v>1.001E-2</v>
      </c>
      <c r="R623" s="84">
        <f t="shared" si="356"/>
        <v>0</v>
      </c>
      <c r="S623" s="84">
        <f t="shared" si="356"/>
        <v>2.82E-3</v>
      </c>
      <c r="T623" s="84">
        <f t="shared" si="356"/>
        <v>5.5999999999999995E-4</v>
      </c>
      <c r="U623" s="84">
        <f t="shared" si="356"/>
        <v>5.7799999999999997E-2</v>
      </c>
      <c r="V623" s="84">
        <f t="shared" si="356"/>
        <v>2.8299999999999999E-2</v>
      </c>
      <c r="W623" s="84">
        <f t="shared" si="356"/>
        <v>0</v>
      </c>
      <c r="X623" s="84">
        <f t="shared" si="356"/>
        <v>0</v>
      </c>
      <c r="Y623" s="84">
        <f t="shared" si="356"/>
        <v>0</v>
      </c>
      <c r="Z623" s="84">
        <f t="shared" si="356"/>
        <v>0</v>
      </c>
      <c r="AA623" s="84">
        <f t="shared" si="356"/>
        <v>0</v>
      </c>
    </row>
    <row r="624" spans="1:27" ht="12.75" customHeight="1" outlineLevel="1" x14ac:dyDescent="0.2">
      <c r="A624" s="92" t="s">
        <v>2655</v>
      </c>
      <c r="B624" s="62" t="s">
        <v>231</v>
      </c>
      <c r="C624" s="42" t="s">
        <v>77</v>
      </c>
      <c r="D624" s="43">
        <v>0</v>
      </c>
      <c r="E624" s="43">
        <v>0</v>
      </c>
      <c r="F624" s="43">
        <v>0</v>
      </c>
      <c r="G624" s="43">
        <v>0</v>
      </c>
      <c r="H624" s="43">
        <v>8.18</v>
      </c>
      <c r="I624" s="43">
        <v>126.59</v>
      </c>
      <c r="J624" s="43">
        <v>101.23</v>
      </c>
      <c r="K624" s="43">
        <v>143.97</v>
      </c>
      <c r="L624" s="43">
        <v>186.53</v>
      </c>
      <c r="M624" s="43">
        <v>99.33</v>
      </c>
      <c r="N624" s="43">
        <v>21.23</v>
      </c>
      <c r="O624" s="43">
        <v>1.34</v>
      </c>
      <c r="P624" s="43">
        <v>41.24</v>
      </c>
      <c r="Q624" s="43">
        <v>10.01</v>
      </c>
      <c r="R624" s="43">
        <v>0</v>
      </c>
      <c r="S624" s="43">
        <v>2.82</v>
      </c>
      <c r="T624" s="43">
        <v>0.56000000000000005</v>
      </c>
      <c r="U624" s="43">
        <v>57.8</v>
      </c>
      <c r="V624" s="43">
        <v>28.3</v>
      </c>
      <c r="W624" s="43">
        <v>0</v>
      </c>
      <c r="X624" s="43">
        <v>0</v>
      </c>
      <c r="Y624" s="43">
        <v>0</v>
      </c>
      <c r="Z624" s="43">
        <v>0</v>
      </c>
      <c r="AA624" s="43">
        <v>0</v>
      </c>
    </row>
    <row r="625" spans="1:27" x14ac:dyDescent="0.2">
      <c r="A625" s="91" t="s">
        <v>2656</v>
      </c>
      <c r="B625" s="27" t="str">
        <f>"22"&amp;"."&amp;$B$729&amp;"."&amp;$B$730</f>
        <v>22.02.2023</v>
      </c>
      <c r="C625" s="83" t="s">
        <v>74</v>
      </c>
      <c r="D625" s="84">
        <f>ROUND((D626)/1000,5)</f>
        <v>0</v>
      </c>
      <c r="E625" s="84">
        <f t="shared" ref="E625:AA625" si="357">ROUND((E626)/1000,5)</f>
        <v>0</v>
      </c>
      <c r="F625" s="84">
        <f t="shared" si="357"/>
        <v>0</v>
      </c>
      <c r="G625" s="84">
        <f t="shared" si="357"/>
        <v>5.4200000000000003E-3</v>
      </c>
      <c r="H625" s="84">
        <f t="shared" si="357"/>
        <v>7.2929999999999995E-2</v>
      </c>
      <c r="I625" s="84">
        <f t="shared" si="357"/>
        <v>0.22974</v>
      </c>
      <c r="J625" s="84">
        <f t="shared" si="357"/>
        <v>0.1077</v>
      </c>
      <c r="K625" s="84">
        <f t="shared" si="357"/>
        <v>0.14330999999999999</v>
      </c>
      <c r="L625" s="84">
        <f t="shared" si="357"/>
        <v>0.12175</v>
      </c>
      <c r="M625" s="84">
        <f t="shared" si="357"/>
        <v>1.74E-3</v>
      </c>
      <c r="N625" s="84">
        <f t="shared" si="357"/>
        <v>0</v>
      </c>
      <c r="O625" s="84">
        <f t="shared" si="357"/>
        <v>0</v>
      </c>
      <c r="P625" s="84">
        <f t="shared" si="357"/>
        <v>0</v>
      </c>
      <c r="Q625" s="84">
        <f t="shared" si="357"/>
        <v>0</v>
      </c>
      <c r="R625" s="84">
        <f t="shared" si="357"/>
        <v>0</v>
      </c>
      <c r="S625" s="84">
        <f t="shared" si="357"/>
        <v>0</v>
      </c>
      <c r="T625" s="84">
        <f t="shared" si="357"/>
        <v>0</v>
      </c>
      <c r="U625" s="84">
        <f t="shared" si="357"/>
        <v>0</v>
      </c>
      <c r="V625" s="84">
        <f t="shared" si="357"/>
        <v>0</v>
      </c>
      <c r="W625" s="84">
        <f t="shared" si="357"/>
        <v>0</v>
      </c>
      <c r="X625" s="84">
        <f t="shared" si="357"/>
        <v>0</v>
      </c>
      <c r="Y625" s="84">
        <f t="shared" si="357"/>
        <v>0</v>
      </c>
      <c r="Z625" s="84">
        <f t="shared" si="357"/>
        <v>0</v>
      </c>
      <c r="AA625" s="84">
        <f t="shared" si="357"/>
        <v>0</v>
      </c>
    </row>
    <row r="626" spans="1:27" ht="12.75" customHeight="1" outlineLevel="1" x14ac:dyDescent="0.2">
      <c r="A626" s="92" t="s">
        <v>2657</v>
      </c>
      <c r="B626" s="62" t="s">
        <v>231</v>
      </c>
      <c r="C626" s="42" t="s">
        <v>77</v>
      </c>
      <c r="D626" s="43">
        <v>0</v>
      </c>
      <c r="E626" s="43">
        <v>0</v>
      </c>
      <c r="F626" s="43">
        <v>0</v>
      </c>
      <c r="G626" s="43">
        <v>5.42</v>
      </c>
      <c r="H626" s="43">
        <v>72.930000000000007</v>
      </c>
      <c r="I626" s="43">
        <v>229.74</v>
      </c>
      <c r="J626" s="43">
        <v>107.7</v>
      </c>
      <c r="K626" s="43">
        <v>143.31</v>
      </c>
      <c r="L626" s="43">
        <v>121.75</v>
      </c>
      <c r="M626" s="43">
        <v>1.74</v>
      </c>
      <c r="N626" s="43">
        <v>0</v>
      </c>
      <c r="O626" s="43">
        <v>0</v>
      </c>
      <c r="P626" s="43">
        <v>0</v>
      </c>
      <c r="Q626" s="43">
        <v>0</v>
      </c>
      <c r="R626" s="43">
        <v>0</v>
      </c>
      <c r="S626" s="43">
        <v>0</v>
      </c>
      <c r="T626" s="43">
        <v>0</v>
      </c>
      <c r="U626" s="43">
        <v>0</v>
      </c>
      <c r="V626" s="43">
        <v>0</v>
      </c>
      <c r="W626" s="43">
        <v>0</v>
      </c>
      <c r="X626" s="43">
        <v>0</v>
      </c>
      <c r="Y626" s="43">
        <v>0</v>
      </c>
      <c r="Z626" s="43">
        <v>0</v>
      </c>
      <c r="AA626" s="43">
        <v>0</v>
      </c>
    </row>
    <row r="627" spans="1:27" x14ac:dyDescent="0.2">
      <c r="A627" s="91" t="s">
        <v>2658</v>
      </c>
      <c r="B627" s="27" t="str">
        <f>"23"&amp;"."&amp;$B$729&amp;"."&amp;$B$730</f>
        <v>23.02.2023</v>
      </c>
      <c r="C627" s="83" t="s">
        <v>74</v>
      </c>
      <c r="D627" s="84">
        <f>ROUND((D628)/1000,5)</f>
        <v>0</v>
      </c>
      <c r="E627" s="84">
        <f t="shared" ref="E627:AA627" si="358">ROUND((E628)/1000,5)</f>
        <v>0</v>
      </c>
      <c r="F627" s="84">
        <f t="shared" si="358"/>
        <v>2.4750000000000001E-2</v>
      </c>
      <c r="G627" s="84">
        <f t="shared" si="358"/>
        <v>3.3450000000000001E-2</v>
      </c>
      <c r="H627" s="84">
        <f t="shared" si="358"/>
        <v>0.10415000000000001</v>
      </c>
      <c r="I627" s="84">
        <f t="shared" si="358"/>
        <v>0.20574999999999999</v>
      </c>
      <c r="J627" s="84">
        <f t="shared" si="358"/>
        <v>0.13477</v>
      </c>
      <c r="K627" s="84">
        <f t="shared" si="358"/>
        <v>3.1890000000000002E-2</v>
      </c>
      <c r="L627" s="84">
        <f t="shared" si="358"/>
        <v>0.14063999999999999</v>
      </c>
      <c r="M627" s="84">
        <f t="shared" si="358"/>
        <v>9.6589999999999995E-2</v>
      </c>
      <c r="N627" s="84">
        <f t="shared" si="358"/>
        <v>8.6690000000000003E-2</v>
      </c>
      <c r="O627" s="84">
        <f t="shared" si="358"/>
        <v>3.9899999999999998E-2</v>
      </c>
      <c r="P627" s="84">
        <f t="shared" si="358"/>
        <v>2.32E-3</v>
      </c>
      <c r="Q627" s="84">
        <f t="shared" si="358"/>
        <v>0</v>
      </c>
      <c r="R627" s="84">
        <f t="shared" si="358"/>
        <v>0</v>
      </c>
      <c r="S627" s="84">
        <f t="shared" si="358"/>
        <v>0</v>
      </c>
      <c r="T627" s="84">
        <f t="shared" si="358"/>
        <v>0</v>
      </c>
      <c r="U627" s="84">
        <f t="shared" si="358"/>
        <v>0</v>
      </c>
      <c r="V627" s="84">
        <f t="shared" si="358"/>
        <v>0</v>
      </c>
      <c r="W627" s="84">
        <f t="shared" si="358"/>
        <v>0</v>
      </c>
      <c r="X627" s="84">
        <f t="shared" si="358"/>
        <v>0</v>
      </c>
      <c r="Y627" s="84">
        <f t="shared" si="358"/>
        <v>0</v>
      </c>
      <c r="Z627" s="84">
        <f t="shared" si="358"/>
        <v>0</v>
      </c>
      <c r="AA627" s="84">
        <f t="shared" si="358"/>
        <v>0</v>
      </c>
    </row>
    <row r="628" spans="1:27" ht="12.75" customHeight="1" outlineLevel="1" x14ac:dyDescent="0.2">
      <c r="A628" s="92" t="s">
        <v>2659</v>
      </c>
      <c r="B628" s="62" t="s">
        <v>231</v>
      </c>
      <c r="C628" s="42" t="s">
        <v>77</v>
      </c>
      <c r="D628" s="43">
        <v>0</v>
      </c>
      <c r="E628" s="43">
        <v>0</v>
      </c>
      <c r="F628" s="43">
        <v>24.75</v>
      </c>
      <c r="G628" s="43">
        <v>33.450000000000003</v>
      </c>
      <c r="H628" s="43">
        <v>104.15</v>
      </c>
      <c r="I628" s="43">
        <v>205.75</v>
      </c>
      <c r="J628" s="43">
        <v>134.77000000000001</v>
      </c>
      <c r="K628" s="43">
        <v>31.89</v>
      </c>
      <c r="L628" s="43">
        <v>140.63999999999999</v>
      </c>
      <c r="M628" s="43">
        <v>96.59</v>
      </c>
      <c r="N628" s="43">
        <v>86.69</v>
      </c>
      <c r="O628" s="43">
        <v>39.9</v>
      </c>
      <c r="P628" s="43">
        <v>2.3199999999999998</v>
      </c>
      <c r="Q628" s="43">
        <v>0</v>
      </c>
      <c r="R628" s="43">
        <v>0</v>
      </c>
      <c r="S628" s="43">
        <v>0</v>
      </c>
      <c r="T628" s="43">
        <v>0</v>
      </c>
      <c r="U628" s="43">
        <v>0</v>
      </c>
      <c r="V628" s="43">
        <v>0</v>
      </c>
      <c r="W628" s="43">
        <v>0</v>
      </c>
      <c r="X628" s="43">
        <v>0</v>
      </c>
      <c r="Y628" s="43">
        <v>0</v>
      </c>
      <c r="Z628" s="43">
        <v>0</v>
      </c>
      <c r="AA628" s="43">
        <v>0</v>
      </c>
    </row>
    <row r="629" spans="1:27" x14ac:dyDescent="0.2">
      <c r="A629" s="91" t="s">
        <v>2660</v>
      </c>
      <c r="B629" s="27" t="str">
        <f>"24"&amp;"."&amp;$B$729&amp;"."&amp;$B$730</f>
        <v>24.02.2023</v>
      </c>
      <c r="C629" s="83" t="s">
        <v>74</v>
      </c>
      <c r="D629" s="84">
        <f>ROUND((D630)/1000,5)</f>
        <v>0</v>
      </c>
      <c r="E629" s="84">
        <f t="shared" ref="E629:AA629" si="359">ROUND((E630)/1000,5)</f>
        <v>0</v>
      </c>
      <c r="F629" s="84">
        <f t="shared" si="359"/>
        <v>0</v>
      </c>
      <c r="G629" s="84">
        <f t="shared" si="359"/>
        <v>0</v>
      </c>
      <c r="H629" s="84">
        <f t="shared" si="359"/>
        <v>0</v>
      </c>
      <c r="I629" s="84">
        <f t="shared" si="359"/>
        <v>0</v>
      </c>
      <c r="J629" s="84">
        <f t="shared" si="359"/>
        <v>0</v>
      </c>
      <c r="K629" s="84">
        <f t="shared" si="359"/>
        <v>0</v>
      </c>
      <c r="L629" s="84">
        <f t="shared" si="359"/>
        <v>1.32E-3</v>
      </c>
      <c r="M629" s="84">
        <f t="shared" si="359"/>
        <v>0</v>
      </c>
      <c r="N629" s="84">
        <f t="shared" si="359"/>
        <v>0</v>
      </c>
      <c r="O629" s="84">
        <f t="shared" si="359"/>
        <v>0</v>
      </c>
      <c r="P629" s="84">
        <f t="shared" si="359"/>
        <v>0</v>
      </c>
      <c r="Q629" s="84">
        <f t="shared" si="359"/>
        <v>0</v>
      </c>
      <c r="R629" s="84">
        <f t="shared" si="359"/>
        <v>0</v>
      </c>
      <c r="S629" s="84">
        <f t="shared" si="359"/>
        <v>4.4000000000000003E-3</v>
      </c>
      <c r="T629" s="84">
        <f t="shared" si="359"/>
        <v>0</v>
      </c>
      <c r="U629" s="84">
        <f t="shared" si="359"/>
        <v>0</v>
      </c>
      <c r="V629" s="84">
        <f t="shared" si="359"/>
        <v>7.5039999999999996E-2</v>
      </c>
      <c r="W629" s="84">
        <f t="shared" si="359"/>
        <v>0</v>
      </c>
      <c r="X629" s="84">
        <f t="shared" si="359"/>
        <v>0</v>
      </c>
      <c r="Y629" s="84">
        <f t="shared" si="359"/>
        <v>0</v>
      </c>
      <c r="Z629" s="84">
        <f t="shared" si="359"/>
        <v>0</v>
      </c>
      <c r="AA629" s="84">
        <f t="shared" si="359"/>
        <v>0</v>
      </c>
    </row>
    <row r="630" spans="1:27" ht="12.75" customHeight="1" outlineLevel="1" x14ac:dyDescent="0.2">
      <c r="A630" s="92" t="s">
        <v>2661</v>
      </c>
      <c r="B630" s="62" t="s">
        <v>231</v>
      </c>
      <c r="C630" s="42" t="s">
        <v>77</v>
      </c>
      <c r="D630" s="43">
        <v>0</v>
      </c>
      <c r="E630" s="43">
        <v>0</v>
      </c>
      <c r="F630" s="43">
        <v>0</v>
      </c>
      <c r="G630" s="43">
        <v>0</v>
      </c>
      <c r="H630" s="43">
        <v>0</v>
      </c>
      <c r="I630" s="43">
        <v>0</v>
      </c>
      <c r="J630" s="43">
        <v>0</v>
      </c>
      <c r="K630" s="43">
        <v>0</v>
      </c>
      <c r="L630" s="43">
        <v>1.32</v>
      </c>
      <c r="M630" s="43">
        <v>0</v>
      </c>
      <c r="N630" s="43">
        <v>0</v>
      </c>
      <c r="O630" s="43">
        <v>0</v>
      </c>
      <c r="P630" s="43">
        <v>0</v>
      </c>
      <c r="Q630" s="43">
        <v>0</v>
      </c>
      <c r="R630" s="43">
        <v>0</v>
      </c>
      <c r="S630" s="43">
        <v>4.4000000000000004</v>
      </c>
      <c r="T630" s="43">
        <v>0</v>
      </c>
      <c r="U630" s="43">
        <v>0</v>
      </c>
      <c r="V630" s="43">
        <v>75.040000000000006</v>
      </c>
      <c r="W630" s="43">
        <v>0</v>
      </c>
      <c r="X630" s="43">
        <v>0</v>
      </c>
      <c r="Y630" s="43">
        <v>0</v>
      </c>
      <c r="Z630" s="43">
        <v>0</v>
      </c>
      <c r="AA630" s="43">
        <v>0</v>
      </c>
    </row>
    <row r="631" spans="1:27" x14ac:dyDescent="0.2">
      <c r="A631" s="91" t="s">
        <v>2662</v>
      </c>
      <c r="B631" s="27" t="str">
        <f>"25"&amp;"."&amp;$B$729&amp;"."&amp;$B$730</f>
        <v>25.02.2023</v>
      </c>
      <c r="C631" s="83" t="s">
        <v>74</v>
      </c>
      <c r="D631" s="84">
        <f>ROUND((D632)/1000,5)</f>
        <v>0</v>
      </c>
      <c r="E631" s="84">
        <f t="shared" ref="E631:AA631" si="360">ROUND((E632)/1000,5)</f>
        <v>0</v>
      </c>
      <c r="F631" s="84">
        <f t="shared" si="360"/>
        <v>0</v>
      </c>
      <c r="G631" s="84">
        <f t="shared" si="360"/>
        <v>0</v>
      </c>
      <c r="H631" s="84">
        <f t="shared" si="360"/>
        <v>0</v>
      </c>
      <c r="I631" s="84">
        <f t="shared" si="360"/>
        <v>3.2500000000000001E-2</v>
      </c>
      <c r="J631" s="84">
        <f t="shared" si="360"/>
        <v>0</v>
      </c>
      <c r="K631" s="84">
        <f t="shared" si="360"/>
        <v>0</v>
      </c>
      <c r="L631" s="84">
        <f t="shared" si="360"/>
        <v>1.56E-3</v>
      </c>
      <c r="M631" s="84">
        <f t="shared" si="360"/>
        <v>0</v>
      </c>
      <c r="N631" s="84">
        <f t="shared" si="360"/>
        <v>0</v>
      </c>
      <c r="O631" s="84">
        <f t="shared" si="360"/>
        <v>0</v>
      </c>
      <c r="P631" s="84">
        <f t="shared" si="360"/>
        <v>0</v>
      </c>
      <c r="Q631" s="84">
        <f t="shared" si="360"/>
        <v>0</v>
      </c>
      <c r="R631" s="84">
        <f t="shared" si="360"/>
        <v>0</v>
      </c>
      <c r="S631" s="84">
        <f t="shared" si="360"/>
        <v>0</v>
      </c>
      <c r="T631" s="84">
        <f t="shared" si="360"/>
        <v>1.2E-4</v>
      </c>
      <c r="U631" s="84">
        <f t="shared" si="360"/>
        <v>0</v>
      </c>
      <c r="V631" s="84">
        <f t="shared" si="360"/>
        <v>0</v>
      </c>
      <c r="W631" s="84">
        <f t="shared" si="360"/>
        <v>0</v>
      </c>
      <c r="X631" s="84">
        <f t="shared" si="360"/>
        <v>0</v>
      </c>
      <c r="Y631" s="84">
        <f t="shared" si="360"/>
        <v>0</v>
      </c>
      <c r="Z631" s="84">
        <f t="shared" si="360"/>
        <v>0</v>
      </c>
      <c r="AA631" s="84">
        <f t="shared" si="360"/>
        <v>0</v>
      </c>
    </row>
    <row r="632" spans="1:27" ht="12.75" customHeight="1" outlineLevel="1" x14ac:dyDescent="0.2">
      <c r="A632" s="92" t="s">
        <v>2663</v>
      </c>
      <c r="B632" s="62" t="s">
        <v>231</v>
      </c>
      <c r="C632" s="42" t="s">
        <v>77</v>
      </c>
      <c r="D632" s="43">
        <v>0</v>
      </c>
      <c r="E632" s="43">
        <v>0</v>
      </c>
      <c r="F632" s="43">
        <v>0</v>
      </c>
      <c r="G632" s="43">
        <v>0</v>
      </c>
      <c r="H632" s="43">
        <v>0</v>
      </c>
      <c r="I632" s="43">
        <v>32.5</v>
      </c>
      <c r="J632" s="43">
        <v>0</v>
      </c>
      <c r="K632" s="43">
        <v>0</v>
      </c>
      <c r="L632" s="43">
        <v>1.56</v>
      </c>
      <c r="M632" s="43">
        <v>0</v>
      </c>
      <c r="N632" s="43">
        <v>0</v>
      </c>
      <c r="O632" s="43">
        <v>0</v>
      </c>
      <c r="P632" s="43">
        <v>0</v>
      </c>
      <c r="Q632" s="43">
        <v>0</v>
      </c>
      <c r="R632" s="43">
        <v>0</v>
      </c>
      <c r="S632" s="43">
        <v>0</v>
      </c>
      <c r="T632" s="43">
        <v>0.12</v>
      </c>
      <c r="U632" s="43">
        <v>0</v>
      </c>
      <c r="V632" s="43">
        <v>0</v>
      </c>
      <c r="W632" s="43">
        <v>0</v>
      </c>
      <c r="X632" s="43">
        <v>0</v>
      </c>
      <c r="Y632" s="43">
        <v>0</v>
      </c>
      <c r="Z632" s="43">
        <v>0</v>
      </c>
      <c r="AA632" s="43">
        <v>0</v>
      </c>
    </row>
    <row r="633" spans="1:27" x14ac:dyDescent="0.2">
      <c r="A633" s="91" t="s">
        <v>2664</v>
      </c>
      <c r="B633" s="27" t="str">
        <f>"26"&amp;"."&amp;$B$729&amp;"."&amp;$B$730</f>
        <v>26.02.2023</v>
      </c>
      <c r="C633" s="83" t="s">
        <v>74</v>
      </c>
      <c r="D633" s="84">
        <f>ROUND((D634)/1000,5)</f>
        <v>0</v>
      </c>
      <c r="E633" s="84">
        <f t="shared" ref="E633:AA633" si="361">ROUND((E634)/1000,5)</f>
        <v>0</v>
      </c>
      <c r="F633" s="84">
        <f t="shared" si="361"/>
        <v>0</v>
      </c>
      <c r="G633" s="84">
        <f t="shared" si="361"/>
        <v>0</v>
      </c>
      <c r="H633" s="84">
        <f t="shared" si="361"/>
        <v>0</v>
      </c>
      <c r="I633" s="84">
        <f t="shared" si="361"/>
        <v>0</v>
      </c>
      <c r="J633" s="84">
        <f t="shared" si="361"/>
        <v>6.7180000000000004E-2</v>
      </c>
      <c r="K633" s="84">
        <f t="shared" si="361"/>
        <v>5.5999999999999995E-4</v>
      </c>
      <c r="L633" s="84">
        <f t="shared" si="361"/>
        <v>0</v>
      </c>
      <c r="M633" s="84">
        <f t="shared" si="361"/>
        <v>0</v>
      </c>
      <c r="N633" s="84">
        <f t="shared" si="361"/>
        <v>0</v>
      </c>
      <c r="O633" s="84">
        <f t="shared" si="361"/>
        <v>0</v>
      </c>
      <c r="P633" s="84">
        <f t="shared" si="361"/>
        <v>0</v>
      </c>
      <c r="Q633" s="84">
        <f t="shared" si="361"/>
        <v>0</v>
      </c>
      <c r="R633" s="84">
        <f t="shared" si="361"/>
        <v>0</v>
      </c>
      <c r="S633" s="84">
        <f t="shared" si="361"/>
        <v>0</v>
      </c>
      <c r="T633" s="84">
        <f t="shared" si="361"/>
        <v>0</v>
      </c>
      <c r="U633" s="84">
        <f t="shared" si="361"/>
        <v>0</v>
      </c>
      <c r="V633" s="84">
        <f t="shared" si="361"/>
        <v>1.8030000000000001E-2</v>
      </c>
      <c r="W633" s="84">
        <f t="shared" si="361"/>
        <v>0</v>
      </c>
      <c r="X633" s="84">
        <f t="shared" si="361"/>
        <v>0</v>
      </c>
      <c r="Y633" s="84">
        <f t="shared" si="361"/>
        <v>0</v>
      </c>
      <c r="Z633" s="84">
        <f t="shared" si="361"/>
        <v>0</v>
      </c>
      <c r="AA633" s="84">
        <f t="shared" si="361"/>
        <v>0</v>
      </c>
    </row>
    <row r="634" spans="1:27" ht="12.75" customHeight="1" outlineLevel="1" x14ac:dyDescent="0.2">
      <c r="A634" s="92" t="s">
        <v>2665</v>
      </c>
      <c r="B634" s="62" t="s">
        <v>231</v>
      </c>
      <c r="C634" s="42" t="s">
        <v>77</v>
      </c>
      <c r="D634" s="43">
        <v>0</v>
      </c>
      <c r="E634" s="43">
        <v>0</v>
      </c>
      <c r="F634" s="43">
        <v>0</v>
      </c>
      <c r="G634" s="43">
        <v>0</v>
      </c>
      <c r="H634" s="43">
        <v>0</v>
      </c>
      <c r="I634" s="43">
        <v>0</v>
      </c>
      <c r="J634" s="43">
        <v>67.180000000000007</v>
      </c>
      <c r="K634" s="43">
        <v>0.56000000000000005</v>
      </c>
      <c r="L634" s="43">
        <v>0</v>
      </c>
      <c r="M634" s="43">
        <v>0</v>
      </c>
      <c r="N634" s="43">
        <v>0</v>
      </c>
      <c r="O634" s="43">
        <v>0</v>
      </c>
      <c r="P634" s="43">
        <v>0</v>
      </c>
      <c r="Q634" s="43">
        <v>0</v>
      </c>
      <c r="R634" s="43">
        <v>0</v>
      </c>
      <c r="S634" s="43">
        <v>0</v>
      </c>
      <c r="T634" s="43">
        <v>0</v>
      </c>
      <c r="U634" s="43">
        <v>0</v>
      </c>
      <c r="V634" s="43">
        <v>18.03</v>
      </c>
      <c r="W634" s="43">
        <v>0</v>
      </c>
      <c r="X634" s="43">
        <v>0</v>
      </c>
      <c r="Y634" s="43">
        <v>0</v>
      </c>
      <c r="Z634" s="43">
        <v>0</v>
      </c>
      <c r="AA634" s="43">
        <v>0</v>
      </c>
    </row>
    <row r="635" spans="1:27" x14ac:dyDescent="0.2">
      <c r="A635" s="91" t="s">
        <v>2666</v>
      </c>
      <c r="B635" s="27" t="str">
        <f>"27"&amp;"."&amp;$B$729&amp;"."&amp;$B$730</f>
        <v>27.02.2023</v>
      </c>
      <c r="C635" s="83" t="s">
        <v>74</v>
      </c>
      <c r="D635" s="84">
        <f>ROUND((D636)/1000,5)</f>
        <v>0</v>
      </c>
      <c r="E635" s="84">
        <f t="shared" ref="E635:AA635" si="362">ROUND((E636)/1000,5)</f>
        <v>0</v>
      </c>
      <c r="F635" s="84">
        <f t="shared" si="362"/>
        <v>0</v>
      </c>
      <c r="G635" s="84">
        <f t="shared" si="362"/>
        <v>0</v>
      </c>
      <c r="H635" s="84">
        <f t="shared" si="362"/>
        <v>3.9800000000000002E-2</v>
      </c>
      <c r="I635" s="84">
        <f t="shared" si="362"/>
        <v>8.2170000000000007E-2</v>
      </c>
      <c r="J635" s="84">
        <f t="shared" si="362"/>
        <v>8.3320000000000005E-2</v>
      </c>
      <c r="K635" s="84">
        <f t="shared" si="362"/>
        <v>6.7400000000000002E-2</v>
      </c>
      <c r="L635" s="84">
        <f t="shared" si="362"/>
        <v>6.2109999999999999E-2</v>
      </c>
      <c r="M635" s="84">
        <f t="shared" si="362"/>
        <v>2.5559999999999999E-2</v>
      </c>
      <c r="N635" s="84">
        <f t="shared" si="362"/>
        <v>0</v>
      </c>
      <c r="O635" s="84">
        <f t="shared" si="362"/>
        <v>0</v>
      </c>
      <c r="P635" s="84">
        <f t="shared" si="362"/>
        <v>0</v>
      </c>
      <c r="Q635" s="84">
        <f t="shared" si="362"/>
        <v>1.8600000000000001E-3</v>
      </c>
      <c r="R635" s="84">
        <f t="shared" si="362"/>
        <v>5.4099999999999999E-3</v>
      </c>
      <c r="S635" s="84">
        <f t="shared" si="362"/>
        <v>5.9899999999999997E-3</v>
      </c>
      <c r="T635" s="84">
        <f t="shared" si="362"/>
        <v>0</v>
      </c>
      <c r="U635" s="84">
        <f t="shared" si="362"/>
        <v>5.5999999999999995E-4</v>
      </c>
      <c r="V635" s="84">
        <f t="shared" si="362"/>
        <v>0</v>
      </c>
      <c r="W635" s="84">
        <f t="shared" si="362"/>
        <v>0</v>
      </c>
      <c r="X635" s="84">
        <f t="shared" si="362"/>
        <v>0</v>
      </c>
      <c r="Y635" s="84">
        <f t="shared" si="362"/>
        <v>0</v>
      </c>
      <c r="Z635" s="84">
        <f t="shared" si="362"/>
        <v>0</v>
      </c>
      <c r="AA635" s="84">
        <f t="shared" si="362"/>
        <v>0</v>
      </c>
    </row>
    <row r="636" spans="1:27" ht="12.75" customHeight="1" outlineLevel="1" x14ac:dyDescent="0.2">
      <c r="A636" s="92" t="s">
        <v>2667</v>
      </c>
      <c r="B636" s="62" t="s">
        <v>231</v>
      </c>
      <c r="C636" s="42" t="s">
        <v>77</v>
      </c>
      <c r="D636" s="43">
        <v>0</v>
      </c>
      <c r="E636" s="43">
        <v>0</v>
      </c>
      <c r="F636" s="43">
        <v>0</v>
      </c>
      <c r="G636" s="43">
        <v>0</v>
      </c>
      <c r="H636" s="43">
        <v>39.799999999999997</v>
      </c>
      <c r="I636" s="43">
        <v>82.17</v>
      </c>
      <c r="J636" s="43">
        <v>83.32</v>
      </c>
      <c r="K636" s="43">
        <v>67.400000000000006</v>
      </c>
      <c r="L636" s="43">
        <v>62.11</v>
      </c>
      <c r="M636" s="43">
        <v>25.56</v>
      </c>
      <c r="N636" s="43">
        <v>0</v>
      </c>
      <c r="O636" s="43">
        <v>0</v>
      </c>
      <c r="P636" s="43">
        <v>0</v>
      </c>
      <c r="Q636" s="43">
        <v>1.86</v>
      </c>
      <c r="R636" s="43">
        <v>5.41</v>
      </c>
      <c r="S636" s="43">
        <v>5.99</v>
      </c>
      <c r="T636" s="43">
        <v>0</v>
      </c>
      <c r="U636" s="43">
        <v>0.56000000000000005</v>
      </c>
      <c r="V636" s="43">
        <v>0</v>
      </c>
      <c r="W636" s="43">
        <v>0</v>
      </c>
      <c r="X636" s="43">
        <v>0</v>
      </c>
      <c r="Y636" s="43">
        <v>0</v>
      </c>
      <c r="Z636" s="43">
        <v>0</v>
      </c>
      <c r="AA636" s="43">
        <v>0</v>
      </c>
    </row>
    <row r="637" spans="1:27" x14ac:dyDescent="0.2">
      <c r="A637" s="91" t="s">
        <v>2668</v>
      </c>
      <c r="B637" s="27" t="str">
        <f>"28"&amp;"."&amp;$B$729&amp;"."&amp;$B$730</f>
        <v>28.02.2023</v>
      </c>
      <c r="C637" s="83" t="s">
        <v>74</v>
      </c>
      <c r="D637" s="84">
        <f>ROUND((D638)/1000,5)</f>
        <v>0</v>
      </c>
      <c r="E637" s="84">
        <f t="shared" ref="E637:AA637" si="363">ROUND((E638)/1000,5)</f>
        <v>0</v>
      </c>
      <c r="F637" s="84">
        <f t="shared" si="363"/>
        <v>0</v>
      </c>
      <c r="G637" s="84">
        <f t="shared" si="363"/>
        <v>0</v>
      </c>
      <c r="H637" s="84">
        <f t="shared" si="363"/>
        <v>2.963E-2</v>
      </c>
      <c r="I637" s="84">
        <f t="shared" si="363"/>
        <v>9.4400000000000005E-3</v>
      </c>
      <c r="J637" s="84">
        <f t="shared" si="363"/>
        <v>0.15522</v>
      </c>
      <c r="K637" s="84">
        <f t="shared" si="363"/>
        <v>7.7410000000000007E-2</v>
      </c>
      <c r="L637" s="84">
        <f t="shared" si="363"/>
        <v>6.7100000000000007E-2</v>
      </c>
      <c r="M637" s="84">
        <f t="shared" si="363"/>
        <v>2.724E-2</v>
      </c>
      <c r="N637" s="84">
        <f t="shared" si="363"/>
        <v>4.2300000000000003E-3</v>
      </c>
      <c r="O637" s="84">
        <f t="shared" si="363"/>
        <v>0</v>
      </c>
      <c r="P637" s="84">
        <f t="shared" si="363"/>
        <v>0</v>
      </c>
      <c r="Q637" s="84">
        <f t="shared" si="363"/>
        <v>0</v>
      </c>
      <c r="R637" s="84">
        <f t="shared" si="363"/>
        <v>0</v>
      </c>
      <c r="S637" s="84">
        <f t="shared" si="363"/>
        <v>0</v>
      </c>
      <c r="T637" s="84">
        <f t="shared" si="363"/>
        <v>0</v>
      </c>
      <c r="U637" s="84">
        <f t="shared" si="363"/>
        <v>0</v>
      </c>
      <c r="V637" s="84">
        <f t="shared" si="363"/>
        <v>9.6699999999999994E-2</v>
      </c>
      <c r="W637" s="84">
        <f t="shared" si="363"/>
        <v>0</v>
      </c>
      <c r="X637" s="84">
        <f t="shared" si="363"/>
        <v>0</v>
      </c>
      <c r="Y637" s="84">
        <f t="shared" si="363"/>
        <v>0</v>
      </c>
      <c r="Z637" s="84">
        <f t="shared" si="363"/>
        <v>0</v>
      </c>
      <c r="AA637" s="84">
        <f t="shared" si="363"/>
        <v>0</v>
      </c>
    </row>
    <row r="638" spans="1:27" ht="12.75" customHeight="1" outlineLevel="1" x14ac:dyDescent="0.2">
      <c r="A638" s="92" t="s">
        <v>2669</v>
      </c>
      <c r="B638" s="62" t="s">
        <v>231</v>
      </c>
      <c r="C638" s="42" t="s">
        <v>77</v>
      </c>
      <c r="D638" s="43">
        <v>0</v>
      </c>
      <c r="E638" s="43">
        <v>0</v>
      </c>
      <c r="F638" s="43">
        <v>0</v>
      </c>
      <c r="G638" s="43">
        <v>0</v>
      </c>
      <c r="H638" s="43">
        <v>29.63</v>
      </c>
      <c r="I638" s="43">
        <v>9.44</v>
      </c>
      <c r="J638" s="43">
        <v>155.22</v>
      </c>
      <c r="K638" s="43">
        <v>77.41</v>
      </c>
      <c r="L638" s="43">
        <v>67.099999999999994</v>
      </c>
      <c r="M638" s="43">
        <v>27.24</v>
      </c>
      <c r="N638" s="43">
        <v>4.2300000000000004</v>
      </c>
      <c r="O638" s="43">
        <v>0</v>
      </c>
      <c r="P638" s="43">
        <v>0</v>
      </c>
      <c r="Q638" s="43">
        <v>0</v>
      </c>
      <c r="R638" s="43">
        <v>0</v>
      </c>
      <c r="S638" s="43">
        <v>0</v>
      </c>
      <c r="T638" s="43">
        <v>0</v>
      </c>
      <c r="U638" s="43">
        <v>0</v>
      </c>
      <c r="V638" s="43">
        <v>96.7</v>
      </c>
      <c r="W638" s="43">
        <v>0</v>
      </c>
      <c r="X638" s="43">
        <v>0</v>
      </c>
      <c r="Y638" s="43">
        <v>0</v>
      </c>
      <c r="Z638" s="43">
        <v>0</v>
      </c>
      <c r="AA638" s="43">
        <v>0</v>
      </c>
    </row>
    <row r="639" spans="1:27" x14ac:dyDescent="0.2">
      <c r="B639" s="94" t="s">
        <v>370</v>
      </c>
    </row>
    <row r="640" spans="1:27" x14ac:dyDescent="0.2">
      <c r="B640" s="94" t="s">
        <v>370</v>
      </c>
    </row>
    <row r="641" spans="1:27" x14ac:dyDescent="0.2">
      <c r="A641" s="171" t="s">
        <v>1986</v>
      </c>
      <c r="B641" s="172"/>
      <c r="C641" s="172"/>
      <c r="D641" s="172"/>
      <c r="E641" s="172"/>
      <c r="F641" s="172"/>
      <c r="G641" s="172"/>
      <c r="H641" s="172"/>
      <c r="I641" s="172"/>
      <c r="J641" s="172"/>
      <c r="K641" s="172"/>
      <c r="L641" s="172"/>
      <c r="M641" s="172"/>
      <c r="N641" s="172"/>
      <c r="O641" s="172"/>
      <c r="P641" s="172"/>
      <c r="Q641" s="172"/>
      <c r="R641" s="172"/>
      <c r="S641" s="172"/>
      <c r="T641" s="172"/>
      <c r="U641" s="172"/>
      <c r="V641" s="172"/>
      <c r="W641" s="172"/>
      <c r="X641" s="172"/>
      <c r="Y641" s="172"/>
      <c r="Z641" s="172"/>
      <c r="AA641" s="173"/>
    </row>
    <row r="642" spans="1:27" ht="25.5" x14ac:dyDescent="0.2">
      <c r="A642" s="25" t="s">
        <v>62</v>
      </c>
      <c r="B642" s="26" t="s">
        <v>203</v>
      </c>
      <c r="C642" s="25" t="s">
        <v>204</v>
      </c>
      <c r="D642" s="26" t="s">
        <v>205</v>
      </c>
      <c r="E642" s="26" t="s">
        <v>206</v>
      </c>
      <c r="F642" s="26" t="s">
        <v>207</v>
      </c>
      <c r="G642" s="26" t="s">
        <v>208</v>
      </c>
      <c r="H642" s="26" t="s">
        <v>209</v>
      </c>
      <c r="I642" s="26" t="s">
        <v>210</v>
      </c>
      <c r="J642" s="26" t="s">
        <v>211</v>
      </c>
      <c r="K642" s="26" t="s">
        <v>212</v>
      </c>
      <c r="L642" s="26" t="s">
        <v>213</v>
      </c>
      <c r="M642" s="26" t="s">
        <v>214</v>
      </c>
      <c r="N642" s="26" t="s">
        <v>215</v>
      </c>
      <c r="O642" s="26" t="s">
        <v>216</v>
      </c>
      <c r="P642" s="26" t="s">
        <v>217</v>
      </c>
      <c r="Q642" s="26" t="s">
        <v>218</v>
      </c>
      <c r="R642" s="26" t="s">
        <v>219</v>
      </c>
      <c r="S642" s="26" t="s">
        <v>220</v>
      </c>
      <c r="T642" s="26" t="s">
        <v>221</v>
      </c>
      <c r="U642" s="26" t="s">
        <v>222</v>
      </c>
      <c r="V642" s="26" t="s">
        <v>223</v>
      </c>
      <c r="W642" s="26" t="s">
        <v>224</v>
      </c>
      <c r="X642" s="26" t="s">
        <v>225</v>
      </c>
      <c r="Y642" s="26" t="s">
        <v>226</v>
      </c>
      <c r="Z642" s="26" t="s">
        <v>227</v>
      </c>
      <c r="AA642" s="26" t="s">
        <v>228</v>
      </c>
    </row>
    <row r="643" spans="1:27" x14ac:dyDescent="0.2">
      <c r="A643" s="91" t="s">
        <v>2670</v>
      </c>
      <c r="B643" s="27" t="str">
        <f>"01"&amp;"."&amp;$B$729&amp;"."&amp;$B$730</f>
        <v>01.02.2023</v>
      </c>
      <c r="C643" s="83" t="s">
        <v>74</v>
      </c>
      <c r="D643" s="84">
        <f>ROUND((D644)/1000,5)</f>
        <v>0.16816999999999999</v>
      </c>
      <c r="E643" s="84">
        <f t="shared" ref="E643:AA643" si="364">ROUND((E644)/1000,5)</f>
        <v>0.14119000000000001</v>
      </c>
      <c r="F643" s="84">
        <f t="shared" si="364"/>
        <v>0.16636000000000001</v>
      </c>
      <c r="G643" s="84">
        <f t="shared" si="364"/>
        <v>0.13425000000000001</v>
      </c>
      <c r="H643" s="84">
        <f t="shared" si="364"/>
        <v>0</v>
      </c>
      <c r="I643" s="84">
        <f t="shared" si="364"/>
        <v>0</v>
      </c>
      <c r="J643" s="84">
        <f t="shared" si="364"/>
        <v>6.5809999999999994E-2</v>
      </c>
      <c r="K643" s="84">
        <f t="shared" si="364"/>
        <v>7.7499999999999999E-3</v>
      </c>
      <c r="L643" s="84">
        <f t="shared" si="364"/>
        <v>3.6240000000000001E-2</v>
      </c>
      <c r="M643" s="84">
        <f t="shared" si="364"/>
        <v>0.13506000000000001</v>
      </c>
      <c r="N643" s="84">
        <f t="shared" si="364"/>
        <v>0.29638999999999999</v>
      </c>
      <c r="O643" s="84">
        <f t="shared" si="364"/>
        <v>0.28598000000000001</v>
      </c>
      <c r="P643" s="84">
        <f t="shared" si="364"/>
        <v>0.20935999999999999</v>
      </c>
      <c r="Q643" s="84">
        <f t="shared" si="364"/>
        <v>0.22029000000000001</v>
      </c>
      <c r="R643" s="84">
        <f t="shared" si="364"/>
        <v>0.20415</v>
      </c>
      <c r="S643" s="84">
        <f t="shared" si="364"/>
        <v>0.18876999999999999</v>
      </c>
      <c r="T643" s="84">
        <f t="shared" si="364"/>
        <v>0.26745999999999998</v>
      </c>
      <c r="U643" s="84">
        <f t="shared" si="364"/>
        <v>0.24969</v>
      </c>
      <c r="V643" s="84">
        <f t="shared" si="364"/>
        <v>0.38239000000000001</v>
      </c>
      <c r="W643" s="84">
        <f t="shared" si="364"/>
        <v>0.60792000000000002</v>
      </c>
      <c r="X643" s="84">
        <f t="shared" si="364"/>
        <v>0.45579999999999998</v>
      </c>
      <c r="Y643" s="84">
        <f t="shared" si="364"/>
        <v>0.33928000000000003</v>
      </c>
      <c r="Z643" s="84">
        <f t="shared" si="364"/>
        <v>0.44814999999999999</v>
      </c>
      <c r="AA643" s="84">
        <f t="shared" si="364"/>
        <v>0.28099000000000002</v>
      </c>
    </row>
    <row r="644" spans="1:27" ht="12.75" customHeight="1" outlineLevel="1" x14ac:dyDescent="0.2">
      <c r="A644" s="92" t="s">
        <v>2671</v>
      </c>
      <c r="B644" s="62" t="s">
        <v>231</v>
      </c>
      <c r="C644" s="42" t="s">
        <v>77</v>
      </c>
      <c r="D644" s="43">
        <v>168.17</v>
      </c>
      <c r="E644" s="43">
        <v>141.19</v>
      </c>
      <c r="F644" s="43">
        <v>166.36</v>
      </c>
      <c r="G644" s="43">
        <v>134.25</v>
      </c>
      <c r="H644" s="43">
        <v>0</v>
      </c>
      <c r="I644" s="43">
        <v>0</v>
      </c>
      <c r="J644" s="43">
        <v>65.81</v>
      </c>
      <c r="K644" s="43">
        <v>7.75</v>
      </c>
      <c r="L644" s="43">
        <v>36.24</v>
      </c>
      <c r="M644" s="43">
        <v>135.06</v>
      </c>
      <c r="N644" s="43">
        <v>296.39</v>
      </c>
      <c r="O644" s="43">
        <v>285.98</v>
      </c>
      <c r="P644" s="43">
        <v>209.36</v>
      </c>
      <c r="Q644" s="43">
        <v>220.29</v>
      </c>
      <c r="R644" s="43">
        <v>204.15</v>
      </c>
      <c r="S644" s="43">
        <v>188.77</v>
      </c>
      <c r="T644" s="43">
        <v>267.45999999999998</v>
      </c>
      <c r="U644" s="43">
        <v>249.69</v>
      </c>
      <c r="V644" s="43">
        <v>382.39</v>
      </c>
      <c r="W644" s="43">
        <v>607.91999999999996</v>
      </c>
      <c r="X644" s="43">
        <v>455.8</v>
      </c>
      <c r="Y644" s="43">
        <v>339.28</v>
      </c>
      <c r="Z644" s="43">
        <v>448.15</v>
      </c>
      <c r="AA644" s="43">
        <v>280.99</v>
      </c>
    </row>
    <row r="645" spans="1:27" x14ac:dyDescent="0.2">
      <c r="A645" s="91" t="s">
        <v>2672</v>
      </c>
      <c r="B645" s="27" t="str">
        <f>"02"&amp;"."&amp;$B$729&amp;"."&amp;$B$730</f>
        <v>02.02.2023</v>
      </c>
      <c r="C645" s="83" t="s">
        <v>74</v>
      </c>
      <c r="D645" s="84">
        <f>ROUND((D646)/1000,5)</f>
        <v>0.12719</v>
      </c>
      <c r="E645" s="84">
        <f t="shared" ref="E645:AA645" si="365">ROUND((E646)/1000,5)</f>
        <v>0.19086</v>
      </c>
      <c r="F645" s="84">
        <f t="shared" si="365"/>
        <v>0.14255000000000001</v>
      </c>
      <c r="G645" s="84">
        <f t="shared" si="365"/>
        <v>2.24E-2</v>
      </c>
      <c r="H645" s="84">
        <f t="shared" si="365"/>
        <v>0</v>
      </c>
      <c r="I645" s="84">
        <f t="shared" si="365"/>
        <v>0</v>
      </c>
      <c r="J645" s="84">
        <f t="shared" si="365"/>
        <v>0</v>
      </c>
      <c r="K645" s="84">
        <f t="shared" si="365"/>
        <v>0</v>
      </c>
      <c r="L645" s="84">
        <f t="shared" si="365"/>
        <v>0</v>
      </c>
      <c r="M645" s="84">
        <f t="shared" si="365"/>
        <v>7.3000000000000001E-3</v>
      </c>
      <c r="N645" s="84">
        <f t="shared" si="365"/>
        <v>4.2549999999999998E-2</v>
      </c>
      <c r="O645" s="84">
        <f t="shared" si="365"/>
        <v>4.5440000000000001E-2</v>
      </c>
      <c r="P645" s="84">
        <f t="shared" si="365"/>
        <v>3.8929999999999999E-2</v>
      </c>
      <c r="Q645" s="84">
        <f t="shared" si="365"/>
        <v>8.9910000000000004E-2</v>
      </c>
      <c r="R645" s="84">
        <f t="shared" si="365"/>
        <v>0.10584</v>
      </c>
      <c r="S645" s="84">
        <f t="shared" si="365"/>
        <v>0.10392</v>
      </c>
      <c r="T645" s="84">
        <f t="shared" si="365"/>
        <v>0.12038</v>
      </c>
      <c r="U645" s="84">
        <f t="shared" si="365"/>
        <v>0.12019000000000001</v>
      </c>
      <c r="V645" s="84">
        <f t="shared" si="365"/>
        <v>0.15312999999999999</v>
      </c>
      <c r="W645" s="84">
        <f t="shared" si="365"/>
        <v>0.24049999999999999</v>
      </c>
      <c r="X645" s="84">
        <f t="shared" si="365"/>
        <v>0.21826999999999999</v>
      </c>
      <c r="Y645" s="84">
        <f t="shared" si="365"/>
        <v>0.22574</v>
      </c>
      <c r="Z645" s="84">
        <f t="shared" si="365"/>
        <v>3.8289999999999998E-2</v>
      </c>
      <c r="AA645" s="84">
        <f t="shared" si="365"/>
        <v>1.7639999999999999E-2</v>
      </c>
    </row>
    <row r="646" spans="1:27" ht="12.75" customHeight="1" outlineLevel="1" x14ac:dyDescent="0.2">
      <c r="A646" s="92" t="s">
        <v>2673</v>
      </c>
      <c r="B646" s="62" t="s">
        <v>231</v>
      </c>
      <c r="C646" s="42" t="s">
        <v>77</v>
      </c>
      <c r="D646" s="43">
        <v>127.19</v>
      </c>
      <c r="E646" s="43">
        <v>190.86</v>
      </c>
      <c r="F646" s="43">
        <v>142.55000000000001</v>
      </c>
      <c r="G646" s="43">
        <v>22.4</v>
      </c>
      <c r="H646" s="43">
        <v>0</v>
      </c>
      <c r="I646" s="43">
        <v>0</v>
      </c>
      <c r="J646" s="43">
        <v>0</v>
      </c>
      <c r="K646" s="43">
        <v>0</v>
      </c>
      <c r="L646" s="43">
        <v>0</v>
      </c>
      <c r="M646" s="43">
        <v>7.3</v>
      </c>
      <c r="N646" s="43">
        <v>42.55</v>
      </c>
      <c r="O646" s="43">
        <v>45.44</v>
      </c>
      <c r="P646" s="43">
        <v>38.93</v>
      </c>
      <c r="Q646" s="43">
        <v>89.91</v>
      </c>
      <c r="R646" s="43">
        <v>105.84</v>
      </c>
      <c r="S646" s="43">
        <v>103.92</v>
      </c>
      <c r="T646" s="43">
        <v>120.38</v>
      </c>
      <c r="U646" s="43">
        <v>120.19</v>
      </c>
      <c r="V646" s="43">
        <v>153.13</v>
      </c>
      <c r="W646" s="43">
        <v>240.5</v>
      </c>
      <c r="X646" s="43">
        <v>218.27</v>
      </c>
      <c r="Y646" s="43">
        <v>225.74</v>
      </c>
      <c r="Z646" s="43">
        <v>38.29</v>
      </c>
      <c r="AA646" s="43">
        <v>17.64</v>
      </c>
    </row>
    <row r="647" spans="1:27" x14ac:dyDescent="0.2">
      <c r="A647" s="91" t="s">
        <v>2674</v>
      </c>
      <c r="B647" s="27" t="str">
        <f>"03"&amp;"."&amp;$B$729&amp;"."&amp;$B$730</f>
        <v>03.02.2023</v>
      </c>
      <c r="C647" s="83" t="s">
        <v>74</v>
      </c>
      <c r="D647" s="84">
        <f>ROUND((D648)/1000,5)</f>
        <v>0.13019</v>
      </c>
      <c r="E647" s="84">
        <f t="shared" ref="E647:AA647" si="366">ROUND((E648)/1000,5)</f>
        <v>7.2529999999999997E-2</v>
      </c>
      <c r="F647" s="84">
        <f t="shared" si="366"/>
        <v>3.9300000000000002E-2</v>
      </c>
      <c r="G647" s="84">
        <f t="shared" si="366"/>
        <v>0</v>
      </c>
      <c r="H647" s="84">
        <f t="shared" si="366"/>
        <v>0</v>
      </c>
      <c r="I647" s="84">
        <f t="shared" si="366"/>
        <v>0</v>
      </c>
      <c r="J647" s="84">
        <f t="shared" si="366"/>
        <v>0</v>
      </c>
      <c r="K647" s="84">
        <f t="shared" si="366"/>
        <v>0</v>
      </c>
      <c r="L647" s="84">
        <f t="shared" si="366"/>
        <v>0</v>
      </c>
      <c r="M647" s="84">
        <f t="shared" si="366"/>
        <v>0</v>
      </c>
      <c r="N647" s="84">
        <f t="shared" si="366"/>
        <v>3.354E-2</v>
      </c>
      <c r="O647" s="84">
        <f t="shared" si="366"/>
        <v>1.908E-2</v>
      </c>
      <c r="P647" s="84">
        <f t="shared" si="366"/>
        <v>9.9699999999999997E-2</v>
      </c>
      <c r="Q647" s="84">
        <f t="shared" si="366"/>
        <v>0.11935</v>
      </c>
      <c r="R647" s="84">
        <f t="shared" si="366"/>
        <v>0.17232</v>
      </c>
      <c r="S647" s="84">
        <f t="shared" si="366"/>
        <v>0.18056</v>
      </c>
      <c r="T647" s="84">
        <f t="shared" si="366"/>
        <v>0.2235</v>
      </c>
      <c r="U647" s="84">
        <f t="shared" si="366"/>
        <v>3.3340000000000002E-2</v>
      </c>
      <c r="V647" s="84">
        <f t="shared" si="366"/>
        <v>0.25435999999999998</v>
      </c>
      <c r="W647" s="84">
        <f t="shared" si="366"/>
        <v>0.33348</v>
      </c>
      <c r="X647" s="84">
        <f t="shared" si="366"/>
        <v>0.47008</v>
      </c>
      <c r="Y647" s="84">
        <f t="shared" si="366"/>
        <v>0.5585</v>
      </c>
      <c r="Z647" s="84">
        <f t="shared" si="366"/>
        <v>0.52758000000000005</v>
      </c>
      <c r="AA647" s="84">
        <f t="shared" si="366"/>
        <v>0.29471999999999998</v>
      </c>
    </row>
    <row r="648" spans="1:27" ht="12.75" customHeight="1" outlineLevel="1" x14ac:dyDescent="0.2">
      <c r="A648" s="92" t="s">
        <v>2675</v>
      </c>
      <c r="B648" s="62" t="s">
        <v>231</v>
      </c>
      <c r="C648" s="42" t="s">
        <v>77</v>
      </c>
      <c r="D648" s="43">
        <v>130.19</v>
      </c>
      <c r="E648" s="43">
        <v>72.53</v>
      </c>
      <c r="F648" s="43">
        <v>39.299999999999997</v>
      </c>
      <c r="G648" s="43">
        <v>0</v>
      </c>
      <c r="H648" s="43">
        <v>0</v>
      </c>
      <c r="I648" s="43">
        <v>0</v>
      </c>
      <c r="J648" s="43">
        <v>0</v>
      </c>
      <c r="K648" s="43">
        <v>0</v>
      </c>
      <c r="L648" s="43">
        <v>0</v>
      </c>
      <c r="M648" s="43">
        <v>0</v>
      </c>
      <c r="N648" s="43">
        <v>33.54</v>
      </c>
      <c r="O648" s="43">
        <v>19.079999999999998</v>
      </c>
      <c r="P648" s="43">
        <v>99.7</v>
      </c>
      <c r="Q648" s="43">
        <v>119.35</v>
      </c>
      <c r="R648" s="43">
        <v>172.32</v>
      </c>
      <c r="S648" s="43">
        <v>180.56</v>
      </c>
      <c r="T648" s="43">
        <v>223.5</v>
      </c>
      <c r="U648" s="43">
        <v>33.340000000000003</v>
      </c>
      <c r="V648" s="43">
        <v>254.36</v>
      </c>
      <c r="W648" s="43">
        <v>333.48</v>
      </c>
      <c r="X648" s="43">
        <v>470.08</v>
      </c>
      <c r="Y648" s="43">
        <v>558.5</v>
      </c>
      <c r="Z648" s="43">
        <v>527.58000000000004</v>
      </c>
      <c r="AA648" s="43">
        <v>294.72000000000003</v>
      </c>
    </row>
    <row r="649" spans="1:27" x14ac:dyDescent="0.2">
      <c r="A649" s="91" t="s">
        <v>2676</v>
      </c>
      <c r="B649" s="27" t="str">
        <f>"04"&amp;"."&amp;$B$729&amp;"."&amp;$B$730</f>
        <v>04.02.2023</v>
      </c>
      <c r="C649" s="83" t="s">
        <v>74</v>
      </c>
      <c r="D649" s="84">
        <f>ROUND((D650)/1000,5)</f>
        <v>0.28383999999999998</v>
      </c>
      <c r="E649" s="84">
        <f t="shared" ref="E649:AA649" si="367">ROUND((E650)/1000,5)</f>
        <v>0.28199999999999997</v>
      </c>
      <c r="F649" s="84">
        <f t="shared" si="367"/>
        <v>0.24292</v>
      </c>
      <c r="G649" s="84">
        <f t="shared" si="367"/>
        <v>0.22145000000000001</v>
      </c>
      <c r="H649" s="84">
        <f t="shared" si="367"/>
        <v>0.34802</v>
      </c>
      <c r="I649" s="84">
        <f t="shared" si="367"/>
        <v>0.19414999999999999</v>
      </c>
      <c r="J649" s="84">
        <f t="shared" si="367"/>
        <v>0.13269</v>
      </c>
      <c r="K649" s="84">
        <f t="shared" si="367"/>
        <v>0.15676000000000001</v>
      </c>
      <c r="L649" s="84">
        <f t="shared" si="367"/>
        <v>0.10627</v>
      </c>
      <c r="M649" s="84">
        <f t="shared" si="367"/>
        <v>0.12111</v>
      </c>
      <c r="N649" s="84">
        <f t="shared" si="367"/>
        <v>0.13758000000000001</v>
      </c>
      <c r="O649" s="84">
        <f t="shared" si="367"/>
        <v>0.20385</v>
      </c>
      <c r="P649" s="84">
        <f t="shared" si="367"/>
        <v>0.22384000000000001</v>
      </c>
      <c r="Q649" s="84">
        <f t="shared" si="367"/>
        <v>0.25785000000000002</v>
      </c>
      <c r="R649" s="84">
        <f t="shared" si="367"/>
        <v>0.29104000000000002</v>
      </c>
      <c r="S649" s="84">
        <f t="shared" si="367"/>
        <v>0.39329999999999998</v>
      </c>
      <c r="T649" s="84">
        <f t="shared" si="367"/>
        <v>0.35347000000000001</v>
      </c>
      <c r="U649" s="84">
        <f t="shared" si="367"/>
        <v>0.30834</v>
      </c>
      <c r="V649" s="84">
        <f t="shared" si="367"/>
        <v>0.35718</v>
      </c>
      <c r="W649" s="84">
        <f t="shared" si="367"/>
        <v>0.46747</v>
      </c>
      <c r="X649" s="84">
        <f t="shared" si="367"/>
        <v>0.48460999999999999</v>
      </c>
      <c r="Y649" s="84">
        <f t="shared" si="367"/>
        <v>0.71081000000000005</v>
      </c>
      <c r="Z649" s="84">
        <f t="shared" si="367"/>
        <v>0.56213999999999997</v>
      </c>
      <c r="AA649" s="84">
        <f t="shared" si="367"/>
        <v>0.29243999999999998</v>
      </c>
    </row>
    <row r="650" spans="1:27" ht="12.75" customHeight="1" outlineLevel="1" x14ac:dyDescent="0.2">
      <c r="A650" s="92" t="s">
        <v>2677</v>
      </c>
      <c r="B650" s="62" t="s">
        <v>231</v>
      </c>
      <c r="C650" s="42" t="s">
        <v>77</v>
      </c>
      <c r="D650" s="43">
        <v>283.83999999999997</v>
      </c>
      <c r="E650" s="43">
        <v>282</v>
      </c>
      <c r="F650" s="43">
        <v>242.92</v>
      </c>
      <c r="G650" s="43">
        <v>221.45</v>
      </c>
      <c r="H650" s="43">
        <v>348.02</v>
      </c>
      <c r="I650" s="43">
        <v>194.15</v>
      </c>
      <c r="J650" s="43">
        <v>132.69</v>
      </c>
      <c r="K650" s="43">
        <v>156.76</v>
      </c>
      <c r="L650" s="43">
        <v>106.27</v>
      </c>
      <c r="M650" s="43">
        <v>121.11</v>
      </c>
      <c r="N650" s="43">
        <v>137.58000000000001</v>
      </c>
      <c r="O650" s="43">
        <v>203.85</v>
      </c>
      <c r="P650" s="43">
        <v>223.84</v>
      </c>
      <c r="Q650" s="43">
        <v>257.85000000000002</v>
      </c>
      <c r="R650" s="43">
        <v>291.04000000000002</v>
      </c>
      <c r="S650" s="43">
        <v>393.3</v>
      </c>
      <c r="T650" s="43">
        <v>353.47</v>
      </c>
      <c r="U650" s="43">
        <v>308.33999999999997</v>
      </c>
      <c r="V650" s="43">
        <v>357.18</v>
      </c>
      <c r="W650" s="43">
        <v>467.47</v>
      </c>
      <c r="X650" s="43">
        <v>484.61</v>
      </c>
      <c r="Y650" s="43">
        <v>710.81</v>
      </c>
      <c r="Z650" s="43">
        <v>562.14</v>
      </c>
      <c r="AA650" s="43">
        <v>292.44</v>
      </c>
    </row>
    <row r="651" spans="1:27" x14ac:dyDescent="0.2">
      <c r="A651" s="91" t="s">
        <v>2678</v>
      </c>
      <c r="B651" s="27" t="str">
        <f>"05"&amp;"."&amp;$B$729&amp;"."&amp;$B$730</f>
        <v>05.02.2023</v>
      </c>
      <c r="C651" s="83" t="s">
        <v>74</v>
      </c>
      <c r="D651" s="84">
        <f>ROUND((D652)/1000,5)</f>
        <v>5.067E-2</v>
      </c>
      <c r="E651" s="84">
        <f t="shared" ref="E651:AA651" si="368">ROUND((E652)/1000,5)</f>
        <v>8.6069999999999994E-2</v>
      </c>
      <c r="F651" s="84">
        <f t="shared" si="368"/>
        <v>7.1480000000000002E-2</v>
      </c>
      <c r="G651" s="84">
        <f t="shared" si="368"/>
        <v>5.4370000000000002E-2</v>
      </c>
      <c r="H651" s="84">
        <f t="shared" si="368"/>
        <v>2.2190000000000001E-2</v>
      </c>
      <c r="I651" s="84">
        <f t="shared" si="368"/>
        <v>0</v>
      </c>
      <c r="J651" s="84">
        <f t="shared" si="368"/>
        <v>0</v>
      </c>
      <c r="K651" s="84">
        <f t="shared" si="368"/>
        <v>0</v>
      </c>
      <c r="L651" s="84">
        <f t="shared" si="368"/>
        <v>2.0629999999999999E-2</v>
      </c>
      <c r="M651" s="84">
        <f t="shared" si="368"/>
        <v>1.0019999999999999E-2</v>
      </c>
      <c r="N651" s="84">
        <f t="shared" si="368"/>
        <v>0</v>
      </c>
      <c r="O651" s="84">
        <f t="shared" si="368"/>
        <v>0</v>
      </c>
      <c r="P651" s="84">
        <f t="shared" si="368"/>
        <v>2.2069999999999999E-2</v>
      </c>
      <c r="Q651" s="84">
        <f t="shared" si="368"/>
        <v>5.6730000000000003E-2</v>
      </c>
      <c r="R651" s="84">
        <f t="shared" si="368"/>
        <v>8.8880000000000001E-2</v>
      </c>
      <c r="S651" s="84">
        <f t="shared" si="368"/>
        <v>0.11969</v>
      </c>
      <c r="T651" s="84">
        <f t="shared" si="368"/>
        <v>8.6739999999999998E-2</v>
      </c>
      <c r="U651" s="84">
        <f t="shared" si="368"/>
        <v>4.3970000000000002E-2</v>
      </c>
      <c r="V651" s="84">
        <f t="shared" si="368"/>
        <v>0.16331999999999999</v>
      </c>
      <c r="W651" s="84">
        <f t="shared" si="368"/>
        <v>0.21768000000000001</v>
      </c>
      <c r="X651" s="84">
        <f t="shared" si="368"/>
        <v>0.23982999999999999</v>
      </c>
      <c r="Y651" s="84">
        <f t="shared" si="368"/>
        <v>0.37645000000000001</v>
      </c>
      <c r="Z651" s="84">
        <f t="shared" si="368"/>
        <v>0.25266</v>
      </c>
      <c r="AA651" s="84">
        <f t="shared" si="368"/>
        <v>0.13388</v>
      </c>
    </row>
    <row r="652" spans="1:27" ht="12.75" customHeight="1" outlineLevel="1" x14ac:dyDescent="0.2">
      <c r="A652" s="92" t="s">
        <v>2679</v>
      </c>
      <c r="B652" s="62" t="s">
        <v>231</v>
      </c>
      <c r="C652" s="42" t="s">
        <v>77</v>
      </c>
      <c r="D652" s="43">
        <v>50.67</v>
      </c>
      <c r="E652" s="43">
        <v>86.07</v>
      </c>
      <c r="F652" s="43">
        <v>71.48</v>
      </c>
      <c r="G652" s="43">
        <v>54.37</v>
      </c>
      <c r="H652" s="43">
        <v>22.19</v>
      </c>
      <c r="I652" s="43">
        <v>0</v>
      </c>
      <c r="J652" s="43">
        <v>0</v>
      </c>
      <c r="K652" s="43">
        <v>0</v>
      </c>
      <c r="L652" s="43">
        <v>20.63</v>
      </c>
      <c r="M652" s="43">
        <v>10.02</v>
      </c>
      <c r="N652" s="43">
        <v>0</v>
      </c>
      <c r="O652" s="43">
        <v>0</v>
      </c>
      <c r="P652" s="43">
        <v>22.07</v>
      </c>
      <c r="Q652" s="43">
        <v>56.73</v>
      </c>
      <c r="R652" s="43">
        <v>88.88</v>
      </c>
      <c r="S652" s="43">
        <v>119.69</v>
      </c>
      <c r="T652" s="43">
        <v>86.74</v>
      </c>
      <c r="U652" s="43">
        <v>43.97</v>
      </c>
      <c r="V652" s="43">
        <v>163.32</v>
      </c>
      <c r="W652" s="43">
        <v>217.68</v>
      </c>
      <c r="X652" s="43">
        <v>239.83</v>
      </c>
      <c r="Y652" s="43">
        <v>376.45</v>
      </c>
      <c r="Z652" s="43">
        <v>252.66</v>
      </c>
      <c r="AA652" s="43">
        <v>133.88</v>
      </c>
    </row>
    <row r="653" spans="1:27" x14ac:dyDescent="0.2">
      <c r="A653" s="91" t="s">
        <v>2680</v>
      </c>
      <c r="B653" s="27" t="str">
        <f>"06"&amp;"."&amp;$B$729&amp;"."&amp;$B$730</f>
        <v>06.02.2023</v>
      </c>
      <c r="C653" s="83" t="s">
        <v>74</v>
      </c>
      <c r="D653" s="84">
        <f>ROUND((D654)/1000,5)</f>
        <v>4.6640000000000001E-2</v>
      </c>
      <c r="E653" s="84">
        <f t="shared" ref="E653:AA653" si="369">ROUND((E654)/1000,5)</f>
        <v>1.396E-2</v>
      </c>
      <c r="F653" s="84">
        <f t="shared" si="369"/>
        <v>8.8000000000000003E-4</v>
      </c>
      <c r="G653" s="84">
        <f t="shared" si="369"/>
        <v>6.0000000000000002E-5</v>
      </c>
      <c r="H653" s="84">
        <f t="shared" si="369"/>
        <v>0</v>
      </c>
      <c r="I653" s="84">
        <f t="shared" si="369"/>
        <v>0</v>
      </c>
      <c r="J653" s="84">
        <f t="shared" si="369"/>
        <v>0</v>
      </c>
      <c r="K653" s="84">
        <f t="shared" si="369"/>
        <v>0</v>
      </c>
      <c r="L653" s="84">
        <f t="shared" si="369"/>
        <v>0</v>
      </c>
      <c r="M653" s="84">
        <f t="shared" si="369"/>
        <v>0</v>
      </c>
      <c r="N653" s="84">
        <f t="shared" si="369"/>
        <v>0</v>
      </c>
      <c r="O653" s="84">
        <f t="shared" si="369"/>
        <v>0</v>
      </c>
      <c r="P653" s="84">
        <f t="shared" si="369"/>
        <v>0</v>
      </c>
      <c r="Q653" s="84">
        <f t="shared" si="369"/>
        <v>0</v>
      </c>
      <c r="R653" s="84">
        <f t="shared" si="369"/>
        <v>0</v>
      </c>
      <c r="S653" s="84">
        <f t="shared" si="369"/>
        <v>0</v>
      </c>
      <c r="T653" s="84">
        <f t="shared" si="369"/>
        <v>1.274E-2</v>
      </c>
      <c r="U653" s="84">
        <f t="shared" si="369"/>
        <v>0</v>
      </c>
      <c r="V653" s="84">
        <f t="shared" si="369"/>
        <v>1.74E-3</v>
      </c>
      <c r="W653" s="84">
        <f t="shared" si="369"/>
        <v>0.19633999999999999</v>
      </c>
      <c r="X653" s="84">
        <f t="shared" si="369"/>
        <v>0.47614000000000001</v>
      </c>
      <c r="Y653" s="84">
        <f t="shared" si="369"/>
        <v>0.59360000000000002</v>
      </c>
      <c r="Z653" s="84">
        <f t="shared" si="369"/>
        <v>0.27872999999999998</v>
      </c>
      <c r="AA653" s="84">
        <f t="shared" si="369"/>
        <v>0.14563999999999999</v>
      </c>
    </row>
    <row r="654" spans="1:27" ht="12.75" customHeight="1" outlineLevel="1" x14ac:dyDescent="0.2">
      <c r="A654" s="92" t="s">
        <v>2681</v>
      </c>
      <c r="B654" s="62" t="s">
        <v>231</v>
      </c>
      <c r="C654" s="42" t="s">
        <v>77</v>
      </c>
      <c r="D654" s="43">
        <v>46.64</v>
      </c>
      <c r="E654" s="43">
        <v>13.96</v>
      </c>
      <c r="F654" s="43">
        <v>0.88</v>
      </c>
      <c r="G654" s="43">
        <v>0.06</v>
      </c>
      <c r="H654" s="43">
        <v>0</v>
      </c>
      <c r="I654" s="43">
        <v>0</v>
      </c>
      <c r="J654" s="43">
        <v>0</v>
      </c>
      <c r="K654" s="43">
        <v>0</v>
      </c>
      <c r="L654" s="43">
        <v>0</v>
      </c>
      <c r="M654" s="43">
        <v>0</v>
      </c>
      <c r="N654" s="43">
        <v>0</v>
      </c>
      <c r="O654" s="43">
        <v>0</v>
      </c>
      <c r="P654" s="43">
        <v>0</v>
      </c>
      <c r="Q654" s="43">
        <v>0</v>
      </c>
      <c r="R654" s="43">
        <v>0</v>
      </c>
      <c r="S654" s="43">
        <v>0</v>
      </c>
      <c r="T654" s="43">
        <v>12.74</v>
      </c>
      <c r="U654" s="43">
        <v>0</v>
      </c>
      <c r="V654" s="43">
        <v>1.74</v>
      </c>
      <c r="W654" s="43">
        <v>196.34</v>
      </c>
      <c r="X654" s="43">
        <v>476.14</v>
      </c>
      <c r="Y654" s="43">
        <v>593.6</v>
      </c>
      <c r="Z654" s="43">
        <v>278.73</v>
      </c>
      <c r="AA654" s="43">
        <v>145.63999999999999</v>
      </c>
    </row>
    <row r="655" spans="1:27" x14ac:dyDescent="0.2">
      <c r="A655" s="91" t="s">
        <v>2682</v>
      </c>
      <c r="B655" s="27" t="str">
        <f>"07"&amp;"."&amp;$B$729&amp;"."&amp;$B$730</f>
        <v>07.02.2023</v>
      </c>
      <c r="C655" s="83" t="s">
        <v>74</v>
      </c>
      <c r="D655" s="84">
        <f>ROUND((D656)/1000,5)</f>
        <v>8.2890000000000005E-2</v>
      </c>
      <c r="E655" s="84">
        <f t="shared" ref="E655:AA655" si="370">ROUND((E656)/1000,5)</f>
        <v>1.7389999999999999E-2</v>
      </c>
      <c r="F655" s="84">
        <f t="shared" si="370"/>
        <v>3.637E-2</v>
      </c>
      <c r="G655" s="84">
        <f t="shared" si="370"/>
        <v>0</v>
      </c>
      <c r="H655" s="84">
        <f t="shared" si="370"/>
        <v>0</v>
      </c>
      <c r="I655" s="84">
        <f t="shared" si="370"/>
        <v>0</v>
      </c>
      <c r="J655" s="84">
        <f t="shared" si="370"/>
        <v>0</v>
      </c>
      <c r="K655" s="84">
        <f t="shared" si="370"/>
        <v>0</v>
      </c>
      <c r="L655" s="84">
        <f t="shared" si="370"/>
        <v>0</v>
      </c>
      <c r="M655" s="84">
        <f t="shared" si="370"/>
        <v>0</v>
      </c>
      <c r="N655" s="84">
        <f t="shared" si="370"/>
        <v>0</v>
      </c>
      <c r="O655" s="84">
        <f t="shared" si="370"/>
        <v>0</v>
      </c>
      <c r="P655" s="84">
        <f t="shared" si="370"/>
        <v>1.1220000000000001E-2</v>
      </c>
      <c r="Q655" s="84">
        <f t="shared" si="370"/>
        <v>5.9119999999999999E-2</v>
      </c>
      <c r="R655" s="84">
        <f t="shared" si="370"/>
        <v>9.4880000000000006E-2</v>
      </c>
      <c r="S655" s="84">
        <f t="shared" si="370"/>
        <v>0.18088000000000001</v>
      </c>
      <c r="T655" s="84">
        <f t="shared" si="370"/>
        <v>0.18268000000000001</v>
      </c>
      <c r="U655" s="84">
        <f t="shared" si="370"/>
        <v>0.15558</v>
      </c>
      <c r="V655" s="84">
        <f t="shared" si="370"/>
        <v>0.16073000000000001</v>
      </c>
      <c r="W655" s="84">
        <f t="shared" si="370"/>
        <v>0.19878000000000001</v>
      </c>
      <c r="X655" s="84">
        <f t="shared" si="370"/>
        <v>0.20213</v>
      </c>
      <c r="Y655" s="84">
        <f t="shared" si="370"/>
        <v>0.49822</v>
      </c>
      <c r="Z655" s="84">
        <f t="shared" si="370"/>
        <v>0.33765000000000001</v>
      </c>
      <c r="AA655" s="84">
        <f t="shared" si="370"/>
        <v>0.13002</v>
      </c>
    </row>
    <row r="656" spans="1:27" ht="12.75" customHeight="1" outlineLevel="1" x14ac:dyDescent="0.2">
      <c r="A656" s="92" t="s">
        <v>2683</v>
      </c>
      <c r="B656" s="62" t="s">
        <v>231</v>
      </c>
      <c r="C656" s="42" t="s">
        <v>77</v>
      </c>
      <c r="D656" s="43">
        <v>82.89</v>
      </c>
      <c r="E656" s="43">
        <v>17.39</v>
      </c>
      <c r="F656" s="43">
        <v>36.369999999999997</v>
      </c>
      <c r="G656" s="43">
        <v>0</v>
      </c>
      <c r="H656" s="43">
        <v>0</v>
      </c>
      <c r="I656" s="43">
        <v>0</v>
      </c>
      <c r="J656" s="43">
        <v>0</v>
      </c>
      <c r="K656" s="43">
        <v>0</v>
      </c>
      <c r="L656" s="43">
        <v>0</v>
      </c>
      <c r="M656" s="43">
        <v>0</v>
      </c>
      <c r="N656" s="43">
        <v>0</v>
      </c>
      <c r="O656" s="43">
        <v>0</v>
      </c>
      <c r="P656" s="43">
        <v>11.22</v>
      </c>
      <c r="Q656" s="43">
        <v>59.12</v>
      </c>
      <c r="R656" s="43">
        <v>94.88</v>
      </c>
      <c r="S656" s="43">
        <v>180.88</v>
      </c>
      <c r="T656" s="43">
        <v>182.68</v>
      </c>
      <c r="U656" s="43">
        <v>155.58000000000001</v>
      </c>
      <c r="V656" s="43">
        <v>160.72999999999999</v>
      </c>
      <c r="W656" s="43">
        <v>198.78</v>
      </c>
      <c r="X656" s="43">
        <v>202.13</v>
      </c>
      <c r="Y656" s="43">
        <v>498.22</v>
      </c>
      <c r="Z656" s="43">
        <v>337.65</v>
      </c>
      <c r="AA656" s="43">
        <v>130.02000000000001</v>
      </c>
    </row>
    <row r="657" spans="1:27" x14ac:dyDescent="0.2">
      <c r="A657" s="91" t="s">
        <v>2684</v>
      </c>
      <c r="B657" s="27" t="str">
        <f>"08"&amp;"."&amp;$B$729&amp;"."&amp;$B$730</f>
        <v>08.02.2023</v>
      </c>
      <c r="C657" s="83" t="s">
        <v>74</v>
      </c>
      <c r="D657" s="84">
        <f>ROUND((D658)/1000,5)</f>
        <v>5.6689999999999997E-2</v>
      </c>
      <c r="E657" s="84">
        <f t="shared" ref="E657:AA657" si="371">ROUND((E658)/1000,5)</f>
        <v>5.3249999999999999E-2</v>
      </c>
      <c r="F657" s="84">
        <f t="shared" si="371"/>
        <v>0</v>
      </c>
      <c r="G657" s="84">
        <f t="shared" si="371"/>
        <v>0</v>
      </c>
      <c r="H657" s="84">
        <f t="shared" si="371"/>
        <v>0</v>
      </c>
      <c r="I657" s="84">
        <f t="shared" si="371"/>
        <v>0</v>
      </c>
      <c r="J657" s="84">
        <f t="shared" si="371"/>
        <v>0</v>
      </c>
      <c r="K657" s="84">
        <f t="shared" si="371"/>
        <v>0</v>
      </c>
      <c r="L657" s="84">
        <f t="shared" si="371"/>
        <v>0</v>
      </c>
      <c r="M657" s="84">
        <f t="shared" si="371"/>
        <v>0</v>
      </c>
      <c r="N657" s="84">
        <f t="shared" si="371"/>
        <v>0</v>
      </c>
      <c r="O657" s="84">
        <f t="shared" si="371"/>
        <v>0</v>
      </c>
      <c r="P657" s="84">
        <f t="shared" si="371"/>
        <v>0</v>
      </c>
      <c r="Q657" s="84">
        <f t="shared" si="371"/>
        <v>0</v>
      </c>
      <c r="R657" s="84">
        <f t="shared" si="371"/>
        <v>0</v>
      </c>
      <c r="S657" s="84">
        <f t="shared" si="371"/>
        <v>0</v>
      </c>
      <c r="T657" s="84">
        <f t="shared" si="371"/>
        <v>0</v>
      </c>
      <c r="U657" s="84">
        <f t="shared" si="371"/>
        <v>0</v>
      </c>
      <c r="V657" s="84">
        <f t="shared" si="371"/>
        <v>1.6100000000000001E-3</v>
      </c>
      <c r="W657" s="84">
        <f t="shared" si="371"/>
        <v>7.3039999999999994E-2</v>
      </c>
      <c r="X657" s="84">
        <f t="shared" si="371"/>
        <v>8.1100000000000005E-2</v>
      </c>
      <c r="Y657" s="84">
        <f t="shared" si="371"/>
        <v>0.21274000000000001</v>
      </c>
      <c r="Z657" s="84">
        <f t="shared" si="371"/>
        <v>0.21090999999999999</v>
      </c>
      <c r="AA657" s="84">
        <f t="shared" si="371"/>
        <v>0.10331</v>
      </c>
    </row>
    <row r="658" spans="1:27" ht="12.75" customHeight="1" outlineLevel="1" x14ac:dyDescent="0.2">
      <c r="A658" s="92" t="s">
        <v>2685</v>
      </c>
      <c r="B658" s="62" t="s">
        <v>231</v>
      </c>
      <c r="C658" s="42" t="s">
        <v>77</v>
      </c>
      <c r="D658" s="43">
        <v>56.69</v>
      </c>
      <c r="E658" s="43">
        <v>53.25</v>
      </c>
      <c r="F658" s="43">
        <v>0</v>
      </c>
      <c r="G658" s="43">
        <v>0</v>
      </c>
      <c r="H658" s="43">
        <v>0</v>
      </c>
      <c r="I658" s="43">
        <v>0</v>
      </c>
      <c r="J658" s="43">
        <v>0</v>
      </c>
      <c r="K658" s="43">
        <v>0</v>
      </c>
      <c r="L658" s="43">
        <v>0</v>
      </c>
      <c r="M658" s="43">
        <v>0</v>
      </c>
      <c r="N658" s="43">
        <v>0</v>
      </c>
      <c r="O658" s="43">
        <v>0</v>
      </c>
      <c r="P658" s="43">
        <v>0</v>
      </c>
      <c r="Q658" s="43">
        <v>0</v>
      </c>
      <c r="R658" s="43">
        <v>0</v>
      </c>
      <c r="S658" s="43">
        <v>0</v>
      </c>
      <c r="T658" s="43">
        <v>0</v>
      </c>
      <c r="U658" s="43">
        <v>0</v>
      </c>
      <c r="V658" s="43">
        <v>1.61</v>
      </c>
      <c r="W658" s="43">
        <v>73.040000000000006</v>
      </c>
      <c r="X658" s="43">
        <v>81.099999999999994</v>
      </c>
      <c r="Y658" s="43">
        <v>212.74</v>
      </c>
      <c r="Z658" s="43">
        <v>210.91</v>
      </c>
      <c r="AA658" s="43">
        <v>103.31</v>
      </c>
    </row>
    <row r="659" spans="1:27" x14ac:dyDescent="0.2">
      <c r="A659" s="91" t="s">
        <v>2686</v>
      </c>
      <c r="B659" s="27" t="str">
        <f>"09"&amp;"."&amp;$B$729&amp;"."&amp;$B$730</f>
        <v>09.02.2023</v>
      </c>
      <c r="C659" s="83" t="s">
        <v>74</v>
      </c>
      <c r="D659" s="84">
        <f>ROUND((D660)/1000,5)</f>
        <v>4.462E-2</v>
      </c>
      <c r="E659" s="84">
        <f t="shared" ref="E659:AA659" si="372">ROUND((E660)/1000,5)</f>
        <v>1.1299999999999999E-3</v>
      </c>
      <c r="F659" s="84">
        <f t="shared" si="372"/>
        <v>4.5700000000000003E-3</v>
      </c>
      <c r="G659" s="84">
        <f t="shared" si="372"/>
        <v>3.5E-4</v>
      </c>
      <c r="H659" s="84">
        <f t="shared" si="372"/>
        <v>0</v>
      </c>
      <c r="I659" s="84">
        <f t="shared" si="372"/>
        <v>0</v>
      </c>
      <c r="J659" s="84">
        <f t="shared" si="372"/>
        <v>0</v>
      </c>
      <c r="K659" s="84">
        <f t="shared" si="372"/>
        <v>0</v>
      </c>
      <c r="L659" s="84">
        <f t="shared" si="372"/>
        <v>0</v>
      </c>
      <c r="M659" s="84">
        <f t="shared" si="372"/>
        <v>0</v>
      </c>
      <c r="N659" s="84">
        <f t="shared" si="372"/>
        <v>2.5000000000000001E-3</v>
      </c>
      <c r="O659" s="84">
        <f t="shared" si="372"/>
        <v>3.0200000000000001E-2</v>
      </c>
      <c r="P659" s="84">
        <f t="shared" si="372"/>
        <v>1.197E-2</v>
      </c>
      <c r="Q659" s="84">
        <f t="shared" si="372"/>
        <v>7.8799999999999999E-3</v>
      </c>
      <c r="R659" s="84">
        <f t="shared" si="372"/>
        <v>2.189E-2</v>
      </c>
      <c r="S659" s="84">
        <f t="shared" si="372"/>
        <v>1.8939999999999999E-2</v>
      </c>
      <c r="T659" s="84">
        <f t="shared" si="372"/>
        <v>4.5920000000000002E-2</v>
      </c>
      <c r="U659" s="84">
        <f t="shared" si="372"/>
        <v>2.9170000000000001E-2</v>
      </c>
      <c r="V659" s="84">
        <f t="shared" si="372"/>
        <v>8.2250000000000004E-2</v>
      </c>
      <c r="W659" s="84">
        <f t="shared" si="372"/>
        <v>0.17938000000000001</v>
      </c>
      <c r="X659" s="84">
        <f t="shared" si="372"/>
        <v>0.27417000000000002</v>
      </c>
      <c r="Y659" s="84">
        <f t="shared" si="372"/>
        <v>0.31601000000000001</v>
      </c>
      <c r="Z659" s="84">
        <f t="shared" si="372"/>
        <v>0.27635999999999999</v>
      </c>
      <c r="AA659" s="84">
        <f t="shared" si="372"/>
        <v>0.13502</v>
      </c>
    </row>
    <row r="660" spans="1:27" ht="12.75" customHeight="1" outlineLevel="1" x14ac:dyDescent="0.2">
      <c r="A660" s="92" t="s">
        <v>2687</v>
      </c>
      <c r="B660" s="62" t="s">
        <v>231</v>
      </c>
      <c r="C660" s="42" t="s">
        <v>77</v>
      </c>
      <c r="D660" s="43">
        <v>44.62</v>
      </c>
      <c r="E660" s="43">
        <v>1.1299999999999999</v>
      </c>
      <c r="F660" s="43">
        <v>4.57</v>
      </c>
      <c r="G660" s="43">
        <v>0.35</v>
      </c>
      <c r="H660" s="43">
        <v>0</v>
      </c>
      <c r="I660" s="43">
        <v>0</v>
      </c>
      <c r="J660" s="43">
        <v>0</v>
      </c>
      <c r="K660" s="43">
        <v>0</v>
      </c>
      <c r="L660" s="43">
        <v>0</v>
      </c>
      <c r="M660" s="43">
        <v>0</v>
      </c>
      <c r="N660" s="43">
        <v>2.5</v>
      </c>
      <c r="O660" s="43">
        <v>30.2</v>
      </c>
      <c r="P660" s="43">
        <v>11.97</v>
      </c>
      <c r="Q660" s="43">
        <v>7.88</v>
      </c>
      <c r="R660" s="43">
        <v>21.89</v>
      </c>
      <c r="S660" s="43">
        <v>18.940000000000001</v>
      </c>
      <c r="T660" s="43">
        <v>45.92</v>
      </c>
      <c r="U660" s="43">
        <v>29.17</v>
      </c>
      <c r="V660" s="43">
        <v>82.25</v>
      </c>
      <c r="W660" s="43">
        <v>179.38</v>
      </c>
      <c r="X660" s="43">
        <v>274.17</v>
      </c>
      <c r="Y660" s="43">
        <v>316.01</v>
      </c>
      <c r="Z660" s="43">
        <v>276.36</v>
      </c>
      <c r="AA660" s="43">
        <v>135.02000000000001</v>
      </c>
    </row>
    <row r="661" spans="1:27" x14ac:dyDescent="0.2">
      <c r="A661" s="91" t="s">
        <v>2688</v>
      </c>
      <c r="B661" s="27" t="str">
        <f>"10"&amp;"."&amp;$B$729&amp;"."&amp;$B$730</f>
        <v>10.02.2023</v>
      </c>
      <c r="C661" s="83" t="s">
        <v>74</v>
      </c>
      <c r="D661" s="84">
        <f>ROUND((D662)/1000,5)</f>
        <v>0.11551</v>
      </c>
      <c r="E661" s="84">
        <f t="shared" ref="E661:AA661" si="373">ROUND((E662)/1000,5)</f>
        <v>9.3390000000000001E-2</v>
      </c>
      <c r="F661" s="84">
        <f t="shared" si="373"/>
        <v>6.182E-2</v>
      </c>
      <c r="G661" s="84">
        <f t="shared" si="373"/>
        <v>3.9750000000000001E-2</v>
      </c>
      <c r="H661" s="84">
        <f t="shared" si="373"/>
        <v>7.1129999999999999E-2</v>
      </c>
      <c r="I661" s="84">
        <f t="shared" si="373"/>
        <v>0</v>
      </c>
      <c r="J661" s="84">
        <f t="shared" si="373"/>
        <v>0</v>
      </c>
      <c r="K661" s="84">
        <f t="shared" si="373"/>
        <v>2.4039999999999999E-2</v>
      </c>
      <c r="L661" s="84">
        <f t="shared" si="373"/>
        <v>7.5730000000000006E-2</v>
      </c>
      <c r="M661" s="84">
        <f t="shared" si="373"/>
        <v>0.13568</v>
      </c>
      <c r="N661" s="84">
        <f t="shared" si="373"/>
        <v>0.20279</v>
      </c>
      <c r="O661" s="84">
        <f t="shared" si="373"/>
        <v>0.22600000000000001</v>
      </c>
      <c r="P661" s="84">
        <f t="shared" si="373"/>
        <v>0.21590999999999999</v>
      </c>
      <c r="Q661" s="84">
        <f t="shared" si="373"/>
        <v>0.24482000000000001</v>
      </c>
      <c r="R661" s="84">
        <f t="shared" si="373"/>
        <v>0.23677000000000001</v>
      </c>
      <c r="S661" s="84">
        <f t="shared" si="373"/>
        <v>0.21457999999999999</v>
      </c>
      <c r="T661" s="84">
        <f t="shared" si="373"/>
        <v>0.16844000000000001</v>
      </c>
      <c r="U661" s="84">
        <f t="shared" si="373"/>
        <v>0.16478000000000001</v>
      </c>
      <c r="V661" s="84">
        <f t="shared" si="373"/>
        <v>0.19556999999999999</v>
      </c>
      <c r="W661" s="84">
        <f t="shared" si="373"/>
        <v>0.24256</v>
      </c>
      <c r="X661" s="84">
        <f t="shared" si="373"/>
        <v>0.20846999999999999</v>
      </c>
      <c r="Y661" s="84">
        <f t="shared" si="373"/>
        <v>0.48176000000000002</v>
      </c>
      <c r="Z661" s="84">
        <f t="shared" si="373"/>
        <v>0.41691</v>
      </c>
      <c r="AA661" s="84">
        <f t="shared" si="373"/>
        <v>0.25018000000000001</v>
      </c>
    </row>
    <row r="662" spans="1:27" ht="12.75" customHeight="1" outlineLevel="1" x14ac:dyDescent="0.2">
      <c r="A662" s="92" t="s">
        <v>2689</v>
      </c>
      <c r="B662" s="62" t="s">
        <v>231</v>
      </c>
      <c r="C662" s="42" t="s">
        <v>77</v>
      </c>
      <c r="D662" s="43">
        <v>115.51</v>
      </c>
      <c r="E662" s="43">
        <v>93.39</v>
      </c>
      <c r="F662" s="43">
        <v>61.82</v>
      </c>
      <c r="G662" s="43">
        <v>39.75</v>
      </c>
      <c r="H662" s="43">
        <v>71.13</v>
      </c>
      <c r="I662" s="43">
        <v>0</v>
      </c>
      <c r="J662" s="43">
        <v>0</v>
      </c>
      <c r="K662" s="43">
        <v>24.04</v>
      </c>
      <c r="L662" s="43">
        <v>75.73</v>
      </c>
      <c r="M662" s="43">
        <v>135.68</v>
      </c>
      <c r="N662" s="43">
        <v>202.79</v>
      </c>
      <c r="O662" s="43">
        <v>226</v>
      </c>
      <c r="P662" s="43">
        <v>215.91</v>
      </c>
      <c r="Q662" s="43">
        <v>244.82</v>
      </c>
      <c r="R662" s="43">
        <v>236.77</v>
      </c>
      <c r="S662" s="43">
        <v>214.58</v>
      </c>
      <c r="T662" s="43">
        <v>168.44</v>
      </c>
      <c r="U662" s="43">
        <v>164.78</v>
      </c>
      <c r="V662" s="43">
        <v>195.57</v>
      </c>
      <c r="W662" s="43">
        <v>242.56</v>
      </c>
      <c r="X662" s="43">
        <v>208.47</v>
      </c>
      <c r="Y662" s="43">
        <v>481.76</v>
      </c>
      <c r="Z662" s="43">
        <v>416.91</v>
      </c>
      <c r="AA662" s="43">
        <v>250.18</v>
      </c>
    </row>
    <row r="663" spans="1:27" x14ac:dyDescent="0.2">
      <c r="A663" s="91" t="s">
        <v>2690</v>
      </c>
      <c r="B663" s="27" t="str">
        <f>"11"&amp;"."&amp;$B$729&amp;"."&amp;$B$730</f>
        <v>11.02.2023</v>
      </c>
      <c r="C663" s="83" t="s">
        <v>74</v>
      </c>
      <c r="D663" s="84">
        <f>ROUND((D664)/1000,5)</f>
        <v>3.0849999999999999E-2</v>
      </c>
      <c r="E663" s="84">
        <f t="shared" ref="E663:AA663" si="374">ROUND((E664)/1000,5)</f>
        <v>2.2499999999999998E-3</v>
      </c>
      <c r="F663" s="84">
        <f t="shared" si="374"/>
        <v>8.3999999999999995E-3</v>
      </c>
      <c r="G663" s="84">
        <f t="shared" si="374"/>
        <v>0</v>
      </c>
      <c r="H663" s="84">
        <f t="shared" si="374"/>
        <v>0</v>
      </c>
      <c r="I663" s="84">
        <f t="shared" si="374"/>
        <v>0</v>
      </c>
      <c r="J663" s="84">
        <f t="shared" si="374"/>
        <v>0</v>
      </c>
      <c r="K663" s="84">
        <f t="shared" si="374"/>
        <v>0</v>
      </c>
      <c r="L663" s="84">
        <f t="shared" si="374"/>
        <v>0</v>
      </c>
      <c r="M663" s="84">
        <f t="shared" si="374"/>
        <v>0</v>
      </c>
      <c r="N663" s="84">
        <f t="shared" si="374"/>
        <v>0</v>
      </c>
      <c r="O663" s="84">
        <f t="shared" si="374"/>
        <v>0</v>
      </c>
      <c r="P663" s="84">
        <f t="shared" si="374"/>
        <v>0</v>
      </c>
      <c r="Q663" s="84">
        <f t="shared" si="374"/>
        <v>0</v>
      </c>
      <c r="R663" s="84">
        <f t="shared" si="374"/>
        <v>1.7350000000000001E-2</v>
      </c>
      <c r="S663" s="84">
        <f t="shared" si="374"/>
        <v>0</v>
      </c>
      <c r="T663" s="84">
        <f t="shared" si="374"/>
        <v>0</v>
      </c>
      <c r="U663" s="84">
        <f t="shared" si="374"/>
        <v>0</v>
      </c>
      <c r="V663" s="84">
        <f t="shared" si="374"/>
        <v>3.3E-4</v>
      </c>
      <c r="W663" s="84">
        <f t="shared" si="374"/>
        <v>4.4540000000000003E-2</v>
      </c>
      <c r="X663" s="84">
        <f t="shared" si="374"/>
        <v>5.0889999999999998E-2</v>
      </c>
      <c r="Y663" s="84">
        <f t="shared" si="374"/>
        <v>3.2000000000000001E-2</v>
      </c>
      <c r="Z663" s="84">
        <f t="shared" si="374"/>
        <v>8.5519999999999999E-2</v>
      </c>
      <c r="AA663" s="84">
        <f t="shared" si="374"/>
        <v>3.6800000000000001E-3</v>
      </c>
    </row>
    <row r="664" spans="1:27" ht="12.75" customHeight="1" outlineLevel="1" x14ac:dyDescent="0.2">
      <c r="A664" s="92" t="s">
        <v>2691</v>
      </c>
      <c r="B664" s="62" t="s">
        <v>231</v>
      </c>
      <c r="C664" s="42" t="s">
        <v>77</v>
      </c>
      <c r="D664" s="43">
        <v>30.85</v>
      </c>
      <c r="E664" s="43">
        <v>2.25</v>
      </c>
      <c r="F664" s="43">
        <v>8.4</v>
      </c>
      <c r="G664" s="43">
        <v>0</v>
      </c>
      <c r="H664" s="43">
        <v>0</v>
      </c>
      <c r="I664" s="43">
        <v>0</v>
      </c>
      <c r="J664" s="43">
        <v>0</v>
      </c>
      <c r="K664" s="43">
        <v>0</v>
      </c>
      <c r="L664" s="43">
        <v>0</v>
      </c>
      <c r="M664" s="43">
        <v>0</v>
      </c>
      <c r="N664" s="43">
        <v>0</v>
      </c>
      <c r="O664" s="43">
        <v>0</v>
      </c>
      <c r="P664" s="43">
        <v>0</v>
      </c>
      <c r="Q664" s="43">
        <v>0</v>
      </c>
      <c r="R664" s="43">
        <v>17.350000000000001</v>
      </c>
      <c r="S664" s="43">
        <v>0</v>
      </c>
      <c r="T664" s="43">
        <v>0</v>
      </c>
      <c r="U664" s="43">
        <v>0</v>
      </c>
      <c r="V664" s="43">
        <v>0.33</v>
      </c>
      <c r="W664" s="43">
        <v>44.54</v>
      </c>
      <c r="X664" s="43">
        <v>50.89</v>
      </c>
      <c r="Y664" s="43">
        <v>32</v>
      </c>
      <c r="Z664" s="43">
        <v>85.52</v>
      </c>
      <c r="AA664" s="43">
        <v>3.68</v>
      </c>
    </row>
    <row r="665" spans="1:27" x14ac:dyDescent="0.2">
      <c r="A665" s="91" t="s">
        <v>2692</v>
      </c>
      <c r="B665" s="27" t="str">
        <f>"12"&amp;"."&amp;$B$729&amp;"."&amp;$B$730</f>
        <v>12.02.2023</v>
      </c>
      <c r="C665" s="83" t="s">
        <v>74</v>
      </c>
      <c r="D665" s="84">
        <f>ROUND((D666)/1000,5)</f>
        <v>4.9360000000000001E-2</v>
      </c>
      <c r="E665" s="84">
        <f t="shared" ref="E665:AA665" si="375">ROUND((E666)/1000,5)</f>
        <v>5.9159999999999997E-2</v>
      </c>
      <c r="F665" s="84">
        <f t="shared" si="375"/>
        <v>2.0000000000000002E-5</v>
      </c>
      <c r="G665" s="84">
        <f t="shared" si="375"/>
        <v>0</v>
      </c>
      <c r="H665" s="84">
        <f t="shared" si="375"/>
        <v>0</v>
      </c>
      <c r="I665" s="84">
        <f t="shared" si="375"/>
        <v>0</v>
      </c>
      <c r="J665" s="84">
        <f t="shared" si="375"/>
        <v>0</v>
      </c>
      <c r="K665" s="84">
        <f t="shared" si="375"/>
        <v>0</v>
      </c>
      <c r="L665" s="84">
        <f t="shared" si="375"/>
        <v>0</v>
      </c>
      <c r="M665" s="84">
        <f t="shared" si="375"/>
        <v>0</v>
      </c>
      <c r="N665" s="84">
        <f t="shared" si="375"/>
        <v>0</v>
      </c>
      <c r="O665" s="84">
        <f t="shared" si="375"/>
        <v>0</v>
      </c>
      <c r="P665" s="84">
        <f t="shared" si="375"/>
        <v>0</v>
      </c>
      <c r="Q665" s="84">
        <f t="shared" si="375"/>
        <v>0</v>
      </c>
      <c r="R665" s="84">
        <f t="shared" si="375"/>
        <v>9.4570000000000001E-2</v>
      </c>
      <c r="S665" s="84">
        <f t="shared" si="375"/>
        <v>6.3990000000000005E-2</v>
      </c>
      <c r="T665" s="84">
        <f t="shared" si="375"/>
        <v>0.13627</v>
      </c>
      <c r="U665" s="84">
        <f t="shared" si="375"/>
        <v>1.6000000000000001E-4</v>
      </c>
      <c r="V665" s="84">
        <f t="shared" si="375"/>
        <v>3.5900000000000001E-2</v>
      </c>
      <c r="W665" s="84">
        <f t="shared" si="375"/>
        <v>0.14646000000000001</v>
      </c>
      <c r="X665" s="84">
        <f t="shared" si="375"/>
        <v>0.19313</v>
      </c>
      <c r="Y665" s="84">
        <f t="shared" si="375"/>
        <v>0.58797999999999995</v>
      </c>
      <c r="Z665" s="84">
        <f t="shared" si="375"/>
        <v>0.63600999999999996</v>
      </c>
      <c r="AA665" s="84">
        <f t="shared" si="375"/>
        <v>0.41281000000000001</v>
      </c>
    </row>
    <row r="666" spans="1:27" ht="12.75" customHeight="1" outlineLevel="1" x14ac:dyDescent="0.2">
      <c r="A666" s="92" t="s">
        <v>2693</v>
      </c>
      <c r="B666" s="62" t="s">
        <v>231</v>
      </c>
      <c r="C666" s="42" t="s">
        <v>77</v>
      </c>
      <c r="D666" s="43">
        <v>49.36</v>
      </c>
      <c r="E666" s="43">
        <v>59.16</v>
      </c>
      <c r="F666" s="43">
        <v>0.02</v>
      </c>
      <c r="G666" s="43">
        <v>0</v>
      </c>
      <c r="H666" s="43">
        <v>0</v>
      </c>
      <c r="I666" s="43">
        <v>0</v>
      </c>
      <c r="J666" s="43">
        <v>0</v>
      </c>
      <c r="K666" s="43">
        <v>0</v>
      </c>
      <c r="L666" s="43">
        <v>0</v>
      </c>
      <c r="M666" s="43">
        <v>0</v>
      </c>
      <c r="N666" s="43">
        <v>0</v>
      </c>
      <c r="O666" s="43">
        <v>0</v>
      </c>
      <c r="P666" s="43">
        <v>0</v>
      </c>
      <c r="Q666" s="43">
        <v>0</v>
      </c>
      <c r="R666" s="43">
        <v>94.57</v>
      </c>
      <c r="S666" s="43">
        <v>63.99</v>
      </c>
      <c r="T666" s="43">
        <v>136.27000000000001</v>
      </c>
      <c r="U666" s="43">
        <v>0.16</v>
      </c>
      <c r="V666" s="43">
        <v>35.9</v>
      </c>
      <c r="W666" s="43">
        <v>146.46</v>
      </c>
      <c r="X666" s="43">
        <v>193.13</v>
      </c>
      <c r="Y666" s="43">
        <v>587.98</v>
      </c>
      <c r="Z666" s="43">
        <v>636.01</v>
      </c>
      <c r="AA666" s="43">
        <v>412.81</v>
      </c>
    </row>
    <row r="667" spans="1:27" x14ac:dyDescent="0.2">
      <c r="A667" s="91" t="s">
        <v>2694</v>
      </c>
      <c r="B667" s="27" t="str">
        <f>"13"&amp;"."&amp;$B$729&amp;"."&amp;$B$730</f>
        <v>13.02.2023</v>
      </c>
      <c r="C667" s="83" t="s">
        <v>74</v>
      </c>
      <c r="D667" s="84">
        <f>ROUND((D668)/1000,5)</f>
        <v>0.18834999999999999</v>
      </c>
      <c r="E667" s="84">
        <f t="shared" ref="E667:AA667" si="376">ROUND((E668)/1000,5)</f>
        <v>0.16455</v>
      </c>
      <c r="F667" s="84">
        <f t="shared" si="376"/>
        <v>0.12053999999999999</v>
      </c>
      <c r="G667" s="84">
        <f t="shared" si="376"/>
        <v>4.3650000000000001E-2</v>
      </c>
      <c r="H667" s="84">
        <f t="shared" si="376"/>
        <v>0</v>
      </c>
      <c r="I667" s="84">
        <f t="shared" si="376"/>
        <v>0</v>
      </c>
      <c r="J667" s="84">
        <f t="shared" si="376"/>
        <v>0</v>
      </c>
      <c r="K667" s="84">
        <f t="shared" si="376"/>
        <v>0</v>
      </c>
      <c r="L667" s="84">
        <f t="shared" si="376"/>
        <v>0</v>
      </c>
      <c r="M667" s="84">
        <f t="shared" si="376"/>
        <v>9.0260000000000007E-2</v>
      </c>
      <c r="N667" s="84">
        <f t="shared" si="376"/>
        <v>9.9769999999999998E-2</v>
      </c>
      <c r="O667" s="84">
        <f t="shared" si="376"/>
        <v>7.9939999999999997E-2</v>
      </c>
      <c r="P667" s="84">
        <f t="shared" si="376"/>
        <v>0.12359000000000001</v>
      </c>
      <c r="Q667" s="84">
        <f t="shared" si="376"/>
        <v>0.12469</v>
      </c>
      <c r="R667" s="84">
        <f t="shared" si="376"/>
        <v>0.12526000000000001</v>
      </c>
      <c r="S667" s="84">
        <f t="shared" si="376"/>
        <v>0.15165999999999999</v>
      </c>
      <c r="T667" s="84">
        <f t="shared" si="376"/>
        <v>0.17537</v>
      </c>
      <c r="U667" s="84">
        <f t="shared" si="376"/>
        <v>0.1457</v>
      </c>
      <c r="V667" s="84">
        <f t="shared" si="376"/>
        <v>0.23455000000000001</v>
      </c>
      <c r="W667" s="84">
        <f t="shared" si="376"/>
        <v>0.26279999999999998</v>
      </c>
      <c r="X667" s="84">
        <f t="shared" si="376"/>
        <v>0.28058</v>
      </c>
      <c r="Y667" s="84">
        <f t="shared" si="376"/>
        <v>0.42520999999999998</v>
      </c>
      <c r="Z667" s="84">
        <f t="shared" si="376"/>
        <v>0.59694000000000003</v>
      </c>
      <c r="AA667" s="84">
        <f t="shared" si="376"/>
        <v>0.66157999999999995</v>
      </c>
    </row>
    <row r="668" spans="1:27" ht="12.75" customHeight="1" outlineLevel="1" x14ac:dyDescent="0.2">
      <c r="A668" s="92" t="s">
        <v>2695</v>
      </c>
      <c r="B668" s="62" t="s">
        <v>231</v>
      </c>
      <c r="C668" s="42" t="s">
        <v>77</v>
      </c>
      <c r="D668" s="43">
        <v>188.35</v>
      </c>
      <c r="E668" s="43">
        <v>164.55</v>
      </c>
      <c r="F668" s="43">
        <v>120.54</v>
      </c>
      <c r="G668" s="43">
        <v>43.65</v>
      </c>
      <c r="H668" s="43">
        <v>0</v>
      </c>
      <c r="I668" s="43">
        <v>0</v>
      </c>
      <c r="J668" s="43">
        <v>0</v>
      </c>
      <c r="K668" s="43">
        <v>0</v>
      </c>
      <c r="L668" s="43">
        <v>0</v>
      </c>
      <c r="M668" s="43">
        <v>90.26</v>
      </c>
      <c r="N668" s="43">
        <v>99.77</v>
      </c>
      <c r="O668" s="43">
        <v>79.94</v>
      </c>
      <c r="P668" s="43">
        <v>123.59</v>
      </c>
      <c r="Q668" s="43">
        <v>124.69</v>
      </c>
      <c r="R668" s="43">
        <v>125.26</v>
      </c>
      <c r="S668" s="43">
        <v>151.66</v>
      </c>
      <c r="T668" s="43">
        <v>175.37</v>
      </c>
      <c r="U668" s="43">
        <v>145.69999999999999</v>
      </c>
      <c r="V668" s="43">
        <v>234.55</v>
      </c>
      <c r="W668" s="43">
        <v>262.8</v>
      </c>
      <c r="X668" s="43">
        <v>280.58</v>
      </c>
      <c r="Y668" s="43">
        <v>425.21</v>
      </c>
      <c r="Z668" s="43">
        <v>596.94000000000005</v>
      </c>
      <c r="AA668" s="43">
        <v>661.58</v>
      </c>
    </row>
    <row r="669" spans="1:27" x14ac:dyDescent="0.2">
      <c r="A669" s="91" t="s">
        <v>2696</v>
      </c>
      <c r="B669" s="27" t="str">
        <f>"14"&amp;"."&amp;$B$729&amp;"."&amp;$B$730</f>
        <v>14.02.2023</v>
      </c>
      <c r="C669" s="83" t="s">
        <v>74</v>
      </c>
      <c r="D669" s="84">
        <f>ROUND((D670)/1000,5)</f>
        <v>0.15501000000000001</v>
      </c>
      <c r="E669" s="84">
        <f t="shared" ref="E669:AA669" si="377">ROUND((E670)/1000,5)</f>
        <v>8.7300000000000003E-2</v>
      </c>
      <c r="F669" s="84">
        <f t="shared" si="377"/>
        <v>8.2379999999999995E-2</v>
      </c>
      <c r="G669" s="84">
        <f t="shared" si="377"/>
        <v>2.334E-2</v>
      </c>
      <c r="H669" s="84">
        <f t="shared" si="377"/>
        <v>4.0099999999999997E-3</v>
      </c>
      <c r="I669" s="84">
        <f t="shared" si="377"/>
        <v>0</v>
      </c>
      <c r="J669" s="84">
        <f t="shared" si="377"/>
        <v>0</v>
      </c>
      <c r="K669" s="84">
        <f t="shared" si="377"/>
        <v>0</v>
      </c>
      <c r="L669" s="84">
        <f t="shared" si="377"/>
        <v>0</v>
      </c>
      <c r="M669" s="84">
        <f t="shared" si="377"/>
        <v>4.9910000000000003E-2</v>
      </c>
      <c r="N669" s="84">
        <f t="shared" si="377"/>
        <v>0.10195</v>
      </c>
      <c r="O669" s="84">
        <f t="shared" si="377"/>
        <v>0.26845999999999998</v>
      </c>
      <c r="P669" s="84">
        <f t="shared" si="377"/>
        <v>0.30504999999999999</v>
      </c>
      <c r="Q669" s="84">
        <f t="shared" si="377"/>
        <v>0.30734</v>
      </c>
      <c r="R669" s="84">
        <f t="shared" si="377"/>
        <v>0.31968000000000002</v>
      </c>
      <c r="S669" s="84">
        <f t="shared" si="377"/>
        <v>0.19359000000000001</v>
      </c>
      <c r="T669" s="84">
        <f t="shared" si="377"/>
        <v>0.27338000000000001</v>
      </c>
      <c r="U669" s="84">
        <f t="shared" si="377"/>
        <v>6.812E-2</v>
      </c>
      <c r="V669" s="84">
        <f t="shared" si="377"/>
        <v>0.21734000000000001</v>
      </c>
      <c r="W669" s="84">
        <f t="shared" si="377"/>
        <v>0.30897999999999998</v>
      </c>
      <c r="X669" s="84">
        <f t="shared" si="377"/>
        <v>0.33595999999999998</v>
      </c>
      <c r="Y669" s="84">
        <f t="shared" si="377"/>
        <v>0.29409000000000002</v>
      </c>
      <c r="Z669" s="84">
        <f t="shared" si="377"/>
        <v>0.70837000000000006</v>
      </c>
      <c r="AA669" s="84">
        <f t="shared" si="377"/>
        <v>0.48049999999999998</v>
      </c>
    </row>
    <row r="670" spans="1:27" ht="12.75" customHeight="1" outlineLevel="1" x14ac:dyDescent="0.2">
      <c r="A670" s="92" t="s">
        <v>2697</v>
      </c>
      <c r="B670" s="62" t="s">
        <v>231</v>
      </c>
      <c r="C670" s="42" t="s">
        <v>77</v>
      </c>
      <c r="D670" s="43">
        <v>155.01</v>
      </c>
      <c r="E670" s="43">
        <v>87.3</v>
      </c>
      <c r="F670" s="43">
        <v>82.38</v>
      </c>
      <c r="G670" s="43">
        <v>23.34</v>
      </c>
      <c r="H670" s="43">
        <v>4.01</v>
      </c>
      <c r="I670" s="43">
        <v>0</v>
      </c>
      <c r="J670" s="43">
        <v>0</v>
      </c>
      <c r="K670" s="43">
        <v>0</v>
      </c>
      <c r="L670" s="43">
        <v>0</v>
      </c>
      <c r="M670" s="43">
        <v>49.91</v>
      </c>
      <c r="N670" s="43">
        <v>101.95</v>
      </c>
      <c r="O670" s="43">
        <v>268.45999999999998</v>
      </c>
      <c r="P670" s="43">
        <v>305.05</v>
      </c>
      <c r="Q670" s="43">
        <v>307.33999999999997</v>
      </c>
      <c r="R670" s="43">
        <v>319.68</v>
      </c>
      <c r="S670" s="43">
        <v>193.59</v>
      </c>
      <c r="T670" s="43">
        <v>273.38</v>
      </c>
      <c r="U670" s="43">
        <v>68.12</v>
      </c>
      <c r="V670" s="43">
        <v>217.34</v>
      </c>
      <c r="W670" s="43">
        <v>308.98</v>
      </c>
      <c r="X670" s="43">
        <v>335.96</v>
      </c>
      <c r="Y670" s="43">
        <v>294.08999999999997</v>
      </c>
      <c r="Z670" s="43">
        <v>708.37</v>
      </c>
      <c r="AA670" s="43">
        <v>480.5</v>
      </c>
    </row>
    <row r="671" spans="1:27" x14ac:dyDescent="0.2">
      <c r="A671" s="91" t="s">
        <v>2698</v>
      </c>
      <c r="B671" s="27" t="str">
        <f>"15"&amp;"."&amp;$B$729&amp;"."&amp;$B$730</f>
        <v>15.02.2023</v>
      </c>
      <c r="C671" s="83" t="s">
        <v>74</v>
      </c>
      <c r="D671" s="84">
        <f>ROUND((D672)/1000,5)</f>
        <v>0.23178000000000001</v>
      </c>
      <c r="E671" s="84">
        <f t="shared" ref="E671:AA671" si="378">ROUND((E672)/1000,5)</f>
        <v>0.10919</v>
      </c>
      <c r="F671" s="84">
        <f t="shared" si="378"/>
        <v>7.7740000000000004E-2</v>
      </c>
      <c r="G671" s="84">
        <f t="shared" si="378"/>
        <v>7.6230000000000006E-2</v>
      </c>
      <c r="H671" s="84">
        <f t="shared" si="378"/>
        <v>0</v>
      </c>
      <c r="I671" s="84">
        <f t="shared" si="378"/>
        <v>0</v>
      </c>
      <c r="J671" s="84">
        <f t="shared" si="378"/>
        <v>0</v>
      </c>
      <c r="K671" s="84">
        <f t="shared" si="378"/>
        <v>0</v>
      </c>
      <c r="L671" s="84">
        <f t="shared" si="378"/>
        <v>0</v>
      </c>
      <c r="M671" s="84">
        <f t="shared" si="378"/>
        <v>6.9680000000000006E-2</v>
      </c>
      <c r="N671" s="84">
        <f t="shared" si="378"/>
        <v>0.15615000000000001</v>
      </c>
      <c r="O671" s="84">
        <f t="shared" si="378"/>
        <v>0.25111</v>
      </c>
      <c r="P671" s="84">
        <f t="shared" si="378"/>
        <v>0.19957</v>
      </c>
      <c r="Q671" s="84">
        <f t="shared" si="378"/>
        <v>0.23985000000000001</v>
      </c>
      <c r="R671" s="84">
        <f t="shared" si="378"/>
        <v>0.23232</v>
      </c>
      <c r="S671" s="84">
        <f t="shared" si="378"/>
        <v>0.21546000000000001</v>
      </c>
      <c r="T671" s="84">
        <f t="shared" si="378"/>
        <v>0.22470000000000001</v>
      </c>
      <c r="U671" s="84">
        <f t="shared" si="378"/>
        <v>0.12263</v>
      </c>
      <c r="V671" s="84">
        <f t="shared" si="378"/>
        <v>0.21720999999999999</v>
      </c>
      <c r="W671" s="84">
        <f t="shared" si="378"/>
        <v>0.39091999999999999</v>
      </c>
      <c r="X671" s="84">
        <f t="shared" si="378"/>
        <v>0.42488999999999999</v>
      </c>
      <c r="Y671" s="84">
        <f t="shared" si="378"/>
        <v>0.48676000000000003</v>
      </c>
      <c r="Z671" s="84">
        <f t="shared" si="378"/>
        <v>0.39019999999999999</v>
      </c>
      <c r="AA671" s="84">
        <f t="shared" si="378"/>
        <v>0.19849</v>
      </c>
    </row>
    <row r="672" spans="1:27" ht="12.75" customHeight="1" outlineLevel="1" x14ac:dyDescent="0.2">
      <c r="A672" s="92" t="s">
        <v>2699</v>
      </c>
      <c r="B672" s="62" t="s">
        <v>231</v>
      </c>
      <c r="C672" s="42" t="s">
        <v>77</v>
      </c>
      <c r="D672" s="43">
        <v>231.78</v>
      </c>
      <c r="E672" s="43">
        <v>109.19</v>
      </c>
      <c r="F672" s="43">
        <v>77.739999999999995</v>
      </c>
      <c r="G672" s="43">
        <v>76.23</v>
      </c>
      <c r="H672" s="43">
        <v>0</v>
      </c>
      <c r="I672" s="43">
        <v>0</v>
      </c>
      <c r="J672" s="43">
        <v>0</v>
      </c>
      <c r="K672" s="43">
        <v>0</v>
      </c>
      <c r="L672" s="43">
        <v>0</v>
      </c>
      <c r="M672" s="43">
        <v>69.680000000000007</v>
      </c>
      <c r="N672" s="43">
        <v>156.15</v>
      </c>
      <c r="O672" s="43">
        <v>251.11</v>
      </c>
      <c r="P672" s="43">
        <v>199.57</v>
      </c>
      <c r="Q672" s="43">
        <v>239.85</v>
      </c>
      <c r="R672" s="43">
        <v>232.32</v>
      </c>
      <c r="S672" s="43">
        <v>215.46</v>
      </c>
      <c r="T672" s="43">
        <v>224.7</v>
      </c>
      <c r="U672" s="43">
        <v>122.63</v>
      </c>
      <c r="V672" s="43">
        <v>217.21</v>
      </c>
      <c r="W672" s="43">
        <v>390.92</v>
      </c>
      <c r="X672" s="43">
        <v>424.89</v>
      </c>
      <c r="Y672" s="43">
        <v>486.76</v>
      </c>
      <c r="Z672" s="43">
        <v>390.2</v>
      </c>
      <c r="AA672" s="43">
        <v>198.49</v>
      </c>
    </row>
    <row r="673" spans="1:27" x14ac:dyDescent="0.2">
      <c r="A673" s="91" t="s">
        <v>2700</v>
      </c>
      <c r="B673" s="27" t="str">
        <f>"16"&amp;"."&amp;$B$729&amp;"."&amp;$B$730</f>
        <v>16.02.2023</v>
      </c>
      <c r="C673" s="83" t="s">
        <v>74</v>
      </c>
      <c r="D673" s="84">
        <f>ROUND((D674)/1000,5)</f>
        <v>2.1760000000000002E-2</v>
      </c>
      <c r="E673" s="84">
        <f t="shared" ref="E673:AA673" si="379">ROUND((E674)/1000,5)</f>
        <v>7.0970000000000005E-2</v>
      </c>
      <c r="F673" s="84">
        <f t="shared" si="379"/>
        <v>4.4560000000000002E-2</v>
      </c>
      <c r="G673" s="84">
        <f t="shared" si="379"/>
        <v>1.5939999999999999E-2</v>
      </c>
      <c r="H673" s="84">
        <f t="shared" si="379"/>
        <v>0</v>
      </c>
      <c r="I673" s="84">
        <f t="shared" si="379"/>
        <v>0</v>
      </c>
      <c r="J673" s="84">
        <f t="shared" si="379"/>
        <v>0</v>
      </c>
      <c r="K673" s="84">
        <f t="shared" si="379"/>
        <v>0</v>
      </c>
      <c r="L673" s="84">
        <f t="shared" si="379"/>
        <v>0</v>
      </c>
      <c r="M673" s="84">
        <f t="shared" si="379"/>
        <v>0</v>
      </c>
      <c r="N673" s="84">
        <f t="shared" si="379"/>
        <v>0</v>
      </c>
      <c r="O673" s="84">
        <f t="shared" si="379"/>
        <v>0</v>
      </c>
      <c r="P673" s="84">
        <f t="shared" si="379"/>
        <v>3.2309999999999998E-2</v>
      </c>
      <c r="Q673" s="84">
        <f t="shared" si="379"/>
        <v>3.6679999999999997E-2</v>
      </c>
      <c r="R673" s="84">
        <f t="shared" si="379"/>
        <v>0.11536</v>
      </c>
      <c r="S673" s="84">
        <f t="shared" si="379"/>
        <v>0.34197</v>
      </c>
      <c r="T673" s="84">
        <f t="shared" si="379"/>
        <v>0.31495000000000001</v>
      </c>
      <c r="U673" s="84">
        <f t="shared" si="379"/>
        <v>9.0310000000000001E-2</v>
      </c>
      <c r="V673" s="84">
        <f t="shared" si="379"/>
        <v>0.19123999999999999</v>
      </c>
      <c r="W673" s="84">
        <f t="shared" si="379"/>
        <v>0.35618</v>
      </c>
      <c r="X673" s="84">
        <f t="shared" si="379"/>
        <v>0.37768000000000002</v>
      </c>
      <c r="Y673" s="84">
        <f t="shared" si="379"/>
        <v>0.37635000000000002</v>
      </c>
      <c r="Z673" s="84">
        <f t="shared" si="379"/>
        <v>0.47904000000000002</v>
      </c>
      <c r="AA673" s="84">
        <f t="shared" si="379"/>
        <v>0.2346</v>
      </c>
    </row>
    <row r="674" spans="1:27" ht="12.75" customHeight="1" outlineLevel="1" x14ac:dyDescent="0.2">
      <c r="A674" s="92" t="s">
        <v>2701</v>
      </c>
      <c r="B674" s="62" t="s">
        <v>231</v>
      </c>
      <c r="C674" s="42" t="s">
        <v>77</v>
      </c>
      <c r="D674" s="43">
        <v>21.76</v>
      </c>
      <c r="E674" s="43">
        <v>70.97</v>
      </c>
      <c r="F674" s="43">
        <v>44.56</v>
      </c>
      <c r="G674" s="43">
        <v>15.94</v>
      </c>
      <c r="H674" s="43">
        <v>0</v>
      </c>
      <c r="I674" s="43">
        <v>0</v>
      </c>
      <c r="J674" s="43">
        <v>0</v>
      </c>
      <c r="K674" s="43">
        <v>0</v>
      </c>
      <c r="L674" s="43">
        <v>0</v>
      </c>
      <c r="M674" s="43">
        <v>0</v>
      </c>
      <c r="N674" s="43">
        <v>0</v>
      </c>
      <c r="O674" s="43">
        <v>0</v>
      </c>
      <c r="P674" s="43">
        <v>32.31</v>
      </c>
      <c r="Q674" s="43">
        <v>36.68</v>
      </c>
      <c r="R674" s="43">
        <v>115.36</v>
      </c>
      <c r="S674" s="43">
        <v>341.97</v>
      </c>
      <c r="T674" s="43">
        <v>314.95</v>
      </c>
      <c r="U674" s="43">
        <v>90.31</v>
      </c>
      <c r="V674" s="43">
        <v>191.24</v>
      </c>
      <c r="W674" s="43">
        <v>356.18</v>
      </c>
      <c r="X674" s="43">
        <v>377.68</v>
      </c>
      <c r="Y674" s="43">
        <v>376.35</v>
      </c>
      <c r="Z674" s="43">
        <v>479.04</v>
      </c>
      <c r="AA674" s="43">
        <v>234.6</v>
      </c>
    </row>
    <row r="675" spans="1:27" x14ac:dyDescent="0.2">
      <c r="A675" s="91" t="s">
        <v>2702</v>
      </c>
      <c r="B675" s="27" t="str">
        <f>"17"&amp;"."&amp;$B$729&amp;"."&amp;$B$730</f>
        <v>17.02.2023</v>
      </c>
      <c r="C675" s="83" t="s">
        <v>74</v>
      </c>
      <c r="D675" s="84">
        <f>ROUND((D676)/1000,5)</f>
        <v>0.1208</v>
      </c>
      <c r="E675" s="84">
        <f t="shared" ref="E675:AA675" si="380">ROUND((E676)/1000,5)</f>
        <v>4.1390000000000003E-2</v>
      </c>
      <c r="F675" s="84">
        <f t="shared" si="380"/>
        <v>2.4199999999999998E-3</v>
      </c>
      <c r="G675" s="84">
        <f t="shared" si="380"/>
        <v>3.6999999999999999E-4</v>
      </c>
      <c r="H675" s="84">
        <f t="shared" si="380"/>
        <v>0</v>
      </c>
      <c r="I675" s="84">
        <f t="shared" si="380"/>
        <v>0</v>
      </c>
      <c r="J675" s="84">
        <f t="shared" si="380"/>
        <v>0</v>
      </c>
      <c r="K675" s="84">
        <f t="shared" si="380"/>
        <v>0</v>
      </c>
      <c r="L675" s="84">
        <f t="shared" si="380"/>
        <v>0</v>
      </c>
      <c r="M675" s="84">
        <f t="shared" si="380"/>
        <v>0</v>
      </c>
      <c r="N675" s="84">
        <f t="shared" si="380"/>
        <v>5.6899999999999997E-3</v>
      </c>
      <c r="O675" s="84">
        <f t="shared" si="380"/>
        <v>4.5400000000000003E-2</v>
      </c>
      <c r="P675" s="84">
        <f t="shared" si="380"/>
        <v>3.8240000000000003E-2</v>
      </c>
      <c r="Q675" s="84">
        <f t="shared" si="380"/>
        <v>7.238E-2</v>
      </c>
      <c r="R675" s="84">
        <f t="shared" si="380"/>
        <v>7.6219999999999996E-2</v>
      </c>
      <c r="S675" s="84">
        <f t="shared" si="380"/>
        <v>7.4649999999999994E-2</v>
      </c>
      <c r="T675" s="84">
        <f t="shared" si="380"/>
        <v>9.3350000000000002E-2</v>
      </c>
      <c r="U675" s="84">
        <f t="shared" si="380"/>
        <v>1.4829999999999999E-2</v>
      </c>
      <c r="V675" s="84">
        <f t="shared" si="380"/>
        <v>4.1430000000000002E-2</v>
      </c>
      <c r="W675" s="84">
        <f t="shared" si="380"/>
        <v>0.20247000000000001</v>
      </c>
      <c r="X675" s="84">
        <f t="shared" si="380"/>
        <v>0.22602</v>
      </c>
      <c r="Y675" s="84">
        <f t="shared" si="380"/>
        <v>0.51912000000000003</v>
      </c>
      <c r="Z675" s="84">
        <f t="shared" si="380"/>
        <v>0.50453000000000003</v>
      </c>
      <c r="AA675" s="84">
        <f t="shared" si="380"/>
        <v>0.13092000000000001</v>
      </c>
    </row>
    <row r="676" spans="1:27" ht="12.75" customHeight="1" outlineLevel="1" x14ac:dyDescent="0.2">
      <c r="A676" s="92" t="s">
        <v>2703</v>
      </c>
      <c r="B676" s="62" t="s">
        <v>231</v>
      </c>
      <c r="C676" s="42" t="s">
        <v>77</v>
      </c>
      <c r="D676" s="43">
        <v>120.8</v>
      </c>
      <c r="E676" s="43">
        <v>41.39</v>
      </c>
      <c r="F676" s="43">
        <v>2.42</v>
      </c>
      <c r="G676" s="43">
        <v>0.37</v>
      </c>
      <c r="H676" s="43">
        <v>0</v>
      </c>
      <c r="I676" s="43">
        <v>0</v>
      </c>
      <c r="J676" s="43">
        <v>0</v>
      </c>
      <c r="K676" s="43">
        <v>0</v>
      </c>
      <c r="L676" s="43">
        <v>0</v>
      </c>
      <c r="M676" s="43">
        <v>0</v>
      </c>
      <c r="N676" s="43">
        <v>5.69</v>
      </c>
      <c r="O676" s="43">
        <v>45.4</v>
      </c>
      <c r="P676" s="43">
        <v>38.24</v>
      </c>
      <c r="Q676" s="43">
        <v>72.38</v>
      </c>
      <c r="R676" s="43">
        <v>76.22</v>
      </c>
      <c r="S676" s="43">
        <v>74.650000000000006</v>
      </c>
      <c r="T676" s="43">
        <v>93.35</v>
      </c>
      <c r="U676" s="43">
        <v>14.83</v>
      </c>
      <c r="V676" s="43">
        <v>41.43</v>
      </c>
      <c r="W676" s="43">
        <v>202.47</v>
      </c>
      <c r="X676" s="43">
        <v>226.02</v>
      </c>
      <c r="Y676" s="43">
        <v>519.12</v>
      </c>
      <c r="Z676" s="43">
        <v>504.53</v>
      </c>
      <c r="AA676" s="43">
        <v>130.91999999999999</v>
      </c>
    </row>
    <row r="677" spans="1:27" x14ac:dyDescent="0.2">
      <c r="A677" s="91" t="s">
        <v>2704</v>
      </c>
      <c r="B677" s="27" t="str">
        <f>"18"&amp;"."&amp;$B$729&amp;"."&amp;$B$730</f>
        <v>18.02.2023</v>
      </c>
      <c r="C677" s="83" t="s">
        <v>74</v>
      </c>
      <c r="D677" s="84">
        <f>ROUND((D678)/1000,5)</f>
        <v>8.3589999999999998E-2</v>
      </c>
      <c r="E677" s="84">
        <f t="shared" ref="E677:AA677" si="381">ROUND((E678)/1000,5)</f>
        <v>9.9500000000000005E-3</v>
      </c>
      <c r="F677" s="84">
        <f t="shared" si="381"/>
        <v>2.913E-2</v>
      </c>
      <c r="G677" s="84">
        <f t="shared" si="381"/>
        <v>0</v>
      </c>
      <c r="H677" s="84">
        <f t="shared" si="381"/>
        <v>0</v>
      </c>
      <c r="I677" s="84">
        <f t="shared" si="381"/>
        <v>0</v>
      </c>
      <c r="J677" s="84">
        <f t="shared" si="381"/>
        <v>0</v>
      </c>
      <c r="K677" s="84">
        <f t="shared" si="381"/>
        <v>0</v>
      </c>
      <c r="L677" s="84">
        <f t="shared" si="381"/>
        <v>0</v>
      </c>
      <c r="M677" s="84">
        <f t="shared" si="381"/>
        <v>0</v>
      </c>
      <c r="N677" s="84">
        <f t="shared" si="381"/>
        <v>0</v>
      </c>
      <c r="O677" s="84">
        <f t="shared" si="381"/>
        <v>0</v>
      </c>
      <c r="P677" s="84">
        <f t="shared" si="381"/>
        <v>0</v>
      </c>
      <c r="Q677" s="84">
        <f t="shared" si="381"/>
        <v>0</v>
      </c>
      <c r="R677" s="84">
        <f t="shared" si="381"/>
        <v>0</v>
      </c>
      <c r="S677" s="84">
        <f t="shared" si="381"/>
        <v>0</v>
      </c>
      <c r="T677" s="84">
        <f t="shared" si="381"/>
        <v>0</v>
      </c>
      <c r="U677" s="84">
        <f t="shared" si="381"/>
        <v>0</v>
      </c>
      <c r="V677" s="84">
        <f t="shared" si="381"/>
        <v>0</v>
      </c>
      <c r="W677" s="84">
        <f t="shared" si="381"/>
        <v>0</v>
      </c>
      <c r="X677" s="84">
        <f t="shared" si="381"/>
        <v>3.0120000000000001E-2</v>
      </c>
      <c r="Y677" s="84">
        <f t="shared" si="381"/>
        <v>4.9020000000000001E-2</v>
      </c>
      <c r="Z677" s="84">
        <f t="shared" si="381"/>
        <v>2.4399999999999999E-3</v>
      </c>
      <c r="AA677" s="84">
        <f t="shared" si="381"/>
        <v>8.763E-2</v>
      </c>
    </row>
    <row r="678" spans="1:27" ht="12.75" customHeight="1" outlineLevel="1" x14ac:dyDescent="0.2">
      <c r="A678" s="92" t="s">
        <v>2705</v>
      </c>
      <c r="B678" s="62" t="s">
        <v>231</v>
      </c>
      <c r="C678" s="42" t="s">
        <v>77</v>
      </c>
      <c r="D678" s="43">
        <v>83.59</v>
      </c>
      <c r="E678" s="43">
        <v>9.9499999999999993</v>
      </c>
      <c r="F678" s="43">
        <v>29.13</v>
      </c>
      <c r="G678" s="43">
        <v>0</v>
      </c>
      <c r="H678" s="43">
        <v>0</v>
      </c>
      <c r="I678" s="43">
        <v>0</v>
      </c>
      <c r="J678" s="43">
        <v>0</v>
      </c>
      <c r="K678" s="43">
        <v>0</v>
      </c>
      <c r="L678" s="43">
        <v>0</v>
      </c>
      <c r="M678" s="43">
        <v>0</v>
      </c>
      <c r="N678" s="43">
        <v>0</v>
      </c>
      <c r="O678" s="43">
        <v>0</v>
      </c>
      <c r="P678" s="43">
        <v>0</v>
      </c>
      <c r="Q678" s="43">
        <v>0</v>
      </c>
      <c r="R678" s="43">
        <v>0</v>
      </c>
      <c r="S678" s="43">
        <v>0</v>
      </c>
      <c r="T678" s="43">
        <v>0</v>
      </c>
      <c r="U678" s="43">
        <v>0</v>
      </c>
      <c r="V678" s="43">
        <v>0</v>
      </c>
      <c r="W678" s="43">
        <v>0</v>
      </c>
      <c r="X678" s="43">
        <v>30.12</v>
      </c>
      <c r="Y678" s="43">
        <v>49.02</v>
      </c>
      <c r="Z678" s="43">
        <v>2.44</v>
      </c>
      <c r="AA678" s="43">
        <v>87.63</v>
      </c>
    </row>
    <row r="679" spans="1:27" x14ac:dyDescent="0.2">
      <c r="A679" s="91" t="s">
        <v>2706</v>
      </c>
      <c r="B679" s="27" t="str">
        <f>"19"&amp;"."&amp;$B$729&amp;"."&amp;$B$730</f>
        <v>19.02.2023</v>
      </c>
      <c r="C679" s="83" t="s">
        <v>74</v>
      </c>
      <c r="D679" s="84">
        <f>ROUND((D680)/1000,5)</f>
        <v>6.7629999999999996E-2</v>
      </c>
      <c r="E679" s="84">
        <f t="shared" ref="E679:AA679" si="382">ROUND((E680)/1000,5)</f>
        <v>0.10453999999999999</v>
      </c>
      <c r="F679" s="84">
        <f t="shared" si="382"/>
        <v>6.6780000000000006E-2</v>
      </c>
      <c r="G679" s="84">
        <f t="shared" si="382"/>
        <v>5.5719999999999999E-2</v>
      </c>
      <c r="H679" s="84">
        <f t="shared" si="382"/>
        <v>5.321E-2</v>
      </c>
      <c r="I679" s="84">
        <f t="shared" si="382"/>
        <v>5.7389999999999997E-2</v>
      </c>
      <c r="J679" s="84">
        <f t="shared" si="382"/>
        <v>0</v>
      </c>
      <c r="K679" s="84">
        <f t="shared" si="382"/>
        <v>0</v>
      </c>
      <c r="L679" s="84">
        <f t="shared" si="382"/>
        <v>4.3779999999999999E-2</v>
      </c>
      <c r="M679" s="84">
        <f t="shared" si="382"/>
        <v>3.0970000000000001E-2</v>
      </c>
      <c r="N679" s="84">
        <f t="shared" si="382"/>
        <v>4.965E-2</v>
      </c>
      <c r="O679" s="84">
        <f t="shared" si="382"/>
        <v>7.2029999999999997E-2</v>
      </c>
      <c r="P679" s="84">
        <f t="shared" si="382"/>
        <v>9.4619999999999996E-2</v>
      </c>
      <c r="Q679" s="84">
        <f t="shared" si="382"/>
        <v>9.1469999999999996E-2</v>
      </c>
      <c r="R679" s="84">
        <f t="shared" si="382"/>
        <v>0.10679</v>
      </c>
      <c r="S679" s="84">
        <f t="shared" si="382"/>
        <v>0.13381999999999999</v>
      </c>
      <c r="T679" s="84">
        <f t="shared" si="382"/>
        <v>0.10026</v>
      </c>
      <c r="U679" s="84">
        <f t="shared" si="382"/>
        <v>1.0829999999999999E-2</v>
      </c>
      <c r="V679" s="84">
        <f t="shared" si="382"/>
        <v>8.0499999999999999E-3</v>
      </c>
      <c r="W679" s="84">
        <f t="shared" si="382"/>
        <v>0.12064</v>
      </c>
      <c r="X679" s="84">
        <f t="shared" si="382"/>
        <v>0.12786</v>
      </c>
      <c r="Y679" s="84">
        <f t="shared" si="382"/>
        <v>0.49731999999999998</v>
      </c>
      <c r="Z679" s="84">
        <f t="shared" si="382"/>
        <v>0.21848999999999999</v>
      </c>
      <c r="AA679" s="84">
        <f t="shared" si="382"/>
        <v>7.1419999999999997E-2</v>
      </c>
    </row>
    <row r="680" spans="1:27" ht="12.75" customHeight="1" outlineLevel="1" x14ac:dyDescent="0.2">
      <c r="A680" s="92" t="s">
        <v>2707</v>
      </c>
      <c r="B680" s="62" t="s">
        <v>231</v>
      </c>
      <c r="C680" s="42" t="s">
        <v>77</v>
      </c>
      <c r="D680" s="43">
        <v>67.63</v>
      </c>
      <c r="E680" s="43">
        <v>104.54</v>
      </c>
      <c r="F680" s="43">
        <v>66.78</v>
      </c>
      <c r="G680" s="43">
        <v>55.72</v>
      </c>
      <c r="H680" s="43">
        <v>53.21</v>
      </c>
      <c r="I680" s="43">
        <v>57.39</v>
      </c>
      <c r="J680" s="43">
        <v>0</v>
      </c>
      <c r="K680" s="43">
        <v>0</v>
      </c>
      <c r="L680" s="43">
        <v>43.78</v>
      </c>
      <c r="M680" s="43">
        <v>30.97</v>
      </c>
      <c r="N680" s="43">
        <v>49.65</v>
      </c>
      <c r="O680" s="43">
        <v>72.03</v>
      </c>
      <c r="P680" s="43">
        <v>94.62</v>
      </c>
      <c r="Q680" s="43">
        <v>91.47</v>
      </c>
      <c r="R680" s="43">
        <v>106.79</v>
      </c>
      <c r="S680" s="43">
        <v>133.82</v>
      </c>
      <c r="T680" s="43">
        <v>100.26</v>
      </c>
      <c r="U680" s="43">
        <v>10.83</v>
      </c>
      <c r="V680" s="43">
        <v>8.0500000000000007</v>
      </c>
      <c r="W680" s="43">
        <v>120.64</v>
      </c>
      <c r="X680" s="43">
        <v>127.86</v>
      </c>
      <c r="Y680" s="43">
        <v>497.32</v>
      </c>
      <c r="Z680" s="43">
        <v>218.49</v>
      </c>
      <c r="AA680" s="43">
        <v>71.42</v>
      </c>
    </row>
    <row r="681" spans="1:27" x14ac:dyDescent="0.2">
      <c r="A681" s="91" t="s">
        <v>2708</v>
      </c>
      <c r="B681" s="27" t="str">
        <f>"20"&amp;"."&amp;$B$729&amp;"."&amp;$B$730</f>
        <v>20.02.2023</v>
      </c>
      <c r="C681" s="83" t="s">
        <v>74</v>
      </c>
      <c r="D681" s="84">
        <f>ROUND((D682)/1000,5)</f>
        <v>2.7150000000000001E-2</v>
      </c>
      <c r="E681" s="84">
        <f t="shared" ref="E681:AA681" si="383">ROUND((E682)/1000,5)</f>
        <v>2.0230000000000001E-2</v>
      </c>
      <c r="F681" s="84">
        <f t="shared" si="383"/>
        <v>4.1730000000000003E-2</v>
      </c>
      <c r="G681" s="84">
        <f t="shared" si="383"/>
        <v>1.7520000000000001E-2</v>
      </c>
      <c r="H681" s="84">
        <f t="shared" si="383"/>
        <v>0</v>
      </c>
      <c r="I681" s="84">
        <f t="shared" si="383"/>
        <v>0</v>
      </c>
      <c r="J681" s="84">
        <f t="shared" si="383"/>
        <v>0</v>
      </c>
      <c r="K681" s="84">
        <f t="shared" si="383"/>
        <v>0</v>
      </c>
      <c r="L681" s="84">
        <f t="shared" si="383"/>
        <v>0</v>
      </c>
      <c r="M681" s="84">
        <f t="shared" si="383"/>
        <v>0</v>
      </c>
      <c r="N681" s="84">
        <f t="shared" si="383"/>
        <v>6.13E-3</v>
      </c>
      <c r="O681" s="84">
        <f t="shared" si="383"/>
        <v>0</v>
      </c>
      <c r="P681" s="84">
        <f t="shared" si="383"/>
        <v>0</v>
      </c>
      <c r="Q681" s="84">
        <f t="shared" si="383"/>
        <v>0</v>
      </c>
      <c r="R681" s="84">
        <f t="shared" si="383"/>
        <v>2.247E-2</v>
      </c>
      <c r="S681" s="84">
        <f t="shared" si="383"/>
        <v>1.5990000000000001E-2</v>
      </c>
      <c r="T681" s="84">
        <f t="shared" si="383"/>
        <v>5.985E-2</v>
      </c>
      <c r="U681" s="84">
        <f t="shared" si="383"/>
        <v>9.9600000000000001E-3</v>
      </c>
      <c r="V681" s="84">
        <f t="shared" si="383"/>
        <v>5.169E-2</v>
      </c>
      <c r="W681" s="84">
        <f t="shared" si="383"/>
        <v>0.17563999999999999</v>
      </c>
      <c r="X681" s="84">
        <f t="shared" si="383"/>
        <v>0.26069999999999999</v>
      </c>
      <c r="Y681" s="84">
        <f t="shared" si="383"/>
        <v>0.67157</v>
      </c>
      <c r="Z681" s="84">
        <f t="shared" si="383"/>
        <v>0.65595999999999999</v>
      </c>
      <c r="AA681" s="84">
        <f t="shared" si="383"/>
        <v>0.50887000000000004</v>
      </c>
    </row>
    <row r="682" spans="1:27" ht="12.75" customHeight="1" outlineLevel="1" x14ac:dyDescent="0.2">
      <c r="A682" s="92" t="s">
        <v>2709</v>
      </c>
      <c r="B682" s="62" t="s">
        <v>231</v>
      </c>
      <c r="C682" s="42" t="s">
        <v>77</v>
      </c>
      <c r="D682" s="43">
        <v>27.15</v>
      </c>
      <c r="E682" s="43">
        <v>20.23</v>
      </c>
      <c r="F682" s="43">
        <v>41.73</v>
      </c>
      <c r="G682" s="43">
        <v>17.52</v>
      </c>
      <c r="H682" s="43">
        <v>0</v>
      </c>
      <c r="I682" s="43">
        <v>0</v>
      </c>
      <c r="J682" s="43">
        <v>0</v>
      </c>
      <c r="K682" s="43">
        <v>0</v>
      </c>
      <c r="L682" s="43">
        <v>0</v>
      </c>
      <c r="M682" s="43">
        <v>0</v>
      </c>
      <c r="N682" s="43">
        <v>6.13</v>
      </c>
      <c r="O682" s="43">
        <v>0</v>
      </c>
      <c r="P682" s="43">
        <v>0</v>
      </c>
      <c r="Q682" s="43">
        <v>0</v>
      </c>
      <c r="R682" s="43">
        <v>22.47</v>
      </c>
      <c r="S682" s="43">
        <v>15.99</v>
      </c>
      <c r="T682" s="43">
        <v>59.85</v>
      </c>
      <c r="U682" s="43">
        <v>9.9600000000000009</v>
      </c>
      <c r="V682" s="43">
        <v>51.69</v>
      </c>
      <c r="W682" s="43">
        <v>175.64</v>
      </c>
      <c r="X682" s="43">
        <v>260.7</v>
      </c>
      <c r="Y682" s="43">
        <v>671.57</v>
      </c>
      <c r="Z682" s="43">
        <v>655.96</v>
      </c>
      <c r="AA682" s="43">
        <v>508.87</v>
      </c>
    </row>
    <row r="683" spans="1:27" x14ac:dyDescent="0.2">
      <c r="A683" s="91" t="s">
        <v>2710</v>
      </c>
      <c r="B683" s="27" t="str">
        <f>"21"&amp;"."&amp;$B$729&amp;"."&amp;$B$730</f>
        <v>21.02.2023</v>
      </c>
      <c r="C683" s="83" t="s">
        <v>74</v>
      </c>
      <c r="D683" s="84">
        <f>ROUND((D684)/1000,5)</f>
        <v>9.8680000000000004E-2</v>
      </c>
      <c r="E683" s="84">
        <f t="shared" ref="E683:AA683" si="384">ROUND((E684)/1000,5)</f>
        <v>1.789E-2</v>
      </c>
      <c r="F683" s="84">
        <f t="shared" si="384"/>
        <v>3.9949999999999999E-2</v>
      </c>
      <c r="G683" s="84">
        <f t="shared" si="384"/>
        <v>1.235E-2</v>
      </c>
      <c r="H683" s="84">
        <f t="shared" si="384"/>
        <v>0</v>
      </c>
      <c r="I683" s="84">
        <f t="shared" si="384"/>
        <v>0</v>
      </c>
      <c r="J683" s="84">
        <f t="shared" si="384"/>
        <v>0</v>
      </c>
      <c r="K683" s="84">
        <f t="shared" si="384"/>
        <v>0</v>
      </c>
      <c r="L683" s="84">
        <f t="shared" si="384"/>
        <v>0</v>
      </c>
      <c r="M683" s="84">
        <f t="shared" si="384"/>
        <v>0</v>
      </c>
      <c r="N683" s="84">
        <f t="shared" si="384"/>
        <v>0</v>
      </c>
      <c r="O683" s="84">
        <f t="shared" si="384"/>
        <v>7.9799999999999992E-3</v>
      </c>
      <c r="P683" s="84">
        <f t="shared" si="384"/>
        <v>0</v>
      </c>
      <c r="Q683" s="84">
        <f t="shared" si="384"/>
        <v>2.0000000000000002E-5</v>
      </c>
      <c r="R683" s="84">
        <f t="shared" si="384"/>
        <v>2.9770000000000001E-2</v>
      </c>
      <c r="S683" s="84">
        <f t="shared" si="384"/>
        <v>1.8400000000000001E-3</v>
      </c>
      <c r="T683" s="84">
        <f t="shared" si="384"/>
        <v>1.1129999999999999E-2</v>
      </c>
      <c r="U683" s="84">
        <f t="shared" si="384"/>
        <v>0</v>
      </c>
      <c r="V683" s="84">
        <f t="shared" si="384"/>
        <v>0</v>
      </c>
      <c r="W683" s="84">
        <f t="shared" si="384"/>
        <v>2.811E-2</v>
      </c>
      <c r="X683" s="84">
        <f t="shared" si="384"/>
        <v>8.1250000000000003E-2</v>
      </c>
      <c r="Y683" s="84">
        <f t="shared" si="384"/>
        <v>0.16511999999999999</v>
      </c>
      <c r="Z683" s="84">
        <f t="shared" si="384"/>
        <v>0.31768000000000002</v>
      </c>
      <c r="AA683" s="84">
        <f t="shared" si="384"/>
        <v>0.19275999999999999</v>
      </c>
    </row>
    <row r="684" spans="1:27" ht="12.75" customHeight="1" outlineLevel="1" x14ac:dyDescent="0.2">
      <c r="A684" s="92" t="s">
        <v>2711</v>
      </c>
      <c r="B684" s="62" t="s">
        <v>231</v>
      </c>
      <c r="C684" s="42" t="s">
        <v>77</v>
      </c>
      <c r="D684" s="43">
        <v>98.68</v>
      </c>
      <c r="E684" s="43">
        <v>17.89</v>
      </c>
      <c r="F684" s="43">
        <v>39.950000000000003</v>
      </c>
      <c r="G684" s="43">
        <v>12.35</v>
      </c>
      <c r="H684" s="43">
        <v>0</v>
      </c>
      <c r="I684" s="43">
        <v>0</v>
      </c>
      <c r="J684" s="43">
        <v>0</v>
      </c>
      <c r="K684" s="43">
        <v>0</v>
      </c>
      <c r="L684" s="43">
        <v>0</v>
      </c>
      <c r="M684" s="43">
        <v>0</v>
      </c>
      <c r="N684" s="43">
        <v>0</v>
      </c>
      <c r="O684" s="43">
        <v>7.98</v>
      </c>
      <c r="P684" s="43">
        <v>0</v>
      </c>
      <c r="Q684" s="43">
        <v>0.02</v>
      </c>
      <c r="R684" s="43">
        <v>29.77</v>
      </c>
      <c r="S684" s="43">
        <v>1.84</v>
      </c>
      <c r="T684" s="43">
        <v>11.13</v>
      </c>
      <c r="U684" s="43">
        <v>0</v>
      </c>
      <c r="V684" s="43">
        <v>0</v>
      </c>
      <c r="W684" s="43">
        <v>28.11</v>
      </c>
      <c r="X684" s="43">
        <v>81.25</v>
      </c>
      <c r="Y684" s="43">
        <v>165.12</v>
      </c>
      <c r="Z684" s="43">
        <v>317.68</v>
      </c>
      <c r="AA684" s="43">
        <v>192.76</v>
      </c>
    </row>
    <row r="685" spans="1:27" x14ac:dyDescent="0.2">
      <c r="A685" s="91" t="s">
        <v>2712</v>
      </c>
      <c r="B685" s="27" t="str">
        <f>"22"&amp;"."&amp;$B$729&amp;"."&amp;$B$730</f>
        <v>22.02.2023</v>
      </c>
      <c r="C685" s="83" t="s">
        <v>74</v>
      </c>
      <c r="D685" s="84">
        <f>ROUND((D686)/1000,5)</f>
        <v>0.12472</v>
      </c>
      <c r="E685" s="84">
        <f t="shared" ref="E685:AA685" si="385">ROUND((E686)/1000,5)</f>
        <v>5.8799999999999998E-3</v>
      </c>
      <c r="F685" s="84">
        <f t="shared" si="385"/>
        <v>1.532E-2</v>
      </c>
      <c r="G685" s="84">
        <f t="shared" si="385"/>
        <v>0</v>
      </c>
      <c r="H685" s="84">
        <f t="shared" si="385"/>
        <v>0</v>
      </c>
      <c r="I685" s="84">
        <f t="shared" si="385"/>
        <v>0</v>
      </c>
      <c r="J685" s="84">
        <f t="shared" si="385"/>
        <v>0</v>
      </c>
      <c r="K685" s="84">
        <f t="shared" si="385"/>
        <v>0</v>
      </c>
      <c r="L685" s="84">
        <f t="shared" si="385"/>
        <v>0</v>
      </c>
      <c r="M685" s="84">
        <f t="shared" si="385"/>
        <v>3.4499999999999999E-3</v>
      </c>
      <c r="N685" s="84">
        <f t="shared" si="385"/>
        <v>3.9419999999999997E-2</v>
      </c>
      <c r="O685" s="84">
        <f t="shared" si="385"/>
        <v>2.861E-2</v>
      </c>
      <c r="P685" s="84">
        <f t="shared" si="385"/>
        <v>5.9499999999999997E-2</v>
      </c>
      <c r="Q685" s="84">
        <f t="shared" si="385"/>
        <v>9.919E-2</v>
      </c>
      <c r="R685" s="84">
        <f t="shared" si="385"/>
        <v>0.13167000000000001</v>
      </c>
      <c r="S685" s="84">
        <f t="shared" si="385"/>
        <v>0.12733</v>
      </c>
      <c r="T685" s="84">
        <f t="shared" si="385"/>
        <v>0.16894000000000001</v>
      </c>
      <c r="U685" s="84">
        <f t="shared" si="385"/>
        <v>0.15515999999999999</v>
      </c>
      <c r="V685" s="84">
        <f t="shared" si="385"/>
        <v>0.21725</v>
      </c>
      <c r="W685" s="84">
        <f t="shared" si="385"/>
        <v>0.27628000000000003</v>
      </c>
      <c r="X685" s="84">
        <f t="shared" si="385"/>
        <v>0.25624999999999998</v>
      </c>
      <c r="Y685" s="84">
        <f t="shared" si="385"/>
        <v>0.37558999999999998</v>
      </c>
      <c r="Z685" s="84">
        <f t="shared" si="385"/>
        <v>0.39230999999999999</v>
      </c>
      <c r="AA685" s="84">
        <f t="shared" si="385"/>
        <v>0.44536999999999999</v>
      </c>
    </row>
    <row r="686" spans="1:27" ht="12.75" customHeight="1" outlineLevel="1" x14ac:dyDescent="0.2">
      <c r="A686" s="92" t="s">
        <v>2713</v>
      </c>
      <c r="B686" s="62" t="s">
        <v>231</v>
      </c>
      <c r="C686" s="42" t="s">
        <v>77</v>
      </c>
      <c r="D686" s="43">
        <v>124.72</v>
      </c>
      <c r="E686" s="43">
        <v>5.88</v>
      </c>
      <c r="F686" s="43">
        <v>15.32</v>
      </c>
      <c r="G686" s="43">
        <v>0</v>
      </c>
      <c r="H686" s="43">
        <v>0</v>
      </c>
      <c r="I686" s="43">
        <v>0</v>
      </c>
      <c r="J686" s="43">
        <v>0</v>
      </c>
      <c r="K686" s="43">
        <v>0</v>
      </c>
      <c r="L686" s="43">
        <v>0</v>
      </c>
      <c r="M686" s="43">
        <v>3.45</v>
      </c>
      <c r="N686" s="43">
        <v>39.42</v>
      </c>
      <c r="O686" s="43">
        <v>28.61</v>
      </c>
      <c r="P686" s="43">
        <v>59.5</v>
      </c>
      <c r="Q686" s="43">
        <v>99.19</v>
      </c>
      <c r="R686" s="43">
        <v>131.66999999999999</v>
      </c>
      <c r="S686" s="43">
        <v>127.33</v>
      </c>
      <c r="T686" s="43">
        <v>168.94</v>
      </c>
      <c r="U686" s="43">
        <v>155.16</v>
      </c>
      <c r="V686" s="43">
        <v>217.25</v>
      </c>
      <c r="W686" s="43">
        <v>276.27999999999997</v>
      </c>
      <c r="X686" s="43">
        <v>256.25</v>
      </c>
      <c r="Y686" s="43">
        <v>375.59</v>
      </c>
      <c r="Z686" s="43">
        <v>392.31</v>
      </c>
      <c r="AA686" s="43">
        <v>445.37</v>
      </c>
    </row>
    <row r="687" spans="1:27" x14ac:dyDescent="0.2">
      <c r="A687" s="91" t="s">
        <v>2714</v>
      </c>
      <c r="B687" s="27" t="str">
        <f>"23"&amp;"."&amp;$B$729&amp;"."&amp;$B$730</f>
        <v>23.02.2023</v>
      </c>
      <c r="C687" s="83" t="s">
        <v>74</v>
      </c>
      <c r="D687" s="84">
        <f>ROUND((D688)/1000,5)</f>
        <v>0.13664999999999999</v>
      </c>
      <c r="E687" s="84">
        <f t="shared" ref="E687:AA687" si="386">ROUND((E688)/1000,5)</f>
        <v>2.0699999999999998E-3</v>
      </c>
      <c r="F687" s="84">
        <f t="shared" si="386"/>
        <v>0</v>
      </c>
      <c r="G687" s="84">
        <f t="shared" si="386"/>
        <v>0</v>
      </c>
      <c r="H687" s="84">
        <f t="shared" si="386"/>
        <v>0</v>
      </c>
      <c r="I687" s="84">
        <f t="shared" si="386"/>
        <v>0</v>
      </c>
      <c r="J687" s="84">
        <f t="shared" si="386"/>
        <v>0</v>
      </c>
      <c r="K687" s="84">
        <f t="shared" si="386"/>
        <v>0</v>
      </c>
      <c r="L687" s="84">
        <f t="shared" si="386"/>
        <v>0</v>
      </c>
      <c r="M687" s="84">
        <f t="shared" si="386"/>
        <v>0</v>
      </c>
      <c r="N687" s="84">
        <f t="shared" si="386"/>
        <v>0</v>
      </c>
      <c r="O687" s="84">
        <f t="shared" si="386"/>
        <v>0</v>
      </c>
      <c r="P687" s="84">
        <f t="shared" si="386"/>
        <v>6.9999999999999994E-5</v>
      </c>
      <c r="Q687" s="84">
        <f t="shared" si="386"/>
        <v>5.9790000000000003E-2</v>
      </c>
      <c r="R687" s="84">
        <f t="shared" si="386"/>
        <v>9.2780000000000001E-2</v>
      </c>
      <c r="S687" s="84">
        <f t="shared" si="386"/>
        <v>8.9209999999999998E-2</v>
      </c>
      <c r="T687" s="84">
        <f t="shared" si="386"/>
        <v>9.8369999999999999E-2</v>
      </c>
      <c r="U687" s="84">
        <f t="shared" si="386"/>
        <v>0.12902</v>
      </c>
      <c r="V687" s="84">
        <f t="shared" si="386"/>
        <v>0.13625000000000001</v>
      </c>
      <c r="W687" s="84">
        <f t="shared" si="386"/>
        <v>0.29015999999999997</v>
      </c>
      <c r="X687" s="84">
        <f t="shared" si="386"/>
        <v>0.54800000000000004</v>
      </c>
      <c r="Y687" s="84">
        <f t="shared" si="386"/>
        <v>0.69713000000000003</v>
      </c>
      <c r="Z687" s="84">
        <f t="shared" si="386"/>
        <v>0.45804</v>
      </c>
      <c r="AA687" s="84">
        <f t="shared" si="386"/>
        <v>0.26088</v>
      </c>
    </row>
    <row r="688" spans="1:27" ht="12.75" customHeight="1" outlineLevel="1" x14ac:dyDescent="0.2">
      <c r="A688" s="92" t="s">
        <v>2715</v>
      </c>
      <c r="B688" s="62" t="s">
        <v>231</v>
      </c>
      <c r="C688" s="42" t="s">
        <v>77</v>
      </c>
      <c r="D688" s="43">
        <v>136.65</v>
      </c>
      <c r="E688" s="43">
        <v>2.0699999999999998</v>
      </c>
      <c r="F688" s="43">
        <v>0</v>
      </c>
      <c r="G688" s="43">
        <v>0</v>
      </c>
      <c r="H688" s="43">
        <v>0</v>
      </c>
      <c r="I688" s="43">
        <v>0</v>
      </c>
      <c r="J688" s="43">
        <v>0</v>
      </c>
      <c r="K688" s="43">
        <v>0</v>
      </c>
      <c r="L688" s="43">
        <v>0</v>
      </c>
      <c r="M688" s="43">
        <v>0</v>
      </c>
      <c r="N688" s="43">
        <v>0</v>
      </c>
      <c r="O688" s="43">
        <v>0</v>
      </c>
      <c r="P688" s="43">
        <v>7.0000000000000007E-2</v>
      </c>
      <c r="Q688" s="43">
        <v>59.79</v>
      </c>
      <c r="R688" s="43">
        <v>92.78</v>
      </c>
      <c r="S688" s="43">
        <v>89.21</v>
      </c>
      <c r="T688" s="43">
        <v>98.37</v>
      </c>
      <c r="U688" s="43">
        <v>129.02000000000001</v>
      </c>
      <c r="V688" s="43">
        <v>136.25</v>
      </c>
      <c r="W688" s="43">
        <v>290.16000000000003</v>
      </c>
      <c r="X688" s="43">
        <v>548</v>
      </c>
      <c r="Y688" s="43">
        <v>697.13</v>
      </c>
      <c r="Z688" s="43">
        <v>458.04</v>
      </c>
      <c r="AA688" s="43">
        <v>260.88</v>
      </c>
    </row>
    <row r="689" spans="1:28" x14ac:dyDescent="0.2">
      <c r="A689" s="91" t="s">
        <v>2716</v>
      </c>
      <c r="B689" s="27" t="str">
        <f>"24"&amp;"."&amp;$B$729&amp;"."&amp;$B$730</f>
        <v>24.02.2023</v>
      </c>
      <c r="C689" s="83" t="s">
        <v>74</v>
      </c>
      <c r="D689" s="84">
        <f>ROUND((D690)/1000,5)</f>
        <v>0.19741</v>
      </c>
      <c r="E689" s="84">
        <f t="shared" ref="E689:AA689" si="387">ROUND((E690)/1000,5)</f>
        <v>0.13667000000000001</v>
      </c>
      <c r="F689" s="84">
        <f t="shared" si="387"/>
        <v>0.12676000000000001</v>
      </c>
      <c r="G689" s="84">
        <f t="shared" si="387"/>
        <v>9.1249999999999998E-2</v>
      </c>
      <c r="H689" s="84">
        <f t="shared" si="387"/>
        <v>6.5729999999999997E-2</v>
      </c>
      <c r="I689" s="84">
        <f t="shared" si="387"/>
        <v>3.7179999999999998E-2</v>
      </c>
      <c r="J689" s="84">
        <f t="shared" si="387"/>
        <v>7.1510000000000004E-2</v>
      </c>
      <c r="K689" s="84">
        <f t="shared" si="387"/>
        <v>0.18296999999999999</v>
      </c>
      <c r="L689" s="84">
        <f t="shared" si="387"/>
        <v>0</v>
      </c>
      <c r="M689" s="84">
        <f t="shared" si="387"/>
        <v>0.13275000000000001</v>
      </c>
      <c r="N689" s="84">
        <f t="shared" si="387"/>
        <v>0.15532000000000001</v>
      </c>
      <c r="O689" s="84">
        <f t="shared" si="387"/>
        <v>0.16223000000000001</v>
      </c>
      <c r="P689" s="84">
        <f t="shared" si="387"/>
        <v>0.13918</v>
      </c>
      <c r="Q689" s="84">
        <f t="shared" si="387"/>
        <v>0.14083999999999999</v>
      </c>
      <c r="R689" s="84">
        <f t="shared" si="387"/>
        <v>0.12919</v>
      </c>
      <c r="S689" s="84">
        <f t="shared" si="387"/>
        <v>0.16139000000000001</v>
      </c>
      <c r="T689" s="84">
        <f t="shared" si="387"/>
        <v>0.23083000000000001</v>
      </c>
      <c r="U689" s="84">
        <f t="shared" si="387"/>
        <v>9.7199999999999995E-2</v>
      </c>
      <c r="V689" s="84">
        <f t="shared" si="387"/>
        <v>3.56E-2</v>
      </c>
      <c r="W689" s="84">
        <f t="shared" si="387"/>
        <v>0.26365</v>
      </c>
      <c r="X689" s="84">
        <f t="shared" si="387"/>
        <v>0.50926000000000005</v>
      </c>
      <c r="Y689" s="84">
        <f t="shared" si="387"/>
        <v>0.74319999999999997</v>
      </c>
      <c r="Z689" s="84">
        <f t="shared" si="387"/>
        <v>0.49506</v>
      </c>
      <c r="AA689" s="84">
        <f t="shared" si="387"/>
        <v>0.67071999999999998</v>
      </c>
    </row>
    <row r="690" spans="1:28" ht="12.75" customHeight="1" outlineLevel="1" x14ac:dyDescent="0.2">
      <c r="A690" s="92" t="s">
        <v>2717</v>
      </c>
      <c r="B690" s="62" t="s">
        <v>231</v>
      </c>
      <c r="C690" s="42" t="s">
        <v>77</v>
      </c>
      <c r="D690" s="43">
        <v>197.41</v>
      </c>
      <c r="E690" s="43">
        <v>136.66999999999999</v>
      </c>
      <c r="F690" s="43">
        <v>126.76</v>
      </c>
      <c r="G690" s="43">
        <v>91.25</v>
      </c>
      <c r="H690" s="43">
        <v>65.73</v>
      </c>
      <c r="I690" s="43">
        <v>37.18</v>
      </c>
      <c r="J690" s="43">
        <v>71.510000000000005</v>
      </c>
      <c r="K690" s="43">
        <v>182.97</v>
      </c>
      <c r="L690" s="43">
        <v>0</v>
      </c>
      <c r="M690" s="43">
        <v>132.75</v>
      </c>
      <c r="N690" s="43">
        <v>155.32</v>
      </c>
      <c r="O690" s="43">
        <v>162.22999999999999</v>
      </c>
      <c r="P690" s="43">
        <v>139.18</v>
      </c>
      <c r="Q690" s="43">
        <v>140.84</v>
      </c>
      <c r="R690" s="43">
        <v>129.19</v>
      </c>
      <c r="S690" s="43">
        <v>161.38999999999999</v>
      </c>
      <c r="T690" s="43">
        <v>230.83</v>
      </c>
      <c r="U690" s="43">
        <v>97.2</v>
      </c>
      <c r="V690" s="43">
        <v>35.6</v>
      </c>
      <c r="W690" s="43">
        <v>263.64999999999998</v>
      </c>
      <c r="X690" s="43">
        <v>509.26</v>
      </c>
      <c r="Y690" s="43">
        <v>743.2</v>
      </c>
      <c r="Z690" s="43">
        <v>495.06</v>
      </c>
      <c r="AA690" s="43">
        <v>670.72</v>
      </c>
    </row>
    <row r="691" spans="1:28" x14ac:dyDescent="0.2">
      <c r="A691" s="91" t="s">
        <v>2718</v>
      </c>
      <c r="B691" s="27" t="str">
        <f>"25"&amp;"."&amp;$B$729&amp;"."&amp;$B$730</f>
        <v>25.02.2023</v>
      </c>
      <c r="C691" s="83" t="s">
        <v>74</v>
      </c>
      <c r="D691" s="84">
        <f>ROUND((D692)/1000,5)</f>
        <v>0.27411999999999997</v>
      </c>
      <c r="E691" s="84">
        <f t="shared" ref="E691:AA691" si="388">ROUND((E692)/1000,5)</f>
        <v>0.15697</v>
      </c>
      <c r="F691" s="84">
        <f t="shared" si="388"/>
        <v>0.11751</v>
      </c>
      <c r="G691" s="84">
        <f t="shared" si="388"/>
        <v>6.6650000000000001E-2</v>
      </c>
      <c r="H691" s="84">
        <f t="shared" si="388"/>
        <v>3.7449999999999997E-2</v>
      </c>
      <c r="I691" s="84">
        <f t="shared" si="388"/>
        <v>0</v>
      </c>
      <c r="J691" s="84">
        <f t="shared" si="388"/>
        <v>2.8649999999999998E-2</v>
      </c>
      <c r="K691" s="84">
        <f t="shared" si="388"/>
        <v>7.979E-2</v>
      </c>
      <c r="L691" s="84">
        <f t="shared" si="388"/>
        <v>1.5499999999999999E-3</v>
      </c>
      <c r="M691" s="84">
        <f t="shared" si="388"/>
        <v>4.888E-2</v>
      </c>
      <c r="N691" s="84">
        <f t="shared" si="388"/>
        <v>5.6800000000000003E-2</v>
      </c>
      <c r="O691" s="84">
        <f t="shared" si="388"/>
        <v>6.3100000000000003E-2</v>
      </c>
      <c r="P691" s="84">
        <f t="shared" si="388"/>
        <v>5.169E-2</v>
      </c>
      <c r="Q691" s="84">
        <f t="shared" si="388"/>
        <v>2.666E-2</v>
      </c>
      <c r="R691" s="84">
        <f t="shared" si="388"/>
        <v>4.3200000000000002E-2</v>
      </c>
      <c r="S691" s="84">
        <f t="shared" si="388"/>
        <v>2.9069999999999999E-2</v>
      </c>
      <c r="T691" s="84">
        <f t="shared" si="388"/>
        <v>5.7099999999999998E-3</v>
      </c>
      <c r="U691" s="84">
        <f t="shared" si="388"/>
        <v>1.4319999999999999E-2</v>
      </c>
      <c r="V691" s="84">
        <f t="shared" si="388"/>
        <v>8.6629999999999999E-2</v>
      </c>
      <c r="W691" s="84">
        <f t="shared" si="388"/>
        <v>8.3229999999999998E-2</v>
      </c>
      <c r="X691" s="84">
        <f t="shared" si="388"/>
        <v>0.18267</v>
      </c>
      <c r="Y691" s="84">
        <f t="shared" si="388"/>
        <v>0.18986</v>
      </c>
      <c r="Z691" s="84">
        <f t="shared" si="388"/>
        <v>0.15834999999999999</v>
      </c>
      <c r="AA691" s="84">
        <f t="shared" si="388"/>
        <v>0.22814999999999999</v>
      </c>
    </row>
    <row r="692" spans="1:28" ht="12.75" customHeight="1" outlineLevel="1" x14ac:dyDescent="0.2">
      <c r="A692" s="92" t="s">
        <v>2719</v>
      </c>
      <c r="B692" s="62" t="s">
        <v>231</v>
      </c>
      <c r="C692" s="42" t="s">
        <v>77</v>
      </c>
      <c r="D692" s="43">
        <v>274.12</v>
      </c>
      <c r="E692" s="43">
        <v>156.97</v>
      </c>
      <c r="F692" s="43">
        <v>117.51</v>
      </c>
      <c r="G692" s="43">
        <v>66.650000000000006</v>
      </c>
      <c r="H692" s="43">
        <v>37.450000000000003</v>
      </c>
      <c r="I692" s="43">
        <v>0</v>
      </c>
      <c r="J692" s="43">
        <v>28.65</v>
      </c>
      <c r="K692" s="43">
        <v>79.790000000000006</v>
      </c>
      <c r="L692" s="43">
        <v>1.55</v>
      </c>
      <c r="M692" s="43">
        <v>48.88</v>
      </c>
      <c r="N692" s="43">
        <v>56.8</v>
      </c>
      <c r="O692" s="43">
        <v>63.1</v>
      </c>
      <c r="P692" s="43">
        <v>51.69</v>
      </c>
      <c r="Q692" s="43">
        <v>26.66</v>
      </c>
      <c r="R692" s="43">
        <v>43.2</v>
      </c>
      <c r="S692" s="43">
        <v>29.07</v>
      </c>
      <c r="T692" s="43">
        <v>5.71</v>
      </c>
      <c r="U692" s="43">
        <v>14.32</v>
      </c>
      <c r="V692" s="43">
        <v>86.63</v>
      </c>
      <c r="W692" s="43">
        <v>83.23</v>
      </c>
      <c r="X692" s="43">
        <v>182.67</v>
      </c>
      <c r="Y692" s="43">
        <v>189.86</v>
      </c>
      <c r="Z692" s="43">
        <v>158.35</v>
      </c>
      <c r="AA692" s="43">
        <v>228.15</v>
      </c>
    </row>
    <row r="693" spans="1:28" x14ac:dyDescent="0.2">
      <c r="A693" s="91" t="s">
        <v>2720</v>
      </c>
      <c r="B693" s="27" t="str">
        <f>"26"&amp;"."&amp;$B$729&amp;"."&amp;$B$730</f>
        <v>26.02.2023</v>
      </c>
      <c r="C693" s="83" t="s">
        <v>74</v>
      </c>
      <c r="D693" s="84">
        <f>ROUND((D694)/1000,5)</f>
        <v>0.14660000000000001</v>
      </c>
      <c r="E693" s="84">
        <f t="shared" ref="E693:AA693" si="389">ROUND((E694)/1000,5)</f>
        <v>7.2470000000000007E-2</v>
      </c>
      <c r="F693" s="84">
        <f t="shared" si="389"/>
        <v>5.8049999999999997E-2</v>
      </c>
      <c r="G693" s="84">
        <f t="shared" si="389"/>
        <v>5.7200000000000001E-2</v>
      </c>
      <c r="H693" s="84">
        <f t="shared" si="389"/>
        <v>5.6939999999999998E-2</v>
      </c>
      <c r="I693" s="84">
        <f t="shared" si="389"/>
        <v>4.4240000000000002E-2</v>
      </c>
      <c r="J693" s="84">
        <f t="shared" si="389"/>
        <v>0</v>
      </c>
      <c r="K693" s="84">
        <f t="shared" si="389"/>
        <v>1.5499999999999999E-3</v>
      </c>
      <c r="L693" s="84">
        <f t="shared" si="389"/>
        <v>6.2700000000000006E-2</v>
      </c>
      <c r="M693" s="84">
        <f t="shared" si="389"/>
        <v>5.391E-2</v>
      </c>
      <c r="N693" s="84">
        <f t="shared" si="389"/>
        <v>0.1273</v>
      </c>
      <c r="O693" s="84">
        <f t="shared" si="389"/>
        <v>8.1909999999999997E-2</v>
      </c>
      <c r="P693" s="84">
        <f t="shared" si="389"/>
        <v>9.1480000000000006E-2</v>
      </c>
      <c r="Q693" s="84">
        <f t="shared" si="389"/>
        <v>8.6059999999999998E-2</v>
      </c>
      <c r="R693" s="84">
        <f t="shared" si="389"/>
        <v>6.2609999999999999E-2</v>
      </c>
      <c r="S693" s="84">
        <f t="shared" si="389"/>
        <v>6.4030000000000004E-2</v>
      </c>
      <c r="T693" s="84">
        <f t="shared" si="389"/>
        <v>7.3819999999999997E-2</v>
      </c>
      <c r="U693" s="84">
        <f t="shared" si="389"/>
        <v>9.0579999999999994E-2</v>
      </c>
      <c r="V693" s="84">
        <f t="shared" si="389"/>
        <v>2.7060000000000001E-2</v>
      </c>
      <c r="W693" s="84">
        <f t="shared" si="389"/>
        <v>0.14826</v>
      </c>
      <c r="X693" s="84">
        <f t="shared" si="389"/>
        <v>0.13908999999999999</v>
      </c>
      <c r="Y693" s="84">
        <f t="shared" si="389"/>
        <v>0.16617999999999999</v>
      </c>
      <c r="Z693" s="84">
        <f t="shared" si="389"/>
        <v>0.36560999999999999</v>
      </c>
      <c r="AA693" s="84">
        <f t="shared" si="389"/>
        <v>0.19469</v>
      </c>
    </row>
    <row r="694" spans="1:28" ht="12.75" customHeight="1" outlineLevel="1" x14ac:dyDescent="0.2">
      <c r="A694" s="92" t="s">
        <v>2721</v>
      </c>
      <c r="B694" s="62" t="s">
        <v>231</v>
      </c>
      <c r="C694" s="42" t="s">
        <v>77</v>
      </c>
      <c r="D694" s="43">
        <v>146.6</v>
      </c>
      <c r="E694" s="43">
        <v>72.47</v>
      </c>
      <c r="F694" s="43">
        <v>58.05</v>
      </c>
      <c r="G694" s="43">
        <v>57.2</v>
      </c>
      <c r="H694" s="43">
        <v>56.94</v>
      </c>
      <c r="I694" s="43">
        <v>44.24</v>
      </c>
      <c r="J694" s="43">
        <v>0</v>
      </c>
      <c r="K694" s="43">
        <v>1.55</v>
      </c>
      <c r="L694" s="43">
        <v>62.7</v>
      </c>
      <c r="M694" s="43">
        <v>53.91</v>
      </c>
      <c r="N694" s="43">
        <v>127.3</v>
      </c>
      <c r="O694" s="43">
        <v>81.91</v>
      </c>
      <c r="P694" s="43">
        <v>91.48</v>
      </c>
      <c r="Q694" s="43">
        <v>86.06</v>
      </c>
      <c r="R694" s="43">
        <v>62.61</v>
      </c>
      <c r="S694" s="43">
        <v>64.03</v>
      </c>
      <c r="T694" s="43">
        <v>73.819999999999993</v>
      </c>
      <c r="U694" s="43">
        <v>90.58</v>
      </c>
      <c r="V694" s="43">
        <v>27.06</v>
      </c>
      <c r="W694" s="43">
        <v>148.26</v>
      </c>
      <c r="X694" s="43">
        <v>139.09</v>
      </c>
      <c r="Y694" s="43">
        <v>166.18</v>
      </c>
      <c r="Z694" s="43">
        <v>365.61</v>
      </c>
      <c r="AA694" s="43">
        <v>194.69</v>
      </c>
    </row>
    <row r="695" spans="1:28" x14ac:dyDescent="0.2">
      <c r="A695" s="91" t="s">
        <v>2722</v>
      </c>
      <c r="B695" s="27" t="str">
        <f>"27"&amp;"."&amp;$B$729&amp;"."&amp;$B$730</f>
        <v>27.02.2023</v>
      </c>
      <c r="C695" s="83" t="s">
        <v>74</v>
      </c>
      <c r="D695" s="84">
        <f>ROUND((D696)/1000,5)</f>
        <v>6.4750000000000002E-2</v>
      </c>
      <c r="E695" s="84">
        <f t="shared" ref="E695:AA695" si="390">ROUND((E696)/1000,5)</f>
        <v>7.3429999999999995E-2</v>
      </c>
      <c r="F695" s="84">
        <f t="shared" si="390"/>
        <v>4.7500000000000001E-2</v>
      </c>
      <c r="G695" s="84">
        <f t="shared" si="390"/>
        <v>3.0329999999999999E-2</v>
      </c>
      <c r="H695" s="84">
        <f t="shared" si="390"/>
        <v>0</v>
      </c>
      <c r="I695" s="84">
        <f t="shared" si="390"/>
        <v>0</v>
      </c>
      <c r="J695" s="84">
        <f t="shared" si="390"/>
        <v>0</v>
      </c>
      <c r="K695" s="84">
        <f t="shared" si="390"/>
        <v>0</v>
      </c>
      <c r="L695" s="84">
        <f t="shared" si="390"/>
        <v>0</v>
      </c>
      <c r="M695" s="84">
        <f t="shared" si="390"/>
        <v>0</v>
      </c>
      <c r="N695" s="84">
        <f t="shared" si="390"/>
        <v>3.7719999999999997E-2</v>
      </c>
      <c r="O695" s="84">
        <f t="shared" si="390"/>
        <v>1.6140000000000002E-2</v>
      </c>
      <c r="P695" s="84">
        <f t="shared" si="390"/>
        <v>8.1700000000000002E-3</v>
      </c>
      <c r="Q695" s="84">
        <f t="shared" si="390"/>
        <v>6.4000000000000005E-4</v>
      </c>
      <c r="R695" s="84">
        <f t="shared" si="390"/>
        <v>6.0000000000000002E-5</v>
      </c>
      <c r="S695" s="84">
        <f t="shared" si="390"/>
        <v>1E-4</v>
      </c>
      <c r="T695" s="84">
        <f t="shared" si="390"/>
        <v>9.4900000000000002E-3</v>
      </c>
      <c r="U695" s="84">
        <f t="shared" si="390"/>
        <v>2.8400000000000001E-3</v>
      </c>
      <c r="V695" s="84">
        <f t="shared" si="390"/>
        <v>1.7649999999999999E-2</v>
      </c>
      <c r="W695" s="84">
        <f t="shared" si="390"/>
        <v>0.13639000000000001</v>
      </c>
      <c r="X695" s="84">
        <f t="shared" si="390"/>
        <v>0.19256999999999999</v>
      </c>
      <c r="Y695" s="84">
        <f t="shared" si="390"/>
        <v>0.55139000000000005</v>
      </c>
      <c r="Z695" s="84">
        <f t="shared" si="390"/>
        <v>0.49265999999999999</v>
      </c>
      <c r="AA695" s="84">
        <f t="shared" si="390"/>
        <v>0.54059000000000001</v>
      </c>
    </row>
    <row r="696" spans="1:28" ht="12.75" customHeight="1" outlineLevel="1" x14ac:dyDescent="0.2">
      <c r="A696" s="92" t="s">
        <v>2723</v>
      </c>
      <c r="B696" s="62" t="s">
        <v>231</v>
      </c>
      <c r="C696" s="42" t="s">
        <v>77</v>
      </c>
      <c r="D696" s="43">
        <v>64.75</v>
      </c>
      <c r="E696" s="43">
        <v>73.430000000000007</v>
      </c>
      <c r="F696" s="43">
        <v>47.5</v>
      </c>
      <c r="G696" s="43">
        <v>30.33</v>
      </c>
      <c r="H696" s="43">
        <v>0</v>
      </c>
      <c r="I696" s="43">
        <v>0</v>
      </c>
      <c r="J696" s="43">
        <v>0</v>
      </c>
      <c r="K696" s="43">
        <v>0</v>
      </c>
      <c r="L696" s="43">
        <v>0</v>
      </c>
      <c r="M696" s="43">
        <v>0</v>
      </c>
      <c r="N696" s="43">
        <v>37.72</v>
      </c>
      <c r="O696" s="43">
        <v>16.14</v>
      </c>
      <c r="P696" s="43">
        <v>8.17</v>
      </c>
      <c r="Q696" s="43">
        <v>0.64</v>
      </c>
      <c r="R696" s="43">
        <v>0.06</v>
      </c>
      <c r="S696" s="43">
        <v>0.1</v>
      </c>
      <c r="T696" s="43">
        <v>9.49</v>
      </c>
      <c r="U696" s="43">
        <v>2.84</v>
      </c>
      <c r="V696" s="43">
        <v>17.649999999999999</v>
      </c>
      <c r="W696" s="43">
        <v>136.38999999999999</v>
      </c>
      <c r="X696" s="43">
        <v>192.57</v>
      </c>
      <c r="Y696" s="43">
        <v>551.39</v>
      </c>
      <c r="Z696" s="43">
        <v>492.66</v>
      </c>
      <c r="AA696" s="43">
        <v>540.59</v>
      </c>
    </row>
    <row r="697" spans="1:28" x14ac:dyDescent="0.2">
      <c r="A697" s="91" t="s">
        <v>2724</v>
      </c>
      <c r="B697" s="27" t="str">
        <f>"28"&amp;"."&amp;$B$729&amp;"."&amp;$B$730</f>
        <v>28.02.2023</v>
      </c>
      <c r="C697" s="83" t="s">
        <v>74</v>
      </c>
      <c r="D697" s="84">
        <f t="shared" ref="D697:AA697" si="391">ROUND((D698)/1000,5)</f>
        <v>0.25151000000000001</v>
      </c>
      <c r="E697" s="84">
        <f t="shared" si="391"/>
        <v>0.30427999999999999</v>
      </c>
      <c r="F697" s="84">
        <f t="shared" si="391"/>
        <v>0.12936</v>
      </c>
      <c r="G697" s="84">
        <f t="shared" si="391"/>
        <v>2.98E-2</v>
      </c>
      <c r="H697" s="84">
        <f t="shared" si="391"/>
        <v>0</v>
      </c>
      <c r="I697" s="84">
        <f t="shared" si="391"/>
        <v>0</v>
      </c>
      <c r="J697" s="84">
        <f t="shared" si="391"/>
        <v>0</v>
      </c>
      <c r="K697" s="84">
        <f t="shared" si="391"/>
        <v>0</v>
      </c>
      <c r="L697" s="84">
        <f t="shared" si="391"/>
        <v>0</v>
      </c>
      <c r="M697" s="84">
        <f t="shared" si="391"/>
        <v>0</v>
      </c>
      <c r="N697" s="84">
        <f t="shared" si="391"/>
        <v>6.5199999999999998E-3</v>
      </c>
      <c r="O697" s="84">
        <f t="shared" si="391"/>
        <v>3.356E-2</v>
      </c>
      <c r="P697" s="84">
        <f t="shared" si="391"/>
        <v>3.431E-2</v>
      </c>
      <c r="Q697" s="84">
        <f t="shared" si="391"/>
        <v>4.5190000000000001E-2</v>
      </c>
      <c r="R697" s="84">
        <f t="shared" si="391"/>
        <v>6.4570000000000002E-2</v>
      </c>
      <c r="S697" s="84">
        <f t="shared" si="391"/>
        <v>8.8440000000000005E-2</v>
      </c>
      <c r="T697" s="84">
        <f t="shared" si="391"/>
        <v>9.171E-2</v>
      </c>
      <c r="U697" s="84">
        <f t="shared" si="391"/>
        <v>7.2020000000000001E-2</v>
      </c>
      <c r="V697" s="84">
        <f t="shared" si="391"/>
        <v>8.8400000000000006E-3</v>
      </c>
      <c r="W697" s="84">
        <f t="shared" si="391"/>
        <v>0.11563</v>
      </c>
      <c r="X697" s="84">
        <f t="shared" si="391"/>
        <v>0.23796</v>
      </c>
      <c r="Y697" s="84">
        <f t="shared" si="391"/>
        <v>0.37231999999999998</v>
      </c>
      <c r="Z697" s="84">
        <f t="shared" si="391"/>
        <v>0.44385999999999998</v>
      </c>
      <c r="AA697" s="84">
        <f t="shared" si="391"/>
        <v>0.32078000000000001</v>
      </c>
    </row>
    <row r="698" spans="1:28" ht="12.75" customHeight="1" outlineLevel="1" x14ac:dyDescent="0.2">
      <c r="A698" s="92" t="s">
        <v>2725</v>
      </c>
      <c r="B698" s="62" t="s">
        <v>231</v>
      </c>
      <c r="C698" s="42" t="s">
        <v>77</v>
      </c>
      <c r="D698" s="43">
        <v>251.51</v>
      </c>
      <c r="E698" s="43">
        <v>304.27999999999997</v>
      </c>
      <c r="F698" s="43">
        <v>129.36000000000001</v>
      </c>
      <c r="G698" s="43">
        <v>29.8</v>
      </c>
      <c r="H698" s="43">
        <v>0</v>
      </c>
      <c r="I698" s="43">
        <v>0</v>
      </c>
      <c r="J698" s="43">
        <v>0</v>
      </c>
      <c r="K698" s="43">
        <v>0</v>
      </c>
      <c r="L698" s="43">
        <v>0</v>
      </c>
      <c r="M698" s="43">
        <v>0</v>
      </c>
      <c r="N698" s="43">
        <v>6.52</v>
      </c>
      <c r="O698" s="43">
        <v>33.56</v>
      </c>
      <c r="P698" s="43">
        <v>34.31</v>
      </c>
      <c r="Q698" s="43">
        <v>45.19</v>
      </c>
      <c r="R698" s="43">
        <v>64.569999999999993</v>
      </c>
      <c r="S698" s="43">
        <v>88.44</v>
      </c>
      <c r="T698" s="43">
        <v>91.71</v>
      </c>
      <c r="U698" s="43">
        <v>72.02</v>
      </c>
      <c r="V698" s="43">
        <v>8.84</v>
      </c>
      <c r="W698" s="43">
        <v>115.63</v>
      </c>
      <c r="X698" s="43">
        <v>237.96</v>
      </c>
      <c r="Y698" s="43">
        <v>372.32</v>
      </c>
      <c r="Z698" s="43">
        <v>443.86</v>
      </c>
      <c r="AA698" s="43">
        <v>320.77999999999997</v>
      </c>
    </row>
    <row r="701" spans="1:28" x14ac:dyDescent="0.2">
      <c r="A701" s="171" t="s">
        <v>2043</v>
      </c>
      <c r="B701" s="172"/>
      <c r="C701" s="172"/>
      <c r="D701" s="172"/>
      <c r="E701" s="172"/>
      <c r="F701" s="172"/>
      <c r="G701" s="172"/>
      <c r="H701" s="172"/>
      <c r="I701" s="172"/>
      <c r="J701" s="172"/>
      <c r="K701" s="172"/>
      <c r="L701" s="172"/>
      <c r="M701" s="172"/>
      <c r="N701" s="172"/>
      <c r="O701" s="172"/>
      <c r="P701" s="172"/>
      <c r="Q701" s="172"/>
      <c r="R701" s="172"/>
      <c r="S701" s="172"/>
      <c r="T701" s="172"/>
      <c r="U701" s="172"/>
      <c r="V701" s="172"/>
      <c r="W701" s="172"/>
      <c r="X701" s="172"/>
      <c r="Y701" s="172"/>
      <c r="Z701" s="172"/>
      <c r="AA701" s="173"/>
    </row>
    <row r="702" spans="1:28" s="106" customFormat="1" x14ac:dyDescent="0.2">
      <c r="A702" s="27" t="s">
        <v>62</v>
      </c>
      <c r="B702" s="190" t="s">
        <v>2044</v>
      </c>
      <c r="C702" s="190"/>
      <c r="D702" s="190"/>
      <c r="E702" s="190"/>
      <c r="F702" s="190"/>
      <c r="G702" s="190"/>
      <c r="H702" s="190"/>
      <c r="I702" s="190"/>
      <c r="J702" s="190"/>
      <c r="K702" s="190"/>
      <c r="L702" s="105" t="s">
        <v>3</v>
      </c>
      <c r="M702" s="105" t="s">
        <v>2045</v>
      </c>
      <c r="AB702" s="23"/>
    </row>
    <row r="703" spans="1:28" s="106" customFormat="1" x14ac:dyDescent="0.2">
      <c r="A703" s="91" t="s">
        <v>2726</v>
      </c>
      <c r="B703" s="191" t="s">
        <v>2047</v>
      </c>
      <c r="C703" s="191"/>
      <c r="D703" s="191"/>
      <c r="E703" s="191"/>
      <c r="F703" s="191"/>
      <c r="G703" s="191"/>
      <c r="H703" s="191"/>
      <c r="I703" s="191"/>
      <c r="J703" s="191"/>
      <c r="K703" s="191"/>
      <c r="L703" s="107" t="s">
        <v>2048</v>
      </c>
      <c r="M703" s="108">
        <v>1.3390000000000001E-2</v>
      </c>
    </row>
    <row r="704" spans="1:28" s="106" customFormat="1" x14ac:dyDescent="0.2">
      <c r="A704" s="91" t="s">
        <v>2727</v>
      </c>
      <c r="B704" s="191" t="s">
        <v>2050</v>
      </c>
      <c r="C704" s="191"/>
      <c r="D704" s="191"/>
      <c r="E704" s="191"/>
      <c r="F704" s="191"/>
      <c r="G704" s="191"/>
      <c r="H704" s="191"/>
      <c r="I704" s="191"/>
      <c r="J704" s="191"/>
      <c r="K704" s="191"/>
      <c r="L704" s="107" t="s">
        <v>2048</v>
      </c>
      <c r="M704" s="108">
        <v>0.23041</v>
      </c>
    </row>
    <row r="707" spans="1:27" x14ac:dyDescent="0.2">
      <c r="A707" s="171" t="s">
        <v>794</v>
      </c>
      <c r="B707" s="172"/>
      <c r="C707" s="172"/>
      <c r="D707" s="172"/>
      <c r="E707" s="172"/>
      <c r="F707" s="172"/>
      <c r="G707" s="172"/>
      <c r="H707" s="172"/>
      <c r="I707" s="172"/>
      <c r="J707" s="172"/>
      <c r="K707" s="172"/>
      <c r="L707" s="172"/>
      <c r="M707" s="172"/>
      <c r="N707" s="172"/>
      <c r="O707" s="172"/>
      <c r="P707" s="172"/>
      <c r="Q707" s="172"/>
      <c r="R707" s="172"/>
      <c r="S707" s="172"/>
      <c r="T707" s="172"/>
      <c r="U707" s="172"/>
      <c r="V707" s="172"/>
      <c r="W707" s="172"/>
      <c r="X707" s="172"/>
      <c r="Y707" s="172"/>
      <c r="Z707" s="172"/>
      <c r="AA707" s="173"/>
    </row>
    <row r="708" spans="1:27" ht="15" customHeight="1" x14ac:dyDescent="0.2">
      <c r="A708" s="174" t="s">
        <v>2728</v>
      </c>
      <c r="B708" s="176" t="s">
        <v>796</v>
      </c>
      <c r="C708" s="178" t="s">
        <v>797</v>
      </c>
      <c r="D708" s="26" t="s">
        <v>67</v>
      </c>
      <c r="E708" s="26" t="s">
        <v>68</v>
      </c>
      <c r="F708" s="26" t="s">
        <v>798</v>
      </c>
      <c r="G708" s="26" t="s">
        <v>799</v>
      </c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  <c r="AA708" s="97"/>
    </row>
    <row r="709" spans="1:27" x14ac:dyDescent="0.2">
      <c r="A709" s="175"/>
      <c r="B709" s="177"/>
      <c r="C709" s="179"/>
      <c r="D709" s="98">
        <f>SUM(D710:D711)</f>
        <v>1511792.2799999998</v>
      </c>
      <c r="E709" s="98">
        <f>SUM(E710:E711)</f>
        <v>1948328.97</v>
      </c>
      <c r="F709" s="98">
        <f>SUM(F710:F711)</f>
        <v>2032180.4699999997</v>
      </c>
      <c r="G709" s="98">
        <f>SUM(G710:G711)</f>
        <v>2295778.44</v>
      </c>
    </row>
    <row r="710" spans="1:27" ht="12.75" customHeight="1" outlineLevel="1" x14ac:dyDescent="0.2">
      <c r="A710" s="99" t="s">
        <v>2729</v>
      </c>
      <c r="B710" s="100" t="s">
        <v>801</v>
      </c>
      <c r="C710" s="101" t="s">
        <v>797</v>
      </c>
      <c r="D710" s="43">
        <v>939971.82</v>
      </c>
      <c r="E710" s="43">
        <f>$D710</f>
        <v>939971.82</v>
      </c>
      <c r="F710" s="43">
        <f>$D710</f>
        <v>939971.82</v>
      </c>
      <c r="G710" s="43">
        <f>$D710</f>
        <v>939971.82</v>
      </c>
    </row>
    <row r="711" spans="1:27" ht="12.75" customHeight="1" outlineLevel="1" x14ac:dyDescent="0.2">
      <c r="A711" s="99" t="s">
        <v>2730</v>
      </c>
      <c r="B711" s="100" t="s">
        <v>88</v>
      </c>
      <c r="C711" s="101" t="s">
        <v>797</v>
      </c>
      <c r="D711" s="43">
        <v>571820.46</v>
      </c>
      <c r="E711" s="43">
        <v>1008357.15</v>
      </c>
      <c r="F711" s="43">
        <v>1092208.6499999999</v>
      </c>
      <c r="G711" s="43">
        <v>1355806.62</v>
      </c>
    </row>
    <row r="714" spans="1:27" ht="12.75" customHeight="1" x14ac:dyDescent="0.25">
      <c r="A714" s="180" t="s">
        <v>82</v>
      </c>
      <c r="B714" s="180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1:27" ht="12.75" customHeight="1" x14ac:dyDescent="0.25">
      <c r="A715" s="164" t="s">
        <v>2731</v>
      </c>
      <c r="B715" s="164"/>
      <c r="C715" s="164"/>
      <c r="D715" s="164"/>
      <c r="E715" s="164"/>
      <c r="F715" s="164"/>
      <c r="G715" s="164"/>
      <c r="H715" s="164"/>
      <c r="I715" s="164"/>
      <c r="J715" s="164"/>
      <c r="K715" s="164"/>
      <c r="L715" s="164"/>
      <c r="M715" s="164"/>
      <c r="N715" s="164"/>
      <c r="O715" s="164"/>
      <c r="P715"/>
      <c r="Q715"/>
      <c r="R715"/>
      <c r="S715"/>
      <c r="T715"/>
      <c r="U715"/>
      <c r="V715"/>
      <c r="W715"/>
      <c r="X715"/>
      <c r="Y715"/>
      <c r="Z715"/>
      <c r="AA715"/>
    </row>
    <row r="717" spans="1:27" x14ac:dyDescent="0.2">
      <c r="A717" s="53"/>
      <c r="B717" s="54"/>
    </row>
    <row r="718" spans="1:27" x14ac:dyDescent="0.2">
      <c r="A718" s="53"/>
      <c r="B718" s="55"/>
    </row>
    <row r="729" spans="2:2" hidden="1" x14ac:dyDescent="0.2">
      <c r="B729" s="102" t="s">
        <v>2732</v>
      </c>
    </row>
    <row r="730" spans="2:2" hidden="1" x14ac:dyDescent="0.2">
      <c r="B730" s="103" t="s">
        <v>2733</v>
      </c>
    </row>
  </sheetData>
  <autoFilter ref="B6:C638" xr:uid="{00000000-0001-0000-1100-000000000000}"/>
  <mergeCells count="18">
    <mergeCell ref="A437:AA437"/>
    <mergeCell ref="A1:AA3"/>
    <mergeCell ref="A4:AA4"/>
    <mergeCell ref="A5:AA5"/>
    <mergeCell ref="A149:AA149"/>
    <mergeCell ref="A293:AA293"/>
    <mergeCell ref="A715:O715"/>
    <mergeCell ref="A581:AA581"/>
    <mergeCell ref="A641:AA641"/>
    <mergeCell ref="A701:AA701"/>
    <mergeCell ref="B702:K702"/>
    <mergeCell ref="B703:K703"/>
    <mergeCell ref="B704:K704"/>
    <mergeCell ref="A707:AA707"/>
    <mergeCell ref="A708:A709"/>
    <mergeCell ref="B708:B709"/>
    <mergeCell ref="C708:C709"/>
    <mergeCell ref="A714:B714"/>
  </mergeCells>
  <pageMargins left="0.25" right="0.25" top="0.75" bottom="0.75" header="0.3" footer="0.3"/>
  <pageSetup paperSize="9" scale="41" fitToHeight="0" orientation="landscape" r:id="rId1"/>
  <rowBreaks count="1" manualBreakCount="1">
    <brk id="569" max="2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1DEA3-1A8E-4A2D-9908-E473EAAE33B1}">
  <sheetPr>
    <tabColor rgb="FF92D050"/>
  </sheetPr>
  <dimension ref="A1:N21"/>
  <sheetViews>
    <sheetView view="pageBreakPreview" zoomScaleNormal="100" zoomScaleSheetLayoutView="100" workbookViewId="0">
      <selection activeCell="N33" sqref="N33"/>
    </sheetView>
  </sheetViews>
  <sheetFormatPr defaultRowHeight="15" outlineLevelRow="1" x14ac:dyDescent="0.25"/>
  <cols>
    <col min="2" max="2" width="46.7109375" customWidth="1"/>
    <col min="3" max="3" width="13.42578125" customWidth="1"/>
    <col min="4" max="7" width="10.28515625" customWidth="1"/>
    <col min="9" max="9" width="14.5703125" customWidth="1"/>
    <col min="10" max="10" width="13.140625" bestFit="1" customWidth="1"/>
  </cols>
  <sheetData>
    <row r="1" spans="1:14" ht="15.75" thickBot="1" x14ac:dyDescent="0.3">
      <c r="A1" s="132">
        <f>'C1'!A1:N1</f>
        <v>44958</v>
      </c>
      <c r="B1" s="132"/>
      <c r="C1" s="132"/>
      <c r="D1" s="132"/>
      <c r="E1" s="132"/>
      <c r="F1" s="132"/>
      <c r="G1" s="132"/>
      <c r="H1" s="23"/>
      <c r="I1" s="23"/>
    </row>
    <row r="2" spans="1:14" x14ac:dyDescent="0.25">
      <c r="A2" s="133" t="s">
        <v>62</v>
      </c>
      <c r="B2" s="135" t="s">
        <v>63</v>
      </c>
      <c r="C2" s="135" t="s">
        <v>64</v>
      </c>
      <c r="D2" s="137" t="s">
        <v>65</v>
      </c>
      <c r="E2" s="137"/>
      <c r="F2" s="137"/>
      <c r="G2" s="138"/>
      <c r="H2" s="23"/>
      <c r="I2" s="23"/>
    </row>
    <row r="3" spans="1:14" ht="36.75" customHeight="1" x14ac:dyDescent="0.25">
      <c r="A3" s="134"/>
      <c r="B3" s="136"/>
      <c r="C3" s="136"/>
      <c r="D3" s="139" t="s">
        <v>66</v>
      </c>
      <c r="E3" s="139"/>
      <c r="F3" s="139"/>
      <c r="G3" s="140"/>
      <c r="H3" s="23"/>
      <c r="I3" s="23"/>
    </row>
    <row r="4" spans="1:14" x14ac:dyDescent="0.25">
      <c r="A4" s="134"/>
      <c r="B4" s="136"/>
      <c r="C4" s="136"/>
      <c r="D4" s="27" t="s">
        <v>67</v>
      </c>
      <c r="E4" s="27" t="s">
        <v>68</v>
      </c>
      <c r="F4" s="27" t="s">
        <v>69</v>
      </c>
      <c r="G4" s="28" t="s">
        <v>70</v>
      </c>
      <c r="H4" s="23"/>
      <c r="I4" s="23"/>
    </row>
    <row r="5" spans="1:14" x14ac:dyDescent="0.25">
      <c r="A5" s="29">
        <v>1</v>
      </c>
      <c r="B5" s="30">
        <v>2</v>
      </c>
      <c r="C5" s="30">
        <v>3</v>
      </c>
      <c r="D5" s="30">
        <v>4</v>
      </c>
      <c r="E5" s="30">
        <v>5</v>
      </c>
      <c r="F5" s="30">
        <v>6</v>
      </c>
      <c r="G5" s="31">
        <v>7</v>
      </c>
      <c r="H5" s="23"/>
      <c r="I5" s="23"/>
    </row>
    <row r="6" spans="1:14" ht="30" customHeight="1" x14ac:dyDescent="0.25">
      <c r="A6" s="32" t="s">
        <v>5</v>
      </c>
      <c r="B6" s="129" t="s">
        <v>71</v>
      </c>
      <c r="C6" s="129"/>
      <c r="D6" s="129"/>
      <c r="E6" s="129"/>
      <c r="F6" s="129"/>
      <c r="G6" s="129"/>
      <c r="H6" s="23"/>
      <c r="I6" s="23"/>
    </row>
    <row r="7" spans="1:14" ht="25.5" x14ac:dyDescent="0.25">
      <c r="A7" s="33" t="s">
        <v>72</v>
      </c>
      <c r="B7" s="34" t="s">
        <v>73</v>
      </c>
      <c r="C7" s="35" t="s">
        <v>74</v>
      </c>
      <c r="D7" s="36">
        <f>ROUND((D8+D9+D10)/1000,5)</f>
        <v>4.5772300000000001</v>
      </c>
      <c r="E7" s="36">
        <f t="shared" ref="E7:G7" si="0">ROUND((E8+E9+E10)/1000,5)</f>
        <v>4.5772300000000001</v>
      </c>
      <c r="F7" s="36">
        <f>ROUND((F8+F9+F10)/1000,5)</f>
        <v>4.5772300000000001</v>
      </c>
      <c r="G7" s="37">
        <f t="shared" si="0"/>
        <v>4.5772300000000001</v>
      </c>
      <c r="H7" s="23"/>
      <c r="I7" s="38"/>
      <c r="J7" s="39"/>
    </row>
    <row r="8" spans="1:14" ht="12.75" customHeight="1" outlineLevel="1" x14ac:dyDescent="0.25">
      <c r="A8" s="40" t="s">
        <v>75</v>
      </c>
      <c r="B8" s="41" t="s">
        <v>76</v>
      </c>
      <c r="C8" s="42" t="s">
        <v>77</v>
      </c>
      <c r="D8" s="43">
        <f>ROUND('C1'!N5+'C1'!N6*'C1'!N7,2)</f>
        <v>3687.2</v>
      </c>
      <c r="E8" s="43">
        <f>$D8</f>
        <v>3687.2</v>
      </c>
      <c r="F8" s="43">
        <f t="shared" ref="F8:G8" si="1">$D8</f>
        <v>3687.2</v>
      </c>
      <c r="G8" s="44">
        <f t="shared" si="1"/>
        <v>3687.2</v>
      </c>
      <c r="H8" s="23"/>
      <c r="I8" s="23"/>
      <c r="J8" s="45"/>
    </row>
    <row r="9" spans="1:14" ht="12.75" customHeight="1" outlineLevel="1" x14ac:dyDescent="0.25">
      <c r="A9" s="40" t="s">
        <v>78</v>
      </c>
      <c r="B9" s="41" t="s">
        <v>79</v>
      </c>
      <c r="C9" s="42" t="s">
        <v>77</v>
      </c>
      <c r="D9" s="43">
        <v>885.26</v>
      </c>
      <c r="E9" s="43">
        <f>$D9</f>
        <v>885.26</v>
      </c>
      <c r="F9" s="43">
        <f>$D9</f>
        <v>885.26</v>
      </c>
      <c r="G9" s="44">
        <f>$D9</f>
        <v>885.26</v>
      </c>
      <c r="H9" s="23"/>
      <c r="I9" s="23"/>
    </row>
    <row r="10" spans="1:14" ht="12.75" customHeight="1" outlineLevel="1" thickBot="1" x14ac:dyDescent="0.3">
      <c r="A10" s="46" t="s">
        <v>80</v>
      </c>
      <c r="B10" s="47" t="s">
        <v>81</v>
      </c>
      <c r="C10" s="48" t="s">
        <v>77</v>
      </c>
      <c r="D10" s="49">
        <v>4.7699999999999996</v>
      </c>
      <c r="E10" s="49">
        <f>ROUND(D10,2)</f>
        <v>4.7699999999999996</v>
      </c>
      <c r="F10" s="49">
        <f>ROUND(D10,2)</f>
        <v>4.7699999999999996</v>
      </c>
      <c r="G10" s="50">
        <f>ROUND(D10,2)</f>
        <v>4.7699999999999996</v>
      </c>
      <c r="H10" s="23"/>
      <c r="I10" s="23"/>
    </row>
    <row r="11" spans="1:14" ht="12.75" customHeight="1" x14ac:dyDescent="0.25">
      <c r="A11" s="130" t="s">
        <v>82</v>
      </c>
      <c r="B11" s="130"/>
      <c r="C11" s="51"/>
      <c r="D11" s="51"/>
      <c r="E11" s="51"/>
      <c r="F11" s="51"/>
      <c r="G11" s="51"/>
      <c r="H11" s="23"/>
      <c r="I11" s="38"/>
    </row>
    <row r="12" spans="1:14" ht="13.5" customHeight="1" x14ac:dyDescent="0.25">
      <c r="A12" s="131" t="s">
        <v>2731</v>
      </c>
      <c r="B12" s="131"/>
      <c r="C12" s="131"/>
      <c r="D12" s="131"/>
      <c r="E12" s="131"/>
      <c r="F12" s="131"/>
      <c r="G12" s="131"/>
      <c r="H12" s="23"/>
      <c r="I12" s="38"/>
    </row>
    <row r="13" spans="1:14" x14ac:dyDescent="0.25">
      <c r="A13" s="131"/>
      <c r="B13" s="131"/>
      <c r="C13" s="131"/>
      <c r="D13" s="131"/>
      <c r="E13" s="131"/>
      <c r="F13" s="131"/>
      <c r="G13" s="131"/>
      <c r="H13" s="23"/>
      <c r="I13" s="23"/>
      <c r="J13" s="23"/>
      <c r="K13" s="23"/>
      <c r="L13" s="23"/>
      <c r="M13" s="23"/>
      <c r="N13" s="23"/>
    </row>
    <row r="14" spans="1:14" x14ac:dyDescent="0.25">
      <c r="A14" s="52"/>
      <c r="B14" s="52"/>
      <c r="C14" s="52"/>
      <c r="D14" s="52"/>
      <c r="E14" s="52"/>
      <c r="F14" s="52"/>
      <c r="G14" s="52"/>
      <c r="H14" s="23"/>
      <c r="I14" s="23"/>
      <c r="J14" s="23"/>
      <c r="K14" s="23"/>
      <c r="L14" s="23"/>
      <c r="M14" s="23"/>
      <c r="N14" s="23"/>
    </row>
    <row r="15" spans="1:14" x14ac:dyDescent="0.25">
      <c r="A15" s="53"/>
      <c r="B15" s="54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</row>
    <row r="16" spans="1:14" x14ac:dyDescent="0.25">
      <c r="A16" s="53"/>
      <c r="B16" s="55"/>
      <c r="C16" s="23"/>
      <c r="D16" s="56"/>
      <c r="E16" s="23"/>
      <c r="F16" s="23"/>
      <c r="G16" s="23"/>
      <c r="H16" s="23"/>
      <c r="I16" s="23"/>
      <c r="J16" s="23"/>
      <c r="K16" s="23"/>
      <c r="L16" s="23"/>
      <c r="M16" s="23"/>
      <c r="N16" s="23"/>
    </row>
    <row r="18" spans="1:14" x14ac:dyDescent="0.25">
      <c r="A18" s="23"/>
      <c r="B18" s="23"/>
      <c r="C18" s="23"/>
      <c r="H18" s="57"/>
      <c r="J18" s="58"/>
      <c r="K18" s="58"/>
      <c r="L18" s="58"/>
      <c r="M18" s="58"/>
      <c r="N18" s="23"/>
    </row>
    <row r="19" spans="1:14" x14ac:dyDescent="0.25">
      <c r="A19" s="23"/>
      <c r="B19" s="23"/>
      <c r="C19" s="23"/>
      <c r="H19" s="57"/>
      <c r="J19" s="59"/>
      <c r="K19" s="59"/>
      <c r="L19" s="59"/>
      <c r="M19" s="59"/>
      <c r="N19" s="58"/>
    </row>
    <row r="20" spans="1:14" x14ac:dyDescent="0.25">
      <c r="A20" s="23"/>
      <c r="B20" s="23"/>
      <c r="C20" s="23"/>
      <c r="H20" s="57"/>
      <c r="J20" s="60"/>
      <c r="K20" s="60"/>
      <c r="L20" s="60"/>
      <c r="M20" s="60"/>
      <c r="N20" s="58"/>
    </row>
    <row r="21" spans="1:14" x14ac:dyDescent="0.25">
      <c r="A21" s="23"/>
      <c r="C21" s="23"/>
      <c r="H21" s="57"/>
      <c r="J21" s="23"/>
      <c r="K21" s="23"/>
      <c r="L21" s="23"/>
      <c r="M21" s="23"/>
      <c r="N21" s="23"/>
    </row>
  </sheetData>
  <mergeCells count="9">
    <mergeCell ref="B6:G6"/>
    <mergeCell ref="A11:B11"/>
    <mergeCell ref="A12:G13"/>
    <mergeCell ref="A1:G1"/>
    <mergeCell ref="A2:A4"/>
    <mergeCell ref="B2:B4"/>
    <mergeCell ref="C2:C4"/>
    <mergeCell ref="D2:G2"/>
    <mergeCell ref="D3:G3"/>
  </mergeCells>
  <pageMargins left="0.7" right="0.7" top="0.75" bottom="0.75" header="0.3" footer="0.3"/>
  <pageSetup paperSize="9" scale="76" orientation="portrait" horizont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76E40-43F0-480D-BB7D-C08017975FD2}">
  <sheetPr>
    <tabColor rgb="FF92D050"/>
  </sheetPr>
  <dimension ref="A1:N48"/>
  <sheetViews>
    <sheetView view="pageBreakPreview" zoomScaleNormal="100" zoomScaleSheetLayoutView="100" workbookViewId="0">
      <selection activeCell="J32" sqref="J32"/>
    </sheetView>
  </sheetViews>
  <sheetFormatPr defaultRowHeight="15" outlineLevelRow="1" x14ac:dyDescent="0.25"/>
  <cols>
    <col min="2" max="2" width="46.7109375" customWidth="1"/>
    <col min="3" max="3" width="13.42578125" customWidth="1"/>
    <col min="4" max="7" width="12" customWidth="1"/>
    <col min="9" max="9" width="14.5703125" customWidth="1"/>
    <col min="10" max="10" width="13.140625" bestFit="1" customWidth="1"/>
  </cols>
  <sheetData>
    <row r="1" spans="1:10" x14ac:dyDescent="0.25">
      <c r="A1" s="132">
        <f>'C1'!A1:N1</f>
        <v>44958</v>
      </c>
      <c r="B1" s="132"/>
      <c r="C1" s="132"/>
      <c r="D1" s="132"/>
      <c r="E1" s="132"/>
      <c r="F1" s="132"/>
      <c r="G1" s="132"/>
      <c r="H1" s="23"/>
      <c r="I1" s="23"/>
    </row>
    <row r="2" spans="1:10" ht="13.5" customHeight="1" x14ac:dyDescent="0.25">
      <c r="A2" s="145" t="s">
        <v>83</v>
      </c>
      <c r="B2" s="145"/>
      <c r="C2" s="145"/>
      <c r="D2" s="145"/>
      <c r="E2" s="145"/>
      <c r="F2" s="145"/>
      <c r="G2" s="145"/>
      <c r="H2" s="23"/>
      <c r="I2" s="23"/>
    </row>
    <row r="3" spans="1:10" x14ac:dyDescent="0.25">
      <c r="A3" s="145"/>
      <c r="B3" s="145"/>
      <c r="C3" s="145"/>
      <c r="D3" s="145"/>
      <c r="E3" s="145"/>
      <c r="F3" s="145"/>
      <c r="G3" s="145"/>
      <c r="H3" s="23"/>
      <c r="I3" s="23"/>
    </row>
    <row r="4" spans="1:10" ht="15.75" thickBot="1" x14ac:dyDescent="0.3">
      <c r="A4" s="146"/>
      <c r="B4" s="146"/>
      <c r="C4" s="146"/>
      <c r="D4" s="146"/>
      <c r="E4" s="146"/>
      <c r="F4" s="146"/>
      <c r="G4" s="146"/>
      <c r="H4" s="23"/>
      <c r="I4" s="23"/>
    </row>
    <row r="5" spans="1:10" x14ac:dyDescent="0.25">
      <c r="A5" s="133" t="s">
        <v>62</v>
      </c>
      <c r="B5" s="135" t="s">
        <v>63</v>
      </c>
      <c r="C5" s="135" t="s">
        <v>64</v>
      </c>
      <c r="D5" s="137" t="s">
        <v>65</v>
      </c>
      <c r="E5" s="137"/>
      <c r="F5" s="137"/>
      <c r="G5" s="138"/>
      <c r="H5" s="23"/>
      <c r="I5" s="23"/>
    </row>
    <row r="6" spans="1:10" ht="36.75" customHeight="1" x14ac:dyDescent="0.25">
      <c r="A6" s="134"/>
      <c r="B6" s="136"/>
      <c r="C6" s="136"/>
      <c r="D6" s="139" t="s">
        <v>66</v>
      </c>
      <c r="E6" s="139"/>
      <c r="F6" s="139"/>
      <c r="G6" s="140"/>
      <c r="H6" s="23"/>
      <c r="I6" s="23"/>
    </row>
    <row r="7" spans="1:10" x14ac:dyDescent="0.25">
      <c r="A7" s="134"/>
      <c r="B7" s="136"/>
      <c r="C7" s="136"/>
      <c r="D7" s="27" t="s">
        <v>67</v>
      </c>
      <c r="E7" s="27" t="s">
        <v>68</v>
      </c>
      <c r="F7" s="27" t="s">
        <v>69</v>
      </c>
      <c r="G7" s="28" t="s">
        <v>70</v>
      </c>
      <c r="H7" s="23"/>
      <c r="I7" s="23"/>
    </row>
    <row r="8" spans="1:10" x14ac:dyDescent="0.25">
      <c r="A8" s="61">
        <v>1</v>
      </c>
      <c r="B8" s="62">
        <v>2</v>
      </c>
      <c r="C8" s="62">
        <v>3</v>
      </c>
      <c r="D8" s="62">
        <v>4</v>
      </c>
      <c r="E8" s="62">
        <v>5</v>
      </c>
      <c r="F8" s="62">
        <v>6</v>
      </c>
      <c r="G8" s="63">
        <v>7</v>
      </c>
      <c r="H8" s="23"/>
      <c r="I8" s="23"/>
    </row>
    <row r="9" spans="1:10" x14ac:dyDescent="0.25">
      <c r="A9" s="64" t="s">
        <v>5</v>
      </c>
      <c r="B9" s="141" t="s">
        <v>84</v>
      </c>
      <c r="C9" s="141"/>
      <c r="D9" s="141"/>
      <c r="E9" s="141"/>
      <c r="F9" s="141"/>
      <c r="G9" s="142"/>
      <c r="H9" s="23"/>
      <c r="I9" s="23"/>
    </row>
    <row r="10" spans="1:10" ht="15.75" thickBot="1" x14ac:dyDescent="0.3">
      <c r="A10" s="65" t="s">
        <v>85</v>
      </c>
      <c r="B10" s="143" t="s">
        <v>86</v>
      </c>
      <c r="C10" s="143"/>
      <c r="D10" s="143"/>
      <c r="E10" s="143"/>
      <c r="F10" s="143"/>
      <c r="G10" s="144"/>
      <c r="H10" s="23"/>
      <c r="I10" s="23"/>
    </row>
    <row r="11" spans="1:10" ht="39" thickBot="1" x14ac:dyDescent="0.3">
      <c r="A11" s="66" t="s">
        <v>72</v>
      </c>
      <c r="B11" s="24" t="s">
        <v>87</v>
      </c>
      <c r="C11" s="67" t="s">
        <v>74</v>
      </c>
      <c r="D11" s="68">
        <f>ROUND((D12+D13+D15+D14)/1000,5)</f>
        <v>5.0940799999999999</v>
      </c>
      <c r="E11" s="68">
        <f t="shared" ref="E11:G11" si="0">ROUND((E12+E13+E15+E14)/1000,5)</f>
        <v>5.73963</v>
      </c>
      <c r="F11" s="68">
        <f t="shared" si="0"/>
        <v>6.2455499999999997</v>
      </c>
      <c r="G11" s="69">
        <f t="shared" si="0"/>
        <v>7.5824299999999996</v>
      </c>
      <c r="H11" s="23"/>
      <c r="I11" s="38"/>
      <c r="J11" s="39"/>
    </row>
    <row r="12" spans="1:10" ht="12.75" hidden="1" customHeight="1" outlineLevel="1" x14ac:dyDescent="0.25">
      <c r="A12" s="70" t="s">
        <v>75</v>
      </c>
      <c r="B12" s="71" t="s">
        <v>76</v>
      </c>
      <c r="C12" s="72" t="s">
        <v>77</v>
      </c>
      <c r="D12" s="73">
        <f>ROUND('C1'!N5+'C1'!N6*'C1'!N7,2)</f>
        <v>3687.2</v>
      </c>
      <c r="E12" s="73">
        <f>$D12</f>
        <v>3687.2</v>
      </c>
      <c r="F12" s="73">
        <f t="shared" ref="F12:G12" si="1">$D12</f>
        <v>3687.2</v>
      </c>
      <c r="G12" s="74">
        <f t="shared" si="1"/>
        <v>3687.2</v>
      </c>
      <c r="H12" s="23"/>
      <c r="I12" s="23"/>
    </row>
    <row r="13" spans="1:10" ht="12.75" hidden="1" customHeight="1" outlineLevel="1" x14ac:dyDescent="0.25">
      <c r="A13" s="40" t="s">
        <v>78</v>
      </c>
      <c r="B13" s="41" t="s">
        <v>88</v>
      </c>
      <c r="C13" s="42" t="s">
        <v>77</v>
      </c>
      <c r="D13" s="43">
        <v>1071.42</v>
      </c>
      <c r="E13" s="43">
        <v>1716.97</v>
      </c>
      <c r="F13" s="43">
        <v>2222.89</v>
      </c>
      <c r="G13" s="44">
        <v>3559.77</v>
      </c>
      <c r="H13" s="23"/>
      <c r="I13" s="23"/>
    </row>
    <row r="14" spans="1:10" ht="12.75" hidden="1" customHeight="1" outlineLevel="1" x14ac:dyDescent="0.25">
      <c r="A14" s="40" t="s">
        <v>80</v>
      </c>
      <c r="B14" s="41" t="s">
        <v>81</v>
      </c>
      <c r="C14" s="42" t="s">
        <v>77</v>
      </c>
      <c r="D14" s="43">
        <v>4.7699999999999996</v>
      </c>
      <c r="E14" s="43">
        <f>ROUND(D14,2)</f>
        <v>4.7699999999999996</v>
      </c>
      <c r="F14" s="43">
        <f>ROUND(D14,2)</f>
        <v>4.7699999999999996</v>
      </c>
      <c r="G14" s="44">
        <f>ROUND(D14,2)</f>
        <v>4.7699999999999996</v>
      </c>
      <c r="H14" s="23"/>
      <c r="I14" s="23"/>
    </row>
    <row r="15" spans="1:10" ht="12.75" hidden="1" customHeight="1" outlineLevel="1" thickBot="1" x14ac:dyDescent="0.3">
      <c r="A15" s="46" t="s">
        <v>89</v>
      </c>
      <c r="B15" s="47" t="s">
        <v>79</v>
      </c>
      <c r="C15" s="48" t="s">
        <v>77</v>
      </c>
      <c r="D15" s="49">
        <v>330.69</v>
      </c>
      <c r="E15" s="49">
        <f>$D15</f>
        <v>330.69</v>
      </c>
      <c r="F15" s="49">
        <f t="shared" ref="F15:G15" si="2">$D15</f>
        <v>330.69</v>
      </c>
      <c r="G15" s="50">
        <f t="shared" si="2"/>
        <v>330.69</v>
      </c>
      <c r="H15" s="23"/>
      <c r="I15" s="23"/>
    </row>
    <row r="16" spans="1:10" ht="39" collapsed="1" thickBot="1" x14ac:dyDescent="0.3">
      <c r="A16" s="66" t="s">
        <v>90</v>
      </c>
      <c r="B16" s="24" t="s">
        <v>91</v>
      </c>
      <c r="C16" s="67" t="s">
        <v>74</v>
      </c>
      <c r="D16" s="68">
        <f>ROUND((D17+D18+D20+D19)/1000,5)</f>
        <v>4.9797500000000001</v>
      </c>
      <c r="E16" s="68">
        <f t="shared" ref="E16:G16" si="3">ROUND((E17+E18+E20+E19)/1000,5)</f>
        <v>5.6253000000000002</v>
      </c>
      <c r="F16" s="68">
        <f t="shared" si="3"/>
        <v>6.1312199999999999</v>
      </c>
      <c r="G16" s="69">
        <f t="shared" si="3"/>
        <v>7.4680999999999997</v>
      </c>
      <c r="H16" s="23"/>
      <c r="I16" s="23"/>
    </row>
    <row r="17" spans="1:14" ht="12.75" hidden="1" customHeight="1" outlineLevel="1" x14ac:dyDescent="0.25">
      <c r="A17" s="70" t="s">
        <v>92</v>
      </c>
      <c r="B17" s="71" t="s">
        <v>76</v>
      </c>
      <c r="C17" s="72" t="s">
        <v>77</v>
      </c>
      <c r="D17" s="73">
        <f t="shared" ref="D17:G17" si="4">$D$12</f>
        <v>3687.2</v>
      </c>
      <c r="E17" s="73">
        <f t="shared" si="4"/>
        <v>3687.2</v>
      </c>
      <c r="F17" s="73">
        <f t="shared" si="4"/>
        <v>3687.2</v>
      </c>
      <c r="G17" s="74">
        <f t="shared" si="4"/>
        <v>3687.2</v>
      </c>
      <c r="H17" s="23"/>
      <c r="I17" s="23"/>
    </row>
    <row r="18" spans="1:14" ht="12.75" hidden="1" customHeight="1" outlineLevel="1" x14ac:dyDescent="0.25">
      <c r="A18" s="40" t="s">
        <v>93</v>
      </c>
      <c r="B18" s="41" t="s">
        <v>88</v>
      </c>
      <c r="C18" s="42" t="s">
        <v>77</v>
      </c>
      <c r="D18" s="43">
        <f>D$13</f>
        <v>1071.42</v>
      </c>
      <c r="E18" s="43">
        <f t="shared" ref="E18:G18" si="5">E$13</f>
        <v>1716.97</v>
      </c>
      <c r="F18" s="43">
        <f t="shared" si="5"/>
        <v>2222.89</v>
      </c>
      <c r="G18" s="44">
        <f t="shared" si="5"/>
        <v>3559.77</v>
      </c>
      <c r="H18" s="23"/>
      <c r="I18" s="23"/>
    </row>
    <row r="19" spans="1:14" ht="12.75" hidden="1" customHeight="1" outlineLevel="1" x14ac:dyDescent="0.25">
      <c r="A19" s="40" t="s">
        <v>94</v>
      </c>
      <c r="B19" s="41" t="s">
        <v>81</v>
      </c>
      <c r="C19" s="42" t="s">
        <v>77</v>
      </c>
      <c r="D19" s="43">
        <f>ROUND(D$14,2)</f>
        <v>4.7699999999999996</v>
      </c>
      <c r="E19" s="43">
        <f>ROUND(D19,2)</f>
        <v>4.7699999999999996</v>
      </c>
      <c r="F19" s="43">
        <f>ROUND(D19,2)</f>
        <v>4.7699999999999996</v>
      </c>
      <c r="G19" s="44">
        <f>ROUND(D19,2)</f>
        <v>4.7699999999999996</v>
      </c>
      <c r="H19" s="23"/>
      <c r="I19" s="23"/>
    </row>
    <row r="20" spans="1:14" ht="12.75" hidden="1" customHeight="1" outlineLevel="1" thickBot="1" x14ac:dyDescent="0.3">
      <c r="A20" s="46" t="s">
        <v>95</v>
      </c>
      <c r="B20" s="47" t="s">
        <v>79</v>
      </c>
      <c r="C20" s="48" t="s">
        <v>77</v>
      </c>
      <c r="D20" s="49">
        <v>216.36</v>
      </c>
      <c r="E20" s="49">
        <f>$D20</f>
        <v>216.36</v>
      </c>
      <c r="F20" s="49">
        <f t="shared" ref="F20:G20" si="6">$D20</f>
        <v>216.36</v>
      </c>
      <c r="G20" s="50">
        <f t="shared" si="6"/>
        <v>216.36</v>
      </c>
      <c r="H20" s="23"/>
      <c r="I20" s="23"/>
    </row>
    <row r="21" spans="1:14" ht="39" collapsed="1" thickBot="1" x14ac:dyDescent="0.3">
      <c r="A21" s="66" t="s">
        <v>96</v>
      </c>
      <c r="B21" s="24" t="s">
        <v>97</v>
      </c>
      <c r="C21" s="67" t="s">
        <v>74</v>
      </c>
      <c r="D21" s="68">
        <f>ROUND((D22+D23+D25+D24)/1000,5)</f>
        <v>4.8736199999999998</v>
      </c>
      <c r="E21" s="68">
        <f t="shared" ref="E21:G21" si="7">ROUND((E22+E23+E25+E24)/1000,5)</f>
        <v>5.5191699999999999</v>
      </c>
      <c r="F21" s="68">
        <f t="shared" si="7"/>
        <v>6.0250899999999996</v>
      </c>
      <c r="G21" s="69">
        <f t="shared" si="7"/>
        <v>7.3619700000000003</v>
      </c>
      <c r="H21" s="23"/>
      <c r="I21" s="23"/>
    </row>
    <row r="22" spans="1:14" ht="12.75" hidden="1" customHeight="1" outlineLevel="1" x14ac:dyDescent="0.25">
      <c r="A22" s="40" t="s">
        <v>98</v>
      </c>
      <c r="B22" s="41" t="s">
        <v>76</v>
      </c>
      <c r="C22" s="42" t="s">
        <v>77</v>
      </c>
      <c r="D22" s="43">
        <f t="shared" ref="D22:G22" si="8">$D$12</f>
        <v>3687.2</v>
      </c>
      <c r="E22" s="43">
        <f t="shared" si="8"/>
        <v>3687.2</v>
      </c>
      <c r="F22" s="43">
        <f t="shared" si="8"/>
        <v>3687.2</v>
      </c>
      <c r="G22" s="44">
        <f t="shared" si="8"/>
        <v>3687.2</v>
      </c>
      <c r="H22" s="23"/>
      <c r="I22" s="23"/>
    </row>
    <row r="23" spans="1:14" ht="12.75" hidden="1" customHeight="1" outlineLevel="1" x14ac:dyDescent="0.25">
      <c r="A23" s="40" t="s">
        <v>99</v>
      </c>
      <c r="B23" s="41" t="s">
        <v>88</v>
      </c>
      <c r="C23" s="42" t="s">
        <v>77</v>
      </c>
      <c r="D23" s="43">
        <f>D$13</f>
        <v>1071.42</v>
      </c>
      <c r="E23" s="43">
        <f t="shared" ref="E23:G23" si="9">E$13</f>
        <v>1716.97</v>
      </c>
      <c r="F23" s="43">
        <f t="shared" si="9"/>
        <v>2222.89</v>
      </c>
      <c r="G23" s="44">
        <f t="shared" si="9"/>
        <v>3559.77</v>
      </c>
      <c r="H23" s="23"/>
      <c r="I23" s="23"/>
    </row>
    <row r="24" spans="1:14" ht="12.75" hidden="1" customHeight="1" outlineLevel="1" x14ac:dyDescent="0.25">
      <c r="A24" s="40" t="s">
        <v>100</v>
      </c>
      <c r="B24" s="41" t="s">
        <v>81</v>
      </c>
      <c r="C24" s="42" t="s">
        <v>77</v>
      </c>
      <c r="D24" s="43">
        <f>ROUND(D$14,2)</f>
        <v>4.7699999999999996</v>
      </c>
      <c r="E24" s="43">
        <f>ROUND(D24,2)</f>
        <v>4.7699999999999996</v>
      </c>
      <c r="F24" s="43">
        <f>ROUND(D24,2)</f>
        <v>4.7699999999999996</v>
      </c>
      <c r="G24" s="44">
        <f>ROUND(D24,2)</f>
        <v>4.7699999999999996</v>
      </c>
      <c r="H24" s="23"/>
      <c r="I24" s="23"/>
    </row>
    <row r="25" spans="1:14" ht="12.75" hidden="1" customHeight="1" outlineLevel="1" thickBot="1" x14ac:dyDescent="0.3">
      <c r="A25" s="46" t="s">
        <v>101</v>
      </c>
      <c r="B25" s="47" t="s">
        <v>79</v>
      </c>
      <c r="C25" s="48" t="s">
        <v>77</v>
      </c>
      <c r="D25" s="49">
        <v>110.23</v>
      </c>
      <c r="E25" s="49">
        <f>$D25</f>
        <v>110.23</v>
      </c>
      <c r="F25" s="49">
        <f t="shared" ref="F25:G25" si="10">$D25</f>
        <v>110.23</v>
      </c>
      <c r="G25" s="50">
        <f t="shared" si="10"/>
        <v>110.23</v>
      </c>
      <c r="H25" s="23"/>
      <c r="I25" s="23"/>
    </row>
    <row r="26" spans="1:14" ht="12.75" customHeight="1" collapsed="1" x14ac:dyDescent="0.25">
      <c r="A26" s="130" t="s">
        <v>82</v>
      </c>
      <c r="B26" s="130"/>
      <c r="C26" s="75"/>
      <c r="D26" s="75"/>
      <c r="E26" s="75"/>
      <c r="F26" s="75"/>
      <c r="G26" s="75"/>
      <c r="H26" s="23"/>
      <c r="I26" s="38"/>
    </row>
    <row r="27" spans="1:14" ht="13.5" customHeight="1" x14ac:dyDescent="0.25">
      <c r="A27" s="131" t="s">
        <v>2731</v>
      </c>
      <c r="B27" s="131"/>
      <c r="C27" s="131"/>
      <c r="D27" s="131"/>
      <c r="E27" s="131"/>
      <c r="F27" s="131"/>
      <c r="G27" s="131"/>
      <c r="H27" s="23"/>
      <c r="I27" s="38"/>
    </row>
    <row r="28" spans="1:14" x14ac:dyDescent="0.25">
      <c r="A28" s="131"/>
      <c r="B28" s="131"/>
      <c r="C28" s="131"/>
      <c r="D28" s="131"/>
      <c r="E28" s="131"/>
      <c r="F28" s="131"/>
      <c r="G28" s="131"/>
      <c r="H28" s="23"/>
      <c r="I28" s="23"/>
      <c r="J28" s="23"/>
      <c r="K28" s="23"/>
      <c r="L28" s="23"/>
      <c r="M28" s="23"/>
      <c r="N28" s="23"/>
    </row>
    <row r="29" spans="1:14" x14ac:dyDescent="0.25">
      <c r="A29" s="52"/>
      <c r="B29" s="52"/>
      <c r="C29" s="52"/>
      <c r="D29" s="52"/>
      <c r="E29" s="52"/>
      <c r="F29" s="52"/>
      <c r="G29" s="52"/>
      <c r="H29" s="23"/>
      <c r="I29" s="23"/>
      <c r="J29" s="23"/>
      <c r="K29" s="23"/>
      <c r="L29" s="23"/>
      <c r="M29" s="23"/>
      <c r="N29" s="23"/>
    </row>
    <row r="30" spans="1:14" x14ac:dyDescent="0.25">
      <c r="A30" s="53"/>
      <c r="B30" s="54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</row>
    <row r="31" spans="1:14" x14ac:dyDescent="0.25">
      <c r="A31" s="53"/>
      <c r="B31" s="55"/>
      <c r="C31" s="23"/>
      <c r="D31" s="56"/>
      <c r="E31" s="23"/>
      <c r="F31" s="23"/>
      <c r="G31" s="23"/>
      <c r="H31" s="23"/>
      <c r="I31" s="23"/>
      <c r="J31" s="23"/>
      <c r="K31" s="23"/>
      <c r="L31" s="23"/>
      <c r="M31" s="23"/>
      <c r="N31" s="23"/>
    </row>
    <row r="32" spans="1:14" x14ac:dyDescent="0.25">
      <c r="C32" s="76"/>
      <c r="D32" s="27" t="s">
        <v>67</v>
      </c>
      <c r="E32" s="27" t="s">
        <v>68</v>
      </c>
      <c r="F32" s="27" t="s">
        <v>69</v>
      </c>
      <c r="G32" s="27" t="s">
        <v>70</v>
      </c>
    </row>
    <row r="33" spans="1:14" x14ac:dyDescent="0.25">
      <c r="A33" s="23"/>
      <c r="B33" s="23"/>
      <c r="C33" s="77" t="s">
        <v>102</v>
      </c>
      <c r="D33" s="76">
        <f>D11*1000</f>
        <v>5094.08</v>
      </c>
      <c r="E33" s="76">
        <f>E11*1000</f>
        <v>5739.63</v>
      </c>
      <c r="F33" s="76">
        <f>F11*1000</f>
        <v>6245.5499999999993</v>
      </c>
      <c r="G33" s="76">
        <f>G11*1000</f>
        <v>7582.4299999999994</v>
      </c>
      <c r="H33" s="57"/>
      <c r="J33" s="58"/>
      <c r="K33" s="58"/>
      <c r="L33" s="58"/>
      <c r="M33" s="58"/>
      <c r="N33" s="23"/>
    </row>
    <row r="34" spans="1:14" x14ac:dyDescent="0.25">
      <c r="A34" s="23"/>
      <c r="B34" s="23"/>
      <c r="C34" s="77"/>
      <c r="D34" s="76"/>
      <c r="E34" s="76"/>
      <c r="F34" s="76"/>
      <c r="G34" s="76"/>
      <c r="H34" s="57"/>
      <c r="J34" s="59"/>
      <c r="K34" s="59"/>
      <c r="L34" s="59"/>
      <c r="M34" s="59"/>
      <c r="N34" s="58"/>
    </row>
    <row r="35" spans="1:14" x14ac:dyDescent="0.25">
      <c r="A35" s="23"/>
      <c r="B35" s="23"/>
      <c r="C35" s="77" t="s">
        <v>103</v>
      </c>
      <c r="D35" s="76">
        <f>D16*1000</f>
        <v>4979.75</v>
      </c>
      <c r="E35" s="76">
        <f t="shared" ref="E35:G35" si="11">E16*1000</f>
        <v>5625.3</v>
      </c>
      <c r="F35" s="76">
        <f t="shared" si="11"/>
        <v>6131.22</v>
      </c>
      <c r="G35" s="76">
        <f t="shared" si="11"/>
        <v>7468.0999999999995</v>
      </c>
      <c r="H35" s="57"/>
      <c r="J35" s="60"/>
      <c r="K35" s="60"/>
      <c r="L35" s="60"/>
      <c r="M35" s="60"/>
      <c r="N35" s="58"/>
    </row>
    <row r="36" spans="1:14" x14ac:dyDescent="0.25">
      <c r="A36" s="23"/>
      <c r="C36" s="77" t="s">
        <v>104</v>
      </c>
      <c r="D36" s="76">
        <f>D21*1000</f>
        <v>4873.62</v>
      </c>
      <c r="E36" s="76">
        <f t="shared" ref="E36:G36" si="12">E21*1000</f>
        <v>5519.17</v>
      </c>
      <c r="F36" s="76">
        <f t="shared" si="12"/>
        <v>6025.0899999999992</v>
      </c>
      <c r="G36" s="76">
        <f t="shared" si="12"/>
        <v>7361.97</v>
      </c>
      <c r="H36" s="57"/>
      <c r="J36" s="23"/>
      <c r="K36" s="23"/>
      <c r="L36" s="23"/>
      <c r="M36" s="23"/>
      <c r="N36" s="23"/>
    </row>
    <row r="37" spans="1:14" x14ac:dyDescent="0.25">
      <c r="H37" s="57"/>
    </row>
    <row r="38" spans="1:14" x14ac:dyDescent="0.25">
      <c r="H38" s="57"/>
    </row>
    <row r="39" spans="1:14" x14ac:dyDescent="0.25">
      <c r="H39" s="57"/>
    </row>
    <row r="40" spans="1:14" x14ac:dyDescent="0.25">
      <c r="H40" s="57"/>
    </row>
    <row r="41" spans="1:14" x14ac:dyDescent="0.25">
      <c r="H41" s="57"/>
    </row>
    <row r="42" spans="1:14" x14ac:dyDescent="0.25">
      <c r="H42" s="57"/>
    </row>
    <row r="43" spans="1:14" x14ac:dyDescent="0.25">
      <c r="H43" s="57"/>
    </row>
    <row r="44" spans="1:14" x14ac:dyDescent="0.25">
      <c r="H44" s="57"/>
    </row>
    <row r="45" spans="1:14" x14ac:dyDescent="0.25">
      <c r="H45" s="57"/>
    </row>
    <row r="46" spans="1:14" x14ac:dyDescent="0.25">
      <c r="H46" s="57"/>
    </row>
    <row r="47" spans="1:14" x14ac:dyDescent="0.25">
      <c r="H47" s="57"/>
    </row>
    <row r="48" spans="1:14" x14ac:dyDescent="0.25">
      <c r="H48" s="57"/>
    </row>
  </sheetData>
  <mergeCells count="11">
    <mergeCell ref="B9:G9"/>
    <mergeCell ref="B10:G10"/>
    <mergeCell ref="A26:B26"/>
    <mergeCell ref="A27:G28"/>
    <mergeCell ref="A1:G1"/>
    <mergeCell ref="A2:G4"/>
    <mergeCell ref="A5:A7"/>
    <mergeCell ref="B5:B7"/>
    <mergeCell ref="C5:C7"/>
    <mergeCell ref="D5:G5"/>
    <mergeCell ref="D6:G6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  <headerFooter>
    <oddFooter>Страница 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75FB99-6EB7-4867-91C1-94802B5A1097}">
  <sheetPr>
    <tabColor rgb="FF92D050"/>
    <pageSetUpPr fitToPage="1"/>
  </sheetPr>
  <dimension ref="A1:N51"/>
  <sheetViews>
    <sheetView view="pageBreakPreview" zoomScaleNormal="100" zoomScaleSheetLayoutView="100" workbookViewId="0">
      <selection activeCell="E23" sqref="E23"/>
    </sheetView>
  </sheetViews>
  <sheetFormatPr defaultRowHeight="15" outlineLevelRow="1" x14ac:dyDescent="0.25"/>
  <cols>
    <col min="2" max="2" width="46.7109375" customWidth="1"/>
    <col min="3" max="3" width="13.42578125" customWidth="1"/>
    <col min="4" max="7" width="12" customWidth="1"/>
    <col min="9" max="9" width="16.28515625" customWidth="1"/>
  </cols>
  <sheetData>
    <row r="1" spans="1:9" x14ac:dyDescent="0.25">
      <c r="A1" s="132">
        <v>44958</v>
      </c>
      <c r="B1" s="132"/>
      <c r="C1" s="132"/>
      <c r="D1" s="132"/>
      <c r="E1" s="132"/>
      <c r="F1" s="132"/>
      <c r="G1" s="132"/>
      <c r="H1" s="23"/>
      <c r="I1" s="23"/>
    </row>
    <row r="2" spans="1:9" ht="13.5" customHeight="1" x14ac:dyDescent="0.25">
      <c r="A2" s="145" t="s">
        <v>2734</v>
      </c>
      <c r="B2" s="145"/>
      <c r="C2" s="145"/>
      <c r="D2" s="145"/>
      <c r="E2" s="145"/>
      <c r="F2" s="145"/>
      <c r="G2" s="145"/>
      <c r="H2" s="23"/>
      <c r="I2" s="23"/>
    </row>
    <row r="3" spans="1:9" x14ac:dyDescent="0.25">
      <c r="A3" s="145"/>
      <c r="B3" s="145"/>
      <c r="C3" s="145"/>
      <c r="D3" s="145"/>
      <c r="E3" s="145"/>
      <c r="F3" s="145"/>
      <c r="G3" s="145"/>
      <c r="H3" s="23"/>
      <c r="I3" s="23"/>
    </row>
    <row r="4" spans="1:9" ht="15.75" thickBot="1" x14ac:dyDescent="0.3">
      <c r="A4" s="146"/>
      <c r="B4" s="146"/>
      <c r="C4" s="146"/>
      <c r="D4" s="146"/>
      <c r="E4" s="146"/>
      <c r="F4" s="146"/>
      <c r="G4" s="146"/>
      <c r="H4" s="23"/>
      <c r="I4" s="23"/>
    </row>
    <row r="5" spans="1:9" x14ac:dyDescent="0.25">
      <c r="A5" s="133" t="s">
        <v>62</v>
      </c>
      <c r="B5" s="135" t="s">
        <v>63</v>
      </c>
      <c r="C5" s="135" t="s">
        <v>64</v>
      </c>
      <c r="D5" s="137" t="s">
        <v>65</v>
      </c>
      <c r="E5" s="137"/>
      <c r="F5" s="137"/>
      <c r="G5" s="138"/>
      <c r="H5" s="23"/>
      <c r="I5" s="23"/>
    </row>
    <row r="6" spans="1:9" ht="36.75" customHeight="1" x14ac:dyDescent="0.25">
      <c r="A6" s="134"/>
      <c r="B6" s="136"/>
      <c r="C6" s="136"/>
      <c r="D6" s="139" t="s">
        <v>66</v>
      </c>
      <c r="E6" s="139"/>
      <c r="F6" s="139"/>
      <c r="G6" s="140"/>
      <c r="H6" s="23"/>
      <c r="I6" s="23"/>
    </row>
    <row r="7" spans="1:9" x14ac:dyDescent="0.25">
      <c r="A7" s="134"/>
      <c r="B7" s="136"/>
      <c r="C7" s="136"/>
      <c r="D7" s="27" t="s">
        <v>67</v>
      </c>
      <c r="E7" s="27" t="s">
        <v>68</v>
      </c>
      <c r="F7" s="27" t="s">
        <v>69</v>
      </c>
      <c r="G7" s="28" t="s">
        <v>70</v>
      </c>
      <c r="H7" s="23"/>
      <c r="I7" s="23"/>
    </row>
    <row r="8" spans="1:9" x14ac:dyDescent="0.25">
      <c r="A8" s="61">
        <v>1</v>
      </c>
      <c r="B8" s="62">
        <v>2</v>
      </c>
      <c r="C8" s="62">
        <v>3</v>
      </c>
      <c r="D8" s="62">
        <v>4</v>
      </c>
      <c r="E8" s="62">
        <v>5</v>
      </c>
      <c r="F8" s="62">
        <v>6</v>
      </c>
      <c r="G8" s="63">
        <v>7</v>
      </c>
      <c r="H8" s="23"/>
      <c r="I8" s="23"/>
    </row>
    <row r="9" spans="1:9" x14ac:dyDescent="0.25">
      <c r="A9" s="64" t="s">
        <v>5</v>
      </c>
      <c r="B9" s="141" t="s">
        <v>84</v>
      </c>
      <c r="C9" s="141"/>
      <c r="D9" s="141"/>
      <c r="E9" s="141"/>
      <c r="F9" s="141"/>
      <c r="G9" s="142"/>
      <c r="H9" s="23"/>
      <c r="I9" s="23"/>
    </row>
    <row r="10" spans="1:9" ht="15.75" thickBot="1" x14ac:dyDescent="0.3">
      <c r="A10" s="65" t="s">
        <v>85</v>
      </c>
      <c r="B10" s="143" t="s">
        <v>86</v>
      </c>
      <c r="C10" s="143"/>
      <c r="D10" s="143"/>
      <c r="E10" s="143"/>
      <c r="F10" s="143"/>
      <c r="G10" s="144"/>
      <c r="H10" s="23"/>
      <c r="I10" s="23"/>
    </row>
    <row r="11" spans="1:9" ht="39" thickBot="1" x14ac:dyDescent="0.3">
      <c r="A11" s="66" t="s">
        <v>72</v>
      </c>
      <c r="B11" s="24" t="s">
        <v>87</v>
      </c>
      <c r="C11" s="67" t="s">
        <v>74</v>
      </c>
      <c r="D11" s="68">
        <f>ROUND((SUM(D12:D16))/1000,5)</f>
        <v>4.7170899999999998</v>
      </c>
      <c r="E11" s="68">
        <f>ROUND((SUM(E12:E16))/1000,5)</f>
        <v>5.3626399999999999</v>
      </c>
      <c r="F11" s="68">
        <f>ROUND((SUM(F12:F16))/1000,5)</f>
        <v>5.8685600000000004</v>
      </c>
      <c r="G11" s="69">
        <f>ROUND((SUM(G12:G16))/1000,5)</f>
        <v>7.2054400000000003</v>
      </c>
      <c r="H11" s="23"/>
      <c r="I11" s="38"/>
    </row>
    <row r="12" spans="1:9" ht="12.75" hidden="1" customHeight="1" outlineLevel="1" x14ac:dyDescent="0.25">
      <c r="A12" s="70" t="s">
        <v>75</v>
      </c>
      <c r="B12" s="71" t="s">
        <v>76</v>
      </c>
      <c r="C12" s="72" t="s">
        <v>77</v>
      </c>
      <c r="D12" s="73">
        <v>3088.27</v>
      </c>
      <c r="E12" s="73">
        <f>D12</f>
        <v>3088.27</v>
      </c>
      <c r="F12" s="73">
        <f t="shared" ref="F12:G12" si="0">E12</f>
        <v>3088.27</v>
      </c>
      <c r="G12" s="74">
        <f t="shared" si="0"/>
        <v>3088.27</v>
      </c>
      <c r="H12" s="23"/>
      <c r="I12" s="192"/>
    </row>
    <row r="13" spans="1:9" ht="12.75" hidden="1" customHeight="1" outlineLevel="1" x14ac:dyDescent="0.25">
      <c r="A13" s="40" t="s">
        <v>78</v>
      </c>
      <c r="B13" s="41" t="s">
        <v>88</v>
      </c>
      <c r="C13" s="42" t="s">
        <v>77</v>
      </c>
      <c r="D13" s="43">
        <v>1071.42</v>
      </c>
      <c r="E13" s="43">
        <v>1716.97</v>
      </c>
      <c r="F13" s="43">
        <v>2222.89</v>
      </c>
      <c r="G13" s="44">
        <v>3559.77</v>
      </c>
      <c r="H13" s="23"/>
      <c r="I13" s="192"/>
    </row>
    <row r="14" spans="1:9" ht="12.75" hidden="1" customHeight="1" outlineLevel="1" x14ac:dyDescent="0.25">
      <c r="A14" s="40" t="s">
        <v>80</v>
      </c>
      <c r="B14" s="41" t="s">
        <v>81</v>
      </c>
      <c r="C14" s="42" t="s">
        <v>77</v>
      </c>
      <c r="D14" s="43">
        <v>4.74</v>
      </c>
      <c r="E14" s="43">
        <f>D14</f>
        <v>4.74</v>
      </c>
      <c r="F14" s="43">
        <f>D14</f>
        <v>4.74</v>
      </c>
      <c r="G14" s="44">
        <f>D14</f>
        <v>4.74</v>
      </c>
      <c r="H14" s="23"/>
      <c r="I14" s="192"/>
    </row>
    <row r="15" spans="1:9" ht="12.75" hidden="1" customHeight="1" outlineLevel="1" x14ac:dyDescent="0.25">
      <c r="A15" s="40" t="s">
        <v>89</v>
      </c>
      <c r="B15" s="41" t="s">
        <v>2735</v>
      </c>
      <c r="C15" s="42" t="s">
        <v>77</v>
      </c>
      <c r="D15" s="43">
        <v>221.97</v>
      </c>
      <c r="E15" s="43">
        <f>$D15</f>
        <v>221.97</v>
      </c>
      <c r="F15" s="43">
        <f t="shared" ref="F15:G16" si="1">$D15</f>
        <v>221.97</v>
      </c>
      <c r="G15" s="44">
        <f t="shared" si="1"/>
        <v>221.97</v>
      </c>
      <c r="H15" s="23"/>
      <c r="I15" s="192"/>
    </row>
    <row r="16" spans="1:9" ht="12.75" hidden="1" customHeight="1" outlineLevel="1" thickBot="1" x14ac:dyDescent="0.3">
      <c r="A16" s="193" t="s">
        <v>2736</v>
      </c>
      <c r="B16" s="194" t="s">
        <v>79</v>
      </c>
      <c r="C16" s="195" t="s">
        <v>77</v>
      </c>
      <c r="D16" s="196">
        <v>330.69</v>
      </c>
      <c r="E16" s="196">
        <f>$D16</f>
        <v>330.69</v>
      </c>
      <c r="F16" s="196">
        <f t="shared" si="1"/>
        <v>330.69</v>
      </c>
      <c r="G16" s="197">
        <f t="shared" si="1"/>
        <v>330.69</v>
      </c>
      <c r="H16" s="23"/>
      <c r="I16" s="192"/>
    </row>
    <row r="17" spans="1:14" ht="39" collapsed="1" thickBot="1" x14ac:dyDescent="0.3">
      <c r="A17" s="66" t="s">
        <v>90</v>
      </c>
      <c r="B17" s="24" t="s">
        <v>91</v>
      </c>
      <c r="C17" s="67" t="s">
        <v>74</v>
      </c>
      <c r="D17" s="68">
        <f>ROUND((SUM(D18:D22))/1000,5)</f>
        <v>4.5561499999999997</v>
      </c>
      <c r="E17" s="68">
        <f>ROUND((SUM(E18:E22))/1000,5)</f>
        <v>5.2016999999999998</v>
      </c>
      <c r="F17" s="68">
        <f>ROUND((SUM(F18:F22))/1000,5)</f>
        <v>5.7076200000000004</v>
      </c>
      <c r="G17" s="69">
        <f>ROUND((SUM(G18:G22))/1000,5)</f>
        <v>7.0445000000000002</v>
      </c>
      <c r="H17" s="23"/>
      <c r="I17" s="23"/>
    </row>
    <row r="18" spans="1:14" ht="12.75" hidden="1" customHeight="1" outlineLevel="1" x14ac:dyDescent="0.25">
      <c r="A18" s="40" t="s">
        <v>92</v>
      </c>
      <c r="B18" s="41" t="s">
        <v>76</v>
      </c>
      <c r="C18" s="42" t="s">
        <v>77</v>
      </c>
      <c r="D18" s="43">
        <f t="shared" ref="D18:G18" si="2">$D$12</f>
        <v>3088.27</v>
      </c>
      <c r="E18" s="43">
        <f t="shared" si="2"/>
        <v>3088.27</v>
      </c>
      <c r="F18" s="43">
        <f t="shared" si="2"/>
        <v>3088.27</v>
      </c>
      <c r="G18" s="44">
        <f t="shared" si="2"/>
        <v>3088.27</v>
      </c>
      <c r="H18" s="23"/>
      <c r="I18" s="23"/>
    </row>
    <row r="19" spans="1:14" ht="12.75" hidden="1" customHeight="1" outlineLevel="1" x14ac:dyDescent="0.25">
      <c r="A19" s="40" t="s">
        <v>93</v>
      </c>
      <c r="B19" s="41" t="s">
        <v>88</v>
      </c>
      <c r="C19" s="42" t="s">
        <v>77</v>
      </c>
      <c r="D19" s="43">
        <f>D$13</f>
        <v>1071.42</v>
      </c>
      <c r="E19" s="43">
        <f t="shared" ref="E19:G19" si="3">E$13</f>
        <v>1716.97</v>
      </c>
      <c r="F19" s="43">
        <f t="shared" si="3"/>
        <v>2222.89</v>
      </c>
      <c r="G19" s="44">
        <f t="shared" si="3"/>
        <v>3559.77</v>
      </c>
      <c r="H19" s="23"/>
      <c r="I19" s="23"/>
    </row>
    <row r="20" spans="1:14" ht="12.75" hidden="1" customHeight="1" outlineLevel="1" x14ac:dyDescent="0.25">
      <c r="A20" s="40" t="s">
        <v>94</v>
      </c>
      <c r="B20" s="41" t="s">
        <v>81</v>
      </c>
      <c r="C20" s="42" t="s">
        <v>77</v>
      </c>
      <c r="D20" s="43">
        <f>D$14</f>
        <v>4.74</v>
      </c>
      <c r="E20" s="43">
        <f>D20</f>
        <v>4.74</v>
      </c>
      <c r="F20" s="43">
        <f>D20</f>
        <v>4.74</v>
      </c>
      <c r="G20" s="44">
        <f>D20</f>
        <v>4.74</v>
      </c>
      <c r="H20" s="23"/>
      <c r="I20" s="23"/>
    </row>
    <row r="21" spans="1:14" ht="12.75" hidden="1" customHeight="1" outlineLevel="1" x14ac:dyDescent="0.25">
      <c r="A21" s="40" t="s">
        <v>95</v>
      </c>
      <c r="B21" s="41" t="s">
        <v>2735</v>
      </c>
      <c r="C21" s="42" t="s">
        <v>77</v>
      </c>
      <c r="D21" s="43">
        <v>175.36</v>
      </c>
      <c r="E21" s="43">
        <f>$D21</f>
        <v>175.36</v>
      </c>
      <c r="F21" s="43">
        <f t="shared" ref="F21:G22" si="4">$D21</f>
        <v>175.36</v>
      </c>
      <c r="G21" s="44">
        <f t="shared" si="4"/>
        <v>175.36</v>
      </c>
      <c r="H21" s="23"/>
      <c r="I21" s="192"/>
    </row>
    <row r="22" spans="1:14" ht="12.75" hidden="1" customHeight="1" outlineLevel="1" thickBot="1" x14ac:dyDescent="0.3">
      <c r="A22" s="46" t="s">
        <v>2737</v>
      </c>
      <c r="B22" s="47" t="s">
        <v>79</v>
      </c>
      <c r="C22" s="48" t="s">
        <v>77</v>
      </c>
      <c r="D22" s="49">
        <v>216.36</v>
      </c>
      <c r="E22" s="49">
        <f>$D22</f>
        <v>216.36</v>
      </c>
      <c r="F22" s="49">
        <f t="shared" si="4"/>
        <v>216.36</v>
      </c>
      <c r="G22" s="50">
        <f t="shared" si="4"/>
        <v>216.36</v>
      </c>
      <c r="H22" s="23"/>
      <c r="I22" s="23"/>
    </row>
    <row r="23" spans="1:14" ht="39" collapsed="1" thickBot="1" x14ac:dyDescent="0.3">
      <c r="A23" s="66" t="s">
        <v>96</v>
      </c>
      <c r="B23" s="24" t="s">
        <v>97</v>
      </c>
      <c r="C23" s="67" t="s">
        <v>74</v>
      </c>
      <c r="D23" s="68">
        <f>ROUND((SUM(D24:D28))/1000,5)</f>
        <v>4.3486500000000001</v>
      </c>
      <c r="E23" s="68">
        <f>ROUND((SUM(E24:E28))/1000,5)</f>
        <v>4.9942000000000002</v>
      </c>
      <c r="F23" s="68">
        <f>ROUND((SUM(F24:F28))/1000,5)</f>
        <v>5.5001199999999999</v>
      </c>
      <c r="G23" s="69">
        <f>ROUND((SUM(G24:G28))/1000,5)</f>
        <v>6.8369999999999997</v>
      </c>
      <c r="H23" s="23"/>
      <c r="I23" s="23"/>
    </row>
    <row r="24" spans="1:14" ht="12.75" hidden="1" customHeight="1" outlineLevel="1" x14ac:dyDescent="0.25">
      <c r="A24" s="40" t="s">
        <v>98</v>
      </c>
      <c r="B24" s="41" t="s">
        <v>76</v>
      </c>
      <c r="C24" s="42" t="s">
        <v>77</v>
      </c>
      <c r="D24" s="43">
        <f t="shared" ref="D24:G24" si="5">$D$12</f>
        <v>3088.27</v>
      </c>
      <c r="E24" s="43">
        <f t="shared" si="5"/>
        <v>3088.27</v>
      </c>
      <c r="F24" s="43">
        <f t="shared" si="5"/>
        <v>3088.27</v>
      </c>
      <c r="G24" s="44">
        <f t="shared" si="5"/>
        <v>3088.27</v>
      </c>
      <c r="H24" s="23"/>
      <c r="I24" s="23"/>
    </row>
    <row r="25" spans="1:14" ht="12.75" hidden="1" customHeight="1" outlineLevel="1" x14ac:dyDescent="0.25">
      <c r="A25" s="40" t="s">
        <v>99</v>
      </c>
      <c r="B25" s="41" t="s">
        <v>88</v>
      </c>
      <c r="C25" s="42" t="s">
        <v>77</v>
      </c>
      <c r="D25" s="43">
        <f>D$13</f>
        <v>1071.42</v>
      </c>
      <c r="E25" s="43">
        <f t="shared" ref="E25:G25" si="6">E$13</f>
        <v>1716.97</v>
      </c>
      <c r="F25" s="43">
        <f t="shared" si="6"/>
        <v>2222.89</v>
      </c>
      <c r="G25" s="44">
        <f t="shared" si="6"/>
        <v>3559.77</v>
      </c>
      <c r="H25" s="23"/>
      <c r="I25" s="23"/>
    </row>
    <row r="26" spans="1:14" ht="12.75" hidden="1" customHeight="1" outlineLevel="1" x14ac:dyDescent="0.25">
      <c r="A26" s="40" t="s">
        <v>100</v>
      </c>
      <c r="B26" s="41" t="s">
        <v>81</v>
      </c>
      <c r="C26" s="42" t="s">
        <v>77</v>
      </c>
      <c r="D26" s="43">
        <f>D$14</f>
        <v>4.74</v>
      </c>
      <c r="E26" s="43">
        <f>D26</f>
        <v>4.74</v>
      </c>
      <c r="F26" s="43">
        <f>D26</f>
        <v>4.74</v>
      </c>
      <c r="G26" s="44">
        <f>D26</f>
        <v>4.74</v>
      </c>
      <c r="H26" s="23"/>
      <c r="I26" s="23"/>
    </row>
    <row r="27" spans="1:14" ht="12.75" hidden="1" customHeight="1" outlineLevel="1" x14ac:dyDescent="0.25">
      <c r="A27" s="40" t="s">
        <v>101</v>
      </c>
      <c r="B27" s="41" t="s">
        <v>2735</v>
      </c>
      <c r="C27" s="42" t="s">
        <v>77</v>
      </c>
      <c r="D27" s="43">
        <v>73.989999999999995</v>
      </c>
      <c r="E27" s="43">
        <f>$D27</f>
        <v>73.989999999999995</v>
      </c>
      <c r="F27" s="43">
        <f t="shared" ref="F27:G28" si="7">$D27</f>
        <v>73.989999999999995</v>
      </c>
      <c r="G27" s="44">
        <f t="shared" si="7"/>
        <v>73.989999999999995</v>
      </c>
      <c r="H27" s="23"/>
      <c r="I27" s="192"/>
    </row>
    <row r="28" spans="1:14" ht="12.75" hidden="1" customHeight="1" outlineLevel="1" thickBot="1" x14ac:dyDescent="0.3">
      <c r="A28" s="46" t="s">
        <v>2738</v>
      </c>
      <c r="B28" s="47" t="s">
        <v>79</v>
      </c>
      <c r="C28" s="48" t="s">
        <v>77</v>
      </c>
      <c r="D28" s="49">
        <v>110.23</v>
      </c>
      <c r="E28" s="49">
        <f>$D28</f>
        <v>110.23</v>
      </c>
      <c r="F28" s="49">
        <f t="shared" si="7"/>
        <v>110.23</v>
      </c>
      <c r="G28" s="50">
        <f t="shared" si="7"/>
        <v>110.23</v>
      </c>
      <c r="H28" s="23"/>
      <c r="I28" s="23"/>
    </row>
    <row r="29" spans="1:14" ht="12.75" customHeight="1" collapsed="1" x14ac:dyDescent="0.25">
      <c r="A29" s="130" t="s">
        <v>82</v>
      </c>
      <c r="B29" s="130"/>
      <c r="C29" s="75"/>
      <c r="D29" s="75"/>
      <c r="E29" s="75"/>
      <c r="F29" s="75"/>
      <c r="G29" s="75"/>
      <c r="H29" s="23"/>
      <c r="I29" s="38"/>
    </row>
    <row r="30" spans="1:14" ht="13.5" customHeight="1" x14ac:dyDescent="0.25">
      <c r="A30" s="131" t="s">
        <v>2731</v>
      </c>
      <c r="B30" s="131"/>
      <c r="C30" s="131"/>
      <c r="D30" s="131"/>
      <c r="E30" s="131"/>
      <c r="F30" s="131"/>
      <c r="G30" s="131"/>
      <c r="H30" s="23"/>
      <c r="I30" s="38"/>
    </row>
    <row r="31" spans="1:14" x14ac:dyDescent="0.25">
      <c r="A31" s="131"/>
      <c r="B31" s="131"/>
      <c r="C31" s="131"/>
      <c r="D31" s="131"/>
      <c r="E31" s="131"/>
      <c r="F31" s="131"/>
      <c r="G31" s="131"/>
      <c r="H31" s="23"/>
      <c r="I31" s="23"/>
      <c r="J31" s="23"/>
      <c r="K31" s="23"/>
      <c r="L31" s="23"/>
      <c r="M31" s="23"/>
      <c r="N31" s="23"/>
    </row>
    <row r="32" spans="1:14" x14ac:dyDescent="0.25">
      <c r="A32" s="52"/>
      <c r="B32" s="52"/>
      <c r="C32" s="52"/>
      <c r="D32" s="52"/>
      <c r="E32" s="52"/>
      <c r="F32" s="52"/>
      <c r="G32" s="52"/>
      <c r="H32" s="23"/>
      <c r="I32" s="23"/>
      <c r="J32" s="23"/>
      <c r="K32" s="23"/>
      <c r="L32" s="23"/>
      <c r="M32" s="23"/>
      <c r="N32" s="23"/>
    </row>
    <row r="33" spans="1:14" x14ac:dyDescent="0.25">
      <c r="A33" s="53"/>
      <c r="B33" s="54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</row>
    <row r="34" spans="1:14" x14ac:dyDescent="0.25">
      <c r="A34" s="53"/>
      <c r="B34" s="55"/>
      <c r="C34" s="23"/>
      <c r="D34" s="56"/>
      <c r="E34" s="23"/>
      <c r="F34" s="23"/>
      <c r="G34" s="23"/>
      <c r="H34" s="23"/>
      <c r="I34" s="23"/>
      <c r="J34" s="23"/>
      <c r="K34" s="23"/>
      <c r="L34" s="23"/>
      <c r="M34" s="23"/>
      <c r="N34" s="23"/>
    </row>
    <row r="36" spans="1:14" hidden="1" x14ac:dyDescent="0.25">
      <c r="A36" s="23"/>
      <c r="B36" s="23"/>
      <c r="C36" s="23"/>
      <c r="D36" s="58">
        <f>D11*1000</f>
        <v>4717.09</v>
      </c>
      <c r="E36" s="58">
        <f>E11*1000</f>
        <v>5362.6399999999994</v>
      </c>
      <c r="F36" s="58">
        <f>F11*1000</f>
        <v>5868.56</v>
      </c>
      <c r="G36" s="58">
        <f>G11*1000</f>
        <v>7205.4400000000005</v>
      </c>
      <c r="H36" s="58" t="s">
        <v>67</v>
      </c>
      <c r="I36">
        <f>D36</f>
        <v>4717.09</v>
      </c>
      <c r="J36" s="58"/>
      <c r="K36" s="58"/>
      <c r="L36" s="58"/>
      <c r="M36" s="58"/>
      <c r="N36" s="23"/>
    </row>
    <row r="37" spans="1:14" hidden="1" x14ac:dyDescent="0.25">
      <c r="A37" s="23"/>
      <c r="B37" s="23"/>
      <c r="C37" s="23"/>
      <c r="D37" s="58"/>
      <c r="E37" s="58"/>
      <c r="F37" s="58"/>
      <c r="G37" s="58"/>
      <c r="H37" s="58" t="s">
        <v>68</v>
      </c>
      <c r="I37">
        <f>E36</f>
        <v>5362.6399999999994</v>
      </c>
      <c r="J37" s="59"/>
      <c r="K37" s="59"/>
      <c r="L37" s="59"/>
      <c r="M37" s="59"/>
      <c r="N37" s="58"/>
    </row>
    <row r="38" spans="1:14" hidden="1" x14ac:dyDescent="0.25">
      <c r="A38" s="23"/>
      <c r="B38" s="23"/>
      <c r="C38" s="23"/>
      <c r="D38" s="58">
        <f>D17*1000</f>
        <v>4556.1499999999996</v>
      </c>
      <c r="E38" s="58">
        <f t="shared" ref="E38:G38" si="8">E17*1000</f>
        <v>5201.7</v>
      </c>
      <c r="F38" s="58">
        <f t="shared" si="8"/>
        <v>5707.6200000000008</v>
      </c>
      <c r="G38" s="58">
        <f t="shared" si="8"/>
        <v>7044.5</v>
      </c>
      <c r="H38" s="58" t="s">
        <v>69</v>
      </c>
      <c r="I38">
        <f>F36</f>
        <v>5868.56</v>
      </c>
      <c r="J38" s="60"/>
      <c r="K38" s="60"/>
      <c r="L38" s="60"/>
      <c r="M38" s="60"/>
      <c r="N38" s="58"/>
    </row>
    <row r="39" spans="1:14" hidden="1" x14ac:dyDescent="0.25">
      <c r="A39" s="23"/>
      <c r="B39" s="23"/>
      <c r="C39" s="23"/>
      <c r="D39" s="23">
        <f>D23*1000</f>
        <v>4348.6500000000005</v>
      </c>
      <c r="E39" s="23">
        <f t="shared" ref="E39:G39" si="9">E23*1000</f>
        <v>4994.2</v>
      </c>
      <c r="F39" s="23">
        <f t="shared" si="9"/>
        <v>5500.12</v>
      </c>
      <c r="G39" s="23">
        <f t="shared" si="9"/>
        <v>6837</v>
      </c>
      <c r="H39" s="23" t="s">
        <v>70</v>
      </c>
      <c r="I39">
        <f>G36</f>
        <v>7205.4400000000005</v>
      </c>
      <c r="J39" s="23"/>
      <c r="K39" s="23"/>
      <c r="L39" s="23"/>
      <c r="M39" s="23"/>
      <c r="N39" s="23"/>
    </row>
    <row r="40" spans="1:14" hidden="1" x14ac:dyDescent="0.25">
      <c r="H40" t="s">
        <v>67</v>
      </c>
      <c r="I40">
        <f>D37</f>
        <v>0</v>
      </c>
    </row>
    <row r="41" spans="1:14" hidden="1" x14ac:dyDescent="0.25">
      <c r="H41" t="s">
        <v>68</v>
      </c>
      <c r="I41">
        <f>E37</f>
        <v>0</v>
      </c>
    </row>
    <row r="42" spans="1:14" hidden="1" x14ac:dyDescent="0.25">
      <c r="H42" t="s">
        <v>69</v>
      </c>
      <c r="I42">
        <f>F37</f>
        <v>0</v>
      </c>
    </row>
    <row r="43" spans="1:14" hidden="1" x14ac:dyDescent="0.25">
      <c r="H43" t="s">
        <v>70</v>
      </c>
      <c r="I43">
        <f>G37</f>
        <v>0</v>
      </c>
    </row>
    <row r="44" spans="1:14" hidden="1" x14ac:dyDescent="0.25">
      <c r="H44" t="s">
        <v>67</v>
      </c>
      <c r="I44">
        <f>D38</f>
        <v>4556.1499999999996</v>
      </c>
    </row>
    <row r="45" spans="1:14" hidden="1" x14ac:dyDescent="0.25">
      <c r="H45" t="s">
        <v>68</v>
      </c>
      <c r="I45">
        <f>E38</f>
        <v>5201.7</v>
      </c>
    </row>
    <row r="46" spans="1:14" hidden="1" x14ac:dyDescent="0.25">
      <c r="H46" t="s">
        <v>69</v>
      </c>
      <c r="I46">
        <f>F38</f>
        <v>5707.6200000000008</v>
      </c>
    </row>
    <row r="47" spans="1:14" hidden="1" x14ac:dyDescent="0.25">
      <c r="H47" t="s">
        <v>70</v>
      </c>
      <c r="I47">
        <f>G38</f>
        <v>7044.5</v>
      </c>
    </row>
    <row r="48" spans="1:14" hidden="1" x14ac:dyDescent="0.25">
      <c r="H48" t="s">
        <v>67</v>
      </c>
      <c r="I48">
        <f>D39</f>
        <v>4348.6500000000005</v>
      </c>
    </row>
    <row r="49" spans="8:9" hidden="1" x14ac:dyDescent="0.25">
      <c r="H49" t="s">
        <v>68</v>
      </c>
      <c r="I49">
        <f>E39</f>
        <v>4994.2</v>
      </c>
    </row>
    <row r="50" spans="8:9" hidden="1" x14ac:dyDescent="0.25">
      <c r="H50" t="s">
        <v>69</v>
      </c>
      <c r="I50">
        <f>F39</f>
        <v>5500.12</v>
      </c>
    </row>
    <row r="51" spans="8:9" hidden="1" x14ac:dyDescent="0.25">
      <c r="H51" t="s">
        <v>70</v>
      </c>
      <c r="I51">
        <f>G39</f>
        <v>6837</v>
      </c>
    </row>
  </sheetData>
  <mergeCells count="11">
    <mergeCell ref="B9:G9"/>
    <mergeCell ref="B10:G10"/>
    <mergeCell ref="A29:B29"/>
    <mergeCell ref="A30:G31"/>
    <mergeCell ref="A1:G1"/>
    <mergeCell ref="A2:G4"/>
    <mergeCell ref="A5:A7"/>
    <mergeCell ref="B5:B7"/>
    <mergeCell ref="C5:C7"/>
    <mergeCell ref="D5:G5"/>
    <mergeCell ref="D6:G6"/>
  </mergeCells>
  <printOptions gridLines="1"/>
  <pageMargins left="0.7" right="0.7" top="0.75" bottom="0.75" header="0.3" footer="0.3"/>
  <pageSetup paperSize="9" scale="7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7AF83-1059-4E09-BC1F-0B5E37822186}">
  <sheetPr>
    <tabColor rgb="FF002060"/>
  </sheetPr>
  <dimension ref="A1:N104"/>
  <sheetViews>
    <sheetView view="pageBreakPreview" zoomScaleNormal="100" zoomScaleSheetLayoutView="100" workbookViewId="0">
      <selection activeCell="N33" sqref="N33"/>
    </sheetView>
  </sheetViews>
  <sheetFormatPr defaultRowHeight="15" outlineLevelRow="1" x14ac:dyDescent="0.25"/>
  <cols>
    <col min="1" max="1" width="9.7109375" bestFit="1" customWidth="1"/>
    <col min="2" max="2" width="46.7109375" customWidth="1"/>
    <col min="3" max="3" width="13.42578125" customWidth="1"/>
    <col min="4" max="7" width="12" customWidth="1"/>
    <col min="9" max="9" width="10" bestFit="1" customWidth="1"/>
  </cols>
  <sheetData>
    <row r="1" spans="1:10" x14ac:dyDescent="0.25">
      <c r="A1" s="132">
        <f>'1'!A1:G1</f>
        <v>44958</v>
      </c>
      <c r="B1" s="132"/>
      <c r="C1" s="132"/>
      <c r="D1" s="132"/>
      <c r="E1" s="132"/>
      <c r="F1" s="132"/>
      <c r="G1" s="132"/>
      <c r="H1" s="23"/>
      <c r="I1" s="23"/>
      <c r="J1" s="23"/>
    </row>
    <row r="2" spans="1:10" ht="15" customHeight="1" x14ac:dyDescent="0.25">
      <c r="A2" s="145" t="s">
        <v>105</v>
      </c>
      <c r="B2" s="145"/>
      <c r="C2" s="145"/>
      <c r="D2" s="145"/>
      <c r="E2" s="145"/>
      <c r="F2" s="145"/>
      <c r="G2" s="145"/>
      <c r="H2" s="23"/>
      <c r="I2" s="23"/>
      <c r="J2" s="23"/>
    </row>
    <row r="3" spans="1:10" x14ac:dyDescent="0.25">
      <c r="A3" s="145"/>
      <c r="B3" s="145"/>
      <c r="C3" s="145"/>
      <c r="D3" s="145"/>
      <c r="E3" s="145"/>
      <c r="F3" s="145"/>
      <c r="G3" s="145"/>
      <c r="H3" s="23"/>
      <c r="I3" s="23"/>
      <c r="J3" s="23"/>
    </row>
    <row r="4" spans="1:10" ht="15.75" thickBot="1" x14ac:dyDescent="0.3">
      <c r="A4" s="146"/>
      <c r="B4" s="146"/>
      <c r="C4" s="146"/>
      <c r="D4" s="146"/>
      <c r="E4" s="146"/>
      <c r="F4" s="146"/>
      <c r="G4" s="146"/>
      <c r="H4" s="23"/>
      <c r="I4" s="23"/>
      <c r="J4" s="23"/>
    </row>
    <row r="5" spans="1:10" ht="15" customHeight="1" x14ac:dyDescent="0.25">
      <c r="A5" s="133" t="s">
        <v>62</v>
      </c>
      <c r="B5" s="135" t="s">
        <v>63</v>
      </c>
      <c r="C5" s="135" t="s">
        <v>64</v>
      </c>
      <c r="D5" s="137" t="s">
        <v>65</v>
      </c>
      <c r="E5" s="137"/>
      <c r="F5" s="137"/>
      <c r="G5" s="138"/>
      <c r="H5" s="23"/>
      <c r="I5" s="23"/>
      <c r="J5" s="23"/>
    </row>
    <row r="6" spans="1:10" x14ac:dyDescent="0.25">
      <c r="A6" s="134"/>
      <c r="B6" s="136"/>
      <c r="C6" s="136"/>
      <c r="D6" s="139" t="s">
        <v>66</v>
      </c>
      <c r="E6" s="139"/>
      <c r="F6" s="139"/>
      <c r="G6" s="140"/>
      <c r="H6" s="23"/>
      <c r="I6" s="23"/>
      <c r="J6" s="23"/>
    </row>
    <row r="7" spans="1:10" x14ac:dyDescent="0.25">
      <c r="A7" s="134"/>
      <c r="B7" s="136"/>
      <c r="C7" s="136"/>
      <c r="D7" s="27" t="s">
        <v>67</v>
      </c>
      <c r="E7" s="27" t="s">
        <v>68</v>
      </c>
      <c r="F7" s="27" t="s">
        <v>69</v>
      </c>
      <c r="G7" s="28" t="s">
        <v>70</v>
      </c>
      <c r="H7" s="23"/>
      <c r="I7" s="23"/>
      <c r="J7" s="23"/>
    </row>
    <row r="8" spans="1:10" x14ac:dyDescent="0.25">
      <c r="A8" s="61">
        <v>1</v>
      </c>
      <c r="B8" s="62">
        <v>2</v>
      </c>
      <c r="C8" s="62">
        <v>3</v>
      </c>
      <c r="D8" s="62">
        <v>4</v>
      </c>
      <c r="E8" s="62">
        <v>5</v>
      </c>
      <c r="F8" s="62">
        <v>6</v>
      </c>
      <c r="G8" s="63">
        <v>7</v>
      </c>
      <c r="H8" s="23"/>
      <c r="I8" s="23"/>
      <c r="J8" s="23"/>
    </row>
    <row r="9" spans="1:10" x14ac:dyDescent="0.25">
      <c r="A9" s="64" t="s">
        <v>8</v>
      </c>
      <c r="B9" s="141" t="s">
        <v>84</v>
      </c>
      <c r="C9" s="141"/>
      <c r="D9" s="141"/>
      <c r="E9" s="141"/>
      <c r="F9" s="141"/>
      <c r="G9" s="142"/>
      <c r="H9" s="23"/>
      <c r="I9" s="23"/>
      <c r="J9" s="23"/>
    </row>
    <row r="10" spans="1:10" x14ac:dyDescent="0.25">
      <c r="A10" s="78" t="s">
        <v>106</v>
      </c>
      <c r="B10" s="156" t="s">
        <v>86</v>
      </c>
      <c r="C10" s="156"/>
      <c r="D10" s="156"/>
      <c r="E10" s="156"/>
      <c r="F10" s="156"/>
      <c r="G10" s="157"/>
      <c r="H10" s="23"/>
      <c r="I10" s="38"/>
      <c r="J10" s="23"/>
    </row>
    <row r="11" spans="1:10" ht="30" customHeight="1" x14ac:dyDescent="0.25">
      <c r="A11" s="79" t="s">
        <v>107</v>
      </c>
      <c r="B11" s="158" t="s">
        <v>108</v>
      </c>
      <c r="C11" s="159"/>
      <c r="D11" s="159"/>
      <c r="E11" s="159"/>
      <c r="F11" s="159"/>
      <c r="G11" s="160"/>
      <c r="H11" s="23"/>
      <c r="I11" s="38"/>
      <c r="J11" s="23"/>
    </row>
    <row r="12" spans="1:10" ht="15" customHeight="1" x14ac:dyDescent="0.25">
      <c r="A12" s="80" t="s">
        <v>109</v>
      </c>
      <c r="B12" s="161" t="s">
        <v>110</v>
      </c>
      <c r="C12" s="162"/>
      <c r="D12" s="162"/>
      <c r="E12" s="162"/>
      <c r="F12" s="162"/>
      <c r="G12" s="163"/>
      <c r="H12" s="23"/>
      <c r="I12" s="38"/>
      <c r="J12" s="23"/>
    </row>
    <row r="13" spans="1:10" x14ac:dyDescent="0.25">
      <c r="A13" s="81" t="s">
        <v>111</v>
      </c>
      <c r="B13" s="82" t="s">
        <v>112</v>
      </c>
      <c r="C13" s="83" t="s">
        <v>74</v>
      </c>
      <c r="D13" s="84">
        <f>ROUND(((D14+D15+D17+D16)/1000),5)</f>
        <v>2.7004299999999999</v>
      </c>
      <c r="E13" s="84">
        <f t="shared" ref="E13:G13" si="0">ROUND(((E14+E15+E17+E16)/1000),5)</f>
        <v>3.34598</v>
      </c>
      <c r="F13" s="84">
        <f t="shared" si="0"/>
        <v>3.8519000000000001</v>
      </c>
      <c r="G13" s="85">
        <f t="shared" si="0"/>
        <v>5.1887800000000004</v>
      </c>
      <c r="H13" s="23"/>
      <c r="I13" s="38"/>
      <c r="J13" s="23"/>
    </row>
    <row r="14" spans="1:10" ht="12.75" hidden="1" customHeight="1" outlineLevel="1" x14ac:dyDescent="0.25">
      <c r="A14" s="40" t="s">
        <v>113</v>
      </c>
      <c r="B14" s="41" t="s">
        <v>76</v>
      </c>
      <c r="C14" s="42" t="s">
        <v>77</v>
      </c>
      <c r="D14" s="43">
        <v>1293.55</v>
      </c>
      <c r="E14" s="43">
        <f>$D14</f>
        <v>1293.55</v>
      </c>
      <c r="F14" s="43">
        <f t="shared" ref="F14:G14" si="1">$D14</f>
        <v>1293.55</v>
      </c>
      <c r="G14" s="44">
        <f t="shared" si="1"/>
        <v>1293.55</v>
      </c>
      <c r="H14" s="23"/>
      <c r="J14" s="23"/>
    </row>
    <row r="15" spans="1:10" ht="12.75" hidden="1" customHeight="1" outlineLevel="1" x14ac:dyDescent="0.25">
      <c r="A15" s="40" t="s">
        <v>114</v>
      </c>
      <c r="B15" s="41" t="s">
        <v>88</v>
      </c>
      <c r="C15" s="42" t="s">
        <v>77</v>
      </c>
      <c r="D15" s="43">
        <v>1071.42</v>
      </c>
      <c r="E15" s="43">
        <v>1716.97</v>
      </c>
      <c r="F15" s="43">
        <v>2222.89</v>
      </c>
      <c r="G15" s="43">
        <v>3559.77</v>
      </c>
      <c r="H15" s="23"/>
      <c r="I15" s="38"/>
      <c r="J15" s="23"/>
    </row>
    <row r="16" spans="1:10" ht="12.75" hidden="1" customHeight="1" outlineLevel="1" x14ac:dyDescent="0.25">
      <c r="A16" s="40" t="s">
        <v>115</v>
      </c>
      <c r="B16" s="41" t="s">
        <v>81</v>
      </c>
      <c r="C16" s="42" t="s">
        <v>77</v>
      </c>
      <c r="D16" s="43">
        <f>'1'!D14</f>
        <v>4.7699999999999996</v>
      </c>
      <c r="E16" s="43">
        <f>D16</f>
        <v>4.7699999999999996</v>
      </c>
      <c r="F16" s="43">
        <f>D16</f>
        <v>4.7699999999999996</v>
      </c>
      <c r="G16" s="44">
        <f>D16</f>
        <v>4.7699999999999996</v>
      </c>
      <c r="H16" s="23"/>
      <c r="I16" s="38"/>
      <c r="J16" s="23"/>
    </row>
    <row r="17" spans="1:10" ht="12.75" hidden="1" customHeight="1" outlineLevel="1" x14ac:dyDescent="0.25">
      <c r="A17" s="40" t="s">
        <v>116</v>
      </c>
      <c r="B17" s="41" t="s">
        <v>79</v>
      </c>
      <c r="C17" s="42" t="s">
        <v>77</v>
      </c>
      <c r="D17" s="43">
        <v>330.69</v>
      </c>
      <c r="E17" s="43">
        <f>D17</f>
        <v>330.69</v>
      </c>
      <c r="F17" s="43">
        <f>D17</f>
        <v>330.69</v>
      </c>
      <c r="G17" s="44">
        <f>D17</f>
        <v>330.69</v>
      </c>
      <c r="H17" s="23"/>
      <c r="I17" s="38"/>
      <c r="J17" s="23"/>
    </row>
    <row r="18" spans="1:10" collapsed="1" x14ac:dyDescent="0.25">
      <c r="A18" s="81" t="s">
        <v>117</v>
      </c>
      <c r="B18" s="82" t="s">
        <v>118</v>
      </c>
      <c r="C18" s="83" t="s">
        <v>74</v>
      </c>
      <c r="D18" s="84">
        <f>ROUND(((D19+D20+D22+D21)/1000),5)</f>
        <v>5.1446100000000001</v>
      </c>
      <c r="E18" s="84">
        <f t="shared" ref="E18:G18" si="2">ROUND(((E19+E20+E22+E21)/1000),5)</f>
        <v>5.7901600000000002</v>
      </c>
      <c r="F18" s="84">
        <f t="shared" si="2"/>
        <v>6.2960799999999999</v>
      </c>
      <c r="G18" s="85">
        <f t="shared" si="2"/>
        <v>7.6329599999999997</v>
      </c>
      <c r="H18" s="23"/>
      <c r="I18" s="38"/>
    </row>
    <row r="19" spans="1:10" ht="12.75" hidden="1" customHeight="1" outlineLevel="1" x14ac:dyDescent="0.25">
      <c r="A19" s="40" t="s">
        <v>119</v>
      </c>
      <c r="B19" s="41" t="s">
        <v>76</v>
      </c>
      <c r="C19" s="42" t="s">
        <v>77</v>
      </c>
      <c r="D19" s="43">
        <v>3737.73</v>
      </c>
      <c r="E19" s="43">
        <f>$D19</f>
        <v>3737.73</v>
      </c>
      <c r="F19" s="43">
        <f t="shared" ref="F19:G19" si="3">$D19</f>
        <v>3737.73</v>
      </c>
      <c r="G19" s="44">
        <f t="shared" si="3"/>
        <v>3737.73</v>
      </c>
      <c r="H19" s="23"/>
      <c r="I19" s="38"/>
    </row>
    <row r="20" spans="1:10" ht="12.75" hidden="1" customHeight="1" outlineLevel="1" x14ac:dyDescent="0.25">
      <c r="A20" s="40" t="s">
        <v>120</v>
      </c>
      <c r="B20" s="41" t="s">
        <v>88</v>
      </c>
      <c r="C20" s="42" t="s">
        <v>77</v>
      </c>
      <c r="D20" s="43">
        <f>D$15</f>
        <v>1071.42</v>
      </c>
      <c r="E20" s="43">
        <f t="shared" ref="E20:G20" si="4">E$15</f>
        <v>1716.97</v>
      </c>
      <c r="F20" s="43">
        <f t="shared" si="4"/>
        <v>2222.89</v>
      </c>
      <c r="G20" s="44">
        <f t="shared" si="4"/>
        <v>3559.77</v>
      </c>
      <c r="H20" s="23"/>
      <c r="I20" s="38"/>
    </row>
    <row r="21" spans="1:10" ht="12.75" hidden="1" customHeight="1" outlineLevel="1" x14ac:dyDescent="0.25">
      <c r="A21" s="40" t="s">
        <v>121</v>
      </c>
      <c r="B21" s="41" t="s">
        <v>81</v>
      </c>
      <c r="C21" s="42" t="s">
        <v>77</v>
      </c>
      <c r="D21" s="43">
        <f>$D$16</f>
        <v>4.7699999999999996</v>
      </c>
      <c r="E21" s="43">
        <f>$E$16</f>
        <v>4.7699999999999996</v>
      </c>
      <c r="F21" s="43">
        <f>$F$16</f>
        <v>4.7699999999999996</v>
      </c>
      <c r="G21" s="44">
        <f>$G$16</f>
        <v>4.7699999999999996</v>
      </c>
      <c r="H21" s="23"/>
      <c r="I21" s="38"/>
    </row>
    <row r="22" spans="1:10" ht="12.75" hidden="1" customHeight="1" outlineLevel="1" x14ac:dyDescent="0.25">
      <c r="A22" s="40" t="s">
        <v>122</v>
      </c>
      <c r="B22" s="41" t="s">
        <v>79</v>
      </c>
      <c r="C22" s="42" t="s">
        <v>77</v>
      </c>
      <c r="D22" s="43">
        <v>330.69</v>
      </c>
      <c r="E22" s="43">
        <f>D22</f>
        <v>330.69</v>
      </c>
      <c r="F22" s="43">
        <f>D22</f>
        <v>330.69</v>
      </c>
      <c r="G22" s="44">
        <f>D22</f>
        <v>330.69</v>
      </c>
      <c r="H22" s="23"/>
      <c r="I22" s="38"/>
    </row>
    <row r="23" spans="1:10" ht="12.75" customHeight="1" collapsed="1" thickBot="1" x14ac:dyDescent="0.3">
      <c r="A23" s="81" t="s">
        <v>123</v>
      </c>
      <c r="B23" s="82" t="s">
        <v>124</v>
      </c>
      <c r="C23" s="83" t="s">
        <v>74</v>
      </c>
      <c r="D23" s="86">
        <f>ROUND(((D24+D25+D27+D26)/1000),5)</f>
        <v>7.8585599999999998</v>
      </c>
      <c r="E23" s="86">
        <f t="shared" ref="E23:G23" si="5">ROUND(((E24+E25+E27+E26)/1000),5)</f>
        <v>8.5041100000000007</v>
      </c>
      <c r="F23" s="86">
        <f t="shared" si="5"/>
        <v>9.0100300000000004</v>
      </c>
      <c r="G23" s="87">
        <f t="shared" si="5"/>
        <v>10.346909999999999</v>
      </c>
      <c r="H23" s="23"/>
      <c r="I23" s="38"/>
    </row>
    <row r="24" spans="1:10" ht="12.75" hidden="1" customHeight="1" outlineLevel="1" x14ac:dyDescent="0.25">
      <c r="A24" s="40" t="s">
        <v>125</v>
      </c>
      <c r="B24" s="41" t="s">
        <v>76</v>
      </c>
      <c r="C24" s="42" t="s">
        <v>77</v>
      </c>
      <c r="D24" s="43">
        <v>6451.68</v>
      </c>
      <c r="E24" s="43">
        <f>$D24</f>
        <v>6451.68</v>
      </c>
      <c r="F24" s="43">
        <f t="shared" ref="F24:G24" si="6">$D24</f>
        <v>6451.68</v>
      </c>
      <c r="G24" s="44">
        <f t="shared" si="6"/>
        <v>6451.68</v>
      </c>
      <c r="H24" s="23"/>
      <c r="I24" s="38"/>
    </row>
    <row r="25" spans="1:10" ht="12.75" hidden="1" customHeight="1" outlineLevel="1" x14ac:dyDescent="0.25">
      <c r="A25" s="40" t="s">
        <v>126</v>
      </c>
      <c r="B25" s="41" t="s">
        <v>88</v>
      </c>
      <c r="C25" s="42" t="s">
        <v>77</v>
      </c>
      <c r="D25" s="43">
        <f>D$15</f>
        <v>1071.42</v>
      </c>
      <c r="E25" s="43">
        <f t="shared" ref="E25:G25" si="7">E$15</f>
        <v>1716.97</v>
      </c>
      <c r="F25" s="43">
        <f t="shared" si="7"/>
        <v>2222.89</v>
      </c>
      <c r="G25" s="44">
        <f t="shared" si="7"/>
        <v>3559.77</v>
      </c>
      <c r="H25" s="23"/>
      <c r="I25" s="38"/>
    </row>
    <row r="26" spans="1:10" ht="12.75" hidden="1" customHeight="1" outlineLevel="1" x14ac:dyDescent="0.25">
      <c r="A26" s="40" t="s">
        <v>127</v>
      </c>
      <c r="B26" s="41" t="s">
        <v>81</v>
      </c>
      <c r="C26" s="42" t="s">
        <v>77</v>
      </c>
      <c r="D26" s="43">
        <f>$D$16</f>
        <v>4.7699999999999996</v>
      </c>
      <c r="E26" s="43">
        <f>$E$16</f>
        <v>4.7699999999999996</v>
      </c>
      <c r="F26" s="43">
        <f>$F$16</f>
        <v>4.7699999999999996</v>
      </c>
      <c r="G26" s="44">
        <f>$G$16</f>
        <v>4.7699999999999996</v>
      </c>
      <c r="H26" s="23"/>
      <c r="I26" s="38"/>
    </row>
    <row r="27" spans="1:10" ht="12.75" hidden="1" customHeight="1" outlineLevel="1" thickBot="1" x14ac:dyDescent="0.3">
      <c r="A27" s="46" t="s">
        <v>128</v>
      </c>
      <c r="B27" s="47" t="s">
        <v>79</v>
      </c>
      <c r="C27" s="48" t="s">
        <v>77</v>
      </c>
      <c r="D27" s="49">
        <v>330.69</v>
      </c>
      <c r="E27" s="43">
        <f>D27</f>
        <v>330.69</v>
      </c>
      <c r="F27" s="43">
        <f>D27</f>
        <v>330.69</v>
      </c>
      <c r="G27" s="44">
        <f>D27</f>
        <v>330.69</v>
      </c>
      <c r="H27" s="23"/>
      <c r="I27" s="38"/>
    </row>
    <row r="28" spans="1:10" ht="12.75" customHeight="1" collapsed="1" x14ac:dyDescent="0.25">
      <c r="A28" s="88" t="s">
        <v>129</v>
      </c>
      <c r="B28" s="150" t="s">
        <v>130</v>
      </c>
      <c r="C28" s="151"/>
      <c r="D28" s="151"/>
      <c r="E28" s="151"/>
      <c r="F28" s="151"/>
      <c r="G28" s="152"/>
      <c r="H28" s="23"/>
      <c r="I28" s="38"/>
    </row>
    <row r="29" spans="1:10" ht="12.75" customHeight="1" x14ac:dyDescent="0.25">
      <c r="A29" s="81" t="s">
        <v>131</v>
      </c>
      <c r="B29" s="82" t="s">
        <v>112</v>
      </c>
      <c r="C29" s="83" t="s">
        <v>74</v>
      </c>
      <c r="D29" s="84">
        <f>ROUND(((D30+D31+D33+D32)/1000),5)</f>
        <v>2.7004299999999999</v>
      </c>
      <c r="E29" s="84">
        <f t="shared" ref="E29:G29" si="8">ROUND(((E30+E31+E33+E32)/1000),5)</f>
        <v>3.34598</v>
      </c>
      <c r="F29" s="84">
        <f t="shared" si="8"/>
        <v>3.8519000000000001</v>
      </c>
      <c r="G29" s="85">
        <f t="shared" si="8"/>
        <v>5.1887800000000004</v>
      </c>
      <c r="H29" s="23"/>
      <c r="I29" s="38"/>
    </row>
    <row r="30" spans="1:10" ht="12.75" hidden="1" customHeight="1" outlineLevel="1" x14ac:dyDescent="0.25">
      <c r="A30" s="40" t="s">
        <v>132</v>
      </c>
      <c r="B30" s="41" t="s">
        <v>76</v>
      </c>
      <c r="C30" s="42" t="s">
        <v>77</v>
      </c>
      <c r="D30" s="43">
        <v>1293.55</v>
      </c>
      <c r="E30" s="43">
        <f>$D30</f>
        <v>1293.55</v>
      </c>
      <c r="F30" s="43">
        <f t="shared" ref="F30:G30" si="9">$D30</f>
        <v>1293.55</v>
      </c>
      <c r="G30" s="44">
        <f t="shared" si="9"/>
        <v>1293.55</v>
      </c>
      <c r="H30" s="23"/>
      <c r="I30" s="38"/>
    </row>
    <row r="31" spans="1:10" ht="12.75" hidden="1" customHeight="1" outlineLevel="1" x14ac:dyDescent="0.25">
      <c r="A31" s="40" t="s">
        <v>133</v>
      </c>
      <c r="B31" s="41" t="s">
        <v>88</v>
      </c>
      <c r="C31" s="42" t="s">
        <v>77</v>
      </c>
      <c r="D31" s="43">
        <f>D$15</f>
        <v>1071.42</v>
      </c>
      <c r="E31" s="43">
        <f t="shared" ref="E31:G31" si="10">E$15</f>
        <v>1716.97</v>
      </c>
      <c r="F31" s="43">
        <f t="shared" si="10"/>
        <v>2222.89</v>
      </c>
      <c r="G31" s="44">
        <f t="shared" si="10"/>
        <v>3559.77</v>
      </c>
      <c r="H31" s="23"/>
      <c r="I31" s="38"/>
    </row>
    <row r="32" spans="1:10" ht="12.75" hidden="1" customHeight="1" outlineLevel="1" x14ac:dyDescent="0.25">
      <c r="A32" s="40" t="s">
        <v>134</v>
      </c>
      <c r="B32" s="41" t="s">
        <v>81</v>
      </c>
      <c r="C32" s="42" t="s">
        <v>77</v>
      </c>
      <c r="D32" s="43">
        <f>$D$16</f>
        <v>4.7699999999999996</v>
      </c>
      <c r="E32" s="43">
        <f>$E$16</f>
        <v>4.7699999999999996</v>
      </c>
      <c r="F32" s="43">
        <f>$F$16</f>
        <v>4.7699999999999996</v>
      </c>
      <c r="G32" s="44">
        <f>$G$16</f>
        <v>4.7699999999999996</v>
      </c>
      <c r="H32" s="23"/>
      <c r="I32" s="38"/>
    </row>
    <row r="33" spans="1:14" ht="12.75" hidden="1" customHeight="1" outlineLevel="1" x14ac:dyDescent="0.25">
      <c r="A33" s="40" t="s">
        <v>135</v>
      </c>
      <c r="B33" s="41" t="s">
        <v>79</v>
      </c>
      <c r="C33" s="42" t="s">
        <v>77</v>
      </c>
      <c r="D33" s="43">
        <v>330.69</v>
      </c>
      <c r="E33" s="43">
        <f>D33</f>
        <v>330.69</v>
      </c>
      <c r="F33" s="43">
        <f>D33</f>
        <v>330.69</v>
      </c>
      <c r="G33" s="44">
        <f>D33</f>
        <v>330.69</v>
      </c>
      <c r="H33" s="23"/>
      <c r="I33" s="38"/>
    </row>
    <row r="34" spans="1:14" ht="12.75" customHeight="1" collapsed="1" thickBot="1" x14ac:dyDescent="0.3">
      <c r="A34" s="81" t="s">
        <v>136</v>
      </c>
      <c r="B34" s="82" t="s">
        <v>137</v>
      </c>
      <c r="C34" s="83" t="s">
        <v>74</v>
      </c>
      <c r="D34" s="84">
        <f>ROUND(((D35+D36+D38+D37)/1000),5)</f>
        <v>6.4448100000000004</v>
      </c>
      <c r="E34" s="84">
        <f t="shared" ref="E34:G34" si="11">ROUND(((E35+E36+E38+E37)/1000),5)</f>
        <v>7.0903600000000004</v>
      </c>
      <c r="F34" s="84">
        <f t="shared" si="11"/>
        <v>7.5962800000000001</v>
      </c>
      <c r="G34" s="85">
        <f t="shared" si="11"/>
        <v>8.9331600000000009</v>
      </c>
      <c r="H34" s="23"/>
      <c r="I34" s="38"/>
      <c r="J34" s="23"/>
      <c r="K34" s="23"/>
      <c r="L34" s="23"/>
      <c r="M34" s="23"/>
      <c r="N34" s="23"/>
    </row>
    <row r="35" spans="1:14" ht="12.75" hidden="1" customHeight="1" outlineLevel="1" x14ac:dyDescent="0.25">
      <c r="A35" s="40" t="s">
        <v>138</v>
      </c>
      <c r="B35" s="41" t="s">
        <v>76</v>
      </c>
      <c r="C35" s="42" t="s">
        <v>77</v>
      </c>
      <c r="D35" s="43">
        <v>5037.93</v>
      </c>
      <c r="E35" s="43">
        <f>$D35</f>
        <v>5037.93</v>
      </c>
      <c r="F35" s="43">
        <f t="shared" ref="F35:G35" si="12">$D35</f>
        <v>5037.93</v>
      </c>
      <c r="G35" s="44">
        <f t="shared" si="12"/>
        <v>5037.93</v>
      </c>
      <c r="H35" s="23"/>
      <c r="I35" s="38"/>
      <c r="J35" s="23"/>
      <c r="K35" s="23"/>
      <c r="L35" s="23"/>
      <c r="M35" s="23"/>
      <c r="N35" s="23"/>
    </row>
    <row r="36" spans="1:14" ht="12.75" hidden="1" customHeight="1" outlineLevel="1" x14ac:dyDescent="0.25">
      <c r="A36" s="40" t="s">
        <v>139</v>
      </c>
      <c r="B36" s="41" t="s">
        <v>88</v>
      </c>
      <c r="C36" s="42" t="s">
        <v>77</v>
      </c>
      <c r="D36" s="43">
        <f>D$15</f>
        <v>1071.42</v>
      </c>
      <c r="E36" s="43">
        <f t="shared" ref="E36:G36" si="13">E$15</f>
        <v>1716.97</v>
      </c>
      <c r="F36" s="43">
        <f t="shared" si="13"/>
        <v>2222.89</v>
      </c>
      <c r="G36" s="44">
        <f t="shared" si="13"/>
        <v>3559.77</v>
      </c>
      <c r="H36" s="23"/>
      <c r="I36" s="38"/>
      <c r="J36" s="23"/>
      <c r="K36" s="23"/>
      <c r="L36" s="23"/>
      <c r="M36" s="23"/>
      <c r="N36" s="23"/>
    </row>
    <row r="37" spans="1:14" ht="12.75" hidden="1" customHeight="1" outlineLevel="1" x14ac:dyDescent="0.25">
      <c r="A37" s="40" t="s">
        <v>140</v>
      </c>
      <c r="B37" s="41" t="s">
        <v>81</v>
      </c>
      <c r="C37" s="42" t="s">
        <v>77</v>
      </c>
      <c r="D37" s="43">
        <f>$D$16</f>
        <v>4.7699999999999996</v>
      </c>
      <c r="E37" s="43">
        <f>$E$16</f>
        <v>4.7699999999999996</v>
      </c>
      <c r="F37" s="43">
        <f>$F$16</f>
        <v>4.7699999999999996</v>
      </c>
      <c r="G37" s="44">
        <f>$G$16</f>
        <v>4.7699999999999996</v>
      </c>
      <c r="H37" s="23"/>
      <c r="I37" s="38"/>
      <c r="J37" s="23"/>
      <c r="K37" s="23"/>
      <c r="L37" s="23"/>
      <c r="M37" s="23"/>
      <c r="N37" s="23"/>
    </row>
    <row r="38" spans="1:14" ht="12.75" hidden="1" customHeight="1" outlineLevel="1" thickBot="1" x14ac:dyDescent="0.3">
      <c r="A38" s="46" t="s">
        <v>141</v>
      </c>
      <c r="B38" s="47" t="s">
        <v>79</v>
      </c>
      <c r="C38" s="48" t="s">
        <v>77</v>
      </c>
      <c r="D38" s="49">
        <v>330.69</v>
      </c>
      <c r="E38" s="43">
        <f>D38</f>
        <v>330.69</v>
      </c>
      <c r="F38" s="43">
        <f>D38</f>
        <v>330.69</v>
      </c>
      <c r="G38" s="44">
        <f>D38</f>
        <v>330.69</v>
      </c>
      <c r="H38" s="23"/>
      <c r="I38" s="38"/>
      <c r="J38" s="23"/>
      <c r="K38" s="23"/>
      <c r="L38" s="23"/>
      <c r="M38" s="23"/>
      <c r="N38" s="23"/>
    </row>
    <row r="39" spans="1:14" ht="30" customHeight="1" collapsed="1" thickBot="1" x14ac:dyDescent="0.3">
      <c r="A39" s="89" t="s">
        <v>142</v>
      </c>
      <c r="B39" s="153" t="s">
        <v>143</v>
      </c>
      <c r="C39" s="154"/>
      <c r="D39" s="154"/>
      <c r="E39" s="154"/>
      <c r="F39" s="154"/>
      <c r="G39" s="155"/>
      <c r="H39" s="23"/>
      <c r="I39" s="38"/>
      <c r="J39" s="23"/>
      <c r="K39" s="23"/>
      <c r="L39" s="23"/>
      <c r="M39" s="23"/>
      <c r="N39" s="23"/>
    </row>
    <row r="40" spans="1:14" x14ac:dyDescent="0.25">
      <c r="A40" s="90" t="s">
        <v>144</v>
      </c>
      <c r="B40" s="147" t="s">
        <v>110</v>
      </c>
      <c r="C40" s="148"/>
      <c r="D40" s="148"/>
      <c r="E40" s="148"/>
      <c r="F40" s="148"/>
      <c r="G40" s="149"/>
      <c r="H40" s="23"/>
      <c r="I40" s="38"/>
      <c r="J40" s="23"/>
      <c r="K40" s="23"/>
      <c r="L40" s="23"/>
      <c r="M40" s="23"/>
      <c r="N40" s="23"/>
    </row>
    <row r="41" spans="1:14" ht="12.75" customHeight="1" x14ac:dyDescent="0.25">
      <c r="A41" s="81" t="s">
        <v>145</v>
      </c>
      <c r="B41" s="82" t="s">
        <v>112</v>
      </c>
      <c r="C41" s="83" t="s">
        <v>74</v>
      </c>
      <c r="D41" s="84">
        <f>ROUND(((D42+D43+D45+D44)/1000),5)</f>
        <v>2.5861000000000001</v>
      </c>
      <c r="E41" s="84">
        <f t="shared" ref="E41:G41" si="14">ROUND(((E42+E43+E45+E44)/1000),5)</f>
        <v>3.2316500000000001</v>
      </c>
      <c r="F41" s="84">
        <f t="shared" si="14"/>
        <v>3.7375699999999998</v>
      </c>
      <c r="G41" s="85">
        <f t="shared" si="14"/>
        <v>5.0744499999999997</v>
      </c>
      <c r="H41" s="23"/>
      <c r="I41" s="38"/>
      <c r="J41" s="23"/>
      <c r="K41" s="23"/>
      <c r="L41" s="23"/>
      <c r="M41" s="23"/>
      <c r="N41" s="23"/>
    </row>
    <row r="42" spans="1:14" ht="12.75" hidden="1" customHeight="1" outlineLevel="1" x14ac:dyDescent="0.25">
      <c r="A42" s="40" t="s">
        <v>146</v>
      </c>
      <c r="B42" s="41" t="s">
        <v>76</v>
      </c>
      <c r="C42" s="42" t="s">
        <v>77</v>
      </c>
      <c r="D42" s="43">
        <f t="shared" ref="D42:F42" si="15">D$14</f>
        <v>1293.55</v>
      </c>
      <c r="E42" s="43">
        <f t="shared" si="15"/>
        <v>1293.55</v>
      </c>
      <c r="F42" s="43">
        <f t="shared" si="15"/>
        <v>1293.55</v>
      </c>
      <c r="G42" s="44">
        <f>G$14</f>
        <v>1293.55</v>
      </c>
      <c r="H42" s="23"/>
      <c r="I42" s="38"/>
      <c r="J42" s="23"/>
      <c r="K42" s="23"/>
      <c r="L42" s="23"/>
      <c r="M42" s="23"/>
      <c r="N42" s="23"/>
    </row>
    <row r="43" spans="1:14" ht="12.75" hidden="1" customHeight="1" outlineLevel="1" x14ac:dyDescent="0.25">
      <c r="A43" s="40" t="s">
        <v>147</v>
      </c>
      <c r="B43" s="41" t="s">
        <v>88</v>
      </c>
      <c r="C43" s="42" t="s">
        <v>77</v>
      </c>
      <c r="D43" s="43">
        <f>D$15</f>
        <v>1071.42</v>
      </c>
      <c r="E43" s="43">
        <f t="shared" ref="E43:G43" si="16">E$15</f>
        <v>1716.97</v>
      </c>
      <c r="F43" s="43">
        <f t="shared" si="16"/>
        <v>2222.89</v>
      </c>
      <c r="G43" s="44">
        <f t="shared" si="16"/>
        <v>3559.77</v>
      </c>
      <c r="H43" s="23"/>
      <c r="I43" s="38"/>
      <c r="J43" s="23"/>
      <c r="K43" s="23"/>
      <c r="L43" s="23"/>
      <c r="M43" s="23"/>
      <c r="N43" s="23"/>
    </row>
    <row r="44" spans="1:14" ht="12.75" hidden="1" customHeight="1" outlineLevel="1" x14ac:dyDescent="0.25">
      <c r="A44" s="40" t="s">
        <v>148</v>
      </c>
      <c r="B44" s="41" t="s">
        <v>81</v>
      </c>
      <c r="C44" s="42" t="s">
        <v>77</v>
      </c>
      <c r="D44" s="43">
        <f>$D$16</f>
        <v>4.7699999999999996</v>
      </c>
      <c r="E44" s="43">
        <f>$E$16</f>
        <v>4.7699999999999996</v>
      </c>
      <c r="F44" s="43">
        <f>$F$16</f>
        <v>4.7699999999999996</v>
      </c>
      <c r="G44" s="44">
        <f>$G$16</f>
        <v>4.7699999999999996</v>
      </c>
      <c r="H44" s="23"/>
      <c r="I44" s="38"/>
      <c r="J44" s="23"/>
      <c r="K44" s="23"/>
      <c r="L44" s="23"/>
      <c r="M44" s="23"/>
      <c r="N44" s="23"/>
    </row>
    <row r="45" spans="1:14" ht="12.75" hidden="1" customHeight="1" outlineLevel="1" x14ac:dyDescent="0.25">
      <c r="A45" s="40" t="s">
        <v>149</v>
      </c>
      <c r="B45" s="41" t="s">
        <v>79</v>
      </c>
      <c r="C45" s="42" t="s">
        <v>77</v>
      </c>
      <c r="D45" s="43">
        <v>216.36</v>
      </c>
      <c r="E45" s="43">
        <f>D45</f>
        <v>216.36</v>
      </c>
      <c r="F45" s="43">
        <f>D45</f>
        <v>216.36</v>
      </c>
      <c r="G45" s="44">
        <f>D45</f>
        <v>216.36</v>
      </c>
      <c r="H45" s="23"/>
      <c r="I45" s="38"/>
      <c r="J45" s="23"/>
      <c r="K45" s="23"/>
      <c r="L45" s="23"/>
      <c r="M45" s="23"/>
      <c r="N45" s="23"/>
    </row>
    <row r="46" spans="1:14" ht="12.75" customHeight="1" collapsed="1" x14ac:dyDescent="0.25">
      <c r="A46" s="81" t="s">
        <v>150</v>
      </c>
      <c r="B46" s="82" t="s">
        <v>118</v>
      </c>
      <c r="C46" s="83" t="s">
        <v>74</v>
      </c>
      <c r="D46" s="84">
        <f>ROUND(((D47+D48+D50+D49)/1000),5)</f>
        <v>5.0302800000000003</v>
      </c>
      <c r="E46" s="84">
        <f t="shared" ref="E46:G46" si="17">ROUND(((E47+E48+E50+E49)/1000),5)</f>
        <v>5.6758300000000004</v>
      </c>
      <c r="F46" s="84">
        <f t="shared" si="17"/>
        <v>6.1817500000000001</v>
      </c>
      <c r="G46" s="85">
        <f t="shared" si="17"/>
        <v>7.5186299999999999</v>
      </c>
      <c r="H46" s="23"/>
      <c r="I46" s="38"/>
      <c r="J46" s="23"/>
      <c r="K46" s="23"/>
      <c r="L46" s="23"/>
      <c r="M46" s="23"/>
      <c r="N46" s="23"/>
    </row>
    <row r="47" spans="1:14" ht="12.75" hidden="1" customHeight="1" outlineLevel="1" x14ac:dyDescent="0.25">
      <c r="A47" s="40" t="s">
        <v>151</v>
      </c>
      <c r="B47" s="41" t="s">
        <v>76</v>
      </c>
      <c r="C47" s="42" t="s">
        <v>77</v>
      </c>
      <c r="D47" s="43">
        <f>D$19</f>
        <v>3737.73</v>
      </c>
      <c r="E47" s="43">
        <f t="shared" ref="E47:G47" si="18">E$19</f>
        <v>3737.73</v>
      </c>
      <c r="F47" s="43">
        <f t="shared" si="18"/>
        <v>3737.73</v>
      </c>
      <c r="G47" s="44">
        <f t="shared" si="18"/>
        <v>3737.73</v>
      </c>
      <c r="H47" s="23"/>
      <c r="I47" s="38"/>
      <c r="J47" s="23"/>
      <c r="K47" s="23"/>
      <c r="L47" s="23"/>
      <c r="M47" s="23"/>
      <c r="N47" s="23"/>
    </row>
    <row r="48" spans="1:14" ht="12.75" hidden="1" customHeight="1" outlineLevel="1" x14ac:dyDescent="0.25">
      <c r="A48" s="40" t="s">
        <v>152</v>
      </c>
      <c r="B48" s="41" t="s">
        <v>88</v>
      </c>
      <c r="C48" s="42" t="s">
        <v>77</v>
      </c>
      <c r="D48" s="43">
        <f>D$15</f>
        <v>1071.42</v>
      </c>
      <c r="E48" s="43">
        <f t="shared" ref="E48:G48" si="19">E$15</f>
        <v>1716.97</v>
      </c>
      <c r="F48" s="43">
        <f t="shared" si="19"/>
        <v>2222.89</v>
      </c>
      <c r="G48" s="44">
        <f t="shared" si="19"/>
        <v>3559.77</v>
      </c>
      <c r="H48" s="23"/>
      <c r="I48" s="38"/>
      <c r="J48" s="23"/>
      <c r="K48" s="23"/>
      <c r="L48" s="23"/>
      <c r="M48" s="23"/>
      <c r="N48" s="23"/>
    </row>
    <row r="49" spans="1:14" ht="12.75" hidden="1" customHeight="1" outlineLevel="1" x14ac:dyDescent="0.25">
      <c r="A49" s="40" t="s">
        <v>153</v>
      </c>
      <c r="B49" s="41" t="s">
        <v>81</v>
      </c>
      <c r="C49" s="42" t="s">
        <v>77</v>
      </c>
      <c r="D49" s="43">
        <f>$D$16</f>
        <v>4.7699999999999996</v>
      </c>
      <c r="E49" s="43">
        <f>$E$16</f>
        <v>4.7699999999999996</v>
      </c>
      <c r="F49" s="43">
        <f>$F$16</f>
        <v>4.7699999999999996</v>
      </c>
      <c r="G49" s="44">
        <f>$G$16</f>
        <v>4.7699999999999996</v>
      </c>
      <c r="H49" s="23"/>
      <c r="I49" s="38"/>
      <c r="J49" s="23"/>
      <c r="K49" s="23"/>
      <c r="L49" s="23"/>
      <c r="M49" s="23"/>
      <c r="N49" s="23"/>
    </row>
    <row r="50" spans="1:14" ht="12.75" hidden="1" customHeight="1" outlineLevel="1" x14ac:dyDescent="0.25">
      <c r="A50" s="40" t="s">
        <v>154</v>
      </c>
      <c r="B50" s="41" t="s">
        <v>79</v>
      </c>
      <c r="C50" s="42" t="s">
        <v>77</v>
      </c>
      <c r="D50" s="43">
        <v>216.36</v>
      </c>
      <c r="E50" s="43">
        <f>D50</f>
        <v>216.36</v>
      </c>
      <c r="F50" s="43">
        <f>D50</f>
        <v>216.36</v>
      </c>
      <c r="G50" s="44">
        <f>D50</f>
        <v>216.36</v>
      </c>
      <c r="H50" s="23"/>
      <c r="I50" s="38"/>
      <c r="J50" s="23"/>
      <c r="K50" s="23"/>
      <c r="L50" s="23"/>
      <c r="M50" s="23"/>
      <c r="N50" s="23"/>
    </row>
    <row r="51" spans="1:14" ht="12.75" customHeight="1" collapsed="1" thickBot="1" x14ac:dyDescent="0.3">
      <c r="A51" s="81" t="s">
        <v>155</v>
      </c>
      <c r="B51" s="82" t="s">
        <v>124</v>
      </c>
      <c r="C51" s="83" t="s">
        <v>74</v>
      </c>
      <c r="D51" s="86">
        <f>ROUND(((D52+D53+D55+D54)/1000),5)</f>
        <v>7.7442299999999999</v>
      </c>
      <c r="E51" s="86">
        <f t="shared" ref="E51:G51" si="20">ROUND(((E52+E53+E55+E54)/1000),5)</f>
        <v>8.38978</v>
      </c>
      <c r="F51" s="86">
        <f t="shared" si="20"/>
        <v>8.8956999999999997</v>
      </c>
      <c r="G51" s="87">
        <f t="shared" si="20"/>
        <v>10.23258</v>
      </c>
      <c r="H51" s="23"/>
      <c r="I51" s="38"/>
      <c r="J51" s="23"/>
      <c r="K51" s="23"/>
      <c r="L51" s="23"/>
      <c r="M51" s="23"/>
      <c r="N51" s="23"/>
    </row>
    <row r="52" spans="1:14" ht="12.75" hidden="1" customHeight="1" outlineLevel="1" x14ac:dyDescent="0.25">
      <c r="A52" s="40" t="s">
        <v>156</v>
      </c>
      <c r="B52" s="41" t="s">
        <v>76</v>
      </c>
      <c r="C52" s="42" t="s">
        <v>77</v>
      </c>
      <c r="D52" s="43">
        <f>D$24</f>
        <v>6451.68</v>
      </c>
      <c r="E52" s="43">
        <f t="shared" ref="E52:G52" si="21">E$24</f>
        <v>6451.68</v>
      </c>
      <c r="F52" s="43">
        <f t="shared" si="21"/>
        <v>6451.68</v>
      </c>
      <c r="G52" s="44">
        <f t="shared" si="21"/>
        <v>6451.68</v>
      </c>
      <c r="H52" s="23"/>
      <c r="I52" s="38"/>
      <c r="J52" s="23"/>
      <c r="K52" s="23"/>
      <c r="L52" s="23"/>
      <c r="M52" s="23"/>
      <c r="N52" s="23"/>
    </row>
    <row r="53" spans="1:14" ht="12.75" hidden="1" customHeight="1" outlineLevel="1" x14ac:dyDescent="0.25">
      <c r="A53" s="40" t="s">
        <v>157</v>
      </c>
      <c r="B53" s="41" t="s">
        <v>88</v>
      </c>
      <c r="C53" s="42" t="s">
        <v>77</v>
      </c>
      <c r="D53" s="43">
        <f>D$15</f>
        <v>1071.42</v>
      </c>
      <c r="E53" s="43">
        <f t="shared" ref="E53:G53" si="22">E$15</f>
        <v>1716.97</v>
      </c>
      <c r="F53" s="43">
        <f t="shared" si="22"/>
        <v>2222.89</v>
      </c>
      <c r="G53" s="44">
        <f t="shared" si="22"/>
        <v>3559.77</v>
      </c>
      <c r="H53" s="23"/>
      <c r="I53" s="38"/>
      <c r="J53" s="23"/>
      <c r="K53" s="23"/>
      <c r="L53" s="23"/>
      <c r="M53" s="23"/>
      <c r="N53" s="23"/>
    </row>
    <row r="54" spans="1:14" ht="12.75" hidden="1" customHeight="1" outlineLevel="1" x14ac:dyDescent="0.25">
      <c r="A54" s="40" t="s">
        <v>158</v>
      </c>
      <c r="B54" s="41" t="s">
        <v>81</v>
      </c>
      <c r="C54" s="42" t="s">
        <v>77</v>
      </c>
      <c r="D54" s="43">
        <f>$D$16</f>
        <v>4.7699999999999996</v>
      </c>
      <c r="E54" s="43">
        <f>$E$16</f>
        <v>4.7699999999999996</v>
      </c>
      <c r="F54" s="43">
        <f>$F$16</f>
        <v>4.7699999999999996</v>
      </c>
      <c r="G54" s="44">
        <f>$G$16</f>
        <v>4.7699999999999996</v>
      </c>
      <c r="H54" s="23"/>
      <c r="I54" s="38"/>
      <c r="J54" s="23"/>
      <c r="K54" s="23"/>
      <c r="L54" s="23"/>
      <c r="M54" s="23"/>
      <c r="N54" s="23"/>
    </row>
    <row r="55" spans="1:14" ht="12.75" hidden="1" customHeight="1" outlineLevel="1" thickBot="1" x14ac:dyDescent="0.3">
      <c r="A55" s="46" t="s">
        <v>159</v>
      </c>
      <c r="B55" s="47" t="s">
        <v>79</v>
      </c>
      <c r="C55" s="48" t="s">
        <v>77</v>
      </c>
      <c r="D55" s="49">
        <v>216.36</v>
      </c>
      <c r="E55" s="43">
        <f>D55</f>
        <v>216.36</v>
      </c>
      <c r="F55" s="43">
        <f>D55</f>
        <v>216.36</v>
      </c>
      <c r="G55" s="44">
        <f>D55</f>
        <v>216.36</v>
      </c>
      <c r="H55" s="23"/>
      <c r="I55" s="38"/>
      <c r="J55" s="23"/>
      <c r="K55" s="23"/>
      <c r="L55" s="23"/>
      <c r="M55" s="23"/>
      <c r="N55" s="23"/>
    </row>
    <row r="56" spans="1:14" ht="12.75" customHeight="1" collapsed="1" x14ac:dyDescent="0.25">
      <c r="A56" s="88" t="s">
        <v>160</v>
      </c>
      <c r="B56" s="150" t="s">
        <v>130</v>
      </c>
      <c r="C56" s="151"/>
      <c r="D56" s="151"/>
      <c r="E56" s="151"/>
      <c r="F56" s="151"/>
      <c r="G56" s="152"/>
      <c r="H56" s="23"/>
      <c r="I56" s="38"/>
      <c r="J56" s="23"/>
      <c r="K56" s="23"/>
      <c r="L56" s="23"/>
      <c r="M56" s="23"/>
      <c r="N56" s="23"/>
    </row>
    <row r="57" spans="1:14" ht="12.75" customHeight="1" x14ac:dyDescent="0.25">
      <c r="A57" s="81" t="s">
        <v>161</v>
      </c>
      <c r="B57" s="82" t="s">
        <v>112</v>
      </c>
      <c r="C57" s="83" t="s">
        <v>74</v>
      </c>
      <c r="D57" s="84">
        <f>ROUND(((D58+D59+D61+D60)/1000),5)</f>
        <v>2.5861000000000001</v>
      </c>
      <c r="E57" s="84">
        <f t="shared" ref="E57:G57" si="23">ROUND(((E58+E59+E61+E60)/1000),5)</f>
        <v>3.2316500000000001</v>
      </c>
      <c r="F57" s="84">
        <f t="shared" si="23"/>
        <v>3.7375699999999998</v>
      </c>
      <c r="G57" s="85">
        <f t="shared" si="23"/>
        <v>5.0744499999999997</v>
      </c>
      <c r="H57" s="23"/>
      <c r="I57" s="38"/>
      <c r="J57" s="23"/>
      <c r="K57" s="23"/>
      <c r="L57" s="23"/>
      <c r="M57" s="23"/>
      <c r="N57" s="23"/>
    </row>
    <row r="58" spans="1:14" ht="12.75" hidden="1" customHeight="1" outlineLevel="1" x14ac:dyDescent="0.25">
      <c r="A58" s="40" t="s">
        <v>162</v>
      </c>
      <c r="B58" s="41" t="s">
        <v>76</v>
      </c>
      <c r="C58" s="42" t="s">
        <v>77</v>
      </c>
      <c r="D58" s="43">
        <f>D$30</f>
        <v>1293.55</v>
      </c>
      <c r="E58" s="43">
        <f t="shared" ref="E58:G58" si="24">E$30</f>
        <v>1293.55</v>
      </c>
      <c r="F58" s="43">
        <f t="shared" si="24"/>
        <v>1293.55</v>
      </c>
      <c r="G58" s="44">
        <f t="shared" si="24"/>
        <v>1293.55</v>
      </c>
      <c r="H58" s="23"/>
      <c r="I58" s="38"/>
      <c r="J58" s="23"/>
      <c r="K58" s="23"/>
      <c r="L58" s="23"/>
      <c r="M58" s="23"/>
      <c r="N58" s="23"/>
    </row>
    <row r="59" spans="1:14" ht="12.75" hidden="1" customHeight="1" outlineLevel="1" x14ac:dyDescent="0.25">
      <c r="A59" s="40" t="s">
        <v>163</v>
      </c>
      <c r="B59" s="41" t="s">
        <v>88</v>
      </c>
      <c r="C59" s="42" t="s">
        <v>77</v>
      </c>
      <c r="D59" s="43">
        <f>D$15</f>
        <v>1071.42</v>
      </c>
      <c r="E59" s="43">
        <f t="shared" ref="E59:G59" si="25">E$15</f>
        <v>1716.97</v>
      </c>
      <c r="F59" s="43">
        <f t="shared" si="25"/>
        <v>2222.89</v>
      </c>
      <c r="G59" s="44">
        <f t="shared" si="25"/>
        <v>3559.77</v>
      </c>
      <c r="H59" s="23"/>
      <c r="I59" s="38"/>
      <c r="J59" s="23"/>
      <c r="K59" s="23"/>
      <c r="L59" s="23"/>
      <c r="M59" s="23"/>
      <c r="N59" s="23"/>
    </row>
    <row r="60" spans="1:14" ht="12.75" hidden="1" customHeight="1" outlineLevel="1" x14ac:dyDescent="0.25">
      <c r="A60" s="40" t="s">
        <v>164</v>
      </c>
      <c r="B60" s="41" t="s">
        <v>81</v>
      </c>
      <c r="C60" s="42" t="s">
        <v>77</v>
      </c>
      <c r="D60" s="43">
        <f>$D$16</f>
        <v>4.7699999999999996</v>
      </c>
      <c r="E60" s="43">
        <f>$E$16</f>
        <v>4.7699999999999996</v>
      </c>
      <c r="F60" s="43">
        <f>$F$16</f>
        <v>4.7699999999999996</v>
      </c>
      <c r="G60" s="44">
        <f>$G$16</f>
        <v>4.7699999999999996</v>
      </c>
      <c r="H60" s="23"/>
      <c r="I60" s="38"/>
      <c r="J60" s="23"/>
      <c r="K60" s="23"/>
      <c r="L60" s="23"/>
      <c r="M60" s="23"/>
      <c r="N60" s="23"/>
    </row>
    <row r="61" spans="1:14" ht="12.75" hidden="1" customHeight="1" outlineLevel="1" x14ac:dyDescent="0.25">
      <c r="A61" s="40" t="s">
        <v>165</v>
      </c>
      <c r="B61" s="41" t="s">
        <v>79</v>
      </c>
      <c r="C61" s="42" t="s">
        <v>77</v>
      </c>
      <c r="D61" s="43">
        <v>216.36</v>
      </c>
      <c r="E61" s="43">
        <f>D61</f>
        <v>216.36</v>
      </c>
      <c r="F61" s="43">
        <f>D61</f>
        <v>216.36</v>
      </c>
      <c r="G61" s="44">
        <f>D61</f>
        <v>216.36</v>
      </c>
      <c r="H61" s="23"/>
      <c r="I61" s="38"/>
      <c r="J61" s="23"/>
      <c r="K61" s="23"/>
      <c r="L61" s="23"/>
      <c r="M61" s="23"/>
      <c r="N61" s="23"/>
    </row>
    <row r="62" spans="1:14" ht="12.75" customHeight="1" collapsed="1" thickBot="1" x14ac:dyDescent="0.3">
      <c r="A62" s="81" t="s">
        <v>166</v>
      </c>
      <c r="B62" s="82" t="s">
        <v>137</v>
      </c>
      <c r="C62" s="83" t="s">
        <v>74</v>
      </c>
      <c r="D62" s="84">
        <f>ROUND(((D63+D64+D66+D65)/1000),5)</f>
        <v>6.3304799999999997</v>
      </c>
      <c r="E62" s="84">
        <f t="shared" ref="E62:G62" si="26">ROUND(((E63+E64+E66+E65)/1000),5)</f>
        <v>6.9760299999999997</v>
      </c>
      <c r="F62" s="84">
        <f t="shared" si="26"/>
        <v>7.4819500000000003</v>
      </c>
      <c r="G62" s="85">
        <f t="shared" si="26"/>
        <v>8.8188300000000002</v>
      </c>
      <c r="H62" s="23"/>
      <c r="I62" s="38"/>
      <c r="J62" s="23"/>
      <c r="K62" s="23"/>
      <c r="L62" s="23"/>
      <c r="M62" s="23"/>
      <c r="N62" s="23"/>
    </row>
    <row r="63" spans="1:14" ht="12.75" hidden="1" customHeight="1" outlineLevel="1" x14ac:dyDescent="0.25">
      <c r="A63" s="40" t="s">
        <v>167</v>
      </c>
      <c r="B63" s="41" t="s">
        <v>76</v>
      </c>
      <c r="C63" s="42" t="s">
        <v>77</v>
      </c>
      <c r="D63" s="43">
        <f>D$35</f>
        <v>5037.93</v>
      </c>
      <c r="E63" s="43">
        <f t="shared" ref="E63:G63" si="27">E$35</f>
        <v>5037.93</v>
      </c>
      <c r="F63" s="43">
        <f t="shared" si="27"/>
        <v>5037.93</v>
      </c>
      <c r="G63" s="44">
        <f t="shared" si="27"/>
        <v>5037.93</v>
      </c>
      <c r="H63" s="23"/>
      <c r="I63" s="38"/>
      <c r="J63" s="23"/>
      <c r="K63" s="23"/>
      <c r="L63" s="23"/>
      <c r="M63" s="23"/>
      <c r="N63" s="23"/>
    </row>
    <row r="64" spans="1:14" ht="12.75" hidden="1" customHeight="1" outlineLevel="1" x14ac:dyDescent="0.25">
      <c r="A64" s="40" t="s">
        <v>168</v>
      </c>
      <c r="B64" s="41" t="s">
        <v>88</v>
      </c>
      <c r="C64" s="42" t="s">
        <v>77</v>
      </c>
      <c r="D64" s="43">
        <f>D$15</f>
        <v>1071.42</v>
      </c>
      <c r="E64" s="43">
        <f t="shared" ref="E64:G64" si="28">E$15</f>
        <v>1716.97</v>
      </c>
      <c r="F64" s="43">
        <f t="shared" si="28"/>
        <v>2222.89</v>
      </c>
      <c r="G64" s="44">
        <f t="shared" si="28"/>
        <v>3559.77</v>
      </c>
      <c r="H64" s="23"/>
      <c r="I64" s="38"/>
      <c r="J64" s="23"/>
      <c r="K64" s="23"/>
      <c r="L64" s="23"/>
      <c r="M64" s="23"/>
      <c r="N64" s="23"/>
    </row>
    <row r="65" spans="1:14" ht="12.75" hidden="1" customHeight="1" outlineLevel="1" x14ac:dyDescent="0.25">
      <c r="A65" s="40" t="s">
        <v>169</v>
      </c>
      <c r="B65" s="41" t="s">
        <v>81</v>
      </c>
      <c r="C65" s="42" t="s">
        <v>77</v>
      </c>
      <c r="D65" s="43">
        <f>$D$16</f>
        <v>4.7699999999999996</v>
      </c>
      <c r="E65" s="43">
        <f>$E$16</f>
        <v>4.7699999999999996</v>
      </c>
      <c r="F65" s="43">
        <f>$F$16</f>
        <v>4.7699999999999996</v>
      </c>
      <c r="G65" s="44">
        <f>$G$16</f>
        <v>4.7699999999999996</v>
      </c>
      <c r="H65" s="23"/>
      <c r="I65" s="38"/>
      <c r="J65" s="23"/>
      <c r="K65" s="23"/>
      <c r="L65" s="23"/>
      <c r="M65" s="23"/>
      <c r="N65" s="23"/>
    </row>
    <row r="66" spans="1:14" ht="12.75" hidden="1" customHeight="1" outlineLevel="1" thickBot="1" x14ac:dyDescent="0.3">
      <c r="A66" s="46" t="s">
        <v>170</v>
      </c>
      <c r="B66" s="47" t="s">
        <v>79</v>
      </c>
      <c r="C66" s="48" t="s">
        <v>77</v>
      </c>
      <c r="D66" s="49">
        <v>216.36</v>
      </c>
      <c r="E66" s="43">
        <f>D66</f>
        <v>216.36</v>
      </c>
      <c r="F66" s="43">
        <f>D66</f>
        <v>216.36</v>
      </c>
      <c r="G66" s="44">
        <f>D66</f>
        <v>216.36</v>
      </c>
      <c r="H66" s="23"/>
      <c r="I66" s="38"/>
      <c r="J66" s="23"/>
      <c r="K66" s="23"/>
      <c r="L66" s="23"/>
      <c r="M66" s="23"/>
      <c r="N66" s="23"/>
    </row>
    <row r="67" spans="1:14" ht="30" customHeight="1" collapsed="1" thickBot="1" x14ac:dyDescent="0.3">
      <c r="A67" s="89" t="s">
        <v>171</v>
      </c>
      <c r="B67" s="153" t="s">
        <v>172</v>
      </c>
      <c r="C67" s="154"/>
      <c r="D67" s="154"/>
      <c r="E67" s="154"/>
      <c r="F67" s="154"/>
      <c r="G67" s="155"/>
      <c r="H67" s="23"/>
      <c r="I67" s="38"/>
      <c r="J67" s="23"/>
      <c r="K67" s="23"/>
      <c r="L67" s="23"/>
      <c r="M67" s="23"/>
      <c r="N67" s="23"/>
    </row>
    <row r="68" spans="1:14" x14ac:dyDescent="0.25">
      <c r="A68" s="90" t="s">
        <v>173</v>
      </c>
      <c r="B68" s="147" t="s">
        <v>110</v>
      </c>
      <c r="C68" s="148"/>
      <c r="D68" s="148"/>
      <c r="E68" s="148"/>
      <c r="F68" s="148"/>
      <c r="G68" s="149"/>
      <c r="H68" s="23"/>
      <c r="I68" s="38"/>
      <c r="J68" s="23"/>
      <c r="K68" s="23"/>
      <c r="L68" s="23"/>
      <c r="M68" s="23"/>
      <c r="N68" s="23"/>
    </row>
    <row r="69" spans="1:14" ht="12.75" customHeight="1" x14ac:dyDescent="0.25">
      <c r="A69" s="81" t="s">
        <v>174</v>
      </c>
      <c r="B69" s="82" t="s">
        <v>112</v>
      </c>
      <c r="C69" s="83" t="s">
        <v>74</v>
      </c>
      <c r="D69" s="84">
        <f>ROUND(((D70+D71+D73+D72)/1000),5)</f>
        <v>2.4799699999999998</v>
      </c>
      <c r="E69" s="84">
        <f t="shared" ref="E69:G69" si="29">ROUND(((E70+E71+E73+E72)/1000),5)</f>
        <v>3.1255199999999999</v>
      </c>
      <c r="F69" s="84">
        <f t="shared" si="29"/>
        <v>3.63144</v>
      </c>
      <c r="G69" s="85">
        <f t="shared" si="29"/>
        <v>4.9683200000000003</v>
      </c>
      <c r="H69" s="23"/>
      <c r="I69" s="38"/>
      <c r="J69" s="23"/>
      <c r="K69" s="23"/>
      <c r="L69" s="23"/>
      <c r="M69" s="23"/>
      <c r="N69" s="23"/>
    </row>
    <row r="70" spans="1:14" ht="12.75" hidden="1" customHeight="1" outlineLevel="1" x14ac:dyDescent="0.25">
      <c r="A70" s="40" t="s">
        <v>175</v>
      </c>
      <c r="B70" s="41" t="s">
        <v>76</v>
      </c>
      <c r="C70" s="42" t="s">
        <v>77</v>
      </c>
      <c r="D70" s="43">
        <f t="shared" ref="D70:F70" si="30">D$14</f>
        <v>1293.55</v>
      </c>
      <c r="E70" s="43">
        <f t="shared" si="30"/>
        <v>1293.55</v>
      </c>
      <c r="F70" s="43">
        <f t="shared" si="30"/>
        <v>1293.55</v>
      </c>
      <c r="G70" s="44">
        <f>G$14</f>
        <v>1293.55</v>
      </c>
      <c r="H70" s="23"/>
      <c r="I70" s="38"/>
      <c r="J70" s="23"/>
      <c r="K70" s="23"/>
      <c r="L70" s="23"/>
      <c r="M70" s="23"/>
      <c r="N70" s="23"/>
    </row>
    <row r="71" spans="1:14" ht="12.75" hidden="1" customHeight="1" outlineLevel="1" x14ac:dyDescent="0.25">
      <c r="A71" s="40" t="s">
        <v>176</v>
      </c>
      <c r="B71" s="41" t="s">
        <v>88</v>
      </c>
      <c r="C71" s="42" t="s">
        <v>77</v>
      </c>
      <c r="D71" s="43">
        <f>D$15</f>
        <v>1071.42</v>
      </c>
      <c r="E71" s="43">
        <f t="shared" ref="E71:G71" si="31">E$15</f>
        <v>1716.97</v>
      </c>
      <c r="F71" s="43">
        <f t="shared" si="31"/>
        <v>2222.89</v>
      </c>
      <c r="G71" s="44">
        <f t="shared" si="31"/>
        <v>3559.77</v>
      </c>
      <c r="H71" s="23"/>
      <c r="I71" s="38"/>
      <c r="J71" s="23"/>
      <c r="K71" s="23"/>
      <c r="L71" s="23"/>
      <c r="M71" s="23"/>
      <c r="N71" s="23"/>
    </row>
    <row r="72" spans="1:14" ht="12.75" hidden="1" customHeight="1" outlineLevel="1" x14ac:dyDescent="0.25">
      <c r="A72" s="40" t="s">
        <v>177</v>
      </c>
      <c r="B72" s="41" t="s">
        <v>81</v>
      </c>
      <c r="C72" s="42" t="s">
        <v>77</v>
      </c>
      <c r="D72" s="43">
        <f>$D$16</f>
        <v>4.7699999999999996</v>
      </c>
      <c r="E72" s="43">
        <f>$E$16</f>
        <v>4.7699999999999996</v>
      </c>
      <c r="F72" s="43">
        <f>$F$16</f>
        <v>4.7699999999999996</v>
      </c>
      <c r="G72" s="44">
        <f>$G$16</f>
        <v>4.7699999999999996</v>
      </c>
      <c r="H72" s="23"/>
      <c r="I72" s="38"/>
      <c r="J72" s="23"/>
      <c r="K72" s="23"/>
      <c r="L72" s="23"/>
      <c r="M72" s="23"/>
      <c r="N72" s="23"/>
    </row>
    <row r="73" spans="1:14" ht="12.75" hidden="1" customHeight="1" outlineLevel="1" x14ac:dyDescent="0.25">
      <c r="A73" s="40" t="s">
        <v>178</v>
      </c>
      <c r="B73" s="41" t="s">
        <v>79</v>
      </c>
      <c r="C73" s="42" t="s">
        <v>77</v>
      </c>
      <c r="D73" s="43">
        <v>110.23</v>
      </c>
      <c r="E73" s="43">
        <f>D73</f>
        <v>110.23</v>
      </c>
      <c r="F73" s="43">
        <f>D73</f>
        <v>110.23</v>
      </c>
      <c r="G73" s="44">
        <f>D73</f>
        <v>110.23</v>
      </c>
      <c r="H73" s="23"/>
      <c r="I73" s="38"/>
      <c r="J73" s="23"/>
      <c r="K73" s="23"/>
      <c r="L73" s="23"/>
      <c r="M73" s="23"/>
      <c r="N73" s="23"/>
    </row>
    <row r="74" spans="1:14" ht="12.75" customHeight="1" collapsed="1" x14ac:dyDescent="0.25">
      <c r="A74" s="81" t="s">
        <v>179</v>
      </c>
      <c r="B74" s="82" t="s">
        <v>118</v>
      </c>
      <c r="C74" s="83" t="s">
        <v>74</v>
      </c>
      <c r="D74" s="84">
        <f>ROUND(((D75+D76+D78+D77)/1000),5)</f>
        <v>4.92415</v>
      </c>
      <c r="E74" s="84">
        <f t="shared" ref="E74:G74" si="32">ROUND(((E75+E76+E78+E77)/1000),5)</f>
        <v>5.5697000000000001</v>
      </c>
      <c r="F74" s="84">
        <f t="shared" si="32"/>
        <v>6.0756199999999998</v>
      </c>
      <c r="G74" s="85">
        <f t="shared" si="32"/>
        <v>7.4124999999999996</v>
      </c>
      <c r="H74" s="23"/>
      <c r="I74" s="38"/>
      <c r="J74" s="23"/>
      <c r="K74" s="23"/>
      <c r="L74" s="23"/>
      <c r="M74" s="23"/>
      <c r="N74" s="23"/>
    </row>
    <row r="75" spans="1:14" ht="12.75" hidden="1" customHeight="1" outlineLevel="1" x14ac:dyDescent="0.25">
      <c r="A75" s="40" t="s">
        <v>180</v>
      </c>
      <c r="B75" s="41" t="s">
        <v>76</v>
      </c>
      <c r="C75" s="42" t="s">
        <v>77</v>
      </c>
      <c r="D75" s="43">
        <f>D$19</f>
        <v>3737.73</v>
      </c>
      <c r="E75" s="43">
        <f t="shared" ref="E75:G75" si="33">E$19</f>
        <v>3737.73</v>
      </c>
      <c r="F75" s="43">
        <f t="shared" si="33"/>
        <v>3737.73</v>
      </c>
      <c r="G75" s="44">
        <f t="shared" si="33"/>
        <v>3737.73</v>
      </c>
      <c r="H75" s="23"/>
      <c r="I75" s="38"/>
      <c r="J75" s="23"/>
      <c r="K75" s="23"/>
      <c r="L75" s="23"/>
      <c r="M75" s="23"/>
      <c r="N75" s="23"/>
    </row>
    <row r="76" spans="1:14" ht="12.75" hidden="1" customHeight="1" outlineLevel="1" x14ac:dyDescent="0.25">
      <c r="A76" s="40" t="s">
        <v>181</v>
      </c>
      <c r="B76" s="41" t="s">
        <v>88</v>
      </c>
      <c r="C76" s="42" t="s">
        <v>77</v>
      </c>
      <c r="D76" s="43">
        <f>D$15</f>
        <v>1071.42</v>
      </c>
      <c r="E76" s="43">
        <f t="shared" ref="E76:G76" si="34">E$15</f>
        <v>1716.97</v>
      </c>
      <c r="F76" s="43">
        <f t="shared" si="34"/>
        <v>2222.89</v>
      </c>
      <c r="G76" s="44">
        <f t="shared" si="34"/>
        <v>3559.77</v>
      </c>
      <c r="H76" s="23"/>
      <c r="I76" s="38"/>
      <c r="J76" s="23"/>
      <c r="K76" s="23"/>
      <c r="L76" s="23"/>
      <c r="M76" s="23"/>
      <c r="N76" s="23"/>
    </row>
    <row r="77" spans="1:14" ht="12.75" hidden="1" customHeight="1" outlineLevel="1" x14ac:dyDescent="0.25">
      <c r="A77" s="40" t="s">
        <v>182</v>
      </c>
      <c r="B77" s="41" t="s">
        <v>81</v>
      </c>
      <c r="C77" s="42" t="s">
        <v>77</v>
      </c>
      <c r="D77" s="43">
        <f>$D$16</f>
        <v>4.7699999999999996</v>
      </c>
      <c r="E77" s="43">
        <f>$E$16</f>
        <v>4.7699999999999996</v>
      </c>
      <c r="F77" s="43">
        <f>$F$16</f>
        <v>4.7699999999999996</v>
      </c>
      <c r="G77" s="44">
        <f>$G$16</f>
        <v>4.7699999999999996</v>
      </c>
      <c r="H77" s="23"/>
      <c r="I77" s="38"/>
      <c r="J77" s="23"/>
      <c r="K77" s="23"/>
      <c r="L77" s="23"/>
      <c r="M77" s="23"/>
      <c r="N77" s="23"/>
    </row>
    <row r="78" spans="1:14" ht="12.75" hidden="1" customHeight="1" outlineLevel="1" x14ac:dyDescent="0.25">
      <c r="A78" s="40" t="s">
        <v>183</v>
      </c>
      <c r="B78" s="41" t="s">
        <v>79</v>
      </c>
      <c r="C78" s="42" t="s">
        <v>77</v>
      </c>
      <c r="D78" s="43">
        <v>110.23</v>
      </c>
      <c r="E78" s="43">
        <f>D78</f>
        <v>110.23</v>
      </c>
      <c r="F78" s="43">
        <f>D78</f>
        <v>110.23</v>
      </c>
      <c r="G78" s="44">
        <f>D78</f>
        <v>110.23</v>
      </c>
      <c r="H78" s="23"/>
      <c r="I78" s="38"/>
      <c r="J78" s="23"/>
      <c r="K78" s="23"/>
      <c r="L78" s="23"/>
      <c r="M78" s="23"/>
      <c r="N78" s="23"/>
    </row>
    <row r="79" spans="1:14" ht="12.75" customHeight="1" collapsed="1" thickBot="1" x14ac:dyDescent="0.3">
      <c r="A79" s="81" t="s">
        <v>184</v>
      </c>
      <c r="B79" s="82" t="s">
        <v>124</v>
      </c>
      <c r="C79" s="83" t="s">
        <v>74</v>
      </c>
      <c r="D79" s="86">
        <f>ROUND(((D80+D81+D83+D82)/1000),5)</f>
        <v>7.6380999999999997</v>
      </c>
      <c r="E79" s="86">
        <f t="shared" ref="E79:G79" si="35">ROUND(((E80+E81+E83+E82)/1000),5)</f>
        <v>8.2836499999999997</v>
      </c>
      <c r="F79" s="86">
        <f t="shared" si="35"/>
        <v>8.7895699999999994</v>
      </c>
      <c r="G79" s="87">
        <f t="shared" si="35"/>
        <v>10.12645</v>
      </c>
      <c r="H79" s="23"/>
      <c r="I79" s="38"/>
      <c r="J79" s="23"/>
      <c r="K79" s="23"/>
      <c r="L79" s="23"/>
      <c r="M79" s="23"/>
      <c r="N79" s="23"/>
    </row>
    <row r="80" spans="1:14" ht="12.75" hidden="1" customHeight="1" outlineLevel="1" x14ac:dyDescent="0.25">
      <c r="A80" s="40" t="s">
        <v>185</v>
      </c>
      <c r="B80" s="41" t="s">
        <v>76</v>
      </c>
      <c r="C80" s="42" t="s">
        <v>77</v>
      </c>
      <c r="D80" s="43">
        <f>D$24</f>
        <v>6451.68</v>
      </c>
      <c r="E80" s="43">
        <f t="shared" ref="E80:G80" si="36">E$24</f>
        <v>6451.68</v>
      </c>
      <c r="F80" s="43">
        <f t="shared" si="36"/>
        <v>6451.68</v>
      </c>
      <c r="G80" s="44">
        <f t="shared" si="36"/>
        <v>6451.68</v>
      </c>
      <c r="H80" s="23"/>
      <c r="I80" s="38"/>
      <c r="J80" s="23"/>
      <c r="K80" s="23"/>
      <c r="L80" s="23"/>
      <c r="M80" s="23"/>
      <c r="N80" s="23"/>
    </row>
    <row r="81" spans="1:14" ht="12.75" hidden="1" customHeight="1" outlineLevel="1" x14ac:dyDescent="0.25">
      <c r="A81" s="40" t="s">
        <v>186</v>
      </c>
      <c r="B81" s="41" t="s">
        <v>88</v>
      </c>
      <c r="C81" s="42" t="s">
        <v>77</v>
      </c>
      <c r="D81" s="43">
        <f>D$15</f>
        <v>1071.42</v>
      </c>
      <c r="E81" s="43">
        <f t="shared" ref="E81:G81" si="37">E$15</f>
        <v>1716.97</v>
      </c>
      <c r="F81" s="43">
        <f t="shared" si="37"/>
        <v>2222.89</v>
      </c>
      <c r="G81" s="44">
        <f t="shared" si="37"/>
        <v>3559.77</v>
      </c>
      <c r="H81" s="23"/>
      <c r="I81" s="38"/>
      <c r="J81" s="23"/>
      <c r="K81" s="23"/>
      <c r="L81" s="23"/>
      <c r="M81" s="23"/>
      <c r="N81" s="23"/>
    </row>
    <row r="82" spans="1:14" ht="12.75" hidden="1" customHeight="1" outlineLevel="1" x14ac:dyDescent="0.25">
      <c r="A82" s="40" t="s">
        <v>187</v>
      </c>
      <c r="B82" s="41" t="s">
        <v>81</v>
      </c>
      <c r="C82" s="42" t="s">
        <v>77</v>
      </c>
      <c r="D82" s="43">
        <f>$D$16</f>
        <v>4.7699999999999996</v>
      </c>
      <c r="E82" s="43">
        <f>$E$16</f>
        <v>4.7699999999999996</v>
      </c>
      <c r="F82" s="43">
        <f>$F$16</f>
        <v>4.7699999999999996</v>
      </c>
      <c r="G82" s="44">
        <f>$G$16</f>
        <v>4.7699999999999996</v>
      </c>
      <c r="H82" s="23"/>
      <c r="I82" s="38"/>
      <c r="J82" s="23"/>
      <c r="K82" s="23"/>
      <c r="L82" s="23"/>
      <c r="M82" s="23"/>
      <c r="N82" s="23"/>
    </row>
    <row r="83" spans="1:14" ht="12.75" hidden="1" customHeight="1" outlineLevel="1" thickBot="1" x14ac:dyDescent="0.3">
      <c r="A83" s="46" t="s">
        <v>188</v>
      </c>
      <c r="B83" s="47" t="s">
        <v>79</v>
      </c>
      <c r="C83" s="48" t="s">
        <v>77</v>
      </c>
      <c r="D83" s="49">
        <v>110.23</v>
      </c>
      <c r="E83" s="43">
        <f>D83</f>
        <v>110.23</v>
      </c>
      <c r="F83" s="43">
        <f>D83</f>
        <v>110.23</v>
      </c>
      <c r="G83" s="44">
        <f>D83</f>
        <v>110.23</v>
      </c>
      <c r="H83" s="23"/>
      <c r="I83" s="38"/>
      <c r="J83" s="23"/>
      <c r="K83" s="23"/>
      <c r="L83" s="23"/>
      <c r="M83" s="23"/>
      <c r="N83" s="23"/>
    </row>
    <row r="84" spans="1:14" ht="12.75" customHeight="1" collapsed="1" x14ac:dyDescent="0.25">
      <c r="A84" s="88" t="s">
        <v>189</v>
      </c>
      <c r="B84" s="150" t="s">
        <v>130</v>
      </c>
      <c r="C84" s="151"/>
      <c r="D84" s="151"/>
      <c r="E84" s="151"/>
      <c r="F84" s="151"/>
      <c r="G84" s="152"/>
      <c r="H84" s="23"/>
      <c r="I84" s="38"/>
      <c r="J84" s="23"/>
      <c r="K84" s="23"/>
      <c r="L84" s="23"/>
      <c r="M84" s="23"/>
      <c r="N84" s="23"/>
    </row>
    <row r="85" spans="1:14" ht="12.75" customHeight="1" x14ac:dyDescent="0.25">
      <c r="A85" s="81" t="s">
        <v>190</v>
      </c>
      <c r="B85" s="82" t="s">
        <v>112</v>
      </c>
      <c r="C85" s="83" t="s">
        <v>74</v>
      </c>
      <c r="D85" s="84">
        <f>ROUND(((D86+D87+D89+D88)/1000),5)</f>
        <v>2.4799699999999998</v>
      </c>
      <c r="E85" s="84">
        <f t="shared" ref="E85:G85" si="38">ROUND(((E86+E87+E89+E88)/1000),5)</f>
        <v>3.1255199999999999</v>
      </c>
      <c r="F85" s="84">
        <f t="shared" si="38"/>
        <v>3.63144</v>
      </c>
      <c r="G85" s="85">
        <f t="shared" si="38"/>
        <v>4.9683200000000003</v>
      </c>
      <c r="H85" s="23"/>
      <c r="I85" s="38"/>
      <c r="J85" s="23"/>
      <c r="K85" s="23"/>
      <c r="L85" s="23"/>
      <c r="M85" s="23"/>
      <c r="N85" s="23"/>
    </row>
    <row r="86" spans="1:14" ht="12.75" hidden="1" customHeight="1" outlineLevel="1" x14ac:dyDescent="0.25">
      <c r="A86" s="40" t="s">
        <v>191</v>
      </c>
      <c r="B86" s="41" t="s">
        <v>76</v>
      </c>
      <c r="C86" s="42" t="s">
        <v>77</v>
      </c>
      <c r="D86" s="43">
        <f>D$30</f>
        <v>1293.55</v>
      </c>
      <c r="E86" s="43">
        <f t="shared" ref="E86:G86" si="39">E$30</f>
        <v>1293.55</v>
      </c>
      <c r="F86" s="43">
        <f t="shared" si="39"/>
        <v>1293.55</v>
      </c>
      <c r="G86" s="44">
        <f t="shared" si="39"/>
        <v>1293.55</v>
      </c>
      <c r="H86" s="23"/>
      <c r="I86" s="38"/>
      <c r="J86" s="23"/>
      <c r="K86" s="23"/>
      <c r="L86" s="23"/>
      <c r="M86" s="23"/>
      <c r="N86" s="23"/>
    </row>
    <row r="87" spans="1:14" ht="12.75" hidden="1" customHeight="1" outlineLevel="1" x14ac:dyDescent="0.25">
      <c r="A87" s="40" t="s">
        <v>192</v>
      </c>
      <c r="B87" s="41" t="s">
        <v>88</v>
      </c>
      <c r="C87" s="42" t="s">
        <v>77</v>
      </c>
      <c r="D87" s="43">
        <f>D$15</f>
        <v>1071.42</v>
      </c>
      <c r="E87" s="43">
        <f t="shared" ref="E87:G87" si="40">E$15</f>
        <v>1716.97</v>
      </c>
      <c r="F87" s="43">
        <f t="shared" si="40"/>
        <v>2222.89</v>
      </c>
      <c r="G87" s="44">
        <f t="shared" si="40"/>
        <v>3559.77</v>
      </c>
      <c r="H87" s="23"/>
      <c r="I87" s="38"/>
      <c r="J87" s="23"/>
      <c r="K87" s="23"/>
      <c r="L87" s="23"/>
      <c r="M87" s="23"/>
      <c r="N87" s="23"/>
    </row>
    <row r="88" spans="1:14" ht="12.75" hidden="1" customHeight="1" outlineLevel="1" x14ac:dyDescent="0.25">
      <c r="A88" s="40" t="s">
        <v>193</v>
      </c>
      <c r="B88" s="41" t="s">
        <v>81</v>
      </c>
      <c r="C88" s="42" t="s">
        <v>77</v>
      </c>
      <c r="D88" s="43">
        <f>$D$16</f>
        <v>4.7699999999999996</v>
      </c>
      <c r="E88" s="43">
        <f>$E$16</f>
        <v>4.7699999999999996</v>
      </c>
      <c r="F88" s="43">
        <f>$F$16</f>
        <v>4.7699999999999996</v>
      </c>
      <c r="G88" s="44">
        <f>$G$16</f>
        <v>4.7699999999999996</v>
      </c>
      <c r="H88" s="23"/>
      <c r="I88" s="38"/>
      <c r="J88" s="23"/>
      <c r="K88" s="23"/>
      <c r="L88" s="23"/>
      <c r="M88" s="23"/>
      <c r="N88" s="23"/>
    </row>
    <row r="89" spans="1:14" ht="12.75" hidden="1" customHeight="1" outlineLevel="1" x14ac:dyDescent="0.25">
      <c r="A89" s="40" t="s">
        <v>194</v>
      </c>
      <c r="B89" s="41" t="s">
        <v>79</v>
      </c>
      <c r="C89" s="42" t="s">
        <v>77</v>
      </c>
      <c r="D89" s="43">
        <v>110.23</v>
      </c>
      <c r="E89" s="43">
        <f>D89</f>
        <v>110.23</v>
      </c>
      <c r="F89" s="43">
        <f>D89</f>
        <v>110.23</v>
      </c>
      <c r="G89" s="44">
        <f>D89</f>
        <v>110.23</v>
      </c>
      <c r="H89" s="23"/>
      <c r="I89" s="38"/>
      <c r="J89" s="23"/>
      <c r="K89" s="23"/>
      <c r="L89" s="23"/>
      <c r="M89" s="23"/>
      <c r="N89" s="23"/>
    </row>
    <row r="90" spans="1:14" ht="12.75" customHeight="1" collapsed="1" thickBot="1" x14ac:dyDescent="0.3">
      <c r="A90" s="81" t="s">
        <v>195</v>
      </c>
      <c r="B90" s="82" t="s">
        <v>137</v>
      </c>
      <c r="C90" s="83" t="s">
        <v>74</v>
      </c>
      <c r="D90" s="84">
        <f>ROUND(((D91+D92+D94+D93)/1000),5)</f>
        <v>6.2243500000000003</v>
      </c>
      <c r="E90" s="84">
        <f t="shared" ref="E90:G90" si="41">ROUND(((E91+E92+E94+E93)/1000),5)</f>
        <v>6.8699000000000003</v>
      </c>
      <c r="F90" s="84">
        <f t="shared" si="41"/>
        <v>7.37582</v>
      </c>
      <c r="G90" s="85">
        <f t="shared" si="41"/>
        <v>8.7126999999999999</v>
      </c>
      <c r="H90" s="23"/>
      <c r="I90" s="38"/>
      <c r="J90" s="23"/>
      <c r="K90" s="23"/>
      <c r="L90" s="23"/>
      <c r="M90" s="23"/>
      <c r="N90" s="23"/>
    </row>
    <row r="91" spans="1:14" ht="12.75" hidden="1" customHeight="1" outlineLevel="1" x14ac:dyDescent="0.25">
      <c r="A91" s="40" t="s">
        <v>196</v>
      </c>
      <c r="B91" s="41" t="s">
        <v>76</v>
      </c>
      <c r="C91" s="42" t="s">
        <v>77</v>
      </c>
      <c r="D91" s="43">
        <f>D$35</f>
        <v>5037.93</v>
      </c>
      <c r="E91" s="43">
        <f t="shared" ref="E91:G91" si="42">E$35</f>
        <v>5037.93</v>
      </c>
      <c r="F91" s="43">
        <f t="shared" si="42"/>
        <v>5037.93</v>
      </c>
      <c r="G91" s="44">
        <f t="shared" si="42"/>
        <v>5037.93</v>
      </c>
      <c r="H91" s="23"/>
      <c r="I91" s="38"/>
      <c r="J91" s="23"/>
      <c r="K91" s="23"/>
      <c r="L91" s="23"/>
      <c r="M91" s="23"/>
      <c r="N91" s="23"/>
    </row>
    <row r="92" spans="1:14" ht="12.75" hidden="1" customHeight="1" outlineLevel="1" x14ac:dyDescent="0.25">
      <c r="A92" s="40" t="s">
        <v>197</v>
      </c>
      <c r="B92" s="41" t="s">
        <v>88</v>
      </c>
      <c r="C92" s="42" t="s">
        <v>77</v>
      </c>
      <c r="D92" s="43">
        <f>D$15</f>
        <v>1071.42</v>
      </c>
      <c r="E92" s="43">
        <f t="shared" ref="E92:G92" si="43">E$15</f>
        <v>1716.97</v>
      </c>
      <c r="F92" s="43">
        <f t="shared" si="43"/>
        <v>2222.89</v>
      </c>
      <c r="G92" s="44">
        <f t="shared" si="43"/>
        <v>3559.77</v>
      </c>
      <c r="H92" s="23"/>
      <c r="I92" s="38"/>
      <c r="J92" s="23"/>
      <c r="K92" s="23"/>
      <c r="L92" s="23"/>
      <c r="M92" s="23"/>
      <c r="N92" s="23"/>
    </row>
    <row r="93" spans="1:14" ht="12.75" hidden="1" customHeight="1" outlineLevel="1" x14ac:dyDescent="0.25">
      <c r="A93" s="40" t="s">
        <v>198</v>
      </c>
      <c r="B93" s="41" t="s">
        <v>81</v>
      </c>
      <c r="C93" s="42" t="s">
        <v>77</v>
      </c>
      <c r="D93" s="43">
        <f>$D$16</f>
        <v>4.7699999999999996</v>
      </c>
      <c r="E93" s="43">
        <f>$E$16</f>
        <v>4.7699999999999996</v>
      </c>
      <c r="F93" s="43">
        <f>$F$16</f>
        <v>4.7699999999999996</v>
      </c>
      <c r="G93" s="44">
        <f>$G$16</f>
        <v>4.7699999999999996</v>
      </c>
      <c r="H93" s="23"/>
      <c r="I93" s="38"/>
      <c r="J93" s="23"/>
      <c r="K93" s="23"/>
      <c r="L93" s="23"/>
      <c r="M93" s="23"/>
      <c r="N93" s="23"/>
    </row>
    <row r="94" spans="1:14" ht="12.75" hidden="1" customHeight="1" outlineLevel="1" thickBot="1" x14ac:dyDescent="0.3">
      <c r="A94" s="46" t="s">
        <v>199</v>
      </c>
      <c r="B94" s="47" t="s">
        <v>79</v>
      </c>
      <c r="C94" s="48" t="s">
        <v>77</v>
      </c>
      <c r="D94" s="49">
        <v>110.23</v>
      </c>
      <c r="E94" s="49">
        <f>D94</f>
        <v>110.23</v>
      </c>
      <c r="F94" s="49">
        <f>D94</f>
        <v>110.23</v>
      </c>
      <c r="G94" s="50">
        <f>D94</f>
        <v>110.23</v>
      </c>
      <c r="H94" s="23"/>
      <c r="I94" s="38"/>
      <c r="J94" s="23"/>
      <c r="K94" s="23"/>
      <c r="L94" s="23"/>
      <c r="M94" s="23"/>
      <c r="N94" s="23"/>
    </row>
    <row r="95" spans="1:14" ht="12.75" customHeight="1" collapsed="1" x14ac:dyDescent="0.25">
      <c r="A95" s="130" t="s">
        <v>82</v>
      </c>
      <c r="B95" s="130"/>
      <c r="C95" s="51"/>
      <c r="D95" s="51"/>
      <c r="E95" s="51"/>
      <c r="F95" s="51"/>
      <c r="G95" s="51"/>
      <c r="H95" s="23"/>
      <c r="I95" s="38"/>
    </row>
    <row r="96" spans="1:14" ht="13.5" customHeight="1" x14ac:dyDescent="0.25">
      <c r="A96" s="131" t="s">
        <v>2731</v>
      </c>
      <c r="B96" s="131"/>
      <c r="C96" s="131"/>
      <c r="D96" s="131"/>
      <c r="E96" s="131"/>
      <c r="F96" s="131"/>
      <c r="G96" s="131"/>
      <c r="H96" s="23"/>
      <c r="I96" s="38"/>
    </row>
    <row r="97" spans="1:14" x14ac:dyDescent="0.25">
      <c r="A97" s="131"/>
      <c r="B97" s="131"/>
      <c r="C97" s="131"/>
      <c r="D97" s="131"/>
      <c r="E97" s="131"/>
      <c r="F97" s="131"/>
      <c r="G97" s="131"/>
      <c r="H97" s="23"/>
      <c r="I97" s="23"/>
      <c r="J97" s="23"/>
      <c r="K97" s="23"/>
      <c r="L97" s="23"/>
      <c r="M97" s="23"/>
      <c r="N97" s="23"/>
    </row>
    <row r="98" spans="1:14" x14ac:dyDescent="0.25">
      <c r="A98" s="53"/>
      <c r="B98" s="54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</row>
    <row r="99" spans="1:14" x14ac:dyDescent="0.25">
      <c r="A99" s="53"/>
      <c r="B99" s="55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</row>
    <row r="100" spans="1:14" ht="16.5" customHeight="1" x14ac:dyDescent="0.25"/>
    <row r="101" spans="1:14" x14ac:dyDescent="0.25">
      <c r="A101" s="23"/>
      <c r="B101" s="23"/>
      <c r="C101" s="23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23"/>
    </row>
    <row r="102" spans="1:14" x14ac:dyDescent="0.25">
      <c r="A102" s="23"/>
      <c r="B102" s="23"/>
      <c r="C102" s="23"/>
      <c r="D102" s="58"/>
      <c r="E102" s="58"/>
      <c r="F102" s="58"/>
      <c r="G102" s="58"/>
      <c r="H102" s="58"/>
      <c r="I102" s="59"/>
      <c r="J102" s="59"/>
      <c r="K102" s="59"/>
      <c r="L102" s="59"/>
      <c r="M102" s="59"/>
      <c r="N102" s="58"/>
    </row>
    <row r="103" spans="1:14" x14ac:dyDescent="0.25">
      <c r="A103" s="23"/>
      <c r="B103" s="23"/>
      <c r="C103" s="23"/>
      <c r="D103" s="58"/>
      <c r="E103" s="58"/>
      <c r="F103" s="58"/>
      <c r="G103" s="58"/>
      <c r="H103" s="58"/>
      <c r="I103" s="58"/>
      <c r="J103" s="60"/>
      <c r="K103" s="60"/>
      <c r="L103" s="60"/>
      <c r="M103" s="60"/>
      <c r="N103" s="58"/>
    </row>
    <row r="104" spans="1:14" x14ac:dyDescent="0.25">
      <c r="A104" s="23"/>
      <c r="B104" s="23"/>
      <c r="C104" s="23"/>
      <c r="D104" s="23"/>
      <c r="E104" s="23"/>
      <c r="F104" s="23"/>
      <c r="G104" s="23"/>
      <c r="H104" s="23"/>
      <c r="I104" s="23"/>
    </row>
  </sheetData>
  <mergeCells count="20">
    <mergeCell ref="B39:G39"/>
    <mergeCell ref="A1:G1"/>
    <mergeCell ref="A2:G4"/>
    <mergeCell ref="A5:A7"/>
    <mergeCell ref="B5:B7"/>
    <mergeCell ref="C5:C7"/>
    <mergeCell ref="D5:G5"/>
    <mergeCell ref="D6:G6"/>
    <mergeCell ref="B9:G9"/>
    <mergeCell ref="B10:G10"/>
    <mergeCell ref="B11:G11"/>
    <mergeCell ref="B12:G12"/>
    <mergeCell ref="B28:G28"/>
    <mergeCell ref="A96:G97"/>
    <mergeCell ref="B40:G40"/>
    <mergeCell ref="B56:G56"/>
    <mergeCell ref="B67:G67"/>
    <mergeCell ref="B68:G68"/>
    <mergeCell ref="B84:G84"/>
    <mergeCell ref="A95:B95"/>
  </mergeCells>
  <pageMargins left="0.70866141732283472" right="0.70866141732283472" top="0.74803149606299213" bottom="0.74803149606299213" header="0.31496062992125984" footer="0.31496062992125984"/>
  <pageSetup paperSize="9" scale="57" orientation="portrait" r:id="rId1"/>
  <headerFooter>
    <oddFooter>Страница 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4A98D-AD9C-46B2-B902-7287B6FBAA1D}">
  <sheetPr>
    <tabColor rgb="FF00B0F0"/>
    <pageSetUpPr fitToPage="1"/>
  </sheetPr>
  <dimension ref="A1:AA600"/>
  <sheetViews>
    <sheetView view="pageBreakPreview" zoomScale="76" zoomScaleNormal="100" zoomScaleSheetLayoutView="76" workbookViewId="0">
      <pane ySplit="4" topLeftCell="A5" activePane="bottomLeft" state="frozen"/>
      <selection activeCell="N33" sqref="N33"/>
      <selection pane="bottomLeft" activeCell="A577" sqref="A577:XFD577"/>
    </sheetView>
  </sheetViews>
  <sheetFormatPr defaultRowHeight="12.75" outlineLevelRow="1" x14ac:dyDescent="0.2"/>
  <cols>
    <col min="1" max="1" width="9.140625" style="23"/>
    <col min="2" max="2" width="32.140625" style="23" bestFit="1" customWidth="1"/>
    <col min="3" max="3" width="13.42578125" style="23" customWidth="1"/>
    <col min="4" max="27" width="12" style="23" customWidth="1"/>
    <col min="28" max="16384" width="9.140625" style="23"/>
  </cols>
  <sheetData>
    <row r="1" spans="1:27" x14ac:dyDescent="0.2">
      <c r="A1" s="165" t="s">
        <v>200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</row>
    <row r="2" spans="1:27" x14ac:dyDescent="0.2">
      <c r="A2" s="166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</row>
    <row r="3" spans="1:27" x14ac:dyDescent="0.2">
      <c r="A3" s="167"/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</row>
    <row r="4" spans="1:27" ht="15" x14ac:dyDescent="0.25">
      <c r="A4" s="168" t="s">
        <v>201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70"/>
    </row>
    <row r="5" spans="1:27" x14ac:dyDescent="0.2">
      <c r="A5" s="171" t="s">
        <v>202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3"/>
    </row>
    <row r="6" spans="1:27" ht="27" customHeight="1" x14ac:dyDescent="0.2">
      <c r="A6" s="25" t="s">
        <v>62</v>
      </c>
      <c r="B6" s="26" t="s">
        <v>203</v>
      </c>
      <c r="C6" s="25" t="s">
        <v>204</v>
      </c>
      <c r="D6" s="26" t="s">
        <v>205</v>
      </c>
      <c r="E6" s="26" t="s">
        <v>206</v>
      </c>
      <c r="F6" s="26" t="s">
        <v>207</v>
      </c>
      <c r="G6" s="26" t="s">
        <v>208</v>
      </c>
      <c r="H6" s="26" t="s">
        <v>209</v>
      </c>
      <c r="I6" s="26" t="s">
        <v>210</v>
      </c>
      <c r="J6" s="26" t="s">
        <v>211</v>
      </c>
      <c r="K6" s="26" t="s">
        <v>212</v>
      </c>
      <c r="L6" s="26" t="s">
        <v>213</v>
      </c>
      <c r="M6" s="26" t="s">
        <v>214</v>
      </c>
      <c r="N6" s="26" t="s">
        <v>215</v>
      </c>
      <c r="O6" s="26" t="s">
        <v>216</v>
      </c>
      <c r="P6" s="26" t="s">
        <v>217</v>
      </c>
      <c r="Q6" s="26" t="s">
        <v>218</v>
      </c>
      <c r="R6" s="26" t="s">
        <v>219</v>
      </c>
      <c r="S6" s="26" t="s">
        <v>220</v>
      </c>
      <c r="T6" s="26" t="s">
        <v>221</v>
      </c>
      <c r="U6" s="26" t="s">
        <v>222</v>
      </c>
      <c r="V6" s="26" t="s">
        <v>223</v>
      </c>
      <c r="W6" s="26" t="s">
        <v>224</v>
      </c>
      <c r="X6" s="26" t="s">
        <v>225</v>
      </c>
      <c r="Y6" s="26" t="s">
        <v>226</v>
      </c>
      <c r="Z6" s="26" t="s">
        <v>227</v>
      </c>
      <c r="AA6" s="26" t="s">
        <v>228</v>
      </c>
    </row>
    <row r="7" spans="1:27" x14ac:dyDescent="0.2">
      <c r="A7" s="91" t="s">
        <v>229</v>
      </c>
      <c r="B7" s="27" t="str">
        <f>"01"&amp;"."&amp;$B$599&amp;"."&amp;$B$600</f>
        <v>01.02.2023</v>
      </c>
      <c r="C7" s="83" t="s">
        <v>74</v>
      </c>
      <c r="D7" s="84">
        <f>ROUND(((D8+D9+D11+D10)/1000),5)</f>
        <v>2.5322</v>
      </c>
      <c r="E7" s="84">
        <f>ROUND(((E8+E9+E11+E10)/1000),5)</f>
        <v>2.4939100000000001</v>
      </c>
      <c r="F7" s="84">
        <f>ROUND(((F8+F9+F11+F10)/1000),5)</f>
        <v>2.48285</v>
      </c>
      <c r="G7" s="84">
        <f t="shared" ref="G7:AA7" si="0">ROUND(((G8+G9+G11+G10)/1000),5)</f>
        <v>2.4863900000000001</v>
      </c>
      <c r="H7" s="84">
        <f t="shared" si="0"/>
        <v>2.5305499999999999</v>
      </c>
      <c r="I7" s="84">
        <f t="shared" si="0"/>
        <v>2.5946600000000002</v>
      </c>
      <c r="J7" s="84">
        <f t="shared" si="0"/>
        <v>2.8656600000000001</v>
      </c>
      <c r="K7" s="84">
        <f t="shared" si="0"/>
        <v>3.06942</v>
      </c>
      <c r="L7" s="84">
        <f t="shared" si="0"/>
        <v>3.1930700000000001</v>
      </c>
      <c r="M7" s="84">
        <f t="shared" si="0"/>
        <v>3.2475100000000001</v>
      </c>
      <c r="N7" s="84">
        <f t="shared" si="0"/>
        <v>3.30627</v>
      </c>
      <c r="O7" s="84">
        <f t="shared" si="0"/>
        <v>3.2805</v>
      </c>
      <c r="P7" s="84">
        <f t="shared" si="0"/>
        <v>3.2525900000000001</v>
      </c>
      <c r="Q7" s="84">
        <f t="shared" si="0"/>
        <v>3.25949</v>
      </c>
      <c r="R7" s="84">
        <f t="shared" si="0"/>
        <v>3.26004</v>
      </c>
      <c r="S7" s="84">
        <f t="shared" si="0"/>
        <v>3.2576900000000002</v>
      </c>
      <c r="T7" s="84">
        <f t="shared" si="0"/>
        <v>3.2861500000000001</v>
      </c>
      <c r="U7" s="84">
        <f t="shared" si="0"/>
        <v>3.3113800000000002</v>
      </c>
      <c r="V7" s="84">
        <f t="shared" si="0"/>
        <v>3.3019799999999999</v>
      </c>
      <c r="W7" s="84">
        <f t="shared" si="0"/>
        <v>3.2563800000000001</v>
      </c>
      <c r="X7" s="84">
        <f t="shared" si="0"/>
        <v>3.2000299999999999</v>
      </c>
      <c r="Y7" s="84">
        <f t="shared" si="0"/>
        <v>3.0712899999999999</v>
      </c>
      <c r="Z7" s="84">
        <f t="shared" si="0"/>
        <v>2.8145099999999998</v>
      </c>
      <c r="AA7" s="84">
        <f t="shared" si="0"/>
        <v>2.5365700000000002</v>
      </c>
    </row>
    <row r="8" spans="1:27" ht="12.75" hidden="1" customHeight="1" outlineLevel="1" x14ac:dyDescent="0.2">
      <c r="A8" s="92" t="s">
        <v>230</v>
      </c>
      <c r="B8" s="62" t="s">
        <v>231</v>
      </c>
      <c r="C8" s="42" t="s">
        <v>77</v>
      </c>
      <c r="D8" s="43">
        <v>1125.32</v>
      </c>
      <c r="E8" s="43">
        <v>1087.03</v>
      </c>
      <c r="F8" s="43">
        <v>1075.97</v>
      </c>
      <c r="G8" s="43">
        <v>1079.51</v>
      </c>
      <c r="H8" s="43">
        <v>1123.67</v>
      </c>
      <c r="I8" s="43">
        <v>1187.78</v>
      </c>
      <c r="J8" s="43">
        <v>1458.78</v>
      </c>
      <c r="K8" s="43">
        <v>1662.54</v>
      </c>
      <c r="L8" s="43">
        <v>1786.19</v>
      </c>
      <c r="M8" s="43">
        <v>1840.63</v>
      </c>
      <c r="N8" s="43">
        <v>1899.39</v>
      </c>
      <c r="O8" s="43">
        <v>1873.62</v>
      </c>
      <c r="P8" s="43">
        <v>1845.71</v>
      </c>
      <c r="Q8" s="43">
        <v>1852.61</v>
      </c>
      <c r="R8" s="43">
        <v>1853.16</v>
      </c>
      <c r="S8" s="43">
        <v>1850.81</v>
      </c>
      <c r="T8" s="43">
        <v>1879.27</v>
      </c>
      <c r="U8" s="43">
        <v>1904.5</v>
      </c>
      <c r="V8" s="43">
        <v>1895.1</v>
      </c>
      <c r="W8" s="43">
        <v>1849.5</v>
      </c>
      <c r="X8" s="43">
        <v>1793.15</v>
      </c>
      <c r="Y8" s="43">
        <v>1664.41</v>
      </c>
      <c r="Z8" s="43">
        <v>1407.63</v>
      </c>
      <c r="AA8" s="43">
        <v>1129.69</v>
      </c>
    </row>
    <row r="9" spans="1:27" ht="12.75" hidden="1" customHeight="1" outlineLevel="1" x14ac:dyDescent="0.2">
      <c r="A9" s="92" t="s">
        <v>232</v>
      </c>
      <c r="B9" s="62" t="s">
        <v>88</v>
      </c>
      <c r="C9" s="42" t="s">
        <v>77</v>
      </c>
      <c r="D9" s="43">
        <v>1071.42</v>
      </c>
      <c r="E9" s="43">
        <f>$D$9</f>
        <v>1071.42</v>
      </c>
      <c r="F9" s="43">
        <f t="shared" ref="F9:AA9" si="1">$D$9</f>
        <v>1071.42</v>
      </c>
      <c r="G9" s="43">
        <f t="shared" si="1"/>
        <v>1071.42</v>
      </c>
      <c r="H9" s="43">
        <f t="shared" si="1"/>
        <v>1071.42</v>
      </c>
      <c r="I9" s="43">
        <f t="shared" si="1"/>
        <v>1071.42</v>
      </c>
      <c r="J9" s="43">
        <f t="shared" si="1"/>
        <v>1071.42</v>
      </c>
      <c r="K9" s="43">
        <f t="shared" si="1"/>
        <v>1071.42</v>
      </c>
      <c r="L9" s="43">
        <f t="shared" si="1"/>
        <v>1071.42</v>
      </c>
      <c r="M9" s="43">
        <f t="shared" si="1"/>
        <v>1071.42</v>
      </c>
      <c r="N9" s="43">
        <f t="shared" si="1"/>
        <v>1071.42</v>
      </c>
      <c r="O9" s="43">
        <f t="shared" si="1"/>
        <v>1071.42</v>
      </c>
      <c r="P9" s="43">
        <f t="shared" si="1"/>
        <v>1071.42</v>
      </c>
      <c r="Q9" s="43">
        <f t="shared" si="1"/>
        <v>1071.42</v>
      </c>
      <c r="R9" s="43">
        <f t="shared" si="1"/>
        <v>1071.42</v>
      </c>
      <c r="S9" s="43">
        <f t="shared" si="1"/>
        <v>1071.42</v>
      </c>
      <c r="T9" s="43">
        <f t="shared" si="1"/>
        <v>1071.42</v>
      </c>
      <c r="U9" s="43">
        <f t="shared" si="1"/>
        <v>1071.42</v>
      </c>
      <c r="V9" s="43">
        <f t="shared" si="1"/>
        <v>1071.42</v>
      </c>
      <c r="W9" s="43">
        <f t="shared" si="1"/>
        <v>1071.42</v>
      </c>
      <c r="X9" s="43">
        <f t="shared" si="1"/>
        <v>1071.42</v>
      </c>
      <c r="Y9" s="43">
        <f t="shared" si="1"/>
        <v>1071.42</v>
      </c>
      <c r="Z9" s="43">
        <f t="shared" si="1"/>
        <v>1071.42</v>
      </c>
      <c r="AA9" s="43">
        <f t="shared" si="1"/>
        <v>1071.42</v>
      </c>
    </row>
    <row r="10" spans="1:27" ht="12.75" hidden="1" customHeight="1" outlineLevel="1" x14ac:dyDescent="0.2">
      <c r="A10" s="92" t="s">
        <v>233</v>
      </c>
      <c r="B10" s="62" t="s">
        <v>81</v>
      </c>
      <c r="C10" s="42" t="s">
        <v>77</v>
      </c>
      <c r="D10" s="43">
        <v>4.7699999999999996</v>
      </c>
      <c r="E10" s="43">
        <v>4.7699999999999996</v>
      </c>
      <c r="F10" s="43">
        <v>4.7699999999999996</v>
      </c>
      <c r="G10" s="43">
        <v>4.7699999999999996</v>
      </c>
      <c r="H10" s="43">
        <v>4.7699999999999996</v>
      </c>
      <c r="I10" s="43">
        <v>4.7699999999999996</v>
      </c>
      <c r="J10" s="43">
        <v>4.7699999999999996</v>
      </c>
      <c r="K10" s="43">
        <v>4.7699999999999996</v>
      </c>
      <c r="L10" s="43">
        <v>4.7699999999999996</v>
      </c>
      <c r="M10" s="43">
        <v>4.7699999999999996</v>
      </c>
      <c r="N10" s="43">
        <v>4.7699999999999996</v>
      </c>
      <c r="O10" s="43">
        <v>4.7699999999999996</v>
      </c>
      <c r="P10" s="43">
        <v>4.7699999999999996</v>
      </c>
      <c r="Q10" s="43">
        <v>4.7699999999999996</v>
      </c>
      <c r="R10" s="43">
        <v>4.7699999999999996</v>
      </c>
      <c r="S10" s="43">
        <v>4.7699999999999996</v>
      </c>
      <c r="T10" s="43">
        <v>4.7699999999999996</v>
      </c>
      <c r="U10" s="43">
        <v>4.7699999999999996</v>
      </c>
      <c r="V10" s="43">
        <v>4.7699999999999996</v>
      </c>
      <c r="W10" s="43">
        <v>4.7699999999999996</v>
      </c>
      <c r="X10" s="43">
        <v>4.7699999999999996</v>
      </c>
      <c r="Y10" s="43">
        <v>4.7699999999999996</v>
      </c>
      <c r="Z10" s="43">
        <v>4.7699999999999996</v>
      </c>
      <c r="AA10" s="43">
        <v>4.7699999999999996</v>
      </c>
    </row>
    <row r="11" spans="1:27" ht="12.75" hidden="1" customHeight="1" outlineLevel="1" x14ac:dyDescent="0.2">
      <c r="A11" s="92" t="s">
        <v>234</v>
      </c>
      <c r="B11" s="62" t="s">
        <v>79</v>
      </c>
      <c r="C11" s="42" t="s">
        <v>77</v>
      </c>
      <c r="D11" s="43">
        <v>330.69</v>
      </c>
      <c r="E11" s="43">
        <f>$D$11</f>
        <v>330.69</v>
      </c>
      <c r="F11" s="43">
        <f t="shared" ref="F11:AA11" si="2">$D$11</f>
        <v>330.69</v>
      </c>
      <c r="G11" s="43">
        <f t="shared" si="2"/>
        <v>330.69</v>
      </c>
      <c r="H11" s="43">
        <f t="shared" si="2"/>
        <v>330.69</v>
      </c>
      <c r="I11" s="43">
        <f t="shared" si="2"/>
        <v>330.69</v>
      </c>
      <c r="J11" s="43">
        <f t="shared" si="2"/>
        <v>330.69</v>
      </c>
      <c r="K11" s="43">
        <f t="shared" si="2"/>
        <v>330.69</v>
      </c>
      <c r="L11" s="43">
        <f t="shared" si="2"/>
        <v>330.69</v>
      </c>
      <c r="M11" s="43">
        <f t="shared" si="2"/>
        <v>330.69</v>
      </c>
      <c r="N11" s="43">
        <f t="shared" si="2"/>
        <v>330.69</v>
      </c>
      <c r="O11" s="43">
        <f t="shared" si="2"/>
        <v>330.69</v>
      </c>
      <c r="P11" s="43">
        <f t="shared" si="2"/>
        <v>330.69</v>
      </c>
      <c r="Q11" s="43">
        <f t="shared" si="2"/>
        <v>330.69</v>
      </c>
      <c r="R11" s="43">
        <f t="shared" si="2"/>
        <v>330.69</v>
      </c>
      <c r="S11" s="43">
        <f t="shared" si="2"/>
        <v>330.69</v>
      </c>
      <c r="T11" s="43">
        <f t="shared" si="2"/>
        <v>330.69</v>
      </c>
      <c r="U11" s="43">
        <f t="shared" si="2"/>
        <v>330.69</v>
      </c>
      <c r="V11" s="43">
        <f t="shared" si="2"/>
        <v>330.69</v>
      </c>
      <c r="W11" s="43">
        <f t="shared" si="2"/>
        <v>330.69</v>
      </c>
      <c r="X11" s="43">
        <f t="shared" si="2"/>
        <v>330.69</v>
      </c>
      <c r="Y11" s="43">
        <f t="shared" si="2"/>
        <v>330.69</v>
      </c>
      <c r="Z11" s="43">
        <f t="shared" si="2"/>
        <v>330.69</v>
      </c>
      <c r="AA11" s="43">
        <f t="shared" si="2"/>
        <v>330.69</v>
      </c>
    </row>
    <row r="12" spans="1:27" collapsed="1" x14ac:dyDescent="0.2">
      <c r="A12" s="91" t="s">
        <v>235</v>
      </c>
      <c r="B12" s="27" t="str">
        <f>"02"&amp;"."&amp;$B$599&amp;"."&amp;$B$600</f>
        <v>02.02.2023</v>
      </c>
      <c r="C12" s="83" t="s">
        <v>74</v>
      </c>
      <c r="D12" s="84">
        <f>ROUND(((D13+D14+D16+D15)/1000),5)</f>
        <v>2.5312899999999998</v>
      </c>
      <c r="E12" s="84">
        <f>ROUND(((E13+E14+E16+E15)/1000),5)</f>
        <v>2.5091000000000001</v>
      </c>
      <c r="F12" s="84">
        <f>ROUND(((F13+F14+F16+F15)/1000),5)</f>
        <v>2.4863300000000002</v>
      </c>
      <c r="G12" s="84">
        <f t="shared" ref="G12:AA12" si="3">ROUND(((G13+G14+G16+G15)/1000),5)</f>
        <v>2.4862099999999998</v>
      </c>
      <c r="H12" s="84">
        <f t="shared" si="3"/>
        <v>2.5262699999999998</v>
      </c>
      <c r="I12" s="84">
        <f t="shared" si="3"/>
        <v>2.5852400000000002</v>
      </c>
      <c r="J12" s="84">
        <f t="shared" si="3"/>
        <v>2.7656100000000001</v>
      </c>
      <c r="K12" s="84">
        <f t="shared" si="3"/>
        <v>2.9896600000000002</v>
      </c>
      <c r="L12" s="84">
        <f t="shared" si="3"/>
        <v>3.1291899999999999</v>
      </c>
      <c r="M12" s="84">
        <f t="shared" si="3"/>
        <v>3.1469499999999999</v>
      </c>
      <c r="N12" s="84">
        <f t="shared" si="3"/>
        <v>3.1686800000000002</v>
      </c>
      <c r="O12" s="84">
        <f t="shared" si="3"/>
        <v>3.2096200000000001</v>
      </c>
      <c r="P12" s="84">
        <f t="shared" si="3"/>
        <v>3.19279</v>
      </c>
      <c r="Q12" s="84">
        <f t="shared" si="3"/>
        <v>3.2023000000000001</v>
      </c>
      <c r="R12" s="84">
        <f t="shared" si="3"/>
        <v>3.1972900000000002</v>
      </c>
      <c r="S12" s="84">
        <f t="shared" si="3"/>
        <v>3.1863000000000001</v>
      </c>
      <c r="T12" s="84">
        <f t="shared" si="3"/>
        <v>3.1284999999999998</v>
      </c>
      <c r="U12" s="84">
        <f t="shared" si="3"/>
        <v>3.1536400000000002</v>
      </c>
      <c r="V12" s="84">
        <f t="shared" si="3"/>
        <v>3.16899</v>
      </c>
      <c r="W12" s="84">
        <f t="shared" si="3"/>
        <v>3.1862499999999998</v>
      </c>
      <c r="X12" s="84">
        <f t="shared" si="3"/>
        <v>3.11063</v>
      </c>
      <c r="Y12" s="84">
        <f t="shared" si="3"/>
        <v>3.0185499999999998</v>
      </c>
      <c r="Z12" s="84">
        <f t="shared" si="3"/>
        <v>2.7304400000000002</v>
      </c>
      <c r="AA12" s="84">
        <f t="shared" si="3"/>
        <v>2.5682399999999999</v>
      </c>
    </row>
    <row r="13" spans="1:27" ht="12.75" hidden="1" customHeight="1" outlineLevel="1" x14ac:dyDescent="0.2">
      <c r="A13" s="92" t="s">
        <v>236</v>
      </c>
      <c r="B13" s="62" t="s">
        <v>231</v>
      </c>
      <c r="C13" s="42" t="s">
        <v>77</v>
      </c>
      <c r="D13" s="43">
        <v>1124.4100000000001</v>
      </c>
      <c r="E13" s="43">
        <v>1102.22</v>
      </c>
      <c r="F13" s="43">
        <v>1079.45</v>
      </c>
      <c r="G13" s="43">
        <v>1079.33</v>
      </c>
      <c r="H13" s="43">
        <v>1119.3900000000001</v>
      </c>
      <c r="I13" s="43">
        <v>1178.3599999999999</v>
      </c>
      <c r="J13" s="43">
        <v>1358.73</v>
      </c>
      <c r="K13" s="43">
        <v>1582.78</v>
      </c>
      <c r="L13" s="43">
        <v>1722.31</v>
      </c>
      <c r="M13" s="43">
        <v>1740.07</v>
      </c>
      <c r="N13" s="43">
        <v>1761.8</v>
      </c>
      <c r="O13" s="43">
        <v>1802.74</v>
      </c>
      <c r="P13" s="43">
        <v>1785.91</v>
      </c>
      <c r="Q13" s="43">
        <v>1795.42</v>
      </c>
      <c r="R13" s="43">
        <v>1790.41</v>
      </c>
      <c r="S13" s="43">
        <v>1779.42</v>
      </c>
      <c r="T13" s="43">
        <v>1721.62</v>
      </c>
      <c r="U13" s="43">
        <v>1746.76</v>
      </c>
      <c r="V13" s="43">
        <v>1762.11</v>
      </c>
      <c r="W13" s="43">
        <v>1779.37</v>
      </c>
      <c r="X13" s="43">
        <v>1703.75</v>
      </c>
      <c r="Y13" s="43">
        <v>1611.67</v>
      </c>
      <c r="Z13" s="43">
        <v>1323.56</v>
      </c>
      <c r="AA13" s="43">
        <v>1161.3599999999999</v>
      </c>
    </row>
    <row r="14" spans="1:27" ht="12.75" hidden="1" customHeight="1" outlineLevel="1" x14ac:dyDescent="0.2">
      <c r="A14" s="92" t="s">
        <v>237</v>
      </c>
      <c r="B14" s="62" t="s">
        <v>88</v>
      </c>
      <c r="C14" s="42" t="s">
        <v>77</v>
      </c>
      <c r="D14" s="43">
        <f t="shared" ref="D14:AA14" si="4">$D$9</f>
        <v>1071.42</v>
      </c>
      <c r="E14" s="43">
        <f t="shared" si="4"/>
        <v>1071.42</v>
      </c>
      <c r="F14" s="43">
        <f t="shared" si="4"/>
        <v>1071.42</v>
      </c>
      <c r="G14" s="43">
        <f t="shared" si="4"/>
        <v>1071.42</v>
      </c>
      <c r="H14" s="43">
        <f t="shared" si="4"/>
        <v>1071.42</v>
      </c>
      <c r="I14" s="43">
        <f t="shared" si="4"/>
        <v>1071.42</v>
      </c>
      <c r="J14" s="43">
        <f t="shared" si="4"/>
        <v>1071.42</v>
      </c>
      <c r="K14" s="43">
        <f t="shared" si="4"/>
        <v>1071.42</v>
      </c>
      <c r="L14" s="43">
        <f t="shared" si="4"/>
        <v>1071.42</v>
      </c>
      <c r="M14" s="43">
        <f t="shared" si="4"/>
        <v>1071.42</v>
      </c>
      <c r="N14" s="43">
        <f t="shared" si="4"/>
        <v>1071.42</v>
      </c>
      <c r="O14" s="43">
        <f t="shared" si="4"/>
        <v>1071.42</v>
      </c>
      <c r="P14" s="43">
        <f t="shared" si="4"/>
        <v>1071.42</v>
      </c>
      <c r="Q14" s="43">
        <f t="shared" si="4"/>
        <v>1071.42</v>
      </c>
      <c r="R14" s="43">
        <f t="shared" si="4"/>
        <v>1071.42</v>
      </c>
      <c r="S14" s="43">
        <f t="shared" si="4"/>
        <v>1071.42</v>
      </c>
      <c r="T14" s="43">
        <f t="shared" si="4"/>
        <v>1071.42</v>
      </c>
      <c r="U14" s="43">
        <f t="shared" si="4"/>
        <v>1071.42</v>
      </c>
      <c r="V14" s="43">
        <f t="shared" si="4"/>
        <v>1071.42</v>
      </c>
      <c r="W14" s="43">
        <f t="shared" si="4"/>
        <v>1071.42</v>
      </c>
      <c r="X14" s="43">
        <f t="shared" si="4"/>
        <v>1071.42</v>
      </c>
      <c r="Y14" s="43">
        <f t="shared" si="4"/>
        <v>1071.42</v>
      </c>
      <c r="Z14" s="43">
        <f t="shared" si="4"/>
        <v>1071.42</v>
      </c>
      <c r="AA14" s="43">
        <f t="shared" si="4"/>
        <v>1071.42</v>
      </c>
    </row>
    <row r="15" spans="1:27" ht="12.75" hidden="1" customHeight="1" outlineLevel="1" x14ac:dyDescent="0.2">
      <c r="A15" s="92" t="s">
        <v>238</v>
      </c>
      <c r="B15" s="62" t="s">
        <v>81</v>
      </c>
      <c r="C15" s="42" t="s">
        <v>77</v>
      </c>
      <c r="D15" s="43">
        <v>4.7699999999999996</v>
      </c>
      <c r="E15" s="43">
        <v>4.7699999999999996</v>
      </c>
      <c r="F15" s="43">
        <v>4.7699999999999996</v>
      </c>
      <c r="G15" s="43">
        <v>4.7699999999999996</v>
      </c>
      <c r="H15" s="43">
        <v>4.7699999999999996</v>
      </c>
      <c r="I15" s="43">
        <v>4.7699999999999996</v>
      </c>
      <c r="J15" s="43">
        <v>4.7699999999999996</v>
      </c>
      <c r="K15" s="43">
        <v>4.7699999999999996</v>
      </c>
      <c r="L15" s="43">
        <v>4.7699999999999996</v>
      </c>
      <c r="M15" s="43">
        <v>4.7699999999999996</v>
      </c>
      <c r="N15" s="43">
        <v>4.7699999999999996</v>
      </c>
      <c r="O15" s="43">
        <v>4.7699999999999996</v>
      </c>
      <c r="P15" s="43">
        <v>4.7699999999999996</v>
      </c>
      <c r="Q15" s="43">
        <v>4.7699999999999996</v>
      </c>
      <c r="R15" s="43">
        <v>4.7699999999999996</v>
      </c>
      <c r="S15" s="43">
        <v>4.7699999999999996</v>
      </c>
      <c r="T15" s="43">
        <v>4.7699999999999996</v>
      </c>
      <c r="U15" s="43">
        <v>4.7699999999999996</v>
      </c>
      <c r="V15" s="43">
        <v>4.7699999999999996</v>
      </c>
      <c r="W15" s="43">
        <v>4.7699999999999996</v>
      </c>
      <c r="X15" s="43">
        <v>4.7699999999999996</v>
      </c>
      <c r="Y15" s="43">
        <v>4.7699999999999996</v>
      </c>
      <c r="Z15" s="43">
        <v>4.7699999999999996</v>
      </c>
      <c r="AA15" s="43">
        <v>4.7699999999999996</v>
      </c>
    </row>
    <row r="16" spans="1:27" ht="12.75" hidden="1" customHeight="1" outlineLevel="1" x14ac:dyDescent="0.2">
      <c r="A16" s="92" t="s">
        <v>239</v>
      </c>
      <c r="B16" s="62" t="s">
        <v>79</v>
      </c>
      <c r="C16" s="42" t="s">
        <v>77</v>
      </c>
      <c r="D16" s="43">
        <f>$D$11</f>
        <v>330.69</v>
      </c>
      <c r="E16" s="43">
        <f t="shared" ref="E16:AA16" si="5">$D$11</f>
        <v>330.69</v>
      </c>
      <c r="F16" s="43">
        <f t="shared" si="5"/>
        <v>330.69</v>
      </c>
      <c r="G16" s="43">
        <f t="shared" si="5"/>
        <v>330.69</v>
      </c>
      <c r="H16" s="43">
        <f t="shared" si="5"/>
        <v>330.69</v>
      </c>
      <c r="I16" s="43">
        <f t="shared" si="5"/>
        <v>330.69</v>
      </c>
      <c r="J16" s="43">
        <f t="shared" si="5"/>
        <v>330.69</v>
      </c>
      <c r="K16" s="43">
        <f t="shared" si="5"/>
        <v>330.69</v>
      </c>
      <c r="L16" s="43">
        <f t="shared" si="5"/>
        <v>330.69</v>
      </c>
      <c r="M16" s="43">
        <f t="shared" si="5"/>
        <v>330.69</v>
      </c>
      <c r="N16" s="43">
        <f t="shared" si="5"/>
        <v>330.69</v>
      </c>
      <c r="O16" s="43">
        <f t="shared" si="5"/>
        <v>330.69</v>
      </c>
      <c r="P16" s="43">
        <f t="shared" si="5"/>
        <v>330.69</v>
      </c>
      <c r="Q16" s="43">
        <f t="shared" si="5"/>
        <v>330.69</v>
      </c>
      <c r="R16" s="43">
        <f t="shared" si="5"/>
        <v>330.69</v>
      </c>
      <c r="S16" s="43">
        <f t="shared" si="5"/>
        <v>330.69</v>
      </c>
      <c r="T16" s="43">
        <f t="shared" si="5"/>
        <v>330.69</v>
      </c>
      <c r="U16" s="43">
        <f t="shared" si="5"/>
        <v>330.69</v>
      </c>
      <c r="V16" s="43">
        <f t="shared" si="5"/>
        <v>330.69</v>
      </c>
      <c r="W16" s="43">
        <f t="shared" si="5"/>
        <v>330.69</v>
      </c>
      <c r="X16" s="43">
        <f t="shared" si="5"/>
        <v>330.69</v>
      </c>
      <c r="Y16" s="43">
        <f t="shared" si="5"/>
        <v>330.69</v>
      </c>
      <c r="Z16" s="43">
        <f t="shared" si="5"/>
        <v>330.69</v>
      </c>
      <c r="AA16" s="43">
        <f t="shared" si="5"/>
        <v>330.69</v>
      </c>
    </row>
    <row r="17" spans="1:27" ht="12.75" customHeight="1" collapsed="1" x14ac:dyDescent="0.2">
      <c r="A17" s="91" t="s">
        <v>240</v>
      </c>
      <c r="B17" s="27" t="str">
        <f>"03"&amp;"."&amp;$B$599&amp;"."&amp;$B$600</f>
        <v>03.02.2023</v>
      </c>
      <c r="C17" s="83" t="s">
        <v>74</v>
      </c>
      <c r="D17" s="84">
        <f>ROUND(((D18+D19+D21+D20)/1000),5)</f>
        <v>2.6173099999999998</v>
      </c>
      <c r="E17" s="84">
        <f>ROUND(((E18+E19+E21+E20)/1000),5)</f>
        <v>2.5907</v>
      </c>
      <c r="F17" s="84">
        <f>ROUND(((F18+F19+F21+F20)/1000),5)</f>
        <v>2.53409</v>
      </c>
      <c r="G17" s="84">
        <f t="shared" ref="G17:AA17" si="6">ROUND(((G18+G19+G21+G20)/1000),5)</f>
        <v>2.5335299999999998</v>
      </c>
      <c r="H17" s="84">
        <f t="shared" si="6"/>
        <v>2.6075400000000002</v>
      </c>
      <c r="I17" s="84">
        <f t="shared" si="6"/>
        <v>2.7344400000000002</v>
      </c>
      <c r="J17" s="84">
        <f t="shared" si="6"/>
        <v>2.9336099999999998</v>
      </c>
      <c r="K17" s="84">
        <f t="shared" si="6"/>
        <v>3.1530100000000001</v>
      </c>
      <c r="L17" s="84">
        <f t="shared" si="6"/>
        <v>3.30897</v>
      </c>
      <c r="M17" s="84">
        <f t="shared" si="6"/>
        <v>3.3229099999999998</v>
      </c>
      <c r="N17" s="84">
        <f t="shared" si="6"/>
        <v>3.3394599999999999</v>
      </c>
      <c r="O17" s="84">
        <f t="shared" si="6"/>
        <v>3.37154</v>
      </c>
      <c r="P17" s="84">
        <f t="shared" si="6"/>
        <v>3.35778</v>
      </c>
      <c r="Q17" s="84">
        <f t="shared" si="6"/>
        <v>3.36144</v>
      </c>
      <c r="R17" s="84">
        <f t="shared" si="6"/>
        <v>3.3545600000000002</v>
      </c>
      <c r="S17" s="84">
        <f t="shared" si="6"/>
        <v>3.3477100000000002</v>
      </c>
      <c r="T17" s="84">
        <f t="shared" si="6"/>
        <v>3.30246</v>
      </c>
      <c r="U17" s="84">
        <f t="shared" si="6"/>
        <v>3.3199200000000002</v>
      </c>
      <c r="V17" s="84">
        <f t="shared" si="6"/>
        <v>3.3334600000000001</v>
      </c>
      <c r="W17" s="84">
        <f t="shared" si="6"/>
        <v>3.34754</v>
      </c>
      <c r="X17" s="84">
        <f t="shared" si="6"/>
        <v>3.3086000000000002</v>
      </c>
      <c r="Y17" s="84">
        <f t="shared" si="6"/>
        <v>3.1543199999999998</v>
      </c>
      <c r="Z17" s="84">
        <f t="shared" si="6"/>
        <v>3.01092</v>
      </c>
      <c r="AA17" s="84">
        <f t="shared" si="6"/>
        <v>2.8136899999999998</v>
      </c>
    </row>
    <row r="18" spans="1:27" ht="12.75" hidden="1" customHeight="1" outlineLevel="1" x14ac:dyDescent="0.2">
      <c r="A18" s="92" t="s">
        <v>241</v>
      </c>
      <c r="B18" s="62" t="s">
        <v>231</v>
      </c>
      <c r="C18" s="42" t="s">
        <v>77</v>
      </c>
      <c r="D18" s="43">
        <v>1210.43</v>
      </c>
      <c r="E18" s="43">
        <v>1183.82</v>
      </c>
      <c r="F18" s="43">
        <v>1127.21</v>
      </c>
      <c r="G18" s="43">
        <v>1126.6500000000001</v>
      </c>
      <c r="H18" s="43">
        <v>1200.6600000000001</v>
      </c>
      <c r="I18" s="43">
        <v>1327.56</v>
      </c>
      <c r="J18" s="43">
        <v>1526.73</v>
      </c>
      <c r="K18" s="43">
        <v>1746.13</v>
      </c>
      <c r="L18" s="43">
        <v>1902.09</v>
      </c>
      <c r="M18" s="43">
        <v>1916.03</v>
      </c>
      <c r="N18" s="43">
        <v>1932.58</v>
      </c>
      <c r="O18" s="43">
        <v>1964.66</v>
      </c>
      <c r="P18" s="43">
        <v>1950.9</v>
      </c>
      <c r="Q18" s="43">
        <v>1954.56</v>
      </c>
      <c r="R18" s="43">
        <v>1947.68</v>
      </c>
      <c r="S18" s="43">
        <v>1940.83</v>
      </c>
      <c r="T18" s="43">
        <v>1895.58</v>
      </c>
      <c r="U18" s="43">
        <v>1913.04</v>
      </c>
      <c r="V18" s="43">
        <v>1926.58</v>
      </c>
      <c r="W18" s="43">
        <v>1940.66</v>
      </c>
      <c r="X18" s="43">
        <v>1901.72</v>
      </c>
      <c r="Y18" s="43">
        <v>1747.44</v>
      </c>
      <c r="Z18" s="43">
        <v>1604.04</v>
      </c>
      <c r="AA18" s="43">
        <v>1406.81</v>
      </c>
    </row>
    <row r="19" spans="1:27" ht="12.75" hidden="1" customHeight="1" outlineLevel="1" x14ac:dyDescent="0.2">
      <c r="A19" s="92" t="s">
        <v>242</v>
      </c>
      <c r="B19" s="62" t="s">
        <v>88</v>
      </c>
      <c r="C19" s="42" t="s">
        <v>77</v>
      </c>
      <c r="D19" s="43">
        <f t="shared" ref="D19:AA19" si="7">$D$9</f>
        <v>1071.42</v>
      </c>
      <c r="E19" s="43">
        <f t="shared" si="7"/>
        <v>1071.42</v>
      </c>
      <c r="F19" s="43">
        <f t="shared" si="7"/>
        <v>1071.42</v>
      </c>
      <c r="G19" s="43">
        <f t="shared" si="7"/>
        <v>1071.42</v>
      </c>
      <c r="H19" s="43">
        <f t="shared" si="7"/>
        <v>1071.42</v>
      </c>
      <c r="I19" s="43">
        <f t="shared" si="7"/>
        <v>1071.42</v>
      </c>
      <c r="J19" s="43">
        <f t="shared" si="7"/>
        <v>1071.42</v>
      </c>
      <c r="K19" s="43">
        <f t="shared" si="7"/>
        <v>1071.42</v>
      </c>
      <c r="L19" s="43">
        <f t="shared" si="7"/>
        <v>1071.42</v>
      </c>
      <c r="M19" s="43">
        <f t="shared" si="7"/>
        <v>1071.42</v>
      </c>
      <c r="N19" s="43">
        <f t="shared" si="7"/>
        <v>1071.42</v>
      </c>
      <c r="O19" s="43">
        <f t="shared" si="7"/>
        <v>1071.42</v>
      </c>
      <c r="P19" s="43">
        <f t="shared" si="7"/>
        <v>1071.42</v>
      </c>
      <c r="Q19" s="43">
        <f t="shared" si="7"/>
        <v>1071.42</v>
      </c>
      <c r="R19" s="43">
        <f t="shared" si="7"/>
        <v>1071.42</v>
      </c>
      <c r="S19" s="43">
        <f t="shared" si="7"/>
        <v>1071.42</v>
      </c>
      <c r="T19" s="43">
        <f t="shared" si="7"/>
        <v>1071.42</v>
      </c>
      <c r="U19" s="43">
        <f t="shared" si="7"/>
        <v>1071.42</v>
      </c>
      <c r="V19" s="43">
        <f t="shared" si="7"/>
        <v>1071.42</v>
      </c>
      <c r="W19" s="43">
        <f t="shared" si="7"/>
        <v>1071.42</v>
      </c>
      <c r="X19" s="43">
        <f t="shared" si="7"/>
        <v>1071.42</v>
      </c>
      <c r="Y19" s="43">
        <f t="shared" si="7"/>
        <v>1071.42</v>
      </c>
      <c r="Z19" s="43">
        <f t="shared" si="7"/>
        <v>1071.42</v>
      </c>
      <c r="AA19" s="43">
        <f t="shared" si="7"/>
        <v>1071.42</v>
      </c>
    </row>
    <row r="20" spans="1:27" ht="12.75" hidden="1" customHeight="1" outlineLevel="1" x14ac:dyDescent="0.2">
      <c r="A20" s="92" t="s">
        <v>243</v>
      </c>
      <c r="B20" s="62" t="s">
        <v>81</v>
      </c>
      <c r="C20" s="42" t="s">
        <v>77</v>
      </c>
      <c r="D20" s="43">
        <v>4.7699999999999996</v>
      </c>
      <c r="E20" s="43">
        <v>4.7699999999999996</v>
      </c>
      <c r="F20" s="43">
        <v>4.7699999999999996</v>
      </c>
      <c r="G20" s="43">
        <v>4.7699999999999996</v>
      </c>
      <c r="H20" s="43">
        <v>4.7699999999999996</v>
      </c>
      <c r="I20" s="43">
        <v>4.7699999999999996</v>
      </c>
      <c r="J20" s="43">
        <v>4.7699999999999996</v>
      </c>
      <c r="K20" s="43">
        <v>4.7699999999999996</v>
      </c>
      <c r="L20" s="43">
        <v>4.7699999999999996</v>
      </c>
      <c r="M20" s="43">
        <v>4.7699999999999996</v>
      </c>
      <c r="N20" s="43">
        <v>4.7699999999999996</v>
      </c>
      <c r="O20" s="43">
        <v>4.7699999999999996</v>
      </c>
      <c r="P20" s="43">
        <v>4.7699999999999996</v>
      </c>
      <c r="Q20" s="43">
        <v>4.7699999999999996</v>
      </c>
      <c r="R20" s="43">
        <v>4.7699999999999996</v>
      </c>
      <c r="S20" s="43">
        <v>4.7699999999999996</v>
      </c>
      <c r="T20" s="43">
        <v>4.7699999999999996</v>
      </c>
      <c r="U20" s="43">
        <v>4.7699999999999996</v>
      </c>
      <c r="V20" s="43">
        <v>4.7699999999999996</v>
      </c>
      <c r="W20" s="43">
        <v>4.7699999999999996</v>
      </c>
      <c r="X20" s="43">
        <v>4.7699999999999996</v>
      </c>
      <c r="Y20" s="43">
        <v>4.7699999999999996</v>
      </c>
      <c r="Z20" s="43">
        <v>4.7699999999999996</v>
      </c>
      <c r="AA20" s="43">
        <v>4.7699999999999996</v>
      </c>
    </row>
    <row r="21" spans="1:27" ht="12.75" hidden="1" customHeight="1" outlineLevel="1" x14ac:dyDescent="0.2">
      <c r="A21" s="92" t="s">
        <v>244</v>
      </c>
      <c r="B21" s="62" t="s">
        <v>79</v>
      </c>
      <c r="C21" s="42" t="s">
        <v>77</v>
      </c>
      <c r="D21" s="43">
        <f>$D$11</f>
        <v>330.69</v>
      </c>
      <c r="E21" s="43">
        <f t="shared" ref="E21:AA21" si="8">$D$11</f>
        <v>330.69</v>
      </c>
      <c r="F21" s="43">
        <f t="shared" si="8"/>
        <v>330.69</v>
      </c>
      <c r="G21" s="43">
        <f t="shared" si="8"/>
        <v>330.69</v>
      </c>
      <c r="H21" s="43">
        <f t="shared" si="8"/>
        <v>330.69</v>
      </c>
      <c r="I21" s="43">
        <f t="shared" si="8"/>
        <v>330.69</v>
      </c>
      <c r="J21" s="43">
        <f t="shared" si="8"/>
        <v>330.69</v>
      </c>
      <c r="K21" s="43">
        <f t="shared" si="8"/>
        <v>330.69</v>
      </c>
      <c r="L21" s="43">
        <f t="shared" si="8"/>
        <v>330.69</v>
      </c>
      <c r="M21" s="43">
        <f t="shared" si="8"/>
        <v>330.69</v>
      </c>
      <c r="N21" s="43">
        <f t="shared" si="8"/>
        <v>330.69</v>
      </c>
      <c r="O21" s="43">
        <f t="shared" si="8"/>
        <v>330.69</v>
      </c>
      <c r="P21" s="43">
        <f t="shared" si="8"/>
        <v>330.69</v>
      </c>
      <c r="Q21" s="43">
        <f t="shared" si="8"/>
        <v>330.69</v>
      </c>
      <c r="R21" s="43">
        <f t="shared" si="8"/>
        <v>330.69</v>
      </c>
      <c r="S21" s="43">
        <f t="shared" si="8"/>
        <v>330.69</v>
      </c>
      <c r="T21" s="43">
        <f t="shared" si="8"/>
        <v>330.69</v>
      </c>
      <c r="U21" s="43">
        <f t="shared" si="8"/>
        <v>330.69</v>
      </c>
      <c r="V21" s="43">
        <f t="shared" si="8"/>
        <v>330.69</v>
      </c>
      <c r="W21" s="43">
        <f t="shared" si="8"/>
        <v>330.69</v>
      </c>
      <c r="X21" s="43">
        <f t="shared" si="8"/>
        <v>330.69</v>
      </c>
      <c r="Y21" s="43">
        <f t="shared" si="8"/>
        <v>330.69</v>
      </c>
      <c r="Z21" s="43">
        <f t="shared" si="8"/>
        <v>330.69</v>
      </c>
      <c r="AA21" s="43">
        <f t="shared" si="8"/>
        <v>330.69</v>
      </c>
    </row>
    <row r="22" spans="1:27" ht="12.75" customHeight="1" collapsed="1" x14ac:dyDescent="0.2">
      <c r="A22" s="91" t="s">
        <v>245</v>
      </c>
      <c r="B22" s="27" t="str">
        <f>"04"&amp;"."&amp;$B$599&amp;"."&amp;$B$600</f>
        <v>04.02.2023</v>
      </c>
      <c r="C22" s="83" t="s">
        <v>74</v>
      </c>
      <c r="D22" s="84">
        <f>ROUND(((D23+D24+D26+D25)/1000),5)</f>
        <v>2.9366400000000001</v>
      </c>
      <c r="E22" s="84">
        <f>ROUND(((E23+E24+E26+E25)/1000),5)</f>
        <v>2.8262999999999998</v>
      </c>
      <c r="F22" s="84">
        <f>ROUND(((F23+F24+F26+F25)/1000),5)</f>
        <v>2.6945399999999999</v>
      </c>
      <c r="G22" s="84">
        <f t="shared" ref="G22:AA22" si="9">ROUND(((G23+G24+G26+G25)/1000),5)</f>
        <v>2.6632799999999999</v>
      </c>
      <c r="H22" s="84">
        <f t="shared" si="9"/>
        <v>2.7242500000000001</v>
      </c>
      <c r="I22" s="84">
        <f t="shared" si="9"/>
        <v>2.7589399999999999</v>
      </c>
      <c r="J22" s="84">
        <f t="shared" si="9"/>
        <v>2.8835600000000001</v>
      </c>
      <c r="K22" s="84">
        <f t="shared" si="9"/>
        <v>2.9971399999999999</v>
      </c>
      <c r="L22" s="84">
        <f t="shared" si="9"/>
        <v>3.1923300000000001</v>
      </c>
      <c r="M22" s="84">
        <f t="shared" si="9"/>
        <v>3.3069999999999999</v>
      </c>
      <c r="N22" s="84">
        <f t="shared" si="9"/>
        <v>3.3394400000000002</v>
      </c>
      <c r="O22" s="84">
        <f t="shared" si="9"/>
        <v>3.3495699999999999</v>
      </c>
      <c r="P22" s="84">
        <f t="shared" si="9"/>
        <v>3.3475600000000001</v>
      </c>
      <c r="Q22" s="84">
        <f t="shared" si="9"/>
        <v>3.34497</v>
      </c>
      <c r="R22" s="84">
        <f t="shared" si="9"/>
        <v>3.3393899999999999</v>
      </c>
      <c r="S22" s="84">
        <f t="shared" si="9"/>
        <v>3.3076099999999999</v>
      </c>
      <c r="T22" s="84">
        <f t="shared" si="9"/>
        <v>3.3069500000000001</v>
      </c>
      <c r="U22" s="84">
        <f t="shared" si="9"/>
        <v>3.3356400000000002</v>
      </c>
      <c r="V22" s="84">
        <f t="shared" si="9"/>
        <v>3.3423600000000002</v>
      </c>
      <c r="W22" s="84">
        <f t="shared" si="9"/>
        <v>3.3393099999999998</v>
      </c>
      <c r="X22" s="84">
        <f t="shared" si="9"/>
        <v>3.33752</v>
      </c>
      <c r="Y22" s="84">
        <f t="shared" si="9"/>
        <v>3.2213599999999998</v>
      </c>
      <c r="Z22" s="84">
        <f t="shared" si="9"/>
        <v>3.0291700000000001</v>
      </c>
      <c r="AA22" s="84">
        <f t="shared" si="9"/>
        <v>2.8868299999999998</v>
      </c>
    </row>
    <row r="23" spans="1:27" ht="12.75" hidden="1" customHeight="1" outlineLevel="1" x14ac:dyDescent="0.2">
      <c r="A23" s="92" t="s">
        <v>246</v>
      </c>
      <c r="B23" s="62" t="s">
        <v>231</v>
      </c>
      <c r="C23" s="42" t="s">
        <v>77</v>
      </c>
      <c r="D23" s="43">
        <v>1529.76</v>
      </c>
      <c r="E23" s="43">
        <v>1419.42</v>
      </c>
      <c r="F23" s="43">
        <v>1287.6600000000001</v>
      </c>
      <c r="G23" s="43">
        <v>1256.4000000000001</v>
      </c>
      <c r="H23" s="43">
        <v>1317.37</v>
      </c>
      <c r="I23" s="43">
        <v>1352.06</v>
      </c>
      <c r="J23" s="43">
        <v>1476.68</v>
      </c>
      <c r="K23" s="43">
        <v>1590.26</v>
      </c>
      <c r="L23" s="43">
        <v>1785.45</v>
      </c>
      <c r="M23" s="43">
        <v>1900.12</v>
      </c>
      <c r="N23" s="43">
        <v>1932.56</v>
      </c>
      <c r="O23" s="43">
        <v>1942.69</v>
      </c>
      <c r="P23" s="43">
        <v>1940.68</v>
      </c>
      <c r="Q23" s="43">
        <v>1938.09</v>
      </c>
      <c r="R23" s="43">
        <v>1932.51</v>
      </c>
      <c r="S23" s="43">
        <v>1900.73</v>
      </c>
      <c r="T23" s="43">
        <v>1900.07</v>
      </c>
      <c r="U23" s="43">
        <v>1928.76</v>
      </c>
      <c r="V23" s="43">
        <v>1935.48</v>
      </c>
      <c r="W23" s="43">
        <v>1932.43</v>
      </c>
      <c r="X23" s="43">
        <v>1930.64</v>
      </c>
      <c r="Y23" s="43">
        <v>1814.48</v>
      </c>
      <c r="Z23" s="43">
        <v>1622.29</v>
      </c>
      <c r="AA23" s="43">
        <v>1479.95</v>
      </c>
    </row>
    <row r="24" spans="1:27" ht="12.75" hidden="1" customHeight="1" outlineLevel="1" x14ac:dyDescent="0.2">
      <c r="A24" s="92" t="s">
        <v>247</v>
      </c>
      <c r="B24" s="62" t="s">
        <v>88</v>
      </c>
      <c r="C24" s="42" t="s">
        <v>77</v>
      </c>
      <c r="D24" s="43">
        <f t="shared" ref="D24:AA24" si="10">$D$9</f>
        <v>1071.42</v>
      </c>
      <c r="E24" s="43">
        <f>$D$9</f>
        <v>1071.42</v>
      </c>
      <c r="F24" s="43">
        <f t="shared" si="10"/>
        <v>1071.42</v>
      </c>
      <c r="G24" s="43">
        <f t="shared" si="10"/>
        <v>1071.42</v>
      </c>
      <c r="H24" s="43">
        <f t="shared" si="10"/>
        <v>1071.42</v>
      </c>
      <c r="I24" s="43">
        <f t="shared" si="10"/>
        <v>1071.42</v>
      </c>
      <c r="J24" s="43">
        <f t="shared" si="10"/>
        <v>1071.42</v>
      </c>
      <c r="K24" s="43">
        <f t="shared" si="10"/>
        <v>1071.42</v>
      </c>
      <c r="L24" s="43">
        <f t="shared" si="10"/>
        <v>1071.42</v>
      </c>
      <c r="M24" s="43">
        <f t="shared" si="10"/>
        <v>1071.42</v>
      </c>
      <c r="N24" s="43">
        <f t="shared" si="10"/>
        <v>1071.42</v>
      </c>
      <c r="O24" s="43">
        <f t="shared" si="10"/>
        <v>1071.42</v>
      </c>
      <c r="P24" s="43">
        <f t="shared" si="10"/>
        <v>1071.42</v>
      </c>
      <c r="Q24" s="43">
        <f t="shared" si="10"/>
        <v>1071.42</v>
      </c>
      <c r="R24" s="43">
        <f t="shared" si="10"/>
        <v>1071.42</v>
      </c>
      <c r="S24" s="43">
        <f t="shared" si="10"/>
        <v>1071.42</v>
      </c>
      <c r="T24" s="43">
        <f t="shared" si="10"/>
        <v>1071.42</v>
      </c>
      <c r="U24" s="43">
        <f t="shared" si="10"/>
        <v>1071.42</v>
      </c>
      <c r="V24" s="43">
        <f t="shared" si="10"/>
        <v>1071.42</v>
      </c>
      <c r="W24" s="43">
        <f t="shared" si="10"/>
        <v>1071.42</v>
      </c>
      <c r="X24" s="43">
        <f t="shared" si="10"/>
        <v>1071.42</v>
      </c>
      <c r="Y24" s="43">
        <f t="shared" si="10"/>
        <v>1071.42</v>
      </c>
      <c r="Z24" s="43">
        <f t="shared" si="10"/>
        <v>1071.42</v>
      </c>
      <c r="AA24" s="43">
        <f t="shared" si="10"/>
        <v>1071.42</v>
      </c>
    </row>
    <row r="25" spans="1:27" ht="12.75" hidden="1" customHeight="1" outlineLevel="1" x14ac:dyDescent="0.2">
      <c r="A25" s="92" t="s">
        <v>248</v>
      </c>
      <c r="B25" s="62" t="s">
        <v>81</v>
      </c>
      <c r="C25" s="42" t="s">
        <v>77</v>
      </c>
      <c r="D25" s="43">
        <v>4.7699999999999996</v>
      </c>
      <c r="E25" s="43">
        <v>4.7699999999999996</v>
      </c>
      <c r="F25" s="43">
        <v>4.7699999999999996</v>
      </c>
      <c r="G25" s="43">
        <v>4.7699999999999996</v>
      </c>
      <c r="H25" s="43">
        <v>4.7699999999999996</v>
      </c>
      <c r="I25" s="43">
        <v>4.7699999999999996</v>
      </c>
      <c r="J25" s="43">
        <v>4.7699999999999996</v>
      </c>
      <c r="K25" s="43">
        <v>4.7699999999999996</v>
      </c>
      <c r="L25" s="43">
        <v>4.7699999999999996</v>
      </c>
      <c r="M25" s="43">
        <v>4.7699999999999996</v>
      </c>
      <c r="N25" s="43">
        <v>4.7699999999999996</v>
      </c>
      <c r="O25" s="43">
        <v>4.7699999999999996</v>
      </c>
      <c r="P25" s="43">
        <v>4.7699999999999996</v>
      </c>
      <c r="Q25" s="43">
        <v>4.7699999999999996</v>
      </c>
      <c r="R25" s="43">
        <v>4.7699999999999996</v>
      </c>
      <c r="S25" s="43">
        <v>4.7699999999999996</v>
      </c>
      <c r="T25" s="43">
        <v>4.7699999999999996</v>
      </c>
      <c r="U25" s="43">
        <v>4.7699999999999996</v>
      </c>
      <c r="V25" s="43">
        <v>4.7699999999999996</v>
      </c>
      <c r="W25" s="43">
        <v>4.7699999999999996</v>
      </c>
      <c r="X25" s="43">
        <v>4.7699999999999996</v>
      </c>
      <c r="Y25" s="43">
        <v>4.7699999999999996</v>
      </c>
      <c r="Z25" s="43">
        <v>4.7699999999999996</v>
      </c>
      <c r="AA25" s="43">
        <v>4.7699999999999996</v>
      </c>
    </row>
    <row r="26" spans="1:27" ht="12.75" hidden="1" customHeight="1" outlineLevel="1" x14ac:dyDescent="0.2">
      <c r="A26" s="92" t="s">
        <v>249</v>
      </c>
      <c r="B26" s="62" t="s">
        <v>79</v>
      </c>
      <c r="C26" s="42" t="s">
        <v>77</v>
      </c>
      <c r="D26" s="43">
        <f>$D$11</f>
        <v>330.69</v>
      </c>
      <c r="E26" s="43">
        <f t="shared" ref="E26:AA26" si="11">$D$11</f>
        <v>330.69</v>
      </c>
      <c r="F26" s="43">
        <f t="shared" si="11"/>
        <v>330.69</v>
      </c>
      <c r="G26" s="43">
        <f t="shared" si="11"/>
        <v>330.69</v>
      </c>
      <c r="H26" s="43">
        <f t="shared" si="11"/>
        <v>330.69</v>
      </c>
      <c r="I26" s="43">
        <f t="shared" si="11"/>
        <v>330.69</v>
      </c>
      <c r="J26" s="43">
        <f t="shared" si="11"/>
        <v>330.69</v>
      </c>
      <c r="K26" s="43">
        <f t="shared" si="11"/>
        <v>330.69</v>
      </c>
      <c r="L26" s="43">
        <f t="shared" si="11"/>
        <v>330.69</v>
      </c>
      <c r="M26" s="43">
        <f t="shared" si="11"/>
        <v>330.69</v>
      </c>
      <c r="N26" s="43">
        <f t="shared" si="11"/>
        <v>330.69</v>
      </c>
      <c r="O26" s="43">
        <f t="shared" si="11"/>
        <v>330.69</v>
      </c>
      <c r="P26" s="43">
        <f t="shared" si="11"/>
        <v>330.69</v>
      </c>
      <c r="Q26" s="43">
        <f t="shared" si="11"/>
        <v>330.69</v>
      </c>
      <c r="R26" s="43">
        <f t="shared" si="11"/>
        <v>330.69</v>
      </c>
      <c r="S26" s="43">
        <f t="shared" si="11"/>
        <v>330.69</v>
      </c>
      <c r="T26" s="43">
        <f t="shared" si="11"/>
        <v>330.69</v>
      </c>
      <c r="U26" s="43">
        <f t="shared" si="11"/>
        <v>330.69</v>
      </c>
      <c r="V26" s="43">
        <f t="shared" si="11"/>
        <v>330.69</v>
      </c>
      <c r="W26" s="43">
        <f t="shared" si="11"/>
        <v>330.69</v>
      </c>
      <c r="X26" s="43">
        <f t="shared" si="11"/>
        <v>330.69</v>
      </c>
      <c r="Y26" s="43">
        <f t="shared" si="11"/>
        <v>330.69</v>
      </c>
      <c r="Z26" s="43">
        <f t="shared" si="11"/>
        <v>330.69</v>
      </c>
      <c r="AA26" s="43">
        <f t="shared" si="11"/>
        <v>330.69</v>
      </c>
    </row>
    <row r="27" spans="1:27" ht="12.75" customHeight="1" collapsed="1" x14ac:dyDescent="0.2">
      <c r="A27" s="91" t="s">
        <v>250</v>
      </c>
      <c r="B27" s="27" t="str">
        <f>"05"&amp;"."&amp;$B$599&amp;"."&amp;$B$600</f>
        <v>05.02.2023</v>
      </c>
      <c r="C27" s="83" t="s">
        <v>74</v>
      </c>
      <c r="D27" s="84">
        <f>ROUND(((D28+D29+D31+D30)/1000),5)</f>
        <v>2.6473200000000001</v>
      </c>
      <c r="E27" s="84">
        <f>ROUND(((E28+E29+E31+E30)/1000),5)</f>
        <v>2.5977199999999998</v>
      </c>
      <c r="F27" s="84">
        <f>ROUND(((F28+F29+F31+F30)/1000),5)</f>
        <v>2.5553699999999999</v>
      </c>
      <c r="G27" s="84">
        <f t="shared" ref="G27:AA27" si="12">ROUND(((G28+G29+G31+G30)/1000),5)</f>
        <v>2.5402399999999998</v>
      </c>
      <c r="H27" s="84">
        <f t="shared" si="12"/>
        <v>2.5726900000000001</v>
      </c>
      <c r="I27" s="84">
        <f t="shared" si="12"/>
        <v>2.57796</v>
      </c>
      <c r="J27" s="84">
        <f t="shared" si="12"/>
        <v>2.5943800000000001</v>
      </c>
      <c r="K27" s="84">
        <f t="shared" si="12"/>
        <v>2.71543</v>
      </c>
      <c r="L27" s="84">
        <f t="shared" si="12"/>
        <v>2.9089399999999999</v>
      </c>
      <c r="M27" s="84">
        <f t="shared" si="12"/>
        <v>3.0129899999999998</v>
      </c>
      <c r="N27" s="84">
        <f t="shared" si="12"/>
        <v>3.0587900000000001</v>
      </c>
      <c r="O27" s="84">
        <f t="shared" si="12"/>
        <v>3.0862099999999999</v>
      </c>
      <c r="P27" s="84">
        <f t="shared" si="12"/>
        <v>3.0863900000000002</v>
      </c>
      <c r="Q27" s="84">
        <f t="shared" si="12"/>
        <v>3.09842</v>
      </c>
      <c r="R27" s="84">
        <f t="shared" si="12"/>
        <v>3.0960700000000001</v>
      </c>
      <c r="S27" s="84">
        <f t="shared" si="12"/>
        <v>3.0587499999999999</v>
      </c>
      <c r="T27" s="84">
        <f t="shared" si="12"/>
        <v>3.0679699999999999</v>
      </c>
      <c r="U27" s="84">
        <f t="shared" si="12"/>
        <v>3.1156799999999998</v>
      </c>
      <c r="V27" s="84">
        <f t="shared" si="12"/>
        <v>3.1329400000000001</v>
      </c>
      <c r="W27" s="84">
        <f t="shared" si="12"/>
        <v>3.1339899999999998</v>
      </c>
      <c r="X27" s="84">
        <f t="shared" si="12"/>
        <v>3.1337899999999999</v>
      </c>
      <c r="Y27" s="84">
        <f t="shared" si="12"/>
        <v>3.0740599999999998</v>
      </c>
      <c r="Z27" s="84">
        <f t="shared" si="12"/>
        <v>2.9455499999999999</v>
      </c>
      <c r="AA27" s="84">
        <f t="shared" si="12"/>
        <v>2.6197300000000001</v>
      </c>
    </row>
    <row r="28" spans="1:27" ht="12.75" hidden="1" customHeight="1" outlineLevel="1" x14ac:dyDescent="0.2">
      <c r="A28" s="92" t="s">
        <v>251</v>
      </c>
      <c r="B28" s="62" t="s">
        <v>231</v>
      </c>
      <c r="C28" s="42" t="s">
        <v>77</v>
      </c>
      <c r="D28" s="43">
        <v>1240.44</v>
      </c>
      <c r="E28" s="43">
        <v>1190.8399999999999</v>
      </c>
      <c r="F28" s="43">
        <v>1148.49</v>
      </c>
      <c r="G28" s="43">
        <v>1133.3599999999999</v>
      </c>
      <c r="H28" s="43">
        <v>1165.81</v>
      </c>
      <c r="I28" s="43">
        <v>1171.08</v>
      </c>
      <c r="J28" s="43">
        <v>1187.5</v>
      </c>
      <c r="K28" s="43">
        <v>1308.55</v>
      </c>
      <c r="L28" s="43">
        <v>1502.06</v>
      </c>
      <c r="M28" s="43">
        <v>1606.11</v>
      </c>
      <c r="N28" s="43">
        <v>1651.91</v>
      </c>
      <c r="O28" s="43">
        <v>1679.33</v>
      </c>
      <c r="P28" s="43">
        <v>1679.51</v>
      </c>
      <c r="Q28" s="43">
        <v>1691.54</v>
      </c>
      <c r="R28" s="43">
        <v>1689.19</v>
      </c>
      <c r="S28" s="43">
        <v>1651.87</v>
      </c>
      <c r="T28" s="43">
        <v>1661.09</v>
      </c>
      <c r="U28" s="43">
        <v>1708.8</v>
      </c>
      <c r="V28" s="43">
        <v>1726.06</v>
      </c>
      <c r="W28" s="43">
        <v>1727.11</v>
      </c>
      <c r="X28" s="43">
        <v>1726.91</v>
      </c>
      <c r="Y28" s="43">
        <v>1667.18</v>
      </c>
      <c r="Z28" s="43">
        <v>1538.67</v>
      </c>
      <c r="AA28" s="43">
        <v>1212.8499999999999</v>
      </c>
    </row>
    <row r="29" spans="1:27" ht="12.75" hidden="1" customHeight="1" outlineLevel="1" x14ac:dyDescent="0.2">
      <c r="A29" s="92" t="s">
        <v>252</v>
      </c>
      <c r="B29" s="62" t="s">
        <v>88</v>
      </c>
      <c r="C29" s="42" t="s">
        <v>77</v>
      </c>
      <c r="D29" s="43">
        <f t="shared" ref="D29:AA29" si="13">$D$9</f>
        <v>1071.42</v>
      </c>
      <c r="E29" s="43">
        <f t="shared" si="13"/>
        <v>1071.42</v>
      </c>
      <c r="F29" s="43">
        <f t="shared" si="13"/>
        <v>1071.42</v>
      </c>
      <c r="G29" s="43">
        <f t="shared" si="13"/>
        <v>1071.42</v>
      </c>
      <c r="H29" s="43">
        <f t="shared" si="13"/>
        <v>1071.42</v>
      </c>
      <c r="I29" s="43">
        <f t="shared" si="13"/>
        <v>1071.42</v>
      </c>
      <c r="J29" s="43">
        <f t="shared" si="13"/>
        <v>1071.42</v>
      </c>
      <c r="K29" s="43">
        <f t="shared" si="13"/>
        <v>1071.42</v>
      </c>
      <c r="L29" s="43">
        <f t="shared" si="13"/>
        <v>1071.42</v>
      </c>
      <c r="M29" s="43">
        <f t="shared" si="13"/>
        <v>1071.42</v>
      </c>
      <c r="N29" s="43">
        <f t="shared" si="13"/>
        <v>1071.42</v>
      </c>
      <c r="O29" s="43">
        <f t="shared" si="13"/>
        <v>1071.42</v>
      </c>
      <c r="P29" s="43">
        <f t="shared" si="13"/>
        <v>1071.42</v>
      </c>
      <c r="Q29" s="43">
        <f t="shared" si="13"/>
        <v>1071.42</v>
      </c>
      <c r="R29" s="43">
        <f t="shared" si="13"/>
        <v>1071.42</v>
      </c>
      <c r="S29" s="43">
        <f t="shared" si="13"/>
        <v>1071.42</v>
      </c>
      <c r="T29" s="43">
        <f t="shared" si="13"/>
        <v>1071.42</v>
      </c>
      <c r="U29" s="43">
        <f t="shared" si="13"/>
        <v>1071.42</v>
      </c>
      <c r="V29" s="43">
        <f t="shared" si="13"/>
        <v>1071.42</v>
      </c>
      <c r="W29" s="43">
        <f t="shared" si="13"/>
        <v>1071.42</v>
      </c>
      <c r="X29" s="43">
        <f t="shared" si="13"/>
        <v>1071.42</v>
      </c>
      <c r="Y29" s="43">
        <f t="shared" si="13"/>
        <v>1071.42</v>
      </c>
      <c r="Z29" s="43">
        <f t="shared" si="13"/>
        <v>1071.42</v>
      </c>
      <c r="AA29" s="43">
        <f t="shared" si="13"/>
        <v>1071.42</v>
      </c>
    </row>
    <row r="30" spans="1:27" ht="12.75" hidden="1" customHeight="1" outlineLevel="1" x14ac:dyDescent="0.2">
      <c r="A30" s="92" t="s">
        <v>253</v>
      </c>
      <c r="B30" s="62" t="s">
        <v>81</v>
      </c>
      <c r="C30" s="42" t="s">
        <v>77</v>
      </c>
      <c r="D30" s="43">
        <v>4.7699999999999996</v>
      </c>
      <c r="E30" s="43">
        <v>4.7699999999999996</v>
      </c>
      <c r="F30" s="43">
        <v>4.7699999999999996</v>
      </c>
      <c r="G30" s="43">
        <v>4.7699999999999996</v>
      </c>
      <c r="H30" s="43">
        <v>4.7699999999999996</v>
      </c>
      <c r="I30" s="43">
        <v>4.7699999999999996</v>
      </c>
      <c r="J30" s="43">
        <v>4.7699999999999996</v>
      </c>
      <c r="K30" s="43">
        <v>4.7699999999999996</v>
      </c>
      <c r="L30" s="43">
        <v>4.7699999999999996</v>
      </c>
      <c r="M30" s="43">
        <v>4.7699999999999996</v>
      </c>
      <c r="N30" s="43">
        <v>4.7699999999999996</v>
      </c>
      <c r="O30" s="43">
        <v>4.7699999999999996</v>
      </c>
      <c r="P30" s="43">
        <v>4.7699999999999996</v>
      </c>
      <c r="Q30" s="43">
        <v>4.7699999999999996</v>
      </c>
      <c r="R30" s="43">
        <v>4.7699999999999996</v>
      </c>
      <c r="S30" s="43">
        <v>4.7699999999999996</v>
      </c>
      <c r="T30" s="43">
        <v>4.7699999999999996</v>
      </c>
      <c r="U30" s="43">
        <v>4.7699999999999996</v>
      </c>
      <c r="V30" s="43">
        <v>4.7699999999999996</v>
      </c>
      <c r="W30" s="43">
        <v>4.7699999999999996</v>
      </c>
      <c r="X30" s="43">
        <v>4.7699999999999996</v>
      </c>
      <c r="Y30" s="43">
        <v>4.7699999999999996</v>
      </c>
      <c r="Z30" s="43">
        <v>4.7699999999999996</v>
      </c>
      <c r="AA30" s="43">
        <v>4.7699999999999996</v>
      </c>
    </row>
    <row r="31" spans="1:27" ht="12.75" hidden="1" customHeight="1" outlineLevel="1" x14ac:dyDescent="0.2">
      <c r="A31" s="92" t="s">
        <v>254</v>
      </c>
      <c r="B31" s="62" t="s">
        <v>79</v>
      </c>
      <c r="C31" s="42" t="s">
        <v>77</v>
      </c>
      <c r="D31" s="43">
        <f>$D$11</f>
        <v>330.69</v>
      </c>
      <c r="E31" s="43">
        <f t="shared" ref="E31:AA31" si="14">$D$11</f>
        <v>330.69</v>
      </c>
      <c r="F31" s="43">
        <f t="shared" si="14"/>
        <v>330.69</v>
      </c>
      <c r="G31" s="43">
        <f t="shared" si="14"/>
        <v>330.69</v>
      </c>
      <c r="H31" s="43">
        <f t="shared" si="14"/>
        <v>330.69</v>
      </c>
      <c r="I31" s="43">
        <f t="shared" si="14"/>
        <v>330.69</v>
      </c>
      <c r="J31" s="43">
        <f t="shared" si="14"/>
        <v>330.69</v>
      </c>
      <c r="K31" s="43">
        <f t="shared" si="14"/>
        <v>330.69</v>
      </c>
      <c r="L31" s="43">
        <f t="shared" si="14"/>
        <v>330.69</v>
      </c>
      <c r="M31" s="43">
        <f t="shared" si="14"/>
        <v>330.69</v>
      </c>
      <c r="N31" s="43">
        <f t="shared" si="14"/>
        <v>330.69</v>
      </c>
      <c r="O31" s="43">
        <f t="shared" si="14"/>
        <v>330.69</v>
      </c>
      <c r="P31" s="43">
        <f t="shared" si="14"/>
        <v>330.69</v>
      </c>
      <c r="Q31" s="43">
        <f t="shared" si="14"/>
        <v>330.69</v>
      </c>
      <c r="R31" s="43">
        <f t="shared" si="14"/>
        <v>330.69</v>
      </c>
      <c r="S31" s="43">
        <f t="shared" si="14"/>
        <v>330.69</v>
      </c>
      <c r="T31" s="43">
        <f t="shared" si="14"/>
        <v>330.69</v>
      </c>
      <c r="U31" s="43">
        <f t="shared" si="14"/>
        <v>330.69</v>
      </c>
      <c r="V31" s="43">
        <f t="shared" si="14"/>
        <v>330.69</v>
      </c>
      <c r="W31" s="43">
        <f t="shared" si="14"/>
        <v>330.69</v>
      </c>
      <c r="X31" s="43">
        <f t="shared" si="14"/>
        <v>330.69</v>
      </c>
      <c r="Y31" s="43">
        <f t="shared" si="14"/>
        <v>330.69</v>
      </c>
      <c r="Z31" s="43">
        <f t="shared" si="14"/>
        <v>330.69</v>
      </c>
      <c r="AA31" s="43">
        <f t="shared" si="14"/>
        <v>330.69</v>
      </c>
    </row>
    <row r="32" spans="1:27" ht="12.75" customHeight="1" collapsed="1" x14ac:dyDescent="0.2">
      <c r="A32" s="91" t="s">
        <v>255</v>
      </c>
      <c r="B32" s="27" t="str">
        <f>"06"&amp;"."&amp;$B$599&amp;"."&amp;$B$600</f>
        <v>06.02.2023</v>
      </c>
      <c r="C32" s="83" t="s">
        <v>74</v>
      </c>
      <c r="D32" s="84">
        <f>ROUND(((D33+D34+D36+D35)/1000),5)</f>
        <v>2.5764499999999999</v>
      </c>
      <c r="E32" s="84">
        <f>ROUND(((E33+E34+E36+E35)/1000),5)</f>
        <v>2.52847</v>
      </c>
      <c r="F32" s="84">
        <f>ROUND(((F33+F34+F36+F35)/1000),5)</f>
        <v>2.4976500000000001</v>
      </c>
      <c r="G32" s="84">
        <f t="shared" ref="G32:AA32" si="15">ROUND(((G33+G34+G36+G35)/1000),5)</f>
        <v>2.48245</v>
      </c>
      <c r="H32" s="84">
        <f t="shared" si="15"/>
        <v>2.5116700000000001</v>
      </c>
      <c r="I32" s="84">
        <f t="shared" si="15"/>
        <v>2.5751200000000001</v>
      </c>
      <c r="J32" s="84">
        <f t="shared" si="15"/>
        <v>2.7720600000000002</v>
      </c>
      <c r="K32" s="84">
        <f t="shared" si="15"/>
        <v>3.03281</v>
      </c>
      <c r="L32" s="84">
        <f t="shared" si="15"/>
        <v>3.1225499999999999</v>
      </c>
      <c r="M32" s="84">
        <f t="shared" si="15"/>
        <v>3.14669</v>
      </c>
      <c r="N32" s="84">
        <f t="shared" si="15"/>
        <v>3.1708599999999998</v>
      </c>
      <c r="O32" s="84">
        <f t="shared" si="15"/>
        <v>3.2182200000000001</v>
      </c>
      <c r="P32" s="84">
        <f t="shared" si="15"/>
        <v>3.1832099999999999</v>
      </c>
      <c r="Q32" s="84">
        <f t="shared" si="15"/>
        <v>3.1913200000000002</v>
      </c>
      <c r="R32" s="84">
        <f t="shared" si="15"/>
        <v>3.1831299999999998</v>
      </c>
      <c r="S32" s="84">
        <f t="shared" si="15"/>
        <v>3.1581700000000001</v>
      </c>
      <c r="T32" s="84">
        <f t="shared" si="15"/>
        <v>3.1263800000000002</v>
      </c>
      <c r="U32" s="84">
        <f t="shared" si="15"/>
        <v>3.1469</v>
      </c>
      <c r="V32" s="84">
        <f t="shared" si="15"/>
        <v>3.1600899999999998</v>
      </c>
      <c r="W32" s="84">
        <f t="shared" si="15"/>
        <v>3.1829900000000002</v>
      </c>
      <c r="X32" s="84">
        <f t="shared" si="15"/>
        <v>3.1091799999999998</v>
      </c>
      <c r="Y32" s="84">
        <f t="shared" si="15"/>
        <v>3.0523400000000001</v>
      </c>
      <c r="Z32" s="84">
        <f t="shared" si="15"/>
        <v>2.7195900000000002</v>
      </c>
      <c r="AA32" s="84">
        <f t="shared" si="15"/>
        <v>2.5787800000000001</v>
      </c>
    </row>
    <row r="33" spans="1:27" ht="12.75" hidden="1" customHeight="1" outlineLevel="1" x14ac:dyDescent="0.2">
      <c r="A33" s="92" t="s">
        <v>256</v>
      </c>
      <c r="B33" s="62" t="s">
        <v>231</v>
      </c>
      <c r="C33" s="42" t="s">
        <v>77</v>
      </c>
      <c r="D33" s="43">
        <v>1169.57</v>
      </c>
      <c r="E33" s="43">
        <v>1121.5899999999999</v>
      </c>
      <c r="F33" s="43">
        <v>1090.77</v>
      </c>
      <c r="G33" s="43">
        <v>1075.57</v>
      </c>
      <c r="H33" s="43">
        <v>1104.79</v>
      </c>
      <c r="I33" s="43">
        <v>1168.24</v>
      </c>
      <c r="J33" s="43">
        <v>1365.18</v>
      </c>
      <c r="K33" s="43">
        <v>1625.93</v>
      </c>
      <c r="L33" s="43">
        <v>1715.67</v>
      </c>
      <c r="M33" s="43">
        <v>1739.81</v>
      </c>
      <c r="N33" s="43">
        <v>1763.98</v>
      </c>
      <c r="O33" s="43">
        <v>1811.34</v>
      </c>
      <c r="P33" s="43">
        <v>1776.33</v>
      </c>
      <c r="Q33" s="43">
        <v>1784.44</v>
      </c>
      <c r="R33" s="43">
        <v>1776.25</v>
      </c>
      <c r="S33" s="43">
        <v>1751.29</v>
      </c>
      <c r="T33" s="43">
        <v>1719.5</v>
      </c>
      <c r="U33" s="43">
        <v>1740.02</v>
      </c>
      <c r="V33" s="43">
        <v>1753.21</v>
      </c>
      <c r="W33" s="43">
        <v>1776.11</v>
      </c>
      <c r="X33" s="43">
        <v>1702.3</v>
      </c>
      <c r="Y33" s="43">
        <v>1645.46</v>
      </c>
      <c r="Z33" s="43">
        <v>1312.71</v>
      </c>
      <c r="AA33" s="43">
        <v>1171.9000000000001</v>
      </c>
    </row>
    <row r="34" spans="1:27" ht="12.75" hidden="1" customHeight="1" outlineLevel="1" x14ac:dyDescent="0.2">
      <c r="A34" s="92" t="s">
        <v>257</v>
      </c>
      <c r="B34" s="62" t="s">
        <v>88</v>
      </c>
      <c r="C34" s="42" t="s">
        <v>77</v>
      </c>
      <c r="D34" s="43">
        <f t="shared" ref="D34:AA34" si="16">$D$9</f>
        <v>1071.42</v>
      </c>
      <c r="E34" s="43">
        <f t="shared" si="16"/>
        <v>1071.42</v>
      </c>
      <c r="F34" s="43">
        <f t="shared" si="16"/>
        <v>1071.42</v>
      </c>
      <c r="G34" s="43">
        <f t="shared" si="16"/>
        <v>1071.42</v>
      </c>
      <c r="H34" s="43">
        <f t="shared" si="16"/>
        <v>1071.42</v>
      </c>
      <c r="I34" s="43">
        <f t="shared" si="16"/>
        <v>1071.42</v>
      </c>
      <c r="J34" s="43">
        <f t="shared" si="16"/>
        <v>1071.42</v>
      </c>
      <c r="K34" s="43">
        <f t="shared" si="16"/>
        <v>1071.42</v>
      </c>
      <c r="L34" s="43">
        <f t="shared" si="16"/>
        <v>1071.42</v>
      </c>
      <c r="M34" s="43">
        <f t="shared" si="16"/>
        <v>1071.42</v>
      </c>
      <c r="N34" s="43">
        <f t="shared" si="16"/>
        <v>1071.42</v>
      </c>
      <c r="O34" s="43">
        <f t="shared" si="16"/>
        <v>1071.42</v>
      </c>
      <c r="P34" s="43">
        <f t="shared" si="16"/>
        <v>1071.42</v>
      </c>
      <c r="Q34" s="43">
        <f t="shared" si="16"/>
        <v>1071.42</v>
      </c>
      <c r="R34" s="43">
        <f t="shared" si="16"/>
        <v>1071.42</v>
      </c>
      <c r="S34" s="43">
        <f t="shared" si="16"/>
        <v>1071.42</v>
      </c>
      <c r="T34" s="43">
        <f t="shared" si="16"/>
        <v>1071.42</v>
      </c>
      <c r="U34" s="43">
        <f t="shared" si="16"/>
        <v>1071.42</v>
      </c>
      <c r="V34" s="43">
        <f t="shared" si="16"/>
        <v>1071.42</v>
      </c>
      <c r="W34" s="43">
        <f t="shared" si="16"/>
        <v>1071.42</v>
      </c>
      <c r="X34" s="43">
        <f t="shared" si="16"/>
        <v>1071.42</v>
      </c>
      <c r="Y34" s="43">
        <f t="shared" si="16"/>
        <v>1071.42</v>
      </c>
      <c r="Z34" s="43">
        <f t="shared" si="16"/>
        <v>1071.42</v>
      </c>
      <c r="AA34" s="43">
        <f t="shared" si="16"/>
        <v>1071.42</v>
      </c>
    </row>
    <row r="35" spans="1:27" ht="12.75" hidden="1" customHeight="1" outlineLevel="1" x14ac:dyDescent="0.2">
      <c r="A35" s="92" t="s">
        <v>258</v>
      </c>
      <c r="B35" s="62" t="s">
        <v>81</v>
      </c>
      <c r="C35" s="42" t="s">
        <v>77</v>
      </c>
      <c r="D35" s="43">
        <v>4.7699999999999996</v>
      </c>
      <c r="E35" s="43">
        <v>4.7699999999999996</v>
      </c>
      <c r="F35" s="43">
        <v>4.7699999999999996</v>
      </c>
      <c r="G35" s="43">
        <v>4.7699999999999996</v>
      </c>
      <c r="H35" s="43">
        <v>4.7699999999999996</v>
      </c>
      <c r="I35" s="43">
        <v>4.7699999999999996</v>
      </c>
      <c r="J35" s="43">
        <v>4.7699999999999996</v>
      </c>
      <c r="K35" s="43">
        <v>4.7699999999999996</v>
      </c>
      <c r="L35" s="43">
        <v>4.7699999999999996</v>
      </c>
      <c r="M35" s="43">
        <v>4.7699999999999996</v>
      </c>
      <c r="N35" s="43">
        <v>4.7699999999999996</v>
      </c>
      <c r="O35" s="43">
        <v>4.7699999999999996</v>
      </c>
      <c r="P35" s="43">
        <v>4.7699999999999996</v>
      </c>
      <c r="Q35" s="43">
        <v>4.7699999999999996</v>
      </c>
      <c r="R35" s="43">
        <v>4.7699999999999996</v>
      </c>
      <c r="S35" s="43">
        <v>4.7699999999999996</v>
      </c>
      <c r="T35" s="43">
        <v>4.7699999999999996</v>
      </c>
      <c r="U35" s="43">
        <v>4.7699999999999996</v>
      </c>
      <c r="V35" s="43">
        <v>4.7699999999999996</v>
      </c>
      <c r="W35" s="43">
        <v>4.7699999999999996</v>
      </c>
      <c r="X35" s="43">
        <v>4.7699999999999996</v>
      </c>
      <c r="Y35" s="43">
        <v>4.7699999999999996</v>
      </c>
      <c r="Z35" s="43">
        <v>4.7699999999999996</v>
      </c>
      <c r="AA35" s="43">
        <v>4.7699999999999996</v>
      </c>
    </row>
    <row r="36" spans="1:27" ht="12.75" hidden="1" customHeight="1" outlineLevel="1" x14ac:dyDescent="0.2">
      <c r="A36" s="92" t="s">
        <v>259</v>
      </c>
      <c r="B36" s="62" t="s">
        <v>79</v>
      </c>
      <c r="C36" s="42" t="s">
        <v>77</v>
      </c>
      <c r="D36" s="43">
        <f>$D$11</f>
        <v>330.69</v>
      </c>
      <c r="E36" s="43">
        <f t="shared" ref="E36:AA36" si="17">$D$11</f>
        <v>330.69</v>
      </c>
      <c r="F36" s="43">
        <f t="shared" si="17"/>
        <v>330.69</v>
      </c>
      <c r="G36" s="43">
        <f t="shared" si="17"/>
        <v>330.69</v>
      </c>
      <c r="H36" s="43">
        <f t="shared" si="17"/>
        <v>330.69</v>
      </c>
      <c r="I36" s="43">
        <f t="shared" si="17"/>
        <v>330.69</v>
      </c>
      <c r="J36" s="43">
        <f t="shared" si="17"/>
        <v>330.69</v>
      </c>
      <c r="K36" s="43">
        <f t="shared" si="17"/>
        <v>330.69</v>
      </c>
      <c r="L36" s="43">
        <f t="shared" si="17"/>
        <v>330.69</v>
      </c>
      <c r="M36" s="43">
        <f t="shared" si="17"/>
        <v>330.69</v>
      </c>
      <c r="N36" s="43">
        <f t="shared" si="17"/>
        <v>330.69</v>
      </c>
      <c r="O36" s="43">
        <f t="shared" si="17"/>
        <v>330.69</v>
      </c>
      <c r="P36" s="43">
        <f t="shared" si="17"/>
        <v>330.69</v>
      </c>
      <c r="Q36" s="43">
        <f t="shared" si="17"/>
        <v>330.69</v>
      </c>
      <c r="R36" s="43">
        <f t="shared" si="17"/>
        <v>330.69</v>
      </c>
      <c r="S36" s="43">
        <f t="shared" si="17"/>
        <v>330.69</v>
      </c>
      <c r="T36" s="43">
        <f t="shared" si="17"/>
        <v>330.69</v>
      </c>
      <c r="U36" s="43">
        <f t="shared" si="17"/>
        <v>330.69</v>
      </c>
      <c r="V36" s="43">
        <f t="shared" si="17"/>
        <v>330.69</v>
      </c>
      <c r="W36" s="43">
        <f t="shared" si="17"/>
        <v>330.69</v>
      </c>
      <c r="X36" s="43">
        <f t="shared" si="17"/>
        <v>330.69</v>
      </c>
      <c r="Y36" s="43">
        <f t="shared" si="17"/>
        <v>330.69</v>
      </c>
      <c r="Z36" s="43">
        <f t="shared" si="17"/>
        <v>330.69</v>
      </c>
      <c r="AA36" s="43">
        <f t="shared" si="17"/>
        <v>330.69</v>
      </c>
    </row>
    <row r="37" spans="1:27" ht="12.75" customHeight="1" collapsed="1" x14ac:dyDescent="0.2">
      <c r="A37" s="91" t="s">
        <v>260</v>
      </c>
      <c r="B37" s="27" t="str">
        <f>"07"&amp;"."&amp;$B$599&amp;"."&amp;$B$600</f>
        <v>07.02.2023</v>
      </c>
      <c r="C37" s="83" t="s">
        <v>74</v>
      </c>
      <c r="D37" s="84">
        <f>ROUND(((D38+D39+D41+D40)/1000),5)</f>
        <v>2.5127299999999999</v>
      </c>
      <c r="E37" s="84">
        <f>ROUND(((E38+E39+E41+E40)/1000),5)</f>
        <v>2.4408799999999999</v>
      </c>
      <c r="F37" s="84">
        <f>ROUND(((F38+F39+F41+F40)/1000),5)</f>
        <v>2.3942000000000001</v>
      </c>
      <c r="G37" s="84">
        <f t="shared" ref="G37:AA37" si="18">ROUND(((G38+G39+G41+G40)/1000),5)</f>
        <v>2.3906000000000001</v>
      </c>
      <c r="H37" s="84">
        <f t="shared" si="18"/>
        <v>2.49058</v>
      </c>
      <c r="I37" s="84">
        <f t="shared" si="18"/>
        <v>2.5399099999999999</v>
      </c>
      <c r="J37" s="84">
        <f t="shared" si="18"/>
        <v>2.7575099999999999</v>
      </c>
      <c r="K37" s="84">
        <f t="shared" si="18"/>
        <v>3.0350199999999998</v>
      </c>
      <c r="L37" s="84">
        <f t="shared" si="18"/>
        <v>3.0876899999999998</v>
      </c>
      <c r="M37" s="84">
        <f t="shared" si="18"/>
        <v>3.10182</v>
      </c>
      <c r="N37" s="84">
        <f t="shared" si="18"/>
        <v>3.11368</v>
      </c>
      <c r="O37" s="84">
        <f t="shared" si="18"/>
        <v>3.1485300000000001</v>
      </c>
      <c r="P37" s="84">
        <f t="shared" si="18"/>
        <v>3.1282800000000002</v>
      </c>
      <c r="Q37" s="84">
        <f t="shared" si="18"/>
        <v>3.1350500000000001</v>
      </c>
      <c r="R37" s="84">
        <f t="shared" si="18"/>
        <v>3.1291500000000001</v>
      </c>
      <c r="S37" s="84">
        <f t="shared" si="18"/>
        <v>3.1084200000000002</v>
      </c>
      <c r="T37" s="84">
        <f t="shared" si="18"/>
        <v>3.0962499999999999</v>
      </c>
      <c r="U37" s="84">
        <f t="shared" si="18"/>
        <v>3.1118899999999998</v>
      </c>
      <c r="V37" s="84">
        <f t="shared" si="18"/>
        <v>3.1215000000000002</v>
      </c>
      <c r="W37" s="84">
        <f t="shared" si="18"/>
        <v>3.1306699999999998</v>
      </c>
      <c r="X37" s="84">
        <f t="shared" si="18"/>
        <v>3.0982099999999999</v>
      </c>
      <c r="Y37" s="84">
        <f t="shared" si="18"/>
        <v>3.0518299999999998</v>
      </c>
      <c r="Z37" s="84">
        <f t="shared" si="18"/>
        <v>2.7667099999999998</v>
      </c>
      <c r="AA37" s="84">
        <f t="shared" si="18"/>
        <v>2.6025299999999998</v>
      </c>
    </row>
    <row r="38" spans="1:27" ht="12.75" hidden="1" customHeight="1" outlineLevel="1" x14ac:dyDescent="0.2">
      <c r="A38" s="92" t="s">
        <v>261</v>
      </c>
      <c r="B38" s="62" t="s">
        <v>231</v>
      </c>
      <c r="C38" s="42" t="s">
        <v>77</v>
      </c>
      <c r="D38" s="43">
        <v>1105.8499999999999</v>
      </c>
      <c r="E38" s="43">
        <v>1034</v>
      </c>
      <c r="F38" s="43">
        <v>987.32</v>
      </c>
      <c r="G38" s="43">
        <v>983.72</v>
      </c>
      <c r="H38" s="43">
        <v>1083.7</v>
      </c>
      <c r="I38" s="43">
        <v>1133.03</v>
      </c>
      <c r="J38" s="43">
        <v>1350.63</v>
      </c>
      <c r="K38" s="43">
        <v>1628.14</v>
      </c>
      <c r="L38" s="43">
        <v>1680.81</v>
      </c>
      <c r="M38" s="43">
        <v>1694.94</v>
      </c>
      <c r="N38" s="43">
        <v>1706.8</v>
      </c>
      <c r="O38" s="43">
        <v>1741.65</v>
      </c>
      <c r="P38" s="43">
        <v>1721.4</v>
      </c>
      <c r="Q38" s="43">
        <v>1728.17</v>
      </c>
      <c r="R38" s="43">
        <v>1722.27</v>
      </c>
      <c r="S38" s="43">
        <v>1701.54</v>
      </c>
      <c r="T38" s="43">
        <v>1689.37</v>
      </c>
      <c r="U38" s="43">
        <v>1705.01</v>
      </c>
      <c r="V38" s="43">
        <v>1714.62</v>
      </c>
      <c r="W38" s="43">
        <v>1723.79</v>
      </c>
      <c r="X38" s="43">
        <v>1691.33</v>
      </c>
      <c r="Y38" s="43">
        <v>1644.95</v>
      </c>
      <c r="Z38" s="43">
        <v>1359.83</v>
      </c>
      <c r="AA38" s="43">
        <v>1195.6500000000001</v>
      </c>
    </row>
    <row r="39" spans="1:27" ht="12.75" hidden="1" customHeight="1" outlineLevel="1" x14ac:dyDescent="0.2">
      <c r="A39" s="92" t="s">
        <v>262</v>
      </c>
      <c r="B39" s="62" t="s">
        <v>88</v>
      </c>
      <c r="C39" s="42" t="s">
        <v>77</v>
      </c>
      <c r="D39" s="43">
        <f t="shared" ref="D39:AA39" si="19">$D$9</f>
        <v>1071.42</v>
      </c>
      <c r="E39" s="43">
        <f t="shared" si="19"/>
        <v>1071.42</v>
      </c>
      <c r="F39" s="43">
        <f t="shared" si="19"/>
        <v>1071.42</v>
      </c>
      <c r="G39" s="43">
        <f t="shared" si="19"/>
        <v>1071.42</v>
      </c>
      <c r="H39" s="43">
        <f t="shared" si="19"/>
        <v>1071.42</v>
      </c>
      <c r="I39" s="43">
        <f t="shared" si="19"/>
        <v>1071.42</v>
      </c>
      <c r="J39" s="43">
        <f t="shared" si="19"/>
        <v>1071.42</v>
      </c>
      <c r="K39" s="43">
        <f t="shared" si="19"/>
        <v>1071.42</v>
      </c>
      <c r="L39" s="43">
        <f t="shared" si="19"/>
        <v>1071.42</v>
      </c>
      <c r="M39" s="43">
        <f t="shared" si="19"/>
        <v>1071.42</v>
      </c>
      <c r="N39" s="43">
        <f t="shared" si="19"/>
        <v>1071.42</v>
      </c>
      <c r="O39" s="43">
        <f t="shared" si="19"/>
        <v>1071.42</v>
      </c>
      <c r="P39" s="43">
        <f t="shared" si="19"/>
        <v>1071.42</v>
      </c>
      <c r="Q39" s="43">
        <f t="shared" si="19"/>
        <v>1071.42</v>
      </c>
      <c r="R39" s="43">
        <f t="shared" si="19"/>
        <v>1071.42</v>
      </c>
      <c r="S39" s="43">
        <f t="shared" si="19"/>
        <v>1071.42</v>
      </c>
      <c r="T39" s="43">
        <f t="shared" si="19"/>
        <v>1071.42</v>
      </c>
      <c r="U39" s="43">
        <f t="shared" si="19"/>
        <v>1071.42</v>
      </c>
      <c r="V39" s="43">
        <f t="shared" si="19"/>
        <v>1071.42</v>
      </c>
      <c r="W39" s="43">
        <f t="shared" si="19"/>
        <v>1071.42</v>
      </c>
      <c r="X39" s="43">
        <f t="shared" si="19"/>
        <v>1071.42</v>
      </c>
      <c r="Y39" s="43">
        <f t="shared" si="19"/>
        <v>1071.42</v>
      </c>
      <c r="Z39" s="43">
        <f t="shared" si="19"/>
        <v>1071.42</v>
      </c>
      <c r="AA39" s="43">
        <f t="shared" si="19"/>
        <v>1071.42</v>
      </c>
    </row>
    <row r="40" spans="1:27" ht="12.75" hidden="1" customHeight="1" outlineLevel="1" x14ac:dyDescent="0.2">
      <c r="A40" s="92" t="s">
        <v>263</v>
      </c>
      <c r="B40" s="62" t="s">
        <v>81</v>
      </c>
      <c r="C40" s="42" t="s">
        <v>77</v>
      </c>
      <c r="D40" s="43">
        <v>4.7699999999999996</v>
      </c>
      <c r="E40" s="43">
        <v>4.7699999999999996</v>
      </c>
      <c r="F40" s="43">
        <v>4.7699999999999996</v>
      </c>
      <c r="G40" s="43">
        <v>4.7699999999999996</v>
      </c>
      <c r="H40" s="43">
        <v>4.7699999999999996</v>
      </c>
      <c r="I40" s="43">
        <v>4.7699999999999996</v>
      </c>
      <c r="J40" s="43">
        <v>4.7699999999999996</v>
      </c>
      <c r="K40" s="43">
        <v>4.7699999999999996</v>
      </c>
      <c r="L40" s="43">
        <v>4.7699999999999996</v>
      </c>
      <c r="M40" s="43">
        <v>4.7699999999999996</v>
      </c>
      <c r="N40" s="43">
        <v>4.7699999999999996</v>
      </c>
      <c r="O40" s="43">
        <v>4.7699999999999996</v>
      </c>
      <c r="P40" s="43">
        <v>4.7699999999999996</v>
      </c>
      <c r="Q40" s="43">
        <v>4.7699999999999996</v>
      </c>
      <c r="R40" s="43">
        <v>4.7699999999999996</v>
      </c>
      <c r="S40" s="43">
        <v>4.7699999999999996</v>
      </c>
      <c r="T40" s="43">
        <v>4.7699999999999996</v>
      </c>
      <c r="U40" s="43">
        <v>4.7699999999999996</v>
      </c>
      <c r="V40" s="43">
        <v>4.7699999999999996</v>
      </c>
      <c r="W40" s="43">
        <v>4.7699999999999996</v>
      </c>
      <c r="X40" s="43">
        <v>4.7699999999999996</v>
      </c>
      <c r="Y40" s="43">
        <v>4.7699999999999996</v>
      </c>
      <c r="Z40" s="43">
        <v>4.7699999999999996</v>
      </c>
      <c r="AA40" s="43">
        <v>4.7699999999999996</v>
      </c>
    </row>
    <row r="41" spans="1:27" ht="12.75" hidden="1" customHeight="1" outlineLevel="1" x14ac:dyDescent="0.2">
      <c r="A41" s="92" t="s">
        <v>264</v>
      </c>
      <c r="B41" s="62" t="s">
        <v>79</v>
      </c>
      <c r="C41" s="42" t="s">
        <v>77</v>
      </c>
      <c r="D41" s="43">
        <f>$D$11</f>
        <v>330.69</v>
      </c>
      <c r="E41" s="43">
        <f t="shared" ref="E41:AA41" si="20">$D$11</f>
        <v>330.69</v>
      </c>
      <c r="F41" s="43">
        <f t="shared" si="20"/>
        <v>330.69</v>
      </c>
      <c r="G41" s="43">
        <f t="shared" si="20"/>
        <v>330.69</v>
      </c>
      <c r="H41" s="43">
        <f t="shared" si="20"/>
        <v>330.69</v>
      </c>
      <c r="I41" s="43">
        <f t="shared" si="20"/>
        <v>330.69</v>
      </c>
      <c r="J41" s="43">
        <f t="shared" si="20"/>
        <v>330.69</v>
      </c>
      <c r="K41" s="43">
        <f t="shared" si="20"/>
        <v>330.69</v>
      </c>
      <c r="L41" s="43">
        <f t="shared" si="20"/>
        <v>330.69</v>
      </c>
      <c r="M41" s="43">
        <f t="shared" si="20"/>
        <v>330.69</v>
      </c>
      <c r="N41" s="43">
        <f t="shared" si="20"/>
        <v>330.69</v>
      </c>
      <c r="O41" s="43">
        <f t="shared" si="20"/>
        <v>330.69</v>
      </c>
      <c r="P41" s="43">
        <f t="shared" si="20"/>
        <v>330.69</v>
      </c>
      <c r="Q41" s="43">
        <f t="shared" si="20"/>
        <v>330.69</v>
      </c>
      <c r="R41" s="43">
        <f t="shared" si="20"/>
        <v>330.69</v>
      </c>
      <c r="S41" s="43">
        <f t="shared" si="20"/>
        <v>330.69</v>
      </c>
      <c r="T41" s="43">
        <f t="shared" si="20"/>
        <v>330.69</v>
      </c>
      <c r="U41" s="43">
        <f t="shared" si="20"/>
        <v>330.69</v>
      </c>
      <c r="V41" s="43">
        <f t="shared" si="20"/>
        <v>330.69</v>
      </c>
      <c r="W41" s="43">
        <f t="shared" si="20"/>
        <v>330.69</v>
      </c>
      <c r="X41" s="43">
        <f t="shared" si="20"/>
        <v>330.69</v>
      </c>
      <c r="Y41" s="43">
        <f t="shared" si="20"/>
        <v>330.69</v>
      </c>
      <c r="Z41" s="43">
        <f t="shared" si="20"/>
        <v>330.69</v>
      </c>
      <c r="AA41" s="43">
        <f t="shared" si="20"/>
        <v>330.69</v>
      </c>
    </row>
    <row r="42" spans="1:27" ht="12.75" customHeight="1" collapsed="1" x14ac:dyDescent="0.2">
      <c r="A42" s="91" t="s">
        <v>265</v>
      </c>
      <c r="B42" s="27" t="str">
        <f>"08"&amp;"."&amp;$B$599&amp;"."&amp;$B$600</f>
        <v>08.02.2023</v>
      </c>
      <c r="C42" s="83" t="s">
        <v>74</v>
      </c>
      <c r="D42" s="84">
        <f>ROUND(((D43+D44+D46+D45)/1000),5)</f>
        <v>2.5199199999999999</v>
      </c>
      <c r="E42" s="84">
        <f>ROUND(((E43+E44+E46+E45)/1000),5)</f>
        <v>2.4846300000000001</v>
      </c>
      <c r="F42" s="84">
        <f>ROUND(((F43+F44+F46+F45)/1000),5)</f>
        <v>2.4440300000000001</v>
      </c>
      <c r="G42" s="84">
        <f t="shared" ref="G42:AA42" si="21">ROUND(((G43+G44+G46+G45)/1000),5)</f>
        <v>2.4628100000000002</v>
      </c>
      <c r="H42" s="84">
        <f t="shared" si="21"/>
        <v>2.4972599999999998</v>
      </c>
      <c r="I42" s="84">
        <f t="shared" si="21"/>
        <v>2.5688300000000002</v>
      </c>
      <c r="J42" s="84">
        <f t="shared" si="21"/>
        <v>2.84273</v>
      </c>
      <c r="K42" s="84">
        <f t="shared" si="21"/>
        <v>3.0481699999999998</v>
      </c>
      <c r="L42" s="84">
        <f t="shared" si="21"/>
        <v>3.1020699999999999</v>
      </c>
      <c r="M42" s="84">
        <f t="shared" si="21"/>
        <v>3.1133999999999999</v>
      </c>
      <c r="N42" s="84">
        <f t="shared" si="21"/>
        <v>3.1208900000000002</v>
      </c>
      <c r="O42" s="84">
        <f t="shared" si="21"/>
        <v>3.1412599999999999</v>
      </c>
      <c r="P42" s="84">
        <f t="shared" si="21"/>
        <v>3.1340599999999998</v>
      </c>
      <c r="Q42" s="84">
        <f t="shared" si="21"/>
        <v>3.1634699999999998</v>
      </c>
      <c r="R42" s="84">
        <f t="shared" si="21"/>
        <v>3.1589200000000002</v>
      </c>
      <c r="S42" s="84">
        <f t="shared" si="21"/>
        <v>3.12168</v>
      </c>
      <c r="T42" s="84">
        <f t="shared" si="21"/>
        <v>3.1028099999999998</v>
      </c>
      <c r="U42" s="84">
        <f t="shared" si="21"/>
        <v>3.1190500000000001</v>
      </c>
      <c r="V42" s="84">
        <f t="shared" si="21"/>
        <v>3.1257199999999998</v>
      </c>
      <c r="W42" s="84">
        <f t="shared" si="21"/>
        <v>3.1358100000000002</v>
      </c>
      <c r="X42" s="84">
        <f t="shared" si="21"/>
        <v>3.10975</v>
      </c>
      <c r="Y42" s="84">
        <f t="shared" si="21"/>
        <v>3.0637799999999999</v>
      </c>
      <c r="Z42" s="84">
        <f t="shared" si="21"/>
        <v>2.8130099999999998</v>
      </c>
      <c r="AA42" s="84">
        <f t="shared" si="21"/>
        <v>2.62635</v>
      </c>
    </row>
    <row r="43" spans="1:27" ht="12.75" hidden="1" customHeight="1" outlineLevel="1" x14ac:dyDescent="0.2">
      <c r="A43" s="92" t="s">
        <v>266</v>
      </c>
      <c r="B43" s="62" t="s">
        <v>231</v>
      </c>
      <c r="C43" s="42" t="s">
        <v>77</v>
      </c>
      <c r="D43" s="43">
        <v>1113.04</v>
      </c>
      <c r="E43" s="43">
        <v>1077.75</v>
      </c>
      <c r="F43" s="43">
        <v>1037.1500000000001</v>
      </c>
      <c r="G43" s="43">
        <v>1055.93</v>
      </c>
      <c r="H43" s="43">
        <v>1090.3800000000001</v>
      </c>
      <c r="I43" s="43">
        <v>1161.95</v>
      </c>
      <c r="J43" s="43">
        <v>1435.85</v>
      </c>
      <c r="K43" s="43">
        <v>1641.29</v>
      </c>
      <c r="L43" s="43">
        <v>1695.19</v>
      </c>
      <c r="M43" s="43">
        <v>1706.52</v>
      </c>
      <c r="N43" s="43">
        <v>1714.01</v>
      </c>
      <c r="O43" s="43">
        <v>1734.38</v>
      </c>
      <c r="P43" s="43">
        <v>1727.18</v>
      </c>
      <c r="Q43" s="43">
        <v>1756.59</v>
      </c>
      <c r="R43" s="43">
        <v>1752.04</v>
      </c>
      <c r="S43" s="43">
        <v>1714.8</v>
      </c>
      <c r="T43" s="43">
        <v>1695.93</v>
      </c>
      <c r="U43" s="43">
        <v>1712.17</v>
      </c>
      <c r="V43" s="43">
        <v>1718.84</v>
      </c>
      <c r="W43" s="43">
        <v>1728.93</v>
      </c>
      <c r="X43" s="43">
        <v>1702.87</v>
      </c>
      <c r="Y43" s="43">
        <v>1656.9</v>
      </c>
      <c r="Z43" s="43">
        <v>1406.13</v>
      </c>
      <c r="AA43" s="43">
        <v>1219.47</v>
      </c>
    </row>
    <row r="44" spans="1:27" ht="12.75" hidden="1" customHeight="1" outlineLevel="1" x14ac:dyDescent="0.2">
      <c r="A44" s="92" t="s">
        <v>267</v>
      </c>
      <c r="B44" s="62" t="s">
        <v>88</v>
      </c>
      <c r="C44" s="42" t="s">
        <v>77</v>
      </c>
      <c r="D44" s="43">
        <f t="shared" ref="D44:AA44" si="22">$D$9</f>
        <v>1071.42</v>
      </c>
      <c r="E44" s="43">
        <f t="shared" si="22"/>
        <v>1071.42</v>
      </c>
      <c r="F44" s="43">
        <f t="shared" si="22"/>
        <v>1071.42</v>
      </c>
      <c r="G44" s="43">
        <f t="shared" si="22"/>
        <v>1071.42</v>
      </c>
      <c r="H44" s="43">
        <f t="shared" si="22"/>
        <v>1071.42</v>
      </c>
      <c r="I44" s="43">
        <f t="shared" si="22"/>
        <v>1071.42</v>
      </c>
      <c r="J44" s="43">
        <f t="shared" si="22"/>
        <v>1071.42</v>
      </c>
      <c r="K44" s="43">
        <f t="shared" si="22"/>
        <v>1071.42</v>
      </c>
      <c r="L44" s="43">
        <f t="shared" si="22"/>
        <v>1071.42</v>
      </c>
      <c r="M44" s="43">
        <f t="shared" si="22"/>
        <v>1071.42</v>
      </c>
      <c r="N44" s="43">
        <f t="shared" si="22"/>
        <v>1071.42</v>
      </c>
      <c r="O44" s="43">
        <f t="shared" si="22"/>
        <v>1071.42</v>
      </c>
      <c r="P44" s="43">
        <f t="shared" si="22"/>
        <v>1071.42</v>
      </c>
      <c r="Q44" s="43">
        <f t="shared" si="22"/>
        <v>1071.42</v>
      </c>
      <c r="R44" s="43">
        <f t="shared" si="22"/>
        <v>1071.42</v>
      </c>
      <c r="S44" s="43">
        <f t="shared" si="22"/>
        <v>1071.42</v>
      </c>
      <c r="T44" s="43">
        <f t="shared" si="22"/>
        <v>1071.42</v>
      </c>
      <c r="U44" s="43">
        <f t="shared" si="22"/>
        <v>1071.42</v>
      </c>
      <c r="V44" s="43">
        <f t="shared" si="22"/>
        <v>1071.42</v>
      </c>
      <c r="W44" s="43">
        <f t="shared" si="22"/>
        <v>1071.42</v>
      </c>
      <c r="X44" s="43">
        <f t="shared" si="22"/>
        <v>1071.42</v>
      </c>
      <c r="Y44" s="43">
        <f t="shared" si="22"/>
        <v>1071.42</v>
      </c>
      <c r="Z44" s="43">
        <f t="shared" si="22"/>
        <v>1071.42</v>
      </c>
      <c r="AA44" s="43">
        <f t="shared" si="22"/>
        <v>1071.42</v>
      </c>
    </row>
    <row r="45" spans="1:27" ht="12.75" hidden="1" customHeight="1" outlineLevel="1" x14ac:dyDescent="0.2">
      <c r="A45" s="92" t="s">
        <v>268</v>
      </c>
      <c r="B45" s="62" t="s">
        <v>81</v>
      </c>
      <c r="C45" s="42" t="s">
        <v>77</v>
      </c>
      <c r="D45" s="43">
        <v>4.7699999999999996</v>
      </c>
      <c r="E45" s="43">
        <v>4.7699999999999996</v>
      </c>
      <c r="F45" s="43">
        <v>4.7699999999999996</v>
      </c>
      <c r="G45" s="43">
        <v>4.7699999999999996</v>
      </c>
      <c r="H45" s="43">
        <v>4.7699999999999996</v>
      </c>
      <c r="I45" s="43">
        <v>4.7699999999999996</v>
      </c>
      <c r="J45" s="43">
        <v>4.7699999999999996</v>
      </c>
      <c r="K45" s="43">
        <v>4.7699999999999996</v>
      </c>
      <c r="L45" s="43">
        <v>4.7699999999999996</v>
      </c>
      <c r="M45" s="43">
        <v>4.7699999999999996</v>
      </c>
      <c r="N45" s="43">
        <v>4.7699999999999996</v>
      </c>
      <c r="O45" s="43">
        <v>4.7699999999999996</v>
      </c>
      <c r="P45" s="43">
        <v>4.7699999999999996</v>
      </c>
      <c r="Q45" s="43">
        <v>4.7699999999999996</v>
      </c>
      <c r="R45" s="43">
        <v>4.7699999999999996</v>
      </c>
      <c r="S45" s="43">
        <v>4.7699999999999996</v>
      </c>
      <c r="T45" s="43">
        <v>4.7699999999999996</v>
      </c>
      <c r="U45" s="43">
        <v>4.7699999999999996</v>
      </c>
      <c r="V45" s="43">
        <v>4.7699999999999996</v>
      </c>
      <c r="W45" s="43">
        <v>4.7699999999999996</v>
      </c>
      <c r="X45" s="43">
        <v>4.7699999999999996</v>
      </c>
      <c r="Y45" s="43">
        <v>4.7699999999999996</v>
      </c>
      <c r="Z45" s="43">
        <v>4.7699999999999996</v>
      </c>
      <c r="AA45" s="43">
        <v>4.7699999999999996</v>
      </c>
    </row>
    <row r="46" spans="1:27" ht="12.75" hidden="1" customHeight="1" outlineLevel="1" x14ac:dyDescent="0.2">
      <c r="A46" s="92" t="s">
        <v>269</v>
      </c>
      <c r="B46" s="62" t="s">
        <v>79</v>
      </c>
      <c r="C46" s="42" t="s">
        <v>77</v>
      </c>
      <c r="D46" s="43">
        <f>$D$11</f>
        <v>330.69</v>
      </c>
      <c r="E46" s="43">
        <f t="shared" ref="E46:AA46" si="23">$D$11</f>
        <v>330.69</v>
      </c>
      <c r="F46" s="43">
        <f t="shared" si="23"/>
        <v>330.69</v>
      </c>
      <c r="G46" s="43">
        <f t="shared" si="23"/>
        <v>330.69</v>
      </c>
      <c r="H46" s="43">
        <f t="shared" si="23"/>
        <v>330.69</v>
      </c>
      <c r="I46" s="43">
        <f t="shared" si="23"/>
        <v>330.69</v>
      </c>
      <c r="J46" s="43">
        <f t="shared" si="23"/>
        <v>330.69</v>
      </c>
      <c r="K46" s="43">
        <f t="shared" si="23"/>
        <v>330.69</v>
      </c>
      <c r="L46" s="43">
        <f t="shared" si="23"/>
        <v>330.69</v>
      </c>
      <c r="M46" s="43">
        <f t="shared" si="23"/>
        <v>330.69</v>
      </c>
      <c r="N46" s="43">
        <f t="shared" si="23"/>
        <v>330.69</v>
      </c>
      <c r="O46" s="43">
        <f t="shared" si="23"/>
        <v>330.69</v>
      </c>
      <c r="P46" s="43">
        <f t="shared" si="23"/>
        <v>330.69</v>
      </c>
      <c r="Q46" s="43">
        <f t="shared" si="23"/>
        <v>330.69</v>
      </c>
      <c r="R46" s="43">
        <f t="shared" si="23"/>
        <v>330.69</v>
      </c>
      <c r="S46" s="43">
        <f t="shared" si="23"/>
        <v>330.69</v>
      </c>
      <c r="T46" s="43">
        <f t="shared" si="23"/>
        <v>330.69</v>
      </c>
      <c r="U46" s="43">
        <f t="shared" si="23"/>
        <v>330.69</v>
      </c>
      <c r="V46" s="43">
        <f t="shared" si="23"/>
        <v>330.69</v>
      </c>
      <c r="W46" s="43">
        <f t="shared" si="23"/>
        <v>330.69</v>
      </c>
      <c r="X46" s="43">
        <f t="shared" si="23"/>
        <v>330.69</v>
      </c>
      <c r="Y46" s="43">
        <f t="shared" si="23"/>
        <v>330.69</v>
      </c>
      <c r="Z46" s="43">
        <f t="shared" si="23"/>
        <v>330.69</v>
      </c>
      <c r="AA46" s="43">
        <f t="shared" si="23"/>
        <v>330.69</v>
      </c>
    </row>
    <row r="47" spans="1:27" ht="12.75" customHeight="1" collapsed="1" x14ac:dyDescent="0.2">
      <c r="A47" s="91" t="s">
        <v>270</v>
      </c>
      <c r="B47" s="27" t="str">
        <f>"09"&amp;"."&amp;$B$599&amp;"."&amp;$B$600</f>
        <v>09.02.2023</v>
      </c>
      <c r="C47" s="83" t="s">
        <v>74</v>
      </c>
      <c r="D47" s="84">
        <f>ROUND(((D48+D49+D51+D50)/1000),5)</f>
        <v>2.52081</v>
      </c>
      <c r="E47" s="84">
        <f>ROUND(((E48+E49+E51+E50)/1000),5)</f>
        <v>2.4892300000000001</v>
      </c>
      <c r="F47" s="84">
        <f>ROUND(((F48+F49+F51+F50)/1000),5)</f>
        <v>2.4875600000000002</v>
      </c>
      <c r="G47" s="84">
        <f t="shared" ref="G47:AA47" si="24">ROUND(((G48+G49+G51+G50)/1000),5)</f>
        <v>2.4911400000000001</v>
      </c>
      <c r="H47" s="84">
        <f t="shared" si="24"/>
        <v>2.5290300000000001</v>
      </c>
      <c r="I47" s="84">
        <f t="shared" si="24"/>
        <v>2.61185</v>
      </c>
      <c r="J47" s="84">
        <f t="shared" si="24"/>
        <v>2.8684099999999999</v>
      </c>
      <c r="K47" s="84">
        <f t="shared" si="24"/>
        <v>3.0567899999999999</v>
      </c>
      <c r="L47" s="84">
        <f t="shared" si="24"/>
        <v>3.1722299999999999</v>
      </c>
      <c r="M47" s="84">
        <f t="shared" si="24"/>
        <v>3.1930800000000001</v>
      </c>
      <c r="N47" s="84">
        <f t="shared" si="24"/>
        <v>3.2035900000000002</v>
      </c>
      <c r="O47" s="84">
        <f t="shared" si="24"/>
        <v>3.2418200000000001</v>
      </c>
      <c r="P47" s="84">
        <f t="shared" si="24"/>
        <v>3.2220399999999998</v>
      </c>
      <c r="Q47" s="84">
        <f t="shared" si="24"/>
        <v>3.20309</v>
      </c>
      <c r="R47" s="84">
        <f t="shared" si="24"/>
        <v>3.19977</v>
      </c>
      <c r="S47" s="84">
        <f t="shared" si="24"/>
        <v>3.19245</v>
      </c>
      <c r="T47" s="84">
        <f t="shared" si="24"/>
        <v>3.1605099999999999</v>
      </c>
      <c r="U47" s="84">
        <f t="shared" si="24"/>
        <v>3.1832699999999998</v>
      </c>
      <c r="V47" s="84">
        <f t="shared" si="24"/>
        <v>3.1971799999999999</v>
      </c>
      <c r="W47" s="84">
        <f t="shared" si="24"/>
        <v>3.2189100000000002</v>
      </c>
      <c r="X47" s="84">
        <f t="shared" si="24"/>
        <v>3.1653699999999998</v>
      </c>
      <c r="Y47" s="84">
        <f t="shared" si="24"/>
        <v>3.0647000000000002</v>
      </c>
      <c r="Z47" s="84">
        <f t="shared" si="24"/>
        <v>2.92882</v>
      </c>
      <c r="AA47" s="84">
        <f t="shared" si="24"/>
        <v>2.6420599999999999</v>
      </c>
    </row>
    <row r="48" spans="1:27" ht="12.75" hidden="1" customHeight="1" outlineLevel="1" x14ac:dyDescent="0.2">
      <c r="A48" s="92" t="s">
        <v>271</v>
      </c>
      <c r="B48" s="62" t="s">
        <v>231</v>
      </c>
      <c r="C48" s="42" t="s">
        <v>77</v>
      </c>
      <c r="D48" s="43">
        <v>1113.93</v>
      </c>
      <c r="E48" s="43">
        <v>1082.3499999999999</v>
      </c>
      <c r="F48" s="43">
        <v>1080.68</v>
      </c>
      <c r="G48" s="43">
        <v>1084.26</v>
      </c>
      <c r="H48" s="43">
        <v>1122.1500000000001</v>
      </c>
      <c r="I48" s="43">
        <v>1204.97</v>
      </c>
      <c r="J48" s="43">
        <v>1461.53</v>
      </c>
      <c r="K48" s="43">
        <v>1649.91</v>
      </c>
      <c r="L48" s="43">
        <v>1765.35</v>
      </c>
      <c r="M48" s="43">
        <v>1786.2</v>
      </c>
      <c r="N48" s="43">
        <v>1796.71</v>
      </c>
      <c r="O48" s="43">
        <v>1834.94</v>
      </c>
      <c r="P48" s="43">
        <v>1815.16</v>
      </c>
      <c r="Q48" s="43">
        <v>1796.21</v>
      </c>
      <c r="R48" s="43">
        <v>1792.89</v>
      </c>
      <c r="S48" s="43">
        <v>1785.57</v>
      </c>
      <c r="T48" s="43">
        <v>1753.63</v>
      </c>
      <c r="U48" s="43">
        <v>1776.39</v>
      </c>
      <c r="V48" s="43">
        <v>1790.3</v>
      </c>
      <c r="W48" s="43">
        <v>1812.03</v>
      </c>
      <c r="X48" s="43">
        <v>1758.49</v>
      </c>
      <c r="Y48" s="43">
        <v>1657.82</v>
      </c>
      <c r="Z48" s="43">
        <v>1521.94</v>
      </c>
      <c r="AA48" s="43">
        <v>1235.18</v>
      </c>
    </row>
    <row r="49" spans="1:27" ht="12.75" hidden="1" customHeight="1" outlineLevel="1" x14ac:dyDescent="0.2">
      <c r="A49" s="92" t="s">
        <v>272</v>
      </c>
      <c r="B49" s="62" t="s">
        <v>88</v>
      </c>
      <c r="C49" s="42" t="s">
        <v>77</v>
      </c>
      <c r="D49" s="43">
        <f t="shared" ref="D49:AA49" si="25">$D$9</f>
        <v>1071.42</v>
      </c>
      <c r="E49" s="43">
        <f t="shared" si="25"/>
        <v>1071.42</v>
      </c>
      <c r="F49" s="43">
        <f t="shared" si="25"/>
        <v>1071.42</v>
      </c>
      <c r="G49" s="43">
        <f t="shared" si="25"/>
        <v>1071.42</v>
      </c>
      <c r="H49" s="43">
        <f t="shared" si="25"/>
        <v>1071.42</v>
      </c>
      <c r="I49" s="43">
        <f t="shared" si="25"/>
        <v>1071.42</v>
      </c>
      <c r="J49" s="43">
        <f t="shared" si="25"/>
        <v>1071.42</v>
      </c>
      <c r="K49" s="43">
        <f t="shared" si="25"/>
        <v>1071.42</v>
      </c>
      <c r="L49" s="43">
        <f t="shared" si="25"/>
        <v>1071.42</v>
      </c>
      <c r="M49" s="43">
        <f t="shared" si="25"/>
        <v>1071.42</v>
      </c>
      <c r="N49" s="43">
        <f t="shared" si="25"/>
        <v>1071.42</v>
      </c>
      <c r="O49" s="43">
        <f t="shared" si="25"/>
        <v>1071.42</v>
      </c>
      <c r="P49" s="43">
        <f t="shared" si="25"/>
        <v>1071.42</v>
      </c>
      <c r="Q49" s="43">
        <f t="shared" si="25"/>
        <v>1071.42</v>
      </c>
      <c r="R49" s="43">
        <f t="shared" si="25"/>
        <v>1071.42</v>
      </c>
      <c r="S49" s="43">
        <f t="shared" si="25"/>
        <v>1071.42</v>
      </c>
      <c r="T49" s="43">
        <f t="shared" si="25"/>
        <v>1071.42</v>
      </c>
      <c r="U49" s="43">
        <f t="shared" si="25"/>
        <v>1071.42</v>
      </c>
      <c r="V49" s="43">
        <f t="shared" si="25"/>
        <v>1071.42</v>
      </c>
      <c r="W49" s="43">
        <f t="shared" si="25"/>
        <v>1071.42</v>
      </c>
      <c r="X49" s="43">
        <f t="shared" si="25"/>
        <v>1071.42</v>
      </c>
      <c r="Y49" s="43">
        <f t="shared" si="25"/>
        <v>1071.42</v>
      </c>
      <c r="Z49" s="43">
        <f t="shared" si="25"/>
        <v>1071.42</v>
      </c>
      <c r="AA49" s="43">
        <f t="shared" si="25"/>
        <v>1071.42</v>
      </c>
    </row>
    <row r="50" spans="1:27" ht="12.75" hidden="1" customHeight="1" outlineLevel="1" x14ac:dyDescent="0.2">
      <c r="A50" s="92" t="s">
        <v>273</v>
      </c>
      <c r="B50" s="62" t="s">
        <v>81</v>
      </c>
      <c r="C50" s="42" t="s">
        <v>77</v>
      </c>
      <c r="D50" s="43">
        <v>4.7699999999999996</v>
      </c>
      <c r="E50" s="43">
        <v>4.7699999999999996</v>
      </c>
      <c r="F50" s="43">
        <v>4.7699999999999996</v>
      </c>
      <c r="G50" s="43">
        <v>4.7699999999999996</v>
      </c>
      <c r="H50" s="43">
        <v>4.7699999999999996</v>
      </c>
      <c r="I50" s="43">
        <v>4.7699999999999996</v>
      </c>
      <c r="J50" s="43">
        <v>4.7699999999999996</v>
      </c>
      <c r="K50" s="43">
        <v>4.7699999999999996</v>
      </c>
      <c r="L50" s="43">
        <v>4.7699999999999996</v>
      </c>
      <c r="M50" s="43">
        <v>4.7699999999999996</v>
      </c>
      <c r="N50" s="43">
        <v>4.7699999999999996</v>
      </c>
      <c r="O50" s="43">
        <v>4.7699999999999996</v>
      </c>
      <c r="P50" s="43">
        <v>4.7699999999999996</v>
      </c>
      <c r="Q50" s="43">
        <v>4.7699999999999996</v>
      </c>
      <c r="R50" s="43">
        <v>4.7699999999999996</v>
      </c>
      <c r="S50" s="43">
        <v>4.7699999999999996</v>
      </c>
      <c r="T50" s="43">
        <v>4.7699999999999996</v>
      </c>
      <c r="U50" s="43">
        <v>4.7699999999999996</v>
      </c>
      <c r="V50" s="43">
        <v>4.7699999999999996</v>
      </c>
      <c r="W50" s="43">
        <v>4.7699999999999996</v>
      </c>
      <c r="X50" s="43">
        <v>4.7699999999999996</v>
      </c>
      <c r="Y50" s="43">
        <v>4.7699999999999996</v>
      </c>
      <c r="Z50" s="43">
        <v>4.7699999999999996</v>
      </c>
      <c r="AA50" s="43">
        <v>4.7699999999999996</v>
      </c>
    </row>
    <row r="51" spans="1:27" ht="12.75" hidden="1" customHeight="1" outlineLevel="1" x14ac:dyDescent="0.2">
      <c r="A51" s="92" t="s">
        <v>274</v>
      </c>
      <c r="B51" s="62" t="s">
        <v>79</v>
      </c>
      <c r="C51" s="42" t="s">
        <v>77</v>
      </c>
      <c r="D51" s="43">
        <f>$D$11</f>
        <v>330.69</v>
      </c>
      <c r="E51" s="43">
        <f t="shared" ref="E51:AA51" si="26">$D$11</f>
        <v>330.69</v>
      </c>
      <c r="F51" s="43">
        <f t="shared" si="26"/>
        <v>330.69</v>
      </c>
      <c r="G51" s="43">
        <f t="shared" si="26"/>
        <v>330.69</v>
      </c>
      <c r="H51" s="43">
        <f t="shared" si="26"/>
        <v>330.69</v>
      </c>
      <c r="I51" s="43">
        <f t="shared" si="26"/>
        <v>330.69</v>
      </c>
      <c r="J51" s="43">
        <f t="shared" si="26"/>
        <v>330.69</v>
      </c>
      <c r="K51" s="43">
        <f t="shared" si="26"/>
        <v>330.69</v>
      </c>
      <c r="L51" s="43">
        <f t="shared" si="26"/>
        <v>330.69</v>
      </c>
      <c r="M51" s="43">
        <f t="shared" si="26"/>
        <v>330.69</v>
      </c>
      <c r="N51" s="43">
        <f t="shared" si="26"/>
        <v>330.69</v>
      </c>
      <c r="O51" s="43">
        <f t="shared" si="26"/>
        <v>330.69</v>
      </c>
      <c r="P51" s="43">
        <f t="shared" si="26"/>
        <v>330.69</v>
      </c>
      <c r="Q51" s="43">
        <f t="shared" si="26"/>
        <v>330.69</v>
      </c>
      <c r="R51" s="43">
        <f t="shared" si="26"/>
        <v>330.69</v>
      </c>
      <c r="S51" s="43">
        <f t="shared" si="26"/>
        <v>330.69</v>
      </c>
      <c r="T51" s="43">
        <f t="shared" si="26"/>
        <v>330.69</v>
      </c>
      <c r="U51" s="43">
        <f t="shared" si="26"/>
        <v>330.69</v>
      </c>
      <c r="V51" s="43">
        <f t="shared" si="26"/>
        <v>330.69</v>
      </c>
      <c r="W51" s="43">
        <f t="shared" si="26"/>
        <v>330.69</v>
      </c>
      <c r="X51" s="43">
        <f t="shared" si="26"/>
        <v>330.69</v>
      </c>
      <c r="Y51" s="43">
        <f t="shared" si="26"/>
        <v>330.69</v>
      </c>
      <c r="Z51" s="43">
        <f t="shared" si="26"/>
        <v>330.69</v>
      </c>
      <c r="AA51" s="43">
        <f t="shared" si="26"/>
        <v>330.69</v>
      </c>
    </row>
    <row r="52" spans="1:27" ht="12.75" customHeight="1" collapsed="1" x14ac:dyDescent="0.2">
      <c r="A52" s="91" t="s">
        <v>275</v>
      </c>
      <c r="B52" s="27" t="str">
        <f>"10"&amp;"."&amp;$B$599&amp;"."&amp;$B$600</f>
        <v>10.02.2023</v>
      </c>
      <c r="C52" s="83" t="s">
        <v>74</v>
      </c>
      <c r="D52" s="84">
        <f>ROUND(((D53+D54+D56+D55)/1000),5)</f>
        <v>2.5888399999999998</v>
      </c>
      <c r="E52" s="84">
        <f>ROUND(((E53+E54+E56+E55)/1000),5)</f>
        <v>2.54034</v>
      </c>
      <c r="F52" s="84">
        <f>ROUND(((F53+F54+F56+F55)/1000),5)</f>
        <v>2.5090499999999998</v>
      </c>
      <c r="G52" s="84">
        <f t="shared" ref="G52:AA52" si="27">ROUND(((G53+G54+G56+G55)/1000),5)</f>
        <v>2.5097700000000001</v>
      </c>
      <c r="H52" s="84">
        <f t="shared" si="27"/>
        <v>2.5741999999999998</v>
      </c>
      <c r="I52" s="84">
        <f t="shared" si="27"/>
        <v>2.6476899999999999</v>
      </c>
      <c r="J52" s="84">
        <f t="shared" si="27"/>
        <v>2.9388800000000002</v>
      </c>
      <c r="K52" s="84">
        <f t="shared" si="27"/>
        <v>3.0547</v>
      </c>
      <c r="L52" s="84">
        <f t="shared" si="27"/>
        <v>3.1431800000000001</v>
      </c>
      <c r="M52" s="84">
        <f t="shared" si="27"/>
        <v>3.1827000000000001</v>
      </c>
      <c r="N52" s="84">
        <f t="shared" si="27"/>
        <v>3.2019299999999999</v>
      </c>
      <c r="O52" s="84">
        <f t="shared" si="27"/>
        <v>3.22742</v>
      </c>
      <c r="P52" s="84">
        <f t="shared" si="27"/>
        <v>3.2097199999999999</v>
      </c>
      <c r="Q52" s="84">
        <f t="shared" si="27"/>
        <v>3.2175699999999998</v>
      </c>
      <c r="R52" s="84">
        <f t="shared" si="27"/>
        <v>3.20838</v>
      </c>
      <c r="S52" s="84">
        <f t="shared" si="27"/>
        <v>3.1663600000000001</v>
      </c>
      <c r="T52" s="84">
        <f t="shared" si="27"/>
        <v>3.1413700000000002</v>
      </c>
      <c r="U52" s="84">
        <f t="shared" si="27"/>
        <v>3.1719900000000001</v>
      </c>
      <c r="V52" s="84">
        <f t="shared" si="27"/>
        <v>3.1971599999999998</v>
      </c>
      <c r="W52" s="84">
        <f t="shared" si="27"/>
        <v>3.1868500000000002</v>
      </c>
      <c r="X52" s="84">
        <f t="shared" si="27"/>
        <v>3.1595300000000002</v>
      </c>
      <c r="Y52" s="84">
        <f t="shared" si="27"/>
        <v>3.09883</v>
      </c>
      <c r="Z52" s="84">
        <f t="shared" si="27"/>
        <v>2.9894099999999999</v>
      </c>
      <c r="AA52" s="84">
        <f t="shared" si="27"/>
        <v>2.8162099999999999</v>
      </c>
    </row>
    <row r="53" spans="1:27" ht="12.75" hidden="1" customHeight="1" outlineLevel="1" x14ac:dyDescent="0.2">
      <c r="A53" s="92" t="s">
        <v>276</v>
      </c>
      <c r="B53" s="62" t="s">
        <v>231</v>
      </c>
      <c r="C53" s="42" t="s">
        <v>77</v>
      </c>
      <c r="D53" s="43">
        <v>1181.96</v>
      </c>
      <c r="E53" s="43">
        <v>1133.46</v>
      </c>
      <c r="F53" s="43">
        <v>1102.17</v>
      </c>
      <c r="G53" s="43">
        <v>1102.8900000000001</v>
      </c>
      <c r="H53" s="43">
        <v>1167.32</v>
      </c>
      <c r="I53" s="43">
        <v>1240.81</v>
      </c>
      <c r="J53" s="43">
        <v>1532</v>
      </c>
      <c r="K53" s="43">
        <v>1647.82</v>
      </c>
      <c r="L53" s="43">
        <v>1736.3</v>
      </c>
      <c r="M53" s="43">
        <v>1775.82</v>
      </c>
      <c r="N53" s="43">
        <v>1795.05</v>
      </c>
      <c r="O53" s="43">
        <v>1820.54</v>
      </c>
      <c r="P53" s="43">
        <v>1802.84</v>
      </c>
      <c r="Q53" s="43">
        <v>1810.69</v>
      </c>
      <c r="R53" s="43">
        <v>1801.5</v>
      </c>
      <c r="S53" s="43">
        <v>1759.48</v>
      </c>
      <c r="T53" s="43">
        <v>1734.49</v>
      </c>
      <c r="U53" s="43">
        <v>1765.11</v>
      </c>
      <c r="V53" s="43">
        <v>1790.28</v>
      </c>
      <c r="W53" s="43">
        <v>1779.97</v>
      </c>
      <c r="X53" s="43">
        <v>1752.65</v>
      </c>
      <c r="Y53" s="43">
        <v>1691.95</v>
      </c>
      <c r="Z53" s="43">
        <v>1582.53</v>
      </c>
      <c r="AA53" s="43">
        <v>1409.33</v>
      </c>
    </row>
    <row r="54" spans="1:27" ht="12.75" hidden="1" customHeight="1" outlineLevel="1" x14ac:dyDescent="0.2">
      <c r="A54" s="92" t="s">
        <v>277</v>
      </c>
      <c r="B54" s="62" t="s">
        <v>88</v>
      </c>
      <c r="C54" s="42" t="s">
        <v>77</v>
      </c>
      <c r="D54" s="43">
        <f t="shared" ref="D54:AA54" si="28">$D$9</f>
        <v>1071.42</v>
      </c>
      <c r="E54" s="43">
        <f t="shared" si="28"/>
        <v>1071.42</v>
      </c>
      <c r="F54" s="43">
        <f t="shared" si="28"/>
        <v>1071.42</v>
      </c>
      <c r="G54" s="43">
        <f t="shared" si="28"/>
        <v>1071.42</v>
      </c>
      <c r="H54" s="43">
        <f t="shared" si="28"/>
        <v>1071.42</v>
      </c>
      <c r="I54" s="43">
        <f t="shared" si="28"/>
        <v>1071.42</v>
      </c>
      <c r="J54" s="43">
        <f t="shared" si="28"/>
        <v>1071.42</v>
      </c>
      <c r="K54" s="43">
        <f t="shared" si="28"/>
        <v>1071.42</v>
      </c>
      <c r="L54" s="43">
        <f t="shared" si="28"/>
        <v>1071.42</v>
      </c>
      <c r="M54" s="43">
        <f t="shared" si="28"/>
        <v>1071.42</v>
      </c>
      <c r="N54" s="43">
        <f t="shared" si="28"/>
        <v>1071.42</v>
      </c>
      <c r="O54" s="43">
        <f t="shared" si="28"/>
        <v>1071.42</v>
      </c>
      <c r="P54" s="43">
        <f t="shared" si="28"/>
        <v>1071.42</v>
      </c>
      <c r="Q54" s="43">
        <f t="shared" si="28"/>
        <v>1071.42</v>
      </c>
      <c r="R54" s="43">
        <f t="shared" si="28"/>
        <v>1071.42</v>
      </c>
      <c r="S54" s="43">
        <f t="shared" si="28"/>
        <v>1071.42</v>
      </c>
      <c r="T54" s="43">
        <f t="shared" si="28"/>
        <v>1071.42</v>
      </c>
      <c r="U54" s="43">
        <f t="shared" si="28"/>
        <v>1071.42</v>
      </c>
      <c r="V54" s="43">
        <f t="shared" si="28"/>
        <v>1071.42</v>
      </c>
      <c r="W54" s="43">
        <f t="shared" si="28"/>
        <v>1071.42</v>
      </c>
      <c r="X54" s="43">
        <f t="shared" si="28"/>
        <v>1071.42</v>
      </c>
      <c r="Y54" s="43">
        <f t="shared" si="28"/>
        <v>1071.42</v>
      </c>
      <c r="Z54" s="43">
        <f t="shared" si="28"/>
        <v>1071.42</v>
      </c>
      <c r="AA54" s="43">
        <f t="shared" si="28"/>
        <v>1071.42</v>
      </c>
    </row>
    <row r="55" spans="1:27" ht="12.75" hidden="1" customHeight="1" outlineLevel="1" x14ac:dyDescent="0.2">
      <c r="A55" s="92" t="s">
        <v>278</v>
      </c>
      <c r="B55" s="62" t="s">
        <v>81</v>
      </c>
      <c r="C55" s="42" t="s">
        <v>77</v>
      </c>
      <c r="D55" s="43">
        <v>4.7699999999999996</v>
      </c>
      <c r="E55" s="43">
        <v>4.7699999999999996</v>
      </c>
      <c r="F55" s="43">
        <v>4.7699999999999996</v>
      </c>
      <c r="G55" s="43">
        <v>4.7699999999999996</v>
      </c>
      <c r="H55" s="43">
        <v>4.7699999999999996</v>
      </c>
      <c r="I55" s="43">
        <v>4.7699999999999996</v>
      </c>
      <c r="J55" s="43">
        <v>4.7699999999999996</v>
      </c>
      <c r="K55" s="43">
        <v>4.7699999999999996</v>
      </c>
      <c r="L55" s="43">
        <v>4.7699999999999996</v>
      </c>
      <c r="M55" s="43">
        <v>4.7699999999999996</v>
      </c>
      <c r="N55" s="43">
        <v>4.7699999999999996</v>
      </c>
      <c r="O55" s="43">
        <v>4.7699999999999996</v>
      </c>
      <c r="P55" s="43">
        <v>4.7699999999999996</v>
      </c>
      <c r="Q55" s="43">
        <v>4.7699999999999996</v>
      </c>
      <c r="R55" s="43">
        <v>4.7699999999999996</v>
      </c>
      <c r="S55" s="43">
        <v>4.7699999999999996</v>
      </c>
      <c r="T55" s="43">
        <v>4.7699999999999996</v>
      </c>
      <c r="U55" s="43">
        <v>4.7699999999999996</v>
      </c>
      <c r="V55" s="43">
        <v>4.7699999999999996</v>
      </c>
      <c r="W55" s="43">
        <v>4.7699999999999996</v>
      </c>
      <c r="X55" s="43">
        <v>4.7699999999999996</v>
      </c>
      <c r="Y55" s="43">
        <v>4.7699999999999996</v>
      </c>
      <c r="Z55" s="43">
        <v>4.7699999999999996</v>
      </c>
      <c r="AA55" s="43">
        <v>4.7699999999999996</v>
      </c>
    </row>
    <row r="56" spans="1:27" ht="12.75" hidden="1" customHeight="1" outlineLevel="1" x14ac:dyDescent="0.2">
      <c r="A56" s="92" t="s">
        <v>279</v>
      </c>
      <c r="B56" s="62" t="s">
        <v>79</v>
      </c>
      <c r="C56" s="42" t="s">
        <v>77</v>
      </c>
      <c r="D56" s="43">
        <f>$D$11</f>
        <v>330.69</v>
      </c>
      <c r="E56" s="43">
        <f t="shared" ref="E56:AA56" si="29">$D$11</f>
        <v>330.69</v>
      </c>
      <c r="F56" s="43">
        <f t="shared" si="29"/>
        <v>330.69</v>
      </c>
      <c r="G56" s="43">
        <f t="shared" si="29"/>
        <v>330.69</v>
      </c>
      <c r="H56" s="43">
        <f t="shared" si="29"/>
        <v>330.69</v>
      </c>
      <c r="I56" s="43">
        <f t="shared" si="29"/>
        <v>330.69</v>
      </c>
      <c r="J56" s="43">
        <f t="shared" si="29"/>
        <v>330.69</v>
      </c>
      <c r="K56" s="43">
        <f t="shared" si="29"/>
        <v>330.69</v>
      </c>
      <c r="L56" s="43">
        <f t="shared" si="29"/>
        <v>330.69</v>
      </c>
      <c r="M56" s="43">
        <f t="shared" si="29"/>
        <v>330.69</v>
      </c>
      <c r="N56" s="43">
        <f t="shared" si="29"/>
        <v>330.69</v>
      </c>
      <c r="O56" s="43">
        <f t="shared" si="29"/>
        <v>330.69</v>
      </c>
      <c r="P56" s="43">
        <f t="shared" si="29"/>
        <v>330.69</v>
      </c>
      <c r="Q56" s="43">
        <f t="shared" si="29"/>
        <v>330.69</v>
      </c>
      <c r="R56" s="43">
        <f t="shared" si="29"/>
        <v>330.69</v>
      </c>
      <c r="S56" s="43">
        <f t="shared" si="29"/>
        <v>330.69</v>
      </c>
      <c r="T56" s="43">
        <f t="shared" si="29"/>
        <v>330.69</v>
      </c>
      <c r="U56" s="43">
        <f t="shared" si="29"/>
        <v>330.69</v>
      </c>
      <c r="V56" s="43">
        <f t="shared" si="29"/>
        <v>330.69</v>
      </c>
      <c r="W56" s="43">
        <f t="shared" si="29"/>
        <v>330.69</v>
      </c>
      <c r="X56" s="43">
        <f t="shared" si="29"/>
        <v>330.69</v>
      </c>
      <c r="Y56" s="43">
        <f t="shared" si="29"/>
        <v>330.69</v>
      </c>
      <c r="Z56" s="43">
        <f t="shared" si="29"/>
        <v>330.69</v>
      </c>
      <c r="AA56" s="43">
        <f t="shared" si="29"/>
        <v>330.69</v>
      </c>
    </row>
    <row r="57" spans="1:27" ht="12.75" customHeight="1" collapsed="1" x14ac:dyDescent="0.2">
      <c r="A57" s="91" t="s">
        <v>280</v>
      </c>
      <c r="B57" s="27" t="str">
        <f>"11"&amp;"."&amp;$B$599&amp;"."&amp;$B$600</f>
        <v>11.02.2023</v>
      </c>
      <c r="C57" s="83" t="s">
        <v>74</v>
      </c>
      <c r="D57" s="84">
        <f>ROUND(((D58+D59+D61+D60)/1000),5)</f>
        <v>2.68092</v>
      </c>
      <c r="E57" s="84">
        <f>ROUND(((E58+E59+E61+E60)/1000),5)</f>
        <v>2.6430400000000001</v>
      </c>
      <c r="F57" s="84">
        <f>ROUND(((F58+F59+F61+F60)/1000),5)</f>
        <v>2.6224599999999998</v>
      </c>
      <c r="G57" s="84">
        <f t="shared" ref="G57:AA57" si="30">ROUND(((G58+G59+G61+G60)/1000),5)</f>
        <v>2.6089699999999998</v>
      </c>
      <c r="H57" s="84">
        <f t="shared" si="30"/>
        <v>2.6215999999999999</v>
      </c>
      <c r="I57" s="84">
        <f t="shared" si="30"/>
        <v>2.63836</v>
      </c>
      <c r="J57" s="84">
        <f t="shared" si="30"/>
        <v>2.7006100000000002</v>
      </c>
      <c r="K57" s="84">
        <f t="shared" si="30"/>
        <v>2.9647800000000002</v>
      </c>
      <c r="L57" s="84">
        <f t="shared" si="30"/>
        <v>3.0603699999999998</v>
      </c>
      <c r="M57" s="84">
        <f t="shared" si="30"/>
        <v>3.2027800000000002</v>
      </c>
      <c r="N57" s="84">
        <f t="shared" si="30"/>
        <v>3.24871</v>
      </c>
      <c r="O57" s="84">
        <f t="shared" si="30"/>
        <v>3.2612299999999999</v>
      </c>
      <c r="P57" s="84">
        <f t="shared" si="30"/>
        <v>3.2576999999999998</v>
      </c>
      <c r="Q57" s="84">
        <f t="shared" si="30"/>
        <v>3.25393</v>
      </c>
      <c r="R57" s="84">
        <f t="shared" si="30"/>
        <v>3.2475499999999999</v>
      </c>
      <c r="S57" s="84">
        <f t="shared" si="30"/>
        <v>3.2094499999999999</v>
      </c>
      <c r="T57" s="84">
        <f t="shared" si="30"/>
        <v>3.2317999999999998</v>
      </c>
      <c r="U57" s="84">
        <f t="shared" si="30"/>
        <v>3.2663700000000002</v>
      </c>
      <c r="V57" s="84">
        <f t="shared" si="30"/>
        <v>3.2899799999999999</v>
      </c>
      <c r="W57" s="84">
        <f t="shared" si="30"/>
        <v>3.2582800000000001</v>
      </c>
      <c r="X57" s="84">
        <f t="shared" si="30"/>
        <v>3.2432400000000001</v>
      </c>
      <c r="Y57" s="84">
        <f t="shared" si="30"/>
        <v>3.12893</v>
      </c>
      <c r="Z57" s="84">
        <f t="shared" si="30"/>
        <v>3.02271</v>
      </c>
      <c r="AA57" s="84">
        <f t="shared" si="30"/>
        <v>2.9088500000000002</v>
      </c>
    </row>
    <row r="58" spans="1:27" ht="12.75" hidden="1" customHeight="1" outlineLevel="1" x14ac:dyDescent="0.2">
      <c r="A58" s="92" t="s">
        <v>281</v>
      </c>
      <c r="B58" s="62" t="s">
        <v>231</v>
      </c>
      <c r="C58" s="42" t="s">
        <v>77</v>
      </c>
      <c r="D58" s="43">
        <v>1274.04</v>
      </c>
      <c r="E58" s="43">
        <v>1236.1600000000001</v>
      </c>
      <c r="F58" s="43">
        <v>1215.58</v>
      </c>
      <c r="G58" s="43">
        <v>1202.0899999999999</v>
      </c>
      <c r="H58" s="43">
        <v>1214.72</v>
      </c>
      <c r="I58" s="43">
        <v>1231.48</v>
      </c>
      <c r="J58" s="43">
        <v>1293.73</v>
      </c>
      <c r="K58" s="43">
        <v>1557.9</v>
      </c>
      <c r="L58" s="43">
        <v>1653.49</v>
      </c>
      <c r="M58" s="43">
        <v>1795.9</v>
      </c>
      <c r="N58" s="43">
        <v>1841.83</v>
      </c>
      <c r="O58" s="43">
        <v>1854.35</v>
      </c>
      <c r="P58" s="43">
        <v>1850.82</v>
      </c>
      <c r="Q58" s="43">
        <v>1847.05</v>
      </c>
      <c r="R58" s="43">
        <v>1840.67</v>
      </c>
      <c r="S58" s="43">
        <v>1802.57</v>
      </c>
      <c r="T58" s="43">
        <v>1824.92</v>
      </c>
      <c r="U58" s="43">
        <v>1859.49</v>
      </c>
      <c r="V58" s="43">
        <v>1883.1</v>
      </c>
      <c r="W58" s="43">
        <v>1851.4</v>
      </c>
      <c r="X58" s="43">
        <v>1836.36</v>
      </c>
      <c r="Y58" s="43">
        <v>1722.05</v>
      </c>
      <c r="Z58" s="43">
        <v>1615.83</v>
      </c>
      <c r="AA58" s="43">
        <v>1501.97</v>
      </c>
    </row>
    <row r="59" spans="1:27" ht="12.75" hidden="1" customHeight="1" outlineLevel="1" x14ac:dyDescent="0.2">
      <c r="A59" s="92" t="s">
        <v>282</v>
      </c>
      <c r="B59" s="62" t="s">
        <v>88</v>
      </c>
      <c r="C59" s="42" t="s">
        <v>77</v>
      </c>
      <c r="D59" s="43">
        <f t="shared" ref="D59:AA59" si="31">$D$9</f>
        <v>1071.42</v>
      </c>
      <c r="E59" s="43">
        <f t="shared" si="31"/>
        <v>1071.42</v>
      </c>
      <c r="F59" s="43">
        <f t="shared" si="31"/>
        <v>1071.42</v>
      </c>
      <c r="G59" s="43">
        <f t="shared" si="31"/>
        <v>1071.42</v>
      </c>
      <c r="H59" s="43">
        <f t="shared" si="31"/>
        <v>1071.42</v>
      </c>
      <c r="I59" s="43">
        <f t="shared" si="31"/>
        <v>1071.42</v>
      </c>
      <c r="J59" s="43">
        <f t="shared" si="31"/>
        <v>1071.42</v>
      </c>
      <c r="K59" s="43">
        <f t="shared" si="31"/>
        <v>1071.42</v>
      </c>
      <c r="L59" s="43">
        <f t="shared" si="31"/>
        <v>1071.42</v>
      </c>
      <c r="M59" s="43">
        <f t="shared" si="31"/>
        <v>1071.42</v>
      </c>
      <c r="N59" s="43">
        <f t="shared" si="31"/>
        <v>1071.42</v>
      </c>
      <c r="O59" s="43">
        <f t="shared" si="31"/>
        <v>1071.42</v>
      </c>
      <c r="P59" s="43">
        <f t="shared" si="31"/>
        <v>1071.42</v>
      </c>
      <c r="Q59" s="43">
        <f t="shared" si="31"/>
        <v>1071.42</v>
      </c>
      <c r="R59" s="43">
        <f t="shared" si="31"/>
        <v>1071.42</v>
      </c>
      <c r="S59" s="43">
        <f t="shared" si="31"/>
        <v>1071.42</v>
      </c>
      <c r="T59" s="43">
        <f t="shared" si="31"/>
        <v>1071.42</v>
      </c>
      <c r="U59" s="43">
        <f t="shared" si="31"/>
        <v>1071.42</v>
      </c>
      <c r="V59" s="43">
        <f t="shared" si="31"/>
        <v>1071.42</v>
      </c>
      <c r="W59" s="43">
        <f t="shared" si="31"/>
        <v>1071.42</v>
      </c>
      <c r="X59" s="43">
        <f t="shared" si="31"/>
        <v>1071.42</v>
      </c>
      <c r="Y59" s="43">
        <f t="shared" si="31"/>
        <v>1071.42</v>
      </c>
      <c r="Z59" s="43">
        <f t="shared" si="31"/>
        <v>1071.42</v>
      </c>
      <c r="AA59" s="43">
        <f t="shared" si="31"/>
        <v>1071.42</v>
      </c>
    </row>
    <row r="60" spans="1:27" ht="12.75" hidden="1" customHeight="1" outlineLevel="1" x14ac:dyDescent="0.2">
      <c r="A60" s="92" t="s">
        <v>283</v>
      </c>
      <c r="B60" s="62" t="s">
        <v>81</v>
      </c>
      <c r="C60" s="42" t="s">
        <v>77</v>
      </c>
      <c r="D60" s="43">
        <v>4.7699999999999996</v>
      </c>
      <c r="E60" s="43">
        <v>4.7699999999999996</v>
      </c>
      <c r="F60" s="43">
        <v>4.7699999999999996</v>
      </c>
      <c r="G60" s="43">
        <v>4.7699999999999996</v>
      </c>
      <c r="H60" s="43">
        <v>4.7699999999999996</v>
      </c>
      <c r="I60" s="43">
        <v>4.7699999999999996</v>
      </c>
      <c r="J60" s="43">
        <v>4.7699999999999996</v>
      </c>
      <c r="K60" s="43">
        <v>4.7699999999999996</v>
      </c>
      <c r="L60" s="43">
        <v>4.7699999999999996</v>
      </c>
      <c r="M60" s="43">
        <v>4.7699999999999996</v>
      </c>
      <c r="N60" s="43">
        <v>4.7699999999999996</v>
      </c>
      <c r="O60" s="43">
        <v>4.7699999999999996</v>
      </c>
      <c r="P60" s="43">
        <v>4.7699999999999996</v>
      </c>
      <c r="Q60" s="43">
        <v>4.7699999999999996</v>
      </c>
      <c r="R60" s="43">
        <v>4.7699999999999996</v>
      </c>
      <c r="S60" s="43">
        <v>4.7699999999999996</v>
      </c>
      <c r="T60" s="43">
        <v>4.7699999999999996</v>
      </c>
      <c r="U60" s="43">
        <v>4.7699999999999996</v>
      </c>
      <c r="V60" s="43">
        <v>4.7699999999999996</v>
      </c>
      <c r="W60" s="43">
        <v>4.7699999999999996</v>
      </c>
      <c r="X60" s="43">
        <v>4.7699999999999996</v>
      </c>
      <c r="Y60" s="43">
        <v>4.7699999999999996</v>
      </c>
      <c r="Z60" s="43">
        <v>4.7699999999999996</v>
      </c>
      <c r="AA60" s="43">
        <v>4.7699999999999996</v>
      </c>
    </row>
    <row r="61" spans="1:27" ht="12.75" hidden="1" customHeight="1" outlineLevel="1" x14ac:dyDescent="0.2">
      <c r="A61" s="92" t="s">
        <v>284</v>
      </c>
      <c r="B61" s="62" t="s">
        <v>79</v>
      </c>
      <c r="C61" s="42" t="s">
        <v>77</v>
      </c>
      <c r="D61" s="43">
        <f>$D$11</f>
        <v>330.69</v>
      </c>
      <c r="E61" s="43">
        <f t="shared" ref="E61:AA61" si="32">$D$11</f>
        <v>330.69</v>
      </c>
      <c r="F61" s="43">
        <f t="shared" si="32"/>
        <v>330.69</v>
      </c>
      <c r="G61" s="43">
        <f t="shared" si="32"/>
        <v>330.69</v>
      </c>
      <c r="H61" s="43">
        <f t="shared" si="32"/>
        <v>330.69</v>
      </c>
      <c r="I61" s="43">
        <f t="shared" si="32"/>
        <v>330.69</v>
      </c>
      <c r="J61" s="43">
        <f t="shared" si="32"/>
        <v>330.69</v>
      </c>
      <c r="K61" s="43">
        <f t="shared" si="32"/>
        <v>330.69</v>
      </c>
      <c r="L61" s="43">
        <f t="shared" si="32"/>
        <v>330.69</v>
      </c>
      <c r="M61" s="43">
        <f t="shared" si="32"/>
        <v>330.69</v>
      </c>
      <c r="N61" s="43">
        <f t="shared" si="32"/>
        <v>330.69</v>
      </c>
      <c r="O61" s="43">
        <f t="shared" si="32"/>
        <v>330.69</v>
      </c>
      <c r="P61" s="43">
        <f t="shared" si="32"/>
        <v>330.69</v>
      </c>
      <c r="Q61" s="43">
        <f t="shared" si="32"/>
        <v>330.69</v>
      </c>
      <c r="R61" s="43">
        <f t="shared" si="32"/>
        <v>330.69</v>
      </c>
      <c r="S61" s="43">
        <f t="shared" si="32"/>
        <v>330.69</v>
      </c>
      <c r="T61" s="43">
        <f t="shared" si="32"/>
        <v>330.69</v>
      </c>
      <c r="U61" s="43">
        <f t="shared" si="32"/>
        <v>330.69</v>
      </c>
      <c r="V61" s="43">
        <f t="shared" si="32"/>
        <v>330.69</v>
      </c>
      <c r="W61" s="43">
        <f t="shared" si="32"/>
        <v>330.69</v>
      </c>
      <c r="X61" s="43">
        <f t="shared" si="32"/>
        <v>330.69</v>
      </c>
      <c r="Y61" s="43">
        <f t="shared" si="32"/>
        <v>330.69</v>
      </c>
      <c r="Z61" s="43">
        <f t="shared" si="32"/>
        <v>330.69</v>
      </c>
      <c r="AA61" s="43">
        <f t="shared" si="32"/>
        <v>330.69</v>
      </c>
    </row>
    <row r="62" spans="1:27" ht="12.75" customHeight="1" collapsed="1" x14ac:dyDescent="0.2">
      <c r="A62" s="91" t="s">
        <v>285</v>
      </c>
      <c r="B62" s="27" t="str">
        <f>"12"&amp;"."&amp;$B$599&amp;"."&amp;$B$600</f>
        <v>12.02.2023</v>
      </c>
      <c r="C62" s="83" t="s">
        <v>74</v>
      </c>
      <c r="D62" s="84">
        <f>ROUND(((D63+D64+D66+D65)/1000),5)</f>
        <v>2.6652100000000001</v>
      </c>
      <c r="E62" s="84">
        <f>ROUND(((E63+E64+E66+E65)/1000),5)</f>
        <v>2.6139100000000002</v>
      </c>
      <c r="F62" s="84">
        <f>ROUND(((F63+F64+F66+F65)/1000),5)</f>
        <v>2.6107100000000001</v>
      </c>
      <c r="G62" s="84">
        <f t="shared" ref="G62:AA62" si="33">ROUND(((G63+G64+G66+G65)/1000),5)</f>
        <v>2.59938</v>
      </c>
      <c r="H62" s="84">
        <f t="shared" si="33"/>
        <v>2.6025900000000002</v>
      </c>
      <c r="I62" s="84">
        <f t="shared" si="33"/>
        <v>2.61273</v>
      </c>
      <c r="J62" s="84">
        <f t="shared" si="33"/>
        <v>2.6130800000000001</v>
      </c>
      <c r="K62" s="84">
        <f t="shared" si="33"/>
        <v>2.7134900000000002</v>
      </c>
      <c r="L62" s="84">
        <f t="shared" si="33"/>
        <v>2.9774699999999998</v>
      </c>
      <c r="M62" s="84">
        <f t="shared" si="33"/>
        <v>3.0918999999999999</v>
      </c>
      <c r="N62" s="84">
        <f t="shared" si="33"/>
        <v>3.1400700000000001</v>
      </c>
      <c r="O62" s="84">
        <f t="shared" si="33"/>
        <v>3.1585700000000001</v>
      </c>
      <c r="P62" s="84">
        <f t="shared" si="33"/>
        <v>3.15889</v>
      </c>
      <c r="Q62" s="84">
        <f t="shared" si="33"/>
        <v>3.1598799999999998</v>
      </c>
      <c r="R62" s="84">
        <f t="shared" si="33"/>
        <v>3.2043599999999999</v>
      </c>
      <c r="S62" s="84">
        <f t="shared" si="33"/>
        <v>3.1920899999999999</v>
      </c>
      <c r="T62" s="84">
        <f t="shared" si="33"/>
        <v>3.2662900000000001</v>
      </c>
      <c r="U62" s="84">
        <f t="shared" si="33"/>
        <v>3.2891599999999999</v>
      </c>
      <c r="V62" s="84">
        <f t="shared" si="33"/>
        <v>3.3318099999999999</v>
      </c>
      <c r="W62" s="84">
        <f t="shared" si="33"/>
        <v>3.3061600000000002</v>
      </c>
      <c r="X62" s="84">
        <f t="shared" si="33"/>
        <v>3.26267</v>
      </c>
      <c r="Y62" s="84">
        <f t="shared" si="33"/>
        <v>3.1712199999999999</v>
      </c>
      <c r="Z62" s="84">
        <f t="shared" si="33"/>
        <v>3.0374099999999999</v>
      </c>
      <c r="AA62" s="84">
        <f t="shared" si="33"/>
        <v>2.7847499999999998</v>
      </c>
    </row>
    <row r="63" spans="1:27" ht="12.75" hidden="1" customHeight="1" outlineLevel="1" x14ac:dyDescent="0.2">
      <c r="A63" s="92" t="s">
        <v>286</v>
      </c>
      <c r="B63" s="62" t="s">
        <v>231</v>
      </c>
      <c r="C63" s="42" t="s">
        <v>77</v>
      </c>
      <c r="D63" s="43">
        <v>1258.33</v>
      </c>
      <c r="E63" s="43">
        <v>1207.03</v>
      </c>
      <c r="F63" s="43">
        <v>1203.83</v>
      </c>
      <c r="G63" s="43">
        <v>1192.5</v>
      </c>
      <c r="H63" s="43">
        <v>1195.71</v>
      </c>
      <c r="I63" s="43">
        <v>1205.8499999999999</v>
      </c>
      <c r="J63" s="43">
        <v>1206.2</v>
      </c>
      <c r="K63" s="43">
        <v>1306.6099999999999</v>
      </c>
      <c r="L63" s="43">
        <v>1570.59</v>
      </c>
      <c r="M63" s="43">
        <v>1685.02</v>
      </c>
      <c r="N63" s="43">
        <v>1733.19</v>
      </c>
      <c r="O63" s="43">
        <v>1751.69</v>
      </c>
      <c r="P63" s="43">
        <v>1752.01</v>
      </c>
      <c r="Q63" s="43">
        <v>1753</v>
      </c>
      <c r="R63" s="43">
        <v>1797.48</v>
      </c>
      <c r="S63" s="43">
        <v>1785.21</v>
      </c>
      <c r="T63" s="43">
        <v>1859.41</v>
      </c>
      <c r="U63" s="43">
        <v>1882.28</v>
      </c>
      <c r="V63" s="43">
        <v>1924.93</v>
      </c>
      <c r="W63" s="43">
        <v>1899.28</v>
      </c>
      <c r="X63" s="43">
        <v>1855.79</v>
      </c>
      <c r="Y63" s="43">
        <v>1764.34</v>
      </c>
      <c r="Z63" s="43">
        <v>1630.53</v>
      </c>
      <c r="AA63" s="43">
        <v>1377.87</v>
      </c>
    </row>
    <row r="64" spans="1:27" ht="12.75" hidden="1" customHeight="1" outlineLevel="1" x14ac:dyDescent="0.2">
      <c r="A64" s="92" t="s">
        <v>287</v>
      </c>
      <c r="B64" s="62" t="s">
        <v>88</v>
      </c>
      <c r="C64" s="42" t="s">
        <v>77</v>
      </c>
      <c r="D64" s="43">
        <f t="shared" ref="D64:AA64" si="34">$D$9</f>
        <v>1071.42</v>
      </c>
      <c r="E64" s="43">
        <f t="shared" si="34"/>
        <v>1071.42</v>
      </c>
      <c r="F64" s="43">
        <f t="shared" si="34"/>
        <v>1071.42</v>
      </c>
      <c r="G64" s="43">
        <f t="shared" si="34"/>
        <v>1071.42</v>
      </c>
      <c r="H64" s="43">
        <f t="shared" si="34"/>
        <v>1071.42</v>
      </c>
      <c r="I64" s="43">
        <f t="shared" si="34"/>
        <v>1071.42</v>
      </c>
      <c r="J64" s="43">
        <f t="shared" si="34"/>
        <v>1071.42</v>
      </c>
      <c r="K64" s="43">
        <f t="shared" si="34"/>
        <v>1071.42</v>
      </c>
      <c r="L64" s="43">
        <f t="shared" si="34"/>
        <v>1071.42</v>
      </c>
      <c r="M64" s="43">
        <f t="shared" si="34"/>
        <v>1071.42</v>
      </c>
      <c r="N64" s="43">
        <f t="shared" si="34"/>
        <v>1071.42</v>
      </c>
      <c r="O64" s="43">
        <f t="shared" si="34"/>
        <v>1071.42</v>
      </c>
      <c r="P64" s="43">
        <f t="shared" si="34"/>
        <v>1071.42</v>
      </c>
      <c r="Q64" s="43">
        <f t="shared" si="34"/>
        <v>1071.42</v>
      </c>
      <c r="R64" s="43">
        <f t="shared" si="34"/>
        <v>1071.42</v>
      </c>
      <c r="S64" s="43">
        <f t="shared" si="34"/>
        <v>1071.42</v>
      </c>
      <c r="T64" s="43">
        <f t="shared" si="34"/>
        <v>1071.42</v>
      </c>
      <c r="U64" s="43">
        <f t="shared" si="34"/>
        <v>1071.42</v>
      </c>
      <c r="V64" s="43">
        <f t="shared" si="34"/>
        <v>1071.42</v>
      </c>
      <c r="W64" s="43">
        <f t="shared" si="34"/>
        <v>1071.42</v>
      </c>
      <c r="X64" s="43">
        <f t="shared" si="34"/>
        <v>1071.42</v>
      </c>
      <c r="Y64" s="43">
        <f t="shared" si="34"/>
        <v>1071.42</v>
      </c>
      <c r="Z64" s="43">
        <f t="shared" si="34"/>
        <v>1071.42</v>
      </c>
      <c r="AA64" s="43">
        <f t="shared" si="34"/>
        <v>1071.42</v>
      </c>
    </row>
    <row r="65" spans="1:27" ht="12.75" hidden="1" customHeight="1" outlineLevel="1" x14ac:dyDescent="0.2">
      <c r="A65" s="92" t="s">
        <v>288</v>
      </c>
      <c r="B65" s="62" t="s">
        <v>81</v>
      </c>
      <c r="C65" s="42" t="s">
        <v>77</v>
      </c>
      <c r="D65" s="43">
        <v>4.7699999999999996</v>
      </c>
      <c r="E65" s="43">
        <v>4.7699999999999996</v>
      </c>
      <c r="F65" s="43">
        <v>4.7699999999999996</v>
      </c>
      <c r="G65" s="43">
        <v>4.7699999999999996</v>
      </c>
      <c r="H65" s="43">
        <v>4.7699999999999996</v>
      </c>
      <c r="I65" s="43">
        <v>4.7699999999999996</v>
      </c>
      <c r="J65" s="43">
        <v>4.7699999999999996</v>
      </c>
      <c r="K65" s="43">
        <v>4.7699999999999996</v>
      </c>
      <c r="L65" s="43">
        <v>4.7699999999999996</v>
      </c>
      <c r="M65" s="43">
        <v>4.7699999999999996</v>
      </c>
      <c r="N65" s="43">
        <v>4.7699999999999996</v>
      </c>
      <c r="O65" s="43">
        <v>4.7699999999999996</v>
      </c>
      <c r="P65" s="43">
        <v>4.7699999999999996</v>
      </c>
      <c r="Q65" s="43">
        <v>4.7699999999999996</v>
      </c>
      <c r="R65" s="43">
        <v>4.7699999999999996</v>
      </c>
      <c r="S65" s="43">
        <v>4.7699999999999996</v>
      </c>
      <c r="T65" s="43">
        <v>4.7699999999999996</v>
      </c>
      <c r="U65" s="43">
        <v>4.7699999999999996</v>
      </c>
      <c r="V65" s="43">
        <v>4.7699999999999996</v>
      </c>
      <c r="W65" s="43">
        <v>4.7699999999999996</v>
      </c>
      <c r="X65" s="43">
        <v>4.7699999999999996</v>
      </c>
      <c r="Y65" s="43">
        <v>4.7699999999999996</v>
      </c>
      <c r="Z65" s="43">
        <v>4.7699999999999996</v>
      </c>
      <c r="AA65" s="43">
        <v>4.7699999999999996</v>
      </c>
    </row>
    <row r="66" spans="1:27" ht="12.75" hidden="1" customHeight="1" outlineLevel="1" x14ac:dyDescent="0.2">
      <c r="A66" s="92" t="s">
        <v>289</v>
      </c>
      <c r="B66" s="62" t="s">
        <v>79</v>
      </c>
      <c r="C66" s="42" t="s">
        <v>77</v>
      </c>
      <c r="D66" s="43">
        <f>$D$11</f>
        <v>330.69</v>
      </c>
      <c r="E66" s="43">
        <f t="shared" ref="E66:AA66" si="35">$D$11</f>
        <v>330.69</v>
      </c>
      <c r="F66" s="43">
        <f t="shared" si="35"/>
        <v>330.69</v>
      </c>
      <c r="G66" s="43">
        <f t="shared" si="35"/>
        <v>330.69</v>
      </c>
      <c r="H66" s="43">
        <f t="shared" si="35"/>
        <v>330.69</v>
      </c>
      <c r="I66" s="43">
        <f t="shared" si="35"/>
        <v>330.69</v>
      </c>
      <c r="J66" s="43">
        <f t="shared" si="35"/>
        <v>330.69</v>
      </c>
      <c r="K66" s="43">
        <f t="shared" si="35"/>
        <v>330.69</v>
      </c>
      <c r="L66" s="43">
        <f t="shared" si="35"/>
        <v>330.69</v>
      </c>
      <c r="M66" s="43">
        <f t="shared" si="35"/>
        <v>330.69</v>
      </c>
      <c r="N66" s="43">
        <f t="shared" si="35"/>
        <v>330.69</v>
      </c>
      <c r="O66" s="43">
        <f t="shared" si="35"/>
        <v>330.69</v>
      </c>
      <c r="P66" s="43">
        <f t="shared" si="35"/>
        <v>330.69</v>
      </c>
      <c r="Q66" s="43">
        <f t="shared" si="35"/>
        <v>330.69</v>
      </c>
      <c r="R66" s="43">
        <f t="shared" si="35"/>
        <v>330.69</v>
      </c>
      <c r="S66" s="43">
        <f t="shared" si="35"/>
        <v>330.69</v>
      </c>
      <c r="T66" s="43">
        <f t="shared" si="35"/>
        <v>330.69</v>
      </c>
      <c r="U66" s="43">
        <f t="shared" si="35"/>
        <v>330.69</v>
      </c>
      <c r="V66" s="43">
        <f t="shared" si="35"/>
        <v>330.69</v>
      </c>
      <c r="W66" s="43">
        <f t="shared" si="35"/>
        <v>330.69</v>
      </c>
      <c r="X66" s="43">
        <f t="shared" si="35"/>
        <v>330.69</v>
      </c>
      <c r="Y66" s="43">
        <f t="shared" si="35"/>
        <v>330.69</v>
      </c>
      <c r="Z66" s="43">
        <f t="shared" si="35"/>
        <v>330.69</v>
      </c>
      <c r="AA66" s="43">
        <f t="shared" si="35"/>
        <v>330.69</v>
      </c>
    </row>
    <row r="67" spans="1:27" ht="12.75" customHeight="1" collapsed="1" x14ac:dyDescent="0.2">
      <c r="A67" s="91" t="s">
        <v>290</v>
      </c>
      <c r="B67" s="27" t="str">
        <f>"13"&amp;"."&amp;$B$599&amp;"."&amp;$B$600</f>
        <v>13.02.2023</v>
      </c>
      <c r="C67" s="83" t="s">
        <v>74</v>
      </c>
      <c r="D67" s="84">
        <f>ROUND(((D68+D69+D71+D70)/1000),5)</f>
        <v>2.6373199999999999</v>
      </c>
      <c r="E67" s="84">
        <f>ROUND(((E68+E69+E71+E70)/1000),5)</f>
        <v>2.6137600000000001</v>
      </c>
      <c r="F67" s="84">
        <f>ROUND(((F68+F69+F71+F70)/1000),5)</f>
        <v>2.5703100000000001</v>
      </c>
      <c r="G67" s="84">
        <f t="shared" ref="G67:AA67" si="36">ROUND(((G68+G69+G71+G70)/1000),5)</f>
        <v>2.53437</v>
      </c>
      <c r="H67" s="84">
        <f t="shared" si="36"/>
        <v>2.6063999999999998</v>
      </c>
      <c r="I67" s="84">
        <f t="shared" si="36"/>
        <v>2.6970999999999998</v>
      </c>
      <c r="J67" s="84">
        <f t="shared" si="36"/>
        <v>2.9957500000000001</v>
      </c>
      <c r="K67" s="84">
        <f t="shared" si="36"/>
        <v>3.1497999999999999</v>
      </c>
      <c r="L67" s="84">
        <f t="shared" si="36"/>
        <v>3.2880199999999999</v>
      </c>
      <c r="M67" s="84">
        <f t="shared" si="36"/>
        <v>3.3233199999999998</v>
      </c>
      <c r="N67" s="84">
        <f t="shared" si="36"/>
        <v>3.3566199999999999</v>
      </c>
      <c r="O67" s="84">
        <f t="shared" si="36"/>
        <v>3.3437600000000001</v>
      </c>
      <c r="P67" s="84">
        <f t="shared" si="36"/>
        <v>3.3223600000000002</v>
      </c>
      <c r="Q67" s="84">
        <f t="shared" si="36"/>
        <v>3.3283200000000002</v>
      </c>
      <c r="R67" s="84">
        <f t="shared" si="36"/>
        <v>3.3196500000000002</v>
      </c>
      <c r="S67" s="84">
        <f t="shared" si="36"/>
        <v>3.2456800000000001</v>
      </c>
      <c r="T67" s="84">
        <f t="shared" si="36"/>
        <v>3.2305600000000001</v>
      </c>
      <c r="U67" s="84">
        <f t="shared" si="36"/>
        <v>3.2351700000000001</v>
      </c>
      <c r="V67" s="84">
        <f t="shared" si="36"/>
        <v>3.2767200000000001</v>
      </c>
      <c r="W67" s="84">
        <f t="shared" si="36"/>
        <v>3.2328399999999999</v>
      </c>
      <c r="X67" s="84">
        <f t="shared" si="36"/>
        <v>3.2526199999999998</v>
      </c>
      <c r="Y67" s="84">
        <f t="shared" si="36"/>
        <v>3.12853</v>
      </c>
      <c r="Z67" s="84">
        <f t="shared" si="36"/>
        <v>3.0009800000000002</v>
      </c>
      <c r="AA67" s="84">
        <f t="shared" si="36"/>
        <v>2.77712</v>
      </c>
    </row>
    <row r="68" spans="1:27" ht="12.75" hidden="1" customHeight="1" outlineLevel="1" x14ac:dyDescent="0.2">
      <c r="A68" s="92" t="s">
        <v>291</v>
      </c>
      <c r="B68" s="62" t="s">
        <v>231</v>
      </c>
      <c r="C68" s="42" t="s">
        <v>77</v>
      </c>
      <c r="D68" s="43">
        <v>1230.44</v>
      </c>
      <c r="E68" s="43">
        <v>1206.8800000000001</v>
      </c>
      <c r="F68" s="43">
        <v>1163.43</v>
      </c>
      <c r="G68" s="43">
        <v>1127.49</v>
      </c>
      <c r="H68" s="43">
        <v>1199.52</v>
      </c>
      <c r="I68" s="43">
        <v>1290.22</v>
      </c>
      <c r="J68" s="43">
        <v>1588.87</v>
      </c>
      <c r="K68" s="43">
        <v>1742.92</v>
      </c>
      <c r="L68" s="43">
        <v>1881.14</v>
      </c>
      <c r="M68" s="43">
        <v>1916.44</v>
      </c>
      <c r="N68" s="43">
        <v>1949.74</v>
      </c>
      <c r="O68" s="43">
        <v>1936.88</v>
      </c>
      <c r="P68" s="43">
        <v>1915.48</v>
      </c>
      <c r="Q68" s="43">
        <v>1921.44</v>
      </c>
      <c r="R68" s="43">
        <v>1912.77</v>
      </c>
      <c r="S68" s="43">
        <v>1838.8</v>
      </c>
      <c r="T68" s="43">
        <v>1823.68</v>
      </c>
      <c r="U68" s="43">
        <v>1828.29</v>
      </c>
      <c r="V68" s="43">
        <v>1869.84</v>
      </c>
      <c r="W68" s="43">
        <v>1825.96</v>
      </c>
      <c r="X68" s="43">
        <v>1845.74</v>
      </c>
      <c r="Y68" s="43">
        <v>1721.65</v>
      </c>
      <c r="Z68" s="43">
        <v>1594.1</v>
      </c>
      <c r="AA68" s="43">
        <v>1370.24</v>
      </c>
    </row>
    <row r="69" spans="1:27" ht="12.75" hidden="1" customHeight="1" outlineLevel="1" x14ac:dyDescent="0.2">
      <c r="A69" s="92" t="s">
        <v>292</v>
      </c>
      <c r="B69" s="62" t="s">
        <v>88</v>
      </c>
      <c r="C69" s="42" t="s">
        <v>77</v>
      </c>
      <c r="D69" s="43">
        <f t="shared" ref="D69:AA69" si="37">$D$9</f>
        <v>1071.42</v>
      </c>
      <c r="E69" s="43">
        <f t="shared" si="37"/>
        <v>1071.42</v>
      </c>
      <c r="F69" s="43">
        <f t="shared" si="37"/>
        <v>1071.42</v>
      </c>
      <c r="G69" s="43">
        <f t="shared" si="37"/>
        <v>1071.42</v>
      </c>
      <c r="H69" s="43">
        <f t="shared" si="37"/>
        <v>1071.42</v>
      </c>
      <c r="I69" s="43">
        <f t="shared" si="37"/>
        <v>1071.42</v>
      </c>
      <c r="J69" s="43">
        <f t="shared" si="37"/>
        <v>1071.42</v>
      </c>
      <c r="K69" s="43">
        <f t="shared" si="37"/>
        <v>1071.42</v>
      </c>
      <c r="L69" s="43">
        <f t="shared" si="37"/>
        <v>1071.42</v>
      </c>
      <c r="M69" s="43">
        <f t="shared" si="37"/>
        <v>1071.42</v>
      </c>
      <c r="N69" s="43">
        <f t="shared" si="37"/>
        <v>1071.42</v>
      </c>
      <c r="O69" s="43">
        <f t="shared" si="37"/>
        <v>1071.42</v>
      </c>
      <c r="P69" s="43">
        <f t="shared" si="37"/>
        <v>1071.42</v>
      </c>
      <c r="Q69" s="43">
        <f t="shared" si="37"/>
        <v>1071.42</v>
      </c>
      <c r="R69" s="43">
        <f t="shared" si="37"/>
        <v>1071.42</v>
      </c>
      <c r="S69" s="43">
        <f t="shared" si="37"/>
        <v>1071.42</v>
      </c>
      <c r="T69" s="43">
        <f t="shared" si="37"/>
        <v>1071.42</v>
      </c>
      <c r="U69" s="43">
        <f t="shared" si="37"/>
        <v>1071.42</v>
      </c>
      <c r="V69" s="43">
        <f t="shared" si="37"/>
        <v>1071.42</v>
      </c>
      <c r="W69" s="43">
        <f t="shared" si="37"/>
        <v>1071.42</v>
      </c>
      <c r="X69" s="43">
        <f t="shared" si="37"/>
        <v>1071.42</v>
      </c>
      <c r="Y69" s="43">
        <f t="shared" si="37"/>
        <v>1071.42</v>
      </c>
      <c r="Z69" s="43">
        <f t="shared" si="37"/>
        <v>1071.42</v>
      </c>
      <c r="AA69" s="43">
        <f t="shared" si="37"/>
        <v>1071.42</v>
      </c>
    </row>
    <row r="70" spans="1:27" ht="12.75" hidden="1" customHeight="1" outlineLevel="1" x14ac:dyDescent="0.2">
      <c r="A70" s="92" t="s">
        <v>293</v>
      </c>
      <c r="B70" s="62" t="s">
        <v>81</v>
      </c>
      <c r="C70" s="42" t="s">
        <v>77</v>
      </c>
      <c r="D70" s="43">
        <v>4.7699999999999996</v>
      </c>
      <c r="E70" s="43">
        <v>4.7699999999999996</v>
      </c>
      <c r="F70" s="43">
        <v>4.7699999999999996</v>
      </c>
      <c r="G70" s="43">
        <v>4.7699999999999996</v>
      </c>
      <c r="H70" s="43">
        <v>4.7699999999999996</v>
      </c>
      <c r="I70" s="43">
        <v>4.7699999999999996</v>
      </c>
      <c r="J70" s="43">
        <v>4.7699999999999996</v>
      </c>
      <c r="K70" s="43">
        <v>4.7699999999999996</v>
      </c>
      <c r="L70" s="43">
        <v>4.7699999999999996</v>
      </c>
      <c r="M70" s="43">
        <v>4.7699999999999996</v>
      </c>
      <c r="N70" s="43">
        <v>4.7699999999999996</v>
      </c>
      <c r="O70" s="43">
        <v>4.7699999999999996</v>
      </c>
      <c r="P70" s="43">
        <v>4.7699999999999996</v>
      </c>
      <c r="Q70" s="43">
        <v>4.7699999999999996</v>
      </c>
      <c r="R70" s="43">
        <v>4.7699999999999996</v>
      </c>
      <c r="S70" s="43">
        <v>4.7699999999999996</v>
      </c>
      <c r="T70" s="43">
        <v>4.7699999999999996</v>
      </c>
      <c r="U70" s="43">
        <v>4.7699999999999996</v>
      </c>
      <c r="V70" s="43">
        <v>4.7699999999999996</v>
      </c>
      <c r="W70" s="43">
        <v>4.7699999999999996</v>
      </c>
      <c r="X70" s="43">
        <v>4.7699999999999996</v>
      </c>
      <c r="Y70" s="43">
        <v>4.7699999999999996</v>
      </c>
      <c r="Z70" s="43">
        <v>4.7699999999999996</v>
      </c>
      <c r="AA70" s="43">
        <v>4.7699999999999996</v>
      </c>
    </row>
    <row r="71" spans="1:27" ht="12.75" hidden="1" customHeight="1" outlineLevel="1" x14ac:dyDescent="0.2">
      <c r="A71" s="92" t="s">
        <v>294</v>
      </c>
      <c r="B71" s="62" t="s">
        <v>79</v>
      </c>
      <c r="C71" s="42" t="s">
        <v>77</v>
      </c>
      <c r="D71" s="43">
        <f>$D$11</f>
        <v>330.69</v>
      </c>
      <c r="E71" s="43">
        <f t="shared" ref="E71:AA71" si="38">$D$11</f>
        <v>330.69</v>
      </c>
      <c r="F71" s="43">
        <f t="shared" si="38"/>
        <v>330.69</v>
      </c>
      <c r="G71" s="43">
        <f t="shared" si="38"/>
        <v>330.69</v>
      </c>
      <c r="H71" s="43">
        <f t="shared" si="38"/>
        <v>330.69</v>
      </c>
      <c r="I71" s="43">
        <f t="shared" si="38"/>
        <v>330.69</v>
      </c>
      <c r="J71" s="43">
        <f t="shared" si="38"/>
        <v>330.69</v>
      </c>
      <c r="K71" s="43">
        <f t="shared" si="38"/>
        <v>330.69</v>
      </c>
      <c r="L71" s="43">
        <f t="shared" si="38"/>
        <v>330.69</v>
      </c>
      <c r="M71" s="43">
        <f t="shared" si="38"/>
        <v>330.69</v>
      </c>
      <c r="N71" s="43">
        <f t="shared" si="38"/>
        <v>330.69</v>
      </c>
      <c r="O71" s="43">
        <f t="shared" si="38"/>
        <v>330.69</v>
      </c>
      <c r="P71" s="43">
        <f t="shared" si="38"/>
        <v>330.69</v>
      </c>
      <c r="Q71" s="43">
        <f t="shared" si="38"/>
        <v>330.69</v>
      </c>
      <c r="R71" s="43">
        <f t="shared" si="38"/>
        <v>330.69</v>
      </c>
      <c r="S71" s="43">
        <f t="shared" si="38"/>
        <v>330.69</v>
      </c>
      <c r="T71" s="43">
        <f t="shared" si="38"/>
        <v>330.69</v>
      </c>
      <c r="U71" s="43">
        <f t="shared" si="38"/>
        <v>330.69</v>
      </c>
      <c r="V71" s="43">
        <f t="shared" si="38"/>
        <v>330.69</v>
      </c>
      <c r="W71" s="43">
        <f t="shared" si="38"/>
        <v>330.69</v>
      </c>
      <c r="X71" s="43">
        <f t="shared" si="38"/>
        <v>330.69</v>
      </c>
      <c r="Y71" s="43">
        <f t="shared" si="38"/>
        <v>330.69</v>
      </c>
      <c r="Z71" s="43">
        <f t="shared" si="38"/>
        <v>330.69</v>
      </c>
      <c r="AA71" s="43">
        <f t="shared" si="38"/>
        <v>330.69</v>
      </c>
    </row>
    <row r="72" spans="1:27" ht="12.75" customHeight="1" collapsed="1" x14ac:dyDescent="0.2">
      <c r="A72" s="91" t="s">
        <v>295</v>
      </c>
      <c r="B72" s="27" t="str">
        <f>"14"&amp;"."&amp;$B$599&amp;"."&amp;$B$600</f>
        <v>14.02.2023</v>
      </c>
      <c r="C72" s="83" t="s">
        <v>74</v>
      </c>
      <c r="D72" s="84">
        <f>ROUND(((D73+D74+D76+D75)/1000),5)</f>
        <v>2.6284999999999998</v>
      </c>
      <c r="E72" s="84">
        <f>ROUND(((E73+E74+E76+E75)/1000),5)</f>
        <v>2.57416</v>
      </c>
      <c r="F72" s="84">
        <f>ROUND(((F73+F74+F76+F75)/1000),5)</f>
        <v>2.5326399999999998</v>
      </c>
      <c r="G72" s="84">
        <f t="shared" ref="G72:AA72" si="39">ROUND(((G73+G74+G76+G75)/1000),5)</f>
        <v>2.5306199999999999</v>
      </c>
      <c r="H72" s="84">
        <f t="shared" si="39"/>
        <v>2.5764999999999998</v>
      </c>
      <c r="I72" s="84">
        <f t="shared" si="39"/>
        <v>2.6707100000000001</v>
      </c>
      <c r="J72" s="84">
        <f t="shared" si="39"/>
        <v>2.9667699999999999</v>
      </c>
      <c r="K72" s="84">
        <f t="shared" si="39"/>
        <v>3.0808300000000002</v>
      </c>
      <c r="L72" s="84">
        <f t="shared" si="39"/>
        <v>3.1626699999999999</v>
      </c>
      <c r="M72" s="84">
        <f t="shared" si="39"/>
        <v>3.32138</v>
      </c>
      <c r="N72" s="84">
        <f t="shared" si="39"/>
        <v>3.3330700000000002</v>
      </c>
      <c r="O72" s="84">
        <f t="shared" si="39"/>
        <v>3.3318099999999999</v>
      </c>
      <c r="P72" s="84">
        <f t="shared" si="39"/>
        <v>3.3096100000000002</v>
      </c>
      <c r="Q72" s="84">
        <f t="shared" si="39"/>
        <v>3.3162199999999999</v>
      </c>
      <c r="R72" s="84">
        <f t="shared" si="39"/>
        <v>3.31121</v>
      </c>
      <c r="S72" s="84">
        <f t="shared" si="39"/>
        <v>3.30246</v>
      </c>
      <c r="T72" s="84">
        <f t="shared" si="39"/>
        <v>3.3047599999999999</v>
      </c>
      <c r="U72" s="84">
        <f t="shared" si="39"/>
        <v>3.3199399999999999</v>
      </c>
      <c r="V72" s="84">
        <f t="shared" si="39"/>
        <v>3.3264999999999998</v>
      </c>
      <c r="W72" s="84">
        <f t="shared" si="39"/>
        <v>3.3184900000000002</v>
      </c>
      <c r="X72" s="84">
        <f t="shared" si="39"/>
        <v>3.2794500000000002</v>
      </c>
      <c r="Y72" s="84">
        <f t="shared" si="39"/>
        <v>3.0995300000000001</v>
      </c>
      <c r="Z72" s="84">
        <f t="shared" si="39"/>
        <v>3.0024700000000002</v>
      </c>
      <c r="AA72" s="84">
        <f t="shared" si="39"/>
        <v>2.8299500000000002</v>
      </c>
    </row>
    <row r="73" spans="1:27" ht="12.75" hidden="1" customHeight="1" outlineLevel="1" x14ac:dyDescent="0.2">
      <c r="A73" s="92" t="s">
        <v>296</v>
      </c>
      <c r="B73" s="62" t="s">
        <v>231</v>
      </c>
      <c r="C73" s="42" t="s">
        <v>77</v>
      </c>
      <c r="D73" s="43">
        <v>1221.6199999999999</v>
      </c>
      <c r="E73" s="43">
        <v>1167.28</v>
      </c>
      <c r="F73" s="43">
        <v>1125.76</v>
      </c>
      <c r="G73" s="43">
        <v>1123.74</v>
      </c>
      <c r="H73" s="43">
        <v>1169.6199999999999</v>
      </c>
      <c r="I73" s="43">
        <v>1263.83</v>
      </c>
      <c r="J73" s="43">
        <v>1559.89</v>
      </c>
      <c r="K73" s="43">
        <v>1673.95</v>
      </c>
      <c r="L73" s="43">
        <v>1755.79</v>
      </c>
      <c r="M73" s="43">
        <v>1914.5</v>
      </c>
      <c r="N73" s="43">
        <v>1926.19</v>
      </c>
      <c r="O73" s="43">
        <v>1924.93</v>
      </c>
      <c r="P73" s="43">
        <v>1902.73</v>
      </c>
      <c r="Q73" s="43">
        <v>1909.34</v>
      </c>
      <c r="R73" s="43">
        <v>1904.33</v>
      </c>
      <c r="S73" s="43">
        <v>1895.58</v>
      </c>
      <c r="T73" s="43">
        <v>1897.88</v>
      </c>
      <c r="U73" s="43">
        <v>1913.06</v>
      </c>
      <c r="V73" s="43">
        <v>1919.62</v>
      </c>
      <c r="W73" s="43">
        <v>1911.61</v>
      </c>
      <c r="X73" s="43">
        <v>1872.57</v>
      </c>
      <c r="Y73" s="43">
        <v>1692.65</v>
      </c>
      <c r="Z73" s="43">
        <v>1595.59</v>
      </c>
      <c r="AA73" s="43">
        <v>1423.07</v>
      </c>
    </row>
    <row r="74" spans="1:27" ht="12.75" hidden="1" customHeight="1" outlineLevel="1" x14ac:dyDescent="0.2">
      <c r="A74" s="92" t="s">
        <v>297</v>
      </c>
      <c r="B74" s="62" t="s">
        <v>88</v>
      </c>
      <c r="C74" s="42" t="s">
        <v>77</v>
      </c>
      <c r="D74" s="43">
        <f t="shared" ref="D74:AA74" si="40">$D$9</f>
        <v>1071.42</v>
      </c>
      <c r="E74" s="43">
        <f t="shared" si="40"/>
        <v>1071.42</v>
      </c>
      <c r="F74" s="43">
        <f t="shared" si="40"/>
        <v>1071.42</v>
      </c>
      <c r="G74" s="43">
        <f t="shared" si="40"/>
        <v>1071.42</v>
      </c>
      <c r="H74" s="43">
        <f t="shared" si="40"/>
        <v>1071.42</v>
      </c>
      <c r="I74" s="43">
        <f t="shared" si="40"/>
        <v>1071.42</v>
      </c>
      <c r="J74" s="43">
        <f t="shared" si="40"/>
        <v>1071.42</v>
      </c>
      <c r="K74" s="43">
        <f t="shared" si="40"/>
        <v>1071.42</v>
      </c>
      <c r="L74" s="43">
        <f t="shared" si="40"/>
        <v>1071.42</v>
      </c>
      <c r="M74" s="43">
        <f t="shared" si="40"/>
        <v>1071.42</v>
      </c>
      <c r="N74" s="43">
        <f t="shared" si="40"/>
        <v>1071.42</v>
      </c>
      <c r="O74" s="43">
        <f t="shared" si="40"/>
        <v>1071.42</v>
      </c>
      <c r="P74" s="43">
        <f t="shared" si="40"/>
        <v>1071.42</v>
      </c>
      <c r="Q74" s="43">
        <f t="shared" si="40"/>
        <v>1071.42</v>
      </c>
      <c r="R74" s="43">
        <f t="shared" si="40"/>
        <v>1071.42</v>
      </c>
      <c r="S74" s="43">
        <f t="shared" si="40"/>
        <v>1071.42</v>
      </c>
      <c r="T74" s="43">
        <f t="shared" si="40"/>
        <v>1071.42</v>
      </c>
      <c r="U74" s="43">
        <f t="shared" si="40"/>
        <v>1071.42</v>
      </c>
      <c r="V74" s="43">
        <f t="shared" si="40"/>
        <v>1071.42</v>
      </c>
      <c r="W74" s="43">
        <f t="shared" si="40"/>
        <v>1071.42</v>
      </c>
      <c r="X74" s="43">
        <f t="shared" si="40"/>
        <v>1071.42</v>
      </c>
      <c r="Y74" s="43">
        <f t="shared" si="40"/>
        <v>1071.42</v>
      </c>
      <c r="Z74" s="43">
        <f t="shared" si="40"/>
        <v>1071.42</v>
      </c>
      <c r="AA74" s="43">
        <f t="shared" si="40"/>
        <v>1071.42</v>
      </c>
    </row>
    <row r="75" spans="1:27" ht="12.75" hidden="1" customHeight="1" outlineLevel="1" x14ac:dyDescent="0.2">
      <c r="A75" s="92" t="s">
        <v>298</v>
      </c>
      <c r="B75" s="62" t="s">
        <v>81</v>
      </c>
      <c r="C75" s="42" t="s">
        <v>77</v>
      </c>
      <c r="D75" s="43">
        <v>4.7699999999999996</v>
      </c>
      <c r="E75" s="43">
        <v>4.7699999999999996</v>
      </c>
      <c r="F75" s="43">
        <v>4.7699999999999996</v>
      </c>
      <c r="G75" s="43">
        <v>4.7699999999999996</v>
      </c>
      <c r="H75" s="43">
        <v>4.7699999999999996</v>
      </c>
      <c r="I75" s="43">
        <v>4.7699999999999996</v>
      </c>
      <c r="J75" s="43">
        <v>4.7699999999999996</v>
      </c>
      <c r="K75" s="43">
        <v>4.7699999999999996</v>
      </c>
      <c r="L75" s="43">
        <v>4.7699999999999996</v>
      </c>
      <c r="M75" s="43">
        <v>4.7699999999999996</v>
      </c>
      <c r="N75" s="43">
        <v>4.7699999999999996</v>
      </c>
      <c r="O75" s="43">
        <v>4.7699999999999996</v>
      </c>
      <c r="P75" s="43">
        <v>4.7699999999999996</v>
      </c>
      <c r="Q75" s="43">
        <v>4.7699999999999996</v>
      </c>
      <c r="R75" s="43">
        <v>4.7699999999999996</v>
      </c>
      <c r="S75" s="43">
        <v>4.7699999999999996</v>
      </c>
      <c r="T75" s="43">
        <v>4.7699999999999996</v>
      </c>
      <c r="U75" s="43">
        <v>4.7699999999999996</v>
      </c>
      <c r="V75" s="43">
        <v>4.7699999999999996</v>
      </c>
      <c r="W75" s="43">
        <v>4.7699999999999996</v>
      </c>
      <c r="X75" s="43">
        <v>4.7699999999999996</v>
      </c>
      <c r="Y75" s="43">
        <v>4.7699999999999996</v>
      </c>
      <c r="Z75" s="43">
        <v>4.7699999999999996</v>
      </c>
      <c r="AA75" s="43">
        <v>4.7699999999999996</v>
      </c>
    </row>
    <row r="76" spans="1:27" ht="12.75" hidden="1" customHeight="1" outlineLevel="1" x14ac:dyDescent="0.2">
      <c r="A76" s="92" t="s">
        <v>299</v>
      </c>
      <c r="B76" s="62" t="s">
        <v>79</v>
      </c>
      <c r="C76" s="42" t="s">
        <v>77</v>
      </c>
      <c r="D76" s="43">
        <f>$D$11</f>
        <v>330.69</v>
      </c>
      <c r="E76" s="43">
        <f t="shared" ref="E76:AA76" si="41">$D$11</f>
        <v>330.69</v>
      </c>
      <c r="F76" s="43">
        <f t="shared" si="41"/>
        <v>330.69</v>
      </c>
      <c r="G76" s="43">
        <f t="shared" si="41"/>
        <v>330.69</v>
      </c>
      <c r="H76" s="43">
        <f t="shared" si="41"/>
        <v>330.69</v>
      </c>
      <c r="I76" s="43">
        <f t="shared" si="41"/>
        <v>330.69</v>
      </c>
      <c r="J76" s="43">
        <f t="shared" si="41"/>
        <v>330.69</v>
      </c>
      <c r="K76" s="43">
        <f t="shared" si="41"/>
        <v>330.69</v>
      </c>
      <c r="L76" s="43">
        <f t="shared" si="41"/>
        <v>330.69</v>
      </c>
      <c r="M76" s="43">
        <f t="shared" si="41"/>
        <v>330.69</v>
      </c>
      <c r="N76" s="43">
        <f t="shared" si="41"/>
        <v>330.69</v>
      </c>
      <c r="O76" s="43">
        <f t="shared" si="41"/>
        <v>330.69</v>
      </c>
      <c r="P76" s="43">
        <f t="shared" si="41"/>
        <v>330.69</v>
      </c>
      <c r="Q76" s="43">
        <f t="shared" si="41"/>
        <v>330.69</v>
      </c>
      <c r="R76" s="43">
        <f t="shared" si="41"/>
        <v>330.69</v>
      </c>
      <c r="S76" s="43">
        <f t="shared" si="41"/>
        <v>330.69</v>
      </c>
      <c r="T76" s="43">
        <f t="shared" si="41"/>
        <v>330.69</v>
      </c>
      <c r="U76" s="43">
        <f t="shared" si="41"/>
        <v>330.69</v>
      </c>
      <c r="V76" s="43">
        <f t="shared" si="41"/>
        <v>330.69</v>
      </c>
      <c r="W76" s="43">
        <f t="shared" si="41"/>
        <v>330.69</v>
      </c>
      <c r="X76" s="43">
        <f t="shared" si="41"/>
        <v>330.69</v>
      </c>
      <c r="Y76" s="43">
        <f t="shared" si="41"/>
        <v>330.69</v>
      </c>
      <c r="Z76" s="43">
        <f t="shared" si="41"/>
        <v>330.69</v>
      </c>
      <c r="AA76" s="43">
        <f t="shared" si="41"/>
        <v>330.69</v>
      </c>
    </row>
    <row r="77" spans="1:27" ht="12.75" customHeight="1" collapsed="1" x14ac:dyDescent="0.2">
      <c r="A77" s="91" t="s">
        <v>300</v>
      </c>
      <c r="B77" s="27" t="str">
        <f>"15"&amp;"."&amp;$B$599&amp;"."&amp;$B$600</f>
        <v>15.02.2023</v>
      </c>
      <c r="C77" s="83" t="s">
        <v>74</v>
      </c>
      <c r="D77" s="84">
        <f>ROUND(((D78+D79+D81+D80)/1000),5)</f>
        <v>2.63625</v>
      </c>
      <c r="E77" s="84">
        <f>ROUND(((E78+E79+E81+E80)/1000),5)</f>
        <v>2.5586000000000002</v>
      </c>
      <c r="F77" s="84">
        <f>ROUND(((F78+F79+F81+F80)/1000),5)</f>
        <v>2.53165</v>
      </c>
      <c r="G77" s="84">
        <f t="shared" ref="G77:AA77" si="42">ROUND(((G78+G79+G81+G80)/1000),5)</f>
        <v>2.5324900000000001</v>
      </c>
      <c r="H77" s="84">
        <f t="shared" si="42"/>
        <v>2.5771899999999999</v>
      </c>
      <c r="I77" s="84">
        <f t="shared" si="42"/>
        <v>2.6762999999999999</v>
      </c>
      <c r="J77" s="84">
        <f t="shared" si="42"/>
        <v>2.9380700000000002</v>
      </c>
      <c r="K77" s="84">
        <f t="shared" si="42"/>
        <v>3.0859700000000001</v>
      </c>
      <c r="L77" s="84">
        <f t="shared" si="42"/>
        <v>3.1415099999999998</v>
      </c>
      <c r="M77" s="84">
        <f t="shared" si="42"/>
        <v>3.1720899999999999</v>
      </c>
      <c r="N77" s="84">
        <f t="shared" si="42"/>
        <v>3.2042000000000002</v>
      </c>
      <c r="O77" s="84">
        <f t="shared" si="42"/>
        <v>3.30931</v>
      </c>
      <c r="P77" s="84">
        <f t="shared" si="42"/>
        <v>3.2252000000000001</v>
      </c>
      <c r="Q77" s="84">
        <f t="shared" si="42"/>
        <v>3.2564600000000001</v>
      </c>
      <c r="R77" s="84">
        <f t="shared" si="42"/>
        <v>3.2298300000000002</v>
      </c>
      <c r="S77" s="84">
        <f t="shared" si="42"/>
        <v>3.1779099999999998</v>
      </c>
      <c r="T77" s="84">
        <f t="shared" si="42"/>
        <v>3.1423800000000002</v>
      </c>
      <c r="U77" s="84">
        <f t="shared" si="42"/>
        <v>3.1619000000000002</v>
      </c>
      <c r="V77" s="84">
        <f t="shared" si="42"/>
        <v>3.2319900000000001</v>
      </c>
      <c r="W77" s="84">
        <f t="shared" si="42"/>
        <v>3.2331799999999999</v>
      </c>
      <c r="X77" s="84">
        <f t="shared" si="42"/>
        <v>3.2040299999999999</v>
      </c>
      <c r="Y77" s="84">
        <f t="shared" si="42"/>
        <v>3.1332800000000001</v>
      </c>
      <c r="Z77" s="84">
        <f t="shared" si="42"/>
        <v>2.99173</v>
      </c>
      <c r="AA77" s="84">
        <f t="shared" si="42"/>
        <v>2.7739500000000001</v>
      </c>
    </row>
    <row r="78" spans="1:27" ht="12.75" hidden="1" customHeight="1" outlineLevel="1" x14ac:dyDescent="0.2">
      <c r="A78" s="92" t="s">
        <v>301</v>
      </c>
      <c r="B78" s="62" t="s">
        <v>231</v>
      </c>
      <c r="C78" s="42" t="s">
        <v>77</v>
      </c>
      <c r="D78" s="43">
        <v>1229.3699999999999</v>
      </c>
      <c r="E78" s="43">
        <v>1151.72</v>
      </c>
      <c r="F78" s="43">
        <v>1124.77</v>
      </c>
      <c r="G78" s="43">
        <v>1125.6099999999999</v>
      </c>
      <c r="H78" s="43">
        <v>1170.31</v>
      </c>
      <c r="I78" s="43">
        <v>1269.42</v>
      </c>
      <c r="J78" s="43">
        <v>1531.19</v>
      </c>
      <c r="K78" s="43">
        <v>1679.09</v>
      </c>
      <c r="L78" s="43">
        <v>1734.63</v>
      </c>
      <c r="M78" s="43">
        <v>1765.21</v>
      </c>
      <c r="N78" s="43">
        <v>1797.32</v>
      </c>
      <c r="O78" s="43">
        <v>1902.43</v>
      </c>
      <c r="P78" s="43">
        <v>1818.32</v>
      </c>
      <c r="Q78" s="43">
        <v>1849.58</v>
      </c>
      <c r="R78" s="43">
        <v>1822.95</v>
      </c>
      <c r="S78" s="43">
        <v>1771.03</v>
      </c>
      <c r="T78" s="43">
        <v>1735.5</v>
      </c>
      <c r="U78" s="43">
        <v>1755.02</v>
      </c>
      <c r="V78" s="43">
        <v>1825.11</v>
      </c>
      <c r="W78" s="43">
        <v>1826.3</v>
      </c>
      <c r="X78" s="43">
        <v>1797.15</v>
      </c>
      <c r="Y78" s="43">
        <v>1726.4</v>
      </c>
      <c r="Z78" s="43">
        <v>1584.85</v>
      </c>
      <c r="AA78" s="43">
        <v>1367.07</v>
      </c>
    </row>
    <row r="79" spans="1:27" ht="12.75" hidden="1" customHeight="1" outlineLevel="1" x14ac:dyDescent="0.2">
      <c r="A79" s="92" t="s">
        <v>302</v>
      </c>
      <c r="B79" s="62" t="s">
        <v>88</v>
      </c>
      <c r="C79" s="42" t="s">
        <v>77</v>
      </c>
      <c r="D79" s="43">
        <f t="shared" ref="D79:AA79" si="43">$D$9</f>
        <v>1071.42</v>
      </c>
      <c r="E79" s="43">
        <f t="shared" si="43"/>
        <v>1071.42</v>
      </c>
      <c r="F79" s="43">
        <f t="shared" si="43"/>
        <v>1071.42</v>
      </c>
      <c r="G79" s="43">
        <f t="shared" si="43"/>
        <v>1071.42</v>
      </c>
      <c r="H79" s="43">
        <f t="shared" si="43"/>
        <v>1071.42</v>
      </c>
      <c r="I79" s="43">
        <f t="shared" si="43"/>
        <v>1071.42</v>
      </c>
      <c r="J79" s="43">
        <f t="shared" si="43"/>
        <v>1071.42</v>
      </c>
      <c r="K79" s="43">
        <f t="shared" si="43"/>
        <v>1071.42</v>
      </c>
      <c r="L79" s="43">
        <f t="shared" si="43"/>
        <v>1071.42</v>
      </c>
      <c r="M79" s="43">
        <f t="shared" si="43"/>
        <v>1071.42</v>
      </c>
      <c r="N79" s="43">
        <f t="shared" si="43"/>
        <v>1071.42</v>
      </c>
      <c r="O79" s="43">
        <f t="shared" si="43"/>
        <v>1071.42</v>
      </c>
      <c r="P79" s="43">
        <f t="shared" si="43"/>
        <v>1071.42</v>
      </c>
      <c r="Q79" s="43">
        <f t="shared" si="43"/>
        <v>1071.42</v>
      </c>
      <c r="R79" s="43">
        <f t="shared" si="43"/>
        <v>1071.42</v>
      </c>
      <c r="S79" s="43">
        <f t="shared" si="43"/>
        <v>1071.42</v>
      </c>
      <c r="T79" s="43">
        <f t="shared" si="43"/>
        <v>1071.42</v>
      </c>
      <c r="U79" s="43">
        <f t="shared" si="43"/>
        <v>1071.42</v>
      </c>
      <c r="V79" s="43">
        <f t="shared" si="43"/>
        <v>1071.42</v>
      </c>
      <c r="W79" s="43">
        <f t="shared" si="43"/>
        <v>1071.42</v>
      </c>
      <c r="X79" s="43">
        <f t="shared" si="43"/>
        <v>1071.42</v>
      </c>
      <c r="Y79" s="43">
        <f t="shared" si="43"/>
        <v>1071.42</v>
      </c>
      <c r="Z79" s="43">
        <f t="shared" si="43"/>
        <v>1071.42</v>
      </c>
      <c r="AA79" s="43">
        <f t="shared" si="43"/>
        <v>1071.42</v>
      </c>
    </row>
    <row r="80" spans="1:27" ht="12.75" hidden="1" customHeight="1" outlineLevel="1" x14ac:dyDescent="0.2">
      <c r="A80" s="92" t="s">
        <v>303</v>
      </c>
      <c r="B80" s="62" t="s">
        <v>81</v>
      </c>
      <c r="C80" s="42" t="s">
        <v>77</v>
      </c>
      <c r="D80" s="43">
        <v>4.7699999999999996</v>
      </c>
      <c r="E80" s="43">
        <v>4.7699999999999996</v>
      </c>
      <c r="F80" s="43">
        <v>4.7699999999999996</v>
      </c>
      <c r="G80" s="43">
        <v>4.7699999999999996</v>
      </c>
      <c r="H80" s="43">
        <v>4.7699999999999996</v>
      </c>
      <c r="I80" s="43">
        <v>4.7699999999999996</v>
      </c>
      <c r="J80" s="43">
        <v>4.7699999999999996</v>
      </c>
      <c r="K80" s="43">
        <v>4.7699999999999996</v>
      </c>
      <c r="L80" s="43">
        <v>4.7699999999999996</v>
      </c>
      <c r="M80" s="43">
        <v>4.7699999999999996</v>
      </c>
      <c r="N80" s="43">
        <v>4.7699999999999996</v>
      </c>
      <c r="O80" s="43">
        <v>4.7699999999999996</v>
      </c>
      <c r="P80" s="43">
        <v>4.7699999999999996</v>
      </c>
      <c r="Q80" s="43">
        <v>4.7699999999999996</v>
      </c>
      <c r="R80" s="43">
        <v>4.7699999999999996</v>
      </c>
      <c r="S80" s="43">
        <v>4.7699999999999996</v>
      </c>
      <c r="T80" s="43">
        <v>4.7699999999999996</v>
      </c>
      <c r="U80" s="43">
        <v>4.7699999999999996</v>
      </c>
      <c r="V80" s="43">
        <v>4.7699999999999996</v>
      </c>
      <c r="W80" s="43">
        <v>4.7699999999999996</v>
      </c>
      <c r="X80" s="43">
        <v>4.7699999999999996</v>
      </c>
      <c r="Y80" s="43">
        <v>4.7699999999999996</v>
      </c>
      <c r="Z80" s="43">
        <v>4.7699999999999996</v>
      </c>
      <c r="AA80" s="43">
        <v>4.7699999999999996</v>
      </c>
    </row>
    <row r="81" spans="1:27" ht="12.75" hidden="1" customHeight="1" outlineLevel="1" x14ac:dyDescent="0.2">
      <c r="A81" s="92" t="s">
        <v>304</v>
      </c>
      <c r="B81" s="62" t="s">
        <v>79</v>
      </c>
      <c r="C81" s="42" t="s">
        <v>77</v>
      </c>
      <c r="D81" s="43">
        <f>$D$11</f>
        <v>330.69</v>
      </c>
      <c r="E81" s="43">
        <f t="shared" ref="E81:AA81" si="44">$D$11</f>
        <v>330.69</v>
      </c>
      <c r="F81" s="43">
        <f t="shared" si="44"/>
        <v>330.69</v>
      </c>
      <c r="G81" s="43">
        <f t="shared" si="44"/>
        <v>330.69</v>
      </c>
      <c r="H81" s="43">
        <f t="shared" si="44"/>
        <v>330.69</v>
      </c>
      <c r="I81" s="43">
        <f t="shared" si="44"/>
        <v>330.69</v>
      </c>
      <c r="J81" s="43">
        <f t="shared" si="44"/>
        <v>330.69</v>
      </c>
      <c r="K81" s="43">
        <f t="shared" si="44"/>
        <v>330.69</v>
      </c>
      <c r="L81" s="43">
        <f t="shared" si="44"/>
        <v>330.69</v>
      </c>
      <c r="M81" s="43">
        <f t="shared" si="44"/>
        <v>330.69</v>
      </c>
      <c r="N81" s="43">
        <f t="shared" si="44"/>
        <v>330.69</v>
      </c>
      <c r="O81" s="43">
        <f t="shared" si="44"/>
        <v>330.69</v>
      </c>
      <c r="P81" s="43">
        <f t="shared" si="44"/>
        <v>330.69</v>
      </c>
      <c r="Q81" s="43">
        <f t="shared" si="44"/>
        <v>330.69</v>
      </c>
      <c r="R81" s="43">
        <f t="shared" si="44"/>
        <v>330.69</v>
      </c>
      <c r="S81" s="43">
        <f t="shared" si="44"/>
        <v>330.69</v>
      </c>
      <c r="T81" s="43">
        <f t="shared" si="44"/>
        <v>330.69</v>
      </c>
      <c r="U81" s="43">
        <f t="shared" si="44"/>
        <v>330.69</v>
      </c>
      <c r="V81" s="43">
        <f t="shared" si="44"/>
        <v>330.69</v>
      </c>
      <c r="W81" s="43">
        <f t="shared" si="44"/>
        <v>330.69</v>
      </c>
      <c r="X81" s="43">
        <f t="shared" si="44"/>
        <v>330.69</v>
      </c>
      <c r="Y81" s="43">
        <f t="shared" si="44"/>
        <v>330.69</v>
      </c>
      <c r="Z81" s="43">
        <f t="shared" si="44"/>
        <v>330.69</v>
      </c>
      <c r="AA81" s="43">
        <f t="shared" si="44"/>
        <v>330.69</v>
      </c>
    </row>
    <row r="82" spans="1:27" ht="12.75" customHeight="1" collapsed="1" x14ac:dyDescent="0.2">
      <c r="A82" s="91" t="s">
        <v>305</v>
      </c>
      <c r="B82" s="27" t="str">
        <f>"16"&amp;"."&amp;$B$599&amp;"."&amp;$B$600</f>
        <v>16.02.2023</v>
      </c>
      <c r="C82" s="83" t="s">
        <v>74</v>
      </c>
      <c r="D82" s="84">
        <f>ROUND(((D83+D84+D86+D85)/1000),5)</f>
        <v>2.6131799999999998</v>
      </c>
      <c r="E82" s="84">
        <f>ROUND(((E83+E84+E86+E85)/1000),5)</f>
        <v>2.5634700000000001</v>
      </c>
      <c r="F82" s="84">
        <f>ROUND(((F83+F84+F86+F85)/1000),5)</f>
        <v>2.53281</v>
      </c>
      <c r="G82" s="84">
        <f t="shared" ref="G82:AA82" si="45">ROUND(((G83+G84+G86+G85)/1000),5)</f>
        <v>2.5368200000000001</v>
      </c>
      <c r="H82" s="84">
        <f t="shared" si="45"/>
        <v>2.5923099999999999</v>
      </c>
      <c r="I82" s="84">
        <f t="shared" si="45"/>
        <v>2.7038500000000001</v>
      </c>
      <c r="J82" s="84">
        <f t="shared" si="45"/>
        <v>2.93093</v>
      </c>
      <c r="K82" s="84">
        <f t="shared" si="45"/>
        <v>3.0615299999999999</v>
      </c>
      <c r="L82" s="84">
        <f t="shared" si="45"/>
        <v>3.1045699999999998</v>
      </c>
      <c r="M82" s="84">
        <f t="shared" si="45"/>
        <v>3.1183299999999998</v>
      </c>
      <c r="N82" s="84">
        <f t="shared" si="45"/>
        <v>3.1381800000000002</v>
      </c>
      <c r="O82" s="84">
        <f t="shared" si="45"/>
        <v>3.1736200000000001</v>
      </c>
      <c r="P82" s="84">
        <f t="shared" si="45"/>
        <v>3.1492900000000001</v>
      </c>
      <c r="Q82" s="84">
        <f t="shared" si="45"/>
        <v>3.1467100000000001</v>
      </c>
      <c r="R82" s="84">
        <f t="shared" si="45"/>
        <v>3.1426599999999998</v>
      </c>
      <c r="S82" s="84">
        <f t="shared" si="45"/>
        <v>3.1114199999999999</v>
      </c>
      <c r="T82" s="84">
        <f t="shared" si="45"/>
        <v>3.0897700000000001</v>
      </c>
      <c r="U82" s="84">
        <f t="shared" si="45"/>
        <v>3.1066699999999998</v>
      </c>
      <c r="V82" s="84">
        <f t="shared" si="45"/>
        <v>3.1337899999999999</v>
      </c>
      <c r="W82" s="84">
        <f t="shared" si="45"/>
        <v>3.1563500000000002</v>
      </c>
      <c r="X82" s="84">
        <f t="shared" si="45"/>
        <v>3.1355499999999998</v>
      </c>
      <c r="Y82" s="84">
        <f t="shared" si="45"/>
        <v>3.10859</v>
      </c>
      <c r="Z82" s="84">
        <f t="shared" si="45"/>
        <v>2.9840100000000001</v>
      </c>
      <c r="AA82" s="84">
        <f t="shared" si="45"/>
        <v>2.7200799999999998</v>
      </c>
    </row>
    <row r="83" spans="1:27" ht="12.75" hidden="1" customHeight="1" outlineLevel="1" x14ac:dyDescent="0.2">
      <c r="A83" s="92" t="s">
        <v>306</v>
      </c>
      <c r="B83" s="62" t="s">
        <v>231</v>
      </c>
      <c r="C83" s="42" t="s">
        <v>77</v>
      </c>
      <c r="D83" s="43">
        <v>1206.3</v>
      </c>
      <c r="E83" s="43">
        <v>1156.5899999999999</v>
      </c>
      <c r="F83" s="43">
        <v>1125.93</v>
      </c>
      <c r="G83" s="43">
        <v>1129.94</v>
      </c>
      <c r="H83" s="43">
        <v>1185.43</v>
      </c>
      <c r="I83" s="43">
        <v>1296.97</v>
      </c>
      <c r="J83" s="43">
        <v>1524.05</v>
      </c>
      <c r="K83" s="43">
        <v>1654.65</v>
      </c>
      <c r="L83" s="43">
        <v>1697.69</v>
      </c>
      <c r="M83" s="43">
        <v>1711.45</v>
      </c>
      <c r="N83" s="43">
        <v>1731.3</v>
      </c>
      <c r="O83" s="43">
        <v>1766.74</v>
      </c>
      <c r="P83" s="43">
        <v>1742.41</v>
      </c>
      <c r="Q83" s="43">
        <v>1739.83</v>
      </c>
      <c r="R83" s="43">
        <v>1735.78</v>
      </c>
      <c r="S83" s="43">
        <v>1704.54</v>
      </c>
      <c r="T83" s="43">
        <v>1682.89</v>
      </c>
      <c r="U83" s="43">
        <v>1699.79</v>
      </c>
      <c r="V83" s="43">
        <v>1726.91</v>
      </c>
      <c r="W83" s="43">
        <v>1749.47</v>
      </c>
      <c r="X83" s="43">
        <v>1728.67</v>
      </c>
      <c r="Y83" s="43">
        <v>1701.71</v>
      </c>
      <c r="Z83" s="43">
        <v>1577.13</v>
      </c>
      <c r="AA83" s="43">
        <v>1313.2</v>
      </c>
    </row>
    <row r="84" spans="1:27" ht="12.75" hidden="1" customHeight="1" outlineLevel="1" x14ac:dyDescent="0.2">
      <c r="A84" s="92" t="s">
        <v>307</v>
      </c>
      <c r="B84" s="62" t="s">
        <v>88</v>
      </c>
      <c r="C84" s="42" t="s">
        <v>77</v>
      </c>
      <c r="D84" s="43">
        <f t="shared" ref="D84:AA84" si="46">$D$9</f>
        <v>1071.42</v>
      </c>
      <c r="E84" s="43">
        <f t="shared" si="46"/>
        <v>1071.42</v>
      </c>
      <c r="F84" s="43">
        <f t="shared" si="46"/>
        <v>1071.42</v>
      </c>
      <c r="G84" s="43">
        <f t="shared" si="46"/>
        <v>1071.42</v>
      </c>
      <c r="H84" s="43">
        <f t="shared" si="46"/>
        <v>1071.42</v>
      </c>
      <c r="I84" s="43">
        <f t="shared" si="46"/>
        <v>1071.42</v>
      </c>
      <c r="J84" s="43">
        <f t="shared" si="46"/>
        <v>1071.42</v>
      </c>
      <c r="K84" s="43">
        <f t="shared" si="46"/>
        <v>1071.42</v>
      </c>
      <c r="L84" s="43">
        <f t="shared" si="46"/>
        <v>1071.42</v>
      </c>
      <c r="M84" s="43">
        <f t="shared" si="46"/>
        <v>1071.42</v>
      </c>
      <c r="N84" s="43">
        <f t="shared" si="46"/>
        <v>1071.42</v>
      </c>
      <c r="O84" s="43">
        <f t="shared" si="46"/>
        <v>1071.42</v>
      </c>
      <c r="P84" s="43">
        <f t="shared" si="46"/>
        <v>1071.42</v>
      </c>
      <c r="Q84" s="43">
        <f t="shared" si="46"/>
        <v>1071.42</v>
      </c>
      <c r="R84" s="43">
        <f t="shared" si="46"/>
        <v>1071.42</v>
      </c>
      <c r="S84" s="43">
        <f t="shared" si="46"/>
        <v>1071.42</v>
      </c>
      <c r="T84" s="43">
        <f t="shared" si="46"/>
        <v>1071.42</v>
      </c>
      <c r="U84" s="43">
        <f t="shared" si="46"/>
        <v>1071.42</v>
      </c>
      <c r="V84" s="43">
        <f t="shared" si="46"/>
        <v>1071.42</v>
      </c>
      <c r="W84" s="43">
        <f t="shared" si="46"/>
        <v>1071.42</v>
      </c>
      <c r="X84" s="43">
        <f t="shared" si="46"/>
        <v>1071.42</v>
      </c>
      <c r="Y84" s="43">
        <f t="shared" si="46"/>
        <v>1071.42</v>
      </c>
      <c r="Z84" s="43">
        <f t="shared" si="46"/>
        <v>1071.42</v>
      </c>
      <c r="AA84" s="43">
        <f t="shared" si="46"/>
        <v>1071.42</v>
      </c>
    </row>
    <row r="85" spans="1:27" ht="12.75" hidden="1" customHeight="1" outlineLevel="1" x14ac:dyDescent="0.2">
      <c r="A85" s="92" t="s">
        <v>308</v>
      </c>
      <c r="B85" s="62" t="s">
        <v>81</v>
      </c>
      <c r="C85" s="42" t="s">
        <v>77</v>
      </c>
      <c r="D85" s="43">
        <v>4.7699999999999996</v>
      </c>
      <c r="E85" s="43">
        <v>4.7699999999999996</v>
      </c>
      <c r="F85" s="43">
        <v>4.7699999999999996</v>
      </c>
      <c r="G85" s="43">
        <v>4.7699999999999996</v>
      </c>
      <c r="H85" s="43">
        <v>4.7699999999999996</v>
      </c>
      <c r="I85" s="43">
        <v>4.7699999999999996</v>
      </c>
      <c r="J85" s="43">
        <v>4.7699999999999996</v>
      </c>
      <c r="K85" s="43">
        <v>4.7699999999999996</v>
      </c>
      <c r="L85" s="43">
        <v>4.7699999999999996</v>
      </c>
      <c r="M85" s="43">
        <v>4.7699999999999996</v>
      </c>
      <c r="N85" s="43">
        <v>4.7699999999999996</v>
      </c>
      <c r="O85" s="43">
        <v>4.7699999999999996</v>
      </c>
      <c r="P85" s="43">
        <v>4.7699999999999996</v>
      </c>
      <c r="Q85" s="43">
        <v>4.7699999999999996</v>
      </c>
      <c r="R85" s="43">
        <v>4.7699999999999996</v>
      </c>
      <c r="S85" s="43">
        <v>4.7699999999999996</v>
      </c>
      <c r="T85" s="43">
        <v>4.7699999999999996</v>
      </c>
      <c r="U85" s="43">
        <v>4.7699999999999996</v>
      </c>
      <c r="V85" s="43">
        <v>4.7699999999999996</v>
      </c>
      <c r="W85" s="43">
        <v>4.7699999999999996</v>
      </c>
      <c r="X85" s="43">
        <v>4.7699999999999996</v>
      </c>
      <c r="Y85" s="43">
        <v>4.7699999999999996</v>
      </c>
      <c r="Z85" s="43">
        <v>4.7699999999999996</v>
      </c>
      <c r="AA85" s="43">
        <v>4.7699999999999996</v>
      </c>
    </row>
    <row r="86" spans="1:27" ht="12.75" hidden="1" customHeight="1" outlineLevel="1" x14ac:dyDescent="0.2">
      <c r="A86" s="92" t="s">
        <v>309</v>
      </c>
      <c r="B86" s="62" t="s">
        <v>79</v>
      </c>
      <c r="C86" s="42" t="s">
        <v>77</v>
      </c>
      <c r="D86" s="43">
        <f>$D$11</f>
        <v>330.69</v>
      </c>
      <c r="E86" s="43">
        <f t="shared" ref="E86:AA86" si="47">$D$11</f>
        <v>330.69</v>
      </c>
      <c r="F86" s="43">
        <f t="shared" si="47"/>
        <v>330.69</v>
      </c>
      <c r="G86" s="43">
        <f t="shared" si="47"/>
        <v>330.69</v>
      </c>
      <c r="H86" s="43">
        <f t="shared" si="47"/>
        <v>330.69</v>
      </c>
      <c r="I86" s="43">
        <f t="shared" si="47"/>
        <v>330.69</v>
      </c>
      <c r="J86" s="43">
        <f t="shared" si="47"/>
        <v>330.69</v>
      </c>
      <c r="K86" s="43">
        <f t="shared" si="47"/>
        <v>330.69</v>
      </c>
      <c r="L86" s="43">
        <f t="shared" si="47"/>
        <v>330.69</v>
      </c>
      <c r="M86" s="43">
        <f t="shared" si="47"/>
        <v>330.69</v>
      </c>
      <c r="N86" s="43">
        <f t="shared" si="47"/>
        <v>330.69</v>
      </c>
      <c r="O86" s="43">
        <f t="shared" si="47"/>
        <v>330.69</v>
      </c>
      <c r="P86" s="43">
        <f t="shared" si="47"/>
        <v>330.69</v>
      </c>
      <c r="Q86" s="43">
        <f t="shared" si="47"/>
        <v>330.69</v>
      </c>
      <c r="R86" s="43">
        <f t="shared" si="47"/>
        <v>330.69</v>
      </c>
      <c r="S86" s="43">
        <f t="shared" si="47"/>
        <v>330.69</v>
      </c>
      <c r="T86" s="43">
        <f t="shared" si="47"/>
        <v>330.69</v>
      </c>
      <c r="U86" s="43">
        <f t="shared" si="47"/>
        <v>330.69</v>
      </c>
      <c r="V86" s="43">
        <f t="shared" si="47"/>
        <v>330.69</v>
      </c>
      <c r="W86" s="43">
        <f t="shared" si="47"/>
        <v>330.69</v>
      </c>
      <c r="X86" s="43">
        <f t="shared" si="47"/>
        <v>330.69</v>
      </c>
      <c r="Y86" s="43">
        <f t="shared" si="47"/>
        <v>330.69</v>
      </c>
      <c r="Z86" s="43">
        <f t="shared" si="47"/>
        <v>330.69</v>
      </c>
      <c r="AA86" s="43">
        <f t="shared" si="47"/>
        <v>330.69</v>
      </c>
    </row>
    <row r="87" spans="1:27" ht="12.75" customHeight="1" collapsed="1" x14ac:dyDescent="0.2">
      <c r="A87" s="91" t="s">
        <v>310</v>
      </c>
      <c r="B87" s="27" t="str">
        <f>"17"&amp;"."&amp;$B$599&amp;"."&amp;$B$600</f>
        <v>17.02.2023</v>
      </c>
      <c r="C87" s="83" t="s">
        <v>74</v>
      </c>
      <c r="D87" s="84">
        <f>ROUND(((D88+D89+D91+D90)/1000),5)</f>
        <v>2.6560700000000002</v>
      </c>
      <c r="E87" s="84">
        <f>ROUND(((E88+E89+E91+E90)/1000),5)</f>
        <v>2.5536599999999998</v>
      </c>
      <c r="F87" s="84">
        <f>ROUND(((F88+F89+F91+F90)/1000),5)</f>
        <v>2.5175000000000001</v>
      </c>
      <c r="G87" s="84">
        <f t="shared" ref="G87:AA87" si="48">ROUND(((G88+G89+G91+G90)/1000),5)</f>
        <v>2.5266000000000002</v>
      </c>
      <c r="H87" s="84">
        <f t="shared" si="48"/>
        <v>2.5968599999999999</v>
      </c>
      <c r="I87" s="84">
        <f t="shared" si="48"/>
        <v>2.7619400000000001</v>
      </c>
      <c r="J87" s="84">
        <f t="shared" si="48"/>
        <v>3.01248</v>
      </c>
      <c r="K87" s="84">
        <f t="shared" si="48"/>
        <v>3.15029</v>
      </c>
      <c r="L87" s="84">
        <f t="shared" si="48"/>
        <v>3.22844</v>
      </c>
      <c r="M87" s="84">
        <f t="shared" si="48"/>
        <v>3.2517900000000002</v>
      </c>
      <c r="N87" s="84">
        <f t="shared" si="48"/>
        <v>3.3121</v>
      </c>
      <c r="O87" s="84">
        <f t="shared" si="48"/>
        <v>3.3263699999999998</v>
      </c>
      <c r="P87" s="84">
        <f t="shared" si="48"/>
        <v>3.2894000000000001</v>
      </c>
      <c r="Q87" s="84">
        <f t="shared" si="48"/>
        <v>3.2952599999999999</v>
      </c>
      <c r="R87" s="84">
        <f t="shared" si="48"/>
        <v>3.2776999999999998</v>
      </c>
      <c r="S87" s="84">
        <f t="shared" si="48"/>
        <v>3.24017</v>
      </c>
      <c r="T87" s="84">
        <f t="shared" si="48"/>
        <v>3.21055</v>
      </c>
      <c r="U87" s="84">
        <f t="shared" si="48"/>
        <v>3.2374399999999999</v>
      </c>
      <c r="V87" s="84">
        <f t="shared" si="48"/>
        <v>3.2850100000000002</v>
      </c>
      <c r="W87" s="84">
        <f t="shared" si="48"/>
        <v>3.2821799999999999</v>
      </c>
      <c r="X87" s="84">
        <f t="shared" si="48"/>
        <v>3.26864</v>
      </c>
      <c r="Y87" s="84">
        <f t="shared" si="48"/>
        <v>3.2393700000000001</v>
      </c>
      <c r="Z87" s="84">
        <f t="shared" si="48"/>
        <v>3.10162</v>
      </c>
      <c r="AA87" s="84">
        <f t="shared" si="48"/>
        <v>3.0036</v>
      </c>
    </row>
    <row r="88" spans="1:27" ht="12.75" hidden="1" customHeight="1" outlineLevel="1" x14ac:dyDescent="0.2">
      <c r="A88" s="92" t="s">
        <v>311</v>
      </c>
      <c r="B88" s="62" t="s">
        <v>231</v>
      </c>
      <c r="C88" s="42" t="s">
        <v>77</v>
      </c>
      <c r="D88" s="43">
        <v>1249.19</v>
      </c>
      <c r="E88" s="43">
        <v>1146.78</v>
      </c>
      <c r="F88" s="43">
        <v>1110.6199999999999</v>
      </c>
      <c r="G88" s="43">
        <v>1119.72</v>
      </c>
      <c r="H88" s="43">
        <v>1189.98</v>
      </c>
      <c r="I88" s="43">
        <v>1355.06</v>
      </c>
      <c r="J88" s="43">
        <v>1605.6</v>
      </c>
      <c r="K88" s="43">
        <v>1743.41</v>
      </c>
      <c r="L88" s="43">
        <v>1821.56</v>
      </c>
      <c r="M88" s="43">
        <v>1844.91</v>
      </c>
      <c r="N88" s="43">
        <v>1905.22</v>
      </c>
      <c r="O88" s="43">
        <v>1919.49</v>
      </c>
      <c r="P88" s="43">
        <v>1882.52</v>
      </c>
      <c r="Q88" s="43">
        <v>1888.38</v>
      </c>
      <c r="R88" s="43">
        <v>1870.82</v>
      </c>
      <c r="S88" s="43">
        <v>1833.29</v>
      </c>
      <c r="T88" s="43">
        <v>1803.67</v>
      </c>
      <c r="U88" s="43">
        <v>1830.56</v>
      </c>
      <c r="V88" s="43">
        <v>1878.13</v>
      </c>
      <c r="W88" s="43">
        <v>1875.3</v>
      </c>
      <c r="X88" s="43">
        <v>1861.76</v>
      </c>
      <c r="Y88" s="43">
        <v>1832.49</v>
      </c>
      <c r="Z88" s="43">
        <v>1694.74</v>
      </c>
      <c r="AA88" s="43">
        <v>1596.72</v>
      </c>
    </row>
    <row r="89" spans="1:27" ht="12.75" hidden="1" customHeight="1" outlineLevel="1" x14ac:dyDescent="0.2">
      <c r="A89" s="92" t="s">
        <v>312</v>
      </c>
      <c r="B89" s="62" t="s">
        <v>88</v>
      </c>
      <c r="C89" s="42" t="s">
        <v>77</v>
      </c>
      <c r="D89" s="43">
        <f t="shared" ref="D89:AA89" si="49">$D$9</f>
        <v>1071.42</v>
      </c>
      <c r="E89" s="43">
        <f t="shared" si="49"/>
        <v>1071.42</v>
      </c>
      <c r="F89" s="43">
        <f t="shared" si="49"/>
        <v>1071.42</v>
      </c>
      <c r="G89" s="43">
        <f t="shared" si="49"/>
        <v>1071.42</v>
      </c>
      <c r="H89" s="43">
        <f t="shared" si="49"/>
        <v>1071.42</v>
      </c>
      <c r="I89" s="43">
        <f t="shared" si="49"/>
        <v>1071.42</v>
      </c>
      <c r="J89" s="43">
        <f t="shared" si="49"/>
        <v>1071.42</v>
      </c>
      <c r="K89" s="43">
        <f t="shared" si="49"/>
        <v>1071.42</v>
      </c>
      <c r="L89" s="43">
        <f t="shared" si="49"/>
        <v>1071.42</v>
      </c>
      <c r="M89" s="43">
        <f t="shared" si="49"/>
        <v>1071.42</v>
      </c>
      <c r="N89" s="43">
        <f t="shared" si="49"/>
        <v>1071.42</v>
      </c>
      <c r="O89" s="43">
        <f t="shared" si="49"/>
        <v>1071.42</v>
      </c>
      <c r="P89" s="43">
        <f t="shared" si="49"/>
        <v>1071.42</v>
      </c>
      <c r="Q89" s="43">
        <f t="shared" si="49"/>
        <v>1071.42</v>
      </c>
      <c r="R89" s="43">
        <f t="shared" si="49"/>
        <v>1071.42</v>
      </c>
      <c r="S89" s="43">
        <f t="shared" si="49"/>
        <v>1071.42</v>
      </c>
      <c r="T89" s="43">
        <f t="shared" si="49"/>
        <v>1071.42</v>
      </c>
      <c r="U89" s="43">
        <f t="shared" si="49"/>
        <v>1071.42</v>
      </c>
      <c r="V89" s="43">
        <f t="shared" si="49"/>
        <v>1071.42</v>
      </c>
      <c r="W89" s="43">
        <f t="shared" si="49"/>
        <v>1071.42</v>
      </c>
      <c r="X89" s="43">
        <f t="shared" si="49"/>
        <v>1071.42</v>
      </c>
      <c r="Y89" s="43">
        <f t="shared" si="49"/>
        <v>1071.42</v>
      </c>
      <c r="Z89" s="43">
        <f t="shared" si="49"/>
        <v>1071.42</v>
      </c>
      <c r="AA89" s="43">
        <f t="shared" si="49"/>
        <v>1071.42</v>
      </c>
    </row>
    <row r="90" spans="1:27" ht="12.75" hidden="1" customHeight="1" outlineLevel="1" x14ac:dyDescent="0.2">
      <c r="A90" s="92" t="s">
        <v>313</v>
      </c>
      <c r="B90" s="62" t="s">
        <v>81</v>
      </c>
      <c r="C90" s="42" t="s">
        <v>77</v>
      </c>
      <c r="D90" s="43">
        <v>4.7699999999999996</v>
      </c>
      <c r="E90" s="43">
        <v>4.7699999999999996</v>
      </c>
      <c r="F90" s="43">
        <v>4.7699999999999996</v>
      </c>
      <c r="G90" s="43">
        <v>4.7699999999999996</v>
      </c>
      <c r="H90" s="43">
        <v>4.7699999999999996</v>
      </c>
      <c r="I90" s="43">
        <v>4.7699999999999996</v>
      </c>
      <c r="J90" s="43">
        <v>4.7699999999999996</v>
      </c>
      <c r="K90" s="43">
        <v>4.7699999999999996</v>
      </c>
      <c r="L90" s="43">
        <v>4.7699999999999996</v>
      </c>
      <c r="M90" s="43">
        <v>4.7699999999999996</v>
      </c>
      <c r="N90" s="43">
        <v>4.7699999999999996</v>
      </c>
      <c r="O90" s="43">
        <v>4.7699999999999996</v>
      </c>
      <c r="P90" s="43">
        <v>4.7699999999999996</v>
      </c>
      <c r="Q90" s="43">
        <v>4.7699999999999996</v>
      </c>
      <c r="R90" s="43">
        <v>4.7699999999999996</v>
      </c>
      <c r="S90" s="43">
        <v>4.7699999999999996</v>
      </c>
      <c r="T90" s="43">
        <v>4.7699999999999996</v>
      </c>
      <c r="U90" s="43">
        <v>4.7699999999999996</v>
      </c>
      <c r="V90" s="43">
        <v>4.7699999999999996</v>
      </c>
      <c r="W90" s="43">
        <v>4.7699999999999996</v>
      </c>
      <c r="X90" s="43">
        <v>4.7699999999999996</v>
      </c>
      <c r="Y90" s="43">
        <v>4.7699999999999996</v>
      </c>
      <c r="Z90" s="43">
        <v>4.7699999999999996</v>
      </c>
      <c r="AA90" s="43">
        <v>4.7699999999999996</v>
      </c>
    </row>
    <row r="91" spans="1:27" ht="12.75" hidden="1" customHeight="1" outlineLevel="1" x14ac:dyDescent="0.2">
      <c r="A91" s="92" t="s">
        <v>314</v>
      </c>
      <c r="B91" s="62" t="s">
        <v>79</v>
      </c>
      <c r="C91" s="42" t="s">
        <v>77</v>
      </c>
      <c r="D91" s="43">
        <f>$D$11</f>
        <v>330.69</v>
      </c>
      <c r="E91" s="43">
        <f t="shared" ref="E91:AA91" si="50">$D$11</f>
        <v>330.69</v>
      </c>
      <c r="F91" s="43">
        <f t="shared" si="50"/>
        <v>330.69</v>
      </c>
      <c r="G91" s="43">
        <f t="shared" si="50"/>
        <v>330.69</v>
      </c>
      <c r="H91" s="43">
        <f t="shared" si="50"/>
        <v>330.69</v>
      </c>
      <c r="I91" s="43">
        <f t="shared" si="50"/>
        <v>330.69</v>
      </c>
      <c r="J91" s="43">
        <f t="shared" si="50"/>
        <v>330.69</v>
      </c>
      <c r="K91" s="43">
        <f t="shared" si="50"/>
        <v>330.69</v>
      </c>
      <c r="L91" s="43">
        <f t="shared" si="50"/>
        <v>330.69</v>
      </c>
      <c r="M91" s="43">
        <f t="shared" si="50"/>
        <v>330.69</v>
      </c>
      <c r="N91" s="43">
        <f t="shared" si="50"/>
        <v>330.69</v>
      </c>
      <c r="O91" s="43">
        <f t="shared" si="50"/>
        <v>330.69</v>
      </c>
      <c r="P91" s="43">
        <f t="shared" si="50"/>
        <v>330.69</v>
      </c>
      <c r="Q91" s="43">
        <f t="shared" si="50"/>
        <v>330.69</v>
      </c>
      <c r="R91" s="43">
        <f t="shared" si="50"/>
        <v>330.69</v>
      </c>
      <c r="S91" s="43">
        <f t="shared" si="50"/>
        <v>330.69</v>
      </c>
      <c r="T91" s="43">
        <f t="shared" si="50"/>
        <v>330.69</v>
      </c>
      <c r="U91" s="43">
        <f t="shared" si="50"/>
        <v>330.69</v>
      </c>
      <c r="V91" s="43">
        <f t="shared" si="50"/>
        <v>330.69</v>
      </c>
      <c r="W91" s="43">
        <f t="shared" si="50"/>
        <v>330.69</v>
      </c>
      <c r="X91" s="43">
        <f t="shared" si="50"/>
        <v>330.69</v>
      </c>
      <c r="Y91" s="43">
        <f t="shared" si="50"/>
        <v>330.69</v>
      </c>
      <c r="Z91" s="43">
        <f t="shared" si="50"/>
        <v>330.69</v>
      </c>
      <c r="AA91" s="43">
        <f t="shared" si="50"/>
        <v>330.69</v>
      </c>
    </row>
    <row r="92" spans="1:27" ht="12.75" customHeight="1" collapsed="1" x14ac:dyDescent="0.2">
      <c r="A92" s="91" t="s">
        <v>315</v>
      </c>
      <c r="B92" s="27" t="str">
        <f>"18"&amp;"."&amp;$B$599&amp;"."&amp;$B$600</f>
        <v>18.02.2023</v>
      </c>
      <c r="C92" s="83" t="s">
        <v>74</v>
      </c>
      <c r="D92" s="84">
        <f>ROUND(((D93+D94+D96+D95)/1000),5)</f>
        <v>2.95764</v>
      </c>
      <c r="E92" s="84">
        <f>ROUND(((E93+E94+E96+E95)/1000),5)</f>
        <v>2.6962999999999999</v>
      </c>
      <c r="F92" s="84">
        <f>ROUND(((F93+F94+F96+F95)/1000),5)</f>
        <v>2.65259</v>
      </c>
      <c r="G92" s="84">
        <f t="shared" ref="G92:AA92" si="51">ROUND(((G93+G94+G96+G95)/1000),5)</f>
        <v>2.64195</v>
      </c>
      <c r="H92" s="84">
        <f t="shared" si="51"/>
        <v>2.6758000000000002</v>
      </c>
      <c r="I92" s="84">
        <f t="shared" si="51"/>
        <v>2.7846299999999999</v>
      </c>
      <c r="J92" s="84">
        <f t="shared" si="51"/>
        <v>2.9058899999999999</v>
      </c>
      <c r="K92" s="84">
        <f t="shared" si="51"/>
        <v>3.0291000000000001</v>
      </c>
      <c r="L92" s="84">
        <f t="shared" si="51"/>
        <v>3.1044800000000001</v>
      </c>
      <c r="M92" s="84">
        <f t="shared" si="51"/>
        <v>3.1678000000000002</v>
      </c>
      <c r="N92" s="84">
        <f t="shared" si="51"/>
        <v>3.20878</v>
      </c>
      <c r="O92" s="84">
        <f t="shared" si="51"/>
        <v>3.24648</v>
      </c>
      <c r="P92" s="84">
        <f t="shared" si="51"/>
        <v>3.2754099999999999</v>
      </c>
      <c r="Q92" s="84">
        <f t="shared" si="51"/>
        <v>3.2440799999999999</v>
      </c>
      <c r="R92" s="84">
        <f t="shared" si="51"/>
        <v>3.2292999999999998</v>
      </c>
      <c r="S92" s="84">
        <f t="shared" si="51"/>
        <v>3.2297600000000002</v>
      </c>
      <c r="T92" s="84">
        <f t="shared" si="51"/>
        <v>3.2061000000000002</v>
      </c>
      <c r="U92" s="84">
        <f t="shared" si="51"/>
        <v>3.2333400000000001</v>
      </c>
      <c r="V92" s="84">
        <f t="shared" si="51"/>
        <v>3.2637399999999999</v>
      </c>
      <c r="W92" s="84">
        <f t="shared" si="51"/>
        <v>3.2462499999999999</v>
      </c>
      <c r="X92" s="84">
        <f t="shared" si="51"/>
        <v>3.2656000000000001</v>
      </c>
      <c r="Y92" s="84">
        <f t="shared" si="51"/>
        <v>3.20974</v>
      </c>
      <c r="Z92" s="84">
        <f t="shared" si="51"/>
        <v>3.0540799999999999</v>
      </c>
      <c r="AA92" s="84">
        <f t="shared" si="51"/>
        <v>2.9789400000000001</v>
      </c>
    </row>
    <row r="93" spans="1:27" ht="12.75" hidden="1" customHeight="1" outlineLevel="1" x14ac:dyDescent="0.2">
      <c r="A93" s="92" t="s">
        <v>316</v>
      </c>
      <c r="B93" s="62" t="s">
        <v>231</v>
      </c>
      <c r="C93" s="42" t="s">
        <v>77</v>
      </c>
      <c r="D93" s="43">
        <v>1550.76</v>
      </c>
      <c r="E93" s="43">
        <v>1289.42</v>
      </c>
      <c r="F93" s="43">
        <v>1245.71</v>
      </c>
      <c r="G93" s="43">
        <v>1235.07</v>
      </c>
      <c r="H93" s="43">
        <v>1268.92</v>
      </c>
      <c r="I93" s="43">
        <v>1377.75</v>
      </c>
      <c r="J93" s="43">
        <v>1499.01</v>
      </c>
      <c r="K93" s="43">
        <v>1622.22</v>
      </c>
      <c r="L93" s="43">
        <v>1697.6</v>
      </c>
      <c r="M93" s="43">
        <v>1760.92</v>
      </c>
      <c r="N93" s="43">
        <v>1801.9</v>
      </c>
      <c r="O93" s="43">
        <v>1839.6</v>
      </c>
      <c r="P93" s="43">
        <v>1868.53</v>
      </c>
      <c r="Q93" s="43">
        <v>1837.2</v>
      </c>
      <c r="R93" s="43">
        <v>1822.42</v>
      </c>
      <c r="S93" s="43">
        <v>1822.88</v>
      </c>
      <c r="T93" s="43">
        <v>1799.22</v>
      </c>
      <c r="U93" s="43">
        <v>1826.46</v>
      </c>
      <c r="V93" s="43">
        <v>1856.86</v>
      </c>
      <c r="W93" s="43">
        <v>1839.37</v>
      </c>
      <c r="X93" s="43">
        <v>1858.72</v>
      </c>
      <c r="Y93" s="43">
        <v>1802.86</v>
      </c>
      <c r="Z93" s="43">
        <v>1647.2</v>
      </c>
      <c r="AA93" s="43">
        <v>1572.06</v>
      </c>
    </row>
    <row r="94" spans="1:27" ht="12.75" hidden="1" customHeight="1" outlineLevel="1" x14ac:dyDescent="0.2">
      <c r="A94" s="92" t="s">
        <v>317</v>
      </c>
      <c r="B94" s="62" t="s">
        <v>88</v>
      </c>
      <c r="C94" s="42" t="s">
        <v>77</v>
      </c>
      <c r="D94" s="43">
        <f t="shared" ref="D94:AA94" si="52">$D$9</f>
        <v>1071.42</v>
      </c>
      <c r="E94" s="43">
        <f t="shared" si="52"/>
        <v>1071.42</v>
      </c>
      <c r="F94" s="43">
        <f t="shared" si="52"/>
        <v>1071.42</v>
      </c>
      <c r="G94" s="43">
        <f t="shared" si="52"/>
        <v>1071.42</v>
      </c>
      <c r="H94" s="43">
        <f t="shared" si="52"/>
        <v>1071.42</v>
      </c>
      <c r="I94" s="43">
        <f t="shared" si="52"/>
        <v>1071.42</v>
      </c>
      <c r="J94" s="43">
        <f t="shared" si="52"/>
        <v>1071.42</v>
      </c>
      <c r="K94" s="43">
        <f t="shared" si="52"/>
        <v>1071.42</v>
      </c>
      <c r="L94" s="43">
        <f t="shared" si="52"/>
        <v>1071.42</v>
      </c>
      <c r="M94" s="43">
        <f t="shared" si="52"/>
        <v>1071.42</v>
      </c>
      <c r="N94" s="43">
        <f t="shared" si="52"/>
        <v>1071.42</v>
      </c>
      <c r="O94" s="43">
        <f t="shared" si="52"/>
        <v>1071.42</v>
      </c>
      <c r="P94" s="43">
        <f t="shared" si="52"/>
        <v>1071.42</v>
      </c>
      <c r="Q94" s="43">
        <f t="shared" si="52"/>
        <v>1071.42</v>
      </c>
      <c r="R94" s="43">
        <f t="shared" si="52"/>
        <v>1071.42</v>
      </c>
      <c r="S94" s="43">
        <f t="shared" si="52"/>
        <v>1071.42</v>
      </c>
      <c r="T94" s="43">
        <f t="shared" si="52"/>
        <v>1071.42</v>
      </c>
      <c r="U94" s="43">
        <f t="shared" si="52"/>
        <v>1071.42</v>
      </c>
      <c r="V94" s="43">
        <f t="shared" si="52"/>
        <v>1071.42</v>
      </c>
      <c r="W94" s="43">
        <f t="shared" si="52"/>
        <v>1071.42</v>
      </c>
      <c r="X94" s="43">
        <f t="shared" si="52"/>
        <v>1071.42</v>
      </c>
      <c r="Y94" s="43">
        <f t="shared" si="52"/>
        <v>1071.42</v>
      </c>
      <c r="Z94" s="43">
        <f t="shared" si="52"/>
        <v>1071.42</v>
      </c>
      <c r="AA94" s="43">
        <f t="shared" si="52"/>
        <v>1071.42</v>
      </c>
    </row>
    <row r="95" spans="1:27" ht="12.75" hidden="1" customHeight="1" outlineLevel="1" x14ac:dyDescent="0.2">
      <c r="A95" s="92" t="s">
        <v>318</v>
      </c>
      <c r="B95" s="62" t="s">
        <v>81</v>
      </c>
      <c r="C95" s="42" t="s">
        <v>77</v>
      </c>
      <c r="D95" s="43">
        <v>4.7699999999999996</v>
      </c>
      <c r="E95" s="43">
        <v>4.7699999999999996</v>
      </c>
      <c r="F95" s="43">
        <v>4.7699999999999996</v>
      </c>
      <c r="G95" s="43">
        <v>4.7699999999999996</v>
      </c>
      <c r="H95" s="43">
        <v>4.7699999999999996</v>
      </c>
      <c r="I95" s="43">
        <v>4.7699999999999996</v>
      </c>
      <c r="J95" s="43">
        <v>4.7699999999999996</v>
      </c>
      <c r="K95" s="43">
        <v>4.7699999999999996</v>
      </c>
      <c r="L95" s="43">
        <v>4.7699999999999996</v>
      </c>
      <c r="M95" s="43">
        <v>4.7699999999999996</v>
      </c>
      <c r="N95" s="43">
        <v>4.7699999999999996</v>
      </c>
      <c r="O95" s="43">
        <v>4.7699999999999996</v>
      </c>
      <c r="P95" s="43">
        <v>4.7699999999999996</v>
      </c>
      <c r="Q95" s="43">
        <v>4.7699999999999996</v>
      </c>
      <c r="R95" s="43">
        <v>4.7699999999999996</v>
      </c>
      <c r="S95" s="43">
        <v>4.7699999999999996</v>
      </c>
      <c r="T95" s="43">
        <v>4.7699999999999996</v>
      </c>
      <c r="U95" s="43">
        <v>4.7699999999999996</v>
      </c>
      <c r="V95" s="43">
        <v>4.7699999999999996</v>
      </c>
      <c r="W95" s="43">
        <v>4.7699999999999996</v>
      </c>
      <c r="X95" s="43">
        <v>4.7699999999999996</v>
      </c>
      <c r="Y95" s="43">
        <v>4.7699999999999996</v>
      </c>
      <c r="Z95" s="43">
        <v>4.7699999999999996</v>
      </c>
      <c r="AA95" s="43">
        <v>4.7699999999999996</v>
      </c>
    </row>
    <row r="96" spans="1:27" ht="12.75" hidden="1" customHeight="1" outlineLevel="1" x14ac:dyDescent="0.2">
      <c r="A96" s="92" t="s">
        <v>319</v>
      </c>
      <c r="B96" s="62" t="s">
        <v>79</v>
      </c>
      <c r="C96" s="42" t="s">
        <v>77</v>
      </c>
      <c r="D96" s="43">
        <f>$D$11</f>
        <v>330.69</v>
      </c>
      <c r="E96" s="43">
        <f t="shared" ref="E96:AA96" si="53">$D$11</f>
        <v>330.69</v>
      </c>
      <c r="F96" s="43">
        <f t="shared" si="53"/>
        <v>330.69</v>
      </c>
      <c r="G96" s="43">
        <f t="shared" si="53"/>
        <v>330.69</v>
      </c>
      <c r="H96" s="43">
        <f t="shared" si="53"/>
        <v>330.69</v>
      </c>
      <c r="I96" s="43">
        <f t="shared" si="53"/>
        <v>330.69</v>
      </c>
      <c r="J96" s="43">
        <f t="shared" si="53"/>
        <v>330.69</v>
      </c>
      <c r="K96" s="43">
        <f t="shared" si="53"/>
        <v>330.69</v>
      </c>
      <c r="L96" s="43">
        <f t="shared" si="53"/>
        <v>330.69</v>
      </c>
      <c r="M96" s="43">
        <f t="shared" si="53"/>
        <v>330.69</v>
      </c>
      <c r="N96" s="43">
        <f t="shared" si="53"/>
        <v>330.69</v>
      </c>
      <c r="O96" s="43">
        <f t="shared" si="53"/>
        <v>330.69</v>
      </c>
      <c r="P96" s="43">
        <f t="shared" si="53"/>
        <v>330.69</v>
      </c>
      <c r="Q96" s="43">
        <f t="shared" si="53"/>
        <v>330.69</v>
      </c>
      <c r="R96" s="43">
        <f t="shared" si="53"/>
        <v>330.69</v>
      </c>
      <c r="S96" s="43">
        <f t="shared" si="53"/>
        <v>330.69</v>
      </c>
      <c r="T96" s="43">
        <f t="shared" si="53"/>
        <v>330.69</v>
      </c>
      <c r="U96" s="43">
        <f t="shared" si="53"/>
        <v>330.69</v>
      </c>
      <c r="V96" s="43">
        <f t="shared" si="53"/>
        <v>330.69</v>
      </c>
      <c r="W96" s="43">
        <f t="shared" si="53"/>
        <v>330.69</v>
      </c>
      <c r="X96" s="43">
        <f t="shared" si="53"/>
        <v>330.69</v>
      </c>
      <c r="Y96" s="43">
        <f t="shared" si="53"/>
        <v>330.69</v>
      </c>
      <c r="Z96" s="43">
        <f t="shared" si="53"/>
        <v>330.69</v>
      </c>
      <c r="AA96" s="43">
        <f t="shared" si="53"/>
        <v>330.69</v>
      </c>
    </row>
    <row r="97" spans="1:27" ht="12.75" customHeight="1" collapsed="1" x14ac:dyDescent="0.2">
      <c r="A97" s="91" t="s">
        <v>320</v>
      </c>
      <c r="B97" s="27" t="str">
        <f>"19"&amp;"."&amp;$B$599&amp;"."&amp;$B$600</f>
        <v>19.02.2023</v>
      </c>
      <c r="C97" s="83" t="s">
        <v>74</v>
      </c>
      <c r="D97" s="84">
        <f>ROUND(((D98+D99+D101+D100)/1000),5)</f>
        <v>2.7188400000000001</v>
      </c>
      <c r="E97" s="84">
        <f>ROUND(((E98+E99+E101+E100)/1000),5)</f>
        <v>2.6350500000000001</v>
      </c>
      <c r="F97" s="84">
        <f>ROUND(((F98+F99+F101+F100)/1000),5)</f>
        <v>2.5950199999999999</v>
      </c>
      <c r="G97" s="84">
        <f t="shared" ref="G97:AA97" si="54">ROUND(((G98+G99+G101+G100)/1000),5)</f>
        <v>2.5755400000000002</v>
      </c>
      <c r="H97" s="84">
        <f t="shared" si="54"/>
        <v>2.5990000000000002</v>
      </c>
      <c r="I97" s="84">
        <f t="shared" si="54"/>
        <v>2.63226</v>
      </c>
      <c r="J97" s="84">
        <f t="shared" si="54"/>
        <v>2.6347700000000001</v>
      </c>
      <c r="K97" s="84">
        <f t="shared" si="54"/>
        <v>2.7848899999999999</v>
      </c>
      <c r="L97" s="84">
        <f t="shared" si="54"/>
        <v>3.0090699999999999</v>
      </c>
      <c r="M97" s="84">
        <f t="shared" si="54"/>
        <v>3.0677300000000001</v>
      </c>
      <c r="N97" s="84">
        <f t="shared" si="54"/>
        <v>3.129</v>
      </c>
      <c r="O97" s="84">
        <f t="shared" si="54"/>
        <v>3.1924399999999999</v>
      </c>
      <c r="P97" s="84">
        <f t="shared" si="54"/>
        <v>3.1914799999999999</v>
      </c>
      <c r="Q97" s="84">
        <f t="shared" si="54"/>
        <v>3.1890900000000002</v>
      </c>
      <c r="R97" s="84">
        <f t="shared" si="54"/>
        <v>3.1844800000000002</v>
      </c>
      <c r="S97" s="84">
        <f t="shared" si="54"/>
        <v>3.1687799999999999</v>
      </c>
      <c r="T97" s="84">
        <f t="shared" si="54"/>
        <v>3.1520800000000002</v>
      </c>
      <c r="U97" s="84">
        <f t="shared" si="54"/>
        <v>3.18344</v>
      </c>
      <c r="V97" s="84">
        <f t="shared" si="54"/>
        <v>3.2346200000000001</v>
      </c>
      <c r="W97" s="84">
        <f t="shared" si="54"/>
        <v>3.2659500000000001</v>
      </c>
      <c r="X97" s="84">
        <f t="shared" si="54"/>
        <v>3.2251400000000001</v>
      </c>
      <c r="Y97" s="84">
        <f t="shared" si="54"/>
        <v>3.17028</v>
      </c>
      <c r="Z97" s="84">
        <f t="shared" si="54"/>
        <v>3.0636999999999999</v>
      </c>
      <c r="AA97" s="84">
        <f t="shared" si="54"/>
        <v>2.9821499999999999</v>
      </c>
    </row>
    <row r="98" spans="1:27" ht="12.75" hidden="1" customHeight="1" outlineLevel="1" x14ac:dyDescent="0.2">
      <c r="A98" s="92" t="s">
        <v>321</v>
      </c>
      <c r="B98" s="62" t="s">
        <v>231</v>
      </c>
      <c r="C98" s="42" t="s">
        <v>77</v>
      </c>
      <c r="D98" s="43">
        <v>1311.96</v>
      </c>
      <c r="E98" s="43">
        <v>1228.17</v>
      </c>
      <c r="F98" s="43">
        <v>1188.1400000000001</v>
      </c>
      <c r="G98" s="43">
        <v>1168.6600000000001</v>
      </c>
      <c r="H98" s="43">
        <v>1192.1199999999999</v>
      </c>
      <c r="I98" s="43">
        <v>1225.3800000000001</v>
      </c>
      <c r="J98" s="43">
        <v>1227.8900000000001</v>
      </c>
      <c r="K98" s="43">
        <v>1378.01</v>
      </c>
      <c r="L98" s="43">
        <v>1602.19</v>
      </c>
      <c r="M98" s="43">
        <v>1660.85</v>
      </c>
      <c r="N98" s="43">
        <v>1722.12</v>
      </c>
      <c r="O98" s="43">
        <v>1785.56</v>
      </c>
      <c r="P98" s="43">
        <v>1784.6</v>
      </c>
      <c r="Q98" s="43">
        <v>1782.21</v>
      </c>
      <c r="R98" s="43">
        <v>1777.6</v>
      </c>
      <c r="S98" s="43">
        <v>1761.9</v>
      </c>
      <c r="T98" s="43">
        <v>1745.2</v>
      </c>
      <c r="U98" s="43">
        <v>1776.56</v>
      </c>
      <c r="V98" s="43">
        <v>1827.74</v>
      </c>
      <c r="W98" s="43">
        <v>1859.07</v>
      </c>
      <c r="X98" s="43">
        <v>1818.26</v>
      </c>
      <c r="Y98" s="43">
        <v>1763.4</v>
      </c>
      <c r="Z98" s="43">
        <v>1656.82</v>
      </c>
      <c r="AA98" s="43">
        <v>1575.27</v>
      </c>
    </row>
    <row r="99" spans="1:27" ht="12.75" hidden="1" customHeight="1" outlineLevel="1" x14ac:dyDescent="0.2">
      <c r="A99" s="92" t="s">
        <v>322</v>
      </c>
      <c r="B99" s="62" t="s">
        <v>88</v>
      </c>
      <c r="C99" s="42" t="s">
        <v>77</v>
      </c>
      <c r="D99" s="43">
        <f t="shared" ref="D99:AA99" si="55">$D$9</f>
        <v>1071.42</v>
      </c>
      <c r="E99" s="43">
        <f t="shared" si="55"/>
        <v>1071.42</v>
      </c>
      <c r="F99" s="43">
        <f t="shared" si="55"/>
        <v>1071.42</v>
      </c>
      <c r="G99" s="43">
        <f t="shared" si="55"/>
        <v>1071.42</v>
      </c>
      <c r="H99" s="43">
        <f t="shared" si="55"/>
        <v>1071.42</v>
      </c>
      <c r="I99" s="43">
        <f t="shared" si="55"/>
        <v>1071.42</v>
      </c>
      <c r="J99" s="43">
        <f t="shared" si="55"/>
        <v>1071.42</v>
      </c>
      <c r="K99" s="43">
        <f t="shared" si="55"/>
        <v>1071.42</v>
      </c>
      <c r="L99" s="43">
        <f t="shared" si="55"/>
        <v>1071.42</v>
      </c>
      <c r="M99" s="43">
        <f t="shared" si="55"/>
        <v>1071.42</v>
      </c>
      <c r="N99" s="43">
        <f t="shared" si="55"/>
        <v>1071.42</v>
      </c>
      <c r="O99" s="43">
        <f t="shared" si="55"/>
        <v>1071.42</v>
      </c>
      <c r="P99" s="43">
        <f t="shared" si="55"/>
        <v>1071.42</v>
      </c>
      <c r="Q99" s="43">
        <f t="shared" si="55"/>
        <v>1071.42</v>
      </c>
      <c r="R99" s="43">
        <f t="shared" si="55"/>
        <v>1071.42</v>
      </c>
      <c r="S99" s="43">
        <f t="shared" si="55"/>
        <v>1071.42</v>
      </c>
      <c r="T99" s="43">
        <f t="shared" si="55"/>
        <v>1071.42</v>
      </c>
      <c r="U99" s="43">
        <f t="shared" si="55"/>
        <v>1071.42</v>
      </c>
      <c r="V99" s="43">
        <f t="shared" si="55"/>
        <v>1071.42</v>
      </c>
      <c r="W99" s="43">
        <f t="shared" si="55"/>
        <v>1071.42</v>
      </c>
      <c r="X99" s="43">
        <f t="shared" si="55"/>
        <v>1071.42</v>
      </c>
      <c r="Y99" s="43">
        <f t="shared" si="55"/>
        <v>1071.42</v>
      </c>
      <c r="Z99" s="43">
        <f t="shared" si="55"/>
        <v>1071.42</v>
      </c>
      <c r="AA99" s="43">
        <f t="shared" si="55"/>
        <v>1071.42</v>
      </c>
    </row>
    <row r="100" spans="1:27" ht="12.75" hidden="1" customHeight="1" outlineLevel="1" x14ac:dyDescent="0.2">
      <c r="A100" s="92" t="s">
        <v>323</v>
      </c>
      <c r="B100" s="62" t="s">
        <v>81</v>
      </c>
      <c r="C100" s="42" t="s">
        <v>77</v>
      </c>
      <c r="D100" s="43">
        <v>4.7699999999999996</v>
      </c>
      <c r="E100" s="43">
        <v>4.7699999999999996</v>
      </c>
      <c r="F100" s="43">
        <v>4.7699999999999996</v>
      </c>
      <c r="G100" s="43">
        <v>4.7699999999999996</v>
      </c>
      <c r="H100" s="43">
        <v>4.7699999999999996</v>
      </c>
      <c r="I100" s="43">
        <v>4.7699999999999996</v>
      </c>
      <c r="J100" s="43">
        <v>4.7699999999999996</v>
      </c>
      <c r="K100" s="43">
        <v>4.7699999999999996</v>
      </c>
      <c r="L100" s="43">
        <v>4.7699999999999996</v>
      </c>
      <c r="M100" s="43">
        <v>4.7699999999999996</v>
      </c>
      <c r="N100" s="43">
        <v>4.7699999999999996</v>
      </c>
      <c r="O100" s="43">
        <v>4.7699999999999996</v>
      </c>
      <c r="P100" s="43">
        <v>4.7699999999999996</v>
      </c>
      <c r="Q100" s="43">
        <v>4.7699999999999996</v>
      </c>
      <c r="R100" s="43">
        <v>4.7699999999999996</v>
      </c>
      <c r="S100" s="43">
        <v>4.7699999999999996</v>
      </c>
      <c r="T100" s="43">
        <v>4.7699999999999996</v>
      </c>
      <c r="U100" s="43">
        <v>4.7699999999999996</v>
      </c>
      <c r="V100" s="43">
        <v>4.7699999999999996</v>
      </c>
      <c r="W100" s="43">
        <v>4.7699999999999996</v>
      </c>
      <c r="X100" s="43">
        <v>4.7699999999999996</v>
      </c>
      <c r="Y100" s="43">
        <v>4.7699999999999996</v>
      </c>
      <c r="Z100" s="43">
        <v>4.7699999999999996</v>
      </c>
      <c r="AA100" s="43">
        <v>4.7699999999999996</v>
      </c>
    </row>
    <row r="101" spans="1:27" ht="12.75" hidden="1" customHeight="1" outlineLevel="1" x14ac:dyDescent="0.2">
      <c r="A101" s="92" t="s">
        <v>324</v>
      </c>
      <c r="B101" s="62" t="s">
        <v>79</v>
      </c>
      <c r="C101" s="42" t="s">
        <v>77</v>
      </c>
      <c r="D101" s="43">
        <f>$D$11</f>
        <v>330.69</v>
      </c>
      <c r="E101" s="43">
        <f t="shared" ref="E101:AA101" si="56">$D$11</f>
        <v>330.69</v>
      </c>
      <c r="F101" s="43">
        <f t="shared" si="56"/>
        <v>330.69</v>
      </c>
      <c r="G101" s="43">
        <f t="shared" si="56"/>
        <v>330.69</v>
      </c>
      <c r="H101" s="43">
        <f t="shared" si="56"/>
        <v>330.69</v>
      </c>
      <c r="I101" s="43">
        <f t="shared" si="56"/>
        <v>330.69</v>
      </c>
      <c r="J101" s="43">
        <f t="shared" si="56"/>
        <v>330.69</v>
      </c>
      <c r="K101" s="43">
        <f t="shared" si="56"/>
        <v>330.69</v>
      </c>
      <c r="L101" s="43">
        <f t="shared" si="56"/>
        <v>330.69</v>
      </c>
      <c r="M101" s="43">
        <f t="shared" si="56"/>
        <v>330.69</v>
      </c>
      <c r="N101" s="43">
        <f t="shared" si="56"/>
        <v>330.69</v>
      </c>
      <c r="O101" s="43">
        <f t="shared" si="56"/>
        <v>330.69</v>
      </c>
      <c r="P101" s="43">
        <f t="shared" si="56"/>
        <v>330.69</v>
      </c>
      <c r="Q101" s="43">
        <f t="shared" si="56"/>
        <v>330.69</v>
      </c>
      <c r="R101" s="43">
        <f t="shared" si="56"/>
        <v>330.69</v>
      </c>
      <c r="S101" s="43">
        <f t="shared" si="56"/>
        <v>330.69</v>
      </c>
      <c r="T101" s="43">
        <f t="shared" si="56"/>
        <v>330.69</v>
      </c>
      <c r="U101" s="43">
        <f t="shared" si="56"/>
        <v>330.69</v>
      </c>
      <c r="V101" s="43">
        <f t="shared" si="56"/>
        <v>330.69</v>
      </c>
      <c r="W101" s="43">
        <f t="shared" si="56"/>
        <v>330.69</v>
      </c>
      <c r="X101" s="43">
        <f t="shared" si="56"/>
        <v>330.69</v>
      </c>
      <c r="Y101" s="43">
        <f t="shared" si="56"/>
        <v>330.69</v>
      </c>
      <c r="Z101" s="43">
        <f t="shared" si="56"/>
        <v>330.69</v>
      </c>
      <c r="AA101" s="43">
        <f t="shared" si="56"/>
        <v>330.69</v>
      </c>
    </row>
    <row r="102" spans="1:27" ht="12.75" customHeight="1" collapsed="1" x14ac:dyDescent="0.2">
      <c r="A102" s="91" t="s">
        <v>325</v>
      </c>
      <c r="B102" s="27" t="str">
        <f>"20"&amp;"."&amp;$B$599&amp;"."&amp;$B$600</f>
        <v>20.02.2023</v>
      </c>
      <c r="C102" s="83" t="s">
        <v>74</v>
      </c>
      <c r="D102" s="84">
        <f>ROUND(((D103+D104+D106+D105)/1000),5)</f>
        <v>2.6888299999999998</v>
      </c>
      <c r="E102" s="84">
        <f>ROUND(((E103+E104+E106+E105)/1000),5)</f>
        <v>2.6320999999999999</v>
      </c>
      <c r="F102" s="84">
        <f>ROUND(((F103+F104+F106+F105)/1000),5)</f>
        <v>2.5831900000000001</v>
      </c>
      <c r="G102" s="84">
        <f t="shared" ref="G102:AA102" si="57">ROUND(((G103+G104+G106+G105)/1000),5)</f>
        <v>2.58236</v>
      </c>
      <c r="H102" s="84">
        <f t="shared" si="57"/>
        <v>2.65489</v>
      </c>
      <c r="I102" s="84">
        <f t="shared" si="57"/>
        <v>2.7915999999999999</v>
      </c>
      <c r="J102" s="84">
        <f t="shared" si="57"/>
        <v>2.9682900000000001</v>
      </c>
      <c r="K102" s="84">
        <f t="shared" si="57"/>
        <v>3.1128999999999998</v>
      </c>
      <c r="L102" s="84">
        <f t="shared" si="57"/>
        <v>3.2570000000000001</v>
      </c>
      <c r="M102" s="84">
        <f t="shared" si="57"/>
        <v>3.2821500000000001</v>
      </c>
      <c r="N102" s="84">
        <f t="shared" si="57"/>
        <v>3.3214000000000001</v>
      </c>
      <c r="O102" s="84">
        <f t="shared" si="57"/>
        <v>3.3532999999999999</v>
      </c>
      <c r="P102" s="84">
        <f t="shared" si="57"/>
        <v>3.3032599999999999</v>
      </c>
      <c r="Q102" s="84">
        <f t="shared" si="57"/>
        <v>3.2693500000000002</v>
      </c>
      <c r="R102" s="84">
        <f t="shared" si="57"/>
        <v>3.2675399999999999</v>
      </c>
      <c r="S102" s="84">
        <f t="shared" si="57"/>
        <v>3.2678400000000001</v>
      </c>
      <c r="T102" s="84">
        <f t="shared" si="57"/>
        <v>3.2297699999999998</v>
      </c>
      <c r="U102" s="84">
        <f t="shared" si="57"/>
        <v>3.25149</v>
      </c>
      <c r="V102" s="84">
        <f t="shared" si="57"/>
        <v>3.2889200000000001</v>
      </c>
      <c r="W102" s="84">
        <f t="shared" si="57"/>
        <v>3.2789999999999999</v>
      </c>
      <c r="X102" s="84">
        <f t="shared" si="57"/>
        <v>3.2329300000000001</v>
      </c>
      <c r="Y102" s="84">
        <f t="shared" si="57"/>
        <v>3.1479400000000002</v>
      </c>
      <c r="Z102" s="84">
        <f t="shared" si="57"/>
        <v>2.9850599999999998</v>
      </c>
      <c r="AA102" s="84">
        <f t="shared" si="57"/>
        <v>2.71896</v>
      </c>
    </row>
    <row r="103" spans="1:27" ht="12.75" hidden="1" customHeight="1" outlineLevel="1" x14ac:dyDescent="0.2">
      <c r="A103" s="92" t="s">
        <v>326</v>
      </c>
      <c r="B103" s="62" t="s">
        <v>231</v>
      </c>
      <c r="C103" s="42" t="s">
        <v>77</v>
      </c>
      <c r="D103" s="43">
        <v>1281.95</v>
      </c>
      <c r="E103" s="43">
        <v>1225.22</v>
      </c>
      <c r="F103" s="43">
        <v>1176.31</v>
      </c>
      <c r="G103" s="43">
        <v>1175.48</v>
      </c>
      <c r="H103" s="43">
        <v>1248.01</v>
      </c>
      <c r="I103" s="43">
        <v>1384.72</v>
      </c>
      <c r="J103" s="43">
        <v>1561.41</v>
      </c>
      <c r="K103" s="43">
        <v>1706.02</v>
      </c>
      <c r="L103" s="43">
        <v>1850.12</v>
      </c>
      <c r="M103" s="43">
        <v>1875.27</v>
      </c>
      <c r="N103" s="43">
        <v>1914.52</v>
      </c>
      <c r="O103" s="43">
        <v>1946.42</v>
      </c>
      <c r="P103" s="43">
        <v>1896.38</v>
      </c>
      <c r="Q103" s="43">
        <v>1862.47</v>
      </c>
      <c r="R103" s="43">
        <v>1860.66</v>
      </c>
      <c r="S103" s="43">
        <v>1860.96</v>
      </c>
      <c r="T103" s="43">
        <v>1822.89</v>
      </c>
      <c r="U103" s="43">
        <v>1844.61</v>
      </c>
      <c r="V103" s="43">
        <v>1882.04</v>
      </c>
      <c r="W103" s="43">
        <v>1872.12</v>
      </c>
      <c r="X103" s="43">
        <v>1826.05</v>
      </c>
      <c r="Y103" s="43">
        <v>1741.06</v>
      </c>
      <c r="Z103" s="43">
        <v>1578.18</v>
      </c>
      <c r="AA103" s="43">
        <v>1312.08</v>
      </c>
    </row>
    <row r="104" spans="1:27" ht="12.75" hidden="1" customHeight="1" outlineLevel="1" x14ac:dyDescent="0.2">
      <c r="A104" s="92" t="s">
        <v>327</v>
      </c>
      <c r="B104" s="62" t="s">
        <v>88</v>
      </c>
      <c r="C104" s="42" t="s">
        <v>77</v>
      </c>
      <c r="D104" s="43">
        <f t="shared" ref="D104:AA104" si="58">$D$9</f>
        <v>1071.42</v>
      </c>
      <c r="E104" s="43">
        <f t="shared" si="58"/>
        <v>1071.42</v>
      </c>
      <c r="F104" s="43">
        <f t="shared" si="58"/>
        <v>1071.42</v>
      </c>
      <c r="G104" s="43">
        <f t="shared" si="58"/>
        <v>1071.42</v>
      </c>
      <c r="H104" s="43">
        <f t="shared" si="58"/>
        <v>1071.42</v>
      </c>
      <c r="I104" s="43">
        <f t="shared" si="58"/>
        <v>1071.42</v>
      </c>
      <c r="J104" s="43">
        <f t="shared" si="58"/>
        <v>1071.42</v>
      </c>
      <c r="K104" s="43">
        <f t="shared" si="58"/>
        <v>1071.42</v>
      </c>
      <c r="L104" s="43">
        <f t="shared" si="58"/>
        <v>1071.42</v>
      </c>
      <c r="M104" s="43">
        <f t="shared" si="58"/>
        <v>1071.42</v>
      </c>
      <c r="N104" s="43">
        <f t="shared" si="58"/>
        <v>1071.42</v>
      </c>
      <c r="O104" s="43">
        <f t="shared" si="58"/>
        <v>1071.42</v>
      </c>
      <c r="P104" s="43">
        <f t="shared" si="58"/>
        <v>1071.42</v>
      </c>
      <c r="Q104" s="43">
        <f t="shared" si="58"/>
        <v>1071.42</v>
      </c>
      <c r="R104" s="43">
        <f t="shared" si="58"/>
        <v>1071.42</v>
      </c>
      <c r="S104" s="43">
        <f t="shared" si="58"/>
        <v>1071.42</v>
      </c>
      <c r="T104" s="43">
        <f t="shared" si="58"/>
        <v>1071.42</v>
      </c>
      <c r="U104" s="43">
        <f t="shared" si="58"/>
        <v>1071.42</v>
      </c>
      <c r="V104" s="43">
        <f t="shared" si="58"/>
        <v>1071.42</v>
      </c>
      <c r="W104" s="43">
        <f t="shared" si="58"/>
        <v>1071.42</v>
      </c>
      <c r="X104" s="43">
        <f t="shared" si="58"/>
        <v>1071.42</v>
      </c>
      <c r="Y104" s="43">
        <f t="shared" si="58"/>
        <v>1071.42</v>
      </c>
      <c r="Z104" s="43">
        <f t="shared" si="58"/>
        <v>1071.42</v>
      </c>
      <c r="AA104" s="43">
        <f t="shared" si="58"/>
        <v>1071.42</v>
      </c>
    </row>
    <row r="105" spans="1:27" ht="12.75" hidden="1" customHeight="1" outlineLevel="1" x14ac:dyDescent="0.2">
      <c r="A105" s="92" t="s">
        <v>328</v>
      </c>
      <c r="B105" s="62" t="s">
        <v>81</v>
      </c>
      <c r="C105" s="42" t="s">
        <v>77</v>
      </c>
      <c r="D105" s="43">
        <v>4.7699999999999996</v>
      </c>
      <c r="E105" s="43">
        <v>4.7699999999999996</v>
      </c>
      <c r="F105" s="43">
        <v>4.7699999999999996</v>
      </c>
      <c r="G105" s="43">
        <v>4.7699999999999996</v>
      </c>
      <c r="H105" s="43">
        <v>4.7699999999999996</v>
      </c>
      <c r="I105" s="43">
        <v>4.7699999999999996</v>
      </c>
      <c r="J105" s="43">
        <v>4.7699999999999996</v>
      </c>
      <c r="K105" s="43">
        <v>4.7699999999999996</v>
      </c>
      <c r="L105" s="43">
        <v>4.7699999999999996</v>
      </c>
      <c r="M105" s="43">
        <v>4.7699999999999996</v>
      </c>
      <c r="N105" s="43">
        <v>4.7699999999999996</v>
      </c>
      <c r="O105" s="43">
        <v>4.7699999999999996</v>
      </c>
      <c r="P105" s="43">
        <v>4.7699999999999996</v>
      </c>
      <c r="Q105" s="43">
        <v>4.7699999999999996</v>
      </c>
      <c r="R105" s="43">
        <v>4.7699999999999996</v>
      </c>
      <c r="S105" s="43">
        <v>4.7699999999999996</v>
      </c>
      <c r="T105" s="43">
        <v>4.7699999999999996</v>
      </c>
      <c r="U105" s="43">
        <v>4.7699999999999996</v>
      </c>
      <c r="V105" s="43">
        <v>4.7699999999999996</v>
      </c>
      <c r="W105" s="43">
        <v>4.7699999999999996</v>
      </c>
      <c r="X105" s="43">
        <v>4.7699999999999996</v>
      </c>
      <c r="Y105" s="43">
        <v>4.7699999999999996</v>
      </c>
      <c r="Z105" s="43">
        <v>4.7699999999999996</v>
      </c>
      <c r="AA105" s="43">
        <v>4.7699999999999996</v>
      </c>
    </row>
    <row r="106" spans="1:27" ht="12.75" hidden="1" customHeight="1" outlineLevel="1" x14ac:dyDescent="0.2">
      <c r="A106" s="92" t="s">
        <v>329</v>
      </c>
      <c r="B106" s="62" t="s">
        <v>79</v>
      </c>
      <c r="C106" s="42" t="s">
        <v>77</v>
      </c>
      <c r="D106" s="43">
        <f>$D$11</f>
        <v>330.69</v>
      </c>
      <c r="E106" s="43">
        <f t="shared" ref="E106:AA106" si="59">$D$11</f>
        <v>330.69</v>
      </c>
      <c r="F106" s="43">
        <f t="shared" si="59"/>
        <v>330.69</v>
      </c>
      <c r="G106" s="43">
        <f t="shared" si="59"/>
        <v>330.69</v>
      </c>
      <c r="H106" s="43">
        <f t="shared" si="59"/>
        <v>330.69</v>
      </c>
      <c r="I106" s="43">
        <f t="shared" si="59"/>
        <v>330.69</v>
      </c>
      <c r="J106" s="43">
        <f t="shared" si="59"/>
        <v>330.69</v>
      </c>
      <c r="K106" s="43">
        <f t="shared" si="59"/>
        <v>330.69</v>
      </c>
      <c r="L106" s="43">
        <f t="shared" si="59"/>
        <v>330.69</v>
      </c>
      <c r="M106" s="43">
        <f t="shared" si="59"/>
        <v>330.69</v>
      </c>
      <c r="N106" s="43">
        <f t="shared" si="59"/>
        <v>330.69</v>
      </c>
      <c r="O106" s="43">
        <f t="shared" si="59"/>
        <v>330.69</v>
      </c>
      <c r="P106" s="43">
        <f t="shared" si="59"/>
        <v>330.69</v>
      </c>
      <c r="Q106" s="43">
        <f t="shared" si="59"/>
        <v>330.69</v>
      </c>
      <c r="R106" s="43">
        <f t="shared" si="59"/>
        <v>330.69</v>
      </c>
      <c r="S106" s="43">
        <f t="shared" si="59"/>
        <v>330.69</v>
      </c>
      <c r="T106" s="43">
        <f t="shared" si="59"/>
        <v>330.69</v>
      </c>
      <c r="U106" s="43">
        <f t="shared" si="59"/>
        <v>330.69</v>
      </c>
      <c r="V106" s="43">
        <f t="shared" si="59"/>
        <v>330.69</v>
      </c>
      <c r="W106" s="43">
        <f t="shared" si="59"/>
        <v>330.69</v>
      </c>
      <c r="X106" s="43">
        <f t="shared" si="59"/>
        <v>330.69</v>
      </c>
      <c r="Y106" s="43">
        <f t="shared" si="59"/>
        <v>330.69</v>
      </c>
      <c r="Z106" s="43">
        <f t="shared" si="59"/>
        <v>330.69</v>
      </c>
      <c r="AA106" s="43">
        <f t="shared" si="59"/>
        <v>330.69</v>
      </c>
    </row>
    <row r="107" spans="1:27" ht="12.75" customHeight="1" collapsed="1" x14ac:dyDescent="0.2">
      <c r="A107" s="91" t="s">
        <v>330</v>
      </c>
      <c r="B107" s="27" t="str">
        <f>"21"&amp;"."&amp;$B$599&amp;"."&amp;$B$600</f>
        <v>21.02.2023</v>
      </c>
      <c r="C107" s="83" t="s">
        <v>74</v>
      </c>
      <c r="D107" s="84">
        <f>ROUND(((D108+D109+D111+D110)/1000),5)</f>
        <v>2.6144599999999998</v>
      </c>
      <c r="E107" s="84">
        <f>ROUND(((E108+E109+E111+E110)/1000),5)</f>
        <v>2.5323799999999999</v>
      </c>
      <c r="F107" s="84">
        <f>ROUND(((F108+F109+F111+F110)/1000),5)</f>
        <v>2.5148600000000001</v>
      </c>
      <c r="G107" s="84">
        <f t="shared" ref="G107:AA107" si="60">ROUND(((G108+G109+G111+G110)/1000),5)</f>
        <v>2.5153500000000002</v>
      </c>
      <c r="H107" s="84">
        <f t="shared" si="60"/>
        <v>2.53878</v>
      </c>
      <c r="I107" s="84">
        <f t="shared" si="60"/>
        <v>2.6562199999999998</v>
      </c>
      <c r="J107" s="84">
        <f t="shared" si="60"/>
        <v>2.91018</v>
      </c>
      <c r="K107" s="84">
        <f t="shared" si="60"/>
        <v>3.0659900000000002</v>
      </c>
      <c r="L107" s="84">
        <f t="shared" si="60"/>
        <v>3.1724899999999998</v>
      </c>
      <c r="M107" s="84">
        <f t="shared" si="60"/>
        <v>3.2180499999999999</v>
      </c>
      <c r="N107" s="84">
        <f t="shared" si="60"/>
        <v>3.2342599999999999</v>
      </c>
      <c r="O107" s="84">
        <f t="shared" si="60"/>
        <v>3.3082600000000002</v>
      </c>
      <c r="P107" s="84">
        <f t="shared" si="60"/>
        <v>3.2528899999999998</v>
      </c>
      <c r="Q107" s="84">
        <f t="shared" si="60"/>
        <v>3.2396600000000002</v>
      </c>
      <c r="R107" s="84">
        <f t="shared" si="60"/>
        <v>3.30261</v>
      </c>
      <c r="S107" s="84">
        <f t="shared" si="60"/>
        <v>3.2077900000000001</v>
      </c>
      <c r="T107" s="84">
        <f t="shared" si="60"/>
        <v>3.1660900000000001</v>
      </c>
      <c r="U107" s="84">
        <f t="shared" si="60"/>
        <v>3.1821299999999999</v>
      </c>
      <c r="V107" s="84">
        <f t="shared" si="60"/>
        <v>3.22464</v>
      </c>
      <c r="W107" s="84">
        <f t="shared" si="60"/>
        <v>3.2462900000000001</v>
      </c>
      <c r="X107" s="84">
        <f t="shared" si="60"/>
        <v>3.1918099999999998</v>
      </c>
      <c r="Y107" s="84">
        <f t="shared" si="60"/>
        <v>3.1442600000000001</v>
      </c>
      <c r="Z107" s="84">
        <f t="shared" si="60"/>
        <v>2.99302</v>
      </c>
      <c r="AA107" s="84">
        <f t="shared" si="60"/>
        <v>2.74864</v>
      </c>
    </row>
    <row r="108" spans="1:27" ht="12.75" hidden="1" customHeight="1" outlineLevel="1" x14ac:dyDescent="0.2">
      <c r="A108" s="92" t="s">
        <v>331</v>
      </c>
      <c r="B108" s="62" t="s">
        <v>231</v>
      </c>
      <c r="C108" s="42" t="s">
        <v>77</v>
      </c>
      <c r="D108" s="43">
        <v>1207.58</v>
      </c>
      <c r="E108" s="43">
        <v>1125.5</v>
      </c>
      <c r="F108" s="43">
        <v>1107.98</v>
      </c>
      <c r="G108" s="43">
        <v>1108.47</v>
      </c>
      <c r="H108" s="43">
        <v>1131.9000000000001</v>
      </c>
      <c r="I108" s="43">
        <v>1249.3399999999999</v>
      </c>
      <c r="J108" s="43">
        <v>1503.3</v>
      </c>
      <c r="K108" s="43">
        <v>1659.11</v>
      </c>
      <c r="L108" s="43">
        <v>1765.61</v>
      </c>
      <c r="M108" s="43">
        <v>1811.17</v>
      </c>
      <c r="N108" s="43">
        <v>1827.38</v>
      </c>
      <c r="O108" s="43">
        <v>1901.38</v>
      </c>
      <c r="P108" s="43">
        <v>1846.01</v>
      </c>
      <c r="Q108" s="43">
        <v>1832.78</v>
      </c>
      <c r="R108" s="43">
        <v>1895.73</v>
      </c>
      <c r="S108" s="43">
        <v>1800.91</v>
      </c>
      <c r="T108" s="43">
        <v>1759.21</v>
      </c>
      <c r="U108" s="43">
        <v>1775.25</v>
      </c>
      <c r="V108" s="43">
        <v>1817.76</v>
      </c>
      <c r="W108" s="43">
        <v>1839.41</v>
      </c>
      <c r="X108" s="43">
        <v>1784.93</v>
      </c>
      <c r="Y108" s="43">
        <v>1737.38</v>
      </c>
      <c r="Z108" s="43">
        <v>1586.14</v>
      </c>
      <c r="AA108" s="43">
        <v>1341.76</v>
      </c>
    </row>
    <row r="109" spans="1:27" ht="12.75" hidden="1" customHeight="1" outlineLevel="1" x14ac:dyDescent="0.2">
      <c r="A109" s="92" t="s">
        <v>332</v>
      </c>
      <c r="B109" s="62" t="s">
        <v>88</v>
      </c>
      <c r="C109" s="42" t="s">
        <v>77</v>
      </c>
      <c r="D109" s="43">
        <f t="shared" ref="D109:AA109" si="61">$D$9</f>
        <v>1071.42</v>
      </c>
      <c r="E109" s="43">
        <f t="shared" si="61"/>
        <v>1071.42</v>
      </c>
      <c r="F109" s="43">
        <f t="shared" si="61"/>
        <v>1071.42</v>
      </c>
      <c r="G109" s="43">
        <f t="shared" si="61"/>
        <v>1071.42</v>
      </c>
      <c r="H109" s="43">
        <f t="shared" si="61"/>
        <v>1071.42</v>
      </c>
      <c r="I109" s="43">
        <f t="shared" si="61"/>
        <v>1071.42</v>
      </c>
      <c r="J109" s="43">
        <f t="shared" si="61"/>
        <v>1071.42</v>
      </c>
      <c r="K109" s="43">
        <f t="shared" si="61"/>
        <v>1071.42</v>
      </c>
      <c r="L109" s="43">
        <f t="shared" si="61"/>
        <v>1071.42</v>
      </c>
      <c r="M109" s="43">
        <f t="shared" si="61"/>
        <v>1071.42</v>
      </c>
      <c r="N109" s="43">
        <f t="shared" si="61"/>
        <v>1071.42</v>
      </c>
      <c r="O109" s="43">
        <f t="shared" si="61"/>
        <v>1071.42</v>
      </c>
      <c r="P109" s="43">
        <f t="shared" si="61"/>
        <v>1071.42</v>
      </c>
      <c r="Q109" s="43">
        <f t="shared" si="61"/>
        <v>1071.42</v>
      </c>
      <c r="R109" s="43">
        <f t="shared" si="61"/>
        <v>1071.42</v>
      </c>
      <c r="S109" s="43">
        <f t="shared" si="61"/>
        <v>1071.42</v>
      </c>
      <c r="T109" s="43">
        <f t="shared" si="61"/>
        <v>1071.42</v>
      </c>
      <c r="U109" s="43">
        <f t="shared" si="61"/>
        <v>1071.42</v>
      </c>
      <c r="V109" s="43">
        <f t="shared" si="61"/>
        <v>1071.42</v>
      </c>
      <c r="W109" s="43">
        <f t="shared" si="61"/>
        <v>1071.42</v>
      </c>
      <c r="X109" s="43">
        <f t="shared" si="61"/>
        <v>1071.42</v>
      </c>
      <c r="Y109" s="43">
        <f t="shared" si="61"/>
        <v>1071.42</v>
      </c>
      <c r="Z109" s="43">
        <f t="shared" si="61"/>
        <v>1071.42</v>
      </c>
      <c r="AA109" s="43">
        <f t="shared" si="61"/>
        <v>1071.42</v>
      </c>
    </row>
    <row r="110" spans="1:27" ht="12.75" hidden="1" customHeight="1" outlineLevel="1" x14ac:dyDescent="0.2">
      <c r="A110" s="92" t="s">
        <v>333</v>
      </c>
      <c r="B110" s="62" t="s">
        <v>81</v>
      </c>
      <c r="C110" s="42" t="s">
        <v>77</v>
      </c>
      <c r="D110" s="43">
        <v>4.7699999999999996</v>
      </c>
      <c r="E110" s="43">
        <v>4.7699999999999996</v>
      </c>
      <c r="F110" s="43">
        <v>4.7699999999999996</v>
      </c>
      <c r="G110" s="43">
        <v>4.7699999999999996</v>
      </c>
      <c r="H110" s="43">
        <v>4.7699999999999996</v>
      </c>
      <c r="I110" s="43">
        <v>4.7699999999999996</v>
      </c>
      <c r="J110" s="43">
        <v>4.7699999999999996</v>
      </c>
      <c r="K110" s="43">
        <v>4.7699999999999996</v>
      </c>
      <c r="L110" s="43">
        <v>4.7699999999999996</v>
      </c>
      <c r="M110" s="43">
        <v>4.7699999999999996</v>
      </c>
      <c r="N110" s="43">
        <v>4.7699999999999996</v>
      </c>
      <c r="O110" s="43">
        <v>4.7699999999999996</v>
      </c>
      <c r="P110" s="43">
        <v>4.7699999999999996</v>
      </c>
      <c r="Q110" s="43">
        <v>4.7699999999999996</v>
      </c>
      <c r="R110" s="43">
        <v>4.7699999999999996</v>
      </c>
      <c r="S110" s="43">
        <v>4.7699999999999996</v>
      </c>
      <c r="T110" s="43">
        <v>4.7699999999999996</v>
      </c>
      <c r="U110" s="43">
        <v>4.7699999999999996</v>
      </c>
      <c r="V110" s="43">
        <v>4.7699999999999996</v>
      </c>
      <c r="W110" s="43">
        <v>4.7699999999999996</v>
      </c>
      <c r="X110" s="43">
        <v>4.7699999999999996</v>
      </c>
      <c r="Y110" s="43">
        <v>4.7699999999999996</v>
      </c>
      <c r="Z110" s="43">
        <v>4.7699999999999996</v>
      </c>
      <c r="AA110" s="43">
        <v>4.7699999999999996</v>
      </c>
    </row>
    <row r="111" spans="1:27" ht="12.75" hidden="1" customHeight="1" outlineLevel="1" x14ac:dyDescent="0.2">
      <c r="A111" s="92" t="s">
        <v>334</v>
      </c>
      <c r="B111" s="62" t="s">
        <v>79</v>
      </c>
      <c r="C111" s="42" t="s">
        <v>77</v>
      </c>
      <c r="D111" s="43">
        <f>$D$11</f>
        <v>330.69</v>
      </c>
      <c r="E111" s="43">
        <f t="shared" ref="E111:AA111" si="62">$D$11</f>
        <v>330.69</v>
      </c>
      <c r="F111" s="43">
        <f t="shared" si="62"/>
        <v>330.69</v>
      </c>
      <c r="G111" s="43">
        <f t="shared" si="62"/>
        <v>330.69</v>
      </c>
      <c r="H111" s="43">
        <f t="shared" si="62"/>
        <v>330.69</v>
      </c>
      <c r="I111" s="43">
        <f t="shared" si="62"/>
        <v>330.69</v>
      </c>
      <c r="J111" s="43">
        <f t="shared" si="62"/>
        <v>330.69</v>
      </c>
      <c r="K111" s="43">
        <f t="shared" si="62"/>
        <v>330.69</v>
      </c>
      <c r="L111" s="43">
        <f t="shared" si="62"/>
        <v>330.69</v>
      </c>
      <c r="M111" s="43">
        <f t="shared" si="62"/>
        <v>330.69</v>
      </c>
      <c r="N111" s="43">
        <f t="shared" si="62"/>
        <v>330.69</v>
      </c>
      <c r="O111" s="43">
        <f t="shared" si="62"/>
        <v>330.69</v>
      </c>
      <c r="P111" s="43">
        <f t="shared" si="62"/>
        <v>330.69</v>
      </c>
      <c r="Q111" s="43">
        <f t="shared" si="62"/>
        <v>330.69</v>
      </c>
      <c r="R111" s="43">
        <f t="shared" si="62"/>
        <v>330.69</v>
      </c>
      <c r="S111" s="43">
        <f t="shared" si="62"/>
        <v>330.69</v>
      </c>
      <c r="T111" s="43">
        <f t="shared" si="62"/>
        <v>330.69</v>
      </c>
      <c r="U111" s="43">
        <f t="shared" si="62"/>
        <v>330.69</v>
      </c>
      <c r="V111" s="43">
        <f t="shared" si="62"/>
        <v>330.69</v>
      </c>
      <c r="W111" s="43">
        <f t="shared" si="62"/>
        <v>330.69</v>
      </c>
      <c r="X111" s="43">
        <f t="shared" si="62"/>
        <v>330.69</v>
      </c>
      <c r="Y111" s="43">
        <f t="shared" si="62"/>
        <v>330.69</v>
      </c>
      <c r="Z111" s="43">
        <f t="shared" si="62"/>
        <v>330.69</v>
      </c>
      <c r="AA111" s="43">
        <f t="shared" si="62"/>
        <v>330.69</v>
      </c>
    </row>
    <row r="112" spans="1:27" ht="12.75" customHeight="1" collapsed="1" x14ac:dyDescent="0.2">
      <c r="A112" s="91" t="s">
        <v>335</v>
      </c>
      <c r="B112" s="27" t="str">
        <f>"22"&amp;"."&amp;$B$599&amp;"."&amp;$B$600</f>
        <v>22.02.2023</v>
      </c>
      <c r="C112" s="83" t="s">
        <v>74</v>
      </c>
      <c r="D112" s="84">
        <f>ROUND(((D113+D114+D116+D115)/1000),5)</f>
        <v>2.6341899999999998</v>
      </c>
      <c r="E112" s="84">
        <f>ROUND(((E113+E114+E116+E115)/1000),5)</f>
        <v>2.5355599999999998</v>
      </c>
      <c r="F112" s="84">
        <f>ROUND(((F113+F114+F116+F115)/1000),5)</f>
        <v>2.5289199999999998</v>
      </c>
      <c r="G112" s="84">
        <f t="shared" ref="G112:AA112" si="63">ROUND(((G113+G114+G116+G115)/1000),5)</f>
        <v>2.5293999999999999</v>
      </c>
      <c r="H112" s="84">
        <f t="shared" si="63"/>
        <v>2.5884499999999999</v>
      </c>
      <c r="I112" s="84">
        <f t="shared" si="63"/>
        <v>2.6914099999999999</v>
      </c>
      <c r="J112" s="84">
        <f t="shared" si="63"/>
        <v>2.94726</v>
      </c>
      <c r="K112" s="84">
        <f t="shared" si="63"/>
        <v>3.0926999999999998</v>
      </c>
      <c r="L112" s="84">
        <f t="shared" si="63"/>
        <v>3.2434099999999999</v>
      </c>
      <c r="M112" s="84">
        <f t="shared" si="63"/>
        <v>3.2791100000000002</v>
      </c>
      <c r="N112" s="84">
        <f t="shared" si="63"/>
        <v>3.2971300000000001</v>
      </c>
      <c r="O112" s="84">
        <f t="shared" si="63"/>
        <v>3.3304200000000002</v>
      </c>
      <c r="P112" s="84">
        <f t="shared" si="63"/>
        <v>3.3093699999999999</v>
      </c>
      <c r="Q112" s="84">
        <f t="shared" si="63"/>
        <v>3.28531</v>
      </c>
      <c r="R112" s="84">
        <f t="shared" si="63"/>
        <v>3.3129200000000001</v>
      </c>
      <c r="S112" s="84">
        <f t="shared" si="63"/>
        <v>3.2592500000000002</v>
      </c>
      <c r="T112" s="84">
        <f t="shared" si="63"/>
        <v>3.2229399999999999</v>
      </c>
      <c r="U112" s="84">
        <f t="shared" si="63"/>
        <v>3.2345600000000001</v>
      </c>
      <c r="V112" s="84">
        <f t="shared" si="63"/>
        <v>3.2895099999999999</v>
      </c>
      <c r="W112" s="84">
        <f t="shared" si="63"/>
        <v>3.3296700000000001</v>
      </c>
      <c r="X112" s="84">
        <f t="shared" si="63"/>
        <v>3.27982</v>
      </c>
      <c r="Y112" s="84">
        <f t="shared" si="63"/>
        <v>3.2399</v>
      </c>
      <c r="Z112" s="84">
        <f t="shared" si="63"/>
        <v>3.0680000000000001</v>
      </c>
      <c r="AA112" s="84">
        <f t="shared" si="63"/>
        <v>2.9984099999999998</v>
      </c>
    </row>
    <row r="113" spans="1:27" ht="12.75" hidden="1" customHeight="1" outlineLevel="1" x14ac:dyDescent="0.2">
      <c r="A113" s="92" t="s">
        <v>336</v>
      </c>
      <c r="B113" s="62" t="s">
        <v>231</v>
      </c>
      <c r="C113" s="42" t="s">
        <v>77</v>
      </c>
      <c r="D113" s="43">
        <v>1227.31</v>
      </c>
      <c r="E113" s="43">
        <v>1128.68</v>
      </c>
      <c r="F113" s="43">
        <v>1122.04</v>
      </c>
      <c r="G113" s="43">
        <v>1122.52</v>
      </c>
      <c r="H113" s="43">
        <v>1181.57</v>
      </c>
      <c r="I113" s="43">
        <v>1284.53</v>
      </c>
      <c r="J113" s="43">
        <v>1540.38</v>
      </c>
      <c r="K113" s="43">
        <v>1685.82</v>
      </c>
      <c r="L113" s="43">
        <v>1836.53</v>
      </c>
      <c r="M113" s="43">
        <v>1872.23</v>
      </c>
      <c r="N113" s="43">
        <v>1890.25</v>
      </c>
      <c r="O113" s="43">
        <v>1923.54</v>
      </c>
      <c r="P113" s="43">
        <v>1902.49</v>
      </c>
      <c r="Q113" s="43">
        <v>1878.43</v>
      </c>
      <c r="R113" s="43">
        <v>1906.04</v>
      </c>
      <c r="S113" s="43">
        <v>1852.37</v>
      </c>
      <c r="T113" s="43">
        <v>1816.06</v>
      </c>
      <c r="U113" s="43">
        <v>1827.68</v>
      </c>
      <c r="V113" s="43">
        <v>1882.63</v>
      </c>
      <c r="W113" s="43">
        <v>1922.79</v>
      </c>
      <c r="X113" s="43">
        <v>1872.94</v>
      </c>
      <c r="Y113" s="43">
        <v>1833.02</v>
      </c>
      <c r="Z113" s="43">
        <v>1661.12</v>
      </c>
      <c r="AA113" s="43">
        <v>1591.53</v>
      </c>
    </row>
    <row r="114" spans="1:27" ht="12.75" hidden="1" customHeight="1" outlineLevel="1" x14ac:dyDescent="0.2">
      <c r="A114" s="92" t="s">
        <v>337</v>
      </c>
      <c r="B114" s="62" t="s">
        <v>88</v>
      </c>
      <c r="C114" s="42" t="s">
        <v>77</v>
      </c>
      <c r="D114" s="43">
        <f t="shared" ref="D114:AA114" si="64">$D$9</f>
        <v>1071.42</v>
      </c>
      <c r="E114" s="43">
        <f t="shared" si="64"/>
        <v>1071.42</v>
      </c>
      <c r="F114" s="43">
        <f t="shared" si="64"/>
        <v>1071.42</v>
      </c>
      <c r="G114" s="43">
        <f t="shared" si="64"/>
        <v>1071.42</v>
      </c>
      <c r="H114" s="43">
        <f t="shared" si="64"/>
        <v>1071.42</v>
      </c>
      <c r="I114" s="43">
        <f t="shared" si="64"/>
        <v>1071.42</v>
      </c>
      <c r="J114" s="43">
        <f t="shared" si="64"/>
        <v>1071.42</v>
      </c>
      <c r="K114" s="43">
        <f t="shared" si="64"/>
        <v>1071.42</v>
      </c>
      <c r="L114" s="43">
        <f t="shared" si="64"/>
        <v>1071.42</v>
      </c>
      <c r="M114" s="43">
        <f t="shared" si="64"/>
        <v>1071.42</v>
      </c>
      <c r="N114" s="43">
        <f t="shared" si="64"/>
        <v>1071.42</v>
      </c>
      <c r="O114" s="43">
        <f t="shared" si="64"/>
        <v>1071.42</v>
      </c>
      <c r="P114" s="43">
        <f t="shared" si="64"/>
        <v>1071.42</v>
      </c>
      <c r="Q114" s="43">
        <f t="shared" si="64"/>
        <v>1071.42</v>
      </c>
      <c r="R114" s="43">
        <f t="shared" si="64"/>
        <v>1071.42</v>
      </c>
      <c r="S114" s="43">
        <f t="shared" si="64"/>
        <v>1071.42</v>
      </c>
      <c r="T114" s="43">
        <f t="shared" si="64"/>
        <v>1071.42</v>
      </c>
      <c r="U114" s="43">
        <f t="shared" si="64"/>
        <v>1071.42</v>
      </c>
      <c r="V114" s="43">
        <f t="shared" si="64"/>
        <v>1071.42</v>
      </c>
      <c r="W114" s="43">
        <f t="shared" si="64"/>
        <v>1071.42</v>
      </c>
      <c r="X114" s="43">
        <f t="shared" si="64"/>
        <v>1071.42</v>
      </c>
      <c r="Y114" s="43">
        <f t="shared" si="64"/>
        <v>1071.42</v>
      </c>
      <c r="Z114" s="43">
        <f t="shared" si="64"/>
        <v>1071.42</v>
      </c>
      <c r="AA114" s="43">
        <f t="shared" si="64"/>
        <v>1071.42</v>
      </c>
    </row>
    <row r="115" spans="1:27" ht="12.75" hidden="1" customHeight="1" outlineLevel="1" x14ac:dyDescent="0.2">
      <c r="A115" s="92" t="s">
        <v>338</v>
      </c>
      <c r="B115" s="62" t="s">
        <v>81</v>
      </c>
      <c r="C115" s="42" t="s">
        <v>77</v>
      </c>
      <c r="D115" s="43">
        <v>4.7699999999999996</v>
      </c>
      <c r="E115" s="43">
        <v>4.7699999999999996</v>
      </c>
      <c r="F115" s="43">
        <v>4.7699999999999996</v>
      </c>
      <c r="G115" s="43">
        <v>4.7699999999999996</v>
      </c>
      <c r="H115" s="43">
        <v>4.7699999999999996</v>
      </c>
      <c r="I115" s="43">
        <v>4.7699999999999996</v>
      </c>
      <c r="J115" s="43">
        <v>4.7699999999999996</v>
      </c>
      <c r="K115" s="43">
        <v>4.7699999999999996</v>
      </c>
      <c r="L115" s="43">
        <v>4.7699999999999996</v>
      </c>
      <c r="M115" s="43">
        <v>4.7699999999999996</v>
      </c>
      <c r="N115" s="43">
        <v>4.7699999999999996</v>
      </c>
      <c r="O115" s="43">
        <v>4.7699999999999996</v>
      </c>
      <c r="P115" s="43">
        <v>4.7699999999999996</v>
      </c>
      <c r="Q115" s="43">
        <v>4.7699999999999996</v>
      </c>
      <c r="R115" s="43">
        <v>4.7699999999999996</v>
      </c>
      <c r="S115" s="43">
        <v>4.7699999999999996</v>
      </c>
      <c r="T115" s="43">
        <v>4.7699999999999996</v>
      </c>
      <c r="U115" s="43">
        <v>4.7699999999999996</v>
      </c>
      <c r="V115" s="43">
        <v>4.7699999999999996</v>
      </c>
      <c r="W115" s="43">
        <v>4.7699999999999996</v>
      </c>
      <c r="X115" s="43">
        <v>4.7699999999999996</v>
      </c>
      <c r="Y115" s="43">
        <v>4.7699999999999996</v>
      </c>
      <c r="Z115" s="43">
        <v>4.7699999999999996</v>
      </c>
      <c r="AA115" s="43">
        <v>4.7699999999999996</v>
      </c>
    </row>
    <row r="116" spans="1:27" ht="12.75" hidden="1" customHeight="1" outlineLevel="1" x14ac:dyDescent="0.2">
      <c r="A116" s="92" t="s">
        <v>339</v>
      </c>
      <c r="B116" s="62" t="s">
        <v>79</v>
      </c>
      <c r="C116" s="42" t="s">
        <v>77</v>
      </c>
      <c r="D116" s="43">
        <f>$D$11</f>
        <v>330.69</v>
      </c>
      <c r="E116" s="43">
        <f t="shared" ref="E116:AA116" si="65">$D$11</f>
        <v>330.69</v>
      </c>
      <c r="F116" s="43">
        <f t="shared" si="65"/>
        <v>330.69</v>
      </c>
      <c r="G116" s="43">
        <f t="shared" si="65"/>
        <v>330.69</v>
      </c>
      <c r="H116" s="43">
        <f t="shared" si="65"/>
        <v>330.69</v>
      </c>
      <c r="I116" s="43">
        <f t="shared" si="65"/>
        <v>330.69</v>
      </c>
      <c r="J116" s="43">
        <f t="shared" si="65"/>
        <v>330.69</v>
      </c>
      <c r="K116" s="43">
        <f t="shared" si="65"/>
        <v>330.69</v>
      </c>
      <c r="L116" s="43">
        <f t="shared" si="65"/>
        <v>330.69</v>
      </c>
      <c r="M116" s="43">
        <f t="shared" si="65"/>
        <v>330.69</v>
      </c>
      <c r="N116" s="43">
        <f t="shared" si="65"/>
        <v>330.69</v>
      </c>
      <c r="O116" s="43">
        <f t="shared" si="65"/>
        <v>330.69</v>
      </c>
      <c r="P116" s="43">
        <f t="shared" si="65"/>
        <v>330.69</v>
      </c>
      <c r="Q116" s="43">
        <f t="shared" si="65"/>
        <v>330.69</v>
      </c>
      <c r="R116" s="43">
        <f t="shared" si="65"/>
        <v>330.69</v>
      </c>
      <c r="S116" s="43">
        <f t="shared" si="65"/>
        <v>330.69</v>
      </c>
      <c r="T116" s="43">
        <f t="shared" si="65"/>
        <v>330.69</v>
      </c>
      <c r="U116" s="43">
        <f t="shared" si="65"/>
        <v>330.69</v>
      </c>
      <c r="V116" s="43">
        <f t="shared" si="65"/>
        <v>330.69</v>
      </c>
      <c r="W116" s="43">
        <f t="shared" si="65"/>
        <v>330.69</v>
      </c>
      <c r="X116" s="43">
        <f t="shared" si="65"/>
        <v>330.69</v>
      </c>
      <c r="Y116" s="43">
        <f t="shared" si="65"/>
        <v>330.69</v>
      </c>
      <c r="Z116" s="43">
        <f t="shared" si="65"/>
        <v>330.69</v>
      </c>
      <c r="AA116" s="43">
        <f t="shared" si="65"/>
        <v>330.69</v>
      </c>
    </row>
    <row r="117" spans="1:27" ht="12.75" customHeight="1" collapsed="1" x14ac:dyDescent="0.2">
      <c r="A117" s="91" t="s">
        <v>340</v>
      </c>
      <c r="B117" s="27" t="str">
        <f>"23"&amp;"."&amp;$B$599&amp;"."&amp;$B$600</f>
        <v>23.02.2023</v>
      </c>
      <c r="C117" s="83" t="s">
        <v>74</v>
      </c>
      <c r="D117" s="84">
        <f>ROUND(((D118+D119+D121+D120)/1000),5)</f>
        <v>2.9209999999999998</v>
      </c>
      <c r="E117" s="84">
        <f>ROUND(((E118+E119+E121+E120)/1000),5)</f>
        <v>2.6997800000000001</v>
      </c>
      <c r="F117" s="84">
        <f>ROUND(((F118+F119+F121+F120)/1000),5)</f>
        <v>2.6615199999999999</v>
      </c>
      <c r="G117" s="84">
        <f t="shared" ref="G117:AA117" si="66">ROUND(((G118+G119+G121+G120)/1000),5)</f>
        <v>2.6438199999999998</v>
      </c>
      <c r="H117" s="84">
        <f t="shared" si="66"/>
        <v>2.67361</v>
      </c>
      <c r="I117" s="84">
        <f t="shared" si="66"/>
        <v>2.7070099999999999</v>
      </c>
      <c r="J117" s="84">
        <f t="shared" si="66"/>
        <v>2.81094</v>
      </c>
      <c r="K117" s="84">
        <f t="shared" si="66"/>
        <v>2.9408799999999999</v>
      </c>
      <c r="L117" s="84">
        <f t="shared" si="66"/>
        <v>3.0522300000000002</v>
      </c>
      <c r="M117" s="84">
        <f t="shared" si="66"/>
        <v>3.1647500000000002</v>
      </c>
      <c r="N117" s="84">
        <f t="shared" si="66"/>
        <v>3.2110500000000002</v>
      </c>
      <c r="O117" s="84">
        <f t="shared" si="66"/>
        <v>3.2240899999999999</v>
      </c>
      <c r="P117" s="84">
        <f t="shared" si="66"/>
        <v>3.2139799999999998</v>
      </c>
      <c r="Q117" s="84">
        <f t="shared" si="66"/>
        <v>3.2083300000000001</v>
      </c>
      <c r="R117" s="84">
        <f t="shared" si="66"/>
        <v>3.1666599999999998</v>
      </c>
      <c r="S117" s="84">
        <f t="shared" si="66"/>
        <v>3.16174</v>
      </c>
      <c r="T117" s="84">
        <f t="shared" si="66"/>
        <v>3.1564999999999999</v>
      </c>
      <c r="U117" s="84">
        <f t="shared" si="66"/>
        <v>3.1852100000000001</v>
      </c>
      <c r="V117" s="84">
        <f t="shared" si="66"/>
        <v>3.23847</v>
      </c>
      <c r="W117" s="84">
        <f t="shared" si="66"/>
        <v>3.2414399999999999</v>
      </c>
      <c r="X117" s="84">
        <f t="shared" si="66"/>
        <v>3.2527400000000002</v>
      </c>
      <c r="Y117" s="84">
        <f t="shared" si="66"/>
        <v>3.1948799999999999</v>
      </c>
      <c r="Z117" s="84">
        <f t="shared" si="66"/>
        <v>3.0640000000000001</v>
      </c>
      <c r="AA117" s="84">
        <f t="shared" si="66"/>
        <v>3.0114299999999998</v>
      </c>
    </row>
    <row r="118" spans="1:27" ht="12.75" hidden="1" customHeight="1" outlineLevel="1" x14ac:dyDescent="0.2">
      <c r="A118" s="92" t="s">
        <v>341</v>
      </c>
      <c r="B118" s="62" t="s">
        <v>231</v>
      </c>
      <c r="C118" s="42" t="s">
        <v>77</v>
      </c>
      <c r="D118" s="43">
        <v>1514.12</v>
      </c>
      <c r="E118" s="43">
        <v>1292.9000000000001</v>
      </c>
      <c r="F118" s="43">
        <v>1254.6400000000001</v>
      </c>
      <c r="G118" s="43">
        <v>1236.94</v>
      </c>
      <c r="H118" s="43">
        <v>1266.73</v>
      </c>
      <c r="I118" s="43">
        <v>1300.1300000000001</v>
      </c>
      <c r="J118" s="43">
        <v>1404.06</v>
      </c>
      <c r="K118" s="43">
        <v>1534</v>
      </c>
      <c r="L118" s="43">
        <v>1645.35</v>
      </c>
      <c r="M118" s="43">
        <v>1757.87</v>
      </c>
      <c r="N118" s="43">
        <v>1804.17</v>
      </c>
      <c r="O118" s="43">
        <v>1817.21</v>
      </c>
      <c r="P118" s="43">
        <v>1807.1</v>
      </c>
      <c r="Q118" s="43">
        <v>1801.45</v>
      </c>
      <c r="R118" s="43">
        <v>1759.78</v>
      </c>
      <c r="S118" s="43">
        <v>1754.86</v>
      </c>
      <c r="T118" s="43">
        <v>1749.62</v>
      </c>
      <c r="U118" s="43">
        <v>1778.33</v>
      </c>
      <c r="V118" s="43">
        <v>1831.59</v>
      </c>
      <c r="W118" s="43">
        <v>1834.56</v>
      </c>
      <c r="X118" s="43">
        <v>1845.86</v>
      </c>
      <c r="Y118" s="43">
        <v>1788</v>
      </c>
      <c r="Z118" s="43">
        <v>1657.12</v>
      </c>
      <c r="AA118" s="43">
        <v>1604.55</v>
      </c>
    </row>
    <row r="119" spans="1:27" ht="12.75" hidden="1" customHeight="1" outlineLevel="1" x14ac:dyDescent="0.2">
      <c r="A119" s="92" t="s">
        <v>342</v>
      </c>
      <c r="B119" s="62" t="s">
        <v>88</v>
      </c>
      <c r="C119" s="42" t="s">
        <v>77</v>
      </c>
      <c r="D119" s="43">
        <f t="shared" ref="D119:AA119" si="67">$D$9</f>
        <v>1071.42</v>
      </c>
      <c r="E119" s="43">
        <f t="shared" si="67"/>
        <v>1071.42</v>
      </c>
      <c r="F119" s="43">
        <f t="shared" si="67"/>
        <v>1071.42</v>
      </c>
      <c r="G119" s="43">
        <f t="shared" si="67"/>
        <v>1071.42</v>
      </c>
      <c r="H119" s="43">
        <f t="shared" si="67"/>
        <v>1071.42</v>
      </c>
      <c r="I119" s="43">
        <f t="shared" si="67"/>
        <v>1071.42</v>
      </c>
      <c r="J119" s="43">
        <f t="shared" si="67"/>
        <v>1071.42</v>
      </c>
      <c r="K119" s="43">
        <f t="shared" si="67"/>
        <v>1071.42</v>
      </c>
      <c r="L119" s="43">
        <f t="shared" si="67"/>
        <v>1071.42</v>
      </c>
      <c r="M119" s="43">
        <f t="shared" si="67"/>
        <v>1071.42</v>
      </c>
      <c r="N119" s="43">
        <f t="shared" si="67"/>
        <v>1071.42</v>
      </c>
      <c r="O119" s="43">
        <f t="shared" si="67"/>
        <v>1071.42</v>
      </c>
      <c r="P119" s="43">
        <f t="shared" si="67"/>
        <v>1071.42</v>
      </c>
      <c r="Q119" s="43">
        <f t="shared" si="67"/>
        <v>1071.42</v>
      </c>
      <c r="R119" s="43">
        <f t="shared" si="67"/>
        <v>1071.42</v>
      </c>
      <c r="S119" s="43">
        <f t="shared" si="67"/>
        <v>1071.42</v>
      </c>
      <c r="T119" s="43">
        <f t="shared" si="67"/>
        <v>1071.42</v>
      </c>
      <c r="U119" s="43">
        <f t="shared" si="67"/>
        <v>1071.42</v>
      </c>
      <c r="V119" s="43">
        <f t="shared" si="67"/>
        <v>1071.42</v>
      </c>
      <c r="W119" s="43">
        <f t="shared" si="67"/>
        <v>1071.42</v>
      </c>
      <c r="X119" s="43">
        <f t="shared" si="67"/>
        <v>1071.42</v>
      </c>
      <c r="Y119" s="43">
        <f t="shared" si="67"/>
        <v>1071.42</v>
      </c>
      <c r="Z119" s="43">
        <f t="shared" si="67"/>
        <v>1071.42</v>
      </c>
      <c r="AA119" s="43">
        <f t="shared" si="67"/>
        <v>1071.42</v>
      </c>
    </row>
    <row r="120" spans="1:27" ht="12.75" hidden="1" customHeight="1" outlineLevel="1" x14ac:dyDescent="0.2">
      <c r="A120" s="92" t="s">
        <v>343</v>
      </c>
      <c r="B120" s="62" t="s">
        <v>81</v>
      </c>
      <c r="C120" s="42" t="s">
        <v>77</v>
      </c>
      <c r="D120" s="43">
        <v>4.7699999999999996</v>
      </c>
      <c r="E120" s="43">
        <v>4.7699999999999996</v>
      </c>
      <c r="F120" s="43">
        <v>4.7699999999999996</v>
      </c>
      <c r="G120" s="43">
        <v>4.7699999999999996</v>
      </c>
      <c r="H120" s="43">
        <v>4.7699999999999996</v>
      </c>
      <c r="I120" s="43">
        <v>4.7699999999999996</v>
      </c>
      <c r="J120" s="43">
        <v>4.7699999999999996</v>
      </c>
      <c r="K120" s="43">
        <v>4.7699999999999996</v>
      </c>
      <c r="L120" s="43">
        <v>4.7699999999999996</v>
      </c>
      <c r="M120" s="43">
        <v>4.7699999999999996</v>
      </c>
      <c r="N120" s="43">
        <v>4.7699999999999996</v>
      </c>
      <c r="O120" s="43">
        <v>4.7699999999999996</v>
      </c>
      <c r="P120" s="43">
        <v>4.7699999999999996</v>
      </c>
      <c r="Q120" s="43">
        <v>4.7699999999999996</v>
      </c>
      <c r="R120" s="43">
        <v>4.7699999999999996</v>
      </c>
      <c r="S120" s="43">
        <v>4.7699999999999996</v>
      </c>
      <c r="T120" s="43">
        <v>4.7699999999999996</v>
      </c>
      <c r="U120" s="43">
        <v>4.7699999999999996</v>
      </c>
      <c r="V120" s="43">
        <v>4.7699999999999996</v>
      </c>
      <c r="W120" s="43">
        <v>4.7699999999999996</v>
      </c>
      <c r="X120" s="43">
        <v>4.7699999999999996</v>
      </c>
      <c r="Y120" s="43">
        <v>4.7699999999999996</v>
      </c>
      <c r="Z120" s="43">
        <v>4.7699999999999996</v>
      </c>
      <c r="AA120" s="43">
        <v>4.7699999999999996</v>
      </c>
    </row>
    <row r="121" spans="1:27" ht="12.75" hidden="1" customHeight="1" outlineLevel="1" x14ac:dyDescent="0.2">
      <c r="A121" s="92" t="s">
        <v>344</v>
      </c>
      <c r="B121" s="62" t="s">
        <v>79</v>
      </c>
      <c r="C121" s="42" t="s">
        <v>77</v>
      </c>
      <c r="D121" s="43">
        <f>$D$11</f>
        <v>330.69</v>
      </c>
      <c r="E121" s="43">
        <f t="shared" ref="E121:AA121" si="68">$D$11</f>
        <v>330.69</v>
      </c>
      <c r="F121" s="43">
        <f t="shared" si="68"/>
        <v>330.69</v>
      </c>
      <c r="G121" s="43">
        <f t="shared" si="68"/>
        <v>330.69</v>
      </c>
      <c r="H121" s="43">
        <f t="shared" si="68"/>
        <v>330.69</v>
      </c>
      <c r="I121" s="43">
        <f t="shared" si="68"/>
        <v>330.69</v>
      </c>
      <c r="J121" s="43">
        <f t="shared" si="68"/>
        <v>330.69</v>
      </c>
      <c r="K121" s="43">
        <f t="shared" si="68"/>
        <v>330.69</v>
      </c>
      <c r="L121" s="43">
        <f t="shared" si="68"/>
        <v>330.69</v>
      </c>
      <c r="M121" s="43">
        <f t="shared" si="68"/>
        <v>330.69</v>
      </c>
      <c r="N121" s="43">
        <f t="shared" si="68"/>
        <v>330.69</v>
      </c>
      <c r="O121" s="43">
        <f t="shared" si="68"/>
        <v>330.69</v>
      </c>
      <c r="P121" s="43">
        <f t="shared" si="68"/>
        <v>330.69</v>
      </c>
      <c r="Q121" s="43">
        <f t="shared" si="68"/>
        <v>330.69</v>
      </c>
      <c r="R121" s="43">
        <f t="shared" si="68"/>
        <v>330.69</v>
      </c>
      <c r="S121" s="43">
        <f t="shared" si="68"/>
        <v>330.69</v>
      </c>
      <c r="T121" s="43">
        <f t="shared" si="68"/>
        <v>330.69</v>
      </c>
      <c r="U121" s="43">
        <f t="shared" si="68"/>
        <v>330.69</v>
      </c>
      <c r="V121" s="43">
        <f t="shared" si="68"/>
        <v>330.69</v>
      </c>
      <c r="W121" s="43">
        <f t="shared" si="68"/>
        <v>330.69</v>
      </c>
      <c r="X121" s="43">
        <f t="shared" si="68"/>
        <v>330.69</v>
      </c>
      <c r="Y121" s="43">
        <f t="shared" si="68"/>
        <v>330.69</v>
      </c>
      <c r="Z121" s="43">
        <f t="shared" si="68"/>
        <v>330.69</v>
      </c>
      <c r="AA121" s="43">
        <f t="shared" si="68"/>
        <v>330.69</v>
      </c>
    </row>
    <row r="122" spans="1:27" ht="12.75" customHeight="1" collapsed="1" x14ac:dyDescent="0.2">
      <c r="A122" s="91" t="s">
        <v>345</v>
      </c>
      <c r="B122" s="27" t="str">
        <f>"24"&amp;"."&amp;$B$599&amp;"."&amp;$B$600</f>
        <v>24.02.2023</v>
      </c>
      <c r="C122" s="83" t="s">
        <v>74</v>
      </c>
      <c r="D122" s="84">
        <f>ROUND(((D123+D124+D126+D125)/1000),5)</f>
        <v>2.9405700000000001</v>
      </c>
      <c r="E122" s="84">
        <f>ROUND(((E123+E124+E126+E125)/1000),5)</f>
        <v>2.7641499999999999</v>
      </c>
      <c r="F122" s="84">
        <f>ROUND(((F123+F124+F126+F125)/1000),5)</f>
        <v>2.6741899999999998</v>
      </c>
      <c r="G122" s="84">
        <f t="shared" ref="G122:AA122" si="69">ROUND(((G123+G124+G126+G125)/1000),5)</f>
        <v>2.6375000000000002</v>
      </c>
      <c r="H122" s="84">
        <f t="shared" si="69"/>
        <v>2.6725300000000001</v>
      </c>
      <c r="I122" s="84">
        <f t="shared" si="69"/>
        <v>2.7596599999999998</v>
      </c>
      <c r="J122" s="84">
        <f t="shared" si="69"/>
        <v>2.8694500000000001</v>
      </c>
      <c r="K122" s="84">
        <f t="shared" si="69"/>
        <v>2.9992200000000002</v>
      </c>
      <c r="L122" s="84">
        <f t="shared" si="69"/>
        <v>3.09456</v>
      </c>
      <c r="M122" s="84">
        <f t="shared" si="69"/>
        <v>3.2492100000000002</v>
      </c>
      <c r="N122" s="84">
        <f t="shared" si="69"/>
        <v>3.2896000000000001</v>
      </c>
      <c r="O122" s="84">
        <f t="shared" si="69"/>
        <v>3.30341</v>
      </c>
      <c r="P122" s="84">
        <f t="shared" si="69"/>
        <v>3.3021699999999998</v>
      </c>
      <c r="Q122" s="84">
        <f t="shared" si="69"/>
        <v>3.2981500000000001</v>
      </c>
      <c r="R122" s="84">
        <f t="shared" si="69"/>
        <v>3.2614299999999998</v>
      </c>
      <c r="S122" s="84">
        <f t="shared" si="69"/>
        <v>3.2572899999999998</v>
      </c>
      <c r="T122" s="84">
        <f t="shared" si="69"/>
        <v>3.2489400000000002</v>
      </c>
      <c r="U122" s="84">
        <f t="shared" si="69"/>
        <v>3.27807</v>
      </c>
      <c r="V122" s="84">
        <f t="shared" si="69"/>
        <v>3.3096700000000001</v>
      </c>
      <c r="W122" s="84">
        <f t="shared" si="69"/>
        <v>3.3066499999999999</v>
      </c>
      <c r="X122" s="84">
        <f t="shared" si="69"/>
        <v>3.3135300000000001</v>
      </c>
      <c r="Y122" s="84">
        <f t="shared" si="69"/>
        <v>3.2724600000000001</v>
      </c>
      <c r="Z122" s="84">
        <f t="shared" si="69"/>
        <v>3.0673400000000002</v>
      </c>
      <c r="AA122" s="84">
        <f t="shared" si="69"/>
        <v>3.02739</v>
      </c>
    </row>
    <row r="123" spans="1:27" ht="12.75" hidden="1" customHeight="1" outlineLevel="1" x14ac:dyDescent="0.2">
      <c r="A123" s="92" t="s">
        <v>346</v>
      </c>
      <c r="B123" s="62" t="s">
        <v>231</v>
      </c>
      <c r="C123" s="42" t="s">
        <v>77</v>
      </c>
      <c r="D123" s="43">
        <v>1533.69</v>
      </c>
      <c r="E123" s="43">
        <v>1357.27</v>
      </c>
      <c r="F123" s="43">
        <v>1267.31</v>
      </c>
      <c r="G123" s="43">
        <v>1230.6199999999999</v>
      </c>
      <c r="H123" s="43">
        <v>1265.6500000000001</v>
      </c>
      <c r="I123" s="43">
        <v>1352.78</v>
      </c>
      <c r="J123" s="43">
        <v>1462.57</v>
      </c>
      <c r="K123" s="43">
        <v>1592.34</v>
      </c>
      <c r="L123" s="43">
        <v>1687.68</v>
      </c>
      <c r="M123" s="43">
        <v>1842.33</v>
      </c>
      <c r="N123" s="43">
        <v>1882.72</v>
      </c>
      <c r="O123" s="43">
        <v>1896.53</v>
      </c>
      <c r="P123" s="43">
        <v>1895.29</v>
      </c>
      <c r="Q123" s="43">
        <v>1891.27</v>
      </c>
      <c r="R123" s="43">
        <v>1854.55</v>
      </c>
      <c r="S123" s="43">
        <v>1850.41</v>
      </c>
      <c r="T123" s="43">
        <v>1842.06</v>
      </c>
      <c r="U123" s="43">
        <v>1871.19</v>
      </c>
      <c r="V123" s="43">
        <v>1902.79</v>
      </c>
      <c r="W123" s="43">
        <v>1899.77</v>
      </c>
      <c r="X123" s="43">
        <v>1906.65</v>
      </c>
      <c r="Y123" s="43">
        <v>1865.58</v>
      </c>
      <c r="Z123" s="43">
        <v>1660.46</v>
      </c>
      <c r="AA123" s="43">
        <v>1620.51</v>
      </c>
    </row>
    <row r="124" spans="1:27" ht="12.75" hidden="1" customHeight="1" outlineLevel="1" x14ac:dyDescent="0.2">
      <c r="A124" s="92" t="s">
        <v>347</v>
      </c>
      <c r="B124" s="62" t="s">
        <v>88</v>
      </c>
      <c r="C124" s="42" t="s">
        <v>77</v>
      </c>
      <c r="D124" s="43">
        <f t="shared" ref="D124:AA124" si="70">$D$9</f>
        <v>1071.42</v>
      </c>
      <c r="E124" s="43">
        <f t="shared" si="70"/>
        <v>1071.42</v>
      </c>
      <c r="F124" s="43">
        <f t="shared" si="70"/>
        <v>1071.42</v>
      </c>
      <c r="G124" s="43">
        <f t="shared" si="70"/>
        <v>1071.42</v>
      </c>
      <c r="H124" s="43">
        <f t="shared" si="70"/>
        <v>1071.42</v>
      </c>
      <c r="I124" s="43">
        <f t="shared" si="70"/>
        <v>1071.42</v>
      </c>
      <c r="J124" s="43">
        <f t="shared" si="70"/>
        <v>1071.42</v>
      </c>
      <c r="K124" s="43">
        <f t="shared" si="70"/>
        <v>1071.42</v>
      </c>
      <c r="L124" s="43">
        <f t="shared" si="70"/>
        <v>1071.42</v>
      </c>
      <c r="M124" s="43">
        <f t="shared" si="70"/>
        <v>1071.42</v>
      </c>
      <c r="N124" s="43">
        <f t="shared" si="70"/>
        <v>1071.42</v>
      </c>
      <c r="O124" s="43">
        <f t="shared" si="70"/>
        <v>1071.42</v>
      </c>
      <c r="P124" s="43">
        <f t="shared" si="70"/>
        <v>1071.42</v>
      </c>
      <c r="Q124" s="43">
        <f t="shared" si="70"/>
        <v>1071.42</v>
      </c>
      <c r="R124" s="43">
        <f t="shared" si="70"/>
        <v>1071.42</v>
      </c>
      <c r="S124" s="43">
        <f t="shared" si="70"/>
        <v>1071.42</v>
      </c>
      <c r="T124" s="43">
        <f t="shared" si="70"/>
        <v>1071.42</v>
      </c>
      <c r="U124" s="43">
        <f t="shared" si="70"/>
        <v>1071.42</v>
      </c>
      <c r="V124" s="43">
        <f t="shared" si="70"/>
        <v>1071.42</v>
      </c>
      <c r="W124" s="43">
        <f t="shared" si="70"/>
        <v>1071.42</v>
      </c>
      <c r="X124" s="43">
        <f t="shared" si="70"/>
        <v>1071.42</v>
      </c>
      <c r="Y124" s="43">
        <f t="shared" si="70"/>
        <v>1071.42</v>
      </c>
      <c r="Z124" s="43">
        <f t="shared" si="70"/>
        <v>1071.42</v>
      </c>
      <c r="AA124" s="43">
        <f t="shared" si="70"/>
        <v>1071.42</v>
      </c>
    </row>
    <row r="125" spans="1:27" ht="12.75" hidden="1" customHeight="1" outlineLevel="1" x14ac:dyDescent="0.2">
      <c r="A125" s="92" t="s">
        <v>348</v>
      </c>
      <c r="B125" s="62" t="s">
        <v>81</v>
      </c>
      <c r="C125" s="42" t="s">
        <v>77</v>
      </c>
      <c r="D125" s="43">
        <v>4.7699999999999996</v>
      </c>
      <c r="E125" s="43">
        <v>4.7699999999999996</v>
      </c>
      <c r="F125" s="43">
        <v>4.7699999999999996</v>
      </c>
      <c r="G125" s="43">
        <v>4.7699999999999996</v>
      </c>
      <c r="H125" s="43">
        <v>4.7699999999999996</v>
      </c>
      <c r="I125" s="43">
        <v>4.7699999999999996</v>
      </c>
      <c r="J125" s="43">
        <v>4.7699999999999996</v>
      </c>
      <c r="K125" s="43">
        <v>4.7699999999999996</v>
      </c>
      <c r="L125" s="43">
        <v>4.7699999999999996</v>
      </c>
      <c r="M125" s="43">
        <v>4.7699999999999996</v>
      </c>
      <c r="N125" s="43">
        <v>4.7699999999999996</v>
      </c>
      <c r="O125" s="43">
        <v>4.7699999999999996</v>
      </c>
      <c r="P125" s="43">
        <v>4.7699999999999996</v>
      </c>
      <c r="Q125" s="43">
        <v>4.7699999999999996</v>
      </c>
      <c r="R125" s="43">
        <v>4.7699999999999996</v>
      </c>
      <c r="S125" s="43">
        <v>4.7699999999999996</v>
      </c>
      <c r="T125" s="43">
        <v>4.7699999999999996</v>
      </c>
      <c r="U125" s="43">
        <v>4.7699999999999996</v>
      </c>
      <c r="V125" s="43">
        <v>4.7699999999999996</v>
      </c>
      <c r="W125" s="43">
        <v>4.7699999999999996</v>
      </c>
      <c r="X125" s="43">
        <v>4.7699999999999996</v>
      </c>
      <c r="Y125" s="43">
        <v>4.7699999999999996</v>
      </c>
      <c r="Z125" s="43">
        <v>4.7699999999999996</v>
      </c>
      <c r="AA125" s="43">
        <v>4.7699999999999996</v>
      </c>
    </row>
    <row r="126" spans="1:27" ht="12.75" hidden="1" customHeight="1" outlineLevel="1" x14ac:dyDescent="0.2">
      <c r="A126" s="92" t="s">
        <v>349</v>
      </c>
      <c r="B126" s="62" t="s">
        <v>79</v>
      </c>
      <c r="C126" s="42" t="s">
        <v>77</v>
      </c>
      <c r="D126" s="43">
        <f>$D$11</f>
        <v>330.69</v>
      </c>
      <c r="E126" s="43">
        <f t="shared" ref="E126:AA126" si="71">$D$11</f>
        <v>330.69</v>
      </c>
      <c r="F126" s="43">
        <f t="shared" si="71"/>
        <v>330.69</v>
      </c>
      <c r="G126" s="43">
        <f t="shared" si="71"/>
        <v>330.69</v>
      </c>
      <c r="H126" s="43">
        <f t="shared" si="71"/>
        <v>330.69</v>
      </c>
      <c r="I126" s="43">
        <f t="shared" si="71"/>
        <v>330.69</v>
      </c>
      <c r="J126" s="43">
        <f t="shared" si="71"/>
        <v>330.69</v>
      </c>
      <c r="K126" s="43">
        <f t="shared" si="71"/>
        <v>330.69</v>
      </c>
      <c r="L126" s="43">
        <f t="shared" si="71"/>
        <v>330.69</v>
      </c>
      <c r="M126" s="43">
        <f t="shared" si="71"/>
        <v>330.69</v>
      </c>
      <c r="N126" s="43">
        <f t="shared" si="71"/>
        <v>330.69</v>
      </c>
      <c r="O126" s="43">
        <f t="shared" si="71"/>
        <v>330.69</v>
      </c>
      <c r="P126" s="43">
        <f t="shared" si="71"/>
        <v>330.69</v>
      </c>
      <c r="Q126" s="43">
        <f t="shared" si="71"/>
        <v>330.69</v>
      </c>
      <c r="R126" s="43">
        <f t="shared" si="71"/>
        <v>330.69</v>
      </c>
      <c r="S126" s="43">
        <f t="shared" si="71"/>
        <v>330.69</v>
      </c>
      <c r="T126" s="43">
        <f t="shared" si="71"/>
        <v>330.69</v>
      </c>
      <c r="U126" s="43">
        <f t="shared" si="71"/>
        <v>330.69</v>
      </c>
      <c r="V126" s="43">
        <f t="shared" si="71"/>
        <v>330.69</v>
      </c>
      <c r="W126" s="43">
        <f t="shared" si="71"/>
        <v>330.69</v>
      </c>
      <c r="X126" s="43">
        <f t="shared" si="71"/>
        <v>330.69</v>
      </c>
      <c r="Y126" s="43">
        <f t="shared" si="71"/>
        <v>330.69</v>
      </c>
      <c r="Z126" s="43">
        <f t="shared" si="71"/>
        <v>330.69</v>
      </c>
      <c r="AA126" s="43">
        <f t="shared" si="71"/>
        <v>330.69</v>
      </c>
    </row>
    <row r="127" spans="1:27" ht="12.75" customHeight="1" collapsed="1" x14ac:dyDescent="0.2">
      <c r="A127" s="91" t="s">
        <v>350</v>
      </c>
      <c r="B127" s="27" t="str">
        <f>"25"&amp;"."&amp;$B$599&amp;"."&amp;$B$600</f>
        <v>25.02.2023</v>
      </c>
      <c r="C127" s="83" t="s">
        <v>74</v>
      </c>
      <c r="D127" s="84">
        <f>ROUND(((D128+D129+D131+D130)/1000),5)</f>
        <v>2.9265400000000001</v>
      </c>
      <c r="E127" s="84">
        <f>ROUND(((E128+E129+E131+E130)/1000),5)</f>
        <v>2.6829200000000002</v>
      </c>
      <c r="F127" s="84">
        <f>ROUND(((F128+F129+F131+F130)/1000),5)</f>
        <v>2.6282000000000001</v>
      </c>
      <c r="G127" s="84">
        <f t="shared" ref="G127:AA127" si="72">ROUND(((G128+G129+G131+G130)/1000),5)</f>
        <v>2.5956800000000002</v>
      </c>
      <c r="H127" s="84">
        <f t="shared" si="72"/>
        <v>2.6292200000000001</v>
      </c>
      <c r="I127" s="84">
        <f t="shared" si="72"/>
        <v>2.7109200000000002</v>
      </c>
      <c r="J127" s="84">
        <f t="shared" si="72"/>
        <v>2.7879900000000002</v>
      </c>
      <c r="K127" s="84">
        <f t="shared" si="72"/>
        <v>2.9526400000000002</v>
      </c>
      <c r="L127" s="84">
        <f t="shared" si="72"/>
        <v>3.11917</v>
      </c>
      <c r="M127" s="84">
        <f t="shared" si="72"/>
        <v>3.2473000000000001</v>
      </c>
      <c r="N127" s="84">
        <f t="shared" si="72"/>
        <v>3.2883100000000001</v>
      </c>
      <c r="O127" s="84">
        <f t="shared" si="72"/>
        <v>3.3010600000000001</v>
      </c>
      <c r="P127" s="84">
        <f t="shared" si="72"/>
        <v>3.2940999999999998</v>
      </c>
      <c r="Q127" s="84">
        <f t="shared" si="72"/>
        <v>3.2884699999999998</v>
      </c>
      <c r="R127" s="84">
        <f t="shared" si="72"/>
        <v>3.2452000000000001</v>
      </c>
      <c r="S127" s="84">
        <f t="shared" si="72"/>
        <v>3.2397499999999999</v>
      </c>
      <c r="T127" s="84">
        <f t="shared" si="72"/>
        <v>3.2316199999999999</v>
      </c>
      <c r="U127" s="84">
        <f t="shared" si="72"/>
        <v>3.2737400000000001</v>
      </c>
      <c r="V127" s="84">
        <f t="shared" si="72"/>
        <v>3.3838900000000001</v>
      </c>
      <c r="W127" s="84">
        <f t="shared" si="72"/>
        <v>3.2884099999999998</v>
      </c>
      <c r="X127" s="84">
        <f t="shared" si="72"/>
        <v>3.28362</v>
      </c>
      <c r="Y127" s="84">
        <f t="shared" si="72"/>
        <v>3.21949</v>
      </c>
      <c r="Z127" s="84">
        <f t="shared" si="72"/>
        <v>3.0521799999999999</v>
      </c>
      <c r="AA127" s="84">
        <f t="shared" si="72"/>
        <v>2.99566</v>
      </c>
    </row>
    <row r="128" spans="1:27" ht="12.75" hidden="1" customHeight="1" outlineLevel="1" x14ac:dyDescent="0.2">
      <c r="A128" s="92" t="s">
        <v>351</v>
      </c>
      <c r="B128" s="62" t="s">
        <v>231</v>
      </c>
      <c r="C128" s="42" t="s">
        <v>77</v>
      </c>
      <c r="D128" s="43">
        <v>1519.66</v>
      </c>
      <c r="E128" s="43">
        <v>1276.04</v>
      </c>
      <c r="F128" s="43">
        <v>1221.32</v>
      </c>
      <c r="G128" s="43">
        <v>1188.8</v>
      </c>
      <c r="H128" s="43">
        <v>1222.3399999999999</v>
      </c>
      <c r="I128" s="43">
        <v>1304.04</v>
      </c>
      <c r="J128" s="43">
        <v>1381.11</v>
      </c>
      <c r="K128" s="43">
        <v>1545.76</v>
      </c>
      <c r="L128" s="43">
        <v>1712.29</v>
      </c>
      <c r="M128" s="43">
        <v>1840.42</v>
      </c>
      <c r="N128" s="43">
        <v>1881.43</v>
      </c>
      <c r="O128" s="43">
        <v>1894.18</v>
      </c>
      <c r="P128" s="43">
        <v>1887.22</v>
      </c>
      <c r="Q128" s="43">
        <v>1881.59</v>
      </c>
      <c r="R128" s="43">
        <v>1838.32</v>
      </c>
      <c r="S128" s="43">
        <v>1832.87</v>
      </c>
      <c r="T128" s="43">
        <v>1824.74</v>
      </c>
      <c r="U128" s="43">
        <v>1866.86</v>
      </c>
      <c r="V128" s="43">
        <v>1977.01</v>
      </c>
      <c r="W128" s="43">
        <v>1881.53</v>
      </c>
      <c r="X128" s="43">
        <v>1876.74</v>
      </c>
      <c r="Y128" s="43">
        <v>1812.61</v>
      </c>
      <c r="Z128" s="43">
        <v>1645.3</v>
      </c>
      <c r="AA128" s="43">
        <v>1588.78</v>
      </c>
    </row>
    <row r="129" spans="1:27" ht="12.75" hidden="1" customHeight="1" outlineLevel="1" x14ac:dyDescent="0.2">
      <c r="A129" s="92" t="s">
        <v>352</v>
      </c>
      <c r="B129" s="62" t="s">
        <v>88</v>
      </c>
      <c r="C129" s="42" t="s">
        <v>77</v>
      </c>
      <c r="D129" s="43">
        <f t="shared" ref="D129:AA129" si="73">$D$9</f>
        <v>1071.42</v>
      </c>
      <c r="E129" s="43">
        <f t="shared" si="73"/>
        <v>1071.42</v>
      </c>
      <c r="F129" s="43">
        <f t="shared" si="73"/>
        <v>1071.42</v>
      </c>
      <c r="G129" s="43">
        <f t="shared" si="73"/>
        <v>1071.42</v>
      </c>
      <c r="H129" s="43">
        <f t="shared" si="73"/>
        <v>1071.42</v>
      </c>
      <c r="I129" s="43">
        <f t="shared" si="73"/>
        <v>1071.42</v>
      </c>
      <c r="J129" s="43">
        <f t="shared" si="73"/>
        <v>1071.42</v>
      </c>
      <c r="K129" s="43">
        <f t="shared" si="73"/>
        <v>1071.42</v>
      </c>
      <c r="L129" s="43">
        <f t="shared" si="73"/>
        <v>1071.42</v>
      </c>
      <c r="M129" s="43">
        <f t="shared" si="73"/>
        <v>1071.42</v>
      </c>
      <c r="N129" s="43">
        <f t="shared" si="73"/>
        <v>1071.42</v>
      </c>
      <c r="O129" s="43">
        <f t="shared" si="73"/>
        <v>1071.42</v>
      </c>
      <c r="P129" s="43">
        <f t="shared" si="73"/>
        <v>1071.42</v>
      </c>
      <c r="Q129" s="43">
        <f t="shared" si="73"/>
        <v>1071.42</v>
      </c>
      <c r="R129" s="43">
        <f t="shared" si="73"/>
        <v>1071.42</v>
      </c>
      <c r="S129" s="43">
        <f t="shared" si="73"/>
        <v>1071.42</v>
      </c>
      <c r="T129" s="43">
        <f t="shared" si="73"/>
        <v>1071.42</v>
      </c>
      <c r="U129" s="43">
        <f t="shared" si="73"/>
        <v>1071.42</v>
      </c>
      <c r="V129" s="43">
        <f t="shared" si="73"/>
        <v>1071.42</v>
      </c>
      <c r="W129" s="43">
        <f t="shared" si="73"/>
        <v>1071.42</v>
      </c>
      <c r="X129" s="43">
        <f t="shared" si="73"/>
        <v>1071.42</v>
      </c>
      <c r="Y129" s="43">
        <f t="shared" si="73"/>
        <v>1071.42</v>
      </c>
      <c r="Z129" s="43">
        <f t="shared" si="73"/>
        <v>1071.42</v>
      </c>
      <c r="AA129" s="43">
        <f t="shared" si="73"/>
        <v>1071.42</v>
      </c>
    </row>
    <row r="130" spans="1:27" ht="12.75" hidden="1" customHeight="1" outlineLevel="1" x14ac:dyDescent="0.2">
      <c r="A130" s="92" t="s">
        <v>353</v>
      </c>
      <c r="B130" s="62" t="s">
        <v>81</v>
      </c>
      <c r="C130" s="42" t="s">
        <v>77</v>
      </c>
      <c r="D130" s="43">
        <v>4.7699999999999996</v>
      </c>
      <c r="E130" s="43">
        <v>4.7699999999999996</v>
      </c>
      <c r="F130" s="43">
        <v>4.7699999999999996</v>
      </c>
      <c r="G130" s="43">
        <v>4.7699999999999996</v>
      </c>
      <c r="H130" s="43">
        <v>4.7699999999999996</v>
      </c>
      <c r="I130" s="43">
        <v>4.7699999999999996</v>
      </c>
      <c r="J130" s="43">
        <v>4.7699999999999996</v>
      </c>
      <c r="K130" s="43">
        <v>4.7699999999999996</v>
      </c>
      <c r="L130" s="43">
        <v>4.7699999999999996</v>
      </c>
      <c r="M130" s="43">
        <v>4.7699999999999996</v>
      </c>
      <c r="N130" s="43">
        <v>4.7699999999999996</v>
      </c>
      <c r="O130" s="43">
        <v>4.7699999999999996</v>
      </c>
      <c r="P130" s="43">
        <v>4.7699999999999996</v>
      </c>
      <c r="Q130" s="43">
        <v>4.7699999999999996</v>
      </c>
      <c r="R130" s="43">
        <v>4.7699999999999996</v>
      </c>
      <c r="S130" s="43">
        <v>4.7699999999999996</v>
      </c>
      <c r="T130" s="43">
        <v>4.7699999999999996</v>
      </c>
      <c r="U130" s="43">
        <v>4.7699999999999996</v>
      </c>
      <c r="V130" s="43">
        <v>4.7699999999999996</v>
      </c>
      <c r="W130" s="43">
        <v>4.7699999999999996</v>
      </c>
      <c r="X130" s="43">
        <v>4.7699999999999996</v>
      </c>
      <c r="Y130" s="43">
        <v>4.7699999999999996</v>
      </c>
      <c r="Z130" s="43">
        <v>4.7699999999999996</v>
      </c>
      <c r="AA130" s="43">
        <v>4.7699999999999996</v>
      </c>
    </row>
    <row r="131" spans="1:27" ht="12.75" hidden="1" customHeight="1" outlineLevel="1" x14ac:dyDescent="0.2">
      <c r="A131" s="92" t="s">
        <v>354</v>
      </c>
      <c r="B131" s="62" t="s">
        <v>79</v>
      </c>
      <c r="C131" s="42" t="s">
        <v>77</v>
      </c>
      <c r="D131" s="43">
        <f>$D$11</f>
        <v>330.69</v>
      </c>
      <c r="E131" s="43">
        <f t="shared" ref="E131:AA131" si="74">$D$11</f>
        <v>330.69</v>
      </c>
      <c r="F131" s="43">
        <f t="shared" si="74"/>
        <v>330.69</v>
      </c>
      <c r="G131" s="43">
        <f t="shared" si="74"/>
        <v>330.69</v>
      </c>
      <c r="H131" s="43">
        <f t="shared" si="74"/>
        <v>330.69</v>
      </c>
      <c r="I131" s="43">
        <f t="shared" si="74"/>
        <v>330.69</v>
      </c>
      <c r="J131" s="43">
        <f t="shared" si="74"/>
        <v>330.69</v>
      </c>
      <c r="K131" s="43">
        <f t="shared" si="74"/>
        <v>330.69</v>
      </c>
      <c r="L131" s="43">
        <f t="shared" si="74"/>
        <v>330.69</v>
      </c>
      <c r="M131" s="43">
        <f t="shared" si="74"/>
        <v>330.69</v>
      </c>
      <c r="N131" s="43">
        <f t="shared" si="74"/>
        <v>330.69</v>
      </c>
      <c r="O131" s="43">
        <f t="shared" si="74"/>
        <v>330.69</v>
      </c>
      <c r="P131" s="43">
        <f t="shared" si="74"/>
        <v>330.69</v>
      </c>
      <c r="Q131" s="43">
        <f t="shared" si="74"/>
        <v>330.69</v>
      </c>
      <c r="R131" s="43">
        <f t="shared" si="74"/>
        <v>330.69</v>
      </c>
      <c r="S131" s="43">
        <f t="shared" si="74"/>
        <v>330.69</v>
      </c>
      <c r="T131" s="43">
        <f t="shared" si="74"/>
        <v>330.69</v>
      </c>
      <c r="U131" s="43">
        <f t="shared" si="74"/>
        <v>330.69</v>
      </c>
      <c r="V131" s="43">
        <f t="shared" si="74"/>
        <v>330.69</v>
      </c>
      <c r="W131" s="43">
        <f t="shared" si="74"/>
        <v>330.69</v>
      </c>
      <c r="X131" s="43">
        <f t="shared" si="74"/>
        <v>330.69</v>
      </c>
      <c r="Y131" s="43">
        <f t="shared" si="74"/>
        <v>330.69</v>
      </c>
      <c r="Z131" s="43">
        <f t="shared" si="74"/>
        <v>330.69</v>
      </c>
      <c r="AA131" s="43">
        <f t="shared" si="74"/>
        <v>330.69</v>
      </c>
    </row>
    <row r="132" spans="1:27" ht="12.75" customHeight="1" collapsed="1" x14ac:dyDescent="0.2">
      <c r="A132" s="91" t="s">
        <v>355</v>
      </c>
      <c r="B132" s="27" t="str">
        <f>"26"&amp;"."&amp;$B$599&amp;"."&amp;$B$600</f>
        <v>26.02.2023</v>
      </c>
      <c r="C132" s="83" t="s">
        <v>74</v>
      </c>
      <c r="D132" s="84">
        <f>ROUND(((D133+D134+D136+D135)/1000),5)</f>
        <v>2.80938</v>
      </c>
      <c r="E132" s="84">
        <f>ROUND(((E133+E134+E136+E135)/1000),5)</f>
        <v>2.6288299999999998</v>
      </c>
      <c r="F132" s="84">
        <f>ROUND(((F133+F134+F136+F135)/1000),5)</f>
        <v>2.5895600000000001</v>
      </c>
      <c r="G132" s="84">
        <f t="shared" ref="G132:AA132" si="75">ROUND(((G133+G134+G136+G135)/1000),5)</f>
        <v>2.5703200000000002</v>
      </c>
      <c r="H132" s="84">
        <f t="shared" si="75"/>
        <v>2.5873900000000001</v>
      </c>
      <c r="I132" s="84">
        <f t="shared" si="75"/>
        <v>2.6007899999999999</v>
      </c>
      <c r="J132" s="84">
        <f t="shared" si="75"/>
        <v>2.6230199999999999</v>
      </c>
      <c r="K132" s="84">
        <f t="shared" si="75"/>
        <v>2.7749299999999999</v>
      </c>
      <c r="L132" s="84">
        <f t="shared" si="75"/>
        <v>2.9826899999999998</v>
      </c>
      <c r="M132" s="84">
        <f t="shared" si="75"/>
        <v>3.0669400000000002</v>
      </c>
      <c r="N132" s="84">
        <f t="shared" si="75"/>
        <v>3.0930900000000001</v>
      </c>
      <c r="O132" s="84">
        <f t="shared" si="75"/>
        <v>3.1068099999999998</v>
      </c>
      <c r="P132" s="84">
        <f t="shared" si="75"/>
        <v>3.1060699999999999</v>
      </c>
      <c r="Q132" s="84">
        <f t="shared" si="75"/>
        <v>3.1035400000000002</v>
      </c>
      <c r="R132" s="84">
        <f t="shared" si="75"/>
        <v>3.0993200000000001</v>
      </c>
      <c r="S132" s="84">
        <f t="shared" si="75"/>
        <v>3.0779800000000002</v>
      </c>
      <c r="T132" s="84">
        <f t="shared" si="75"/>
        <v>3.0755400000000002</v>
      </c>
      <c r="U132" s="84">
        <f t="shared" si="75"/>
        <v>3.1225100000000001</v>
      </c>
      <c r="V132" s="84">
        <f t="shared" si="75"/>
        <v>3.25162</v>
      </c>
      <c r="W132" s="84">
        <f t="shared" si="75"/>
        <v>3.2102300000000001</v>
      </c>
      <c r="X132" s="84">
        <f t="shared" si="75"/>
        <v>3.1422599999999998</v>
      </c>
      <c r="Y132" s="84">
        <f t="shared" si="75"/>
        <v>3.09476</v>
      </c>
      <c r="Z132" s="84">
        <f t="shared" si="75"/>
        <v>3.0312399999999999</v>
      </c>
      <c r="AA132" s="84">
        <f t="shared" si="75"/>
        <v>2.9384299999999999</v>
      </c>
    </row>
    <row r="133" spans="1:27" ht="12.75" hidden="1" customHeight="1" outlineLevel="1" x14ac:dyDescent="0.2">
      <c r="A133" s="92" t="s">
        <v>356</v>
      </c>
      <c r="B133" s="62" t="s">
        <v>231</v>
      </c>
      <c r="C133" s="42" t="s">
        <v>77</v>
      </c>
      <c r="D133" s="43">
        <v>1402.5</v>
      </c>
      <c r="E133" s="43">
        <v>1221.95</v>
      </c>
      <c r="F133" s="43">
        <v>1182.68</v>
      </c>
      <c r="G133" s="43">
        <v>1163.44</v>
      </c>
      <c r="H133" s="43">
        <v>1180.51</v>
      </c>
      <c r="I133" s="43">
        <v>1193.9100000000001</v>
      </c>
      <c r="J133" s="43">
        <v>1216.1400000000001</v>
      </c>
      <c r="K133" s="43">
        <v>1368.05</v>
      </c>
      <c r="L133" s="43">
        <v>1575.81</v>
      </c>
      <c r="M133" s="43">
        <v>1660.06</v>
      </c>
      <c r="N133" s="43">
        <v>1686.21</v>
      </c>
      <c r="O133" s="43">
        <v>1699.93</v>
      </c>
      <c r="P133" s="43">
        <v>1699.19</v>
      </c>
      <c r="Q133" s="43">
        <v>1696.66</v>
      </c>
      <c r="R133" s="43">
        <v>1692.44</v>
      </c>
      <c r="S133" s="43">
        <v>1671.1</v>
      </c>
      <c r="T133" s="43">
        <v>1668.66</v>
      </c>
      <c r="U133" s="43">
        <v>1715.63</v>
      </c>
      <c r="V133" s="43">
        <v>1844.74</v>
      </c>
      <c r="W133" s="43">
        <v>1803.35</v>
      </c>
      <c r="X133" s="43">
        <v>1735.38</v>
      </c>
      <c r="Y133" s="43">
        <v>1687.88</v>
      </c>
      <c r="Z133" s="43">
        <v>1624.36</v>
      </c>
      <c r="AA133" s="43">
        <v>1531.55</v>
      </c>
    </row>
    <row r="134" spans="1:27" ht="12.75" hidden="1" customHeight="1" outlineLevel="1" x14ac:dyDescent="0.2">
      <c r="A134" s="92" t="s">
        <v>357</v>
      </c>
      <c r="B134" s="62" t="s">
        <v>88</v>
      </c>
      <c r="C134" s="42" t="s">
        <v>77</v>
      </c>
      <c r="D134" s="43">
        <f t="shared" ref="D134:AA134" si="76">$D$9</f>
        <v>1071.42</v>
      </c>
      <c r="E134" s="43">
        <f t="shared" si="76"/>
        <v>1071.42</v>
      </c>
      <c r="F134" s="43">
        <f t="shared" si="76"/>
        <v>1071.42</v>
      </c>
      <c r="G134" s="43">
        <f t="shared" si="76"/>
        <v>1071.42</v>
      </c>
      <c r="H134" s="43">
        <f t="shared" si="76"/>
        <v>1071.42</v>
      </c>
      <c r="I134" s="43">
        <f t="shared" si="76"/>
        <v>1071.42</v>
      </c>
      <c r="J134" s="43">
        <f t="shared" si="76"/>
        <v>1071.42</v>
      </c>
      <c r="K134" s="43">
        <f t="shared" si="76"/>
        <v>1071.42</v>
      </c>
      <c r="L134" s="43">
        <f t="shared" si="76"/>
        <v>1071.42</v>
      </c>
      <c r="M134" s="43">
        <f t="shared" si="76"/>
        <v>1071.42</v>
      </c>
      <c r="N134" s="43">
        <f t="shared" si="76"/>
        <v>1071.42</v>
      </c>
      <c r="O134" s="43">
        <f t="shared" si="76"/>
        <v>1071.42</v>
      </c>
      <c r="P134" s="43">
        <f t="shared" si="76"/>
        <v>1071.42</v>
      </c>
      <c r="Q134" s="43">
        <f t="shared" si="76"/>
        <v>1071.42</v>
      </c>
      <c r="R134" s="43">
        <f t="shared" si="76"/>
        <v>1071.42</v>
      </c>
      <c r="S134" s="43">
        <f t="shared" si="76"/>
        <v>1071.42</v>
      </c>
      <c r="T134" s="43">
        <f t="shared" si="76"/>
        <v>1071.42</v>
      </c>
      <c r="U134" s="43">
        <f t="shared" si="76"/>
        <v>1071.42</v>
      </c>
      <c r="V134" s="43">
        <f t="shared" si="76"/>
        <v>1071.42</v>
      </c>
      <c r="W134" s="43">
        <f t="shared" si="76"/>
        <v>1071.42</v>
      </c>
      <c r="X134" s="43">
        <f t="shared" si="76"/>
        <v>1071.42</v>
      </c>
      <c r="Y134" s="43">
        <f t="shared" si="76"/>
        <v>1071.42</v>
      </c>
      <c r="Z134" s="43">
        <f t="shared" si="76"/>
        <v>1071.42</v>
      </c>
      <c r="AA134" s="43">
        <f t="shared" si="76"/>
        <v>1071.42</v>
      </c>
    </row>
    <row r="135" spans="1:27" ht="12.75" hidden="1" customHeight="1" outlineLevel="1" x14ac:dyDescent="0.2">
      <c r="A135" s="92" t="s">
        <v>358</v>
      </c>
      <c r="B135" s="62" t="s">
        <v>81</v>
      </c>
      <c r="C135" s="42" t="s">
        <v>77</v>
      </c>
      <c r="D135" s="43">
        <v>4.7699999999999996</v>
      </c>
      <c r="E135" s="43">
        <v>4.7699999999999996</v>
      </c>
      <c r="F135" s="43">
        <v>4.7699999999999996</v>
      </c>
      <c r="G135" s="43">
        <v>4.7699999999999996</v>
      </c>
      <c r="H135" s="43">
        <v>4.7699999999999996</v>
      </c>
      <c r="I135" s="43">
        <v>4.7699999999999996</v>
      </c>
      <c r="J135" s="43">
        <v>4.7699999999999996</v>
      </c>
      <c r="K135" s="43">
        <v>4.7699999999999996</v>
      </c>
      <c r="L135" s="43">
        <v>4.7699999999999996</v>
      </c>
      <c r="M135" s="43">
        <v>4.7699999999999996</v>
      </c>
      <c r="N135" s="43">
        <v>4.7699999999999996</v>
      </c>
      <c r="O135" s="43">
        <v>4.7699999999999996</v>
      </c>
      <c r="P135" s="43">
        <v>4.7699999999999996</v>
      </c>
      <c r="Q135" s="43">
        <v>4.7699999999999996</v>
      </c>
      <c r="R135" s="43">
        <v>4.7699999999999996</v>
      </c>
      <c r="S135" s="43">
        <v>4.7699999999999996</v>
      </c>
      <c r="T135" s="43">
        <v>4.7699999999999996</v>
      </c>
      <c r="U135" s="43">
        <v>4.7699999999999996</v>
      </c>
      <c r="V135" s="43">
        <v>4.7699999999999996</v>
      </c>
      <c r="W135" s="43">
        <v>4.7699999999999996</v>
      </c>
      <c r="X135" s="43">
        <v>4.7699999999999996</v>
      </c>
      <c r="Y135" s="43">
        <v>4.7699999999999996</v>
      </c>
      <c r="Z135" s="43">
        <v>4.7699999999999996</v>
      </c>
      <c r="AA135" s="43">
        <v>4.7699999999999996</v>
      </c>
    </row>
    <row r="136" spans="1:27" ht="12.75" hidden="1" customHeight="1" outlineLevel="1" x14ac:dyDescent="0.2">
      <c r="A136" s="92" t="s">
        <v>359</v>
      </c>
      <c r="B136" s="62" t="s">
        <v>79</v>
      </c>
      <c r="C136" s="42" t="s">
        <v>77</v>
      </c>
      <c r="D136" s="43">
        <f>$D$11</f>
        <v>330.69</v>
      </c>
      <c r="E136" s="43">
        <f t="shared" ref="E136:AA136" si="77">$D$11</f>
        <v>330.69</v>
      </c>
      <c r="F136" s="43">
        <f t="shared" si="77"/>
        <v>330.69</v>
      </c>
      <c r="G136" s="43">
        <f t="shared" si="77"/>
        <v>330.69</v>
      </c>
      <c r="H136" s="43">
        <f t="shared" si="77"/>
        <v>330.69</v>
      </c>
      <c r="I136" s="43">
        <f t="shared" si="77"/>
        <v>330.69</v>
      </c>
      <c r="J136" s="43">
        <f t="shared" si="77"/>
        <v>330.69</v>
      </c>
      <c r="K136" s="43">
        <f t="shared" si="77"/>
        <v>330.69</v>
      </c>
      <c r="L136" s="43">
        <f t="shared" si="77"/>
        <v>330.69</v>
      </c>
      <c r="M136" s="43">
        <f t="shared" si="77"/>
        <v>330.69</v>
      </c>
      <c r="N136" s="43">
        <f t="shared" si="77"/>
        <v>330.69</v>
      </c>
      <c r="O136" s="43">
        <f t="shared" si="77"/>
        <v>330.69</v>
      </c>
      <c r="P136" s="43">
        <f t="shared" si="77"/>
        <v>330.69</v>
      </c>
      <c r="Q136" s="43">
        <f t="shared" si="77"/>
        <v>330.69</v>
      </c>
      <c r="R136" s="43">
        <f t="shared" si="77"/>
        <v>330.69</v>
      </c>
      <c r="S136" s="43">
        <f t="shared" si="77"/>
        <v>330.69</v>
      </c>
      <c r="T136" s="43">
        <f t="shared" si="77"/>
        <v>330.69</v>
      </c>
      <c r="U136" s="43">
        <f t="shared" si="77"/>
        <v>330.69</v>
      </c>
      <c r="V136" s="43">
        <f t="shared" si="77"/>
        <v>330.69</v>
      </c>
      <c r="W136" s="43">
        <f t="shared" si="77"/>
        <v>330.69</v>
      </c>
      <c r="X136" s="43">
        <f t="shared" si="77"/>
        <v>330.69</v>
      </c>
      <c r="Y136" s="43">
        <f t="shared" si="77"/>
        <v>330.69</v>
      </c>
      <c r="Z136" s="43">
        <f t="shared" si="77"/>
        <v>330.69</v>
      </c>
      <c r="AA136" s="43">
        <f t="shared" si="77"/>
        <v>330.69</v>
      </c>
    </row>
    <row r="137" spans="1:27" ht="12.75" customHeight="1" collapsed="1" x14ac:dyDescent="0.2">
      <c r="A137" s="91" t="s">
        <v>360</v>
      </c>
      <c r="B137" s="27" t="str">
        <f>"27"&amp;"."&amp;$B$599&amp;"."&amp;$B$600</f>
        <v>27.02.2023</v>
      </c>
      <c r="C137" s="83" t="s">
        <v>74</v>
      </c>
      <c r="D137" s="84">
        <f>ROUND(((D138+D139+D141+D140)/1000),5)</f>
        <v>2.6381700000000001</v>
      </c>
      <c r="E137" s="84">
        <f>ROUND(((E138+E139+E141+E140)/1000),5)</f>
        <v>2.5879699999999999</v>
      </c>
      <c r="F137" s="84">
        <f>ROUND(((F138+F139+F141+F140)/1000),5)</f>
        <v>2.5329199999999998</v>
      </c>
      <c r="G137" s="84">
        <f t="shared" ref="G137:AA137" si="78">ROUND(((G138+G139+G141+G140)/1000),5)</f>
        <v>2.5321199999999999</v>
      </c>
      <c r="H137" s="84">
        <f t="shared" si="78"/>
        <v>2.6080100000000002</v>
      </c>
      <c r="I137" s="84">
        <f t="shared" si="78"/>
        <v>2.77982</v>
      </c>
      <c r="J137" s="84">
        <f t="shared" si="78"/>
        <v>2.9834800000000001</v>
      </c>
      <c r="K137" s="84">
        <f t="shared" si="78"/>
        <v>3.1915499999999999</v>
      </c>
      <c r="L137" s="84">
        <f t="shared" si="78"/>
        <v>3.27264</v>
      </c>
      <c r="M137" s="84">
        <f t="shared" si="78"/>
        <v>3.3030400000000002</v>
      </c>
      <c r="N137" s="84">
        <f t="shared" si="78"/>
        <v>3.3140499999999999</v>
      </c>
      <c r="O137" s="84">
        <f t="shared" si="78"/>
        <v>3.3357399999999999</v>
      </c>
      <c r="P137" s="84">
        <f t="shared" si="78"/>
        <v>3.31203</v>
      </c>
      <c r="Q137" s="84">
        <f t="shared" si="78"/>
        <v>3.3111600000000001</v>
      </c>
      <c r="R137" s="84">
        <f t="shared" si="78"/>
        <v>3.3066800000000001</v>
      </c>
      <c r="S137" s="84">
        <f t="shared" si="78"/>
        <v>3.2945199999999999</v>
      </c>
      <c r="T137" s="84">
        <f t="shared" si="78"/>
        <v>3.2567699999999999</v>
      </c>
      <c r="U137" s="84">
        <f t="shared" si="78"/>
        <v>3.2616999999999998</v>
      </c>
      <c r="V137" s="84">
        <f t="shared" si="78"/>
        <v>3.29514</v>
      </c>
      <c r="W137" s="84">
        <f t="shared" si="78"/>
        <v>3.2982800000000001</v>
      </c>
      <c r="X137" s="84">
        <f t="shared" si="78"/>
        <v>3.2793000000000001</v>
      </c>
      <c r="Y137" s="84">
        <f t="shared" si="78"/>
        <v>3.2253400000000001</v>
      </c>
      <c r="Z137" s="84">
        <f t="shared" si="78"/>
        <v>3.0375700000000001</v>
      </c>
      <c r="AA137" s="84">
        <f t="shared" si="78"/>
        <v>2.9233799999999999</v>
      </c>
    </row>
    <row r="138" spans="1:27" ht="12.75" hidden="1" customHeight="1" outlineLevel="1" x14ac:dyDescent="0.2">
      <c r="A138" s="92" t="s">
        <v>361</v>
      </c>
      <c r="B138" s="62" t="s">
        <v>231</v>
      </c>
      <c r="C138" s="42" t="s">
        <v>77</v>
      </c>
      <c r="D138" s="43">
        <v>1231.29</v>
      </c>
      <c r="E138" s="43">
        <v>1181.0899999999999</v>
      </c>
      <c r="F138" s="43">
        <v>1126.04</v>
      </c>
      <c r="G138" s="43">
        <v>1125.24</v>
      </c>
      <c r="H138" s="43">
        <v>1201.1300000000001</v>
      </c>
      <c r="I138" s="43">
        <v>1372.94</v>
      </c>
      <c r="J138" s="43">
        <v>1576.6</v>
      </c>
      <c r="K138" s="43">
        <v>1784.67</v>
      </c>
      <c r="L138" s="43">
        <v>1865.76</v>
      </c>
      <c r="M138" s="43">
        <v>1896.16</v>
      </c>
      <c r="N138" s="43">
        <v>1907.17</v>
      </c>
      <c r="O138" s="43">
        <v>1928.86</v>
      </c>
      <c r="P138" s="43">
        <v>1905.15</v>
      </c>
      <c r="Q138" s="43">
        <v>1904.28</v>
      </c>
      <c r="R138" s="43">
        <v>1899.8</v>
      </c>
      <c r="S138" s="43">
        <v>1887.64</v>
      </c>
      <c r="T138" s="43">
        <v>1849.89</v>
      </c>
      <c r="U138" s="43">
        <v>1854.82</v>
      </c>
      <c r="V138" s="43">
        <v>1888.26</v>
      </c>
      <c r="W138" s="43">
        <v>1891.4</v>
      </c>
      <c r="X138" s="43">
        <v>1872.42</v>
      </c>
      <c r="Y138" s="43">
        <v>1818.46</v>
      </c>
      <c r="Z138" s="43">
        <v>1630.69</v>
      </c>
      <c r="AA138" s="43">
        <v>1516.5</v>
      </c>
    </row>
    <row r="139" spans="1:27" ht="12.75" hidden="1" customHeight="1" outlineLevel="1" x14ac:dyDescent="0.2">
      <c r="A139" s="92" t="s">
        <v>362</v>
      </c>
      <c r="B139" s="62" t="s">
        <v>88</v>
      </c>
      <c r="C139" s="42" t="s">
        <v>77</v>
      </c>
      <c r="D139" s="43">
        <f t="shared" ref="D139:AA139" si="79">$D$9</f>
        <v>1071.42</v>
      </c>
      <c r="E139" s="43">
        <f t="shared" si="79"/>
        <v>1071.42</v>
      </c>
      <c r="F139" s="43">
        <f t="shared" si="79"/>
        <v>1071.42</v>
      </c>
      <c r="G139" s="43">
        <f t="shared" si="79"/>
        <v>1071.42</v>
      </c>
      <c r="H139" s="43">
        <f t="shared" si="79"/>
        <v>1071.42</v>
      </c>
      <c r="I139" s="43">
        <f t="shared" si="79"/>
        <v>1071.42</v>
      </c>
      <c r="J139" s="43">
        <f t="shared" si="79"/>
        <v>1071.42</v>
      </c>
      <c r="K139" s="43">
        <f t="shared" si="79"/>
        <v>1071.42</v>
      </c>
      <c r="L139" s="43">
        <f t="shared" si="79"/>
        <v>1071.42</v>
      </c>
      <c r="M139" s="43">
        <f t="shared" si="79"/>
        <v>1071.42</v>
      </c>
      <c r="N139" s="43">
        <f t="shared" si="79"/>
        <v>1071.42</v>
      </c>
      <c r="O139" s="43">
        <f t="shared" si="79"/>
        <v>1071.42</v>
      </c>
      <c r="P139" s="43">
        <f t="shared" si="79"/>
        <v>1071.42</v>
      </c>
      <c r="Q139" s="43">
        <f t="shared" si="79"/>
        <v>1071.42</v>
      </c>
      <c r="R139" s="43">
        <f t="shared" si="79"/>
        <v>1071.42</v>
      </c>
      <c r="S139" s="43">
        <f t="shared" si="79"/>
        <v>1071.42</v>
      </c>
      <c r="T139" s="43">
        <f t="shared" si="79"/>
        <v>1071.42</v>
      </c>
      <c r="U139" s="43">
        <f t="shared" si="79"/>
        <v>1071.42</v>
      </c>
      <c r="V139" s="43">
        <f t="shared" si="79"/>
        <v>1071.42</v>
      </c>
      <c r="W139" s="43">
        <f t="shared" si="79"/>
        <v>1071.42</v>
      </c>
      <c r="X139" s="43">
        <f t="shared" si="79"/>
        <v>1071.42</v>
      </c>
      <c r="Y139" s="43">
        <f t="shared" si="79"/>
        <v>1071.42</v>
      </c>
      <c r="Z139" s="43">
        <f t="shared" si="79"/>
        <v>1071.42</v>
      </c>
      <c r="AA139" s="43">
        <f t="shared" si="79"/>
        <v>1071.42</v>
      </c>
    </row>
    <row r="140" spans="1:27" ht="12.75" hidden="1" customHeight="1" outlineLevel="1" x14ac:dyDescent="0.2">
      <c r="A140" s="92" t="s">
        <v>363</v>
      </c>
      <c r="B140" s="62" t="s">
        <v>81</v>
      </c>
      <c r="C140" s="42" t="s">
        <v>77</v>
      </c>
      <c r="D140" s="43">
        <v>4.7699999999999996</v>
      </c>
      <c r="E140" s="43">
        <v>4.7699999999999996</v>
      </c>
      <c r="F140" s="43">
        <v>4.7699999999999996</v>
      </c>
      <c r="G140" s="43">
        <v>4.7699999999999996</v>
      </c>
      <c r="H140" s="43">
        <v>4.7699999999999996</v>
      </c>
      <c r="I140" s="43">
        <v>4.7699999999999996</v>
      </c>
      <c r="J140" s="43">
        <v>4.7699999999999996</v>
      </c>
      <c r="K140" s="43">
        <v>4.7699999999999996</v>
      </c>
      <c r="L140" s="43">
        <v>4.7699999999999996</v>
      </c>
      <c r="M140" s="43">
        <v>4.7699999999999996</v>
      </c>
      <c r="N140" s="43">
        <v>4.7699999999999996</v>
      </c>
      <c r="O140" s="43">
        <v>4.7699999999999996</v>
      </c>
      <c r="P140" s="43">
        <v>4.7699999999999996</v>
      </c>
      <c r="Q140" s="43">
        <v>4.7699999999999996</v>
      </c>
      <c r="R140" s="43">
        <v>4.7699999999999996</v>
      </c>
      <c r="S140" s="43">
        <v>4.7699999999999996</v>
      </c>
      <c r="T140" s="43">
        <v>4.7699999999999996</v>
      </c>
      <c r="U140" s="43">
        <v>4.7699999999999996</v>
      </c>
      <c r="V140" s="43">
        <v>4.7699999999999996</v>
      </c>
      <c r="W140" s="43">
        <v>4.7699999999999996</v>
      </c>
      <c r="X140" s="43">
        <v>4.7699999999999996</v>
      </c>
      <c r="Y140" s="43">
        <v>4.7699999999999996</v>
      </c>
      <c r="Z140" s="43">
        <v>4.7699999999999996</v>
      </c>
      <c r="AA140" s="43">
        <v>4.7699999999999996</v>
      </c>
    </row>
    <row r="141" spans="1:27" ht="12.75" hidden="1" customHeight="1" outlineLevel="1" x14ac:dyDescent="0.2">
      <c r="A141" s="92" t="s">
        <v>364</v>
      </c>
      <c r="B141" s="62" t="s">
        <v>79</v>
      </c>
      <c r="C141" s="42" t="s">
        <v>77</v>
      </c>
      <c r="D141" s="43">
        <f>$D$11</f>
        <v>330.69</v>
      </c>
      <c r="E141" s="43">
        <f t="shared" ref="E141:AA141" si="80">$D$11</f>
        <v>330.69</v>
      </c>
      <c r="F141" s="43">
        <f t="shared" si="80"/>
        <v>330.69</v>
      </c>
      <c r="G141" s="43">
        <f t="shared" si="80"/>
        <v>330.69</v>
      </c>
      <c r="H141" s="43">
        <f t="shared" si="80"/>
        <v>330.69</v>
      </c>
      <c r="I141" s="43">
        <f t="shared" si="80"/>
        <v>330.69</v>
      </c>
      <c r="J141" s="43">
        <f t="shared" si="80"/>
        <v>330.69</v>
      </c>
      <c r="K141" s="43">
        <f t="shared" si="80"/>
        <v>330.69</v>
      </c>
      <c r="L141" s="43">
        <f t="shared" si="80"/>
        <v>330.69</v>
      </c>
      <c r="M141" s="43">
        <f t="shared" si="80"/>
        <v>330.69</v>
      </c>
      <c r="N141" s="43">
        <f t="shared" si="80"/>
        <v>330.69</v>
      </c>
      <c r="O141" s="43">
        <f t="shared" si="80"/>
        <v>330.69</v>
      </c>
      <c r="P141" s="43">
        <f t="shared" si="80"/>
        <v>330.69</v>
      </c>
      <c r="Q141" s="43">
        <f t="shared" si="80"/>
        <v>330.69</v>
      </c>
      <c r="R141" s="43">
        <f t="shared" si="80"/>
        <v>330.69</v>
      </c>
      <c r="S141" s="43">
        <f t="shared" si="80"/>
        <v>330.69</v>
      </c>
      <c r="T141" s="43">
        <f t="shared" si="80"/>
        <v>330.69</v>
      </c>
      <c r="U141" s="43">
        <f t="shared" si="80"/>
        <v>330.69</v>
      </c>
      <c r="V141" s="43">
        <f t="shared" si="80"/>
        <v>330.69</v>
      </c>
      <c r="W141" s="43">
        <f t="shared" si="80"/>
        <v>330.69</v>
      </c>
      <c r="X141" s="43">
        <f t="shared" si="80"/>
        <v>330.69</v>
      </c>
      <c r="Y141" s="43">
        <f t="shared" si="80"/>
        <v>330.69</v>
      </c>
      <c r="Z141" s="43">
        <f t="shared" si="80"/>
        <v>330.69</v>
      </c>
      <c r="AA141" s="43">
        <f t="shared" si="80"/>
        <v>330.69</v>
      </c>
    </row>
    <row r="142" spans="1:27" ht="12.75" customHeight="1" collapsed="1" x14ac:dyDescent="0.2">
      <c r="A142" s="91" t="s">
        <v>365</v>
      </c>
      <c r="B142" s="27" t="str">
        <f>"28"&amp;"."&amp;$B$599&amp;"."&amp;$B$600</f>
        <v>28.02.2023</v>
      </c>
      <c r="C142" s="83" t="s">
        <v>74</v>
      </c>
      <c r="D142" s="84">
        <f t="shared" ref="D142:AA142" si="81">ROUND(((D143+D144+D146+D145)/1000),5)</f>
        <v>2.6317499999999998</v>
      </c>
      <c r="E142" s="84">
        <f t="shared" si="81"/>
        <v>2.5868199999999999</v>
      </c>
      <c r="F142" s="84">
        <f t="shared" si="81"/>
        <v>2.54623</v>
      </c>
      <c r="G142" s="84">
        <f t="shared" si="81"/>
        <v>2.5475699999999999</v>
      </c>
      <c r="H142" s="84">
        <f t="shared" si="81"/>
        <v>2.6146699999999998</v>
      </c>
      <c r="I142" s="84">
        <f t="shared" si="81"/>
        <v>2.7993800000000002</v>
      </c>
      <c r="J142" s="84">
        <f t="shared" si="81"/>
        <v>3.01267</v>
      </c>
      <c r="K142" s="84">
        <f t="shared" si="81"/>
        <v>3.22994</v>
      </c>
      <c r="L142" s="84">
        <f t="shared" si="81"/>
        <v>3.3073299999999999</v>
      </c>
      <c r="M142" s="84">
        <f t="shared" si="81"/>
        <v>3.3365</v>
      </c>
      <c r="N142" s="84">
        <f t="shared" si="81"/>
        <v>3.3474300000000001</v>
      </c>
      <c r="O142" s="84">
        <f t="shared" si="81"/>
        <v>3.3676599999999999</v>
      </c>
      <c r="P142" s="84">
        <f t="shared" si="81"/>
        <v>3.34613</v>
      </c>
      <c r="Q142" s="84">
        <f t="shared" si="81"/>
        <v>3.34992</v>
      </c>
      <c r="R142" s="84">
        <f t="shared" si="81"/>
        <v>3.3446600000000002</v>
      </c>
      <c r="S142" s="84">
        <f t="shared" si="81"/>
        <v>3.3138999999999998</v>
      </c>
      <c r="T142" s="84">
        <f t="shared" si="81"/>
        <v>3.2968000000000002</v>
      </c>
      <c r="U142" s="84">
        <f t="shared" si="81"/>
        <v>3.2961900000000002</v>
      </c>
      <c r="V142" s="84">
        <f t="shared" si="81"/>
        <v>3.32917</v>
      </c>
      <c r="W142" s="84">
        <f t="shared" si="81"/>
        <v>3.3218299999999998</v>
      </c>
      <c r="X142" s="84">
        <f t="shared" si="81"/>
        <v>3.3220299999999998</v>
      </c>
      <c r="Y142" s="84">
        <f t="shared" si="81"/>
        <v>3.2794099999999999</v>
      </c>
      <c r="Z142" s="84">
        <f t="shared" si="81"/>
        <v>3.0900699999999999</v>
      </c>
      <c r="AA142" s="84">
        <f t="shared" si="81"/>
        <v>2.9471699999999998</v>
      </c>
    </row>
    <row r="143" spans="1:27" ht="12.75" hidden="1" customHeight="1" outlineLevel="1" x14ac:dyDescent="0.2">
      <c r="A143" s="92" t="s">
        <v>366</v>
      </c>
      <c r="B143" s="62" t="s">
        <v>231</v>
      </c>
      <c r="C143" s="42" t="s">
        <v>77</v>
      </c>
      <c r="D143" s="43">
        <v>1224.8699999999999</v>
      </c>
      <c r="E143" s="43">
        <v>1179.94</v>
      </c>
      <c r="F143" s="43">
        <v>1139.3499999999999</v>
      </c>
      <c r="G143" s="43">
        <v>1140.69</v>
      </c>
      <c r="H143" s="43">
        <v>1207.79</v>
      </c>
      <c r="I143" s="43">
        <v>1392.5</v>
      </c>
      <c r="J143" s="43">
        <v>1605.79</v>
      </c>
      <c r="K143" s="43">
        <v>1823.06</v>
      </c>
      <c r="L143" s="43">
        <v>1900.45</v>
      </c>
      <c r="M143" s="43">
        <v>1929.62</v>
      </c>
      <c r="N143" s="43">
        <v>1940.55</v>
      </c>
      <c r="O143" s="43">
        <v>1960.78</v>
      </c>
      <c r="P143" s="43">
        <v>1939.25</v>
      </c>
      <c r="Q143" s="43">
        <v>1943.04</v>
      </c>
      <c r="R143" s="43">
        <v>1937.78</v>
      </c>
      <c r="S143" s="43">
        <v>1907.02</v>
      </c>
      <c r="T143" s="43">
        <v>1889.92</v>
      </c>
      <c r="U143" s="43">
        <v>1889.31</v>
      </c>
      <c r="V143" s="43">
        <v>1922.29</v>
      </c>
      <c r="W143" s="43">
        <v>1914.95</v>
      </c>
      <c r="X143" s="43">
        <v>1915.15</v>
      </c>
      <c r="Y143" s="43">
        <v>1872.53</v>
      </c>
      <c r="Z143" s="43">
        <v>1683.19</v>
      </c>
      <c r="AA143" s="43">
        <v>1540.29</v>
      </c>
    </row>
    <row r="144" spans="1:27" ht="12.75" hidden="1" customHeight="1" outlineLevel="1" x14ac:dyDescent="0.2">
      <c r="A144" s="92" t="s">
        <v>367</v>
      </c>
      <c r="B144" s="62" t="s">
        <v>88</v>
      </c>
      <c r="C144" s="42" t="s">
        <v>77</v>
      </c>
      <c r="D144" s="43">
        <f t="shared" ref="D144:AA144" si="82">$D$9</f>
        <v>1071.42</v>
      </c>
      <c r="E144" s="43">
        <f t="shared" si="82"/>
        <v>1071.42</v>
      </c>
      <c r="F144" s="43">
        <f t="shared" si="82"/>
        <v>1071.42</v>
      </c>
      <c r="G144" s="43">
        <f t="shared" si="82"/>
        <v>1071.42</v>
      </c>
      <c r="H144" s="43">
        <f t="shared" si="82"/>
        <v>1071.42</v>
      </c>
      <c r="I144" s="43">
        <f t="shared" si="82"/>
        <v>1071.42</v>
      </c>
      <c r="J144" s="43">
        <f t="shared" si="82"/>
        <v>1071.42</v>
      </c>
      <c r="K144" s="43">
        <f t="shared" si="82"/>
        <v>1071.42</v>
      </c>
      <c r="L144" s="43">
        <f t="shared" si="82"/>
        <v>1071.42</v>
      </c>
      <c r="M144" s="43">
        <f t="shared" si="82"/>
        <v>1071.42</v>
      </c>
      <c r="N144" s="43">
        <f t="shared" si="82"/>
        <v>1071.42</v>
      </c>
      <c r="O144" s="43">
        <f t="shared" si="82"/>
        <v>1071.42</v>
      </c>
      <c r="P144" s="43">
        <f t="shared" si="82"/>
        <v>1071.42</v>
      </c>
      <c r="Q144" s="43">
        <f t="shared" si="82"/>
        <v>1071.42</v>
      </c>
      <c r="R144" s="43">
        <f t="shared" si="82"/>
        <v>1071.42</v>
      </c>
      <c r="S144" s="43">
        <f t="shared" si="82"/>
        <v>1071.42</v>
      </c>
      <c r="T144" s="43">
        <f t="shared" si="82"/>
        <v>1071.42</v>
      </c>
      <c r="U144" s="43">
        <f t="shared" si="82"/>
        <v>1071.42</v>
      </c>
      <c r="V144" s="43">
        <f t="shared" si="82"/>
        <v>1071.42</v>
      </c>
      <c r="W144" s="43">
        <f t="shared" si="82"/>
        <v>1071.42</v>
      </c>
      <c r="X144" s="43">
        <f t="shared" si="82"/>
        <v>1071.42</v>
      </c>
      <c r="Y144" s="43">
        <f t="shared" si="82"/>
        <v>1071.42</v>
      </c>
      <c r="Z144" s="43">
        <f t="shared" si="82"/>
        <v>1071.42</v>
      </c>
      <c r="AA144" s="43">
        <f t="shared" si="82"/>
        <v>1071.42</v>
      </c>
    </row>
    <row r="145" spans="1:27" ht="12.75" hidden="1" customHeight="1" outlineLevel="1" x14ac:dyDescent="0.2">
      <c r="A145" s="92" t="s">
        <v>368</v>
      </c>
      <c r="B145" s="62" t="s">
        <v>81</v>
      </c>
      <c r="C145" s="42" t="s">
        <v>77</v>
      </c>
      <c r="D145" s="43">
        <v>4.7699999999999996</v>
      </c>
      <c r="E145" s="43">
        <v>4.7699999999999996</v>
      </c>
      <c r="F145" s="43">
        <v>4.7699999999999996</v>
      </c>
      <c r="G145" s="43">
        <v>4.7699999999999996</v>
      </c>
      <c r="H145" s="43">
        <v>4.7699999999999996</v>
      </c>
      <c r="I145" s="43">
        <v>4.7699999999999996</v>
      </c>
      <c r="J145" s="43">
        <v>4.7699999999999996</v>
      </c>
      <c r="K145" s="43">
        <v>4.7699999999999996</v>
      </c>
      <c r="L145" s="43">
        <v>4.7699999999999996</v>
      </c>
      <c r="M145" s="43">
        <v>4.7699999999999996</v>
      </c>
      <c r="N145" s="43">
        <v>4.7699999999999996</v>
      </c>
      <c r="O145" s="43">
        <v>4.7699999999999996</v>
      </c>
      <c r="P145" s="43">
        <v>4.7699999999999996</v>
      </c>
      <c r="Q145" s="43">
        <v>4.7699999999999996</v>
      </c>
      <c r="R145" s="43">
        <v>4.7699999999999996</v>
      </c>
      <c r="S145" s="43">
        <v>4.7699999999999996</v>
      </c>
      <c r="T145" s="43">
        <v>4.7699999999999996</v>
      </c>
      <c r="U145" s="43">
        <v>4.7699999999999996</v>
      </c>
      <c r="V145" s="43">
        <v>4.7699999999999996</v>
      </c>
      <c r="W145" s="43">
        <v>4.7699999999999996</v>
      </c>
      <c r="X145" s="43">
        <v>4.7699999999999996</v>
      </c>
      <c r="Y145" s="43">
        <v>4.7699999999999996</v>
      </c>
      <c r="Z145" s="43">
        <v>4.7699999999999996</v>
      </c>
      <c r="AA145" s="43">
        <v>4.7699999999999996</v>
      </c>
    </row>
    <row r="146" spans="1:27" ht="12.75" hidden="1" customHeight="1" outlineLevel="1" x14ac:dyDescent="0.2">
      <c r="A146" s="92" t="s">
        <v>369</v>
      </c>
      <c r="B146" s="62" t="s">
        <v>79</v>
      </c>
      <c r="C146" s="42" t="s">
        <v>77</v>
      </c>
      <c r="D146" s="43">
        <f>$D$11</f>
        <v>330.69</v>
      </c>
      <c r="E146" s="43">
        <f t="shared" ref="E146:AA146" si="83">$D$11</f>
        <v>330.69</v>
      </c>
      <c r="F146" s="43">
        <f t="shared" si="83"/>
        <v>330.69</v>
      </c>
      <c r="G146" s="43">
        <f t="shared" si="83"/>
        <v>330.69</v>
      </c>
      <c r="H146" s="43">
        <f t="shared" si="83"/>
        <v>330.69</v>
      </c>
      <c r="I146" s="43">
        <f t="shared" si="83"/>
        <v>330.69</v>
      </c>
      <c r="J146" s="43">
        <f t="shared" si="83"/>
        <v>330.69</v>
      </c>
      <c r="K146" s="43">
        <f t="shared" si="83"/>
        <v>330.69</v>
      </c>
      <c r="L146" s="43">
        <f t="shared" si="83"/>
        <v>330.69</v>
      </c>
      <c r="M146" s="43">
        <f t="shared" si="83"/>
        <v>330.69</v>
      </c>
      <c r="N146" s="43">
        <f t="shared" si="83"/>
        <v>330.69</v>
      </c>
      <c r="O146" s="43">
        <f t="shared" si="83"/>
        <v>330.69</v>
      </c>
      <c r="P146" s="43">
        <f t="shared" si="83"/>
        <v>330.69</v>
      </c>
      <c r="Q146" s="43">
        <f t="shared" si="83"/>
        <v>330.69</v>
      </c>
      <c r="R146" s="43">
        <f t="shared" si="83"/>
        <v>330.69</v>
      </c>
      <c r="S146" s="43">
        <f t="shared" si="83"/>
        <v>330.69</v>
      </c>
      <c r="T146" s="43">
        <f t="shared" si="83"/>
        <v>330.69</v>
      </c>
      <c r="U146" s="43">
        <f t="shared" si="83"/>
        <v>330.69</v>
      </c>
      <c r="V146" s="43">
        <f t="shared" si="83"/>
        <v>330.69</v>
      </c>
      <c r="W146" s="43">
        <f t="shared" si="83"/>
        <v>330.69</v>
      </c>
      <c r="X146" s="43">
        <f t="shared" si="83"/>
        <v>330.69</v>
      </c>
      <c r="Y146" s="43">
        <f t="shared" si="83"/>
        <v>330.69</v>
      </c>
      <c r="Z146" s="43">
        <f t="shared" si="83"/>
        <v>330.69</v>
      </c>
      <c r="AA146" s="43">
        <f t="shared" si="83"/>
        <v>330.69</v>
      </c>
    </row>
    <row r="147" spans="1:27" ht="12.75" customHeight="1" collapsed="1" x14ac:dyDescent="0.2">
      <c r="A147" s="93"/>
      <c r="B147" s="94" t="s">
        <v>370</v>
      </c>
      <c r="C147" s="95"/>
      <c r="D147" s="96"/>
      <c r="E147" s="96"/>
      <c r="F147" s="96"/>
      <c r="G147" s="96"/>
      <c r="I147" s="38"/>
    </row>
    <row r="148" spans="1:27" x14ac:dyDescent="0.2">
      <c r="A148" s="171" t="s">
        <v>371</v>
      </c>
      <c r="B148" s="172"/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P148" s="172"/>
      <c r="Q148" s="172"/>
      <c r="R148" s="172"/>
      <c r="S148" s="172"/>
      <c r="T148" s="172"/>
      <c r="U148" s="172"/>
      <c r="V148" s="172"/>
      <c r="W148" s="172"/>
      <c r="X148" s="172"/>
      <c r="Y148" s="172"/>
      <c r="Z148" s="172"/>
      <c r="AA148" s="173"/>
    </row>
    <row r="149" spans="1:27" ht="27" customHeight="1" x14ac:dyDescent="0.2">
      <c r="A149" s="25" t="s">
        <v>62</v>
      </c>
      <c r="B149" s="26" t="s">
        <v>203</v>
      </c>
      <c r="C149" s="25" t="s">
        <v>204</v>
      </c>
      <c r="D149" s="26" t="s">
        <v>205</v>
      </c>
      <c r="E149" s="26" t="s">
        <v>206</v>
      </c>
      <c r="F149" s="26" t="s">
        <v>207</v>
      </c>
      <c r="G149" s="26" t="s">
        <v>208</v>
      </c>
      <c r="H149" s="26" t="s">
        <v>209</v>
      </c>
      <c r="I149" s="26" t="s">
        <v>210</v>
      </c>
      <c r="J149" s="26" t="s">
        <v>211</v>
      </c>
      <c r="K149" s="26" t="s">
        <v>212</v>
      </c>
      <c r="L149" s="26" t="s">
        <v>213</v>
      </c>
      <c r="M149" s="26" t="s">
        <v>214</v>
      </c>
      <c r="N149" s="26" t="s">
        <v>215</v>
      </c>
      <c r="O149" s="26" t="s">
        <v>216</v>
      </c>
      <c r="P149" s="26" t="s">
        <v>217</v>
      </c>
      <c r="Q149" s="26" t="s">
        <v>218</v>
      </c>
      <c r="R149" s="26" t="s">
        <v>219</v>
      </c>
      <c r="S149" s="26" t="s">
        <v>220</v>
      </c>
      <c r="T149" s="26" t="s">
        <v>221</v>
      </c>
      <c r="U149" s="26" t="s">
        <v>222</v>
      </c>
      <c r="V149" s="26" t="s">
        <v>223</v>
      </c>
      <c r="W149" s="26" t="s">
        <v>224</v>
      </c>
      <c r="X149" s="26" t="s">
        <v>225</v>
      </c>
      <c r="Y149" s="26" t="s">
        <v>226</v>
      </c>
      <c r="Z149" s="26" t="s">
        <v>227</v>
      </c>
      <c r="AA149" s="26" t="s">
        <v>228</v>
      </c>
    </row>
    <row r="150" spans="1:27" x14ac:dyDescent="0.2">
      <c r="A150" s="91" t="s">
        <v>372</v>
      </c>
      <c r="B150" s="27" t="str">
        <f>"01"&amp;"."&amp;$B$599&amp;"."&amp;$B$600</f>
        <v>01.02.2023</v>
      </c>
      <c r="C150" s="83" t="s">
        <v>74</v>
      </c>
      <c r="D150" s="84">
        <f>ROUND(((D151+D152+D154+D153)/1000),5)</f>
        <v>3.1777500000000001</v>
      </c>
      <c r="E150" s="84">
        <f>ROUND(((E151+E152+E154+E153)/1000),5)</f>
        <v>3.1394600000000001</v>
      </c>
      <c r="F150" s="84">
        <f>ROUND(((F151+F152+F154+F153)/1000),5)</f>
        <v>3.1284000000000001</v>
      </c>
      <c r="G150" s="84">
        <f t="shared" ref="G150:AA150" si="84">ROUND(((G151+G152+G154+G153)/1000),5)</f>
        <v>3.1319400000000002</v>
      </c>
      <c r="H150" s="84">
        <f t="shared" si="84"/>
        <v>3.1760999999999999</v>
      </c>
      <c r="I150" s="84">
        <f t="shared" si="84"/>
        <v>3.2402099999999998</v>
      </c>
      <c r="J150" s="84">
        <f t="shared" si="84"/>
        <v>3.5112100000000002</v>
      </c>
      <c r="K150" s="84">
        <f t="shared" si="84"/>
        <v>3.7149700000000001</v>
      </c>
      <c r="L150" s="84">
        <f t="shared" si="84"/>
        <v>3.8386200000000001</v>
      </c>
      <c r="M150" s="84">
        <f t="shared" si="84"/>
        <v>3.8930600000000002</v>
      </c>
      <c r="N150" s="84">
        <f t="shared" si="84"/>
        <v>3.9518200000000001</v>
      </c>
      <c r="O150" s="84">
        <f t="shared" si="84"/>
        <v>3.92605</v>
      </c>
      <c r="P150" s="84">
        <f t="shared" si="84"/>
        <v>3.8981400000000002</v>
      </c>
      <c r="Q150" s="84">
        <f t="shared" si="84"/>
        <v>3.9050400000000001</v>
      </c>
      <c r="R150" s="84">
        <f t="shared" si="84"/>
        <v>3.9055900000000001</v>
      </c>
      <c r="S150" s="84">
        <f t="shared" si="84"/>
        <v>3.9032399999999998</v>
      </c>
      <c r="T150" s="84">
        <f t="shared" si="84"/>
        <v>3.9317000000000002</v>
      </c>
      <c r="U150" s="84">
        <f t="shared" si="84"/>
        <v>3.9569299999999998</v>
      </c>
      <c r="V150" s="84">
        <f t="shared" si="84"/>
        <v>3.94753</v>
      </c>
      <c r="W150" s="84">
        <f t="shared" si="84"/>
        <v>3.9019300000000001</v>
      </c>
      <c r="X150" s="84">
        <f t="shared" si="84"/>
        <v>3.84558</v>
      </c>
      <c r="Y150" s="84">
        <f t="shared" si="84"/>
        <v>3.7168399999999999</v>
      </c>
      <c r="Z150" s="84">
        <f t="shared" si="84"/>
        <v>3.4600599999999999</v>
      </c>
      <c r="AA150" s="84">
        <f t="shared" si="84"/>
        <v>3.1821199999999998</v>
      </c>
    </row>
    <row r="151" spans="1:27" ht="12.75" hidden="1" customHeight="1" outlineLevel="1" x14ac:dyDescent="0.2">
      <c r="A151" s="92" t="s">
        <v>373</v>
      </c>
      <c r="B151" s="62" t="s">
        <v>231</v>
      </c>
      <c r="C151" s="42" t="s">
        <v>77</v>
      </c>
      <c r="D151" s="43">
        <v>1125.32</v>
      </c>
      <c r="E151" s="43">
        <v>1087.03</v>
      </c>
      <c r="F151" s="43">
        <v>1075.97</v>
      </c>
      <c r="G151" s="43">
        <v>1079.51</v>
      </c>
      <c r="H151" s="43">
        <v>1123.67</v>
      </c>
      <c r="I151" s="43">
        <v>1187.78</v>
      </c>
      <c r="J151" s="43">
        <v>1458.78</v>
      </c>
      <c r="K151" s="43">
        <v>1662.54</v>
      </c>
      <c r="L151" s="43">
        <v>1786.19</v>
      </c>
      <c r="M151" s="43">
        <v>1840.63</v>
      </c>
      <c r="N151" s="43">
        <v>1899.39</v>
      </c>
      <c r="O151" s="43">
        <v>1873.62</v>
      </c>
      <c r="P151" s="43">
        <v>1845.71</v>
      </c>
      <c r="Q151" s="43">
        <v>1852.61</v>
      </c>
      <c r="R151" s="43">
        <v>1853.16</v>
      </c>
      <c r="S151" s="43">
        <v>1850.81</v>
      </c>
      <c r="T151" s="43">
        <v>1879.27</v>
      </c>
      <c r="U151" s="43">
        <v>1904.5</v>
      </c>
      <c r="V151" s="43">
        <v>1895.1</v>
      </c>
      <c r="W151" s="43">
        <v>1849.5</v>
      </c>
      <c r="X151" s="43">
        <v>1793.15</v>
      </c>
      <c r="Y151" s="43">
        <v>1664.41</v>
      </c>
      <c r="Z151" s="43">
        <v>1407.63</v>
      </c>
      <c r="AA151" s="43">
        <v>1129.69</v>
      </c>
    </row>
    <row r="152" spans="1:27" ht="12.75" hidden="1" customHeight="1" outlineLevel="1" x14ac:dyDescent="0.2">
      <c r="A152" s="92" t="s">
        <v>374</v>
      </c>
      <c r="B152" s="62" t="s">
        <v>88</v>
      </c>
      <c r="C152" s="42" t="s">
        <v>77</v>
      </c>
      <c r="D152" s="43">
        <v>1716.97</v>
      </c>
      <c r="E152" s="43">
        <f>$D$152</f>
        <v>1716.97</v>
      </c>
      <c r="F152" s="43">
        <f t="shared" ref="F152:AA152" si="85">$D$152</f>
        <v>1716.97</v>
      </c>
      <c r="G152" s="43">
        <f t="shared" si="85"/>
        <v>1716.97</v>
      </c>
      <c r="H152" s="43">
        <f t="shared" si="85"/>
        <v>1716.97</v>
      </c>
      <c r="I152" s="43">
        <f t="shared" si="85"/>
        <v>1716.97</v>
      </c>
      <c r="J152" s="43">
        <f t="shared" si="85"/>
        <v>1716.97</v>
      </c>
      <c r="K152" s="43">
        <f t="shared" si="85"/>
        <v>1716.97</v>
      </c>
      <c r="L152" s="43">
        <f t="shared" si="85"/>
        <v>1716.97</v>
      </c>
      <c r="M152" s="43">
        <f t="shared" si="85"/>
        <v>1716.97</v>
      </c>
      <c r="N152" s="43">
        <f t="shared" si="85"/>
        <v>1716.97</v>
      </c>
      <c r="O152" s="43">
        <f t="shared" si="85"/>
        <v>1716.97</v>
      </c>
      <c r="P152" s="43">
        <f t="shared" si="85"/>
        <v>1716.97</v>
      </c>
      <c r="Q152" s="43">
        <f t="shared" si="85"/>
        <v>1716.97</v>
      </c>
      <c r="R152" s="43">
        <f t="shared" si="85"/>
        <v>1716.97</v>
      </c>
      <c r="S152" s="43">
        <f t="shared" si="85"/>
        <v>1716.97</v>
      </c>
      <c r="T152" s="43">
        <f t="shared" si="85"/>
        <v>1716.97</v>
      </c>
      <c r="U152" s="43">
        <f t="shared" si="85"/>
        <v>1716.97</v>
      </c>
      <c r="V152" s="43">
        <f t="shared" si="85"/>
        <v>1716.97</v>
      </c>
      <c r="W152" s="43">
        <f t="shared" si="85"/>
        <v>1716.97</v>
      </c>
      <c r="X152" s="43">
        <f t="shared" si="85"/>
        <v>1716.97</v>
      </c>
      <c r="Y152" s="43">
        <f t="shared" si="85"/>
        <v>1716.97</v>
      </c>
      <c r="Z152" s="43">
        <f t="shared" si="85"/>
        <v>1716.97</v>
      </c>
      <c r="AA152" s="43">
        <f t="shared" si="85"/>
        <v>1716.97</v>
      </c>
    </row>
    <row r="153" spans="1:27" ht="12.75" hidden="1" customHeight="1" outlineLevel="1" x14ac:dyDescent="0.2">
      <c r="A153" s="92" t="s">
        <v>375</v>
      </c>
      <c r="B153" s="62" t="s">
        <v>81</v>
      </c>
      <c r="C153" s="42" t="s">
        <v>77</v>
      </c>
      <c r="D153" s="43">
        <v>4.7699999999999996</v>
      </c>
      <c r="E153" s="43">
        <v>4.7699999999999996</v>
      </c>
      <c r="F153" s="43">
        <v>4.7699999999999996</v>
      </c>
      <c r="G153" s="43">
        <v>4.7699999999999996</v>
      </c>
      <c r="H153" s="43">
        <v>4.7699999999999996</v>
      </c>
      <c r="I153" s="43">
        <v>4.7699999999999996</v>
      </c>
      <c r="J153" s="43">
        <v>4.7699999999999996</v>
      </c>
      <c r="K153" s="43">
        <v>4.7699999999999996</v>
      </c>
      <c r="L153" s="43">
        <v>4.7699999999999996</v>
      </c>
      <c r="M153" s="43">
        <v>4.7699999999999996</v>
      </c>
      <c r="N153" s="43">
        <v>4.7699999999999996</v>
      </c>
      <c r="O153" s="43">
        <v>4.7699999999999996</v>
      </c>
      <c r="P153" s="43">
        <v>4.7699999999999996</v>
      </c>
      <c r="Q153" s="43">
        <v>4.7699999999999996</v>
      </c>
      <c r="R153" s="43">
        <v>4.7699999999999996</v>
      </c>
      <c r="S153" s="43">
        <v>4.7699999999999996</v>
      </c>
      <c r="T153" s="43">
        <v>4.7699999999999996</v>
      </c>
      <c r="U153" s="43">
        <v>4.7699999999999996</v>
      </c>
      <c r="V153" s="43">
        <v>4.7699999999999996</v>
      </c>
      <c r="W153" s="43">
        <v>4.7699999999999996</v>
      </c>
      <c r="X153" s="43">
        <v>4.7699999999999996</v>
      </c>
      <c r="Y153" s="43">
        <v>4.7699999999999996</v>
      </c>
      <c r="Z153" s="43">
        <v>4.7699999999999996</v>
      </c>
      <c r="AA153" s="43">
        <v>4.7699999999999996</v>
      </c>
    </row>
    <row r="154" spans="1:27" ht="12.75" hidden="1" customHeight="1" outlineLevel="1" x14ac:dyDescent="0.2">
      <c r="A154" s="92" t="s">
        <v>376</v>
      </c>
      <c r="B154" s="62" t="s">
        <v>79</v>
      </c>
      <c r="C154" s="42" t="s">
        <v>77</v>
      </c>
      <c r="D154" s="43">
        <f>$D$11</f>
        <v>330.69</v>
      </c>
      <c r="E154" s="43">
        <f t="shared" ref="E154:AA154" si="86">$D$11</f>
        <v>330.69</v>
      </c>
      <c r="F154" s="43">
        <f t="shared" si="86"/>
        <v>330.69</v>
      </c>
      <c r="G154" s="43">
        <f t="shared" si="86"/>
        <v>330.69</v>
      </c>
      <c r="H154" s="43">
        <f t="shared" si="86"/>
        <v>330.69</v>
      </c>
      <c r="I154" s="43">
        <f t="shared" si="86"/>
        <v>330.69</v>
      </c>
      <c r="J154" s="43">
        <f t="shared" si="86"/>
        <v>330.69</v>
      </c>
      <c r="K154" s="43">
        <f t="shared" si="86"/>
        <v>330.69</v>
      </c>
      <c r="L154" s="43">
        <f t="shared" si="86"/>
        <v>330.69</v>
      </c>
      <c r="M154" s="43">
        <f t="shared" si="86"/>
        <v>330.69</v>
      </c>
      <c r="N154" s="43">
        <f t="shared" si="86"/>
        <v>330.69</v>
      </c>
      <c r="O154" s="43">
        <f t="shared" si="86"/>
        <v>330.69</v>
      </c>
      <c r="P154" s="43">
        <f t="shared" si="86"/>
        <v>330.69</v>
      </c>
      <c r="Q154" s="43">
        <f t="shared" si="86"/>
        <v>330.69</v>
      </c>
      <c r="R154" s="43">
        <f t="shared" si="86"/>
        <v>330.69</v>
      </c>
      <c r="S154" s="43">
        <f t="shared" si="86"/>
        <v>330.69</v>
      </c>
      <c r="T154" s="43">
        <f t="shared" si="86"/>
        <v>330.69</v>
      </c>
      <c r="U154" s="43">
        <f t="shared" si="86"/>
        <v>330.69</v>
      </c>
      <c r="V154" s="43">
        <f t="shared" si="86"/>
        <v>330.69</v>
      </c>
      <c r="W154" s="43">
        <f t="shared" si="86"/>
        <v>330.69</v>
      </c>
      <c r="X154" s="43">
        <f t="shared" si="86"/>
        <v>330.69</v>
      </c>
      <c r="Y154" s="43">
        <f t="shared" si="86"/>
        <v>330.69</v>
      </c>
      <c r="Z154" s="43">
        <f t="shared" si="86"/>
        <v>330.69</v>
      </c>
      <c r="AA154" s="43">
        <f t="shared" si="86"/>
        <v>330.69</v>
      </c>
    </row>
    <row r="155" spans="1:27" collapsed="1" x14ac:dyDescent="0.2">
      <c r="A155" s="91" t="s">
        <v>377</v>
      </c>
      <c r="B155" s="27" t="str">
        <f>"02"&amp;"."&amp;$B$599&amp;"."&amp;$B$600</f>
        <v>02.02.2023</v>
      </c>
      <c r="C155" s="83" t="s">
        <v>74</v>
      </c>
      <c r="D155" s="84">
        <f>ROUND(((D156+D157+D159+D158)/1000),5)</f>
        <v>3.1768399999999999</v>
      </c>
      <c r="E155" s="84">
        <f>ROUND(((E156+E157+E159+E158)/1000),5)</f>
        <v>3.1546500000000002</v>
      </c>
      <c r="F155" s="84">
        <f>ROUND(((F156+F157+F159+F158)/1000),5)</f>
        <v>3.1318800000000002</v>
      </c>
      <c r="G155" s="84">
        <f t="shared" ref="G155:AA155" si="87">ROUND(((G156+G157+G159+G158)/1000),5)</f>
        <v>3.1317599999999999</v>
      </c>
      <c r="H155" s="84">
        <f t="shared" si="87"/>
        <v>3.1718199999999999</v>
      </c>
      <c r="I155" s="84">
        <f t="shared" si="87"/>
        <v>3.2307899999999998</v>
      </c>
      <c r="J155" s="84">
        <f t="shared" si="87"/>
        <v>3.4111600000000002</v>
      </c>
      <c r="K155" s="84">
        <f t="shared" si="87"/>
        <v>3.6352099999999998</v>
      </c>
      <c r="L155" s="84">
        <f t="shared" si="87"/>
        <v>3.77474</v>
      </c>
      <c r="M155" s="84">
        <f t="shared" si="87"/>
        <v>3.7925</v>
      </c>
      <c r="N155" s="84">
        <f t="shared" si="87"/>
        <v>3.8142299999999998</v>
      </c>
      <c r="O155" s="84">
        <f t="shared" si="87"/>
        <v>3.8551700000000002</v>
      </c>
      <c r="P155" s="84">
        <f t="shared" si="87"/>
        <v>3.8383400000000001</v>
      </c>
      <c r="Q155" s="84">
        <f t="shared" si="87"/>
        <v>3.8478500000000002</v>
      </c>
      <c r="R155" s="84">
        <f t="shared" si="87"/>
        <v>3.8428399999999998</v>
      </c>
      <c r="S155" s="84">
        <f t="shared" si="87"/>
        <v>3.8318500000000002</v>
      </c>
      <c r="T155" s="84">
        <f t="shared" si="87"/>
        <v>3.7740499999999999</v>
      </c>
      <c r="U155" s="84">
        <f t="shared" si="87"/>
        <v>3.7991899999999998</v>
      </c>
      <c r="V155" s="84">
        <f t="shared" si="87"/>
        <v>3.81454</v>
      </c>
      <c r="W155" s="84">
        <f t="shared" si="87"/>
        <v>3.8317999999999999</v>
      </c>
      <c r="X155" s="84">
        <f t="shared" si="87"/>
        <v>3.7561800000000001</v>
      </c>
      <c r="Y155" s="84">
        <f t="shared" si="87"/>
        <v>3.6640999999999999</v>
      </c>
      <c r="Z155" s="84">
        <f t="shared" si="87"/>
        <v>3.3759899999999998</v>
      </c>
      <c r="AA155" s="84">
        <f t="shared" si="87"/>
        <v>3.2137899999999999</v>
      </c>
    </row>
    <row r="156" spans="1:27" ht="12.75" hidden="1" customHeight="1" outlineLevel="1" x14ac:dyDescent="0.2">
      <c r="A156" s="92" t="s">
        <v>378</v>
      </c>
      <c r="B156" s="62" t="s">
        <v>231</v>
      </c>
      <c r="C156" s="42" t="s">
        <v>77</v>
      </c>
      <c r="D156" s="43">
        <v>1124.4100000000001</v>
      </c>
      <c r="E156" s="43">
        <v>1102.22</v>
      </c>
      <c r="F156" s="43">
        <v>1079.45</v>
      </c>
      <c r="G156" s="43">
        <v>1079.33</v>
      </c>
      <c r="H156" s="43">
        <v>1119.3900000000001</v>
      </c>
      <c r="I156" s="43">
        <v>1178.3599999999999</v>
      </c>
      <c r="J156" s="43">
        <v>1358.73</v>
      </c>
      <c r="K156" s="43">
        <v>1582.78</v>
      </c>
      <c r="L156" s="43">
        <v>1722.31</v>
      </c>
      <c r="M156" s="43">
        <v>1740.07</v>
      </c>
      <c r="N156" s="43">
        <v>1761.8</v>
      </c>
      <c r="O156" s="43">
        <v>1802.74</v>
      </c>
      <c r="P156" s="43">
        <v>1785.91</v>
      </c>
      <c r="Q156" s="43">
        <v>1795.42</v>
      </c>
      <c r="R156" s="43">
        <v>1790.41</v>
      </c>
      <c r="S156" s="43">
        <v>1779.42</v>
      </c>
      <c r="T156" s="43">
        <v>1721.62</v>
      </c>
      <c r="U156" s="43">
        <v>1746.76</v>
      </c>
      <c r="V156" s="43">
        <v>1762.11</v>
      </c>
      <c r="W156" s="43">
        <v>1779.37</v>
      </c>
      <c r="X156" s="43">
        <v>1703.75</v>
      </c>
      <c r="Y156" s="43">
        <v>1611.67</v>
      </c>
      <c r="Z156" s="43">
        <v>1323.56</v>
      </c>
      <c r="AA156" s="43">
        <v>1161.3599999999999</v>
      </c>
    </row>
    <row r="157" spans="1:27" ht="12.75" hidden="1" customHeight="1" outlineLevel="1" x14ac:dyDescent="0.2">
      <c r="A157" s="92" t="s">
        <v>379</v>
      </c>
      <c r="B157" s="62" t="s">
        <v>88</v>
      </c>
      <c r="C157" s="42" t="s">
        <v>77</v>
      </c>
      <c r="D157" s="43">
        <f>$D$152</f>
        <v>1716.97</v>
      </c>
      <c r="E157" s="43">
        <f>$D$152</f>
        <v>1716.97</v>
      </c>
      <c r="F157" s="43">
        <f t="shared" ref="F157:AA157" si="88">$D$152</f>
        <v>1716.97</v>
      </c>
      <c r="G157" s="43">
        <f t="shared" si="88"/>
        <v>1716.97</v>
      </c>
      <c r="H157" s="43">
        <f t="shared" si="88"/>
        <v>1716.97</v>
      </c>
      <c r="I157" s="43">
        <f t="shared" si="88"/>
        <v>1716.97</v>
      </c>
      <c r="J157" s="43">
        <f t="shared" si="88"/>
        <v>1716.97</v>
      </c>
      <c r="K157" s="43">
        <f t="shared" si="88"/>
        <v>1716.97</v>
      </c>
      <c r="L157" s="43">
        <f t="shared" si="88"/>
        <v>1716.97</v>
      </c>
      <c r="M157" s="43">
        <f t="shared" si="88"/>
        <v>1716.97</v>
      </c>
      <c r="N157" s="43">
        <f t="shared" si="88"/>
        <v>1716.97</v>
      </c>
      <c r="O157" s="43">
        <f t="shared" si="88"/>
        <v>1716.97</v>
      </c>
      <c r="P157" s="43">
        <f t="shared" si="88"/>
        <v>1716.97</v>
      </c>
      <c r="Q157" s="43">
        <f t="shared" si="88"/>
        <v>1716.97</v>
      </c>
      <c r="R157" s="43">
        <f t="shared" si="88"/>
        <v>1716.97</v>
      </c>
      <c r="S157" s="43">
        <f t="shared" si="88"/>
        <v>1716.97</v>
      </c>
      <c r="T157" s="43">
        <f t="shared" si="88"/>
        <v>1716.97</v>
      </c>
      <c r="U157" s="43">
        <f t="shared" si="88"/>
        <v>1716.97</v>
      </c>
      <c r="V157" s="43">
        <f t="shared" si="88"/>
        <v>1716.97</v>
      </c>
      <c r="W157" s="43">
        <f t="shared" si="88"/>
        <v>1716.97</v>
      </c>
      <c r="X157" s="43">
        <f t="shared" si="88"/>
        <v>1716.97</v>
      </c>
      <c r="Y157" s="43">
        <f t="shared" si="88"/>
        <v>1716.97</v>
      </c>
      <c r="Z157" s="43">
        <f t="shared" si="88"/>
        <v>1716.97</v>
      </c>
      <c r="AA157" s="43">
        <f t="shared" si="88"/>
        <v>1716.97</v>
      </c>
    </row>
    <row r="158" spans="1:27" ht="12.75" hidden="1" customHeight="1" outlineLevel="1" x14ac:dyDescent="0.2">
      <c r="A158" s="92" t="s">
        <v>380</v>
      </c>
      <c r="B158" s="62" t="s">
        <v>81</v>
      </c>
      <c r="C158" s="42" t="s">
        <v>77</v>
      </c>
      <c r="D158" s="43">
        <v>4.7699999999999996</v>
      </c>
      <c r="E158" s="43">
        <v>4.7699999999999996</v>
      </c>
      <c r="F158" s="43">
        <v>4.7699999999999996</v>
      </c>
      <c r="G158" s="43">
        <v>4.7699999999999996</v>
      </c>
      <c r="H158" s="43">
        <v>4.7699999999999996</v>
      </c>
      <c r="I158" s="43">
        <v>4.7699999999999996</v>
      </c>
      <c r="J158" s="43">
        <v>4.7699999999999996</v>
      </c>
      <c r="K158" s="43">
        <v>4.7699999999999996</v>
      </c>
      <c r="L158" s="43">
        <v>4.7699999999999996</v>
      </c>
      <c r="M158" s="43">
        <v>4.7699999999999996</v>
      </c>
      <c r="N158" s="43">
        <v>4.7699999999999996</v>
      </c>
      <c r="O158" s="43">
        <v>4.7699999999999996</v>
      </c>
      <c r="P158" s="43">
        <v>4.7699999999999996</v>
      </c>
      <c r="Q158" s="43">
        <v>4.7699999999999996</v>
      </c>
      <c r="R158" s="43">
        <v>4.7699999999999996</v>
      </c>
      <c r="S158" s="43">
        <v>4.7699999999999996</v>
      </c>
      <c r="T158" s="43">
        <v>4.7699999999999996</v>
      </c>
      <c r="U158" s="43">
        <v>4.7699999999999996</v>
      </c>
      <c r="V158" s="43">
        <v>4.7699999999999996</v>
      </c>
      <c r="W158" s="43">
        <v>4.7699999999999996</v>
      </c>
      <c r="X158" s="43">
        <v>4.7699999999999996</v>
      </c>
      <c r="Y158" s="43">
        <v>4.7699999999999996</v>
      </c>
      <c r="Z158" s="43">
        <v>4.7699999999999996</v>
      </c>
      <c r="AA158" s="43">
        <v>4.7699999999999996</v>
      </c>
    </row>
    <row r="159" spans="1:27" ht="12.75" hidden="1" customHeight="1" outlineLevel="1" x14ac:dyDescent="0.2">
      <c r="A159" s="92" t="s">
        <v>381</v>
      </c>
      <c r="B159" s="62" t="s">
        <v>79</v>
      </c>
      <c r="C159" s="42" t="s">
        <v>77</v>
      </c>
      <c r="D159" s="43">
        <f>$D$11</f>
        <v>330.69</v>
      </c>
      <c r="E159" s="43">
        <f t="shared" ref="E159:AA159" si="89">$D$11</f>
        <v>330.69</v>
      </c>
      <c r="F159" s="43">
        <f t="shared" si="89"/>
        <v>330.69</v>
      </c>
      <c r="G159" s="43">
        <f t="shared" si="89"/>
        <v>330.69</v>
      </c>
      <c r="H159" s="43">
        <f t="shared" si="89"/>
        <v>330.69</v>
      </c>
      <c r="I159" s="43">
        <f t="shared" si="89"/>
        <v>330.69</v>
      </c>
      <c r="J159" s="43">
        <f t="shared" si="89"/>
        <v>330.69</v>
      </c>
      <c r="K159" s="43">
        <f t="shared" si="89"/>
        <v>330.69</v>
      </c>
      <c r="L159" s="43">
        <f t="shared" si="89"/>
        <v>330.69</v>
      </c>
      <c r="M159" s="43">
        <f t="shared" si="89"/>
        <v>330.69</v>
      </c>
      <c r="N159" s="43">
        <f t="shared" si="89"/>
        <v>330.69</v>
      </c>
      <c r="O159" s="43">
        <f t="shared" si="89"/>
        <v>330.69</v>
      </c>
      <c r="P159" s="43">
        <f t="shared" si="89"/>
        <v>330.69</v>
      </c>
      <c r="Q159" s="43">
        <f t="shared" si="89"/>
        <v>330.69</v>
      </c>
      <c r="R159" s="43">
        <f t="shared" si="89"/>
        <v>330.69</v>
      </c>
      <c r="S159" s="43">
        <f t="shared" si="89"/>
        <v>330.69</v>
      </c>
      <c r="T159" s="43">
        <f t="shared" si="89"/>
        <v>330.69</v>
      </c>
      <c r="U159" s="43">
        <f t="shared" si="89"/>
        <v>330.69</v>
      </c>
      <c r="V159" s="43">
        <f t="shared" si="89"/>
        <v>330.69</v>
      </c>
      <c r="W159" s="43">
        <f t="shared" si="89"/>
        <v>330.69</v>
      </c>
      <c r="X159" s="43">
        <f t="shared" si="89"/>
        <v>330.69</v>
      </c>
      <c r="Y159" s="43">
        <f t="shared" si="89"/>
        <v>330.69</v>
      </c>
      <c r="Z159" s="43">
        <f t="shared" si="89"/>
        <v>330.69</v>
      </c>
      <c r="AA159" s="43">
        <f t="shared" si="89"/>
        <v>330.69</v>
      </c>
    </row>
    <row r="160" spans="1:27" ht="12.75" customHeight="1" collapsed="1" x14ac:dyDescent="0.2">
      <c r="A160" s="91" t="s">
        <v>382</v>
      </c>
      <c r="B160" s="27" t="str">
        <f>"03"&amp;"."&amp;$B$599&amp;"."&amp;$B$600</f>
        <v>03.02.2023</v>
      </c>
      <c r="C160" s="83" t="s">
        <v>74</v>
      </c>
      <c r="D160" s="84">
        <f>ROUND(((D161+D162+D164+D163)/1000),5)</f>
        <v>3.2628599999999999</v>
      </c>
      <c r="E160" s="84">
        <f>ROUND(((E161+E162+E164+E163)/1000),5)</f>
        <v>3.2362500000000001</v>
      </c>
      <c r="F160" s="84">
        <f>ROUND(((F161+F162+F164+F163)/1000),5)</f>
        <v>3.17964</v>
      </c>
      <c r="G160" s="84">
        <f t="shared" ref="G160:AA160" si="90">ROUND(((G161+G162+G164+G163)/1000),5)</f>
        <v>3.1790799999999999</v>
      </c>
      <c r="H160" s="84">
        <f t="shared" si="90"/>
        <v>3.2530899999999998</v>
      </c>
      <c r="I160" s="84">
        <f t="shared" si="90"/>
        <v>3.3799899999999998</v>
      </c>
      <c r="J160" s="84">
        <f t="shared" si="90"/>
        <v>3.5791599999999999</v>
      </c>
      <c r="K160" s="84">
        <f t="shared" si="90"/>
        <v>3.7985600000000002</v>
      </c>
      <c r="L160" s="84">
        <f t="shared" si="90"/>
        <v>3.95452</v>
      </c>
      <c r="M160" s="84">
        <f t="shared" si="90"/>
        <v>3.9684599999999999</v>
      </c>
      <c r="N160" s="84">
        <f t="shared" si="90"/>
        <v>3.9850099999999999</v>
      </c>
      <c r="O160" s="84">
        <f t="shared" si="90"/>
        <v>4.0170899999999996</v>
      </c>
      <c r="P160" s="84">
        <f t="shared" si="90"/>
        <v>4.0033300000000001</v>
      </c>
      <c r="Q160" s="84">
        <f t="shared" si="90"/>
        <v>4.0069900000000001</v>
      </c>
      <c r="R160" s="84">
        <f t="shared" si="90"/>
        <v>4.0001100000000003</v>
      </c>
      <c r="S160" s="84">
        <f t="shared" si="90"/>
        <v>3.9932599999999998</v>
      </c>
      <c r="T160" s="84">
        <f t="shared" si="90"/>
        <v>3.94801</v>
      </c>
      <c r="U160" s="84">
        <f t="shared" si="90"/>
        <v>3.9654699999999998</v>
      </c>
      <c r="V160" s="84">
        <f t="shared" si="90"/>
        <v>3.9790100000000002</v>
      </c>
      <c r="W160" s="84">
        <f t="shared" si="90"/>
        <v>3.99309</v>
      </c>
      <c r="X160" s="84">
        <f t="shared" si="90"/>
        <v>3.9541499999999998</v>
      </c>
      <c r="Y160" s="84">
        <f t="shared" si="90"/>
        <v>3.7998699999999999</v>
      </c>
      <c r="Z160" s="84">
        <f t="shared" si="90"/>
        <v>3.6564700000000001</v>
      </c>
      <c r="AA160" s="84">
        <f t="shared" si="90"/>
        <v>3.4592399999999999</v>
      </c>
    </row>
    <row r="161" spans="1:27" ht="12.75" hidden="1" customHeight="1" outlineLevel="1" x14ac:dyDescent="0.2">
      <c r="A161" s="92" t="s">
        <v>383</v>
      </c>
      <c r="B161" s="62" t="s">
        <v>231</v>
      </c>
      <c r="C161" s="42" t="s">
        <v>77</v>
      </c>
      <c r="D161" s="43">
        <v>1210.43</v>
      </c>
      <c r="E161" s="43">
        <v>1183.82</v>
      </c>
      <c r="F161" s="43">
        <v>1127.21</v>
      </c>
      <c r="G161" s="43">
        <v>1126.6500000000001</v>
      </c>
      <c r="H161" s="43">
        <v>1200.6600000000001</v>
      </c>
      <c r="I161" s="43">
        <v>1327.56</v>
      </c>
      <c r="J161" s="43">
        <v>1526.73</v>
      </c>
      <c r="K161" s="43">
        <v>1746.13</v>
      </c>
      <c r="L161" s="43">
        <v>1902.09</v>
      </c>
      <c r="M161" s="43">
        <v>1916.03</v>
      </c>
      <c r="N161" s="43">
        <v>1932.58</v>
      </c>
      <c r="O161" s="43">
        <v>1964.66</v>
      </c>
      <c r="P161" s="43">
        <v>1950.9</v>
      </c>
      <c r="Q161" s="43">
        <v>1954.56</v>
      </c>
      <c r="R161" s="43">
        <v>1947.68</v>
      </c>
      <c r="S161" s="43">
        <v>1940.83</v>
      </c>
      <c r="T161" s="43">
        <v>1895.58</v>
      </c>
      <c r="U161" s="43">
        <v>1913.04</v>
      </c>
      <c r="V161" s="43">
        <v>1926.58</v>
      </c>
      <c r="W161" s="43">
        <v>1940.66</v>
      </c>
      <c r="X161" s="43">
        <v>1901.72</v>
      </c>
      <c r="Y161" s="43">
        <v>1747.44</v>
      </c>
      <c r="Z161" s="43">
        <v>1604.04</v>
      </c>
      <c r="AA161" s="43">
        <v>1406.81</v>
      </c>
    </row>
    <row r="162" spans="1:27" ht="12.75" hidden="1" customHeight="1" outlineLevel="1" x14ac:dyDescent="0.2">
      <c r="A162" s="92" t="s">
        <v>384</v>
      </c>
      <c r="B162" s="62" t="s">
        <v>88</v>
      </c>
      <c r="C162" s="42" t="s">
        <v>77</v>
      </c>
      <c r="D162" s="43">
        <f>$D$152</f>
        <v>1716.97</v>
      </c>
      <c r="E162" s="43">
        <f>$D$152</f>
        <v>1716.97</v>
      </c>
      <c r="F162" s="43">
        <f t="shared" ref="F162:AA162" si="91">$D$152</f>
        <v>1716.97</v>
      </c>
      <c r="G162" s="43">
        <f t="shared" si="91"/>
        <v>1716.97</v>
      </c>
      <c r="H162" s="43">
        <f t="shared" si="91"/>
        <v>1716.97</v>
      </c>
      <c r="I162" s="43">
        <f t="shared" si="91"/>
        <v>1716.97</v>
      </c>
      <c r="J162" s="43">
        <f t="shared" si="91"/>
        <v>1716.97</v>
      </c>
      <c r="K162" s="43">
        <f t="shared" si="91"/>
        <v>1716.97</v>
      </c>
      <c r="L162" s="43">
        <f t="shared" si="91"/>
        <v>1716.97</v>
      </c>
      <c r="M162" s="43">
        <f t="shared" si="91"/>
        <v>1716.97</v>
      </c>
      <c r="N162" s="43">
        <f t="shared" si="91"/>
        <v>1716.97</v>
      </c>
      <c r="O162" s="43">
        <f t="shared" si="91"/>
        <v>1716.97</v>
      </c>
      <c r="P162" s="43">
        <f t="shared" si="91"/>
        <v>1716.97</v>
      </c>
      <c r="Q162" s="43">
        <f t="shared" si="91"/>
        <v>1716.97</v>
      </c>
      <c r="R162" s="43">
        <f t="shared" si="91"/>
        <v>1716.97</v>
      </c>
      <c r="S162" s="43">
        <f t="shared" si="91"/>
        <v>1716.97</v>
      </c>
      <c r="T162" s="43">
        <f t="shared" si="91"/>
        <v>1716.97</v>
      </c>
      <c r="U162" s="43">
        <f t="shared" si="91"/>
        <v>1716.97</v>
      </c>
      <c r="V162" s="43">
        <f t="shared" si="91"/>
        <v>1716.97</v>
      </c>
      <c r="W162" s="43">
        <f t="shared" si="91"/>
        <v>1716.97</v>
      </c>
      <c r="X162" s="43">
        <f t="shared" si="91"/>
        <v>1716.97</v>
      </c>
      <c r="Y162" s="43">
        <f t="shared" si="91"/>
        <v>1716.97</v>
      </c>
      <c r="Z162" s="43">
        <f t="shared" si="91"/>
        <v>1716.97</v>
      </c>
      <c r="AA162" s="43">
        <f t="shared" si="91"/>
        <v>1716.97</v>
      </c>
    </row>
    <row r="163" spans="1:27" ht="12.75" hidden="1" customHeight="1" outlineLevel="1" x14ac:dyDescent="0.2">
      <c r="A163" s="92" t="s">
        <v>385</v>
      </c>
      <c r="B163" s="62" t="s">
        <v>81</v>
      </c>
      <c r="C163" s="42" t="s">
        <v>77</v>
      </c>
      <c r="D163" s="43">
        <v>4.7699999999999996</v>
      </c>
      <c r="E163" s="43">
        <v>4.7699999999999996</v>
      </c>
      <c r="F163" s="43">
        <v>4.7699999999999996</v>
      </c>
      <c r="G163" s="43">
        <v>4.7699999999999996</v>
      </c>
      <c r="H163" s="43">
        <v>4.7699999999999996</v>
      </c>
      <c r="I163" s="43">
        <v>4.7699999999999996</v>
      </c>
      <c r="J163" s="43">
        <v>4.7699999999999996</v>
      </c>
      <c r="K163" s="43">
        <v>4.7699999999999996</v>
      </c>
      <c r="L163" s="43">
        <v>4.7699999999999996</v>
      </c>
      <c r="M163" s="43">
        <v>4.7699999999999996</v>
      </c>
      <c r="N163" s="43">
        <v>4.7699999999999996</v>
      </c>
      <c r="O163" s="43">
        <v>4.7699999999999996</v>
      </c>
      <c r="P163" s="43">
        <v>4.7699999999999996</v>
      </c>
      <c r="Q163" s="43">
        <v>4.7699999999999996</v>
      </c>
      <c r="R163" s="43">
        <v>4.7699999999999996</v>
      </c>
      <c r="S163" s="43">
        <v>4.7699999999999996</v>
      </c>
      <c r="T163" s="43">
        <v>4.7699999999999996</v>
      </c>
      <c r="U163" s="43">
        <v>4.7699999999999996</v>
      </c>
      <c r="V163" s="43">
        <v>4.7699999999999996</v>
      </c>
      <c r="W163" s="43">
        <v>4.7699999999999996</v>
      </c>
      <c r="X163" s="43">
        <v>4.7699999999999996</v>
      </c>
      <c r="Y163" s="43">
        <v>4.7699999999999996</v>
      </c>
      <c r="Z163" s="43">
        <v>4.7699999999999996</v>
      </c>
      <c r="AA163" s="43">
        <v>4.7699999999999996</v>
      </c>
    </row>
    <row r="164" spans="1:27" ht="12.75" hidden="1" customHeight="1" outlineLevel="1" x14ac:dyDescent="0.2">
      <c r="A164" s="92" t="s">
        <v>386</v>
      </c>
      <c r="B164" s="62" t="s">
        <v>79</v>
      </c>
      <c r="C164" s="42" t="s">
        <v>77</v>
      </c>
      <c r="D164" s="43">
        <f>$D$11</f>
        <v>330.69</v>
      </c>
      <c r="E164" s="43">
        <f t="shared" ref="E164:AA164" si="92">$D$11</f>
        <v>330.69</v>
      </c>
      <c r="F164" s="43">
        <f t="shared" si="92"/>
        <v>330.69</v>
      </c>
      <c r="G164" s="43">
        <f t="shared" si="92"/>
        <v>330.69</v>
      </c>
      <c r="H164" s="43">
        <f t="shared" si="92"/>
        <v>330.69</v>
      </c>
      <c r="I164" s="43">
        <f t="shared" si="92"/>
        <v>330.69</v>
      </c>
      <c r="J164" s="43">
        <f t="shared" si="92"/>
        <v>330.69</v>
      </c>
      <c r="K164" s="43">
        <f t="shared" si="92"/>
        <v>330.69</v>
      </c>
      <c r="L164" s="43">
        <f t="shared" si="92"/>
        <v>330.69</v>
      </c>
      <c r="M164" s="43">
        <f t="shared" si="92"/>
        <v>330.69</v>
      </c>
      <c r="N164" s="43">
        <f t="shared" si="92"/>
        <v>330.69</v>
      </c>
      <c r="O164" s="43">
        <f t="shared" si="92"/>
        <v>330.69</v>
      </c>
      <c r="P164" s="43">
        <f t="shared" si="92"/>
        <v>330.69</v>
      </c>
      <c r="Q164" s="43">
        <f t="shared" si="92"/>
        <v>330.69</v>
      </c>
      <c r="R164" s="43">
        <f t="shared" si="92"/>
        <v>330.69</v>
      </c>
      <c r="S164" s="43">
        <f t="shared" si="92"/>
        <v>330.69</v>
      </c>
      <c r="T164" s="43">
        <f t="shared" si="92"/>
        <v>330.69</v>
      </c>
      <c r="U164" s="43">
        <f t="shared" si="92"/>
        <v>330.69</v>
      </c>
      <c r="V164" s="43">
        <f t="shared" si="92"/>
        <v>330.69</v>
      </c>
      <c r="W164" s="43">
        <f t="shared" si="92"/>
        <v>330.69</v>
      </c>
      <c r="X164" s="43">
        <f t="shared" si="92"/>
        <v>330.69</v>
      </c>
      <c r="Y164" s="43">
        <f t="shared" si="92"/>
        <v>330.69</v>
      </c>
      <c r="Z164" s="43">
        <f t="shared" si="92"/>
        <v>330.69</v>
      </c>
      <c r="AA164" s="43">
        <f t="shared" si="92"/>
        <v>330.69</v>
      </c>
    </row>
    <row r="165" spans="1:27" ht="12.75" customHeight="1" collapsed="1" x14ac:dyDescent="0.2">
      <c r="A165" s="91" t="s">
        <v>387</v>
      </c>
      <c r="B165" s="27" t="str">
        <f>"04"&amp;"."&amp;$B$599&amp;"."&amp;$B$600</f>
        <v>04.02.2023</v>
      </c>
      <c r="C165" s="83" t="s">
        <v>74</v>
      </c>
      <c r="D165" s="84">
        <f>ROUND(((D166+D167+D169+D168)/1000),5)</f>
        <v>3.5821900000000002</v>
      </c>
      <c r="E165" s="84">
        <f>ROUND(((E166+E167+E169+E168)/1000),5)</f>
        <v>3.4718499999999999</v>
      </c>
      <c r="F165" s="84">
        <f>ROUND(((F166+F167+F169+F168)/1000),5)</f>
        <v>3.34009</v>
      </c>
      <c r="G165" s="84">
        <f t="shared" ref="G165:AA165" si="93">ROUND(((G166+G167+G169+G168)/1000),5)</f>
        <v>3.3088299999999999</v>
      </c>
      <c r="H165" s="84">
        <f t="shared" si="93"/>
        <v>3.3698000000000001</v>
      </c>
      <c r="I165" s="84">
        <f t="shared" si="93"/>
        <v>3.40449</v>
      </c>
      <c r="J165" s="84">
        <f t="shared" si="93"/>
        <v>3.5291100000000002</v>
      </c>
      <c r="K165" s="84">
        <f t="shared" si="93"/>
        <v>3.64269</v>
      </c>
      <c r="L165" s="84">
        <f t="shared" si="93"/>
        <v>3.8378800000000002</v>
      </c>
      <c r="M165" s="84">
        <f t="shared" si="93"/>
        <v>3.95255</v>
      </c>
      <c r="N165" s="84">
        <f t="shared" si="93"/>
        <v>3.9849899999999998</v>
      </c>
      <c r="O165" s="84">
        <f t="shared" si="93"/>
        <v>3.99512</v>
      </c>
      <c r="P165" s="84">
        <f t="shared" si="93"/>
        <v>3.9931100000000002</v>
      </c>
      <c r="Q165" s="84">
        <f t="shared" si="93"/>
        <v>3.9905200000000001</v>
      </c>
      <c r="R165" s="84">
        <f t="shared" si="93"/>
        <v>3.9849399999999999</v>
      </c>
      <c r="S165" s="84">
        <f t="shared" si="93"/>
        <v>3.95316</v>
      </c>
      <c r="T165" s="84">
        <f t="shared" si="93"/>
        <v>3.9525000000000001</v>
      </c>
      <c r="U165" s="84">
        <f t="shared" si="93"/>
        <v>3.9811899999999998</v>
      </c>
      <c r="V165" s="84">
        <f t="shared" si="93"/>
        <v>3.9879099999999998</v>
      </c>
      <c r="W165" s="84">
        <f t="shared" si="93"/>
        <v>3.9848599999999998</v>
      </c>
      <c r="X165" s="84">
        <f t="shared" si="93"/>
        <v>3.9830700000000001</v>
      </c>
      <c r="Y165" s="84">
        <f t="shared" si="93"/>
        <v>3.8669099999999998</v>
      </c>
      <c r="Z165" s="84">
        <f t="shared" si="93"/>
        <v>3.6747200000000002</v>
      </c>
      <c r="AA165" s="84">
        <f t="shared" si="93"/>
        <v>3.5323799999999999</v>
      </c>
    </row>
    <row r="166" spans="1:27" ht="12.75" hidden="1" customHeight="1" outlineLevel="1" x14ac:dyDescent="0.2">
      <c r="A166" s="92" t="s">
        <v>388</v>
      </c>
      <c r="B166" s="62" t="s">
        <v>231</v>
      </c>
      <c r="C166" s="42" t="s">
        <v>77</v>
      </c>
      <c r="D166" s="43">
        <v>1529.76</v>
      </c>
      <c r="E166" s="43">
        <v>1419.42</v>
      </c>
      <c r="F166" s="43">
        <v>1287.6600000000001</v>
      </c>
      <c r="G166" s="43">
        <v>1256.4000000000001</v>
      </c>
      <c r="H166" s="43">
        <v>1317.37</v>
      </c>
      <c r="I166" s="43">
        <v>1352.06</v>
      </c>
      <c r="J166" s="43">
        <v>1476.68</v>
      </c>
      <c r="K166" s="43">
        <v>1590.26</v>
      </c>
      <c r="L166" s="43">
        <v>1785.45</v>
      </c>
      <c r="M166" s="43">
        <v>1900.12</v>
      </c>
      <c r="N166" s="43">
        <v>1932.56</v>
      </c>
      <c r="O166" s="43">
        <v>1942.69</v>
      </c>
      <c r="P166" s="43">
        <v>1940.68</v>
      </c>
      <c r="Q166" s="43">
        <v>1938.09</v>
      </c>
      <c r="R166" s="43">
        <v>1932.51</v>
      </c>
      <c r="S166" s="43">
        <v>1900.73</v>
      </c>
      <c r="T166" s="43">
        <v>1900.07</v>
      </c>
      <c r="U166" s="43">
        <v>1928.76</v>
      </c>
      <c r="V166" s="43">
        <v>1935.48</v>
      </c>
      <c r="W166" s="43">
        <v>1932.43</v>
      </c>
      <c r="X166" s="43">
        <v>1930.64</v>
      </c>
      <c r="Y166" s="43">
        <v>1814.48</v>
      </c>
      <c r="Z166" s="43">
        <v>1622.29</v>
      </c>
      <c r="AA166" s="43">
        <v>1479.95</v>
      </c>
    </row>
    <row r="167" spans="1:27" ht="12.75" hidden="1" customHeight="1" outlineLevel="1" x14ac:dyDescent="0.2">
      <c r="A167" s="92" t="s">
        <v>389</v>
      </c>
      <c r="B167" s="62" t="s">
        <v>88</v>
      </c>
      <c r="C167" s="42" t="s">
        <v>77</v>
      </c>
      <c r="D167" s="43">
        <f>$D$152</f>
        <v>1716.97</v>
      </c>
      <c r="E167" s="43">
        <f>$D$152</f>
        <v>1716.97</v>
      </c>
      <c r="F167" s="43">
        <f t="shared" ref="F167:AA167" si="94">$D$152</f>
        <v>1716.97</v>
      </c>
      <c r="G167" s="43">
        <f t="shared" si="94"/>
        <v>1716.97</v>
      </c>
      <c r="H167" s="43">
        <f t="shared" si="94"/>
        <v>1716.97</v>
      </c>
      <c r="I167" s="43">
        <f t="shared" si="94"/>
        <v>1716.97</v>
      </c>
      <c r="J167" s="43">
        <f t="shared" si="94"/>
        <v>1716.97</v>
      </c>
      <c r="K167" s="43">
        <f t="shared" si="94"/>
        <v>1716.97</v>
      </c>
      <c r="L167" s="43">
        <f t="shared" si="94"/>
        <v>1716.97</v>
      </c>
      <c r="M167" s="43">
        <f t="shared" si="94"/>
        <v>1716.97</v>
      </c>
      <c r="N167" s="43">
        <f t="shared" si="94"/>
        <v>1716.97</v>
      </c>
      <c r="O167" s="43">
        <f t="shared" si="94"/>
        <v>1716.97</v>
      </c>
      <c r="P167" s="43">
        <f t="shared" si="94"/>
        <v>1716.97</v>
      </c>
      <c r="Q167" s="43">
        <f t="shared" si="94"/>
        <v>1716.97</v>
      </c>
      <c r="R167" s="43">
        <f t="shared" si="94"/>
        <v>1716.97</v>
      </c>
      <c r="S167" s="43">
        <f t="shared" si="94"/>
        <v>1716.97</v>
      </c>
      <c r="T167" s="43">
        <f t="shared" si="94"/>
        <v>1716.97</v>
      </c>
      <c r="U167" s="43">
        <f t="shared" si="94"/>
        <v>1716.97</v>
      </c>
      <c r="V167" s="43">
        <f t="shared" si="94"/>
        <v>1716.97</v>
      </c>
      <c r="W167" s="43">
        <f t="shared" si="94"/>
        <v>1716.97</v>
      </c>
      <c r="X167" s="43">
        <f t="shared" si="94"/>
        <v>1716.97</v>
      </c>
      <c r="Y167" s="43">
        <f t="shared" si="94"/>
        <v>1716.97</v>
      </c>
      <c r="Z167" s="43">
        <f t="shared" si="94"/>
        <v>1716.97</v>
      </c>
      <c r="AA167" s="43">
        <f t="shared" si="94"/>
        <v>1716.97</v>
      </c>
    </row>
    <row r="168" spans="1:27" ht="12.75" hidden="1" customHeight="1" outlineLevel="1" x14ac:dyDescent="0.2">
      <c r="A168" s="92" t="s">
        <v>390</v>
      </c>
      <c r="B168" s="62" t="s">
        <v>81</v>
      </c>
      <c r="C168" s="42" t="s">
        <v>77</v>
      </c>
      <c r="D168" s="43">
        <v>4.7699999999999996</v>
      </c>
      <c r="E168" s="43">
        <v>4.7699999999999996</v>
      </c>
      <c r="F168" s="43">
        <v>4.7699999999999996</v>
      </c>
      <c r="G168" s="43">
        <v>4.7699999999999996</v>
      </c>
      <c r="H168" s="43">
        <v>4.7699999999999996</v>
      </c>
      <c r="I168" s="43">
        <v>4.7699999999999996</v>
      </c>
      <c r="J168" s="43">
        <v>4.7699999999999996</v>
      </c>
      <c r="K168" s="43">
        <v>4.7699999999999996</v>
      </c>
      <c r="L168" s="43">
        <v>4.7699999999999996</v>
      </c>
      <c r="M168" s="43">
        <v>4.7699999999999996</v>
      </c>
      <c r="N168" s="43">
        <v>4.7699999999999996</v>
      </c>
      <c r="O168" s="43">
        <v>4.7699999999999996</v>
      </c>
      <c r="P168" s="43">
        <v>4.7699999999999996</v>
      </c>
      <c r="Q168" s="43">
        <v>4.7699999999999996</v>
      </c>
      <c r="R168" s="43">
        <v>4.7699999999999996</v>
      </c>
      <c r="S168" s="43">
        <v>4.7699999999999996</v>
      </c>
      <c r="T168" s="43">
        <v>4.7699999999999996</v>
      </c>
      <c r="U168" s="43">
        <v>4.7699999999999996</v>
      </c>
      <c r="V168" s="43">
        <v>4.7699999999999996</v>
      </c>
      <c r="W168" s="43">
        <v>4.7699999999999996</v>
      </c>
      <c r="X168" s="43">
        <v>4.7699999999999996</v>
      </c>
      <c r="Y168" s="43">
        <v>4.7699999999999996</v>
      </c>
      <c r="Z168" s="43">
        <v>4.7699999999999996</v>
      </c>
      <c r="AA168" s="43">
        <v>4.7699999999999996</v>
      </c>
    </row>
    <row r="169" spans="1:27" ht="12.75" hidden="1" customHeight="1" outlineLevel="1" x14ac:dyDescent="0.2">
      <c r="A169" s="92" t="s">
        <v>391</v>
      </c>
      <c r="B169" s="62" t="s">
        <v>79</v>
      </c>
      <c r="C169" s="42" t="s">
        <v>77</v>
      </c>
      <c r="D169" s="43">
        <f>$D$11</f>
        <v>330.69</v>
      </c>
      <c r="E169" s="43">
        <f t="shared" ref="E169:AA169" si="95">$D$11</f>
        <v>330.69</v>
      </c>
      <c r="F169" s="43">
        <f t="shared" si="95"/>
        <v>330.69</v>
      </c>
      <c r="G169" s="43">
        <f t="shared" si="95"/>
        <v>330.69</v>
      </c>
      <c r="H169" s="43">
        <f t="shared" si="95"/>
        <v>330.69</v>
      </c>
      <c r="I169" s="43">
        <f t="shared" si="95"/>
        <v>330.69</v>
      </c>
      <c r="J169" s="43">
        <f t="shared" si="95"/>
        <v>330.69</v>
      </c>
      <c r="K169" s="43">
        <f t="shared" si="95"/>
        <v>330.69</v>
      </c>
      <c r="L169" s="43">
        <f t="shared" si="95"/>
        <v>330.69</v>
      </c>
      <c r="M169" s="43">
        <f t="shared" si="95"/>
        <v>330.69</v>
      </c>
      <c r="N169" s="43">
        <f t="shared" si="95"/>
        <v>330.69</v>
      </c>
      <c r="O169" s="43">
        <f t="shared" si="95"/>
        <v>330.69</v>
      </c>
      <c r="P169" s="43">
        <f t="shared" si="95"/>
        <v>330.69</v>
      </c>
      <c r="Q169" s="43">
        <f t="shared" si="95"/>
        <v>330.69</v>
      </c>
      <c r="R169" s="43">
        <f t="shared" si="95"/>
        <v>330.69</v>
      </c>
      <c r="S169" s="43">
        <f t="shared" si="95"/>
        <v>330.69</v>
      </c>
      <c r="T169" s="43">
        <f t="shared" si="95"/>
        <v>330.69</v>
      </c>
      <c r="U169" s="43">
        <f t="shared" si="95"/>
        <v>330.69</v>
      </c>
      <c r="V169" s="43">
        <f t="shared" si="95"/>
        <v>330.69</v>
      </c>
      <c r="W169" s="43">
        <f t="shared" si="95"/>
        <v>330.69</v>
      </c>
      <c r="X169" s="43">
        <f t="shared" si="95"/>
        <v>330.69</v>
      </c>
      <c r="Y169" s="43">
        <f t="shared" si="95"/>
        <v>330.69</v>
      </c>
      <c r="Z169" s="43">
        <f t="shared" si="95"/>
        <v>330.69</v>
      </c>
      <c r="AA169" s="43">
        <f t="shared" si="95"/>
        <v>330.69</v>
      </c>
    </row>
    <row r="170" spans="1:27" ht="12.75" customHeight="1" collapsed="1" x14ac:dyDescent="0.2">
      <c r="A170" s="91" t="s">
        <v>392</v>
      </c>
      <c r="B170" s="27" t="str">
        <f>"05"&amp;"."&amp;$B$599&amp;"."&amp;$B$600</f>
        <v>05.02.2023</v>
      </c>
      <c r="C170" s="83" t="s">
        <v>74</v>
      </c>
      <c r="D170" s="84">
        <f>ROUND(((D171+D172+D174+D173)/1000),5)</f>
        <v>3.2928700000000002</v>
      </c>
      <c r="E170" s="84">
        <f>ROUND(((E171+E172+E174+E173)/1000),5)</f>
        <v>3.2432699999999999</v>
      </c>
      <c r="F170" s="84">
        <f>ROUND(((F171+F172+F174+F173)/1000),5)</f>
        <v>3.20092</v>
      </c>
      <c r="G170" s="84">
        <f t="shared" ref="G170:AA170" si="96">ROUND(((G171+G172+G174+G173)/1000),5)</f>
        <v>3.1857899999999999</v>
      </c>
      <c r="H170" s="84">
        <f t="shared" si="96"/>
        <v>3.2182400000000002</v>
      </c>
      <c r="I170" s="84">
        <f t="shared" si="96"/>
        <v>3.2235100000000001</v>
      </c>
      <c r="J170" s="84">
        <f t="shared" si="96"/>
        <v>3.2399300000000002</v>
      </c>
      <c r="K170" s="84">
        <f t="shared" si="96"/>
        <v>3.3609800000000001</v>
      </c>
      <c r="L170" s="84">
        <f t="shared" si="96"/>
        <v>3.5544899999999999</v>
      </c>
      <c r="M170" s="84">
        <f t="shared" si="96"/>
        <v>3.6585399999999999</v>
      </c>
      <c r="N170" s="84">
        <f t="shared" si="96"/>
        <v>3.7043400000000002</v>
      </c>
      <c r="O170" s="84">
        <f t="shared" si="96"/>
        <v>3.73176</v>
      </c>
      <c r="P170" s="84">
        <f t="shared" si="96"/>
        <v>3.7319399999999998</v>
      </c>
      <c r="Q170" s="84">
        <f t="shared" si="96"/>
        <v>3.74397</v>
      </c>
      <c r="R170" s="84">
        <f t="shared" si="96"/>
        <v>3.7416200000000002</v>
      </c>
      <c r="S170" s="84">
        <f t="shared" si="96"/>
        <v>3.7042999999999999</v>
      </c>
      <c r="T170" s="84">
        <f t="shared" si="96"/>
        <v>3.7135199999999999</v>
      </c>
      <c r="U170" s="84">
        <f t="shared" si="96"/>
        <v>3.7612299999999999</v>
      </c>
      <c r="V170" s="84">
        <f t="shared" si="96"/>
        <v>3.7784900000000001</v>
      </c>
      <c r="W170" s="84">
        <f t="shared" si="96"/>
        <v>3.7795399999999999</v>
      </c>
      <c r="X170" s="84">
        <f t="shared" si="96"/>
        <v>3.7793399999999999</v>
      </c>
      <c r="Y170" s="84">
        <f t="shared" si="96"/>
        <v>3.7196099999999999</v>
      </c>
      <c r="Z170" s="84">
        <f t="shared" si="96"/>
        <v>3.5911</v>
      </c>
      <c r="AA170" s="84">
        <f t="shared" si="96"/>
        <v>3.2652800000000002</v>
      </c>
    </row>
    <row r="171" spans="1:27" ht="12.75" hidden="1" customHeight="1" outlineLevel="1" x14ac:dyDescent="0.2">
      <c r="A171" s="92" t="s">
        <v>393</v>
      </c>
      <c r="B171" s="62" t="s">
        <v>231</v>
      </c>
      <c r="C171" s="42" t="s">
        <v>77</v>
      </c>
      <c r="D171" s="43">
        <v>1240.44</v>
      </c>
      <c r="E171" s="43">
        <v>1190.8399999999999</v>
      </c>
      <c r="F171" s="43">
        <v>1148.49</v>
      </c>
      <c r="G171" s="43">
        <v>1133.3599999999999</v>
      </c>
      <c r="H171" s="43">
        <v>1165.81</v>
      </c>
      <c r="I171" s="43">
        <v>1171.08</v>
      </c>
      <c r="J171" s="43">
        <v>1187.5</v>
      </c>
      <c r="K171" s="43">
        <v>1308.55</v>
      </c>
      <c r="L171" s="43">
        <v>1502.06</v>
      </c>
      <c r="M171" s="43">
        <v>1606.11</v>
      </c>
      <c r="N171" s="43">
        <v>1651.91</v>
      </c>
      <c r="O171" s="43">
        <v>1679.33</v>
      </c>
      <c r="P171" s="43">
        <v>1679.51</v>
      </c>
      <c r="Q171" s="43">
        <v>1691.54</v>
      </c>
      <c r="R171" s="43">
        <v>1689.19</v>
      </c>
      <c r="S171" s="43">
        <v>1651.87</v>
      </c>
      <c r="T171" s="43">
        <v>1661.09</v>
      </c>
      <c r="U171" s="43">
        <v>1708.8</v>
      </c>
      <c r="V171" s="43">
        <v>1726.06</v>
      </c>
      <c r="W171" s="43">
        <v>1727.11</v>
      </c>
      <c r="X171" s="43">
        <v>1726.91</v>
      </c>
      <c r="Y171" s="43">
        <v>1667.18</v>
      </c>
      <c r="Z171" s="43">
        <v>1538.67</v>
      </c>
      <c r="AA171" s="43">
        <v>1212.8499999999999</v>
      </c>
    </row>
    <row r="172" spans="1:27" ht="12.75" hidden="1" customHeight="1" outlineLevel="1" x14ac:dyDescent="0.2">
      <c r="A172" s="92" t="s">
        <v>394</v>
      </c>
      <c r="B172" s="62" t="s">
        <v>88</v>
      </c>
      <c r="C172" s="42" t="s">
        <v>77</v>
      </c>
      <c r="D172" s="43">
        <f>$D$152</f>
        <v>1716.97</v>
      </c>
      <c r="E172" s="43">
        <f>$D$152</f>
        <v>1716.97</v>
      </c>
      <c r="F172" s="43">
        <f t="shared" ref="F172:AA172" si="97">$D$152</f>
        <v>1716.97</v>
      </c>
      <c r="G172" s="43">
        <f t="shared" si="97"/>
        <v>1716.97</v>
      </c>
      <c r="H172" s="43">
        <f t="shared" si="97"/>
        <v>1716.97</v>
      </c>
      <c r="I172" s="43">
        <f t="shared" si="97"/>
        <v>1716.97</v>
      </c>
      <c r="J172" s="43">
        <f t="shared" si="97"/>
        <v>1716.97</v>
      </c>
      <c r="K172" s="43">
        <f t="shared" si="97"/>
        <v>1716.97</v>
      </c>
      <c r="L172" s="43">
        <f t="shared" si="97"/>
        <v>1716.97</v>
      </c>
      <c r="M172" s="43">
        <f t="shared" si="97"/>
        <v>1716.97</v>
      </c>
      <c r="N172" s="43">
        <f t="shared" si="97"/>
        <v>1716.97</v>
      </c>
      <c r="O172" s="43">
        <f t="shared" si="97"/>
        <v>1716.97</v>
      </c>
      <c r="P172" s="43">
        <f t="shared" si="97"/>
        <v>1716.97</v>
      </c>
      <c r="Q172" s="43">
        <f t="shared" si="97"/>
        <v>1716.97</v>
      </c>
      <c r="R172" s="43">
        <f t="shared" si="97"/>
        <v>1716.97</v>
      </c>
      <c r="S172" s="43">
        <f t="shared" si="97"/>
        <v>1716.97</v>
      </c>
      <c r="T172" s="43">
        <f t="shared" si="97"/>
        <v>1716.97</v>
      </c>
      <c r="U172" s="43">
        <f t="shared" si="97"/>
        <v>1716.97</v>
      </c>
      <c r="V172" s="43">
        <f t="shared" si="97"/>
        <v>1716.97</v>
      </c>
      <c r="W172" s="43">
        <f t="shared" si="97"/>
        <v>1716.97</v>
      </c>
      <c r="X172" s="43">
        <f t="shared" si="97"/>
        <v>1716.97</v>
      </c>
      <c r="Y172" s="43">
        <f t="shared" si="97"/>
        <v>1716.97</v>
      </c>
      <c r="Z172" s="43">
        <f t="shared" si="97"/>
        <v>1716.97</v>
      </c>
      <c r="AA172" s="43">
        <f t="shared" si="97"/>
        <v>1716.97</v>
      </c>
    </row>
    <row r="173" spans="1:27" ht="12.75" hidden="1" customHeight="1" outlineLevel="1" x14ac:dyDescent="0.2">
      <c r="A173" s="92" t="s">
        <v>395</v>
      </c>
      <c r="B173" s="62" t="s">
        <v>81</v>
      </c>
      <c r="C173" s="42" t="s">
        <v>77</v>
      </c>
      <c r="D173" s="43">
        <v>4.7699999999999996</v>
      </c>
      <c r="E173" s="43">
        <v>4.7699999999999996</v>
      </c>
      <c r="F173" s="43">
        <v>4.7699999999999996</v>
      </c>
      <c r="G173" s="43">
        <v>4.7699999999999996</v>
      </c>
      <c r="H173" s="43">
        <v>4.7699999999999996</v>
      </c>
      <c r="I173" s="43">
        <v>4.7699999999999996</v>
      </c>
      <c r="J173" s="43">
        <v>4.7699999999999996</v>
      </c>
      <c r="K173" s="43">
        <v>4.7699999999999996</v>
      </c>
      <c r="L173" s="43">
        <v>4.7699999999999996</v>
      </c>
      <c r="M173" s="43">
        <v>4.7699999999999996</v>
      </c>
      <c r="N173" s="43">
        <v>4.7699999999999996</v>
      </c>
      <c r="O173" s="43">
        <v>4.7699999999999996</v>
      </c>
      <c r="P173" s="43">
        <v>4.7699999999999996</v>
      </c>
      <c r="Q173" s="43">
        <v>4.7699999999999996</v>
      </c>
      <c r="R173" s="43">
        <v>4.7699999999999996</v>
      </c>
      <c r="S173" s="43">
        <v>4.7699999999999996</v>
      </c>
      <c r="T173" s="43">
        <v>4.7699999999999996</v>
      </c>
      <c r="U173" s="43">
        <v>4.7699999999999996</v>
      </c>
      <c r="V173" s="43">
        <v>4.7699999999999996</v>
      </c>
      <c r="W173" s="43">
        <v>4.7699999999999996</v>
      </c>
      <c r="X173" s="43">
        <v>4.7699999999999996</v>
      </c>
      <c r="Y173" s="43">
        <v>4.7699999999999996</v>
      </c>
      <c r="Z173" s="43">
        <v>4.7699999999999996</v>
      </c>
      <c r="AA173" s="43">
        <v>4.7699999999999996</v>
      </c>
    </row>
    <row r="174" spans="1:27" ht="12.75" hidden="1" customHeight="1" outlineLevel="1" x14ac:dyDescent="0.2">
      <c r="A174" s="92" t="s">
        <v>396</v>
      </c>
      <c r="B174" s="62" t="s">
        <v>79</v>
      </c>
      <c r="C174" s="42" t="s">
        <v>77</v>
      </c>
      <c r="D174" s="43">
        <f>$D$11</f>
        <v>330.69</v>
      </c>
      <c r="E174" s="43">
        <f t="shared" ref="E174:AA174" si="98">$D$11</f>
        <v>330.69</v>
      </c>
      <c r="F174" s="43">
        <f t="shared" si="98"/>
        <v>330.69</v>
      </c>
      <c r="G174" s="43">
        <f t="shared" si="98"/>
        <v>330.69</v>
      </c>
      <c r="H174" s="43">
        <f t="shared" si="98"/>
        <v>330.69</v>
      </c>
      <c r="I174" s="43">
        <f t="shared" si="98"/>
        <v>330.69</v>
      </c>
      <c r="J174" s="43">
        <f t="shared" si="98"/>
        <v>330.69</v>
      </c>
      <c r="K174" s="43">
        <f t="shared" si="98"/>
        <v>330.69</v>
      </c>
      <c r="L174" s="43">
        <f t="shared" si="98"/>
        <v>330.69</v>
      </c>
      <c r="M174" s="43">
        <f t="shared" si="98"/>
        <v>330.69</v>
      </c>
      <c r="N174" s="43">
        <f t="shared" si="98"/>
        <v>330.69</v>
      </c>
      <c r="O174" s="43">
        <f t="shared" si="98"/>
        <v>330.69</v>
      </c>
      <c r="P174" s="43">
        <f t="shared" si="98"/>
        <v>330.69</v>
      </c>
      <c r="Q174" s="43">
        <f t="shared" si="98"/>
        <v>330.69</v>
      </c>
      <c r="R174" s="43">
        <f t="shared" si="98"/>
        <v>330.69</v>
      </c>
      <c r="S174" s="43">
        <f t="shared" si="98"/>
        <v>330.69</v>
      </c>
      <c r="T174" s="43">
        <f t="shared" si="98"/>
        <v>330.69</v>
      </c>
      <c r="U174" s="43">
        <f t="shared" si="98"/>
        <v>330.69</v>
      </c>
      <c r="V174" s="43">
        <f t="shared" si="98"/>
        <v>330.69</v>
      </c>
      <c r="W174" s="43">
        <f t="shared" si="98"/>
        <v>330.69</v>
      </c>
      <c r="X174" s="43">
        <f t="shared" si="98"/>
        <v>330.69</v>
      </c>
      <c r="Y174" s="43">
        <f t="shared" si="98"/>
        <v>330.69</v>
      </c>
      <c r="Z174" s="43">
        <f t="shared" si="98"/>
        <v>330.69</v>
      </c>
      <c r="AA174" s="43">
        <f t="shared" si="98"/>
        <v>330.69</v>
      </c>
    </row>
    <row r="175" spans="1:27" ht="12.75" customHeight="1" collapsed="1" x14ac:dyDescent="0.2">
      <c r="A175" s="91" t="s">
        <v>397</v>
      </c>
      <c r="B175" s="27" t="str">
        <f>"06"&amp;"."&amp;$B$599&amp;"."&amp;$B$600</f>
        <v>06.02.2023</v>
      </c>
      <c r="C175" s="83" t="s">
        <v>74</v>
      </c>
      <c r="D175" s="84">
        <f>ROUND(((D176+D177+D179+D178)/1000),5)</f>
        <v>3.222</v>
      </c>
      <c r="E175" s="84">
        <f>ROUND(((E176+E177+E179+E178)/1000),5)</f>
        <v>3.1740200000000001</v>
      </c>
      <c r="F175" s="84">
        <f>ROUND(((F176+F177+F179+F178)/1000),5)</f>
        <v>3.1432000000000002</v>
      </c>
      <c r="G175" s="84">
        <f t="shared" ref="G175:AA175" si="99">ROUND(((G176+G177+G179+G178)/1000),5)</f>
        <v>3.1280000000000001</v>
      </c>
      <c r="H175" s="84">
        <f t="shared" si="99"/>
        <v>3.1572200000000001</v>
      </c>
      <c r="I175" s="84">
        <f t="shared" si="99"/>
        <v>3.2206700000000001</v>
      </c>
      <c r="J175" s="84">
        <f t="shared" si="99"/>
        <v>3.4176099999999998</v>
      </c>
      <c r="K175" s="84">
        <f t="shared" si="99"/>
        <v>3.6783600000000001</v>
      </c>
      <c r="L175" s="84">
        <f t="shared" si="99"/>
        <v>3.7681</v>
      </c>
      <c r="M175" s="84">
        <f t="shared" si="99"/>
        <v>3.7922400000000001</v>
      </c>
      <c r="N175" s="84">
        <f t="shared" si="99"/>
        <v>3.8164099999999999</v>
      </c>
      <c r="O175" s="84">
        <f t="shared" si="99"/>
        <v>3.8637700000000001</v>
      </c>
      <c r="P175" s="84">
        <f t="shared" si="99"/>
        <v>3.8287599999999999</v>
      </c>
      <c r="Q175" s="84">
        <f t="shared" si="99"/>
        <v>3.8368699999999998</v>
      </c>
      <c r="R175" s="84">
        <f t="shared" si="99"/>
        <v>3.8286799999999999</v>
      </c>
      <c r="S175" s="84">
        <f t="shared" si="99"/>
        <v>3.8037200000000002</v>
      </c>
      <c r="T175" s="84">
        <f t="shared" si="99"/>
        <v>3.7719299999999998</v>
      </c>
      <c r="U175" s="84">
        <f t="shared" si="99"/>
        <v>3.7924500000000001</v>
      </c>
      <c r="V175" s="84">
        <f t="shared" si="99"/>
        <v>3.8056399999999999</v>
      </c>
      <c r="W175" s="84">
        <f t="shared" si="99"/>
        <v>3.8285399999999998</v>
      </c>
      <c r="X175" s="84">
        <f t="shared" si="99"/>
        <v>3.7547299999999999</v>
      </c>
      <c r="Y175" s="84">
        <f t="shared" si="99"/>
        <v>3.6978900000000001</v>
      </c>
      <c r="Z175" s="84">
        <f t="shared" si="99"/>
        <v>3.3651399999999998</v>
      </c>
      <c r="AA175" s="84">
        <f t="shared" si="99"/>
        <v>3.2243300000000001</v>
      </c>
    </row>
    <row r="176" spans="1:27" ht="12.75" hidden="1" customHeight="1" outlineLevel="1" x14ac:dyDescent="0.2">
      <c r="A176" s="92" t="s">
        <v>398</v>
      </c>
      <c r="B176" s="62" t="s">
        <v>231</v>
      </c>
      <c r="C176" s="42" t="s">
        <v>77</v>
      </c>
      <c r="D176" s="43">
        <v>1169.57</v>
      </c>
      <c r="E176" s="43">
        <v>1121.5899999999999</v>
      </c>
      <c r="F176" s="43">
        <v>1090.77</v>
      </c>
      <c r="G176" s="43">
        <v>1075.57</v>
      </c>
      <c r="H176" s="43">
        <v>1104.79</v>
      </c>
      <c r="I176" s="43">
        <v>1168.24</v>
      </c>
      <c r="J176" s="43">
        <v>1365.18</v>
      </c>
      <c r="K176" s="43">
        <v>1625.93</v>
      </c>
      <c r="L176" s="43">
        <v>1715.67</v>
      </c>
      <c r="M176" s="43">
        <v>1739.81</v>
      </c>
      <c r="N176" s="43">
        <v>1763.98</v>
      </c>
      <c r="O176" s="43">
        <v>1811.34</v>
      </c>
      <c r="P176" s="43">
        <v>1776.33</v>
      </c>
      <c r="Q176" s="43">
        <v>1784.44</v>
      </c>
      <c r="R176" s="43">
        <v>1776.25</v>
      </c>
      <c r="S176" s="43">
        <v>1751.29</v>
      </c>
      <c r="T176" s="43">
        <v>1719.5</v>
      </c>
      <c r="U176" s="43">
        <v>1740.02</v>
      </c>
      <c r="V176" s="43">
        <v>1753.21</v>
      </c>
      <c r="W176" s="43">
        <v>1776.11</v>
      </c>
      <c r="X176" s="43">
        <v>1702.3</v>
      </c>
      <c r="Y176" s="43">
        <v>1645.46</v>
      </c>
      <c r="Z176" s="43">
        <v>1312.71</v>
      </c>
      <c r="AA176" s="43">
        <v>1171.9000000000001</v>
      </c>
    </row>
    <row r="177" spans="1:27" ht="12.75" hidden="1" customHeight="1" outlineLevel="1" x14ac:dyDescent="0.2">
      <c r="A177" s="92" t="s">
        <v>399</v>
      </c>
      <c r="B177" s="62" t="s">
        <v>88</v>
      </c>
      <c r="C177" s="42" t="s">
        <v>77</v>
      </c>
      <c r="D177" s="43">
        <f>$D$152</f>
        <v>1716.97</v>
      </c>
      <c r="E177" s="43">
        <f>$D$152</f>
        <v>1716.97</v>
      </c>
      <c r="F177" s="43">
        <f t="shared" ref="F177:AA177" si="100">$D$152</f>
        <v>1716.97</v>
      </c>
      <c r="G177" s="43">
        <f t="shared" si="100"/>
        <v>1716.97</v>
      </c>
      <c r="H177" s="43">
        <f t="shared" si="100"/>
        <v>1716.97</v>
      </c>
      <c r="I177" s="43">
        <f t="shared" si="100"/>
        <v>1716.97</v>
      </c>
      <c r="J177" s="43">
        <f t="shared" si="100"/>
        <v>1716.97</v>
      </c>
      <c r="K177" s="43">
        <f t="shared" si="100"/>
        <v>1716.97</v>
      </c>
      <c r="L177" s="43">
        <f t="shared" si="100"/>
        <v>1716.97</v>
      </c>
      <c r="M177" s="43">
        <f t="shared" si="100"/>
        <v>1716.97</v>
      </c>
      <c r="N177" s="43">
        <f t="shared" si="100"/>
        <v>1716.97</v>
      </c>
      <c r="O177" s="43">
        <f t="shared" si="100"/>
        <v>1716.97</v>
      </c>
      <c r="P177" s="43">
        <f t="shared" si="100"/>
        <v>1716.97</v>
      </c>
      <c r="Q177" s="43">
        <f t="shared" si="100"/>
        <v>1716.97</v>
      </c>
      <c r="R177" s="43">
        <f t="shared" si="100"/>
        <v>1716.97</v>
      </c>
      <c r="S177" s="43">
        <f t="shared" si="100"/>
        <v>1716.97</v>
      </c>
      <c r="T177" s="43">
        <f t="shared" si="100"/>
        <v>1716.97</v>
      </c>
      <c r="U177" s="43">
        <f t="shared" si="100"/>
        <v>1716.97</v>
      </c>
      <c r="V177" s="43">
        <f t="shared" si="100"/>
        <v>1716.97</v>
      </c>
      <c r="W177" s="43">
        <f t="shared" si="100"/>
        <v>1716.97</v>
      </c>
      <c r="X177" s="43">
        <f t="shared" si="100"/>
        <v>1716.97</v>
      </c>
      <c r="Y177" s="43">
        <f t="shared" si="100"/>
        <v>1716.97</v>
      </c>
      <c r="Z177" s="43">
        <f t="shared" si="100"/>
        <v>1716.97</v>
      </c>
      <c r="AA177" s="43">
        <f t="shared" si="100"/>
        <v>1716.97</v>
      </c>
    </row>
    <row r="178" spans="1:27" ht="12.75" hidden="1" customHeight="1" outlineLevel="1" x14ac:dyDescent="0.2">
      <c r="A178" s="92" t="s">
        <v>400</v>
      </c>
      <c r="B178" s="62" t="s">
        <v>81</v>
      </c>
      <c r="C178" s="42" t="s">
        <v>77</v>
      </c>
      <c r="D178" s="43">
        <v>4.7699999999999996</v>
      </c>
      <c r="E178" s="43">
        <v>4.7699999999999996</v>
      </c>
      <c r="F178" s="43">
        <v>4.7699999999999996</v>
      </c>
      <c r="G178" s="43">
        <v>4.7699999999999996</v>
      </c>
      <c r="H178" s="43">
        <v>4.7699999999999996</v>
      </c>
      <c r="I178" s="43">
        <v>4.7699999999999996</v>
      </c>
      <c r="J178" s="43">
        <v>4.7699999999999996</v>
      </c>
      <c r="K178" s="43">
        <v>4.7699999999999996</v>
      </c>
      <c r="L178" s="43">
        <v>4.7699999999999996</v>
      </c>
      <c r="M178" s="43">
        <v>4.7699999999999996</v>
      </c>
      <c r="N178" s="43">
        <v>4.7699999999999996</v>
      </c>
      <c r="O178" s="43">
        <v>4.7699999999999996</v>
      </c>
      <c r="P178" s="43">
        <v>4.7699999999999996</v>
      </c>
      <c r="Q178" s="43">
        <v>4.7699999999999996</v>
      </c>
      <c r="R178" s="43">
        <v>4.7699999999999996</v>
      </c>
      <c r="S178" s="43">
        <v>4.7699999999999996</v>
      </c>
      <c r="T178" s="43">
        <v>4.7699999999999996</v>
      </c>
      <c r="U178" s="43">
        <v>4.7699999999999996</v>
      </c>
      <c r="V178" s="43">
        <v>4.7699999999999996</v>
      </c>
      <c r="W178" s="43">
        <v>4.7699999999999996</v>
      </c>
      <c r="X178" s="43">
        <v>4.7699999999999996</v>
      </c>
      <c r="Y178" s="43">
        <v>4.7699999999999996</v>
      </c>
      <c r="Z178" s="43">
        <v>4.7699999999999996</v>
      </c>
      <c r="AA178" s="43">
        <v>4.7699999999999996</v>
      </c>
    </row>
    <row r="179" spans="1:27" ht="12.75" hidden="1" customHeight="1" outlineLevel="1" x14ac:dyDescent="0.2">
      <c r="A179" s="92" t="s">
        <v>401</v>
      </c>
      <c r="B179" s="62" t="s">
        <v>79</v>
      </c>
      <c r="C179" s="42" t="s">
        <v>77</v>
      </c>
      <c r="D179" s="43">
        <f>$D$11</f>
        <v>330.69</v>
      </c>
      <c r="E179" s="43">
        <f t="shared" ref="E179:AA179" si="101">$D$11</f>
        <v>330.69</v>
      </c>
      <c r="F179" s="43">
        <f t="shared" si="101"/>
        <v>330.69</v>
      </c>
      <c r="G179" s="43">
        <f t="shared" si="101"/>
        <v>330.69</v>
      </c>
      <c r="H179" s="43">
        <f t="shared" si="101"/>
        <v>330.69</v>
      </c>
      <c r="I179" s="43">
        <f t="shared" si="101"/>
        <v>330.69</v>
      </c>
      <c r="J179" s="43">
        <f t="shared" si="101"/>
        <v>330.69</v>
      </c>
      <c r="K179" s="43">
        <f t="shared" si="101"/>
        <v>330.69</v>
      </c>
      <c r="L179" s="43">
        <f t="shared" si="101"/>
        <v>330.69</v>
      </c>
      <c r="M179" s="43">
        <f t="shared" si="101"/>
        <v>330.69</v>
      </c>
      <c r="N179" s="43">
        <f t="shared" si="101"/>
        <v>330.69</v>
      </c>
      <c r="O179" s="43">
        <f t="shared" si="101"/>
        <v>330.69</v>
      </c>
      <c r="P179" s="43">
        <f t="shared" si="101"/>
        <v>330.69</v>
      </c>
      <c r="Q179" s="43">
        <f t="shared" si="101"/>
        <v>330.69</v>
      </c>
      <c r="R179" s="43">
        <f t="shared" si="101"/>
        <v>330.69</v>
      </c>
      <c r="S179" s="43">
        <f t="shared" si="101"/>
        <v>330.69</v>
      </c>
      <c r="T179" s="43">
        <f t="shared" si="101"/>
        <v>330.69</v>
      </c>
      <c r="U179" s="43">
        <f t="shared" si="101"/>
        <v>330.69</v>
      </c>
      <c r="V179" s="43">
        <f t="shared" si="101"/>
        <v>330.69</v>
      </c>
      <c r="W179" s="43">
        <f t="shared" si="101"/>
        <v>330.69</v>
      </c>
      <c r="X179" s="43">
        <f t="shared" si="101"/>
        <v>330.69</v>
      </c>
      <c r="Y179" s="43">
        <f t="shared" si="101"/>
        <v>330.69</v>
      </c>
      <c r="Z179" s="43">
        <f t="shared" si="101"/>
        <v>330.69</v>
      </c>
      <c r="AA179" s="43">
        <f t="shared" si="101"/>
        <v>330.69</v>
      </c>
    </row>
    <row r="180" spans="1:27" ht="12.75" customHeight="1" collapsed="1" x14ac:dyDescent="0.2">
      <c r="A180" s="91" t="s">
        <v>402</v>
      </c>
      <c r="B180" s="27" t="str">
        <f>"07"&amp;"."&amp;$B$599&amp;"."&amp;$B$600</f>
        <v>07.02.2023</v>
      </c>
      <c r="C180" s="83" t="s">
        <v>74</v>
      </c>
      <c r="D180" s="84">
        <f>ROUND(((D181+D182+D184+D183)/1000),5)</f>
        <v>3.15828</v>
      </c>
      <c r="E180" s="84">
        <f>ROUND(((E181+E182+E184+E183)/1000),5)</f>
        <v>3.08643</v>
      </c>
      <c r="F180" s="84">
        <f>ROUND(((F181+F182+F184+F183)/1000),5)</f>
        <v>3.0397500000000002</v>
      </c>
      <c r="G180" s="84">
        <f t="shared" ref="G180:AA180" si="102">ROUND(((G181+G182+G184+G183)/1000),5)</f>
        <v>3.0361500000000001</v>
      </c>
      <c r="H180" s="84">
        <f t="shared" si="102"/>
        <v>3.1361300000000001</v>
      </c>
      <c r="I180" s="84">
        <f t="shared" si="102"/>
        <v>3.18546</v>
      </c>
      <c r="J180" s="84">
        <f t="shared" si="102"/>
        <v>3.40306</v>
      </c>
      <c r="K180" s="84">
        <f t="shared" si="102"/>
        <v>3.6805699999999999</v>
      </c>
      <c r="L180" s="84">
        <f t="shared" si="102"/>
        <v>3.7332399999999999</v>
      </c>
      <c r="M180" s="84">
        <f t="shared" si="102"/>
        <v>3.7473700000000001</v>
      </c>
      <c r="N180" s="84">
        <f t="shared" si="102"/>
        <v>3.7592300000000001</v>
      </c>
      <c r="O180" s="84">
        <f t="shared" si="102"/>
        <v>3.7940800000000001</v>
      </c>
      <c r="P180" s="84">
        <f t="shared" si="102"/>
        <v>3.7738299999999998</v>
      </c>
      <c r="Q180" s="84">
        <f t="shared" si="102"/>
        <v>3.7806000000000002</v>
      </c>
      <c r="R180" s="84">
        <f t="shared" si="102"/>
        <v>3.7747000000000002</v>
      </c>
      <c r="S180" s="84">
        <f t="shared" si="102"/>
        <v>3.7539699999999998</v>
      </c>
      <c r="T180" s="84">
        <f t="shared" si="102"/>
        <v>3.7418</v>
      </c>
      <c r="U180" s="84">
        <f t="shared" si="102"/>
        <v>3.7574399999999999</v>
      </c>
      <c r="V180" s="84">
        <f t="shared" si="102"/>
        <v>3.7670499999999998</v>
      </c>
      <c r="W180" s="84">
        <f t="shared" si="102"/>
        <v>3.7762199999999999</v>
      </c>
      <c r="X180" s="84">
        <f t="shared" si="102"/>
        <v>3.74376</v>
      </c>
      <c r="Y180" s="84">
        <f t="shared" si="102"/>
        <v>3.6973799999999999</v>
      </c>
      <c r="Z180" s="84">
        <f t="shared" si="102"/>
        <v>3.4122599999999998</v>
      </c>
      <c r="AA180" s="84">
        <f t="shared" si="102"/>
        <v>3.2480799999999999</v>
      </c>
    </row>
    <row r="181" spans="1:27" ht="12.75" hidden="1" customHeight="1" outlineLevel="1" x14ac:dyDescent="0.2">
      <c r="A181" s="92" t="s">
        <v>403</v>
      </c>
      <c r="B181" s="62" t="s">
        <v>231</v>
      </c>
      <c r="C181" s="42" t="s">
        <v>77</v>
      </c>
      <c r="D181" s="43">
        <v>1105.8499999999999</v>
      </c>
      <c r="E181" s="43">
        <v>1034</v>
      </c>
      <c r="F181" s="43">
        <v>987.32</v>
      </c>
      <c r="G181" s="43">
        <v>983.72</v>
      </c>
      <c r="H181" s="43">
        <v>1083.7</v>
      </c>
      <c r="I181" s="43">
        <v>1133.03</v>
      </c>
      <c r="J181" s="43">
        <v>1350.63</v>
      </c>
      <c r="K181" s="43">
        <v>1628.14</v>
      </c>
      <c r="L181" s="43">
        <v>1680.81</v>
      </c>
      <c r="M181" s="43">
        <v>1694.94</v>
      </c>
      <c r="N181" s="43">
        <v>1706.8</v>
      </c>
      <c r="O181" s="43">
        <v>1741.65</v>
      </c>
      <c r="P181" s="43">
        <v>1721.4</v>
      </c>
      <c r="Q181" s="43">
        <v>1728.17</v>
      </c>
      <c r="R181" s="43">
        <v>1722.27</v>
      </c>
      <c r="S181" s="43">
        <v>1701.54</v>
      </c>
      <c r="T181" s="43">
        <v>1689.37</v>
      </c>
      <c r="U181" s="43">
        <v>1705.01</v>
      </c>
      <c r="V181" s="43">
        <v>1714.62</v>
      </c>
      <c r="W181" s="43">
        <v>1723.79</v>
      </c>
      <c r="X181" s="43">
        <v>1691.33</v>
      </c>
      <c r="Y181" s="43">
        <v>1644.95</v>
      </c>
      <c r="Z181" s="43">
        <v>1359.83</v>
      </c>
      <c r="AA181" s="43">
        <v>1195.6500000000001</v>
      </c>
    </row>
    <row r="182" spans="1:27" ht="12.75" hidden="1" customHeight="1" outlineLevel="1" x14ac:dyDescent="0.2">
      <c r="A182" s="92" t="s">
        <v>404</v>
      </c>
      <c r="B182" s="62" t="s">
        <v>88</v>
      </c>
      <c r="C182" s="42" t="s">
        <v>77</v>
      </c>
      <c r="D182" s="43">
        <f>$D$152</f>
        <v>1716.97</v>
      </c>
      <c r="E182" s="43">
        <f>$D$152</f>
        <v>1716.97</v>
      </c>
      <c r="F182" s="43">
        <f t="shared" ref="F182:AA182" si="103">$D$152</f>
        <v>1716.97</v>
      </c>
      <c r="G182" s="43">
        <f t="shared" si="103"/>
        <v>1716.97</v>
      </c>
      <c r="H182" s="43">
        <f t="shared" si="103"/>
        <v>1716.97</v>
      </c>
      <c r="I182" s="43">
        <f t="shared" si="103"/>
        <v>1716.97</v>
      </c>
      <c r="J182" s="43">
        <f t="shared" si="103"/>
        <v>1716.97</v>
      </c>
      <c r="K182" s="43">
        <f t="shared" si="103"/>
        <v>1716.97</v>
      </c>
      <c r="L182" s="43">
        <f t="shared" si="103"/>
        <v>1716.97</v>
      </c>
      <c r="M182" s="43">
        <f t="shared" si="103"/>
        <v>1716.97</v>
      </c>
      <c r="N182" s="43">
        <f t="shared" si="103"/>
        <v>1716.97</v>
      </c>
      <c r="O182" s="43">
        <f t="shared" si="103"/>
        <v>1716.97</v>
      </c>
      <c r="P182" s="43">
        <f t="shared" si="103"/>
        <v>1716.97</v>
      </c>
      <c r="Q182" s="43">
        <f t="shared" si="103"/>
        <v>1716.97</v>
      </c>
      <c r="R182" s="43">
        <f t="shared" si="103"/>
        <v>1716.97</v>
      </c>
      <c r="S182" s="43">
        <f t="shared" si="103"/>
        <v>1716.97</v>
      </c>
      <c r="T182" s="43">
        <f t="shared" si="103"/>
        <v>1716.97</v>
      </c>
      <c r="U182" s="43">
        <f t="shared" si="103"/>
        <v>1716.97</v>
      </c>
      <c r="V182" s="43">
        <f t="shared" si="103"/>
        <v>1716.97</v>
      </c>
      <c r="W182" s="43">
        <f t="shared" si="103"/>
        <v>1716.97</v>
      </c>
      <c r="X182" s="43">
        <f t="shared" si="103"/>
        <v>1716.97</v>
      </c>
      <c r="Y182" s="43">
        <f t="shared" si="103"/>
        <v>1716.97</v>
      </c>
      <c r="Z182" s="43">
        <f t="shared" si="103"/>
        <v>1716.97</v>
      </c>
      <c r="AA182" s="43">
        <f t="shared" si="103"/>
        <v>1716.97</v>
      </c>
    </row>
    <row r="183" spans="1:27" ht="12.75" hidden="1" customHeight="1" outlineLevel="1" x14ac:dyDescent="0.2">
      <c r="A183" s="92" t="s">
        <v>405</v>
      </c>
      <c r="B183" s="62" t="s">
        <v>81</v>
      </c>
      <c r="C183" s="42" t="s">
        <v>77</v>
      </c>
      <c r="D183" s="43">
        <v>4.7699999999999996</v>
      </c>
      <c r="E183" s="43">
        <v>4.7699999999999996</v>
      </c>
      <c r="F183" s="43">
        <v>4.7699999999999996</v>
      </c>
      <c r="G183" s="43">
        <v>4.7699999999999996</v>
      </c>
      <c r="H183" s="43">
        <v>4.7699999999999996</v>
      </c>
      <c r="I183" s="43">
        <v>4.7699999999999996</v>
      </c>
      <c r="J183" s="43">
        <v>4.7699999999999996</v>
      </c>
      <c r="K183" s="43">
        <v>4.7699999999999996</v>
      </c>
      <c r="L183" s="43">
        <v>4.7699999999999996</v>
      </c>
      <c r="M183" s="43">
        <v>4.7699999999999996</v>
      </c>
      <c r="N183" s="43">
        <v>4.7699999999999996</v>
      </c>
      <c r="O183" s="43">
        <v>4.7699999999999996</v>
      </c>
      <c r="P183" s="43">
        <v>4.7699999999999996</v>
      </c>
      <c r="Q183" s="43">
        <v>4.7699999999999996</v>
      </c>
      <c r="R183" s="43">
        <v>4.7699999999999996</v>
      </c>
      <c r="S183" s="43">
        <v>4.7699999999999996</v>
      </c>
      <c r="T183" s="43">
        <v>4.7699999999999996</v>
      </c>
      <c r="U183" s="43">
        <v>4.7699999999999996</v>
      </c>
      <c r="V183" s="43">
        <v>4.7699999999999996</v>
      </c>
      <c r="W183" s="43">
        <v>4.7699999999999996</v>
      </c>
      <c r="X183" s="43">
        <v>4.7699999999999996</v>
      </c>
      <c r="Y183" s="43">
        <v>4.7699999999999996</v>
      </c>
      <c r="Z183" s="43">
        <v>4.7699999999999996</v>
      </c>
      <c r="AA183" s="43">
        <v>4.7699999999999996</v>
      </c>
    </row>
    <row r="184" spans="1:27" ht="12.75" hidden="1" customHeight="1" outlineLevel="1" x14ac:dyDescent="0.2">
      <c r="A184" s="92" t="s">
        <v>406</v>
      </c>
      <c r="B184" s="62" t="s">
        <v>79</v>
      </c>
      <c r="C184" s="42" t="s">
        <v>77</v>
      </c>
      <c r="D184" s="43">
        <f>$D$11</f>
        <v>330.69</v>
      </c>
      <c r="E184" s="43">
        <f t="shared" ref="E184:AA184" si="104">$D$11</f>
        <v>330.69</v>
      </c>
      <c r="F184" s="43">
        <f t="shared" si="104"/>
        <v>330.69</v>
      </c>
      <c r="G184" s="43">
        <f t="shared" si="104"/>
        <v>330.69</v>
      </c>
      <c r="H184" s="43">
        <f t="shared" si="104"/>
        <v>330.69</v>
      </c>
      <c r="I184" s="43">
        <f t="shared" si="104"/>
        <v>330.69</v>
      </c>
      <c r="J184" s="43">
        <f t="shared" si="104"/>
        <v>330.69</v>
      </c>
      <c r="K184" s="43">
        <f t="shared" si="104"/>
        <v>330.69</v>
      </c>
      <c r="L184" s="43">
        <f t="shared" si="104"/>
        <v>330.69</v>
      </c>
      <c r="M184" s="43">
        <f t="shared" si="104"/>
        <v>330.69</v>
      </c>
      <c r="N184" s="43">
        <f t="shared" si="104"/>
        <v>330.69</v>
      </c>
      <c r="O184" s="43">
        <f t="shared" si="104"/>
        <v>330.69</v>
      </c>
      <c r="P184" s="43">
        <f t="shared" si="104"/>
        <v>330.69</v>
      </c>
      <c r="Q184" s="43">
        <f t="shared" si="104"/>
        <v>330.69</v>
      </c>
      <c r="R184" s="43">
        <f t="shared" si="104"/>
        <v>330.69</v>
      </c>
      <c r="S184" s="43">
        <f t="shared" si="104"/>
        <v>330.69</v>
      </c>
      <c r="T184" s="43">
        <f t="shared" si="104"/>
        <v>330.69</v>
      </c>
      <c r="U184" s="43">
        <f t="shared" si="104"/>
        <v>330.69</v>
      </c>
      <c r="V184" s="43">
        <f t="shared" si="104"/>
        <v>330.69</v>
      </c>
      <c r="W184" s="43">
        <f t="shared" si="104"/>
        <v>330.69</v>
      </c>
      <c r="X184" s="43">
        <f t="shared" si="104"/>
        <v>330.69</v>
      </c>
      <c r="Y184" s="43">
        <f t="shared" si="104"/>
        <v>330.69</v>
      </c>
      <c r="Z184" s="43">
        <f t="shared" si="104"/>
        <v>330.69</v>
      </c>
      <c r="AA184" s="43">
        <f t="shared" si="104"/>
        <v>330.69</v>
      </c>
    </row>
    <row r="185" spans="1:27" ht="12.75" customHeight="1" collapsed="1" x14ac:dyDescent="0.2">
      <c r="A185" s="91" t="s">
        <v>407</v>
      </c>
      <c r="B185" s="27" t="str">
        <f>"08"&amp;"."&amp;$B$599&amp;"."&amp;$B$600</f>
        <v>08.02.2023</v>
      </c>
      <c r="C185" s="83" t="s">
        <v>74</v>
      </c>
      <c r="D185" s="84">
        <f>ROUND(((D186+D187+D189+D188)/1000),5)</f>
        <v>3.16547</v>
      </c>
      <c r="E185" s="84">
        <f>ROUND(((E186+E187+E189+E188)/1000),5)</f>
        <v>3.1301800000000002</v>
      </c>
      <c r="F185" s="84">
        <f>ROUND(((F186+F187+F189+F188)/1000),5)</f>
        <v>3.0895800000000002</v>
      </c>
      <c r="G185" s="84">
        <f t="shared" ref="G185:AA185" si="105">ROUND(((G186+G187+G189+G188)/1000),5)</f>
        <v>3.1083599999999998</v>
      </c>
      <c r="H185" s="84">
        <f t="shared" si="105"/>
        <v>3.1428099999999999</v>
      </c>
      <c r="I185" s="84">
        <f t="shared" si="105"/>
        <v>3.2143799999999998</v>
      </c>
      <c r="J185" s="84">
        <f t="shared" si="105"/>
        <v>3.48828</v>
      </c>
      <c r="K185" s="84">
        <f t="shared" si="105"/>
        <v>3.6937199999999999</v>
      </c>
      <c r="L185" s="84">
        <f t="shared" si="105"/>
        <v>3.74762</v>
      </c>
      <c r="M185" s="84">
        <f t="shared" si="105"/>
        <v>3.75895</v>
      </c>
      <c r="N185" s="84">
        <f t="shared" si="105"/>
        <v>3.7664399999999998</v>
      </c>
      <c r="O185" s="84">
        <f t="shared" si="105"/>
        <v>3.78681</v>
      </c>
      <c r="P185" s="84">
        <f t="shared" si="105"/>
        <v>3.7796099999999999</v>
      </c>
      <c r="Q185" s="84">
        <f t="shared" si="105"/>
        <v>3.8090199999999999</v>
      </c>
      <c r="R185" s="84">
        <f t="shared" si="105"/>
        <v>3.8044699999999998</v>
      </c>
      <c r="S185" s="84">
        <f t="shared" si="105"/>
        <v>3.7672300000000001</v>
      </c>
      <c r="T185" s="84">
        <f t="shared" si="105"/>
        <v>3.7483599999999999</v>
      </c>
      <c r="U185" s="84">
        <f t="shared" si="105"/>
        <v>3.7646000000000002</v>
      </c>
      <c r="V185" s="84">
        <f t="shared" si="105"/>
        <v>3.7712699999999999</v>
      </c>
      <c r="W185" s="84">
        <f t="shared" si="105"/>
        <v>3.7813599999999998</v>
      </c>
      <c r="X185" s="84">
        <f t="shared" si="105"/>
        <v>3.7553000000000001</v>
      </c>
      <c r="Y185" s="84">
        <f t="shared" si="105"/>
        <v>3.70933</v>
      </c>
      <c r="Z185" s="84">
        <f t="shared" si="105"/>
        <v>3.4585599999999999</v>
      </c>
      <c r="AA185" s="84">
        <f t="shared" si="105"/>
        <v>3.2719</v>
      </c>
    </row>
    <row r="186" spans="1:27" ht="12.75" hidden="1" customHeight="1" outlineLevel="1" x14ac:dyDescent="0.2">
      <c r="A186" s="92" t="s">
        <v>408</v>
      </c>
      <c r="B186" s="62" t="s">
        <v>231</v>
      </c>
      <c r="C186" s="42" t="s">
        <v>77</v>
      </c>
      <c r="D186" s="43">
        <v>1113.04</v>
      </c>
      <c r="E186" s="43">
        <v>1077.75</v>
      </c>
      <c r="F186" s="43">
        <v>1037.1500000000001</v>
      </c>
      <c r="G186" s="43">
        <v>1055.93</v>
      </c>
      <c r="H186" s="43">
        <v>1090.3800000000001</v>
      </c>
      <c r="I186" s="43">
        <v>1161.95</v>
      </c>
      <c r="J186" s="43">
        <v>1435.85</v>
      </c>
      <c r="K186" s="43">
        <v>1641.29</v>
      </c>
      <c r="L186" s="43">
        <v>1695.19</v>
      </c>
      <c r="M186" s="43">
        <v>1706.52</v>
      </c>
      <c r="N186" s="43">
        <v>1714.01</v>
      </c>
      <c r="O186" s="43">
        <v>1734.38</v>
      </c>
      <c r="P186" s="43">
        <v>1727.18</v>
      </c>
      <c r="Q186" s="43">
        <v>1756.59</v>
      </c>
      <c r="R186" s="43">
        <v>1752.04</v>
      </c>
      <c r="S186" s="43">
        <v>1714.8</v>
      </c>
      <c r="T186" s="43">
        <v>1695.93</v>
      </c>
      <c r="U186" s="43">
        <v>1712.17</v>
      </c>
      <c r="V186" s="43">
        <v>1718.84</v>
      </c>
      <c r="W186" s="43">
        <v>1728.93</v>
      </c>
      <c r="X186" s="43">
        <v>1702.87</v>
      </c>
      <c r="Y186" s="43">
        <v>1656.9</v>
      </c>
      <c r="Z186" s="43">
        <v>1406.13</v>
      </c>
      <c r="AA186" s="43">
        <v>1219.47</v>
      </c>
    </row>
    <row r="187" spans="1:27" ht="12.75" hidden="1" customHeight="1" outlineLevel="1" x14ac:dyDescent="0.2">
      <c r="A187" s="92" t="s">
        <v>409</v>
      </c>
      <c r="B187" s="62" t="s">
        <v>88</v>
      </c>
      <c r="C187" s="42" t="s">
        <v>77</v>
      </c>
      <c r="D187" s="43">
        <f>$D$152</f>
        <v>1716.97</v>
      </c>
      <c r="E187" s="43">
        <f>$D$152</f>
        <v>1716.97</v>
      </c>
      <c r="F187" s="43">
        <f t="shared" ref="F187:AA187" si="106">$D$152</f>
        <v>1716.97</v>
      </c>
      <c r="G187" s="43">
        <f t="shared" si="106"/>
        <v>1716.97</v>
      </c>
      <c r="H187" s="43">
        <f t="shared" si="106"/>
        <v>1716.97</v>
      </c>
      <c r="I187" s="43">
        <f t="shared" si="106"/>
        <v>1716.97</v>
      </c>
      <c r="J187" s="43">
        <f t="shared" si="106"/>
        <v>1716.97</v>
      </c>
      <c r="K187" s="43">
        <f t="shared" si="106"/>
        <v>1716.97</v>
      </c>
      <c r="L187" s="43">
        <f t="shared" si="106"/>
        <v>1716.97</v>
      </c>
      <c r="M187" s="43">
        <f t="shared" si="106"/>
        <v>1716.97</v>
      </c>
      <c r="N187" s="43">
        <f t="shared" si="106"/>
        <v>1716.97</v>
      </c>
      <c r="O187" s="43">
        <f t="shared" si="106"/>
        <v>1716.97</v>
      </c>
      <c r="P187" s="43">
        <f t="shared" si="106"/>
        <v>1716.97</v>
      </c>
      <c r="Q187" s="43">
        <f t="shared" si="106"/>
        <v>1716.97</v>
      </c>
      <c r="R187" s="43">
        <f t="shared" si="106"/>
        <v>1716.97</v>
      </c>
      <c r="S187" s="43">
        <f t="shared" si="106"/>
        <v>1716.97</v>
      </c>
      <c r="T187" s="43">
        <f t="shared" si="106"/>
        <v>1716.97</v>
      </c>
      <c r="U187" s="43">
        <f t="shared" si="106"/>
        <v>1716.97</v>
      </c>
      <c r="V187" s="43">
        <f t="shared" si="106"/>
        <v>1716.97</v>
      </c>
      <c r="W187" s="43">
        <f t="shared" si="106"/>
        <v>1716.97</v>
      </c>
      <c r="X187" s="43">
        <f t="shared" si="106"/>
        <v>1716.97</v>
      </c>
      <c r="Y187" s="43">
        <f t="shared" si="106"/>
        <v>1716.97</v>
      </c>
      <c r="Z187" s="43">
        <f t="shared" si="106"/>
        <v>1716.97</v>
      </c>
      <c r="AA187" s="43">
        <f t="shared" si="106"/>
        <v>1716.97</v>
      </c>
    </row>
    <row r="188" spans="1:27" ht="12.75" hidden="1" customHeight="1" outlineLevel="1" x14ac:dyDescent="0.2">
      <c r="A188" s="92" t="s">
        <v>410</v>
      </c>
      <c r="B188" s="62" t="s">
        <v>81</v>
      </c>
      <c r="C188" s="42" t="s">
        <v>77</v>
      </c>
      <c r="D188" s="43">
        <v>4.7699999999999996</v>
      </c>
      <c r="E188" s="43">
        <v>4.7699999999999996</v>
      </c>
      <c r="F188" s="43">
        <v>4.7699999999999996</v>
      </c>
      <c r="G188" s="43">
        <v>4.7699999999999996</v>
      </c>
      <c r="H188" s="43">
        <v>4.7699999999999996</v>
      </c>
      <c r="I188" s="43">
        <v>4.7699999999999996</v>
      </c>
      <c r="J188" s="43">
        <v>4.7699999999999996</v>
      </c>
      <c r="K188" s="43">
        <v>4.7699999999999996</v>
      </c>
      <c r="L188" s="43">
        <v>4.7699999999999996</v>
      </c>
      <c r="M188" s="43">
        <v>4.7699999999999996</v>
      </c>
      <c r="N188" s="43">
        <v>4.7699999999999996</v>
      </c>
      <c r="O188" s="43">
        <v>4.7699999999999996</v>
      </c>
      <c r="P188" s="43">
        <v>4.7699999999999996</v>
      </c>
      <c r="Q188" s="43">
        <v>4.7699999999999996</v>
      </c>
      <c r="R188" s="43">
        <v>4.7699999999999996</v>
      </c>
      <c r="S188" s="43">
        <v>4.7699999999999996</v>
      </c>
      <c r="T188" s="43">
        <v>4.7699999999999996</v>
      </c>
      <c r="U188" s="43">
        <v>4.7699999999999996</v>
      </c>
      <c r="V188" s="43">
        <v>4.7699999999999996</v>
      </c>
      <c r="W188" s="43">
        <v>4.7699999999999996</v>
      </c>
      <c r="X188" s="43">
        <v>4.7699999999999996</v>
      </c>
      <c r="Y188" s="43">
        <v>4.7699999999999996</v>
      </c>
      <c r="Z188" s="43">
        <v>4.7699999999999996</v>
      </c>
      <c r="AA188" s="43">
        <v>4.7699999999999996</v>
      </c>
    </row>
    <row r="189" spans="1:27" ht="12.75" hidden="1" customHeight="1" outlineLevel="1" x14ac:dyDescent="0.2">
      <c r="A189" s="92" t="s">
        <v>411</v>
      </c>
      <c r="B189" s="62" t="s">
        <v>79</v>
      </c>
      <c r="C189" s="42" t="s">
        <v>77</v>
      </c>
      <c r="D189" s="43">
        <f>$D$11</f>
        <v>330.69</v>
      </c>
      <c r="E189" s="43">
        <f t="shared" ref="E189:AA189" si="107">$D$11</f>
        <v>330.69</v>
      </c>
      <c r="F189" s="43">
        <f t="shared" si="107"/>
        <v>330.69</v>
      </c>
      <c r="G189" s="43">
        <f t="shared" si="107"/>
        <v>330.69</v>
      </c>
      <c r="H189" s="43">
        <f t="shared" si="107"/>
        <v>330.69</v>
      </c>
      <c r="I189" s="43">
        <f t="shared" si="107"/>
        <v>330.69</v>
      </c>
      <c r="J189" s="43">
        <f t="shared" si="107"/>
        <v>330.69</v>
      </c>
      <c r="K189" s="43">
        <f t="shared" si="107"/>
        <v>330.69</v>
      </c>
      <c r="L189" s="43">
        <f t="shared" si="107"/>
        <v>330.69</v>
      </c>
      <c r="M189" s="43">
        <f t="shared" si="107"/>
        <v>330.69</v>
      </c>
      <c r="N189" s="43">
        <f t="shared" si="107"/>
        <v>330.69</v>
      </c>
      <c r="O189" s="43">
        <f t="shared" si="107"/>
        <v>330.69</v>
      </c>
      <c r="P189" s="43">
        <f t="shared" si="107"/>
        <v>330.69</v>
      </c>
      <c r="Q189" s="43">
        <f t="shared" si="107"/>
        <v>330.69</v>
      </c>
      <c r="R189" s="43">
        <f t="shared" si="107"/>
        <v>330.69</v>
      </c>
      <c r="S189" s="43">
        <f t="shared" si="107"/>
        <v>330.69</v>
      </c>
      <c r="T189" s="43">
        <f t="shared" si="107"/>
        <v>330.69</v>
      </c>
      <c r="U189" s="43">
        <f t="shared" si="107"/>
        <v>330.69</v>
      </c>
      <c r="V189" s="43">
        <f t="shared" si="107"/>
        <v>330.69</v>
      </c>
      <c r="W189" s="43">
        <f t="shared" si="107"/>
        <v>330.69</v>
      </c>
      <c r="X189" s="43">
        <f t="shared" si="107"/>
        <v>330.69</v>
      </c>
      <c r="Y189" s="43">
        <f t="shared" si="107"/>
        <v>330.69</v>
      </c>
      <c r="Z189" s="43">
        <f t="shared" si="107"/>
        <v>330.69</v>
      </c>
      <c r="AA189" s="43">
        <f t="shared" si="107"/>
        <v>330.69</v>
      </c>
    </row>
    <row r="190" spans="1:27" ht="12.75" customHeight="1" collapsed="1" x14ac:dyDescent="0.2">
      <c r="A190" s="91" t="s">
        <v>412</v>
      </c>
      <c r="B190" s="27" t="str">
        <f>"09"&amp;"."&amp;$B$599&amp;"."&amp;$B$600</f>
        <v>09.02.2023</v>
      </c>
      <c r="C190" s="83" t="s">
        <v>74</v>
      </c>
      <c r="D190" s="84">
        <f>ROUND(((D191+D192+D194+D193)/1000),5)</f>
        <v>3.1663600000000001</v>
      </c>
      <c r="E190" s="84">
        <f>ROUND(((E191+E192+E194+E193)/1000),5)</f>
        <v>3.1347800000000001</v>
      </c>
      <c r="F190" s="84">
        <f>ROUND(((F191+F192+F194+F193)/1000),5)</f>
        <v>3.1331099999999998</v>
      </c>
      <c r="G190" s="84">
        <f t="shared" ref="G190:AA190" si="108">ROUND(((G191+G192+G194+G193)/1000),5)</f>
        <v>3.1366900000000002</v>
      </c>
      <c r="H190" s="84">
        <f t="shared" si="108"/>
        <v>3.1745800000000002</v>
      </c>
      <c r="I190" s="84">
        <f t="shared" si="108"/>
        <v>3.2574000000000001</v>
      </c>
      <c r="J190" s="84">
        <f t="shared" si="108"/>
        <v>3.51396</v>
      </c>
      <c r="K190" s="84">
        <f t="shared" si="108"/>
        <v>3.70234</v>
      </c>
      <c r="L190" s="84">
        <f t="shared" si="108"/>
        <v>3.81778</v>
      </c>
      <c r="M190" s="84">
        <f t="shared" si="108"/>
        <v>3.8386300000000002</v>
      </c>
      <c r="N190" s="84">
        <f t="shared" si="108"/>
        <v>3.8491399999999998</v>
      </c>
      <c r="O190" s="84">
        <f t="shared" si="108"/>
        <v>3.8873700000000002</v>
      </c>
      <c r="P190" s="84">
        <f t="shared" si="108"/>
        <v>3.8675899999999999</v>
      </c>
      <c r="Q190" s="84">
        <f t="shared" si="108"/>
        <v>3.8486400000000001</v>
      </c>
      <c r="R190" s="84">
        <f t="shared" si="108"/>
        <v>3.8453200000000001</v>
      </c>
      <c r="S190" s="84">
        <f t="shared" si="108"/>
        <v>3.8380000000000001</v>
      </c>
      <c r="T190" s="84">
        <f t="shared" si="108"/>
        <v>3.80606</v>
      </c>
      <c r="U190" s="84">
        <f t="shared" si="108"/>
        <v>3.8288199999999999</v>
      </c>
      <c r="V190" s="84">
        <f t="shared" si="108"/>
        <v>3.84273</v>
      </c>
      <c r="W190" s="84">
        <f t="shared" si="108"/>
        <v>3.8644599999999998</v>
      </c>
      <c r="X190" s="84">
        <f t="shared" si="108"/>
        <v>3.8109199999999999</v>
      </c>
      <c r="Y190" s="84">
        <f t="shared" si="108"/>
        <v>3.7102499999999998</v>
      </c>
      <c r="Z190" s="84">
        <f t="shared" si="108"/>
        <v>3.57437</v>
      </c>
      <c r="AA190" s="84">
        <f t="shared" si="108"/>
        <v>3.2876099999999999</v>
      </c>
    </row>
    <row r="191" spans="1:27" ht="12.75" hidden="1" customHeight="1" outlineLevel="1" x14ac:dyDescent="0.2">
      <c r="A191" s="92" t="s">
        <v>413</v>
      </c>
      <c r="B191" s="62" t="s">
        <v>231</v>
      </c>
      <c r="C191" s="42" t="s">
        <v>77</v>
      </c>
      <c r="D191" s="43">
        <v>1113.93</v>
      </c>
      <c r="E191" s="43">
        <v>1082.3499999999999</v>
      </c>
      <c r="F191" s="43">
        <v>1080.68</v>
      </c>
      <c r="G191" s="43">
        <v>1084.26</v>
      </c>
      <c r="H191" s="43">
        <v>1122.1500000000001</v>
      </c>
      <c r="I191" s="43">
        <v>1204.97</v>
      </c>
      <c r="J191" s="43">
        <v>1461.53</v>
      </c>
      <c r="K191" s="43">
        <v>1649.91</v>
      </c>
      <c r="L191" s="43">
        <v>1765.35</v>
      </c>
      <c r="M191" s="43">
        <v>1786.2</v>
      </c>
      <c r="N191" s="43">
        <v>1796.71</v>
      </c>
      <c r="O191" s="43">
        <v>1834.94</v>
      </c>
      <c r="P191" s="43">
        <v>1815.16</v>
      </c>
      <c r="Q191" s="43">
        <v>1796.21</v>
      </c>
      <c r="R191" s="43">
        <v>1792.89</v>
      </c>
      <c r="S191" s="43">
        <v>1785.57</v>
      </c>
      <c r="T191" s="43">
        <v>1753.63</v>
      </c>
      <c r="U191" s="43">
        <v>1776.39</v>
      </c>
      <c r="V191" s="43">
        <v>1790.3</v>
      </c>
      <c r="W191" s="43">
        <v>1812.03</v>
      </c>
      <c r="X191" s="43">
        <v>1758.49</v>
      </c>
      <c r="Y191" s="43">
        <v>1657.82</v>
      </c>
      <c r="Z191" s="43">
        <v>1521.94</v>
      </c>
      <c r="AA191" s="43">
        <v>1235.18</v>
      </c>
    </row>
    <row r="192" spans="1:27" ht="12.75" hidden="1" customHeight="1" outlineLevel="1" x14ac:dyDescent="0.2">
      <c r="A192" s="92" t="s">
        <v>414</v>
      </c>
      <c r="B192" s="62" t="s">
        <v>88</v>
      </c>
      <c r="C192" s="42" t="s">
        <v>77</v>
      </c>
      <c r="D192" s="43">
        <f>$D$152</f>
        <v>1716.97</v>
      </c>
      <c r="E192" s="43">
        <f>$D$152</f>
        <v>1716.97</v>
      </c>
      <c r="F192" s="43">
        <f t="shared" ref="F192:AA192" si="109">$D$152</f>
        <v>1716.97</v>
      </c>
      <c r="G192" s="43">
        <f t="shared" si="109"/>
        <v>1716.97</v>
      </c>
      <c r="H192" s="43">
        <f t="shared" si="109"/>
        <v>1716.97</v>
      </c>
      <c r="I192" s="43">
        <f t="shared" si="109"/>
        <v>1716.97</v>
      </c>
      <c r="J192" s="43">
        <f t="shared" si="109"/>
        <v>1716.97</v>
      </c>
      <c r="K192" s="43">
        <f t="shared" si="109"/>
        <v>1716.97</v>
      </c>
      <c r="L192" s="43">
        <f t="shared" si="109"/>
        <v>1716.97</v>
      </c>
      <c r="M192" s="43">
        <f t="shared" si="109"/>
        <v>1716.97</v>
      </c>
      <c r="N192" s="43">
        <f t="shared" si="109"/>
        <v>1716.97</v>
      </c>
      <c r="O192" s="43">
        <f t="shared" si="109"/>
        <v>1716.97</v>
      </c>
      <c r="P192" s="43">
        <f t="shared" si="109"/>
        <v>1716.97</v>
      </c>
      <c r="Q192" s="43">
        <f t="shared" si="109"/>
        <v>1716.97</v>
      </c>
      <c r="R192" s="43">
        <f t="shared" si="109"/>
        <v>1716.97</v>
      </c>
      <c r="S192" s="43">
        <f t="shared" si="109"/>
        <v>1716.97</v>
      </c>
      <c r="T192" s="43">
        <f t="shared" si="109"/>
        <v>1716.97</v>
      </c>
      <c r="U192" s="43">
        <f t="shared" si="109"/>
        <v>1716.97</v>
      </c>
      <c r="V192" s="43">
        <f t="shared" si="109"/>
        <v>1716.97</v>
      </c>
      <c r="W192" s="43">
        <f t="shared" si="109"/>
        <v>1716.97</v>
      </c>
      <c r="X192" s="43">
        <f t="shared" si="109"/>
        <v>1716.97</v>
      </c>
      <c r="Y192" s="43">
        <f t="shared" si="109"/>
        <v>1716.97</v>
      </c>
      <c r="Z192" s="43">
        <f t="shared" si="109"/>
        <v>1716.97</v>
      </c>
      <c r="AA192" s="43">
        <f t="shared" si="109"/>
        <v>1716.97</v>
      </c>
    </row>
    <row r="193" spans="1:27" ht="12.75" hidden="1" customHeight="1" outlineLevel="1" x14ac:dyDescent="0.2">
      <c r="A193" s="92" t="s">
        <v>415</v>
      </c>
      <c r="B193" s="62" t="s">
        <v>81</v>
      </c>
      <c r="C193" s="42" t="s">
        <v>77</v>
      </c>
      <c r="D193" s="43">
        <v>4.7699999999999996</v>
      </c>
      <c r="E193" s="43">
        <v>4.7699999999999996</v>
      </c>
      <c r="F193" s="43">
        <v>4.7699999999999996</v>
      </c>
      <c r="G193" s="43">
        <v>4.7699999999999996</v>
      </c>
      <c r="H193" s="43">
        <v>4.7699999999999996</v>
      </c>
      <c r="I193" s="43">
        <v>4.7699999999999996</v>
      </c>
      <c r="J193" s="43">
        <v>4.7699999999999996</v>
      </c>
      <c r="K193" s="43">
        <v>4.7699999999999996</v>
      </c>
      <c r="L193" s="43">
        <v>4.7699999999999996</v>
      </c>
      <c r="M193" s="43">
        <v>4.7699999999999996</v>
      </c>
      <c r="N193" s="43">
        <v>4.7699999999999996</v>
      </c>
      <c r="O193" s="43">
        <v>4.7699999999999996</v>
      </c>
      <c r="P193" s="43">
        <v>4.7699999999999996</v>
      </c>
      <c r="Q193" s="43">
        <v>4.7699999999999996</v>
      </c>
      <c r="R193" s="43">
        <v>4.7699999999999996</v>
      </c>
      <c r="S193" s="43">
        <v>4.7699999999999996</v>
      </c>
      <c r="T193" s="43">
        <v>4.7699999999999996</v>
      </c>
      <c r="U193" s="43">
        <v>4.7699999999999996</v>
      </c>
      <c r="V193" s="43">
        <v>4.7699999999999996</v>
      </c>
      <c r="W193" s="43">
        <v>4.7699999999999996</v>
      </c>
      <c r="X193" s="43">
        <v>4.7699999999999996</v>
      </c>
      <c r="Y193" s="43">
        <v>4.7699999999999996</v>
      </c>
      <c r="Z193" s="43">
        <v>4.7699999999999996</v>
      </c>
      <c r="AA193" s="43">
        <v>4.7699999999999996</v>
      </c>
    </row>
    <row r="194" spans="1:27" ht="12.75" hidden="1" customHeight="1" outlineLevel="1" x14ac:dyDescent="0.2">
      <c r="A194" s="92" t="s">
        <v>416</v>
      </c>
      <c r="B194" s="62" t="s">
        <v>79</v>
      </c>
      <c r="C194" s="42" t="s">
        <v>77</v>
      </c>
      <c r="D194" s="43">
        <f>$D$11</f>
        <v>330.69</v>
      </c>
      <c r="E194" s="43">
        <f t="shared" ref="E194:AA194" si="110">$D$11</f>
        <v>330.69</v>
      </c>
      <c r="F194" s="43">
        <f t="shared" si="110"/>
        <v>330.69</v>
      </c>
      <c r="G194" s="43">
        <f t="shared" si="110"/>
        <v>330.69</v>
      </c>
      <c r="H194" s="43">
        <f t="shared" si="110"/>
        <v>330.69</v>
      </c>
      <c r="I194" s="43">
        <f t="shared" si="110"/>
        <v>330.69</v>
      </c>
      <c r="J194" s="43">
        <f t="shared" si="110"/>
        <v>330.69</v>
      </c>
      <c r="K194" s="43">
        <f t="shared" si="110"/>
        <v>330.69</v>
      </c>
      <c r="L194" s="43">
        <f t="shared" si="110"/>
        <v>330.69</v>
      </c>
      <c r="M194" s="43">
        <f t="shared" si="110"/>
        <v>330.69</v>
      </c>
      <c r="N194" s="43">
        <f t="shared" si="110"/>
        <v>330.69</v>
      </c>
      <c r="O194" s="43">
        <f t="shared" si="110"/>
        <v>330.69</v>
      </c>
      <c r="P194" s="43">
        <f t="shared" si="110"/>
        <v>330.69</v>
      </c>
      <c r="Q194" s="43">
        <f t="shared" si="110"/>
        <v>330.69</v>
      </c>
      <c r="R194" s="43">
        <f t="shared" si="110"/>
        <v>330.69</v>
      </c>
      <c r="S194" s="43">
        <f t="shared" si="110"/>
        <v>330.69</v>
      </c>
      <c r="T194" s="43">
        <f t="shared" si="110"/>
        <v>330.69</v>
      </c>
      <c r="U194" s="43">
        <f t="shared" si="110"/>
        <v>330.69</v>
      </c>
      <c r="V194" s="43">
        <f t="shared" si="110"/>
        <v>330.69</v>
      </c>
      <c r="W194" s="43">
        <f t="shared" si="110"/>
        <v>330.69</v>
      </c>
      <c r="X194" s="43">
        <f t="shared" si="110"/>
        <v>330.69</v>
      </c>
      <c r="Y194" s="43">
        <f t="shared" si="110"/>
        <v>330.69</v>
      </c>
      <c r="Z194" s="43">
        <f t="shared" si="110"/>
        <v>330.69</v>
      </c>
      <c r="AA194" s="43">
        <f t="shared" si="110"/>
        <v>330.69</v>
      </c>
    </row>
    <row r="195" spans="1:27" ht="12.75" customHeight="1" collapsed="1" x14ac:dyDescent="0.2">
      <c r="A195" s="91" t="s">
        <v>417</v>
      </c>
      <c r="B195" s="27" t="str">
        <f>"10"&amp;"."&amp;$B$599&amp;"."&amp;$B$600</f>
        <v>10.02.2023</v>
      </c>
      <c r="C195" s="83" t="s">
        <v>74</v>
      </c>
      <c r="D195" s="84">
        <f>ROUND(((D196+D197+D199+D198)/1000),5)</f>
        <v>3.2343899999999999</v>
      </c>
      <c r="E195" s="84">
        <f>ROUND(((E196+E197+E199+E198)/1000),5)</f>
        <v>3.1858900000000001</v>
      </c>
      <c r="F195" s="84">
        <f>ROUND(((F196+F197+F199+F198)/1000),5)</f>
        <v>3.1545999999999998</v>
      </c>
      <c r="G195" s="84">
        <f t="shared" ref="G195:AA195" si="111">ROUND(((G196+G197+G199+G198)/1000),5)</f>
        <v>3.1553200000000001</v>
      </c>
      <c r="H195" s="84">
        <f t="shared" si="111"/>
        <v>3.2197499999999999</v>
      </c>
      <c r="I195" s="84">
        <f t="shared" si="111"/>
        <v>3.2932399999999999</v>
      </c>
      <c r="J195" s="84">
        <f t="shared" si="111"/>
        <v>3.5844299999999998</v>
      </c>
      <c r="K195" s="84">
        <f t="shared" si="111"/>
        <v>3.70025</v>
      </c>
      <c r="L195" s="84">
        <f t="shared" si="111"/>
        <v>3.7887300000000002</v>
      </c>
      <c r="M195" s="84">
        <f t="shared" si="111"/>
        <v>3.8282500000000002</v>
      </c>
      <c r="N195" s="84">
        <f t="shared" si="111"/>
        <v>3.84748</v>
      </c>
      <c r="O195" s="84">
        <f t="shared" si="111"/>
        <v>3.87297</v>
      </c>
      <c r="P195" s="84">
        <f t="shared" si="111"/>
        <v>3.85527</v>
      </c>
      <c r="Q195" s="84">
        <f t="shared" si="111"/>
        <v>3.8631199999999999</v>
      </c>
      <c r="R195" s="84">
        <f t="shared" si="111"/>
        <v>3.8539300000000001</v>
      </c>
      <c r="S195" s="84">
        <f t="shared" si="111"/>
        <v>3.8119100000000001</v>
      </c>
      <c r="T195" s="84">
        <f t="shared" si="111"/>
        <v>3.7869199999999998</v>
      </c>
      <c r="U195" s="84">
        <f t="shared" si="111"/>
        <v>3.8175400000000002</v>
      </c>
      <c r="V195" s="84">
        <f t="shared" si="111"/>
        <v>3.8427099999999998</v>
      </c>
      <c r="W195" s="84">
        <f t="shared" si="111"/>
        <v>3.8323999999999998</v>
      </c>
      <c r="X195" s="84">
        <f t="shared" si="111"/>
        <v>3.8050799999999998</v>
      </c>
      <c r="Y195" s="84">
        <f t="shared" si="111"/>
        <v>3.74438</v>
      </c>
      <c r="Z195" s="84">
        <f t="shared" si="111"/>
        <v>3.63496</v>
      </c>
      <c r="AA195" s="84">
        <f t="shared" si="111"/>
        <v>3.4617599999999999</v>
      </c>
    </row>
    <row r="196" spans="1:27" ht="12.75" hidden="1" customHeight="1" outlineLevel="1" x14ac:dyDescent="0.2">
      <c r="A196" s="92" t="s">
        <v>418</v>
      </c>
      <c r="B196" s="62" t="s">
        <v>231</v>
      </c>
      <c r="C196" s="42" t="s">
        <v>77</v>
      </c>
      <c r="D196" s="43">
        <v>1181.96</v>
      </c>
      <c r="E196" s="43">
        <v>1133.46</v>
      </c>
      <c r="F196" s="43">
        <v>1102.17</v>
      </c>
      <c r="G196" s="43">
        <v>1102.8900000000001</v>
      </c>
      <c r="H196" s="43">
        <v>1167.32</v>
      </c>
      <c r="I196" s="43">
        <v>1240.81</v>
      </c>
      <c r="J196" s="43">
        <v>1532</v>
      </c>
      <c r="K196" s="43">
        <v>1647.82</v>
      </c>
      <c r="L196" s="43">
        <v>1736.3</v>
      </c>
      <c r="M196" s="43">
        <v>1775.82</v>
      </c>
      <c r="N196" s="43">
        <v>1795.05</v>
      </c>
      <c r="O196" s="43">
        <v>1820.54</v>
      </c>
      <c r="P196" s="43">
        <v>1802.84</v>
      </c>
      <c r="Q196" s="43">
        <v>1810.69</v>
      </c>
      <c r="R196" s="43">
        <v>1801.5</v>
      </c>
      <c r="S196" s="43">
        <v>1759.48</v>
      </c>
      <c r="T196" s="43">
        <v>1734.49</v>
      </c>
      <c r="U196" s="43">
        <v>1765.11</v>
      </c>
      <c r="V196" s="43">
        <v>1790.28</v>
      </c>
      <c r="W196" s="43">
        <v>1779.97</v>
      </c>
      <c r="X196" s="43">
        <v>1752.65</v>
      </c>
      <c r="Y196" s="43">
        <v>1691.95</v>
      </c>
      <c r="Z196" s="43">
        <v>1582.53</v>
      </c>
      <c r="AA196" s="43">
        <v>1409.33</v>
      </c>
    </row>
    <row r="197" spans="1:27" ht="12.75" hidden="1" customHeight="1" outlineLevel="1" x14ac:dyDescent="0.2">
      <c r="A197" s="92" t="s">
        <v>419</v>
      </c>
      <c r="B197" s="62" t="s">
        <v>88</v>
      </c>
      <c r="C197" s="42" t="s">
        <v>77</v>
      </c>
      <c r="D197" s="43">
        <f>$D$152</f>
        <v>1716.97</v>
      </c>
      <c r="E197" s="43">
        <f>$D$152</f>
        <v>1716.97</v>
      </c>
      <c r="F197" s="43">
        <f t="shared" ref="F197:AA197" si="112">$D$152</f>
        <v>1716.97</v>
      </c>
      <c r="G197" s="43">
        <f t="shared" si="112"/>
        <v>1716.97</v>
      </c>
      <c r="H197" s="43">
        <f t="shared" si="112"/>
        <v>1716.97</v>
      </c>
      <c r="I197" s="43">
        <f t="shared" si="112"/>
        <v>1716.97</v>
      </c>
      <c r="J197" s="43">
        <f t="shared" si="112"/>
        <v>1716.97</v>
      </c>
      <c r="K197" s="43">
        <f t="shared" si="112"/>
        <v>1716.97</v>
      </c>
      <c r="L197" s="43">
        <f t="shared" si="112"/>
        <v>1716.97</v>
      </c>
      <c r="M197" s="43">
        <f t="shared" si="112"/>
        <v>1716.97</v>
      </c>
      <c r="N197" s="43">
        <f t="shared" si="112"/>
        <v>1716.97</v>
      </c>
      <c r="O197" s="43">
        <f t="shared" si="112"/>
        <v>1716.97</v>
      </c>
      <c r="P197" s="43">
        <f t="shared" si="112"/>
        <v>1716.97</v>
      </c>
      <c r="Q197" s="43">
        <f t="shared" si="112"/>
        <v>1716.97</v>
      </c>
      <c r="R197" s="43">
        <f t="shared" si="112"/>
        <v>1716.97</v>
      </c>
      <c r="S197" s="43">
        <f t="shared" si="112"/>
        <v>1716.97</v>
      </c>
      <c r="T197" s="43">
        <f t="shared" si="112"/>
        <v>1716.97</v>
      </c>
      <c r="U197" s="43">
        <f t="shared" si="112"/>
        <v>1716.97</v>
      </c>
      <c r="V197" s="43">
        <f t="shared" si="112"/>
        <v>1716.97</v>
      </c>
      <c r="W197" s="43">
        <f t="shared" si="112"/>
        <v>1716.97</v>
      </c>
      <c r="X197" s="43">
        <f t="shared" si="112"/>
        <v>1716.97</v>
      </c>
      <c r="Y197" s="43">
        <f t="shared" si="112"/>
        <v>1716.97</v>
      </c>
      <c r="Z197" s="43">
        <f t="shared" si="112"/>
        <v>1716.97</v>
      </c>
      <c r="AA197" s="43">
        <f t="shared" si="112"/>
        <v>1716.97</v>
      </c>
    </row>
    <row r="198" spans="1:27" ht="12.75" hidden="1" customHeight="1" outlineLevel="1" x14ac:dyDescent="0.2">
      <c r="A198" s="92" t="s">
        <v>420</v>
      </c>
      <c r="B198" s="62" t="s">
        <v>81</v>
      </c>
      <c r="C198" s="42" t="s">
        <v>77</v>
      </c>
      <c r="D198" s="43">
        <v>4.7699999999999996</v>
      </c>
      <c r="E198" s="43">
        <v>4.7699999999999996</v>
      </c>
      <c r="F198" s="43">
        <v>4.7699999999999996</v>
      </c>
      <c r="G198" s="43">
        <v>4.7699999999999996</v>
      </c>
      <c r="H198" s="43">
        <v>4.7699999999999996</v>
      </c>
      <c r="I198" s="43">
        <v>4.7699999999999996</v>
      </c>
      <c r="J198" s="43">
        <v>4.7699999999999996</v>
      </c>
      <c r="K198" s="43">
        <v>4.7699999999999996</v>
      </c>
      <c r="L198" s="43">
        <v>4.7699999999999996</v>
      </c>
      <c r="M198" s="43">
        <v>4.7699999999999996</v>
      </c>
      <c r="N198" s="43">
        <v>4.7699999999999996</v>
      </c>
      <c r="O198" s="43">
        <v>4.7699999999999996</v>
      </c>
      <c r="P198" s="43">
        <v>4.7699999999999996</v>
      </c>
      <c r="Q198" s="43">
        <v>4.7699999999999996</v>
      </c>
      <c r="R198" s="43">
        <v>4.7699999999999996</v>
      </c>
      <c r="S198" s="43">
        <v>4.7699999999999996</v>
      </c>
      <c r="T198" s="43">
        <v>4.7699999999999996</v>
      </c>
      <c r="U198" s="43">
        <v>4.7699999999999996</v>
      </c>
      <c r="V198" s="43">
        <v>4.7699999999999996</v>
      </c>
      <c r="W198" s="43">
        <v>4.7699999999999996</v>
      </c>
      <c r="X198" s="43">
        <v>4.7699999999999996</v>
      </c>
      <c r="Y198" s="43">
        <v>4.7699999999999996</v>
      </c>
      <c r="Z198" s="43">
        <v>4.7699999999999996</v>
      </c>
      <c r="AA198" s="43">
        <v>4.7699999999999996</v>
      </c>
    </row>
    <row r="199" spans="1:27" ht="12.75" hidden="1" customHeight="1" outlineLevel="1" x14ac:dyDescent="0.2">
      <c r="A199" s="92" t="s">
        <v>421</v>
      </c>
      <c r="B199" s="62" t="s">
        <v>79</v>
      </c>
      <c r="C199" s="42" t="s">
        <v>77</v>
      </c>
      <c r="D199" s="43">
        <f>$D$11</f>
        <v>330.69</v>
      </c>
      <c r="E199" s="43">
        <f t="shared" ref="E199:AA199" si="113">$D$11</f>
        <v>330.69</v>
      </c>
      <c r="F199" s="43">
        <f t="shared" si="113"/>
        <v>330.69</v>
      </c>
      <c r="G199" s="43">
        <f t="shared" si="113"/>
        <v>330.69</v>
      </c>
      <c r="H199" s="43">
        <f t="shared" si="113"/>
        <v>330.69</v>
      </c>
      <c r="I199" s="43">
        <f t="shared" si="113"/>
        <v>330.69</v>
      </c>
      <c r="J199" s="43">
        <f t="shared" si="113"/>
        <v>330.69</v>
      </c>
      <c r="K199" s="43">
        <f t="shared" si="113"/>
        <v>330.69</v>
      </c>
      <c r="L199" s="43">
        <f t="shared" si="113"/>
        <v>330.69</v>
      </c>
      <c r="M199" s="43">
        <f t="shared" si="113"/>
        <v>330.69</v>
      </c>
      <c r="N199" s="43">
        <f t="shared" si="113"/>
        <v>330.69</v>
      </c>
      <c r="O199" s="43">
        <f t="shared" si="113"/>
        <v>330.69</v>
      </c>
      <c r="P199" s="43">
        <f t="shared" si="113"/>
        <v>330.69</v>
      </c>
      <c r="Q199" s="43">
        <f t="shared" si="113"/>
        <v>330.69</v>
      </c>
      <c r="R199" s="43">
        <f t="shared" si="113"/>
        <v>330.69</v>
      </c>
      <c r="S199" s="43">
        <f t="shared" si="113"/>
        <v>330.69</v>
      </c>
      <c r="T199" s="43">
        <f t="shared" si="113"/>
        <v>330.69</v>
      </c>
      <c r="U199" s="43">
        <f t="shared" si="113"/>
        <v>330.69</v>
      </c>
      <c r="V199" s="43">
        <f t="shared" si="113"/>
        <v>330.69</v>
      </c>
      <c r="W199" s="43">
        <f t="shared" si="113"/>
        <v>330.69</v>
      </c>
      <c r="X199" s="43">
        <f t="shared" si="113"/>
        <v>330.69</v>
      </c>
      <c r="Y199" s="43">
        <f t="shared" si="113"/>
        <v>330.69</v>
      </c>
      <c r="Z199" s="43">
        <f t="shared" si="113"/>
        <v>330.69</v>
      </c>
      <c r="AA199" s="43">
        <f t="shared" si="113"/>
        <v>330.69</v>
      </c>
    </row>
    <row r="200" spans="1:27" ht="12.75" customHeight="1" collapsed="1" x14ac:dyDescent="0.2">
      <c r="A200" s="91" t="s">
        <v>422</v>
      </c>
      <c r="B200" s="27" t="str">
        <f>"11"&amp;"."&amp;$B$599&amp;"."&amp;$B$600</f>
        <v>11.02.2023</v>
      </c>
      <c r="C200" s="83" t="s">
        <v>74</v>
      </c>
      <c r="D200" s="84">
        <f>ROUND(((D201+D202+D204+D203)/1000),5)</f>
        <v>3.32647</v>
      </c>
      <c r="E200" s="84">
        <f>ROUND(((E201+E202+E204+E203)/1000),5)</f>
        <v>3.2885900000000001</v>
      </c>
      <c r="F200" s="84">
        <f>ROUND(((F201+F202+F204+F203)/1000),5)</f>
        <v>3.2680099999999999</v>
      </c>
      <c r="G200" s="84">
        <f t="shared" ref="G200:AA200" si="114">ROUND(((G201+G202+G204+G203)/1000),5)</f>
        <v>3.2545199999999999</v>
      </c>
      <c r="H200" s="84">
        <f t="shared" si="114"/>
        <v>3.26715</v>
      </c>
      <c r="I200" s="84">
        <f t="shared" si="114"/>
        <v>3.2839100000000001</v>
      </c>
      <c r="J200" s="84">
        <f t="shared" si="114"/>
        <v>3.3461599999999998</v>
      </c>
      <c r="K200" s="84">
        <f t="shared" si="114"/>
        <v>3.6103299999999998</v>
      </c>
      <c r="L200" s="84">
        <f t="shared" si="114"/>
        <v>3.7059199999999999</v>
      </c>
      <c r="M200" s="84">
        <f t="shared" si="114"/>
        <v>3.8483299999999998</v>
      </c>
      <c r="N200" s="84">
        <f t="shared" si="114"/>
        <v>3.8942600000000001</v>
      </c>
      <c r="O200" s="84">
        <f t="shared" si="114"/>
        <v>3.9067799999999999</v>
      </c>
      <c r="P200" s="84">
        <f t="shared" si="114"/>
        <v>3.9032499999999999</v>
      </c>
      <c r="Q200" s="84">
        <f t="shared" si="114"/>
        <v>3.8994800000000001</v>
      </c>
      <c r="R200" s="84">
        <f t="shared" si="114"/>
        <v>3.8931</v>
      </c>
      <c r="S200" s="84">
        <f t="shared" si="114"/>
        <v>3.855</v>
      </c>
      <c r="T200" s="84">
        <f t="shared" si="114"/>
        <v>3.8773499999999999</v>
      </c>
      <c r="U200" s="84">
        <f t="shared" si="114"/>
        <v>3.9119199999999998</v>
      </c>
      <c r="V200" s="84">
        <f t="shared" si="114"/>
        <v>3.93553</v>
      </c>
      <c r="W200" s="84">
        <f t="shared" si="114"/>
        <v>3.9038300000000001</v>
      </c>
      <c r="X200" s="84">
        <f t="shared" si="114"/>
        <v>3.8887900000000002</v>
      </c>
      <c r="Y200" s="84">
        <f t="shared" si="114"/>
        <v>3.7744800000000001</v>
      </c>
      <c r="Z200" s="84">
        <f t="shared" si="114"/>
        <v>3.6682600000000001</v>
      </c>
      <c r="AA200" s="84">
        <f t="shared" si="114"/>
        <v>3.5543999999999998</v>
      </c>
    </row>
    <row r="201" spans="1:27" ht="12.75" hidden="1" customHeight="1" outlineLevel="1" x14ac:dyDescent="0.2">
      <c r="A201" s="92" t="s">
        <v>423</v>
      </c>
      <c r="B201" s="62" t="s">
        <v>231</v>
      </c>
      <c r="C201" s="42" t="s">
        <v>77</v>
      </c>
      <c r="D201" s="43">
        <v>1274.04</v>
      </c>
      <c r="E201" s="43">
        <v>1236.1600000000001</v>
      </c>
      <c r="F201" s="43">
        <v>1215.58</v>
      </c>
      <c r="G201" s="43">
        <v>1202.0899999999999</v>
      </c>
      <c r="H201" s="43">
        <v>1214.72</v>
      </c>
      <c r="I201" s="43">
        <v>1231.48</v>
      </c>
      <c r="J201" s="43">
        <v>1293.73</v>
      </c>
      <c r="K201" s="43">
        <v>1557.9</v>
      </c>
      <c r="L201" s="43">
        <v>1653.49</v>
      </c>
      <c r="M201" s="43">
        <v>1795.9</v>
      </c>
      <c r="N201" s="43">
        <v>1841.83</v>
      </c>
      <c r="O201" s="43">
        <v>1854.35</v>
      </c>
      <c r="P201" s="43">
        <v>1850.82</v>
      </c>
      <c r="Q201" s="43">
        <v>1847.05</v>
      </c>
      <c r="R201" s="43">
        <v>1840.67</v>
      </c>
      <c r="S201" s="43">
        <v>1802.57</v>
      </c>
      <c r="T201" s="43">
        <v>1824.92</v>
      </c>
      <c r="U201" s="43">
        <v>1859.49</v>
      </c>
      <c r="V201" s="43">
        <v>1883.1</v>
      </c>
      <c r="W201" s="43">
        <v>1851.4</v>
      </c>
      <c r="X201" s="43">
        <v>1836.36</v>
      </c>
      <c r="Y201" s="43">
        <v>1722.05</v>
      </c>
      <c r="Z201" s="43">
        <v>1615.83</v>
      </c>
      <c r="AA201" s="43">
        <v>1501.97</v>
      </c>
    </row>
    <row r="202" spans="1:27" ht="12.75" hidden="1" customHeight="1" outlineLevel="1" x14ac:dyDescent="0.2">
      <c r="A202" s="92" t="s">
        <v>424</v>
      </c>
      <c r="B202" s="62" t="s">
        <v>88</v>
      </c>
      <c r="C202" s="42" t="s">
        <v>77</v>
      </c>
      <c r="D202" s="43">
        <f>$D$152</f>
        <v>1716.97</v>
      </c>
      <c r="E202" s="43">
        <f>$D$152</f>
        <v>1716.97</v>
      </c>
      <c r="F202" s="43">
        <f t="shared" ref="F202:AA202" si="115">$D$152</f>
        <v>1716.97</v>
      </c>
      <c r="G202" s="43">
        <f t="shared" si="115"/>
        <v>1716.97</v>
      </c>
      <c r="H202" s="43">
        <f t="shared" si="115"/>
        <v>1716.97</v>
      </c>
      <c r="I202" s="43">
        <f t="shared" si="115"/>
        <v>1716.97</v>
      </c>
      <c r="J202" s="43">
        <f t="shared" si="115"/>
        <v>1716.97</v>
      </c>
      <c r="K202" s="43">
        <f t="shared" si="115"/>
        <v>1716.97</v>
      </c>
      <c r="L202" s="43">
        <f t="shared" si="115"/>
        <v>1716.97</v>
      </c>
      <c r="M202" s="43">
        <f t="shared" si="115"/>
        <v>1716.97</v>
      </c>
      <c r="N202" s="43">
        <f t="shared" si="115"/>
        <v>1716.97</v>
      </c>
      <c r="O202" s="43">
        <f t="shared" si="115"/>
        <v>1716.97</v>
      </c>
      <c r="P202" s="43">
        <f t="shared" si="115"/>
        <v>1716.97</v>
      </c>
      <c r="Q202" s="43">
        <f t="shared" si="115"/>
        <v>1716.97</v>
      </c>
      <c r="R202" s="43">
        <f t="shared" si="115"/>
        <v>1716.97</v>
      </c>
      <c r="S202" s="43">
        <f t="shared" si="115"/>
        <v>1716.97</v>
      </c>
      <c r="T202" s="43">
        <f t="shared" si="115"/>
        <v>1716.97</v>
      </c>
      <c r="U202" s="43">
        <f t="shared" si="115"/>
        <v>1716.97</v>
      </c>
      <c r="V202" s="43">
        <f t="shared" si="115"/>
        <v>1716.97</v>
      </c>
      <c r="W202" s="43">
        <f t="shared" si="115"/>
        <v>1716.97</v>
      </c>
      <c r="X202" s="43">
        <f t="shared" si="115"/>
        <v>1716.97</v>
      </c>
      <c r="Y202" s="43">
        <f t="shared" si="115"/>
        <v>1716.97</v>
      </c>
      <c r="Z202" s="43">
        <f t="shared" si="115"/>
        <v>1716.97</v>
      </c>
      <c r="AA202" s="43">
        <f t="shared" si="115"/>
        <v>1716.97</v>
      </c>
    </row>
    <row r="203" spans="1:27" ht="12.75" hidden="1" customHeight="1" outlineLevel="1" x14ac:dyDescent="0.2">
      <c r="A203" s="92" t="s">
        <v>425</v>
      </c>
      <c r="B203" s="62" t="s">
        <v>81</v>
      </c>
      <c r="C203" s="42" t="s">
        <v>77</v>
      </c>
      <c r="D203" s="43">
        <v>4.7699999999999996</v>
      </c>
      <c r="E203" s="43">
        <v>4.7699999999999996</v>
      </c>
      <c r="F203" s="43">
        <v>4.7699999999999996</v>
      </c>
      <c r="G203" s="43">
        <v>4.7699999999999996</v>
      </c>
      <c r="H203" s="43">
        <v>4.7699999999999996</v>
      </c>
      <c r="I203" s="43">
        <v>4.7699999999999996</v>
      </c>
      <c r="J203" s="43">
        <v>4.7699999999999996</v>
      </c>
      <c r="K203" s="43">
        <v>4.7699999999999996</v>
      </c>
      <c r="L203" s="43">
        <v>4.7699999999999996</v>
      </c>
      <c r="M203" s="43">
        <v>4.7699999999999996</v>
      </c>
      <c r="N203" s="43">
        <v>4.7699999999999996</v>
      </c>
      <c r="O203" s="43">
        <v>4.7699999999999996</v>
      </c>
      <c r="P203" s="43">
        <v>4.7699999999999996</v>
      </c>
      <c r="Q203" s="43">
        <v>4.7699999999999996</v>
      </c>
      <c r="R203" s="43">
        <v>4.7699999999999996</v>
      </c>
      <c r="S203" s="43">
        <v>4.7699999999999996</v>
      </c>
      <c r="T203" s="43">
        <v>4.7699999999999996</v>
      </c>
      <c r="U203" s="43">
        <v>4.7699999999999996</v>
      </c>
      <c r="V203" s="43">
        <v>4.7699999999999996</v>
      </c>
      <c r="W203" s="43">
        <v>4.7699999999999996</v>
      </c>
      <c r="X203" s="43">
        <v>4.7699999999999996</v>
      </c>
      <c r="Y203" s="43">
        <v>4.7699999999999996</v>
      </c>
      <c r="Z203" s="43">
        <v>4.7699999999999996</v>
      </c>
      <c r="AA203" s="43">
        <v>4.7699999999999996</v>
      </c>
    </row>
    <row r="204" spans="1:27" ht="12.75" hidden="1" customHeight="1" outlineLevel="1" x14ac:dyDescent="0.2">
      <c r="A204" s="92" t="s">
        <v>426</v>
      </c>
      <c r="B204" s="62" t="s">
        <v>79</v>
      </c>
      <c r="C204" s="42" t="s">
        <v>77</v>
      </c>
      <c r="D204" s="43">
        <f>$D$11</f>
        <v>330.69</v>
      </c>
      <c r="E204" s="43">
        <f t="shared" ref="E204:AA204" si="116">$D$11</f>
        <v>330.69</v>
      </c>
      <c r="F204" s="43">
        <f t="shared" si="116"/>
        <v>330.69</v>
      </c>
      <c r="G204" s="43">
        <f t="shared" si="116"/>
        <v>330.69</v>
      </c>
      <c r="H204" s="43">
        <f t="shared" si="116"/>
        <v>330.69</v>
      </c>
      <c r="I204" s="43">
        <f t="shared" si="116"/>
        <v>330.69</v>
      </c>
      <c r="J204" s="43">
        <f t="shared" si="116"/>
        <v>330.69</v>
      </c>
      <c r="K204" s="43">
        <f t="shared" si="116"/>
        <v>330.69</v>
      </c>
      <c r="L204" s="43">
        <f t="shared" si="116"/>
        <v>330.69</v>
      </c>
      <c r="M204" s="43">
        <f t="shared" si="116"/>
        <v>330.69</v>
      </c>
      <c r="N204" s="43">
        <f t="shared" si="116"/>
        <v>330.69</v>
      </c>
      <c r="O204" s="43">
        <f t="shared" si="116"/>
        <v>330.69</v>
      </c>
      <c r="P204" s="43">
        <f t="shared" si="116"/>
        <v>330.69</v>
      </c>
      <c r="Q204" s="43">
        <f t="shared" si="116"/>
        <v>330.69</v>
      </c>
      <c r="R204" s="43">
        <f t="shared" si="116"/>
        <v>330.69</v>
      </c>
      <c r="S204" s="43">
        <f t="shared" si="116"/>
        <v>330.69</v>
      </c>
      <c r="T204" s="43">
        <f t="shared" si="116"/>
        <v>330.69</v>
      </c>
      <c r="U204" s="43">
        <f t="shared" si="116"/>
        <v>330.69</v>
      </c>
      <c r="V204" s="43">
        <f t="shared" si="116"/>
        <v>330.69</v>
      </c>
      <c r="W204" s="43">
        <f t="shared" si="116"/>
        <v>330.69</v>
      </c>
      <c r="X204" s="43">
        <f t="shared" si="116"/>
        <v>330.69</v>
      </c>
      <c r="Y204" s="43">
        <f t="shared" si="116"/>
        <v>330.69</v>
      </c>
      <c r="Z204" s="43">
        <f t="shared" si="116"/>
        <v>330.69</v>
      </c>
      <c r="AA204" s="43">
        <f t="shared" si="116"/>
        <v>330.69</v>
      </c>
    </row>
    <row r="205" spans="1:27" ht="12.75" customHeight="1" collapsed="1" x14ac:dyDescent="0.2">
      <c r="A205" s="91" t="s">
        <v>427</v>
      </c>
      <c r="B205" s="27" t="str">
        <f>"12"&amp;"."&amp;$B$599&amp;"."&amp;$B$600</f>
        <v>12.02.2023</v>
      </c>
      <c r="C205" s="83" t="s">
        <v>74</v>
      </c>
      <c r="D205" s="84">
        <f>ROUND(((D206+D207+D209+D208)/1000),5)</f>
        <v>3.3107600000000001</v>
      </c>
      <c r="E205" s="84">
        <f>ROUND(((E206+E207+E209+E208)/1000),5)</f>
        <v>3.2594599999999998</v>
      </c>
      <c r="F205" s="84">
        <f>ROUND(((F206+F207+F209+F208)/1000),5)</f>
        <v>3.2562600000000002</v>
      </c>
      <c r="G205" s="84">
        <f t="shared" ref="G205:AA205" si="117">ROUND(((G206+G207+G209+G208)/1000),5)</f>
        <v>3.2449300000000001</v>
      </c>
      <c r="H205" s="84">
        <f t="shared" si="117"/>
        <v>3.2481399999999998</v>
      </c>
      <c r="I205" s="84">
        <f t="shared" si="117"/>
        <v>3.2582800000000001</v>
      </c>
      <c r="J205" s="84">
        <f t="shared" si="117"/>
        <v>3.2586300000000001</v>
      </c>
      <c r="K205" s="84">
        <f t="shared" si="117"/>
        <v>3.3590399999999998</v>
      </c>
      <c r="L205" s="84">
        <f t="shared" si="117"/>
        <v>3.6230199999999999</v>
      </c>
      <c r="M205" s="84">
        <f t="shared" si="117"/>
        <v>3.7374499999999999</v>
      </c>
      <c r="N205" s="84">
        <f t="shared" si="117"/>
        <v>3.7856200000000002</v>
      </c>
      <c r="O205" s="84">
        <f t="shared" si="117"/>
        <v>3.8041200000000002</v>
      </c>
      <c r="P205" s="84">
        <f t="shared" si="117"/>
        <v>3.80444</v>
      </c>
      <c r="Q205" s="84">
        <f t="shared" si="117"/>
        <v>3.8054299999999999</v>
      </c>
      <c r="R205" s="84">
        <f t="shared" si="117"/>
        <v>3.8499099999999999</v>
      </c>
      <c r="S205" s="84">
        <f t="shared" si="117"/>
        <v>3.8376399999999999</v>
      </c>
      <c r="T205" s="84">
        <f t="shared" si="117"/>
        <v>3.9118400000000002</v>
      </c>
      <c r="U205" s="84">
        <f t="shared" si="117"/>
        <v>3.9347099999999999</v>
      </c>
      <c r="V205" s="84">
        <f t="shared" si="117"/>
        <v>3.97736</v>
      </c>
      <c r="W205" s="84">
        <f t="shared" si="117"/>
        <v>3.9517099999999998</v>
      </c>
      <c r="X205" s="84">
        <f t="shared" si="117"/>
        <v>3.90822</v>
      </c>
      <c r="Y205" s="84">
        <f t="shared" si="117"/>
        <v>3.81677</v>
      </c>
      <c r="Z205" s="84">
        <f t="shared" si="117"/>
        <v>3.68296</v>
      </c>
      <c r="AA205" s="84">
        <f t="shared" si="117"/>
        <v>3.4302999999999999</v>
      </c>
    </row>
    <row r="206" spans="1:27" ht="12.75" hidden="1" customHeight="1" outlineLevel="1" x14ac:dyDescent="0.2">
      <c r="A206" s="92" t="s">
        <v>428</v>
      </c>
      <c r="B206" s="62" t="s">
        <v>231</v>
      </c>
      <c r="C206" s="42" t="s">
        <v>77</v>
      </c>
      <c r="D206" s="43">
        <v>1258.33</v>
      </c>
      <c r="E206" s="43">
        <v>1207.03</v>
      </c>
      <c r="F206" s="43">
        <v>1203.83</v>
      </c>
      <c r="G206" s="43">
        <v>1192.5</v>
      </c>
      <c r="H206" s="43">
        <v>1195.71</v>
      </c>
      <c r="I206" s="43">
        <v>1205.8499999999999</v>
      </c>
      <c r="J206" s="43">
        <v>1206.2</v>
      </c>
      <c r="K206" s="43">
        <v>1306.6099999999999</v>
      </c>
      <c r="L206" s="43">
        <v>1570.59</v>
      </c>
      <c r="M206" s="43">
        <v>1685.02</v>
      </c>
      <c r="N206" s="43">
        <v>1733.19</v>
      </c>
      <c r="O206" s="43">
        <v>1751.69</v>
      </c>
      <c r="P206" s="43">
        <v>1752.01</v>
      </c>
      <c r="Q206" s="43">
        <v>1753</v>
      </c>
      <c r="R206" s="43">
        <v>1797.48</v>
      </c>
      <c r="S206" s="43">
        <v>1785.21</v>
      </c>
      <c r="T206" s="43">
        <v>1859.41</v>
      </c>
      <c r="U206" s="43">
        <v>1882.28</v>
      </c>
      <c r="V206" s="43">
        <v>1924.93</v>
      </c>
      <c r="W206" s="43">
        <v>1899.28</v>
      </c>
      <c r="X206" s="43">
        <v>1855.79</v>
      </c>
      <c r="Y206" s="43">
        <v>1764.34</v>
      </c>
      <c r="Z206" s="43">
        <v>1630.53</v>
      </c>
      <c r="AA206" s="43">
        <v>1377.87</v>
      </c>
    </row>
    <row r="207" spans="1:27" ht="12.75" hidden="1" customHeight="1" outlineLevel="1" x14ac:dyDescent="0.2">
      <c r="A207" s="92" t="s">
        <v>429</v>
      </c>
      <c r="B207" s="62" t="s">
        <v>88</v>
      </c>
      <c r="C207" s="42" t="s">
        <v>77</v>
      </c>
      <c r="D207" s="43">
        <f>$D$152</f>
        <v>1716.97</v>
      </c>
      <c r="E207" s="43">
        <f>$D$152</f>
        <v>1716.97</v>
      </c>
      <c r="F207" s="43">
        <f t="shared" ref="F207:AA207" si="118">$D$152</f>
        <v>1716.97</v>
      </c>
      <c r="G207" s="43">
        <f t="shared" si="118"/>
        <v>1716.97</v>
      </c>
      <c r="H207" s="43">
        <f t="shared" si="118"/>
        <v>1716.97</v>
      </c>
      <c r="I207" s="43">
        <f t="shared" si="118"/>
        <v>1716.97</v>
      </c>
      <c r="J207" s="43">
        <f t="shared" si="118"/>
        <v>1716.97</v>
      </c>
      <c r="K207" s="43">
        <f t="shared" si="118"/>
        <v>1716.97</v>
      </c>
      <c r="L207" s="43">
        <f t="shared" si="118"/>
        <v>1716.97</v>
      </c>
      <c r="M207" s="43">
        <f t="shared" si="118"/>
        <v>1716.97</v>
      </c>
      <c r="N207" s="43">
        <f t="shared" si="118"/>
        <v>1716.97</v>
      </c>
      <c r="O207" s="43">
        <f t="shared" si="118"/>
        <v>1716.97</v>
      </c>
      <c r="P207" s="43">
        <f t="shared" si="118"/>
        <v>1716.97</v>
      </c>
      <c r="Q207" s="43">
        <f t="shared" si="118"/>
        <v>1716.97</v>
      </c>
      <c r="R207" s="43">
        <f t="shared" si="118"/>
        <v>1716.97</v>
      </c>
      <c r="S207" s="43">
        <f t="shared" si="118"/>
        <v>1716.97</v>
      </c>
      <c r="T207" s="43">
        <f t="shared" si="118"/>
        <v>1716.97</v>
      </c>
      <c r="U207" s="43">
        <f t="shared" si="118"/>
        <v>1716.97</v>
      </c>
      <c r="V207" s="43">
        <f t="shared" si="118"/>
        <v>1716.97</v>
      </c>
      <c r="W207" s="43">
        <f t="shared" si="118"/>
        <v>1716.97</v>
      </c>
      <c r="X207" s="43">
        <f t="shared" si="118"/>
        <v>1716.97</v>
      </c>
      <c r="Y207" s="43">
        <f t="shared" si="118"/>
        <v>1716.97</v>
      </c>
      <c r="Z207" s="43">
        <f t="shared" si="118"/>
        <v>1716.97</v>
      </c>
      <c r="AA207" s="43">
        <f t="shared" si="118"/>
        <v>1716.97</v>
      </c>
    </row>
    <row r="208" spans="1:27" ht="12.75" hidden="1" customHeight="1" outlineLevel="1" x14ac:dyDescent="0.2">
      <c r="A208" s="92" t="s">
        <v>430</v>
      </c>
      <c r="B208" s="62" t="s">
        <v>81</v>
      </c>
      <c r="C208" s="42" t="s">
        <v>77</v>
      </c>
      <c r="D208" s="43">
        <v>4.7699999999999996</v>
      </c>
      <c r="E208" s="43">
        <v>4.7699999999999996</v>
      </c>
      <c r="F208" s="43">
        <v>4.7699999999999996</v>
      </c>
      <c r="G208" s="43">
        <v>4.7699999999999996</v>
      </c>
      <c r="H208" s="43">
        <v>4.7699999999999996</v>
      </c>
      <c r="I208" s="43">
        <v>4.7699999999999996</v>
      </c>
      <c r="J208" s="43">
        <v>4.7699999999999996</v>
      </c>
      <c r="K208" s="43">
        <v>4.7699999999999996</v>
      </c>
      <c r="L208" s="43">
        <v>4.7699999999999996</v>
      </c>
      <c r="M208" s="43">
        <v>4.7699999999999996</v>
      </c>
      <c r="N208" s="43">
        <v>4.7699999999999996</v>
      </c>
      <c r="O208" s="43">
        <v>4.7699999999999996</v>
      </c>
      <c r="P208" s="43">
        <v>4.7699999999999996</v>
      </c>
      <c r="Q208" s="43">
        <v>4.7699999999999996</v>
      </c>
      <c r="R208" s="43">
        <v>4.7699999999999996</v>
      </c>
      <c r="S208" s="43">
        <v>4.7699999999999996</v>
      </c>
      <c r="T208" s="43">
        <v>4.7699999999999996</v>
      </c>
      <c r="U208" s="43">
        <v>4.7699999999999996</v>
      </c>
      <c r="V208" s="43">
        <v>4.7699999999999996</v>
      </c>
      <c r="W208" s="43">
        <v>4.7699999999999996</v>
      </c>
      <c r="X208" s="43">
        <v>4.7699999999999996</v>
      </c>
      <c r="Y208" s="43">
        <v>4.7699999999999996</v>
      </c>
      <c r="Z208" s="43">
        <v>4.7699999999999996</v>
      </c>
      <c r="AA208" s="43">
        <v>4.7699999999999996</v>
      </c>
    </row>
    <row r="209" spans="1:27" ht="12.75" hidden="1" customHeight="1" outlineLevel="1" x14ac:dyDescent="0.2">
      <c r="A209" s="92" t="s">
        <v>431</v>
      </c>
      <c r="B209" s="62" t="s">
        <v>79</v>
      </c>
      <c r="C209" s="42" t="s">
        <v>77</v>
      </c>
      <c r="D209" s="43">
        <f>$D$11</f>
        <v>330.69</v>
      </c>
      <c r="E209" s="43">
        <f t="shared" ref="E209:AA209" si="119">$D$11</f>
        <v>330.69</v>
      </c>
      <c r="F209" s="43">
        <f t="shared" si="119"/>
        <v>330.69</v>
      </c>
      <c r="G209" s="43">
        <f t="shared" si="119"/>
        <v>330.69</v>
      </c>
      <c r="H209" s="43">
        <f t="shared" si="119"/>
        <v>330.69</v>
      </c>
      <c r="I209" s="43">
        <f t="shared" si="119"/>
        <v>330.69</v>
      </c>
      <c r="J209" s="43">
        <f t="shared" si="119"/>
        <v>330.69</v>
      </c>
      <c r="K209" s="43">
        <f t="shared" si="119"/>
        <v>330.69</v>
      </c>
      <c r="L209" s="43">
        <f t="shared" si="119"/>
        <v>330.69</v>
      </c>
      <c r="M209" s="43">
        <f t="shared" si="119"/>
        <v>330.69</v>
      </c>
      <c r="N209" s="43">
        <f t="shared" si="119"/>
        <v>330.69</v>
      </c>
      <c r="O209" s="43">
        <f t="shared" si="119"/>
        <v>330.69</v>
      </c>
      <c r="P209" s="43">
        <f t="shared" si="119"/>
        <v>330.69</v>
      </c>
      <c r="Q209" s="43">
        <f t="shared" si="119"/>
        <v>330.69</v>
      </c>
      <c r="R209" s="43">
        <f t="shared" si="119"/>
        <v>330.69</v>
      </c>
      <c r="S209" s="43">
        <f t="shared" si="119"/>
        <v>330.69</v>
      </c>
      <c r="T209" s="43">
        <f t="shared" si="119"/>
        <v>330.69</v>
      </c>
      <c r="U209" s="43">
        <f t="shared" si="119"/>
        <v>330.69</v>
      </c>
      <c r="V209" s="43">
        <f t="shared" si="119"/>
        <v>330.69</v>
      </c>
      <c r="W209" s="43">
        <f t="shared" si="119"/>
        <v>330.69</v>
      </c>
      <c r="X209" s="43">
        <f t="shared" si="119"/>
        <v>330.69</v>
      </c>
      <c r="Y209" s="43">
        <f t="shared" si="119"/>
        <v>330.69</v>
      </c>
      <c r="Z209" s="43">
        <f t="shared" si="119"/>
        <v>330.69</v>
      </c>
      <c r="AA209" s="43">
        <f t="shared" si="119"/>
        <v>330.69</v>
      </c>
    </row>
    <row r="210" spans="1:27" ht="12.75" customHeight="1" collapsed="1" x14ac:dyDescent="0.2">
      <c r="A210" s="91" t="s">
        <v>432</v>
      </c>
      <c r="B210" s="27" t="str">
        <f>"13"&amp;"."&amp;$B$599&amp;"."&amp;$B$600</f>
        <v>13.02.2023</v>
      </c>
      <c r="C210" s="83" t="s">
        <v>74</v>
      </c>
      <c r="D210" s="84">
        <f>ROUND(((D211+D212+D214+D213)/1000),5)</f>
        <v>3.28287</v>
      </c>
      <c r="E210" s="84">
        <f>ROUND(((E211+E212+E214+E213)/1000),5)</f>
        <v>3.2593100000000002</v>
      </c>
      <c r="F210" s="84">
        <f>ROUND(((F211+F212+F214+F213)/1000),5)</f>
        <v>3.2158600000000002</v>
      </c>
      <c r="G210" s="84">
        <f t="shared" ref="G210:AA210" si="120">ROUND(((G211+G212+G214+G213)/1000),5)</f>
        <v>3.1799200000000001</v>
      </c>
      <c r="H210" s="84">
        <f t="shared" si="120"/>
        <v>3.2519499999999999</v>
      </c>
      <c r="I210" s="84">
        <f t="shared" si="120"/>
        <v>3.3426499999999999</v>
      </c>
      <c r="J210" s="84">
        <f t="shared" si="120"/>
        <v>3.6413000000000002</v>
      </c>
      <c r="K210" s="84">
        <f t="shared" si="120"/>
        <v>3.79535</v>
      </c>
      <c r="L210" s="84">
        <f t="shared" si="120"/>
        <v>3.93357</v>
      </c>
      <c r="M210" s="84">
        <f t="shared" si="120"/>
        <v>3.9688699999999999</v>
      </c>
      <c r="N210" s="84">
        <f t="shared" si="120"/>
        <v>4.0021699999999996</v>
      </c>
      <c r="O210" s="84">
        <f t="shared" si="120"/>
        <v>3.9893100000000001</v>
      </c>
      <c r="P210" s="84">
        <f t="shared" si="120"/>
        <v>3.9679099999999998</v>
      </c>
      <c r="Q210" s="84">
        <f t="shared" si="120"/>
        <v>3.9738699999999998</v>
      </c>
      <c r="R210" s="84">
        <f t="shared" si="120"/>
        <v>3.9651999999999998</v>
      </c>
      <c r="S210" s="84">
        <f t="shared" si="120"/>
        <v>3.8912300000000002</v>
      </c>
      <c r="T210" s="84">
        <f t="shared" si="120"/>
        <v>3.8761100000000002</v>
      </c>
      <c r="U210" s="84">
        <f t="shared" si="120"/>
        <v>3.8807200000000002</v>
      </c>
      <c r="V210" s="84">
        <f t="shared" si="120"/>
        <v>3.9222700000000001</v>
      </c>
      <c r="W210" s="84">
        <f t="shared" si="120"/>
        <v>3.87839</v>
      </c>
      <c r="X210" s="84">
        <f t="shared" si="120"/>
        <v>3.8981699999999999</v>
      </c>
      <c r="Y210" s="84">
        <f t="shared" si="120"/>
        <v>3.7740800000000001</v>
      </c>
      <c r="Z210" s="84">
        <f t="shared" si="120"/>
        <v>3.6465299999999998</v>
      </c>
      <c r="AA210" s="84">
        <f t="shared" si="120"/>
        <v>3.4226700000000001</v>
      </c>
    </row>
    <row r="211" spans="1:27" ht="12.75" hidden="1" customHeight="1" outlineLevel="1" x14ac:dyDescent="0.2">
      <c r="A211" s="92" t="s">
        <v>433</v>
      </c>
      <c r="B211" s="62" t="s">
        <v>231</v>
      </c>
      <c r="C211" s="42" t="s">
        <v>77</v>
      </c>
      <c r="D211" s="43">
        <v>1230.44</v>
      </c>
      <c r="E211" s="43">
        <v>1206.8800000000001</v>
      </c>
      <c r="F211" s="43">
        <v>1163.43</v>
      </c>
      <c r="G211" s="43">
        <v>1127.49</v>
      </c>
      <c r="H211" s="43">
        <v>1199.52</v>
      </c>
      <c r="I211" s="43">
        <v>1290.22</v>
      </c>
      <c r="J211" s="43">
        <v>1588.87</v>
      </c>
      <c r="K211" s="43">
        <v>1742.92</v>
      </c>
      <c r="L211" s="43">
        <v>1881.14</v>
      </c>
      <c r="M211" s="43">
        <v>1916.44</v>
      </c>
      <c r="N211" s="43">
        <v>1949.74</v>
      </c>
      <c r="O211" s="43">
        <v>1936.88</v>
      </c>
      <c r="P211" s="43">
        <v>1915.48</v>
      </c>
      <c r="Q211" s="43">
        <v>1921.44</v>
      </c>
      <c r="R211" s="43">
        <v>1912.77</v>
      </c>
      <c r="S211" s="43">
        <v>1838.8</v>
      </c>
      <c r="T211" s="43">
        <v>1823.68</v>
      </c>
      <c r="U211" s="43">
        <v>1828.29</v>
      </c>
      <c r="V211" s="43">
        <v>1869.84</v>
      </c>
      <c r="W211" s="43">
        <v>1825.96</v>
      </c>
      <c r="X211" s="43">
        <v>1845.74</v>
      </c>
      <c r="Y211" s="43">
        <v>1721.65</v>
      </c>
      <c r="Z211" s="43">
        <v>1594.1</v>
      </c>
      <c r="AA211" s="43">
        <v>1370.24</v>
      </c>
    </row>
    <row r="212" spans="1:27" ht="12.75" hidden="1" customHeight="1" outlineLevel="1" x14ac:dyDescent="0.2">
      <c r="A212" s="92" t="s">
        <v>434</v>
      </c>
      <c r="B212" s="62" t="s">
        <v>88</v>
      </c>
      <c r="C212" s="42" t="s">
        <v>77</v>
      </c>
      <c r="D212" s="43">
        <f>$D$152</f>
        <v>1716.97</v>
      </c>
      <c r="E212" s="43">
        <f>$D$152</f>
        <v>1716.97</v>
      </c>
      <c r="F212" s="43">
        <f t="shared" ref="F212:AA212" si="121">$D$152</f>
        <v>1716.97</v>
      </c>
      <c r="G212" s="43">
        <f t="shared" si="121"/>
        <v>1716.97</v>
      </c>
      <c r="H212" s="43">
        <f t="shared" si="121"/>
        <v>1716.97</v>
      </c>
      <c r="I212" s="43">
        <f t="shared" si="121"/>
        <v>1716.97</v>
      </c>
      <c r="J212" s="43">
        <f t="shared" si="121"/>
        <v>1716.97</v>
      </c>
      <c r="K212" s="43">
        <f t="shared" si="121"/>
        <v>1716.97</v>
      </c>
      <c r="L212" s="43">
        <f t="shared" si="121"/>
        <v>1716.97</v>
      </c>
      <c r="M212" s="43">
        <f t="shared" si="121"/>
        <v>1716.97</v>
      </c>
      <c r="N212" s="43">
        <f t="shared" si="121"/>
        <v>1716.97</v>
      </c>
      <c r="O212" s="43">
        <f t="shared" si="121"/>
        <v>1716.97</v>
      </c>
      <c r="P212" s="43">
        <f t="shared" si="121"/>
        <v>1716.97</v>
      </c>
      <c r="Q212" s="43">
        <f t="shared" si="121"/>
        <v>1716.97</v>
      </c>
      <c r="R212" s="43">
        <f t="shared" si="121"/>
        <v>1716.97</v>
      </c>
      <c r="S212" s="43">
        <f t="shared" si="121"/>
        <v>1716.97</v>
      </c>
      <c r="T212" s="43">
        <f t="shared" si="121"/>
        <v>1716.97</v>
      </c>
      <c r="U212" s="43">
        <f t="shared" si="121"/>
        <v>1716.97</v>
      </c>
      <c r="V212" s="43">
        <f t="shared" si="121"/>
        <v>1716.97</v>
      </c>
      <c r="W212" s="43">
        <f t="shared" si="121"/>
        <v>1716.97</v>
      </c>
      <c r="X212" s="43">
        <f t="shared" si="121"/>
        <v>1716.97</v>
      </c>
      <c r="Y212" s="43">
        <f t="shared" si="121"/>
        <v>1716.97</v>
      </c>
      <c r="Z212" s="43">
        <f t="shared" si="121"/>
        <v>1716.97</v>
      </c>
      <c r="AA212" s="43">
        <f t="shared" si="121"/>
        <v>1716.97</v>
      </c>
    </row>
    <row r="213" spans="1:27" ht="12.75" hidden="1" customHeight="1" outlineLevel="1" x14ac:dyDescent="0.2">
      <c r="A213" s="92" t="s">
        <v>435</v>
      </c>
      <c r="B213" s="62" t="s">
        <v>81</v>
      </c>
      <c r="C213" s="42" t="s">
        <v>77</v>
      </c>
      <c r="D213" s="43">
        <v>4.7699999999999996</v>
      </c>
      <c r="E213" s="43">
        <v>4.7699999999999996</v>
      </c>
      <c r="F213" s="43">
        <v>4.7699999999999996</v>
      </c>
      <c r="G213" s="43">
        <v>4.7699999999999996</v>
      </c>
      <c r="H213" s="43">
        <v>4.7699999999999996</v>
      </c>
      <c r="I213" s="43">
        <v>4.7699999999999996</v>
      </c>
      <c r="J213" s="43">
        <v>4.7699999999999996</v>
      </c>
      <c r="K213" s="43">
        <v>4.7699999999999996</v>
      </c>
      <c r="L213" s="43">
        <v>4.7699999999999996</v>
      </c>
      <c r="M213" s="43">
        <v>4.7699999999999996</v>
      </c>
      <c r="N213" s="43">
        <v>4.7699999999999996</v>
      </c>
      <c r="O213" s="43">
        <v>4.7699999999999996</v>
      </c>
      <c r="P213" s="43">
        <v>4.7699999999999996</v>
      </c>
      <c r="Q213" s="43">
        <v>4.7699999999999996</v>
      </c>
      <c r="R213" s="43">
        <v>4.7699999999999996</v>
      </c>
      <c r="S213" s="43">
        <v>4.7699999999999996</v>
      </c>
      <c r="T213" s="43">
        <v>4.7699999999999996</v>
      </c>
      <c r="U213" s="43">
        <v>4.7699999999999996</v>
      </c>
      <c r="V213" s="43">
        <v>4.7699999999999996</v>
      </c>
      <c r="W213" s="43">
        <v>4.7699999999999996</v>
      </c>
      <c r="X213" s="43">
        <v>4.7699999999999996</v>
      </c>
      <c r="Y213" s="43">
        <v>4.7699999999999996</v>
      </c>
      <c r="Z213" s="43">
        <v>4.7699999999999996</v>
      </c>
      <c r="AA213" s="43">
        <v>4.7699999999999996</v>
      </c>
    </row>
    <row r="214" spans="1:27" ht="12.75" hidden="1" customHeight="1" outlineLevel="1" x14ac:dyDescent="0.2">
      <c r="A214" s="92" t="s">
        <v>436</v>
      </c>
      <c r="B214" s="62" t="s">
        <v>79</v>
      </c>
      <c r="C214" s="42" t="s">
        <v>77</v>
      </c>
      <c r="D214" s="43">
        <f>$D$11</f>
        <v>330.69</v>
      </c>
      <c r="E214" s="43">
        <f t="shared" ref="E214:AA214" si="122">$D$11</f>
        <v>330.69</v>
      </c>
      <c r="F214" s="43">
        <f t="shared" si="122"/>
        <v>330.69</v>
      </c>
      <c r="G214" s="43">
        <f t="shared" si="122"/>
        <v>330.69</v>
      </c>
      <c r="H214" s="43">
        <f t="shared" si="122"/>
        <v>330.69</v>
      </c>
      <c r="I214" s="43">
        <f t="shared" si="122"/>
        <v>330.69</v>
      </c>
      <c r="J214" s="43">
        <f t="shared" si="122"/>
        <v>330.69</v>
      </c>
      <c r="K214" s="43">
        <f t="shared" si="122"/>
        <v>330.69</v>
      </c>
      <c r="L214" s="43">
        <f t="shared" si="122"/>
        <v>330.69</v>
      </c>
      <c r="M214" s="43">
        <f t="shared" si="122"/>
        <v>330.69</v>
      </c>
      <c r="N214" s="43">
        <f t="shared" si="122"/>
        <v>330.69</v>
      </c>
      <c r="O214" s="43">
        <f t="shared" si="122"/>
        <v>330.69</v>
      </c>
      <c r="P214" s="43">
        <f t="shared" si="122"/>
        <v>330.69</v>
      </c>
      <c r="Q214" s="43">
        <f t="shared" si="122"/>
        <v>330.69</v>
      </c>
      <c r="R214" s="43">
        <f t="shared" si="122"/>
        <v>330.69</v>
      </c>
      <c r="S214" s="43">
        <f t="shared" si="122"/>
        <v>330.69</v>
      </c>
      <c r="T214" s="43">
        <f t="shared" si="122"/>
        <v>330.69</v>
      </c>
      <c r="U214" s="43">
        <f t="shared" si="122"/>
        <v>330.69</v>
      </c>
      <c r="V214" s="43">
        <f t="shared" si="122"/>
        <v>330.69</v>
      </c>
      <c r="W214" s="43">
        <f t="shared" si="122"/>
        <v>330.69</v>
      </c>
      <c r="X214" s="43">
        <f t="shared" si="122"/>
        <v>330.69</v>
      </c>
      <c r="Y214" s="43">
        <f t="shared" si="122"/>
        <v>330.69</v>
      </c>
      <c r="Z214" s="43">
        <f t="shared" si="122"/>
        <v>330.69</v>
      </c>
      <c r="AA214" s="43">
        <f t="shared" si="122"/>
        <v>330.69</v>
      </c>
    </row>
    <row r="215" spans="1:27" ht="12.75" customHeight="1" collapsed="1" x14ac:dyDescent="0.2">
      <c r="A215" s="91" t="s">
        <v>437</v>
      </c>
      <c r="B215" s="27" t="str">
        <f>"14"&amp;"."&amp;$B$599&amp;"."&amp;$B$600</f>
        <v>14.02.2023</v>
      </c>
      <c r="C215" s="83" t="s">
        <v>74</v>
      </c>
      <c r="D215" s="84">
        <f>ROUND(((D216+D217+D219+D218)/1000),5)</f>
        <v>3.2740499999999999</v>
      </c>
      <c r="E215" s="84">
        <f>ROUND(((E216+E217+E219+E218)/1000),5)</f>
        <v>3.2197100000000001</v>
      </c>
      <c r="F215" s="84">
        <f>ROUND(((F216+F217+F219+F218)/1000),5)</f>
        <v>3.1781899999999998</v>
      </c>
      <c r="G215" s="84">
        <f t="shared" ref="G215:AA215" si="123">ROUND(((G216+G217+G219+G218)/1000),5)</f>
        <v>3.1761699999999999</v>
      </c>
      <c r="H215" s="84">
        <f t="shared" si="123"/>
        <v>3.2220499999999999</v>
      </c>
      <c r="I215" s="84">
        <f t="shared" si="123"/>
        <v>3.3162600000000002</v>
      </c>
      <c r="J215" s="84">
        <f t="shared" si="123"/>
        <v>3.61232</v>
      </c>
      <c r="K215" s="84">
        <f t="shared" si="123"/>
        <v>3.7263799999999998</v>
      </c>
      <c r="L215" s="84">
        <f t="shared" si="123"/>
        <v>3.8082199999999999</v>
      </c>
      <c r="M215" s="84">
        <f t="shared" si="123"/>
        <v>3.9669300000000001</v>
      </c>
      <c r="N215" s="84">
        <f t="shared" si="123"/>
        <v>3.9786199999999998</v>
      </c>
      <c r="O215" s="84">
        <f t="shared" si="123"/>
        <v>3.97736</v>
      </c>
      <c r="P215" s="84">
        <f t="shared" si="123"/>
        <v>3.9551599999999998</v>
      </c>
      <c r="Q215" s="84">
        <f t="shared" si="123"/>
        <v>3.96177</v>
      </c>
      <c r="R215" s="84">
        <f t="shared" si="123"/>
        <v>3.9567600000000001</v>
      </c>
      <c r="S215" s="84">
        <f t="shared" si="123"/>
        <v>3.94801</v>
      </c>
      <c r="T215" s="84">
        <f t="shared" si="123"/>
        <v>3.95031</v>
      </c>
      <c r="U215" s="84">
        <f t="shared" si="123"/>
        <v>3.96549</v>
      </c>
      <c r="V215" s="84">
        <f t="shared" si="123"/>
        <v>3.9720499999999999</v>
      </c>
      <c r="W215" s="84">
        <f t="shared" si="123"/>
        <v>3.9640399999999998</v>
      </c>
      <c r="X215" s="84">
        <f t="shared" si="123"/>
        <v>3.9249999999999998</v>
      </c>
      <c r="Y215" s="84">
        <f t="shared" si="123"/>
        <v>3.7450800000000002</v>
      </c>
      <c r="Z215" s="84">
        <f t="shared" si="123"/>
        <v>3.6480199999999998</v>
      </c>
      <c r="AA215" s="84">
        <f t="shared" si="123"/>
        <v>3.4754999999999998</v>
      </c>
    </row>
    <row r="216" spans="1:27" ht="12.75" hidden="1" customHeight="1" outlineLevel="1" x14ac:dyDescent="0.2">
      <c r="A216" s="92" t="s">
        <v>438</v>
      </c>
      <c r="B216" s="62" t="s">
        <v>231</v>
      </c>
      <c r="C216" s="42" t="s">
        <v>77</v>
      </c>
      <c r="D216" s="43">
        <v>1221.6199999999999</v>
      </c>
      <c r="E216" s="43">
        <v>1167.28</v>
      </c>
      <c r="F216" s="43">
        <v>1125.76</v>
      </c>
      <c r="G216" s="43">
        <v>1123.74</v>
      </c>
      <c r="H216" s="43">
        <v>1169.6199999999999</v>
      </c>
      <c r="I216" s="43">
        <v>1263.83</v>
      </c>
      <c r="J216" s="43">
        <v>1559.89</v>
      </c>
      <c r="K216" s="43">
        <v>1673.95</v>
      </c>
      <c r="L216" s="43">
        <v>1755.79</v>
      </c>
      <c r="M216" s="43">
        <v>1914.5</v>
      </c>
      <c r="N216" s="43">
        <v>1926.19</v>
      </c>
      <c r="O216" s="43">
        <v>1924.93</v>
      </c>
      <c r="P216" s="43">
        <v>1902.73</v>
      </c>
      <c r="Q216" s="43">
        <v>1909.34</v>
      </c>
      <c r="R216" s="43">
        <v>1904.33</v>
      </c>
      <c r="S216" s="43">
        <v>1895.58</v>
      </c>
      <c r="T216" s="43">
        <v>1897.88</v>
      </c>
      <c r="U216" s="43">
        <v>1913.06</v>
      </c>
      <c r="V216" s="43">
        <v>1919.62</v>
      </c>
      <c r="W216" s="43">
        <v>1911.61</v>
      </c>
      <c r="X216" s="43">
        <v>1872.57</v>
      </c>
      <c r="Y216" s="43">
        <v>1692.65</v>
      </c>
      <c r="Z216" s="43">
        <v>1595.59</v>
      </c>
      <c r="AA216" s="43">
        <v>1423.07</v>
      </c>
    </row>
    <row r="217" spans="1:27" ht="12.75" hidden="1" customHeight="1" outlineLevel="1" x14ac:dyDescent="0.2">
      <c r="A217" s="92" t="s">
        <v>439</v>
      </c>
      <c r="B217" s="62" t="s">
        <v>88</v>
      </c>
      <c r="C217" s="42" t="s">
        <v>77</v>
      </c>
      <c r="D217" s="43">
        <f>$D$152</f>
        <v>1716.97</v>
      </c>
      <c r="E217" s="43">
        <f>$D$152</f>
        <v>1716.97</v>
      </c>
      <c r="F217" s="43">
        <f t="shared" ref="F217:AA217" si="124">$D$152</f>
        <v>1716.97</v>
      </c>
      <c r="G217" s="43">
        <f t="shared" si="124"/>
        <v>1716.97</v>
      </c>
      <c r="H217" s="43">
        <f t="shared" si="124"/>
        <v>1716.97</v>
      </c>
      <c r="I217" s="43">
        <f t="shared" si="124"/>
        <v>1716.97</v>
      </c>
      <c r="J217" s="43">
        <f t="shared" si="124"/>
        <v>1716.97</v>
      </c>
      <c r="K217" s="43">
        <f t="shared" si="124"/>
        <v>1716.97</v>
      </c>
      <c r="L217" s="43">
        <f t="shared" si="124"/>
        <v>1716.97</v>
      </c>
      <c r="M217" s="43">
        <f t="shared" si="124"/>
        <v>1716.97</v>
      </c>
      <c r="N217" s="43">
        <f t="shared" si="124"/>
        <v>1716.97</v>
      </c>
      <c r="O217" s="43">
        <f t="shared" si="124"/>
        <v>1716.97</v>
      </c>
      <c r="P217" s="43">
        <f t="shared" si="124"/>
        <v>1716.97</v>
      </c>
      <c r="Q217" s="43">
        <f t="shared" si="124"/>
        <v>1716.97</v>
      </c>
      <c r="R217" s="43">
        <f t="shared" si="124"/>
        <v>1716.97</v>
      </c>
      <c r="S217" s="43">
        <f t="shared" si="124"/>
        <v>1716.97</v>
      </c>
      <c r="T217" s="43">
        <f t="shared" si="124"/>
        <v>1716.97</v>
      </c>
      <c r="U217" s="43">
        <f t="shared" si="124"/>
        <v>1716.97</v>
      </c>
      <c r="V217" s="43">
        <f t="shared" si="124"/>
        <v>1716.97</v>
      </c>
      <c r="W217" s="43">
        <f t="shared" si="124"/>
        <v>1716.97</v>
      </c>
      <c r="X217" s="43">
        <f t="shared" si="124"/>
        <v>1716.97</v>
      </c>
      <c r="Y217" s="43">
        <f t="shared" si="124"/>
        <v>1716.97</v>
      </c>
      <c r="Z217" s="43">
        <f t="shared" si="124"/>
        <v>1716.97</v>
      </c>
      <c r="AA217" s="43">
        <f t="shared" si="124"/>
        <v>1716.97</v>
      </c>
    </row>
    <row r="218" spans="1:27" ht="12.75" hidden="1" customHeight="1" outlineLevel="1" x14ac:dyDescent="0.2">
      <c r="A218" s="92" t="s">
        <v>440</v>
      </c>
      <c r="B218" s="62" t="s">
        <v>81</v>
      </c>
      <c r="C218" s="42" t="s">
        <v>77</v>
      </c>
      <c r="D218" s="43">
        <v>4.7699999999999996</v>
      </c>
      <c r="E218" s="43">
        <v>4.7699999999999996</v>
      </c>
      <c r="F218" s="43">
        <v>4.7699999999999996</v>
      </c>
      <c r="G218" s="43">
        <v>4.7699999999999996</v>
      </c>
      <c r="H218" s="43">
        <v>4.7699999999999996</v>
      </c>
      <c r="I218" s="43">
        <v>4.7699999999999996</v>
      </c>
      <c r="J218" s="43">
        <v>4.7699999999999996</v>
      </c>
      <c r="K218" s="43">
        <v>4.7699999999999996</v>
      </c>
      <c r="L218" s="43">
        <v>4.7699999999999996</v>
      </c>
      <c r="M218" s="43">
        <v>4.7699999999999996</v>
      </c>
      <c r="N218" s="43">
        <v>4.7699999999999996</v>
      </c>
      <c r="O218" s="43">
        <v>4.7699999999999996</v>
      </c>
      <c r="P218" s="43">
        <v>4.7699999999999996</v>
      </c>
      <c r="Q218" s="43">
        <v>4.7699999999999996</v>
      </c>
      <c r="R218" s="43">
        <v>4.7699999999999996</v>
      </c>
      <c r="S218" s="43">
        <v>4.7699999999999996</v>
      </c>
      <c r="T218" s="43">
        <v>4.7699999999999996</v>
      </c>
      <c r="U218" s="43">
        <v>4.7699999999999996</v>
      </c>
      <c r="V218" s="43">
        <v>4.7699999999999996</v>
      </c>
      <c r="W218" s="43">
        <v>4.7699999999999996</v>
      </c>
      <c r="X218" s="43">
        <v>4.7699999999999996</v>
      </c>
      <c r="Y218" s="43">
        <v>4.7699999999999996</v>
      </c>
      <c r="Z218" s="43">
        <v>4.7699999999999996</v>
      </c>
      <c r="AA218" s="43">
        <v>4.7699999999999996</v>
      </c>
    </row>
    <row r="219" spans="1:27" ht="12.75" hidden="1" customHeight="1" outlineLevel="1" x14ac:dyDescent="0.2">
      <c r="A219" s="92" t="s">
        <v>441</v>
      </c>
      <c r="B219" s="62" t="s">
        <v>79</v>
      </c>
      <c r="C219" s="42" t="s">
        <v>77</v>
      </c>
      <c r="D219" s="43">
        <f>$D$11</f>
        <v>330.69</v>
      </c>
      <c r="E219" s="43">
        <f t="shared" ref="E219:AA219" si="125">$D$11</f>
        <v>330.69</v>
      </c>
      <c r="F219" s="43">
        <f t="shared" si="125"/>
        <v>330.69</v>
      </c>
      <c r="G219" s="43">
        <f t="shared" si="125"/>
        <v>330.69</v>
      </c>
      <c r="H219" s="43">
        <f t="shared" si="125"/>
        <v>330.69</v>
      </c>
      <c r="I219" s="43">
        <f t="shared" si="125"/>
        <v>330.69</v>
      </c>
      <c r="J219" s="43">
        <f t="shared" si="125"/>
        <v>330.69</v>
      </c>
      <c r="K219" s="43">
        <f t="shared" si="125"/>
        <v>330.69</v>
      </c>
      <c r="L219" s="43">
        <f t="shared" si="125"/>
        <v>330.69</v>
      </c>
      <c r="M219" s="43">
        <f t="shared" si="125"/>
        <v>330.69</v>
      </c>
      <c r="N219" s="43">
        <f t="shared" si="125"/>
        <v>330.69</v>
      </c>
      <c r="O219" s="43">
        <f t="shared" si="125"/>
        <v>330.69</v>
      </c>
      <c r="P219" s="43">
        <f t="shared" si="125"/>
        <v>330.69</v>
      </c>
      <c r="Q219" s="43">
        <f t="shared" si="125"/>
        <v>330.69</v>
      </c>
      <c r="R219" s="43">
        <f t="shared" si="125"/>
        <v>330.69</v>
      </c>
      <c r="S219" s="43">
        <f t="shared" si="125"/>
        <v>330.69</v>
      </c>
      <c r="T219" s="43">
        <f t="shared" si="125"/>
        <v>330.69</v>
      </c>
      <c r="U219" s="43">
        <f t="shared" si="125"/>
        <v>330.69</v>
      </c>
      <c r="V219" s="43">
        <f t="shared" si="125"/>
        <v>330.69</v>
      </c>
      <c r="W219" s="43">
        <f t="shared" si="125"/>
        <v>330.69</v>
      </c>
      <c r="X219" s="43">
        <f t="shared" si="125"/>
        <v>330.69</v>
      </c>
      <c r="Y219" s="43">
        <f t="shared" si="125"/>
        <v>330.69</v>
      </c>
      <c r="Z219" s="43">
        <f t="shared" si="125"/>
        <v>330.69</v>
      </c>
      <c r="AA219" s="43">
        <f t="shared" si="125"/>
        <v>330.69</v>
      </c>
    </row>
    <row r="220" spans="1:27" ht="12.75" customHeight="1" collapsed="1" x14ac:dyDescent="0.2">
      <c r="A220" s="91" t="s">
        <v>442</v>
      </c>
      <c r="B220" s="27" t="str">
        <f>"15"&amp;"."&amp;$B$599&amp;"."&amp;$B$600</f>
        <v>15.02.2023</v>
      </c>
      <c r="C220" s="83" t="s">
        <v>74</v>
      </c>
      <c r="D220" s="84">
        <f>ROUND(((D221+D222+D224+D223)/1000),5)</f>
        <v>3.2818000000000001</v>
      </c>
      <c r="E220" s="84">
        <f>ROUND(((E221+E222+E224+E223)/1000),5)</f>
        <v>3.2041499999999998</v>
      </c>
      <c r="F220" s="84">
        <f>ROUND(((F221+F222+F224+F223)/1000),5)</f>
        <v>3.1772</v>
      </c>
      <c r="G220" s="84">
        <f t="shared" ref="G220:AA220" si="126">ROUND(((G221+G222+G224+G223)/1000),5)</f>
        <v>3.1780400000000002</v>
      </c>
      <c r="H220" s="84">
        <f t="shared" si="126"/>
        <v>3.2227399999999999</v>
      </c>
      <c r="I220" s="84">
        <f t="shared" si="126"/>
        <v>3.32185</v>
      </c>
      <c r="J220" s="84">
        <f t="shared" si="126"/>
        <v>3.5836199999999998</v>
      </c>
      <c r="K220" s="84">
        <f t="shared" si="126"/>
        <v>3.7315200000000002</v>
      </c>
      <c r="L220" s="84">
        <f t="shared" si="126"/>
        <v>3.7870599999999999</v>
      </c>
      <c r="M220" s="84">
        <f t="shared" si="126"/>
        <v>3.8176399999999999</v>
      </c>
      <c r="N220" s="84">
        <f t="shared" si="126"/>
        <v>3.8497499999999998</v>
      </c>
      <c r="O220" s="84">
        <f t="shared" si="126"/>
        <v>3.95486</v>
      </c>
      <c r="P220" s="84">
        <f t="shared" si="126"/>
        <v>3.8707500000000001</v>
      </c>
      <c r="Q220" s="84">
        <f t="shared" si="126"/>
        <v>3.9020100000000002</v>
      </c>
      <c r="R220" s="84">
        <f t="shared" si="126"/>
        <v>3.8753799999999998</v>
      </c>
      <c r="S220" s="84">
        <f t="shared" si="126"/>
        <v>3.8234599999999999</v>
      </c>
      <c r="T220" s="84">
        <f t="shared" si="126"/>
        <v>3.7879299999999998</v>
      </c>
      <c r="U220" s="84">
        <f t="shared" si="126"/>
        <v>3.8074499999999998</v>
      </c>
      <c r="V220" s="84">
        <f t="shared" si="126"/>
        <v>3.8775400000000002</v>
      </c>
      <c r="W220" s="84">
        <f t="shared" si="126"/>
        <v>3.87873</v>
      </c>
      <c r="X220" s="84">
        <f t="shared" si="126"/>
        <v>3.84958</v>
      </c>
      <c r="Y220" s="84">
        <f t="shared" si="126"/>
        <v>3.7788300000000001</v>
      </c>
      <c r="Z220" s="84">
        <f t="shared" si="126"/>
        <v>3.6372800000000001</v>
      </c>
      <c r="AA220" s="84">
        <f t="shared" si="126"/>
        <v>3.4195000000000002</v>
      </c>
    </row>
    <row r="221" spans="1:27" ht="12.75" hidden="1" customHeight="1" outlineLevel="1" x14ac:dyDescent="0.2">
      <c r="A221" s="92" t="s">
        <v>443</v>
      </c>
      <c r="B221" s="62" t="s">
        <v>231</v>
      </c>
      <c r="C221" s="42" t="s">
        <v>77</v>
      </c>
      <c r="D221" s="43">
        <v>1229.3699999999999</v>
      </c>
      <c r="E221" s="43">
        <v>1151.72</v>
      </c>
      <c r="F221" s="43">
        <v>1124.77</v>
      </c>
      <c r="G221" s="43">
        <v>1125.6099999999999</v>
      </c>
      <c r="H221" s="43">
        <v>1170.31</v>
      </c>
      <c r="I221" s="43">
        <v>1269.42</v>
      </c>
      <c r="J221" s="43">
        <v>1531.19</v>
      </c>
      <c r="K221" s="43">
        <v>1679.09</v>
      </c>
      <c r="L221" s="43">
        <v>1734.63</v>
      </c>
      <c r="M221" s="43">
        <v>1765.21</v>
      </c>
      <c r="N221" s="43">
        <v>1797.32</v>
      </c>
      <c r="O221" s="43">
        <v>1902.43</v>
      </c>
      <c r="P221" s="43">
        <v>1818.32</v>
      </c>
      <c r="Q221" s="43">
        <v>1849.58</v>
      </c>
      <c r="R221" s="43">
        <v>1822.95</v>
      </c>
      <c r="S221" s="43">
        <v>1771.03</v>
      </c>
      <c r="T221" s="43">
        <v>1735.5</v>
      </c>
      <c r="U221" s="43">
        <v>1755.02</v>
      </c>
      <c r="V221" s="43">
        <v>1825.11</v>
      </c>
      <c r="W221" s="43">
        <v>1826.3</v>
      </c>
      <c r="X221" s="43">
        <v>1797.15</v>
      </c>
      <c r="Y221" s="43">
        <v>1726.4</v>
      </c>
      <c r="Z221" s="43">
        <v>1584.85</v>
      </c>
      <c r="AA221" s="43">
        <v>1367.07</v>
      </c>
    </row>
    <row r="222" spans="1:27" ht="12.75" hidden="1" customHeight="1" outlineLevel="1" x14ac:dyDescent="0.2">
      <c r="A222" s="92" t="s">
        <v>444</v>
      </c>
      <c r="B222" s="62" t="s">
        <v>88</v>
      </c>
      <c r="C222" s="42" t="s">
        <v>77</v>
      </c>
      <c r="D222" s="43">
        <f>$D$152</f>
        <v>1716.97</v>
      </c>
      <c r="E222" s="43">
        <f>$D$152</f>
        <v>1716.97</v>
      </c>
      <c r="F222" s="43">
        <f t="shared" ref="F222:AA222" si="127">$D$152</f>
        <v>1716.97</v>
      </c>
      <c r="G222" s="43">
        <f t="shared" si="127"/>
        <v>1716.97</v>
      </c>
      <c r="H222" s="43">
        <f t="shared" si="127"/>
        <v>1716.97</v>
      </c>
      <c r="I222" s="43">
        <f t="shared" si="127"/>
        <v>1716.97</v>
      </c>
      <c r="J222" s="43">
        <f t="shared" si="127"/>
        <v>1716.97</v>
      </c>
      <c r="K222" s="43">
        <f t="shared" si="127"/>
        <v>1716.97</v>
      </c>
      <c r="L222" s="43">
        <f t="shared" si="127"/>
        <v>1716.97</v>
      </c>
      <c r="M222" s="43">
        <f t="shared" si="127"/>
        <v>1716.97</v>
      </c>
      <c r="N222" s="43">
        <f t="shared" si="127"/>
        <v>1716.97</v>
      </c>
      <c r="O222" s="43">
        <f t="shared" si="127"/>
        <v>1716.97</v>
      </c>
      <c r="P222" s="43">
        <f t="shared" si="127"/>
        <v>1716.97</v>
      </c>
      <c r="Q222" s="43">
        <f t="shared" si="127"/>
        <v>1716.97</v>
      </c>
      <c r="R222" s="43">
        <f t="shared" si="127"/>
        <v>1716.97</v>
      </c>
      <c r="S222" s="43">
        <f t="shared" si="127"/>
        <v>1716.97</v>
      </c>
      <c r="T222" s="43">
        <f t="shared" si="127"/>
        <v>1716.97</v>
      </c>
      <c r="U222" s="43">
        <f t="shared" si="127"/>
        <v>1716.97</v>
      </c>
      <c r="V222" s="43">
        <f t="shared" si="127"/>
        <v>1716.97</v>
      </c>
      <c r="W222" s="43">
        <f t="shared" si="127"/>
        <v>1716.97</v>
      </c>
      <c r="X222" s="43">
        <f t="shared" si="127"/>
        <v>1716.97</v>
      </c>
      <c r="Y222" s="43">
        <f t="shared" si="127"/>
        <v>1716.97</v>
      </c>
      <c r="Z222" s="43">
        <f t="shared" si="127"/>
        <v>1716.97</v>
      </c>
      <c r="AA222" s="43">
        <f t="shared" si="127"/>
        <v>1716.97</v>
      </c>
    </row>
    <row r="223" spans="1:27" ht="12.75" hidden="1" customHeight="1" outlineLevel="1" x14ac:dyDescent="0.2">
      <c r="A223" s="92" t="s">
        <v>445</v>
      </c>
      <c r="B223" s="62" t="s">
        <v>81</v>
      </c>
      <c r="C223" s="42" t="s">
        <v>77</v>
      </c>
      <c r="D223" s="43">
        <v>4.7699999999999996</v>
      </c>
      <c r="E223" s="43">
        <v>4.7699999999999996</v>
      </c>
      <c r="F223" s="43">
        <v>4.7699999999999996</v>
      </c>
      <c r="G223" s="43">
        <v>4.7699999999999996</v>
      </c>
      <c r="H223" s="43">
        <v>4.7699999999999996</v>
      </c>
      <c r="I223" s="43">
        <v>4.7699999999999996</v>
      </c>
      <c r="J223" s="43">
        <v>4.7699999999999996</v>
      </c>
      <c r="K223" s="43">
        <v>4.7699999999999996</v>
      </c>
      <c r="L223" s="43">
        <v>4.7699999999999996</v>
      </c>
      <c r="M223" s="43">
        <v>4.7699999999999996</v>
      </c>
      <c r="N223" s="43">
        <v>4.7699999999999996</v>
      </c>
      <c r="O223" s="43">
        <v>4.7699999999999996</v>
      </c>
      <c r="P223" s="43">
        <v>4.7699999999999996</v>
      </c>
      <c r="Q223" s="43">
        <v>4.7699999999999996</v>
      </c>
      <c r="R223" s="43">
        <v>4.7699999999999996</v>
      </c>
      <c r="S223" s="43">
        <v>4.7699999999999996</v>
      </c>
      <c r="T223" s="43">
        <v>4.7699999999999996</v>
      </c>
      <c r="U223" s="43">
        <v>4.7699999999999996</v>
      </c>
      <c r="V223" s="43">
        <v>4.7699999999999996</v>
      </c>
      <c r="W223" s="43">
        <v>4.7699999999999996</v>
      </c>
      <c r="X223" s="43">
        <v>4.7699999999999996</v>
      </c>
      <c r="Y223" s="43">
        <v>4.7699999999999996</v>
      </c>
      <c r="Z223" s="43">
        <v>4.7699999999999996</v>
      </c>
      <c r="AA223" s="43">
        <v>4.7699999999999996</v>
      </c>
    </row>
    <row r="224" spans="1:27" ht="12.75" hidden="1" customHeight="1" outlineLevel="1" x14ac:dyDescent="0.2">
      <c r="A224" s="92" t="s">
        <v>446</v>
      </c>
      <c r="B224" s="62" t="s">
        <v>79</v>
      </c>
      <c r="C224" s="42" t="s">
        <v>77</v>
      </c>
      <c r="D224" s="43">
        <f>$D$11</f>
        <v>330.69</v>
      </c>
      <c r="E224" s="43">
        <f t="shared" ref="E224:AA224" si="128">$D$11</f>
        <v>330.69</v>
      </c>
      <c r="F224" s="43">
        <f t="shared" si="128"/>
        <v>330.69</v>
      </c>
      <c r="G224" s="43">
        <f t="shared" si="128"/>
        <v>330.69</v>
      </c>
      <c r="H224" s="43">
        <f t="shared" si="128"/>
        <v>330.69</v>
      </c>
      <c r="I224" s="43">
        <f t="shared" si="128"/>
        <v>330.69</v>
      </c>
      <c r="J224" s="43">
        <f t="shared" si="128"/>
        <v>330.69</v>
      </c>
      <c r="K224" s="43">
        <f t="shared" si="128"/>
        <v>330.69</v>
      </c>
      <c r="L224" s="43">
        <f t="shared" si="128"/>
        <v>330.69</v>
      </c>
      <c r="M224" s="43">
        <f t="shared" si="128"/>
        <v>330.69</v>
      </c>
      <c r="N224" s="43">
        <f t="shared" si="128"/>
        <v>330.69</v>
      </c>
      <c r="O224" s="43">
        <f t="shared" si="128"/>
        <v>330.69</v>
      </c>
      <c r="P224" s="43">
        <f t="shared" si="128"/>
        <v>330.69</v>
      </c>
      <c r="Q224" s="43">
        <f t="shared" si="128"/>
        <v>330.69</v>
      </c>
      <c r="R224" s="43">
        <f t="shared" si="128"/>
        <v>330.69</v>
      </c>
      <c r="S224" s="43">
        <f t="shared" si="128"/>
        <v>330.69</v>
      </c>
      <c r="T224" s="43">
        <f t="shared" si="128"/>
        <v>330.69</v>
      </c>
      <c r="U224" s="43">
        <f t="shared" si="128"/>
        <v>330.69</v>
      </c>
      <c r="V224" s="43">
        <f t="shared" si="128"/>
        <v>330.69</v>
      </c>
      <c r="W224" s="43">
        <f t="shared" si="128"/>
        <v>330.69</v>
      </c>
      <c r="X224" s="43">
        <f t="shared" si="128"/>
        <v>330.69</v>
      </c>
      <c r="Y224" s="43">
        <f t="shared" si="128"/>
        <v>330.69</v>
      </c>
      <c r="Z224" s="43">
        <f t="shared" si="128"/>
        <v>330.69</v>
      </c>
      <c r="AA224" s="43">
        <f t="shared" si="128"/>
        <v>330.69</v>
      </c>
    </row>
    <row r="225" spans="1:27" ht="12.75" customHeight="1" collapsed="1" x14ac:dyDescent="0.2">
      <c r="A225" s="91" t="s">
        <v>447</v>
      </c>
      <c r="B225" s="27" t="str">
        <f>"16"&amp;"."&amp;$B$599&amp;"."&amp;$B$600</f>
        <v>16.02.2023</v>
      </c>
      <c r="C225" s="83" t="s">
        <v>74</v>
      </c>
      <c r="D225" s="84">
        <f>ROUND(((D226+D227+D229+D228)/1000),5)</f>
        <v>3.2587299999999999</v>
      </c>
      <c r="E225" s="84">
        <f>ROUND(((E226+E227+E229+E228)/1000),5)</f>
        <v>3.2090200000000002</v>
      </c>
      <c r="F225" s="84">
        <f>ROUND(((F226+F227+F229+F228)/1000),5)</f>
        <v>3.1783600000000001</v>
      </c>
      <c r="G225" s="84">
        <f t="shared" ref="G225:AA225" si="129">ROUND(((G226+G227+G229+G228)/1000),5)</f>
        <v>3.1823700000000001</v>
      </c>
      <c r="H225" s="84">
        <f t="shared" si="129"/>
        <v>3.23786</v>
      </c>
      <c r="I225" s="84">
        <f t="shared" si="129"/>
        <v>3.3494000000000002</v>
      </c>
      <c r="J225" s="84">
        <f t="shared" si="129"/>
        <v>3.5764800000000001</v>
      </c>
      <c r="K225" s="84">
        <f t="shared" si="129"/>
        <v>3.7070799999999999</v>
      </c>
      <c r="L225" s="84">
        <f t="shared" si="129"/>
        <v>3.7501199999999999</v>
      </c>
      <c r="M225" s="84">
        <f t="shared" si="129"/>
        <v>3.7638799999999999</v>
      </c>
      <c r="N225" s="84">
        <f t="shared" si="129"/>
        <v>3.7837299999999998</v>
      </c>
      <c r="O225" s="84">
        <f t="shared" si="129"/>
        <v>3.8191700000000002</v>
      </c>
      <c r="P225" s="84">
        <f t="shared" si="129"/>
        <v>3.7948400000000002</v>
      </c>
      <c r="Q225" s="84">
        <f t="shared" si="129"/>
        <v>3.7922600000000002</v>
      </c>
      <c r="R225" s="84">
        <f t="shared" si="129"/>
        <v>3.7882099999999999</v>
      </c>
      <c r="S225" s="84">
        <f t="shared" si="129"/>
        <v>3.7569699999999999</v>
      </c>
      <c r="T225" s="84">
        <f t="shared" si="129"/>
        <v>3.7353200000000002</v>
      </c>
      <c r="U225" s="84">
        <f t="shared" si="129"/>
        <v>3.7522199999999999</v>
      </c>
      <c r="V225" s="84">
        <f t="shared" si="129"/>
        <v>3.7793399999999999</v>
      </c>
      <c r="W225" s="84">
        <f t="shared" si="129"/>
        <v>3.8018999999999998</v>
      </c>
      <c r="X225" s="84">
        <f t="shared" si="129"/>
        <v>3.7810999999999999</v>
      </c>
      <c r="Y225" s="84">
        <f t="shared" si="129"/>
        <v>3.75414</v>
      </c>
      <c r="Z225" s="84">
        <f t="shared" si="129"/>
        <v>3.6295600000000001</v>
      </c>
      <c r="AA225" s="84">
        <f t="shared" si="129"/>
        <v>3.3656299999999999</v>
      </c>
    </row>
    <row r="226" spans="1:27" ht="12.75" hidden="1" customHeight="1" outlineLevel="1" x14ac:dyDescent="0.2">
      <c r="A226" s="92" t="s">
        <v>448</v>
      </c>
      <c r="B226" s="62" t="s">
        <v>231</v>
      </c>
      <c r="C226" s="42" t="s">
        <v>77</v>
      </c>
      <c r="D226" s="43">
        <v>1206.3</v>
      </c>
      <c r="E226" s="43">
        <v>1156.5899999999999</v>
      </c>
      <c r="F226" s="43">
        <v>1125.93</v>
      </c>
      <c r="G226" s="43">
        <v>1129.94</v>
      </c>
      <c r="H226" s="43">
        <v>1185.43</v>
      </c>
      <c r="I226" s="43">
        <v>1296.97</v>
      </c>
      <c r="J226" s="43">
        <v>1524.05</v>
      </c>
      <c r="K226" s="43">
        <v>1654.65</v>
      </c>
      <c r="L226" s="43">
        <v>1697.69</v>
      </c>
      <c r="M226" s="43">
        <v>1711.45</v>
      </c>
      <c r="N226" s="43">
        <v>1731.3</v>
      </c>
      <c r="O226" s="43">
        <v>1766.74</v>
      </c>
      <c r="P226" s="43">
        <v>1742.41</v>
      </c>
      <c r="Q226" s="43">
        <v>1739.83</v>
      </c>
      <c r="R226" s="43">
        <v>1735.78</v>
      </c>
      <c r="S226" s="43">
        <v>1704.54</v>
      </c>
      <c r="T226" s="43">
        <v>1682.89</v>
      </c>
      <c r="U226" s="43">
        <v>1699.79</v>
      </c>
      <c r="V226" s="43">
        <v>1726.91</v>
      </c>
      <c r="W226" s="43">
        <v>1749.47</v>
      </c>
      <c r="X226" s="43">
        <v>1728.67</v>
      </c>
      <c r="Y226" s="43">
        <v>1701.71</v>
      </c>
      <c r="Z226" s="43">
        <v>1577.13</v>
      </c>
      <c r="AA226" s="43">
        <v>1313.2</v>
      </c>
    </row>
    <row r="227" spans="1:27" ht="12.75" hidden="1" customHeight="1" outlineLevel="1" x14ac:dyDescent="0.2">
      <c r="A227" s="92" t="s">
        <v>449</v>
      </c>
      <c r="B227" s="62" t="s">
        <v>88</v>
      </c>
      <c r="C227" s="42" t="s">
        <v>77</v>
      </c>
      <c r="D227" s="43">
        <f>$D$152</f>
        <v>1716.97</v>
      </c>
      <c r="E227" s="43">
        <f>$D$152</f>
        <v>1716.97</v>
      </c>
      <c r="F227" s="43">
        <f t="shared" ref="F227:AA227" si="130">$D$152</f>
        <v>1716.97</v>
      </c>
      <c r="G227" s="43">
        <f t="shared" si="130"/>
        <v>1716.97</v>
      </c>
      <c r="H227" s="43">
        <f t="shared" si="130"/>
        <v>1716.97</v>
      </c>
      <c r="I227" s="43">
        <f t="shared" si="130"/>
        <v>1716.97</v>
      </c>
      <c r="J227" s="43">
        <f t="shared" si="130"/>
        <v>1716.97</v>
      </c>
      <c r="K227" s="43">
        <f t="shared" si="130"/>
        <v>1716.97</v>
      </c>
      <c r="L227" s="43">
        <f t="shared" si="130"/>
        <v>1716.97</v>
      </c>
      <c r="M227" s="43">
        <f t="shared" si="130"/>
        <v>1716.97</v>
      </c>
      <c r="N227" s="43">
        <f t="shared" si="130"/>
        <v>1716.97</v>
      </c>
      <c r="O227" s="43">
        <f t="shared" si="130"/>
        <v>1716.97</v>
      </c>
      <c r="P227" s="43">
        <f t="shared" si="130"/>
        <v>1716.97</v>
      </c>
      <c r="Q227" s="43">
        <f t="shared" si="130"/>
        <v>1716.97</v>
      </c>
      <c r="R227" s="43">
        <f t="shared" si="130"/>
        <v>1716.97</v>
      </c>
      <c r="S227" s="43">
        <f t="shared" si="130"/>
        <v>1716.97</v>
      </c>
      <c r="T227" s="43">
        <f t="shared" si="130"/>
        <v>1716.97</v>
      </c>
      <c r="U227" s="43">
        <f t="shared" si="130"/>
        <v>1716.97</v>
      </c>
      <c r="V227" s="43">
        <f t="shared" si="130"/>
        <v>1716.97</v>
      </c>
      <c r="W227" s="43">
        <f t="shared" si="130"/>
        <v>1716.97</v>
      </c>
      <c r="X227" s="43">
        <f t="shared" si="130"/>
        <v>1716.97</v>
      </c>
      <c r="Y227" s="43">
        <f t="shared" si="130"/>
        <v>1716.97</v>
      </c>
      <c r="Z227" s="43">
        <f t="shared" si="130"/>
        <v>1716.97</v>
      </c>
      <c r="AA227" s="43">
        <f t="shared" si="130"/>
        <v>1716.97</v>
      </c>
    </row>
    <row r="228" spans="1:27" ht="12.75" hidden="1" customHeight="1" outlineLevel="1" x14ac:dyDescent="0.2">
      <c r="A228" s="92" t="s">
        <v>450</v>
      </c>
      <c r="B228" s="62" t="s">
        <v>81</v>
      </c>
      <c r="C228" s="42" t="s">
        <v>77</v>
      </c>
      <c r="D228" s="43">
        <v>4.7699999999999996</v>
      </c>
      <c r="E228" s="43">
        <v>4.7699999999999996</v>
      </c>
      <c r="F228" s="43">
        <v>4.7699999999999996</v>
      </c>
      <c r="G228" s="43">
        <v>4.7699999999999996</v>
      </c>
      <c r="H228" s="43">
        <v>4.7699999999999996</v>
      </c>
      <c r="I228" s="43">
        <v>4.7699999999999996</v>
      </c>
      <c r="J228" s="43">
        <v>4.7699999999999996</v>
      </c>
      <c r="K228" s="43">
        <v>4.7699999999999996</v>
      </c>
      <c r="L228" s="43">
        <v>4.7699999999999996</v>
      </c>
      <c r="M228" s="43">
        <v>4.7699999999999996</v>
      </c>
      <c r="N228" s="43">
        <v>4.7699999999999996</v>
      </c>
      <c r="O228" s="43">
        <v>4.7699999999999996</v>
      </c>
      <c r="P228" s="43">
        <v>4.7699999999999996</v>
      </c>
      <c r="Q228" s="43">
        <v>4.7699999999999996</v>
      </c>
      <c r="R228" s="43">
        <v>4.7699999999999996</v>
      </c>
      <c r="S228" s="43">
        <v>4.7699999999999996</v>
      </c>
      <c r="T228" s="43">
        <v>4.7699999999999996</v>
      </c>
      <c r="U228" s="43">
        <v>4.7699999999999996</v>
      </c>
      <c r="V228" s="43">
        <v>4.7699999999999996</v>
      </c>
      <c r="W228" s="43">
        <v>4.7699999999999996</v>
      </c>
      <c r="X228" s="43">
        <v>4.7699999999999996</v>
      </c>
      <c r="Y228" s="43">
        <v>4.7699999999999996</v>
      </c>
      <c r="Z228" s="43">
        <v>4.7699999999999996</v>
      </c>
      <c r="AA228" s="43">
        <v>4.7699999999999996</v>
      </c>
    </row>
    <row r="229" spans="1:27" ht="12.75" hidden="1" customHeight="1" outlineLevel="1" x14ac:dyDescent="0.2">
      <c r="A229" s="92" t="s">
        <v>451</v>
      </c>
      <c r="B229" s="62" t="s">
        <v>79</v>
      </c>
      <c r="C229" s="42" t="s">
        <v>77</v>
      </c>
      <c r="D229" s="43">
        <f>$D$11</f>
        <v>330.69</v>
      </c>
      <c r="E229" s="43">
        <f t="shared" ref="E229:AA229" si="131">$D$11</f>
        <v>330.69</v>
      </c>
      <c r="F229" s="43">
        <f t="shared" si="131"/>
        <v>330.69</v>
      </c>
      <c r="G229" s="43">
        <f t="shared" si="131"/>
        <v>330.69</v>
      </c>
      <c r="H229" s="43">
        <f t="shared" si="131"/>
        <v>330.69</v>
      </c>
      <c r="I229" s="43">
        <f t="shared" si="131"/>
        <v>330.69</v>
      </c>
      <c r="J229" s="43">
        <f t="shared" si="131"/>
        <v>330.69</v>
      </c>
      <c r="K229" s="43">
        <f t="shared" si="131"/>
        <v>330.69</v>
      </c>
      <c r="L229" s="43">
        <f t="shared" si="131"/>
        <v>330.69</v>
      </c>
      <c r="M229" s="43">
        <f t="shared" si="131"/>
        <v>330.69</v>
      </c>
      <c r="N229" s="43">
        <f t="shared" si="131"/>
        <v>330.69</v>
      </c>
      <c r="O229" s="43">
        <f t="shared" si="131"/>
        <v>330.69</v>
      </c>
      <c r="P229" s="43">
        <f t="shared" si="131"/>
        <v>330.69</v>
      </c>
      <c r="Q229" s="43">
        <f t="shared" si="131"/>
        <v>330.69</v>
      </c>
      <c r="R229" s="43">
        <f t="shared" si="131"/>
        <v>330.69</v>
      </c>
      <c r="S229" s="43">
        <f t="shared" si="131"/>
        <v>330.69</v>
      </c>
      <c r="T229" s="43">
        <f t="shared" si="131"/>
        <v>330.69</v>
      </c>
      <c r="U229" s="43">
        <f t="shared" si="131"/>
        <v>330.69</v>
      </c>
      <c r="V229" s="43">
        <f t="shared" si="131"/>
        <v>330.69</v>
      </c>
      <c r="W229" s="43">
        <f t="shared" si="131"/>
        <v>330.69</v>
      </c>
      <c r="X229" s="43">
        <f t="shared" si="131"/>
        <v>330.69</v>
      </c>
      <c r="Y229" s="43">
        <f t="shared" si="131"/>
        <v>330.69</v>
      </c>
      <c r="Z229" s="43">
        <f t="shared" si="131"/>
        <v>330.69</v>
      </c>
      <c r="AA229" s="43">
        <f t="shared" si="131"/>
        <v>330.69</v>
      </c>
    </row>
    <row r="230" spans="1:27" ht="12.75" customHeight="1" collapsed="1" x14ac:dyDescent="0.2">
      <c r="A230" s="91" t="s">
        <v>452</v>
      </c>
      <c r="B230" s="27" t="str">
        <f>"17"&amp;"."&amp;$B$599&amp;"."&amp;$B$600</f>
        <v>17.02.2023</v>
      </c>
      <c r="C230" s="83" t="s">
        <v>74</v>
      </c>
      <c r="D230" s="84">
        <f>ROUND(((D231+D232+D234+D233)/1000),5)</f>
        <v>3.3016200000000002</v>
      </c>
      <c r="E230" s="84">
        <f>ROUND(((E231+E232+E234+E233)/1000),5)</f>
        <v>3.1992099999999999</v>
      </c>
      <c r="F230" s="84">
        <f>ROUND(((F231+F232+F234+F233)/1000),5)</f>
        <v>3.1630500000000001</v>
      </c>
      <c r="G230" s="84">
        <f t="shared" ref="G230:AA230" si="132">ROUND(((G231+G232+G234+G233)/1000),5)</f>
        <v>3.1721499999999998</v>
      </c>
      <c r="H230" s="84">
        <f t="shared" si="132"/>
        <v>3.24241</v>
      </c>
      <c r="I230" s="84">
        <f t="shared" si="132"/>
        <v>3.4074900000000001</v>
      </c>
      <c r="J230" s="84">
        <f t="shared" si="132"/>
        <v>3.6580300000000001</v>
      </c>
      <c r="K230" s="84">
        <f t="shared" si="132"/>
        <v>3.7958400000000001</v>
      </c>
      <c r="L230" s="84">
        <f t="shared" si="132"/>
        <v>3.87399</v>
      </c>
      <c r="M230" s="84">
        <f t="shared" si="132"/>
        <v>3.8973399999999998</v>
      </c>
      <c r="N230" s="84">
        <f t="shared" si="132"/>
        <v>3.9576500000000001</v>
      </c>
      <c r="O230" s="84">
        <f t="shared" si="132"/>
        <v>3.9719199999999999</v>
      </c>
      <c r="P230" s="84">
        <f t="shared" si="132"/>
        <v>3.9349500000000002</v>
      </c>
      <c r="Q230" s="84">
        <f t="shared" si="132"/>
        <v>3.9408099999999999</v>
      </c>
      <c r="R230" s="84">
        <f t="shared" si="132"/>
        <v>3.9232499999999999</v>
      </c>
      <c r="S230" s="84">
        <f t="shared" si="132"/>
        <v>3.8857200000000001</v>
      </c>
      <c r="T230" s="84">
        <f t="shared" si="132"/>
        <v>3.8561000000000001</v>
      </c>
      <c r="U230" s="84">
        <f t="shared" si="132"/>
        <v>3.8829899999999999</v>
      </c>
      <c r="V230" s="84">
        <f t="shared" si="132"/>
        <v>3.9305599999999998</v>
      </c>
      <c r="W230" s="84">
        <f t="shared" si="132"/>
        <v>3.9277299999999999</v>
      </c>
      <c r="X230" s="84">
        <f t="shared" si="132"/>
        <v>3.9141900000000001</v>
      </c>
      <c r="Y230" s="84">
        <f t="shared" si="132"/>
        <v>3.8849200000000002</v>
      </c>
      <c r="Z230" s="84">
        <f t="shared" si="132"/>
        <v>3.7471700000000001</v>
      </c>
      <c r="AA230" s="84">
        <f t="shared" si="132"/>
        <v>3.6491500000000001</v>
      </c>
    </row>
    <row r="231" spans="1:27" ht="12.75" hidden="1" customHeight="1" outlineLevel="1" x14ac:dyDescent="0.2">
      <c r="A231" s="92" t="s">
        <v>453</v>
      </c>
      <c r="B231" s="62" t="s">
        <v>231</v>
      </c>
      <c r="C231" s="42" t="s">
        <v>77</v>
      </c>
      <c r="D231" s="43">
        <v>1249.19</v>
      </c>
      <c r="E231" s="43">
        <v>1146.78</v>
      </c>
      <c r="F231" s="43">
        <v>1110.6199999999999</v>
      </c>
      <c r="G231" s="43">
        <v>1119.72</v>
      </c>
      <c r="H231" s="43">
        <v>1189.98</v>
      </c>
      <c r="I231" s="43">
        <v>1355.06</v>
      </c>
      <c r="J231" s="43">
        <v>1605.6</v>
      </c>
      <c r="K231" s="43">
        <v>1743.41</v>
      </c>
      <c r="L231" s="43">
        <v>1821.56</v>
      </c>
      <c r="M231" s="43">
        <v>1844.91</v>
      </c>
      <c r="N231" s="43">
        <v>1905.22</v>
      </c>
      <c r="O231" s="43">
        <v>1919.49</v>
      </c>
      <c r="P231" s="43">
        <v>1882.52</v>
      </c>
      <c r="Q231" s="43">
        <v>1888.38</v>
      </c>
      <c r="R231" s="43">
        <v>1870.82</v>
      </c>
      <c r="S231" s="43">
        <v>1833.29</v>
      </c>
      <c r="T231" s="43">
        <v>1803.67</v>
      </c>
      <c r="U231" s="43">
        <v>1830.56</v>
      </c>
      <c r="V231" s="43">
        <v>1878.13</v>
      </c>
      <c r="W231" s="43">
        <v>1875.3</v>
      </c>
      <c r="X231" s="43">
        <v>1861.76</v>
      </c>
      <c r="Y231" s="43">
        <v>1832.49</v>
      </c>
      <c r="Z231" s="43">
        <v>1694.74</v>
      </c>
      <c r="AA231" s="43">
        <v>1596.72</v>
      </c>
    </row>
    <row r="232" spans="1:27" ht="12.75" hidden="1" customHeight="1" outlineLevel="1" x14ac:dyDescent="0.2">
      <c r="A232" s="92" t="s">
        <v>454</v>
      </c>
      <c r="B232" s="62" t="s">
        <v>88</v>
      </c>
      <c r="C232" s="42" t="s">
        <v>77</v>
      </c>
      <c r="D232" s="43">
        <f>$D$152</f>
        <v>1716.97</v>
      </c>
      <c r="E232" s="43">
        <f>$D$152</f>
        <v>1716.97</v>
      </c>
      <c r="F232" s="43">
        <f t="shared" ref="F232:AA232" si="133">$D$152</f>
        <v>1716.97</v>
      </c>
      <c r="G232" s="43">
        <f t="shared" si="133"/>
        <v>1716.97</v>
      </c>
      <c r="H232" s="43">
        <f t="shared" si="133"/>
        <v>1716.97</v>
      </c>
      <c r="I232" s="43">
        <f t="shared" si="133"/>
        <v>1716.97</v>
      </c>
      <c r="J232" s="43">
        <f t="shared" si="133"/>
        <v>1716.97</v>
      </c>
      <c r="K232" s="43">
        <f t="shared" si="133"/>
        <v>1716.97</v>
      </c>
      <c r="L232" s="43">
        <f t="shared" si="133"/>
        <v>1716.97</v>
      </c>
      <c r="M232" s="43">
        <f t="shared" si="133"/>
        <v>1716.97</v>
      </c>
      <c r="N232" s="43">
        <f t="shared" si="133"/>
        <v>1716.97</v>
      </c>
      <c r="O232" s="43">
        <f t="shared" si="133"/>
        <v>1716.97</v>
      </c>
      <c r="P232" s="43">
        <f t="shared" si="133"/>
        <v>1716.97</v>
      </c>
      <c r="Q232" s="43">
        <f t="shared" si="133"/>
        <v>1716.97</v>
      </c>
      <c r="R232" s="43">
        <f t="shared" si="133"/>
        <v>1716.97</v>
      </c>
      <c r="S232" s="43">
        <f t="shared" si="133"/>
        <v>1716.97</v>
      </c>
      <c r="T232" s="43">
        <f t="shared" si="133"/>
        <v>1716.97</v>
      </c>
      <c r="U232" s="43">
        <f t="shared" si="133"/>
        <v>1716.97</v>
      </c>
      <c r="V232" s="43">
        <f t="shared" si="133"/>
        <v>1716.97</v>
      </c>
      <c r="W232" s="43">
        <f t="shared" si="133"/>
        <v>1716.97</v>
      </c>
      <c r="X232" s="43">
        <f t="shared" si="133"/>
        <v>1716.97</v>
      </c>
      <c r="Y232" s="43">
        <f t="shared" si="133"/>
        <v>1716.97</v>
      </c>
      <c r="Z232" s="43">
        <f t="shared" si="133"/>
        <v>1716.97</v>
      </c>
      <c r="AA232" s="43">
        <f t="shared" si="133"/>
        <v>1716.97</v>
      </c>
    </row>
    <row r="233" spans="1:27" ht="12.75" hidden="1" customHeight="1" outlineLevel="1" x14ac:dyDescent="0.2">
      <c r="A233" s="92" t="s">
        <v>455</v>
      </c>
      <c r="B233" s="62" t="s">
        <v>81</v>
      </c>
      <c r="C233" s="42" t="s">
        <v>77</v>
      </c>
      <c r="D233" s="43">
        <v>4.7699999999999996</v>
      </c>
      <c r="E233" s="43">
        <v>4.7699999999999996</v>
      </c>
      <c r="F233" s="43">
        <v>4.7699999999999996</v>
      </c>
      <c r="G233" s="43">
        <v>4.7699999999999996</v>
      </c>
      <c r="H233" s="43">
        <v>4.7699999999999996</v>
      </c>
      <c r="I233" s="43">
        <v>4.7699999999999996</v>
      </c>
      <c r="J233" s="43">
        <v>4.7699999999999996</v>
      </c>
      <c r="K233" s="43">
        <v>4.7699999999999996</v>
      </c>
      <c r="L233" s="43">
        <v>4.7699999999999996</v>
      </c>
      <c r="M233" s="43">
        <v>4.7699999999999996</v>
      </c>
      <c r="N233" s="43">
        <v>4.7699999999999996</v>
      </c>
      <c r="O233" s="43">
        <v>4.7699999999999996</v>
      </c>
      <c r="P233" s="43">
        <v>4.7699999999999996</v>
      </c>
      <c r="Q233" s="43">
        <v>4.7699999999999996</v>
      </c>
      <c r="R233" s="43">
        <v>4.7699999999999996</v>
      </c>
      <c r="S233" s="43">
        <v>4.7699999999999996</v>
      </c>
      <c r="T233" s="43">
        <v>4.7699999999999996</v>
      </c>
      <c r="U233" s="43">
        <v>4.7699999999999996</v>
      </c>
      <c r="V233" s="43">
        <v>4.7699999999999996</v>
      </c>
      <c r="W233" s="43">
        <v>4.7699999999999996</v>
      </c>
      <c r="X233" s="43">
        <v>4.7699999999999996</v>
      </c>
      <c r="Y233" s="43">
        <v>4.7699999999999996</v>
      </c>
      <c r="Z233" s="43">
        <v>4.7699999999999996</v>
      </c>
      <c r="AA233" s="43">
        <v>4.7699999999999996</v>
      </c>
    </row>
    <row r="234" spans="1:27" ht="12.75" hidden="1" customHeight="1" outlineLevel="1" x14ac:dyDescent="0.2">
      <c r="A234" s="92" t="s">
        <v>456</v>
      </c>
      <c r="B234" s="62" t="s">
        <v>79</v>
      </c>
      <c r="C234" s="42" t="s">
        <v>77</v>
      </c>
      <c r="D234" s="43">
        <f>$D$11</f>
        <v>330.69</v>
      </c>
      <c r="E234" s="43">
        <f t="shared" ref="E234:AA234" si="134">$D$11</f>
        <v>330.69</v>
      </c>
      <c r="F234" s="43">
        <f t="shared" si="134"/>
        <v>330.69</v>
      </c>
      <c r="G234" s="43">
        <f t="shared" si="134"/>
        <v>330.69</v>
      </c>
      <c r="H234" s="43">
        <f t="shared" si="134"/>
        <v>330.69</v>
      </c>
      <c r="I234" s="43">
        <f t="shared" si="134"/>
        <v>330.69</v>
      </c>
      <c r="J234" s="43">
        <f t="shared" si="134"/>
        <v>330.69</v>
      </c>
      <c r="K234" s="43">
        <f t="shared" si="134"/>
        <v>330.69</v>
      </c>
      <c r="L234" s="43">
        <f t="shared" si="134"/>
        <v>330.69</v>
      </c>
      <c r="M234" s="43">
        <f t="shared" si="134"/>
        <v>330.69</v>
      </c>
      <c r="N234" s="43">
        <f t="shared" si="134"/>
        <v>330.69</v>
      </c>
      <c r="O234" s="43">
        <f t="shared" si="134"/>
        <v>330.69</v>
      </c>
      <c r="P234" s="43">
        <f t="shared" si="134"/>
        <v>330.69</v>
      </c>
      <c r="Q234" s="43">
        <f t="shared" si="134"/>
        <v>330.69</v>
      </c>
      <c r="R234" s="43">
        <f t="shared" si="134"/>
        <v>330.69</v>
      </c>
      <c r="S234" s="43">
        <f t="shared" si="134"/>
        <v>330.69</v>
      </c>
      <c r="T234" s="43">
        <f t="shared" si="134"/>
        <v>330.69</v>
      </c>
      <c r="U234" s="43">
        <f t="shared" si="134"/>
        <v>330.69</v>
      </c>
      <c r="V234" s="43">
        <f t="shared" si="134"/>
        <v>330.69</v>
      </c>
      <c r="W234" s="43">
        <f t="shared" si="134"/>
        <v>330.69</v>
      </c>
      <c r="X234" s="43">
        <f t="shared" si="134"/>
        <v>330.69</v>
      </c>
      <c r="Y234" s="43">
        <f t="shared" si="134"/>
        <v>330.69</v>
      </c>
      <c r="Z234" s="43">
        <f t="shared" si="134"/>
        <v>330.69</v>
      </c>
      <c r="AA234" s="43">
        <f t="shared" si="134"/>
        <v>330.69</v>
      </c>
    </row>
    <row r="235" spans="1:27" ht="12.75" customHeight="1" collapsed="1" x14ac:dyDescent="0.2">
      <c r="A235" s="91" t="s">
        <v>457</v>
      </c>
      <c r="B235" s="27" t="str">
        <f>"18"&amp;"."&amp;$B$599&amp;"."&amp;$B$600</f>
        <v>18.02.2023</v>
      </c>
      <c r="C235" s="83" t="s">
        <v>74</v>
      </c>
      <c r="D235" s="84">
        <f>ROUND(((D236+D237+D239+D238)/1000),5)</f>
        <v>3.6031900000000001</v>
      </c>
      <c r="E235" s="84">
        <f>ROUND(((E236+E237+E239+E238)/1000),5)</f>
        <v>3.34185</v>
      </c>
      <c r="F235" s="84">
        <f>ROUND(((F236+F237+F239+F238)/1000),5)</f>
        <v>3.2981400000000001</v>
      </c>
      <c r="G235" s="84">
        <f t="shared" ref="G235:AA235" si="135">ROUND(((G236+G237+G239+G238)/1000),5)</f>
        <v>3.2875000000000001</v>
      </c>
      <c r="H235" s="84">
        <f t="shared" si="135"/>
        <v>3.3213499999999998</v>
      </c>
      <c r="I235" s="84">
        <f t="shared" si="135"/>
        <v>3.43018</v>
      </c>
      <c r="J235" s="84">
        <f t="shared" si="135"/>
        <v>3.5514399999999999</v>
      </c>
      <c r="K235" s="84">
        <f t="shared" si="135"/>
        <v>3.6746500000000002</v>
      </c>
      <c r="L235" s="84">
        <f t="shared" si="135"/>
        <v>3.7500300000000002</v>
      </c>
      <c r="M235" s="84">
        <f t="shared" si="135"/>
        <v>3.8133499999999998</v>
      </c>
      <c r="N235" s="84">
        <f t="shared" si="135"/>
        <v>3.85433</v>
      </c>
      <c r="O235" s="84">
        <f t="shared" si="135"/>
        <v>3.8920300000000001</v>
      </c>
      <c r="P235" s="84">
        <f t="shared" si="135"/>
        <v>3.92096</v>
      </c>
      <c r="Q235" s="84">
        <f t="shared" si="135"/>
        <v>3.8896299999999999</v>
      </c>
      <c r="R235" s="84">
        <f t="shared" si="135"/>
        <v>3.8748499999999999</v>
      </c>
      <c r="S235" s="84">
        <f t="shared" si="135"/>
        <v>3.8753099999999998</v>
      </c>
      <c r="T235" s="84">
        <f t="shared" si="135"/>
        <v>3.8516499999999998</v>
      </c>
      <c r="U235" s="84">
        <f t="shared" si="135"/>
        <v>3.8788900000000002</v>
      </c>
      <c r="V235" s="84">
        <f t="shared" si="135"/>
        <v>3.9092899999999999</v>
      </c>
      <c r="W235" s="84">
        <f t="shared" si="135"/>
        <v>3.8917999999999999</v>
      </c>
      <c r="X235" s="84">
        <f t="shared" si="135"/>
        <v>3.9111500000000001</v>
      </c>
      <c r="Y235" s="84">
        <f t="shared" si="135"/>
        <v>3.8552900000000001</v>
      </c>
      <c r="Z235" s="84">
        <f t="shared" si="135"/>
        <v>3.69963</v>
      </c>
      <c r="AA235" s="84">
        <f t="shared" si="135"/>
        <v>3.6244900000000002</v>
      </c>
    </row>
    <row r="236" spans="1:27" ht="12.75" hidden="1" customHeight="1" outlineLevel="1" x14ac:dyDescent="0.2">
      <c r="A236" s="92" t="s">
        <v>458</v>
      </c>
      <c r="B236" s="62" t="s">
        <v>231</v>
      </c>
      <c r="C236" s="42" t="s">
        <v>77</v>
      </c>
      <c r="D236" s="43">
        <v>1550.76</v>
      </c>
      <c r="E236" s="43">
        <v>1289.42</v>
      </c>
      <c r="F236" s="43">
        <v>1245.71</v>
      </c>
      <c r="G236" s="43">
        <v>1235.07</v>
      </c>
      <c r="H236" s="43">
        <v>1268.92</v>
      </c>
      <c r="I236" s="43">
        <v>1377.75</v>
      </c>
      <c r="J236" s="43">
        <v>1499.01</v>
      </c>
      <c r="K236" s="43">
        <v>1622.22</v>
      </c>
      <c r="L236" s="43">
        <v>1697.6</v>
      </c>
      <c r="M236" s="43">
        <v>1760.92</v>
      </c>
      <c r="N236" s="43">
        <v>1801.9</v>
      </c>
      <c r="O236" s="43">
        <v>1839.6</v>
      </c>
      <c r="P236" s="43">
        <v>1868.53</v>
      </c>
      <c r="Q236" s="43">
        <v>1837.2</v>
      </c>
      <c r="R236" s="43">
        <v>1822.42</v>
      </c>
      <c r="S236" s="43">
        <v>1822.88</v>
      </c>
      <c r="T236" s="43">
        <v>1799.22</v>
      </c>
      <c r="U236" s="43">
        <v>1826.46</v>
      </c>
      <c r="V236" s="43">
        <v>1856.86</v>
      </c>
      <c r="W236" s="43">
        <v>1839.37</v>
      </c>
      <c r="X236" s="43">
        <v>1858.72</v>
      </c>
      <c r="Y236" s="43">
        <v>1802.86</v>
      </c>
      <c r="Z236" s="43">
        <v>1647.2</v>
      </c>
      <c r="AA236" s="43">
        <v>1572.06</v>
      </c>
    </row>
    <row r="237" spans="1:27" ht="12.75" hidden="1" customHeight="1" outlineLevel="1" x14ac:dyDescent="0.2">
      <c r="A237" s="92" t="s">
        <v>459</v>
      </c>
      <c r="B237" s="62" t="s">
        <v>88</v>
      </c>
      <c r="C237" s="42" t="s">
        <v>77</v>
      </c>
      <c r="D237" s="43">
        <f>$D$152</f>
        <v>1716.97</v>
      </c>
      <c r="E237" s="43">
        <f>$D$152</f>
        <v>1716.97</v>
      </c>
      <c r="F237" s="43">
        <f t="shared" ref="F237:AA237" si="136">$D$152</f>
        <v>1716.97</v>
      </c>
      <c r="G237" s="43">
        <f t="shared" si="136"/>
        <v>1716.97</v>
      </c>
      <c r="H237" s="43">
        <f t="shared" si="136"/>
        <v>1716.97</v>
      </c>
      <c r="I237" s="43">
        <f t="shared" si="136"/>
        <v>1716.97</v>
      </c>
      <c r="J237" s="43">
        <f t="shared" si="136"/>
        <v>1716.97</v>
      </c>
      <c r="K237" s="43">
        <f t="shared" si="136"/>
        <v>1716.97</v>
      </c>
      <c r="L237" s="43">
        <f t="shared" si="136"/>
        <v>1716.97</v>
      </c>
      <c r="M237" s="43">
        <f t="shared" si="136"/>
        <v>1716.97</v>
      </c>
      <c r="N237" s="43">
        <f t="shared" si="136"/>
        <v>1716.97</v>
      </c>
      <c r="O237" s="43">
        <f t="shared" si="136"/>
        <v>1716.97</v>
      </c>
      <c r="P237" s="43">
        <f t="shared" si="136"/>
        <v>1716.97</v>
      </c>
      <c r="Q237" s="43">
        <f t="shared" si="136"/>
        <v>1716.97</v>
      </c>
      <c r="R237" s="43">
        <f t="shared" si="136"/>
        <v>1716.97</v>
      </c>
      <c r="S237" s="43">
        <f t="shared" si="136"/>
        <v>1716.97</v>
      </c>
      <c r="T237" s="43">
        <f t="shared" si="136"/>
        <v>1716.97</v>
      </c>
      <c r="U237" s="43">
        <f t="shared" si="136"/>
        <v>1716.97</v>
      </c>
      <c r="V237" s="43">
        <f t="shared" si="136"/>
        <v>1716.97</v>
      </c>
      <c r="W237" s="43">
        <f t="shared" si="136"/>
        <v>1716.97</v>
      </c>
      <c r="X237" s="43">
        <f t="shared" si="136"/>
        <v>1716.97</v>
      </c>
      <c r="Y237" s="43">
        <f t="shared" si="136"/>
        <v>1716.97</v>
      </c>
      <c r="Z237" s="43">
        <f t="shared" si="136"/>
        <v>1716.97</v>
      </c>
      <c r="AA237" s="43">
        <f t="shared" si="136"/>
        <v>1716.97</v>
      </c>
    </row>
    <row r="238" spans="1:27" ht="12.75" hidden="1" customHeight="1" outlineLevel="1" x14ac:dyDescent="0.2">
      <c r="A238" s="92" t="s">
        <v>460</v>
      </c>
      <c r="B238" s="62" t="s">
        <v>81</v>
      </c>
      <c r="C238" s="42" t="s">
        <v>77</v>
      </c>
      <c r="D238" s="43">
        <v>4.7699999999999996</v>
      </c>
      <c r="E238" s="43">
        <v>4.7699999999999996</v>
      </c>
      <c r="F238" s="43">
        <v>4.7699999999999996</v>
      </c>
      <c r="G238" s="43">
        <v>4.7699999999999996</v>
      </c>
      <c r="H238" s="43">
        <v>4.7699999999999996</v>
      </c>
      <c r="I238" s="43">
        <v>4.7699999999999996</v>
      </c>
      <c r="J238" s="43">
        <v>4.7699999999999996</v>
      </c>
      <c r="K238" s="43">
        <v>4.7699999999999996</v>
      </c>
      <c r="L238" s="43">
        <v>4.7699999999999996</v>
      </c>
      <c r="M238" s="43">
        <v>4.7699999999999996</v>
      </c>
      <c r="N238" s="43">
        <v>4.7699999999999996</v>
      </c>
      <c r="O238" s="43">
        <v>4.7699999999999996</v>
      </c>
      <c r="P238" s="43">
        <v>4.7699999999999996</v>
      </c>
      <c r="Q238" s="43">
        <v>4.7699999999999996</v>
      </c>
      <c r="R238" s="43">
        <v>4.7699999999999996</v>
      </c>
      <c r="S238" s="43">
        <v>4.7699999999999996</v>
      </c>
      <c r="T238" s="43">
        <v>4.7699999999999996</v>
      </c>
      <c r="U238" s="43">
        <v>4.7699999999999996</v>
      </c>
      <c r="V238" s="43">
        <v>4.7699999999999996</v>
      </c>
      <c r="W238" s="43">
        <v>4.7699999999999996</v>
      </c>
      <c r="X238" s="43">
        <v>4.7699999999999996</v>
      </c>
      <c r="Y238" s="43">
        <v>4.7699999999999996</v>
      </c>
      <c r="Z238" s="43">
        <v>4.7699999999999996</v>
      </c>
      <c r="AA238" s="43">
        <v>4.7699999999999996</v>
      </c>
    </row>
    <row r="239" spans="1:27" ht="12.75" hidden="1" customHeight="1" outlineLevel="1" x14ac:dyDescent="0.2">
      <c r="A239" s="92" t="s">
        <v>461</v>
      </c>
      <c r="B239" s="62" t="s">
        <v>79</v>
      </c>
      <c r="C239" s="42" t="s">
        <v>77</v>
      </c>
      <c r="D239" s="43">
        <f>$D$11</f>
        <v>330.69</v>
      </c>
      <c r="E239" s="43">
        <f t="shared" ref="E239:AA239" si="137">$D$11</f>
        <v>330.69</v>
      </c>
      <c r="F239" s="43">
        <f t="shared" si="137"/>
        <v>330.69</v>
      </c>
      <c r="G239" s="43">
        <f t="shared" si="137"/>
        <v>330.69</v>
      </c>
      <c r="H239" s="43">
        <f t="shared" si="137"/>
        <v>330.69</v>
      </c>
      <c r="I239" s="43">
        <f t="shared" si="137"/>
        <v>330.69</v>
      </c>
      <c r="J239" s="43">
        <f t="shared" si="137"/>
        <v>330.69</v>
      </c>
      <c r="K239" s="43">
        <f t="shared" si="137"/>
        <v>330.69</v>
      </c>
      <c r="L239" s="43">
        <f t="shared" si="137"/>
        <v>330.69</v>
      </c>
      <c r="M239" s="43">
        <f t="shared" si="137"/>
        <v>330.69</v>
      </c>
      <c r="N239" s="43">
        <f t="shared" si="137"/>
        <v>330.69</v>
      </c>
      <c r="O239" s="43">
        <f t="shared" si="137"/>
        <v>330.69</v>
      </c>
      <c r="P239" s="43">
        <f t="shared" si="137"/>
        <v>330.69</v>
      </c>
      <c r="Q239" s="43">
        <f t="shared" si="137"/>
        <v>330.69</v>
      </c>
      <c r="R239" s="43">
        <f t="shared" si="137"/>
        <v>330.69</v>
      </c>
      <c r="S239" s="43">
        <f t="shared" si="137"/>
        <v>330.69</v>
      </c>
      <c r="T239" s="43">
        <f t="shared" si="137"/>
        <v>330.69</v>
      </c>
      <c r="U239" s="43">
        <f t="shared" si="137"/>
        <v>330.69</v>
      </c>
      <c r="V239" s="43">
        <f t="shared" si="137"/>
        <v>330.69</v>
      </c>
      <c r="W239" s="43">
        <f t="shared" si="137"/>
        <v>330.69</v>
      </c>
      <c r="X239" s="43">
        <f t="shared" si="137"/>
        <v>330.69</v>
      </c>
      <c r="Y239" s="43">
        <f t="shared" si="137"/>
        <v>330.69</v>
      </c>
      <c r="Z239" s="43">
        <f t="shared" si="137"/>
        <v>330.69</v>
      </c>
      <c r="AA239" s="43">
        <f t="shared" si="137"/>
        <v>330.69</v>
      </c>
    </row>
    <row r="240" spans="1:27" ht="12.75" customHeight="1" collapsed="1" x14ac:dyDescent="0.2">
      <c r="A240" s="91" t="s">
        <v>462</v>
      </c>
      <c r="B240" s="27" t="str">
        <f>"19"&amp;"."&amp;$B$599&amp;"."&amp;$B$600</f>
        <v>19.02.2023</v>
      </c>
      <c r="C240" s="83" t="s">
        <v>74</v>
      </c>
      <c r="D240" s="84">
        <f>ROUND(((D241+D242+D244+D243)/1000),5)</f>
        <v>3.3643900000000002</v>
      </c>
      <c r="E240" s="84">
        <f>ROUND(((E241+E242+E244+E243)/1000),5)</f>
        <v>3.2806000000000002</v>
      </c>
      <c r="F240" s="84">
        <f>ROUND(((F241+F242+F244+F243)/1000),5)</f>
        <v>3.24057</v>
      </c>
      <c r="G240" s="84">
        <f t="shared" ref="G240:AA240" si="138">ROUND(((G241+G242+G244+G243)/1000),5)</f>
        <v>3.2210899999999998</v>
      </c>
      <c r="H240" s="84">
        <f t="shared" si="138"/>
        <v>3.2445499999999998</v>
      </c>
      <c r="I240" s="84">
        <f t="shared" si="138"/>
        <v>3.2778100000000001</v>
      </c>
      <c r="J240" s="84">
        <f t="shared" si="138"/>
        <v>3.2803200000000001</v>
      </c>
      <c r="K240" s="84">
        <f t="shared" si="138"/>
        <v>3.4304399999999999</v>
      </c>
      <c r="L240" s="84">
        <f t="shared" si="138"/>
        <v>3.65462</v>
      </c>
      <c r="M240" s="84">
        <f t="shared" si="138"/>
        <v>3.7132800000000001</v>
      </c>
      <c r="N240" s="84">
        <f t="shared" si="138"/>
        <v>3.7745500000000001</v>
      </c>
      <c r="O240" s="84">
        <f t="shared" si="138"/>
        <v>3.83799</v>
      </c>
      <c r="P240" s="84">
        <f t="shared" si="138"/>
        <v>3.8370299999999999</v>
      </c>
      <c r="Q240" s="84">
        <f t="shared" si="138"/>
        <v>3.8346399999999998</v>
      </c>
      <c r="R240" s="84">
        <f t="shared" si="138"/>
        <v>3.8300299999999998</v>
      </c>
      <c r="S240" s="84">
        <f t="shared" si="138"/>
        <v>3.81433</v>
      </c>
      <c r="T240" s="84">
        <f t="shared" si="138"/>
        <v>3.7976299999999998</v>
      </c>
      <c r="U240" s="84">
        <f t="shared" si="138"/>
        <v>3.8289900000000001</v>
      </c>
      <c r="V240" s="84">
        <f t="shared" si="138"/>
        <v>3.8801700000000001</v>
      </c>
      <c r="W240" s="84">
        <f t="shared" si="138"/>
        <v>3.9115000000000002</v>
      </c>
      <c r="X240" s="84">
        <f t="shared" si="138"/>
        <v>3.8706900000000002</v>
      </c>
      <c r="Y240" s="84">
        <f t="shared" si="138"/>
        <v>3.8158300000000001</v>
      </c>
      <c r="Z240" s="84">
        <f t="shared" si="138"/>
        <v>3.7092499999999999</v>
      </c>
      <c r="AA240" s="84">
        <f t="shared" si="138"/>
        <v>3.6276999999999999</v>
      </c>
    </row>
    <row r="241" spans="1:27" ht="12.75" hidden="1" customHeight="1" outlineLevel="1" x14ac:dyDescent="0.2">
      <c r="A241" s="92" t="s">
        <v>463</v>
      </c>
      <c r="B241" s="62" t="s">
        <v>231</v>
      </c>
      <c r="C241" s="42" t="s">
        <v>77</v>
      </c>
      <c r="D241" s="43">
        <v>1311.96</v>
      </c>
      <c r="E241" s="43">
        <v>1228.17</v>
      </c>
      <c r="F241" s="43">
        <v>1188.1400000000001</v>
      </c>
      <c r="G241" s="43">
        <v>1168.6600000000001</v>
      </c>
      <c r="H241" s="43">
        <v>1192.1199999999999</v>
      </c>
      <c r="I241" s="43">
        <v>1225.3800000000001</v>
      </c>
      <c r="J241" s="43">
        <v>1227.8900000000001</v>
      </c>
      <c r="K241" s="43">
        <v>1378.01</v>
      </c>
      <c r="L241" s="43">
        <v>1602.19</v>
      </c>
      <c r="M241" s="43">
        <v>1660.85</v>
      </c>
      <c r="N241" s="43">
        <v>1722.12</v>
      </c>
      <c r="O241" s="43">
        <v>1785.56</v>
      </c>
      <c r="P241" s="43">
        <v>1784.6</v>
      </c>
      <c r="Q241" s="43">
        <v>1782.21</v>
      </c>
      <c r="R241" s="43">
        <v>1777.6</v>
      </c>
      <c r="S241" s="43">
        <v>1761.9</v>
      </c>
      <c r="T241" s="43">
        <v>1745.2</v>
      </c>
      <c r="U241" s="43">
        <v>1776.56</v>
      </c>
      <c r="V241" s="43">
        <v>1827.74</v>
      </c>
      <c r="W241" s="43">
        <v>1859.07</v>
      </c>
      <c r="X241" s="43">
        <v>1818.26</v>
      </c>
      <c r="Y241" s="43">
        <v>1763.4</v>
      </c>
      <c r="Z241" s="43">
        <v>1656.82</v>
      </c>
      <c r="AA241" s="43">
        <v>1575.27</v>
      </c>
    </row>
    <row r="242" spans="1:27" ht="12.75" hidden="1" customHeight="1" outlineLevel="1" x14ac:dyDescent="0.2">
      <c r="A242" s="92" t="s">
        <v>464</v>
      </c>
      <c r="B242" s="62" t="s">
        <v>88</v>
      </c>
      <c r="C242" s="42" t="s">
        <v>77</v>
      </c>
      <c r="D242" s="43">
        <f>$D$152</f>
        <v>1716.97</v>
      </c>
      <c r="E242" s="43">
        <f>$D$152</f>
        <v>1716.97</v>
      </c>
      <c r="F242" s="43">
        <f t="shared" ref="F242:AA242" si="139">$D$152</f>
        <v>1716.97</v>
      </c>
      <c r="G242" s="43">
        <f t="shared" si="139"/>
        <v>1716.97</v>
      </c>
      <c r="H242" s="43">
        <f t="shared" si="139"/>
        <v>1716.97</v>
      </c>
      <c r="I242" s="43">
        <f t="shared" si="139"/>
        <v>1716.97</v>
      </c>
      <c r="J242" s="43">
        <f t="shared" si="139"/>
        <v>1716.97</v>
      </c>
      <c r="K242" s="43">
        <f t="shared" si="139"/>
        <v>1716.97</v>
      </c>
      <c r="L242" s="43">
        <f t="shared" si="139"/>
        <v>1716.97</v>
      </c>
      <c r="M242" s="43">
        <f t="shared" si="139"/>
        <v>1716.97</v>
      </c>
      <c r="N242" s="43">
        <f t="shared" si="139"/>
        <v>1716.97</v>
      </c>
      <c r="O242" s="43">
        <f t="shared" si="139"/>
        <v>1716.97</v>
      </c>
      <c r="P242" s="43">
        <f t="shared" si="139"/>
        <v>1716.97</v>
      </c>
      <c r="Q242" s="43">
        <f t="shared" si="139"/>
        <v>1716.97</v>
      </c>
      <c r="R242" s="43">
        <f t="shared" si="139"/>
        <v>1716.97</v>
      </c>
      <c r="S242" s="43">
        <f t="shared" si="139"/>
        <v>1716.97</v>
      </c>
      <c r="T242" s="43">
        <f t="shared" si="139"/>
        <v>1716.97</v>
      </c>
      <c r="U242" s="43">
        <f t="shared" si="139"/>
        <v>1716.97</v>
      </c>
      <c r="V242" s="43">
        <f t="shared" si="139"/>
        <v>1716.97</v>
      </c>
      <c r="W242" s="43">
        <f t="shared" si="139"/>
        <v>1716.97</v>
      </c>
      <c r="X242" s="43">
        <f t="shared" si="139"/>
        <v>1716.97</v>
      </c>
      <c r="Y242" s="43">
        <f t="shared" si="139"/>
        <v>1716.97</v>
      </c>
      <c r="Z242" s="43">
        <f t="shared" si="139"/>
        <v>1716.97</v>
      </c>
      <c r="AA242" s="43">
        <f t="shared" si="139"/>
        <v>1716.97</v>
      </c>
    </row>
    <row r="243" spans="1:27" ht="12.75" hidden="1" customHeight="1" outlineLevel="1" x14ac:dyDescent="0.2">
      <c r="A243" s="92" t="s">
        <v>465</v>
      </c>
      <c r="B243" s="62" t="s">
        <v>81</v>
      </c>
      <c r="C243" s="42" t="s">
        <v>77</v>
      </c>
      <c r="D243" s="43">
        <v>4.7699999999999996</v>
      </c>
      <c r="E243" s="43">
        <v>4.7699999999999996</v>
      </c>
      <c r="F243" s="43">
        <v>4.7699999999999996</v>
      </c>
      <c r="G243" s="43">
        <v>4.7699999999999996</v>
      </c>
      <c r="H243" s="43">
        <v>4.7699999999999996</v>
      </c>
      <c r="I243" s="43">
        <v>4.7699999999999996</v>
      </c>
      <c r="J243" s="43">
        <v>4.7699999999999996</v>
      </c>
      <c r="K243" s="43">
        <v>4.7699999999999996</v>
      </c>
      <c r="L243" s="43">
        <v>4.7699999999999996</v>
      </c>
      <c r="M243" s="43">
        <v>4.7699999999999996</v>
      </c>
      <c r="N243" s="43">
        <v>4.7699999999999996</v>
      </c>
      <c r="O243" s="43">
        <v>4.7699999999999996</v>
      </c>
      <c r="P243" s="43">
        <v>4.7699999999999996</v>
      </c>
      <c r="Q243" s="43">
        <v>4.7699999999999996</v>
      </c>
      <c r="R243" s="43">
        <v>4.7699999999999996</v>
      </c>
      <c r="S243" s="43">
        <v>4.7699999999999996</v>
      </c>
      <c r="T243" s="43">
        <v>4.7699999999999996</v>
      </c>
      <c r="U243" s="43">
        <v>4.7699999999999996</v>
      </c>
      <c r="V243" s="43">
        <v>4.7699999999999996</v>
      </c>
      <c r="W243" s="43">
        <v>4.7699999999999996</v>
      </c>
      <c r="X243" s="43">
        <v>4.7699999999999996</v>
      </c>
      <c r="Y243" s="43">
        <v>4.7699999999999996</v>
      </c>
      <c r="Z243" s="43">
        <v>4.7699999999999996</v>
      </c>
      <c r="AA243" s="43">
        <v>4.7699999999999996</v>
      </c>
    </row>
    <row r="244" spans="1:27" ht="12.75" hidden="1" customHeight="1" outlineLevel="1" x14ac:dyDescent="0.2">
      <c r="A244" s="92" t="s">
        <v>466</v>
      </c>
      <c r="B244" s="62" t="s">
        <v>79</v>
      </c>
      <c r="C244" s="42" t="s">
        <v>77</v>
      </c>
      <c r="D244" s="43">
        <f>$D$11</f>
        <v>330.69</v>
      </c>
      <c r="E244" s="43">
        <f t="shared" ref="E244:AA244" si="140">$D$11</f>
        <v>330.69</v>
      </c>
      <c r="F244" s="43">
        <f t="shared" si="140"/>
        <v>330.69</v>
      </c>
      <c r="G244" s="43">
        <f t="shared" si="140"/>
        <v>330.69</v>
      </c>
      <c r="H244" s="43">
        <f t="shared" si="140"/>
        <v>330.69</v>
      </c>
      <c r="I244" s="43">
        <f t="shared" si="140"/>
        <v>330.69</v>
      </c>
      <c r="J244" s="43">
        <f t="shared" si="140"/>
        <v>330.69</v>
      </c>
      <c r="K244" s="43">
        <f t="shared" si="140"/>
        <v>330.69</v>
      </c>
      <c r="L244" s="43">
        <f t="shared" si="140"/>
        <v>330.69</v>
      </c>
      <c r="M244" s="43">
        <f t="shared" si="140"/>
        <v>330.69</v>
      </c>
      <c r="N244" s="43">
        <f t="shared" si="140"/>
        <v>330.69</v>
      </c>
      <c r="O244" s="43">
        <f t="shared" si="140"/>
        <v>330.69</v>
      </c>
      <c r="P244" s="43">
        <f t="shared" si="140"/>
        <v>330.69</v>
      </c>
      <c r="Q244" s="43">
        <f t="shared" si="140"/>
        <v>330.69</v>
      </c>
      <c r="R244" s="43">
        <f t="shared" si="140"/>
        <v>330.69</v>
      </c>
      <c r="S244" s="43">
        <f t="shared" si="140"/>
        <v>330.69</v>
      </c>
      <c r="T244" s="43">
        <f t="shared" si="140"/>
        <v>330.69</v>
      </c>
      <c r="U244" s="43">
        <f t="shared" si="140"/>
        <v>330.69</v>
      </c>
      <c r="V244" s="43">
        <f t="shared" si="140"/>
        <v>330.69</v>
      </c>
      <c r="W244" s="43">
        <f t="shared" si="140"/>
        <v>330.69</v>
      </c>
      <c r="X244" s="43">
        <f t="shared" si="140"/>
        <v>330.69</v>
      </c>
      <c r="Y244" s="43">
        <f t="shared" si="140"/>
        <v>330.69</v>
      </c>
      <c r="Z244" s="43">
        <f t="shared" si="140"/>
        <v>330.69</v>
      </c>
      <c r="AA244" s="43">
        <f t="shared" si="140"/>
        <v>330.69</v>
      </c>
    </row>
    <row r="245" spans="1:27" ht="12.75" customHeight="1" collapsed="1" x14ac:dyDescent="0.2">
      <c r="A245" s="91" t="s">
        <v>467</v>
      </c>
      <c r="B245" s="27" t="str">
        <f>"20"&amp;"."&amp;$B$599&amp;"."&amp;$B$600</f>
        <v>20.02.2023</v>
      </c>
      <c r="C245" s="83" t="s">
        <v>74</v>
      </c>
      <c r="D245" s="84">
        <f>ROUND(((D246+D247+D249+D248)/1000),5)</f>
        <v>3.3343799999999999</v>
      </c>
      <c r="E245" s="84">
        <f>ROUND(((E246+E247+E249+E248)/1000),5)</f>
        <v>3.27765</v>
      </c>
      <c r="F245" s="84">
        <f>ROUND(((F246+F247+F249+F248)/1000),5)</f>
        <v>3.2287400000000002</v>
      </c>
      <c r="G245" s="84">
        <f t="shared" ref="G245:AA245" si="141">ROUND(((G246+G247+G249+G248)/1000),5)</f>
        <v>3.2279100000000001</v>
      </c>
      <c r="H245" s="84">
        <f t="shared" si="141"/>
        <v>3.30044</v>
      </c>
      <c r="I245" s="84">
        <f t="shared" si="141"/>
        <v>3.4371499999999999</v>
      </c>
      <c r="J245" s="84">
        <f t="shared" si="141"/>
        <v>3.6138400000000002</v>
      </c>
      <c r="K245" s="84">
        <f t="shared" si="141"/>
        <v>3.7584499999999998</v>
      </c>
      <c r="L245" s="84">
        <f t="shared" si="141"/>
        <v>3.9025500000000002</v>
      </c>
      <c r="M245" s="84">
        <f t="shared" si="141"/>
        <v>3.9277000000000002</v>
      </c>
      <c r="N245" s="84">
        <f t="shared" si="141"/>
        <v>3.9669500000000002</v>
      </c>
      <c r="O245" s="84">
        <f t="shared" si="141"/>
        <v>3.99885</v>
      </c>
      <c r="P245" s="84">
        <f t="shared" si="141"/>
        <v>3.9488099999999999</v>
      </c>
      <c r="Q245" s="84">
        <f t="shared" si="141"/>
        <v>3.9148999999999998</v>
      </c>
      <c r="R245" s="84">
        <f t="shared" si="141"/>
        <v>3.91309</v>
      </c>
      <c r="S245" s="84">
        <f t="shared" si="141"/>
        <v>3.9133900000000001</v>
      </c>
      <c r="T245" s="84">
        <f t="shared" si="141"/>
        <v>3.8753199999999999</v>
      </c>
      <c r="U245" s="84">
        <f t="shared" si="141"/>
        <v>3.8970400000000001</v>
      </c>
      <c r="V245" s="84">
        <f t="shared" si="141"/>
        <v>3.9344700000000001</v>
      </c>
      <c r="W245" s="84">
        <f t="shared" si="141"/>
        <v>3.92455</v>
      </c>
      <c r="X245" s="84">
        <f t="shared" si="141"/>
        <v>3.8784800000000001</v>
      </c>
      <c r="Y245" s="84">
        <f t="shared" si="141"/>
        <v>3.7934899999999998</v>
      </c>
      <c r="Z245" s="84">
        <f t="shared" si="141"/>
        <v>3.6306099999999999</v>
      </c>
      <c r="AA245" s="84">
        <f t="shared" si="141"/>
        <v>3.3645100000000001</v>
      </c>
    </row>
    <row r="246" spans="1:27" ht="12.75" hidden="1" customHeight="1" outlineLevel="1" x14ac:dyDescent="0.2">
      <c r="A246" s="92" t="s">
        <v>468</v>
      </c>
      <c r="B246" s="62" t="s">
        <v>231</v>
      </c>
      <c r="C246" s="42" t="s">
        <v>77</v>
      </c>
      <c r="D246" s="43">
        <v>1281.95</v>
      </c>
      <c r="E246" s="43">
        <v>1225.22</v>
      </c>
      <c r="F246" s="43">
        <v>1176.31</v>
      </c>
      <c r="G246" s="43">
        <v>1175.48</v>
      </c>
      <c r="H246" s="43">
        <v>1248.01</v>
      </c>
      <c r="I246" s="43">
        <v>1384.72</v>
      </c>
      <c r="J246" s="43">
        <v>1561.41</v>
      </c>
      <c r="K246" s="43">
        <v>1706.02</v>
      </c>
      <c r="L246" s="43">
        <v>1850.12</v>
      </c>
      <c r="M246" s="43">
        <v>1875.27</v>
      </c>
      <c r="N246" s="43">
        <v>1914.52</v>
      </c>
      <c r="O246" s="43">
        <v>1946.42</v>
      </c>
      <c r="P246" s="43">
        <v>1896.38</v>
      </c>
      <c r="Q246" s="43">
        <v>1862.47</v>
      </c>
      <c r="R246" s="43">
        <v>1860.66</v>
      </c>
      <c r="S246" s="43">
        <v>1860.96</v>
      </c>
      <c r="T246" s="43">
        <v>1822.89</v>
      </c>
      <c r="U246" s="43">
        <v>1844.61</v>
      </c>
      <c r="V246" s="43">
        <v>1882.04</v>
      </c>
      <c r="W246" s="43">
        <v>1872.12</v>
      </c>
      <c r="X246" s="43">
        <v>1826.05</v>
      </c>
      <c r="Y246" s="43">
        <v>1741.06</v>
      </c>
      <c r="Z246" s="43">
        <v>1578.18</v>
      </c>
      <c r="AA246" s="43">
        <v>1312.08</v>
      </c>
    </row>
    <row r="247" spans="1:27" ht="12.75" hidden="1" customHeight="1" outlineLevel="1" x14ac:dyDescent="0.2">
      <c r="A247" s="92" t="s">
        <v>469</v>
      </c>
      <c r="B247" s="62" t="s">
        <v>88</v>
      </c>
      <c r="C247" s="42" t="s">
        <v>77</v>
      </c>
      <c r="D247" s="43">
        <f>$D$152</f>
        <v>1716.97</v>
      </c>
      <c r="E247" s="43">
        <f>$D$152</f>
        <v>1716.97</v>
      </c>
      <c r="F247" s="43">
        <f t="shared" ref="F247:AA247" si="142">$D$152</f>
        <v>1716.97</v>
      </c>
      <c r="G247" s="43">
        <f t="shared" si="142"/>
        <v>1716.97</v>
      </c>
      <c r="H247" s="43">
        <f t="shared" si="142"/>
        <v>1716.97</v>
      </c>
      <c r="I247" s="43">
        <f t="shared" si="142"/>
        <v>1716.97</v>
      </c>
      <c r="J247" s="43">
        <f t="shared" si="142"/>
        <v>1716.97</v>
      </c>
      <c r="K247" s="43">
        <f t="shared" si="142"/>
        <v>1716.97</v>
      </c>
      <c r="L247" s="43">
        <f t="shared" si="142"/>
        <v>1716.97</v>
      </c>
      <c r="M247" s="43">
        <f t="shared" si="142"/>
        <v>1716.97</v>
      </c>
      <c r="N247" s="43">
        <f t="shared" si="142"/>
        <v>1716.97</v>
      </c>
      <c r="O247" s="43">
        <f t="shared" si="142"/>
        <v>1716.97</v>
      </c>
      <c r="P247" s="43">
        <f t="shared" si="142"/>
        <v>1716.97</v>
      </c>
      <c r="Q247" s="43">
        <f t="shared" si="142"/>
        <v>1716.97</v>
      </c>
      <c r="R247" s="43">
        <f t="shared" si="142"/>
        <v>1716.97</v>
      </c>
      <c r="S247" s="43">
        <f t="shared" si="142"/>
        <v>1716.97</v>
      </c>
      <c r="T247" s="43">
        <f t="shared" si="142"/>
        <v>1716.97</v>
      </c>
      <c r="U247" s="43">
        <f t="shared" si="142"/>
        <v>1716.97</v>
      </c>
      <c r="V247" s="43">
        <f t="shared" si="142"/>
        <v>1716.97</v>
      </c>
      <c r="W247" s="43">
        <f t="shared" si="142"/>
        <v>1716.97</v>
      </c>
      <c r="X247" s="43">
        <f t="shared" si="142"/>
        <v>1716.97</v>
      </c>
      <c r="Y247" s="43">
        <f t="shared" si="142"/>
        <v>1716.97</v>
      </c>
      <c r="Z247" s="43">
        <f t="shared" si="142"/>
        <v>1716.97</v>
      </c>
      <c r="AA247" s="43">
        <f t="shared" si="142"/>
        <v>1716.97</v>
      </c>
    </row>
    <row r="248" spans="1:27" ht="12.75" hidden="1" customHeight="1" outlineLevel="1" x14ac:dyDescent="0.2">
      <c r="A248" s="92" t="s">
        <v>470</v>
      </c>
      <c r="B248" s="62" t="s">
        <v>81</v>
      </c>
      <c r="C248" s="42" t="s">
        <v>77</v>
      </c>
      <c r="D248" s="43">
        <v>4.7699999999999996</v>
      </c>
      <c r="E248" s="43">
        <v>4.7699999999999996</v>
      </c>
      <c r="F248" s="43">
        <v>4.7699999999999996</v>
      </c>
      <c r="G248" s="43">
        <v>4.7699999999999996</v>
      </c>
      <c r="H248" s="43">
        <v>4.7699999999999996</v>
      </c>
      <c r="I248" s="43">
        <v>4.7699999999999996</v>
      </c>
      <c r="J248" s="43">
        <v>4.7699999999999996</v>
      </c>
      <c r="K248" s="43">
        <v>4.7699999999999996</v>
      </c>
      <c r="L248" s="43">
        <v>4.7699999999999996</v>
      </c>
      <c r="M248" s="43">
        <v>4.7699999999999996</v>
      </c>
      <c r="N248" s="43">
        <v>4.7699999999999996</v>
      </c>
      <c r="O248" s="43">
        <v>4.7699999999999996</v>
      </c>
      <c r="P248" s="43">
        <v>4.7699999999999996</v>
      </c>
      <c r="Q248" s="43">
        <v>4.7699999999999996</v>
      </c>
      <c r="R248" s="43">
        <v>4.7699999999999996</v>
      </c>
      <c r="S248" s="43">
        <v>4.7699999999999996</v>
      </c>
      <c r="T248" s="43">
        <v>4.7699999999999996</v>
      </c>
      <c r="U248" s="43">
        <v>4.7699999999999996</v>
      </c>
      <c r="V248" s="43">
        <v>4.7699999999999996</v>
      </c>
      <c r="W248" s="43">
        <v>4.7699999999999996</v>
      </c>
      <c r="X248" s="43">
        <v>4.7699999999999996</v>
      </c>
      <c r="Y248" s="43">
        <v>4.7699999999999996</v>
      </c>
      <c r="Z248" s="43">
        <v>4.7699999999999996</v>
      </c>
      <c r="AA248" s="43">
        <v>4.7699999999999996</v>
      </c>
    </row>
    <row r="249" spans="1:27" ht="12.75" hidden="1" customHeight="1" outlineLevel="1" x14ac:dyDescent="0.2">
      <c r="A249" s="92" t="s">
        <v>471</v>
      </c>
      <c r="B249" s="62" t="s">
        <v>79</v>
      </c>
      <c r="C249" s="42" t="s">
        <v>77</v>
      </c>
      <c r="D249" s="43">
        <f>$D$11</f>
        <v>330.69</v>
      </c>
      <c r="E249" s="43">
        <f t="shared" ref="E249:AA249" si="143">$D$11</f>
        <v>330.69</v>
      </c>
      <c r="F249" s="43">
        <f t="shared" si="143"/>
        <v>330.69</v>
      </c>
      <c r="G249" s="43">
        <f t="shared" si="143"/>
        <v>330.69</v>
      </c>
      <c r="H249" s="43">
        <f t="shared" si="143"/>
        <v>330.69</v>
      </c>
      <c r="I249" s="43">
        <f t="shared" si="143"/>
        <v>330.69</v>
      </c>
      <c r="J249" s="43">
        <f t="shared" si="143"/>
        <v>330.69</v>
      </c>
      <c r="K249" s="43">
        <f t="shared" si="143"/>
        <v>330.69</v>
      </c>
      <c r="L249" s="43">
        <f t="shared" si="143"/>
        <v>330.69</v>
      </c>
      <c r="M249" s="43">
        <f t="shared" si="143"/>
        <v>330.69</v>
      </c>
      <c r="N249" s="43">
        <f t="shared" si="143"/>
        <v>330.69</v>
      </c>
      <c r="O249" s="43">
        <f t="shared" si="143"/>
        <v>330.69</v>
      </c>
      <c r="P249" s="43">
        <f t="shared" si="143"/>
        <v>330.69</v>
      </c>
      <c r="Q249" s="43">
        <f t="shared" si="143"/>
        <v>330.69</v>
      </c>
      <c r="R249" s="43">
        <f t="shared" si="143"/>
        <v>330.69</v>
      </c>
      <c r="S249" s="43">
        <f t="shared" si="143"/>
        <v>330.69</v>
      </c>
      <c r="T249" s="43">
        <f t="shared" si="143"/>
        <v>330.69</v>
      </c>
      <c r="U249" s="43">
        <f t="shared" si="143"/>
        <v>330.69</v>
      </c>
      <c r="V249" s="43">
        <f t="shared" si="143"/>
        <v>330.69</v>
      </c>
      <c r="W249" s="43">
        <f t="shared" si="143"/>
        <v>330.69</v>
      </c>
      <c r="X249" s="43">
        <f t="shared" si="143"/>
        <v>330.69</v>
      </c>
      <c r="Y249" s="43">
        <f t="shared" si="143"/>
        <v>330.69</v>
      </c>
      <c r="Z249" s="43">
        <f t="shared" si="143"/>
        <v>330.69</v>
      </c>
      <c r="AA249" s="43">
        <f t="shared" si="143"/>
        <v>330.69</v>
      </c>
    </row>
    <row r="250" spans="1:27" ht="12.75" customHeight="1" collapsed="1" x14ac:dyDescent="0.2">
      <c r="A250" s="91" t="s">
        <v>472</v>
      </c>
      <c r="B250" s="27" t="str">
        <f>"21"&amp;"."&amp;$B$599&amp;"."&amp;$B$600</f>
        <v>21.02.2023</v>
      </c>
      <c r="C250" s="83" t="s">
        <v>74</v>
      </c>
      <c r="D250" s="84">
        <f>ROUND(((D251+D252+D254+D253)/1000),5)</f>
        <v>3.2600099999999999</v>
      </c>
      <c r="E250" s="84">
        <f>ROUND(((E251+E252+E254+E253)/1000),5)</f>
        <v>3.1779299999999999</v>
      </c>
      <c r="F250" s="84">
        <f>ROUND(((F251+F252+F254+F253)/1000),5)</f>
        <v>3.1604100000000002</v>
      </c>
      <c r="G250" s="84">
        <f t="shared" ref="G250:AA250" si="144">ROUND(((G251+G252+G254+G253)/1000),5)</f>
        <v>3.1608999999999998</v>
      </c>
      <c r="H250" s="84">
        <f t="shared" si="144"/>
        <v>3.1843300000000001</v>
      </c>
      <c r="I250" s="84">
        <f t="shared" si="144"/>
        <v>3.3017699999999999</v>
      </c>
      <c r="J250" s="84">
        <f t="shared" si="144"/>
        <v>3.5557300000000001</v>
      </c>
      <c r="K250" s="84">
        <f t="shared" si="144"/>
        <v>3.7115399999999998</v>
      </c>
      <c r="L250" s="84">
        <f t="shared" si="144"/>
        <v>3.8180399999999999</v>
      </c>
      <c r="M250" s="84">
        <f t="shared" si="144"/>
        <v>3.8635999999999999</v>
      </c>
      <c r="N250" s="84">
        <f t="shared" si="144"/>
        <v>3.87981</v>
      </c>
      <c r="O250" s="84">
        <f t="shared" si="144"/>
        <v>3.9538099999999998</v>
      </c>
      <c r="P250" s="84">
        <f t="shared" si="144"/>
        <v>3.8984399999999999</v>
      </c>
      <c r="Q250" s="84">
        <f t="shared" si="144"/>
        <v>3.8852099999999998</v>
      </c>
      <c r="R250" s="84">
        <f t="shared" si="144"/>
        <v>3.9481600000000001</v>
      </c>
      <c r="S250" s="84">
        <f t="shared" si="144"/>
        <v>3.8533400000000002</v>
      </c>
      <c r="T250" s="84">
        <f t="shared" si="144"/>
        <v>3.8116400000000001</v>
      </c>
      <c r="U250" s="84">
        <f t="shared" si="144"/>
        <v>3.82768</v>
      </c>
      <c r="V250" s="84">
        <f t="shared" si="144"/>
        <v>3.87019</v>
      </c>
      <c r="W250" s="84">
        <f t="shared" si="144"/>
        <v>3.8918400000000002</v>
      </c>
      <c r="X250" s="84">
        <f t="shared" si="144"/>
        <v>3.8373599999999999</v>
      </c>
      <c r="Y250" s="84">
        <f t="shared" si="144"/>
        <v>3.7898100000000001</v>
      </c>
      <c r="Z250" s="84">
        <f t="shared" si="144"/>
        <v>3.6385700000000001</v>
      </c>
      <c r="AA250" s="84">
        <f t="shared" si="144"/>
        <v>3.39419</v>
      </c>
    </row>
    <row r="251" spans="1:27" ht="12.75" hidden="1" customHeight="1" outlineLevel="1" x14ac:dyDescent="0.2">
      <c r="A251" s="92" t="s">
        <v>473</v>
      </c>
      <c r="B251" s="62" t="s">
        <v>231</v>
      </c>
      <c r="C251" s="42" t="s">
        <v>77</v>
      </c>
      <c r="D251" s="43">
        <v>1207.58</v>
      </c>
      <c r="E251" s="43">
        <v>1125.5</v>
      </c>
      <c r="F251" s="43">
        <v>1107.98</v>
      </c>
      <c r="G251" s="43">
        <v>1108.47</v>
      </c>
      <c r="H251" s="43">
        <v>1131.9000000000001</v>
      </c>
      <c r="I251" s="43">
        <v>1249.3399999999999</v>
      </c>
      <c r="J251" s="43">
        <v>1503.3</v>
      </c>
      <c r="K251" s="43">
        <v>1659.11</v>
      </c>
      <c r="L251" s="43">
        <v>1765.61</v>
      </c>
      <c r="M251" s="43">
        <v>1811.17</v>
      </c>
      <c r="N251" s="43">
        <v>1827.38</v>
      </c>
      <c r="O251" s="43">
        <v>1901.38</v>
      </c>
      <c r="P251" s="43">
        <v>1846.01</v>
      </c>
      <c r="Q251" s="43">
        <v>1832.78</v>
      </c>
      <c r="R251" s="43">
        <v>1895.73</v>
      </c>
      <c r="S251" s="43">
        <v>1800.91</v>
      </c>
      <c r="T251" s="43">
        <v>1759.21</v>
      </c>
      <c r="U251" s="43">
        <v>1775.25</v>
      </c>
      <c r="V251" s="43">
        <v>1817.76</v>
      </c>
      <c r="W251" s="43">
        <v>1839.41</v>
      </c>
      <c r="X251" s="43">
        <v>1784.93</v>
      </c>
      <c r="Y251" s="43">
        <v>1737.38</v>
      </c>
      <c r="Z251" s="43">
        <v>1586.14</v>
      </c>
      <c r="AA251" s="43">
        <v>1341.76</v>
      </c>
    </row>
    <row r="252" spans="1:27" ht="12.75" hidden="1" customHeight="1" outlineLevel="1" x14ac:dyDescent="0.2">
      <c r="A252" s="92" t="s">
        <v>474</v>
      </c>
      <c r="B252" s="62" t="s">
        <v>88</v>
      </c>
      <c r="C252" s="42" t="s">
        <v>77</v>
      </c>
      <c r="D252" s="43">
        <f>$D$152</f>
        <v>1716.97</v>
      </c>
      <c r="E252" s="43">
        <f>$D$152</f>
        <v>1716.97</v>
      </c>
      <c r="F252" s="43">
        <f t="shared" ref="F252:AA252" si="145">$D$152</f>
        <v>1716.97</v>
      </c>
      <c r="G252" s="43">
        <f t="shared" si="145"/>
        <v>1716.97</v>
      </c>
      <c r="H252" s="43">
        <f t="shared" si="145"/>
        <v>1716.97</v>
      </c>
      <c r="I252" s="43">
        <f t="shared" si="145"/>
        <v>1716.97</v>
      </c>
      <c r="J252" s="43">
        <f t="shared" si="145"/>
        <v>1716.97</v>
      </c>
      <c r="K252" s="43">
        <f t="shared" si="145"/>
        <v>1716.97</v>
      </c>
      <c r="L252" s="43">
        <f t="shared" si="145"/>
        <v>1716.97</v>
      </c>
      <c r="M252" s="43">
        <f t="shared" si="145"/>
        <v>1716.97</v>
      </c>
      <c r="N252" s="43">
        <f t="shared" si="145"/>
        <v>1716.97</v>
      </c>
      <c r="O252" s="43">
        <f t="shared" si="145"/>
        <v>1716.97</v>
      </c>
      <c r="P252" s="43">
        <f t="shared" si="145"/>
        <v>1716.97</v>
      </c>
      <c r="Q252" s="43">
        <f t="shared" si="145"/>
        <v>1716.97</v>
      </c>
      <c r="R252" s="43">
        <f t="shared" si="145"/>
        <v>1716.97</v>
      </c>
      <c r="S252" s="43">
        <f t="shared" si="145"/>
        <v>1716.97</v>
      </c>
      <c r="T252" s="43">
        <f t="shared" si="145"/>
        <v>1716.97</v>
      </c>
      <c r="U252" s="43">
        <f t="shared" si="145"/>
        <v>1716.97</v>
      </c>
      <c r="V252" s="43">
        <f t="shared" si="145"/>
        <v>1716.97</v>
      </c>
      <c r="W252" s="43">
        <f t="shared" si="145"/>
        <v>1716.97</v>
      </c>
      <c r="X252" s="43">
        <f t="shared" si="145"/>
        <v>1716.97</v>
      </c>
      <c r="Y252" s="43">
        <f t="shared" si="145"/>
        <v>1716.97</v>
      </c>
      <c r="Z252" s="43">
        <f t="shared" si="145"/>
        <v>1716.97</v>
      </c>
      <c r="AA252" s="43">
        <f t="shared" si="145"/>
        <v>1716.97</v>
      </c>
    </row>
    <row r="253" spans="1:27" ht="12.75" hidden="1" customHeight="1" outlineLevel="1" x14ac:dyDescent="0.2">
      <c r="A253" s="92" t="s">
        <v>475</v>
      </c>
      <c r="B253" s="62" t="s">
        <v>81</v>
      </c>
      <c r="C253" s="42" t="s">
        <v>77</v>
      </c>
      <c r="D253" s="43">
        <v>4.7699999999999996</v>
      </c>
      <c r="E253" s="43">
        <v>4.7699999999999996</v>
      </c>
      <c r="F253" s="43">
        <v>4.7699999999999996</v>
      </c>
      <c r="G253" s="43">
        <v>4.7699999999999996</v>
      </c>
      <c r="H253" s="43">
        <v>4.7699999999999996</v>
      </c>
      <c r="I253" s="43">
        <v>4.7699999999999996</v>
      </c>
      <c r="J253" s="43">
        <v>4.7699999999999996</v>
      </c>
      <c r="K253" s="43">
        <v>4.7699999999999996</v>
      </c>
      <c r="L253" s="43">
        <v>4.7699999999999996</v>
      </c>
      <c r="M253" s="43">
        <v>4.7699999999999996</v>
      </c>
      <c r="N253" s="43">
        <v>4.7699999999999996</v>
      </c>
      <c r="O253" s="43">
        <v>4.7699999999999996</v>
      </c>
      <c r="P253" s="43">
        <v>4.7699999999999996</v>
      </c>
      <c r="Q253" s="43">
        <v>4.7699999999999996</v>
      </c>
      <c r="R253" s="43">
        <v>4.7699999999999996</v>
      </c>
      <c r="S253" s="43">
        <v>4.7699999999999996</v>
      </c>
      <c r="T253" s="43">
        <v>4.7699999999999996</v>
      </c>
      <c r="U253" s="43">
        <v>4.7699999999999996</v>
      </c>
      <c r="V253" s="43">
        <v>4.7699999999999996</v>
      </c>
      <c r="W253" s="43">
        <v>4.7699999999999996</v>
      </c>
      <c r="X253" s="43">
        <v>4.7699999999999996</v>
      </c>
      <c r="Y253" s="43">
        <v>4.7699999999999996</v>
      </c>
      <c r="Z253" s="43">
        <v>4.7699999999999996</v>
      </c>
      <c r="AA253" s="43">
        <v>4.7699999999999996</v>
      </c>
    </row>
    <row r="254" spans="1:27" ht="12.75" hidden="1" customHeight="1" outlineLevel="1" x14ac:dyDescent="0.2">
      <c r="A254" s="92" t="s">
        <v>476</v>
      </c>
      <c r="B254" s="62" t="s">
        <v>79</v>
      </c>
      <c r="C254" s="42" t="s">
        <v>77</v>
      </c>
      <c r="D254" s="43">
        <f>$D$11</f>
        <v>330.69</v>
      </c>
      <c r="E254" s="43">
        <f t="shared" ref="E254:AA254" si="146">$D$11</f>
        <v>330.69</v>
      </c>
      <c r="F254" s="43">
        <f t="shared" si="146"/>
        <v>330.69</v>
      </c>
      <c r="G254" s="43">
        <f t="shared" si="146"/>
        <v>330.69</v>
      </c>
      <c r="H254" s="43">
        <f t="shared" si="146"/>
        <v>330.69</v>
      </c>
      <c r="I254" s="43">
        <f t="shared" si="146"/>
        <v>330.69</v>
      </c>
      <c r="J254" s="43">
        <f t="shared" si="146"/>
        <v>330.69</v>
      </c>
      <c r="K254" s="43">
        <f t="shared" si="146"/>
        <v>330.69</v>
      </c>
      <c r="L254" s="43">
        <f t="shared" si="146"/>
        <v>330.69</v>
      </c>
      <c r="M254" s="43">
        <f t="shared" si="146"/>
        <v>330.69</v>
      </c>
      <c r="N254" s="43">
        <f t="shared" si="146"/>
        <v>330.69</v>
      </c>
      <c r="O254" s="43">
        <f t="shared" si="146"/>
        <v>330.69</v>
      </c>
      <c r="P254" s="43">
        <f t="shared" si="146"/>
        <v>330.69</v>
      </c>
      <c r="Q254" s="43">
        <f t="shared" si="146"/>
        <v>330.69</v>
      </c>
      <c r="R254" s="43">
        <f t="shared" si="146"/>
        <v>330.69</v>
      </c>
      <c r="S254" s="43">
        <f t="shared" si="146"/>
        <v>330.69</v>
      </c>
      <c r="T254" s="43">
        <f t="shared" si="146"/>
        <v>330.69</v>
      </c>
      <c r="U254" s="43">
        <f t="shared" si="146"/>
        <v>330.69</v>
      </c>
      <c r="V254" s="43">
        <f t="shared" si="146"/>
        <v>330.69</v>
      </c>
      <c r="W254" s="43">
        <f t="shared" si="146"/>
        <v>330.69</v>
      </c>
      <c r="X254" s="43">
        <f t="shared" si="146"/>
        <v>330.69</v>
      </c>
      <c r="Y254" s="43">
        <f t="shared" si="146"/>
        <v>330.69</v>
      </c>
      <c r="Z254" s="43">
        <f t="shared" si="146"/>
        <v>330.69</v>
      </c>
      <c r="AA254" s="43">
        <f t="shared" si="146"/>
        <v>330.69</v>
      </c>
    </row>
    <row r="255" spans="1:27" ht="12.75" customHeight="1" collapsed="1" x14ac:dyDescent="0.2">
      <c r="A255" s="91" t="s">
        <v>477</v>
      </c>
      <c r="B255" s="27" t="str">
        <f>"22"&amp;"."&amp;$B$599&amp;"."&amp;$B$600</f>
        <v>22.02.2023</v>
      </c>
      <c r="C255" s="83" t="s">
        <v>74</v>
      </c>
      <c r="D255" s="84">
        <f>ROUND(((D256+D257+D259+D258)/1000),5)</f>
        <v>3.2797399999999999</v>
      </c>
      <c r="E255" s="84">
        <f>ROUND(((E256+E257+E259+E258)/1000),5)</f>
        <v>3.1811099999999999</v>
      </c>
      <c r="F255" s="84">
        <f>ROUND(((F256+F257+F259+F258)/1000),5)</f>
        <v>3.1744699999999999</v>
      </c>
      <c r="G255" s="84">
        <f t="shared" ref="G255:AA255" si="147">ROUND(((G256+G257+G259+G258)/1000),5)</f>
        <v>3.1749499999999999</v>
      </c>
      <c r="H255" s="84">
        <f t="shared" si="147"/>
        <v>3.234</v>
      </c>
      <c r="I255" s="84">
        <f t="shared" si="147"/>
        <v>3.3369599999999999</v>
      </c>
      <c r="J255" s="84">
        <f t="shared" si="147"/>
        <v>3.5928100000000001</v>
      </c>
      <c r="K255" s="84">
        <f t="shared" si="147"/>
        <v>3.7382499999999999</v>
      </c>
      <c r="L255" s="84">
        <f t="shared" si="147"/>
        <v>3.88896</v>
      </c>
      <c r="M255" s="84">
        <f t="shared" si="147"/>
        <v>3.9246599999999998</v>
      </c>
      <c r="N255" s="84">
        <f t="shared" si="147"/>
        <v>3.9426800000000002</v>
      </c>
      <c r="O255" s="84">
        <f t="shared" si="147"/>
        <v>3.9759699999999998</v>
      </c>
      <c r="P255" s="84">
        <f t="shared" si="147"/>
        <v>3.95492</v>
      </c>
      <c r="Q255" s="84">
        <f t="shared" si="147"/>
        <v>3.93086</v>
      </c>
      <c r="R255" s="84">
        <f t="shared" si="147"/>
        <v>3.9584700000000002</v>
      </c>
      <c r="S255" s="84">
        <f t="shared" si="147"/>
        <v>3.9047999999999998</v>
      </c>
      <c r="T255" s="84">
        <f t="shared" si="147"/>
        <v>3.86849</v>
      </c>
      <c r="U255" s="84">
        <f t="shared" si="147"/>
        <v>3.8801100000000002</v>
      </c>
      <c r="V255" s="84">
        <f t="shared" si="147"/>
        <v>3.93506</v>
      </c>
      <c r="W255" s="84">
        <f t="shared" si="147"/>
        <v>3.9752200000000002</v>
      </c>
      <c r="X255" s="84">
        <f t="shared" si="147"/>
        <v>3.92537</v>
      </c>
      <c r="Y255" s="84">
        <f t="shared" si="147"/>
        <v>3.8854500000000001</v>
      </c>
      <c r="Z255" s="84">
        <f t="shared" si="147"/>
        <v>3.7135500000000001</v>
      </c>
      <c r="AA255" s="84">
        <f t="shared" si="147"/>
        <v>3.6439599999999999</v>
      </c>
    </row>
    <row r="256" spans="1:27" ht="12.75" hidden="1" customHeight="1" outlineLevel="1" x14ac:dyDescent="0.2">
      <c r="A256" s="92" t="s">
        <v>478</v>
      </c>
      <c r="B256" s="62" t="s">
        <v>231</v>
      </c>
      <c r="C256" s="42" t="s">
        <v>77</v>
      </c>
      <c r="D256" s="43">
        <v>1227.31</v>
      </c>
      <c r="E256" s="43">
        <v>1128.68</v>
      </c>
      <c r="F256" s="43">
        <v>1122.04</v>
      </c>
      <c r="G256" s="43">
        <v>1122.52</v>
      </c>
      <c r="H256" s="43">
        <v>1181.57</v>
      </c>
      <c r="I256" s="43">
        <v>1284.53</v>
      </c>
      <c r="J256" s="43">
        <v>1540.38</v>
      </c>
      <c r="K256" s="43">
        <v>1685.82</v>
      </c>
      <c r="L256" s="43">
        <v>1836.53</v>
      </c>
      <c r="M256" s="43">
        <v>1872.23</v>
      </c>
      <c r="N256" s="43">
        <v>1890.25</v>
      </c>
      <c r="O256" s="43">
        <v>1923.54</v>
      </c>
      <c r="P256" s="43">
        <v>1902.49</v>
      </c>
      <c r="Q256" s="43">
        <v>1878.43</v>
      </c>
      <c r="R256" s="43">
        <v>1906.04</v>
      </c>
      <c r="S256" s="43">
        <v>1852.37</v>
      </c>
      <c r="T256" s="43">
        <v>1816.06</v>
      </c>
      <c r="U256" s="43">
        <v>1827.68</v>
      </c>
      <c r="V256" s="43">
        <v>1882.63</v>
      </c>
      <c r="W256" s="43">
        <v>1922.79</v>
      </c>
      <c r="X256" s="43">
        <v>1872.94</v>
      </c>
      <c r="Y256" s="43">
        <v>1833.02</v>
      </c>
      <c r="Z256" s="43">
        <v>1661.12</v>
      </c>
      <c r="AA256" s="43">
        <v>1591.53</v>
      </c>
    </row>
    <row r="257" spans="1:27" ht="12.75" hidden="1" customHeight="1" outlineLevel="1" x14ac:dyDescent="0.2">
      <c r="A257" s="92" t="s">
        <v>479</v>
      </c>
      <c r="B257" s="62" t="s">
        <v>88</v>
      </c>
      <c r="C257" s="42" t="s">
        <v>77</v>
      </c>
      <c r="D257" s="43">
        <f>$D$152</f>
        <v>1716.97</v>
      </c>
      <c r="E257" s="43">
        <f>$D$152</f>
        <v>1716.97</v>
      </c>
      <c r="F257" s="43">
        <f t="shared" ref="F257:AA257" si="148">$D$152</f>
        <v>1716.97</v>
      </c>
      <c r="G257" s="43">
        <f t="shared" si="148"/>
        <v>1716.97</v>
      </c>
      <c r="H257" s="43">
        <f t="shared" si="148"/>
        <v>1716.97</v>
      </c>
      <c r="I257" s="43">
        <f t="shared" si="148"/>
        <v>1716.97</v>
      </c>
      <c r="J257" s="43">
        <f t="shared" si="148"/>
        <v>1716.97</v>
      </c>
      <c r="K257" s="43">
        <f t="shared" si="148"/>
        <v>1716.97</v>
      </c>
      <c r="L257" s="43">
        <f t="shared" si="148"/>
        <v>1716.97</v>
      </c>
      <c r="M257" s="43">
        <f t="shared" si="148"/>
        <v>1716.97</v>
      </c>
      <c r="N257" s="43">
        <f t="shared" si="148"/>
        <v>1716.97</v>
      </c>
      <c r="O257" s="43">
        <f t="shared" si="148"/>
        <v>1716.97</v>
      </c>
      <c r="P257" s="43">
        <f t="shared" si="148"/>
        <v>1716.97</v>
      </c>
      <c r="Q257" s="43">
        <f t="shared" si="148"/>
        <v>1716.97</v>
      </c>
      <c r="R257" s="43">
        <f t="shared" si="148"/>
        <v>1716.97</v>
      </c>
      <c r="S257" s="43">
        <f t="shared" si="148"/>
        <v>1716.97</v>
      </c>
      <c r="T257" s="43">
        <f t="shared" si="148"/>
        <v>1716.97</v>
      </c>
      <c r="U257" s="43">
        <f t="shared" si="148"/>
        <v>1716.97</v>
      </c>
      <c r="V257" s="43">
        <f t="shared" si="148"/>
        <v>1716.97</v>
      </c>
      <c r="W257" s="43">
        <f t="shared" si="148"/>
        <v>1716.97</v>
      </c>
      <c r="X257" s="43">
        <f t="shared" si="148"/>
        <v>1716.97</v>
      </c>
      <c r="Y257" s="43">
        <f t="shared" si="148"/>
        <v>1716.97</v>
      </c>
      <c r="Z257" s="43">
        <f t="shared" si="148"/>
        <v>1716.97</v>
      </c>
      <c r="AA257" s="43">
        <f t="shared" si="148"/>
        <v>1716.97</v>
      </c>
    </row>
    <row r="258" spans="1:27" ht="12.75" hidden="1" customHeight="1" outlineLevel="1" x14ac:dyDescent="0.2">
      <c r="A258" s="92" t="s">
        <v>480</v>
      </c>
      <c r="B258" s="62" t="s">
        <v>81</v>
      </c>
      <c r="C258" s="42" t="s">
        <v>77</v>
      </c>
      <c r="D258" s="43">
        <v>4.7699999999999996</v>
      </c>
      <c r="E258" s="43">
        <v>4.7699999999999996</v>
      </c>
      <c r="F258" s="43">
        <v>4.7699999999999996</v>
      </c>
      <c r="G258" s="43">
        <v>4.7699999999999996</v>
      </c>
      <c r="H258" s="43">
        <v>4.7699999999999996</v>
      </c>
      <c r="I258" s="43">
        <v>4.7699999999999996</v>
      </c>
      <c r="J258" s="43">
        <v>4.7699999999999996</v>
      </c>
      <c r="K258" s="43">
        <v>4.7699999999999996</v>
      </c>
      <c r="L258" s="43">
        <v>4.7699999999999996</v>
      </c>
      <c r="M258" s="43">
        <v>4.7699999999999996</v>
      </c>
      <c r="N258" s="43">
        <v>4.7699999999999996</v>
      </c>
      <c r="O258" s="43">
        <v>4.7699999999999996</v>
      </c>
      <c r="P258" s="43">
        <v>4.7699999999999996</v>
      </c>
      <c r="Q258" s="43">
        <v>4.7699999999999996</v>
      </c>
      <c r="R258" s="43">
        <v>4.7699999999999996</v>
      </c>
      <c r="S258" s="43">
        <v>4.7699999999999996</v>
      </c>
      <c r="T258" s="43">
        <v>4.7699999999999996</v>
      </c>
      <c r="U258" s="43">
        <v>4.7699999999999996</v>
      </c>
      <c r="V258" s="43">
        <v>4.7699999999999996</v>
      </c>
      <c r="W258" s="43">
        <v>4.7699999999999996</v>
      </c>
      <c r="X258" s="43">
        <v>4.7699999999999996</v>
      </c>
      <c r="Y258" s="43">
        <v>4.7699999999999996</v>
      </c>
      <c r="Z258" s="43">
        <v>4.7699999999999996</v>
      </c>
      <c r="AA258" s="43">
        <v>4.7699999999999996</v>
      </c>
    </row>
    <row r="259" spans="1:27" ht="12.75" hidden="1" customHeight="1" outlineLevel="1" x14ac:dyDescent="0.2">
      <c r="A259" s="92" t="s">
        <v>481</v>
      </c>
      <c r="B259" s="62" t="s">
        <v>79</v>
      </c>
      <c r="C259" s="42" t="s">
        <v>77</v>
      </c>
      <c r="D259" s="43">
        <f>$D$11</f>
        <v>330.69</v>
      </c>
      <c r="E259" s="43">
        <f t="shared" ref="E259:AA259" si="149">$D$11</f>
        <v>330.69</v>
      </c>
      <c r="F259" s="43">
        <f t="shared" si="149"/>
        <v>330.69</v>
      </c>
      <c r="G259" s="43">
        <f t="shared" si="149"/>
        <v>330.69</v>
      </c>
      <c r="H259" s="43">
        <f t="shared" si="149"/>
        <v>330.69</v>
      </c>
      <c r="I259" s="43">
        <f t="shared" si="149"/>
        <v>330.69</v>
      </c>
      <c r="J259" s="43">
        <f t="shared" si="149"/>
        <v>330.69</v>
      </c>
      <c r="K259" s="43">
        <f t="shared" si="149"/>
        <v>330.69</v>
      </c>
      <c r="L259" s="43">
        <f t="shared" si="149"/>
        <v>330.69</v>
      </c>
      <c r="M259" s="43">
        <f t="shared" si="149"/>
        <v>330.69</v>
      </c>
      <c r="N259" s="43">
        <f t="shared" si="149"/>
        <v>330.69</v>
      </c>
      <c r="O259" s="43">
        <f t="shared" si="149"/>
        <v>330.69</v>
      </c>
      <c r="P259" s="43">
        <f t="shared" si="149"/>
        <v>330.69</v>
      </c>
      <c r="Q259" s="43">
        <f t="shared" si="149"/>
        <v>330.69</v>
      </c>
      <c r="R259" s="43">
        <f t="shared" si="149"/>
        <v>330.69</v>
      </c>
      <c r="S259" s="43">
        <f t="shared" si="149"/>
        <v>330.69</v>
      </c>
      <c r="T259" s="43">
        <f t="shared" si="149"/>
        <v>330.69</v>
      </c>
      <c r="U259" s="43">
        <f t="shared" si="149"/>
        <v>330.69</v>
      </c>
      <c r="V259" s="43">
        <f t="shared" si="149"/>
        <v>330.69</v>
      </c>
      <c r="W259" s="43">
        <f t="shared" si="149"/>
        <v>330.69</v>
      </c>
      <c r="X259" s="43">
        <f t="shared" si="149"/>
        <v>330.69</v>
      </c>
      <c r="Y259" s="43">
        <f t="shared" si="149"/>
        <v>330.69</v>
      </c>
      <c r="Z259" s="43">
        <f t="shared" si="149"/>
        <v>330.69</v>
      </c>
      <c r="AA259" s="43">
        <f t="shared" si="149"/>
        <v>330.69</v>
      </c>
    </row>
    <row r="260" spans="1:27" ht="12.75" customHeight="1" collapsed="1" x14ac:dyDescent="0.2">
      <c r="A260" s="91" t="s">
        <v>482</v>
      </c>
      <c r="B260" s="27" t="str">
        <f>"23"&amp;"."&amp;$B$599&amp;"."&amp;$B$600</f>
        <v>23.02.2023</v>
      </c>
      <c r="C260" s="83" t="s">
        <v>74</v>
      </c>
      <c r="D260" s="84">
        <f>ROUND(((D261+D262+D264+D263)/1000),5)</f>
        <v>3.5665499999999999</v>
      </c>
      <c r="E260" s="84">
        <f>ROUND(((E261+E262+E264+E263)/1000),5)</f>
        <v>3.3453300000000001</v>
      </c>
      <c r="F260" s="84">
        <f>ROUND(((F261+F262+F264+F263)/1000),5)</f>
        <v>3.30707</v>
      </c>
      <c r="G260" s="84">
        <f t="shared" ref="G260:AA260" si="150">ROUND(((G261+G262+G264+G263)/1000),5)</f>
        <v>3.2893699999999999</v>
      </c>
      <c r="H260" s="84">
        <f t="shared" si="150"/>
        <v>3.3191600000000001</v>
      </c>
      <c r="I260" s="84">
        <f t="shared" si="150"/>
        <v>3.35256</v>
      </c>
      <c r="J260" s="84">
        <f t="shared" si="150"/>
        <v>3.4564900000000001</v>
      </c>
      <c r="K260" s="84">
        <f t="shared" si="150"/>
        <v>3.58643</v>
      </c>
      <c r="L260" s="84">
        <f t="shared" si="150"/>
        <v>3.6977799999999998</v>
      </c>
      <c r="M260" s="84">
        <f t="shared" si="150"/>
        <v>3.8102999999999998</v>
      </c>
      <c r="N260" s="84">
        <f t="shared" si="150"/>
        <v>3.8565999999999998</v>
      </c>
      <c r="O260" s="84">
        <f t="shared" si="150"/>
        <v>3.86964</v>
      </c>
      <c r="P260" s="84">
        <f t="shared" si="150"/>
        <v>3.8595299999999999</v>
      </c>
      <c r="Q260" s="84">
        <f t="shared" si="150"/>
        <v>3.8538800000000002</v>
      </c>
      <c r="R260" s="84">
        <f t="shared" si="150"/>
        <v>3.8122099999999999</v>
      </c>
      <c r="S260" s="84">
        <f t="shared" si="150"/>
        <v>3.8072900000000001</v>
      </c>
      <c r="T260" s="84">
        <f t="shared" si="150"/>
        <v>3.8020499999999999</v>
      </c>
      <c r="U260" s="84">
        <f t="shared" si="150"/>
        <v>3.8307600000000002</v>
      </c>
      <c r="V260" s="84">
        <f t="shared" si="150"/>
        <v>3.88402</v>
      </c>
      <c r="W260" s="84">
        <f t="shared" si="150"/>
        <v>3.8869899999999999</v>
      </c>
      <c r="X260" s="84">
        <f t="shared" si="150"/>
        <v>3.8982899999999998</v>
      </c>
      <c r="Y260" s="84">
        <f t="shared" si="150"/>
        <v>3.84043</v>
      </c>
      <c r="Z260" s="84">
        <f t="shared" si="150"/>
        <v>3.7095500000000001</v>
      </c>
      <c r="AA260" s="84">
        <f t="shared" si="150"/>
        <v>3.6569799999999999</v>
      </c>
    </row>
    <row r="261" spans="1:27" ht="12.75" hidden="1" customHeight="1" outlineLevel="1" x14ac:dyDescent="0.2">
      <c r="A261" s="92" t="s">
        <v>483</v>
      </c>
      <c r="B261" s="62" t="s">
        <v>231</v>
      </c>
      <c r="C261" s="42" t="s">
        <v>77</v>
      </c>
      <c r="D261" s="43">
        <v>1514.12</v>
      </c>
      <c r="E261" s="43">
        <v>1292.9000000000001</v>
      </c>
      <c r="F261" s="43">
        <v>1254.6400000000001</v>
      </c>
      <c r="G261" s="43">
        <v>1236.94</v>
      </c>
      <c r="H261" s="43">
        <v>1266.73</v>
      </c>
      <c r="I261" s="43">
        <v>1300.1300000000001</v>
      </c>
      <c r="J261" s="43">
        <v>1404.06</v>
      </c>
      <c r="K261" s="43">
        <v>1534</v>
      </c>
      <c r="L261" s="43">
        <v>1645.35</v>
      </c>
      <c r="M261" s="43">
        <v>1757.87</v>
      </c>
      <c r="N261" s="43">
        <v>1804.17</v>
      </c>
      <c r="O261" s="43">
        <v>1817.21</v>
      </c>
      <c r="P261" s="43">
        <v>1807.1</v>
      </c>
      <c r="Q261" s="43">
        <v>1801.45</v>
      </c>
      <c r="R261" s="43">
        <v>1759.78</v>
      </c>
      <c r="S261" s="43">
        <v>1754.86</v>
      </c>
      <c r="T261" s="43">
        <v>1749.62</v>
      </c>
      <c r="U261" s="43">
        <v>1778.33</v>
      </c>
      <c r="V261" s="43">
        <v>1831.59</v>
      </c>
      <c r="W261" s="43">
        <v>1834.56</v>
      </c>
      <c r="X261" s="43">
        <v>1845.86</v>
      </c>
      <c r="Y261" s="43">
        <v>1788</v>
      </c>
      <c r="Z261" s="43">
        <v>1657.12</v>
      </c>
      <c r="AA261" s="43">
        <v>1604.55</v>
      </c>
    </row>
    <row r="262" spans="1:27" ht="12.75" hidden="1" customHeight="1" outlineLevel="1" x14ac:dyDescent="0.2">
      <c r="A262" s="92" t="s">
        <v>484</v>
      </c>
      <c r="B262" s="62" t="s">
        <v>88</v>
      </c>
      <c r="C262" s="42" t="s">
        <v>77</v>
      </c>
      <c r="D262" s="43">
        <f>$D$152</f>
        <v>1716.97</v>
      </c>
      <c r="E262" s="43">
        <f>$D$152</f>
        <v>1716.97</v>
      </c>
      <c r="F262" s="43">
        <f t="shared" ref="F262:AA262" si="151">$D$152</f>
        <v>1716.97</v>
      </c>
      <c r="G262" s="43">
        <f t="shared" si="151"/>
        <v>1716.97</v>
      </c>
      <c r="H262" s="43">
        <f t="shared" si="151"/>
        <v>1716.97</v>
      </c>
      <c r="I262" s="43">
        <f t="shared" si="151"/>
        <v>1716.97</v>
      </c>
      <c r="J262" s="43">
        <f t="shared" si="151"/>
        <v>1716.97</v>
      </c>
      <c r="K262" s="43">
        <f t="shared" si="151"/>
        <v>1716.97</v>
      </c>
      <c r="L262" s="43">
        <f t="shared" si="151"/>
        <v>1716.97</v>
      </c>
      <c r="M262" s="43">
        <f t="shared" si="151"/>
        <v>1716.97</v>
      </c>
      <c r="N262" s="43">
        <f t="shared" si="151"/>
        <v>1716.97</v>
      </c>
      <c r="O262" s="43">
        <f t="shared" si="151"/>
        <v>1716.97</v>
      </c>
      <c r="P262" s="43">
        <f t="shared" si="151"/>
        <v>1716.97</v>
      </c>
      <c r="Q262" s="43">
        <f t="shared" si="151"/>
        <v>1716.97</v>
      </c>
      <c r="R262" s="43">
        <f t="shared" si="151"/>
        <v>1716.97</v>
      </c>
      <c r="S262" s="43">
        <f t="shared" si="151"/>
        <v>1716.97</v>
      </c>
      <c r="T262" s="43">
        <f t="shared" si="151"/>
        <v>1716.97</v>
      </c>
      <c r="U262" s="43">
        <f t="shared" si="151"/>
        <v>1716.97</v>
      </c>
      <c r="V262" s="43">
        <f t="shared" si="151"/>
        <v>1716.97</v>
      </c>
      <c r="W262" s="43">
        <f t="shared" si="151"/>
        <v>1716.97</v>
      </c>
      <c r="X262" s="43">
        <f t="shared" si="151"/>
        <v>1716.97</v>
      </c>
      <c r="Y262" s="43">
        <f t="shared" si="151"/>
        <v>1716.97</v>
      </c>
      <c r="Z262" s="43">
        <f t="shared" si="151"/>
        <v>1716.97</v>
      </c>
      <c r="AA262" s="43">
        <f t="shared" si="151"/>
        <v>1716.97</v>
      </c>
    </row>
    <row r="263" spans="1:27" ht="12.75" hidden="1" customHeight="1" outlineLevel="1" x14ac:dyDescent="0.2">
      <c r="A263" s="92" t="s">
        <v>485</v>
      </c>
      <c r="B263" s="62" t="s">
        <v>81</v>
      </c>
      <c r="C263" s="42" t="s">
        <v>77</v>
      </c>
      <c r="D263" s="43">
        <v>4.7699999999999996</v>
      </c>
      <c r="E263" s="43">
        <v>4.7699999999999996</v>
      </c>
      <c r="F263" s="43">
        <v>4.7699999999999996</v>
      </c>
      <c r="G263" s="43">
        <v>4.7699999999999996</v>
      </c>
      <c r="H263" s="43">
        <v>4.7699999999999996</v>
      </c>
      <c r="I263" s="43">
        <v>4.7699999999999996</v>
      </c>
      <c r="J263" s="43">
        <v>4.7699999999999996</v>
      </c>
      <c r="K263" s="43">
        <v>4.7699999999999996</v>
      </c>
      <c r="L263" s="43">
        <v>4.7699999999999996</v>
      </c>
      <c r="M263" s="43">
        <v>4.7699999999999996</v>
      </c>
      <c r="N263" s="43">
        <v>4.7699999999999996</v>
      </c>
      <c r="O263" s="43">
        <v>4.7699999999999996</v>
      </c>
      <c r="P263" s="43">
        <v>4.7699999999999996</v>
      </c>
      <c r="Q263" s="43">
        <v>4.7699999999999996</v>
      </c>
      <c r="R263" s="43">
        <v>4.7699999999999996</v>
      </c>
      <c r="S263" s="43">
        <v>4.7699999999999996</v>
      </c>
      <c r="T263" s="43">
        <v>4.7699999999999996</v>
      </c>
      <c r="U263" s="43">
        <v>4.7699999999999996</v>
      </c>
      <c r="V263" s="43">
        <v>4.7699999999999996</v>
      </c>
      <c r="W263" s="43">
        <v>4.7699999999999996</v>
      </c>
      <c r="X263" s="43">
        <v>4.7699999999999996</v>
      </c>
      <c r="Y263" s="43">
        <v>4.7699999999999996</v>
      </c>
      <c r="Z263" s="43">
        <v>4.7699999999999996</v>
      </c>
      <c r="AA263" s="43">
        <v>4.7699999999999996</v>
      </c>
    </row>
    <row r="264" spans="1:27" ht="12.75" hidden="1" customHeight="1" outlineLevel="1" x14ac:dyDescent="0.2">
      <c r="A264" s="92" t="s">
        <v>486</v>
      </c>
      <c r="B264" s="62" t="s">
        <v>79</v>
      </c>
      <c r="C264" s="42" t="s">
        <v>77</v>
      </c>
      <c r="D264" s="43">
        <f>$D$11</f>
        <v>330.69</v>
      </c>
      <c r="E264" s="43">
        <f t="shared" ref="E264:AA264" si="152">$D$11</f>
        <v>330.69</v>
      </c>
      <c r="F264" s="43">
        <f t="shared" si="152"/>
        <v>330.69</v>
      </c>
      <c r="G264" s="43">
        <f t="shared" si="152"/>
        <v>330.69</v>
      </c>
      <c r="H264" s="43">
        <f t="shared" si="152"/>
        <v>330.69</v>
      </c>
      <c r="I264" s="43">
        <f t="shared" si="152"/>
        <v>330.69</v>
      </c>
      <c r="J264" s="43">
        <f t="shared" si="152"/>
        <v>330.69</v>
      </c>
      <c r="K264" s="43">
        <f t="shared" si="152"/>
        <v>330.69</v>
      </c>
      <c r="L264" s="43">
        <f t="shared" si="152"/>
        <v>330.69</v>
      </c>
      <c r="M264" s="43">
        <f t="shared" si="152"/>
        <v>330.69</v>
      </c>
      <c r="N264" s="43">
        <f t="shared" si="152"/>
        <v>330.69</v>
      </c>
      <c r="O264" s="43">
        <f t="shared" si="152"/>
        <v>330.69</v>
      </c>
      <c r="P264" s="43">
        <f t="shared" si="152"/>
        <v>330.69</v>
      </c>
      <c r="Q264" s="43">
        <f t="shared" si="152"/>
        <v>330.69</v>
      </c>
      <c r="R264" s="43">
        <f t="shared" si="152"/>
        <v>330.69</v>
      </c>
      <c r="S264" s="43">
        <f t="shared" si="152"/>
        <v>330.69</v>
      </c>
      <c r="T264" s="43">
        <f t="shared" si="152"/>
        <v>330.69</v>
      </c>
      <c r="U264" s="43">
        <f t="shared" si="152"/>
        <v>330.69</v>
      </c>
      <c r="V264" s="43">
        <f t="shared" si="152"/>
        <v>330.69</v>
      </c>
      <c r="W264" s="43">
        <f t="shared" si="152"/>
        <v>330.69</v>
      </c>
      <c r="X264" s="43">
        <f t="shared" si="152"/>
        <v>330.69</v>
      </c>
      <c r="Y264" s="43">
        <f t="shared" si="152"/>
        <v>330.69</v>
      </c>
      <c r="Z264" s="43">
        <f t="shared" si="152"/>
        <v>330.69</v>
      </c>
      <c r="AA264" s="43">
        <f t="shared" si="152"/>
        <v>330.69</v>
      </c>
    </row>
    <row r="265" spans="1:27" ht="12.75" customHeight="1" collapsed="1" x14ac:dyDescent="0.2">
      <c r="A265" s="91" t="s">
        <v>487</v>
      </c>
      <c r="B265" s="27" t="str">
        <f>"24"&amp;"."&amp;$B$599&amp;"."&amp;$B$600</f>
        <v>24.02.2023</v>
      </c>
      <c r="C265" s="83" t="s">
        <v>74</v>
      </c>
      <c r="D265" s="84">
        <f>ROUND(((D266+D267+D269+D268)/1000),5)</f>
        <v>3.5861200000000002</v>
      </c>
      <c r="E265" s="84">
        <f>ROUND(((E266+E267+E269+E268)/1000),5)</f>
        <v>3.4097</v>
      </c>
      <c r="F265" s="84">
        <f>ROUND(((F266+F267+F269+F268)/1000),5)</f>
        <v>3.3197399999999999</v>
      </c>
      <c r="G265" s="84">
        <f t="shared" ref="G265:AA265" si="153">ROUND(((G266+G267+G269+G268)/1000),5)</f>
        <v>3.2830499999999998</v>
      </c>
      <c r="H265" s="84">
        <f t="shared" si="153"/>
        <v>3.3180800000000001</v>
      </c>
      <c r="I265" s="84">
        <f t="shared" si="153"/>
        <v>3.4052099999999998</v>
      </c>
      <c r="J265" s="84">
        <f t="shared" si="153"/>
        <v>3.5150000000000001</v>
      </c>
      <c r="K265" s="84">
        <f t="shared" si="153"/>
        <v>3.6447699999999998</v>
      </c>
      <c r="L265" s="84">
        <f t="shared" si="153"/>
        <v>3.74011</v>
      </c>
      <c r="M265" s="84">
        <f t="shared" si="153"/>
        <v>3.8947600000000002</v>
      </c>
      <c r="N265" s="84">
        <f t="shared" si="153"/>
        <v>3.9351500000000001</v>
      </c>
      <c r="O265" s="84">
        <f t="shared" si="153"/>
        <v>3.94896</v>
      </c>
      <c r="P265" s="84">
        <f t="shared" si="153"/>
        <v>3.9477199999999999</v>
      </c>
      <c r="Q265" s="84">
        <f t="shared" si="153"/>
        <v>3.9437000000000002</v>
      </c>
      <c r="R265" s="84">
        <f t="shared" si="153"/>
        <v>3.9069799999999999</v>
      </c>
      <c r="S265" s="84">
        <f t="shared" si="153"/>
        <v>3.9028399999999999</v>
      </c>
      <c r="T265" s="84">
        <f t="shared" si="153"/>
        <v>3.8944899999999998</v>
      </c>
      <c r="U265" s="84">
        <f t="shared" si="153"/>
        <v>3.9236200000000001</v>
      </c>
      <c r="V265" s="84">
        <f t="shared" si="153"/>
        <v>3.9552200000000002</v>
      </c>
      <c r="W265" s="84">
        <f t="shared" si="153"/>
        <v>3.9521999999999999</v>
      </c>
      <c r="X265" s="84">
        <f t="shared" si="153"/>
        <v>3.9590800000000002</v>
      </c>
      <c r="Y265" s="84">
        <f t="shared" si="153"/>
        <v>3.9180100000000002</v>
      </c>
      <c r="Z265" s="84">
        <f t="shared" si="153"/>
        <v>3.7128899999999998</v>
      </c>
      <c r="AA265" s="84">
        <f t="shared" si="153"/>
        <v>3.6729400000000001</v>
      </c>
    </row>
    <row r="266" spans="1:27" ht="12.75" hidden="1" customHeight="1" outlineLevel="1" x14ac:dyDescent="0.2">
      <c r="A266" s="92" t="s">
        <v>488</v>
      </c>
      <c r="B266" s="62" t="s">
        <v>231</v>
      </c>
      <c r="C266" s="42" t="s">
        <v>77</v>
      </c>
      <c r="D266" s="43">
        <v>1533.69</v>
      </c>
      <c r="E266" s="43">
        <v>1357.27</v>
      </c>
      <c r="F266" s="43">
        <v>1267.31</v>
      </c>
      <c r="G266" s="43">
        <v>1230.6199999999999</v>
      </c>
      <c r="H266" s="43">
        <v>1265.6500000000001</v>
      </c>
      <c r="I266" s="43">
        <v>1352.78</v>
      </c>
      <c r="J266" s="43">
        <v>1462.57</v>
      </c>
      <c r="K266" s="43">
        <v>1592.34</v>
      </c>
      <c r="L266" s="43">
        <v>1687.68</v>
      </c>
      <c r="M266" s="43">
        <v>1842.33</v>
      </c>
      <c r="N266" s="43">
        <v>1882.72</v>
      </c>
      <c r="O266" s="43">
        <v>1896.53</v>
      </c>
      <c r="P266" s="43">
        <v>1895.29</v>
      </c>
      <c r="Q266" s="43">
        <v>1891.27</v>
      </c>
      <c r="R266" s="43">
        <v>1854.55</v>
      </c>
      <c r="S266" s="43">
        <v>1850.41</v>
      </c>
      <c r="T266" s="43">
        <v>1842.06</v>
      </c>
      <c r="U266" s="43">
        <v>1871.19</v>
      </c>
      <c r="V266" s="43">
        <v>1902.79</v>
      </c>
      <c r="W266" s="43">
        <v>1899.77</v>
      </c>
      <c r="X266" s="43">
        <v>1906.65</v>
      </c>
      <c r="Y266" s="43">
        <v>1865.58</v>
      </c>
      <c r="Z266" s="43">
        <v>1660.46</v>
      </c>
      <c r="AA266" s="43">
        <v>1620.51</v>
      </c>
    </row>
    <row r="267" spans="1:27" ht="12.75" hidden="1" customHeight="1" outlineLevel="1" x14ac:dyDescent="0.2">
      <c r="A267" s="92" t="s">
        <v>489</v>
      </c>
      <c r="B267" s="62" t="s">
        <v>88</v>
      </c>
      <c r="C267" s="42" t="s">
        <v>77</v>
      </c>
      <c r="D267" s="43">
        <f>$D$152</f>
        <v>1716.97</v>
      </c>
      <c r="E267" s="43">
        <f>$D$152</f>
        <v>1716.97</v>
      </c>
      <c r="F267" s="43">
        <f t="shared" ref="F267:AA267" si="154">$D$152</f>
        <v>1716.97</v>
      </c>
      <c r="G267" s="43">
        <f t="shared" si="154"/>
        <v>1716.97</v>
      </c>
      <c r="H267" s="43">
        <f t="shared" si="154"/>
        <v>1716.97</v>
      </c>
      <c r="I267" s="43">
        <f t="shared" si="154"/>
        <v>1716.97</v>
      </c>
      <c r="J267" s="43">
        <f t="shared" si="154"/>
        <v>1716.97</v>
      </c>
      <c r="K267" s="43">
        <f t="shared" si="154"/>
        <v>1716.97</v>
      </c>
      <c r="L267" s="43">
        <f t="shared" si="154"/>
        <v>1716.97</v>
      </c>
      <c r="M267" s="43">
        <f t="shared" si="154"/>
        <v>1716.97</v>
      </c>
      <c r="N267" s="43">
        <f t="shared" si="154"/>
        <v>1716.97</v>
      </c>
      <c r="O267" s="43">
        <f t="shared" si="154"/>
        <v>1716.97</v>
      </c>
      <c r="P267" s="43">
        <f t="shared" si="154"/>
        <v>1716.97</v>
      </c>
      <c r="Q267" s="43">
        <f t="shared" si="154"/>
        <v>1716.97</v>
      </c>
      <c r="R267" s="43">
        <f t="shared" si="154"/>
        <v>1716.97</v>
      </c>
      <c r="S267" s="43">
        <f t="shared" si="154"/>
        <v>1716.97</v>
      </c>
      <c r="T267" s="43">
        <f t="shared" si="154"/>
        <v>1716.97</v>
      </c>
      <c r="U267" s="43">
        <f t="shared" si="154"/>
        <v>1716.97</v>
      </c>
      <c r="V267" s="43">
        <f t="shared" si="154"/>
        <v>1716.97</v>
      </c>
      <c r="W267" s="43">
        <f t="shared" si="154"/>
        <v>1716.97</v>
      </c>
      <c r="X267" s="43">
        <f t="shared" si="154"/>
        <v>1716.97</v>
      </c>
      <c r="Y267" s="43">
        <f t="shared" si="154"/>
        <v>1716.97</v>
      </c>
      <c r="Z267" s="43">
        <f t="shared" si="154"/>
        <v>1716.97</v>
      </c>
      <c r="AA267" s="43">
        <f t="shared" si="154"/>
        <v>1716.97</v>
      </c>
    </row>
    <row r="268" spans="1:27" ht="12.75" hidden="1" customHeight="1" outlineLevel="1" x14ac:dyDescent="0.2">
      <c r="A268" s="92" t="s">
        <v>490</v>
      </c>
      <c r="B268" s="62" t="s">
        <v>81</v>
      </c>
      <c r="C268" s="42" t="s">
        <v>77</v>
      </c>
      <c r="D268" s="43">
        <v>4.7699999999999996</v>
      </c>
      <c r="E268" s="43">
        <v>4.7699999999999996</v>
      </c>
      <c r="F268" s="43">
        <v>4.7699999999999996</v>
      </c>
      <c r="G268" s="43">
        <v>4.7699999999999996</v>
      </c>
      <c r="H268" s="43">
        <v>4.7699999999999996</v>
      </c>
      <c r="I268" s="43">
        <v>4.7699999999999996</v>
      </c>
      <c r="J268" s="43">
        <v>4.7699999999999996</v>
      </c>
      <c r="K268" s="43">
        <v>4.7699999999999996</v>
      </c>
      <c r="L268" s="43">
        <v>4.7699999999999996</v>
      </c>
      <c r="M268" s="43">
        <v>4.7699999999999996</v>
      </c>
      <c r="N268" s="43">
        <v>4.7699999999999996</v>
      </c>
      <c r="O268" s="43">
        <v>4.7699999999999996</v>
      </c>
      <c r="P268" s="43">
        <v>4.7699999999999996</v>
      </c>
      <c r="Q268" s="43">
        <v>4.7699999999999996</v>
      </c>
      <c r="R268" s="43">
        <v>4.7699999999999996</v>
      </c>
      <c r="S268" s="43">
        <v>4.7699999999999996</v>
      </c>
      <c r="T268" s="43">
        <v>4.7699999999999996</v>
      </c>
      <c r="U268" s="43">
        <v>4.7699999999999996</v>
      </c>
      <c r="V268" s="43">
        <v>4.7699999999999996</v>
      </c>
      <c r="W268" s="43">
        <v>4.7699999999999996</v>
      </c>
      <c r="X268" s="43">
        <v>4.7699999999999996</v>
      </c>
      <c r="Y268" s="43">
        <v>4.7699999999999996</v>
      </c>
      <c r="Z268" s="43">
        <v>4.7699999999999996</v>
      </c>
      <c r="AA268" s="43">
        <v>4.7699999999999996</v>
      </c>
    </row>
    <row r="269" spans="1:27" ht="12.75" hidden="1" customHeight="1" outlineLevel="1" x14ac:dyDescent="0.2">
      <c r="A269" s="92" t="s">
        <v>491</v>
      </c>
      <c r="B269" s="62" t="s">
        <v>79</v>
      </c>
      <c r="C269" s="42" t="s">
        <v>77</v>
      </c>
      <c r="D269" s="43">
        <f>$D$11</f>
        <v>330.69</v>
      </c>
      <c r="E269" s="43">
        <f t="shared" ref="E269:AA269" si="155">$D$11</f>
        <v>330.69</v>
      </c>
      <c r="F269" s="43">
        <f t="shared" si="155"/>
        <v>330.69</v>
      </c>
      <c r="G269" s="43">
        <f t="shared" si="155"/>
        <v>330.69</v>
      </c>
      <c r="H269" s="43">
        <f t="shared" si="155"/>
        <v>330.69</v>
      </c>
      <c r="I269" s="43">
        <f t="shared" si="155"/>
        <v>330.69</v>
      </c>
      <c r="J269" s="43">
        <f t="shared" si="155"/>
        <v>330.69</v>
      </c>
      <c r="K269" s="43">
        <f t="shared" si="155"/>
        <v>330.69</v>
      </c>
      <c r="L269" s="43">
        <f t="shared" si="155"/>
        <v>330.69</v>
      </c>
      <c r="M269" s="43">
        <f t="shared" si="155"/>
        <v>330.69</v>
      </c>
      <c r="N269" s="43">
        <f t="shared" si="155"/>
        <v>330.69</v>
      </c>
      <c r="O269" s="43">
        <f t="shared" si="155"/>
        <v>330.69</v>
      </c>
      <c r="P269" s="43">
        <f t="shared" si="155"/>
        <v>330.69</v>
      </c>
      <c r="Q269" s="43">
        <f t="shared" si="155"/>
        <v>330.69</v>
      </c>
      <c r="R269" s="43">
        <f t="shared" si="155"/>
        <v>330.69</v>
      </c>
      <c r="S269" s="43">
        <f t="shared" si="155"/>
        <v>330.69</v>
      </c>
      <c r="T269" s="43">
        <f t="shared" si="155"/>
        <v>330.69</v>
      </c>
      <c r="U269" s="43">
        <f t="shared" si="155"/>
        <v>330.69</v>
      </c>
      <c r="V269" s="43">
        <f t="shared" si="155"/>
        <v>330.69</v>
      </c>
      <c r="W269" s="43">
        <f t="shared" si="155"/>
        <v>330.69</v>
      </c>
      <c r="X269" s="43">
        <f t="shared" si="155"/>
        <v>330.69</v>
      </c>
      <c r="Y269" s="43">
        <f t="shared" si="155"/>
        <v>330.69</v>
      </c>
      <c r="Z269" s="43">
        <f t="shared" si="155"/>
        <v>330.69</v>
      </c>
      <c r="AA269" s="43">
        <f t="shared" si="155"/>
        <v>330.69</v>
      </c>
    </row>
    <row r="270" spans="1:27" ht="12.75" customHeight="1" collapsed="1" x14ac:dyDescent="0.2">
      <c r="A270" s="91" t="s">
        <v>492</v>
      </c>
      <c r="B270" s="27" t="str">
        <f>"25"&amp;"."&amp;$B$599&amp;"."&amp;$B$600</f>
        <v>25.02.2023</v>
      </c>
      <c r="C270" s="83" t="s">
        <v>74</v>
      </c>
      <c r="D270" s="84">
        <f>ROUND(((D271+D272+D274+D273)/1000),5)</f>
        <v>3.5720900000000002</v>
      </c>
      <c r="E270" s="84">
        <f>ROUND(((E271+E272+E274+E273)/1000),5)</f>
        <v>3.3284699999999998</v>
      </c>
      <c r="F270" s="84">
        <f>ROUND(((F271+F272+F274+F273)/1000),5)</f>
        <v>3.2737500000000002</v>
      </c>
      <c r="G270" s="84">
        <f t="shared" ref="G270:AA270" si="156">ROUND(((G271+G272+G274+G273)/1000),5)</f>
        <v>3.2412299999999998</v>
      </c>
      <c r="H270" s="84">
        <f t="shared" si="156"/>
        <v>3.2747700000000002</v>
      </c>
      <c r="I270" s="84">
        <f t="shared" si="156"/>
        <v>3.3564699999999998</v>
      </c>
      <c r="J270" s="84">
        <f t="shared" si="156"/>
        <v>3.4335399999999998</v>
      </c>
      <c r="K270" s="84">
        <f t="shared" si="156"/>
        <v>3.5981900000000002</v>
      </c>
      <c r="L270" s="84">
        <f t="shared" si="156"/>
        <v>3.7647200000000001</v>
      </c>
      <c r="M270" s="84">
        <f t="shared" si="156"/>
        <v>3.8928500000000001</v>
      </c>
      <c r="N270" s="84">
        <f t="shared" si="156"/>
        <v>3.9338600000000001</v>
      </c>
      <c r="O270" s="84">
        <f t="shared" si="156"/>
        <v>3.9466100000000002</v>
      </c>
      <c r="P270" s="84">
        <f t="shared" si="156"/>
        <v>3.9396499999999999</v>
      </c>
      <c r="Q270" s="84">
        <f t="shared" si="156"/>
        <v>3.9340199999999999</v>
      </c>
      <c r="R270" s="84">
        <f t="shared" si="156"/>
        <v>3.8907500000000002</v>
      </c>
      <c r="S270" s="84">
        <f t="shared" si="156"/>
        <v>3.8853</v>
      </c>
      <c r="T270" s="84">
        <f t="shared" si="156"/>
        <v>3.87717</v>
      </c>
      <c r="U270" s="84">
        <f t="shared" si="156"/>
        <v>3.9192900000000002</v>
      </c>
      <c r="V270" s="84">
        <f t="shared" si="156"/>
        <v>4.0294400000000001</v>
      </c>
      <c r="W270" s="84">
        <f t="shared" si="156"/>
        <v>3.9339599999999999</v>
      </c>
      <c r="X270" s="84">
        <f t="shared" si="156"/>
        <v>3.9291700000000001</v>
      </c>
      <c r="Y270" s="84">
        <f t="shared" si="156"/>
        <v>3.86504</v>
      </c>
      <c r="Z270" s="84">
        <f t="shared" si="156"/>
        <v>3.69773</v>
      </c>
      <c r="AA270" s="84">
        <f t="shared" si="156"/>
        <v>3.6412100000000001</v>
      </c>
    </row>
    <row r="271" spans="1:27" ht="12.75" hidden="1" customHeight="1" outlineLevel="1" x14ac:dyDescent="0.2">
      <c r="A271" s="92" t="s">
        <v>493</v>
      </c>
      <c r="B271" s="62" t="s">
        <v>231</v>
      </c>
      <c r="C271" s="42" t="s">
        <v>77</v>
      </c>
      <c r="D271" s="43">
        <v>1519.66</v>
      </c>
      <c r="E271" s="43">
        <v>1276.04</v>
      </c>
      <c r="F271" s="43">
        <v>1221.32</v>
      </c>
      <c r="G271" s="43">
        <v>1188.8</v>
      </c>
      <c r="H271" s="43">
        <v>1222.3399999999999</v>
      </c>
      <c r="I271" s="43">
        <v>1304.04</v>
      </c>
      <c r="J271" s="43">
        <v>1381.11</v>
      </c>
      <c r="K271" s="43">
        <v>1545.76</v>
      </c>
      <c r="L271" s="43">
        <v>1712.29</v>
      </c>
      <c r="M271" s="43">
        <v>1840.42</v>
      </c>
      <c r="N271" s="43">
        <v>1881.43</v>
      </c>
      <c r="O271" s="43">
        <v>1894.18</v>
      </c>
      <c r="P271" s="43">
        <v>1887.22</v>
      </c>
      <c r="Q271" s="43">
        <v>1881.59</v>
      </c>
      <c r="R271" s="43">
        <v>1838.32</v>
      </c>
      <c r="S271" s="43">
        <v>1832.87</v>
      </c>
      <c r="T271" s="43">
        <v>1824.74</v>
      </c>
      <c r="U271" s="43">
        <v>1866.86</v>
      </c>
      <c r="V271" s="43">
        <v>1977.01</v>
      </c>
      <c r="W271" s="43">
        <v>1881.53</v>
      </c>
      <c r="X271" s="43">
        <v>1876.74</v>
      </c>
      <c r="Y271" s="43">
        <v>1812.61</v>
      </c>
      <c r="Z271" s="43">
        <v>1645.3</v>
      </c>
      <c r="AA271" s="43">
        <v>1588.78</v>
      </c>
    </row>
    <row r="272" spans="1:27" ht="12.75" hidden="1" customHeight="1" outlineLevel="1" x14ac:dyDescent="0.2">
      <c r="A272" s="92" t="s">
        <v>494</v>
      </c>
      <c r="B272" s="62" t="s">
        <v>88</v>
      </c>
      <c r="C272" s="42" t="s">
        <v>77</v>
      </c>
      <c r="D272" s="43">
        <f>$D$152</f>
        <v>1716.97</v>
      </c>
      <c r="E272" s="43">
        <f>$D$152</f>
        <v>1716.97</v>
      </c>
      <c r="F272" s="43">
        <f t="shared" ref="F272:AA272" si="157">$D$152</f>
        <v>1716.97</v>
      </c>
      <c r="G272" s="43">
        <f t="shared" si="157"/>
        <v>1716.97</v>
      </c>
      <c r="H272" s="43">
        <f t="shared" si="157"/>
        <v>1716.97</v>
      </c>
      <c r="I272" s="43">
        <f t="shared" si="157"/>
        <v>1716.97</v>
      </c>
      <c r="J272" s="43">
        <f t="shared" si="157"/>
        <v>1716.97</v>
      </c>
      <c r="K272" s="43">
        <f t="shared" si="157"/>
        <v>1716.97</v>
      </c>
      <c r="L272" s="43">
        <f t="shared" si="157"/>
        <v>1716.97</v>
      </c>
      <c r="M272" s="43">
        <f t="shared" si="157"/>
        <v>1716.97</v>
      </c>
      <c r="N272" s="43">
        <f t="shared" si="157"/>
        <v>1716.97</v>
      </c>
      <c r="O272" s="43">
        <f t="shared" si="157"/>
        <v>1716.97</v>
      </c>
      <c r="P272" s="43">
        <f t="shared" si="157"/>
        <v>1716.97</v>
      </c>
      <c r="Q272" s="43">
        <f t="shared" si="157"/>
        <v>1716.97</v>
      </c>
      <c r="R272" s="43">
        <f t="shared" si="157"/>
        <v>1716.97</v>
      </c>
      <c r="S272" s="43">
        <f t="shared" si="157"/>
        <v>1716.97</v>
      </c>
      <c r="T272" s="43">
        <f t="shared" si="157"/>
        <v>1716.97</v>
      </c>
      <c r="U272" s="43">
        <f t="shared" si="157"/>
        <v>1716.97</v>
      </c>
      <c r="V272" s="43">
        <f t="shared" si="157"/>
        <v>1716.97</v>
      </c>
      <c r="W272" s="43">
        <f t="shared" si="157"/>
        <v>1716.97</v>
      </c>
      <c r="X272" s="43">
        <f t="shared" si="157"/>
        <v>1716.97</v>
      </c>
      <c r="Y272" s="43">
        <f t="shared" si="157"/>
        <v>1716.97</v>
      </c>
      <c r="Z272" s="43">
        <f t="shared" si="157"/>
        <v>1716.97</v>
      </c>
      <c r="AA272" s="43">
        <f t="shared" si="157"/>
        <v>1716.97</v>
      </c>
    </row>
    <row r="273" spans="1:27" ht="12.75" hidden="1" customHeight="1" outlineLevel="1" x14ac:dyDescent="0.2">
      <c r="A273" s="92" t="s">
        <v>495</v>
      </c>
      <c r="B273" s="62" t="s">
        <v>81</v>
      </c>
      <c r="C273" s="42" t="s">
        <v>77</v>
      </c>
      <c r="D273" s="43">
        <v>4.7699999999999996</v>
      </c>
      <c r="E273" s="43">
        <v>4.7699999999999996</v>
      </c>
      <c r="F273" s="43">
        <v>4.7699999999999996</v>
      </c>
      <c r="G273" s="43">
        <v>4.7699999999999996</v>
      </c>
      <c r="H273" s="43">
        <v>4.7699999999999996</v>
      </c>
      <c r="I273" s="43">
        <v>4.7699999999999996</v>
      </c>
      <c r="J273" s="43">
        <v>4.7699999999999996</v>
      </c>
      <c r="K273" s="43">
        <v>4.7699999999999996</v>
      </c>
      <c r="L273" s="43">
        <v>4.7699999999999996</v>
      </c>
      <c r="M273" s="43">
        <v>4.7699999999999996</v>
      </c>
      <c r="N273" s="43">
        <v>4.7699999999999996</v>
      </c>
      <c r="O273" s="43">
        <v>4.7699999999999996</v>
      </c>
      <c r="P273" s="43">
        <v>4.7699999999999996</v>
      </c>
      <c r="Q273" s="43">
        <v>4.7699999999999996</v>
      </c>
      <c r="R273" s="43">
        <v>4.7699999999999996</v>
      </c>
      <c r="S273" s="43">
        <v>4.7699999999999996</v>
      </c>
      <c r="T273" s="43">
        <v>4.7699999999999996</v>
      </c>
      <c r="U273" s="43">
        <v>4.7699999999999996</v>
      </c>
      <c r="V273" s="43">
        <v>4.7699999999999996</v>
      </c>
      <c r="W273" s="43">
        <v>4.7699999999999996</v>
      </c>
      <c r="X273" s="43">
        <v>4.7699999999999996</v>
      </c>
      <c r="Y273" s="43">
        <v>4.7699999999999996</v>
      </c>
      <c r="Z273" s="43">
        <v>4.7699999999999996</v>
      </c>
      <c r="AA273" s="43">
        <v>4.7699999999999996</v>
      </c>
    </row>
    <row r="274" spans="1:27" ht="12.75" hidden="1" customHeight="1" outlineLevel="1" x14ac:dyDescent="0.2">
      <c r="A274" s="92" t="s">
        <v>496</v>
      </c>
      <c r="B274" s="62" t="s">
        <v>79</v>
      </c>
      <c r="C274" s="42" t="s">
        <v>77</v>
      </c>
      <c r="D274" s="43">
        <f>$D$11</f>
        <v>330.69</v>
      </c>
      <c r="E274" s="43">
        <f t="shared" ref="E274:AA274" si="158">$D$11</f>
        <v>330.69</v>
      </c>
      <c r="F274" s="43">
        <f t="shared" si="158"/>
        <v>330.69</v>
      </c>
      <c r="G274" s="43">
        <f t="shared" si="158"/>
        <v>330.69</v>
      </c>
      <c r="H274" s="43">
        <f t="shared" si="158"/>
        <v>330.69</v>
      </c>
      <c r="I274" s="43">
        <f t="shared" si="158"/>
        <v>330.69</v>
      </c>
      <c r="J274" s="43">
        <f t="shared" si="158"/>
        <v>330.69</v>
      </c>
      <c r="K274" s="43">
        <f t="shared" si="158"/>
        <v>330.69</v>
      </c>
      <c r="L274" s="43">
        <f t="shared" si="158"/>
        <v>330.69</v>
      </c>
      <c r="M274" s="43">
        <f t="shared" si="158"/>
        <v>330.69</v>
      </c>
      <c r="N274" s="43">
        <f t="shared" si="158"/>
        <v>330.69</v>
      </c>
      <c r="O274" s="43">
        <f t="shared" si="158"/>
        <v>330.69</v>
      </c>
      <c r="P274" s="43">
        <f t="shared" si="158"/>
        <v>330.69</v>
      </c>
      <c r="Q274" s="43">
        <f t="shared" si="158"/>
        <v>330.69</v>
      </c>
      <c r="R274" s="43">
        <f t="shared" si="158"/>
        <v>330.69</v>
      </c>
      <c r="S274" s="43">
        <f t="shared" si="158"/>
        <v>330.69</v>
      </c>
      <c r="T274" s="43">
        <f t="shared" si="158"/>
        <v>330.69</v>
      </c>
      <c r="U274" s="43">
        <f t="shared" si="158"/>
        <v>330.69</v>
      </c>
      <c r="V274" s="43">
        <f t="shared" si="158"/>
        <v>330.69</v>
      </c>
      <c r="W274" s="43">
        <f t="shared" si="158"/>
        <v>330.69</v>
      </c>
      <c r="X274" s="43">
        <f t="shared" si="158"/>
        <v>330.69</v>
      </c>
      <c r="Y274" s="43">
        <f t="shared" si="158"/>
        <v>330.69</v>
      </c>
      <c r="Z274" s="43">
        <f t="shared" si="158"/>
        <v>330.69</v>
      </c>
      <c r="AA274" s="43">
        <f t="shared" si="158"/>
        <v>330.69</v>
      </c>
    </row>
    <row r="275" spans="1:27" ht="12.75" customHeight="1" collapsed="1" x14ac:dyDescent="0.2">
      <c r="A275" s="91" t="s">
        <v>497</v>
      </c>
      <c r="B275" s="27" t="str">
        <f>"26"&amp;"."&amp;$B$599&amp;"."&amp;$B$600</f>
        <v>26.02.2023</v>
      </c>
      <c r="C275" s="83" t="s">
        <v>74</v>
      </c>
      <c r="D275" s="84">
        <f>ROUND(((D276+D277+D279+D278)/1000),5)</f>
        <v>3.4549300000000001</v>
      </c>
      <c r="E275" s="84">
        <f>ROUND(((E276+E277+E279+E278)/1000),5)</f>
        <v>3.2743799999999998</v>
      </c>
      <c r="F275" s="84">
        <f>ROUND(((F276+F277+F279+F278)/1000),5)</f>
        <v>3.2351100000000002</v>
      </c>
      <c r="G275" s="84">
        <f t="shared" ref="G275:AA275" si="159">ROUND(((G276+G277+G279+G278)/1000),5)</f>
        <v>3.2158699999999998</v>
      </c>
      <c r="H275" s="84">
        <f t="shared" si="159"/>
        <v>3.2329400000000001</v>
      </c>
      <c r="I275" s="84">
        <f t="shared" si="159"/>
        <v>3.24634</v>
      </c>
      <c r="J275" s="84">
        <f t="shared" si="159"/>
        <v>3.26857</v>
      </c>
      <c r="K275" s="84">
        <f t="shared" si="159"/>
        <v>3.42048</v>
      </c>
      <c r="L275" s="84">
        <f t="shared" si="159"/>
        <v>3.6282399999999999</v>
      </c>
      <c r="M275" s="84">
        <f t="shared" si="159"/>
        <v>3.7124899999999998</v>
      </c>
      <c r="N275" s="84">
        <f t="shared" si="159"/>
        <v>3.7386400000000002</v>
      </c>
      <c r="O275" s="84">
        <f t="shared" si="159"/>
        <v>3.7523599999999999</v>
      </c>
      <c r="P275" s="84">
        <f t="shared" si="159"/>
        <v>3.75162</v>
      </c>
      <c r="Q275" s="84">
        <f t="shared" si="159"/>
        <v>3.7490899999999998</v>
      </c>
      <c r="R275" s="84">
        <f t="shared" si="159"/>
        <v>3.7448700000000001</v>
      </c>
      <c r="S275" s="84">
        <f t="shared" si="159"/>
        <v>3.7235299999999998</v>
      </c>
      <c r="T275" s="84">
        <f t="shared" si="159"/>
        <v>3.7210899999999998</v>
      </c>
      <c r="U275" s="84">
        <f t="shared" si="159"/>
        <v>3.7680600000000002</v>
      </c>
      <c r="V275" s="84">
        <f t="shared" si="159"/>
        <v>3.89717</v>
      </c>
      <c r="W275" s="84">
        <f t="shared" si="159"/>
        <v>3.8557800000000002</v>
      </c>
      <c r="X275" s="84">
        <f t="shared" si="159"/>
        <v>3.7878099999999999</v>
      </c>
      <c r="Y275" s="84">
        <f t="shared" si="159"/>
        <v>3.74031</v>
      </c>
      <c r="Z275" s="84">
        <f t="shared" si="159"/>
        <v>3.67679</v>
      </c>
      <c r="AA275" s="84">
        <f t="shared" si="159"/>
        <v>3.5839799999999999</v>
      </c>
    </row>
    <row r="276" spans="1:27" ht="12.75" hidden="1" customHeight="1" outlineLevel="1" x14ac:dyDescent="0.2">
      <c r="A276" s="92" t="s">
        <v>498</v>
      </c>
      <c r="B276" s="62" t="s">
        <v>231</v>
      </c>
      <c r="C276" s="42" t="s">
        <v>77</v>
      </c>
      <c r="D276" s="43">
        <v>1402.5</v>
      </c>
      <c r="E276" s="43">
        <v>1221.95</v>
      </c>
      <c r="F276" s="43">
        <v>1182.68</v>
      </c>
      <c r="G276" s="43">
        <v>1163.44</v>
      </c>
      <c r="H276" s="43">
        <v>1180.51</v>
      </c>
      <c r="I276" s="43">
        <v>1193.9100000000001</v>
      </c>
      <c r="J276" s="43">
        <v>1216.1400000000001</v>
      </c>
      <c r="K276" s="43">
        <v>1368.05</v>
      </c>
      <c r="L276" s="43">
        <v>1575.81</v>
      </c>
      <c r="M276" s="43">
        <v>1660.06</v>
      </c>
      <c r="N276" s="43">
        <v>1686.21</v>
      </c>
      <c r="O276" s="43">
        <v>1699.93</v>
      </c>
      <c r="P276" s="43">
        <v>1699.19</v>
      </c>
      <c r="Q276" s="43">
        <v>1696.66</v>
      </c>
      <c r="R276" s="43">
        <v>1692.44</v>
      </c>
      <c r="S276" s="43">
        <v>1671.1</v>
      </c>
      <c r="T276" s="43">
        <v>1668.66</v>
      </c>
      <c r="U276" s="43">
        <v>1715.63</v>
      </c>
      <c r="V276" s="43">
        <v>1844.74</v>
      </c>
      <c r="W276" s="43">
        <v>1803.35</v>
      </c>
      <c r="X276" s="43">
        <v>1735.38</v>
      </c>
      <c r="Y276" s="43">
        <v>1687.88</v>
      </c>
      <c r="Z276" s="43">
        <v>1624.36</v>
      </c>
      <c r="AA276" s="43">
        <v>1531.55</v>
      </c>
    </row>
    <row r="277" spans="1:27" ht="12.75" hidden="1" customHeight="1" outlineLevel="1" x14ac:dyDescent="0.2">
      <c r="A277" s="92" t="s">
        <v>499</v>
      </c>
      <c r="B277" s="62" t="s">
        <v>88</v>
      </c>
      <c r="C277" s="42" t="s">
        <v>77</v>
      </c>
      <c r="D277" s="43">
        <f>$D$152</f>
        <v>1716.97</v>
      </c>
      <c r="E277" s="43">
        <f>$D$152</f>
        <v>1716.97</v>
      </c>
      <c r="F277" s="43">
        <f t="shared" ref="F277:AA277" si="160">$D$152</f>
        <v>1716.97</v>
      </c>
      <c r="G277" s="43">
        <f t="shared" si="160"/>
        <v>1716.97</v>
      </c>
      <c r="H277" s="43">
        <f t="shared" si="160"/>
        <v>1716.97</v>
      </c>
      <c r="I277" s="43">
        <f t="shared" si="160"/>
        <v>1716.97</v>
      </c>
      <c r="J277" s="43">
        <f t="shared" si="160"/>
        <v>1716.97</v>
      </c>
      <c r="K277" s="43">
        <f t="shared" si="160"/>
        <v>1716.97</v>
      </c>
      <c r="L277" s="43">
        <f t="shared" si="160"/>
        <v>1716.97</v>
      </c>
      <c r="M277" s="43">
        <f t="shared" si="160"/>
        <v>1716.97</v>
      </c>
      <c r="N277" s="43">
        <f t="shared" si="160"/>
        <v>1716.97</v>
      </c>
      <c r="O277" s="43">
        <f t="shared" si="160"/>
        <v>1716.97</v>
      </c>
      <c r="P277" s="43">
        <f t="shared" si="160"/>
        <v>1716.97</v>
      </c>
      <c r="Q277" s="43">
        <f t="shared" si="160"/>
        <v>1716.97</v>
      </c>
      <c r="R277" s="43">
        <f t="shared" si="160"/>
        <v>1716.97</v>
      </c>
      <c r="S277" s="43">
        <f t="shared" si="160"/>
        <v>1716.97</v>
      </c>
      <c r="T277" s="43">
        <f t="shared" si="160"/>
        <v>1716.97</v>
      </c>
      <c r="U277" s="43">
        <f t="shared" si="160"/>
        <v>1716.97</v>
      </c>
      <c r="V277" s="43">
        <f t="shared" si="160"/>
        <v>1716.97</v>
      </c>
      <c r="W277" s="43">
        <f t="shared" si="160"/>
        <v>1716.97</v>
      </c>
      <c r="X277" s="43">
        <f t="shared" si="160"/>
        <v>1716.97</v>
      </c>
      <c r="Y277" s="43">
        <f t="shared" si="160"/>
        <v>1716.97</v>
      </c>
      <c r="Z277" s="43">
        <f t="shared" si="160"/>
        <v>1716.97</v>
      </c>
      <c r="AA277" s="43">
        <f t="shared" si="160"/>
        <v>1716.97</v>
      </c>
    </row>
    <row r="278" spans="1:27" ht="12.75" hidden="1" customHeight="1" outlineLevel="1" x14ac:dyDescent="0.2">
      <c r="A278" s="92" t="s">
        <v>500</v>
      </c>
      <c r="B278" s="62" t="s">
        <v>81</v>
      </c>
      <c r="C278" s="42" t="s">
        <v>77</v>
      </c>
      <c r="D278" s="43">
        <v>4.7699999999999996</v>
      </c>
      <c r="E278" s="43">
        <v>4.7699999999999996</v>
      </c>
      <c r="F278" s="43">
        <v>4.7699999999999996</v>
      </c>
      <c r="G278" s="43">
        <v>4.7699999999999996</v>
      </c>
      <c r="H278" s="43">
        <v>4.7699999999999996</v>
      </c>
      <c r="I278" s="43">
        <v>4.7699999999999996</v>
      </c>
      <c r="J278" s="43">
        <v>4.7699999999999996</v>
      </c>
      <c r="K278" s="43">
        <v>4.7699999999999996</v>
      </c>
      <c r="L278" s="43">
        <v>4.7699999999999996</v>
      </c>
      <c r="M278" s="43">
        <v>4.7699999999999996</v>
      </c>
      <c r="N278" s="43">
        <v>4.7699999999999996</v>
      </c>
      <c r="O278" s="43">
        <v>4.7699999999999996</v>
      </c>
      <c r="P278" s="43">
        <v>4.7699999999999996</v>
      </c>
      <c r="Q278" s="43">
        <v>4.7699999999999996</v>
      </c>
      <c r="R278" s="43">
        <v>4.7699999999999996</v>
      </c>
      <c r="S278" s="43">
        <v>4.7699999999999996</v>
      </c>
      <c r="T278" s="43">
        <v>4.7699999999999996</v>
      </c>
      <c r="U278" s="43">
        <v>4.7699999999999996</v>
      </c>
      <c r="V278" s="43">
        <v>4.7699999999999996</v>
      </c>
      <c r="W278" s="43">
        <v>4.7699999999999996</v>
      </c>
      <c r="X278" s="43">
        <v>4.7699999999999996</v>
      </c>
      <c r="Y278" s="43">
        <v>4.7699999999999996</v>
      </c>
      <c r="Z278" s="43">
        <v>4.7699999999999996</v>
      </c>
      <c r="AA278" s="43">
        <v>4.7699999999999996</v>
      </c>
    </row>
    <row r="279" spans="1:27" ht="12.75" hidden="1" customHeight="1" outlineLevel="1" x14ac:dyDescent="0.2">
      <c r="A279" s="92" t="s">
        <v>501</v>
      </c>
      <c r="B279" s="62" t="s">
        <v>79</v>
      </c>
      <c r="C279" s="42" t="s">
        <v>77</v>
      </c>
      <c r="D279" s="43">
        <f>$D$11</f>
        <v>330.69</v>
      </c>
      <c r="E279" s="43">
        <f t="shared" ref="E279:AA279" si="161">$D$11</f>
        <v>330.69</v>
      </c>
      <c r="F279" s="43">
        <f t="shared" si="161"/>
        <v>330.69</v>
      </c>
      <c r="G279" s="43">
        <f t="shared" si="161"/>
        <v>330.69</v>
      </c>
      <c r="H279" s="43">
        <f t="shared" si="161"/>
        <v>330.69</v>
      </c>
      <c r="I279" s="43">
        <f t="shared" si="161"/>
        <v>330.69</v>
      </c>
      <c r="J279" s="43">
        <f t="shared" si="161"/>
        <v>330.69</v>
      </c>
      <c r="K279" s="43">
        <f t="shared" si="161"/>
        <v>330.69</v>
      </c>
      <c r="L279" s="43">
        <f t="shared" si="161"/>
        <v>330.69</v>
      </c>
      <c r="M279" s="43">
        <f t="shared" si="161"/>
        <v>330.69</v>
      </c>
      <c r="N279" s="43">
        <f t="shared" si="161"/>
        <v>330.69</v>
      </c>
      <c r="O279" s="43">
        <f t="shared" si="161"/>
        <v>330.69</v>
      </c>
      <c r="P279" s="43">
        <f t="shared" si="161"/>
        <v>330.69</v>
      </c>
      <c r="Q279" s="43">
        <f t="shared" si="161"/>
        <v>330.69</v>
      </c>
      <c r="R279" s="43">
        <f t="shared" si="161"/>
        <v>330.69</v>
      </c>
      <c r="S279" s="43">
        <f t="shared" si="161"/>
        <v>330.69</v>
      </c>
      <c r="T279" s="43">
        <f t="shared" si="161"/>
        <v>330.69</v>
      </c>
      <c r="U279" s="43">
        <f t="shared" si="161"/>
        <v>330.69</v>
      </c>
      <c r="V279" s="43">
        <f t="shared" si="161"/>
        <v>330.69</v>
      </c>
      <c r="W279" s="43">
        <f t="shared" si="161"/>
        <v>330.69</v>
      </c>
      <c r="X279" s="43">
        <f t="shared" si="161"/>
        <v>330.69</v>
      </c>
      <c r="Y279" s="43">
        <f t="shared" si="161"/>
        <v>330.69</v>
      </c>
      <c r="Z279" s="43">
        <f t="shared" si="161"/>
        <v>330.69</v>
      </c>
      <c r="AA279" s="43">
        <f t="shared" si="161"/>
        <v>330.69</v>
      </c>
    </row>
    <row r="280" spans="1:27" ht="12.75" customHeight="1" collapsed="1" x14ac:dyDescent="0.2">
      <c r="A280" s="91" t="s">
        <v>502</v>
      </c>
      <c r="B280" s="27" t="str">
        <f>"27"&amp;"."&amp;$B$599&amp;"."&amp;$B$600</f>
        <v>27.02.2023</v>
      </c>
      <c r="C280" s="83" t="s">
        <v>74</v>
      </c>
      <c r="D280" s="84">
        <f>ROUND(((D281+D282+D284+D283)/1000),5)</f>
        <v>3.2837200000000002</v>
      </c>
      <c r="E280" s="84">
        <f>ROUND(((E281+E282+E284+E283)/1000),5)</f>
        <v>3.2335199999999999</v>
      </c>
      <c r="F280" s="84">
        <f>ROUND(((F281+F282+F284+F283)/1000),5)</f>
        <v>3.1784699999999999</v>
      </c>
      <c r="G280" s="84">
        <f t="shared" ref="G280:AA280" si="162">ROUND(((G281+G282+G284+G283)/1000),5)</f>
        <v>3.17767</v>
      </c>
      <c r="H280" s="84">
        <f t="shared" si="162"/>
        <v>3.2535599999999998</v>
      </c>
      <c r="I280" s="84">
        <f t="shared" si="162"/>
        <v>3.42537</v>
      </c>
      <c r="J280" s="84">
        <f t="shared" si="162"/>
        <v>3.6290300000000002</v>
      </c>
      <c r="K280" s="84">
        <f t="shared" si="162"/>
        <v>3.8371</v>
      </c>
      <c r="L280" s="84">
        <f t="shared" si="162"/>
        <v>3.9181900000000001</v>
      </c>
      <c r="M280" s="84">
        <f t="shared" si="162"/>
        <v>3.9485899999999998</v>
      </c>
      <c r="N280" s="84">
        <f t="shared" si="162"/>
        <v>3.9596</v>
      </c>
      <c r="O280" s="84">
        <f t="shared" si="162"/>
        <v>3.98129</v>
      </c>
      <c r="P280" s="84">
        <f t="shared" si="162"/>
        <v>3.9575800000000001</v>
      </c>
      <c r="Q280" s="84">
        <f t="shared" si="162"/>
        <v>3.9567100000000002</v>
      </c>
      <c r="R280" s="84">
        <f t="shared" si="162"/>
        <v>3.9522300000000001</v>
      </c>
      <c r="S280" s="84">
        <f t="shared" si="162"/>
        <v>3.94007</v>
      </c>
      <c r="T280" s="84">
        <f t="shared" si="162"/>
        <v>3.90232</v>
      </c>
      <c r="U280" s="84">
        <f t="shared" si="162"/>
        <v>3.9072499999999999</v>
      </c>
      <c r="V280" s="84">
        <f t="shared" si="162"/>
        <v>3.94069</v>
      </c>
      <c r="W280" s="84">
        <f t="shared" si="162"/>
        <v>3.9438300000000002</v>
      </c>
      <c r="X280" s="84">
        <f t="shared" si="162"/>
        <v>3.9248500000000002</v>
      </c>
      <c r="Y280" s="84">
        <f t="shared" si="162"/>
        <v>3.8708900000000002</v>
      </c>
      <c r="Z280" s="84">
        <f t="shared" si="162"/>
        <v>3.6831200000000002</v>
      </c>
      <c r="AA280" s="84">
        <f t="shared" si="162"/>
        <v>3.5689299999999999</v>
      </c>
    </row>
    <row r="281" spans="1:27" ht="12.75" hidden="1" customHeight="1" outlineLevel="1" x14ac:dyDescent="0.2">
      <c r="A281" s="92" t="s">
        <v>503</v>
      </c>
      <c r="B281" s="62" t="s">
        <v>231</v>
      </c>
      <c r="C281" s="42" t="s">
        <v>77</v>
      </c>
      <c r="D281" s="43">
        <v>1231.29</v>
      </c>
      <c r="E281" s="43">
        <v>1181.0899999999999</v>
      </c>
      <c r="F281" s="43">
        <v>1126.04</v>
      </c>
      <c r="G281" s="43">
        <v>1125.24</v>
      </c>
      <c r="H281" s="43">
        <v>1201.1300000000001</v>
      </c>
      <c r="I281" s="43">
        <v>1372.94</v>
      </c>
      <c r="J281" s="43">
        <v>1576.6</v>
      </c>
      <c r="K281" s="43">
        <v>1784.67</v>
      </c>
      <c r="L281" s="43">
        <v>1865.76</v>
      </c>
      <c r="M281" s="43">
        <v>1896.16</v>
      </c>
      <c r="N281" s="43">
        <v>1907.17</v>
      </c>
      <c r="O281" s="43">
        <v>1928.86</v>
      </c>
      <c r="P281" s="43">
        <v>1905.15</v>
      </c>
      <c r="Q281" s="43">
        <v>1904.28</v>
      </c>
      <c r="R281" s="43">
        <v>1899.8</v>
      </c>
      <c r="S281" s="43">
        <v>1887.64</v>
      </c>
      <c r="T281" s="43">
        <v>1849.89</v>
      </c>
      <c r="U281" s="43">
        <v>1854.82</v>
      </c>
      <c r="V281" s="43">
        <v>1888.26</v>
      </c>
      <c r="W281" s="43">
        <v>1891.4</v>
      </c>
      <c r="X281" s="43">
        <v>1872.42</v>
      </c>
      <c r="Y281" s="43">
        <v>1818.46</v>
      </c>
      <c r="Z281" s="43">
        <v>1630.69</v>
      </c>
      <c r="AA281" s="43">
        <v>1516.5</v>
      </c>
    </row>
    <row r="282" spans="1:27" ht="12.75" hidden="1" customHeight="1" outlineLevel="1" x14ac:dyDescent="0.2">
      <c r="A282" s="92" t="s">
        <v>504</v>
      </c>
      <c r="B282" s="62" t="s">
        <v>88</v>
      </c>
      <c r="C282" s="42" t="s">
        <v>77</v>
      </c>
      <c r="D282" s="43">
        <f>$D$152</f>
        <v>1716.97</v>
      </c>
      <c r="E282" s="43">
        <f>$D$152</f>
        <v>1716.97</v>
      </c>
      <c r="F282" s="43">
        <f t="shared" ref="F282:AA282" si="163">$D$152</f>
        <v>1716.97</v>
      </c>
      <c r="G282" s="43">
        <f t="shared" si="163"/>
        <v>1716.97</v>
      </c>
      <c r="H282" s="43">
        <f t="shared" si="163"/>
        <v>1716.97</v>
      </c>
      <c r="I282" s="43">
        <f t="shared" si="163"/>
        <v>1716.97</v>
      </c>
      <c r="J282" s="43">
        <f t="shared" si="163"/>
        <v>1716.97</v>
      </c>
      <c r="K282" s="43">
        <f t="shared" si="163"/>
        <v>1716.97</v>
      </c>
      <c r="L282" s="43">
        <f t="shared" si="163"/>
        <v>1716.97</v>
      </c>
      <c r="M282" s="43">
        <f t="shared" si="163"/>
        <v>1716.97</v>
      </c>
      <c r="N282" s="43">
        <f t="shared" si="163"/>
        <v>1716.97</v>
      </c>
      <c r="O282" s="43">
        <f t="shared" si="163"/>
        <v>1716.97</v>
      </c>
      <c r="P282" s="43">
        <f t="shared" si="163"/>
        <v>1716.97</v>
      </c>
      <c r="Q282" s="43">
        <f t="shared" si="163"/>
        <v>1716.97</v>
      </c>
      <c r="R282" s="43">
        <f t="shared" si="163"/>
        <v>1716.97</v>
      </c>
      <c r="S282" s="43">
        <f t="shared" si="163"/>
        <v>1716.97</v>
      </c>
      <c r="T282" s="43">
        <f t="shared" si="163"/>
        <v>1716.97</v>
      </c>
      <c r="U282" s="43">
        <f t="shared" si="163"/>
        <v>1716.97</v>
      </c>
      <c r="V282" s="43">
        <f t="shared" si="163"/>
        <v>1716.97</v>
      </c>
      <c r="W282" s="43">
        <f t="shared" si="163"/>
        <v>1716.97</v>
      </c>
      <c r="X282" s="43">
        <f t="shared" si="163"/>
        <v>1716.97</v>
      </c>
      <c r="Y282" s="43">
        <f t="shared" si="163"/>
        <v>1716.97</v>
      </c>
      <c r="Z282" s="43">
        <f t="shared" si="163"/>
        <v>1716.97</v>
      </c>
      <c r="AA282" s="43">
        <f t="shared" si="163"/>
        <v>1716.97</v>
      </c>
    </row>
    <row r="283" spans="1:27" ht="12.75" hidden="1" customHeight="1" outlineLevel="1" x14ac:dyDescent="0.2">
      <c r="A283" s="92" t="s">
        <v>505</v>
      </c>
      <c r="B283" s="62" t="s">
        <v>81</v>
      </c>
      <c r="C283" s="42" t="s">
        <v>77</v>
      </c>
      <c r="D283" s="43">
        <v>4.7699999999999996</v>
      </c>
      <c r="E283" s="43">
        <v>4.7699999999999996</v>
      </c>
      <c r="F283" s="43">
        <v>4.7699999999999996</v>
      </c>
      <c r="G283" s="43">
        <v>4.7699999999999996</v>
      </c>
      <c r="H283" s="43">
        <v>4.7699999999999996</v>
      </c>
      <c r="I283" s="43">
        <v>4.7699999999999996</v>
      </c>
      <c r="J283" s="43">
        <v>4.7699999999999996</v>
      </c>
      <c r="K283" s="43">
        <v>4.7699999999999996</v>
      </c>
      <c r="L283" s="43">
        <v>4.7699999999999996</v>
      </c>
      <c r="M283" s="43">
        <v>4.7699999999999996</v>
      </c>
      <c r="N283" s="43">
        <v>4.7699999999999996</v>
      </c>
      <c r="O283" s="43">
        <v>4.7699999999999996</v>
      </c>
      <c r="P283" s="43">
        <v>4.7699999999999996</v>
      </c>
      <c r="Q283" s="43">
        <v>4.7699999999999996</v>
      </c>
      <c r="R283" s="43">
        <v>4.7699999999999996</v>
      </c>
      <c r="S283" s="43">
        <v>4.7699999999999996</v>
      </c>
      <c r="T283" s="43">
        <v>4.7699999999999996</v>
      </c>
      <c r="U283" s="43">
        <v>4.7699999999999996</v>
      </c>
      <c r="V283" s="43">
        <v>4.7699999999999996</v>
      </c>
      <c r="W283" s="43">
        <v>4.7699999999999996</v>
      </c>
      <c r="X283" s="43">
        <v>4.7699999999999996</v>
      </c>
      <c r="Y283" s="43">
        <v>4.7699999999999996</v>
      </c>
      <c r="Z283" s="43">
        <v>4.7699999999999996</v>
      </c>
      <c r="AA283" s="43">
        <v>4.7699999999999996</v>
      </c>
    </row>
    <row r="284" spans="1:27" ht="12.75" hidden="1" customHeight="1" outlineLevel="1" x14ac:dyDescent="0.2">
      <c r="A284" s="92" t="s">
        <v>506</v>
      </c>
      <c r="B284" s="62" t="s">
        <v>79</v>
      </c>
      <c r="C284" s="42" t="s">
        <v>77</v>
      </c>
      <c r="D284" s="43">
        <f>$D$11</f>
        <v>330.69</v>
      </c>
      <c r="E284" s="43">
        <f t="shared" ref="E284:AA284" si="164">$D$11</f>
        <v>330.69</v>
      </c>
      <c r="F284" s="43">
        <f t="shared" si="164"/>
        <v>330.69</v>
      </c>
      <c r="G284" s="43">
        <f t="shared" si="164"/>
        <v>330.69</v>
      </c>
      <c r="H284" s="43">
        <f t="shared" si="164"/>
        <v>330.69</v>
      </c>
      <c r="I284" s="43">
        <f t="shared" si="164"/>
        <v>330.69</v>
      </c>
      <c r="J284" s="43">
        <f t="shared" si="164"/>
        <v>330.69</v>
      </c>
      <c r="K284" s="43">
        <f t="shared" si="164"/>
        <v>330.69</v>
      </c>
      <c r="L284" s="43">
        <f t="shared" si="164"/>
        <v>330.69</v>
      </c>
      <c r="M284" s="43">
        <f t="shared" si="164"/>
        <v>330.69</v>
      </c>
      <c r="N284" s="43">
        <f t="shared" si="164"/>
        <v>330.69</v>
      </c>
      <c r="O284" s="43">
        <f t="shared" si="164"/>
        <v>330.69</v>
      </c>
      <c r="P284" s="43">
        <f t="shared" si="164"/>
        <v>330.69</v>
      </c>
      <c r="Q284" s="43">
        <f t="shared" si="164"/>
        <v>330.69</v>
      </c>
      <c r="R284" s="43">
        <f t="shared" si="164"/>
        <v>330.69</v>
      </c>
      <c r="S284" s="43">
        <f t="shared" si="164"/>
        <v>330.69</v>
      </c>
      <c r="T284" s="43">
        <f t="shared" si="164"/>
        <v>330.69</v>
      </c>
      <c r="U284" s="43">
        <f t="shared" si="164"/>
        <v>330.69</v>
      </c>
      <c r="V284" s="43">
        <f t="shared" si="164"/>
        <v>330.69</v>
      </c>
      <c r="W284" s="43">
        <f t="shared" si="164"/>
        <v>330.69</v>
      </c>
      <c r="X284" s="43">
        <f t="shared" si="164"/>
        <v>330.69</v>
      </c>
      <c r="Y284" s="43">
        <f t="shared" si="164"/>
        <v>330.69</v>
      </c>
      <c r="Z284" s="43">
        <f t="shared" si="164"/>
        <v>330.69</v>
      </c>
      <c r="AA284" s="43">
        <f t="shared" si="164"/>
        <v>330.69</v>
      </c>
    </row>
    <row r="285" spans="1:27" ht="12.75" customHeight="1" collapsed="1" x14ac:dyDescent="0.2">
      <c r="A285" s="91" t="s">
        <v>507</v>
      </c>
      <c r="B285" s="27" t="str">
        <f>"28"&amp;"."&amp;$B$599&amp;"."&amp;$B$600</f>
        <v>28.02.2023</v>
      </c>
      <c r="C285" s="83" t="s">
        <v>74</v>
      </c>
      <c r="D285" s="84">
        <f>ROUND(((D286+D287+D289+D288)/1000),5)</f>
        <v>3.2772999999999999</v>
      </c>
      <c r="E285" s="84">
        <f>ROUND(((E286+E287+E289+E288)/1000),5)</f>
        <v>3.23237</v>
      </c>
      <c r="F285" s="84">
        <f>ROUND(((F286+F287+F289+F288)/1000),5)</f>
        <v>3.1917800000000001</v>
      </c>
      <c r="G285" s="84">
        <f t="shared" ref="G285:AA285" si="165">ROUND(((G286+G287+G289+G288)/1000),5)</f>
        <v>3.19312</v>
      </c>
      <c r="H285" s="84">
        <f t="shared" si="165"/>
        <v>3.2602199999999999</v>
      </c>
      <c r="I285" s="84">
        <f t="shared" si="165"/>
        <v>3.4449299999999998</v>
      </c>
      <c r="J285" s="84">
        <f t="shared" si="165"/>
        <v>3.65822</v>
      </c>
      <c r="K285" s="84">
        <f t="shared" si="165"/>
        <v>3.8754900000000001</v>
      </c>
      <c r="L285" s="84">
        <f t="shared" si="165"/>
        <v>3.9528799999999999</v>
      </c>
      <c r="M285" s="84">
        <f t="shared" si="165"/>
        <v>3.9820500000000001</v>
      </c>
      <c r="N285" s="84">
        <f t="shared" si="165"/>
        <v>3.9929800000000002</v>
      </c>
      <c r="O285" s="84">
        <f t="shared" si="165"/>
        <v>4.0132099999999999</v>
      </c>
      <c r="P285" s="84">
        <f t="shared" si="165"/>
        <v>3.9916800000000001</v>
      </c>
      <c r="Q285" s="84">
        <f t="shared" si="165"/>
        <v>3.9954700000000001</v>
      </c>
      <c r="R285" s="84">
        <f t="shared" si="165"/>
        <v>3.9902099999999998</v>
      </c>
      <c r="S285" s="84">
        <f t="shared" si="165"/>
        <v>3.9594499999999999</v>
      </c>
      <c r="T285" s="84">
        <f t="shared" si="165"/>
        <v>3.9423499999999998</v>
      </c>
      <c r="U285" s="84">
        <f t="shared" si="165"/>
        <v>3.9417399999999998</v>
      </c>
      <c r="V285" s="84">
        <f t="shared" si="165"/>
        <v>3.97472</v>
      </c>
      <c r="W285" s="84">
        <f t="shared" si="165"/>
        <v>3.9673799999999999</v>
      </c>
      <c r="X285" s="84">
        <f t="shared" si="165"/>
        <v>3.9675799999999999</v>
      </c>
      <c r="Y285" s="84">
        <f t="shared" si="165"/>
        <v>3.92496</v>
      </c>
      <c r="Z285" s="84">
        <f t="shared" si="165"/>
        <v>3.7356199999999999</v>
      </c>
      <c r="AA285" s="84">
        <f t="shared" si="165"/>
        <v>3.5927199999999999</v>
      </c>
    </row>
    <row r="286" spans="1:27" ht="12.75" hidden="1" customHeight="1" outlineLevel="1" x14ac:dyDescent="0.2">
      <c r="A286" s="92" t="s">
        <v>508</v>
      </c>
      <c r="B286" s="62" t="s">
        <v>231</v>
      </c>
      <c r="C286" s="42" t="s">
        <v>77</v>
      </c>
      <c r="D286" s="43">
        <v>1224.8699999999999</v>
      </c>
      <c r="E286" s="43">
        <v>1179.94</v>
      </c>
      <c r="F286" s="43">
        <v>1139.3499999999999</v>
      </c>
      <c r="G286" s="43">
        <v>1140.69</v>
      </c>
      <c r="H286" s="43">
        <v>1207.79</v>
      </c>
      <c r="I286" s="43">
        <v>1392.5</v>
      </c>
      <c r="J286" s="43">
        <v>1605.79</v>
      </c>
      <c r="K286" s="43">
        <v>1823.06</v>
      </c>
      <c r="L286" s="43">
        <v>1900.45</v>
      </c>
      <c r="M286" s="43">
        <v>1929.62</v>
      </c>
      <c r="N286" s="43">
        <v>1940.55</v>
      </c>
      <c r="O286" s="43">
        <v>1960.78</v>
      </c>
      <c r="P286" s="43">
        <v>1939.25</v>
      </c>
      <c r="Q286" s="43">
        <v>1943.04</v>
      </c>
      <c r="R286" s="43">
        <v>1937.78</v>
      </c>
      <c r="S286" s="43">
        <v>1907.02</v>
      </c>
      <c r="T286" s="43">
        <v>1889.92</v>
      </c>
      <c r="U286" s="43">
        <v>1889.31</v>
      </c>
      <c r="V286" s="43">
        <v>1922.29</v>
      </c>
      <c r="W286" s="43">
        <v>1914.95</v>
      </c>
      <c r="X286" s="43">
        <v>1915.15</v>
      </c>
      <c r="Y286" s="43">
        <v>1872.53</v>
      </c>
      <c r="Z286" s="43">
        <v>1683.19</v>
      </c>
      <c r="AA286" s="43">
        <v>1540.29</v>
      </c>
    </row>
    <row r="287" spans="1:27" ht="12.75" hidden="1" customHeight="1" outlineLevel="1" x14ac:dyDescent="0.2">
      <c r="A287" s="92" t="s">
        <v>509</v>
      </c>
      <c r="B287" s="62" t="s">
        <v>88</v>
      </c>
      <c r="C287" s="42" t="s">
        <v>77</v>
      </c>
      <c r="D287" s="43">
        <f>$D$152</f>
        <v>1716.97</v>
      </c>
      <c r="E287" s="43">
        <f>$D$152</f>
        <v>1716.97</v>
      </c>
      <c r="F287" s="43">
        <f t="shared" ref="F287:AA287" si="166">$D$152</f>
        <v>1716.97</v>
      </c>
      <c r="G287" s="43">
        <f t="shared" si="166"/>
        <v>1716.97</v>
      </c>
      <c r="H287" s="43">
        <f t="shared" si="166"/>
        <v>1716.97</v>
      </c>
      <c r="I287" s="43">
        <f t="shared" si="166"/>
        <v>1716.97</v>
      </c>
      <c r="J287" s="43">
        <f t="shared" si="166"/>
        <v>1716.97</v>
      </c>
      <c r="K287" s="43">
        <f t="shared" si="166"/>
        <v>1716.97</v>
      </c>
      <c r="L287" s="43">
        <f t="shared" si="166"/>
        <v>1716.97</v>
      </c>
      <c r="M287" s="43">
        <f t="shared" si="166"/>
        <v>1716.97</v>
      </c>
      <c r="N287" s="43">
        <f t="shared" si="166"/>
        <v>1716.97</v>
      </c>
      <c r="O287" s="43">
        <f t="shared" si="166"/>
        <v>1716.97</v>
      </c>
      <c r="P287" s="43">
        <f t="shared" si="166"/>
        <v>1716.97</v>
      </c>
      <c r="Q287" s="43">
        <f t="shared" si="166"/>
        <v>1716.97</v>
      </c>
      <c r="R287" s="43">
        <f t="shared" si="166"/>
        <v>1716.97</v>
      </c>
      <c r="S287" s="43">
        <f t="shared" si="166"/>
        <v>1716.97</v>
      </c>
      <c r="T287" s="43">
        <f t="shared" si="166"/>
        <v>1716.97</v>
      </c>
      <c r="U287" s="43">
        <f t="shared" si="166"/>
        <v>1716.97</v>
      </c>
      <c r="V287" s="43">
        <f t="shared" si="166"/>
        <v>1716.97</v>
      </c>
      <c r="W287" s="43">
        <f t="shared" si="166"/>
        <v>1716.97</v>
      </c>
      <c r="X287" s="43">
        <f t="shared" si="166"/>
        <v>1716.97</v>
      </c>
      <c r="Y287" s="43">
        <f t="shared" si="166"/>
        <v>1716.97</v>
      </c>
      <c r="Z287" s="43">
        <f t="shared" si="166"/>
        <v>1716.97</v>
      </c>
      <c r="AA287" s="43">
        <f t="shared" si="166"/>
        <v>1716.97</v>
      </c>
    </row>
    <row r="288" spans="1:27" ht="12.75" hidden="1" customHeight="1" outlineLevel="1" x14ac:dyDescent="0.2">
      <c r="A288" s="92" t="s">
        <v>510</v>
      </c>
      <c r="B288" s="62" t="s">
        <v>81</v>
      </c>
      <c r="C288" s="42" t="s">
        <v>77</v>
      </c>
      <c r="D288" s="43">
        <v>4.7699999999999996</v>
      </c>
      <c r="E288" s="43">
        <v>4.7699999999999996</v>
      </c>
      <c r="F288" s="43">
        <v>4.7699999999999996</v>
      </c>
      <c r="G288" s="43">
        <v>4.7699999999999996</v>
      </c>
      <c r="H288" s="43">
        <v>4.7699999999999996</v>
      </c>
      <c r="I288" s="43">
        <v>4.7699999999999996</v>
      </c>
      <c r="J288" s="43">
        <v>4.7699999999999996</v>
      </c>
      <c r="K288" s="43">
        <v>4.7699999999999996</v>
      </c>
      <c r="L288" s="43">
        <v>4.7699999999999996</v>
      </c>
      <c r="M288" s="43">
        <v>4.7699999999999996</v>
      </c>
      <c r="N288" s="43">
        <v>4.7699999999999996</v>
      </c>
      <c r="O288" s="43">
        <v>4.7699999999999996</v>
      </c>
      <c r="P288" s="43">
        <v>4.7699999999999996</v>
      </c>
      <c r="Q288" s="43">
        <v>4.7699999999999996</v>
      </c>
      <c r="R288" s="43">
        <v>4.7699999999999996</v>
      </c>
      <c r="S288" s="43">
        <v>4.7699999999999996</v>
      </c>
      <c r="T288" s="43">
        <v>4.7699999999999996</v>
      </c>
      <c r="U288" s="43">
        <v>4.7699999999999996</v>
      </c>
      <c r="V288" s="43">
        <v>4.7699999999999996</v>
      </c>
      <c r="W288" s="43">
        <v>4.7699999999999996</v>
      </c>
      <c r="X288" s="43">
        <v>4.7699999999999996</v>
      </c>
      <c r="Y288" s="43">
        <v>4.7699999999999996</v>
      </c>
      <c r="Z288" s="43">
        <v>4.7699999999999996</v>
      </c>
      <c r="AA288" s="43">
        <v>4.7699999999999996</v>
      </c>
    </row>
    <row r="289" spans="1:27" ht="12.75" hidden="1" customHeight="1" outlineLevel="1" x14ac:dyDescent="0.2">
      <c r="A289" s="92" t="s">
        <v>511</v>
      </c>
      <c r="B289" s="62" t="s">
        <v>79</v>
      </c>
      <c r="C289" s="42" t="s">
        <v>77</v>
      </c>
      <c r="D289" s="43">
        <f>$D$11</f>
        <v>330.69</v>
      </c>
      <c r="E289" s="43">
        <f t="shared" ref="E289:AA289" si="167">$D$11</f>
        <v>330.69</v>
      </c>
      <c r="F289" s="43">
        <f t="shared" si="167"/>
        <v>330.69</v>
      </c>
      <c r="G289" s="43">
        <f t="shared" si="167"/>
        <v>330.69</v>
      </c>
      <c r="H289" s="43">
        <f t="shared" si="167"/>
        <v>330.69</v>
      </c>
      <c r="I289" s="43">
        <f t="shared" si="167"/>
        <v>330.69</v>
      </c>
      <c r="J289" s="43">
        <f t="shared" si="167"/>
        <v>330.69</v>
      </c>
      <c r="K289" s="43">
        <f t="shared" si="167"/>
        <v>330.69</v>
      </c>
      <c r="L289" s="43">
        <f t="shared" si="167"/>
        <v>330.69</v>
      </c>
      <c r="M289" s="43">
        <f t="shared" si="167"/>
        <v>330.69</v>
      </c>
      <c r="N289" s="43">
        <f t="shared" si="167"/>
        <v>330.69</v>
      </c>
      <c r="O289" s="43">
        <f t="shared" si="167"/>
        <v>330.69</v>
      </c>
      <c r="P289" s="43">
        <f t="shared" si="167"/>
        <v>330.69</v>
      </c>
      <c r="Q289" s="43">
        <f t="shared" si="167"/>
        <v>330.69</v>
      </c>
      <c r="R289" s="43">
        <f t="shared" si="167"/>
        <v>330.69</v>
      </c>
      <c r="S289" s="43">
        <f t="shared" si="167"/>
        <v>330.69</v>
      </c>
      <c r="T289" s="43">
        <f t="shared" si="167"/>
        <v>330.69</v>
      </c>
      <c r="U289" s="43">
        <f t="shared" si="167"/>
        <v>330.69</v>
      </c>
      <c r="V289" s="43">
        <f t="shared" si="167"/>
        <v>330.69</v>
      </c>
      <c r="W289" s="43">
        <f t="shared" si="167"/>
        <v>330.69</v>
      </c>
      <c r="X289" s="43">
        <f t="shared" si="167"/>
        <v>330.69</v>
      </c>
      <c r="Y289" s="43">
        <f t="shared" si="167"/>
        <v>330.69</v>
      </c>
      <c r="Z289" s="43">
        <f t="shared" si="167"/>
        <v>330.69</v>
      </c>
      <c r="AA289" s="43">
        <f t="shared" si="167"/>
        <v>330.69</v>
      </c>
    </row>
    <row r="290" spans="1:27" ht="12.75" customHeight="1" collapsed="1" x14ac:dyDescent="0.2">
      <c r="A290" s="93"/>
      <c r="B290" s="94" t="s">
        <v>370</v>
      </c>
      <c r="C290" s="95"/>
      <c r="D290" s="96"/>
      <c r="E290" s="96"/>
      <c r="F290" s="96"/>
      <c r="G290" s="96"/>
      <c r="I290" s="38"/>
    </row>
    <row r="291" spans="1:27" ht="12.75" customHeight="1" x14ac:dyDescent="0.2">
      <c r="A291" s="171" t="s">
        <v>512</v>
      </c>
      <c r="B291" s="172"/>
      <c r="C291" s="172"/>
      <c r="D291" s="172"/>
      <c r="E291" s="172"/>
      <c r="F291" s="172"/>
      <c r="G291" s="172"/>
      <c r="H291" s="172"/>
      <c r="I291" s="172"/>
      <c r="J291" s="172"/>
      <c r="K291" s="172"/>
      <c r="L291" s="172"/>
      <c r="M291" s="172"/>
      <c r="N291" s="172"/>
      <c r="O291" s="172"/>
      <c r="P291" s="172"/>
      <c r="Q291" s="172"/>
      <c r="R291" s="172"/>
      <c r="S291" s="172"/>
      <c r="T291" s="172"/>
      <c r="U291" s="172"/>
      <c r="V291" s="172"/>
      <c r="W291" s="172"/>
      <c r="X291" s="172"/>
      <c r="Y291" s="172"/>
      <c r="Z291" s="172"/>
      <c r="AA291" s="173"/>
    </row>
    <row r="292" spans="1:27" ht="25.5" x14ac:dyDescent="0.2">
      <c r="A292" s="25" t="s">
        <v>62</v>
      </c>
      <c r="B292" s="26" t="s">
        <v>203</v>
      </c>
      <c r="C292" s="25" t="s">
        <v>204</v>
      </c>
      <c r="D292" s="26" t="s">
        <v>205</v>
      </c>
      <c r="E292" s="26" t="s">
        <v>206</v>
      </c>
      <c r="F292" s="26" t="s">
        <v>207</v>
      </c>
      <c r="G292" s="26" t="s">
        <v>208</v>
      </c>
      <c r="H292" s="26" t="s">
        <v>209</v>
      </c>
      <c r="I292" s="26" t="s">
        <v>210</v>
      </c>
      <c r="J292" s="26" t="s">
        <v>211</v>
      </c>
      <c r="K292" s="26" t="s">
        <v>212</v>
      </c>
      <c r="L292" s="26" t="s">
        <v>213</v>
      </c>
      <c r="M292" s="26" t="s">
        <v>214</v>
      </c>
      <c r="N292" s="26" t="s">
        <v>215</v>
      </c>
      <c r="O292" s="26" t="s">
        <v>216</v>
      </c>
      <c r="P292" s="26" t="s">
        <v>217</v>
      </c>
      <c r="Q292" s="26" t="s">
        <v>218</v>
      </c>
      <c r="R292" s="26" t="s">
        <v>219</v>
      </c>
      <c r="S292" s="26" t="s">
        <v>220</v>
      </c>
      <c r="T292" s="26" t="s">
        <v>221</v>
      </c>
      <c r="U292" s="26" t="s">
        <v>222</v>
      </c>
      <c r="V292" s="26" t="s">
        <v>223</v>
      </c>
      <c r="W292" s="26" t="s">
        <v>224</v>
      </c>
      <c r="X292" s="26" t="s">
        <v>225</v>
      </c>
      <c r="Y292" s="26" t="s">
        <v>226</v>
      </c>
      <c r="Z292" s="26" t="s">
        <v>227</v>
      </c>
      <c r="AA292" s="26" t="s">
        <v>228</v>
      </c>
    </row>
    <row r="293" spans="1:27" ht="12.75" customHeight="1" x14ac:dyDescent="0.2">
      <c r="A293" s="91" t="s">
        <v>513</v>
      </c>
      <c r="B293" s="27" t="str">
        <f>"01"&amp;"."&amp;$B$599&amp;"."&amp;$B$600</f>
        <v>01.02.2023</v>
      </c>
      <c r="C293" s="83" t="s">
        <v>74</v>
      </c>
      <c r="D293" s="84">
        <f>ROUND(((D294+D295+D297+D296)/1000),5)</f>
        <v>3.6836700000000002</v>
      </c>
      <c r="E293" s="84">
        <f>ROUND(((E294+E295+E297+E296)/1000),5)</f>
        <v>3.6453799999999998</v>
      </c>
      <c r="F293" s="84">
        <f>ROUND(((F294+F295+F297+F296)/1000),5)</f>
        <v>3.6343200000000002</v>
      </c>
      <c r="G293" s="84">
        <f t="shared" ref="G293:AA293" si="168">ROUND(((G294+G295+G297+G296)/1000),5)</f>
        <v>3.6378599999999999</v>
      </c>
      <c r="H293" s="84">
        <f t="shared" si="168"/>
        <v>3.6820200000000001</v>
      </c>
      <c r="I293" s="84">
        <f t="shared" si="168"/>
        <v>3.74613</v>
      </c>
      <c r="J293" s="84">
        <f t="shared" si="168"/>
        <v>4.0171299999999999</v>
      </c>
      <c r="K293" s="84">
        <f t="shared" si="168"/>
        <v>4.2208899999999998</v>
      </c>
      <c r="L293" s="84">
        <f t="shared" si="168"/>
        <v>4.3445400000000003</v>
      </c>
      <c r="M293" s="84">
        <f t="shared" si="168"/>
        <v>4.3989799999999999</v>
      </c>
      <c r="N293" s="84">
        <f t="shared" si="168"/>
        <v>4.4577400000000003</v>
      </c>
      <c r="O293" s="84">
        <f t="shared" si="168"/>
        <v>4.4319699999999997</v>
      </c>
      <c r="P293" s="84">
        <f t="shared" si="168"/>
        <v>4.4040600000000003</v>
      </c>
      <c r="Q293" s="84">
        <f t="shared" si="168"/>
        <v>4.4109600000000002</v>
      </c>
      <c r="R293" s="84">
        <f t="shared" si="168"/>
        <v>4.4115099999999998</v>
      </c>
      <c r="S293" s="84">
        <f t="shared" si="168"/>
        <v>4.40916</v>
      </c>
      <c r="T293" s="84">
        <f t="shared" si="168"/>
        <v>4.4376199999999999</v>
      </c>
      <c r="U293" s="84">
        <f t="shared" si="168"/>
        <v>4.4628500000000004</v>
      </c>
      <c r="V293" s="84">
        <f t="shared" si="168"/>
        <v>4.4534500000000001</v>
      </c>
      <c r="W293" s="84">
        <f t="shared" si="168"/>
        <v>4.4078499999999998</v>
      </c>
      <c r="X293" s="84">
        <f t="shared" si="168"/>
        <v>4.3514999999999997</v>
      </c>
      <c r="Y293" s="84">
        <f t="shared" si="168"/>
        <v>4.2227600000000001</v>
      </c>
      <c r="Z293" s="84">
        <f t="shared" si="168"/>
        <v>3.9659800000000001</v>
      </c>
      <c r="AA293" s="84">
        <f t="shared" si="168"/>
        <v>3.68804</v>
      </c>
    </row>
    <row r="294" spans="1:27" ht="12.75" hidden="1" customHeight="1" outlineLevel="1" x14ac:dyDescent="0.2">
      <c r="A294" s="92" t="s">
        <v>514</v>
      </c>
      <c r="B294" s="62" t="s">
        <v>231</v>
      </c>
      <c r="C294" s="42" t="s">
        <v>77</v>
      </c>
      <c r="D294" s="43">
        <v>1125.32</v>
      </c>
      <c r="E294" s="43">
        <v>1087.03</v>
      </c>
      <c r="F294" s="43">
        <v>1075.97</v>
      </c>
      <c r="G294" s="43">
        <v>1079.51</v>
      </c>
      <c r="H294" s="43">
        <v>1123.67</v>
      </c>
      <c r="I294" s="43">
        <v>1187.78</v>
      </c>
      <c r="J294" s="43">
        <v>1458.78</v>
      </c>
      <c r="K294" s="43">
        <v>1662.54</v>
      </c>
      <c r="L294" s="43">
        <v>1786.19</v>
      </c>
      <c r="M294" s="43">
        <v>1840.63</v>
      </c>
      <c r="N294" s="43">
        <v>1899.39</v>
      </c>
      <c r="O294" s="43">
        <v>1873.62</v>
      </c>
      <c r="P294" s="43">
        <v>1845.71</v>
      </c>
      <c r="Q294" s="43">
        <v>1852.61</v>
      </c>
      <c r="R294" s="43">
        <v>1853.16</v>
      </c>
      <c r="S294" s="43">
        <v>1850.81</v>
      </c>
      <c r="T294" s="43">
        <v>1879.27</v>
      </c>
      <c r="U294" s="43">
        <v>1904.5</v>
      </c>
      <c r="V294" s="43">
        <v>1895.1</v>
      </c>
      <c r="W294" s="43">
        <v>1849.5</v>
      </c>
      <c r="X294" s="43">
        <v>1793.15</v>
      </c>
      <c r="Y294" s="43">
        <v>1664.41</v>
      </c>
      <c r="Z294" s="43">
        <v>1407.63</v>
      </c>
      <c r="AA294" s="43">
        <v>1129.69</v>
      </c>
    </row>
    <row r="295" spans="1:27" ht="12.75" hidden="1" customHeight="1" outlineLevel="1" x14ac:dyDescent="0.2">
      <c r="A295" s="92" t="s">
        <v>515</v>
      </c>
      <c r="B295" s="62" t="s">
        <v>88</v>
      </c>
      <c r="C295" s="42" t="s">
        <v>77</v>
      </c>
      <c r="D295" s="43">
        <v>2222.89</v>
      </c>
      <c r="E295" s="43">
        <f>$D$295</f>
        <v>2222.89</v>
      </c>
      <c r="F295" s="43">
        <f t="shared" ref="F295:AA295" si="169">$D$295</f>
        <v>2222.89</v>
      </c>
      <c r="G295" s="43">
        <f t="shared" si="169"/>
        <v>2222.89</v>
      </c>
      <c r="H295" s="43">
        <f t="shared" si="169"/>
        <v>2222.89</v>
      </c>
      <c r="I295" s="43">
        <f t="shared" si="169"/>
        <v>2222.89</v>
      </c>
      <c r="J295" s="43">
        <f t="shared" si="169"/>
        <v>2222.89</v>
      </c>
      <c r="K295" s="43">
        <f t="shared" si="169"/>
        <v>2222.89</v>
      </c>
      <c r="L295" s="43">
        <f t="shared" si="169"/>
        <v>2222.89</v>
      </c>
      <c r="M295" s="43">
        <f t="shared" si="169"/>
        <v>2222.89</v>
      </c>
      <c r="N295" s="43">
        <f t="shared" si="169"/>
        <v>2222.89</v>
      </c>
      <c r="O295" s="43">
        <f t="shared" si="169"/>
        <v>2222.89</v>
      </c>
      <c r="P295" s="43">
        <f t="shared" si="169"/>
        <v>2222.89</v>
      </c>
      <c r="Q295" s="43">
        <f t="shared" si="169"/>
        <v>2222.89</v>
      </c>
      <c r="R295" s="43">
        <f t="shared" si="169"/>
        <v>2222.89</v>
      </c>
      <c r="S295" s="43">
        <f t="shared" si="169"/>
        <v>2222.89</v>
      </c>
      <c r="T295" s="43">
        <f t="shared" si="169"/>
        <v>2222.89</v>
      </c>
      <c r="U295" s="43">
        <f t="shared" si="169"/>
        <v>2222.89</v>
      </c>
      <c r="V295" s="43">
        <f t="shared" si="169"/>
        <v>2222.89</v>
      </c>
      <c r="W295" s="43">
        <f t="shared" si="169"/>
        <v>2222.89</v>
      </c>
      <c r="X295" s="43">
        <f t="shared" si="169"/>
        <v>2222.89</v>
      </c>
      <c r="Y295" s="43">
        <f t="shared" si="169"/>
        <v>2222.89</v>
      </c>
      <c r="Z295" s="43">
        <f t="shared" si="169"/>
        <v>2222.89</v>
      </c>
      <c r="AA295" s="43">
        <f t="shared" si="169"/>
        <v>2222.89</v>
      </c>
    </row>
    <row r="296" spans="1:27" ht="12.75" hidden="1" customHeight="1" outlineLevel="1" x14ac:dyDescent="0.2">
      <c r="A296" s="92" t="s">
        <v>516</v>
      </c>
      <c r="B296" s="62" t="s">
        <v>81</v>
      </c>
      <c r="C296" s="42" t="s">
        <v>77</v>
      </c>
      <c r="D296" s="43">
        <v>4.7699999999999996</v>
      </c>
      <c r="E296" s="43">
        <v>4.7699999999999996</v>
      </c>
      <c r="F296" s="43">
        <v>4.7699999999999996</v>
      </c>
      <c r="G296" s="43">
        <v>4.7699999999999996</v>
      </c>
      <c r="H296" s="43">
        <v>4.7699999999999996</v>
      </c>
      <c r="I296" s="43">
        <v>4.7699999999999996</v>
      </c>
      <c r="J296" s="43">
        <v>4.7699999999999996</v>
      </c>
      <c r="K296" s="43">
        <v>4.7699999999999996</v>
      </c>
      <c r="L296" s="43">
        <v>4.7699999999999996</v>
      </c>
      <c r="M296" s="43">
        <v>4.7699999999999996</v>
      </c>
      <c r="N296" s="43">
        <v>4.7699999999999996</v>
      </c>
      <c r="O296" s="43">
        <v>4.7699999999999996</v>
      </c>
      <c r="P296" s="43">
        <v>4.7699999999999996</v>
      </c>
      <c r="Q296" s="43">
        <v>4.7699999999999996</v>
      </c>
      <c r="R296" s="43">
        <v>4.7699999999999996</v>
      </c>
      <c r="S296" s="43">
        <v>4.7699999999999996</v>
      </c>
      <c r="T296" s="43">
        <v>4.7699999999999996</v>
      </c>
      <c r="U296" s="43">
        <v>4.7699999999999996</v>
      </c>
      <c r="V296" s="43">
        <v>4.7699999999999996</v>
      </c>
      <c r="W296" s="43">
        <v>4.7699999999999996</v>
      </c>
      <c r="X296" s="43">
        <v>4.7699999999999996</v>
      </c>
      <c r="Y296" s="43">
        <v>4.7699999999999996</v>
      </c>
      <c r="Z296" s="43">
        <v>4.7699999999999996</v>
      </c>
      <c r="AA296" s="43">
        <v>4.7699999999999996</v>
      </c>
    </row>
    <row r="297" spans="1:27" ht="12.75" hidden="1" customHeight="1" outlineLevel="1" x14ac:dyDescent="0.2">
      <c r="A297" s="92" t="s">
        <v>517</v>
      </c>
      <c r="B297" s="62" t="s">
        <v>79</v>
      </c>
      <c r="C297" s="42" t="s">
        <v>77</v>
      </c>
      <c r="D297" s="43">
        <f>$D$11</f>
        <v>330.69</v>
      </c>
      <c r="E297" s="43">
        <f t="shared" ref="E297:AA297" si="170">$D$11</f>
        <v>330.69</v>
      </c>
      <c r="F297" s="43">
        <f t="shared" si="170"/>
        <v>330.69</v>
      </c>
      <c r="G297" s="43">
        <f t="shared" si="170"/>
        <v>330.69</v>
      </c>
      <c r="H297" s="43">
        <f t="shared" si="170"/>
        <v>330.69</v>
      </c>
      <c r="I297" s="43">
        <f t="shared" si="170"/>
        <v>330.69</v>
      </c>
      <c r="J297" s="43">
        <f t="shared" si="170"/>
        <v>330.69</v>
      </c>
      <c r="K297" s="43">
        <f t="shared" si="170"/>
        <v>330.69</v>
      </c>
      <c r="L297" s="43">
        <f t="shared" si="170"/>
        <v>330.69</v>
      </c>
      <c r="M297" s="43">
        <f t="shared" si="170"/>
        <v>330.69</v>
      </c>
      <c r="N297" s="43">
        <f t="shared" si="170"/>
        <v>330.69</v>
      </c>
      <c r="O297" s="43">
        <f t="shared" si="170"/>
        <v>330.69</v>
      </c>
      <c r="P297" s="43">
        <f t="shared" si="170"/>
        <v>330.69</v>
      </c>
      <c r="Q297" s="43">
        <f t="shared" si="170"/>
        <v>330.69</v>
      </c>
      <c r="R297" s="43">
        <f t="shared" si="170"/>
        <v>330.69</v>
      </c>
      <c r="S297" s="43">
        <f t="shared" si="170"/>
        <v>330.69</v>
      </c>
      <c r="T297" s="43">
        <f t="shared" si="170"/>
        <v>330.69</v>
      </c>
      <c r="U297" s="43">
        <f t="shared" si="170"/>
        <v>330.69</v>
      </c>
      <c r="V297" s="43">
        <f t="shared" si="170"/>
        <v>330.69</v>
      </c>
      <c r="W297" s="43">
        <f t="shared" si="170"/>
        <v>330.69</v>
      </c>
      <c r="X297" s="43">
        <f t="shared" si="170"/>
        <v>330.69</v>
      </c>
      <c r="Y297" s="43">
        <f t="shared" si="170"/>
        <v>330.69</v>
      </c>
      <c r="Z297" s="43">
        <f t="shared" si="170"/>
        <v>330.69</v>
      </c>
      <c r="AA297" s="43">
        <f t="shared" si="170"/>
        <v>330.69</v>
      </c>
    </row>
    <row r="298" spans="1:27" ht="12.75" customHeight="1" collapsed="1" x14ac:dyDescent="0.2">
      <c r="A298" s="91" t="s">
        <v>518</v>
      </c>
      <c r="B298" s="27" t="str">
        <f>"02"&amp;"."&amp;$B$599&amp;"."&amp;$B$600</f>
        <v>02.02.2023</v>
      </c>
      <c r="C298" s="83" t="s">
        <v>74</v>
      </c>
      <c r="D298" s="84">
        <f>ROUND(((D299+D300+D302+D301)/1000),5)</f>
        <v>3.68276</v>
      </c>
      <c r="E298" s="84">
        <f>ROUND(((E299+E300+E302+E301)/1000),5)</f>
        <v>3.6605699999999999</v>
      </c>
      <c r="F298" s="84">
        <f>ROUND(((F299+F300+F302+F301)/1000),5)</f>
        <v>3.6377999999999999</v>
      </c>
      <c r="G298" s="84">
        <f t="shared" ref="G298:AA298" si="171">ROUND(((G299+G300+G302+G301)/1000),5)</f>
        <v>3.63768</v>
      </c>
      <c r="H298" s="84">
        <f t="shared" si="171"/>
        <v>3.67774</v>
      </c>
      <c r="I298" s="84">
        <f t="shared" si="171"/>
        <v>3.73671</v>
      </c>
      <c r="J298" s="84">
        <f t="shared" si="171"/>
        <v>3.9170799999999999</v>
      </c>
      <c r="K298" s="84">
        <f t="shared" si="171"/>
        <v>4.1411300000000004</v>
      </c>
      <c r="L298" s="84">
        <f t="shared" si="171"/>
        <v>4.2806600000000001</v>
      </c>
      <c r="M298" s="84">
        <f t="shared" si="171"/>
        <v>4.2984200000000001</v>
      </c>
      <c r="N298" s="84">
        <f t="shared" si="171"/>
        <v>4.3201499999999999</v>
      </c>
      <c r="O298" s="84">
        <f t="shared" si="171"/>
        <v>4.3610899999999999</v>
      </c>
      <c r="P298" s="84">
        <f t="shared" si="171"/>
        <v>4.3442600000000002</v>
      </c>
      <c r="Q298" s="84">
        <f t="shared" si="171"/>
        <v>4.3537699999999999</v>
      </c>
      <c r="R298" s="84">
        <f t="shared" si="171"/>
        <v>4.3487600000000004</v>
      </c>
      <c r="S298" s="84">
        <f t="shared" si="171"/>
        <v>4.3377699999999999</v>
      </c>
      <c r="T298" s="84">
        <f t="shared" si="171"/>
        <v>4.2799699999999996</v>
      </c>
      <c r="U298" s="84">
        <f t="shared" si="171"/>
        <v>4.30511</v>
      </c>
      <c r="V298" s="84">
        <f t="shared" si="171"/>
        <v>4.3204599999999997</v>
      </c>
      <c r="W298" s="84">
        <f t="shared" si="171"/>
        <v>4.33772</v>
      </c>
      <c r="X298" s="84">
        <f t="shared" si="171"/>
        <v>4.2621000000000002</v>
      </c>
      <c r="Y298" s="84">
        <f t="shared" si="171"/>
        <v>4.1700200000000001</v>
      </c>
      <c r="Z298" s="84">
        <f t="shared" si="171"/>
        <v>3.88191</v>
      </c>
      <c r="AA298" s="84">
        <f t="shared" si="171"/>
        <v>3.7197100000000001</v>
      </c>
    </row>
    <row r="299" spans="1:27" ht="12.75" hidden="1" customHeight="1" outlineLevel="1" x14ac:dyDescent="0.2">
      <c r="A299" s="92" t="s">
        <v>519</v>
      </c>
      <c r="B299" s="62" t="s">
        <v>231</v>
      </c>
      <c r="C299" s="42" t="s">
        <v>77</v>
      </c>
      <c r="D299" s="43">
        <v>1124.4100000000001</v>
      </c>
      <c r="E299" s="43">
        <v>1102.22</v>
      </c>
      <c r="F299" s="43">
        <v>1079.45</v>
      </c>
      <c r="G299" s="43">
        <v>1079.33</v>
      </c>
      <c r="H299" s="43">
        <v>1119.3900000000001</v>
      </c>
      <c r="I299" s="43">
        <v>1178.3599999999999</v>
      </c>
      <c r="J299" s="43">
        <v>1358.73</v>
      </c>
      <c r="K299" s="43">
        <v>1582.78</v>
      </c>
      <c r="L299" s="43">
        <v>1722.31</v>
      </c>
      <c r="M299" s="43">
        <v>1740.07</v>
      </c>
      <c r="N299" s="43">
        <v>1761.8</v>
      </c>
      <c r="O299" s="43">
        <v>1802.74</v>
      </c>
      <c r="P299" s="43">
        <v>1785.91</v>
      </c>
      <c r="Q299" s="43">
        <v>1795.42</v>
      </c>
      <c r="R299" s="43">
        <v>1790.41</v>
      </c>
      <c r="S299" s="43">
        <v>1779.42</v>
      </c>
      <c r="T299" s="43">
        <v>1721.62</v>
      </c>
      <c r="U299" s="43">
        <v>1746.76</v>
      </c>
      <c r="V299" s="43">
        <v>1762.11</v>
      </c>
      <c r="W299" s="43">
        <v>1779.37</v>
      </c>
      <c r="X299" s="43">
        <v>1703.75</v>
      </c>
      <c r="Y299" s="43">
        <v>1611.67</v>
      </c>
      <c r="Z299" s="43">
        <v>1323.56</v>
      </c>
      <c r="AA299" s="43">
        <v>1161.3599999999999</v>
      </c>
    </row>
    <row r="300" spans="1:27" ht="12.75" hidden="1" customHeight="1" outlineLevel="1" x14ac:dyDescent="0.2">
      <c r="A300" s="92" t="s">
        <v>520</v>
      </c>
      <c r="B300" s="62" t="s">
        <v>88</v>
      </c>
      <c r="C300" s="42" t="s">
        <v>77</v>
      </c>
      <c r="D300" s="43">
        <f>$D$295</f>
        <v>2222.89</v>
      </c>
      <c r="E300" s="43">
        <f t="shared" ref="E300:AA300" si="172">$D$295</f>
        <v>2222.89</v>
      </c>
      <c r="F300" s="43">
        <f t="shared" si="172"/>
        <v>2222.89</v>
      </c>
      <c r="G300" s="43">
        <f t="shared" si="172"/>
        <v>2222.89</v>
      </c>
      <c r="H300" s="43">
        <f t="shared" si="172"/>
        <v>2222.89</v>
      </c>
      <c r="I300" s="43">
        <f t="shared" si="172"/>
        <v>2222.89</v>
      </c>
      <c r="J300" s="43">
        <f t="shared" si="172"/>
        <v>2222.89</v>
      </c>
      <c r="K300" s="43">
        <f t="shared" si="172"/>
        <v>2222.89</v>
      </c>
      <c r="L300" s="43">
        <f t="shared" si="172"/>
        <v>2222.89</v>
      </c>
      <c r="M300" s="43">
        <f t="shared" si="172"/>
        <v>2222.89</v>
      </c>
      <c r="N300" s="43">
        <f t="shared" si="172"/>
        <v>2222.89</v>
      </c>
      <c r="O300" s="43">
        <f t="shared" si="172"/>
        <v>2222.89</v>
      </c>
      <c r="P300" s="43">
        <f t="shared" si="172"/>
        <v>2222.89</v>
      </c>
      <c r="Q300" s="43">
        <f t="shared" si="172"/>
        <v>2222.89</v>
      </c>
      <c r="R300" s="43">
        <f t="shared" si="172"/>
        <v>2222.89</v>
      </c>
      <c r="S300" s="43">
        <f t="shared" si="172"/>
        <v>2222.89</v>
      </c>
      <c r="T300" s="43">
        <f t="shared" si="172"/>
        <v>2222.89</v>
      </c>
      <c r="U300" s="43">
        <f t="shared" si="172"/>
        <v>2222.89</v>
      </c>
      <c r="V300" s="43">
        <f t="shared" si="172"/>
        <v>2222.89</v>
      </c>
      <c r="W300" s="43">
        <f t="shared" si="172"/>
        <v>2222.89</v>
      </c>
      <c r="X300" s="43">
        <f t="shared" si="172"/>
        <v>2222.89</v>
      </c>
      <c r="Y300" s="43">
        <f t="shared" si="172"/>
        <v>2222.89</v>
      </c>
      <c r="Z300" s="43">
        <f t="shared" si="172"/>
        <v>2222.89</v>
      </c>
      <c r="AA300" s="43">
        <f t="shared" si="172"/>
        <v>2222.89</v>
      </c>
    </row>
    <row r="301" spans="1:27" ht="12.75" hidden="1" customHeight="1" outlineLevel="1" x14ac:dyDescent="0.2">
      <c r="A301" s="92" t="s">
        <v>521</v>
      </c>
      <c r="B301" s="62" t="s">
        <v>81</v>
      </c>
      <c r="C301" s="42" t="s">
        <v>77</v>
      </c>
      <c r="D301" s="43">
        <v>4.7699999999999996</v>
      </c>
      <c r="E301" s="43">
        <v>4.7699999999999996</v>
      </c>
      <c r="F301" s="43">
        <v>4.7699999999999996</v>
      </c>
      <c r="G301" s="43">
        <v>4.7699999999999996</v>
      </c>
      <c r="H301" s="43">
        <v>4.7699999999999996</v>
      </c>
      <c r="I301" s="43">
        <v>4.7699999999999996</v>
      </c>
      <c r="J301" s="43">
        <v>4.7699999999999996</v>
      </c>
      <c r="K301" s="43">
        <v>4.7699999999999996</v>
      </c>
      <c r="L301" s="43">
        <v>4.7699999999999996</v>
      </c>
      <c r="M301" s="43">
        <v>4.7699999999999996</v>
      </c>
      <c r="N301" s="43">
        <v>4.7699999999999996</v>
      </c>
      <c r="O301" s="43">
        <v>4.7699999999999996</v>
      </c>
      <c r="P301" s="43">
        <v>4.7699999999999996</v>
      </c>
      <c r="Q301" s="43">
        <v>4.7699999999999996</v>
      </c>
      <c r="R301" s="43">
        <v>4.7699999999999996</v>
      </c>
      <c r="S301" s="43">
        <v>4.7699999999999996</v>
      </c>
      <c r="T301" s="43">
        <v>4.7699999999999996</v>
      </c>
      <c r="U301" s="43">
        <v>4.7699999999999996</v>
      </c>
      <c r="V301" s="43">
        <v>4.7699999999999996</v>
      </c>
      <c r="W301" s="43">
        <v>4.7699999999999996</v>
      </c>
      <c r="X301" s="43">
        <v>4.7699999999999996</v>
      </c>
      <c r="Y301" s="43">
        <v>4.7699999999999996</v>
      </c>
      <c r="Z301" s="43">
        <v>4.7699999999999996</v>
      </c>
      <c r="AA301" s="43">
        <v>4.7699999999999996</v>
      </c>
    </row>
    <row r="302" spans="1:27" ht="12.75" hidden="1" customHeight="1" outlineLevel="1" x14ac:dyDescent="0.2">
      <c r="A302" s="92" t="s">
        <v>522</v>
      </c>
      <c r="B302" s="62" t="s">
        <v>79</v>
      </c>
      <c r="C302" s="42" t="s">
        <v>77</v>
      </c>
      <c r="D302" s="43">
        <f>$D$11</f>
        <v>330.69</v>
      </c>
      <c r="E302" s="43">
        <f t="shared" ref="E302:AA302" si="173">$D$11</f>
        <v>330.69</v>
      </c>
      <c r="F302" s="43">
        <f t="shared" si="173"/>
        <v>330.69</v>
      </c>
      <c r="G302" s="43">
        <f t="shared" si="173"/>
        <v>330.69</v>
      </c>
      <c r="H302" s="43">
        <f t="shared" si="173"/>
        <v>330.69</v>
      </c>
      <c r="I302" s="43">
        <f t="shared" si="173"/>
        <v>330.69</v>
      </c>
      <c r="J302" s="43">
        <f t="shared" si="173"/>
        <v>330.69</v>
      </c>
      <c r="K302" s="43">
        <f t="shared" si="173"/>
        <v>330.69</v>
      </c>
      <c r="L302" s="43">
        <f t="shared" si="173"/>
        <v>330.69</v>
      </c>
      <c r="M302" s="43">
        <f t="shared" si="173"/>
        <v>330.69</v>
      </c>
      <c r="N302" s="43">
        <f t="shared" si="173"/>
        <v>330.69</v>
      </c>
      <c r="O302" s="43">
        <f t="shared" si="173"/>
        <v>330.69</v>
      </c>
      <c r="P302" s="43">
        <f t="shared" si="173"/>
        <v>330.69</v>
      </c>
      <c r="Q302" s="43">
        <f t="shared" si="173"/>
        <v>330.69</v>
      </c>
      <c r="R302" s="43">
        <f t="shared" si="173"/>
        <v>330.69</v>
      </c>
      <c r="S302" s="43">
        <f t="shared" si="173"/>
        <v>330.69</v>
      </c>
      <c r="T302" s="43">
        <f t="shared" si="173"/>
        <v>330.69</v>
      </c>
      <c r="U302" s="43">
        <f t="shared" si="173"/>
        <v>330.69</v>
      </c>
      <c r="V302" s="43">
        <f t="shared" si="173"/>
        <v>330.69</v>
      </c>
      <c r="W302" s="43">
        <f t="shared" si="173"/>
        <v>330.69</v>
      </c>
      <c r="X302" s="43">
        <f t="shared" si="173"/>
        <v>330.69</v>
      </c>
      <c r="Y302" s="43">
        <f t="shared" si="173"/>
        <v>330.69</v>
      </c>
      <c r="Z302" s="43">
        <f t="shared" si="173"/>
        <v>330.69</v>
      </c>
      <c r="AA302" s="43">
        <f t="shared" si="173"/>
        <v>330.69</v>
      </c>
    </row>
    <row r="303" spans="1:27" ht="12.75" customHeight="1" collapsed="1" x14ac:dyDescent="0.2">
      <c r="A303" s="91" t="s">
        <v>523</v>
      </c>
      <c r="B303" s="27" t="str">
        <f>"03"&amp;"."&amp;$B$599&amp;"."&amp;$B$600</f>
        <v>03.02.2023</v>
      </c>
      <c r="C303" s="83" t="s">
        <v>74</v>
      </c>
      <c r="D303" s="84">
        <f>ROUND(((D304+D305+D307+D306)/1000),5)</f>
        <v>3.76878</v>
      </c>
      <c r="E303" s="84">
        <f>ROUND(((E304+E305+E307+E306)/1000),5)</f>
        <v>3.7421700000000002</v>
      </c>
      <c r="F303" s="84">
        <f>ROUND(((F304+F305+F307+F306)/1000),5)</f>
        <v>3.6855600000000002</v>
      </c>
      <c r="G303" s="84">
        <f t="shared" ref="G303:AA303" si="174">ROUND(((G304+G305+G307+G306)/1000),5)</f>
        <v>3.6850000000000001</v>
      </c>
      <c r="H303" s="84">
        <f t="shared" si="174"/>
        <v>3.75901</v>
      </c>
      <c r="I303" s="84">
        <f t="shared" si="174"/>
        <v>3.88591</v>
      </c>
      <c r="J303" s="84">
        <f t="shared" si="174"/>
        <v>4.0850799999999996</v>
      </c>
      <c r="K303" s="84">
        <f t="shared" si="174"/>
        <v>4.3044799999999999</v>
      </c>
      <c r="L303" s="84">
        <f t="shared" si="174"/>
        <v>4.4604400000000002</v>
      </c>
      <c r="M303" s="84">
        <f t="shared" si="174"/>
        <v>4.47438</v>
      </c>
      <c r="N303" s="84">
        <f t="shared" si="174"/>
        <v>4.4909299999999996</v>
      </c>
      <c r="O303" s="84">
        <f t="shared" si="174"/>
        <v>4.5230100000000002</v>
      </c>
      <c r="P303" s="84">
        <f t="shared" si="174"/>
        <v>4.5092499999999998</v>
      </c>
      <c r="Q303" s="84">
        <f t="shared" si="174"/>
        <v>4.5129099999999998</v>
      </c>
      <c r="R303" s="84">
        <f t="shared" si="174"/>
        <v>4.50603</v>
      </c>
      <c r="S303" s="84">
        <f t="shared" si="174"/>
        <v>4.49918</v>
      </c>
      <c r="T303" s="84">
        <f t="shared" si="174"/>
        <v>4.4539299999999997</v>
      </c>
      <c r="U303" s="84">
        <f t="shared" si="174"/>
        <v>4.4713900000000004</v>
      </c>
      <c r="V303" s="84">
        <f t="shared" si="174"/>
        <v>4.4849300000000003</v>
      </c>
      <c r="W303" s="84">
        <f t="shared" si="174"/>
        <v>4.4990100000000002</v>
      </c>
      <c r="X303" s="84">
        <f t="shared" si="174"/>
        <v>4.46007</v>
      </c>
      <c r="Y303" s="84">
        <f t="shared" si="174"/>
        <v>4.30579</v>
      </c>
      <c r="Z303" s="84">
        <f t="shared" si="174"/>
        <v>4.1623900000000003</v>
      </c>
      <c r="AA303" s="84">
        <f t="shared" si="174"/>
        <v>3.96516</v>
      </c>
    </row>
    <row r="304" spans="1:27" ht="12.75" hidden="1" customHeight="1" outlineLevel="1" x14ac:dyDescent="0.2">
      <c r="A304" s="92" t="s">
        <v>524</v>
      </c>
      <c r="B304" s="62" t="s">
        <v>231</v>
      </c>
      <c r="C304" s="42" t="s">
        <v>77</v>
      </c>
      <c r="D304" s="43">
        <v>1210.43</v>
      </c>
      <c r="E304" s="43">
        <v>1183.82</v>
      </c>
      <c r="F304" s="43">
        <v>1127.21</v>
      </c>
      <c r="G304" s="43">
        <v>1126.6500000000001</v>
      </c>
      <c r="H304" s="43">
        <v>1200.6600000000001</v>
      </c>
      <c r="I304" s="43">
        <v>1327.56</v>
      </c>
      <c r="J304" s="43">
        <v>1526.73</v>
      </c>
      <c r="K304" s="43">
        <v>1746.13</v>
      </c>
      <c r="L304" s="43">
        <v>1902.09</v>
      </c>
      <c r="M304" s="43">
        <v>1916.03</v>
      </c>
      <c r="N304" s="43">
        <v>1932.58</v>
      </c>
      <c r="O304" s="43">
        <v>1964.66</v>
      </c>
      <c r="P304" s="43">
        <v>1950.9</v>
      </c>
      <c r="Q304" s="43">
        <v>1954.56</v>
      </c>
      <c r="R304" s="43">
        <v>1947.68</v>
      </c>
      <c r="S304" s="43">
        <v>1940.83</v>
      </c>
      <c r="T304" s="43">
        <v>1895.58</v>
      </c>
      <c r="U304" s="43">
        <v>1913.04</v>
      </c>
      <c r="V304" s="43">
        <v>1926.58</v>
      </c>
      <c r="W304" s="43">
        <v>1940.66</v>
      </c>
      <c r="X304" s="43">
        <v>1901.72</v>
      </c>
      <c r="Y304" s="43">
        <v>1747.44</v>
      </c>
      <c r="Z304" s="43">
        <v>1604.04</v>
      </c>
      <c r="AA304" s="43">
        <v>1406.81</v>
      </c>
    </row>
    <row r="305" spans="1:27" ht="12.75" hidden="1" customHeight="1" outlineLevel="1" x14ac:dyDescent="0.2">
      <c r="A305" s="92" t="s">
        <v>525</v>
      </c>
      <c r="B305" s="62" t="s">
        <v>88</v>
      </c>
      <c r="C305" s="42" t="s">
        <v>77</v>
      </c>
      <c r="D305" s="43">
        <f>$D$295</f>
        <v>2222.89</v>
      </c>
      <c r="E305" s="43">
        <f t="shared" ref="E305:AA305" si="175">$D$295</f>
        <v>2222.89</v>
      </c>
      <c r="F305" s="43">
        <f t="shared" si="175"/>
        <v>2222.89</v>
      </c>
      <c r="G305" s="43">
        <f t="shared" si="175"/>
        <v>2222.89</v>
      </c>
      <c r="H305" s="43">
        <f t="shared" si="175"/>
        <v>2222.89</v>
      </c>
      <c r="I305" s="43">
        <f t="shared" si="175"/>
        <v>2222.89</v>
      </c>
      <c r="J305" s="43">
        <f t="shared" si="175"/>
        <v>2222.89</v>
      </c>
      <c r="K305" s="43">
        <f t="shared" si="175"/>
        <v>2222.89</v>
      </c>
      <c r="L305" s="43">
        <f t="shared" si="175"/>
        <v>2222.89</v>
      </c>
      <c r="M305" s="43">
        <f t="shared" si="175"/>
        <v>2222.89</v>
      </c>
      <c r="N305" s="43">
        <f t="shared" si="175"/>
        <v>2222.89</v>
      </c>
      <c r="O305" s="43">
        <f t="shared" si="175"/>
        <v>2222.89</v>
      </c>
      <c r="P305" s="43">
        <f t="shared" si="175"/>
        <v>2222.89</v>
      </c>
      <c r="Q305" s="43">
        <f t="shared" si="175"/>
        <v>2222.89</v>
      </c>
      <c r="R305" s="43">
        <f t="shared" si="175"/>
        <v>2222.89</v>
      </c>
      <c r="S305" s="43">
        <f t="shared" si="175"/>
        <v>2222.89</v>
      </c>
      <c r="T305" s="43">
        <f t="shared" si="175"/>
        <v>2222.89</v>
      </c>
      <c r="U305" s="43">
        <f t="shared" si="175"/>
        <v>2222.89</v>
      </c>
      <c r="V305" s="43">
        <f t="shared" si="175"/>
        <v>2222.89</v>
      </c>
      <c r="W305" s="43">
        <f t="shared" si="175"/>
        <v>2222.89</v>
      </c>
      <c r="X305" s="43">
        <f t="shared" si="175"/>
        <v>2222.89</v>
      </c>
      <c r="Y305" s="43">
        <f t="shared" si="175"/>
        <v>2222.89</v>
      </c>
      <c r="Z305" s="43">
        <f t="shared" si="175"/>
        <v>2222.89</v>
      </c>
      <c r="AA305" s="43">
        <f t="shared" si="175"/>
        <v>2222.89</v>
      </c>
    </row>
    <row r="306" spans="1:27" ht="12.75" hidden="1" customHeight="1" outlineLevel="1" x14ac:dyDescent="0.2">
      <c r="A306" s="92" t="s">
        <v>526</v>
      </c>
      <c r="B306" s="62" t="s">
        <v>81</v>
      </c>
      <c r="C306" s="42" t="s">
        <v>77</v>
      </c>
      <c r="D306" s="43">
        <v>4.7699999999999996</v>
      </c>
      <c r="E306" s="43">
        <v>4.7699999999999996</v>
      </c>
      <c r="F306" s="43">
        <v>4.7699999999999996</v>
      </c>
      <c r="G306" s="43">
        <v>4.7699999999999996</v>
      </c>
      <c r="H306" s="43">
        <v>4.7699999999999996</v>
      </c>
      <c r="I306" s="43">
        <v>4.7699999999999996</v>
      </c>
      <c r="J306" s="43">
        <v>4.7699999999999996</v>
      </c>
      <c r="K306" s="43">
        <v>4.7699999999999996</v>
      </c>
      <c r="L306" s="43">
        <v>4.7699999999999996</v>
      </c>
      <c r="M306" s="43">
        <v>4.7699999999999996</v>
      </c>
      <c r="N306" s="43">
        <v>4.7699999999999996</v>
      </c>
      <c r="O306" s="43">
        <v>4.7699999999999996</v>
      </c>
      <c r="P306" s="43">
        <v>4.7699999999999996</v>
      </c>
      <c r="Q306" s="43">
        <v>4.7699999999999996</v>
      </c>
      <c r="R306" s="43">
        <v>4.7699999999999996</v>
      </c>
      <c r="S306" s="43">
        <v>4.7699999999999996</v>
      </c>
      <c r="T306" s="43">
        <v>4.7699999999999996</v>
      </c>
      <c r="U306" s="43">
        <v>4.7699999999999996</v>
      </c>
      <c r="V306" s="43">
        <v>4.7699999999999996</v>
      </c>
      <c r="W306" s="43">
        <v>4.7699999999999996</v>
      </c>
      <c r="X306" s="43">
        <v>4.7699999999999996</v>
      </c>
      <c r="Y306" s="43">
        <v>4.7699999999999996</v>
      </c>
      <c r="Z306" s="43">
        <v>4.7699999999999996</v>
      </c>
      <c r="AA306" s="43">
        <v>4.7699999999999996</v>
      </c>
    </row>
    <row r="307" spans="1:27" ht="12.75" hidden="1" customHeight="1" outlineLevel="1" x14ac:dyDescent="0.2">
      <c r="A307" s="92" t="s">
        <v>527</v>
      </c>
      <c r="B307" s="62" t="s">
        <v>79</v>
      </c>
      <c r="C307" s="42" t="s">
        <v>77</v>
      </c>
      <c r="D307" s="43">
        <f>$D$11</f>
        <v>330.69</v>
      </c>
      <c r="E307" s="43">
        <f t="shared" ref="E307:AA307" si="176">$D$11</f>
        <v>330.69</v>
      </c>
      <c r="F307" s="43">
        <f t="shared" si="176"/>
        <v>330.69</v>
      </c>
      <c r="G307" s="43">
        <f t="shared" si="176"/>
        <v>330.69</v>
      </c>
      <c r="H307" s="43">
        <f t="shared" si="176"/>
        <v>330.69</v>
      </c>
      <c r="I307" s="43">
        <f t="shared" si="176"/>
        <v>330.69</v>
      </c>
      <c r="J307" s="43">
        <f t="shared" si="176"/>
        <v>330.69</v>
      </c>
      <c r="K307" s="43">
        <f t="shared" si="176"/>
        <v>330.69</v>
      </c>
      <c r="L307" s="43">
        <f t="shared" si="176"/>
        <v>330.69</v>
      </c>
      <c r="M307" s="43">
        <f t="shared" si="176"/>
        <v>330.69</v>
      </c>
      <c r="N307" s="43">
        <f t="shared" si="176"/>
        <v>330.69</v>
      </c>
      <c r="O307" s="43">
        <f t="shared" si="176"/>
        <v>330.69</v>
      </c>
      <c r="P307" s="43">
        <f t="shared" si="176"/>
        <v>330.69</v>
      </c>
      <c r="Q307" s="43">
        <f t="shared" si="176"/>
        <v>330.69</v>
      </c>
      <c r="R307" s="43">
        <f t="shared" si="176"/>
        <v>330.69</v>
      </c>
      <c r="S307" s="43">
        <f t="shared" si="176"/>
        <v>330.69</v>
      </c>
      <c r="T307" s="43">
        <f t="shared" si="176"/>
        <v>330.69</v>
      </c>
      <c r="U307" s="43">
        <f t="shared" si="176"/>
        <v>330.69</v>
      </c>
      <c r="V307" s="43">
        <f t="shared" si="176"/>
        <v>330.69</v>
      </c>
      <c r="W307" s="43">
        <f t="shared" si="176"/>
        <v>330.69</v>
      </c>
      <c r="X307" s="43">
        <f t="shared" si="176"/>
        <v>330.69</v>
      </c>
      <c r="Y307" s="43">
        <f t="shared" si="176"/>
        <v>330.69</v>
      </c>
      <c r="Z307" s="43">
        <f t="shared" si="176"/>
        <v>330.69</v>
      </c>
      <c r="AA307" s="43">
        <f t="shared" si="176"/>
        <v>330.69</v>
      </c>
    </row>
    <row r="308" spans="1:27" ht="12.75" customHeight="1" collapsed="1" x14ac:dyDescent="0.2">
      <c r="A308" s="91" t="s">
        <v>528</v>
      </c>
      <c r="B308" s="27" t="str">
        <f>"04"&amp;"."&amp;$B$599&amp;"."&amp;$B$600</f>
        <v>04.02.2023</v>
      </c>
      <c r="C308" s="83" t="s">
        <v>74</v>
      </c>
      <c r="D308" s="84">
        <f>ROUND(((D309+D310+D312+D311)/1000),5)</f>
        <v>4.0881100000000004</v>
      </c>
      <c r="E308" s="84">
        <f>ROUND(((E309+E310+E312+E311)/1000),5)</f>
        <v>3.97777</v>
      </c>
      <c r="F308" s="84">
        <f>ROUND(((F309+F310+F312+F311)/1000),5)</f>
        <v>3.8460100000000002</v>
      </c>
      <c r="G308" s="84">
        <f t="shared" ref="G308:AA308" si="177">ROUND(((G309+G310+G312+G311)/1000),5)</f>
        <v>3.8147500000000001</v>
      </c>
      <c r="H308" s="84">
        <f t="shared" si="177"/>
        <v>3.8757199999999998</v>
      </c>
      <c r="I308" s="84">
        <f t="shared" si="177"/>
        <v>3.9104100000000002</v>
      </c>
      <c r="J308" s="84">
        <f t="shared" si="177"/>
        <v>4.0350299999999999</v>
      </c>
      <c r="K308" s="84">
        <f t="shared" si="177"/>
        <v>4.1486099999999997</v>
      </c>
      <c r="L308" s="84">
        <f t="shared" si="177"/>
        <v>4.3437999999999999</v>
      </c>
      <c r="M308" s="84">
        <f t="shared" si="177"/>
        <v>4.4584700000000002</v>
      </c>
      <c r="N308" s="84">
        <f t="shared" si="177"/>
        <v>4.4909100000000004</v>
      </c>
      <c r="O308" s="84">
        <f t="shared" si="177"/>
        <v>4.5010399999999997</v>
      </c>
      <c r="P308" s="84">
        <f t="shared" si="177"/>
        <v>4.4990300000000003</v>
      </c>
      <c r="Q308" s="84">
        <f t="shared" si="177"/>
        <v>4.4964399999999998</v>
      </c>
      <c r="R308" s="84">
        <f t="shared" si="177"/>
        <v>4.4908599999999996</v>
      </c>
      <c r="S308" s="84">
        <f t="shared" si="177"/>
        <v>4.4590800000000002</v>
      </c>
      <c r="T308" s="84">
        <f t="shared" si="177"/>
        <v>4.4584200000000003</v>
      </c>
      <c r="U308" s="84">
        <f t="shared" si="177"/>
        <v>4.4871100000000004</v>
      </c>
      <c r="V308" s="84">
        <f t="shared" si="177"/>
        <v>4.49383</v>
      </c>
      <c r="W308" s="84">
        <f t="shared" si="177"/>
        <v>4.49078</v>
      </c>
      <c r="X308" s="84">
        <f t="shared" si="177"/>
        <v>4.4889900000000003</v>
      </c>
      <c r="Y308" s="84">
        <f t="shared" si="177"/>
        <v>4.3728300000000004</v>
      </c>
      <c r="Z308" s="84">
        <f t="shared" si="177"/>
        <v>4.1806400000000004</v>
      </c>
      <c r="AA308" s="84">
        <f t="shared" si="177"/>
        <v>4.0382999999999996</v>
      </c>
    </row>
    <row r="309" spans="1:27" ht="12.75" hidden="1" customHeight="1" outlineLevel="1" x14ac:dyDescent="0.2">
      <c r="A309" s="92" t="s">
        <v>529</v>
      </c>
      <c r="B309" s="62" t="s">
        <v>231</v>
      </c>
      <c r="C309" s="42" t="s">
        <v>77</v>
      </c>
      <c r="D309" s="43">
        <v>1529.76</v>
      </c>
      <c r="E309" s="43">
        <v>1419.42</v>
      </c>
      <c r="F309" s="43">
        <v>1287.6600000000001</v>
      </c>
      <c r="G309" s="43">
        <v>1256.4000000000001</v>
      </c>
      <c r="H309" s="43">
        <v>1317.37</v>
      </c>
      <c r="I309" s="43">
        <v>1352.06</v>
      </c>
      <c r="J309" s="43">
        <v>1476.68</v>
      </c>
      <c r="K309" s="43">
        <v>1590.26</v>
      </c>
      <c r="L309" s="43">
        <v>1785.45</v>
      </c>
      <c r="M309" s="43">
        <v>1900.12</v>
      </c>
      <c r="N309" s="43">
        <v>1932.56</v>
      </c>
      <c r="O309" s="43">
        <v>1942.69</v>
      </c>
      <c r="P309" s="43">
        <v>1940.68</v>
      </c>
      <c r="Q309" s="43">
        <v>1938.09</v>
      </c>
      <c r="R309" s="43">
        <v>1932.51</v>
      </c>
      <c r="S309" s="43">
        <v>1900.73</v>
      </c>
      <c r="T309" s="43">
        <v>1900.07</v>
      </c>
      <c r="U309" s="43">
        <v>1928.76</v>
      </c>
      <c r="V309" s="43">
        <v>1935.48</v>
      </c>
      <c r="W309" s="43">
        <v>1932.43</v>
      </c>
      <c r="X309" s="43">
        <v>1930.64</v>
      </c>
      <c r="Y309" s="43">
        <v>1814.48</v>
      </c>
      <c r="Z309" s="43">
        <v>1622.29</v>
      </c>
      <c r="AA309" s="43">
        <v>1479.95</v>
      </c>
    </row>
    <row r="310" spans="1:27" ht="12.75" hidden="1" customHeight="1" outlineLevel="1" x14ac:dyDescent="0.2">
      <c r="A310" s="92" t="s">
        <v>530</v>
      </c>
      <c r="B310" s="62" t="s">
        <v>88</v>
      </c>
      <c r="C310" s="42" t="s">
        <v>77</v>
      </c>
      <c r="D310" s="43">
        <f>$D$295</f>
        <v>2222.89</v>
      </c>
      <c r="E310" s="43">
        <f t="shared" ref="E310:AA310" si="178">$D$295</f>
        <v>2222.89</v>
      </c>
      <c r="F310" s="43">
        <f t="shared" si="178"/>
        <v>2222.89</v>
      </c>
      <c r="G310" s="43">
        <f t="shared" si="178"/>
        <v>2222.89</v>
      </c>
      <c r="H310" s="43">
        <f t="shared" si="178"/>
        <v>2222.89</v>
      </c>
      <c r="I310" s="43">
        <f t="shared" si="178"/>
        <v>2222.89</v>
      </c>
      <c r="J310" s="43">
        <f t="shared" si="178"/>
        <v>2222.89</v>
      </c>
      <c r="K310" s="43">
        <f t="shared" si="178"/>
        <v>2222.89</v>
      </c>
      <c r="L310" s="43">
        <f t="shared" si="178"/>
        <v>2222.89</v>
      </c>
      <c r="M310" s="43">
        <f t="shared" si="178"/>
        <v>2222.89</v>
      </c>
      <c r="N310" s="43">
        <f t="shared" si="178"/>
        <v>2222.89</v>
      </c>
      <c r="O310" s="43">
        <f t="shared" si="178"/>
        <v>2222.89</v>
      </c>
      <c r="P310" s="43">
        <f t="shared" si="178"/>
        <v>2222.89</v>
      </c>
      <c r="Q310" s="43">
        <f t="shared" si="178"/>
        <v>2222.89</v>
      </c>
      <c r="R310" s="43">
        <f t="shared" si="178"/>
        <v>2222.89</v>
      </c>
      <c r="S310" s="43">
        <f t="shared" si="178"/>
        <v>2222.89</v>
      </c>
      <c r="T310" s="43">
        <f t="shared" si="178"/>
        <v>2222.89</v>
      </c>
      <c r="U310" s="43">
        <f t="shared" si="178"/>
        <v>2222.89</v>
      </c>
      <c r="V310" s="43">
        <f t="shared" si="178"/>
        <v>2222.89</v>
      </c>
      <c r="W310" s="43">
        <f t="shared" si="178"/>
        <v>2222.89</v>
      </c>
      <c r="X310" s="43">
        <f t="shared" si="178"/>
        <v>2222.89</v>
      </c>
      <c r="Y310" s="43">
        <f t="shared" si="178"/>
        <v>2222.89</v>
      </c>
      <c r="Z310" s="43">
        <f t="shared" si="178"/>
        <v>2222.89</v>
      </c>
      <c r="AA310" s="43">
        <f t="shared" si="178"/>
        <v>2222.89</v>
      </c>
    </row>
    <row r="311" spans="1:27" ht="12.75" hidden="1" customHeight="1" outlineLevel="1" x14ac:dyDescent="0.2">
      <c r="A311" s="92" t="s">
        <v>531</v>
      </c>
      <c r="B311" s="62" t="s">
        <v>81</v>
      </c>
      <c r="C311" s="42" t="s">
        <v>77</v>
      </c>
      <c r="D311" s="43">
        <v>4.7699999999999996</v>
      </c>
      <c r="E311" s="43">
        <v>4.7699999999999996</v>
      </c>
      <c r="F311" s="43">
        <v>4.7699999999999996</v>
      </c>
      <c r="G311" s="43">
        <v>4.7699999999999996</v>
      </c>
      <c r="H311" s="43">
        <v>4.7699999999999996</v>
      </c>
      <c r="I311" s="43">
        <v>4.7699999999999996</v>
      </c>
      <c r="J311" s="43">
        <v>4.7699999999999996</v>
      </c>
      <c r="K311" s="43">
        <v>4.7699999999999996</v>
      </c>
      <c r="L311" s="43">
        <v>4.7699999999999996</v>
      </c>
      <c r="M311" s="43">
        <v>4.7699999999999996</v>
      </c>
      <c r="N311" s="43">
        <v>4.7699999999999996</v>
      </c>
      <c r="O311" s="43">
        <v>4.7699999999999996</v>
      </c>
      <c r="P311" s="43">
        <v>4.7699999999999996</v>
      </c>
      <c r="Q311" s="43">
        <v>4.7699999999999996</v>
      </c>
      <c r="R311" s="43">
        <v>4.7699999999999996</v>
      </c>
      <c r="S311" s="43">
        <v>4.7699999999999996</v>
      </c>
      <c r="T311" s="43">
        <v>4.7699999999999996</v>
      </c>
      <c r="U311" s="43">
        <v>4.7699999999999996</v>
      </c>
      <c r="V311" s="43">
        <v>4.7699999999999996</v>
      </c>
      <c r="W311" s="43">
        <v>4.7699999999999996</v>
      </c>
      <c r="X311" s="43">
        <v>4.7699999999999996</v>
      </c>
      <c r="Y311" s="43">
        <v>4.7699999999999996</v>
      </c>
      <c r="Z311" s="43">
        <v>4.7699999999999996</v>
      </c>
      <c r="AA311" s="43">
        <v>4.7699999999999996</v>
      </c>
    </row>
    <row r="312" spans="1:27" ht="12.75" hidden="1" customHeight="1" outlineLevel="1" x14ac:dyDescent="0.2">
      <c r="A312" s="92" t="s">
        <v>532</v>
      </c>
      <c r="B312" s="62" t="s">
        <v>79</v>
      </c>
      <c r="C312" s="42" t="s">
        <v>77</v>
      </c>
      <c r="D312" s="43">
        <f>$D$11</f>
        <v>330.69</v>
      </c>
      <c r="E312" s="43">
        <f t="shared" ref="E312:AA312" si="179">$D$11</f>
        <v>330.69</v>
      </c>
      <c r="F312" s="43">
        <f t="shared" si="179"/>
        <v>330.69</v>
      </c>
      <c r="G312" s="43">
        <f t="shared" si="179"/>
        <v>330.69</v>
      </c>
      <c r="H312" s="43">
        <f t="shared" si="179"/>
        <v>330.69</v>
      </c>
      <c r="I312" s="43">
        <f t="shared" si="179"/>
        <v>330.69</v>
      </c>
      <c r="J312" s="43">
        <f t="shared" si="179"/>
        <v>330.69</v>
      </c>
      <c r="K312" s="43">
        <f t="shared" si="179"/>
        <v>330.69</v>
      </c>
      <c r="L312" s="43">
        <f t="shared" si="179"/>
        <v>330.69</v>
      </c>
      <c r="M312" s="43">
        <f t="shared" si="179"/>
        <v>330.69</v>
      </c>
      <c r="N312" s="43">
        <f t="shared" si="179"/>
        <v>330.69</v>
      </c>
      <c r="O312" s="43">
        <f t="shared" si="179"/>
        <v>330.69</v>
      </c>
      <c r="P312" s="43">
        <f t="shared" si="179"/>
        <v>330.69</v>
      </c>
      <c r="Q312" s="43">
        <f t="shared" si="179"/>
        <v>330.69</v>
      </c>
      <c r="R312" s="43">
        <f t="shared" si="179"/>
        <v>330.69</v>
      </c>
      <c r="S312" s="43">
        <f t="shared" si="179"/>
        <v>330.69</v>
      </c>
      <c r="T312" s="43">
        <f t="shared" si="179"/>
        <v>330.69</v>
      </c>
      <c r="U312" s="43">
        <f t="shared" si="179"/>
        <v>330.69</v>
      </c>
      <c r="V312" s="43">
        <f t="shared" si="179"/>
        <v>330.69</v>
      </c>
      <c r="W312" s="43">
        <f t="shared" si="179"/>
        <v>330.69</v>
      </c>
      <c r="X312" s="43">
        <f t="shared" si="179"/>
        <v>330.69</v>
      </c>
      <c r="Y312" s="43">
        <f t="shared" si="179"/>
        <v>330.69</v>
      </c>
      <c r="Z312" s="43">
        <f t="shared" si="179"/>
        <v>330.69</v>
      </c>
      <c r="AA312" s="43">
        <f t="shared" si="179"/>
        <v>330.69</v>
      </c>
    </row>
    <row r="313" spans="1:27" ht="12.75" customHeight="1" collapsed="1" x14ac:dyDescent="0.2">
      <c r="A313" s="91" t="s">
        <v>533</v>
      </c>
      <c r="B313" s="27" t="str">
        <f>"05"&amp;"."&amp;$B$599&amp;"."&amp;$B$600</f>
        <v>05.02.2023</v>
      </c>
      <c r="C313" s="83" t="s">
        <v>74</v>
      </c>
      <c r="D313" s="84">
        <f>ROUND(((D314+D315+D317+D316)/1000),5)</f>
        <v>3.7987899999999999</v>
      </c>
      <c r="E313" s="84">
        <f>ROUND(((E314+E315+E317+E316)/1000),5)</f>
        <v>3.74919</v>
      </c>
      <c r="F313" s="84">
        <f>ROUND(((F314+F315+F317+F316)/1000),5)</f>
        <v>3.7068400000000001</v>
      </c>
      <c r="G313" s="84">
        <f t="shared" ref="G313:AA313" si="180">ROUND(((G314+G315+G317+G316)/1000),5)</f>
        <v>3.69171</v>
      </c>
      <c r="H313" s="84">
        <f t="shared" si="180"/>
        <v>3.7241599999999999</v>
      </c>
      <c r="I313" s="84">
        <f t="shared" si="180"/>
        <v>3.7294299999999998</v>
      </c>
      <c r="J313" s="84">
        <f t="shared" si="180"/>
        <v>3.7458499999999999</v>
      </c>
      <c r="K313" s="84">
        <f t="shared" si="180"/>
        <v>3.8668999999999998</v>
      </c>
      <c r="L313" s="84">
        <f t="shared" si="180"/>
        <v>4.0604100000000001</v>
      </c>
      <c r="M313" s="84">
        <f t="shared" si="180"/>
        <v>4.1644600000000001</v>
      </c>
      <c r="N313" s="84">
        <f t="shared" si="180"/>
        <v>4.2102599999999999</v>
      </c>
      <c r="O313" s="84">
        <f t="shared" si="180"/>
        <v>4.2376800000000001</v>
      </c>
      <c r="P313" s="84">
        <f t="shared" si="180"/>
        <v>4.2378600000000004</v>
      </c>
      <c r="Q313" s="84">
        <f t="shared" si="180"/>
        <v>4.2498899999999997</v>
      </c>
      <c r="R313" s="84">
        <f t="shared" si="180"/>
        <v>4.2475399999999999</v>
      </c>
      <c r="S313" s="84">
        <f t="shared" si="180"/>
        <v>4.2102199999999996</v>
      </c>
      <c r="T313" s="84">
        <f t="shared" si="180"/>
        <v>4.2194399999999996</v>
      </c>
      <c r="U313" s="84">
        <f t="shared" si="180"/>
        <v>4.26715</v>
      </c>
      <c r="V313" s="84">
        <f t="shared" si="180"/>
        <v>4.2844100000000003</v>
      </c>
      <c r="W313" s="84">
        <f t="shared" si="180"/>
        <v>4.2854599999999996</v>
      </c>
      <c r="X313" s="84">
        <f t="shared" si="180"/>
        <v>4.2852600000000001</v>
      </c>
      <c r="Y313" s="84">
        <f t="shared" si="180"/>
        <v>4.22553</v>
      </c>
      <c r="Z313" s="84">
        <f t="shared" si="180"/>
        <v>4.0970199999999997</v>
      </c>
      <c r="AA313" s="84">
        <f t="shared" si="180"/>
        <v>3.7711999999999999</v>
      </c>
    </row>
    <row r="314" spans="1:27" ht="12.75" hidden="1" customHeight="1" outlineLevel="1" x14ac:dyDescent="0.2">
      <c r="A314" s="92" t="s">
        <v>534</v>
      </c>
      <c r="B314" s="62" t="s">
        <v>231</v>
      </c>
      <c r="C314" s="42" t="s">
        <v>77</v>
      </c>
      <c r="D314" s="43">
        <v>1240.44</v>
      </c>
      <c r="E314" s="43">
        <v>1190.8399999999999</v>
      </c>
      <c r="F314" s="43">
        <v>1148.49</v>
      </c>
      <c r="G314" s="43">
        <v>1133.3599999999999</v>
      </c>
      <c r="H314" s="43">
        <v>1165.81</v>
      </c>
      <c r="I314" s="43">
        <v>1171.08</v>
      </c>
      <c r="J314" s="43">
        <v>1187.5</v>
      </c>
      <c r="K314" s="43">
        <v>1308.55</v>
      </c>
      <c r="L314" s="43">
        <v>1502.06</v>
      </c>
      <c r="M314" s="43">
        <v>1606.11</v>
      </c>
      <c r="N314" s="43">
        <v>1651.91</v>
      </c>
      <c r="O314" s="43">
        <v>1679.33</v>
      </c>
      <c r="P314" s="43">
        <v>1679.51</v>
      </c>
      <c r="Q314" s="43">
        <v>1691.54</v>
      </c>
      <c r="R314" s="43">
        <v>1689.19</v>
      </c>
      <c r="S314" s="43">
        <v>1651.87</v>
      </c>
      <c r="T314" s="43">
        <v>1661.09</v>
      </c>
      <c r="U314" s="43">
        <v>1708.8</v>
      </c>
      <c r="V314" s="43">
        <v>1726.06</v>
      </c>
      <c r="W314" s="43">
        <v>1727.11</v>
      </c>
      <c r="X314" s="43">
        <v>1726.91</v>
      </c>
      <c r="Y314" s="43">
        <v>1667.18</v>
      </c>
      <c r="Z314" s="43">
        <v>1538.67</v>
      </c>
      <c r="AA314" s="43">
        <v>1212.8499999999999</v>
      </c>
    </row>
    <row r="315" spans="1:27" ht="12.75" hidden="1" customHeight="1" outlineLevel="1" x14ac:dyDescent="0.2">
      <c r="A315" s="92" t="s">
        <v>535</v>
      </c>
      <c r="B315" s="62" t="s">
        <v>88</v>
      </c>
      <c r="C315" s="42" t="s">
        <v>77</v>
      </c>
      <c r="D315" s="43">
        <f>$D$295</f>
        <v>2222.89</v>
      </c>
      <c r="E315" s="43">
        <f t="shared" ref="E315:AA315" si="181">$D$295</f>
        <v>2222.89</v>
      </c>
      <c r="F315" s="43">
        <f t="shared" si="181"/>
        <v>2222.89</v>
      </c>
      <c r="G315" s="43">
        <f t="shared" si="181"/>
        <v>2222.89</v>
      </c>
      <c r="H315" s="43">
        <f t="shared" si="181"/>
        <v>2222.89</v>
      </c>
      <c r="I315" s="43">
        <f t="shared" si="181"/>
        <v>2222.89</v>
      </c>
      <c r="J315" s="43">
        <f t="shared" si="181"/>
        <v>2222.89</v>
      </c>
      <c r="K315" s="43">
        <f t="shared" si="181"/>
        <v>2222.89</v>
      </c>
      <c r="L315" s="43">
        <f t="shared" si="181"/>
        <v>2222.89</v>
      </c>
      <c r="M315" s="43">
        <f t="shared" si="181"/>
        <v>2222.89</v>
      </c>
      <c r="N315" s="43">
        <f t="shared" si="181"/>
        <v>2222.89</v>
      </c>
      <c r="O315" s="43">
        <f t="shared" si="181"/>
        <v>2222.89</v>
      </c>
      <c r="P315" s="43">
        <f t="shared" si="181"/>
        <v>2222.89</v>
      </c>
      <c r="Q315" s="43">
        <f t="shared" si="181"/>
        <v>2222.89</v>
      </c>
      <c r="R315" s="43">
        <f t="shared" si="181"/>
        <v>2222.89</v>
      </c>
      <c r="S315" s="43">
        <f t="shared" si="181"/>
        <v>2222.89</v>
      </c>
      <c r="T315" s="43">
        <f t="shared" si="181"/>
        <v>2222.89</v>
      </c>
      <c r="U315" s="43">
        <f t="shared" si="181"/>
        <v>2222.89</v>
      </c>
      <c r="V315" s="43">
        <f t="shared" si="181"/>
        <v>2222.89</v>
      </c>
      <c r="W315" s="43">
        <f t="shared" si="181"/>
        <v>2222.89</v>
      </c>
      <c r="X315" s="43">
        <f t="shared" si="181"/>
        <v>2222.89</v>
      </c>
      <c r="Y315" s="43">
        <f t="shared" si="181"/>
        <v>2222.89</v>
      </c>
      <c r="Z315" s="43">
        <f t="shared" si="181"/>
        <v>2222.89</v>
      </c>
      <c r="AA315" s="43">
        <f t="shared" si="181"/>
        <v>2222.89</v>
      </c>
    </row>
    <row r="316" spans="1:27" ht="12.75" hidden="1" customHeight="1" outlineLevel="1" x14ac:dyDescent="0.2">
      <c r="A316" s="92" t="s">
        <v>536</v>
      </c>
      <c r="B316" s="62" t="s">
        <v>81</v>
      </c>
      <c r="C316" s="42" t="s">
        <v>77</v>
      </c>
      <c r="D316" s="43">
        <v>4.7699999999999996</v>
      </c>
      <c r="E316" s="43">
        <v>4.7699999999999996</v>
      </c>
      <c r="F316" s="43">
        <v>4.7699999999999996</v>
      </c>
      <c r="G316" s="43">
        <v>4.7699999999999996</v>
      </c>
      <c r="H316" s="43">
        <v>4.7699999999999996</v>
      </c>
      <c r="I316" s="43">
        <v>4.7699999999999996</v>
      </c>
      <c r="J316" s="43">
        <v>4.7699999999999996</v>
      </c>
      <c r="K316" s="43">
        <v>4.7699999999999996</v>
      </c>
      <c r="L316" s="43">
        <v>4.7699999999999996</v>
      </c>
      <c r="M316" s="43">
        <v>4.7699999999999996</v>
      </c>
      <c r="N316" s="43">
        <v>4.7699999999999996</v>
      </c>
      <c r="O316" s="43">
        <v>4.7699999999999996</v>
      </c>
      <c r="P316" s="43">
        <v>4.7699999999999996</v>
      </c>
      <c r="Q316" s="43">
        <v>4.7699999999999996</v>
      </c>
      <c r="R316" s="43">
        <v>4.7699999999999996</v>
      </c>
      <c r="S316" s="43">
        <v>4.7699999999999996</v>
      </c>
      <c r="T316" s="43">
        <v>4.7699999999999996</v>
      </c>
      <c r="U316" s="43">
        <v>4.7699999999999996</v>
      </c>
      <c r="V316" s="43">
        <v>4.7699999999999996</v>
      </c>
      <c r="W316" s="43">
        <v>4.7699999999999996</v>
      </c>
      <c r="X316" s="43">
        <v>4.7699999999999996</v>
      </c>
      <c r="Y316" s="43">
        <v>4.7699999999999996</v>
      </c>
      <c r="Z316" s="43">
        <v>4.7699999999999996</v>
      </c>
      <c r="AA316" s="43">
        <v>4.7699999999999996</v>
      </c>
    </row>
    <row r="317" spans="1:27" ht="12.75" hidden="1" customHeight="1" outlineLevel="1" x14ac:dyDescent="0.2">
      <c r="A317" s="92" t="s">
        <v>537</v>
      </c>
      <c r="B317" s="62" t="s">
        <v>79</v>
      </c>
      <c r="C317" s="42" t="s">
        <v>77</v>
      </c>
      <c r="D317" s="43">
        <f>$D$11</f>
        <v>330.69</v>
      </c>
      <c r="E317" s="43">
        <f t="shared" ref="E317:AA317" si="182">$D$11</f>
        <v>330.69</v>
      </c>
      <c r="F317" s="43">
        <f t="shared" si="182"/>
        <v>330.69</v>
      </c>
      <c r="G317" s="43">
        <f t="shared" si="182"/>
        <v>330.69</v>
      </c>
      <c r="H317" s="43">
        <f t="shared" si="182"/>
        <v>330.69</v>
      </c>
      <c r="I317" s="43">
        <f t="shared" si="182"/>
        <v>330.69</v>
      </c>
      <c r="J317" s="43">
        <f t="shared" si="182"/>
        <v>330.69</v>
      </c>
      <c r="K317" s="43">
        <f t="shared" si="182"/>
        <v>330.69</v>
      </c>
      <c r="L317" s="43">
        <f t="shared" si="182"/>
        <v>330.69</v>
      </c>
      <c r="M317" s="43">
        <f t="shared" si="182"/>
        <v>330.69</v>
      </c>
      <c r="N317" s="43">
        <f t="shared" si="182"/>
        <v>330.69</v>
      </c>
      <c r="O317" s="43">
        <f t="shared" si="182"/>
        <v>330.69</v>
      </c>
      <c r="P317" s="43">
        <f t="shared" si="182"/>
        <v>330.69</v>
      </c>
      <c r="Q317" s="43">
        <f t="shared" si="182"/>
        <v>330.69</v>
      </c>
      <c r="R317" s="43">
        <f t="shared" si="182"/>
        <v>330.69</v>
      </c>
      <c r="S317" s="43">
        <f t="shared" si="182"/>
        <v>330.69</v>
      </c>
      <c r="T317" s="43">
        <f t="shared" si="182"/>
        <v>330.69</v>
      </c>
      <c r="U317" s="43">
        <f t="shared" si="182"/>
        <v>330.69</v>
      </c>
      <c r="V317" s="43">
        <f t="shared" si="182"/>
        <v>330.69</v>
      </c>
      <c r="W317" s="43">
        <f t="shared" si="182"/>
        <v>330.69</v>
      </c>
      <c r="X317" s="43">
        <f t="shared" si="182"/>
        <v>330.69</v>
      </c>
      <c r="Y317" s="43">
        <f t="shared" si="182"/>
        <v>330.69</v>
      </c>
      <c r="Z317" s="43">
        <f t="shared" si="182"/>
        <v>330.69</v>
      </c>
      <c r="AA317" s="43">
        <f t="shared" si="182"/>
        <v>330.69</v>
      </c>
    </row>
    <row r="318" spans="1:27" ht="12.75" customHeight="1" collapsed="1" x14ac:dyDescent="0.2">
      <c r="A318" s="91" t="s">
        <v>538</v>
      </c>
      <c r="B318" s="27" t="str">
        <f>"06"&amp;"."&amp;$B$599&amp;"."&amp;$B$600</f>
        <v>06.02.2023</v>
      </c>
      <c r="C318" s="83" t="s">
        <v>74</v>
      </c>
      <c r="D318" s="84">
        <f>ROUND(((D319+D320+D322+D321)/1000),5)</f>
        <v>3.7279200000000001</v>
      </c>
      <c r="E318" s="84">
        <f>ROUND(((E319+E320+E322+E321)/1000),5)</f>
        <v>3.6799400000000002</v>
      </c>
      <c r="F318" s="84">
        <f>ROUND(((F319+F320+F322+F321)/1000),5)</f>
        <v>3.6491199999999999</v>
      </c>
      <c r="G318" s="84">
        <f t="shared" ref="G318:AA318" si="183">ROUND(((G319+G320+G322+G321)/1000),5)</f>
        <v>3.6339199999999998</v>
      </c>
      <c r="H318" s="84">
        <f t="shared" si="183"/>
        <v>3.6631399999999998</v>
      </c>
      <c r="I318" s="84">
        <f t="shared" si="183"/>
        <v>3.7265899999999998</v>
      </c>
      <c r="J318" s="84">
        <f t="shared" si="183"/>
        <v>3.92353</v>
      </c>
      <c r="K318" s="84">
        <f t="shared" si="183"/>
        <v>4.1842800000000002</v>
      </c>
      <c r="L318" s="84">
        <f t="shared" si="183"/>
        <v>4.2740200000000002</v>
      </c>
      <c r="M318" s="84">
        <f t="shared" si="183"/>
        <v>4.2981600000000002</v>
      </c>
      <c r="N318" s="84">
        <f t="shared" si="183"/>
        <v>4.32233</v>
      </c>
      <c r="O318" s="84">
        <f t="shared" si="183"/>
        <v>4.3696900000000003</v>
      </c>
      <c r="P318" s="84">
        <f t="shared" si="183"/>
        <v>4.3346799999999996</v>
      </c>
      <c r="Q318" s="84">
        <f t="shared" si="183"/>
        <v>4.3427899999999999</v>
      </c>
      <c r="R318" s="84">
        <f t="shared" si="183"/>
        <v>4.3346</v>
      </c>
      <c r="S318" s="84">
        <f t="shared" si="183"/>
        <v>4.3096399999999999</v>
      </c>
      <c r="T318" s="84">
        <f t="shared" si="183"/>
        <v>4.2778499999999999</v>
      </c>
      <c r="U318" s="84">
        <f t="shared" si="183"/>
        <v>4.2983700000000002</v>
      </c>
      <c r="V318" s="84">
        <f t="shared" si="183"/>
        <v>4.3115600000000001</v>
      </c>
      <c r="W318" s="84">
        <f t="shared" si="183"/>
        <v>4.33446</v>
      </c>
      <c r="X318" s="84">
        <f t="shared" si="183"/>
        <v>4.26065</v>
      </c>
      <c r="Y318" s="84">
        <f t="shared" si="183"/>
        <v>4.2038099999999998</v>
      </c>
      <c r="Z318" s="84">
        <f t="shared" si="183"/>
        <v>3.8710599999999999</v>
      </c>
      <c r="AA318" s="84">
        <f t="shared" si="183"/>
        <v>3.7302499999999998</v>
      </c>
    </row>
    <row r="319" spans="1:27" ht="12.75" hidden="1" customHeight="1" outlineLevel="1" x14ac:dyDescent="0.2">
      <c r="A319" s="92" t="s">
        <v>539</v>
      </c>
      <c r="B319" s="62" t="s">
        <v>231</v>
      </c>
      <c r="C319" s="42" t="s">
        <v>77</v>
      </c>
      <c r="D319" s="43">
        <v>1169.57</v>
      </c>
      <c r="E319" s="43">
        <v>1121.5899999999999</v>
      </c>
      <c r="F319" s="43">
        <v>1090.77</v>
      </c>
      <c r="G319" s="43">
        <v>1075.57</v>
      </c>
      <c r="H319" s="43">
        <v>1104.79</v>
      </c>
      <c r="I319" s="43">
        <v>1168.24</v>
      </c>
      <c r="J319" s="43">
        <v>1365.18</v>
      </c>
      <c r="K319" s="43">
        <v>1625.93</v>
      </c>
      <c r="L319" s="43">
        <v>1715.67</v>
      </c>
      <c r="M319" s="43">
        <v>1739.81</v>
      </c>
      <c r="N319" s="43">
        <v>1763.98</v>
      </c>
      <c r="O319" s="43">
        <v>1811.34</v>
      </c>
      <c r="P319" s="43">
        <v>1776.33</v>
      </c>
      <c r="Q319" s="43">
        <v>1784.44</v>
      </c>
      <c r="R319" s="43">
        <v>1776.25</v>
      </c>
      <c r="S319" s="43">
        <v>1751.29</v>
      </c>
      <c r="T319" s="43">
        <v>1719.5</v>
      </c>
      <c r="U319" s="43">
        <v>1740.02</v>
      </c>
      <c r="V319" s="43">
        <v>1753.21</v>
      </c>
      <c r="W319" s="43">
        <v>1776.11</v>
      </c>
      <c r="X319" s="43">
        <v>1702.3</v>
      </c>
      <c r="Y319" s="43">
        <v>1645.46</v>
      </c>
      <c r="Z319" s="43">
        <v>1312.71</v>
      </c>
      <c r="AA319" s="43">
        <v>1171.9000000000001</v>
      </c>
    </row>
    <row r="320" spans="1:27" ht="12.75" hidden="1" customHeight="1" outlineLevel="1" x14ac:dyDescent="0.2">
      <c r="A320" s="92" t="s">
        <v>540</v>
      </c>
      <c r="B320" s="62" t="s">
        <v>88</v>
      </c>
      <c r="C320" s="42" t="s">
        <v>77</v>
      </c>
      <c r="D320" s="43">
        <f>$D$295</f>
        <v>2222.89</v>
      </c>
      <c r="E320" s="43">
        <f t="shared" ref="E320:AA320" si="184">$D$295</f>
        <v>2222.89</v>
      </c>
      <c r="F320" s="43">
        <f t="shared" si="184"/>
        <v>2222.89</v>
      </c>
      <c r="G320" s="43">
        <f t="shared" si="184"/>
        <v>2222.89</v>
      </c>
      <c r="H320" s="43">
        <f t="shared" si="184"/>
        <v>2222.89</v>
      </c>
      <c r="I320" s="43">
        <f t="shared" si="184"/>
        <v>2222.89</v>
      </c>
      <c r="J320" s="43">
        <f t="shared" si="184"/>
        <v>2222.89</v>
      </c>
      <c r="K320" s="43">
        <f t="shared" si="184"/>
        <v>2222.89</v>
      </c>
      <c r="L320" s="43">
        <f t="shared" si="184"/>
        <v>2222.89</v>
      </c>
      <c r="M320" s="43">
        <f t="shared" si="184"/>
        <v>2222.89</v>
      </c>
      <c r="N320" s="43">
        <f t="shared" si="184"/>
        <v>2222.89</v>
      </c>
      <c r="O320" s="43">
        <f t="shared" si="184"/>
        <v>2222.89</v>
      </c>
      <c r="P320" s="43">
        <f t="shared" si="184"/>
        <v>2222.89</v>
      </c>
      <c r="Q320" s="43">
        <f t="shared" si="184"/>
        <v>2222.89</v>
      </c>
      <c r="R320" s="43">
        <f t="shared" si="184"/>
        <v>2222.89</v>
      </c>
      <c r="S320" s="43">
        <f t="shared" si="184"/>
        <v>2222.89</v>
      </c>
      <c r="T320" s="43">
        <f t="shared" si="184"/>
        <v>2222.89</v>
      </c>
      <c r="U320" s="43">
        <f t="shared" si="184"/>
        <v>2222.89</v>
      </c>
      <c r="V320" s="43">
        <f t="shared" si="184"/>
        <v>2222.89</v>
      </c>
      <c r="W320" s="43">
        <f t="shared" si="184"/>
        <v>2222.89</v>
      </c>
      <c r="X320" s="43">
        <f t="shared" si="184"/>
        <v>2222.89</v>
      </c>
      <c r="Y320" s="43">
        <f t="shared" si="184"/>
        <v>2222.89</v>
      </c>
      <c r="Z320" s="43">
        <f t="shared" si="184"/>
        <v>2222.89</v>
      </c>
      <c r="AA320" s="43">
        <f t="shared" si="184"/>
        <v>2222.89</v>
      </c>
    </row>
    <row r="321" spans="1:27" ht="12.75" hidden="1" customHeight="1" outlineLevel="1" x14ac:dyDescent="0.2">
      <c r="A321" s="92" t="s">
        <v>541</v>
      </c>
      <c r="B321" s="62" t="s">
        <v>81</v>
      </c>
      <c r="C321" s="42" t="s">
        <v>77</v>
      </c>
      <c r="D321" s="43">
        <v>4.7699999999999996</v>
      </c>
      <c r="E321" s="43">
        <v>4.7699999999999996</v>
      </c>
      <c r="F321" s="43">
        <v>4.7699999999999996</v>
      </c>
      <c r="G321" s="43">
        <v>4.7699999999999996</v>
      </c>
      <c r="H321" s="43">
        <v>4.7699999999999996</v>
      </c>
      <c r="I321" s="43">
        <v>4.7699999999999996</v>
      </c>
      <c r="J321" s="43">
        <v>4.7699999999999996</v>
      </c>
      <c r="K321" s="43">
        <v>4.7699999999999996</v>
      </c>
      <c r="L321" s="43">
        <v>4.7699999999999996</v>
      </c>
      <c r="M321" s="43">
        <v>4.7699999999999996</v>
      </c>
      <c r="N321" s="43">
        <v>4.7699999999999996</v>
      </c>
      <c r="O321" s="43">
        <v>4.7699999999999996</v>
      </c>
      <c r="P321" s="43">
        <v>4.7699999999999996</v>
      </c>
      <c r="Q321" s="43">
        <v>4.7699999999999996</v>
      </c>
      <c r="R321" s="43">
        <v>4.7699999999999996</v>
      </c>
      <c r="S321" s="43">
        <v>4.7699999999999996</v>
      </c>
      <c r="T321" s="43">
        <v>4.7699999999999996</v>
      </c>
      <c r="U321" s="43">
        <v>4.7699999999999996</v>
      </c>
      <c r="V321" s="43">
        <v>4.7699999999999996</v>
      </c>
      <c r="W321" s="43">
        <v>4.7699999999999996</v>
      </c>
      <c r="X321" s="43">
        <v>4.7699999999999996</v>
      </c>
      <c r="Y321" s="43">
        <v>4.7699999999999996</v>
      </c>
      <c r="Z321" s="43">
        <v>4.7699999999999996</v>
      </c>
      <c r="AA321" s="43">
        <v>4.7699999999999996</v>
      </c>
    </row>
    <row r="322" spans="1:27" ht="12.75" hidden="1" customHeight="1" outlineLevel="1" x14ac:dyDescent="0.2">
      <c r="A322" s="92" t="s">
        <v>542</v>
      </c>
      <c r="B322" s="62" t="s">
        <v>79</v>
      </c>
      <c r="C322" s="42" t="s">
        <v>77</v>
      </c>
      <c r="D322" s="43">
        <f>$D$11</f>
        <v>330.69</v>
      </c>
      <c r="E322" s="43">
        <f t="shared" ref="E322:AA322" si="185">$D$11</f>
        <v>330.69</v>
      </c>
      <c r="F322" s="43">
        <f t="shared" si="185"/>
        <v>330.69</v>
      </c>
      <c r="G322" s="43">
        <f t="shared" si="185"/>
        <v>330.69</v>
      </c>
      <c r="H322" s="43">
        <f t="shared" si="185"/>
        <v>330.69</v>
      </c>
      <c r="I322" s="43">
        <f t="shared" si="185"/>
        <v>330.69</v>
      </c>
      <c r="J322" s="43">
        <f t="shared" si="185"/>
        <v>330.69</v>
      </c>
      <c r="K322" s="43">
        <f t="shared" si="185"/>
        <v>330.69</v>
      </c>
      <c r="L322" s="43">
        <f t="shared" si="185"/>
        <v>330.69</v>
      </c>
      <c r="M322" s="43">
        <f t="shared" si="185"/>
        <v>330.69</v>
      </c>
      <c r="N322" s="43">
        <f t="shared" si="185"/>
        <v>330.69</v>
      </c>
      <c r="O322" s="43">
        <f t="shared" si="185"/>
        <v>330.69</v>
      </c>
      <c r="P322" s="43">
        <f t="shared" si="185"/>
        <v>330.69</v>
      </c>
      <c r="Q322" s="43">
        <f t="shared" si="185"/>
        <v>330.69</v>
      </c>
      <c r="R322" s="43">
        <f t="shared" si="185"/>
        <v>330.69</v>
      </c>
      <c r="S322" s="43">
        <f t="shared" si="185"/>
        <v>330.69</v>
      </c>
      <c r="T322" s="43">
        <f t="shared" si="185"/>
        <v>330.69</v>
      </c>
      <c r="U322" s="43">
        <f t="shared" si="185"/>
        <v>330.69</v>
      </c>
      <c r="V322" s="43">
        <f t="shared" si="185"/>
        <v>330.69</v>
      </c>
      <c r="W322" s="43">
        <f t="shared" si="185"/>
        <v>330.69</v>
      </c>
      <c r="X322" s="43">
        <f t="shared" si="185"/>
        <v>330.69</v>
      </c>
      <c r="Y322" s="43">
        <f t="shared" si="185"/>
        <v>330.69</v>
      </c>
      <c r="Z322" s="43">
        <f t="shared" si="185"/>
        <v>330.69</v>
      </c>
      <c r="AA322" s="43">
        <f t="shared" si="185"/>
        <v>330.69</v>
      </c>
    </row>
    <row r="323" spans="1:27" ht="12.75" customHeight="1" collapsed="1" x14ac:dyDescent="0.2">
      <c r="A323" s="91" t="s">
        <v>543</v>
      </c>
      <c r="B323" s="27" t="str">
        <f>"07"&amp;"."&amp;$B$599&amp;"."&amp;$B$600</f>
        <v>07.02.2023</v>
      </c>
      <c r="C323" s="83" t="s">
        <v>74</v>
      </c>
      <c r="D323" s="84">
        <f>ROUND(((D324+D325+D327+D326)/1000),5)</f>
        <v>3.6642000000000001</v>
      </c>
      <c r="E323" s="84">
        <f>ROUND(((E324+E325+E327+E326)/1000),5)</f>
        <v>3.5923500000000002</v>
      </c>
      <c r="F323" s="84">
        <f>ROUND(((F324+F325+F327+F326)/1000),5)</f>
        <v>3.5456699999999999</v>
      </c>
      <c r="G323" s="84">
        <f t="shared" ref="G323:AA323" si="186">ROUND(((G324+G325+G327+G326)/1000),5)</f>
        <v>3.5420699999999998</v>
      </c>
      <c r="H323" s="84">
        <f t="shared" si="186"/>
        <v>3.6420499999999998</v>
      </c>
      <c r="I323" s="84">
        <f t="shared" si="186"/>
        <v>3.6913800000000001</v>
      </c>
      <c r="J323" s="84">
        <f t="shared" si="186"/>
        <v>3.9089800000000001</v>
      </c>
      <c r="K323" s="84">
        <f t="shared" si="186"/>
        <v>4.18649</v>
      </c>
      <c r="L323" s="84">
        <f t="shared" si="186"/>
        <v>4.23916</v>
      </c>
      <c r="M323" s="84">
        <f t="shared" si="186"/>
        <v>4.2532899999999998</v>
      </c>
      <c r="N323" s="84">
        <f t="shared" si="186"/>
        <v>4.2651500000000002</v>
      </c>
      <c r="O323" s="84">
        <f t="shared" si="186"/>
        <v>4.3</v>
      </c>
      <c r="P323" s="84">
        <f t="shared" si="186"/>
        <v>4.2797499999999999</v>
      </c>
      <c r="Q323" s="84">
        <f t="shared" si="186"/>
        <v>4.2865200000000003</v>
      </c>
      <c r="R323" s="84">
        <f t="shared" si="186"/>
        <v>4.2806199999999999</v>
      </c>
      <c r="S323" s="84">
        <f t="shared" si="186"/>
        <v>4.2598900000000004</v>
      </c>
      <c r="T323" s="84">
        <f t="shared" si="186"/>
        <v>4.2477200000000002</v>
      </c>
      <c r="U323" s="84">
        <f t="shared" si="186"/>
        <v>4.2633599999999996</v>
      </c>
      <c r="V323" s="84">
        <f t="shared" si="186"/>
        <v>4.2729699999999999</v>
      </c>
      <c r="W323" s="84">
        <f t="shared" si="186"/>
        <v>4.2821400000000001</v>
      </c>
      <c r="X323" s="84">
        <f t="shared" si="186"/>
        <v>4.2496799999999997</v>
      </c>
      <c r="Y323" s="84">
        <f t="shared" si="186"/>
        <v>4.2032999999999996</v>
      </c>
      <c r="Z323" s="84">
        <f t="shared" si="186"/>
        <v>3.91818</v>
      </c>
      <c r="AA323" s="84">
        <f t="shared" si="186"/>
        <v>3.754</v>
      </c>
    </row>
    <row r="324" spans="1:27" ht="12.75" hidden="1" customHeight="1" outlineLevel="1" x14ac:dyDescent="0.2">
      <c r="A324" s="92" t="s">
        <v>544</v>
      </c>
      <c r="B324" s="62" t="s">
        <v>231</v>
      </c>
      <c r="C324" s="42" t="s">
        <v>77</v>
      </c>
      <c r="D324" s="43">
        <v>1105.8499999999999</v>
      </c>
      <c r="E324" s="43">
        <v>1034</v>
      </c>
      <c r="F324" s="43">
        <v>987.32</v>
      </c>
      <c r="G324" s="43">
        <v>983.72</v>
      </c>
      <c r="H324" s="43">
        <v>1083.7</v>
      </c>
      <c r="I324" s="43">
        <v>1133.03</v>
      </c>
      <c r="J324" s="43">
        <v>1350.63</v>
      </c>
      <c r="K324" s="43">
        <v>1628.14</v>
      </c>
      <c r="L324" s="43">
        <v>1680.81</v>
      </c>
      <c r="M324" s="43">
        <v>1694.94</v>
      </c>
      <c r="N324" s="43">
        <v>1706.8</v>
      </c>
      <c r="O324" s="43">
        <v>1741.65</v>
      </c>
      <c r="P324" s="43">
        <v>1721.4</v>
      </c>
      <c r="Q324" s="43">
        <v>1728.17</v>
      </c>
      <c r="R324" s="43">
        <v>1722.27</v>
      </c>
      <c r="S324" s="43">
        <v>1701.54</v>
      </c>
      <c r="T324" s="43">
        <v>1689.37</v>
      </c>
      <c r="U324" s="43">
        <v>1705.01</v>
      </c>
      <c r="V324" s="43">
        <v>1714.62</v>
      </c>
      <c r="W324" s="43">
        <v>1723.79</v>
      </c>
      <c r="X324" s="43">
        <v>1691.33</v>
      </c>
      <c r="Y324" s="43">
        <v>1644.95</v>
      </c>
      <c r="Z324" s="43">
        <v>1359.83</v>
      </c>
      <c r="AA324" s="43">
        <v>1195.6500000000001</v>
      </c>
    </row>
    <row r="325" spans="1:27" ht="12.75" hidden="1" customHeight="1" outlineLevel="1" x14ac:dyDescent="0.2">
      <c r="A325" s="92" t="s">
        <v>545</v>
      </c>
      <c r="B325" s="62" t="s">
        <v>88</v>
      </c>
      <c r="C325" s="42" t="s">
        <v>77</v>
      </c>
      <c r="D325" s="43">
        <f>$D$295</f>
        <v>2222.89</v>
      </c>
      <c r="E325" s="43">
        <f t="shared" ref="E325:AA325" si="187">$D$295</f>
        <v>2222.89</v>
      </c>
      <c r="F325" s="43">
        <f t="shared" si="187"/>
        <v>2222.89</v>
      </c>
      <c r="G325" s="43">
        <f t="shared" si="187"/>
        <v>2222.89</v>
      </c>
      <c r="H325" s="43">
        <f t="shared" si="187"/>
        <v>2222.89</v>
      </c>
      <c r="I325" s="43">
        <f t="shared" si="187"/>
        <v>2222.89</v>
      </c>
      <c r="J325" s="43">
        <f t="shared" si="187"/>
        <v>2222.89</v>
      </c>
      <c r="K325" s="43">
        <f t="shared" si="187"/>
        <v>2222.89</v>
      </c>
      <c r="L325" s="43">
        <f t="shared" si="187"/>
        <v>2222.89</v>
      </c>
      <c r="M325" s="43">
        <f t="shared" si="187"/>
        <v>2222.89</v>
      </c>
      <c r="N325" s="43">
        <f t="shared" si="187"/>
        <v>2222.89</v>
      </c>
      <c r="O325" s="43">
        <f t="shared" si="187"/>
        <v>2222.89</v>
      </c>
      <c r="P325" s="43">
        <f t="shared" si="187"/>
        <v>2222.89</v>
      </c>
      <c r="Q325" s="43">
        <f t="shared" si="187"/>
        <v>2222.89</v>
      </c>
      <c r="R325" s="43">
        <f t="shared" si="187"/>
        <v>2222.89</v>
      </c>
      <c r="S325" s="43">
        <f t="shared" si="187"/>
        <v>2222.89</v>
      </c>
      <c r="T325" s="43">
        <f t="shared" si="187"/>
        <v>2222.89</v>
      </c>
      <c r="U325" s="43">
        <f t="shared" si="187"/>
        <v>2222.89</v>
      </c>
      <c r="V325" s="43">
        <f t="shared" si="187"/>
        <v>2222.89</v>
      </c>
      <c r="W325" s="43">
        <f t="shared" si="187"/>
        <v>2222.89</v>
      </c>
      <c r="X325" s="43">
        <f t="shared" si="187"/>
        <v>2222.89</v>
      </c>
      <c r="Y325" s="43">
        <f t="shared" si="187"/>
        <v>2222.89</v>
      </c>
      <c r="Z325" s="43">
        <f t="shared" si="187"/>
        <v>2222.89</v>
      </c>
      <c r="AA325" s="43">
        <f t="shared" si="187"/>
        <v>2222.89</v>
      </c>
    </row>
    <row r="326" spans="1:27" ht="12.75" hidden="1" customHeight="1" outlineLevel="1" x14ac:dyDescent="0.2">
      <c r="A326" s="92" t="s">
        <v>546</v>
      </c>
      <c r="B326" s="62" t="s">
        <v>81</v>
      </c>
      <c r="C326" s="42" t="s">
        <v>77</v>
      </c>
      <c r="D326" s="43">
        <v>4.7699999999999996</v>
      </c>
      <c r="E326" s="43">
        <v>4.7699999999999996</v>
      </c>
      <c r="F326" s="43">
        <v>4.7699999999999996</v>
      </c>
      <c r="G326" s="43">
        <v>4.7699999999999996</v>
      </c>
      <c r="H326" s="43">
        <v>4.7699999999999996</v>
      </c>
      <c r="I326" s="43">
        <v>4.7699999999999996</v>
      </c>
      <c r="J326" s="43">
        <v>4.7699999999999996</v>
      </c>
      <c r="K326" s="43">
        <v>4.7699999999999996</v>
      </c>
      <c r="L326" s="43">
        <v>4.7699999999999996</v>
      </c>
      <c r="M326" s="43">
        <v>4.7699999999999996</v>
      </c>
      <c r="N326" s="43">
        <v>4.7699999999999996</v>
      </c>
      <c r="O326" s="43">
        <v>4.7699999999999996</v>
      </c>
      <c r="P326" s="43">
        <v>4.7699999999999996</v>
      </c>
      <c r="Q326" s="43">
        <v>4.7699999999999996</v>
      </c>
      <c r="R326" s="43">
        <v>4.7699999999999996</v>
      </c>
      <c r="S326" s="43">
        <v>4.7699999999999996</v>
      </c>
      <c r="T326" s="43">
        <v>4.7699999999999996</v>
      </c>
      <c r="U326" s="43">
        <v>4.7699999999999996</v>
      </c>
      <c r="V326" s="43">
        <v>4.7699999999999996</v>
      </c>
      <c r="W326" s="43">
        <v>4.7699999999999996</v>
      </c>
      <c r="X326" s="43">
        <v>4.7699999999999996</v>
      </c>
      <c r="Y326" s="43">
        <v>4.7699999999999996</v>
      </c>
      <c r="Z326" s="43">
        <v>4.7699999999999996</v>
      </c>
      <c r="AA326" s="43">
        <v>4.7699999999999996</v>
      </c>
    </row>
    <row r="327" spans="1:27" ht="12.75" hidden="1" customHeight="1" outlineLevel="1" x14ac:dyDescent="0.2">
      <c r="A327" s="92" t="s">
        <v>547</v>
      </c>
      <c r="B327" s="62" t="s">
        <v>79</v>
      </c>
      <c r="C327" s="42" t="s">
        <v>77</v>
      </c>
      <c r="D327" s="43">
        <f>$D$11</f>
        <v>330.69</v>
      </c>
      <c r="E327" s="43">
        <f t="shared" ref="E327:AA327" si="188">$D$11</f>
        <v>330.69</v>
      </c>
      <c r="F327" s="43">
        <f t="shared" si="188"/>
        <v>330.69</v>
      </c>
      <c r="G327" s="43">
        <f t="shared" si="188"/>
        <v>330.69</v>
      </c>
      <c r="H327" s="43">
        <f t="shared" si="188"/>
        <v>330.69</v>
      </c>
      <c r="I327" s="43">
        <f t="shared" si="188"/>
        <v>330.69</v>
      </c>
      <c r="J327" s="43">
        <f t="shared" si="188"/>
        <v>330.69</v>
      </c>
      <c r="K327" s="43">
        <f t="shared" si="188"/>
        <v>330.69</v>
      </c>
      <c r="L327" s="43">
        <f t="shared" si="188"/>
        <v>330.69</v>
      </c>
      <c r="M327" s="43">
        <f t="shared" si="188"/>
        <v>330.69</v>
      </c>
      <c r="N327" s="43">
        <f t="shared" si="188"/>
        <v>330.69</v>
      </c>
      <c r="O327" s="43">
        <f t="shared" si="188"/>
        <v>330.69</v>
      </c>
      <c r="P327" s="43">
        <f t="shared" si="188"/>
        <v>330.69</v>
      </c>
      <c r="Q327" s="43">
        <f t="shared" si="188"/>
        <v>330.69</v>
      </c>
      <c r="R327" s="43">
        <f t="shared" si="188"/>
        <v>330.69</v>
      </c>
      <c r="S327" s="43">
        <f t="shared" si="188"/>
        <v>330.69</v>
      </c>
      <c r="T327" s="43">
        <f t="shared" si="188"/>
        <v>330.69</v>
      </c>
      <c r="U327" s="43">
        <f t="shared" si="188"/>
        <v>330.69</v>
      </c>
      <c r="V327" s="43">
        <f t="shared" si="188"/>
        <v>330.69</v>
      </c>
      <c r="W327" s="43">
        <f t="shared" si="188"/>
        <v>330.69</v>
      </c>
      <c r="X327" s="43">
        <f t="shared" si="188"/>
        <v>330.69</v>
      </c>
      <c r="Y327" s="43">
        <f t="shared" si="188"/>
        <v>330.69</v>
      </c>
      <c r="Z327" s="43">
        <f t="shared" si="188"/>
        <v>330.69</v>
      </c>
      <c r="AA327" s="43">
        <f t="shared" si="188"/>
        <v>330.69</v>
      </c>
    </row>
    <row r="328" spans="1:27" ht="12.75" customHeight="1" collapsed="1" x14ac:dyDescent="0.2">
      <c r="A328" s="91" t="s">
        <v>548</v>
      </c>
      <c r="B328" s="27" t="str">
        <f>"08"&amp;"."&amp;$B$599&amp;"."&amp;$B$600</f>
        <v>08.02.2023</v>
      </c>
      <c r="C328" s="83" t="s">
        <v>74</v>
      </c>
      <c r="D328" s="84">
        <f>ROUND(((D329+D330+D332+D331)/1000),5)</f>
        <v>3.6713900000000002</v>
      </c>
      <c r="E328" s="84">
        <f>ROUND(((E329+E330+E332+E331)/1000),5)</f>
        <v>3.6360999999999999</v>
      </c>
      <c r="F328" s="84">
        <f>ROUND(((F329+F330+F332+F331)/1000),5)</f>
        <v>3.5954999999999999</v>
      </c>
      <c r="G328" s="84">
        <f t="shared" ref="G328:AA328" si="189">ROUND(((G329+G330+G332+G331)/1000),5)</f>
        <v>3.6142799999999999</v>
      </c>
      <c r="H328" s="84">
        <f t="shared" si="189"/>
        <v>3.64873</v>
      </c>
      <c r="I328" s="84">
        <f t="shared" si="189"/>
        <v>3.7202999999999999</v>
      </c>
      <c r="J328" s="84">
        <f t="shared" si="189"/>
        <v>3.9942000000000002</v>
      </c>
      <c r="K328" s="84">
        <f t="shared" si="189"/>
        <v>4.1996399999999996</v>
      </c>
      <c r="L328" s="84">
        <f t="shared" si="189"/>
        <v>4.2535400000000001</v>
      </c>
      <c r="M328" s="84">
        <f t="shared" si="189"/>
        <v>4.2648700000000002</v>
      </c>
      <c r="N328" s="84">
        <f t="shared" si="189"/>
        <v>4.2723599999999999</v>
      </c>
      <c r="O328" s="84">
        <f t="shared" si="189"/>
        <v>4.2927299999999997</v>
      </c>
      <c r="P328" s="84">
        <f t="shared" si="189"/>
        <v>4.2855299999999996</v>
      </c>
      <c r="Q328" s="84">
        <f t="shared" si="189"/>
        <v>4.31494</v>
      </c>
      <c r="R328" s="84">
        <f t="shared" si="189"/>
        <v>4.3103899999999999</v>
      </c>
      <c r="S328" s="84">
        <f t="shared" si="189"/>
        <v>4.2731500000000002</v>
      </c>
      <c r="T328" s="84">
        <f t="shared" si="189"/>
        <v>4.2542799999999996</v>
      </c>
      <c r="U328" s="84">
        <f t="shared" si="189"/>
        <v>4.2705200000000003</v>
      </c>
      <c r="V328" s="84">
        <f t="shared" si="189"/>
        <v>4.27719</v>
      </c>
      <c r="W328" s="84">
        <f t="shared" si="189"/>
        <v>4.28728</v>
      </c>
      <c r="X328" s="84">
        <f t="shared" si="189"/>
        <v>4.2612199999999998</v>
      </c>
      <c r="Y328" s="84">
        <f t="shared" si="189"/>
        <v>4.2152500000000002</v>
      </c>
      <c r="Z328" s="84">
        <f t="shared" si="189"/>
        <v>3.96448</v>
      </c>
      <c r="AA328" s="84">
        <f t="shared" si="189"/>
        <v>3.7778200000000002</v>
      </c>
    </row>
    <row r="329" spans="1:27" ht="12.75" hidden="1" customHeight="1" outlineLevel="1" x14ac:dyDescent="0.2">
      <c r="A329" s="92" t="s">
        <v>549</v>
      </c>
      <c r="B329" s="62" t="s">
        <v>231</v>
      </c>
      <c r="C329" s="42" t="s">
        <v>77</v>
      </c>
      <c r="D329" s="43">
        <v>1113.04</v>
      </c>
      <c r="E329" s="43">
        <v>1077.75</v>
      </c>
      <c r="F329" s="43">
        <v>1037.1500000000001</v>
      </c>
      <c r="G329" s="43">
        <v>1055.93</v>
      </c>
      <c r="H329" s="43">
        <v>1090.3800000000001</v>
      </c>
      <c r="I329" s="43">
        <v>1161.95</v>
      </c>
      <c r="J329" s="43">
        <v>1435.85</v>
      </c>
      <c r="K329" s="43">
        <v>1641.29</v>
      </c>
      <c r="L329" s="43">
        <v>1695.19</v>
      </c>
      <c r="M329" s="43">
        <v>1706.52</v>
      </c>
      <c r="N329" s="43">
        <v>1714.01</v>
      </c>
      <c r="O329" s="43">
        <v>1734.38</v>
      </c>
      <c r="P329" s="43">
        <v>1727.18</v>
      </c>
      <c r="Q329" s="43">
        <v>1756.59</v>
      </c>
      <c r="R329" s="43">
        <v>1752.04</v>
      </c>
      <c r="S329" s="43">
        <v>1714.8</v>
      </c>
      <c r="T329" s="43">
        <v>1695.93</v>
      </c>
      <c r="U329" s="43">
        <v>1712.17</v>
      </c>
      <c r="V329" s="43">
        <v>1718.84</v>
      </c>
      <c r="W329" s="43">
        <v>1728.93</v>
      </c>
      <c r="X329" s="43">
        <v>1702.87</v>
      </c>
      <c r="Y329" s="43">
        <v>1656.9</v>
      </c>
      <c r="Z329" s="43">
        <v>1406.13</v>
      </c>
      <c r="AA329" s="43">
        <v>1219.47</v>
      </c>
    </row>
    <row r="330" spans="1:27" ht="12.75" hidden="1" customHeight="1" outlineLevel="1" x14ac:dyDescent="0.2">
      <c r="A330" s="92" t="s">
        <v>550</v>
      </c>
      <c r="B330" s="62" t="s">
        <v>88</v>
      </c>
      <c r="C330" s="42" t="s">
        <v>77</v>
      </c>
      <c r="D330" s="43">
        <f>$D$295</f>
        <v>2222.89</v>
      </c>
      <c r="E330" s="43">
        <f t="shared" ref="E330:AA330" si="190">$D$295</f>
        <v>2222.89</v>
      </c>
      <c r="F330" s="43">
        <f t="shared" si="190"/>
        <v>2222.89</v>
      </c>
      <c r="G330" s="43">
        <f t="shared" si="190"/>
        <v>2222.89</v>
      </c>
      <c r="H330" s="43">
        <f t="shared" si="190"/>
        <v>2222.89</v>
      </c>
      <c r="I330" s="43">
        <f t="shared" si="190"/>
        <v>2222.89</v>
      </c>
      <c r="J330" s="43">
        <f t="shared" si="190"/>
        <v>2222.89</v>
      </c>
      <c r="K330" s="43">
        <f t="shared" si="190"/>
        <v>2222.89</v>
      </c>
      <c r="L330" s="43">
        <f t="shared" si="190"/>
        <v>2222.89</v>
      </c>
      <c r="M330" s="43">
        <f t="shared" si="190"/>
        <v>2222.89</v>
      </c>
      <c r="N330" s="43">
        <f t="shared" si="190"/>
        <v>2222.89</v>
      </c>
      <c r="O330" s="43">
        <f t="shared" si="190"/>
        <v>2222.89</v>
      </c>
      <c r="P330" s="43">
        <f t="shared" si="190"/>
        <v>2222.89</v>
      </c>
      <c r="Q330" s="43">
        <f t="shared" si="190"/>
        <v>2222.89</v>
      </c>
      <c r="R330" s="43">
        <f t="shared" si="190"/>
        <v>2222.89</v>
      </c>
      <c r="S330" s="43">
        <f t="shared" si="190"/>
        <v>2222.89</v>
      </c>
      <c r="T330" s="43">
        <f t="shared" si="190"/>
        <v>2222.89</v>
      </c>
      <c r="U330" s="43">
        <f t="shared" si="190"/>
        <v>2222.89</v>
      </c>
      <c r="V330" s="43">
        <f t="shared" si="190"/>
        <v>2222.89</v>
      </c>
      <c r="W330" s="43">
        <f t="shared" si="190"/>
        <v>2222.89</v>
      </c>
      <c r="X330" s="43">
        <f t="shared" si="190"/>
        <v>2222.89</v>
      </c>
      <c r="Y330" s="43">
        <f t="shared" si="190"/>
        <v>2222.89</v>
      </c>
      <c r="Z330" s="43">
        <f t="shared" si="190"/>
        <v>2222.89</v>
      </c>
      <c r="AA330" s="43">
        <f t="shared" si="190"/>
        <v>2222.89</v>
      </c>
    </row>
    <row r="331" spans="1:27" ht="12.75" hidden="1" customHeight="1" outlineLevel="1" x14ac:dyDescent="0.2">
      <c r="A331" s="92" t="s">
        <v>551</v>
      </c>
      <c r="B331" s="62" t="s">
        <v>81</v>
      </c>
      <c r="C331" s="42" t="s">
        <v>77</v>
      </c>
      <c r="D331" s="43">
        <v>4.7699999999999996</v>
      </c>
      <c r="E331" s="43">
        <v>4.7699999999999996</v>
      </c>
      <c r="F331" s="43">
        <v>4.7699999999999996</v>
      </c>
      <c r="G331" s="43">
        <v>4.7699999999999996</v>
      </c>
      <c r="H331" s="43">
        <v>4.7699999999999996</v>
      </c>
      <c r="I331" s="43">
        <v>4.7699999999999996</v>
      </c>
      <c r="J331" s="43">
        <v>4.7699999999999996</v>
      </c>
      <c r="K331" s="43">
        <v>4.7699999999999996</v>
      </c>
      <c r="L331" s="43">
        <v>4.7699999999999996</v>
      </c>
      <c r="M331" s="43">
        <v>4.7699999999999996</v>
      </c>
      <c r="N331" s="43">
        <v>4.7699999999999996</v>
      </c>
      <c r="O331" s="43">
        <v>4.7699999999999996</v>
      </c>
      <c r="P331" s="43">
        <v>4.7699999999999996</v>
      </c>
      <c r="Q331" s="43">
        <v>4.7699999999999996</v>
      </c>
      <c r="R331" s="43">
        <v>4.7699999999999996</v>
      </c>
      <c r="S331" s="43">
        <v>4.7699999999999996</v>
      </c>
      <c r="T331" s="43">
        <v>4.7699999999999996</v>
      </c>
      <c r="U331" s="43">
        <v>4.7699999999999996</v>
      </c>
      <c r="V331" s="43">
        <v>4.7699999999999996</v>
      </c>
      <c r="W331" s="43">
        <v>4.7699999999999996</v>
      </c>
      <c r="X331" s="43">
        <v>4.7699999999999996</v>
      </c>
      <c r="Y331" s="43">
        <v>4.7699999999999996</v>
      </c>
      <c r="Z331" s="43">
        <v>4.7699999999999996</v>
      </c>
      <c r="AA331" s="43">
        <v>4.7699999999999996</v>
      </c>
    </row>
    <row r="332" spans="1:27" ht="12.75" hidden="1" customHeight="1" outlineLevel="1" x14ac:dyDescent="0.2">
      <c r="A332" s="92" t="s">
        <v>552</v>
      </c>
      <c r="B332" s="62" t="s">
        <v>79</v>
      </c>
      <c r="C332" s="42" t="s">
        <v>77</v>
      </c>
      <c r="D332" s="43">
        <f>$D$11</f>
        <v>330.69</v>
      </c>
      <c r="E332" s="43">
        <f t="shared" ref="E332:AA332" si="191">$D$11</f>
        <v>330.69</v>
      </c>
      <c r="F332" s="43">
        <f t="shared" si="191"/>
        <v>330.69</v>
      </c>
      <c r="G332" s="43">
        <f t="shared" si="191"/>
        <v>330.69</v>
      </c>
      <c r="H332" s="43">
        <f t="shared" si="191"/>
        <v>330.69</v>
      </c>
      <c r="I332" s="43">
        <f t="shared" si="191"/>
        <v>330.69</v>
      </c>
      <c r="J332" s="43">
        <f t="shared" si="191"/>
        <v>330.69</v>
      </c>
      <c r="K332" s="43">
        <f t="shared" si="191"/>
        <v>330.69</v>
      </c>
      <c r="L332" s="43">
        <f t="shared" si="191"/>
        <v>330.69</v>
      </c>
      <c r="M332" s="43">
        <f t="shared" si="191"/>
        <v>330.69</v>
      </c>
      <c r="N332" s="43">
        <f t="shared" si="191"/>
        <v>330.69</v>
      </c>
      <c r="O332" s="43">
        <f t="shared" si="191"/>
        <v>330.69</v>
      </c>
      <c r="P332" s="43">
        <f t="shared" si="191"/>
        <v>330.69</v>
      </c>
      <c r="Q332" s="43">
        <f t="shared" si="191"/>
        <v>330.69</v>
      </c>
      <c r="R332" s="43">
        <f t="shared" si="191"/>
        <v>330.69</v>
      </c>
      <c r="S332" s="43">
        <f t="shared" si="191"/>
        <v>330.69</v>
      </c>
      <c r="T332" s="43">
        <f t="shared" si="191"/>
        <v>330.69</v>
      </c>
      <c r="U332" s="43">
        <f t="shared" si="191"/>
        <v>330.69</v>
      </c>
      <c r="V332" s="43">
        <f t="shared" si="191"/>
        <v>330.69</v>
      </c>
      <c r="W332" s="43">
        <f t="shared" si="191"/>
        <v>330.69</v>
      </c>
      <c r="X332" s="43">
        <f t="shared" si="191"/>
        <v>330.69</v>
      </c>
      <c r="Y332" s="43">
        <f t="shared" si="191"/>
        <v>330.69</v>
      </c>
      <c r="Z332" s="43">
        <f t="shared" si="191"/>
        <v>330.69</v>
      </c>
      <c r="AA332" s="43">
        <f t="shared" si="191"/>
        <v>330.69</v>
      </c>
    </row>
    <row r="333" spans="1:27" ht="12.75" customHeight="1" collapsed="1" x14ac:dyDescent="0.2">
      <c r="A333" s="91" t="s">
        <v>553</v>
      </c>
      <c r="B333" s="27" t="str">
        <f>"09"&amp;"."&amp;$B$599&amp;"."&amp;$B$600</f>
        <v>09.02.2023</v>
      </c>
      <c r="C333" s="83" t="s">
        <v>74</v>
      </c>
      <c r="D333" s="84">
        <f>ROUND(((D334+D335+D337+D336)/1000),5)</f>
        <v>3.6722800000000002</v>
      </c>
      <c r="E333" s="84">
        <f>ROUND(((E334+E335+E337+E336)/1000),5)</f>
        <v>3.6406999999999998</v>
      </c>
      <c r="F333" s="84">
        <f>ROUND(((F334+F335+F337+F336)/1000),5)</f>
        <v>3.63903</v>
      </c>
      <c r="G333" s="84">
        <f t="shared" ref="G333:AA333" si="192">ROUND(((G334+G335+G337+G336)/1000),5)</f>
        <v>3.6426099999999999</v>
      </c>
      <c r="H333" s="84">
        <f t="shared" si="192"/>
        <v>3.6804999999999999</v>
      </c>
      <c r="I333" s="84">
        <f t="shared" si="192"/>
        <v>3.7633200000000002</v>
      </c>
      <c r="J333" s="84">
        <f t="shared" si="192"/>
        <v>4.0198799999999997</v>
      </c>
      <c r="K333" s="84">
        <f t="shared" si="192"/>
        <v>4.2082600000000001</v>
      </c>
      <c r="L333" s="84">
        <f t="shared" si="192"/>
        <v>4.3236999999999997</v>
      </c>
      <c r="M333" s="84">
        <f t="shared" si="192"/>
        <v>4.3445499999999999</v>
      </c>
      <c r="N333" s="84">
        <f t="shared" si="192"/>
        <v>4.3550599999999999</v>
      </c>
      <c r="O333" s="84">
        <f t="shared" si="192"/>
        <v>4.3932900000000004</v>
      </c>
      <c r="P333" s="84">
        <f t="shared" si="192"/>
        <v>4.3735099999999996</v>
      </c>
      <c r="Q333" s="84">
        <f t="shared" si="192"/>
        <v>4.3545600000000002</v>
      </c>
      <c r="R333" s="84">
        <f t="shared" si="192"/>
        <v>4.3512399999999998</v>
      </c>
      <c r="S333" s="84">
        <f t="shared" si="192"/>
        <v>4.3439199999999998</v>
      </c>
      <c r="T333" s="84">
        <f t="shared" si="192"/>
        <v>4.3119800000000001</v>
      </c>
      <c r="U333" s="84">
        <f t="shared" si="192"/>
        <v>4.33474</v>
      </c>
      <c r="V333" s="84">
        <f t="shared" si="192"/>
        <v>4.3486500000000001</v>
      </c>
      <c r="W333" s="84">
        <f t="shared" si="192"/>
        <v>4.3703799999999999</v>
      </c>
      <c r="X333" s="84">
        <f t="shared" si="192"/>
        <v>4.31684</v>
      </c>
      <c r="Y333" s="84">
        <f t="shared" si="192"/>
        <v>4.21617</v>
      </c>
      <c r="Z333" s="84">
        <f t="shared" si="192"/>
        <v>4.0802899999999998</v>
      </c>
      <c r="AA333" s="84">
        <f t="shared" si="192"/>
        <v>3.7935300000000001</v>
      </c>
    </row>
    <row r="334" spans="1:27" ht="12.75" hidden="1" customHeight="1" outlineLevel="1" x14ac:dyDescent="0.2">
      <c r="A334" s="92" t="s">
        <v>554</v>
      </c>
      <c r="B334" s="62" t="s">
        <v>231</v>
      </c>
      <c r="C334" s="42" t="s">
        <v>77</v>
      </c>
      <c r="D334" s="43">
        <v>1113.93</v>
      </c>
      <c r="E334" s="43">
        <v>1082.3499999999999</v>
      </c>
      <c r="F334" s="43">
        <v>1080.68</v>
      </c>
      <c r="G334" s="43">
        <v>1084.26</v>
      </c>
      <c r="H334" s="43">
        <v>1122.1500000000001</v>
      </c>
      <c r="I334" s="43">
        <v>1204.97</v>
      </c>
      <c r="J334" s="43">
        <v>1461.53</v>
      </c>
      <c r="K334" s="43">
        <v>1649.91</v>
      </c>
      <c r="L334" s="43">
        <v>1765.35</v>
      </c>
      <c r="M334" s="43">
        <v>1786.2</v>
      </c>
      <c r="N334" s="43">
        <v>1796.71</v>
      </c>
      <c r="O334" s="43">
        <v>1834.94</v>
      </c>
      <c r="P334" s="43">
        <v>1815.16</v>
      </c>
      <c r="Q334" s="43">
        <v>1796.21</v>
      </c>
      <c r="R334" s="43">
        <v>1792.89</v>
      </c>
      <c r="S334" s="43">
        <v>1785.57</v>
      </c>
      <c r="T334" s="43">
        <v>1753.63</v>
      </c>
      <c r="U334" s="43">
        <v>1776.39</v>
      </c>
      <c r="V334" s="43">
        <v>1790.3</v>
      </c>
      <c r="W334" s="43">
        <v>1812.03</v>
      </c>
      <c r="X334" s="43">
        <v>1758.49</v>
      </c>
      <c r="Y334" s="43">
        <v>1657.82</v>
      </c>
      <c r="Z334" s="43">
        <v>1521.94</v>
      </c>
      <c r="AA334" s="43">
        <v>1235.18</v>
      </c>
    </row>
    <row r="335" spans="1:27" ht="12.75" hidden="1" customHeight="1" outlineLevel="1" x14ac:dyDescent="0.2">
      <c r="A335" s="92" t="s">
        <v>555</v>
      </c>
      <c r="B335" s="62" t="s">
        <v>88</v>
      </c>
      <c r="C335" s="42" t="s">
        <v>77</v>
      </c>
      <c r="D335" s="43">
        <f>$D$295</f>
        <v>2222.89</v>
      </c>
      <c r="E335" s="43">
        <f t="shared" ref="E335:AA335" si="193">$D$295</f>
        <v>2222.89</v>
      </c>
      <c r="F335" s="43">
        <f t="shared" si="193"/>
        <v>2222.89</v>
      </c>
      <c r="G335" s="43">
        <f t="shared" si="193"/>
        <v>2222.89</v>
      </c>
      <c r="H335" s="43">
        <f t="shared" si="193"/>
        <v>2222.89</v>
      </c>
      <c r="I335" s="43">
        <f t="shared" si="193"/>
        <v>2222.89</v>
      </c>
      <c r="J335" s="43">
        <f t="shared" si="193"/>
        <v>2222.89</v>
      </c>
      <c r="K335" s="43">
        <f t="shared" si="193"/>
        <v>2222.89</v>
      </c>
      <c r="L335" s="43">
        <f t="shared" si="193"/>
        <v>2222.89</v>
      </c>
      <c r="M335" s="43">
        <f t="shared" si="193"/>
        <v>2222.89</v>
      </c>
      <c r="N335" s="43">
        <f t="shared" si="193"/>
        <v>2222.89</v>
      </c>
      <c r="O335" s="43">
        <f t="shared" si="193"/>
        <v>2222.89</v>
      </c>
      <c r="P335" s="43">
        <f t="shared" si="193"/>
        <v>2222.89</v>
      </c>
      <c r="Q335" s="43">
        <f t="shared" si="193"/>
        <v>2222.89</v>
      </c>
      <c r="R335" s="43">
        <f t="shared" si="193"/>
        <v>2222.89</v>
      </c>
      <c r="S335" s="43">
        <f t="shared" si="193"/>
        <v>2222.89</v>
      </c>
      <c r="T335" s="43">
        <f t="shared" si="193"/>
        <v>2222.89</v>
      </c>
      <c r="U335" s="43">
        <f t="shared" si="193"/>
        <v>2222.89</v>
      </c>
      <c r="V335" s="43">
        <f t="shared" si="193"/>
        <v>2222.89</v>
      </c>
      <c r="W335" s="43">
        <f t="shared" si="193"/>
        <v>2222.89</v>
      </c>
      <c r="X335" s="43">
        <f t="shared" si="193"/>
        <v>2222.89</v>
      </c>
      <c r="Y335" s="43">
        <f t="shared" si="193"/>
        <v>2222.89</v>
      </c>
      <c r="Z335" s="43">
        <f t="shared" si="193"/>
        <v>2222.89</v>
      </c>
      <c r="AA335" s="43">
        <f t="shared" si="193"/>
        <v>2222.89</v>
      </c>
    </row>
    <row r="336" spans="1:27" ht="12.75" hidden="1" customHeight="1" outlineLevel="1" x14ac:dyDescent="0.2">
      <c r="A336" s="92" t="s">
        <v>556</v>
      </c>
      <c r="B336" s="62" t="s">
        <v>81</v>
      </c>
      <c r="C336" s="42" t="s">
        <v>77</v>
      </c>
      <c r="D336" s="43">
        <v>4.7699999999999996</v>
      </c>
      <c r="E336" s="43">
        <v>4.7699999999999996</v>
      </c>
      <c r="F336" s="43">
        <v>4.7699999999999996</v>
      </c>
      <c r="G336" s="43">
        <v>4.7699999999999996</v>
      </c>
      <c r="H336" s="43">
        <v>4.7699999999999996</v>
      </c>
      <c r="I336" s="43">
        <v>4.7699999999999996</v>
      </c>
      <c r="J336" s="43">
        <v>4.7699999999999996</v>
      </c>
      <c r="K336" s="43">
        <v>4.7699999999999996</v>
      </c>
      <c r="L336" s="43">
        <v>4.7699999999999996</v>
      </c>
      <c r="M336" s="43">
        <v>4.7699999999999996</v>
      </c>
      <c r="N336" s="43">
        <v>4.7699999999999996</v>
      </c>
      <c r="O336" s="43">
        <v>4.7699999999999996</v>
      </c>
      <c r="P336" s="43">
        <v>4.7699999999999996</v>
      </c>
      <c r="Q336" s="43">
        <v>4.7699999999999996</v>
      </c>
      <c r="R336" s="43">
        <v>4.7699999999999996</v>
      </c>
      <c r="S336" s="43">
        <v>4.7699999999999996</v>
      </c>
      <c r="T336" s="43">
        <v>4.7699999999999996</v>
      </c>
      <c r="U336" s="43">
        <v>4.7699999999999996</v>
      </c>
      <c r="V336" s="43">
        <v>4.7699999999999996</v>
      </c>
      <c r="W336" s="43">
        <v>4.7699999999999996</v>
      </c>
      <c r="X336" s="43">
        <v>4.7699999999999996</v>
      </c>
      <c r="Y336" s="43">
        <v>4.7699999999999996</v>
      </c>
      <c r="Z336" s="43">
        <v>4.7699999999999996</v>
      </c>
      <c r="AA336" s="43">
        <v>4.7699999999999996</v>
      </c>
    </row>
    <row r="337" spans="1:27" ht="12.75" hidden="1" customHeight="1" outlineLevel="1" x14ac:dyDescent="0.2">
      <c r="A337" s="92" t="s">
        <v>557</v>
      </c>
      <c r="B337" s="62" t="s">
        <v>79</v>
      </c>
      <c r="C337" s="42" t="s">
        <v>77</v>
      </c>
      <c r="D337" s="43">
        <f>$D$11</f>
        <v>330.69</v>
      </c>
      <c r="E337" s="43">
        <f t="shared" ref="E337:AA337" si="194">$D$11</f>
        <v>330.69</v>
      </c>
      <c r="F337" s="43">
        <f t="shared" si="194"/>
        <v>330.69</v>
      </c>
      <c r="G337" s="43">
        <f t="shared" si="194"/>
        <v>330.69</v>
      </c>
      <c r="H337" s="43">
        <f t="shared" si="194"/>
        <v>330.69</v>
      </c>
      <c r="I337" s="43">
        <f t="shared" si="194"/>
        <v>330.69</v>
      </c>
      <c r="J337" s="43">
        <f t="shared" si="194"/>
        <v>330.69</v>
      </c>
      <c r="K337" s="43">
        <f t="shared" si="194"/>
        <v>330.69</v>
      </c>
      <c r="L337" s="43">
        <f t="shared" si="194"/>
        <v>330.69</v>
      </c>
      <c r="M337" s="43">
        <f t="shared" si="194"/>
        <v>330.69</v>
      </c>
      <c r="N337" s="43">
        <f t="shared" si="194"/>
        <v>330.69</v>
      </c>
      <c r="O337" s="43">
        <f t="shared" si="194"/>
        <v>330.69</v>
      </c>
      <c r="P337" s="43">
        <f t="shared" si="194"/>
        <v>330.69</v>
      </c>
      <c r="Q337" s="43">
        <f t="shared" si="194"/>
        <v>330.69</v>
      </c>
      <c r="R337" s="43">
        <f t="shared" si="194"/>
        <v>330.69</v>
      </c>
      <c r="S337" s="43">
        <f t="shared" si="194"/>
        <v>330.69</v>
      </c>
      <c r="T337" s="43">
        <f t="shared" si="194"/>
        <v>330.69</v>
      </c>
      <c r="U337" s="43">
        <f t="shared" si="194"/>
        <v>330.69</v>
      </c>
      <c r="V337" s="43">
        <f t="shared" si="194"/>
        <v>330.69</v>
      </c>
      <c r="W337" s="43">
        <f t="shared" si="194"/>
        <v>330.69</v>
      </c>
      <c r="X337" s="43">
        <f t="shared" si="194"/>
        <v>330.69</v>
      </c>
      <c r="Y337" s="43">
        <f t="shared" si="194"/>
        <v>330.69</v>
      </c>
      <c r="Z337" s="43">
        <f t="shared" si="194"/>
        <v>330.69</v>
      </c>
      <c r="AA337" s="43">
        <f t="shared" si="194"/>
        <v>330.69</v>
      </c>
    </row>
    <row r="338" spans="1:27" ht="12.75" customHeight="1" collapsed="1" x14ac:dyDescent="0.2">
      <c r="A338" s="91" t="s">
        <v>558</v>
      </c>
      <c r="B338" s="27" t="str">
        <f>"10"&amp;"."&amp;$B$599&amp;"."&amp;$B$600</f>
        <v>10.02.2023</v>
      </c>
      <c r="C338" s="83" t="s">
        <v>74</v>
      </c>
      <c r="D338" s="84">
        <f>ROUND(((D339+D340+D342+D341)/1000),5)</f>
        <v>3.74031</v>
      </c>
      <c r="E338" s="84">
        <f>ROUND(((E339+E340+E342+E341)/1000),5)</f>
        <v>3.6918099999999998</v>
      </c>
      <c r="F338" s="84">
        <f>ROUND(((F339+F340+F342+F341)/1000),5)</f>
        <v>3.66052</v>
      </c>
      <c r="G338" s="84">
        <f t="shared" ref="G338:AA338" si="195">ROUND(((G339+G340+G342+G341)/1000),5)</f>
        <v>3.6612399999999998</v>
      </c>
      <c r="H338" s="84">
        <f t="shared" si="195"/>
        <v>3.72567</v>
      </c>
      <c r="I338" s="84">
        <f t="shared" si="195"/>
        <v>3.7991600000000001</v>
      </c>
      <c r="J338" s="84">
        <f t="shared" si="195"/>
        <v>4.0903499999999999</v>
      </c>
      <c r="K338" s="84">
        <f t="shared" si="195"/>
        <v>4.2061700000000002</v>
      </c>
      <c r="L338" s="84">
        <f t="shared" si="195"/>
        <v>4.2946499999999999</v>
      </c>
      <c r="M338" s="84">
        <f t="shared" si="195"/>
        <v>4.3341700000000003</v>
      </c>
      <c r="N338" s="84">
        <f t="shared" si="195"/>
        <v>4.3533999999999997</v>
      </c>
      <c r="O338" s="84">
        <f t="shared" si="195"/>
        <v>4.3788900000000002</v>
      </c>
      <c r="P338" s="84">
        <f t="shared" si="195"/>
        <v>4.3611899999999997</v>
      </c>
      <c r="Q338" s="84">
        <f t="shared" si="195"/>
        <v>4.36904</v>
      </c>
      <c r="R338" s="84">
        <f t="shared" si="195"/>
        <v>4.3598499999999998</v>
      </c>
      <c r="S338" s="84">
        <f t="shared" si="195"/>
        <v>4.3178299999999998</v>
      </c>
      <c r="T338" s="84">
        <f t="shared" si="195"/>
        <v>4.29284</v>
      </c>
      <c r="U338" s="84">
        <f t="shared" si="195"/>
        <v>4.3234599999999999</v>
      </c>
      <c r="V338" s="84">
        <f t="shared" si="195"/>
        <v>4.34863</v>
      </c>
      <c r="W338" s="84">
        <f t="shared" si="195"/>
        <v>4.3383200000000004</v>
      </c>
      <c r="X338" s="84">
        <f t="shared" si="195"/>
        <v>4.3109999999999999</v>
      </c>
      <c r="Y338" s="84">
        <f t="shared" si="195"/>
        <v>4.2503000000000002</v>
      </c>
      <c r="Z338" s="84">
        <f t="shared" si="195"/>
        <v>4.1408800000000001</v>
      </c>
      <c r="AA338" s="84">
        <f t="shared" si="195"/>
        <v>3.9676800000000001</v>
      </c>
    </row>
    <row r="339" spans="1:27" ht="12.75" hidden="1" customHeight="1" outlineLevel="1" x14ac:dyDescent="0.2">
      <c r="A339" s="92" t="s">
        <v>559</v>
      </c>
      <c r="B339" s="62" t="s">
        <v>231</v>
      </c>
      <c r="C339" s="42" t="s">
        <v>77</v>
      </c>
      <c r="D339" s="43">
        <v>1181.96</v>
      </c>
      <c r="E339" s="43">
        <v>1133.46</v>
      </c>
      <c r="F339" s="43">
        <v>1102.17</v>
      </c>
      <c r="G339" s="43">
        <v>1102.8900000000001</v>
      </c>
      <c r="H339" s="43">
        <v>1167.32</v>
      </c>
      <c r="I339" s="43">
        <v>1240.81</v>
      </c>
      <c r="J339" s="43">
        <v>1532</v>
      </c>
      <c r="K339" s="43">
        <v>1647.82</v>
      </c>
      <c r="L339" s="43">
        <v>1736.3</v>
      </c>
      <c r="M339" s="43">
        <v>1775.82</v>
      </c>
      <c r="N339" s="43">
        <v>1795.05</v>
      </c>
      <c r="O339" s="43">
        <v>1820.54</v>
      </c>
      <c r="P339" s="43">
        <v>1802.84</v>
      </c>
      <c r="Q339" s="43">
        <v>1810.69</v>
      </c>
      <c r="R339" s="43">
        <v>1801.5</v>
      </c>
      <c r="S339" s="43">
        <v>1759.48</v>
      </c>
      <c r="T339" s="43">
        <v>1734.49</v>
      </c>
      <c r="U339" s="43">
        <v>1765.11</v>
      </c>
      <c r="V339" s="43">
        <v>1790.28</v>
      </c>
      <c r="W339" s="43">
        <v>1779.97</v>
      </c>
      <c r="X339" s="43">
        <v>1752.65</v>
      </c>
      <c r="Y339" s="43">
        <v>1691.95</v>
      </c>
      <c r="Z339" s="43">
        <v>1582.53</v>
      </c>
      <c r="AA339" s="43">
        <v>1409.33</v>
      </c>
    </row>
    <row r="340" spans="1:27" ht="12.75" hidden="1" customHeight="1" outlineLevel="1" x14ac:dyDescent="0.2">
      <c r="A340" s="92" t="s">
        <v>560</v>
      </c>
      <c r="B340" s="62" t="s">
        <v>88</v>
      </c>
      <c r="C340" s="42" t="s">
        <v>77</v>
      </c>
      <c r="D340" s="43">
        <f>$D$295</f>
        <v>2222.89</v>
      </c>
      <c r="E340" s="43">
        <f t="shared" ref="E340:AA340" si="196">$D$295</f>
        <v>2222.89</v>
      </c>
      <c r="F340" s="43">
        <f t="shared" si="196"/>
        <v>2222.89</v>
      </c>
      <c r="G340" s="43">
        <f t="shared" si="196"/>
        <v>2222.89</v>
      </c>
      <c r="H340" s="43">
        <f t="shared" si="196"/>
        <v>2222.89</v>
      </c>
      <c r="I340" s="43">
        <f t="shared" si="196"/>
        <v>2222.89</v>
      </c>
      <c r="J340" s="43">
        <f t="shared" si="196"/>
        <v>2222.89</v>
      </c>
      <c r="K340" s="43">
        <f t="shared" si="196"/>
        <v>2222.89</v>
      </c>
      <c r="L340" s="43">
        <f t="shared" si="196"/>
        <v>2222.89</v>
      </c>
      <c r="M340" s="43">
        <f t="shared" si="196"/>
        <v>2222.89</v>
      </c>
      <c r="N340" s="43">
        <f t="shared" si="196"/>
        <v>2222.89</v>
      </c>
      <c r="O340" s="43">
        <f t="shared" si="196"/>
        <v>2222.89</v>
      </c>
      <c r="P340" s="43">
        <f t="shared" si="196"/>
        <v>2222.89</v>
      </c>
      <c r="Q340" s="43">
        <f t="shared" si="196"/>
        <v>2222.89</v>
      </c>
      <c r="R340" s="43">
        <f t="shared" si="196"/>
        <v>2222.89</v>
      </c>
      <c r="S340" s="43">
        <f t="shared" si="196"/>
        <v>2222.89</v>
      </c>
      <c r="T340" s="43">
        <f t="shared" si="196"/>
        <v>2222.89</v>
      </c>
      <c r="U340" s="43">
        <f t="shared" si="196"/>
        <v>2222.89</v>
      </c>
      <c r="V340" s="43">
        <f t="shared" si="196"/>
        <v>2222.89</v>
      </c>
      <c r="W340" s="43">
        <f t="shared" si="196"/>
        <v>2222.89</v>
      </c>
      <c r="X340" s="43">
        <f t="shared" si="196"/>
        <v>2222.89</v>
      </c>
      <c r="Y340" s="43">
        <f t="shared" si="196"/>
        <v>2222.89</v>
      </c>
      <c r="Z340" s="43">
        <f t="shared" si="196"/>
        <v>2222.89</v>
      </c>
      <c r="AA340" s="43">
        <f t="shared" si="196"/>
        <v>2222.89</v>
      </c>
    </row>
    <row r="341" spans="1:27" ht="12.75" hidden="1" customHeight="1" outlineLevel="1" x14ac:dyDescent="0.2">
      <c r="A341" s="92" t="s">
        <v>561</v>
      </c>
      <c r="B341" s="62" t="s">
        <v>81</v>
      </c>
      <c r="C341" s="42" t="s">
        <v>77</v>
      </c>
      <c r="D341" s="43">
        <v>4.7699999999999996</v>
      </c>
      <c r="E341" s="43">
        <v>4.7699999999999996</v>
      </c>
      <c r="F341" s="43">
        <v>4.7699999999999996</v>
      </c>
      <c r="G341" s="43">
        <v>4.7699999999999996</v>
      </c>
      <c r="H341" s="43">
        <v>4.7699999999999996</v>
      </c>
      <c r="I341" s="43">
        <v>4.7699999999999996</v>
      </c>
      <c r="J341" s="43">
        <v>4.7699999999999996</v>
      </c>
      <c r="K341" s="43">
        <v>4.7699999999999996</v>
      </c>
      <c r="L341" s="43">
        <v>4.7699999999999996</v>
      </c>
      <c r="M341" s="43">
        <v>4.7699999999999996</v>
      </c>
      <c r="N341" s="43">
        <v>4.7699999999999996</v>
      </c>
      <c r="O341" s="43">
        <v>4.7699999999999996</v>
      </c>
      <c r="P341" s="43">
        <v>4.7699999999999996</v>
      </c>
      <c r="Q341" s="43">
        <v>4.7699999999999996</v>
      </c>
      <c r="R341" s="43">
        <v>4.7699999999999996</v>
      </c>
      <c r="S341" s="43">
        <v>4.7699999999999996</v>
      </c>
      <c r="T341" s="43">
        <v>4.7699999999999996</v>
      </c>
      <c r="U341" s="43">
        <v>4.7699999999999996</v>
      </c>
      <c r="V341" s="43">
        <v>4.7699999999999996</v>
      </c>
      <c r="W341" s="43">
        <v>4.7699999999999996</v>
      </c>
      <c r="X341" s="43">
        <v>4.7699999999999996</v>
      </c>
      <c r="Y341" s="43">
        <v>4.7699999999999996</v>
      </c>
      <c r="Z341" s="43">
        <v>4.7699999999999996</v>
      </c>
      <c r="AA341" s="43">
        <v>4.7699999999999996</v>
      </c>
    </row>
    <row r="342" spans="1:27" ht="12.75" hidden="1" customHeight="1" outlineLevel="1" x14ac:dyDescent="0.2">
      <c r="A342" s="92" t="s">
        <v>562</v>
      </c>
      <c r="B342" s="62" t="s">
        <v>79</v>
      </c>
      <c r="C342" s="42" t="s">
        <v>77</v>
      </c>
      <c r="D342" s="43">
        <f>$D$11</f>
        <v>330.69</v>
      </c>
      <c r="E342" s="43">
        <f t="shared" ref="E342:AA342" si="197">$D$11</f>
        <v>330.69</v>
      </c>
      <c r="F342" s="43">
        <f t="shared" si="197"/>
        <v>330.69</v>
      </c>
      <c r="G342" s="43">
        <f t="shared" si="197"/>
        <v>330.69</v>
      </c>
      <c r="H342" s="43">
        <f t="shared" si="197"/>
        <v>330.69</v>
      </c>
      <c r="I342" s="43">
        <f t="shared" si="197"/>
        <v>330.69</v>
      </c>
      <c r="J342" s="43">
        <f t="shared" si="197"/>
        <v>330.69</v>
      </c>
      <c r="K342" s="43">
        <f t="shared" si="197"/>
        <v>330.69</v>
      </c>
      <c r="L342" s="43">
        <f t="shared" si="197"/>
        <v>330.69</v>
      </c>
      <c r="M342" s="43">
        <f t="shared" si="197"/>
        <v>330.69</v>
      </c>
      <c r="N342" s="43">
        <f t="shared" si="197"/>
        <v>330.69</v>
      </c>
      <c r="O342" s="43">
        <f t="shared" si="197"/>
        <v>330.69</v>
      </c>
      <c r="P342" s="43">
        <f t="shared" si="197"/>
        <v>330.69</v>
      </c>
      <c r="Q342" s="43">
        <f t="shared" si="197"/>
        <v>330.69</v>
      </c>
      <c r="R342" s="43">
        <f t="shared" si="197"/>
        <v>330.69</v>
      </c>
      <c r="S342" s="43">
        <f t="shared" si="197"/>
        <v>330.69</v>
      </c>
      <c r="T342" s="43">
        <f t="shared" si="197"/>
        <v>330.69</v>
      </c>
      <c r="U342" s="43">
        <f t="shared" si="197"/>
        <v>330.69</v>
      </c>
      <c r="V342" s="43">
        <f t="shared" si="197"/>
        <v>330.69</v>
      </c>
      <c r="W342" s="43">
        <f t="shared" si="197"/>
        <v>330.69</v>
      </c>
      <c r="X342" s="43">
        <f t="shared" si="197"/>
        <v>330.69</v>
      </c>
      <c r="Y342" s="43">
        <f t="shared" si="197"/>
        <v>330.69</v>
      </c>
      <c r="Z342" s="43">
        <f t="shared" si="197"/>
        <v>330.69</v>
      </c>
      <c r="AA342" s="43">
        <f t="shared" si="197"/>
        <v>330.69</v>
      </c>
    </row>
    <row r="343" spans="1:27" ht="12.75" customHeight="1" collapsed="1" x14ac:dyDescent="0.2">
      <c r="A343" s="91" t="s">
        <v>563</v>
      </c>
      <c r="B343" s="27" t="str">
        <f>"11"&amp;"."&amp;$B$599&amp;"."&amp;$B$600</f>
        <v>11.02.2023</v>
      </c>
      <c r="C343" s="83" t="s">
        <v>74</v>
      </c>
      <c r="D343" s="84">
        <f>ROUND(((D344+D345+D347+D346)/1000),5)</f>
        <v>3.8323900000000002</v>
      </c>
      <c r="E343" s="84">
        <f>ROUND(((E344+E345+E347+E346)/1000),5)</f>
        <v>3.7945099999999998</v>
      </c>
      <c r="F343" s="84">
        <f>ROUND(((F344+F345+F347+F346)/1000),5)</f>
        <v>3.77393</v>
      </c>
      <c r="G343" s="84">
        <f t="shared" ref="G343:AA343" si="198">ROUND(((G344+G345+G347+G346)/1000),5)</f>
        <v>3.76044</v>
      </c>
      <c r="H343" s="84">
        <f t="shared" si="198"/>
        <v>3.7730700000000001</v>
      </c>
      <c r="I343" s="84">
        <f t="shared" si="198"/>
        <v>3.7898299999999998</v>
      </c>
      <c r="J343" s="84">
        <f t="shared" si="198"/>
        <v>3.8520799999999999</v>
      </c>
      <c r="K343" s="84">
        <f t="shared" si="198"/>
        <v>4.11625</v>
      </c>
      <c r="L343" s="84">
        <f t="shared" si="198"/>
        <v>4.2118399999999996</v>
      </c>
      <c r="M343" s="84">
        <f t="shared" si="198"/>
        <v>4.3542500000000004</v>
      </c>
      <c r="N343" s="84">
        <f t="shared" si="198"/>
        <v>4.4001799999999998</v>
      </c>
      <c r="O343" s="84">
        <f t="shared" si="198"/>
        <v>4.4127000000000001</v>
      </c>
      <c r="P343" s="84">
        <f t="shared" si="198"/>
        <v>4.4091699999999996</v>
      </c>
      <c r="Q343" s="84">
        <f t="shared" si="198"/>
        <v>4.4054000000000002</v>
      </c>
      <c r="R343" s="84">
        <f t="shared" si="198"/>
        <v>4.3990200000000002</v>
      </c>
      <c r="S343" s="84">
        <f t="shared" si="198"/>
        <v>4.3609200000000001</v>
      </c>
      <c r="T343" s="84">
        <f t="shared" si="198"/>
        <v>4.3832700000000004</v>
      </c>
      <c r="U343" s="84">
        <f t="shared" si="198"/>
        <v>4.41784</v>
      </c>
      <c r="V343" s="84">
        <f t="shared" si="198"/>
        <v>4.4414499999999997</v>
      </c>
      <c r="W343" s="84">
        <f t="shared" si="198"/>
        <v>4.4097499999999998</v>
      </c>
      <c r="X343" s="84">
        <f t="shared" si="198"/>
        <v>4.3947099999999999</v>
      </c>
      <c r="Y343" s="84">
        <f t="shared" si="198"/>
        <v>4.2804000000000002</v>
      </c>
      <c r="Z343" s="84">
        <f t="shared" si="198"/>
        <v>4.1741799999999998</v>
      </c>
      <c r="AA343" s="84">
        <f t="shared" si="198"/>
        <v>4.0603199999999999</v>
      </c>
    </row>
    <row r="344" spans="1:27" ht="12.75" hidden="1" customHeight="1" outlineLevel="1" x14ac:dyDescent="0.2">
      <c r="A344" s="92" t="s">
        <v>564</v>
      </c>
      <c r="B344" s="62" t="s">
        <v>231</v>
      </c>
      <c r="C344" s="42" t="s">
        <v>77</v>
      </c>
      <c r="D344" s="43">
        <v>1274.04</v>
      </c>
      <c r="E344" s="43">
        <v>1236.1600000000001</v>
      </c>
      <c r="F344" s="43">
        <v>1215.58</v>
      </c>
      <c r="G344" s="43">
        <v>1202.0899999999999</v>
      </c>
      <c r="H344" s="43">
        <v>1214.72</v>
      </c>
      <c r="I344" s="43">
        <v>1231.48</v>
      </c>
      <c r="J344" s="43">
        <v>1293.73</v>
      </c>
      <c r="K344" s="43">
        <v>1557.9</v>
      </c>
      <c r="L344" s="43">
        <v>1653.49</v>
      </c>
      <c r="M344" s="43">
        <v>1795.9</v>
      </c>
      <c r="N344" s="43">
        <v>1841.83</v>
      </c>
      <c r="O344" s="43">
        <v>1854.35</v>
      </c>
      <c r="P344" s="43">
        <v>1850.82</v>
      </c>
      <c r="Q344" s="43">
        <v>1847.05</v>
      </c>
      <c r="R344" s="43">
        <v>1840.67</v>
      </c>
      <c r="S344" s="43">
        <v>1802.57</v>
      </c>
      <c r="T344" s="43">
        <v>1824.92</v>
      </c>
      <c r="U344" s="43">
        <v>1859.49</v>
      </c>
      <c r="V344" s="43">
        <v>1883.1</v>
      </c>
      <c r="W344" s="43">
        <v>1851.4</v>
      </c>
      <c r="X344" s="43">
        <v>1836.36</v>
      </c>
      <c r="Y344" s="43">
        <v>1722.05</v>
      </c>
      <c r="Z344" s="43">
        <v>1615.83</v>
      </c>
      <c r="AA344" s="43">
        <v>1501.97</v>
      </c>
    </row>
    <row r="345" spans="1:27" ht="12.75" hidden="1" customHeight="1" outlineLevel="1" x14ac:dyDescent="0.2">
      <c r="A345" s="92" t="s">
        <v>565</v>
      </c>
      <c r="B345" s="62" t="s">
        <v>88</v>
      </c>
      <c r="C345" s="42" t="s">
        <v>77</v>
      </c>
      <c r="D345" s="43">
        <f>$D$295</f>
        <v>2222.89</v>
      </c>
      <c r="E345" s="43">
        <f t="shared" ref="E345:AA345" si="199">$D$295</f>
        <v>2222.89</v>
      </c>
      <c r="F345" s="43">
        <f t="shared" si="199"/>
        <v>2222.89</v>
      </c>
      <c r="G345" s="43">
        <f t="shared" si="199"/>
        <v>2222.89</v>
      </c>
      <c r="H345" s="43">
        <f t="shared" si="199"/>
        <v>2222.89</v>
      </c>
      <c r="I345" s="43">
        <f t="shared" si="199"/>
        <v>2222.89</v>
      </c>
      <c r="J345" s="43">
        <f t="shared" si="199"/>
        <v>2222.89</v>
      </c>
      <c r="K345" s="43">
        <f t="shared" si="199"/>
        <v>2222.89</v>
      </c>
      <c r="L345" s="43">
        <f t="shared" si="199"/>
        <v>2222.89</v>
      </c>
      <c r="M345" s="43">
        <f t="shared" si="199"/>
        <v>2222.89</v>
      </c>
      <c r="N345" s="43">
        <f t="shared" si="199"/>
        <v>2222.89</v>
      </c>
      <c r="O345" s="43">
        <f t="shared" si="199"/>
        <v>2222.89</v>
      </c>
      <c r="P345" s="43">
        <f t="shared" si="199"/>
        <v>2222.89</v>
      </c>
      <c r="Q345" s="43">
        <f t="shared" si="199"/>
        <v>2222.89</v>
      </c>
      <c r="R345" s="43">
        <f t="shared" si="199"/>
        <v>2222.89</v>
      </c>
      <c r="S345" s="43">
        <f t="shared" si="199"/>
        <v>2222.89</v>
      </c>
      <c r="T345" s="43">
        <f t="shared" si="199"/>
        <v>2222.89</v>
      </c>
      <c r="U345" s="43">
        <f t="shared" si="199"/>
        <v>2222.89</v>
      </c>
      <c r="V345" s="43">
        <f t="shared" si="199"/>
        <v>2222.89</v>
      </c>
      <c r="W345" s="43">
        <f t="shared" si="199"/>
        <v>2222.89</v>
      </c>
      <c r="X345" s="43">
        <f t="shared" si="199"/>
        <v>2222.89</v>
      </c>
      <c r="Y345" s="43">
        <f t="shared" si="199"/>
        <v>2222.89</v>
      </c>
      <c r="Z345" s="43">
        <f t="shared" si="199"/>
        <v>2222.89</v>
      </c>
      <c r="AA345" s="43">
        <f t="shared" si="199"/>
        <v>2222.89</v>
      </c>
    </row>
    <row r="346" spans="1:27" ht="12.75" hidden="1" customHeight="1" outlineLevel="1" x14ac:dyDescent="0.2">
      <c r="A346" s="92" t="s">
        <v>566</v>
      </c>
      <c r="B346" s="62" t="s">
        <v>81</v>
      </c>
      <c r="C346" s="42" t="s">
        <v>77</v>
      </c>
      <c r="D346" s="43">
        <v>4.7699999999999996</v>
      </c>
      <c r="E346" s="43">
        <v>4.7699999999999996</v>
      </c>
      <c r="F346" s="43">
        <v>4.7699999999999996</v>
      </c>
      <c r="G346" s="43">
        <v>4.7699999999999996</v>
      </c>
      <c r="H346" s="43">
        <v>4.7699999999999996</v>
      </c>
      <c r="I346" s="43">
        <v>4.7699999999999996</v>
      </c>
      <c r="J346" s="43">
        <v>4.7699999999999996</v>
      </c>
      <c r="K346" s="43">
        <v>4.7699999999999996</v>
      </c>
      <c r="L346" s="43">
        <v>4.7699999999999996</v>
      </c>
      <c r="M346" s="43">
        <v>4.7699999999999996</v>
      </c>
      <c r="N346" s="43">
        <v>4.7699999999999996</v>
      </c>
      <c r="O346" s="43">
        <v>4.7699999999999996</v>
      </c>
      <c r="P346" s="43">
        <v>4.7699999999999996</v>
      </c>
      <c r="Q346" s="43">
        <v>4.7699999999999996</v>
      </c>
      <c r="R346" s="43">
        <v>4.7699999999999996</v>
      </c>
      <c r="S346" s="43">
        <v>4.7699999999999996</v>
      </c>
      <c r="T346" s="43">
        <v>4.7699999999999996</v>
      </c>
      <c r="U346" s="43">
        <v>4.7699999999999996</v>
      </c>
      <c r="V346" s="43">
        <v>4.7699999999999996</v>
      </c>
      <c r="W346" s="43">
        <v>4.7699999999999996</v>
      </c>
      <c r="X346" s="43">
        <v>4.7699999999999996</v>
      </c>
      <c r="Y346" s="43">
        <v>4.7699999999999996</v>
      </c>
      <c r="Z346" s="43">
        <v>4.7699999999999996</v>
      </c>
      <c r="AA346" s="43">
        <v>4.7699999999999996</v>
      </c>
    </row>
    <row r="347" spans="1:27" ht="12.75" hidden="1" customHeight="1" outlineLevel="1" x14ac:dyDescent="0.2">
      <c r="A347" s="92" t="s">
        <v>567</v>
      </c>
      <c r="B347" s="62" t="s">
        <v>79</v>
      </c>
      <c r="C347" s="42" t="s">
        <v>77</v>
      </c>
      <c r="D347" s="43">
        <f>$D$11</f>
        <v>330.69</v>
      </c>
      <c r="E347" s="43">
        <f t="shared" ref="E347:AA347" si="200">$D$11</f>
        <v>330.69</v>
      </c>
      <c r="F347" s="43">
        <f t="shared" si="200"/>
        <v>330.69</v>
      </c>
      <c r="G347" s="43">
        <f t="shared" si="200"/>
        <v>330.69</v>
      </c>
      <c r="H347" s="43">
        <f t="shared" si="200"/>
        <v>330.69</v>
      </c>
      <c r="I347" s="43">
        <f t="shared" si="200"/>
        <v>330.69</v>
      </c>
      <c r="J347" s="43">
        <f t="shared" si="200"/>
        <v>330.69</v>
      </c>
      <c r="K347" s="43">
        <f t="shared" si="200"/>
        <v>330.69</v>
      </c>
      <c r="L347" s="43">
        <f t="shared" si="200"/>
        <v>330.69</v>
      </c>
      <c r="M347" s="43">
        <f t="shared" si="200"/>
        <v>330.69</v>
      </c>
      <c r="N347" s="43">
        <f t="shared" si="200"/>
        <v>330.69</v>
      </c>
      <c r="O347" s="43">
        <f t="shared" si="200"/>
        <v>330.69</v>
      </c>
      <c r="P347" s="43">
        <f t="shared" si="200"/>
        <v>330.69</v>
      </c>
      <c r="Q347" s="43">
        <f t="shared" si="200"/>
        <v>330.69</v>
      </c>
      <c r="R347" s="43">
        <f t="shared" si="200"/>
        <v>330.69</v>
      </c>
      <c r="S347" s="43">
        <f t="shared" si="200"/>
        <v>330.69</v>
      </c>
      <c r="T347" s="43">
        <f t="shared" si="200"/>
        <v>330.69</v>
      </c>
      <c r="U347" s="43">
        <f t="shared" si="200"/>
        <v>330.69</v>
      </c>
      <c r="V347" s="43">
        <f t="shared" si="200"/>
        <v>330.69</v>
      </c>
      <c r="W347" s="43">
        <f t="shared" si="200"/>
        <v>330.69</v>
      </c>
      <c r="X347" s="43">
        <f t="shared" si="200"/>
        <v>330.69</v>
      </c>
      <c r="Y347" s="43">
        <f t="shared" si="200"/>
        <v>330.69</v>
      </c>
      <c r="Z347" s="43">
        <f t="shared" si="200"/>
        <v>330.69</v>
      </c>
      <c r="AA347" s="43">
        <f t="shared" si="200"/>
        <v>330.69</v>
      </c>
    </row>
    <row r="348" spans="1:27" ht="12.75" customHeight="1" collapsed="1" x14ac:dyDescent="0.2">
      <c r="A348" s="91" t="s">
        <v>568</v>
      </c>
      <c r="B348" s="27" t="str">
        <f>"12"&amp;"."&amp;$B$599&amp;"."&amp;$B$600</f>
        <v>12.02.2023</v>
      </c>
      <c r="C348" s="83" t="s">
        <v>74</v>
      </c>
      <c r="D348" s="84">
        <f>ROUND(((D349+D350+D352+D351)/1000),5)</f>
        <v>3.8166799999999999</v>
      </c>
      <c r="E348" s="84">
        <f>ROUND(((E349+E350+E352+E351)/1000),5)</f>
        <v>3.7653799999999999</v>
      </c>
      <c r="F348" s="84">
        <f>ROUND(((F349+F350+F352+F351)/1000),5)</f>
        <v>3.7621799999999999</v>
      </c>
      <c r="G348" s="84">
        <f t="shared" ref="G348:AA348" si="201">ROUND(((G349+G350+G352+G351)/1000),5)</f>
        <v>3.7508499999999998</v>
      </c>
      <c r="H348" s="84">
        <f t="shared" si="201"/>
        <v>3.75406</v>
      </c>
      <c r="I348" s="84">
        <f t="shared" si="201"/>
        <v>3.7642000000000002</v>
      </c>
      <c r="J348" s="84">
        <f t="shared" si="201"/>
        <v>3.7645499999999998</v>
      </c>
      <c r="K348" s="84">
        <f t="shared" si="201"/>
        <v>3.86496</v>
      </c>
      <c r="L348" s="84">
        <f t="shared" si="201"/>
        <v>4.1289400000000001</v>
      </c>
      <c r="M348" s="84">
        <f t="shared" si="201"/>
        <v>4.2433699999999996</v>
      </c>
      <c r="N348" s="84">
        <f t="shared" si="201"/>
        <v>4.2915400000000004</v>
      </c>
      <c r="O348" s="84">
        <f t="shared" si="201"/>
        <v>4.3100399999999999</v>
      </c>
      <c r="P348" s="84">
        <f t="shared" si="201"/>
        <v>4.3103600000000002</v>
      </c>
      <c r="Q348" s="84">
        <f t="shared" si="201"/>
        <v>4.31135</v>
      </c>
      <c r="R348" s="84">
        <f t="shared" si="201"/>
        <v>4.3558300000000001</v>
      </c>
      <c r="S348" s="84">
        <f t="shared" si="201"/>
        <v>4.3435600000000001</v>
      </c>
      <c r="T348" s="84">
        <f t="shared" si="201"/>
        <v>4.4177600000000004</v>
      </c>
      <c r="U348" s="84">
        <f t="shared" si="201"/>
        <v>4.4406299999999996</v>
      </c>
      <c r="V348" s="84">
        <f t="shared" si="201"/>
        <v>4.4832799999999997</v>
      </c>
      <c r="W348" s="84">
        <f t="shared" si="201"/>
        <v>4.45763</v>
      </c>
      <c r="X348" s="84">
        <f t="shared" si="201"/>
        <v>4.4141399999999997</v>
      </c>
      <c r="Y348" s="84">
        <f t="shared" si="201"/>
        <v>4.3226899999999997</v>
      </c>
      <c r="Z348" s="84">
        <f t="shared" si="201"/>
        <v>4.1888800000000002</v>
      </c>
      <c r="AA348" s="84">
        <f t="shared" si="201"/>
        <v>3.9362200000000001</v>
      </c>
    </row>
    <row r="349" spans="1:27" ht="12.75" hidden="1" customHeight="1" outlineLevel="1" x14ac:dyDescent="0.2">
      <c r="A349" s="92" t="s">
        <v>569</v>
      </c>
      <c r="B349" s="62" t="s">
        <v>231</v>
      </c>
      <c r="C349" s="42" t="s">
        <v>77</v>
      </c>
      <c r="D349" s="43">
        <v>1258.33</v>
      </c>
      <c r="E349" s="43">
        <v>1207.03</v>
      </c>
      <c r="F349" s="43">
        <v>1203.83</v>
      </c>
      <c r="G349" s="43">
        <v>1192.5</v>
      </c>
      <c r="H349" s="43">
        <v>1195.71</v>
      </c>
      <c r="I349" s="43">
        <v>1205.8499999999999</v>
      </c>
      <c r="J349" s="43">
        <v>1206.2</v>
      </c>
      <c r="K349" s="43">
        <v>1306.6099999999999</v>
      </c>
      <c r="L349" s="43">
        <v>1570.59</v>
      </c>
      <c r="M349" s="43">
        <v>1685.02</v>
      </c>
      <c r="N349" s="43">
        <v>1733.19</v>
      </c>
      <c r="O349" s="43">
        <v>1751.69</v>
      </c>
      <c r="P349" s="43">
        <v>1752.01</v>
      </c>
      <c r="Q349" s="43">
        <v>1753</v>
      </c>
      <c r="R349" s="43">
        <v>1797.48</v>
      </c>
      <c r="S349" s="43">
        <v>1785.21</v>
      </c>
      <c r="T349" s="43">
        <v>1859.41</v>
      </c>
      <c r="U349" s="43">
        <v>1882.28</v>
      </c>
      <c r="V349" s="43">
        <v>1924.93</v>
      </c>
      <c r="W349" s="43">
        <v>1899.28</v>
      </c>
      <c r="X349" s="43">
        <v>1855.79</v>
      </c>
      <c r="Y349" s="43">
        <v>1764.34</v>
      </c>
      <c r="Z349" s="43">
        <v>1630.53</v>
      </c>
      <c r="AA349" s="43">
        <v>1377.87</v>
      </c>
    </row>
    <row r="350" spans="1:27" ht="12.75" hidden="1" customHeight="1" outlineLevel="1" x14ac:dyDescent="0.2">
      <c r="A350" s="92" t="s">
        <v>570</v>
      </c>
      <c r="B350" s="62" t="s">
        <v>88</v>
      </c>
      <c r="C350" s="42" t="s">
        <v>77</v>
      </c>
      <c r="D350" s="43">
        <f>$D$295</f>
        <v>2222.89</v>
      </c>
      <c r="E350" s="43">
        <f t="shared" ref="E350:AA350" si="202">$D$295</f>
        <v>2222.89</v>
      </c>
      <c r="F350" s="43">
        <f t="shared" si="202"/>
        <v>2222.89</v>
      </c>
      <c r="G350" s="43">
        <f t="shared" si="202"/>
        <v>2222.89</v>
      </c>
      <c r="H350" s="43">
        <f t="shared" si="202"/>
        <v>2222.89</v>
      </c>
      <c r="I350" s="43">
        <f t="shared" si="202"/>
        <v>2222.89</v>
      </c>
      <c r="J350" s="43">
        <f t="shared" si="202"/>
        <v>2222.89</v>
      </c>
      <c r="K350" s="43">
        <f t="shared" si="202"/>
        <v>2222.89</v>
      </c>
      <c r="L350" s="43">
        <f t="shared" si="202"/>
        <v>2222.89</v>
      </c>
      <c r="M350" s="43">
        <f t="shared" si="202"/>
        <v>2222.89</v>
      </c>
      <c r="N350" s="43">
        <f t="shared" si="202"/>
        <v>2222.89</v>
      </c>
      <c r="O350" s="43">
        <f t="shared" si="202"/>
        <v>2222.89</v>
      </c>
      <c r="P350" s="43">
        <f t="shared" si="202"/>
        <v>2222.89</v>
      </c>
      <c r="Q350" s="43">
        <f t="shared" si="202"/>
        <v>2222.89</v>
      </c>
      <c r="R350" s="43">
        <f t="shared" si="202"/>
        <v>2222.89</v>
      </c>
      <c r="S350" s="43">
        <f t="shared" si="202"/>
        <v>2222.89</v>
      </c>
      <c r="T350" s="43">
        <f t="shared" si="202"/>
        <v>2222.89</v>
      </c>
      <c r="U350" s="43">
        <f t="shared" si="202"/>
        <v>2222.89</v>
      </c>
      <c r="V350" s="43">
        <f t="shared" si="202"/>
        <v>2222.89</v>
      </c>
      <c r="W350" s="43">
        <f t="shared" si="202"/>
        <v>2222.89</v>
      </c>
      <c r="X350" s="43">
        <f t="shared" si="202"/>
        <v>2222.89</v>
      </c>
      <c r="Y350" s="43">
        <f t="shared" si="202"/>
        <v>2222.89</v>
      </c>
      <c r="Z350" s="43">
        <f t="shared" si="202"/>
        <v>2222.89</v>
      </c>
      <c r="AA350" s="43">
        <f t="shared" si="202"/>
        <v>2222.89</v>
      </c>
    </row>
    <row r="351" spans="1:27" ht="12.75" hidden="1" customHeight="1" outlineLevel="1" x14ac:dyDescent="0.2">
      <c r="A351" s="92" t="s">
        <v>571</v>
      </c>
      <c r="B351" s="62" t="s">
        <v>81</v>
      </c>
      <c r="C351" s="42" t="s">
        <v>77</v>
      </c>
      <c r="D351" s="43">
        <v>4.7699999999999996</v>
      </c>
      <c r="E351" s="43">
        <v>4.7699999999999996</v>
      </c>
      <c r="F351" s="43">
        <v>4.7699999999999996</v>
      </c>
      <c r="G351" s="43">
        <v>4.7699999999999996</v>
      </c>
      <c r="H351" s="43">
        <v>4.7699999999999996</v>
      </c>
      <c r="I351" s="43">
        <v>4.7699999999999996</v>
      </c>
      <c r="J351" s="43">
        <v>4.7699999999999996</v>
      </c>
      <c r="K351" s="43">
        <v>4.7699999999999996</v>
      </c>
      <c r="L351" s="43">
        <v>4.7699999999999996</v>
      </c>
      <c r="M351" s="43">
        <v>4.7699999999999996</v>
      </c>
      <c r="N351" s="43">
        <v>4.7699999999999996</v>
      </c>
      <c r="O351" s="43">
        <v>4.7699999999999996</v>
      </c>
      <c r="P351" s="43">
        <v>4.7699999999999996</v>
      </c>
      <c r="Q351" s="43">
        <v>4.7699999999999996</v>
      </c>
      <c r="R351" s="43">
        <v>4.7699999999999996</v>
      </c>
      <c r="S351" s="43">
        <v>4.7699999999999996</v>
      </c>
      <c r="T351" s="43">
        <v>4.7699999999999996</v>
      </c>
      <c r="U351" s="43">
        <v>4.7699999999999996</v>
      </c>
      <c r="V351" s="43">
        <v>4.7699999999999996</v>
      </c>
      <c r="W351" s="43">
        <v>4.7699999999999996</v>
      </c>
      <c r="X351" s="43">
        <v>4.7699999999999996</v>
      </c>
      <c r="Y351" s="43">
        <v>4.7699999999999996</v>
      </c>
      <c r="Z351" s="43">
        <v>4.7699999999999996</v>
      </c>
      <c r="AA351" s="43">
        <v>4.7699999999999996</v>
      </c>
    </row>
    <row r="352" spans="1:27" ht="12.75" hidden="1" customHeight="1" outlineLevel="1" x14ac:dyDescent="0.2">
      <c r="A352" s="92" t="s">
        <v>572</v>
      </c>
      <c r="B352" s="62" t="s">
        <v>79</v>
      </c>
      <c r="C352" s="42" t="s">
        <v>77</v>
      </c>
      <c r="D352" s="43">
        <f>$D$11</f>
        <v>330.69</v>
      </c>
      <c r="E352" s="43">
        <f t="shared" ref="E352:AA352" si="203">$D$11</f>
        <v>330.69</v>
      </c>
      <c r="F352" s="43">
        <f t="shared" si="203"/>
        <v>330.69</v>
      </c>
      <c r="G352" s="43">
        <f t="shared" si="203"/>
        <v>330.69</v>
      </c>
      <c r="H352" s="43">
        <f t="shared" si="203"/>
        <v>330.69</v>
      </c>
      <c r="I352" s="43">
        <f t="shared" si="203"/>
        <v>330.69</v>
      </c>
      <c r="J352" s="43">
        <f t="shared" si="203"/>
        <v>330.69</v>
      </c>
      <c r="K352" s="43">
        <f t="shared" si="203"/>
        <v>330.69</v>
      </c>
      <c r="L352" s="43">
        <f t="shared" si="203"/>
        <v>330.69</v>
      </c>
      <c r="M352" s="43">
        <f t="shared" si="203"/>
        <v>330.69</v>
      </c>
      <c r="N352" s="43">
        <f t="shared" si="203"/>
        <v>330.69</v>
      </c>
      <c r="O352" s="43">
        <f t="shared" si="203"/>
        <v>330.69</v>
      </c>
      <c r="P352" s="43">
        <f t="shared" si="203"/>
        <v>330.69</v>
      </c>
      <c r="Q352" s="43">
        <f t="shared" si="203"/>
        <v>330.69</v>
      </c>
      <c r="R352" s="43">
        <f t="shared" si="203"/>
        <v>330.69</v>
      </c>
      <c r="S352" s="43">
        <f t="shared" si="203"/>
        <v>330.69</v>
      </c>
      <c r="T352" s="43">
        <f t="shared" si="203"/>
        <v>330.69</v>
      </c>
      <c r="U352" s="43">
        <f t="shared" si="203"/>
        <v>330.69</v>
      </c>
      <c r="V352" s="43">
        <f t="shared" si="203"/>
        <v>330.69</v>
      </c>
      <c r="W352" s="43">
        <f t="shared" si="203"/>
        <v>330.69</v>
      </c>
      <c r="X352" s="43">
        <f t="shared" si="203"/>
        <v>330.69</v>
      </c>
      <c r="Y352" s="43">
        <f t="shared" si="203"/>
        <v>330.69</v>
      </c>
      <c r="Z352" s="43">
        <f t="shared" si="203"/>
        <v>330.69</v>
      </c>
      <c r="AA352" s="43">
        <f t="shared" si="203"/>
        <v>330.69</v>
      </c>
    </row>
    <row r="353" spans="1:27" ht="12.75" customHeight="1" collapsed="1" x14ac:dyDescent="0.2">
      <c r="A353" s="91" t="s">
        <v>573</v>
      </c>
      <c r="B353" s="27" t="str">
        <f>"13"&amp;"."&amp;$B$599&amp;"."&amp;$B$600</f>
        <v>13.02.2023</v>
      </c>
      <c r="C353" s="83" t="s">
        <v>74</v>
      </c>
      <c r="D353" s="84">
        <f>ROUND(((D354+D355+D357+D356)/1000),5)</f>
        <v>3.7887900000000001</v>
      </c>
      <c r="E353" s="84">
        <f>ROUND(((E354+E355+E357+E356)/1000),5)</f>
        <v>3.7652299999999999</v>
      </c>
      <c r="F353" s="84">
        <f>ROUND(((F354+F355+F357+F356)/1000),5)</f>
        <v>3.7217799999999999</v>
      </c>
      <c r="G353" s="84">
        <f t="shared" ref="G353:AA353" si="204">ROUND(((G354+G355+G357+G356)/1000),5)</f>
        <v>3.6858399999999998</v>
      </c>
      <c r="H353" s="84">
        <f t="shared" si="204"/>
        <v>3.75787</v>
      </c>
      <c r="I353" s="84">
        <f t="shared" si="204"/>
        <v>3.84857</v>
      </c>
      <c r="J353" s="84">
        <f t="shared" si="204"/>
        <v>4.1472199999999999</v>
      </c>
      <c r="K353" s="84">
        <f t="shared" si="204"/>
        <v>4.3012699999999997</v>
      </c>
      <c r="L353" s="84">
        <f t="shared" si="204"/>
        <v>4.4394900000000002</v>
      </c>
      <c r="M353" s="84">
        <f t="shared" si="204"/>
        <v>4.4747899999999996</v>
      </c>
      <c r="N353" s="84">
        <f t="shared" si="204"/>
        <v>4.5080900000000002</v>
      </c>
      <c r="O353" s="84">
        <f t="shared" si="204"/>
        <v>4.4952300000000003</v>
      </c>
      <c r="P353" s="84">
        <f t="shared" si="204"/>
        <v>4.4738300000000004</v>
      </c>
      <c r="Q353" s="84">
        <f t="shared" si="204"/>
        <v>4.4797900000000004</v>
      </c>
      <c r="R353" s="84">
        <f t="shared" si="204"/>
        <v>4.47112</v>
      </c>
      <c r="S353" s="84">
        <f t="shared" si="204"/>
        <v>4.3971499999999999</v>
      </c>
      <c r="T353" s="84">
        <f t="shared" si="204"/>
        <v>4.3820300000000003</v>
      </c>
      <c r="U353" s="84">
        <f t="shared" si="204"/>
        <v>4.3866399999999999</v>
      </c>
      <c r="V353" s="84">
        <f t="shared" si="204"/>
        <v>4.4281899999999998</v>
      </c>
      <c r="W353" s="84">
        <f t="shared" si="204"/>
        <v>4.3843100000000002</v>
      </c>
      <c r="X353" s="84">
        <f t="shared" si="204"/>
        <v>4.4040900000000001</v>
      </c>
      <c r="Y353" s="84">
        <f t="shared" si="204"/>
        <v>4.28</v>
      </c>
      <c r="Z353" s="84">
        <f t="shared" si="204"/>
        <v>4.15245</v>
      </c>
      <c r="AA353" s="84">
        <f t="shared" si="204"/>
        <v>3.9285899999999998</v>
      </c>
    </row>
    <row r="354" spans="1:27" ht="12.75" hidden="1" customHeight="1" outlineLevel="1" x14ac:dyDescent="0.2">
      <c r="A354" s="92" t="s">
        <v>574</v>
      </c>
      <c r="B354" s="62" t="s">
        <v>231</v>
      </c>
      <c r="C354" s="42" t="s">
        <v>77</v>
      </c>
      <c r="D354" s="43">
        <v>1230.44</v>
      </c>
      <c r="E354" s="43">
        <v>1206.8800000000001</v>
      </c>
      <c r="F354" s="43">
        <v>1163.43</v>
      </c>
      <c r="G354" s="43">
        <v>1127.49</v>
      </c>
      <c r="H354" s="43">
        <v>1199.52</v>
      </c>
      <c r="I354" s="43">
        <v>1290.22</v>
      </c>
      <c r="J354" s="43">
        <v>1588.87</v>
      </c>
      <c r="K354" s="43">
        <v>1742.92</v>
      </c>
      <c r="L354" s="43">
        <v>1881.14</v>
      </c>
      <c r="M354" s="43">
        <v>1916.44</v>
      </c>
      <c r="N354" s="43">
        <v>1949.74</v>
      </c>
      <c r="O354" s="43">
        <v>1936.88</v>
      </c>
      <c r="P354" s="43">
        <v>1915.48</v>
      </c>
      <c r="Q354" s="43">
        <v>1921.44</v>
      </c>
      <c r="R354" s="43">
        <v>1912.77</v>
      </c>
      <c r="S354" s="43">
        <v>1838.8</v>
      </c>
      <c r="T354" s="43">
        <v>1823.68</v>
      </c>
      <c r="U354" s="43">
        <v>1828.29</v>
      </c>
      <c r="V354" s="43">
        <v>1869.84</v>
      </c>
      <c r="W354" s="43">
        <v>1825.96</v>
      </c>
      <c r="X354" s="43">
        <v>1845.74</v>
      </c>
      <c r="Y354" s="43">
        <v>1721.65</v>
      </c>
      <c r="Z354" s="43">
        <v>1594.1</v>
      </c>
      <c r="AA354" s="43">
        <v>1370.24</v>
      </c>
    </row>
    <row r="355" spans="1:27" ht="12.75" hidden="1" customHeight="1" outlineLevel="1" x14ac:dyDescent="0.2">
      <c r="A355" s="92" t="s">
        <v>575</v>
      </c>
      <c r="B355" s="62" t="s">
        <v>88</v>
      </c>
      <c r="C355" s="42" t="s">
        <v>77</v>
      </c>
      <c r="D355" s="43">
        <f>$D$295</f>
        <v>2222.89</v>
      </c>
      <c r="E355" s="43">
        <f t="shared" ref="E355:AA355" si="205">$D$295</f>
        <v>2222.89</v>
      </c>
      <c r="F355" s="43">
        <f t="shared" si="205"/>
        <v>2222.89</v>
      </c>
      <c r="G355" s="43">
        <f t="shared" si="205"/>
        <v>2222.89</v>
      </c>
      <c r="H355" s="43">
        <f t="shared" si="205"/>
        <v>2222.89</v>
      </c>
      <c r="I355" s="43">
        <f t="shared" si="205"/>
        <v>2222.89</v>
      </c>
      <c r="J355" s="43">
        <f t="shared" si="205"/>
        <v>2222.89</v>
      </c>
      <c r="K355" s="43">
        <f t="shared" si="205"/>
        <v>2222.89</v>
      </c>
      <c r="L355" s="43">
        <f t="shared" si="205"/>
        <v>2222.89</v>
      </c>
      <c r="M355" s="43">
        <f t="shared" si="205"/>
        <v>2222.89</v>
      </c>
      <c r="N355" s="43">
        <f t="shared" si="205"/>
        <v>2222.89</v>
      </c>
      <c r="O355" s="43">
        <f t="shared" si="205"/>
        <v>2222.89</v>
      </c>
      <c r="P355" s="43">
        <f t="shared" si="205"/>
        <v>2222.89</v>
      </c>
      <c r="Q355" s="43">
        <f t="shared" si="205"/>
        <v>2222.89</v>
      </c>
      <c r="R355" s="43">
        <f t="shared" si="205"/>
        <v>2222.89</v>
      </c>
      <c r="S355" s="43">
        <f t="shared" si="205"/>
        <v>2222.89</v>
      </c>
      <c r="T355" s="43">
        <f t="shared" si="205"/>
        <v>2222.89</v>
      </c>
      <c r="U355" s="43">
        <f t="shared" si="205"/>
        <v>2222.89</v>
      </c>
      <c r="V355" s="43">
        <f t="shared" si="205"/>
        <v>2222.89</v>
      </c>
      <c r="W355" s="43">
        <f t="shared" si="205"/>
        <v>2222.89</v>
      </c>
      <c r="X355" s="43">
        <f t="shared" si="205"/>
        <v>2222.89</v>
      </c>
      <c r="Y355" s="43">
        <f t="shared" si="205"/>
        <v>2222.89</v>
      </c>
      <c r="Z355" s="43">
        <f t="shared" si="205"/>
        <v>2222.89</v>
      </c>
      <c r="AA355" s="43">
        <f t="shared" si="205"/>
        <v>2222.89</v>
      </c>
    </row>
    <row r="356" spans="1:27" ht="12.75" hidden="1" customHeight="1" outlineLevel="1" x14ac:dyDescent="0.2">
      <c r="A356" s="92" t="s">
        <v>576</v>
      </c>
      <c r="B356" s="62" t="s">
        <v>81</v>
      </c>
      <c r="C356" s="42" t="s">
        <v>77</v>
      </c>
      <c r="D356" s="43">
        <v>4.7699999999999996</v>
      </c>
      <c r="E356" s="43">
        <v>4.7699999999999996</v>
      </c>
      <c r="F356" s="43">
        <v>4.7699999999999996</v>
      </c>
      <c r="G356" s="43">
        <v>4.7699999999999996</v>
      </c>
      <c r="H356" s="43">
        <v>4.7699999999999996</v>
      </c>
      <c r="I356" s="43">
        <v>4.7699999999999996</v>
      </c>
      <c r="J356" s="43">
        <v>4.7699999999999996</v>
      </c>
      <c r="K356" s="43">
        <v>4.7699999999999996</v>
      </c>
      <c r="L356" s="43">
        <v>4.7699999999999996</v>
      </c>
      <c r="M356" s="43">
        <v>4.7699999999999996</v>
      </c>
      <c r="N356" s="43">
        <v>4.7699999999999996</v>
      </c>
      <c r="O356" s="43">
        <v>4.7699999999999996</v>
      </c>
      <c r="P356" s="43">
        <v>4.7699999999999996</v>
      </c>
      <c r="Q356" s="43">
        <v>4.7699999999999996</v>
      </c>
      <c r="R356" s="43">
        <v>4.7699999999999996</v>
      </c>
      <c r="S356" s="43">
        <v>4.7699999999999996</v>
      </c>
      <c r="T356" s="43">
        <v>4.7699999999999996</v>
      </c>
      <c r="U356" s="43">
        <v>4.7699999999999996</v>
      </c>
      <c r="V356" s="43">
        <v>4.7699999999999996</v>
      </c>
      <c r="W356" s="43">
        <v>4.7699999999999996</v>
      </c>
      <c r="X356" s="43">
        <v>4.7699999999999996</v>
      </c>
      <c r="Y356" s="43">
        <v>4.7699999999999996</v>
      </c>
      <c r="Z356" s="43">
        <v>4.7699999999999996</v>
      </c>
      <c r="AA356" s="43">
        <v>4.7699999999999996</v>
      </c>
    </row>
    <row r="357" spans="1:27" ht="12.75" hidden="1" customHeight="1" outlineLevel="1" x14ac:dyDescent="0.2">
      <c r="A357" s="92" t="s">
        <v>577</v>
      </c>
      <c r="B357" s="62" t="s">
        <v>79</v>
      </c>
      <c r="C357" s="42" t="s">
        <v>77</v>
      </c>
      <c r="D357" s="43">
        <f>$D$11</f>
        <v>330.69</v>
      </c>
      <c r="E357" s="43">
        <f t="shared" ref="E357:AA357" si="206">$D$11</f>
        <v>330.69</v>
      </c>
      <c r="F357" s="43">
        <f t="shared" si="206"/>
        <v>330.69</v>
      </c>
      <c r="G357" s="43">
        <f t="shared" si="206"/>
        <v>330.69</v>
      </c>
      <c r="H357" s="43">
        <f t="shared" si="206"/>
        <v>330.69</v>
      </c>
      <c r="I357" s="43">
        <f t="shared" si="206"/>
        <v>330.69</v>
      </c>
      <c r="J357" s="43">
        <f t="shared" si="206"/>
        <v>330.69</v>
      </c>
      <c r="K357" s="43">
        <f t="shared" si="206"/>
        <v>330.69</v>
      </c>
      <c r="L357" s="43">
        <f t="shared" si="206"/>
        <v>330.69</v>
      </c>
      <c r="M357" s="43">
        <f t="shared" si="206"/>
        <v>330.69</v>
      </c>
      <c r="N357" s="43">
        <f t="shared" si="206"/>
        <v>330.69</v>
      </c>
      <c r="O357" s="43">
        <f t="shared" si="206"/>
        <v>330.69</v>
      </c>
      <c r="P357" s="43">
        <f t="shared" si="206"/>
        <v>330.69</v>
      </c>
      <c r="Q357" s="43">
        <f t="shared" si="206"/>
        <v>330.69</v>
      </c>
      <c r="R357" s="43">
        <f t="shared" si="206"/>
        <v>330.69</v>
      </c>
      <c r="S357" s="43">
        <f t="shared" si="206"/>
        <v>330.69</v>
      </c>
      <c r="T357" s="43">
        <f t="shared" si="206"/>
        <v>330.69</v>
      </c>
      <c r="U357" s="43">
        <f t="shared" si="206"/>
        <v>330.69</v>
      </c>
      <c r="V357" s="43">
        <f t="shared" si="206"/>
        <v>330.69</v>
      </c>
      <c r="W357" s="43">
        <f t="shared" si="206"/>
        <v>330.69</v>
      </c>
      <c r="X357" s="43">
        <f t="shared" si="206"/>
        <v>330.69</v>
      </c>
      <c r="Y357" s="43">
        <f t="shared" si="206"/>
        <v>330.69</v>
      </c>
      <c r="Z357" s="43">
        <f t="shared" si="206"/>
        <v>330.69</v>
      </c>
      <c r="AA357" s="43">
        <f t="shared" si="206"/>
        <v>330.69</v>
      </c>
    </row>
    <row r="358" spans="1:27" ht="12.75" customHeight="1" collapsed="1" x14ac:dyDescent="0.2">
      <c r="A358" s="91" t="s">
        <v>578</v>
      </c>
      <c r="B358" s="27" t="str">
        <f>"14"&amp;"."&amp;$B$599&amp;"."&amp;$B$600</f>
        <v>14.02.2023</v>
      </c>
      <c r="C358" s="83" t="s">
        <v>74</v>
      </c>
      <c r="D358" s="84">
        <f>ROUND(((D359+D360+D362+D361)/1000),5)</f>
        <v>3.7799700000000001</v>
      </c>
      <c r="E358" s="84">
        <f>ROUND(((E359+E360+E362+E361)/1000),5)</f>
        <v>3.7256300000000002</v>
      </c>
      <c r="F358" s="84">
        <f>ROUND(((F359+F360+F362+F361)/1000),5)</f>
        <v>3.68411</v>
      </c>
      <c r="G358" s="84">
        <f t="shared" ref="G358:AA358" si="207">ROUND(((G359+G360+G362+G361)/1000),5)</f>
        <v>3.6820900000000001</v>
      </c>
      <c r="H358" s="84">
        <f t="shared" si="207"/>
        <v>3.72797</v>
      </c>
      <c r="I358" s="84">
        <f t="shared" si="207"/>
        <v>3.8221799999999999</v>
      </c>
      <c r="J358" s="84">
        <f t="shared" si="207"/>
        <v>4.1182400000000001</v>
      </c>
      <c r="K358" s="84">
        <f t="shared" si="207"/>
        <v>4.2323000000000004</v>
      </c>
      <c r="L358" s="84">
        <f t="shared" si="207"/>
        <v>4.3141400000000001</v>
      </c>
      <c r="M358" s="84">
        <f t="shared" si="207"/>
        <v>4.4728500000000002</v>
      </c>
      <c r="N358" s="84">
        <f t="shared" si="207"/>
        <v>4.48454</v>
      </c>
      <c r="O358" s="84">
        <f t="shared" si="207"/>
        <v>4.4832799999999997</v>
      </c>
      <c r="P358" s="84">
        <f t="shared" si="207"/>
        <v>4.4610799999999999</v>
      </c>
      <c r="Q358" s="84">
        <f t="shared" si="207"/>
        <v>4.4676900000000002</v>
      </c>
      <c r="R358" s="84">
        <f t="shared" si="207"/>
        <v>4.4626799999999998</v>
      </c>
      <c r="S358" s="84">
        <f t="shared" si="207"/>
        <v>4.4539299999999997</v>
      </c>
      <c r="T358" s="84">
        <f t="shared" si="207"/>
        <v>4.4562299999999997</v>
      </c>
      <c r="U358" s="84">
        <f t="shared" si="207"/>
        <v>4.4714099999999997</v>
      </c>
      <c r="V358" s="84">
        <f t="shared" si="207"/>
        <v>4.47797</v>
      </c>
      <c r="W358" s="84">
        <f t="shared" si="207"/>
        <v>4.4699600000000004</v>
      </c>
      <c r="X358" s="84">
        <f t="shared" si="207"/>
        <v>4.4309200000000004</v>
      </c>
      <c r="Y358" s="84">
        <f t="shared" si="207"/>
        <v>4.2510000000000003</v>
      </c>
      <c r="Z358" s="84">
        <f t="shared" si="207"/>
        <v>4.1539400000000004</v>
      </c>
      <c r="AA358" s="84">
        <f t="shared" si="207"/>
        <v>3.98142</v>
      </c>
    </row>
    <row r="359" spans="1:27" ht="12.75" hidden="1" customHeight="1" outlineLevel="1" x14ac:dyDescent="0.2">
      <c r="A359" s="92" t="s">
        <v>579</v>
      </c>
      <c r="B359" s="62" t="s">
        <v>231</v>
      </c>
      <c r="C359" s="42" t="s">
        <v>77</v>
      </c>
      <c r="D359" s="43">
        <v>1221.6199999999999</v>
      </c>
      <c r="E359" s="43">
        <v>1167.28</v>
      </c>
      <c r="F359" s="43">
        <v>1125.76</v>
      </c>
      <c r="G359" s="43">
        <v>1123.74</v>
      </c>
      <c r="H359" s="43">
        <v>1169.6199999999999</v>
      </c>
      <c r="I359" s="43">
        <v>1263.83</v>
      </c>
      <c r="J359" s="43">
        <v>1559.89</v>
      </c>
      <c r="K359" s="43">
        <v>1673.95</v>
      </c>
      <c r="L359" s="43">
        <v>1755.79</v>
      </c>
      <c r="M359" s="43">
        <v>1914.5</v>
      </c>
      <c r="N359" s="43">
        <v>1926.19</v>
      </c>
      <c r="O359" s="43">
        <v>1924.93</v>
      </c>
      <c r="P359" s="43">
        <v>1902.73</v>
      </c>
      <c r="Q359" s="43">
        <v>1909.34</v>
      </c>
      <c r="R359" s="43">
        <v>1904.33</v>
      </c>
      <c r="S359" s="43">
        <v>1895.58</v>
      </c>
      <c r="T359" s="43">
        <v>1897.88</v>
      </c>
      <c r="U359" s="43">
        <v>1913.06</v>
      </c>
      <c r="V359" s="43">
        <v>1919.62</v>
      </c>
      <c r="W359" s="43">
        <v>1911.61</v>
      </c>
      <c r="X359" s="43">
        <v>1872.57</v>
      </c>
      <c r="Y359" s="43">
        <v>1692.65</v>
      </c>
      <c r="Z359" s="43">
        <v>1595.59</v>
      </c>
      <c r="AA359" s="43">
        <v>1423.07</v>
      </c>
    </row>
    <row r="360" spans="1:27" ht="12.75" hidden="1" customHeight="1" outlineLevel="1" x14ac:dyDescent="0.2">
      <c r="A360" s="92" t="s">
        <v>580</v>
      </c>
      <c r="B360" s="62" t="s">
        <v>88</v>
      </c>
      <c r="C360" s="42" t="s">
        <v>77</v>
      </c>
      <c r="D360" s="43">
        <f>$D$295</f>
        <v>2222.89</v>
      </c>
      <c r="E360" s="43">
        <f t="shared" ref="E360:AA360" si="208">$D$295</f>
        <v>2222.89</v>
      </c>
      <c r="F360" s="43">
        <f t="shared" si="208"/>
        <v>2222.89</v>
      </c>
      <c r="G360" s="43">
        <f t="shared" si="208"/>
        <v>2222.89</v>
      </c>
      <c r="H360" s="43">
        <f t="shared" si="208"/>
        <v>2222.89</v>
      </c>
      <c r="I360" s="43">
        <f t="shared" si="208"/>
        <v>2222.89</v>
      </c>
      <c r="J360" s="43">
        <f t="shared" si="208"/>
        <v>2222.89</v>
      </c>
      <c r="K360" s="43">
        <f t="shared" si="208"/>
        <v>2222.89</v>
      </c>
      <c r="L360" s="43">
        <f t="shared" si="208"/>
        <v>2222.89</v>
      </c>
      <c r="M360" s="43">
        <f t="shared" si="208"/>
        <v>2222.89</v>
      </c>
      <c r="N360" s="43">
        <f t="shared" si="208"/>
        <v>2222.89</v>
      </c>
      <c r="O360" s="43">
        <f t="shared" si="208"/>
        <v>2222.89</v>
      </c>
      <c r="P360" s="43">
        <f t="shared" si="208"/>
        <v>2222.89</v>
      </c>
      <c r="Q360" s="43">
        <f t="shared" si="208"/>
        <v>2222.89</v>
      </c>
      <c r="R360" s="43">
        <f t="shared" si="208"/>
        <v>2222.89</v>
      </c>
      <c r="S360" s="43">
        <f t="shared" si="208"/>
        <v>2222.89</v>
      </c>
      <c r="T360" s="43">
        <f t="shared" si="208"/>
        <v>2222.89</v>
      </c>
      <c r="U360" s="43">
        <f t="shared" si="208"/>
        <v>2222.89</v>
      </c>
      <c r="V360" s="43">
        <f t="shared" si="208"/>
        <v>2222.89</v>
      </c>
      <c r="W360" s="43">
        <f t="shared" si="208"/>
        <v>2222.89</v>
      </c>
      <c r="X360" s="43">
        <f t="shared" si="208"/>
        <v>2222.89</v>
      </c>
      <c r="Y360" s="43">
        <f t="shared" si="208"/>
        <v>2222.89</v>
      </c>
      <c r="Z360" s="43">
        <f t="shared" si="208"/>
        <v>2222.89</v>
      </c>
      <c r="AA360" s="43">
        <f t="shared" si="208"/>
        <v>2222.89</v>
      </c>
    </row>
    <row r="361" spans="1:27" ht="12.75" hidden="1" customHeight="1" outlineLevel="1" x14ac:dyDescent="0.2">
      <c r="A361" s="92" t="s">
        <v>581</v>
      </c>
      <c r="B361" s="62" t="s">
        <v>81</v>
      </c>
      <c r="C361" s="42" t="s">
        <v>77</v>
      </c>
      <c r="D361" s="43">
        <v>4.7699999999999996</v>
      </c>
      <c r="E361" s="43">
        <v>4.7699999999999996</v>
      </c>
      <c r="F361" s="43">
        <v>4.7699999999999996</v>
      </c>
      <c r="G361" s="43">
        <v>4.7699999999999996</v>
      </c>
      <c r="H361" s="43">
        <v>4.7699999999999996</v>
      </c>
      <c r="I361" s="43">
        <v>4.7699999999999996</v>
      </c>
      <c r="J361" s="43">
        <v>4.7699999999999996</v>
      </c>
      <c r="K361" s="43">
        <v>4.7699999999999996</v>
      </c>
      <c r="L361" s="43">
        <v>4.7699999999999996</v>
      </c>
      <c r="M361" s="43">
        <v>4.7699999999999996</v>
      </c>
      <c r="N361" s="43">
        <v>4.7699999999999996</v>
      </c>
      <c r="O361" s="43">
        <v>4.7699999999999996</v>
      </c>
      <c r="P361" s="43">
        <v>4.7699999999999996</v>
      </c>
      <c r="Q361" s="43">
        <v>4.7699999999999996</v>
      </c>
      <c r="R361" s="43">
        <v>4.7699999999999996</v>
      </c>
      <c r="S361" s="43">
        <v>4.7699999999999996</v>
      </c>
      <c r="T361" s="43">
        <v>4.7699999999999996</v>
      </c>
      <c r="U361" s="43">
        <v>4.7699999999999996</v>
      </c>
      <c r="V361" s="43">
        <v>4.7699999999999996</v>
      </c>
      <c r="W361" s="43">
        <v>4.7699999999999996</v>
      </c>
      <c r="X361" s="43">
        <v>4.7699999999999996</v>
      </c>
      <c r="Y361" s="43">
        <v>4.7699999999999996</v>
      </c>
      <c r="Z361" s="43">
        <v>4.7699999999999996</v>
      </c>
      <c r="AA361" s="43">
        <v>4.7699999999999996</v>
      </c>
    </row>
    <row r="362" spans="1:27" ht="12.75" hidden="1" customHeight="1" outlineLevel="1" x14ac:dyDescent="0.2">
      <c r="A362" s="92" t="s">
        <v>582</v>
      </c>
      <c r="B362" s="62" t="s">
        <v>79</v>
      </c>
      <c r="C362" s="42" t="s">
        <v>77</v>
      </c>
      <c r="D362" s="43">
        <f>$D$11</f>
        <v>330.69</v>
      </c>
      <c r="E362" s="43">
        <f t="shared" ref="E362:AA362" si="209">$D$11</f>
        <v>330.69</v>
      </c>
      <c r="F362" s="43">
        <f t="shared" si="209"/>
        <v>330.69</v>
      </c>
      <c r="G362" s="43">
        <f t="shared" si="209"/>
        <v>330.69</v>
      </c>
      <c r="H362" s="43">
        <f t="shared" si="209"/>
        <v>330.69</v>
      </c>
      <c r="I362" s="43">
        <f t="shared" si="209"/>
        <v>330.69</v>
      </c>
      <c r="J362" s="43">
        <f t="shared" si="209"/>
        <v>330.69</v>
      </c>
      <c r="K362" s="43">
        <f t="shared" si="209"/>
        <v>330.69</v>
      </c>
      <c r="L362" s="43">
        <f t="shared" si="209"/>
        <v>330.69</v>
      </c>
      <c r="M362" s="43">
        <f t="shared" si="209"/>
        <v>330.69</v>
      </c>
      <c r="N362" s="43">
        <f t="shared" si="209"/>
        <v>330.69</v>
      </c>
      <c r="O362" s="43">
        <f t="shared" si="209"/>
        <v>330.69</v>
      </c>
      <c r="P362" s="43">
        <f t="shared" si="209"/>
        <v>330.69</v>
      </c>
      <c r="Q362" s="43">
        <f t="shared" si="209"/>
        <v>330.69</v>
      </c>
      <c r="R362" s="43">
        <f t="shared" si="209"/>
        <v>330.69</v>
      </c>
      <c r="S362" s="43">
        <f t="shared" si="209"/>
        <v>330.69</v>
      </c>
      <c r="T362" s="43">
        <f t="shared" si="209"/>
        <v>330.69</v>
      </c>
      <c r="U362" s="43">
        <f t="shared" si="209"/>
        <v>330.69</v>
      </c>
      <c r="V362" s="43">
        <f t="shared" si="209"/>
        <v>330.69</v>
      </c>
      <c r="W362" s="43">
        <f t="shared" si="209"/>
        <v>330.69</v>
      </c>
      <c r="X362" s="43">
        <f t="shared" si="209"/>
        <v>330.69</v>
      </c>
      <c r="Y362" s="43">
        <f t="shared" si="209"/>
        <v>330.69</v>
      </c>
      <c r="Z362" s="43">
        <f t="shared" si="209"/>
        <v>330.69</v>
      </c>
      <c r="AA362" s="43">
        <f t="shared" si="209"/>
        <v>330.69</v>
      </c>
    </row>
    <row r="363" spans="1:27" ht="12.75" customHeight="1" collapsed="1" x14ac:dyDescent="0.2">
      <c r="A363" s="91" t="s">
        <v>583</v>
      </c>
      <c r="B363" s="27" t="str">
        <f>"15"&amp;"."&amp;$B$599&amp;"."&amp;$B$600</f>
        <v>15.02.2023</v>
      </c>
      <c r="C363" s="83" t="s">
        <v>74</v>
      </c>
      <c r="D363" s="84">
        <f>ROUND(((D364+D365+D367+D366)/1000),5)</f>
        <v>3.7877200000000002</v>
      </c>
      <c r="E363" s="84">
        <f>ROUND(((E364+E365+E367+E366)/1000),5)</f>
        <v>3.71007</v>
      </c>
      <c r="F363" s="84">
        <f>ROUND(((F364+F365+F367+F366)/1000),5)</f>
        <v>3.6831200000000002</v>
      </c>
      <c r="G363" s="84">
        <f t="shared" ref="G363:AA363" si="210">ROUND(((G364+G365+G367+G366)/1000),5)</f>
        <v>3.6839599999999999</v>
      </c>
      <c r="H363" s="84">
        <f t="shared" si="210"/>
        <v>3.7286600000000001</v>
      </c>
      <c r="I363" s="84">
        <f t="shared" si="210"/>
        <v>3.8277700000000001</v>
      </c>
      <c r="J363" s="84">
        <f t="shared" si="210"/>
        <v>4.0895400000000004</v>
      </c>
      <c r="K363" s="84">
        <f t="shared" si="210"/>
        <v>4.2374400000000003</v>
      </c>
      <c r="L363" s="84">
        <f t="shared" si="210"/>
        <v>4.29298</v>
      </c>
      <c r="M363" s="84">
        <f t="shared" si="210"/>
        <v>4.3235599999999996</v>
      </c>
      <c r="N363" s="84">
        <f t="shared" si="210"/>
        <v>4.3556699999999999</v>
      </c>
      <c r="O363" s="84">
        <f t="shared" si="210"/>
        <v>4.4607799999999997</v>
      </c>
      <c r="P363" s="84">
        <f t="shared" si="210"/>
        <v>4.3766699999999998</v>
      </c>
      <c r="Q363" s="84">
        <f t="shared" si="210"/>
        <v>4.4079300000000003</v>
      </c>
      <c r="R363" s="84">
        <f t="shared" si="210"/>
        <v>4.3813000000000004</v>
      </c>
      <c r="S363" s="84">
        <f t="shared" si="210"/>
        <v>4.3293799999999996</v>
      </c>
      <c r="T363" s="84">
        <f t="shared" si="210"/>
        <v>4.2938499999999999</v>
      </c>
      <c r="U363" s="84">
        <f t="shared" si="210"/>
        <v>4.3133699999999999</v>
      </c>
      <c r="V363" s="84">
        <f t="shared" si="210"/>
        <v>4.3834600000000004</v>
      </c>
      <c r="W363" s="84">
        <f t="shared" si="210"/>
        <v>4.3846499999999997</v>
      </c>
      <c r="X363" s="84">
        <f t="shared" si="210"/>
        <v>4.3555000000000001</v>
      </c>
      <c r="Y363" s="84">
        <f t="shared" si="210"/>
        <v>4.2847499999999998</v>
      </c>
      <c r="Z363" s="84">
        <f t="shared" si="210"/>
        <v>4.1432000000000002</v>
      </c>
      <c r="AA363" s="84">
        <f t="shared" si="210"/>
        <v>3.9254199999999999</v>
      </c>
    </row>
    <row r="364" spans="1:27" ht="12.75" hidden="1" customHeight="1" outlineLevel="1" x14ac:dyDescent="0.2">
      <c r="A364" s="92" t="s">
        <v>584</v>
      </c>
      <c r="B364" s="62" t="s">
        <v>231</v>
      </c>
      <c r="C364" s="42" t="s">
        <v>77</v>
      </c>
      <c r="D364" s="43">
        <v>1229.3699999999999</v>
      </c>
      <c r="E364" s="43">
        <v>1151.72</v>
      </c>
      <c r="F364" s="43">
        <v>1124.77</v>
      </c>
      <c r="G364" s="43">
        <v>1125.6099999999999</v>
      </c>
      <c r="H364" s="43">
        <v>1170.31</v>
      </c>
      <c r="I364" s="43">
        <v>1269.42</v>
      </c>
      <c r="J364" s="43">
        <v>1531.19</v>
      </c>
      <c r="K364" s="43">
        <v>1679.09</v>
      </c>
      <c r="L364" s="43">
        <v>1734.63</v>
      </c>
      <c r="M364" s="43">
        <v>1765.21</v>
      </c>
      <c r="N364" s="43">
        <v>1797.32</v>
      </c>
      <c r="O364" s="43">
        <v>1902.43</v>
      </c>
      <c r="P364" s="43">
        <v>1818.32</v>
      </c>
      <c r="Q364" s="43">
        <v>1849.58</v>
      </c>
      <c r="R364" s="43">
        <v>1822.95</v>
      </c>
      <c r="S364" s="43">
        <v>1771.03</v>
      </c>
      <c r="T364" s="43">
        <v>1735.5</v>
      </c>
      <c r="U364" s="43">
        <v>1755.02</v>
      </c>
      <c r="V364" s="43">
        <v>1825.11</v>
      </c>
      <c r="W364" s="43">
        <v>1826.3</v>
      </c>
      <c r="X364" s="43">
        <v>1797.15</v>
      </c>
      <c r="Y364" s="43">
        <v>1726.4</v>
      </c>
      <c r="Z364" s="43">
        <v>1584.85</v>
      </c>
      <c r="AA364" s="43">
        <v>1367.07</v>
      </c>
    </row>
    <row r="365" spans="1:27" ht="12.75" hidden="1" customHeight="1" outlineLevel="1" x14ac:dyDescent="0.2">
      <c r="A365" s="92" t="s">
        <v>585</v>
      </c>
      <c r="B365" s="62" t="s">
        <v>88</v>
      </c>
      <c r="C365" s="42" t="s">
        <v>77</v>
      </c>
      <c r="D365" s="43">
        <f>$D$295</f>
        <v>2222.89</v>
      </c>
      <c r="E365" s="43">
        <f t="shared" ref="E365:AA365" si="211">$D$295</f>
        <v>2222.89</v>
      </c>
      <c r="F365" s="43">
        <f t="shared" si="211"/>
        <v>2222.89</v>
      </c>
      <c r="G365" s="43">
        <f t="shared" si="211"/>
        <v>2222.89</v>
      </c>
      <c r="H365" s="43">
        <f t="shared" si="211"/>
        <v>2222.89</v>
      </c>
      <c r="I365" s="43">
        <f t="shared" si="211"/>
        <v>2222.89</v>
      </c>
      <c r="J365" s="43">
        <f t="shared" si="211"/>
        <v>2222.89</v>
      </c>
      <c r="K365" s="43">
        <f t="shared" si="211"/>
        <v>2222.89</v>
      </c>
      <c r="L365" s="43">
        <f t="shared" si="211"/>
        <v>2222.89</v>
      </c>
      <c r="M365" s="43">
        <f t="shared" si="211"/>
        <v>2222.89</v>
      </c>
      <c r="N365" s="43">
        <f t="shared" si="211"/>
        <v>2222.89</v>
      </c>
      <c r="O365" s="43">
        <f t="shared" si="211"/>
        <v>2222.89</v>
      </c>
      <c r="P365" s="43">
        <f t="shared" si="211"/>
        <v>2222.89</v>
      </c>
      <c r="Q365" s="43">
        <f t="shared" si="211"/>
        <v>2222.89</v>
      </c>
      <c r="R365" s="43">
        <f t="shared" si="211"/>
        <v>2222.89</v>
      </c>
      <c r="S365" s="43">
        <f t="shared" si="211"/>
        <v>2222.89</v>
      </c>
      <c r="T365" s="43">
        <f t="shared" si="211"/>
        <v>2222.89</v>
      </c>
      <c r="U365" s="43">
        <f t="shared" si="211"/>
        <v>2222.89</v>
      </c>
      <c r="V365" s="43">
        <f t="shared" si="211"/>
        <v>2222.89</v>
      </c>
      <c r="W365" s="43">
        <f t="shared" si="211"/>
        <v>2222.89</v>
      </c>
      <c r="X365" s="43">
        <f t="shared" si="211"/>
        <v>2222.89</v>
      </c>
      <c r="Y365" s="43">
        <f t="shared" si="211"/>
        <v>2222.89</v>
      </c>
      <c r="Z365" s="43">
        <f t="shared" si="211"/>
        <v>2222.89</v>
      </c>
      <c r="AA365" s="43">
        <f t="shared" si="211"/>
        <v>2222.89</v>
      </c>
    </row>
    <row r="366" spans="1:27" ht="12.75" hidden="1" customHeight="1" outlineLevel="1" x14ac:dyDescent="0.2">
      <c r="A366" s="92" t="s">
        <v>586</v>
      </c>
      <c r="B366" s="62" t="s">
        <v>81</v>
      </c>
      <c r="C366" s="42" t="s">
        <v>77</v>
      </c>
      <c r="D366" s="43">
        <v>4.7699999999999996</v>
      </c>
      <c r="E366" s="43">
        <v>4.7699999999999996</v>
      </c>
      <c r="F366" s="43">
        <v>4.7699999999999996</v>
      </c>
      <c r="G366" s="43">
        <v>4.7699999999999996</v>
      </c>
      <c r="H366" s="43">
        <v>4.7699999999999996</v>
      </c>
      <c r="I366" s="43">
        <v>4.7699999999999996</v>
      </c>
      <c r="J366" s="43">
        <v>4.7699999999999996</v>
      </c>
      <c r="K366" s="43">
        <v>4.7699999999999996</v>
      </c>
      <c r="L366" s="43">
        <v>4.7699999999999996</v>
      </c>
      <c r="M366" s="43">
        <v>4.7699999999999996</v>
      </c>
      <c r="N366" s="43">
        <v>4.7699999999999996</v>
      </c>
      <c r="O366" s="43">
        <v>4.7699999999999996</v>
      </c>
      <c r="P366" s="43">
        <v>4.7699999999999996</v>
      </c>
      <c r="Q366" s="43">
        <v>4.7699999999999996</v>
      </c>
      <c r="R366" s="43">
        <v>4.7699999999999996</v>
      </c>
      <c r="S366" s="43">
        <v>4.7699999999999996</v>
      </c>
      <c r="T366" s="43">
        <v>4.7699999999999996</v>
      </c>
      <c r="U366" s="43">
        <v>4.7699999999999996</v>
      </c>
      <c r="V366" s="43">
        <v>4.7699999999999996</v>
      </c>
      <c r="W366" s="43">
        <v>4.7699999999999996</v>
      </c>
      <c r="X366" s="43">
        <v>4.7699999999999996</v>
      </c>
      <c r="Y366" s="43">
        <v>4.7699999999999996</v>
      </c>
      <c r="Z366" s="43">
        <v>4.7699999999999996</v>
      </c>
      <c r="AA366" s="43">
        <v>4.7699999999999996</v>
      </c>
    </row>
    <row r="367" spans="1:27" ht="12.75" hidden="1" customHeight="1" outlineLevel="1" x14ac:dyDescent="0.2">
      <c r="A367" s="92" t="s">
        <v>587</v>
      </c>
      <c r="B367" s="62" t="s">
        <v>79</v>
      </c>
      <c r="C367" s="42" t="s">
        <v>77</v>
      </c>
      <c r="D367" s="43">
        <f>$D$11</f>
        <v>330.69</v>
      </c>
      <c r="E367" s="43">
        <f t="shared" ref="E367:AA367" si="212">$D$11</f>
        <v>330.69</v>
      </c>
      <c r="F367" s="43">
        <f t="shared" si="212"/>
        <v>330.69</v>
      </c>
      <c r="G367" s="43">
        <f t="shared" si="212"/>
        <v>330.69</v>
      </c>
      <c r="H367" s="43">
        <f t="shared" si="212"/>
        <v>330.69</v>
      </c>
      <c r="I367" s="43">
        <f t="shared" si="212"/>
        <v>330.69</v>
      </c>
      <c r="J367" s="43">
        <f t="shared" si="212"/>
        <v>330.69</v>
      </c>
      <c r="K367" s="43">
        <f t="shared" si="212"/>
        <v>330.69</v>
      </c>
      <c r="L367" s="43">
        <f t="shared" si="212"/>
        <v>330.69</v>
      </c>
      <c r="M367" s="43">
        <f t="shared" si="212"/>
        <v>330.69</v>
      </c>
      <c r="N367" s="43">
        <f t="shared" si="212"/>
        <v>330.69</v>
      </c>
      <c r="O367" s="43">
        <f t="shared" si="212"/>
        <v>330.69</v>
      </c>
      <c r="P367" s="43">
        <f t="shared" si="212"/>
        <v>330.69</v>
      </c>
      <c r="Q367" s="43">
        <f t="shared" si="212"/>
        <v>330.69</v>
      </c>
      <c r="R367" s="43">
        <f t="shared" si="212"/>
        <v>330.69</v>
      </c>
      <c r="S367" s="43">
        <f t="shared" si="212"/>
        <v>330.69</v>
      </c>
      <c r="T367" s="43">
        <f t="shared" si="212"/>
        <v>330.69</v>
      </c>
      <c r="U367" s="43">
        <f t="shared" si="212"/>
        <v>330.69</v>
      </c>
      <c r="V367" s="43">
        <f t="shared" si="212"/>
        <v>330.69</v>
      </c>
      <c r="W367" s="43">
        <f t="shared" si="212"/>
        <v>330.69</v>
      </c>
      <c r="X367" s="43">
        <f t="shared" si="212"/>
        <v>330.69</v>
      </c>
      <c r="Y367" s="43">
        <f t="shared" si="212"/>
        <v>330.69</v>
      </c>
      <c r="Z367" s="43">
        <f t="shared" si="212"/>
        <v>330.69</v>
      </c>
      <c r="AA367" s="43">
        <f t="shared" si="212"/>
        <v>330.69</v>
      </c>
    </row>
    <row r="368" spans="1:27" ht="12.75" customHeight="1" collapsed="1" x14ac:dyDescent="0.2">
      <c r="A368" s="91" t="s">
        <v>588</v>
      </c>
      <c r="B368" s="27" t="str">
        <f>"16"&amp;"."&amp;$B$599&amp;"."&amp;$B$600</f>
        <v>16.02.2023</v>
      </c>
      <c r="C368" s="83" t="s">
        <v>74</v>
      </c>
      <c r="D368" s="84">
        <f>ROUND(((D369+D370+D372+D371)/1000),5)</f>
        <v>3.7646500000000001</v>
      </c>
      <c r="E368" s="84">
        <f>ROUND(((E369+E370+E372+E371)/1000),5)</f>
        <v>3.7149399999999999</v>
      </c>
      <c r="F368" s="84">
        <f>ROUND(((F369+F370+F372+F371)/1000),5)</f>
        <v>3.6842800000000002</v>
      </c>
      <c r="G368" s="84">
        <f t="shared" ref="G368:AA368" si="213">ROUND(((G369+G370+G372+G371)/1000),5)</f>
        <v>3.6882899999999998</v>
      </c>
      <c r="H368" s="84">
        <f t="shared" si="213"/>
        <v>3.7437800000000001</v>
      </c>
      <c r="I368" s="84">
        <f t="shared" si="213"/>
        <v>3.8553199999999999</v>
      </c>
      <c r="J368" s="84">
        <f t="shared" si="213"/>
        <v>4.0823999999999998</v>
      </c>
      <c r="K368" s="84">
        <f t="shared" si="213"/>
        <v>4.2130000000000001</v>
      </c>
      <c r="L368" s="84">
        <f t="shared" si="213"/>
        <v>4.2560399999999996</v>
      </c>
      <c r="M368" s="84">
        <f t="shared" si="213"/>
        <v>4.2698</v>
      </c>
      <c r="N368" s="84">
        <f t="shared" si="213"/>
        <v>4.28965</v>
      </c>
      <c r="O368" s="84">
        <f t="shared" si="213"/>
        <v>4.3250900000000003</v>
      </c>
      <c r="P368" s="84">
        <f t="shared" si="213"/>
        <v>4.3007600000000004</v>
      </c>
      <c r="Q368" s="84">
        <f t="shared" si="213"/>
        <v>4.2981800000000003</v>
      </c>
      <c r="R368" s="84">
        <f t="shared" si="213"/>
        <v>4.29413</v>
      </c>
      <c r="S368" s="84">
        <f t="shared" si="213"/>
        <v>4.2628899999999996</v>
      </c>
      <c r="T368" s="84">
        <f t="shared" si="213"/>
        <v>4.2412400000000003</v>
      </c>
      <c r="U368" s="84">
        <f t="shared" si="213"/>
        <v>4.25814</v>
      </c>
      <c r="V368" s="84">
        <f t="shared" si="213"/>
        <v>4.2852600000000001</v>
      </c>
      <c r="W368" s="84">
        <f t="shared" si="213"/>
        <v>4.3078200000000004</v>
      </c>
      <c r="X368" s="84">
        <f t="shared" si="213"/>
        <v>4.2870200000000001</v>
      </c>
      <c r="Y368" s="84">
        <f t="shared" si="213"/>
        <v>4.2600600000000002</v>
      </c>
      <c r="Z368" s="84">
        <f t="shared" si="213"/>
        <v>4.1354800000000003</v>
      </c>
      <c r="AA368" s="84">
        <f t="shared" si="213"/>
        <v>3.87155</v>
      </c>
    </row>
    <row r="369" spans="1:27" ht="12.75" hidden="1" customHeight="1" outlineLevel="1" x14ac:dyDescent="0.2">
      <c r="A369" s="92" t="s">
        <v>589</v>
      </c>
      <c r="B369" s="62" t="s">
        <v>231</v>
      </c>
      <c r="C369" s="42" t="s">
        <v>77</v>
      </c>
      <c r="D369" s="43">
        <v>1206.3</v>
      </c>
      <c r="E369" s="43">
        <v>1156.5899999999999</v>
      </c>
      <c r="F369" s="43">
        <v>1125.93</v>
      </c>
      <c r="G369" s="43">
        <v>1129.94</v>
      </c>
      <c r="H369" s="43">
        <v>1185.43</v>
      </c>
      <c r="I369" s="43">
        <v>1296.97</v>
      </c>
      <c r="J369" s="43">
        <v>1524.05</v>
      </c>
      <c r="K369" s="43">
        <v>1654.65</v>
      </c>
      <c r="L369" s="43">
        <v>1697.69</v>
      </c>
      <c r="M369" s="43">
        <v>1711.45</v>
      </c>
      <c r="N369" s="43">
        <v>1731.3</v>
      </c>
      <c r="O369" s="43">
        <v>1766.74</v>
      </c>
      <c r="P369" s="43">
        <v>1742.41</v>
      </c>
      <c r="Q369" s="43">
        <v>1739.83</v>
      </c>
      <c r="R369" s="43">
        <v>1735.78</v>
      </c>
      <c r="S369" s="43">
        <v>1704.54</v>
      </c>
      <c r="T369" s="43">
        <v>1682.89</v>
      </c>
      <c r="U369" s="43">
        <v>1699.79</v>
      </c>
      <c r="V369" s="43">
        <v>1726.91</v>
      </c>
      <c r="W369" s="43">
        <v>1749.47</v>
      </c>
      <c r="X369" s="43">
        <v>1728.67</v>
      </c>
      <c r="Y369" s="43">
        <v>1701.71</v>
      </c>
      <c r="Z369" s="43">
        <v>1577.13</v>
      </c>
      <c r="AA369" s="43">
        <v>1313.2</v>
      </c>
    </row>
    <row r="370" spans="1:27" ht="12.75" hidden="1" customHeight="1" outlineLevel="1" x14ac:dyDescent="0.2">
      <c r="A370" s="92" t="s">
        <v>590</v>
      </c>
      <c r="B370" s="62" t="s">
        <v>88</v>
      </c>
      <c r="C370" s="42" t="s">
        <v>77</v>
      </c>
      <c r="D370" s="43">
        <f>$D$295</f>
        <v>2222.89</v>
      </c>
      <c r="E370" s="43">
        <f t="shared" ref="E370:AA370" si="214">$D$295</f>
        <v>2222.89</v>
      </c>
      <c r="F370" s="43">
        <f t="shared" si="214"/>
        <v>2222.89</v>
      </c>
      <c r="G370" s="43">
        <f t="shared" si="214"/>
        <v>2222.89</v>
      </c>
      <c r="H370" s="43">
        <f t="shared" si="214"/>
        <v>2222.89</v>
      </c>
      <c r="I370" s="43">
        <f t="shared" si="214"/>
        <v>2222.89</v>
      </c>
      <c r="J370" s="43">
        <f t="shared" si="214"/>
        <v>2222.89</v>
      </c>
      <c r="K370" s="43">
        <f t="shared" si="214"/>
        <v>2222.89</v>
      </c>
      <c r="L370" s="43">
        <f t="shared" si="214"/>
        <v>2222.89</v>
      </c>
      <c r="M370" s="43">
        <f t="shared" si="214"/>
        <v>2222.89</v>
      </c>
      <c r="N370" s="43">
        <f t="shared" si="214"/>
        <v>2222.89</v>
      </c>
      <c r="O370" s="43">
        <f t="shared" si="214"/>
        <v>2222.89</v>
      </c>
      <c r="P370" s="43">
        <f t="shared" si="214"/>
        <v>2222.89</v>
      </c>
      <c r="Q370" s="43">
        <f t="shared" si="214"/>
        <v>2222.89</v>
      </c>
      <c r="R370" s="43">
        <f t="shared" si="214"/>
        <v>2222.89</v>
      </c>
      <c r="S370" s="43">
        <f t="shared" si="214"/>
        <v>2222.89</v>
      </c>
      <c r="T370" s="43">
        <f t="shared" si="214"/>
        <v>2222.89</v>
      </c>
      <c r="U370" s="43">
        <f t="shared" si="214"/>
        <v>2222.89</v>
      </c>
      <c r="V370" s="43">
        <f t="shared" si="214"/>
        <v>2222.89</v>
      </c>
      <c r="W370" s="43">
        <f t="shared" si="214"/>
        <v>2222.89</v>
      </c>
      <c r="X370" s="43">
        <f t="shared" si="214"/>
        <v>2222.89</v>
      </c>
      <c r="Y370" s="43">
        <f t="shared" si="214"/>
        <v>2222.89</v>
      </c>
      <c r="Z370" s="43">
        <f t="shared" si="214"/>
        <v>2222.89</v>
      </c>
      <c r="AA370" s="43">
        <f t="shared" si="214"/>
        <v>2222.89</v>
      </c>
    </row>
    <row r="371" spans="1:27" ht="12.75" hidden="1" customHeight="1" outlineLevel="1" x14ac:dyDescent="0.2">
      <c r="A371" s="92" t="s">
        <v>591</v>
      </c>
      <c r="B371" s="62" t="s">
        <v>81</v>
      </c>
      <c r="C371" s="42" t="s">
        <v>77</v>
      </c>
      <c r="D371" s="43">
        <v>4.7699999999999996</v>
      </c>
      <c r="E371" s="43">
        <v>4.7699999999999996</v>
      </c>
      <c r="F371" s="43">
        <v>4.7699999999999996</v>
      </c>
      <c r="G371" s="43">
        <v>4.7699999999999996</v>
      </c>
      <c r="H371" s="43">
        <v>4.7699999999999996</v>
      </c>
      <c r="I371" s="43">
        <v>4.7699999999999996</v>
      </c>
      <c r="J371" s="43">
        <v>4.7699999999999996</v>
      </c>
      <c r="K371" s="43">
        <v>4.7699999999999996</v>
      </c>
      <c r="L371" s="43">
        <v>4.7699999999999996</v>
      </c>
      <c r="M371" s="43">
        <v>4.7699999999999996</v>
      </c>
      <c r="N371" s="43">
        <v>4.7699999999999996</v>
      </c>
      <c r="O371" s="43">
        <v>4.7699999999999996</v>
      </c>
      <c r="P371" s="43">
        <v>4.7699999999999996</v>
      </c>
      <c r="Q371" s="43">
        <v>4.7699999999999996</v>
      </c>
      <c r="R371" s="43">
        <v>4.7699999999999996</v>
      </c>
      <c r="S371" s="43">
        <v>4.7699999999999996</v>
      </c>
      <c r="T371" s="43">
        <v>4.7699999999999996</v>
      </c>
      <c r="U371" s="43">
        <v>4.7699999999999996</v>
      </c>
      <c r="V371" s="43">
        <v>4.7699999999999996</v>
      </c>
      <c r="W371" s="43">
        <v>4.7699999999999996</v>
      </c>
      <c r="X371" s="43">
        <v>4.7699999999999996</v>
      </c>
      <c r="Y371" s="43">
        <v>4.7699999999999996</v>
      </c>
      <c r="Z371" s="43">
        <v>4.7699999999999996</v>
      </c>
      <c r="AA371" s="43">
        <v>4.7699999999999996</v>
      </c>
    </row>
    <row r="372" spans="1:27" ht="12.75" hidden="1" customHeight="1" outlineLevel="1" x14ac:dyDescent="0.2">
      <c r="A372" s="92" t="s">
        <v>592</v>
      </c>
      <c r="B372" s="62" t="s">
        <v>79</v>
      </c>
      <c r="C372" s="42" t="s">
        <v>77</v>
      </c>
      <c r="D372" s="43">
        <f>$D$11</f>
        <v>330.69</v>
      </c>
      <c r="E372" s="43">
        <f t="shared" ref="E372:AA372" si="215">$D$11</f>
        <v>330.69</v>
      </c>
      <c r="F372" s="43">
        <f t="shared" si="215"/>
        <v>330.69</v>
      </c>
      <c r="G372" s="43">
        <f t="shared" si="215"/>
        <v>330.69</v>
      </c>
      <c r="H372" s="43">
        <f t="shared" si="215"/>
        <v>330.69</v>
      </c>
      <c r="I372" s="43">
        <f t="shared" si="215"/>
        <v>330.69</v>
      </c>
      <c r="J372" s="43">
        <f t="shared" si="215"/>
        <v>330.69</v>
      </c>
      <c r="K372" s="43">
        <f t="shared" si="215"/>
        <v>330.69</v>
      </c>
      <c r="L372" s="43">
        <f t="shared" si="215"/>
        <v>330.69</v>
      </c>
      <c r="M372" s="43">
        <f t="shared" si="215"/>
        <v>330.69</v>
      </c>
      <c r="N372" s="43">
        <f t="shared" si="215"/>
        <v>330.69</v>
      </c>
      <c r="O372" s="43">
        <f t="shared" si="215"/>
        <v>330.69</v>
      </c>
      <c r="P372" s="43">
        <f t="shared" si="215"/>
        <v>330.69</v>
      </c>
      <c r="Q372" s="43">
        <f t="shared" si="215"/>
        <v>330.69</v>
      </c>
      <c r="R372" s="43">
        <f t="shared" si="215"/>
        <v>330.69</v>
      </c>
      <c r="S372" s="43">
        <f t="shared" si="215"/>
        <v>330.69</v>
      </c>
      <c r="T372" s="43">
        <f t="shared" si="215"/>
        <v>330.69</v>
      </c>
      <c r="U372" s="43">
        <f t="shared" si="215"/>
        <v>330.69</v>
      </c>
      <c r="V372" s="43">
        <f t="shared" si="215"/>
        <v>330.69</v>
      </c>
      <c r="W372" s="43">
        <f t="shared" si="215"/>
        <v>330.69</v>
      </c>
      <c r="X372" s="43">
        <f t="shared" si="215"/>
        <v>330.69</v>
      </c>
      <c r="Y372" s="43">
        <f t="shared" si="215"/>
        <v>330.69</v>
      </c>
      <c r="Z372" s="43">
        <f t="shared" si="215"/>
        <v>330.69</v>
      </c>
      <c r="AA372" s="43">
        <f t="shared" si="215"/>
        <v>330.69</v>
      </c>
    </row>
    <row r="373" spans="1:27" ht="12.75" customHeight="1" collapsed="1" x14ac:dyDescent="0.2">
      <c r="A373" s="91" t="s">
        <v>593</v>
      </c>
      <c r="B373" s="27" t="str">
        <f>"17"&amp;"."&amp;$B$599&amp;"."&amp;$B$600</f>
        <v>17.02.2023</v>
      </c>
      <c r="C373" s="83" t="s">
        <v>74</v>
      </c>
      <c r="D373" s="84">
        <f>ROUND(((D374+D375+D377+D376)/1000),5)</f>
        <v>3.8075399999999999</v>
      </c>
      <c r="E373" s="84">
        <f>ROUND(((E374+E375+E377+E376)/1000),5)</f>
        <v>3.70513</v>
      </c>
      <c r="F373" s="84">
        <f>ROUND(((F374+F375+F377+F376)/1000),5)</f>
        <v>3.6689699999999998</v>
      </c>
      <c r="G373" s="84">
        <f t="shared" ref="G373:AA373" si="216">ROUND(((G374+G375+G377+G376)/1000),5)</f>
        <v>3.67807</v>
      </c>
      <c r="H373" s="84">
        <f t="shared" si="216"/>
        <v>3.7483300000000002</v>
      </c>
      <c r="I373" s="84">
        <f t="shared" si="216"/>
        <v>3.9134099999999998</v>
      </c>
      <c r="J373" s="84">
        <f t="shared" si="216"/>
        <v>4.1639499999999998</v>
      </c>
      <c r="K373" s="84">
        <f t="shared" si="216"/>
        <v>4.3017599999999998</v>
      </c>
      <c r="L373" s="84">
        <f t="shared" si="216"/>
        <v>4.3799099999999997</v>
      </c>
      <c r="M373" s="84">
        <f t="shared" si="216"/>
        <v>4.4032600000000004</v>
      </c>
      <c r="N373" s="84">
        <f t="shared" si="216"/>
        <v>4.4635699999999998</v>
      </c>
      <c r="O373" s="84">
        <f t="shared" si="216"/>
        <v>4.4778399999999996</v>
      </c>
      <c r="P373" s="84">
        <f t="shared" si="216"/>
        <v>4.4408700000000003</v>
      </c>
      <c r="Q373" s="84">
        <f t="shared" si="216"/>
        <v>4.4467299999999996</v>
      </c>
      <c r="R373" s="84">
        <f t="shared" si="216"/>
        <v>4.4291700000000001</v>
      </c>
      <c r="S373" s="84">
        <f t="shared" si="216"/>
        <v>4.3916399999999998</v>
      </c>
      <c r="T373" s="84">
        <f t="shared" si="216"/>
        <v>4.3620200000000002</v>
      </c>
      <c r="U373" s="84">
        <f t="shared" si="216"/>
        <v>4.3889100000000001</v>
      </c>
      <c r="V373" s="84">
        <f t="shared" si="216"/>
        <v>4.4364800000000004</v>
      </c>
      <c r="W373" s="84">
        <f t="shared" si="216"/>
        <v>4.4336500000000001</v>
      </c>
      <c r="X373" s="84">
        <f t="shared" si="216"/>
        <v>4.4201100000000002</v>
      </c>
      <c r="Y373" s="84">
        <f t="shared" si="216"/>
        <v>4.3908399999999999</v>
      </c>
      <c r="Z373" s="84">
        <f t="shared" si="216"/>
        <v>4.2530900000000003</v>
      </c>
      <c r="AA373" s="84">
        <f t="shared" si="216"/>
        <v>4.1550700000000003</v>
      </c>
    </row>
    <row r="374" spans="1:27" ht="12.75" hidden="1" customHeight="1" outlineLevel="1" x14ac:dyDescent="0.2">
      <c r="A374" s="92" t="s">
        <v>594</v>
      </c>
      <c r="B374" s="62" t="s">
        <v>231</v>
      </c>
      <c r="C374" s="42" t="s">
        <v>77</v>
      </c>
      <c r="D374" s="43">
        <v>1249.19</v>
      </c>
      <c r="E374" s="43">
        <v>1146.78</v>
      </c>
      <c r="F374" s="43">
        <v>1110.6199999999999</v>
      </c>
      <c r="G374" s="43">
        <v>1119.72</v>
      </c>
      <c r="H374" s="43">
        <v>1189.98</v>
      </c>
      <c r="I374" s="43">
        <v>1355.06</v>
      </c>
      <c r="J374" s="43">
        <v>1605.6</v>
      </c>
      <c r="K374" s="43">
        <v>1743.41</v>
      </c>
      <c r="L374" s="43">
        <v>1821.56</v>
      </c>
      <c r="M374" s="43">
        <v>1844.91</v>
      </c>
      <c r="N374" s="43">
        <v>1905.22</v>
      </c>
      <c r="O374" s="43">
        <v>1919.49</v>
      </c>
      <c r="P374" s="43">
        <v>1882.52</v>
      </c>
      <c r="Q374" s="43">
        <v>1888.38</v>
      </c>
      <c r="R374" s="43">
        <v>1870.82</v>
      </c>
      <c r="S374" s="43">
        <v>1833.29</v>
      </c>
      <c r="T374" s="43">
        <v>1803.67</v>
      </c>
      <c r="U374" s="43">
        <v>1830.56</v>
      </c>
      <c r="V374" s="43">
        <v>1878.13</v>
      </c>
      <c r="W374" s="43">
        <v>1875.3</v>
      </c>
      <c r="X374" s="43">
        <v>1861.76</v>
      </c>
      <c r="Y374" s="43">
        <v>1832.49</v>
      </c>
      <c r="Z374" s="43">
        <v>1694.74</v>
      </c>
      <c r="AA374" s="43">
        <v>1596.72</v>
      </c>
    </row>
    <row r="375" spans="1:27" ht="12.75" hidden="1" customHeight="1" outlineLevel="1" x14ac:dyDescent="0.2">
      <c r="A375" s="92" t="s">
        <v>595</v>
      </c>
      <c r="B375" s="62" t="s">
        <v>88</v>
      </c>
      <c r="C375" s="42" t="s">
        <v>77</v>
      </c>
      <c r="D375" s="43">
        <f>$D$295</f>
        <v>2222.89</v>
      </c>
      <c r="E375" s="43">
        <f t="shared" ref="E375:AA375" si="217">$D$295</f>
        <v>2222.89</v>
      </c>
      <c r="F375" s="43">
        <f t="shared" si="217"/>
        <v>2222.89</v>
      </c>
      <c r="G375" s="43">
        <f t="shared" si="217"/>
        <v>2222.89</v>
      </c>
      <c r="H375" s="43">
        <f t="shared" si="217"/>
        <v>2222.89</v>
      </c>
      <c r="I375" s="43">
        <f t="shared" si="217"/>
        <v>2222.89</v>
      </c>
      <c r="J375" s="43">
        <f t="shared" si="217"/>
        <v>2222.89</v>
      </c>
      <c r="K375" s="43">
        <f t="shared" si="217"/>
        <v>2222.89</v>
      </c>
      <c r="L375" s="43">
        <f t="shared" si="217"/>
        <v>2222.89</v>
      </c>
      <c r="M375" s="43">
        <f t="shared" si="217"/>
        <v>2222.89</v>
      </c>
      <c r="N375" s="43">
        <f t="shared" si="217"/>
        <v>2222.89</v>
      </c>
      <c r="O375" s="43">
        <f t="shared" si="217"/>
        <v>2222.89</v>
      </c>
      <c r="P375" s="43">
        <f t="shared" si="217"/>
        <v>2222.89</v>
      </c>
      <c r="Q375" s="43">
        <f t="shared" si="217"/>
        <v>2222.89</v>
      </c>
      <c r="R375" s="43">
        <f t="shared" si="217"/>
        <v>2222.89</v>
      </c>
      <c r="S375" s="43">
        <f t="shared" si="217"/>
        <v>2222.89</v>
      </c>
      <c r="T375" s="43">
        <f t="shared" si="217"/>
        <v>2222.89</v>
      </c>
      <c r="U375" s="43">
        <f t="shared" si="217"/>
        <v>2222.89</v>
      </c>
      <c r="V375" s="43">
        <f t="shared" si="217"/>
        <v>2222.89</v>
      </c>
      <c r="W375" s="43">
        <f t="shared" si="217"/>
        <v>2222.89</v>
      </c>
      <c r="X375" s="43">
        <f t="shared" si="217"/>
        <v>2222.89</v>
      </c>
      <c r="Y375" s="43">
        <f t="shared" si="217"/>
        <v>2222.89</v>
      </c>
      <c r="Z375" s="43">
        <f t="shared" si="217"/>
        <v>2222.89</v>
      </c>
      <c r="AA375" s="43">
        <f t="shared" si="217"/>
        <v>2222.89</v>
      </c>
    </row>
    <row r="376" spans="1:27" ht="12.75" hidden="1" customHeight="1" outlineLevel="1" x14ac:dyDescent="0.2">
      <c r="A376" s="92" t="s">
        <v>596</v>
      </c>
      <c r="B376" s="62" t="s">
        <v>81</v>
      </c>
      <c r="C376" s="42" t="s">
        <v>77</v>
      </c>
      <c r="D376" s="43">
        <v>4.7699999999999996</v>
      </c>
      <c r="E376" s="43">
        <v>4.7699999999999996</v>
      </c>
      <c r="F376" s="43">
        <v>4.7699999999999996</v>
      </c>
      <c r="G376" s="43">
        <v>4.7699999999999996</v>
      </c>
      <c r="H376" s="43">
        <v>4.7699999999999996</v>
      </c>
      <c r="I376" s="43">
        <v>4.7699999999999996</v>
      </c>
      <c r="J376" s="43">
        <v>4.7699999999999996</v>
      </c>
      <c r="K376" s="43">
        <v>4.7699999999999996</v>
      </c>
      <c r="L376" s="43">
        <v>4.7699999999999996</v>
      </c>
      <c r="M376" s="43">
        <v>4.7699999999999996</v>
      </c>
      <c r="N376" s="43">
        <v>4.7699999999999996</v>
      </c>
      <c r="O376" s="43">
        <v>4.7699999999999996</v>
      </c>
      <c r="P376" s="43">
        <v>4.7699999999999996</v>
      </c>
      <c r="Q376" s="43">
        <v>4.7699999999999996</v>
      </c>
      <c r="R376" s="43">
        <v>4.7699999999999996</v>
      </c>
      <c r="S376" s="43">
        <v>4.7699999999999996</v>
      </c>
      <c r="T376" s="43">
        <v>4.7699999999999996</v>
      </c>
      <c r="U376" s="43">
        <v>4.7699999999999996</v>
      </c>
      <c r="V376" s="43">
        <v>4.7699999999999996</v>
      </c>
      <c r="W376" s="43">
        <v>4.7699999999999996</v>
      </c>
      <c r="X376" s="43">
        <v>4.7699999999999996</v>
      </c>
      <c r="Y376" s="43">
        <v>4.7699999999999996</v>
      </c>
      <c r="Z376" s="43">
        <v>4.7699999999999996</v>
      </c>
      <c r="AA376" s="43">
        <v>4.7699999999999996</v>
      </c>
    </row>
    <row r="377" spans="1:27" ht="12.75" hidden="1" customHeight="1" outlineLevel="1" x14ac:dyDescent="0.2">
      <c r="A377" s="92" t="s">
        <v>597</v>
      </c>
      <c r="B377" s="62" t="s">
        <v>79</v>
      </c>
      <c r="C377" s="42" t="s">
        <v>77</v>
      </c>
      <c r="D377" s="43">
        <f>$D$11</f>
        <v>330.69</v>
      </c>
      <c r="E377" s="43">
        <f t="shared" ref="E377:AA377" si="218">$D$11</f>
        <v>330.69</v>
      </c>
      <c r="F377" s="43">
        <f t="shared" si="218"/>
        <v>330.69</v>
      </c>
      <c r="G377" s="43">
        <f t="shared" si="218"/>
        <v>330.69</v>
      </c>
      <c r="H377" s="43">
        <f t="shared" si="218"/>
        <v>330.69</v>
      </c>
      <c r="I377" s="43">
        <f t="shared" si="218"/>
        <v>330.69</v>
      </c>
      <c r="J377" s="43">
        <f t="shared" si="218"/>
        <v>330.69</v>
      </c>
      <c r="K377" s="43">
        <f t="shared" si="218"/>
        <v>330.69</v>
      </c>
      <c r="L377" s="43">
        <f t="shared" si="218"/>
        <v>330.69</v>
      </c>
      <c r="M377" s="43">
        <f t="shared" si="218"/>
        <v>330.69</v>
      </c>
      <c r="N377" s="43">
        <f t="shared" si="218"/>
        <v>330.69</v>
      </c>
      <c r="O377" s="43">
        <f t="shared" si="218"/>
        <v>330.69</v>
      </c>
      <c r="P377" s="43">
        <f t="shared" si="218"/>
        <v>330.69</v>
      </c>
      <c r="Q377" s="43">
        <f t="shared" si="218"/>
        <v>330.69</v>
      </c>
      <c r="R377" s="43">
        <f t="shared" si="218"/>
        <v>330.69</v>
      </c>
      <c r="S377" s="43">
        <f t="shared" si="218"/>
        <v>330.69</v>
      </c>
      <c r="T377" s="43">
        <f t="shared" si="218"/>
        <v>330.69</v>
      </c>
      <c r="U377" s="43">
        <f t="shared" si="218"/>
        <v>330.69</v>
      </c>
      <c r="V377" s="43">
        <f t="shared" si="218"/>
        <v>330.69</v>
      </c>
      <c r="W377" s="43">
        <f t="shared" si="218"/>
        <v>330.69</v>
      </c>
      <c r="X377" s="43">
        <f t="shared" si="218"/>
        <v>330.69</v>
      </c>
      <c r="Y377" s="43">
        <f t="shared" si="218"/>
        <v>330.69</v>
      </c>
      <c r="Z377" s="43">
        <f t="shared" si="218"/>
        <v>330.69</v>
      </c>
      <c r="AA377" s="43">
        <f t="shared" si="218"/>
        <v>330.69</v>
      </c>
    </row>
    <row r="378" spans="1:27" ht="12.75" customHeight="1" collapsed="1" x14ac:dyDescent="0.2">
      <c r="A378" s="91" t="s">
        <v>598</v>
      </c>
      <c r="B378" s="27" t="str">
        <f>"18"&amp;"."&amp;$B$599&amp;"."&amp;$B$600</f>
        <v>18.02.2023</v>
      </c>
      <c r="C378" s="83" t="s">
        <v>74</v>
      </c>
      <c r="D378" s="84">
        <f>ROUND(((D379+D380+D382+D381)/1000),5)</f>
        <v>4.1091100000000003</v>
      </c>
      <c r="E378" s="84">
        <f>ROUND(((E379+E380+E382+E381)/1000),5)</f>
        <v>3.8477700000000001</v>
      </c>
      <c r="F378" s="84">
        <f>ROUND(((F379+F380+F382+F381)/1000),5)</f>
        <v>3.8040600000000002</v>
      </c>
      <c r="G378" s="84">
        <f t="shared" ref="G378:AA378" si="219">ROUND(((G379+G380+G382+G381)/1000),5)</f>
        <v>3.7934199999999998</v>
      </c>
      <c r="H378" s="84">
        <f t="shared" si="219"/>
        <v>3.8272699999999999</v>
      </c>
      <c r="I378" s="84">
        <f t="shared" si="219"/>
        <v>3.9361000000000002</v>
      </c>
      <c r="J378" s="84">
        <f t="shared" si="219"/>
        <v>4.0573600000000001</v>
      </c>
      <c r="K378" s="84">
        <f t="shared" si="219"/>
        <v>4.1805700000000003</v>
      </c>
      <c r="L378" s="84">
        <f t="shared" si="219"/>
        <v>4.2559500000000003</v>
      </c>
      <c r="M378" s="84">
        <f t="shared" si="219"/>
        <v>4.3192700000000004</v>
      </c>
      <c r="N378" s="84">
        <f t="shared" si="219"/>
        <v>4.3602499999999997</v>
      </c>
      <c r="O378" s="84">
        <f t="shared" si="219"/>
        <v>4.3979499999999998</v>
      </c>
      <c r="P378" s="84">
        <f t="shared" si="219"/>
        <v>4.4268799999999997</v>
      </c>
      <c r="Q378" s="84">
        <f t="shared" si="219"/>
        <v>4.3955500000000001</v>
      </c>
      <c r="R378" s="84">
        <f t="shared" si="219"/>
        <v>4.3807700000000001</v>
      </c>
      <c r="S378" s="84">
        <f t="shared" si="219"/>
        <v>4.3812300000000004</v>
      </c>
      <c r="T378" s="84">
        <f t="shared" si="219"/>
        <v>4.3575699999999999</v>
      </c>
      <c r="U378" s="84">
        <f t="shared" si="219"/>
        <v>4.3848099999999999</v>
      </c>
      <c r="V378" s="84">
        <f t="shared" si="219"/>
        <v>4.4152100000000001</v>
      </c>
      <c r="W378" s="84">
        <f t="shared" si="219"/>
        <v>4.3977199999999996</v>
      </c>
      <c r="X378" s="84">
        <f t="shared" si="219"/>
        <v>4.4170699999999998</v>
      </c>
      <c r="Y378" s="84">
        <f t="shared" si="219"/>
        <v>4.3612099999999998</v>
      </c>
      <c r="Z378" s="84">
        <f t="shared" si="219"/>
        <v>4.2055499999999997</v>
      </c>
      <c r="AA378" s="84">
        <f t="shared" si="219"/>
        <v>4.1304100000000004</v>
      </c>
    </row>
    <row r="379" spans="1:27" ht="12.75" hidden="1" customHeight="1" outlineLevel="1" x14ac:dyDescent="0.2">
      <c r="A379" s="92" t="s">
        <v>599</v>
      </c>
      <c r="B379" s="62" t="s">
        <v>231</v>
      </c>
      <c r="C379" s="42" t="s">
        <v>77</v>
      </c>
      <c r="D379" s="43">
        <v>1550.76</v>
      </c>
      <c r="E379" s="43">
        <v>1289.42</v>
      </c>
      <c r="F379" s="43">
        <v>1245.71</v>
      </c>
      <c r="G379" s="43">
        <v>1235.07</v>
      </c>
      <c r="H379" s="43">
        <v>1268.92</v>
      </c>
      <c r="I379" s="43">
        <v>1377.75</v>
      </c>
      <c r="J379" s="43">
        <v>1499.01</v>
      </c>
      <c r="K379" s="43">
        <v>1622.22</v>
      </c>
      <c r="L379" s="43">
        <v>1697.6</v>
      </c>
      <c r="M379" s="43">
        <v>1760.92</v>
      </c>
      <c r="N379" s="43">
        <v>1801.9</v>
      </c>
      <c r="O379" s="43">
        <v>1839.6</v>
      </c>
      <c r="P379" s="43">
        <v>1868.53</v>
      </c>
      <c r="Q379" s="43">
        <v>1837.2</v>
      </c>
      <c r="R379" s="43">
        <v>1822.42</v>
      </c>
      <c r="S379" s="43">
        <v>1822.88</v>
      </c>
      <c r="T379" s="43">
        <v>1799.22</v>
      </c>
      <c r="U379" s="43">
        <v>1826.46</v>
      </c>
      <c r="V379" s="43">
        <v>1856.86</v>
      </c>
      <c r="W379" s="43">
        <v>1839.37</v>
      </c>
      <c r="X379" s="43">
        <v>1858.72</v>
      </c>
      <c r="Y379" s="43">
        <v>1802.86</v>
      </c>
      <c r="Z379" s="43">
        <v>1647.2</v>
      </c>
      <c r="AA379" s="43">
        <v>1572.06</v>
      </c>
    </row>
    <row r="380" spans="1:27" ht="12.75" hidden="1" customHeight="1" outlineLevel="1" x14ac:dyDescent="0.2">
      <c r="A380" s="92" t="s">
        <v>600</v>
      </c>
      <c r="B380" s="62" t="s">
        <v>88</v>
      </c>
      <c r="C380" s="42" t="s">
        <v>77</v>
      </c>
      <c r="D380" s="43">
        <f>$D$295</f>
        <v>2222.89</v>
      </c>
      <c r="E380" s="43">
        <f t="shared" ref="E380:AA380" si="220">$D$295</f>
        <v>2222.89</v>
      </c>
      <c r="F380" s="43">
        <f t="shared" si="220"/>
        <v>2222.89</v>
      </c>
      <c r="G380" s="43">
        <f t="shared" si="220"/>
        <v>2222.89</v>
      </c>
      <c r="H380" s="43">
        <f t="shared" si="220"/>
        <v>2222.89</v>
      </c>
      <c r="I380" s="43">
        <f t="shared" si="220"/>
        <v>2222.89</v>
      </c>
      <c r="J380" s="43">
        <f t="shared" si="220"/>
        <v>2222.89</v>
      </c>
      <c r="K380" s="43">
        <f t="shared" si="220"/>
        <v>2222.89</v>
      </c>
      <c r="L380" s="43">
        <f t="shared" si="220"/>
        <v>2222.89</v>
      </c>
      <c r="M380" s="43">
        <f t="shared" si="220"/>
        <v>2222.89</v>
      </c>
      <c r="N380" s="43">
        <f t="shared" si="220"/>
        <v>2222.89</v>
      </c>
      <c r="O380" s="43">
        <f t="shared" si="220"/>
        <v>2222.89</v>
      </c>
      <c r="P380" s="43">
        <f t="shared" si="220"/>
        <v>2222.89</v>
      </c>
      <c r="Q380" s="43">
        <f t="shared" si="220"/>
        <v>2222.89</v>
      </c>
      <c r="R380" s="43">
        <f t="shared" si="220"/>
        <v>2222.89</v>
      </c>
      <c r="S380" s="43">
        <f t="shared" si="220"/>
        <v>2222.89</v>
      </c>
      <c r="T380" s="43">
        <f t="shared" si="220"/>
        <v>2222.89</v>
      </c>
      <c r="U380" s="43">
        <f t="shared" si="220"/>
        <v>2222.89</v>
      </c>
      <c r="V380" s="43">
        <f t="shared" si="220"/>
        <v>2222.89</v>
      </c>
      <c r="W380" s="43">
        <f t="shared" si="220"/>
        <v>2222.89</v>
      </c>
      <c r="X380" s="43">
        <f t="shared" si="220"/>
        <v>2222.89</v>
      </c>
      <c r="Y380" s="43">
        <f t="shared" si="220"/>
        <v>2222.89</v>
      </c>
      <c r="Z380" s="43">
        <f t="shared" si="220"/>
        <v>2222.89</v>
      </c>
      <c r="AA380" s="43">
        <f t="shared" si="220"/>
        <v>2222.89</v>
      </c>
    </row>
    <row r="381" spans="1:27" ht="12.75" hidden="1" customHeight="1" outlineLevel="1" x14ac:dyDescent="0.2">
      <c r="A381" s="92" t="s">
        <v>601</v>
      </c>
      <c r="B381" s="62" t="s">
        <v>81</v>
      </c>
      <c r="C381" s="42" t="s">
        <v>77</v>
      </c>
      <c r="D381" s="43">
        <v>4.7699999999999996</v>
      </c>
      <c r="E381" s="43">
        <v>4.7699999999999996</v>
      </c>
      <c r="F381" s="43">
        <v>4.7699999999999996</v>
      </c>
      <c r="G381" s="43">
        <v>4.7699999999999996</v>
      </c>
      <c r="H381" s="43">
        <v>4.7699999999999996</v>
      </c>
      <c r="I381" s="43">
        <v>4.7699999999999996</v>
      </c>
      <c r="J381" s="43">
        <v>4.7699999999999996</v>
      </c>
      <c r="K381" s="43">
        <v>4.7699999999999996</v>
      </c>
      <c r="L381" s="43">
        <v>4.7699999999999996</v>
      </c>
      <c r="M381" s="43">
        <v>4.7699999999999996</v>
      </c>
      <c r="N381" s="43">
        <v>4.7699999999999996</v>
      </c>
      <c r="O381" s="43">
        <v>4.7699999999999996</v>
      </c>
      <c r="P381" s="43">
        <v>4.7699999999999996</v>
      </c>
      <c r="Q381" s="43">
        <v>4.7699999999999996</v>
      </c>
      <c r="R381" s="43">
        <v>4.7699999999999996</v>
      </c>
      <c r="S381" s="43">
        <v>4.7699999999999996</v>
      </c>
      <c r="T381" s="43">
        <v>4.7699999999999996</v>
      </c>
      <c r="U381" s="43">
        <v>4.7699999999999996</v>
      </c>
      <c r="V381" s="43">
        <v>4.7699999999999996</v>
      </c>
      <c r="W381" s="43">
        <v>4.7699999999999996</v>
      </c>
      <c r="X381" s="43">
        <v>4.7699999999999996</v>
      </c>
      <c r="Y381" s="43">
        <v>4.7699999999999996</v>
      </c>
      <c r="Z381" s="43">
        <v>4.7699999999999996</v>
      </c>
      <c r="AA381" s="43">
        <v>4.7699999999999996</v>
      </c>
    </row>
    <row r="382" spans="1:27" ht="12.75" hidden="1" customHeight="1" outlineLevel="1" x14ac:dyDescent="0.2">
      <c r="A382" s="92" t="s">
        <v>602</v>
      </c>
      <c r="B382" s="62" t="s">
        <v>79</v>
      </c>
      <c r="C382" s="42" t="s">
        <v>77</v>
      </c>
      <c r="D382" s="43">
        <f>$D$11</f>
        <v>330.69</v>
      </c>
      <c r="E382" s="43">
        <f t="shared" ref="E382:AA382" si="221">$D$11</f>
        <v>330.69</v>
      </c>
      <c r="F382" s="43">
        <f t="shared" si="221"/>
        <v>330.69</v>
      </c>
      <c r="G382" s="43">
        <f t="shared" si="221"/>
        <v>330.69</v>
      </c>
      <c r="H382" s="43">
        <f t="shared" si="221"/>
        <v>330.69</v>
      </c>
      <c r="I382" s="43">
        <f t="shared" si="221"/>
        <v>330.69</v>
      </c>
      <c r="J382" s="43">
        <f t="shared" si="221"/>
        <v>330.69</v>
      </c>
      <c r="K382" s="43">
        <f t="shared" si="221"/>
        <v>330.69</v>
      </c>
      <c r="L382" s="43">
        <f t="shared" si="221"/>
        <v>330.69</v>
      </c>
      <c r="M382" s="43">
        <f t="shared" si="221"/>
        <v>330.69</v>
      </c>
      <c r="N382" s="43">
        <f t="shared" si="221"/>
        <v>330.69</v>
      </c>
      <c r="O382" s="43">
        <f t="shared" si="221"/>
        <v>330.69</v>
      </c>
      <c r="P382" s="43">
        <f t="shared" si="221"/>
        <v>330.69</v>
      </c>
      <c r="Q382" s="43">
        <f t="shared" si="221"/>
        <v>330.69</v>
      </c>
      <c r="R382" s="43">
        <f t="shared" si="221"/>
        <v>330.69</v>
      </c>
      <c r="S382" s="43">
        <f t="shared" si="221"/>
        <v>330.69</v>
      </c>
      <c r="T382" s="43">
        <f t="shared" si="221"/>
        <v>330.69</v>
      </c>
      <c r="U382" s="43">
        <f t="shared" si="221"/>
        <v>330.69</v>
      </c>
      <c r="V382" s="43">
        <f t="shared" si="221"/>
        <v>330.69</v>
      </c>
      <c r="W382" s="43">
        <f t="shared" si="221"/>
        <v>330.69</v>
      </c>
      <c r="X382" s="43">
        <f t="shared" si="221"/>
        <v>330.69</v>
      </c>
      <c r="Y382" s="43">
        <f t="shared" si="221"/>
        <v>330.69</v>
      </c>
      <c r="Z382" s="43">
        <f t="shared" si="221"/>
        <v>330.69</v>
      </c>
      <c r="AA382" s="43">
        <f t="shared" si="221"/>
        <v>330.69</v>
      </c>
    </row>
    <row r="383" spans="1:27" ht="12.75" customHeight="1" collapsed="1" x14ac:dyDescent="0.2">
      <c r="A383" s="91" t="s">
        <v>603</v>
      </c>
      <c r="B383" s="27" t="str">
        <f>"19"&amp;"."&amp;$B$599&amp;"."&amp;$B$600</f>
        <v>19.02.2023</v>
      </c>
      <c r="C383" s="83" t="s">
        <v>74</v>
      </c>
      <c r="D383" s="84">
        <f>ROUND(((D384+D385+D387+D386)/1000),5)</f>
        <v>3.8703099999999999</v>
      </c>
      <c r="E383" s="84">
        <f>ROUND(((E384+E385+E387+E386)/1000),5)</f>
        <v>3.7865199999999999</v>
      </c>
      <c r="F383" s="84">
        <f>ROUND(((F384+F385+F387+F386)/1000),5)</f>
        <v>3.7464900000000001</v>
      </c>
      <c r="G383" s="84">
        <f t="shared" ref="G383:AA383" si="222">ROUND(((G384+G385+G387+G386)/1000),5)</f>
        <v>3.7270099999999999</v>
      </c>
      <c r="H383" s="84">
        <f t="shared" si="222"/>
        <v>3.75047</v>
      </c>
      <c r="I383" s="84">
        <f t="shared" si="222"/>
        <v>3.7837299999999998</v>
      </c>
      <c r="J383" s="84">
        <f t="shared" si="222"/>
        <v>3.7862399999999998</v>
      </c>
      <c r="K383" s="84">
        <f t="shared" si="222"/>
        <v>3.9363600000000001</v>
      </c>
      <c r="L383" s="84">
        <f t="shared" si="222"/>
        <v>4.1605400000000001</v>
      </c>
      <c r="M383" s="84">
        <f t="shared" si="222"/>
        <v>4.2191999999999998</v>
      </c>
      <c r="N383" s="84">
        <f t="shared" si="222"/>
        <v>4.2804700000000002</v>
      </c>
      <c r="O383" s="84">
        <f t="shared" si="222"/>
        <v>4.3439100000000002</v>
      </c>
      <c r="P383" s="84">
        <f t="shared" si="222"/>
        <v>4.3429500000000001</v>
      </c>
      <c r="Q383" s="84">
        <f t="shared" si="222"/>
        <v>4.34056</v>
      </c>
      <c r="R383" s="84">
        <f t="shared" si="222"/>
        <v>4.3359500000000004</v>
      </c>
      <c r="S383" s="84">
        <f t="shared" si="222"/>
        <v>4.3202499999999997</v>
      </c>
      <c r="T383" s="84">
        <f t="shared" si="222"/>
        <v>4.3035500000000004</v>
      </c>
      <c r="U383" s="84">
        <f t="shared" si="222"/>
        <v>4.3349099999999998</v>
      </c>
      <c r="V383" s="84">
        <f t="shared" si="222"/>
        <v>4.3860900000000003</v>
      </c>
      <c r="W383" s="84">
        <f t="shared" si="222"/>
        <v>4.4174199999999999</v>
      </c>
      <c r="X383" s="84">
        <f t="shared" si="222"/>
        <v>4.3766100000000003</v>
      </c>
      <c r="Y383" s="84">
        <f t="shared" si="222"/>
        <v>4.3217499999999998</v>
      </c>
      <c r="Z383" s="84">
        <f t="shared" si="222"/>
        <v>4.2151699999999996</v>
      </c>
      <c r="AA383" s="84">
        <f t="shared" si="222"/>
        <v>4.1336199999999996</v>
      </c>
    </row>
    <row r="384" spans="1:27" ht="12.75" hidden="1" customHeight="1" outlineLevel="1" x14ac:dyDescent="0.2">
      <c r="A384" s="92" t="s">
        <v>604</v>
      </c>
      <c r="B384" s="62" t="s">
        <v>231</v>
      </c>
      <c r="C384" s="42" t="s">
        <v>77</v>
      </c>
      <c r="D384" s="43">
        <v>1311.96</v>
      </c>
      <c r="E384" s="43">
        <v>1228.17</v>
      </c>
      <c r="F384" s="43">
        <v>1188.1400000000001</v>
      </c>
      <c r="G384" s="43">
        <v>1168.6600000000001</v>
      </c>
      <c r="H384" s="43">
        <v>1192.1199999999999</v>
      </c>
      <c r="I384" s="43">
        <v>1225.3800000000001</v>
      </c>
      <c r="J384" s="43">
        <v>1227.8900000000001</v>
      </c>
      <c r="K384" s="43">
        <v>1378.01</v>
      </c>
      <c r="L384" s="43">
        <v>1602.19</v>
      </c>
      <c r="M384" s="43">
        <v>1660.85</v>
      </c>
      <c r="N384" s="43">
        <v>1722.12</v>
      </c>
      <c r="O384" s="43">
        <v>1785.56</v>
      </c>
      <c r="P384" s="43">
        <v>1784.6</v>
      </c>
      <c r="Q384" s="43">
        <v>1782.21</v>
      </c>
      <c r="R384" s="43">
        <v>1777.6</v>
      </c>
      <c r="S384" s="43">
        <v>1761.9</v>
      </c>
      <c r="T384" s="43">
        <v>1745.2</v>
      </c>
      <c r="U384" s="43">
        <v>1776.56</v>
      </c>
      <c r="V384" s="43">
        <v>1827.74</v>
      </c>
      <c r="W384" s="43">
        <v>1859.07</v>
      </c>
      <c r="X384" s="43">
        <v>1818.26</v>
      </c>
      <c r="Y384" s="43">
        <v>1763.4</v>
      </c>
      <c r="Z384" s="43">
        <v>1656.82</v>
      </c>
      <c r="AA384" s="43">
        <v>1575.27</v>
      </c>
    </row>
    <row r="385" spans="1:27" ht="12.75" hidden="1" customHeight="1" outlineLevel="1" x14ac:dyDescent="0.2">
      <c r="A385" s="92" t="s">
        <v>605</v>
      </c>
      <c r="B385" s="62" t="s">
        <v>88</v>
      </c>
      <c r="C385" s="42" t="s">
        <v>77</v>
      </c>
      <c r="D385" s="43">
        <f>$D$295</f>
        <v>2222.89</v>
      </c>
      <c r="E385" s="43">
        <f t="shared" ref="E385:AA385" si="223">$D$295</f>
        <v>2222.89</v>
      </c>
      <c r="F385" s="43">
        <f t="shared" si="223"/>
        <v>2222.89</v>
      </c>
      <c r="G385" s="43">
        <f t="shared" si="223"/>
        <v>2222.89</v>
      </c>
      <c r="H385" s="43">
        <f t="shared" si="223"/>
        <v>2222.89</v>
      </c>
      <c r="I385" s="43">
        <f t="shared" si="223"/>
        <v>2222.89</v>
      </c>
      <c r="J385" s="43">
        <f t="shared" si="223"/>
        <v>2222.89</v>
      </c>
      <c r="K385" s="43">
        <f t="shared" si="223"/>
        <v>2222.89</v>
      </c>
      <c r="L385" s="43">
        <f t="shared" si="223"/>
        <v>2222.89</v>
      </c>
      <c r="M385" s="43">
        <f t="shared" si="223"/>
        <v>2222.89</v>
      </c>
      <c r="N385" s="43">
        <f t="shared" si="223"/>
        <v>2222.89</v>
      </c>
      <c r="O385" s="43">
        <f t="shared" si="223"/>
        <v>2222.89</v>
      </c>
      <c r="P385" s="43">
        <f t="shared" si="223"/>
        <v>2222.89</v>
      </c>
      <c r="Q385" s="43">
        <f t="shared" si="223"/>
        <v>2222.89</v>
      </c>
      <c r="R385" s="43">
        <f t="shared" si="223"/>
        <v>2222.89</v>
      </c>
      <c r="S385" s="43">
        <f t="shared" si="223"/>
        <v>2222.89</v>
      </c>
      <c r="T385" s="43">
        <f t="shared" si="223"/>
        <v>2222.89</v>
      </c>
      <c r="U385" s="43">
        <f t="shared" si="223"/>
        <v>2222.89</v>
      </c>
      <c r="V385" s="43">
        <f t="shared" si="223"/>
        <v>2222.89</v>
      </c>
      <c r="W385" s="43">
        <f t="shared" si="223"/>
        <v>2222.89</v>
      </c>
      <c r="X385" s="43">
        <f t="shared" si="223"/>
        <v>2222.89</v>
      </c>
      <c r="Y385" s="43">
        <f t="shared" si="223"/>
        <v>2222.89</v>
      </c>
      <c r="Z385" s="43">
        <f t="shared" si="223"/>
        <v>2222.89</v>
      </c>
      <c r="AA385" s="43">
        <f t="shared" si="223"/>
        <v>2222.89</v>
      </c>
    </row>
    <row r="386" spans="1:27" ht="12.75" hidden="1" customHeight="1" outlineLevel="1" x14ac:dyDescent="0.2">
      <c r="A386" s="92" t="s">
        <v>606</v>
      </c>
      <c r="B386" s="62" t="s">
        <v>81</v>
      </c>
      <c r="C386" s="42" t="s">
        <v>77</v>
      </c>
      <c r="D386" s="43">
        <v>4.7699999999999996</v>
      </c>
      <c r="E386" s="43">
        <v>4.7699999999999996</v>
      </c>
      <c r="F386" s="43">
        <v>4.7699999999999996</v>
      </c>
      <c r="G386" s="43">
        <v>4.7699999999999996</v>
      </c>
      <c r="H386" s="43">
        <v>4.7699999999999996</v>
      </c>
      <c r="I386" s="43">
        <v>4.7699999999999996</v>
      </c>
      <c r="J386" s="43">
        <v>4.7699999999999996</v>
      </c>
      <c r="K386" s="43">
        <v>4.7699999999999996</v>
      </c>
      <c r="L386" s="43">
        <v>4.7699999999999996</v>
      </c>
      <c r="M386" s="43">
        <v>4.7699999999999996</v>
      </c>
      <c r="N386" s="43">
        <v>4.7699999999999996</v>
      </c>
      <c r="O386" s="43">
        <v>4.7699999999999996</v>
      </c>
      <c r="P386" s="43">
        <v>4.7699999999999996</v>
      </c>
      <c r="Q386" s="43">
        <v>4.7699999999999996</v>
      </c>
      <c r="R386" s="43">
        <v>4.7699999999999996</v>
      </c>
      <c r="S386" s="43">
        <v>4.7699999999999996</v>
      </c>
      <c r="T386" s="43">
        <v>4.7699999999999996</v>
      </c>
      <c r="U386" s="43">
        <v>4.7699999999999996</v>
      </c>
      <c r="V386" s="43">
        <v>4.7699999999999996</v>
      </c>
      <c r="W386" s="43">
        <v>4.7699999999999996</v>
      </c>
      <c r="X386" s="43">
        <v>4.7699999999999996</v>
      </c>
      <c r="Y386" s="43">
        <v>4.7699999999999996</v>
      </c>
      <c r="Z386" s="43">
        <v>4.7699999999999996</v>
      </c>
      <c r="AA386" s="43">
        <v>4.7699999999999996</v>
      </c>
    </row>
    <row r="387" spans="1:27" ht="12.75" hidden="1" customHeight="1" outlineLevel="1" x14ac:dyDescent="0.2">
      <c r="A387" s="92" t="s">
        <v>607</v>
      </c>
      <c r="B387" s="62" t="s">
        <v>79</v>
      </c>
      <c r="C387" s="42" t="s">
        <v>77</v>
      </c>
      <c r="D387" s="43">
        <f>$D$11</f>
        <v>330.69</v>
      </c>
      <c r="E387" s="43">
        <f t="shared" ref="E387:AA387" si="224">$D$11</f>
        <v>330.69</v>
      </c>
      <c r="F387" s="43">
        <f t="shared" si="224"/>
        <v>330.69</v>
      </c>
      <c r="G387" s="43">
        <f t="shared" si="224"/>
        <v>330.69</v>
      </c>
      <c r="H387" s="43">
        <f t="shared" si="224"/>
        <v>330.69</v>
      </c>
      <c r="I387" s="43">
        <f t="shared" si="224"/>
        <v>330.69</v>
      </c>
      <c r="J387" s="43">
        <f t="shared" si="224"/>
        <v>330.69</v>
      </c>
      <c r="K387" s="43">
        <f t="shared" si="224"/>
        <v>330.69</v>
      </c>
      <c r="L387" s="43">
        <f t="shared" si="224"/>
        <v>330.69</v>
      </c>
      <c r="M387" s="43">
        <f t="shared" si="224"/>
        <v>330.69</v>
      </c>
      <c r="N387" s="43">
        <f t="shared" si="224"/>
        <v>330.69</v>
      </c>
      <c r="O387" s="43">
        <f t="shared" si="224"/>
        <v>330.69</v>
      </c>
      <c r="P387" s="43">
        <f t="shared" si="224"/>
        <v>330.69</v>
      </c>
      <c r="Q387" s="43">
        <f t="shared" si="224"/>
        <v>330.69</v>
      </c>
      <c r="R387" s="43">
        <f t="shared" si="224"/>
        <v>330.69</v>
      </c>
      <c r="S387" s="43">
        <f t="shared" si="224"/>
        <v>330.69</v>
      </c>
      <c r="T387" s="43">
        <f t="shared" si="224"/>
        <v>330.69</v>
      </c>
      <c r="U387" s="43">
        <f t="shared" si="224"/>
        <v>330.69</v>
      </c>
      <c r="V387" s="43">
        <f t="shared" si="224"/>
        <v>330.69</v>
      </c>
      <c r="W387" s="43">
        <f t="shared" si="224"/>
        <v>330.69</v>
      </c>
      <c r="X387" s="43">
        <f t="shared" si="224"/>
        <v>330.69</v>
      </c>
      <c r="Y387" s="43">
        <f t="shared" si="224"/>
        <v>330.69</v>
      </c>
      <c r="Z387" s="43">
        <f t="shared" si="224"/>
        <v>330.69</v>
      </c>
      <c r="AA387" s="43">
        <f t="shared" si="224"/>
        <v>330.69</v>
      </c>
    </row>
    <row r="388" spans="1:27" ht="12.75" customHeight="1" collapsed="1" x14ac:dyDescent="0.2">
      <c r="A388" s="91" t="s">
        <v>608</v>
      </c>
      <c r="B388" s="27" t="str">
        <f>"20"&amp;"."&amp;$B$599&amp;"."&amp;$B$600</f>
        <v>20.02.2023</v>
      </c>
      <c r="C388" s="83" t="s">
        <v>74</v>
      </c>
      <c r="D388" s="84">
        <f>ROUND(((D389+D390+D392+D391)/1000),5)</f>
        <v>3.8403</v>
      </c>
      <c r="E388" s="84">
        <f>ROUND(((E389+E390+E392+E391)/1000),5)</f>
        <v>3.7835700000000001</v>
      </c>
      <c r="F388" s="84">
        <f>ROUND(((F389+F390+F392+F391)/1000),5)</f>
        <v>3.7346599999999999</v>
      </c>
      <c r="G388" s="84">
        <f t="shared" ref="G388:AA388" si="225">ROUND(((G389+G390+G392+G391)/1000),5)</f>
        <v>3.7338300000000002</v>
      </c>
      <c r="H388" s="84">
        <f t="shared" si="225"/>
        <v>3.8063600000000002</v>
      </c>
      <c r="I388" s="84">
        <f t="shared" si="225"/>
        <v>3.9430700000000001</v>
      </c>
      <c r="J388" s="84">
        <f t="shared" si="225"/>
        <v>4.1197600000000003</v>
      </c>
      <c r="K388" s="84">
        <f t="shared" si="225"/>
        <v>4.2643700000000004</v>
      </c>
      <c r="L388" s="84">
        <f t="shared" si="225"/>
        <v>4.4084700000000003</v>
      </c>
      <c r="M388" s="84">
        <f t="shared" si="225"/>
        <v>4.4336200000000003</v>
      </c>
      <c r="N388" s="84">
        <f t="shared" si="225"/>
        <v>4.4728700000000003</v>
      </c>
      <c r="O388" s="84">
        <f t="shared" si="225"/>
        <v>4.5047699999999997</v>
      </c>
      <c r="P388" s="84">
        <f t="shared" si="225"/>
        <v>4.4547299999999996</v>
      </c>
      <c r="Q388" s="84">
        <f t="shared" si="225"/>
        <v>4.42082</v>
      </c>
      <c r="R388" s="84">
        <f t="shared" si="225"/>
        <v>4.4190100000000001</v>
      </c>
      <c r="S388" s="84">
        <f t="shared" si="225"/>
        <v>4.4193100000000003</v>
      </c>
      <c r="T388" s="84">
        <f t="shared" si="225"/>
        <v>4.38124</v>
      </c>
      <c r="U388" s="84">
        <f t="shared" si="225"/>
        <v>4.4029600000000002</v>
      </c>
      <c r="V388" s="84">
        <f t="shared" si="225"/>
        <v>4.4403899999999998</v>
      </c>
      <c r="W388" s="84">
        <f t="shared" si="225"/>
        <v>4.4304699999999997</v>
      </c>
      <c r="X388" s="84">
        <f t="shared" si="225"/>
        <v>4.3844000000000003</v>
      </c>
      <c r="Y388" s="84">
        <f t="shared" si="225"/>
        <v>4.29941</v>
      </c>
      <c r="Z388" s="84">
        <f t="shared" si="225"/>
        <v>4.1365299999999996</v>
      </c>
      <c r="AA388" s="84">
        <f t="shared" si="225"/>
        <v>3.8704299999999998</v>
      </c>
    </row>
    <row r="389" spans="1:27" ht="12.75" hidden="1" customHeight="1" outlineLevel="1" x14ac:dyDescent="0.2">
      <c r="A389" s="92" t="s">
        <v>609</v>
      </c>
      <c r="B389" s="62" t="s">
        <v>231</v>
      </c>
      <c r="C389" s="42" t="s">
        <v>77</v>
      </c>
      <c r="D389" s="43">
        <v>1281.95</v>
      </c>
      <c r="E389" s="43">
        <v>1225.22</v>
      </c>
      <c r="F389" s="43">
        <v>1176.31</v>
      </c>
      <c r="G389" s="43">
        <v>1175.48</v>
      </c>
      <c r="H389" s="43">
        <v>1248.01</v>
      </c>
      <c r="I389" s="43">
        <v>1384.72</v>
      </c>
      <c r="J389" s="43">
        <v>1561.41</v>
      </c>
      <c r="K389" s="43">
        <v>1706.02</v>
      </c>
      <c r="L389" s="43">
        <v>1850.12</v>
      </c>
      <c r="M389" s="43">
        <v>1875.27</v>
      </c>
      <c r="N389" s="43">
        <v>1914.52</v>
      </c>
      <c r="O389" s="43">
        <v>1946.42</v>
      </c>
      <c r="P389" s="43">
        <v>1896.38</v>
      </c>
      <c r="Q389" s="43">
        <v>1862.47</v>
      </c>
      <c r="R389" s="43">
        <v>1860.66</v>
      </c>
      <c r="S389" s="43">
        <v>1860.96</v>
      </c>
      <c r="T389" s="43">
        <v>1822.89</v>
      </c>
      <c r="U389" s="43">
        <v>1844.61</v>
      </c>
      <c r="V389" s="43">
        <v>1882.04</v>
      </c>
      <c r="W389" s="43">
        <v>1872.12</v>
      </c>
      <c r="X389" s="43">
        <v>1826.05</v>
      </c>
      <c r="Y389" s="43">
        <v>1741.06</v>
      </c>
      <c r="Z389" s="43">
        <v>1578.18</v>
      </c>
      <c r="AA389" s="43">
        <v>1312.08</v>
      </c>
    </row>
    <row r="390" spans="1:27" ht="12.75" hidden="1" customHeight="1" outlineLevel="1" x14ac:dyDescent="0.2">
      <c r="A390" s="92" t="s">
        <v>610</v>
      </c>
      <c r="B390" s="62" t="s">
        <v>88</v>
      </c>
      <c r="C390" s="42" t="s">
        <v>77</v>
      </c>
      <c r="D390" s="43">
        <f>$D$295</f>
        <v>2222.89</v>
      </c>
      <c r="E390" s="43">
        <f t="shared" ref="E390:AA390" si="226">$D$295</f>
        <v>2222.89</v>
      </c>
      <c r="F390" s="43">
        <f t="shared" si="226"/>
        <v>2222.89</v>
      </c>
      <c r="G390" s="43">
        <f t="shared" si="226"/>
        <v>2222.89</v>
      </c>
      <c r="H390" s="43">
        <f t="shared" si="226"/>
        <v>2222.89</v>
      </c>
      <c r="I390" s="43">
        <f t="shared" si="226"/>
        <v>2222.89</v>
      </c>
      <c r="J390" s="43">
        <f t="shared" si="226"/>
        <v>2222.89</v>
      </c>
      <c r="K390" s="43">
        <f t="shared" si="226"/>
        <v>2222.89</v>
      </c>
      <c r="L390" s="43">
        <f t="shared" si="226"/>
        <v>2222.89</v>
      </c>
      <c r="M390" s="43">
        <f t="shared" si="226"/>
        <v>2222.89</v>
      </c>
      <c r="N390" s="43">
        <f t="shared" si="226"/>
        <v>2222.89</v>
      </c>
      <c r="O390" s="43">
        <f t="shared" si="226"/>
        <v>2222.89</v>
      </c>
      <c r="P390" s="43">
        <f t="shared" si="226"/>
        <v>2222.89</v>
      </c>
      <c r="Q390" s="43">
        <f t="shared" si="226"/>
        <v>2222.89</v>
      </c>
      <c r="R390" s="43">
        <f t="shared" si="226"/>
        <v>2222.89</v>
      </c>
      <c r="S390" s="43">
        <f t="shared" si="226"/>
        <v>2222.89</v>
      </c>
      <c r="T390" s="43">
        <f t="shared" si="226"/>
        <v>2222.89</v>
      </c>
      <c r="U390" s="43">
        <f t="shared" si="226"/>
        <v>2222.89</v>
      </c>
      <c r="V390" s="43">
        <f t="shared" si="226"/>
        <v>2222.89</v>
      </c>
      <c r="W390" s="43">
        <f t="shared" si="226"/>
        <v>2222.89</v>
      </c>
      <c r="X390" s="43">
        <f t="shared" si="226"/>
        <v>2222.89</v>
      </c>
      <c r="Y390" s="43">
        <f t="shared" si="226"/>
        <v>2222.89</v>
      </c>
      <c r="Z390" s="43">
        <f t="shared" si="226"/>
        <v>2222.89</v>
      </c>
      <c r="AA390" s="43">
        <f t="shared" si="226"/>
        <v>2222.89</v>
      </c>
    </row>
    <row r="391" spans="1:27" ht="12.75" hidden="1" customHeight="1" outlineLevel="1" x14ac:dyDescent="0.2">
      <c r="A391" s="92" t="s">
        <v>611</v>
      </c>
      <c r="B391" s="62" t="s">
        <v>81</v>
      </c>
      <c r="C391" s="42" t="s">
        <v>77</v>
      </c>
      <c r="D391" s="43">
        <v>4.7699999999999996</v>
      </c>
      <c r="E391" s="43">
        <v>4.7699999999999996</v>
      </c>
      <c r="F391" s="43">
        <v>4.7699999999999996</v>
      </c>
      <c r="G391" s="43">
        <v>4.7699999999999996</v>
      </c>
      <c r="H391" s="43">
        <v>4.7699999999999996</v>
      </c>
      <c r="I391" s="43">
        <v>4.7699999999999996</v>
      </c>
      <c r="J391" s="43">
        <v>4.7699999999999996</v>
      </c>
      <c r="K391" s="43">
        <v>4.7699999999999996</v>
      </c>
      <c r="L391" s="43">
        <v>4.7699999999999996</v>
      </c>
      <c r="M391" s="43">
        <v>4.7699999999999996</v>
      </c>
      <c r="N391" s="43">
        <v>4.7699999999999996</v>
      </c>
      <c r="O391" s="43">
        <v>4.7699999999999996</v>
      </c>
      <c r="P391" s="43">
        <v>4.7699999999999996</v>
      </c>
      <c r="Q391" s="43">
        <v>4.7699999999999996</v>
      </c>
      <c r="R391" s="43">
        <v>4.7699999999999996</v>
      </c>
      <c r="S391" s="43">
        <v>4.7699999999999996</v>
      </c>
      <c r="T391" s="43">
        <v>4.7699999999999996</v>
      </c>
      <c r="U391" s="43">
        <v>4.7699999999999996</v>
      </c>
      <c r="V391" s="43">
        <v>4.7699999999999996</v>
      </c>
      <c r="W391" s="43">
        <v>4.7699999999999996</v>
      </c>
      <c r="X391" s="43">
        <v>4.7699999999999996</v>
      </c>
      <c r="Y391" s="43">
        <v>4.7699999999999996</v>
      </c>
      <c r="Z391" s="43">
        <v>4.7699999999999996</v>
      </c>
      <c r="AA391" s="43">
        <v>4.7699999999999996</v>
      </c>
    </row>
    <row r="392" spans="1:27" ht="12.75" hidden="1" customHeight="1" outlineLevel="1" x14ac:dyDescent="0.2">
      <c r="A392" s="92" t="s">
        <v>612</v>
      </c>
      <c r="B392" s="62" t="s">
        <v>79</v>
      </c>
      <c r="C392" s="42" t="s">
        <v>77</v>
      </c>
      <c r="D392" s="43">
        <f>$D$11</f>
        <v>330.69</v>
      </c>
      <c r="E392" s="43">
        <f t="shared" ref="E392:AA392" si="227">$D$11</f>
        <v>330.69</v>
      </c>
      <c r="F392" s="43">
        <f t="shared" si="227"/>
        <v>330.69</v>
      </c>
      <c r="G392" s="43">
        <f t="shared" si="227"/>
        <v>330.69</v>
      </c>
      <c r="H392" s="43">
        <f t="shared" si="227"/>
        <v>330.69</v>
      </c>
      <c r="I392" s="43">
        <f t="shared" si="227"/>
        <v>330.69</v>
      </c>
      <c r="J392" s="43">
        <f t="shared" si="227"/>
        <v>330.69</v>
      </c>
      <c r="K392" s="43">
        <f t="shared" si="227"/>
        <v>330.69</v>
      </c>
      <c r="L392" s="43">
        <f t="shared" si="227"/>
        <v>330.69</v>
      </c>
      <c r="M392" s="43">
        <f t="shared" si="227"/>
        <v>330.69</v>
      </c>
      <c r="N392" s="43">
        <f t="shared" si="227"/>
        <v>330.69</v>
      </c>
      <c r="O392" s="43">
        <f t="shared" si="227"/>
        <v>330.69</v>
      </c>
      <c r="P392" s="43">
        <f t="shared" si="227"/>
        <v>330.69</v>
      </c>
      <c r="Q392" s="43">
        <f t="shared" si="227"/>
        <v>330.69</v>
      </c>
      <c r="R392" s="43">
        <f t="shared" si="227"/>
        <v>330.69</v>
      </c>
      <c r="S392" s="43">
        <f t="shared" si="227"/>
        <v>330.69</v>
      </c>
      <c r="T392" s="43">
        <f t="shared" si="227"/>
        <v>330.69</v>
      </c>
      <c r="U392" s="43">
        <f t="shared" si="227"/>
        <v>330.69</v>
      </c>
      <c r="V392" s="43">
        <f t="shared" si="227"/>
        <v>330.69</v>
      </c>
      <c r="W392" s="43">
        <f t="shared" si="227"/>
        <v>330.69</v>
      </c>
      <c r="X392" s="43">
        <f t="shared" si="227"/>
        <v>330.69</v>
      </c>
      <c r="Y392" s="43">
        <f t="shared" si="227"/>
        <v>330.69</v>
      </c>
      <c r="Z392" s="43">
        <f t="shared" si="227"/>
        <v>330.69</v>
      </c>
      <c r="AA392" s="43">
        <f t="shared" si="227"/>
        <v>330.69</v>
      </c>
    </row>
    <row r="393" spans="1:27" ht="12.75" customHeight="1" collapsed="1" x14ac:dyDescent="0.2">
      <c r="A393" s="91" t="s">
        <v>613</v>
      </c>
      <c r="B393" s="27" t="str">
        <f>"21"&amp;"."&amp;$B$599&amp;"."&amp;$B$600</f>
        <v>21.02.2023</v>
      </c>
      <c r="C393" s="83" t="s">
        <v>74</v>
      </c>
      <c r="D393" s="84">
        <f>ROUND(((D394+D395+D397+D396)/1000),5)</f>
        <v>3.76593</v>
      </c>
      <c r="E393" s="84">
        <f>ROUND(((E394+E395+E397+E396)/1000),5)</f>
        <v>3.6838500000000001</v>
      </c>
      <c r="F393" s="84">
        <f>ROUND(((F394+F395+F397+F396)/1000),5)</f>
        <v>3.6663299999999999</v>
      </c>
      <c r="G393" s="84">
        <f t="shared" ref="G393:AA393" si="228">ROUND(((G394+G395+G397+G396)/1000),5)</f>
        <v>3.66682</v>
      </c>
      <c r="H393" s="84">
        <f t="shared" si="228"/>
        <v>3.6902499999999998</v>
      </c>
      <c r="I393" s="84">
        <f t="shared" si="228"/>
        <v>3.80769</v>
      </c>
      <c r="J393" s="84">
        <f t="shared" si="228"/>
        <v>4.0616500000000002</v>
      </c>
      <c r="K393" s="84">
        <f t="shared" si="228"/>
        <v>4.21746</v>
      </c>
      <c r="L393" s="84">
        <f t="shared" si="228"/>
        <v>4.3239599999999996</v>
      </c>
      <c r="M393" s="84">
        <f t="shared" si="228"/>
        <v>4.3695199999999996</v>
      </c>
      <c r="N393" s="84">
        <f t="shared" si="228"/>
        <v>4.3857299999999997</v>
      </c>
      <c r="O393" s="84">
        <f t="shared" si="228"/>
        <v>4.4597300000000004</v>
      </c>
      <c r="P393" s="84">
        <f t="shared" si="228"/>
        <v>4.4043599999999996</v>
      </c>
      <c r="Q393" s="84">
        <f t="shared" si="228"/>
        <v>4.3911300000000004</v>
      </c>
      <c r="R393" s="84">
        <f t="shared" si="228"/>
        <v>4.4540800000000003</v>
      </c>
      <c r="S393" s="84">
        <f t="shared" si="228"/>
        <v>4.3592599999999999</v>
      </c>
      <c r="T393" s="84">
        <f t="shared" si="228"/>
        <v>4.3175600000000003</v>
      </c>
      <c r="U393" s="84">
        <f t="shared" si="228"/>
        <v>4.3335999999999997</v>
      </c>
      <c r="V393" s="84">
        <f t="shared" si="228"/>
        <v>4.3761099999999997</v>
      </c>
      <c r="W393" s="84">
        <f t="shared" si="228"/>
        <v>4.3977599999999999</v>
      </c>
      <c r="X393" s="84">
        <f t="shared" si="228"/>
        <v>4.34328</v>
      </c>
      <c r="Y393" s="84">
        <f t="shared" si="228"/>
        <v>4.2957299999999998</v>
      </c>
      <c r="Z393" s="84">
        <f t="shared" si="228"/>
        <v>4.1444900000000002</v>
      </c>
      <c r="AA393" s="84">
        <f t="shared" si="228"/>
        <v>3.9001100000000002</v>
      </c>
    </row>
    <row r="394" spans="1:27" ht="12.75" hidden="1" customHeight="1" outlineLevel="1" x14ac:dyDescent="0.2">
      <c r="A394" s="92" t="s">
        <v>614</v>
      </c>
      <c r="B394" s="62" t="s">
        <v>231</v>
      </c>
      <c r="C394" s="42" t="s">
        <v>77</v>
      </c>
      <c r="D394" s="43">
        <v>1207.58</v>
      </c>
      <c r="E394" s="43">
        <v>1125.5</v>
      </c>
      <c r="F394" s="43">
        <v>1107.98</v>
      </c>
      <c r="G394" s="43">
        <v>1108.47</v>
      </c>
      <c r="H394" s="43">
        <v>1131.9000000000001</v>
      </c>
      <c r="I394" s="43">
        <v>1249.3399999999999</v>
      </c>
      <c r="J394" s="43">
        <v>1503.3</v>
      </c>
      <c r="K394" s="43">
        <v>1659.11</v>
      </c>
      <c r="L394" s="43">
        <v>1765.61</v>
      </c>
      <c r="M394" s="43">
        <v>1811.17</v>
      </c>
      <c r="N394" s="43">
        <v>1827.38</v>
      </c>
      <c r="O394" s="43">
        <v>1901.38</v>
      </c>
      <c r="P394" s="43">
        <v>1846.01</v>
      </c>
      <c r="Q394" s="43">
        <v>1832.78</v>
      </c>
      <c r="R394" s="43">
        <v>1895.73</v>
      </c>
      <c r="S394" s="43">
        <v>1800.91</v>
      </c>
      <c r="T394" s="43">
        <v>1759.21</v>
      </c>
      <c r="U394" s="43">
        <v>1775.25</v>
      </c>
      <c r="V394" s="43">
        <v>1817.76</v>
      </c>
      <c r="W394" s="43">
        <v>1839.41</v>
      </c>
      <c r="X394" s="43">
        <v>1784.93</v>
      </c>
      <c r="Y394" s="43">
        <v>1737.38</v>
      </c>
      <c r="Z394" s="43">
        <v>1586.14</v>
      </c>
      <c r="AA394" s="43">
        <v>1341.76</v>
      </c>
    </row>
    <row r="395" spans="1:27" ht="12.75" hidden="1" customHeight="1" outlineLevel="1" x14ac:dyDescent="0.2">
      <c r="A395" s="92" t="s">
        <v>615</v>
      </c>
      <c r="B395" s="62" t="s">
        <v>88</v>
      </c>
      <c r="C395" s="42" t="s">
        <v>77</v>
      </c>
      <c r="D395" s="43">
        <f>$D$295</f>
        <v>2222.89</v>
      </c>
      <c r="E395" s="43">
        <f t="shared" ref="E395:AA395" si="229">$D$295</f>
        <v>2222.89</v>
      </c>
      <c r="F395" s="43">
        <f t="shared" si="229"/>
        <v>2222.89</v>
      </c>
      <c r="G395" s="43">
        <f t="shared" si="229"/>
        <v>2222.89</v>
      </c>
      <c r="H395" s="43">
        <f t="shared" si="229"/>
        <v>2222.89</v>
      </c>
      <c r="I395" s="43">
        <f t="shared" si="229"/>
        <v>2222.89</v>
      </c>
      <c r="J395" s="43">
        <f t="shared" si="229"/>
        <v>2222.89</v>
      </c>
      <c r="K395" s="43">
        <f t="shared" si="229"/>
        <v>2222.89</v>
      </c>
      <c r="L395" s="43">
        <f t="shared" si="229"/>
        <v>2222.89</v>
      </c>
      <c r="M395" s="43">
        <f t="shared" si="229"/>
        <v>2222.89</v>
      </c>
      <c r="N395" s="43">
        <f t="shared" si="229"/>
        <v>2222.89</v>
      </c>
      <c r="O395" s="43">
        <f t="shared" si="229"/>
        <v>2222.89</v>
      </c>
      <c r="P395" s="43">
        <f t="shared" si="229"/>
        <v>2222.89</v>
      </c>
      <c r="Q395" s="43">
        <f t="shared" si="229"/>
        <v>2222.89</v>
      </c>
      <c r="R395" s="43">
        <f t="shared" si="229"/>
        <v>2222.89</v>
      </c>
      <c r="S395" s="43">
        <f t="shared" si="229"/>
        <v>2222.89</v>
      </c>
      <c r="T395" s="43">
        <f t="shared" si="229"/>
        <v>2222.89</v>
      </c>
      <c r="U395" s="43">
        <f t="shared" si="229"/>
        <v>2222.89</v>
      </c>
      <c r="V395" s="43">
        <f t="shared" si="229"/>
        <v>2222.89</v>
      </c>
      <c r="W395" s="43">
        <f t="shared" si="229"/>
        <v>2222.89</v>
      </c>
      <c r="X395" s="43">
        <f t="shared" si="229"/>
        <v>2222.89</v>
      </c>
      <c r="Y395" s="43">
        <f t="shared" si="229"/>
        <v>2222.89</v>
      </c>
      <c r="Z395" s="43">
        <f t="shared" si="229"/>
        <v>2222.89</v>
      </c>
      <c r="AA395" s="43">
        <f t="shared" si="229"/>
        <v>2222.89</v>
      </c>
    </row>
    <row r="396" spans="1:27" ht="12.75" hidden="1" customHeight="1" outlineLevel="1" x14ac:dyDescent="0.2">
      <c r="A396" s="92" t="s">
        <v>616</v>
      </c>
      <c r="B396" s="62" t="s">
        <v>81</v>
      </c>
      <c r="C396" s="42" t="s">
        <v>77</v>
      </c>
      <c r="D396" s="43">
        <v>4.7699999999999996</v>
      </c>
      <c r="E396" s="43">
        <v>4.7699999999999996</v>
      </c>
      <c r="F396" s="43">
        <v>4.7699999999999996</v>
      </c>
      <c r="G396" s="43">
        <v>4.7699999999999996</v>
      </c>
      <c r="H396" s="43">
        <v>4.7699999999999996</v>
      </c>
      <c r="I396" s="43">
        <v>4.7699999999999996</v>
      </c>
      <c r="J396" s="43">
        <v>4.7699999999999996</v>
      </c>
      <c r="K396" s="43">
        <v>4.7699999999999996</v>
      </c>
      <c r="L396" s="43">
        <v>4.7699999999999996</v>
      </c>
      <c r="M396" s="43">
        <v>4.7699999999999996</v>
      </c>
      <c r="N396" s="43">
        <v>4.7699999999999996</v>
      </c>
      <c r="O396" s="43">
        <v>4.7699999999999996</v>
      </c>
      <c r="P396" s="43">
        <v>4.7699999999999996</v>
      </c>
      <c r="Q396" s="43">
        <v>4.7699999999999996</v>
      </c>
      <c r="R396" s="43">
        <v>4.7699999999999996</v>
      </c>
      <c r="S396" s="43">
        <v>4.7699999999999996</v>
      </c>
      <c r="T396" s="43">
        <v>4.7699999999999996</v>
      </c>
      <c r="U396" s="43">
        <v>4.7699999999999996</v>
      </c>
      <c r="V396" s="43">
        <v>4.7699999999999996</v>
      </c>
      <c r="W396" s="43">
        <v>4.7699999999999996</v>
      </c>
      <c r="X396" s="43">
        <v>4.7699999999999996</v>
      </c>
      <c r="Y396" s="43">
        <v>4.7699999999999996</v>
      </c>
      <c r="Z396" s="43">
        <v>4.7699999999999996</v>
      </c>
      <c r="AA396" s="43">
        <v>4.7699999999999996</v>
      </c>
    </row>
    <row r="397" spans="1:27" ht="12.75" hidden="1" customHeight="1" outlineLevel="1" x14ac:dyDescent="0.2">
      <c r="A397" s="92" t="s">
        <v>617</v>
      </c>
      <c r="B397" s="62" t="s">
        <v>79</v>
      </c>
      <c r="C397" s="42" t="s">
        <v>77</v>
      </c>
      <c r="D397" s="43">
        <f>$D$11</f>
        <v>330.69</v>
      </c>
      <c r="E397" s="43">
        <f t="shared" ref="E397:AA397" si="230">$D$11</f>
        <v>330.69</v>
      </c>
      <c r="F397" s="43">
        <f t="shared" si="230"/>
        <v>330.69</v>
      </c>
      <c r="G397" s="43">
        <f t="shared" si="230"/>
        <v>330.69</v>
      </c>
      <c r="H397" s="43">
        <f t="shared" si="230"/>
        <v>330.69</v>
      </c>
      <c r="I397" s="43">
        <f t="shared" si="230"/>
        <v>330.69</v>
      </c>
      <c r="J397" s="43">
        <f t="shared" si="230"/>
        <v>330.69</v>
      </c>
      <c r="K397" s="43">
        <f t="shared" si="230"/>
        <v>330.69</v>
      </c>
      <c r="L397" s="43">
        <f t="shared" si="230"/>
        <v>330.69</v>
      </c>
      <c r="M397" s="43">
        <f t="shared" si="230"/>
        <v>330.69</v>
      </c>
      <c r="N397" s="43">
        <f t="shared" si="230"/>
        <v>330.69</v>
      </c>
      <c r="O397" s="43">
        <f t="shared" si="230"/>
        <v>330.69</v>
      </c>
      <c r="P397" s="43">
        <f t="shared" si="230"/>
        <v>330.69</v>
      </c>
      <c r="Q397" s="43">
        <f t="shared" si="230"/>
        <v>330.69</v>
      </c>
      <c r="R397" s="43">
        <f t="shared" si="230"/>
        <v>330.69</v>
      </c>
      <c r="S397" s="43">
        <f t="shared" si="230"/>
        <v>330.69</v>
      </c>
      <c r="T397" s="43">
        <f t="shared" si="230"/>
        <v>330.69</v>
      </c>
      <c r="U397" s="43">
        <f t="shared" si="230"/>
        <v>330.69</v>
      </c>
      <c r="V397" s="43">
        <f t="shared" si="230"/>
        <v>330.69</v>
      </c>
      <c r="W397" s="43">
        <f t="shared" si="230"/>
        <v>330.69</v>
      </c>
      <c r="X397" s="43">
        <f t="shared" si="230"/>
        <v>330.69</v>
      </c>
      <c r="Y397" s="43">
        <f t="shared" si="230"/>
        <v>330.69</v>
      </c>
      <c r="Z397" s="43">
        <f t="shared" si="230"/>
        <v>330.69</v>
      </c>
      <c r="AA397" s="43">
        <f t="shared" si="230"/>
        <v>330.69</v>
      </c>
    </row>
    <row r="398" spans="1:27" ht="12.75" customHeight="1" collapsed="1" x14ac:dyDescent="0.2">
      <c r="A398" s="91" t="s">
        <v>618</v>
      </c>
      <c r="B398" s="27" t="str">
        <f>"22"&amp;"."&amp;$B$599&amp;"."&amp;$B$600</f>
        <v>22.02.2023</v>
      </c>
      <c r="C398" s="83" t="s">
        <v>74</v>
      </c>
      <c r="D398" s="84">
        <f>ROUND(((D399+D400+D402+D401)/1000),5)</f>
        <v>3.78566</v>
      </c>
      <c r="E398" s="84">
        <f>ROUND(((E399+E400+E402+E401)/1000),5)</f>
        <v>3.68703</v>
      </c>
      <c r="F398" s="84">
        <f>ROUND(((F399+F400+F402+F401)/1000),5)</f>
        <v>3.6803900000000001</v>
      </c>
      <c r="G398" s="84">
        <f t="shared" ref="G398:AA398" si="231">ROUND(((G399+G400+G402+G401)/1000),5)</f>
        <v>3.6808700000000001</v>
      </c>
      <c r="H398" s="84">
        <f t="shared" si="231"/>
        <v>3.7399200000000001</v>
      </c>
      <c r="I398" s="84">
        <f t="shared" si="231"/>
        <v>3.8428800000000001</v>
      </c>
      <c r="J398" s="84">
        <f t="shared" si="231"/>
        <v>4.0987299999999998</v>
      </c>
      <c r="K398" s="84">
        <f t="shared" si="231"/>
        <v>4.2441700000000004</v>
      </c>
      <c r="L398" s="84">
        <f t="shared" si="231"/>
        <v>4.3948799999999997</v>
      </c>
      <c r="M398" s="84">
        <f t="shared" si="231"/>
        <v>4.43058</v>
      </c>
      <c r="N398" s="84">
        <f t="shared" si="231"/>
        <v>4.4485999999999999</v>
      </c>
      <c r="O398" s="84">
        <f t="shared" si="231"/>
        <v>4.4818899999999999</v>
      </c>
      <c r="P398" s="84">
        <f t="shared" si="231"/>
        <v>4.4608400000000001</v>
      </c>
      <c r="Q398" s="84">
        <f t="shared" si="231"/>
        <v>4.4367799999999997</v>
      </c>
      <c r="R398" s="84">
        <f t="shared" si="231"/>
        <v>4.4643899999999999</v>
      </c>
      <c r="S398" s="84">
        <f t="shared" si="231"/>
        <v>4.4107200000000004</v>
      </c>
      <c r="T398" s="84">
        <f t="shared" si="231"/>
        <v>4.3744100000000001</v>
      </c>
      <c r="U398" s="84">
        <f t="shared" si="231"/>
        <v>4.3860299999999999</v>
      </c>
      <c r="V398" s="84">
        <f t="shared" si="231"/>
        <v>4.4409799999999997</v>
      </c>
      <c r="W398" s="84">
        <f t="shared" si="231"/>
        <v>4.4811399999999999</v>
      </c>
      <c r="X398" s="84">
        <f t="shared" si="231"/>
        <v>4.4312899999999997</v>
      </c>
      <c r="Y398" s="84">
        <f t="shared" si="231"/>
        <v>4.3913700000000002</v>
      </c>
      <c r="Z398" s="84">
        <f t="shared" si="231"/>
        <v>4.2194700000000003</v>
      </c>
      <c r="AA398" s="84">
        <f t="shared" si="231"/>
        <v>4.1498799999999996</v>
      </c>
    </row>
    <row r="399" spans="1:27" ht="12.75" hidden="1" customHeight="1" outlineLevel="1" x14ac:dyDescent="0.2">
      <c r="A399" s="92" t="s">
        <v>619</v>
      </c>
      <c r="B399" s="62" t="s">
        <v>231</v>
      </c>
      <c r="C399" s="42" t="s">
        <v>77</v>
      </c>
      <c r="D399" s="43">
        <v>1227.31</v>
      </c>
      <c r="E399" s="43">
        <v>1128.68</v>
      </c>
      <c r="F399" s="43">
        <v>1122.04</v>
      </c>
      <c r="G399" s="43">
        <v>1122.52</v>
      </c>
      <c r="H399" s="43">
        <v>1181.57</v>
      </c>
      <c r="I399" s="43">
        <v>1284.53</v>
      </c>
      <c r="J399" s="43">
        <v>1540.38</v>
      </c>
      <c r="K399" s="43">
        <v>1685.82</v>
      </c>
      <c r="L399" s="43">
        <v>1836.53</v>
      </c>
      <c r="M399" s="43">
        <v>1872.23</v>
      </c>
      <c r="N399" s="43">
        <v>1890.25</v>
      </c>
      <c r="O399" s="43">
        <v>1923.54</v>
      </c>
      <c r="P399" s="43">
        <v>1902.49</v>
      </c>
      <c r="Q399" s="43">
        <v>1878.43</v>
      </c>
      <c r="R399" s="43">
        <v>1906.04</v>
      </c>
      <c r="S399" s="43">
        <v>1852.37</v>
      </c>
      <c r="T399" s="43">
        <v>1816.06</v>
      </c>
      <c r="U399" s="43">
        <v>1827.68</v>
      </c>
      <c r="V399" s="43">
        <v>1882.63</v>
      </c>
      <c r="W399" s="43">
        <v>1922.79</v>
      </c>
      <c r="X399" s="43">
        <v>1872.94</v>
      </c>
      <c r="Y399" s="43">
        <v>1833.02</v>
      </c>
      <c r="Z399" s="43">
        <v>1661.12</v>
      </c>
      <c r="AA399" s="43">
        <v>1591.53</v>
      </c>
    </row>
    <row r="400" spans="1:27" ht="12.75" hidden="1" customHeight="1" outlineLevel="1" x14ac:dyDescent="0.2">
      <c r="A400" s="92" t="s">
        <v>620</v>
      </c>
      <c r="B400" s="62" t="s">
        <v>88</v>
      </c>
      <c r="C400" s="42" t="s">
        <v>77</v>
      </c>
      <c r="D400" s="43">
        <f>$D$295</f>
        <v>2222.89</v>
      </c>
      <c r="E400" s="43">
        <f t="shared" ref="E400:AA400" si="232">$D$295</f>
        <v>2222.89</v>
      </c>
      <c r="F400" s="43">
        <f t="shared" si="232"/>
        <v>2222.89</v>
      </c>
      <c r="G400" s="43">
        <f t="shared" si="232"/>
        <v>2222.89</v>
      </c>
      <c r="H400" s="43">
        <f t="shared" si="232"/>
        <v>2222.89</v>
      </c>
      <c r="I400" s="43">
        <f t="shared" si="232"/>
        <v>2222.89</v>
      </c>
      <c r="J400" s="43">
        <f t="shared" si="232"/>
        <v>2222.89</v>
      </c>
      <c r="K400" s="43">
        <f t="shared" si="232"/>
        <v>2222.89</v>
      </c>
      <c r="L400" s="43">
        <f t="shared" si="232"/>
        <v>2222.89</v>
      </c>
      <c r="M400" s="43">
        <f t="shared" si="232"/>
        <v>2222.89</v>
      </c>
      <c r="N400" s="43">
        <f t="shared" si="232"/>
        <v>2222.89</v>
      </c>
      <c r="O400" s="43">
        <f t="shared" si="232"/>
        <v>2222.89</v>
      </c>
      <c r="P400" s="43">
        <f t="shared" si="232"/>
        <v>2222.89</v>
      </c>
      <c r="Q400" s="43">
        <f t="shared" si="232"/>
        <v>2222.89</v>
      </c>
      <c r="R400" s="43">
        <f t="shared" si="232"/>
        <v>2222.89</v>
      </c>
      <c r="S400" s="43">
        <f t="shared" si="232"/>
        <v>2222.89</v>
      </c>
      <c r="T400" s="43">
        <f t="shared" si="232"/>
        <v>2222.89</v>
      </c>
      <c r="U400" s="43">
        <f t="shared" si="232"/>
        <v>2222.89</v>
      </c>
      <c r="V400" s="43">
        <f t="shared" si="232"/>
        <v>2222.89</v>
      </c>
      <c r="W400" s="43">
        <f t="shared" si="232"/>
        <v>2222.89</v>
      </c>
      <c r="X400" s="43">
        <f t="shared" si="232"/>
        <v>2222.89</v>
      </c>
      <c r="Y400" s="43">
        <f t="shared" si="232"/>
        <v>2222.89</v>
      </c>
      <c r="Z400" s="43">
        <f t="shared" si="232"/>
        <v>2222.89</v>
      </c>
      <c r="AA400" s="43">
        <f t="shared" si="232"/>
        <v>2222.89</v>
      </c>
    </row>
    <row r="401" spans="1:27" ht="12.75" hidden="1" customHeight="1" outlineLevel="1" x14ac:dyDescent="0.2">
      <c r="A401" s="92" t="s">
        <v>621</v>
      </c>
      <c r="B401" s="62" t="s">
        <v>81</v>
      </c>
      <c r="C401" s="42" t="s">
        <v>77</v>
      </c>
      <c r="D401" s="43">
        <v>4.7699999999999996</v>
      </c>
      <c r="E401" s="43">
        <v>4.7699999999999996</v>
      </c>
      <c r="F401" s="43">
        <v>4.7699999999999996</v>
      </c>
      <c r="G401" s="43">
        <v>4.7699999999999996</v>
      </c>
      <c r="H401" s="43">
        <v>4.7699999999999996</v>
      </c>
      <c r="I401" s="43">
        <v>4.7699999999999996</v>
      </c>
      <c r="J401" s="43">
        <v>4.7699999999999996</v>
      </c>
      <c r="K401" s="43">
        <v>4.7699999999999996</v>
      </c>
      <c r="L401" s="43">
        <v>4.7699999999999996</v>
      </c>
      <c r="M401" s="43">
        <v>4.7699999999999996</v>
      </c>
      <c r="N401" s="43">
        <v>4.7699999999999996</v>
      </c>
      <c r="O401" s="43">
        <v>4.7699999999999996</v>
      </c>
      <c r="P401" s="43">
        <v>4.7699999999999996</v>
      </c>
      <c r="Q401" s="43">
        <v>4.7699999999999996</v>
      </c>
      <c r="R401" s="43">
        <v>4.7699999999999996</v>
      </c>
      <c r="S401" s="43">
        <v>4.7699999999999996</v>
      </c>
      <c r="T401" s="43">
        <v>4.7699999999999996</v>
      </c>
      <c r="U401" s="43">
        <v>4.7699999999999996</v>
      </c>
      <c r="V401" s="43">
        <v>4.7699999999999996</v>
      </c>
      <c r="W401" s="43">
        <v>4.7699999999999996</v>
      </c>
      <c r="X401" s="43">
        <v>4.7699999999999996</v>
      </c>
      <c r="Y401" s="43">
        <v>4.7699999999999996</v>
      </c>
      <c r="Z401" s="43">
        <v>4.7699999999999996</v>
      </c>
      <c r="AA401" s="43">
        <v>4.7699999999999996</v>
      </c>
    </row>
    <row r="402" spans="1:27" ht="12.75" hidden="1" customHeight="1" outlineLevel="1" x14ac:dyDescent="0.2">
      <c r="A402" s="92" t="s">
        <v>622</v>
      </c>
      <c r="B402" s="62" t="s">
        <v>79</v>
      </c>
      <c r="C402" s="42" t="s">
        <v>77</v>
      </c>
      <c r="D402" s="43">
        <f>$D$11</f>
        <v>330.69</v>
      </c>
      <c r="E402" s="43">
        <f t="shared" ref="E402:AA402" si="233">$D$11</f>
        <v>330.69</v>
      </c>
      <c r="F402" s="43">
        <f t="shared" si="233"/>
        <v>330.69</v>
      </c>
      <c r="G402" s="43">
        <f t="shared" si="233"/>
        <v>330.69</v>
      </c>
      <c r="H402" s="43">
        <f t="shared" si="233"/>
        <v>330.69</v>
      </c>
      <c r="I402" s="43">
        <f t="shared" si="233"/>
        <v>330.69</v>
      </c>
      <c r="J402" s="43">
        <f t="shared" si="233"/>
        <v>330.69</v>
      </c>
      <c r="K402" s="43">
        <f t="shared" si="233"/>
        <v>330.69</v>
      </c>
      <c r="L402" s="43">
        <f t="shared" si="233"/>
        <v>330.69</v>
      </c>
      <c r="M402" s="43">
        <f t="shared" si="233"/>
        <v>330.69</v>
      </c>
      <c r="N402" s="43">
        <f t="shared" si="233"/>
        <v>330.69</v>
      </c>
      <c r="O402" s="43">
        <f t="shared" si="233"/>
        <v>330.69</v>
      </c>
      <c r="P402" s="43">
        <f t="shared" si="233"/>
        <v>330.69</v>
      </c>
      <c r="Q402" s="43">
        <f t="shared" si="233"/>
        <v>330.69</v>
      </c>
      <c r="R402" s="43">
        <f t="shared" si="233"/>
        <v>330.69</v>
      </c>
      <c r="S402" s="43">
        <f t="shared" si="233"/>
        <v>330.69</v>
      </c>
      <c r="T402" s="43">
        <f t="shared" si="233"/>
        <v>330.69</v>
      </c>
      <c r="U402" s="43">
        <f t="shared" si="233"/>
        <v>330.69</v>
      </c>
      <c r="V402" s="43">
        <f t="shared" si="233"/>
        <v>330.69</v>
      </c>
      <c r="W402" s="43">
        <f t="shared" si="233"/>
        <v>330.69</v>
      </c>
      <c r="X402" s="43">
        <f t="shared" si="233"/>
        <v>330.69</v>
      </c>
      <c r="Y402" s="43">
        <f t="shared" si="233"/>
        <v>330.69</v>
      </c>
      <c r="Z402" s="43">
        <f t="shared" si="233"/>
        <v>330.69</v>
      </c>
      <c r="AA402" s="43">
        <f t="shared" si="233"/>
        <v>330.69</v>
      </c>
    </row>
    <row r="403" spans="1:27" ht="12.75" customHeight="1" collapsed="1" x14ac:dyDescent="0.2">
      <c r="A403" s="91" t="s">
        <v>623</v>
      </c>
      <c r="B403" s="27" t="str">
        <f>"23"&amp;"."&amp;$B$599&amp;"."&amp;$B$600</f>
        <v>23.02.2023</v>
      </c>
      <c r="C403" s="83" t="s">
        <v>74</v>
      </c>
      <c r="D403" s="84">
        <f>ROUND(((D404+D405+D407+D406)/1000),5)</f>
        <v>4.07247</v>
      </c>
      <c r="E403" s="84">
        <f>ROUND(((E404+E405+E407+E406)/1000),5)</f>
        <v>3.8512499999999998</v>
      </c>
      <c r="F403" s="84">
        <f>ROUND(((F404+F405+F407+F406)/1000),5)</f>
        <v>3.8129900000000001</v>
      </c>
      <c r="G403" s="84">
        <f t="shared" ref="G403:AA403" si="234">ROUND(((G404+G405+G407+G406)/1000),5)</f>
        <v>3.7952900000000001</v>
      </c>
      <c r="H403" s="84">
        <f t="shared" si="234"/>
        <v>3.8250799999999998</v>
      </c>
      <c r="I403" s="84">
        <f t="shared" si="234"/>
        <v>3.8584800000000001</v>
      </c>
      <c r="J403" s="84">
        <f t="shared" si="234"/>
        <v>3.9624100000000002</v>
      </c>
      <c r="K403" s="84">
        <f t="shared" si="234"/>
        <v>4.0923499999999997</v>
      </c>
      <c r="L403" s="84">
        <f t="shared" si="234"/>
        <v>4.2037000000000004</v>
      </c>
      <c r="M403" s="84">
        <f t="shared" si="234"/>
        <v>4.3162200000000004</v>
      </c>
      <c r="N403" s="84">
        <f t="shared" si="234"/>
        <v>4.36252</v>
      </c>
      <c r="O403" s="84">
        <f t="shared" si="234"/>
        <v>4.3755600000000001</v>
      </c>
      <c r="P403" s="84">
        <f t="shared" si="234"/>
        <v>4.3654500000000001</v>
      </c>
      <c r="Q403" s="84">
        <f t="shared" si="234"/>
        <v>4.3597999999999999</v>
      </c>
      <c r="R403" s="84">
        <f t="shared" si="234"/>
        <v>4.31813</v>
      </c>
      <c r="S403" s="84">
        <f t="shared" si="234"/>
        <v>4.3132099999999998</v>
      </c>
      <c r="T403" s="84">
        <f t="shared" si="234"/>
        <v>4.3079700000000001</v>
      </c>
      <c r="U403" s="84">
        <f t="shared" si="234"/>
        <v>4.3366800000000003</v>
      </c>
      <c r="V403" s="84">
        <f t="shared" si="234"/>
        <v>4.3899400000000002</v>
      </c>
      <c r="W403" s="84">
        <f t="shared" si="234"/>
        <v>4.3929099999999996</v>
      </c>
      <c r="X403" s="84">
        <f t="shared" si="234"/>
        <v>4.40421</v>
      </c>
      <c r="Y403" s="84">
        <f t="shared" si="234"/>
        <v>4.3463500000000002</v>
      </c>
      <c r="Z403" s="84">
        <f t="shared" si="234"/>
        <v>4.2154699999999998</v>
      </c>
      <c r="AA403" s="84">
        <f t="shared" si="234"/>
        <v>4.1628999999999996</v>
      </c>
    </row>
    <row r="404" spans="1:27" ht="12.75" hidden="1" customHeight="1" outlineLevel="1" x14ac:dyDescent="0.2">
      <c r="A404" s="92" t="s">
        <v>624</v>
      </c>
      <c r="B404" s="62" t="s">
        <v>231</v>
      </c>
      <c r="C404" s="42" t="s">
        <v>77</v>
      </c>
      <c r="D404" s="43">
        <v>1514.12</v>
      </c>
      <c r="E404" s="43">
        <v>1292.9000000000001</v>
      </c>
      <c r="F404" s="43">
        <v>1254.6400000000001</v>
      </c>
      <c r="G404" s="43">
        <v>1236.94</v>
      </c>
      <c r="H404" s="43">
        <v>1266.73</v>
      </c>
      <c r="I404" s="43">
        <v>1300.1300000000001</v>
      </c>
      <c r="J404" s="43">
        <v>1404.06</v>
      </c>
      <c r="K404" s="43">
        <v>1534</v>
      </c>
      <c r="L404" s="43">
        <v>1645.35</v>
      </c>
      <c r="M404" s="43">
        <v>1757.87</v>
      </c>
      <c r="N404" s="43">
        <v>1804.17</v>
      </c>
      <c r="O404" s="43">
        <v>1817.21</v>
      </c>
      <c r="P404" s="43">
        <v>1807.1</v>
      </c>
      <c r="Q404" s="43">
        <v>1801.45</v>
      </c>
      <c r="R404" s="43">
        <v>1759.78</v>
      </c>
      <c r="S404" s="43">
        <v>1754.86</v>
      </c>
      <c r="T404" s="43">
        <v>1749.62</v>
      </c>
      <c r="U404" s="43">
        <v>1778.33</v>
      </c>
      <c r="V404" s="43">
        <v>1831.59</v>
      </c>
      <c r="W404" s="43">
        <v>1834.56</v>
      </c>
      <c r="X404" s="43">
        <v>1845.86</v>
      </c>
      <c r="Y404" s="43">
        <v>1788</v>
      </c>
      <c r="Z404" s="43">
        <v>1657.12</v>
      </c>
      <c r="AA404" s="43">
        <v>1604.55</v>
      </c>
    </row>
    <row r="405" spans="1:27" ht="12.75" hidden="1" customHeight="1" outlineLevel="1" x14ac:dyDescent="0.2">
      <c r="A405" s="92" t="s">
        <v>625</v>
      </c>
      <c r="B405" s="62" t="s">
        <v>88</v>
      </c>
      <c r="C405" s="42" t="s">
        <v>77</v>
      </c>
      <c r="D405" s="43">
        <f>$D$295</f>
        <v>2222.89</v>
      </c>
      <c r="E405" s="43">
        <f t="shared" ref="E405:AA405" si="235">$D$295</f>
        <v>2222.89</v>
      </c>
      <c r="F405" s="43">
        <f t="shared" si="235"/>
        <v>2222.89</v>
      </c>
      <c r="G405" s="43">
        <f t="shared" si="235"/>
        <v>2222.89</v>
      </c>
      <c r="H405" s="43">
        <f t="shared" si="235"/>
        <v>2222.89</v>
      </c>
      <c r="I405" s="43">
        <f t="shared" si="235"/>
        <v>2222.89</v>
      </c>
      <c r="J405" s="43">
        <f t="shared" si="235"/>
        <v>2222.89</v>
      </c>
      <c r="K405" s="43">
        <f t="shared" si="235"/>
        <v>2222.89</v>
      </c>
      <c r="L405" s="43">
        <f t="shared" si="235"/>
        <v>2222.89</v>
      </c>
      <c r="M405" s="43">
        <f t="shared" si="235"/>
        <v>2222.89</v>
      </c>
      <c r="N405" s="43">
        <f t="shared" si="235"/>
        <v>2222.89</v>
      </c>
      <c r="O405" s="43">
        <f t="shared" si="235"/>
        <v>2222.89</v>
      </c>
      <c r="P405" s="43">
        <f t="shared" si="235"/>
        <v>2222.89</v>
      </c>
      <c r="Q405" s="43">
        <f t="shared" si="235"/>
        <v>2222.89</v>
      </c>
      <c r="R405" s="43">
        <f t="shared" si="235"/>
        <v>2222.89</v>
      </c>
      <c r="S405" s="43">
        <f t="shared" si="235"/>
        <v>2222.89</v>
      </c>
      <c r="T405" s="43">
        <f t="shared" si="235"/>
        <v>2222.89</v>
      </c>
      <c r="U405" s="43">
        <f t="shared" si="235"/>
        <v>2222.89</v>
      </c>
      <c r="V405" s="43">
        <f t="shared" si="235"/>
        <v>2222.89</v>
      </c>
      <c r="W405" s="43">
        <f t="shared" si="235"/>
        <v>2222.89</v>
      </c>
      <c r="X405" s="43">
        <f t="shared" si="235"/>
        <v>2222.89</v>
      </c>
      <c r="Y405" s="43">
        <f t="shared" si="235"/>
        <v>2222.89</v>
      </c>
      <c r="Z405" s="43">
        <f t="shared" si="235"/>
        <v>2222.89</v>
      </c>
      <c r="AA405" s="43">
        <f t="shared" si="235"/>
        <v>2222.89</v>
      </c>
    </row>
    <row r="406" spans="1:27" ht="12.75" hidden="1" customHeight="1" outlineLevel="1" x14ac:dyDescent="0.2">
      <c r="A406" s="92" t="s">
        <v>626</v>
      </c>
      <c r="B406" s="62" t="s">
        <v>81</v>
      </c>
      <c r="C406" s="42" t="s">
        <v>77</v>
      </c>
      <c r="D406" s="43">
        <v>4.7699999999999996</v>
      </c>
      <c r="E406" s="43">
        <v>4.7699999999999996</v>
      </c>
      <c r="F406" s="43">
        <v>4.7699999999999996</v>
      </c>
      <c r="G406" s="43">
        <v>4.7699999999999996</v>
      </c>
      <c r="H406" s="43">
        <v>4.7699999999999996</v>
      </c>
      <c r="I406" s="43">
        <v>4.7699999999999996</v>
      </c>
      <c r="J406" s="43">
        <v>4.7699999999999996</v>
      </c>
      <c r="K406" s="43">
        <v>4.7699999999999996</v>
      </c>
      <c r="L406" s="43">
        <v>4.7699999999999996</v>
      </c>
      <c r="M406" s="43">
        <v>4.7699999999999996</v>
      </c>
      <c r="N406" s="43">
        <v>4.7699999999999996</v>
      </c>
      <c r="O406" s="43">
        <v>4.7699999999999996</v>
      </c>
      <c r="P406" s="43">
        <v>4.7699999999999996</v>
      </c>
      <c r="Q406" s="43">
        <v>4.7699999999999996</v>
      </c>
      <c r="R406" s="43">
        <v>4.7699999999999996</v>
      </c>
      <c r="S406" s="43">
        <v>4.7699999999999996</v>
      </c>
      <c r="T406" s="43">
        <v>4.7699999999999996</v>
      </c>
      <c r="U406" s="43">
        <v>4.7699999999999996</v>
      </c>
      <c r="V406" s="43">
        <v>4.7699999999999996</v>
      </c>
      <c r="W406" s="43">
        <v>4.7699999999999996</v>
      </c>
      <c r="X406" s="43">
        <v>4.7699999999999996</v>
      </c>
      <c r="Y406" s="43">
        <v>4.7699999999999996</v>
      </c>
      <c r="Z406" s="43">
        <v>4.7699999999999996</v>
      </c>
      <c r="AA406" s="43">
        <v>4.7699999999999996</v>
      </c>
    </row>
    <row r="407" spans="1:27" ht="12.75" hidden="1" customHeight="1" outlineLevel="1" x14ac:dyDescent="0.2">
      <c r="A407" s="92" t="s">
        <v>627</v>
      </c>
      <c r="B407" s="62" t="s">
        <v>79</v>
      </c>
      <c r="C407" s="42" t="s">
        <v>77</v>
      </c>
      <c r="D407" s="43">
        <f>$D$11</f>
        <v>330.69</v>
      </c>
      <c r="E407" s="43">
        <f t="shared" ref="E407:AA407" si="236">$D$11</f>
        <v>330.69</v>
      </c>
      <c r="F407" s="43">
        <f t="shared" si="236"/>
        <v>330.69</v>
      </c>
      <c r="G407" s="43">
        <f t="shared" si="236"/>
        <v>330.69</v>
      </c>
      <c r="H407" s="43">
        <f t="shared" si="236"/>
        <v>330.69</v>
      </c>
      <c r="I407" s="43">
        <f t="shared" si="236"/>
        <v>330.69</v>
      </c>
      <c r="J407" s="43">
        <f t="shared" si="236"/>
        <v>330.69</v>
      </c>
      <c r="K407" s="43">
        <f t="shared" si="236"/>
        <v>330.69</v>
      </c>
      <c r="L407" s="43">
        <f t="shared" si="236"/>
        <v>330.69</v>
      </c>
      <c r="M407" s="43">
        <f t="shared" si="236"/>
        <v>330.69</v>
      </c>
      <c r="N407" s="43">
        <f t="shared" si="236"/>
        <v>330.69</v>
      </c>
      <c r="O407" s="43">
        <f t="shared" si="236"/>
        <v>330.69</v>
      </c>
      <c r="P407" s="43">
        <f t="shared" si="236"/>
        <v>330.69</v>
      </c>
      <c r="Q407" s="43">
        <f t="shared" si="236"/>
        <v>330.69</v>
      </c>
      <c r="R407" s="43">
        <f t="shared" si="236"/>
        <v>330.69</v>
      </c>
      <c r="S407" s="43">
        <f t="shared" si="236"/>
        <v>330.69</v>
      </c>
      <c r="T407" s="43">
        <f t="shared" si="236"/>
        <v>330.69</v>
      </c>
      <c r="U407" s="43">
        <f t="shared" si="236"/>
        <v>330.69</v>
      </c>
      <c r="V407" s="43">
        <f t="shared" si="236"/>
        <v>330.69</v>
      </c>
      <c r="W407" s="43">
        <f t="shared" si="236"/>
        <v>330.69</v>
      </c>
      <c r="X407" s="43">
        <f t="shared" si="236"/>
        <v>330.69</v>
      </c>
      <c r="Y407" s="43">
        <f t="shared" si="236"/>
        <v>330.69</v>
      </c>
      <c r="Z407" s="43">
        <f t="shared" si="236"/>
        <v>330.69</v>
      </c>
      <c r="AA407" s="43">
        <f t="shared" si="236"/>
        <v>330.69</v>
      </c>
    </row>
    <row r="408" spans="1:27" ht="12.75" customHeight="1" collapsed="1" x14ac:dyDescent="0.2">
      <c r="A408" s="91" t="s">
        <v>628</v>
      </c>
      <c r="B408" s="27" t="str">
        <f>"24"&amp;"."&amp;$B$599&amp;"."&amp;$B$600</f>
        <v>24.02.2023</v>
      </c>
      <c r="C408" s="83" t="s">
        <v>74</v>
      </c>
      <c r="D408" s="84">
        <f>ROUND(((D409+D410+D412+D411)/1000),5)</f>
        <v>4.0920399999999999</v>
      </c>
      <c r="E408" s="84">
        <f>ROUND(((E409+E410+E412+E411)/1000),5)</f>
        <v>3.9156200000000001</v>
      </c>
      <c r="F408" s="84">
        <f>ROUND(((F409+F410+F412+F411)/1000),5)</f>
        <v>3.8256600000000001</v>
      </c>
      <c r="G408" s="84">
        <f t="shared" ref="G408:AA408" si="237">ROUND(((G409+G410+G412+G411)/1000),5)</f>
        <v>3.7889699999999999</v>
      </c>
      <c r="H408" s="84">
        <f t="shared" si="237"/>
        <v>3.8239999999999998</v>
      </c>
      <c r="I408" s="84">
        <f t="shared" si="237"/>
        <v>3.91113</v>
      </c>
      <c r="J408" s="84">
        <f t="shared" si="237"/>
        <v>4.0209200000000003</v>
      </c>
      <c r="K408" s="84">
        <f t="shared" si="237"/>
        <v>4.15069</v>
      </c>
      <c r="L408" s="84">
        <f t="shared" si="237"/>
        <v>4.2460300000000002</v>
      </c>
      <c r="M408" s="84">
        <f t="shared" si="237"/>
        <v>4.4006800000000004</v>
      </c>
      <c r="N408" s="84">
        <f t="shared" si="237"/>
        <v>4.4410699999999999</v>
      </c>
      <c r="O408" s="84">
        <f t="shared" si="237"/>
        <v>4.4548800000000002</v>
      </c>
      <c r="P408" s="84">
        <f t="shared" si="237"/>
        <v>4.45364</v>
      </c>
      <c r="Q408" s="84">
        <f t="shared" si="237"/>
        <v>4.4496200000000004</v>
      </c>
      <c r="R408" s="84">
        <f t="shared" si="237"/>
        <v>4.4128999999999996</v>
      </c>
      <c r="S408" s="84">
        <f t="shared" si="237"/>
        <v>4.40876</v>
      </c>
      <c r="T408" s="84">
        <f t="shared" si="237"/>
        <v>4.4004099999999999</v>
      </c>
      <c r="U408" s="84">
        <f t="shared" si="237"/>
        <v>4.4295400000000003</v>
      </c>
      <c r="V408" s="84">
        <f t="shared" si="237"/>
        <v>4.4611400000000003</v>
      </c>
      <c r="W408" s="84">
        <f t="shared" si="237"/>
        <v>4.4581200000000001</v>
      </c>
      <c r="X408" s="84">
        <f t="shared" si="237"/>
        <v>4.4649999999999999</v>
      </c>
      <c r="Y408" s="84">
        <f t="shared" si="237"/>
        <v>4.4239300000000004</v>
      </c>
      <c r="Z408" s="84">
        <f t="shared" si="237"/>
        <v>4.2188100000000004</v>
      </c>
      <c r="AA408" s="84">
        <f t="shared" si="237"/>
        <v>4.1788600000000002</v>
      </c>
    </row>
    <row r="409" spans="1:27" ht="12.75" hidden="1" customHeight="1" outlineLevel="1" x14ac:dyDescent="0.2">
      <c r="A409" s="92" t="s">
        <v>629</v>
      </c>
      <c r="B409" s="62" t="s">
        <v>231</v>
      </c>
      <c r="C409" s="42" t="s">
        <v>77</v>
      </c>
      <c r="D409" s="43">
        <v>1533.69</v>
      </c>
      <c r="E409" s="43">
        <v>1357.27</v>
      </c>
      <c r="F409" s="43">
        <v>1267.31</v>
      </c>
      <c r="G409" s="43">
        <v>1230.6199999999999</v>
      </c>
      <c r="H409" s="43">
        <v>1265.6500000000001</v>
      </c>
      <c r="I409" s="43">
        <v>1352.78</v>
      </c>
      <c r="J409" s="43">
        <v>1462.57</v>
      </c>
      <c r="K409" s="43">
        <v>1592.34</v>
      </c>
      <c r="L409" s="43">
        <v>1687.68</v>
      </c>
      <c r="M409" s="43">
        <v>1842.33</v>
      </c>
      <c r="N409" s="43">
        <v>1882.72</v>
      </c>
      <c r="O409" s="43">
        <v>1896.53</v>
      </c>
      <c r="P409" s="43">
        <v>1895.29</v>
      </c>
      <c r="Q409" s="43">
        <v>1891.27</v>
      </c>
      <c r="R409" s="43">
        <v>1854.55</v>
      </c>
      <c r="S409" s="43">
        <v>1850.41</v>
      </c>
      <c r="T409" s="43">
        <v>1842.06</v>
      </c>
      <c r="U409" s="43">
        <v>1871.19</v>
      </c>
      <c r="V409" s="43">
        <v>1902.79</v>
      </c>
      <c r="W409" s="43">
        <v>1899.77</v>
      </c>
      <c r="X409" s="43">
        <v>1906.65</v>
      </c>
      <c r="Y409" s="43">
        <v>1865.58</v>
      </c>
      <c r="Z409" s="43">
        <v>1660.46</v>
      </c>
      <c r="AA409" s="43">
        <v>1620.51</v>
      </c>
    </row>
    <row r="410" spans="1:27" ht="12.75" hidden="1" customHeight="1" outlineLevel="1" x14ac:dyDescent="0.2">
      <c r="A410" s="92" t="s">
        <v>630</v>
      </c>
      <c r="B410" s="62" t="s">
        <v>88</v>
      </c>
      <c r="C410" s="42" t="s">
        <v>77</v>
      </c>
      <c r="D410" s="43">
        <f>$D$295</f>
        <v>2222.89</v>
      </c>
      <c r="E410" s="43">
        <f t="shared" ref="E410:AA410" si="238">$D$295</f>
        <v>2222.89</v>
      </c>
      <c r="F410" s="43">
        <f t="shared" si="238"/>
        <v>2222.89</v>
      </c>
      <c r="G410" s="43">
        <f t="shared" si="238"/>
        <v>2222.89</v>
      </c>
      <c r="H410" s="43">
        <f t="shared" si="238"/>
        <v>2222.89</v>
      </c>
      <c r="I410" s="43">
        <f t="shared" si="238"/>
        <v>2222.89</v>
      </c>
      <c r="J410" s="43">
        <f t="shared" si="238"/>
        <v>2222.89</v>
      </c>
      <c r="K410" s="43">
        <f t="shared" si="238"/>
        <v>2222.89</v>
      </c>
      <c r="L410" s="43">
        <f t="shared" si="238"/>
        <v>2222.89</v>
      </c>
      <c r="M410" s="43">
        <f t="shared" si="238"/>
        <v>2222.89</v>
      </c>
      <c r="N410" s="43">
        <f t="shared" si="238"/>
        <v>2222.89</v>
      </c>
      <c r="O410" s="43">
        <f t="shared" si="238"/>
        <v>2222.89</v>
      </c>
      <c r="P410" s="43">
        <f t="shared" si="238"/>
        <v>2222.89</v>
      </c>
      <c r="Q410" s="43">
        <f t="shared" si="238"/>
        <v>2222.89</v>
      </c>
      <c r="R410" s="43">
        <f t="shared" si="238"/>
        <v>2222.89</v>
      </c>
      <c r="S410" s="43">
        <f t="shared" si="238"/>
        <v>2222.89</v>
      </c>
      <c r="T410" s="43">
        <f t="shared" si="238"/>
        <v>2222.89</v>
      </c>
      <c r="U410" s="43">
        <f t="shared" si="238"/>
        <v>2222.89</v>
      </c>
      <c r="V410" s="43">
        <f t="shared" si="238"/>
        <v>2222.89</v>
      </c>
      <c r="W410" s="43">
        <f t="shared" si="238"/>
        <v>2222.89</v>
      </c>
      <c r="X410" s="43">
        <f t="shared" si="238"/>
        <v>2222.89</v>
      </c>
      <c r="Y410" s="43">
        <f t="shared" si="238"/>
        <v>2222.89</v>
      </c>
      <c r="Z410" s="43">
        <f t="shared" si="238"/>
        <v>2222.89</v>
      </c>
      <c r="AA410" s="43">
        <f t="shared" si="238"/>
        <v>2222.89</v>
      </c>
    </row>
    <row r="411" spans="1:27" ht="12.75" hidden="1" customHeight="1" outlineLevel="1" x14ac:dyDescent="0.2">
      <c r="A411" s="92" t="s">
        <v>631</v>
      </c>
      <c r="B411" s="62" t="s">
        <v>81</v>
      </c>
      <c r="C411" s="42" t="s">
        <v>77</v>
      </c>
      <c r="D411" s="43">
        <v>4.7699999999999996</v>
      </c>
      <c r="E411" s="43">
        <v>4.7699999999999996</v>
      </c>
      <c r="F411" s="43">
        <v>4.7699999999999996</v>
      </c>
      <c r="G411" s="43">
        <v>4.7699999999999996</v>
      </c>
      <c r="H411" s="43">
        <v>4.7699999999999996</v>
      </c>
      <c r="I411" s="43">
        <v>4.7699999999999996</v>
      </c>
      <c r="J411" s="43">
        <v>4.7699999999999996</v>
      </c>
      <c r="K411" s="43">
        <v>4.7699999999999996</v>
      </c>
      <c r="L411" s="43">
        <v>4.7699999999999996</v>
      </c>
      <c r="M411" s="43">
        <v>4.7699999999999996</v>
      </c>
      <c r="N411" s="43">
        <v>4.7699999999999996</v>
      </c>
      <c r="O411" s="43">
        <v>4.7699999999999996</v>
      </c>
      <c r="P411" s="43">
        <v>4.7699999999999996</v>
      </c>
      <c r="Q411" s="43">
        <v>4.7699999999999996</v>
      </c>
      <c r="R411" s="43">
        <v>4.7699999999999996</v>
      </c>
      <c r="S411" s="43">
        <v>4.7699999999999996</v>
      </c>
      <c r="T411" s="43">
        <v>4.7699999999999996</v>
      </c>
      <c r="U411" s="43">
        <v>4.7699999999999996</v>
      </c>
      <c r="V411" s="43">
        <v>4.7699999999999996</v>
      </c>
      <c r="W411" s="43">
        <v>4.7699999999999996</v>
      </c>
      <c r="X411" s="43">
        <v>4.7699999999999996</v>
      </c>
      <c r="Y411" s="43">
        <v>4.7699999999999996</v>
      </c>
      <c r="Z411" s="43">
        <v>4.7699999999999996</v>
      </c>
      <c r="AA411" s="43">
        <v>4.7699999999999996</v>
      </c>
    </row>
    <row r="412" spans="1:27" ht="12.75" hidden="1" customHeight="1" outlineLevel="1" x14ac:dyDescent="0.2">
      <c r="A412" s="92" t="s">
        <v>632</v>
      </c>
      <c r="B412" s="62" t="s">
        <v>79</v>
      </c>
      <c r="C412" s="42" t="s">
        <v>77</v>
      </c>
      <c r="D412" s="43">
        <f>$D$11</f>
        <v>330.69</v>
      </c>
      <c r="E412" s="43">
        <f t="shared" ref="E412:AA412" si="239">$D$11</f>
        <v>330.69</v>
      </c>
      <c r="F412" s="43">
        <f t="shared" si="239"/>
        <v>330.69</v>
      </c>
      <c r="G412" s="43">
        <f t="shared" si="239"/>
        <v>330.69</v>
      </c>
      <c r="H412" s="43">
        <f t="shared" si="239"/>
        <v>330.69</v>
      </c>
      <c r="I412" s="43">
        <f t="shared" si="239"/>
        <v>330.69</v>
      </c>
      <c r="J412" s="43">
        <f t="shared" si="239"/>
        <v>330.69</v>
      </c>
      <c r="K412" s="43">
        <f t="shared" si="239"/>
        <v>330.69</v>
      </c>
      <c r="L412" s="43">
        <f t="shared" si="239"/>
        <v>330.69</v>
      </c>
      <c r="M412" s="43">
        <f t="shared" si="239"/>
        <v>330.69</v>
      </c>
      <c r="N412" s="43">
        <f t="shared" si="239"/>
        <v>330.69</v>
      </c>
      <c r="O412" s="43">
        <f t="shared" si="239"/>
        <v>330.69</v>
      </c>
      <c r="P412" s="43">
        <f t="shared" si="239"/>
        <v>330.69</v>
      </c>
      <c r="Q412" s="43">
        <f t="shared" si="239"/>
        <v>330.69</v>
      </c>
      <c r="R412" s="43">
        <f t="shared" si="239"/>
        <v>330.69</v>
      </c>
      <c r="S412" s="43">
        <f t="shared" si="239"/>
        <v>330.69</v>
      </c>
      <c r="T412" s="43">
        <f t="shared" si="239"/>
        <v>330.69</v>
      </c>
      <c r="U412" s="43">
        <f t="shared" si="239"/>
        <v>330.69</v>
      </c>
      <c r="V412" s="43">
        <f t="shared" si="239"/>
        <v>330.69</v>
      </c>
      <c r="W412" s="43">
        <f t="shared" si="239"/>
        <v>330.69</v>
      </c>
      <c r="X412" s="43">
        <f t="shared" si="239"/>
        <v>330.69</v>
      </c>
      <c r="Y412" s="43">
        <f t="shared" si="239"/>
        <v>330.69</v>
      </c>
      <c r="Z412" s="43">
        <f t="shared" si="239"/>
        <v>330.69</v>
      </c>
      <c r="AA412" s="43">
        <f t="shared" si="239"/>
        <v>330.69</v>
      </c>
    </row>
    <row r="413" spans="1:27" collapsed="1" x14ac:dyDescent="0.2">
      <c r="A413" s="91" t="s">
        <v>633</v>
      </c>
      <c r="B413" s="27" t="str">
        <f>"25"&amp;"."&amp;$B$599&amp;"."&amp;$B$600</f>
        <v>25.02.2023</v>
      </c>
      <c r="C413" s="83" t="s">
        <v>74</v>
      </c>
      <c r="D413" s="84">
        <f>ROUND(((D414+D415+D417+D416)/1000),5)</f>
        <v>4.0780099999999999</v>
      </c>
      <c r="E413" s="84">
        <f>ROUND(((E414+E415+E417+E416)/1000),5)</f>
        <v>3.83439</v>
      </c>
      <c r="F413" s="84">
        <f>ROUND(((F414+F415+F417+F416)/1000),5)</f>
        <v>3.7796699999999999</v>
      </c>
      <c r="G413" s="84">
        <f t="shared" ref="G413:AA413" si="240">ROUND(((G414+G415+G417+G416)/1000),5)</f>
        <v>3.74715</v>
      </c>
      <c r="H413" s="84">
        <f t="shared" si="240"/>
        <v>3.7806899999999999</v>
      </c>
      <c r="I413" s="84">
        <f t="shared" si="240"/>
        <v>3.86239</v>
      </c>
      <c r="J413" s="84">
        <f t="shared" si="240"/>
        <v>3.93946</v>
      </c>
      <c r="K413" s="84">
        <f t="shared" si="240"/>
        <v>4.1041100000000004</v>
      </c>
      <c r="L413" s="84">
        <f t="shared" si="240"/>
        <v>4.2706400000000002</v>
      </c>
      <c r="M413" s="84">
        <f t="shared" si="240"/>
        <v>4.3987699999999998</v>
      </c>
      <c r="N413" s="84">
        <f t="shared" si="240"/>
        <v>4.4397799999999998</v>
      </c>
      <c r="O413" s="84">
        <f t="shared" si="240"/>
        <v>4.4525300000000003</v>
      </c>
      <c r="P413" s="84">
        <f t="shared" si="240"/>
        <v>4.44557</v>
      </c>
      <c r="Q413" s="84">
        <f t="shared" si="240"/>
        <v>4.43994</v>
      </c>
      <c r="R413" s="84">
        <f t="shared" si="240"/>
        <v>4.3966700000000003</v>
      </c>
      <c r="S413" s="84">
        <f t="shared" si="240"/>
        <v>4.3912199999999997</v>
      </c>
      <c r="T413" s="84">
        <f t="shared" si="240"/>
        <v>4.3830900000000002</v>
      </c>
      <c r="U413" s="84">
        <f t="shared" si="240"/>
        <v>4.4252099999999999</v>
      </c>
      <c r="V413" s="84">
        <f t="shared" si="240"/>
        <v>4.5353599999999998</v>
      </c>
      <c r="W413" s="84">
        <f t="shared" si="240"/>
        <v>4.4398799999999996</v>
      </c>
      <c r="X413" s="84">
        <f t="shared" si="240"/>
        <v>4.4350899999999998</v>
      </c>
      <c r="Y413" s="84">
        <f t="shared" si="240"/>
        <v>4.3709600000000002</v>
      </c>
      <c r="Z413" s="84">
        <f t="shared" si="240"/>
        <v>4.2036499999999997</v>
      </c>
      <c r="AA413" s="84">
        <f t="shared" si="240"/>
        <v>4.1471299999999998</v>
      </c>
    </row>
    <row r="414" spans="1:27" ht="12.75" hidden="1" customHeight="1" outlineLevel="1" x14ac:dyDescent="0.2">
      <c r="A414" s="92" t="s">
        <v>634</v>
      </c>
      <c r="B414" s="62" t="s">
        <v>231</v>
      </c>
      <c r="C414" s="42" t="s">
        <v>77</v>
      </c>
      <c r="D414" s="43">
        <v>1519.66</v>
      </c>
      <c r="E414" s="43">
        <v>1276.04</v>
      </c>
      <c r="F414" s="43">
        <v>1221.32</v>
      </c>
      <c r="G414" s="43">
        <v>1188.8</v>
      </c>
      <c r="H414" s="43">
        <v>1222.3399999999999</v>
      </c>
      <c r="I414" s="43">
        <v>1304.04</v>
      </c>
      <c r="J414" s="43">
        <v>1381.11</v>
      </c>
      <c r="K414" s="43">
        <v>1545.76</v>
      </c>
      <c r="L414" s="43">
        <v>1712.29</v>
      </c>
      <c r="M414" s="43">
        <v>1840.42</v>
      </c>
      <c r="N414" s="43">
        <v>1881.43</v>
      </c>
      <c r="O414" s="43">
        <v>1894.18</v>
      </c>
      <c r="P414" s="43">
        <v>1887.22</v>
      </c>
      <c r="Q414" s="43">
        <v>1881.59</v>
      </c>
      <c r="R414" s="43">
        <v>1838.32</v>
      </c>
      <c r="S414" s="43">
        <v>1832.87</v>
      </c>
      <c r="T414" s="43">
        <v>1824.74</v>
      </c>
      <c r="U414" s="43">
        <v>1866.86</v>
      </c>
      <c r="V414" s="43">
        <v>1977.01</v>
      </c>
      <c r="W414" s="43">
        <v>1881.53</v>
      </c>
      <c r="X414" s="43">
        <v>1876.74</v>
      </c>
      <c r="Y414" s="43">
        <v>1812.61</v>
      </c>
      <c r="Z414" s="43">
        <v>1645.3</v>
      </c>
      <c r="AA414" s="43">
        <v>1588.78</v>
      </c>
    </row>
    <row r="415" spans="1:27" ht="12.75" hidden="1" customHeight="1" outlineLevel="1" x14ac:dyDescent="0.2">
      <c r="A415" s="92" t="s">
        <v>635</v>
      </c>
      <c r="B415" s="62" t="s">
        <v>88</v>
      </c>
      <c r="C415" s="42" t="s">
        <v>77</v>
      </c>
      <c r="D415" s="43">
        <f>$D$295</f>
        <v>2222.89</v>
      </c>
      <c r="E415" s="43">
        <f t="shared" ref="E415:AA415" si="241">$D$295</f>
        <v>2222.89</v>
      </c>
      <c r="F415" s="43">
        <f t="shared" si="241"/>
        <v>2222.89</v>
      </c>
      <c r="G415" s="43">
        <f t="shared" si="241"/>
        <v>2222.89</v>
      </c>
      <c r="H415" s="43">
        <f t="shared" si="241"/>
        <v>2222.89</v>
      </c>
      <c r="I415" s="43">
        <f t="shared" si="241"/>
        <v>2222.89</v>
      </c>
      <c r="J415" s="43">
        <f t="shared" si="241"/>
        <v>2222.89</v>
      </c>
      <c r="K415" s="43">
        <f t="shared" si="241"/>
        <v>2222.89</v>
      </c>
      <c r="L415" s="43">
        <f t="shared" si="241"/>
        <v>2222.89</v>
      </c>
      <c r="M415" s="43">
        <f t="shared" si="241"/>
        <v>2222.89</v>
      </c>
      <c r="N415" s="43">
        <f t="shared" si="241"/>
        <v>2222.89</v>
      </c>
      <c r="O415" s="43">
        <f t="shared" si="241"/>
        <v>2222.89</v>
      </c>
      <c r="P415" s="43">
        <f t="shared" si="241"/>
        <v>2222.89</v>
      </c>
      <c r="Q415" s="43">
        <f t="shared" si="241"/>
        <v>2222.89</v>
      </c>
      <c r="R415" s="43">
        <f t="shared" si="241"/>
        <v>2222.89</v>
      </c>
      <c r="S415" s="43">
        <f t="shared" si="241"/>
        <v>2222.89</v>
      </c>
      <c r="T415" s="43">
        <f t="shared" si="241"/>
        <v>2222.89</v>
      </c>
      <c r="U415" s="43">
        <f t="shared" si="241"/>
        <v>2222.89</v>
      </c>
      <c r="V415" s="43">
        <f t="shared" si="241"/>
        <v>2222.89</v>
      </c>
      <c r="W415" s="43">
        <f t="shared" si="241"/>
        <v>2222.89</v>
      </c>
      <c r="X415" s="43">
        <f t="shared" si="241"/>
        <v>2222.89</v>
      </c>
      <c r="Y415" s="43">
        <f t="shared" si="241"/>
        <v>2222.89</v>
      </c>
      <c r="Z415" s="43">
        <f t="shared" si="241"/>
        <v>2222.89</v>
      </c>
      <c r="AA415" s="43">
        <f t="shared" si="241"/>
        <v>2222.89</v>
      </c>
    </row>
    <row r="416" spans="1:27" ht="12.75" hidden="1" customHeight="1" outlineLevel="1" x14ac:dyDescent="0.2">
      <c r="A416" s="92" t="s">
        <v>636</v>
      </c>
      <c r="B416" s="62" t="s">
        <v>81</v>
      </c>
      <c r="C416" s="42" t="s">
        <v>77</v>
      </c>
      <c r="D416" s="43">
        <v>4.7699999999999996</v>
      </c>
      <c r="E416" s="43">
        <v>4.7699999999999996</v>
      </c>
      <c r="F416" s="43">
        <v>4.7699999999999996</v>
      </c>
      <c r="G416" s="43">
        <v>4.7699999999999996</v>
      </c>
      <c r="H416" s="43">
        <v>4.7699999999999996</v>
      </c>
      <c r="I416" s="43">
        <v>4.7699999999999996</v>
      </c>
      <c r="J416" s="43">
        <v>4.7699999999999996</v>
      </c>
      <c r="K416" s="43">
        <v>4.7699999999999996</v>
      </c>
      <c r="L416" s="43">
        <v>4.7699999999999996</v>
      </c>
      <c r="M416" s="43">
        <v>4.7699999999999996</v>
      </c>
      <c r="N416" s="43">
        <v>4.7699999999999996</v>
      </c>
      <c r="O416" s="43">
        <v>4.7699999999999996</v>
      </c>
      <c r="P416" s="43">
        <v>4.7699999999999996</v>
      </c>
      <c r="Q416" s="43">
        <v>4.7699999999999996</v>
      </c>
      <c r="R416" s="43">
        <v>4.7699999999999996</v>
      </c>
      <c r="S416" s="43">
        <v>4.7699999999999996</v>
      </c>
      <c r="T416" s="43">
        <v>4.7699999999999996</v>
      </c>
      <c r="U416" s="43">
        <v>4.7699999999999996</v>
      </c>
      <c r="V416" s="43">
        <v>4.7699999999999996</v>
      </c>
      <c r="W416" s="43">
        <v>4.7699999999999996</v>
      </c>
      <c r="X416" s="43">
        <v>4.7699999999999996</v>
      </c>
      <c r="Y416" s="43">
        <v>4.7699999999999996</v>
      </c>
      <c r="Z416" s="43">
        <v>4.7699999999999996</v>
      </c>
      <c r="AA416" s="43">
        <v>4.7699999999999996</v>
      </c>
    </row>
    <row r="417" spans="1:27" ht="12.75" hidden="1" customHeight="1" outlineLevel="1" x14ac:dyDescent="0.2">
      <c r="A417" s="92" t="s">
        <v>637</v>
      </c>
      <c r="B417" s="62" t="s">
        <v>79</v>
      </c>
      <c r="C417" s="42" t="s">
        <v>77</v>
      </c>
      <c r="D417" s="43">
        <f>$D$11</f>
        <v>330.69</v>
      </c>
      <c r="E417" s="43">
        <f t="shared" ref="E417:AA417" si="242">$D$11</f>
        <v>330.69</v>
      </c>
      <c r="F417" s="43">
        <f t="shared" si="242"/>
        <v>330.69</v>
      </c>
      <c r="G417" s="43">
        <f t="shared" si="242"/>
        <v>330.69</v>
      </c>
      <c r="H417" s="43">
        <f t="shared" si="242"/>
        <v>330.69</v>
      </c>
      <c r="I417" s="43">
        <f t="shared" si="242"/>
        <v>330.69</v>
      </c>
      <c r="J417" s="43">
        <f t="shared" si="242"/>
        <v>330.69</v>
      </c>
      <c r="K417" s="43">
        <f t="shared" si="242"/>
        <v>330.69</v>
      </c>
      <c r="L417" s="43">
        <f t="shared" si="242"/>
        <v>330.69</v>
      </c>
      <c r="M417" s="43">
        <f t="shared" si="242"/>
        <v>330.69</v>
      </c>
      <c r="N417" s="43">
        <f t="shared" si="242"/>
        <v>330.69</v>
      </c>
      <c r="O417" s="43">
        <f t="shared" si="242"/>
        <v>330.69</v>
      </c>
      <c r="P417" s="43">
        <f t="shared" si="242"/>
        <v>330.69</v>
      </c>
      <c r="Q417" s="43">
        <f t="shared" si="242"/>
        <v>330.69</v>
      </c>
      <c r="R417" s="43">
        <f t="shared" si="242"/>
        <v>330.69</v>
      </c>
      <c r="S417" s="43">
        <f t="shared" si="242"/>
        <v>330.69</v>
      </c>
      <c r="T417" s="43">
        <f t="shared" si="242"/>
        <v>330.69</v>
      </c>
      <c r="U417" s="43">
        <f t="shared" si="242"/>
        <v>330.69</v>
      </c>
      <c r="V417" s="43">
        <f t="shared" si="242"/>
        <v>330.69</v>
      </c>
      <c r="W417" s="43">
        <f t="shared" si="242"/>
        <v>330.69</v>
      </c>
      <c r="X417" s="43">
        <f t="shared" si="242"/>
        <v>330.69</v>
      </c>
      <c r="Y417" s="43">
        <f t="shared" si="242"/>
        <v>330.69</v>
      </c>
      <c r="Z417" s="43">
        <f t="shared" si="242"/>
        <v>330.69</v>
      </c>
      <c r="AA417" s="43">
        <f t="shared" si="242"/>
        <v>330.69</v>
      </c>
    </row>
    <row r="418" spans="1:27" collapsed="1" x14ac:dyDescent="0.2">
      <c r="A418" s="91" t="s">
        <v>638</v>
      </c>
      <c r="B418" s="27" t="str">
        <f>"26"&amp;"."&amp;$B$599&amp;"."&amp;$B$600</f>
        <v>26.02.2023</v>
      </c>
      <c r="C418" s="83" t="s">
        <v>74</v>
      </c>
      <c r="D418" s="84">
        <f>ROUND(((D419+D420+D422+D421)/1000),5)</f>
        <v>3.9608500000000002</v>
      </c>
      <c r="E418" s="84">
        <f>ROUND(((E419+E420+E422+E421)/1000),5)</f>
        <v>3.7803</v>
      </c>
      <c r="F418" s="84">
        <f>ROUND(((F419+F420+F422+F421)/1000),5)</f>
        <v>3.7410299999999999</v>
      </c>
      <c r="G418" s="84">
        <f t="shared" ref="G418:AA418" si="243">ROUND(((G419+G420+G422+G421)/1000),5)</f>
        <v>3.7217899999999999</v>
      </c>
      <c r="H418" s="84">
        <f t="shared" si="243"/>
        <v>3.7388599999999999</v>
      </c>
      <c r="I418" s="84">
        <f t="shared" si="243"/>
        <v>3.7522600000000002</v>
      </c>
      <c r="J418" s="84">
        <f t="shared" si="243"/>
        <v>3.7744900000000001</v>
      </c>
      <c r="K418" s="84">
        <f t="shared" si="243"/>
        <v>3.9264000000000001</v>
      </c>
      <c r="L418" s="84">
        <f t="shared" si="243"/>
        <v>4.1341599999999996</v>
      </c>
      <c r="M418" s="84">
        <f t="shared" si="243"/>
        <v>4.2184100000000004</v>
      </c>
      <c r="N418" s="84">
        <f t="shared" si="243"/>
        <v>4.2445599999999999</v>
      </c>
      <c r="O418" s="84">
        <f t="shared" si="243"/>
        <v>4.2582800000000001</v>
      </c>
      <c r="P418" s="84">
        <f t="shared" si="243"/>
        <v>4.2575399999999997</v>
      </c>
      <c r="Q418" s="84">
        <f t="shared" si="243"/>
        <v>4.2550100000000004</v>
      </c>
      <c r="R418" s="84">
        <f t="shared" si="243"/>
        <v>4.2507900000000003</v>
      </c>
      <c r="S418" s="84">
        <f t="shared" si="243"/>
        <v>4.2294499999999999</v>
      </c>
      <c r="T418" s="84">
        <f t="shared" si="243"/>
        <v>4.2270099999999999</v>
      </c>
      <c r="U418" s="84">
        <f t="shared" si="243"/>
        <v>4.2739799999999999</v>
      </c>
      <c r="V418" s="84">
        <f t="shared" si="243"/>
        <v>4.4030899999999997</v>
      </c>
      <c r="W418" s="84">
        <f t="shared" si="243"/>
        <v>4.3616999999999999</v>
      </c>
      <c r="X418" s="84">
        <f t="shared" si="243"/>
        <v>4.29373</v>
      </c>
      <c r="Y418" s="84">
        <f t="shared" si="243"/>
        <v>4.2462299999999997</v>
      </c>
      <c r="Z418" s="84">
        <f t="shared" si="243"/>
        <v>4.1827100000000002</v>
      </c>
      <c r="AA418" s="84">
        <f t="shared" si="243"/>
        <v>4.0899000000000001</v>
      </c>
    </row>
    <row r="419" spans="1:27" ht="12.75" hidden="1" customHeight="1" outlineLevel="1" x14ac:dyDescent="0.2">
      <c r="A419" s="92" t="s">
        <v>639</v>
      </c>
      <c r="B419" s="62" t="s">
        <v>231</v>
      </c>
      <c r="C419" s="42" t="s">
        <v>77</v>
      </c>
      <c r="D419" s="43">
        <v>1402.5</v>
      </c>
      <c r="E419" s="43">
        <v>1221.95</v>
      </c>
      <c r="F419" s="43">
        <v>1182.68</v>
      </c>
      <c r="G419" s="43">
        <v>1163.44</v>
      </c>
      <c r="H419" s="43">
        <v>1180.51</v>
      </c>
      <c r="I419" s="43">
        <v>1193.9100000000001</v>
      </c>
      <c r="J419" s="43">
        <v>1216.1400000000001</v>
      </c>
      <c r="K419" s="43">
        <v>1368.05</v>
      </c>
      <c r="L419" s="43">
        <v>1575.81</v>
      </c>
      <c r="M419" s="43">
        <v>1660.06</v>
      </c>
      <c r="N419" s="43">
        <v>1686.21</v>
      </c>
      <c r="O419" s="43">
        <v>1699.93</v>
      </c>
      <c r="P419" s="43">
        <v>1699.19</v>
      </c>
      <c r="Q419" s="43">
        <v>1696.66</v>
      </c>
      <c r="R419" s="43">
        <v>1692.44</v>
      </c>
      <c r="S419" s="43">
        <v>1671.1</v>
      </c>
      <c r="T419" s="43">
        <v>1668.66</v>
      </c>
      <c r="U419" s="43">
        <v>1715.63</v>
      </c>
      <c r="V419" s="43">
        <v>1844.74</v>
      </c>
      <c r="W419" s="43">
        <v>1803.35</v>
      </c>
      <c r="X419" s="43">
        <v>1735.38</v>
      </c>
      <c r="Y419" s="43">
        <v>1687.88</v>
      </c>
      <c r="Z419" s="43">
        <v>1624.36</v>
      </c>
      <c r="AA419" s="43">
        <v>1531.55</v>
      </c>
    </row>
    <row r="420" spans="1:27" ht="12.75" hidden="1" customHeight="1" outlineLevel="1" x14ac:dyDescent="0.2">
      <c r="A420" s="92" t="s">
        <v>640</v>
      </c>
      <c r="B420" s="62" t="s">
        <v>88</v>
      </c>
      <c r="C420" s="42" t="s">
        <v>77</v>
      </c>
      <c r="D420" s="43">
        <f>$D$295</f>
        <v>2222.89</v>
      </c>
      <c r="E420" s="43">
        <f t="shared" ref="E420:AA420" si="244">$D$295</f>
        <v>2222.89</v>
      </c>
      <c r="F420" s="43">
        <f t="shared" si="244"/>
        <v>2222.89</v>
      </c>
      <c r="G420" s="43">
        <f t="shared" si="244"/>
        <v>2222.89</v>
      </c>
      <c r="H420" s="43">
        <f t="shared" si="244"/>
        <v>2222.89</v>
      </c>
      <c r="I420" s="43">
        <f t="shared" si="244"/>
        <v>2222.89</v>
      </c>
      <c r="J420" s="43">
        <f t="shared" si="244"/>
        <v>2222.89</v>
      </c>
      <c r="K420" s="43">
        <f t="shared" si="244"/>
        <v>2222.89</v>
      </c>
      <c r="L420" s="43">
        <f t="shared" si="244"/>
        <v>2222.89</v>
      </c>
      <c r="M420" s="43">
        <f t="shared" si="244"/>
        <v>2222.89</v>
      </c>
      <c r="N420" s="43">
        <f t="shared" si="244"/>
        <v>2222.89</v>
      </c>
      <c r="O420" s="43">
        <f t="shared" si="244"/>
        <v>2222.89</v>
      </c>
      <c r="P420" s="43">
        <f t="shared" si="244"/>
        <v>2222.89</v>
      </c>
      <c r="Q420" s="43">
        <f t="shared" si="244"/>
        <v>2222.89</v>
      </c>
      <c r="R420" s="43">
        <f t="shared" si="244"/>
        <v>2222.89</v>
      </c>
      <c r="S420" s="43">
        <f t="shared" si="244"/>
        <v>2222.89</v>
      </c>
      <c r="T420" s="43">
        <f t="shared" si="244"/>
        <v>2222.89</v>
      </c>
      <c r="U420" s="43">
        <f t="shared" si="244"/>
        <v>2222.89</v>
      </c>
      <c r="V420" s="43">
        <f t="shared" si="244"/>
        <v>2222.89</v>
      </c>
      <c r="W420" s="43">
        <f t="shared" si="244"/>
        <v>2222.89</v>
      </c>
      <c r="X420" s="43">
        <f t="shared" si="244"/>
        <v>2222.89</v>
      </c>
      <c r="Y420" s="43">
        <f t="shared" si="244"/>
        <v>2222.89</v>
      </c>
      <c r="Z420" s="43">
        <f t="shared" si="244"/>
        <v>2222.89</v>
      </c>
      <c r="AA420" s="43">
        <f t="shared" si="244"/>
        <v>2222.89</v>
      </c>
    </row>
    <row r="421" spans="1:27" ht="12.75" hidden="1" customHeight="1" outlineLevel="1" x14ac:dyDescent="0.2">
      <c r="A421" s="92" t="s">
        <v>641</v>
      </c>
      <c r="B421" s="62" t="s">
        <v>81</v>
      </c>
      <c r="C421" s="42" t="s">
        <v>77</v>
      </c>
      <c r="D421" s="43">
        <v>4.7699999999999996</v>
      </c>
      <c r="E421" s="43">
        <v>4.7699999999999996</v>
      </c>
      <c r="F421" s="43">
        <v>4.7699999999999996</v>
      </c>
      <c r="G421" s="43">
        <v>4.7699999999999996</v>
      </c>
      <c r="H421" s="43">
        <v>4.7699999999999996</v>
      </c>
      <c r="I421" s="43">
        <v>4.7699999999999996</v>
      </c>
      <c r="J421" s="43">
        <v>4.7699999999999996</v>
      </c>
      <c r="K421" s="43">
        <v>4.7699999999999996</v>
      </c>
      <c r="L421" s="43">
        <v>4.7699999999999996</v>
      </c>
      <c r="M421" s="43">
        <v>4.7699999999999996</v>
      </c>
      <c r="N421" s="43">
        <v>4.7699999999999996</v>
      </c>
      <c r="O421" s="43">
        <v>4.7699999999999996</v>
      </c>
      <c r="P421" s="43">
        <v>4.7699999999999996</v>
      </c>
      <c r="Q421" s="43">
        <v>4.7699999999999996</v>
      </c>
      <c r="R421" s="43">
        <v>4.7699999999999996</v>
      </c>
      <c r="S421" s="43">
        <v>4.7699999999999996</v>
      </c>
      <c r="T421" s="43">
        <v>4.7699999999999996</v>
      </c>
      <c r="U421" s="43">
        <v>4.7699999999999996</v>
      </c>
      <c r="V421" s="43">
        <v>4.7699999999999996</v>
      </c>
      <c r="W421" s="43">
        <v>4.7699999999999996</v>
      </c>
      <c r="X421" s="43">
        <v>4.7699999999999996</v>
      </c>
      <c r="Y421" s="43">
        <v>4.7699999999999996</v>
      </c>
      <c r="Z421" s="43">
        <v>4.7699999999999996</v>
      </c>
      <c r="AA421" s="43">
        <v>4.7699999999999996</v>
      </c>
    </row>
    <row r="422" spans="1:27" ht="12.75" hidden="1" customHeight="1" outlineLevel="1" x14ac:dyDescent="0.2">
      <c r="A422" s="92" t="s">
        <v>642</v>
      </c>
      <c r="B422" s="62" t="s">
        <v>79</v>
      </c>
      <c r="C422" s="42" t="s">
        <v>77</v>
      </c>
      <c r="D422" s="43">
        <f>$D$11</f>
        <v>330.69</v>
      </c>
      <c r="E422" s="43">
        <f t="shared" ref="E422:AA422" si="245">$D$11</f>
        <v>330.69</v>
      </c>
      <c r="F422" s="43">
        <f t="shared" si="245"/>
        <v>330.69</v>
      </c>
      <c r="G422" s="43">
        <f t="shared" si="245"/>
        <v>330.69</v>
      </c>
      <c r="H422" s="43">
        <f t="shared" si="245"/>
        <v>330.69</v>
      </c>
      <c r="I422" s="43">
        <f t="shared" si="245"/>
        <v>330.69</v>
      </c>
      <c r="J422" s="43">
        <f t="shared" si="245"/>
        <v>330.69</v>
      </c>
      <c r="K422" s="43">
        <f t="shared" si="245"/>
        <v>330.69</v>
      </c>
      <c r="L422" s="43">
        <f t="shared" si="245"/>
        <v>330.69</v>
      </c>
      <c r="M422" s="43">
        <f t="shared" si="245"/>
        <v>330.69</v>
      </c>
      <c r="N422" s="43">
        <f t="shared" si="245"/>
        <v>330.69</v>
      </c>
      <c r="O422" s="43">
        <f t="shared" si="245"/>
        <v>330.69</v>
      </c>
      <c r="P422" s="43">
        <f t="shared" si="245"/>
        <v>330.69</v>
      </c>
      <c r="Q422" s="43">
        <f t="shared" si="245"/>
        <v>330.69</v>
      </c>
      <c r="R422" s="43">
        <f t="shared" si="245"/>
        <v>330.69</v>
      </c>
      <c r="S422" s="43">
        <f t="shared" si="245"/>
        <v>330.69</v>
      </c>
      <c r="T422" s="43">
        <f t="shared" si="245"/>
        <v>330.69</v>
      </c>
      <c r="U422" s="43">
        <f t="shared" si="245"/>
        <v>330.69</v>
      </c>
      <c r="V422" s="43">
        <f t="shared" si="245"/>
        <v>330.69</v>
      </c>
      <c r="W422" s="43">
        <f t="shared" si="245"/>
        <v>330.69</v>
      </c>
      <c r="X422" s="43">
        <f t="shared" si="245"/>
        <v>330.69</v>
      </c>
      <c r="Y422" s="43">
        <f t="shared" si="245"/>
        <v>330.69</v>
      </c>
      <c r="Z422" s="43">
        <f t="shared" si="245"/>
        <v>330.69</v>
      </c>
      <c r="AA422" s="43">
        <f t="shared" si="245"/>
        <v>330.69</v>
      </c>
    </row>
    <row r="423" spans="1:27" collapsed="1" x14ac:dyDescent="0.2">
      <c r="A423" s="91" t="s">
        <v>643</v>
      </c>
      <c r="B423" s="27" t="str">
        <f>"27"&amp;"."&amp;$B$599&amp;"."&amp;$B$600</f>
        <v>27.02.2023</v>
      </c>
      <c r="C423" s="83" t="s">
        <v>74</v>
      </c>
      <c r="D423" s="84">
        <f>ROUND(((D424+D425+D427+D426)/1000),5)</f>
        <v>3.7896399999999999</v>
      </c>
      <c r="E423" s="84">
        <f>ROUND(((E424+E425+E427+E426)/1000),5)</f>
        <v>3.7394400000000001</v>
      </c>
      <c r="F423" s="84">
        <f>ROUND(((F424+F425+F427+F426)/1000),5)</f>
        <v>3.6843900000000001</v>
      </c>
      <c r="G423" s="84">
        <f t="shared" ref="G423:AA423" si="246">ROUND(((G424+G425+G427+G426)/1000),5)</f>
        <v>3.6835900000000001</v>
      </c>
      <c r="H423" s="84">
        <f t="shared" si="246"/>
        <v>3.7594799999999999</v>
      </c>
      <c r="I423" s="84">
        <f t="shared" si="246"/>
        <v>3.9312900000000002</v>
      </c>
      <c r="J423" s="84">
        <f t="shared" si="246"/>
        <v>4.1349499999999999</v>
      </c>
      <c r="K423" s="84">
        <f t="shared" si="246"/>
        <v>4.3430200000000001</v>
      </c>
      <c r="L423" s="84">
        <f t="shared" si="246"/>
        <v>4.4241099999999998</v>
      </c>
      <c r="M423" s="84">
        <f t="shared" si="246"/>
        <v>4.45451</v>
      </c>
      <c r="N423" s="84">
        <f t="shared" si="246"/>
        <v>4.4655199999999997</v>
      </c>
      <c r="O423" s="84">
        <f t="shared" si="246"/>
        <v>4.4872100000000001</v>
      </c>
      <c r="P423" s="84">
        <f t="shared" si="246"/>
        <v>4.4634999999999998</v>
      </c>
      <c r="Q423" s="84">
        <f t="shared" si="246"/>
        <v>4.4626299999999999</v>
      </c>
      <c r="R423" s="84">
        <f t="shared" si="246"/>
        <v>4.4581499999999998</v>
      </c>
      <c r="S423" s="84">
        <f t="shared" si="246"/>
        <v>4.4459900000000001</v>
      </c>
      <c r="T423" s="84">
        <f t="shared" si="246"/>
        <v>4.4082400000000002</v>
      </c>
      <c r="U423" s="84">
        <f t="shared" si="246"/>
        <v>4.41317</v>
      </c>
      <c r="V423" s="84">
        <f t="shared" si="246"/>
        <v>4.4466099999999997</v>
      </c>
      <c r="W423" s="84">
        <f t="shared" si="246"/>
        <v>4.4497499999999999</v>
      </c>
      <c r="X423" s="84">
        <f t="shared" si="246"/>
        <v>4.4307699999999999</v>
      </c>
      <c r="Y423" s="84">
        <f t="shared" si="246"/>
        <v>4.3768099999999999</v>
      </c>
      <c r="Z423" s="84">
        <f t="shared" si="246"/>
        <v>4.1890400000000003</v>
      </c>
      <c r="AA423" s="84">
        <f t="shared" si="246"/>
        <v>4.0748499999999996</v>
      </c>
    </row>
    <row r="424" spans="1:27" ht="12.75" hidden="1" customHeight="1" outlineLevel="1" x14ac:dyDescent="0.2">
      <c r="A424" s="92" t="s">
        <v>644</v>
      </c>
      <c r="B424" s="62" t="s">
        <v>231</v>
      </c>
      <c r="C424" s="42" t="s">
        <v>77</v>
      </c>
      <c r="D424" s="43">
        <v>1231.29</v>
      </c>
      <c r="E424" s="43">
        <v>1181.0899999999999</v>
      </c>
      <c r="F424" s="43">
        <v>1126.04</v>
      </c>
      <c r="G424" s="43">
        <v>1125.24</v>
      </c>
      <c r="H424" s="43">
        <v>1201.1300000000001</v>
      </c>
      <c r="I424" s="43">
        <v>1372.94</v>
      </c>
      <c r="J424" s="43">
        <v>1576.6</v>
      </c>
      <c r="K424" s="43">
        <v>1784.67</v>
      </c>
      <c r="L424" s="43">
        <v>1865.76</v>
      </c>
      <c r="M424" s="43">
        <v>1896.16</v>
      </c>
      <c r="N424" s="43">
        <v>1907.17</v>
      </c>
      <c r="O424" s="43">
        <v>1928.86</v>
      </c>
      <c r="P424" s="43">
        <v>1905.15</v>
      </c>
      <c r="Q424" s="43">
        <v>1904.28</v>
      </c>
      <c r="R424" s="43">
        <v>1899.8</v>
      </c>
      <c r="S424" s="43">
        <v>1887.64</v>
      </c>
      <c r="T424" s="43">
        <v>1849.89</v>
      </c>
      <c r="U424" s="43">
        <v>1854.82</v>
      </c>
      <c r="V424" s="43">
        <v>1888.26</v>
      </c>
      <c r="W424" s="43">
        <v>1891.4</v>
      </c>
      <c r="X424" s="43">
        <v>1872.42</v>
      </c>
      <c r="Y424" s="43">
        <v>1818.46</v>
      </c>
      <c r="Z424" s="43">
        <v>1630.69</v>
      </c>
      <c r="AA424" s="43">
        <v>1516.5</v>
      </c>
    </row>
    <row r="425" spans="1:27" ht="12.75" hidden="1" customHeight="1" outlineLevel="1" x14ac:dyDescent="0.2">
      <c r="A425" s="92" t="s">
        <v>645</v>
      </c>
      <c r="B425" s="62" t="s">
        <v>88</v>
      </c>
      <c r="C425" s="42" t="s">
        <v>77</v>
      </c>
      <c r="D425" s="43">
        <f>$D$295</f>
        <v>2222.89</v>
      </c>
      <c r="E425" s="43">
        <f t="shared" ref="E425:AA425" si="247">$D$295</f>
        <v>2222.89</v>
      </c>
      <c r="F425" s="43">
        <f t="shared" si="247"/>
        <v>2222.89</v>
      </c>
      <c r="G425" s="43">
        <f t="shared" si="247"/>
        <v>2222.89</v>
      </c>
      <c r="H425" s="43">
        <f t="shared" si="247"/>
        <v>2222.89</v>
      </c>
      <c r="I425" s="43">
        <f t="shared" si="247"/>
        <v>2222.89</v>
      </c>
      <c r="J425" s="43">
        <f t="shared" si="247"/>
        <v>2222.89</v>
      </c>
      <c r="K425" s="43">
        <f t="shared" si="247"/>
        <v>2222.89</v>
      </c>
      <c r="L425" s="43">
        <f t="shared" si="247"/>
        <v>2222.89</v>
      </c>
      <c r="M425" s="43">
        <f t="shared" si="247"/>
        <v>2222.89</v>
      </c>
      <c r="N425" s="43">
        <f t="shared" si="247"/>
        <v>2222.89</v>
      </c>
      <c r="O425" s="43">
        <f t="shared" si="247"/>
        <v>2222.89</v>
      </c>
      <c r="P425" s="43">
        <f t="shared" si="247"/>
        <v>2222.89</v>
      </c>
      <c r="Q425" s="43">
        <f t="shared" si="247"/>
        <v>2222.89</v>
      </c>
      <c r="R425" s="43">
        <f t="shared" si="247"/>
        <v>2222.89</v>
      </c>
      <c r="S425" s="43">
        <f t="shared" si="247"/>
        <v>2222.89</v>
      </c>
      <c r="T425" s="43">
        <f t="shared" si="247"/>
        <v>2222.89</v>
      </c>
      <c r="U425" s="43">
        <f t="shared" si="247"/>
        <v>2222.89</v>
      </c>
      <c r="V425" s="43">
        <f t="shared" si="247"/>
        <v>2222.89</v>
      </c>
      <c r="W425" s="43">
        <f t="shared" si="247"/>
        <v>2222.89</v>
      </c>
      <c r="X425" s="43">
        <f t="shared" si="247"/>
        <v>2222.89</v>
      </c>
      <c r="Y425" s="43">
        <f t="shared" si="247"/>
        <v>2222.89</v>
      </c>
      <c r="Z425" s="43">
        <f t="shared" si="247"/>
        <v>2222.89</v>
      </c>
      <c r="AA425" s="43">
        <f t="shared" si="247"/>
        <v>2222.89</v>
      </c>
    </row>
    <row r="426" spans="1:27" ht="12.75" hidden="1" customHeight="1" outlineLevel="1" x14ac:dyDescent="0.2">
      <c r="A426" s="92" t="s">
        <v>646</v>
      </c>
      <c r="B426" s="62" t="s">
        <v>81</v>
      </c>
      <c r="C426" s="42" t="s">
        <v>77</v>
      </c>
      <c r="D426" s="43">
        <v>4.7699999999999996</v>
      </c>
      <c r="E426" s="43">
        <v>4.7699999999999996</v>
      </c>
      <c r="F426" s="43">
        <v>4.7699999999999996</v>
      </c>
      <c r="G426" s="43">
        <v>4.7699999999999996</v>
      </c>
      <c r="H426" s="43">
        <v>4.7699999999999996</v>
      </c>
      <c r="I426" s="43">
        <v>4.7699999999999996</v>
      </c>
      <c r="J426" s="43">
        <v>4.7699999999999996</v>
      </c>
      <c r="K426" s="43">
        <v>4.7699999999999996</v>
      </c>
      <c r="L426" s="43">
        <v>4.7699999999999996</v>
      </c>
      <c r="M426" s="43">
        <v>4.7699999999999996</v>
      </c>
      <c r="N426" s="43">
        <v>4.7699999999999996</v>
      </c>
      <c r="O426" s="43">
        <v>4.7699999999999996</v>
      </c>
      <c r="P426" s="43">
        <v>4.7699999999999996</v>
      </c>
      <c r="Q426" s="43">
        <v>4.7699999999999996</v>
      </c>
      <c r="R426" s="43">
        <v>4.7699999999999996</v>
      </c>
      <c r="S426" s="43">
        <v>4.7699999999999996</v>
      </c>
      <c r="T426" s="43">
        <v>4.7699999999999996</v>
      </c>
      <c r="U426" s="43">
        <v>4.7699999999999996</v>
      </c>
      <c r="V426" s="43">
        <v>4.7699999999999996</v>
      </c>
      <c r="W426" s="43">
        <v>4.7699999999999996</v>
      </c>
      <c r="X426" s="43">
        <v>4.7699999999999996</v>
      </c>
      <c r="Y426" s="43">
        <v>4.7699999999999996</v>
      </c>
      <c r="Z426" s="43">
        <v>4.7699999999999996</v>
      </c>
      <c r="AA426" s="43">
        <v>4.7699999999999996</v>
      </c>
    </row>
    <row r="427" spans="1:27" ht="12.75" hidden="1" customHeight="1" outlineLevel="1" x14ac:dyDescent="0.2">
      <c r="A427" s="92" t="s">
        <v>647</v>
      </c>
      <c r="B427" s="62" t="s">
        <v>79</v>
      </c>
      <c r="C427" s="42" t="s">
        <v>77</v>
      </c>
      <c r="D427" s="43">
        <f>$D$11</f>
        <v>330.69</v>
      </c>
      <c r="E427" s="43">
        <f t="shared" ref="E427:AA427" si="248">$D$11</f>
        <v>330.69</v>
      </c>
      <c r="F427" s="43">
        <f t="shared" si="248"/>
        <v>330.69</v>
      </c>
      <c r="G427" s="43">
        <f t="shared" si="248"/>
        <v>330.69</v>
      </c>
      <c r="H427" s="43">
        <f t="shared" si="248"/>
        <v>330.69</v>
      </c>
      <c r="I427" s="43">
        <f t="shared" si="248"/>
        <v>330.69</v>
      </c>
      <c r="J427" s="43">
        <f t="shared" si="248"/>
        <v>330.69</v>
      </c>
      <c r="K427" s="43">
        <f t="shared" si="248"/>
        <v>330.69</v>
      </c>
      <c r="L427" s="43">
        <f t="shared" si="248"/>
        <v>330.69</v>
      </c>
      <c r="M427" s="43">
        <f t="shared" si="248"/>
        <v>330.69</v>
      </c>
      <c r="N427" s="43">
        <f t="shared" si="248"/>
        <v>330.69</v>
      </c>
      <c r="O427" s="43">
        <f t="shared" si="248"/>
        <v>330.69</v>
      </c>
      <c r="P427" s="43">
        <f t="shared" si="248"/>
        <v>330.69</v>
      </c>
      <c r="Q427" s="43">
        <f t="shared" si="248"/>
        <v>330.69</v>
      </c>
      <c r="R427" s="43">
        <f t="shared" si="248"/>
        <v>330.69</v>
      </c>
      <c r="S427" s="43">
        <f t="shared" si="248"/>
        <v>330.69</v>
      </c>
      <c r="T427" s="43">
        <f t="shared" si="248"/>
        <v>330.69</v>
      </c>
      <c r="U427" s="43">
        <f t="shared" si="248"/>
        <v>330.69</v>
      </c>
      <c r="V427" s="43">
        <f t="shared" si="248"/>
        <v>330.69</v>
      </c>
      <c r="W427" s="43">
        <f t="shared" si="248"/>
        <v>330.69</v>
      </c>
      <c r="X427" s="43">
        <f t="shared" si="248"/>
        <v>330.69</v>
      </c>
      <c r="Y427" s="43">
        <f t="shared" si="248"/>
        <v>330.69</v>
      </c>
      <c r="Z427" s="43">
        <f t="shared" si="248"/>
        <v>330.69</v>
      </c>
      <c r="AA427" s="43">
        <f t="shared" si="248"/>
        <v>330.69</v>
      </c>
    </row>
    <row r="428" spans="1:27" collapsed="1" x14ac:dyDescent="0.2">
      <c r="A428" s="91" t="s">
        <v>648</v>
      </c>
      <c r="B428" s="27" t="str">
        <f>"28"&amp;"."&amp;$B$599&amp;"."&amp;$B$600</f>
        <v>28.02.2023</v>
      </c>
      <c r="C428" s="83" t="s">
        <v>74</v>
      </c>
      <c r="D428" s="84">
        <f>ROUND(((D429+D430+D432+D431)/1000),5)</f>
        <v>3.78322</v>
      </c>
      <c r="E428" s="84">
        <f>ROUND(((E429+E430+E432+E431)/1000),5)</f>
        <v>3.7382900000000001</v>
      </c>
      <c r="F428" s="84">
        <f>ROUND(((F429+F430+F432+F431)/1000),5)</f>
        <v>3.6977000000000002</v>
      </c>
      <c r="G428" s="84">
        <f t="shared" ref="G428:AA428" si="249">ROUND(((G429+G430+G432+G431)/1000),5)</f>
        <v>3.6990400000000001</v>
      </c>
      <c r="H428" s="84">
        <f t="shared" si="249"/>
        <v>3.76614</v>
      </c>
      <c r="I428" s="84">
        <f t="shared" si="249"/>
        <v>3.95085</v>
      </c>
      <c r="J428" s="84">
        <f t="shared" si="249"/>
        <v>4.1641399999999997</v>
      </c>
      <c r="K428" s="84">
        <f t="shared" si="249"/>
        <v>4.3814099999999998</v>
      </c>
      <c r="L428" s="84">
        <f t="shared" si="249"/>
        <v>4.4588000000000001</v>
      </c>
      <c r="M428" s="84">
        <f t="shared" si="249"/>
        <v>4.4879699999999998</v>
      </c>
      <c r="N428" s="84">
        <f t="shared" si="249"/>
        <v>4.4988999999999999</v>
      </c>
      <c r="O428" s="84">
        <f t="shared" si="249"/>
        <v>4.5191299999999996</v>
      </c>
      <c r="P428" s="84">
        <f t="shared" si="249"/>
        <v>4.4976000000000003</v>
      </c>
      <c r="Q428" s="84">
        <f t="shared" si="249"/>
        <v>4.5013899999999998</v>
      </c>
      <c r="R428" s="84">
        <f t="shared" si="249"/>
        <v>4.49613</v>
      </c>
      <c r="S428" s="84">
        <f t="shared" si="249"/>
        <v>4.4653700000000001</v>
      </c>
      <c r="T428" s="84">
        <f t="shared" si="249"/>
        <v>4.4482699999999999</v>
      </c>
      <c r="U428" s="84">
        <f t="shared" si="249"/>
        <v>4.4476599999999999</v>
      </c>
      <c r="V428" s="84">
        <f t="shared" si="249"/>
        <v>4.4806400000000002</v>
      </c>
      <c r="W428" s="84">
        <f t="shared" si="249"/>
        <v>4.4733000000000001</v>
      </c>
      <c r="X428" s="84">
        <f t="shared" si="249"/>
        <v>4.4734999999999996</v>
      </c>
      <c r="Y428" s="84">
        <f t="shared" si="249"/>
        <v>4.4308800000000002</v>
      </c>
      <c r="Z428" s="84">
        <f t="shared" si="249"/>
        <v>4.2415399999999996</v>
      </c>
      <c r="AA428" s="84">
        <f t="shared" si="249"/>
        <v>4.0986399999999996</v>
      </c>
    </row>
    <row r="429" spans="1:27" ht="12.75" hidden="1" customHeight="1" outlineLevel="1" x14ac:dyDescent="0.2">
      <c r="A429" s="92" t="s">
        <v>649</v>
      </c>
      <c r="B429" s="62" t="s">
        <v>231</v>
      </c>
      <c r="C429" s="42" t="s">
        <v>77</v>
      </c>
      <c r="D429" s="43">
        <v>1224.8699999999999</v>
      </c>
      <c r="E429" s="43">
        <v>1179.94</v>
      </c>
      <c r="F429" s="43">
        <v>1139.3499999999999</v>
      </c>
      <c r="G429" s="43">
        <v>1140.69</v>
      </c>
      <c r="H429" s="43">
        <v>1207.79</v>
      </c>
      <c r="I429" s="43">
        <v>1392.5</v>
      </c>
      <c r="J429" s="43">
        <v>1605.79</v>
      </c>
      <c r="K429" s="43">
        <v>1823.06</v>
      </c>
      <c r="L429" s="43">
        <v>1900.45</v>
      </c>
      <c r="M429" s="43">
        <v>1929.62</v>
      </c>
      <c r="N429" s="43">
        <v>1940.55</v>
      </c>
      <c r="O429" s="43">
        <v>1960.78</v>
      </c>
      <c r="P429" s="43">
        <v>1939.25</v>
      </c>
      <c r="Q429" s="43">
        <v>1943.04</v>
      </c>
      <c r="R429" s="43">
        <v>1937.78</v>
      </c>
      <c r="S429" s="43">
        <v>1907.02</v>
      </c>
      <c r="T429" s="43">
        <v>1889.92</v>
      </c>
      <c r="U429" s="43">
        <v>1889.31</v>
      </c>
      <c r="V429" s="43">
        <v>1922.29</v>
      </c>
      <c r="W429" s="43">
        <v>1914.95</v>
      </c>
      <c r="X429" s="43">
        <v>1915.15</v>
      </c>
      <c r="Y429" s="43">
        <v>1872.53</v>
      </c>
      <c r="Z429" s="43">
        <v>1683.19</v>
      </c>
      <c r="AA429" s="43">
        <v>1540.29</v>
      </c>
    </row>
    <row r="430" spans="1:27" ht="12.75" hidden="1" customHeight="1" outlineLevel="1" x14ac:dyDescent="0.2">
      <c r="A430" s="92" t="s">
        <v>650</v>
      </c>
      <c r="B430" s="62" t="s">
        <v>88</v>
      </c>
      <c r="C430" s="42" t="s">
        <v>77</v>
      </c>
      <c r="D430" s="43">
        <f>$D$295</f>
        <v>2222.89</v>
      </c>
      <c r="E430" s="43">
        <f t="shared" ref="E430:AA430" si="250">$D$295</f>
        <v>2222.89</v>
      </c>
      <c r="F430" s="43">
        <f t="shared" si="250"/>
        <v>2222.89</v>
      </c>
      <c r="G430" s="43">
        <f t="shared" si="250"/>
        <v>2222.89</v>
      </c>
      <c r="H430" s="43">
        <f t="shared" si="250"/>
        <v>2222.89</v>
      </c>
      <c r="I430" s="43">
        <f t="shared" si="250"/>
        <v>2222.89</v>
      </c>
      <c r="J430" s="43">
        <f t="shared" si="250"/>
        <v>2222.89</v>
      </c>
      <c r="K430" s="43">
        <f t="shared" si="250"/>
        <v>2222.89</v>
      </c>
      <c r="L430" s="43">
        <f t="shared" si="250"/>
        <v>2222.89</v>
      </c>
      <c r="M430" s="43">
        <f t="shared" si="250"/>
        <v>2222.89</v>
      </c>
      <c r="N430" s="43">
        <f t="shared" si="250"/>
        <v>2222.89</v>
      </c>
      <c r="O430" s="43">
        <f t="shared" si="250"/>
        <v>2222.89</v>
      </c>
      <c r="P430" s="43">
        <f t="shared" si="250"/>
        <v>2222.89</v>
      </c>
      <c r="Q430" s="43">
        <f t="shared" si="250"/>
        <v>2222.89</v>
      </c>
      <c r="R430" s="43">
        <f t="shared" si="250"/>
        <v>2222.89</v>
      </c>
      <c r="S430" s="43">
        <f t="shared" si="250"/>
        <v>2222.89</v>
      </c>
      <c r="T430" s="43">
        <f t="shared" si="250"/>
        <v>2222.89</v>
      </c>
      <c r="U430" s="43">
        <f t="shared" si="250"/>
        <v>2222.89</v>
      </c>
      <c r="V430" s="43">
        <f t="shared" si="250"/>
        <v>2222.89</v>
      </c>
      <c r="W430" s="43">
        <f t="shared" si="250"/>
        <v>2222.89</v>
      </c>
      <c r="X430" s="43">
        <f t="shared" si="250"/>
        <v>2222.89</v>
      </c>
      <c r="Y430" s="43">
        <f t="shared" si="250"/>
        <v>2222.89</v>
      </c>
      <c r="Z430" s="43">
        <f t="shared" si="250"/>
        <v>2222.89</v>
      </c>
      <c r="AA430" s="43">
        <f t="shared" si="250"/>
        <v>2222.89</v>
      </c>
    </row>
    <row r="431" spans="1:27" ht="12.75" hidden="1" customHeight="1" outlineLevel="1" x14ac:dyDescent="0.2">
      <c r="A431" s="92" t="s">
        <v>651</v>
      </c>
      <c r="B431" s="62" t="s">
        <v>81</v>
      </c>
      <c r="C431" s="42" t="s">
        <v>77</v>
      </c>
      <c r="D431" s="43">
        <v>4.7699999999999996</v>
      </c>
      <c r="E431" s="43">
        <v>4.7699999999999996</v>
      </c>
      <c r="F431" s="43">
        <v>4.7699999999999996</v>
      </c>
      <c r="G431" s="43">
        <v>4.7699999999999996</v>
      </c>
      <c r="H431" s="43">
        <v>4.7699999999999996</v>
      </c>
      <c r="I431" s="43">
        <v>4.7699999999999996</v>
      </c>
      <c r="J431" s="43">
        <v>4.7699999999999996</v>
      </c>
      <c r="K431" s="43">
        <v>4.7699999999999996</v>
      </c>
      <c r="L431" s="43">
        <v>4.7699999999999996</v>
      </c>
      <c r="M431" s="43">
        <v>4.7699999999999996</v>
      </c>
      <c r="N431" s="43">
        <v>4.7699999999999996</v>
      </c>
      <c r="O431" s="43">
        <v>4.7699999999999996</v>
      </c>
      <c r="P431" s="43">
        <v>4.7699999999999996</v>
      </c>
      <c r="Q431" s="43">
        <v>4.7699999999999996</v>
      </c>
      <c r="R431" s="43">
        <v>4.7699999999999996</v>
      </c>
      <c r="S431" s="43">
        <v>4.7699999999999996</v>
      </c>
      <c r="T431" s="43">
        <v>4.7699999999999996</v>
      </c>
      <c r="U431" s="43">
        <v>4.7699999999999996</v>
      </c>
      <c r="V431" s="43">
        <v>4.7699999999999996</v>
      </c>
      <c r="W431" s="43">
        <v>4.7699999999999996</v>
      </c>
      <c r="X431" s="43">
        <v>4.7699999999999996</v>
      </c>
      <c r="Y431" s="43">
        <v>4.7699999999999996</v>
      </c>
      <c r="Z431" s="43">
        <v>4.7699999999999996</v>
      </c>
      <c r="AA431" s="43">
        <v>4.7699999999999996</v>
      </c>
    </row>
    <row r="432" spans="1:27" ht="12.75" hidden="1" customHeight="1" outlineLevel="1" x14ac:dyDescent="0.2">
      <c r="A432" s="92" t="s">
        <v>652</v>
      </c>
      <c r="B432" s="62" t="s">
        <v>79</v>
      </c>
      <c r="C432" s="42" t="s">
        <v>77</v>
      </c>
      <c r="D432" s="43">
        <f>$D$11</f>
        <v>330.69</v>
      </c>
      <c r="E432" s="43">
        <f t="shared" ref="E432:AA432" si="251">$D$11</f>
        <v>330.69</v>
      </c>
      <c r="F432" s="43">
        <f t="shared" si="251"/>
        <v>330.69</v>
      </c>
      <c r="G432" s="43">
        <f t="shared" si="251"/>
        <v>330.69</v>
      </c>
      <c r="H432" s="43">
        <f t="shared" si="251"/>
        <v>330.69</v>
      </c>
      <c r="I432" s="43">
        <f t="shared" si="251"/>
        <v>330.69</v>
      </c>
      <c r="J432" s="43">
        <f t="shared" si="251"/>
        <v>330.69</v>
      </c>
      <c r="K432" s="43">
        <f t="shared" si="251"/>
        <v>330.69</v>
      </c>
      <c r="L432" s="43">
        <f t="shared" si="251"/>
        <v>330.69</v>
      </c>
      <c r="M432" s="43">
        <f t="shared" si="251"/>
        <v>330.69</v>
      </c>
      <c r="N432" s="43">
        <f t="shared" si="251"/>
        <v>330.69</v>
      </c>
      <c r="O432" s="43">
        <f t="shared" si="251"/>
        <v>330.69</v>
      </c>
      <c r="P432" s="43">
        <f t="shared" si="251"/>
        <v>330.69</v>
      </c>
      <c r="Q432" s="43">
        <f t="shared" si="251"/>
        <v>330.69</v>
      </c>
      <c r="R432" s="43">
        <f t="shared" si="251"/>
        <v>330.69</v>
      </c>
      <c r="S432" s="43">
        <f t="shared" si="251"/>
        <v>330.69</v>
      </c>
      <c r="T432" s="43">
        <f t="shared" si="251"/>
        <v>330.69</v>
      </c>
      <c r="U432" s="43">
        <f t="shared" si="251"/>
        <v>330.69</v>
      </c>
      <c r="V432" s="43">
        <f t="shared" si="251"/>
        <v>330.69</v>
      </c>
      <c r="W432" s="43">
        <f t="shared" si="251"/>
        <v>330.69</v>
      </c>
      <c r="X432" s="43">
        <f t="shared" si="251"/>
        <v>330.69</v>
      </c>
      <c r="Y432" s="43">
        <f t="shared" si="251"/>
        <v>330.69</v>
      </c>
      <c r="Z432" s="43">
        <f t="shared" si="251"/>
        <v>330.69</v>
      </c>
      <c r="AA432" s="43">
        <f t="shared" si="251"/>
        <v>330.69</v>
      </c>
    </row>
    <row r="433" spans="1:27" collapsed="1" x14ac:dyDescent="0.2">
      <c r="B433" s="94" t="s">
        <v>370</v>
      </c>
    </row>
    <row r="434" spans="1:27" x14ac:dyDescent="0.2">
      <c r="A434" s="171" t="s">
        <v>653</v>
      </c>
      <c r="B434" s="172"/>
      <c r="C434" s="172"/>
      <c r="D434" s="172"/>
      <c r="E434" s="172"/>
      <c r="F434" s="172"/>
      <c r="G434" s="172"/>
      <c r="H434" s="172"/>
      <c r="I434" s="172"/>
      <c r="J434" s="172"/>
      <c r="K434" s="172"/>
      <c r="L434" s="172"/>
      <c r="M434" s="172"/>
      <c r="N434" s="172"/>
      <c r="O434" s="172"/>
      <c r="P434" s="172"/>
      <c r="Q434" s="172"/>
      <c r="R434" s="172"/>
      <c r="S434" s="172"/>
      <c r="T434" s="172"/>
      <c r="U434" s="172"/>
      <c r="V434" s="172"/>
      <c r="W434" s="172"/>
      <c r="X434" s="172"/>
      <c r="Y434" s="172"/>
      <c r="Z434" s="172"/>
      <c r="AA434" s="173"/>
    </row>
    <row r="435" spans="1:27" ht="25.5" x14ac:dyDescent="0.2">
      <c r="A435" s="25" t="s">
        <v>62</v>
      </c>
      <c r="B435" s="26" t="s">
        <v>203</v>
      </c>
      <c r="C435" s="25" t="s">
        <v>204</v>
      </c>
      <c r="D435" s="26" t="s">
        <v>205</v>
      </c>
      <c r="E435" s="26" t="s">
        <v>206</v>
      </c>
      <c r="F435" s="26" t="s">
        <v>207</v>
      </c>
      <c r="G435" s="26" t="s">
        <v>208</v>
      </c>
      <c r="H435" s="26" t="s">
        <v>209</v>
      </c>
      <c r="I435" s="26" t="s">
        <v>210</v>
      </c>
      <c r="J435" s="26" t="s">
        <v>211</v>
      </c>
      <c r="K435" s="26" t="s">
        <v>212</v>
      </c>
      <c r="L435" s="26" t="s">
        <v>213</v>
      </c>
      <c r="M435" s="26" t="s">
        <v>214</v>
      </c>
      <c r="N435" s="26" t="s">
        <v>215</v>
      </c>
      <c r="O435" s="26" t="s">
        <v>216</v>
      </c>
      <c r="P435" s="26" t="s">
        <v>217</v>
      </c>
      <c r="Q435" s="26" t="s">
        <v>218</v>
      </c>
      <c r="R435" s="26" t="s">
        <v>219</v>
      </c>
      <c r="S435" s="26" t="s">
        <v>220</v>
      </c>
      <c r="T435" s="26" t="s">
        <v>221</v>
      </c>
      <c r="U435" s="26" t="s">
        <v>222</v>
      </c>
      <c r="V435" s="26" t="s">
        <v>223</v>
      </c>
      <c r="W435" s="26" t="s">
        <v>224</v>
      </c>
      <c r="X435" s="26" t="s">
        <v>225</v>
      </c>
      <c r="Y435" s="26" t="s">
        <v>226</v>
      </c>
      <c r="Z435" s="26" t="s">
        <v>227</v>
      </c>
      <c r="AA435" s="26" t="s">
        <v>228</v>
      </c>
    </row>
    <row r="436" spans="1:27" x14ac:dyDescent="0.2">
      <c r="A436" s="91" t="s">
        <v>654</v>
      </c>
      <c r="B436" s="27" t="str">
        <f>"01"&amp;"."&amp;$B$599&amp;"."&amp;$B$600</f>
        <v>01.02.2023</v>
      </c>
      <c r="C436" s="83" t="s">
        <v>74</v>
      </c>
      <c r="D436" s="84">
        <f>ROUND(((D437+D438+D440+D439)/1000),5)</f>
        <v>5.0205500000000001</v>
      </c>
      <c r="E436" s="84">
        <f>ROUND(((E437+E438+E440+E439)/1000),5)</f>
        <v>4.9822600000000001</v>
      </c>
      <c r="F436" s="84">
        <f>ROUND(((F437+F438+F440+F439)/1000),5)</f>
        <v>4.9711999999999996</v>
      </c>
      <c r="G436" s="84">
        <f t="shared" ref="G436:AA436" si="252">ROUND(((G437+G438+G440+G439)/1000),5)</f>
        <v>4.9747399999999997</v>
      </c>
      <c r="H436" s="84">
        <f t="shared" si="252"/>
        <v>5.0189000000000004</v>
      </c>
      <c r="I436" s="84">
        <f t="shared" si="252"/>
        <v>5.0830099999999998</v>
      </c>
      <c r="J436" s="84">
        <f t="shared" si="252"/>
        <v>5.3540099999999997</v>
      </c>
      <c r="K436" s="84">
        <f t="shared" si="252"/>
        <v>5.5577699999999997</v>
      </c>
      <c r="L436" s="84">
        <f t="shared" si="252"/>
        <v>5.6814200000000001</v>
      </c>
      <c r="M436" s="84">
        <f t="shared" si="252"/>
        <v>5.7358599999999997</v>
      </c>
      <c r="N436" s="84">
        <f t="shared" si="252"/>
        <v>5.7946200000000001</v>
      </c>
      <c r="O436" s="84">
        <f t="shared" si="252"/>
        <v>5.7688499999999996</v>
      </c>
      <c r="P436" s="84">
        <f t="shared" si="252"/>
        <v>5.7409400000000002</v>
      </c>
      <c r="Q436" s="84">
        <f t="shared" si="252"/>
        <v>5.7478400000000001</v>
      </c>
      <c r="R436" s="84">
        <f t="shared" si="252"/>
        <v>5.7483899999999997</v>
      </c>
      <c r="S436" s="84">
        <f t="shared" si="252"/>
        <v>5.7460399999999998</v>
      </c>
      <c r="T436" s="84">
        <f t="shared" si="252"/>
        <v>5.7744999999999997</v>
      </c>
      <c r="U436" s="84">
        <f t="shared" si="252"/>
        <v>5.7997300000000003</v>
      </c>
      <c r="V436" s="84">
        <f t="shared" si="252"/>
        <v>5.79033</v>
      </c>
      <c r="W436" s="84">
        <f t="shared" si="252"/>
        <v>5.7447299999999997</v>
      </c>
      <c r="X436" s="84">
        <f t="shared" si="252"/>
        <v>5.6883800000000004</v>
      </c>
      <c r="Y436" s="84">
        <f t="shared" si="252"/>
        <v>5.5596399999999999</v>
      </c>
      <c r="Z436" s="84">
        <f t="shared" si="252"/>
        <v>5.3028599999999999</v>
      </c>
      <c r="AA436" s="84">
        <f t="shared" si="252"/>
        <v>5.0249199999999998</v>
      </c>
    </row>
    <row r="437" spans="1:27" ht="12.75" hidden="1" customHeight="1" outlineLevel="1" x14ac:dyDescent="0.2">
      <c r="A437" s="92" t="s">
        <v>655</v>
      </c>
      <c r="B437" s="62" t="s">
        <v>231</v>
      </c>
      <c r="C437" s="42" t="s">
        <v>77</v>
      </c>
      <c r="D437" s="43">
        <v>1125.32</v>
      </c>
      <c r="E437" s="43">
        <v>1087.03</v>
      </c>
      <c r="F437" s="43">
        <v>1075.97</v>
      </c>
      <c r="G437" s="43">
        <v>1079.51</v>
      </c>
      <c r="H437" s="43">
        <v>1123.67</v>
      </c>
      <c r="I437" s="43">
        <v>1187.78</v>
      </c>
      <c r="J437" s="43">
        <v>1458.78</v>
      </c>
      <c r="K437" s="43">
        <v>1662.54</v>
      </c>
      <c r="L437" s="43">
        <v>1786.19</v>
      </c>
      <c r="M437" s="43">
        <v>1840.63</v>
      </c>
      <c r="N437" s="43">
        <v>1899.39</v>
      </c>
      <c r="O437" s="43">
        <v>1873.62</v>
      </c>
      <c r="P437" s="43">
        <v>1845.71</v>
      </c>
      <c r="Q437" s="43">
        <v>1852.61</v>
      </c>
      <c r="R437" s="43">
        <v>1853.16</v>
      </c>
      <c r="S437" s="43">
        <v>1850.81</v>
      </c>
      <c r="T437" s="43">
        <v>1879.27</v>
      </c>
      <c r="U437" s="43">
        <v>1904.5</v>
      </c>
      <c r="V437" s="43">
        <v>1895.1</v>
      </c>
      <c r="W437" s="43">
        <v>1849.5</v>
      </c>
      <c r="X437" s="43">
        <v>1793.15</v>
      </c>
      <c r="Y437" s="43">
        <v>1664.41</v>
      </c>
      <c r="Z437" s="43">
        <v>1407.63</v>
      </c>
      <c r="AA437" s="43">
        <v>1129.69</v>
      </c>
    </row>
    <row r="438" spans="1:27" ht="12.75" hidden="1" customHeight="1" outlineLevel="1" x14ac:dyDescent="0.2">
      <c r="A438" s="92" t="s">
        <v>656</v>
      </c>
      <c r="B438" s="62" t="s">
        <v>88</v>
      </c>
      <c r="C438" s="42" t="s">
        <v>77</v>
      </c>
      <c r="D438" s="43">
        <v>3559.77</v>
      </c>
      <c r="E438" s="43">
        <f>$D$438</f>
        <v>3559.77</v>
      </c>
      <c r="F438" s="43">
        <f t="shared" ref="F438:AA438" si="253">$D$438</f>
        <v>3559.77</v>
      </c>
      <c r="G438" s="43">
        <f t="shared" si="253"/>
        <v>3559.77</v>
      </c>
      <c r="H438" s="43">
        <f t="shared" si="253"/>
        <v>3559.77</v>
      </c>
      <c r="I438" s="43">
        <f t="shared" si="253"/>
        <v>3559.77</v>
      </c>
      <c r="J438" s="43">
        <f t="shared" si="253"/>
        <v>3559.77</v>
      </c>
      <c r="K438" s="43">
        <f t="shared" si="253"/>
        <v>3559.77</v>
      </c>
      <c r="L438" s="43">
        <f t="shared" si="253"/>
        <v>3559.77</v>
      </c>
      <c r="M438" s="43">
        <f t="shared" si="253"/>
        <v>3559.77</v>
      </c>
      <c r="N438" s="43">
        <f t="shared" si="253"/>
        <v>3559.77</v>
      </c>
      <c r="O438" s="43">
        <f t="shared" si="253"/>
        <v>3559.77</v>
      </c>
      <c r="P438" s="43">
        <f t="shared" si="253"/>
        <v>3559.77</v>
      </c>
      <c r="Q438" s="43">
        <f t="shared" si="253"/>
        <v>3559.77</v>
      </c>
      <c r="R438" s="43">
        <f t="shared" si="253"/>
        <v>3559.77</v>
      </c>
      <c r="S438" s="43">
        <f t="shared" si="253"/>
        <v>3559.77</v>
      </c>
      <c r="T438" s="43">
        <f t="shared" si="253"/>
        <v>3559.77</v>
      </c>
      <c r="U438" s="43">
        <f t="shared" si="253"/>
        <v>3559.77</v>
      </c>
      <c r="V438" s="43">
        <f t="shared" si="253"/>
        <v>3559.77</v>
      </c>
      <c r="W438" s="43">
        <f t="shared" si="253"/>
        <v>3559.77</v>
      </c>
      <c r="X438" s="43">
        <f t="shared" si="253"/>
        <v>3559.77</v>
      </c>
      <c r="Y438" s="43">
        <f t="shared" si="253"/>
        <v>3559.77</v>
      </c>
      <c r="Z438" s="43">
        <f t="shared" si="253"/>
        <v>3559.77</v>
      </c>
      <c r="AA438" s="43">
        <f t="shared" si="253"/>
        <v>3559.77</v>
      </c>
    </row>
    <row r="439" spans="1:27" ht="12.75" hidden="1" customHeight="1" outlineLevel="1" x14ac:dyDescent="0.2">
      <c r="A439" s="92" t="s">
        <v>657</v>
      </c>
      <c r="B439" s="62" t="s">
        <v>81</v>
      </c>
      <c r="C439" s="42" t="s">
        <v>77</v>
      </c>
      <c r="D439" s="43">
        <v>4.7699999999999996</v>
      </c>
      <c r="E439" s="43">
        <v>4.7699999999999996</v>
      </c>
      <c r="F439" s="43">
        <v>4.7699999999999996</v>
      </c>
      <c r="G439" s="43">
        <v>4.7699999999999996</v>
      </c>
      <c r="H439" s="43">
        <v>4.7699999999999996</v>
      </c>
      <c r="I439" s="43">
        <v>4.7699999999999996</v>
      </c>
      <c r="J439" s="43">
        <v>4.7699999999999996</v>
      </c>
      <c r="K439" s="43">
        <v>4.7699999999999996</v>
      </c>
      <c r="L439" s="43">
        <v>4.7699999999999996</v>
      </c>
      <c r="M439" s="43">
        <v>4.7699999999999996</v>
      </c>
      <c r="N439" s="43">
        <v>4.7699999999999996</v>
      </c>
      <c r="O439" s="43">
        <v>4.7699999999999996</v>
      </c>
      <c r="P439" s="43">
        <v>4.7699999999999996</v>
      </c>
      <c r="Q439" s="43">
        <v>4.7699999999999996</v>
      </c>
      <c r="R439" s="43">
        <v>4.7699999999999996</v>
      </c>
      <c r="S439" s="43">
        <v>4.7699999999999996</v>
      </c>
      <c r="T439" s="43">
        <v>4.7699999999999996</v>
      </c>
      <c r="U439" s="43">
        <v>4.7699999999999996</v>
      </c>
      <c r="V439" s="43">
        <v>4.7699999999999996</v>
      </c>
      <c r="W439" s="43">
        <v>4.7699999999999996</v>
      </c>
      <c r="X439" s="43">
        <v>4.7699999999999996</v>
      </c>
      <c r="Y439" s="43">
        <v>4.7699999999999996</v>
      </c>
      <c r="Z439" s="43">
        <v>4.7699999999999996</v>
      </c>
      <c r="AA439" s="43">
        <v>4.7699999999999996</v>
      </c>
    </row>
    <row r="440" spans="1:27" ht="12.75" hidden="1" customHeight="1" outlineLevel="1" x14ac:dyDescent="0.2">
      <c r="A440" s="92" t="s">
        <v>658</v>
      </c>
      <c r="B440" s="62" t="s">
        <v>79</v>
      </c>
      <c r="C440" s="42" t="s">
        <v>77</v>
      </c>
      <c r="D440" s="43">
        <f>$D$11</f>
        <v>330.69</v>
      </c>
      <c r="E440" s="43">
        <f t="shared" ref="E440:AA440" si="254">$D$11</f>
        <v>330.69</v>
      </c>
      <c r="F440" s="43">
        <f t="shared" si="254"/>
        <v>330.69</v>
      </c>
      <c r="G440" s="43">
        <f t="shared" si="254"/>
        <v>330.69</v>
      </c>
      <c r="H440" s="43">
        <f t="shared" si="254"/>
        <v>330.69</v>
      </c>
      <c r="I440" s="43">
        <f t="shared" si="254"/>
        <v>330.69</v>
      </c>
      <c r="J440" s="43">
        <f t="shared" si="254"/>
        <v>330.69</v>
      </c>
      <c r="K440" s="43">
        <f t="shared" si="254"/>
        <v>330.69</v>
      </c>
      <c r="L440" s="43">
        <f t="shared" si="254"/>
        <v>330.69</v>
      </c>
      <c r="M440" s="43">
        <f t="shared" si="254"/>
        <v>330.69</v>
      </c>
      <c r="N440" s="43">
        <f t="shared" si="254"/>
        <v>330.69</v>
      </c>
      <c r="O440" s="43">
        <f t="shared" si="254"/>
        <v>330.69</v>
      </c>
      <c r="P440" s="43">
        <f t="shared" si="254"/>
        <v>330.69</v>
      </c>
      <c r="Q440" s="43">
        <f t="shared" si="254"/>
        <v>330.69</v>
      </c>
      <c r="R440" s="43">
        <f t="shared" si="254"/>
        <v>330.69</v>
      </c>
      <c r="S440" s="43">
        <f t="shared" si="254"/>
        <v>330.69</v>
      </c>
      <c r="T440" s="43">
        <f t="shared" si="254"/>
        <v>330.69</v>
      </c>
      <c r="U440" s="43">
        <f t="shared" si="254"/>
        <v>330.69</v>
      </c>
      <c r="V440" s="43">
        <f t="shared" si="254"/>
        <v>330.69</v>
      </c>
      <c r="W440" s="43">
        <f t="shared" si="254"/>
        <v>330.69</v>
      </c>
      <c r="X440" s="43">
        <f t="shared" si="254"/>
        <v>330.69</v>
      </c>
      <c r="Y440" s="43">
        <f t="shared" si="254"/>
        <v>330.69</v>
      </c>
      <c r="Z440" s="43">
        <f t="shared" si="254"/>
        <v>330.69</v>
      </c>
      <c r="AA440" s="43">
        <f t="shared" si="254"/>
        <v>330.69</v>
      </c>
    </row>
    <row r="441" spans="1:27" collapsed="1" x14ac:dyDescent="0.2">
      <c r="A441" s="91" t="s">
        <v>659</v>
      </c>
      <c r="B441" s="27" t="str">
        <f>"02"&amp;"."&amp;$B$599&amp;"."&amp;$B$600</f>
        <v>02.02.2023</v>
      </c>
      <c r="C441" s="83" t="s">
        <v>74</v>
      </c>
      <c r="D441" s="84">
        <f>ROUND(((D442+D443+D445+D444)/1000),5)</f>
        <v>5.0196399999999999</v>
      </c>
      <c r="E441" s="84">
        <f>ROUND(((E442+E443+E445+E444)/1000),5)</f>
        <v>4.9974499999999997</v>
      </c>
      <c r="F441" s="84">
        <f>ROUND(((F442+F443+F445+F444)/1000),5)</f>
        <v>4.9746800000000002</v>
      </c>
      <c r="G441" s="84">
        <f t="shared" ref="G441:AA441" si="255">ROUND(((G442+G443+G445+G444)/1000),5)</f>
        <v>4.9745600000000003</v>
      </c>
      <c r="H441" s="84">
        <f t="shared" si="255"/>
        <v>5.0146199999999999</v>
      </c>
      <c r="I441" s="84">
        <f t="shared" si="255"/>
        <v>5.0735900000000003</v>
      </c>
      <c r="J441" s="84">
        <f t="shared" si="255"/>
        <v>5.2539600000000002</v>
      </c>
      <c r="K441" s="84">
        <f t="shared" si="255"/>
        <v>5.4780100000000003</v>
      </c>
      <c r="L441" s="84">
        <f t="shared" si="255"/>
        <v>5.61754</v>
      </c>
      <c r="M441" s="84">
        <f t="shared" si="255"/>
        <v>5.6353</v>
      </c>
      <c r="N441" s="84">
        <f t="shared" si="255"/>
        <v>5.6570299999999998</v>
      </c>
      <c r="O441" s="84">
        <f t="shared" si="255"/>
        <v>5.6979699999999998</v>
      </c>
      <c r="P441" s="84">
        <f t="shared" si="255"/>
        <v>5.6811400000000001</v>
      </c>
      <c r="Q441" s="84">
        <f t="shared" si="255"/>
        <v>5.6906499999999998</v>
      </c>
      <c r="R441" s="84">
        <f t="shared" si="255"/>
        <v>5.6856400000000002</v>
      </c>
      <c r="S441" s="84">
        <f t="shared" si="255"/>
        <v>5.6746499999999997</v>
      </c>
      <c r="T441" s="84">
        <f t="shared" si="255"/>
        <v>5.6168500000000003</v>
      </c>
      <c r="U441" s="84">
        <f t="shared" si="255"/>
        <v>5.6419899999999998</v>
      </c>
      <c r="V441" s="84">
        <f t="shared" si="255"/>
        <v>5.6573399999999996</v>
      </c>
      <c r="W441" s="84">
        <f t="shared" si="255"/>
        <v>5.6745999999999999</v>
      </c>
      <c r="X441" s="84">
        <f t="shared" si="255"/>
        <v>5.5989800000000001</v>
      </c>
      <c r="Y441" s="84">
        <f t="shared" si="255"/>
        <v>5.5068999999999999</v>
      </c>
      <c r="Z441" s="84">
        <f t="shared" si="255"/>
        <v>5.2187900000000003</v>
      </c>
      <c r="AA441" s="84">
        <f t="shared" si="255"/>
        <v>5.0565899999999999</v>
      </c>
    </row>
    <row r="442" spans="1:27" ht="12.75" hidden="1" customHeight="1" outlineLevel="1" x14ac:dyDescent="0.2">
      <c r="A442" s="92" t="s">
        <v>660</v>
      </c>
      <c r="B442" s="62" t="s">
        <v>231</v>
      </c>
      <c r="C442" s="42" t="s">
        <v>77</v>
      </c>
      <c r="D442" s="43">
        <v>1124.4100000000001</v>
      </c>
      <c r="E442" s="43">
        <v>1102.22</v>
      </c>
      <c r="F442" s="43">
        <v>1079.45</v>
      </c>
      <c r="G442" s="43">
        <v>1079.33</v>
      </c>
      <c r="H442" s="43">
        <v>1119.3900000000001</v>
      </c>
      <c r="I442" s="43">
        <v>1178.3599999999999</v>
      </c>
      <c r="J442" s="43">
        <v>1358.73</v>
      </c>
      <c r="K442" s="43">
        <v>1582.78</v>
      </c>
      <c r="L442" s="43">
        <v>1722.31</v>
      </c>
      <c r="M442" s="43">
        <v>1740.07</v>
      </c>
      <c r="N442" s="43">
        <v>1761.8</v>
      </c>
      <c r="O442" s="43">
        <v>1802.74</v>
      </c>
      <c r="P442" s="43">
        <v>1785.91</v>
      </c>
      <c r="Q442" s="43">
        <v>1795.42</v>
      </c>
      <c r="R442" s="43">
        <v>1790.41</v>
      </c>
      <c r="S442" s="43">
        <v>1779.42</v>
      </c>
      <c r="T442" s="43">
        <v>1721.62</v>
      </c>
      <c r="U442" s="43">
        <v>1746.76</v>
      </c>
      <c r="V442" s="43">
        <v>1762.11</v>
      </c>
      <c r="W442" s="43">
        <v>1779.37</v>
      </c>
      <c r="X442" s="43">
        <v>1703.75</v>
      </c>
      <c r="Y442" s="43">
        <v>1611.67</v>
      </c>
      <c r="Z442" s="43">
        <v>1323.56</v>
      </c>
      <c r="AA442" s="43">
        <v>1161.3599999999999</v>
      </c>
    </row>
    <row r="443" spans="1:27" ht="12.75" hidden="1" customHeight="1" outlineLevel="1" x14ac:dyDescent="0.2">
      <c r="A443" s="92" t="s">
        <v>661</v>
      </c>
      <c r="B443" s="62" t="s">
        <v>88</v>
      </c>
      <c r="C443" s="42" t="s">
        <v>77</v>
      </c>
      <c r="D443" s="43">
        <f>$D$438</f>
        <v>3559.77</v>
      </c>
      <c r="E443" s="43">
        <f t="shared" ref="E443:AA443" si="256">$D$438</f>
        <v>3559.77</v>
      </c>
      <c r="F443" s="43">
        <f t="shared" si="256"/>
        <v>3559.77</v>
      </c>
      <c r="G443" s="43">
        <f t="shared" si="256"/>
        <v>3559.77</v>
      </c>
      <c r="H443" s="43">
        <f t="shared" si="256"/>
        <v>3559.77</v>
      </c>
      <c r="I443" s="43">
        <f t="shared" si="256"/>
        <v>3559.77</v>
      </c>
      <c r="J443" s="43">
        <f t="shared" si="256"/>
        <v>3559.77</v>
      </c>
      <c r="K443" s="43">
        <f t="shared" si="256"/>
        <v>3559.77</v>
      </c>
      <c r="L443" s="43">
        <f t="shared" si="256"/>
        <v>3559.77</v>
      </c>
      <c r="M443" s="43">
        <f t="shared" si="256"/>
        <v>3559.77</v>
      </c>
      <c r="N443" s="43">
        <f t="shared" si="256"/>
        <v>3559.77</v>
      </c>
      <c r="O443" s="43">
        <f t="shared" si="256"/>
        <v>3559.77</v>
      </c>
      <c r="P443" s="43">
        <f t="shared" si="256"/>
        <v>3559.77</v>
      </c>
      <c r="Q443" s="43">
        <f t="shared" si="256"/>
        <v>3559.77</v>
      </c>
      <c r="R443" s="43">
        <f t="shared" si="256"/>
        <v>3559.77</v>
      </c>
      <c r="S443" s="43">
        <f t="shared" si="256"/>
        <v>3559.77</v>
      </c>
      <c r="T443" s="43">
        <f t="shared" si="256"/>
        <v>3559.77</v>
      </c>
      <c r="U443" s="43">
        <f t="shared" si="256"/>
        <v>3559.77</v>
      </c>
      <c r="V443" s="43">
        <f t="shared" si="256"/>
        <v>3559.77</v>
      </c>
      <c r="W443" s="43">
        <f t="shared" si="256"/>
        <v>3559.77</v>
      </c>
      <c r="X443" s="43">
        <f t="shared" si="256"/>
        <v>3559.77</v>
      </c>
      <c r="Y443" s="43">
        <f t="shared" si="256"/>
        <v>3559.77</v>
      </c>
      <c r="Z443" s="43">
        <f t="shared" si="256"/>
        <v>3559.77</v>
      </c>
      <c r="AA443" s="43">
        <f t="shared" si="256"/>
        <v>3559.77</v>
      </c>
    </row>
    <row r="444" spans="1:27" ht="12.75" hidden="1" customHeight="1" outlineLevel="1" x14ac:dyDescent="0.2">
      <c r="A444" s="92" t="s">
        <v>662</v>
      </c>
      <c r="B444" s="62" t="s">
        <v>81</v>
      </c>
      <c r="C444" s="42" t="s">
        <v>77</v>
      </c>
      <c r="D444" s="43">
        <v>4.7699999999999996</v>
      </c>
      <c r="E444" s="43">
        <v>4.7699999999999996</v>
      </c>
      <c r="F444" s="43">
        <v>4.7699999999999996</v>
      </c>
      <c r="G444" s="43">
        <v>4.7699999999999996</v>
      </c>
      <c r="H444" s="43">
        <v>4.7699999999999996</v>
      </c>
      <c r="I444" s="43">
        <v>4.7699999999999996</v>
      </c>
      <c r="J444" s="43">
        <v>4.7699999999999996</v>
      </c>
      <c r="K444" s="43">
        <v>4.7699999999999996</v>
      </c>
      <c r="L444" s="43">
        <v>4.7699999999999996</v>
      </c>
      <c r="M444" s="43">
        <v>4.7699999999999996</v>
      </c>
      <c r="N444" s="43">
        <v>4.7699999999999996</v>
      </c>
      <c r="O444" s="43">
        <v>4.7699999999999996</v>
      </c>
      <c r="P444" s="43">
        <v>4.7699999999999996</v>
      </c>
      <c r="Q444" s="43">
        <v>4.7699999999999996</v>
      </c>
      <c r="R444" s="43">
        <v>4.7699999999999996</v>
      </c>
      <c r="S444" s="43">
        <v>4.7699999999999996</v>
      </c>
      <c r="T444" s="43">
        <v>4.7699999999999996</v>
      </c>
      <c r="U444" s="43">
        <v>4.7699999999999996</v>
      </c>
      <c r="V444" s="43">
        <v>4.7699999999999996</v>
      </c>
      <c r="W444" s="43">
        <v>4.7699999999999996</v>
      </c>
      <c r="X444" s="43">
        <v>4.7699999999999996</v>
      </c>
      <c r="Y444" s="43">
        <v>4.7699999999999996</v>
      </c>
      <c r="Z444" s="43">
        <v>4.7699999999999996</v>
      </c>
      <c r="AA444" s="43">
        <v>4.7699999999999996</v>
      </c>
    </row>
    <row r="445" spans="1:27" ht="12.75" hidden="1" customHeight="1" outlineLevel="1" x14ac:dyDescent="0.2">
      <c r="A445" s="92" t="s">
        <v>663</v>
      </c>
      <c r="B445" s="62" t="s">
        <v>79</v>
      </c>
      <c r="C445" s="42" t="s">
        <v>77</v>
      </c>
      <c r="D445" s="43">
        <f>$D$11</f>
        <v>330.69</v>
      </c>
      <c r="E445" s="43">
        <f t="shared" ref="E445:AA445" si="257">$D$11</f>
        <v>330.69</v>
      </c>
      <c r="F445" s="43">
        <f t="shared" si="257"/>
        <v>330.69</v>
      </c>
      <c r="G445" s="43">
        <f t="shared" si="257"/>
        <v>330.69</v>
      </c>
      <c r="H445" s="43">
        <f t="shared" si="257"/>
        <v>330.69</v>
      </c>
      <c r="I445" s="43">
        <f t="shared" si="257"/>
        <v>330.69</v>
      </c>
      <c r="J445" s="43">
        <f t="shared" si="257"/>
        <v>330.69</v>
      </c>
      <c r="K445" s="43">
        <f t="shared" si="257"/>
        <v>330.69</v>
      </c>
      <c r="L445" s="43">
        <f t="shared" si="257"/>
        <v>330.69</v>
      </c>
      <c r="M445" s="43">
        <f t="shared" si="257"/>
        <v>330.69</v>
      </c>
      <c r="N445" s="43">
        <f t="shared" si="257"/>
        <v>330.69</v>
      </c>
      <c r="O445" s="43">
        <f t="shared" si="257"/>
        <v>330.69</v>
      </c>
      <c r="P445" s="43">
        <f t="shared" si="257"/>
        <v>330.69</v>
      </c>
      <c r="Q445" s="43">
        <f t="shared" si="257"/>
        <v>330.69</v>
      </c>
      <c r="R445" s="43">
        <f t="shared" si="257"/>
        <v>330.69</v>
      </c>
      <c r="S445" s="43">
        <f t="shared" si="257"/>
        <v>330.69</v>
      </c>
      <c r="T445" s="43">
        <f t="shared" si="257"/>
        <v>330.69</v>
      </c>
      <c r="U445" s="43">
        <f t="shared" si="257"/>
        <v>330.69</v>
      </c>
      <c r="V445" s="43">
        <f t="shared" si="257"/>
        <v>330.69</v>
      </c>
      <c r="W445" s="43">
        <f t="shared" si="257"/>
        <v>330.69</v>
      </c>
      <c r="X445" s="43">
        <f t="shared" si="257"/>
        <v>330.69</v>
      </c>
      <c r="Y445" s="43">
        <f t="shared" si="257"/>
        <v>330.69</v>
      </c>
      <c r="Z445" s="43">
        <f t="shared" si="257"/>
        <v>330.69</v>
      </c>
      <c r="AA445" s="43">
        <f t="shared" si="257"/>
        <v>330.69</v>
      </c>
    </row>
    <row r="446" spans="1:27" collapsed="1" x14ac:dyDescent="0.2">
      <c r="A446" s="91" t="s">
        <v>664</v>
      </c>
      <c r="B446" s="27" t="str">
        <f>"03"&amp;"."&amp;$B$599&amp;"."&amp;$B$600</f>
        <v>03.02.2023</v>
      </c>
      <c r="C446" s="83" t="s">
        <v>74</v>
      </c>
      <c r="D446" s="84">
        <f>ROUND(((D447+D448+D450+D449)/1000),5)</f>
        <v>5.1056600000000003</v>
      </c>
      <c r="E446" s="84">
        <f>ROUND(((E447+E448+E450+E449)/1000),5)</f>
        <v>5.0790499999999996</v>
      </c>
      <c r="F446" s="84">
        <f>ROUND(((F447+F448+F450+F449)/1000),5)</f>
        <v>5.0224399999999996</v>
      </c>
      <c r="G446" s="84">
        <f t="shared" ref="G446:AA446" si="258">ROUND(((G447+G448+G450+G449)/1000),5)</f>
        <v>5.0218800000000003</v>
      </c>
      <c r="H446" s="84">
        <f t="shared" si="258"/>
        <v>5.0958899999999998</v>
      </c>
      <c r="I446" s="84">
        <f t="shared" si="258"/>
        <v>5.2227899999999998</v>
      </c>
      <c r="J446" s="84">
        <f t="shared" si="258"/>
        <v>5.4219600000000003</v>
      </c>
      <c r="K446" s="84">
        <f t="shared" si="258"/>
        <v>5.6413599999999997</v>
      </c>
      <c r="L446" s="84">
        <f t="shared" si="258"/>
        <v>5.79732</v>
      </c>
      <c r="M446" s="84">
        <f t="shared" si="258"/>
        <v>5.8112599999999999</v>
      </c>
      <c r="N446" s="84">
        <f t="shared" si="258"/>
        <v>5.8278100000000004</v>
      </c>
      <c r="O446" s="84">
        <f t="shared" si="258"/>
        <v>5.85989</v>
      </c>
      <c r="P446" s="84">
        <f t="shared" si="258"/>
        <v>5.8461299999999996</v>
      </c>
      <c r="Q446" s="84">
        <f t="shared" si="258"/>
        <v>5.8497899999999996</v>
      </c>
      <c r="R446" s="84">
        <f t="shared" si="258"/>
        <v>5.8429099999999998</v>
      </c>
      <c r="S446" s="84">
        <f t="shared" si="258"/>
        <v>5.8360599999999998</v>
      </c>
      <c r="T446" s="84">
        <f t="shared" si="258"/>
        <v>5.7908099999999996</v>
      </c>
      <c r="U446" s="84">
        <f t="shared" si="258"/>
        <v>5.8082700000000003</v>
      </c>
      <c r="V446" s="84">
        <f t="shared" si="258"/>
        <v>5.8218100000000002</v>
      </c>
      <c r="W446" s="84">
        <f t="shared" si="258"/>
        <v>5.83589</v>
      </c>
      <c r="X446" s="84">
        <f t="shared" si="258"/>
        <v>5.7969499999999998</v>
      </c>
      <c r="Y446" s="84">
        <f t="shared" si="258"/>
        <v>5.6426699999999999</v>
      </c>
      <c r="Z446" s="84">
        <f t="shared" si="258"/>
        <v>5.4992700000000001</v>
      </c>
      <c r="AA446" s="84">
        <f t="shared" si="258"/>
        <v>5.3020399999999999</v>
      </c>
    </row>
    <row r="447" spans="1:27" ht="12.75" hidden="1" customHeight="1" outlineLevel="1" x14ac:dyDescent="0.2">
      <c r="A447" s="92" t="s">
        <v>665</v>
      </c>
      <c r="B447" s="62" t="s">
        <v>231</v>
      </c>
      <c r="C447" s="42" t="s">
        <v>77</v>
      </c>
      <c r="D447" s="43">
        <v>1210.43</v>
      </c>
      <c r="E447" s="43">
        <v>1183.82</v>
      </c>
      <c r="F447" s="43">
        <v>1127.21</v>
      </c>
      <c r="G447" s="43">
        <v>1126.6500000000001</v>
      </c>
      <c r="H447" s="43">
        <v>1200.6600000000001</v>
      </c>
      <c r="I447" s="43">
        <v>1327.56</v>
      </c>
      <c r="J447" s="43">
        <v>1526.73</v>
      </c>
      <c r="K447" s="43">
        <v>1746.13</v>
      </c>
      <c r="L447" s="43">
        <v>1902.09</v>
      </c>
      <c r="M447" s="43">
        <v>1916.03</v>
      </c>
      <c r="N447" s="43">
        <v>1932.58</v>
      </c>
      <c r="O447" s="43">
        <v>1964.66</v>
      </c>
      <c r="P447" s="43">
        <v>1950.9</v>
      </c>
      <c r="Q447" s="43">
        <v>1954.56</v>
      </c>
      <c r="R447" s="43">
        <v>1947.68</v>
      </c>
      <c r="S447" s="43">
        <v>1940.83</v>
      </c>
      <c r="T447" s="43">
        <v>1895.58</v>
      </c>
      <c r="U447" s="43">
        <v>1913.04</v>
      </c>
      <c r="V447" s="43">
        <v>1926.58</v>
      </c>
      <c r="W447" s="43">
        <v>1940.66</v>
      </c>
      <c r="X447" s="43">
        <v>1901.72</v>
      </c>
      <c r="Y447" s="43">
        <v>1747.44</v>
      </c>
      <c r="Z447" s="43">
        <v>1604.04</v>
      </c>
      <c r="AA447" s="43">
        <v>1406.81</v>
      </c>
    </row>
    <row r="448" spans="1:27" ht="12.75" hidden="1" customHeight="1" outlineLevel="1" x14ac:dyDescent="0.2">
      <c r="A448" s="92" t="s">
        <v>666</v>
      </c>
      <c r="B448" s="62" t="s">
        <v>88</v>
      </c>
      <c r="C448" s="42" t="s">
        <v>77</v>
      </c>
      <c r="D448" s="43">
        <f>$D$438</f>
        <v>3559.77</v>
      </c>
      <c r="E448" s="43">
        <f t="shared" ref="E448:AA448" si="259">$D$438</f>
        <v>3559.77</v>
      </c>
      <c r="F448" s="43">
        <f t="shared" si="259"/>
        <v>3559.77</v>
      </c>
      <c r="G448" s="43">
        <f t="shared" si="259"/>
        <v>3559.77</v>
      </c>
      <c r="H448" s="43">
        <f t="shared" si="259"/>
        <v>3559.77</v>
      </c>
      <c r="I448" s="43">
        <f t="shared" si="259"/>
        <v>3559.77</v>
      </c>
      <c r="J448" s="43">
        <f t="shared" si="259"/>
        <v>3559.77</v>
      </c>
      <c r="K448" s="43">
        <f t="shared" si="259"/>
        <v>3559.77</v>
      </c>
      <c r="L448" s="43">
        <f t="shared" si="259"/>
        <v>3559.77</v>
      </c>
      <c r="M448" s="43">
        <f t="shared" si="259"/>
        <v>3559.77</v>
      </c>
      <c r="N448" s="43">
        <f t="shared" si="259"/>
        <v>3559.77</v>
      </c>
      <c r="O448" s="43">
        <f t="shared" si="259"/>
        <v>3559.77</v>
      </c>
      <c r="P448" s="43">
        <f t="shared" si="259"/>
        <v>3559.77</v>
      </c>
      <c r="Q448" s="43">
        <f t="shared" si="259"/>
        <v>3559.77</v>
      </c>
      <c r="R448" s="43">
        <f t="shared" si="259"/>
        <v>3559.77</v>
      </c>
      <c r="S448" s="43">
        <f t="shared" si="259"/>
        <v>3559.77</v>
      </c>
      <c r="T448" s="43">
        <f t="shared" si="259"/>
        <v>3559.77</v>
      </c>
      <c r="U448" s="43">
        <f t="shared" si="259"/>
        <v>3559.77</v>
      </c>
      <c r="V448" s="43">
        <f t="shared" si="259"/>
        <v>3559.77</v>
      </c>
      <c r="W448" s="43">
        <f t="shared" si="259"/>
        <v>3559.77</v>
      </c>
      <c r="X448" s="43">
        <f t="shared" si="259"/>
        <v>3559.77</v>
      </c>
      <c r="Y448" s="43">
        <f t="shared" si="259"/>
        <v>3559.77</v>
      </c>
      <c r="Z448" s="43">
        <f t="shared" si="259"/>
        <v>3559.77</v>
      </c>
      <c r="AA448" s="43">
        <f t="shared" si="259"/>
        <v>3559.77</v>
      </c>
    </row>
    <row r="449" spans="1:27" ht="12.75" hidden="1" customHeight="1" outlineLevel="1" x14ac:dyDescent="0.2">
      <c r="A449" s="92" t="s">
        <v>667</v>
      </c>
      <c r="B449" s="62" t="s">
        <v>81</v>
      </c>
      <c r="C449" s="42" t="s">
        <v>77</v>
      </c>
      <c r="D449" s="43">
        <v>4.7699999999999996</v>
      </c>
      <c r="E449" s="43">
        <v>4.7699999999999996</v>
      </c>
      <c r="F449" s="43">
        <v>4.7699999999999996</v>
      </c>
      <c r="G449" s="43">
        <v>4.7699999999999996</v>
      </c>
      <c r="H449" s="43">
        <v>4.7699999999999996</v>
      </c>
      <c r="I449" s="43">
        <v>4.7699999999999996</v>
      </c>
      <c r="J449" s="43">
        <v>4.7699999999999996</v>
      </c>
      <c r="K449" s="43">
        <v>4.7699999999999996</v>
      </c>
      <c r="L449" s="43">
        <v>4.7699999999999996</v>
      </c>
      <c r="M449" s="43">
        <v>4.7699999999999996</v>
      </c>
      <c r="N449" s="43">
        <v>4.7699999999999996</v>
      </c>
      <c r="O449" s="43">
        <v>4.7699999999999996</v>
      </c>
      <c r="P449" s="43">
        <v>4.7699999999999996</v>
      </c>
      <c r="Q449" s="43">
        <v>4.7699999999999996</v>
      </c>
      <c r="R449" s="43">
        <v>4.7699999999999996</v>
      </c>
      <c r="S449" s="43">
        <v>4.7699999999999996</v>
      </c>
      <c r="T449" s="43">
        <v>4.7699999999999996</v>
      </c>
      <c r="U449" s="43">
        <v>4.7699999999999996</v>
      </c>
      <c r="V449" s="43">
        <v>4.7699999999999996</v>
      </c>
      <c r="W449" s="43">
        <v>4.7699999999999996</v>
      </c>
      <c r="X449" s="43">
        <v>4.7699999999999996</v>
      </c>
      <c r="Y449" s="43">
        <v>4.7699999999999996</v>
      </c>
      <c r="Z449" s="43">
        <v>4.7699999999999996</v>
      </c>
      <c r="AA449" s="43">
        <v>4.7699999999999996</v>
      </c>
    </row>
    <row r="450" spans="1:27" ht="12.75" hidden="1" customHeight="1" outlineLevel="1" x14ac:dyDescent="0.2">
      <c r="A450" s="92" t="s">
        <v>668</v>
      </c>
      <c r="B450" s="62" t="s">
        <v>79</v>
      </c>
      <c r="C450" s="42" t="s">
        <v>77</v>
      </c>
      <c r="D450" s="43">
        <f>$D$11</f>
        <v>330.69</v>
      </c>
      <c r="E450" s="43">
        <f t="shared" ref="E450:AA450" si="260">$D$11</f>
        <v>330.69</v>
      </c>
      <c r="F450" s="43">
        <f t="shared" si="260"/>
        <v>330.69</v>
      </c>
      <c r="G450" s="43">
        <f t="shared" si="260"/>
        <v>330.69</v>
      </c>
      <c r="H450" s="43">
        <f t="shared" si="260"/>
        <v>330.69</v>
      </c>
      <c r="I450" s="43">
        <f t="shared" si="260"/>
        <v>330.69</v>
      </c>
      <c r="J450" s="43">
        <f t="shared" si="260"/>
        <v>330.69</v>
      </c>
      <c r="K450" s="43">
        <f t="shared" si="260"/>
        <v>330.69</v>
      </c>
      <c r="L450" s="43">
        <f t="shared" si="260"/>
        <v>330.69</v>
      </c>
      <c r="M450" s="43">
        <f t="shared" si="260"/>
        <v>330.69</v>
      </c>
      <c r="N450" s="43">
        <f t="shared" si="260"/>
        <v>330.69</v>
      </c>
      <c r="O450" s="43">
        <f t="shared" si="260"/>
        <v>330.69</v>
      </c>
      <c r="P450" s="43">
        <f t="shared" si="260"/>
        <v>330.69</v>
      </c>
      <c r="Q450" s="43">
        <f t="shared" si="260"/>
        <v>330.69</v>
      </c>
      <c r="R450" s="43">
        <f t="shared" si="260"/>
        <v>330.69</v>
      </c>
      <c r="S450" s="43">
        <f t="shared" si="260"/>
        <v>330.69</v>
      </c>
      <c r="T450" s="43">
        <f t="shared" si="260"/>
        <v>330.69</v>
      </c>
      <c r="U450" s="43">
        <f t="shared" si="260"/>
        <v>330.69</v>
      </c>
      <c r="V450" s="43">
        <f t="shared" si="260"/>
        <v>330.69</v>
      </c>
      <c r="W450" s="43">
        <f t="shared" si="260"/>
        <v>330.69</v>
      </c>
      <c r="X450" s="43">
        <f t="shared" si="260"/>
        <v>330.69</v>
      </c>
      <c r="Y450" s="43">
        <f t="shared" si="260"/>
        <v>330.69</v>
      </c>
      <c r="Z450" s="43">
        <f t="shared" si="260"/>
        <v>330.69</v>
      </c>
      <c r="AA450" s="43">
        <f t="shared" si="260"/>
        <v>330.69</v>
      </c>
    </row>
    <row r="451" spans="1:27" collapsed="1" x14ac:dyDescent="0.2">
      <c r="A451" s="91" t="s">
        <v>669</v>
      </c>
      <c r="B451" s="27" t="str">
        <f>"04"&amp;"."&amp;$B$599&amp;"."&amp;$B$600</f>
        <v>04.02.2023</v>
      </c>
      <c r="C451" s="83" t="s">
        <v>74</v>
      </c>
      <c r="D451" s="84">
        <f>ROUND(((D452+D453+D455+D454)/1000),5)</f>
        <v>5.4249900000000002</v>
      </c>
      <c r="E451" s="84">
        <f>ROUND(((E452+E453+E455+E454)/1000),5)</f>
        <v>5.3146500000000003</v>
      </c>
      <c r="F451" s="84">
        <f>ROUND(((F452+F453+F455+F454)/1000),5)</f>
        <v>5.1828900000000004</v>
      </c>
      <c r="G451" s="84">
        <f t="shared" ref="G451:AA451" si="261">ROUND(((G452+G453+G455+G454)/1000),5)</f>
        <v>5.1516299999999999</v>
      </c>
      <c r="H451" s="84">
        <f t="shared" si="261"/>
        <v>5.2126000000000001</v>
      </c>
      <c r="I451" s="84">
        <f t="shared" si="261"/>
        <v>5.2472899999999996</v>
      </c>
      <c r="J451" s="84">
        <f t="shared" si="261"/>
        <v>5.3719099999999997</v>
      </c>
      <c r="K451" s="84">
        <f t="shared" si="261"/>
        <v>5.4854900000000004</v>
      </c>
      <c r="L451" s="84">
        <f t="shared" si="261"/>
        <v>5.6806799999999997</v>
      </c>
      <c r="M451" s="84">
        <f t="shared" si="261"/>
        <v>5.79535</v>
      </c>
      <c r="N451" s="84">
        <f t="shared" si="261"/>
        <v>5.8277900000000002</v>
      </c>
      <c r="O451" s="84">
        <f t="shared" si="261"/>
        <v>5.8379200000000004</v>
      </c>
      <c r="P451" s="84">
        <f t="shared" si="261"/>
        <v>5.8359100000000002</v>
      </c>
      <c r="Q451" s="84">
        <f t="shared" si="261"/>
        <v>5.8333199999999996</v>
      </c>
      <c r="R451" s="84">
        <f t="shared" si="261"/>
        <v>5.8277400000000004</v>
      </c>
      <c r="S451" s="84">
        <f t="shared" si="261"/>
        <v>5.79596</v>
      </c>
      <c r="T451" s="84">
        <f t="shared" si="261"/>
        <v>5.7953000000000001</v>
      </c>
      <c r="U451" s="84">
        <f t="shared" si="261"/>
        <v>5.8239900000000002</v>
      </c>
      <c r="V451" s="84">
        <f t="shared" si="261"/>
        <v>5.8307099999999998</v>
      </c>
      <c r="W451" s="84">
        <f t="shared" si="261"/>
        <v>5.8276599999999998</v>
      </c>
      <c r="X451" s="84">
        <f t="shared" si="261"/>
        <v>5.8258700000000001</v>
      </c>
      <c r="Y451" s="84">
        <f t="shared" si="261"/>
        <v>5.7097100000000003</v>
      </c>
      <c r="Z451" s="84">
        <f t="shared" si="261"/>
        <v>5.5175200000000002</v>
      </c>
      <c r="AA451" s="84">
        <f t="shared" si="261"/>
        <v>5.3751800000000003</v>
      </c>
    </row>
    <row r="452" spans="1:27" ht="12.75" hidden="1" customHeight="1" outlineLevel="1" x14ac:dyDescent="0.2">
      <c r="A452" s="92" t="s">
        <v>670</v>
      </c>
      <c r="B452" s="62" t="s">
        <v>231</v>
      </c>
      <c r="C452" s="42" t="s">
        <v>77</v>
      </c>
      <c r="D452" s="43">
        <v>1529.76</v>
      </c>
      <c r="E452" s="43">
        <v>1419.42</v>
      </c>
      <c r="F452" s="43">
        <v>1287.6600000000001</v>
      </c>
      <c r="G452" s="43">
        <v>1256.4000000000001</v>
      </c>
      <c r="H452" s="43">
        <v>1317.37</v>
      </c>
      <c r="I452" s="43">
        <v>1352.06</v>
      </c>
      <c r="J452" s="43">
        <v>1476.68</v>
      </c>
      <c r="K452" s="43">
        <v>1590.26</v>
      </c>
      <c r="L452" s="43">
        <v>1785.45</v>
      </c>
      <c r="M452" s="43">
        <v>1900.12</v>
      </c>
      <c r="N452" s="43">
        <v>1932.56</v>
      </c>
      <c r="O452" s="43">
        <v>1942.69</v>
      </c>
      <c r="P452" s="43">
        <v>1940.68</v>
      </c>
      <c r="Q452" s="43">
        <v>1938.09</v>
      </c>
      <c r="R452" s="43">
        <v>1932.51</v>
      </c>
      <c r="S452" s="43">
        <v>1900.73</v>
      </c>
      <c r="T452" s="43">
        <v>1900.07</v>
      </c>
      <c r="U452" s="43">
        <v>1928.76</v>
      </c>
      <c r="V452" s="43">
        <v>1935.48</v>
      </c>
      <c r="W452" s="43">
        <v>1932.43</v>
      </c>
      <c r="X452" s="43">
        <v>1930.64</v>
      </c>
      <c r="Y452" s="43">
        <v>1814.48</v>
      </c>
      <c r="Z452" s="43">
        <v>1622.29</v>
      </c>
      <c r="AA452" s="43">
        <v>1479.95</v>
      </c>
    </row>
    <row r="453" spans="1:27" ht="12.75" hidden="1" customHeight="1" outlineLevel="1" x14ac:dyDescent="0.2">
      <c r="A453" s="92" t="s">
        <v>671</v>
      </c>
      <c r="B453" s="62" t="s">
        <v>88</v>
      </c>
      <c r="C453" s="42" t="s">
        <v>77</v>
      </c>
      <c r="D453" s="43">
        <f>$D$438</f>
        <v>3559.77</v>
      </c>
      <c r="E453" s="43">
        <f t="shared" ref="E453:AA453" si="262">$D$438</f>
        <v>3559.77</v>
      </c>
      <c r="F453" s="43">
        <f t="shared" si="262"/>
        <v>3559.77</v>
      </c>
      <c r="G453" s="43">
        <f t="shared" si="262"/>
        <v>3559.77</v>
      </c>
      <c r="H453" s="43">
        <f t="shared" si="262"/>
        <v>3559.77</v>
      </c>
      <c r="I453" s="43">
        <f t="shared" si="262"/>
        <v>3559.77</v>
      </c>
      <c r="J453" s="43">
        <f t="shared" si="262"/>
        <v>3559.77</v>
      </c>
      <c r="K453" s="43">
        <f t="shared" si="262"/>
        <v>3559.77</v>
      </c>
      <c r="L453" s="43">
        <f t="shared" si="262"/>
        <v>3559.77</v>
      </c>
      <c r="M453" s="43">
        <f t="shared" si="262"/>
        <v>3559.77</v>
      </c>
      <c r="N453" s="43">
        <f t="shared" si="262"/>
        <v>3559.77</v>
      </c>
      <c r="O453" s="43">
        <f t="shared" si="262"/>
        <v>3559.77</v>
      </c>
      <c r="P453" s="43">
        <f t="shared" si="262"/>
        <v>3559.77</v>
      </c>
      <c r="Q453" s="43">
        <f t="shared" si="262"/>
        <v>3559.77</v>
      </c>
      <c r="R453" s="43">
        <f t="shared" si="262"/>
        <v>3559.77</v>
      </c>
      <c r="S453" s="43">
        <f t="shared" si="262"/>
        <v>3559.77</v>
      </c>
      <c r="T453" s="43">
        <f t="shared" si="262"/>
        <v>3559.77</v>
      </c>
      <c r="U453" s="43">
        <f t="shared" si="262"/>
        <v>3559.77</v>
      </c>
      <c r="V453" s="43">
        <f t="shared" si="262"/>
        <v>3559.77</v>
      </c>
      <c r="W453" s="43">
        <f t="shared" si="262"/>
        <v>3559.77</v>
      </c>
      <c r="X453" s="43">
        <f t="shared" si="262"/>
        <v>3559.77</v>
      </c>
      <c r="Y453" s="43">
        <f t="shared" si="262"/>
        <v>3559.77</v>
      </c>
      <c r="Z453" s="43">
        <f t="shared" si="262"/>
        <v>3559.77</v>
      </c>
      <c r="AA453" s="43">
        <f t="shared" si="262"/>
        <v>3559.77</v>
      </c>
    </row>
    <row r="454" spans="1:27" ht="12.75" hidden="1" customHeight="1" outlineLevel="1" x14ac:dyDescent="0.2">
      <c r="A454" s="92" t="s">
        <v>672</v>
      </c>
      <c r="B454" s="62" t="s">
        <v>81</v>
      </c>
      <c r="C454" s="42" t="s">
        <v>77</v>
      </c>
      <c r="D454" s="43">
        <v>4.7699999999999996</v>
      </c>
      <c r="E454" s="43">
        <v>4.7699999999999996</v>
      </c>
      <c r="F454" s="43">
        <v>4.7699999999999996</v>
      </c>
      <c r="G454" s="43">
        <v>4.7699999999999996</v>
      </c>
      <c r="H454" s="43">
        <v>4.7699999999999996</v>
      </c>
      <c r="I454" s="43">
        <v>4.7699999999999996</v>
      </c>
      <c r="J454" s="43">
        <v>4.7699999999999996</v>
      </c>
      <c r="K454" s="43">
        <v>4.7699999999999996</v>
      </c>
      <c r="L454" s="43">
        <v>4.7699999999999996</v>
      </c>
      <c r="M454" s="43">
        <v>4.7699999999999996</v>
      </c>
      <c r="N454" s="43">
        <v>4.7699999999999996</v>
      </c>
      <c r="O454" s="43">
        <v>4.7699999999999996</v>
      </c>
      <c r="P454" s="43">
        <v>4.7699999999999996</v>
      </c>
      <c r="Q454" s="43">
        <v>4.7699999999999996</v>
      </c>
      <c r="R454" s="43">
        <v>4.7699999999999996</v>
      </c>
      <c r="S454" s="43">
        <v>4.7699999999999996</v>
      </c>
      <c r="T454" s="43">
        <v>4.7699999999999996</v>
      </c>
      <c r="U454" s="43">
        <v>4.7699999999999996</v>
      </c>
      <c r="V454" s="43">
        <v>4.7699999999999996</v>
      </c>
      <c r="W454" s="43">
        <v>4.7699999999999996</v>
      </c>
      <c r="X454" s="43">
        <v>4.7699999999999996</v>
      </c>
      <c r="Y454" s="43">
        <v>4.7699999999999996</v>
      </c>
      <c r="Z454" s="43">
        <v>4.7699999999999996</v>
      </c>
      <c r="AA454" s="43">
        <v>4.7699999999999996</v>
      </c>
    </row>
    <row r="455" spans="1:27" ht="12.75" hidden="1" customHeight="1" outlineLevel="1" x14ac:dyDescent="0.2">
      <c r="A455" s="92" t="s">
        <v>673</v>
      </c>
      <c r="B455" s="62" t="s">
        <v>79</v>
      </c>
      <c r="C455" s="42" t="s">
        <v>77</v>
      </c>
      <c r="D455" s="43">
        <f>$D$11</f>
        <v>330.69</v>
      </c>
      <c r="E455" s="43">
        <f t="shared" ref="E455:AA455" si="263">$D$11</f>
        <v>330.69</v>
      </c>
      <c r="F455" s="43">
        <f t="shared" si="263"/>
        <v>330.69</v>
      </c>
      <c r="G455" s="43">
        <f t="shared" si="263"/>
        <v>330.69</v>
      </c>
      <c r="H455" s="43">
        <f t="shared" si="263"/>
        <v>330.69</v>
      </c>
      <c r="I455" s="43">
        <f t="shared" si="263"/>
        <v>330.69</v>
      </c>
      <c r="J455" s="43">
        <f t="shared" si="263"/>
        <v>330.69</v>
      </c>
      <c r="K455" s="43">
        <f t="shared" si="263"/>
        <v>330.69</v>
      </c>
      <c r="L455" s="43">
        <f t="shared" si="263"/>
        <v>330.69</v>
      </c>
      <c r="M455" s="43">
        <f t="shared" si="263"/>
        <v>330.69</v>
      </c>
      <c r="N455" s="43">
        <f t="shared" si="263"/>
        <v>330.69</v>
      </c>
      <c r="O455" s="43">
        <f t="shared" si="263"/>
        <v>330.69</v>
      </c>
      <c r="P455" s="43">
        <f t="shared" si="263"/>
        <v>330.69</v>
      </c>
      <c r="Q455" s="43">
        <f t="shared" si="263"/>
        <v>330.69</v>
      </c>
      <c r="R455" s="43">
        <f t="shared" si="263"/>
        <v>330.69</v>
      </c>
      <c r="S455" s="43">
        <f t="shared" si="263"/>
        <v>330.69</v>
      </c>
      <c r="T455" s="43">
        <f t="shared" si="263"/>
        <v>330.69</v>
      </c>
      <c r="U455" s="43">
        <f t="shared" si="263"/>
        <v>330.69</v>
      </c>
      <c r="V455" s="43">
        <f t="shared" si="263"/>
        <v>330.69</v>
      </c>
      <c r="W455" s="43">
        <f t="shared" si="263"/>
        <v>330.69</v>
      </c>
      <c r="X455" s="43">
        <f t="shared" si="263"/>
        <v>330.69</v>
      </c>
      <c r="Y455" s="43">
        <f t="shared" si="263"/>
        <v>330.69</v>
      </c>
      <c r="Z455" s="43">
        <f t="shared" si="263"/>
        <v>330.69</v>
      </c>
      <c r="AA455" s="43">
        <f t="shared" si="263"/>
        <v>330.69</v>
      </c>
    </row>
    <row r="456" spans="1:27" collapsed="1" x14ac:dyDescent="0.2">
      <c r="A456" s="91" t="s">
        <v>674</v>
      </c>
      <c r="B456" s="27" t="str">
        <f>"05"&amp;"."&amp;$B$599&amp;"."&amp;$B$600</f>
        <v>05.02.2023</v>
      </c>
      <c r="C456" s="83" t="s">
        <v>74</v>
      </c>
      <c r="D456" s="84">
        <f>ROUND(((D457+D458+D460+D459)/1000),5)</f>
        <v>5.1356700000000002</v>
      </c>
      <c r="E456" s="84">
        <f>ROUND(((E457+E458+E460+E459)/1000),5)</f>
        <v>5.0860700000000003</v>
      </c>
      <c r="F456" s="84">
        <f>ROUND(((F457+F458+F460+F459)/1000),5)</f>
        <v>5.0437200000000004</v>
      </c>
      <c r="G456" s="84">
        <f t="shared" ref="G456:AA456" si="264">ROUND(((G457+G458+G460+G459)/1000),5)</f>
        <v>5.0285900000000003</v>
      </c>
      <c r="H456" s="84">
        <f t="shared" si="264"/>
        <v>5.0610400000000002</v>
      </c>
      <c r="I456" s="84">
        <f t="shared" si="264"/>
        <v>5.0663099999999996</v>
      </c>
      <c r="J456" s="84">
        <f t="shared" si="264"/>
        <v>5.0827299999999997</v>
      </c>
      <c r="K456" s="84">
        <f t="shared" si="264"/>
        <v>5.2037800000000001</v>
      </c>
      <c r="L456" s="84">
        <f t="shared" si="264"/>
        <v>5.3972899999999999</v>
      </c>
      <c r="M456" s="84">
        <f t="shared" si="264"/>
        <v>5.5013399999999999</v>
      </c>
      <c r="N456" s="84">
        <f t="shared" si="264"/>
        <v>5.5471399999999997</v>
      </c>
      <c r="O456" s="84">
        <f t="shared" si="264"/>
        <v>5.57456</v>
      </c>
      <c r="P456" s="84">
        <f t="shared" si="264"/>
        <v>5.5747400000000003</v>
      </c>
      <c r="Q456" s="84">
        <f t="shared" si="264"/>
        <v>5.5867699999999996</v>
      </c>
      <c r="R456" s="84">
        <f t="shared" si="264"/>
        <v>5.5844199999999997</v>
      </c>
      <c r="S456" s="84">
        <f t="shared" si="264"/>
        <v>5.5471000000000004</v>
      </c>
      <c r="T456" s="84">
        <f t="shared" si="264"/>
        <v>5.5563200000000004</v>
      </c>
      <c r="U456" s="84">
        <f t="shared" si="264"/>
        <v>5.6040299999999998</v>
      </c>
      <c r="V456" s="84">
        <f t="shared" si="264"/>
        <v>5.6212900000000001</v>
      </c>
      <c r="W456" s="84">
        <f t="shared" si="264"/>
        <v>5.6223400000000003</v>
      </c>
      <c r="X456" s="84">
        <f t="shared" si="264"/>
        <v>5.6221399999999999</v>
      </c>
      <c r="Y456" s="84">
        <f t="shared" si="264"/>
        <v>5.5624099999999999</v>
      </c>
      <c r="Z456" s="84">
        <f t="shared" si="264"/>
        <v>5.4339000000000004</v>
      </c>
      <c r="AA456" s="84">
        <f t="shared" si="264"/>
        <v>5.1080800000000002</v>
      </c>
    </row>
    <row r="457" spans="1:27" ht="12.75" hidden="1" customHeight="1" outlineLevel="1" x14ac:dyDescent="0.2">
      <c r="A457" s="92" t="s">
        <v>675</v>
      </c>
      <c r="B457" s="62" t="s">
        <v>231</v>
      </c>
      <c r="C457" s="42" t="s">
        <v>77</v>
      </c>
      <c r="D457" s="43">
        <v>1240.44</v>
      </c>
      <c r="E457" s="43">
        <v>1190.8399999999999</v>
      </c>
      <c r="F457" s="43">
        <v>1148.49</v>
      </c>
      <c r="G457" s="43">
        <v>1133.3599999999999</v>
      </c>
      <c r="H457" s="43">
        <v>1165.81</v>
      </c>
      <c r="I457" s="43">
        <v>1171.08</v>
      </c>
      <c r="J457" s="43">
        <v>1187.5</v>
      </c>
      <c r="K457" s="43">
        <v>1308.55</v>
      </c>
      <c r="L457" s="43">
        <v>1502.06</v>
      </c>
      <c r="M457" s="43">
        <v>1606.11</v>
      </c>
      <c r="N457" s="43">
        <v>1651.91</v>
      </c>
      <c r="O457" s="43">
        <v>1679.33</v>
      </c>
      <c r="P457" s="43">
        <v>1679.51</v>
      </c>
      <c r="Q457" s="43">
        <v>1691.54</v>
      </c>
      <c r="R457" s="43">
        <v>1689.19</v>
      </c>
      <c r="S457" s="43">
        <v>1651.87</v>
      </c>
      <c r="T457" s="43">
        <v>1661.09</v>
      </c>
      <c r="U457" s="43">
        <v>1708.8</v>
      </c>
      <c r="V457" s="43">
        <v>1726.06</v>
      </c>
      <c r="W457" s="43">
        <v>1727.11</v>
      </c>
      <c r="X457" s="43">
        <v>1726.91</v>
      </c>
      <c r="Y457" s="43">
        <v>1667.18</v>
      </c>
      <c r="Z457" s="43">
        <v>1538.67</v>
      </c>
      <c r="AA457" s="43">
        <v>1212.8499999999999</v>
      </c>
    </row>
    <row r="458" spans="1:27" ht="12.75" hidden="1" customHeight="1" outlineLevel="1" x14ac:dyDescent="0.2">
      <c r="A458" s="92" t="s">
        <v>676</v>
      </c>
      <c r="B458" s="62" t="s">
        <v>88</v>
      </c>
      <c r="C458" s="42" t="s">
        <v>77</v>
      </c>
      <c r="D458" s="43">
        <f>$D$438</f>
        <v>3559.77</v>
      </c>
      <c r="E458" s="43">
        <f t="shared" ref="E458:AA458" si="265">$D$438</f>
        <v>3559.77</v>
      </c>
      <c r="F458" s="43">
        <f t="shared" si="265"/>
        <v>3559.77</v>
      </c>
      <c r="G458" s="43">
        <f t="shared" si="265"/>
        <v>3559.77</v>
      </c>
      <c r="H458" s="43">
        <f t="shared" si="265"/>
        <v>3559.77</v>
      </c>
      <c r="I458" s="43">
        <f t="shared" si="265"/>
        <v>3559.77</v>
      </c>
      <c r="J458" s="43">
        <f t="shared" si="265"/>
        <v>3559.77</v>
      </c>
      <c r="K458" s="43">
        <f t="shared" si="265"/>
        <v>3559.77</v>
      </c>
      <c r="L458" s="43">
        <f t="shared" si="265"/>
        <v>3559.77</v>
      </c>
      <c r="M458" s="43">
        <f t="shared" si="265"/>
        <v>3559.77</v>
      </c>
      <c r="N458" s="43">
        <f t="shared" si="265"/>
        <v>3559.77</v>
      </c>
      <c r="O458" s="43">
        <f t="shared" si="265"/>
        <v>3559.77</v>
      </c>
      <c r="P458" s="43">
        <f t="shared" si="265"/>
        <v>3559.77</v>
      </c>
      <c r="Q458" s="43">
        <f t="shared" si="265"/>
        <v>3559.77</v>
      </c>
      <c r="R458" s="43">
        <f t="shared" si="265"/>
        <v>3559.77</v>
      </c>
      <c r="S458" s="43">
        <f t="shared" si="265"/>
        <v>3559.77</v>
      </c>
      <c r="T458" s="43">
        <f t="shared" si="265"/>
        <v>3559.77</v>
      </c>
      <c r="U458" s="43">
        <f t="shared" si="265"/>
        <v>3559.77</v>
      </c>
      <c r="V458" s="43">
        <f t="shared" si="265"/>
        <v>3559.77</v>
      </c>
      <c r="W458" s="43">
        <f t="shared" si="265"/>
        <v>3559.77</v>
      </c>
      <c r="X458" s="43">
        <f t="shared" si="265"/>
        <v>3559.77</v>
      </c>
      <c r="Y458" s="43">
        <f t="shared" si="265"/>
        <v>3559.77</v>
      </c>
      <c r="Z458" s="43">
        <f t="shared" si="265"/>
        <v>3559.77</v>
      </c>
      <c r="AA458" s="43">
        <f t="shared" si="265"/>
        <v>3559.77</v>
      </c>
    </row>
    <row r="459" spans="1:27" ht="12.75" hidden="1" customHeight="1" outlineLevel="1" x14ac:dyDescent="0.2">
      <c r="A459" s="92" t="s">
        <v>677</v>
      </c>
      <c r="B459" s="62" t="s">
        <v>81</v>
      </c>
      <c r="C459" s="42" t="s">
        <v>77</v>
      </c>
      <c r="D459" s="43">
        <v>4.7699999999999996</v>
      </c>
      <c r="E459" s="43">
        <v>4.7699999999999996</v>
      </c>
      <c r="F459" s="43">
        <v>4.7699999999999996</v>
      </c>
      <c r="G459" s="43">
        <v>4.7699999999999996</v>
      </c>
      <c r="H459" s="43">
        <v>4.7699999999999996</v>
      </c>
      <c r="I459" s="43">
        <v>4.7699999999999996</v>
      </c>
      <c r="J459" s="43">
        <v>4.7699999999999996</v>
      </c>
      <c r="K459" s="43">
        <v>4.7699999999999996</v>
      </c>
      <c r="L459" s="43">
        <v>4.7699999999999996</v>
      </c>
      <c r="M459" s="43">
        <v>4.7699999999999996</v>
      </c>
      <c r="N459" s="43">
        <v>4.7699999999999996</v>
      </c>
      <c r="O459" s="43">
        <v>4.7699999999999996</v>
      </c>
      <c r="P459" s="43">
        <v>4.7699999999999996</v>
      </c>
      <c r="Q459" s="43">
        <v>4.7699999999999996</v>
      </c>
      <c r="R459" s="43">
        <v>4.7699999999999996</v>
      </c>
      <c r="S459" s="43">
        <v>4.7699999999999996</v>
      </c>
      <c r="T459" s="43">
        <v>4.7699999999999996</v>
      </c>
      <c r="U459" s="43">
        <v>4.7699999999999996</v>
      </c>
      <c r="V459" s="43">
        <v>4.7699999999999996</v>
      </c>
      <c r="W459" s="43">
        <v>4.7699999999999996</v>
      </c>
      <c r="X459" s="43">
        <v>4.7699999999999996</v>
      </c>
      <c r="Y459" s="43">
        <v>4.7699999999999996</v>
      </c>
      <c r="Z459" s="43">
        <v>4.7699999999999996</v>
      </c>
      <c r="AA459" s="43">
        <v>4.7699999999999996</v>
      </c>
    </row>
    <row r="460" spans="1:27" ht="12.75" hidden="1" customHeight="1" outlineLevel="1" x14ac:dyDescent="0.2">
      <c r="A460" s="92" t="s">
        <v>678</v>
      </c>
      <c r="B460" s="62" t="s">
        <v>79</v>
      </c>
      <c r="C460" s="42" t="s">
        <v>77</v>
      </c>
      <c r="D460" s="43">
        <f>$D$11</f>
        <v>330.69</v>
      </c>
      <c r="E460" s="43">
        <f t="shared" ref="E460:AA460" si="266">$D$11</f>
        <v>330.69</v>
      </c>
      <c r="F460" s="43">
        <f t="shared" si="266"/>
        <v>330.69</v>
      </c>
      <c r="G460" s="43">
        <f t="shared" si="266"/>
        <v>330.69</v>
      </c>
      <c r="H460" s="43">
        <f t="shared" si="266"/>
        <v>330.69</v>
      </c>
      <c r="I460" s="43">
        <f t="shared" si="266"/>
        <v>330.69</v>
      </c>
      <c r="J460" s="43">
        <f t="shared" si="266"/>
        <v>330.69</v>
      </c>
      <c r="K460" s="43">
        <f t="shared" si="266"/>
        <v>330.69</v>
      </c>
      <c r="L460" s="43">
        <f t="shared" si="266"/>
        <v>330.69</v>
      </c>
      <c r="M460" s="43">
        <f t="shared" si="266"/>
        <v>330.69</v>
      </c>
      <c r="N460" s="43">
        <f t="shared" si="266"/>
        <v>330.69</v>
      </c>
      <c r="O460" s="43">
        <f t="shared" si="266"/>
        <v>330.69</v>
      </c>
      <c r="P460" s="43">
        <f t="shared" si="266"/>
        <v>330.69</v>
      </c>
      <c r="Q460" s="43">
        <f t="shared" si="266"/>
        <v>330.69</v>
      </c>
      <c r="R460" s="43">
        <f t="shared" si="266"/>
        <v>330.69</v>
      </c>
      <c r="S460" s="43">
        <f t="shared" si="266"/>
        <v>330.69</v>
      </c>
      <c r="T460" s="43">
        <f t="shared" si="266"/>
        <v>330.69</v>
      </c>
      <c r="U460" s="43">
        <f t="shared" si="266"/>
        <v>330.69</v>
      </c>
      <c r="V460" s="43">
        <f t="shared" si="266"/>
        <v>330.69</v>
      </c>
      <c r="W460" s="43">
        <f t="shared" si="266"/>
        <v>330.69</v>
      </c>
      <c r="X460" s="43">
        <f t="shared" si="266"/>
        <v>330.69</v>
      </c>
      <c r="Y460" s="43">
        <f t="shared" si="266"/>
        <v>330.69</v>
      </c>
      <c r="Z460" s="43">
        <f t="shared" si="266"/>
        <v>330.69</v>
      </c>
      <c r="AA460" s="43">
        <f t="shared" si="266"/>
        <v>330.69</v>
      </c>
    </row>
    <row r="461" spans="1:27" collapsed="1" x14ac:dyDescent="0.2">
      <c r="A461" s="91" t="s">
        <v>679</v>
      </c>
      <c r="B461" s="27" t="str">
        <f>"06"&amp;"."&amp;$B$599&amp;"."&amp;$B$600</f>
        <v>06.02.2023</v>
      </c>
      <c r="C461" s="83" t="s">
        <v>74</v>
      </c>
      <c r="D461" s="84">
        <f>ROUND(((D462+D463+D465+D464)/1000),5)</f>
        <v>5.0648</v>
      </c>
      <c r="E461" s="84">
        <f>ROUND(((E462+E463+E465+E464)/1000),5)</f>
        <v>5.0168200000000001</v>
      </c>
      <c r="F461" s="84">
        <f>ROUND(((F462+F463+F465+F464)/1000),5)</f>
        <v>4.9859999999999998</v>
      </c>
      <c r="G461" s="84">
        <f t="shared" ref="G461:AA461" si="267">ROUND(((G462+G463+G465+G464)/1000),5)</f>
        <v>4.9707999999999997</v>
      </c>
      <c r="H461" s="84">
        <f t="shared" si="267"/>
        <v>5.0000200000000001</v>
      </c>
      <c r="I461" s="84">
        <f t="shared" si="267"/>
        <v>5.0634699999999997</v>
      </c>
      <c r="J461" s="84">
        <f t="shared" si="267"/>
        <v>5.2604100000000003</v>
      </c>
      <c r="K461" s="84">
        <f t="shared" si="267"/>
        <v>5.5211600000000001</v>
      </c>
      <c r="L461" s="84">
        <f t="shared" si="267"/>
        <v>5.6109</v>
      </c>
      <c r="M461" s="84">
        <f t="shared" si="267"/>
        <v>5.63504</v>
      </c>
      <c r="N461" s="84">
        <f t="shared" si="267"/>
        <v>5.6592099999999999</v>
      </c>
      <c r="O461" s="84">
        <f t="shared" si="267"/>
        <v>5.7065700000000001</v>
      </c>
      <c r="P461" s="84">
        <f t="shared" si="267"/>
        <v>5.6715600000000004</v>
      </c>
      <c r="Q461" s="84">
        <f t="shared" si="267"/>
        <v>5.6796699999999998</v>
      </c>
      <c r="R461" s="84">
        <f t="shared" si="267"/>
        <v>5.6714799999999999</v>
      </c>
      <c r="S461" s="84">
        <f t="shared" si="267"/>
        <v>5.6465199999999998</v>
      </c>
      <c r="T461" s="84">
        <f t="shared" si="267"/>
        <v>5.6147299999999998</v>
      </c>
      <c r="U461" s="84">
        <f t="shared" si="267"/>
        <v>5.6352500000000001</v>
      </c>
      <c r="V461" s="84">
        <f t="shared" si="267"/>
        <v>5.6484399999999999</v>
      </c>
      <c r="W461" s="84">
        <f t="shared" si="267"/>
        <v>5.6713399999999998</v>
      </c>
      <c r="X461" s="84">
        <f t="shared" si="267"/>
        <v>5.5975299999999999</v>
      </c>
      <c r="Y461" s="84">
        <f t="shared" si="267"/>
        <v>5.5406899999999997</v>
      </c>
      <c r="Z461" s="84">
        <f t="shared" si="267"/>
        <v>5.2079399999999998</v>
      </c>
      <c r="AA461" s="84">
        <f t="shared" si="267"/>
        <v>5.0671299999999997</v>
      </c>
    </row>
    <row r="462" spans="1:27" ht="12.75" hidden="1" customHeight="1" outlineLevel="1" x14ac:dyDescent="0.2">
      <c r="A462" s="92" t="s">
        <v>680</v>
      </c>
      <c r="B462" s="62" t="s">
        <v>231</v>
      </c>
      <c r="C462" s="42" t="s">
        <v>77</v>
      </c>
      <c r="D462" s="43">
        <v>1169.57</v>
      </c>
      <c r="E462" s="43">
        <v>1121.5899999999999</v>
      </c>
      <c r="F462" s="43">
        <v>1090.77</v>
      </c>
      <c r="G462" s="43">
        <v>1075.57</v>
      </c>
      <c r="H462" s="43">
        <v>1104.79</v>
      </c>
      <c r="I462" s="43">
        <v>1168.24</v>
      </c>
      <c r="J462" s="43">
        <v>1365.18</v>
      </c>
      <c r="K462" s="43">
        <v>1625.93</v>
      </c>
      <c r="L462" s="43">
        <v>1715.67</v>
      </c>
      <c r="M462" s="43">
        <v>1739.81</v>
      </c>
      <c r="N462" s="43">
        <v>1763.98</v>
      </c>
      <c r="O462" s="43">
        <v>1811.34</v>
      </c>
      <c r="P462" s="43">
        <v>1776.33</v>
      </c>
      <c r="Q462" s="43">
        <v>1784.44</v>
      </c>
      <c r="R462" s="43">
        <v>1776.25</v>
      </c>
      <c r="S462" s="43">
        <v>1751.29</v>
      </c>
      <c r="T462" s="43">
        <v>1719.5</v>
      </c>
      <c r="U462" s="43">
        <v>1740.02</v>
      </c>
      <c r="V462" s="43">
        <v>1753.21</v>
      </c>
      <c r="W462" s="43">
        <v>1776.11</v>
      </c>
      <c r="X462" s="43">
        <v>1702.3</v>
      </c>
      <c r="Y462" s="43">
        <v>1645.46</v>
      </c>
      <c r="Z462" s="43">
        <v>1312.71</v>
      </c>
      <c r="AA462" s="43">
        <v>1171.9000000000001</v>
      </c>
    </row>
    <row r="463" spans="1:27" ht="12.75" hidden="1" customHeight="1" outlineLevel="1" x14ac:dyDescent="0.2">
      <c r="A463" s="92" t="s">
        <v>681</v>
      </c>
      <c r="B463" s="62" t="s">
        <v>88</v>
      </c>
      <c r="C463" s="42" t="s">
        <v>77</v>
      </c>
      <c r="D463" s="43">
        <f>$D$438</f>
        <v>3559.77</v>
      </c>
      <c r="E463" s="43">
        <f t="shared" ref="E463:AA463" si="268">$D$438</f>
        <v>3559.77</v>
      </c>
      <c r="F463" s="43">
        <f t="shared" si="268"/>
        <v>3559.77</v>
      </c>
      <c r="G463" s="43">
        <f t="shared" si="268"/>
        <v>3559.77</v>
      </c>
      <c r="H463" s="43">
        <f t="shared" si="268"/>
        <v>3559.77</v>
      </c>
      <c r="I463" s="43">
        <f t="shared" si="268"/>
        <v>3559.77</v>
      </c>
      <c r="J463" s="43">
        <f t="shared" si="268"/>
        <v>3559.77</v>
      </c>
      <c r="K463" s="43">
        <f t="shared" si="268"/>
        <v>3559.77</v>
      </c>
      <c r="L463" s="43">
        <f t="shared" si="268"/>
        <v>3559.77</v>
      </c>
      <c r="M463" s="43">
        <f t="shared" si="268"/>
        <v>3559.77</v>
      </c>
      <c r="N463" s="43">
        <f t="shared" si="268"/>
        <v>3559.77</v>
      </c>
      <c r="O463" s="43">
        <f t="shared" si="268"/>
        <v>3559.77</v>
      </c>
      <c r="P463" s="43">
        <f t="shared" si="268"/>
        <v>3559.77</v>
      </c>
      <c r="Q463" s="43">
        <f t="shared" si="268"/>
        <v>3559.77</v>
      </c>
      <c r="R463" s="43">
        <f t="shared" si="268"/>
        <v>3559.77</v>
      </c>
      <c r="S463" s="43">
        <f t="shared" si="268"/>
        <v>3559.77</v>
      </c>
      <c r="T463" s="43">
        <f t="shared" si="268"/>
        <v>3559.77</v>
      </c>
      <c r="U463" s="43">
        <f t="shared" si="268"/>
        <v>3559.77</v>
      </c>
      <c r="V463" s="43">
        <f t="shared" si="268"/>
        <v>3559.77</v>
      </c>
      <c r="W463" s="43">
        <f t="shared" si="268"/>
        <v>3559.77</v>
      </c>
      <c r="X463" s="43">
        <f t="shared" si="268"/>
        <v>3559.77</v>
      </c>
      <c r="Y463" s="43">
        <f t="shared" si="268"/>
        <v>3559.77</v>
      </c>
      <c r="Z463" s="43">
        <f t="shared" si="268"/>
        <v>3559.77</v>
      </c>
      <c r="AA463" s="43">
        <f t="shared" si="268"/>
        <v>3559.77</v>
      </c>
    </row>
    <row r="464" spans="1:27" ht="12.75" hidden="1" customHeight="1" outlineLevel="1" x14ac:dyDescent="0.2">
      <c r="A464" s="92" t="s">
        <v>682</v>
      </c>
      <c r="B464" s="62" t="s">
        <v>81</v>
      </c>
      <c r="C464" s="42" t="s">
        <v>77</v>
      </c>
      <c r="D464" s="43">
        <v>4.7699999999999996</v>
      </c>
      <c r="E464" s="43">
        <v>4.7699999999999996</v>
      </c>
      <c r="F464" s="43">
        <v>4.7699999999999996</v>
      </c>
      <c r="G464" s="43">
        <v>4.7699999999999996</v>
      </c>
      <c r="H464" s="43">
        <v>4.7699999999999996</v>
      </c>
      <c r="I464" s="43">
        <v>4.7699999999999996</v>
      </c>
      <c r="J464" s="43">
        <v>4.7699999999999996</v>
      </c>
      <c r="K464" s="43">
        <v>4.7699999999999996</v>
      </c>
      <c r="L464" s="43">
        <v>4.7699999999999996</v>
      </c>
      <c r="M464" s="43">
        <v>4.7699999999999996</v>
      </c>
      <c r="N464" s="43">
        <v>4.7699999999999996</v>
      </c>
      <c r="O464" s="43">
        <v>4.7699999999999996</v>
      </c>
      <c r="P464" s="43">
        <v>4.7699999999999996</v>
      </c>
      <c r="Q464" s="43">
        <v>4.7699999999999996</v>
      </c>
      <c r="R464" s="43">
        <v>4.7699999999999996</v>
      </c>
      <c r="S464" s="43">
        <v>4.7699999999999996</v>
      </c>
      <c r="T464" s="43">
        <v>4.7699999999999996</v>
      </c>
      <c r="U464" s="43">
        <v>4.7699999999999996</v>
      </c>
      <c r="V464" s="43">
        <v>4.7699999999999996</v>
      </c>
      <c r="W464" s="43">
        <v>4.7699999999999996</v>
      </c>
      <c r="X464" s="43">
        <v>4.7699999999999996</v>
      </c>
      <c r="Y464" s="43">
        <v>4.7699999999999996</v>
      </c>
      <c r="Z464" s="43">
        <v>4.7699999999999996</v>
      </c>
      <c r="AA464" s="43">
        <v>4.7699999999999996</v>
      </c>
    </row>
    <row r="465" spans="1:27" ht="12.75" hidden="1" customHeight="1" outlineLevel="1" x14ac:dyDescent="0.2">
      <c r="A465" s="92" t="s">
        <v>683</v>
      </c>
      <c r="B465" s="62" t="s">
        <v>79</v>
      </c>
      <c r="C465" s="42" t="s">
        <v>77</v>
      </c>
      <c r="D465" s="43">
        <f>$D$11</f>
        <v>330.69</v>
      </c>
      <c r="E465" s="43">
        <f t="shared" ref="E465:AA465" si="269">$D$11</f>
        <v>330.69</v>
      </c>
      <c r="F465" s="43">
        <f t="shared" si="269"/>
        <v>330.69</v>
      </c>
      <c r="G465" s="43">
        <f t="shared" si="269"/>
        <v>330.69</v>
      </c>
      <c r="H465" s="43">
        <f t="shared" si="269"/>
        <v>330.69</v>
      </c>
      <c r="I465" s="43">
        <f t="shared" si="269"/>
        <v>330.69</v>
      </c>
      <c r="J465" s="43">
        <f t="shared" si="269"/>
        <v>330.69</v>
      </c>
      <c r="K465" s="43">
        <f t="shared" si="269"/>
        <v>330.69</v>
      </c>
      <c r="L465" s="43">
        <f t="shared" si="269"/>
        <v>330.69</v>
      </c>
      <c r="M465" s="43">
        <f t="shared" si="269"/>
        <v>330.69</v>
      </c>
      <c r="N465" s="43">
        <f t="shared" si="269"/>
        <v>330.69</v>
      </c>
      <c r="O465" s="43">
        <f t="shared" si="269"/>
        <v>330.69</v>
      </c>
      <c r="P465" s="43">
        <f t="shared" si="269"/>
        <v>330.69</v>
      </c>
      <c r="Q465" s="43">
        <f t="shared" si="269"/>
        <v>330.69</v>
      </c>
      <c r="R465" s="43">
        <f t="shared" si="269"/>
        <v>330.69</v>
      </c>
      <c r="S465" s="43">
        <f t="shared" si="269"/>
        <v>330.69</v>
      </c>
      <c r="T465" s="43">
        <f t="shared" si="269"/>
        <v>330.69</v>
      </c>
      <c r="U465" s="43">
        <f t="shared" si="269"/>
        <v>330.69</v>
      </c>
      <c r="V465" s="43">
        <f t="shared" si="269"/>
        <v>330.69</v>
      </c>
      <c r="W465" s="43">
        <f t="shared" si="269"/>
        <v>330.69</v>
      </c>
      <c r="X465" s="43">
        <f t="shared" si="269"/>
        <v>330.69</v>
      </c>
      <c r="Y465" s="43">
        <f t="shared" si="269"/>
        <v>330.69</v>
      </c>
      <c r="Z465" s="43">
        <f t="shared" si="269"/>
        <v>330.69</v>
      </c>
      <c r="AA465" s="43">
        <f t="shared" si="269"/>
        <v>330.69</v>
      </c>
    </row>
    <row r="466" spans="1:27" collapsed="1" x14ac:dyDescent="0.2">
      <c r="A466" s="91" t="s">
        <v>684</v>
      </c>
      <c r="B466" s="27" t="str">
        <f>"07"&amp;"."&amp;$B$599&amp;"."&amp;$B$600</f>
        <v>07.02.2023</v>
      </c>
      <c r="C466" s="83" t="s">
        <v>74</v>
      </c>
      <c r="D466" s="84">
        <f>ROUND(((D467+D468+D470+D469)/1000),5)</f>
        <v>5.00108</v>
      </c>
      <c r="E466" s="84">
        <f>ROUND(((E467+E468+E470+E469)/1000),5)</f>
        <v>4.9292299999999996</v>
      </c>
      <c r="F466" s="84">
        <f>ROUND(((F467+F468+F470+F469)/1000),5)</f>
        <v>4.8825500000000002</v>
      </c>
      <c r="G466" s="84">
        <f t="shared" ref="G466:AA466" si="270">ROUND(((G467+G468+G470+G469)/1000),5)</f>
        <v>4.8789499999999997</v>
      </c>
      <c r="H466" s="84">
        <f t="shared" si="270"/>
        <v>4.9789300000000001</v>
      </c>
      <c r="I466" s="84">
        <f t="shared" si="270"/>
        <v>5.0282600000000004</v>
      </c>
      <c r="J466" s="84">
        <f t="shared" si="270"/>
        <v>5.2458600000000004</v>
      </c>
      <c r="K466" s="84">
        <f t="shared" si="270"/>
        <v>5.5233699999999999</v>
      </c>
      <c r="L466" s="84">
        <f t="shared" si="270"/>
        <v>5.5760399999999999</v>
      </c>
      <c r="M466" s="84">
        <f t="shared" si="270"/>
        <v>5.5901699999999996</v>
      </c>
      <c r="N466" s="84">
        <f t="shared" si="270"/>
        <v>5.6020300000000001</v>
      </c>
      <c r="O466" s="84">
        <f t="shared" si="270"/>
        <v>5.6368799999999997</v>
      </c>
      <c r="P466" s="84">
        <f t="shared" si="270"/>
        <v>5.6166299999999998</v>
      </c>
      <c r="Q466" s="84">
        <f t="shared" si="270"/>
        <v>5.6234000000000002</v>
      </c>
      <c r="R466" s="84">
        <f t="shared" si="270"/>
        <v>5.6174999999999997</v>
      </c>
      <c r="S466" s="84">
        <f t="shared" si="270"/>
        <v>5.5967700000000002</v>
      </c>
      <c r="T466" s="84">
        <f t="shared" si="270"/>
        <v>5.5846</v>
      </c>
      <c r="U466" s="84">
        <f t="shared" si="270"/>
        <v>5.6002400000000003</v>
      </c>
      <c r="V466" s="84">
        <f t="shared" si="270"/>
        <v>5.6098499999999998</v>
      </c>
      <c r="W466" s="84">
        <f t="shared" si="270"/>
        <v>5.6190199999999999</v>
      </c>
      <c r="X466" s="84">
        <f t="shared" si="270"/>
        <v>5.5865600000000004</v>
      </c>
      <c r="Y466" s="84">
        <f t="shared" si="270"/>
        <v>5.5401800000000003</v>
      </c>
      <c r="Z466" s="84">
        <f t="shared" si="270"/>
        <v>5.2550600000000003</v>
      </c>
      <c r="AA466" s="84">
        <f t="shared" si="270"/>
        <v>5.0908800000000003</v>
      </c>
    </row>
    <row r="467" spans="1:27" ht="12.75" hidden="1" customHeight="1" outlineLevel="1" x14ac:dyDescent="0.2">
      <c r="A467" s="92" t="s">
        <v>685</v>
      </c>
      <c r="B467" s="62" t="s">
        <v>231</v>
      </c>
      <c r="C467" s="42" t="s">
        <v>77</v>
      </c>
      <c r="D467" s="43">
        <v>1105.8499999999999</v>
      </c>
      <c r="E467" s="43">
        <v>1034</v>
      </c>
      <c r="F467" s="43">
        <v>987.32</v>
      </c>
      <c r="G467" s="43">
        <v>983.72</v>
      </c>
      <c r="H467" s="43">
        <v>1083.7</v>
      </c>
      <c r="I467" s="43">
        <v>1133.03</v>
      </c>
      <c r="J467" s="43">
        <v>1350.63</v>
      </c>
      <c r="K467" s="43">
        <v>1628.14</v>
      </c>
      <c r="L467" s="43">
        <v>1680.81</v>
      </c>
      <c r="M467" s="43">
        <v>1694.94</v>
      </c>
      <c r="N467" s="43">
        <v>1706.8</v>
      </c>
      <c r="O467" s="43">
        <v>1741.65</v>
      </c>
      <c r="P467" s="43">
        <v>1721.4</v>
      </c>
      <c r="Q467" s="43">
        <v>1728.17</v>
      </c>
      <c r="R467" s="43">
        <v>1722.27</v>
      </c>
      <c r="S467" s="43">
        <v>1701.54</v>
      </c>
      <c r="T467" s="43">
        <v>1689.37</v>
      </c>
      <c r="U467" s="43">
        <v>1705.01</v>
      </c>
      <c r="V467" s="43">
        <v>1714.62</v>
      </c>
      <c r="W467" s="43">
        <v>1723.79</v>
      </c>
      <c r="X467" s="43">
        <v>1691.33</v>
      </c>
      <c r="Y467" s="43">
        <v>1644.95</v>
      </c>
      <c r="Z467" s="43">
        <v>1359.83</v>
      </c>
      <c r="AA467" s="43">
        <v>1195.6500000000001</v>
      </c>
    </row>
    <row r="468" spans="1:27" ht="12.75" hidden="1" customHeight="1" outlineLevel="1" x14ac:dyDescent="0.2">
      <c r="A468" s="92" t="s">
        <v>686</v>
      </c>
      <c r="B468" s="62" t="s">
        <v>88</v>
      </c>
      <c r="C468" s="42" t="s">
        <v>77</v>
      </c>
      <c r="D468" s="43">
        <f>$D$438</f>
        <v>3559.77</v>
      </c>
      <c r="E468" s="43">
        <f t="shared" ref="E468:AA468" si="271">$D$438</f>
        <v>3559.77</v>
      </c>
      <c r="F468" s="43">
        <f t="shared" si="271"/>
        <v>3559.77</v>
      </c>
      <c r="G468" s="43">
        <f t="shared" si="271"/>
        <v>3559.77</v>
      </c>
      <c r="H468" s="43">
        <f t="shared" si="271"/>
        <v>3559.77</v>
      </c>
      <c r="I468" s="43">
        <f t="shared" si="271"/>
        <v>3559.77</v>
      </c>
      <c r="J468" s="43">
        <f t="shared" si="271"/>
        <v>3559.77</v>
      </c>
      <c r="K468" s="43">
        <f t="shared" si="271"/>
        <v>3559.77</v>
      </c>
      <c r="L468" s="43">
        <f t="shared" si="271"/>
        <v>3559.77</v>
      </c>
      <c r="M468" s="43">
        <f t="shared" si="271"/>
        <v>3559.77</v>
      </c>
      <c r="N468" s="43">
        <f t="shared" si="271"/>
        <v>3559.77</v>
      </c>
      <c r="O468" s="43">
        <f t="shared" si="271"/>
        <v>3559.77</v>
      </c>
      <c r="P468" s="43">
        <f t="shared" si="271"/>
        <v>3559.77</v>
      </c>
      <c r="Q468" s="43">
        <f t="shared" si="271"/>
        <v>3559.77</v>
      </c>
      <c r="R468" s="43">
        <f t="shared" si="271"/>
        <v>3559.77</v>
      </c>
      <c r="S468" s="43">
        <f t="shared" si="271"/>
        <v>3559.77</v>
      </c>
      <c r="T468" s="43">
        <f t="shared" si="271"/>
        <v>3559.77</v>
      </c>
      <c r="U468" s="43">
        <f t="shared" si="271"/>
        <v>3559.77</v>
      </c>
      <c r="V468" s="43">
        <f t="shared" si="271"/>
        <v>3559.77</v>
      </c>
      <c r="W468" s="43">
        <f t="shared" si="271"/>
        <v>3559.77</v>
      </c>
      <c r="X468" s="43">
        <f t="shared" si="271"/>
        <v>3559.77</v>
      </c>
      <c r="Y468" s="43">
        <f t="shared" si="271"/>
        <v>3559.77</v>
      </c>
      <c r="Z468" s="43">
        <f t="shared" si="271"/>
        <v>3559.77</v>
      </c>
      <c r="AA468" s="43">
        <f t="shared" si="271"/>
        <v>3559.77</v>
      </c>
    </row>
    <row r="469" spans="1:27" ht="12.75" hidden="1" customHeight="1" outlineLevel="1" x14ac:dyDescent="0.2">
      <c r="A469" s="92" t="s">
        <v>687</v>
      </c>
      <c r="B469" s="62" t="s">
        <v>81</v>
      </c>
      <c r="C469" s="42" t="s">
        <v>77</v>
      </c>
      <c r="D469" s="43">
        <v>4.7699999999999996</v>
      </c>
      <c r="E469" s="43">
        <v>4.7699999999999996</v>
      </c>
      <c r="F469" s="43">
        <v>4.7699999999999996</v>
      </c>
      <c r="G469" s="43">
        <v>4.7699999999999996</v>
      </c>
      <c r="H469" s="43">
        <v>4.7699999999999996</v>
      </c>
      <c r="I469" s="43">
        <v>4.7699999999999996</v>
      </c>
      <c r="J469" s="43">
        <v>4.7699999999999996</v>
      </c>
      <c r="K469" s="43">
        <v>4.7699999999999996</v>
      </c>
      <c r="L469" s="43">
        <v>4.7699999999999996</v>
      </c>
      <c r="M469" s="43">
        <v>4.7699999999999996</v>
      </c>
      <c r="N469" s="43">
        <v>4.7699999999999996</v>
      </c>
      <c r="O469" s="43">
        <v>4.7699999999999996</v>
      </c>
      <c r="P469" s="43">
        <v>4.7699999999999996</v>
      </c>
      <c r="Q469" s="43">
        <v>4.7699999999999996</v>
      </c>
      <c r="R469" s="43">
        <v>4.7699999999999996</v>
      </c>
      <c r="S469" s="43">
        <v>4.7699999999999996</v>
      </c>
      <c r="T469" s="43">
        <v>4.7699999999999996</v>
      </c>
      <c r="U469" s="43">
        <v>4.7699999999999996</v>
      </c>
      <c r="V469" s="43">
        <v>4.7699999999999996</v>
      </c>
      <c r="W469" s="43">
        <v>4.7699999999999996</v>
      </c>
      <c r="X469" s="43">
        <v>4.7699999999999996</v>
      </c>
      <c r="Y469" s="43">
        <v>4.7699999999999996</v>
      </c>
      <c r="Z469" s="43">
        <v>4.7699999999999996</v>
      </c>
      <c r="AA469" s="43">
        <v>4.7699999999999996</v>
      </c>
    </row>
    <row r="470" spans="1:27" ht="12.75" hidden="1" customHeight="1" outlineLevel="1" x14ac:dyDescent="0.2">
      <c r="A470" s="92" t="s">
        <v>688</v>
      </c>
      <c r="B470" s="62" t="s">
        <v>79</v>
      </c>
      <c r="C470" s="42" t="s">
        <v>77</v>
      </c>
      <c r="D470" s="43">
        <f>$D$11</f>
        <v>330.69</v>
      </c>
      <c r="E470" s="43">
        <f t="shared" ref="E470:AA470" si="272">$D$11</f>
        <v>330.69</v>
      </c>
      <c r="F470" s="43">
        <f t="shared" si="272"/>
        <v>330.69</v>
      </c>
      <c r="G470" s="43">
        <f t="shared" si="272"/>
        <v>330.69</v>
      </c>
      <c r="H470" s="43">
        <f t="shared" si="272"/>
        <v>330.69</v>
      </c>
      <c r="I470" s="43">
        <f t="shared" si="272"/>
        <v>330.69</v>
      </c>
      <c r="J470" s="43">
        <f t="shared" si="272"/>
        <v>330.69</v>
      </c>
      <c r="K470" s="43">
        <f t="shared" si="272"/>
        <v>330.69</v>
      </c>
      <c r="L470" s="43">
        <f t="shared" si="272"/>
        <v>330.69</v>
      </c>
      <c r="M470" s="43">
        <f t="shared" si="272"/>
        <v>330.69</v>
      </c>
      <c r="N470" s="43">
        <f t="shared" si="272"/>
        <v>330.69</v>
      </c>
      <c r="O470" s="43">
        <f t="shared" si="272"/>
        <v>330.69</v>
      </c>
      <c r="P470" s="43">
        <f t="shared" si="272"/>
        <v>330.69</v>
      </c>
      <c r="Q470" s="43">
        <f t="shared" si="272"/>
        <v>330.69</v>
      </c>
      <c r="R470" s="43">
        <f t="shared" si="272"/>
        <v>330.69</v>
      </c>
      <c r="S470" s="43">
        <f t="shared" si="272"/>
        <v>330.69</v>
      </c>
      <c r="T470" s="43">
        <f t="shared" si="272"/>
        <v>330.69</v>
      </c>
      <c r="U470" s="43">
        <f t="shared" si="272"/>
        <v>330.69</v>
      </c>
      <c r="V470" s="43">
        <f t="shared" si="272"/>
        <v>330.69</v>
      </c>
      <c r="W470" s="43">
        <f t="shared" si="272"/>
        <v>330.69</v>
      </c>
      <c r="X470" s="43">
        <f t="shared" si="272"/>
        <v>330.69</v>
      </c>
      <c r="Y470" s="43">
        <f t="shared" si="272"/>
        <v>330.69</v>
      </c>
      <c r="Z470" s="43">
        <f t="shared" si="272"/>
        <v>330.69</v>
      </c>
      <c r="AA470" s="43">
        <f t="shared" si="272"/>
        <v>330.69</v>
      </c>
    </row>
    <row r="471" spans="1:27" collapsed="1" x14ac:dyDescent="0.2">
      <c r="A471" s="91" t="s">
        <v>689</v>
      </c>
      <c r="B471" s="27" t="str">
        <f>"08"&amp;"."&amp;$B$599&amp;"."&amp;$B$600</f>
        <v>08.02.2023</v>
      </c>
      <c r="C471" s="83" t="s">
        <v>74</v>
      </c>
      <c r="D471" s="84">
        <f>ROUND(((D472+D473+D475+D474)/1000),5)</f>
        <v>5.0082700000000004</v>
      </c>
      <c r="E471" s="84">
        <f>ROUND(((E472+E473+E475+E474)/1000),5)</f>
        <v>4.9729799999999997</v>
      </c>
      <c r="F471" s="84">
        <f>ROUND(((F472+F473+F475+F474)/1000),5)</f>
        <v>4.9323800000000002</v>
      </c>
      <c r="G471" s="84">
        <f t="shared" ref="G471:AA471" si="273">ROUND(((G472+G473+G475+G474)/1000),5)</f>
        <v>4.9511599999999998</v>
      </c>
      <c r="H471" s="84">
        <f t="shared" si="273"/>
        <v>4.9856100000000003</v>
      </c>
      <c r="I471" s="84">
        <f t="shared" si="273"/>
        <v>5.0571799999999998</v>
      </c>
      <c r="J471" s="84">
        <f t="shared" si="273"/>
        <v>5.33108</v>
      </c>
      <c r="K471" s="84">
        <f t="shared" si="273"/>
        <v>5.5365200000000003</v>
      </c>
      <c r="L471" s="84">
        <f t="shared" si="273"/>
        <v>5.5904199999999999</v>
      </c>
      <c r="M471" s="84">
        <f t="shared" si="273"/>
        <v>5.60175</v>
      </c>
      <c r="N471" s="84">
        <f t="shared" si="273"/>
        <v>5.6092399999999998</v>
      </c>
      <c r="O471" s="84">
        <f t="shared" si="273"/>
        <v>5.6296099999999996</v>
      </c>
      <c r="P471" s="84">
        <f t="shared" si="273"/>
        <v>5.6224100000000004</v>
      </c>
      <c r="Q471" s="84">
        <f t="shared" si="273"/>
        <v>5.6518199999999998</v>
      </c>
      <c r="R471" s="84">
        <f t="shared" si="273"/>
        <v>5.6472699999999998</v>
      </c>
      <c r="S471" s="84">
        <f t="shared" si="273"/>
        <v>5.6100300000000001</v>
      </c>
      <c r="T471" s="84">
        <f t="shared" si="273"/>
        <v>5.5911600000000004</v>
      </c>
      <c r="U471" s="84">
        <f t="shared" si="273"/>
        <v>5.6074000000000002</v>
      </c>
      <c r="V471" s="84">
        <f t="shared" si="273"/>
        <v>5.6140699999999999</v>
      </c>
      <c r="W471" s="84">
        <f t="shared" si="273"/>
        <v>5.6241599999999998</v>
      </c>
      <c r="X471" s="84">
        <f t="shared" si="273"/>
        <v>5.5980999999999996</v>
      </c>
      <c r="Y471" s="84">
        <f t="shared" si="273"/>
        <v>5.55213</v>
      </c>
      <c r="Z471" s="84">
        <f t="shared" si="273"/>
        <v>5.3013599999999999</v>
      </c>
      <c r="AA471" s="84">
        <f t="shared" si="273"/>
        <v>5.1147</v>
      </c>
    </row>
    <row r="472" spans="1:27" ht="12.75" hidden="1" customHeight="1" outlineLevel="1" x14ac:dyDescent="0.2">
      <c r="A472" s="92" t="s">
        <v>690</v>
      </c>
      <c r="B472" s="62" t="s">
        <v>231</v>
      </c>
      <c r="C472" s="42" t="s">
        <v>77</v>
      </c>
      <c r="D472" s="43">
        <v>1113.04</v>
      </c>
      <c r="E472" s="43">
        <v>1077.75</v>
      </c>
      <c r="F472" s="43">
        <v>1037.1500000000001</v>
      </c>
      <c r="G472" s="43">
        <v>1055.93</v>
      </c>
      <c r="H472" s="43">
        <v>1090.3800000000001</v>
      </c>
      <c r="I472" s="43">
        <v>1161.95</v>
      </c>
      <c r="J472" s="43">
        <v>1435.85</v>
      </c>
      <c r="K472" s="43">
        <v>1641.29</v>
      </c>
      <c r="L472" s="43">
        <v>1695.19</v>
      </c>
      <c r="M472" s="43">
        <v>1706.52</v>
      </c>
      <c r="N472" s="43">
        <v>1714.01</v>
      </c>
      <c r="O472" s="43">
        <v>1734.38</v>
      </c>
      <c r="P472" s="43">
        <v>1727.18</v>
      </c>
      <c r="Q472" s="43">
        <v>1756.59</v>
      </c>
      <c r="R472" s="43">
        <v>1752.04</v>
      </c>
      <c r="S472" s="43">
        <v>1714.8</v>
      </c>
      <c r="T472" s="43">
        <v>1695.93</v>
      </c>
      <c r="U472" s="43">
        <v>1712.17</v>
      </c>
      <c r="V472" s="43">
        <v>1718.84</v>
      </c>
      <c r="W472" s="43">
        <v>1728.93</v>
      </c>
      <c r="X472" s="43">
        <v>1702.87</v>
      </c>
      <c r="Y472" s="43">
        <v>1656.9</v>
      </c>
      <c r="Z472" s="43">
        <v>1406.13</v>
      </c>
      <c r="AA472" s="43">
        <v>1219.47</v>
      </c>
    </row>
    <row r="473" spans="1:27" ht="12.75" hidden="1" customHeight="1" outlineLevel="1" x14ac:dyDescent="0.2">
      <c r="A473" s="92" t="s">
        <v>691</v>
      </c>
      <c r="B473" s="62" t="s">
        <v>88</v>
      </c>
      <c r="C473" s="42" t="s">
        <v>77</v>
      </c>
      <c r="D473" s="43">
        <f>$D$438</f>
        <v>3559.77</v>
      </c>
      <c r="E473" s="43">
        <f t="shared" ref="E473:AA473" si="274">$D$438</f>
        <v>3559.77</v>
      </c>
      <c r="F473" s="43">
        <f t="shared" si="274"/>
        <v>3559.77</v>
      </c>
      <c r="G473" s="43">
        <f t="shared" si="274"/>
        <v>3559.77</v>
      </c>
      <c r="H473" s="43">
        <f t="shared" si="274"/>
        <v>3559.77</v>
      </c>
      <c r="I473" s="43">
        <f t="shared" si="274"/>
        <v>3559.77</v>
      </c>
      <c r="J473" s="43">
        <f t="shared" si="274"/>
        <v>3559.77</v>
      </c>
      <c r="K473" s="43">
        <f t="shared" si="274"/>
        <v>3559.77</v>
      </c>
      <c r="L473" s="43">
        <f t="shared" si="274"/>
        <v>3559.77</v>
      </c>
      <c r="M473" s="43">
        <f t="shared" si="274"/>
        <v>3559.77</v>
      </c>
      <c r="N473" s="43">
        <f t="shared" si="274"/>
        <v>3559.77</v>
      </c>
      <c r="O473" s="43">
        <f t="shared" si="274"/>
        <v>3559.77</v>
      </c>
      <c r="P473" s="43">
        <f t="shared" si="274"/>
        <v>3559.77</v>
      </c>
      <c r="Q473" s="43">
        <f t="shared" si="274"/>
        <v>3559.77</v>
      </c>
      <c r="R473" s="43">
        <f t="shared" si="274"/>
        <v>3559.77</v>
      </c>
      <c r="S473" s="43">
        <f t="shared" si="274"/>
        <v>3559.77</v>
      </c>
      <c r="T473" s="43">
        <f t="shared" si="274"/>
        <v>3559.77</v>
      </c>
      <c r="U473" s="43">
        <f t="shared" si="274"/>
        <v>3559.77</v>
      </c>
      <c r="V473" s="43">
        <f t="shared" si="274"/>
        <v>3559.77</v>
      </c>
      <c r="W473" s="43">
        <f t="shared" si="274"/>
        <v>3559.77</v>
      </c>
      <c r="X473" s="43">
        <f t="shared" si="274"/>
        <v>3559.77</v>
      </c>
      <c r="Y473" s="43">
        <f t="shared" si="274"/>
        <v>3559.77</v>
      </c>
      <c r="Z473" s="43">
        <f t="shared" si="274"/>
        <v>3559.77</v>
      </c>
      <c r="AA473" s="43">
        <f t="shared" si="274"/>
        <v>3559.77</v>
      </c>
    </row>
    <row r="474" spans="1:27" ht="12.75" hidden="1" customHeight="1" outlineLevel="1" x14ac:dyDescent="0.2">
      <c r="A474" s="92" t="s">
        <v>692</v>
      </c>
      <c r="B474" s="62" t="s">
        <v>81</v>
      </c>
      <c r="C474" s="42" t="s">
        <v>77</v>
      </c>
      <c r="D474" s="43">
        <v>4.7699999999999996</v>
      </c>
      <c r="E474" s="43">
        <v>4.7699999999999996</v>
      </c>
      <c r="F474" s="43">
        <v>4.7699999999999996</v>
      </c>
      <c r="G474" s="43">
        <v>4.7699999999999996</v>
      </c>
      <c r="H474" s="43">
        <v>4.7699999999999996</v>
      </c>
      <c r="I474" s="43">
        <v>4.7699999999999996</v>
      </c>
      <c r="J474" s="43">
        <v>4.7699999999999996</v>
      </c>
      <c r="K474" s="43">
        <v>4.7699999999999996</v>
      </c>
      <c r="L474" s="43">
        <v>4.7699999999999996</v>
      </c>
      <c r="M474" s="43">
        <v>4.7699999999999996</v>
      </c>
      <c r="N474" s="43">
        <v>4.7699999999999996</v>
      </c>
      <c r="O474" s="43">
        <v>4.7699999999999996</v>
      </c>
      <c r="P474" s="43">
        <v>4.7699999999999996</v>
      </c>
      <c r="Q474" s="43">
        <v>4.7699999999999996</v>
      </c>
      <c r="R474" s="43">
        <v>4.7699999999999996</v>
      </c>
      <c r="S474" s="43">
        <v>4.7699999999999996</v>
      </c>
      <c r="T474" s="43">
        <v>4.7699999999999996</v>
      </c>
      <c r="U474" s="43">
        <v>4.7699999999999996</v>
      </c>
      <c r="V474" s="43">
        <v>4.7699999999999996</v>
      </c>
      <c r="W474" s="43">
        <v>4.7699999999999996</v>
      </c>
      <c r="X474" s="43">
        <v>4.7699999999999996</v>
      </c>
      <c r="Y474" s="43">
        <v>4.7699999999999996</v>
      </c>
      <c r="Z474" s="43">
        <v>4.7699999999999996</v>
      </c>
      <c r="AA474" s="43">
        <v>4.7699999999999996</v>
      </c>
    </row>
    <row r="475" spans="1:27" ht="12.75" hidden="1" customHeight="1" outlineLevel="1" x14ac:dyDescent="0.2">
      <c r="A475" s="92" t="s">
        <v>693</v>
      </c>
      <c r="B475" s="62" t="s">
        <v>79</v>
      </c>
      <c r="C475" s="42" t="s">
        <v>77</v>
      </c>
      <c r="D475" s="43">
        <f>$D$11</f>
        <v>330.69</v>
      </c>
      <c r="E475" s="43">
        <f t="shared" ref="E475:AA475" si="275">$D$11</f>
        <v>330.69</v>
      </c>
      <c r="F475" s="43">
        <f t="shared" si="275"/>
        <v>330.69</v>
      </c>
      <c r="G475" s="43">
        <f t="shared" si="275"/>
        <v>330.69</v>
      </c>
      <c r="H475" s="43">
        <f t="shared" si="275"/>
        <v>330.69</v>
      </c>
      <c r="I475" s="43">
        <f t="shared" si="275"/>
        <v>330.69</v>
      </c>
      <c r="J475" s="43">
        <f t="shared" si="275"/>
        <v>330.69</v>
      </c>
      <c r="K475" s="43">
        <f t="shared" si="275"/>
        <v>330.69</v>
      </c>
      <c r="L475" s="43">
        <f t="shared" si="275"/>
        <v>330.69</v>
      </c>
      <c r="M475" s="43">
        <f t="shared" si="275"/>
        <v>330.69</v>
      </c>
      <c r="N475" s="43">
        <f t="shared" si="275"/>
        <v>330.69</v>
      </c>
      <c r="O475" s="43">
        <f t="shared" si="275"/>
        <v>330.69</v>
      </c>
      <c r="P475" s="43">
        <f t="shared" si="275"/>
        <v>330.69</v>
      </c>
      <c r="Q475" s="43">
        <f t="shared" si="275"/>
        <v>330.69</v>
      </c>
      <c r="R475" s="43">
        <f t="shared" si="275"/>
        <v>330.69</v>
      </c>
      <c r="S475" s="43">
        <f t="shared" si="275"/>
        <v>330.69</v>
      </c>
      <c r="T475" s="43">
        <f t="shared" si="275"/>
        <v>330.69</v>
      </c>
      <c r="U475" s="43">
        <f t="shared" si="275"/>
        <v>330.69</v>
      </c>
      <c r="V475" s="43">
        <f t="shared" si="275"/>
        <v>330.69</v>
      </c>
      <c r="W475" s="43">
        <f t="shared" si="275"/>
        <v>330.69</v>
      </c>
      <c r="X475" s="43">
        <f t="shared" si="275"/>
        <v>330.69</v>
      </c>
      <c r="Y475" s="43">
        <f t="shared" si="275"/>
        <v>330.69</v>
      </c>
      <c r="Z475" s="43">
        <f t="shared" si="275"/>
        <v>330.69</v>
      </c>
      <c r="AA475" s="43">
        <f t="shared" si="275"/>
        <v>330.69</v>
      </c>
    </row>
    <row r="476" spans="1:27" collapsed="1" x14ac:dyDescent="0.2">
      <c r="A476" s="91" t="s">
        <v>694</v>
      </c>
      <c r="B476" s="27" t="str">
        <f>"09"&amp;"."&amp;$B$599&amp;"."&amp;$B$600</f>
        <v>09.02.2023</v>
      </c>
      <c r="C476" s="83" t="s">
        <v>74</v>
      </c>
      <c r="D476" s="84">
        <f>ROUND(((D477+D478+D480+D479)/1000),5)</f>
        <v>5.0091599999999996</v>
      </c>
      <c r="E476" s="84">
        <f>ROUND(((E477+E478+E480+E479)/1000),5)</f>
        <v>4.9775799999999997</v>
      </c>
      <c r="F476" s="84">
        <f>ROUND(((F477+F478+F480+F479)/1000),5)</f>
        <v>4.9759099999999998</v>
      </c>
      <c r="G476" s="84">
        <f t="shared" ref="G476:AA476" si="276">ROUND(((G477+G478+G480+G479)/1000),5)</f>
        <v>4.9794900000000002</v>
      </c>
      <c r="H476" s="84">
        <f t="shared" si="276"/>
        <v>5.0173800000000002</v>
      </c>
      <c r="I476" s="84">
        <f t="shared" si="276"/>
        <v>5.1002000000000001</v>
      </c>
      <c r="J476" s="84">
        <f t="shared" si="276"/>
        <v>5.3567600000000004</v>
      </c>
      <c r="K476" s="84">
        <f t="shared" si="276"/>
        <v>5.54514</v>
      </c>
      <c r="L476" s="84">
        <f t="shared" si="276"/>
        <v>5.6605800000000004</v>
      </c>
      <c r="M476" s="84">
        <f t="shared" si="276"/>
        <v>5.6814299999999998</v>
      </c>
      <c r="N476" s="84">
        <f t="shared" si="276"/>
        <v>5.6919399999999998</v>
      </c>
      <c r="O476" s="84">
        <f t="shared" si="276"/>
        <v>5.7301700000000002</v>
      </c>
      <c r="P476" s="84">
        <f t="shared" si="276"/>
        <v>5.7103900000000003</v>
      </c>
      <c r="Q476" s="84">
        <f t="shared" si="276"/>
        <v>5.6914400000000001</v>
      </c>
      <c r="R476" s="84">
        <f t="shared" si="276"/>
        <v>5.6881199999999996</v>
      </c>
      <c r="S476" s="84">
        <f t="shared" si="276"/>
        <v>5.6807999999999996</v>
      </c>
      <c r="T476" s="84">
        <f t="shared" si="276"/>
        <v>5.64886</v>
      </c>
      <c r="U476" s="84">
        <f t="shared" si="276"/>
        <v>5.6716199999999999</v>
      </c>
      <c r="V476" s="84">
        <f t="shared" si="276"/>
        <v>5.68553</v>
      </c>
      <c r="W476" s="84">
        <f t="shared" si="276"/>
        <v>5.7072599999999998</v>
      </c>
      <c r="X476" s="84">
        <f t="shared" si="276"/>
        <v>5.6537199999999999</v>
      </c>
      <c r="Y476" s="84">
        <f t="shared" si="276"/>
        <v>5.5530499999999998</v>
      </c>
      <c r="Z476" s="84">
        <f t="shared" si="276"/>
        <v>5.4171699999999996</v>
      </c>
      <c r="AA476" s="84">
        <f t="shared" si="276"/>
        <v>5.1304100000000004</v>
      </c>
    </row>
    <row r="477" spans="1:27" ht="12.75" hidden="1" customHeight="1" outlineLevel="1" x14ac:dyDescent="0.2">
      <c r="A477" s="92" t="s">
        <v>695</v>
      </c>
      <c r="B477" s="62" t="s">
        <v>231</v>
      </c>
      <c r="C477" s="42" t="s">
        <v>77</v>
      </c>
      <c r="D477" s="43">
        <v>1113.93</v>
      </c>
      <c r="E477" s="43">
        <v>1082.3499999999999</v>
      </c>
      <c r="F477" s="43">
        <v>1080.68</v>
      </c>
      <c r="G477" s="43">
        <v>1084.26</v>
      </c>
      <c r="H477" s="43">
        <v>1122.1500000000001</v>
      </c>
      <c r="I477" s="43">
        <v>1204.97</v>
      </c>
      <c r="J477" s="43">
        <v>1461.53</v>
      </c>
      <c r="K477" s="43">
        <v>1649.91</v>
      </c>
      <c r="L477" s="43">
        <v>1765.35</v>
      </c>
      <c r="M477" s="43">
        <v>1786.2</v>
      </c>
      <c r="N477" s="43">
        <v>1796.71</v>
      </c>
      <c r="O477" s="43">
        <v>1834.94</v>
      </c>
      <c r="P477" s="43">
        <v>1815.16</v>
      </c>
      <c r="Q477" s="43">
        <v>1796.21</v>
      </c>
      <c r="R477" s="43">
        <v>1792.89</v>
      </c>
      <c r="S477" s="43">
        <v>1785.57</v>
      </c>
      <c r="T477" s="43">
        <v>1753.63</v>
      </c>
      <c r="U477" s="43">
        <v>1776.39</v>
      </c>
      <c r="V477" s="43">
        <v>1790.3</v>
      </c>
      <c r="W477" s="43">
        <v>1812.03</v>
      </c>
      <c r="X477" s="43">
        <v>1758.49</v>
      </c>
      <c r="Y477" s="43">
        <v>1657.82</v>
      </c>
      <c r="Z477" s="43">
        <v>1521.94</v>
      </c>
      <c r="AA477" s="43">
        <v>1235.18</v>
      </c>
    </row>
    <row r="478" spans="1:27" ht="12.75" hidden="1" customHeight="1" outlineLevel="1" x14ac:dyDescent="0.2">
      <c r="A478" s="92" t="s">
        <v>696</v>
      </c>
      <c r="B478" s="62" t="s">
        <v>88</v>
      </c>
      <c r="C478" s="42" t="s">
        <v>77</v>
      </c>
      <c r="D478" s="43">
        <f>$D$438</f>
        <v>3559.77</v>
      </c>
      <c r="E478" s="43">
        <f t="shared" ref="E478:AA478" si="277">$D$438</f>
        <v>3559.77</v>
      </c>
      <c r="F478" s="43">
        <f t="shared" si="277"/>
        <v>3559.77</v>
      </c>
      <c r="G478" s="43">
        <f t="shared" si="277"/>
        <v>3559.77</v>
      </c>
      <c r="H478" s="43">
        <f t="shared" si="277"/>
        <v>3559.77</v>
      </c>
      <c r="I478" s="43">
        <f t="shared" si="277"/>
        <v>3559.77</v>
      </c>
      <c r="J478" s="43">
        <f t="shared" si="277"/>
        <v>3559.77</v>
      </c>
      <c r="K478" s="43">
        <f t="shared" si="277"/>
        <v>3559.77</v>
      </c>
      <c r="L478" s="43">
        <f t="shared" si="277"/>
        <v>3559.77</v>
      </c>
      <c r="M478" s="43">
        <f t="shared" si="277"/>
        <v>3559.77</v>
      </c>
      <c r="N478" s="43">
        <f t="shared" si="277"/>
        <v>3559.77</v>
      </c>
      <c r="O478" s="43">
        <f t="shared" si="277"/>
        <v>3559.77</v>
      </c>
      <c r="P478" s="43">
        <f t="shared" si="277"/>
        <v>3559.77</v>
      </c>
      <c r="Q478" s="43">
        <f t="shared" si="277"/>
        <v>3559.77</v>
      </c>
      <c r="R478" s="43">
        <f t="shared" si="277"/>
        <v>3559.77</v>
      </c>
      <c r="S478" s="43">
        <f t="shared" si="277"/>
        <v>3559.77</v>
      </c>
      <c r="T478" s="43">
        <f t="shared" si="277"/>
        <v>3559.77</v>
      </c>
      <c r="U478" s="43">
        <f t="shared" si="277"/>
        <v>3559.77</v>
      </c>
      <c r="V478" s="43">
        <f t="shared" si="277"/>
        <v>3559.77</v>
      </c>
      <c r="W478" s="43">
        <f t="shared" si="277"/>
        <v>3559.77</v>
      </c>
      <c r="X478" s="43">
        <f t="shared" si="277"/>
        <v>3559.77</v>
      </c>
      <c r="Y478" s="43">
        <f t="shared" si="277"/>
        <v>3559.77</v>
      </c>
      <c r="Z478" s="43">
        <f t="shared" si="277"/>
        <v>3559.77</v>
      </c>
      <c r="AA478" s="43">
        <f t="shared" si="277"/>
        <v>3559.77</v>
      </c>
    </row>
    <row r="479" spans="1:27" ht="12.75" hidden="1" customHeight="1" outlineLevel="1" x14ac:dyDescent="0.2">
      <c r="A479" s="92" t="s">
        <v>697</v>
      </c>
      <c r="B479" s="62" t="s">
        <v>81</v>
      </c>
      <c r="C479" s="42" t="s">
        <v>77</v>
      </c>
      <c r="D479" s="43">
        <v>4.7699999999999996</v>
      </c>
      <c r="E479" s="43">
        <v>4.7699999999999996</v>
      </c>
      <c r="F479" s="43">
        <v>4.7699999999999996</v>
      </c>
      <c r="G479" s="43">
        <v>4.7699999999999996</v>
      </c>
      <c r="H479" s="43">
        <v>4.7699999999999996</v>
      </c>
      <c r="I479" s="43">
        <v>4.7699999999999996</v>
      </c>
      <c r="J479" s="43">
        <v>4.7699999999999996</v>
      </c>
      <c r="K479" s="43">
        <v>4.7699999999999996</v>
      </c>
      <c r="L479" s="43">
        <v>4.7699999999999996</v>
      </c>
      <c r="M479" s="43">
        <v>4.7699999999999996</v>
      </c>
      <c r="N479" s="43">
        <v>4.7699999999999996</v>
      </c>
      <c r="O479" s="43">
        <v>4.7699999999999996</v>
      </c>
      <c r="P479" s="43">
        <v>4.7699999999999996</v>
      </c>
      <c r="Q479" s="43">
        <v>4.7699999999999996</v>
      </c>
      <c r="R479" s="43">
        <v>4.7699999999999996</v>
      </c>
      <c r="S479" s="43">
        <v>4.7699999999999996</v>
      </c>
      <c r="T479" s="43">
        <v>4.7699999999999996</v>
      </c>
      <c r="U479" s="43">
        <v>4.7699999999999996</v>
      </c>
      <c r="V479" s="43">
        <v>4.7699999999999996</v>
      </c>
      <c r="W479" s="43">
        <v>4.7699999999999996</v>
      </c>
      <c r="X479" s="43">
        <v>4.7699999999999996</v>
      </c>
      <c r="Y479" s="43">
        <v>4.7699999999999996</v>
      </c>
      <c r="Z479" s="43">
        <v>4.7699999999999996</v>
      </c>
      <c r="AA479" s="43">
        <v>4.7699999999999996</v>
      </c>
    </row>
    <row r="480" spans="1:27" ht="12.75" hidden="1" customHeight="1" outlineLevel="1" x14ac:dyDescent="0.2">
      <c r="A480" s="92" t="s">
        <v>698</v>
      </c>
      <c r="B480" s="62" t="s">
        <v>79</v>
      </c>
      <c r="C480" s="42" t="s">
        <v>77</v>
      </c>
      <c r="D480" s="43">
        <f>$D$11</f>
        <v>330.69</v>
      </c>
      <c r="E480" s="43">
        <f t="shared" ref="E480:AA480" si="278">$D$11</f>
        <v>330.69</v>
      </c>
      <c r="F480" s="43">
        <f t="shared" si="278"/>
        <v>330.69</v>
      </c>
      <c r="G480" s="43">
        <f t="shared" si="278"/>
        <v>330.69</v>
      </c>
      <c r="H480" s="43">
        <f t="shared" si="278"/>
        <v>330.69</v>
      </c>
      <c r="I480" s="43">
        <f t="shared" si="278"/>
        <v>330.69</v>
      </c>
      <c r="J480" s="43">
        <f t="shared" si="278"/>
        <v>330.69</v>
      </c>
      <c r="K480" s="43">
        <f t="shared" si="278"/>
        <v>330.69</v>
      </c>
      <c r="L480" s="43">
        <f t="shared" si="278"/>
        <v>330.69</v>
      </c>
      <c r="M480" s="43">
        <f t="shared" si="278"/>
        <v>330.69</v>
      </c>
      <c r="N480" s="43">
        <f t="shared" si="278"/>
        <v>330.69</v>
      </c>
      <c r="O480" s="43">
        <f t="shared" si="278"/>
        <v>330.69</v>
      </c>
      <c r="P480" s="43">
        <f t="shared" si="278"/>
        <v>330.69</v>
      </c>
      <c r="Q480" s="43">
        <f t="shared" si="278"/>
        <v>330.69</v>
      </c>
      <c r="R480" s="43">
        <f t="shared" si="278"/>
        <v>330.69</v>
      </c>
      <c r="S480" s="43">
        <f t="shared" si="278"/>
        <v>330.69</v>
      </c>
      <c r="T480" s="43">
        <f t="shared" si="278"/>
        <v>330.69</v>
      </c>
      <c r="U480" s="43">
        <f t="shared" si="278"/>
        <v>330.69</v>
      </c>
      <c r="V480" s="43">
        <f t="shared" si="278"/>
        <v>330.69</v>
      </c>
      <c r="W480" s="43">
        <f t="shared" si="278"/>
        <v>330.69</v>
      </c>
      <c r="X480" s="43">
        <f t="shared" si="278"/>
        <v>330.69</v>
      </c>
      <c r="Y480" s="43">
        <f t="shared" si="278"/>
        <v>330.69</v>
      </c>
      <c r="Z480" s="43">
        <f t="shared" si="278"/>
        <v>330.69</v>
      </c>
      <c r="AA480" s="43">
        <f t="shared" si="278"/>
        <v>330.69</v>
      </c>
    </row>
    <row r="481" spans="1:27" collapsed="1" x14ac:dyDescent="0.2">
      <c r="A481" s="91" t="s">
        <v>699</v>
      </c>
      <c r="B481" s="27" t="str">
        <f>"10"&amp;"."&amp;$B$599&amp;"."&amp;$B$600</f>
        <v>10.02.2023</v>
      </c>
      <c r="C481" s="83" t="s">
        <v>74</v>
      </c>
      <c r="D481" s="84">
        <f>ROUND(((D482+D483+D485+D484)/1000),5)</f>
        <v>5.0771899999999999</v>
      </c>
      <c r="E481" s="84">
        <f>ROUND(((E482+E483+E485+E484)/1000),5)</f>
        <v>5.0286900000000001</v>
      </c>
      <c r="F481" s="84">
        <f>ROUND(((F482+F483+F485+F484)/1000),5)</f>
        <v>4.9973999999999998</v>
      </c>
      <c r="G481" s="84">
        <f t="shared" ref="G481:AA481" si="279">ROUND(((G482+G483+G485+G484)/1000),5)</f>
        <v>4.9981200000000001</v>
      </c>
      <c r="H481" s="84">
        <f t="shared" si="279"/>
        <v>5.0625499999999999</v>
      </c>
      <c r="I481" s="84">
        <f t="shared" si="279"/>
        <v>5.1360400000000004</v>
      </c>
      <c r="J481" s="84">
        <f t="shared" si="279"/>
        <v>5.4272299999999998</v>
      </c>
      <c r="K481" s="84">
        <f t="shared" si="279"/>
        <v>5.54305</v>
      </c>
      <c r="L481" s="84">
        <f t="shared" si="279"/>
        <v>5.6315299999999997</v>
      </c>
      <c r="M481" s="84">
        <f t="shared" si="279"/>
        <v>5.6710500000000001</v>
      </c>
      <c r="N481" s="84">
        <f t="shared" si="279"/>
        <v>5.6902799999999996</v>
      </c>
      <c r="O481" s="84">
        <f t="shared" si="279"/>
        <v>5.71577</v>
      </c>
      <c r="P481" s="84">
        <f t="shared" si="279"/>
        <v>5.6980700000000004</v>
      </c>
      <c r="Q481" s="84">
        <f t="shared" si="279"/>
        <v>5.7059199999999999</v>
      </c>
      <c r="R481" s="84">
        <f t="shared" si="279"/>
        <v>5.6967299999999996</v>
      </c>
      <c r="S481" s="84">
        <f t="shared" si="279"/>
        <v>5.6547099999999997</v>
      </c>
      <c r="T481" s="84">
        <f t="shared" si="279"/>
        <v>5.6297199999999998</v>
      </c>
      <c r="U481" s="84">
        <f t="shared" si="279"/>
        <v>5.6603399999999997</v>
      </c>
      <c r="V481" s="84">
        <f t="shared" si="279"/>
        <v>5.6855099999999998</v>
      </c>
      <c r="W481" s="84">
        <f t="shared" si="279"/>
        <v>5.6752000000000002</v>
      </c>
      <c r="X481" s="84">
        <f t="shared" si="279"/>
        <v>5.6478799999999998</v>
      </c>
      <c r="Y481" s="84">
        <f t="shared" si="279"/>
        <v>5.58718</v>
      </c>
      <c r="Z481" s="84">
        <f t="shared" si="279"/>
        <v>5.47776</v>
      </c>
      <c r="AA481" s="84">
        <f t="shared" si="279"/>
        <v>5.3045600000000004</v>
      </c>
    </row>
    <row r="482" spans="1:27" ht="12.75" hidden="1" customHeight="1" outlineLevel="1" x14ac:dyDescent="0.2">
      <c r="A482" s="92" t="s">
        <v>700</v>
      </c>
      <c r="B482" s="62" t="s">
        <v>231</v>
      </c>
      <c r="C482" s="42" t="s">
        <v>77</v>
      </c>
      <c r="D482" s="43">
        <v>1181.96</v>
      </c>
      <c r="E482" s="43">
        <v>1133.46</v>
      </c>
      <c r="F482" s="43">
        <v>1102.17</v>
      </c>
      <c r="G482" s="43">
        <v>1102.8900000000001</v>
      </c>
      <c r="H482" s="43">
        <v>1167.32</v>
      </c>
      <c r="I482" s="43">
        <v>1240.81</v>
      </c>
      <c r="J482" s="43">
        <v>1532</v>
      </c>
      <c r="K482" s="43">
        <v>1647.82</v>
      </c>
      <c r="L482" s="43">
        <v>1736.3</v>
      </c>
      <c r="M482" s="43">
        <v>1775.82</v>
      </c>
      <c r="N482" s="43">
        <v>1795.05</v>
      </c>
      <c r="O482" s="43">
        <v>1820.54</v>
      </c>
      <c r="P482" s="43">
        <v>1802.84</v>
      </c>
      <c r="Q482" s="43">
        <v>1810.69</v>
      </c>
      <c r="R482" s="43">
        <v>1801.5</v>
      </c>
      <c r="S482" s="43">
        <v>1759.48</v>
      </c>
      <c r="T482" s="43">
        <v>1734.49</v>
      </c>
      <c r="U482" s="43">
        <v>1765.11</v>
      </c>
      <c r="V482" s="43">
        <v>1790.28</v>
      </c>
      <c r="W482" s="43">
        <v>1779.97</v>
      </c>
      <c r="X482" s="43">
        <v>1752.65</v>
      </c>
      <c r="Y482" s="43">
        <v>1691.95</v>
      </c>
      <c r="Z482" s="43">
        <v>1582.53</v>
      </c>
      <c r="AA482" s="43">
        <v>1409.33</v>
      </c>
    </row>
    <row r="483" spans="1:27" ht="12.75" hidden="1" customHeight="1" outlineLevel="1" x14ac:dyDescent="0.2">
      <c r="A483" s="92" t="s">
        <v>701</v>
      </c>
      <c r="B483" s="62" t="s">
        <v>88</v>
      </c>
      <c r="C483" s="42" t="s">
        <v>77</v>
      </c>
      <c r="D483" s="43">
        <f>$D$438</f>
        <v>3559.77</v>
      </c>
      <c r="E483" s="43">
        <f t="shared" ref="E483:AA483" si="280">$D$438</f>
        <v>3559.77</v>
      </c>
      <c r="F483" s="43">
        <f t="shared" si="280"/>
        <v>3559.77</v>
      </c>
      <c r="G483" s="43">
        <f t="shared" si="280"/>
        <v>3559.77</v>
      </c>
      <c r="H483" s="43">
        <f t="shared" si="280"/>
        <v>3559.77</v>
      </c>
      <c r="I483" s="43">
        <f t="shared" si="280"/>
        <v>3559.77</v>
      </c>
      <c r="J483" s="43">
        <f t="shared" si="280"/>
        <v>3559.77</v>
      </c>
      <c r="K483" s="43">
        <f t="shared" si="280"/>
        <v>3559.77</v>
      </c>
      <c r="L483" s="43">
        <f t="shared" si="280"/>
        <v>3559.77</v>
      </c>
      <c r="M483" s="43">
        <f t="shared" si="280"/>
        <v>3559.77</v>
      </c>
      <c r="N483" s="43">
        <f t="shared" si="280"/>
        <v>3559.77</v>
      </c>
      <c r="O483" s="43">
        <f t="shared" si="280"/>
        <v>3559.77</v>
      </c>
      <c r="P483" s="43">
        <f t="shared" si="280"/>
        <v>3559.77</v>
      </c>
      <c r="Q483" s="43">
        <f t="shared" si="280"/>
        <v>3559.77</v>
      </c>
      <c r="R483" s="43">
        <f t="shared" si="280"/>
        <v>3559.77</v>
      </c>
      <c r="S483" s="43">
        <f t="shared" si="280"/>
        <v>3559.77</v>
      </c>
      <c r="T483" s="43">
        <f t="shared" si="280"/>
        <v>3559.77</v>
      </c>
      <c r="U483" s="43">
        <f t="shared" si="280"/>
        <v>3559.77</v>
      </c>
      <c r="V483" s="43">
        <f t="shared" si="280"/>
        <v>3559.77</v>
      </c>
      <c r="W483" s="43">
        <f t="shared" si="280"/>
        <v>3559.77</v>
      </c>
      <c r="X483" s="43">
        <f t="shared" si="280"/>
        <v>3559.77</v>
      </c>
      <c r="Y483" s="43">
        <f t="shared" si="280"/>
        <v>3559.77</v>
      </c>
      <c r="Z483" s="43">
        <f t="shared" si="280"/>
        <v>3559.77</v>
      </c>
      <c r="AA483" s="43">
        <f t="shared" si="280"/>
        <v>3559.77</v>
      </c>
    </row>
    <row r="484" spans="1:27" ht="12.75" hidden="1" customHeight="1" outlineLevel="1" x14ac:dyDescent="0.2">
      <c r="A484" s="92" t="s">
        <v>702</v>
      </c>
      <c r="B484" s="62" t="s">
        <v>81</v>
      </c>
      <c r="C484" s="42" t="s">
        <v>77</v>
      </c>
      <c r="D484" s="43">
        <v>4.7699999999999996</v>
      </c>
      <c r="E484" s="43">
        <v>4.7699999999999996</v>
      </c>
      <c r="F484" s="43">
        <v>4.7699999999999996</v>
      </c>
      <c r="G484" s="43">
        <v>4.7699999999999996</v>
      </c>
      <c r="H484" s="43">
        <v>4.7699999999999996</v>
      </c>
      <c r="I484" s="43">
        <v>4.7699999999999996</v>
      </c>
      <c r="J484" s="43">
        <v>4.7699999999999996</v>
      </c>
      <c r="K484" s="43">
        <v>4.7699999999999996</v>
      </c>
      <c r="L484" s="43">
        <v>4.7699999999999996</v>
      </c>
      <c r="M484" s="43">
        <v>4.7699999999999996</v>
      </c>
      <c r="N484" s="43">
        <v>4.7699999999999996</v>
      </c>
      <c r="O484" s="43">
        <v>4.7699999999999996</v>
      </c>
      <c r="P484" s="43">
        <v>4.7699999999999996</v>
      </c>
      <c r="Q484" s="43">
        <v>4.7699999999999996</v>
      </c>
      <c r="R484" s="43">
        <v>4.7699999999999996</v>
      </c>
      <c r="S484" s="43">
        <v>4.7699999999999996</v>
      </c>
      <c r="T484" s="43">
        <v>4.7699999999999996</v>
      </c>
      <c r="U484" s="43">
        <v>4.7699999999999996</v>
      </c>
      <c r="V484" s="43">
        <v>4.7699999999999996</v>
      </c>
      <c r="W484" s="43">
        <v>4.7699999999999996</v>
      </c>
      <c r="X484" s="43">
        <v>4.7699999999999996</v>
      </c>
      <c r="Y484" s="43">
        <v>4.7699999999999996</v>
      </c>
      <c r="Z484" s="43">
        <v>4.7699999999999996</v>
      </c>
      <c r="AA484" s="43">
        <v>4.7699999999999996</v>
      </c>
    </row>
    <row r="485" spans="1:27" ht="12.75" hidden="1" customHeight="1" outlineLevel="1" x14ac:dyDescent="0.2">
      <c r="A485" s="92" t="s">
        <v>703</v>
      </c>
      <c r="B485" s="62" t="s">
        <v>79</v>
      </c>
      <c r="C485" s="42" t="s">
        <v>77</v>
      </c>
      <c r="D485" s="43">
        <f>$D$11</f>
        <v>330.69</v>
      </c>
      <c r="E485" s="43">
        <f t="shared" ref="E485:AA485" si="281">$D$11</f>
        <v>330.69</v>
      </c>
      <c r="F485" s="43">
        <f t="shared" si="281"/>
        <v>330.69</v>
      </c>
      <c r="G485" s="43">
        <f t="shared" si="281"/>
        <v>330.69</v>
      </c>
      <c r="H485" s="43">
        <f t="shared" si="281"/>
        <v>330.69</v>
      </c>
      <c r="I485" s="43">
        <f t="shared" si="281"/>
        <v>330.69</v>
      </c>
      <c r="J485" s="43">
        <f t="shared" si="281"/>
        <v>330.69</v>
      </c>
      <c r="K485" s="43">
        <f t="shared" si="281"/>
        <v>330.69</v>
      </c>
      <c r="L485" s="43">
        <f t="shared" si="281"/>
        <v>330.69</v>
      </c>
      <c r="M485" s="43">
        <f t="shared" si="281"/>
        <v>330.69</v>
      </c>
      <c r="N485" s="43">
        <f t="shared" si="281"/>
        <v>330.69</v>
      </c>
      <c r="O485" s="43">
        <f t="shared" si="281"/>
        <v>330.69</v>
      </c>
      <c r="P485" s="43">
        <f t="shared" si="281"/>
        <v>330.69</v>
      </c>
      <c r="Q485" s="43">
        <f t="shared" si="281"/>
        <v>330.69</v>
      </c>
      <c r="R485" s="43">
        <f t="shared" si="281"/>
        <v>330.69</v>
      </c>
      <c r="S485" s="43">
        <f t="shared" si="281"/>
        <v>330.69</v>
      </c>
      <c r="T485" s="43">
        <f t="shared" si="281"/>
        <v>330.69</v>
      </c>
      <c r="U485" s="43">
        <f t="shared" si="281"/>
        <v>330.69</v>
      </c>
      <c r="V485" s="43">
        <f t="shared" si="281"/>
        <v>330.69</v>
      </c>
      <c r="W485" s="43">
        <f t="shared" si="281"/>
        <v>330.69</v>
      </c>
      <c r="X485" s="43">
        <f t="shared" si="281"/>
        <v>330.69</v>
      </c>
      <c r="Y485" s="43">
        <f t="shared" si="281"/>
        <v>330.69</v>
      </c>
      <c r="Z485" s="43">
        <f t="shared" si="281"/>
        <v>330.69</v>
      </c>
      <c r="AA485" s="43">
        <f t="shared" si="281"/>
        <v>330.69</v>
      </c>
    </row>
    <row r="486" spans="1:27" collapsed="1" x14ac:dyDescent="0.2">
      <c r="A486" s="91" t="s">
        <v>704</v>
      </c>
      <c r="B486" s="27" t="str">
        <f>"11"&amp;"."&amp;$B$599&amp;"."&amp;$B$600</f>
        <v>11.02.2023</v>
      </c>
      <c r="C486" s="83" t="s">
        <v>74</v>
      </c>
      <c r="D486" s="84">
        <f>ROUND(((D487+D488+D490+D489)/1000),5)</f>
        <v>5.16927</v>
      </c>
      <c r="E486" s="84">
        <f>ROUND(((E487+E488+E490+E489)/1000),5)</f>
        <v>5.1313899999999997</v>
      </c>
      <c r="F486" s="84">
        <f>ROUND(((F487+F488+F490+F489)/1000),5)</f>
        <v>5.1108099999999999</v>
      </c>
      <c r="G486" s="84">
        <f t="shared" ref="G486:AA486" si="282">ROUND(((G487+G488+G490+G489)/1000),5)</f>
        <v>5.0973199999999999</v>
      </c>
      <c r="H486" s="84">
        <f t="shared" si="282"/>
        <v>5.1099500000000004</v>
      </c>
      <c r="I486" s="84">
        <f t="shared" si="282"/>
        <v>5.1267100000000001</v>
      </c>
      <c r="J486" s="84">
        <f t="shared" si="282"/>
        <v>5.1889599999999998</v>
      </c>
      <c r="K486" s="84">
        <f t="shared" si="282"/>
        <v>5.4531299999999998</v>
      </c>
      <c r="L486" s="84">
        <f t="shared" si="282"/>
        <v>5.5487200000000003</v>
      </c>
      <c r="M486" s="84">
        <f t="shared" si="282"/>
        <v>5.6911300000000002</v>
      </c>
      <c r="N486" s="84">
        <f t="shared" si="282"/>
        <v>5.7370599999999996</v>
      </c>
      <c r="O486" s="84">
        <f t="shared" si="282"/>
        <v>5.7495799999999999</v>
      </c>
      <c r="P486" s="84">
        <f t="shared" si="282"/>
        <v>5.7460500000000003</v>
      </c>
      <c r="Q486" s="84">
        <f t="shared" si="282"/>
        <v>5.7422800000000001</v>
      </c>
      <c r="R486" s="84">
        <f t="shared" si="282"/>
        <v>5.7359</v>
      </c>
      <c r="S486" s="84">
        <f t="shared" si="282"/>
        <v>5.6978</v>
      </c>
      <c r="T486" s="84">
        <f t="shared" si="282"/>
        <v>5.7201500000000003</v>
      </c>
      <c r="U486" s="84">
        <f t="shared" si="282"/>
        <v>5.7547199999999998</v>
      </c>
      <c r="V486" s="84">
        <f t="shared" si="282"/>
        <v>5.7783300000000004</v>
      </c>
      <c r="W486" s="84">
        <f t="shared" si="282"/>
        <v>5.7466299999999997</v>
      </c>
      <c r="X486" s="84">
        <f t="shared" si="282"/>
        <v>5.7315899999999997</v>
      </c>
      <c r="Y486" s="84">
        <f t="shared" si="282"/>
        <v>5.6172800000000001</v>
      </c>
      <c r="Z486" s="84">
        <f t="shared" si="282"/>
        <v>5.5110599999999996</v>
      </c>
      <c r="AA486" s="84">
        <f t="shared" si="282"/>
        <v>5.3971999999999998</v>
      </c>
    </row>
    <row r="487" spans="1:27" ht="12.75" hidden="1" customHeight="1" outlineLevel="1" x14ac:dyDescent="0.2">
      <c r="A487" s="92" t="s">
        <v>705</v>
      </c>
      <c r="B487" s="62" t="s">
        <v>231</v>
      </c>
      <c r="C487" s="42" t="s">
        <v>77</v>
      </c>
      <c r="D487" s="43">
        <v>1274.04</v>
      </c>
      <c r="E487" s="43">
        <v>1236.1600000000001</v>
      </c>
      <c r="F487" s="43">
        <v>1215.58</v>
      </c>
      <c r="G487" s="43">
        <v>1202.0899999999999</v>
      </c>
      <c r="H487" s="43">
        <v>1214.72</v>
      </c>
      <c r="I487" s="43">
        <v>1231.48</v>
      </c>
      <c r="J487" s="43">
        <v>1293.73</v>
      </c>
      <c r="K487" s="43">
        <v>1557.9</v>
      </c>
      <c r="L487" s="43">
        <v>1653.49</v>
      </c>
      <c r="M487" s="43">
        <v>1795.9</v>
      </c>
      <c r="N487" s="43">
        <v>1841.83</v>
      </c>
      <c r="O487" s="43">
        <v>1854.35</v>
      </c>
      <c r="P487" s="43">
        <v>1850.82</v>
      </c>
      <c r="Q487" s="43">
        <v>1847.05</v>
      </c>
      <c r="R487" s="43">
        <v>1840.67</v>
      </c>
      <c r="S487" s="43">
        <v>1802.57</v>
      </c>
      <c r="T487" s="43">
        <v>1824.92</v>
      </c>
      <c r="U487" s="43">
        <v>1859.49</v>
      </c>
      <c r="V487" s="43">
        <v>1883.1</v>
      </c>
      <c r="W487" s="43">
        <v>1851.4</v>
      </c>
      <c r="X487" s="43">
        <v>1836.36</v>
      </c>
      <c r="Y487" s="43">
        <v>1722.05</v>
      </c>
      <c r="Z487" s="43">
        <v>1615.83</v>
      </c>
      <c r="AA487" s="43">
        <v>1501.97</v>
      </c>
    </row>
    <row r="488" spans="1:27" ht="12.75" hidden="1" customHeight="1" outlineLevel="1" x14ac:dyDescent="0.2">
      <c r="A488" s="92" t="s">
        <v>706</v>
      </c>
      <c r="B488" s="62" t="s">
        <v>88</v>
      </c>
      <c r="C488" s="42" t="s">
        <v>77</v>
      </c>
      <c r="D488" s="43">
        <f>$D$438</f>
        <v>3559.77</v>
      </c>
      <c r="E488" s="43">
        <f t="shared" ref="E488:AA488" si="283">$D$438</f>
        <v>3559.77</v>
      </c>
      <c r="F488" s="43">
        <f t="shared" si="283"/>
        <v>3559.77</v>
      </c>
      <c r="G488" s="43">
        <f t="shared" si="283"/>
        <v>3559.77</v>
      </c>
      <c r="H488" s="43">
        <f t="shared" si="283"/>
        <v>3559.77</v>
      </c>
      <c r="I488" s="43">
        <f t="shared" si="283"/>
        <v>3559.77</v>
      </c>
      <c r="J488" s="43">
        <f t="shared" si="283"/>
        <v>3559.77</v>
      </c>
      <c r="K488" s="43">
        <f t="shared" si="283"/>
        <v>3559.77</v>
      </c>
      <c r="L488" s="43">
        <f t="shared" si="283"/>
        <v>3559.77</v>
      </c>
      <c r="M488" s="43">
        <f t="shared" si="283"/>
        <v>3559.77</v>
      </c>
      <c r="N488" s="43">
        <f t="shared" si="283"/>
        <v>3559.77</v>
      </c>
      <c r="O488" s="43">
        <f t="shared" si="283"/>
        <v>3559.77</v>
      </c>
      <c r="P488" s="43">
        <f t="shared" si="283"/>
        <v>3559.77</v>
      </c>
      <c r="Q488" s="43">
        <f t="shared" si="283"/>
        <v>3559.77</v>
      </c>
      <c r="R488" s="43">
        <f t="shared" si="283"/>
        <v>3559.77</v>
      </c>
      <c r="S488" s="43">
        <f t="shared" si="283"/>
        <v>3559.77</v>
      </c>
      <c r="T488" s="43">
        <f t="shared" si="283"/>
        <v>3559.77</v>
      </c>
      <c r="U488" s="43">
        <f t="shared" si="283"/>
        <v>3559.77</v>
      </c>
      <c r="V488" s="43">
        <f t="shared" si="283"/>
        <v>3559.77</v>
      </c>
      <c r="W488" s="43">
        <f t="shared" si="283"/>
        <v>3559.77</v>
      </c>
      <c r="X488" s="43">
        <f t="shared" si="283"/>
        <v>3559.77</v>
      </c>
      <c r="Y488" s="43">
        <f t="shared" si="283"/>
        <v>3559.77</v>
      </c>
      <c r="Z488" s="43">
        <f t="shared" si="283"/>
        <v>3559.77</v>
      </c>
      <c r="AA488" s="43">
        <f t="shared" si="283"/>
        <v>3559.77</v>
      </c>
    </row>
    <row r="489" spans="1:27" ht="12.75" hidden="1" customHeight="1" outlineLevel="1" x14ac:dyDescent="0.2">
      <c r="A489" s="92" t="s">
        <v>707</v>
      </c>
      <c r="B489" s="62" t="s">
        <v>81</v>
      </c>
      <c r="C489" s="42" t="s">
        <v>77</v>
      </c>
      <c r="D489" s="43">
        <v>4.7699999999999996</v>
      </c>
      <c r="E489" s="43">
        <v>4.7699999999999996</v>
      </c>
      <c r="F489" s="43">
        <v>4.7699999999999996</v>
      </c>
      <c r="G489" s="43">
        <v>4.7699999999999996</v>
      </c>
      <c r="H489" s="43">
        <v>4.7699999999999996</v>
      </c>
      <c r="I489" s="43">
        <v>4.7699999999999996</v>
      </c>
      <c r="J489" s="43">
        <v>4.7699999999999996</v>
      </c>
      <c r="K489" s="43">
        <v>4.7699999999999996</v>
      </c>
      <c r="L489" s="43">
        <v>4.7699999999999996</v>
      </c>
      <c r="M489" s="43">
        <v>4.7699999999999996</v>
      </c>
      <c r="N489" s="43">
        <v>4.7699999999999996</v>
      </c>
      <c r="O489" s="43">
        <v>4.7699999999999996</v>
      </c>
      <c r="P489" s="43">
        <v>4.7699999999999996</v>
      </c>
      <c r="Q489" s="43">
        <v>4.7699999999999996</v>
      </c>
      <c r="R489" s="43">
        <v>4.7699999999999996</v>
      </c>
      <c r="S489" s="43">
        <v>4.7699999999999996</v>
      </c>
      <c r="T489" s="43">
        <v>4.7699999999999996</v>
      </c>
      <c r="U489" s="43">
        <v>4.7699999999999996</v>
      </c>
      <c r="V489" s="43">
        <v>4.7699999999999996</v>
      </c>
      <c r="W489" s="43">
        <v>4.7699999999999996</v>
      </c>
      <c r="X489" s="43">
        <v>4.7699999999999996</v>
      </c>
      <c r="Y489" s="43">
        <v>4.7699999999999996</v>
      </c>
      <c r="Z489" s="43">
        <v>4.7699999999999996</v>
      </c>
      <c r="AA489" s="43">
        <v>4.7699999999999996</v>
      </c>
    </row>
    <row r="490" spans="1:27" ht="12.75" hidden="1" customHeight="1" outlineLevel="1" x14ac:dyDescent="0.2">
      <c r="A490" s="92" t="s">
        <v>708</v>
      </c>
      <c r="B490" s="62" t="s">
        <v>79</v>
      </c>
      <c r="C490" s="42" t="s">
        <v>77</v>
      </c>
      <c r="D490" s="43">
        <f>$D$11</f>
        <v>330.69</v>
      </c>
      <c r="E490" s="43">
        <f t="shared" ref="E490:AA490" si="284">$D$11</f>
        <v>330.69</v>
      </c>
      <c r="F490" s="43">
        <f t="shared" si="284"/>
        <v>330.69</v>
      </c>
      <c r="G490" s="43">
        <f t="shared" si="284"/>
        <v>330.69</v>
      </c>
      <c r="H490" s="43">
        <f t="shared" si="284"/>
        <v>330.69</v>
      </c>
      <c r="I490" s="43">
        <f t="shared" si="284"/>
        <v>330.69</v>
      </c>
      <c r="J490" s="43">
        <f t="shared" si="284"/>
        <v>330.69</v>
      </c>
      <c r="K490" s="43">
        <f t="shared" si="284"/>
        <v>330.69</v>
      </c>
      <c r="L490" s="43">
        <f t="shared" si="284"/>
        <v>330.69</v>
      </c>
      <c r="M490" s="43">
        <f t="shared" si="284"/>
        <v>330.69</v>
      </c>
      <c r="N490" s="43">
        <f t="shared" si="284"/>
        <v>330.69</v>
      </c>
      <c r="O490" s="43">
        <f t="shared" si="284"/>
        <v>330.69</v>
      </c>
      <c r="P490" s="43">
        <f t="shared" si="284"/>
        <v>330.69</v>
      </c>
      <c r="Q490" s="43">
        <f t="shared" si="284"/>
        <v>330.69</v>
      </c>
      <c r="R490" s="43">
        <f t="shared" si="284"/>
        <v>330.69</v>
      </c>
      <c r="S490" s="43">
        <f t="shared" si="284"/>
        <v>330.69</v>
      </c>
      <c r="T490" s="43">
        <f t="shared" si="284"/>
        <v>330.69</v>
      </c>
      <c r="U490" s="43">
        <f t="shared" si="284"/>
        <v>330.69</v>
      </c>
      <c r="V490" s="43">
        <f t="shared" si="284"/>
        <v>330.69</v>
      </c>
      <c r="W490" s="43">
        <f t="shared" si="284"/>
        <v>330.69</v>
      </c>
      <c r="X490" s="43">
        <f t="shared" si="284"/>
        <v>330.69</v>
      </c>
      <c r="Y490" s="43">
        <f t="shared" si="284"/>
        <v>330.69</v>
      </c>
      <c r="Z490" s="43">
        <f t="shared" si="284"/>
        <v>330.69</v>
      </c>
      <c r="AA490" s="43">
        <f t="shared" si="284"/>
        <v>330.69</v>
      </c>
    </row>
    <row r="491" spans="1:27" collapsed="1" x14ac:dyDescent="0.2">
      <c r="A491" s="91" t="s">
        <v>709</v>
      </c>
      <c r="B491" s="27" t="str">
        <f>"12"&amp;"."&amp;$B$599&amp;"."&amp;$B$600</f>
        <v>12.02.2023</v>
      </c>
      <c r="C491" s="83" t="s">
        <v>74</v>
      </c>
      <c r="D491" s="84">
        <f>ROUND(((D492+D493+D495+D494)/1000),5)</f>
        <v>5.1535599999999997</v>
      </c>
      <c r="E491" s="84">
        <f>ROUND(((E492+E493+E495+E494)/1000),5)</f>
        <v>5.1022600000000002</v>
      </c>
      <c r="F491" s="84">
        <f>ROUND(((F492+F493+F495+F494)/1000),5)</f>
        <v>5.0990599999999997</v>
      </c>
      <c r="G491" s="84">
        <f t="shared" ref="G491:AA491" si="285">ROUND(((G492+G493+G495+G494)/1000),5)</f>
        <v>5.0877299999999996</v>
      </c>
      <c r="H491" s="84">
        <f t="shared" si="285"/>
        <v>5.0909399999999998</v>
      </c>
      <c r="I491" s="84">
        <f t="shared" si="285"/>
        <v>5.1010799999999996</v>
      </c>
      <c r="J491" s="84">
        <f t="shared" si="285"/>
        <v>5.1014299999999997</v>
      </c>
      <c r="K491" s="84">
        <f t="shared" si="285"/>
        <v>5.2018399999999998</v>
      </c>
      <c r="L491" s="84">
        <f t="shared" si="285"/>
        <v>5.4658199999999999</v>
      </c>
      <c r="M491" s="84">
        <f t="shared" si="285"/>
        <v>5.5802500000000004</v>
      </c>
      <c r="N491" s="84">
        <f t="shared" si="285"/>
        <v>5.6284200000000002</v>
      </c>
      <c r="O491" s="84">
        <f t="shared" si="285"/>
        <v>5.6469199999999997</v>
      </c>
      <c r="P491" s="84">
        <f t="shared" si="285"/>
        <v>5.64724</v>
      </c>
      <c r="Q491" s="84">
        <f t="shared" si="285"/>
        <v>5.6482299999999999</v>
      </c>
      <c r="R491" s="84">
        <f t="shared" si="285"/>
        <v>5.6927099999999999</v>
      </c>
      <c r="S491" s="84">
        <f t="shared" si="285"/>
        <v>5.6804399999999999</v>
      </c>
      <c r="T491" s="84">
        <f t="shared" si="285"/>
        <v>5.7546400000000002</v>
      </c>
      <c r="U491" s="84">
        <f t="shared" si="285"/>
        <v>5.7775100000000004</v>
      </c>
      <c r="V491" s="84">
        <f t="shared" si="285"/>
        <v>5.8201599999999996</v>
      </c>
      <c r="W491" s="84">
        <f t="shared" si="285"/>
        <v>5.7945099999999998</v>
      </c>
      <c r="X491" s="84">
        <f t="shared" si="285"/>
        <v>5.7510199999999996</v>
      </c>
      <c r="Y491" s="84">
        <f t="shared" si="285"/>
        <v>5.6595700000000004</v>
      </c>
      <c r="Z491" s="84">
        <f t="shared" si="285"/>
        <v>5.52576</v>
      </c>
      <c r="AA491" s="84">
        <f t="shared" si="285"/>
        <v>5.2731000000000003</v>
      </c>
    </row>
    <row r="492" spans="1:27" ht="12.75" hidden="1" customHeight="1" outlineLevel="1" x14ac:dyDescent="0.2">
      <c r="A492" s="92" t="s">
        <v>710</v>
      </c>
      <c r="B492" s="62" t="s">
        <v>231</v>
      </c>
      <c r="C492" s="42" t="s">
        <v>77</v>
      </c>
      <c r="D492" s="43">
        <v>1258.33</v>
      </c>
      <c r="E492" s="43">
        <v>1207.03</v>
      </c>
      <c r="F492" s="43">
        <v>1203.83</v>
      </c>
      <c r="G492" s="43">
        <v>1192.5</v>
      </c>
      <c r="H492" s="43">
        <v>1195.71</v>
      </c>
      <c r="I492" s="43">
        <v>1205.8499999999999</v>
      </c>
      <c r="J492" s="43">
        <v>1206.2</v>
      </c>
      <c r="K492" s="43">
        <v>1306.6099999999999</v>
      </c>
      <c r="L492" s="43">
        <v>1570.59</v>
      </c>
      <c r="M492" s="43">
        <v>1685.02</v>
      </c>
      <c r="N492" s="43">
        <v>1733.19</v>
      </c>
      <c r="O492" s="43">
        <v>1751.69</v>
      </c>
      <c r="P492" s="43">
        <v>1752.01</v>
      </c>
      <c r="Q492" s="43">
        <v>1753</v>
      </c>
      <c r="R492" s="43">
        <v>1797.48</v>
      </c>
      <c r="S492" s="43">
        <v>1785.21</v>
      </c>
      <c r="T492" s="43">
        <v>1859.41</v>
      </c>
      <c r="U492" s="43">
        <v>1882.28</v>
      </c>
      <c r="V492" s="43">
        <v>1924.93</v>
      </c>
      <c r="W492" s="43">
        <v>1899.28</v>
      </c>
      <c r="X492" s="43">
        <v>1855.79</v>
      </c>
      <c r="Y492" s="43">
        <v>1764.34</v>
      </c>
      <c r="Z492" s="43">
        <v>1630.53</v>
      </c>
      <c r="AA492" s="43">
        <v>1377.87</v>
      </c>
    </row>
    <row r="493" spans="1:27" ht="12.75" hidden="1" customHeight="1" outlineLevel="1" x14ac:dyDescent="0.2">
      <c r="A493" s="92" t="s">
        <v>711</v>
      </c>
      <c r="B493" s="62" t="s">
        <v>88</v>
      </c>
      <c r="C493" s="42" t="s">
        <v>77</v>
      </c>
      <c r="D493" s="43">
        <f>$D$438</f>
        <v>3559.77</v>
      </c>
      <c r="E493" s="43">
        <f t="shared" ref="E493:AA493" si="286">$D$438</f>
        <v>3559.77</v>
      </c>
      <c r="F493" s="43">
        <f t="shared" si="286"/>
        <v>3559.77</v>
      </c>
      <c r="G493" s="43">
        <f t="shared" si="286"/>
        <v>3559.77</v>
      </c>
      <c r="H493" s="43">
        <f t="shared" si="286"/>
        <v>3559.77</v>
      </c>
      <c r="I493" s="43">
        <f t="shared" si="286"/>
        <v>3559.77</v>
      </c>
      <c r="J493" s="43">
        <f t="shared" si="286"/>
        <v>3559.77</v>
      </c>
      <c r="K493" s="43">
        <f t="shared" si="286"/>
        <v>3559.77</v>
      </c>
      <c r="L493" s="43">
        <f t="shared" si="286"/>
        <v>3559.77</v>
      </c>
      <c r="M493" s="43">
        <f t="shared" si="286"/>
        <v>3559.77</v>
      </c>
      <c r="N493" s="43">
        <f t="shared" si="286"/>
        <v>3559.77</v>
      </c>
      <c r="O493" s="43">
        <f t="shared" si="286"/>
        <v>3559.77</v>
      </c>
      <c r="P493" s="43">
        <f t="shared" si="286"/>
        <v>3559.77</v>
      </c>
      <c r="Q493" s="43">
        <f t="shared" si="286"/>
        <v>3559.77</v>
      </c>
      <c r="R493" s="43">
        <f t="shared" si="286"/>
        <v>3559.77</v>
      </c>
      <c r="S493" s="43">
        <f t="shared" si="286"/>
        <v>3559.77</v>
      </c>
      <c r="T493" s="43">
        <f t="shared" si="286"/>
        <v>3559.77</v>
      </c>
      <c r="U493" s="43">
        <f t="shared" si="286"/>
        <v>3559.77</v>
      </c>
      <c r="V493" s="43">
        <f t="shared" si="286"/>
        <v>3559.77</v>
      </c>
      <c r="W493" s="43">
        <f t="shared" si="286"/>
        <v>3559.77</v>
      </c>
      <c r="X493" s="43">
        <f t="shared" si="286"/>
        <v>3559.77</v>
      </c>
      <c r="Y493" s="43">
        <f t="shared" si="286"/>
        <v>3559.77</v>
      </c>
      <c r="Z493" s="43">
        <f t="shared" si="286"/>
        <v>3559.77</v>
      </c>
      <c r="AA493" s="43">
        <f t="shared" si="286"/>
        <v>3559.77</v>
      </c>
    </row>
    <row r="494" spans="1:27" ht="12.75" hidden="1" customHeight="1" outlineLevel="1" x14ac:dyDescent="0.2">
      <c r="A494" s="92" t="s">
        <v>712</v>
      </c>
      <c r="B494" s="62" t="s">
        <v>81</v>
      </c>
      <c r="C494" s="42" t="s">
        <v>77</v>
      </c>
      <c r="D494" s="43">
        <v>4.7699999999999996</v>
      </c>
      <c r="E494" s="43">
        <v>4.7699999999999996</v>
      </c>
      <c r="F494" s="43">
        <v>4.7699999999999996</v>
      </c>
      <c r="G494" s="43">
        <v>4.7699999999999996</v>
      </c>
      <c r="H494" s="43">
        <v>4.7699999999999996</v>
      </c>
      <c r="I494" s="43">
        <v>4.7699999999999996</v>
      </c>
      <c r="J494" s="43">
        <v>4.7699999999999996</v>
      </c>
      <c r="K494" s="43">
        <v>4.7699999999999996</v>
      </c>
      <c r="L494" s="43">
        <v>4.7699999999999996</v>
      </c>
      <c r="M494" s="43">
        <v>4.7699999999999996</v>
      </c>
      <c r="N494" s="43">
        <v>4.7699999999999996</v>
      </c>
      <c r="O494" s="43">
        <v>4.7699999999999996</v>
      </c>
      <c r="P494" s="43">
        <v>4.7699999999999996</v>
      </c>
      <c r="Q494" s="43">
        <v>4.7699999999999996</v>
      </c>
      <c r="R494" s="43">
        <v>4.7699999999999996</v>
      </c>
      <c r="S494" s="43">
        <v>4.7699999999999996</v>
      </c>
      <c r="T494" s="43">
        <v>4.7699999999999996</v>
      </c>
      <c r="U494" s="43">
        <v>4.7699999999999996</v>
      </c>
      <c r="V494" s="43">
        <v>4.7699999999999996</v>
      </c>
      <c r="W494" s="43">
        <v>4.7699999999999996</v>
      </c>
      <c r="X494" s="43">
        <v>4.7699999999999996</v>
      </c>
      <c r="Y494" s="43">
        <v>4.7699999999999996</v>
      </c>
      <c r="Z494" s="43">
        <v>4.7699999999999996</v>
      </c>
      <c r="AA494" s="43">
        <v>4.7699999999999996</v>
      </c>
    </row>
    <row r="495" spans="1:27" ht="12.75" hidden="1" customHeight="1" outlineLevel="1" x14ac:dyDescent="0.2">
      <c r="A495" s="92" t="s">
        <v>713</v>
      </c>
      <c r="B495" s="62" t="s">
        <v>79</v>
      </c>
      <c r="C495" s="42" t="s">
        <v>77</v>
      </c>
      <c r="D495" s="43">
        <f>$D$11</f>
        <v>330.69</v>
      </c>
      <c r="E495" s="43">
        <f t="shared" ref="E495:AA495" si="287">$D$11</f>
        <v>330.69</v>
      </c>
      <c r="F495" s="43">
        <f t="shared" si="287"/>
        <v>330.69</v>
      </c>
      <c r="G495" s="43">
        <f t="shared" si="287"/>
        <v>330.69</v>
      </c>
      <c r="H495" s="43">
        <f t="shared" si="287"/>
        <v>330.69</v>
      </c>
      <c r="I495" s="43">
        <f t="shared" si="287"/>
        <v>330.69</v>
      </c>
      <c r="J495" s="43">
        <f t="shared" si="287"/>
        <v>330.69</v>
      </c>
      <c r="K495" s="43">
        <f t="shared" si="287"/>
        <v>330.69</v>
      </c>
      <c r="L495" s="43">
        <f t="shared" si="287"/>
        <v>330.69</v>
      </c>
      <c r="M495" s="43">
        <f t="shared" si="287"/>
        <v>330.69</v>
      </c>
      <c r="N495" s="43">
        <f t="shared" si="287"/>
        <v>330.69</v>
      </c>
      <c r="O495" s="43">
        <f t="shared" si="287"/>
        <v>330.69</v>
      </c>
      <c r="P495" s="43">
        <f t="shared" si="287"/>
        <v>330.69</v>
      </c>
      <c r="Q495" s="43">
        <f t="shared" si="287"/>
        <v>330.69</v>
      </c>
      <c r="R495" s="43">
        <f t="shared" si="287"/>
        <v>330.69</v>
      </c>
      <c r="S495" s="43">
        <f t="shared" si="287"/>
        <v>330.69</v>
      </c>
      <c r="T495" s="43">
        <f t="shared" si="287"/>
        <v>330.69</v>
      </c>
      <c r="U495" s="43">
        <f t="shared" si="287"/>
        <v>330.69</v>
      </c>
      <c r="V495" s="43">
        <f t="shared" si="287"/>
        <v>330.69</v>
      </c>
      <c r="W495" s="43">
        <f t="shared" si="287"/>
        <v>330.69</v>
      </c>
      <c r="X495" s="43">
        <f t="shared" si="287"/>
        <v>330.69</v>
      </c>
      <c r="Y495" s="43">
        <f t="shared" si="287"/>
        <v>330.69</v>
      </c>
      <c r="Z495" s="43">
        <f t="shared" si="287"/>
        <v>330.69</v>
      </c>
      <c r="AA495" s="43">
        <f t="shared" si="287"/>
        <v>330.69</v>
      </c>
    </row>
    <row r="496" spans="1:27" collapsed="1" x14ac:dyDescent="0.2">
      <c r="A496" s="91" t="s">
        <v>714</v>
      </c>
      <c r="B496" s="27" t="str">
        <f>"13"&amp;"."&amp;$B$599&amp;"."&amp;$B$600</f>
        <v>13.02.2023</v>
      </c>
      <c r="C496" s="83" t="s">
        <v>74</v>
      </c>
      <c r="D496" s="84">
        <f>ROUND(((D497+D498+D500+D499)/1000),5)</f>
        <v>5.1256700000000004</v>
      </c>
      <c r="E496" s="84">
        <f>ROUND(((E497+E498+E500+E499)/1000),5)</f>
        <v>5.1021099999999997</v>
      </c>
      <c r="F496" s="84">
        <f>ROUND(((F497+F498+F500+F499)/1000),5)</f>
        <v>5.0586599999999997</v>
      </c>
      <c r="G496" s="84">
        <f t="shared" ref="G496:AA496" si="288">ROUND(((G497+G498+G500+G499)/1000),5)</f>
        <v>5.0227199999999996</v>
      </c>
      <c r="H496" s="84">
        <f t="shared" si="288"/>
        <v>5.0947500000000003</v>
      </c>
      <c r="I496" s="84">
        <f t="shared" si="288"/>
        <v>5.1854500000000003</v>
      </c>
      <c r="J496" s="84">
        <f t="shared" si="288"/>
        <v>5.4840999999999998</v>
      </c>
      <c r="K496" s="84">
        <f t="shared" si="288"/>
        <v>5.6381500000000004</v>
      </c>
      <c r="L496" s="84">
        <f t="shared" si="288"/>
        <v>5.77637</v>
      </c>
      <c r="M496" s="84">
        <f t="shared" si="288"/>
        <v>5.8116700000000003</v>
      </c>
      <c r="N496" s="84">
        <f t="shared" si="288"/>
        <v>5.84497</v>
      </c>
      <c r="O496" s="84">
        <f t="shared" si="288"/>
        <v>5.8321100000000001</v>
      </c>
      <c r="P496" s="84">
        <f t="shared" si="288"/>
        <v>5.8107100000000003</v>
      </c>
      <c r="Q496" s="84">
        <f t="shared" si="288"/>
        <v>5.8166700000000002</v>
      </c>
      <c r="R496" s="84">
        <f t="shared" si="288"/>
        <v>5.8079999999999998</v>
      </c>
      <c r="S496" s="84">
        <f t="shared" si="288"/>
        <v>5.7340299999999997</v>
      </c>
      <c r="T496" s="84">
        <f t="shared" si="288"/>
        <v>5.7189100000000002</v>
      </c>
      <c r="U496" s="84">
        <f t="shared" si="288"/>
        <v>5.7235199999999997</v>
      </c>
      <c r="V496" s="84">
        <f t="shared" si="288"/>
        <v>5.7650699999999997</v>
      </c>
      <c r="W496" s="84">
        <f t="shared" si="288"/>
        <v>5.72119</v>
      </c>
      <c r="X496" s="84">
        <f t="shared" si="288"/>
        <v>5.7409699999999999</v>
      </c>
      <c r="Y496" s="84">
        <f t="shared" si="288"/>
        <v>5.6168800000000001</v>
      </c>
      <c r="Z496" s="84">
        <f t="shared" si="288"/>
        <v>5.4893299999999998</v>
      </c>
      <c r="AA496" s="84">
        <f t="shared" si="288"/>
        <v>5.2654699999999997</v>
      </c>
    </row>
    <row r="497" spans="1:27" ht="12.75" hidden="1" customHeight="1" outlineLevel="1" x14ac:dyDescent="0.2">
      <c r="A497" s="92" t="s">
        <v>715</v>
      </c>
      <c r="B497" s="62" t="s">
        <v>231</v>
      </c>
      <c r="C497" s="42" t="s">
        <v>77</v>
      </c>
      <c r="D497" s="43">
        <v>1230.44</v>
      </c>
      <c r="E497" s="43">
        <v>1206.8800000000001</v>
      </c>
      <c r="F497" s="43">
        <v>1163.43</v>
      </c>
      <c r="G497" s="43">
        <v>1127.49</v>
      </c>
      <c r="H497" s="43">
        <v>1199.52</v>
      </c>
      <c r="I497" s="43">
        <v>1290.22</v>
      </c>
      <c r="J497" s="43">
        <v>1588.87</v>
      </c>
      <c r="K497" s="43">
        <v>1742.92</v>
      </c>
      <c r="L497" s="43">
        <v>1881.14</v>
      </c>
      <c r="M497" s="43">
        <v>1916.44</v>
      </c>
      <c r="N497" s="43">
        <v>1949.74</v>
      </c>
      <c r="O497" s="43">
        <v>1936.88</v>
      </c>
      <c r="P497" s="43">
        <v>1915.48</v>
      </c>
      <c r="Q497" s="43">
        <v>1921.44</v>
      </c>
      <c r="R497" s="43">
        <v>1912.77</v>
      </c>
      <c r="S497" s="43">
        <v>1838.8</v>
      </c>
      <c r="T497" s="43">
        <v>1823.68</v>
      </c>
      <c r="U497" s="43">
        <v>1828.29</v>
      </c>
      <c r="V497" s="43">
        <v>1869.84</v>
      </c>
      <c r="W497" s="43">
        <v>1825.96</v>
      </c>
      <c r="X497" s="43">
        <v>1845.74</v>
      </c>
      <c r="Y497" s="43">
        <v>1721.65</v>
      </c>
      <c r="Z497" s="43">
        <v>1594.1</v>
      </c>
      <c r="AA497" s="43">
        <v>1370.24</v>
      </c>
    </row>
    <row r="498" spans="1:27" ht="12.75" hidden="1" customHeight="1" outlineLevel="1" x14ac:dyDescent="0.2">
      <c r="A498" s="92" t="s">
        <v>716</v>
      </c>
      <c r="B498" s="62" t="s">
        <v>88</v>
      </c>
      <c r="C498" s="42" t="s">
        <v>77</v>
      </c>
      <c r="D498" s="43">
        <f>$D$438</f>
        <v>3559.77</v>
      </c>
      <c r="E498" s="43">
        <f t="shared" ref="E498:AA498" si="289">$D$438</f>
        <v>3559.77</v>
      </c>
      <c r="F498" s="43">
        <f t="shared" si="289"/>
        <v>3559.77</v>
      </c>
      <c r="G498" s="43">
        <f t="shared" si="289"/>
        <v>3559.77</v>
      </c>
      <c r="H498" s="43">
        <f t="shared" si="289"/>
        <v>3559.77</v>
      </c>
      <c r="I498" s="43">
        <f t="shared" si="289"/>
        <v>3559.77</v>
      </c>
      <c r="J498" s="43">
        <f t="shared" si="289"/>
        <v>3559.77</v>
      </c>
      <c r="K498" s="43">
        <f t="shared" si="289"/>
        <v>3559.77</v>
      </c>
      <c r="L498" s="43">
        <f t="shared" si="289"/>
        <v>3559.77</v>
      </c>
      <c r="M498" s="43">
        <f t="shared" si="289"/>
        <v>3559.77</v>
      </c>
      <c r="N498" s="43">
        <f t="shared" si="289"/>
        <v>3559.77</v>
      </c>
      <c r="O498" s="43">
        <f t="shared" si="289"/>
        <v>3559.77</v>
      </c>
      <c r="P498" s="43">
        <f t="shared" si="289"/>
        <v>3559.77</v>
      </c>
      <c r="Q498" s="43">
        <f t="shared" si="289"/>
        <v>3559.77</v>
      </c>
      <c r="R498" s="43">
        <f t="shared" si="289"/>
        <v>3559.77</v>
      </c>
      <c r="S498" s="43">
        <f t="shared" si="289"/>
        <v>3559.77</v>
      </c>
      <c r="T498" s="43">
        <f t="shared" si="289"/>
        <v>3559.77</v>
      </c>
      <c r="U498" s="43">
        <f t="shared" si="289"/>
        <v>3559.77</v>
      </c>
      <c r="V498" s="43">
        <f t="shared" si="289"/>
        <v>3559.77</v>
      </c>
      <c r="W498" s="43">
        <f t="shared" si="289"/>
        <v>3559.77</v>
      </c>
      <c r="X498" s="43">
        <f t="shared" si="289"/>
        <v>3559.77</v>
      </c>
      <c r="Y498" s="43">
        <f t="shared" si="289"/>
        <v>3559.77</v>
      </c>
      <c r="Z498" s="43">
        <f t="shared" si="289"/>
        <v>3559.77</v>
      </c>
      <c r="AA498" s="43">
        <f t="shared" si="289"/>
        <v>3559.77</v>
      </c>
    </row>
    <row r="499" spans="1:27" ht="12.75" hidden="1" customHeight="1" outlineLevel="1" x14ac:dyDescent="0.2">
      <c r="A499" s="92" t="s">
        <v>717</v>
      </c>
      <c r="B499" s="62" t="s">
        <v>81</v>
      </c>
      <c r="C499" s="42" t="s">
        <v>77</v>
      </c>
      <c r="D499" s="43">
        <v>4.7699999999999996</v>
      </c>
      <c r="E499" s="43">
        <v>4.7699999999999996</v>
      </c>
      <c r="F499" s="43">
        <v>4.7699999999999996</v>
      </c>
      <c r="G499" s="43">
        <v>4.7699999999999996</v>
      </c>
      <c r="H499" s="43">
        <v>4.7699999999999996</v>
      </c>
      <c r="I499" s="43">
        <v>4.7699999999999996</v>
      </c>
      <c r="J499" s="43">
        <v>4.7699999999999996</v>
      </c>
      <c r="K499" s="43">
        <v>4.7699999999999996</v>
      </c>
      <c r="L499" s="43">
        <v>4.7699999999999996</v>
      </c>
      <c r="M499" s="43">
        <v>4.7699999999999996</v>
      </c>
      <c r="N499" s="43">
        <v>4.7699999999999996</v>
      </c>
      <c r="O499" s="43">
        <v>4.7699999999999996</v>
      </c>
      <c r="P499" s="43">
        <v>4.7699999999999996</v>
      </c>
      <c r="Q499" s="43">
        <v>4.7699999999999996</v>
      </c>
      <c r="R499" s="43">
        <v>4.7699999999999996</v>
      </c>
      <c r="S499" s="43">
        <v>4.7699999999999996</v>
      </c>
      <c r="T499" s="43">
        <v>4.7699999999999996</v>
      </c>
      <c r="U499" s="43">
        <v>4.7699999999999996</v>
      </c>
      <c r="V499" s="43">
        <v>4.7699999999999996</v>
      </c>
      <c r="W499" s="43">
        <v>4.7699999999999996</v>
      </c>
      <c r="X499" s="43">
        <v>4.7699999999999996</v>
      </c>
      <c r="Y499" s="43">
        <v>4.7699999999999996</v>
      </c>
      <c r="Z499" s="43">
        <v>4.7699999999999996</v>
      </c>
      <c r="AA499" s="43">
        <v>4.7699999999999996</v>
      </c>
    </row>
    <row r="500" spans="1:27" ht="12.75" hidden="1" customHeight="1" outlineLevel="1" x14ac:dyDescent="0.2">
      <c r="A500" s="92" t="s">
        <v>718</v>
      </c>
      <c r="B500" s="62" t="s">
        <v>79</v>
      </c>
      <c r="C500" s="42" t="s">
        <v>77</v>
      </c>
      <c r="D500" s="43">
        <f>$D$11</f>
        <v>330.69</v>
      </c>
      <c r="E500" s="43">
        <f t="shared" ref="E500:AA500" si="290">$D$11</f>
        <v>330.69</v>
      </c>
      <c r="F500" s="43">
        <f t="shared" si="290"/>
        <v>330.69</v>
      </c>
      <c r="G500" s="43">
        <f t="shared" si="290"/>
        <v>330.69</v>
      </c>
      <c r="H500" s="43">
        <f t="shared" si="290"/>
        <v>330.69</v>
      </c>
      <c r="I500" s="43">
        <f t="shared" si="290"/>
        <v>330.69</v>
      </c>
      <c r="J500" s="43">
        <f t="shared" si="290"/>
        <v>330.69</v>
      </c>
      <c r="K500" s="43">
        <f t="shared" si="290"/>
        <v>330.69</v>
      </c>
      <c r="L500" s="43">
        <f t="shared" si="290"/>
        <v>330.69</v>
      </c>
      <c r="M500" s="43">
        <f t="shared" si="290"/>
        <v>330.69</v>
      </c>
      <c r="N500" s="43">
        <f t="shared" si="290"/>
        <v>330.69</v>
      </c>
      <c r="O500" s="43">
        <f t="shared" si="290"/>
        <v>330.69</v>
      </c>
      <c r="P500" s="43">
        <f t="shared" si="290"/>
        <v>330.69</v>
      </c>
      <c r="Q500" s="43">
        <f t="shared" si="290"/>
        <v>330.69</v>
      </c>
      <c r="R500" s="43">
        <f t="shared" si="290"/>
        <v>330.69</v>
      </c>
      <c r="S500" s="43">
        <f t="shared" si="290"/>
        <v>330.69</v>
      </c>
      <c r="T500" s="43">
        <f t="shared" si="290"/>
        <v>330.69</v>
      </c>
      <c r="U500" s="43">
        <f t="shared" si="290"/>
        <v>330.69</v>
      </c>
      <c r="V500" s="43">
        <f t="shared" si="290"/>
        <v>330.69</v>
      </c>
      <c r="W500" s="43">
        <f t="shared" si="290"/>
        <v>330.69</v>
      </c>
      <c r="X500" s="43">
        <f t="shared" si="290"/>
        <v>330.69</v>
      </c>
      <c r="Y500" s="43">
        <f t="shared" si="290"/>
        <v>330.69</v>
      </c>
      <c r="Z500" s="43">
        <f t="shared" si="290"/>
        <v>330.69</v>
      </c>
      <c r="AA500" s="43">
        <f t="shared" si="290"/>
        <v>330.69</v>
      </c>
    </row>
    <row r="501" spans="1:27" collapsed="1" x14ac:dyDescent="0.2">
      <c r="A501" s="91" t="s">
        <v>719</v>
      </c>
      <c r="B501" s="27" t="str">
        <f>"14"&amp;"."&amp;$B$599&amp;"."&amp;$B$600</f>
        <v>14.02.2023</v>
      </c>
      <c r="C501" s="83" t="s">
        <v>74</v>
      </c>
      <c r="D501" s="84">
        <f>ROUND(((D502+D503+D505+D504)/1000),5)</f>
        <v>5.1168500000000003</v>
      </c>
      <c r="E501" s="84">
        <f>ROUND(((E502+E503+E505+E504)/1000),5)</f>
        <v>5.0625099999999996</v>
      </c>
      <c r="F501" s="84">
        <f>ROUND(((F502+F503+F505+F504)/1000),5)</f>
        <v>5.0209900000000003</v>
      </c>
      <c r="G501" s="84">
        <f t="shared" ref="G501:AA501" si="291">ROUND(((G502+G503+G505+G504)/1000),5)</f>
        <v>5.0189700000000004</v>
      </c>
      <c r="H501" s="84">
        <f t="shared" si="291"/>
        <v>5.0648499999999999</v>
      </c>
      <c r="I501" s="84">
        <f t="shared" si="291"/>
        <v>5.1590600000000002</v>
      </c>
      <c r="J501" s="84">
        <f t="shared" si="291"/>
        <v>5.45512</v>
      </c>
      <c r="K501" s="84">
        <f t="shared" si="291"/>
        <v>5.5691800000000002</v>
      </c>
      <c r="L501" s="84">
        <f t="shared" si="291"/>
        <v>5.6510199999999999</v>
      </c>
      <c r="M501" s="84">
        <f t="shared" si="291"/>
        <v>5.8097300000000001</v>
      </c>
      <c r="N501" s="84">
        <f t="shared" si="291"/>
        <v>5.8214199999999998</v>
      </c>
      <c r="O501" s="84">
        <f t="shared" si="291"/>
        <v>5.8201599999999996</v>
      </c>
      <c r="P501" s="84">
        <f t="shared" si="291"/>
        <v>5.7979599999999998</v>
      </c>
      <c r="Q501" s="84">
        <f t="shared" si="291"/>
        <v>5.80457</v>
      </c>
      <c r="R501" s="84">
        <f t="shared" si="291"/>
        <v>5.7995599999999996</v>
      </c>
      <c r="S501" s="84">
        <f t="shared" si="291"/>
        <v>5.7908099999999996</v>
      </c>
      <c r="T501" s="84">
        <f t="shared" si="291"/>
        <v>5.7931100000000004</v>
      </c>
      <c r="U501" s="84">
        <f t="shared" si="291"/>
        <v>5.8082900000000004</v>
      </c>
      <c r="V501" s="84">
        <f t="shared" si="291"/>
        <v>5.8148499999999999</v>
      </c>
      <c r="W501" s="84">
        <f t="shared" si="291"/>
        <v>5.8068400000000002</v>
      </c>
      <c r="X501" s="84">
        <f t="shared" si="291"/>
        <v>5.7678000000000003</v>
      </c>
      <c r="Y501" s="84">
        <f t="shared" si="291"/>
        <v>5.5878800000000002</v>
      </c>
      <c r="Z501" s="84">
        <f t="shared" si="291"/>
        <v>5.4908200000000003</v>
      </c>
      <c r="AA501" s="84">
        <f t="shared" si="291"/>
        <v>5.3182999999999998</v>
      </c>
    </row>
    <row r="502" spans="1:27" ht="12.75" hidden="1" customHeight="1" outlineLevel="1" x14ac:dyDescent="0.2">
      <c r="A502" s="92" t="s">
        <v>720</v>
      </c>
      <c r="B502" s="62" t="s">
        <v>231</v>
      </c>
      <c r="C502" s="42" t="s">
        <v>77</v>
      </c>
      <c r="D502" s="43">
        <v>1221.6199999999999</v>
      </c>
      <c r="E502" s="43">
        <v>1167.28</v>
      </c>
      <c r="F502" s="43">
        <v>1125.76</v>
      </c>
      <c r="G502" s="43">
        <v>1123.74</v>
      </c>
      <c r="H502" s="43">
        <v>1169.6199999999999</v>
      </c>
      <c r="I502" s="43">
        <v>1263.83</v>
      </c>
      <c r="J502" s="43">
        <v>1559.89</v>
      </c>
      <c r="K502" s="43">
        <v>1673.95</v>
      </c>
      <c r="L502" s="43">
        <v>1755.79</v>
      </c>
      <c r="M502" s="43">
        <v>1914.5</v>
      </c>
      <c r="N502" s="43">
        <v>1926.19</v>
      </c>
      <c r="O502" s="43">
        <v>1924.93</v>
      </c>
      <c r="P502" s="43">
        <v>1902.73</v>
      </c>
      <c r="Q502" s="43">
        <v>1909.34</v>
      </c>
      <c r="R502" s="43">
        <v>1904.33</v>
      </c>
      <c r="S502" s="43">
        <v>1895.58</v>
      </c>
      <c r="T502" s="43">
        <v>1897.88</v>
      </c>
      <c r="U502" s="43">
        <v>1913.06</v>
      </c>
      <c r="V502" s="43">
        <v>1919.62</v>
      </c>
      <c r="W502" s="43">
        <v>1911.61</v>
      </c>
      <c r="X502" s="43">
        <v>1872.57</v>
      </c>
      <c r="Y502" s="43">
        <v>1692.65</v>
      </c>
      <c r="Z502" s="43">
        <v>1595.59</v>
      </c>
      <c r="AA502" s="43">
        <v>1423.07</v>
      </c>
    </row>
    <row r="503" spans="1:27" ht="12.75" hidden="1" customHeight="1" outlineLevel="1" x14ac:dyDescent="0.2">
      <c r="A503" s="92" t="s">
        <v>721</v>
      </c>
      <c r="B503" s="62" t="s">
        <v>88</v>
      </c>
      <c r="C503" s="42" t="s">
        <v>77</v>
      </c>
      <c r="D503" s="43">
        <f>$D$438</f>
        <v>3559.77</v>
      </c>
      <c r="E503" s="43">
        <f t="shared" ref="E503:AA503" si="292">$D$438</f>
        <v>3559.77</v>
      </c>
      <c r="F503" s="43">
        <f t="shared" si="292"/>
        <v>3559.77</v>
      </c>
      <c r="G503" s="43">
        <f t="shared" si="292"/>
        <v>3559.77</v>
      </c>
      <c r="H503" s="43">
        <f t="shared" si="292"/>
        <v>3559.77</v>
      </c>
      <c r="I503" s="43">
        <f t="shared" si="292"/>
        <v>3559.77</v>
      </c>
      <c r="J503" s="43">
        <f t="shared" si="292"/>
        <v>3559.77</v>
      </c>
      <c r="K503" s="43">
        <f t="shared" si="292"/>
        <v>3559.77</v>
      </c>
      <c r="L503" s="43">
        <f t="shared" si="292"/>
        <v>3559.77</v>
      </c>
      <c r="M503" s="43">
        <f t="shared" si="292"/>
        <v>3559.77</v>
      </c>
      <c r="N503" s="43">
        <f t="shared" si="292"/>
        <v>3559.77</v>
      </c>
      <c r="O503" s="43">
        <f t="shared" si="292"/>
        <v>3559.77</v>
      </c>
      <c r="P503" s="43">
        <f t="shared" si="292"/>
        <v>3559.77</v>
      </c>
      <c r="Q503" s="43">
        <f t="shared" si="292"/>
        <v>3559.77</v>
      </c>
      <c r="R503" s="43">
        <f t="shared" si="292"/>
        <v>3559.77</v>
      </c>
      <c r="S503" s="43">
        <f t="shared" si="292"/>
        <v>3559.77</v>
      </c>
      <c r="T503" s="43">
        <f t="shared" si="292"/>
        <v>3559.77</v>
      </c>
      <c r="U503" s="43">
        <f t="shared" si="292"/>
        <v>3559.77</v>
      </c>
      <c r="V503" s="43">
        <f t="shared" si="292"/>
        <v>3559.77</v>
      </c>
      <c r="W503" s="43">
        <f t="shared" si="292"/>
        <v>3559.77</v>
      </c>
      <c r="X503" s="43">
        <f t="shared" si="292"/>
        <v>3559.77</v>
      </c>
      <c r="Y503" s="43">
        <f t="shared" si="292"/>
        <v>3559.77</v>
      </c>
      <c r="Z503" s="43">
        <f t="shared" si="292"/>
        <v>3559.77</v>
      </c>
      <c r="AA503" s="43">
        <f t="shared" si="292"/>
        <v>3559.77</v>
      </c>
    </row>
    <row r="504" spans="1:27" ht="12.75" hidden="1" customHeight="1" outlineLevel="1" x14ac:dyDescent="0.2">
      <c r="A504" s="92" t="s">
        <v>722</v>
      </c>
      <c r="B504" s="62" t="s">
        <v>81</v>
      </c>
      <c r="C504" s="42" t="s">
        <v>77</v>
      </c>
      <c r="D504" s="43">
        <v>4.7699999999999996</v>
      </c>
      <c r="E504" s="43">
        <v>4.7699999999999996</v>
      </c>
      <c r="F504" s="43">
        <v>4.7699999999999996</v>
      </c>
      <c r="G504" s="43">
        <v>4.7699999999999996</v>
      </c>
      <c r="H504" s="43">
        <v>4.7699999999999996</v>
      </c>
      <c r="I504" s="43">
        <v>4.7699999999999996</v>
      </c>
      <c r="J504" s="43">
        <v>4.7699999999999996</v>
      </c>
      <c r="K504" s="43">
        <v>4.7699999999999996</v>
      </c>
      <c r="L504" s="43">
        <v>4.7699999999999996</v>
      </c>
      <c r="M504" s="43">
        <v>4.7699999999999996</v>
      </c>
      <c r="N504" s="43">
        <v>4.7699999999999996</v>
      </c>
      <c r="O504" s="43">
        <v>4.7699999999999996</v>
      </c>
      <c r="P504" s="43">
        <v>4.7699999999999996</v>
      </c>
      <c r="Q504" s="43">
        <v>4.7699999999999996</v>
      </c>
      <c r="R504" s="43">
        <v>4.7699999999999996</v>
      </c>
      <c r="S504" s="43">
        <v>4.7699999999999996</v>
      </c>
      <c r="T504" s="43">
        <v>4.7699999999999996</v>
      </c>
      <c r="U504" s="43">
        <v>4.7699999999999996</v>
      </c>
      <c r="V504" s="43">
        <v>4.7699999999999996</v>
      </c>
      <c r="W504" s="43">
        <v>4.7699999999999996</v>
      </c>
      <c r="X504" s="43">
        <v>4.7699999999999996</v>
      </c>
      <c r="Y504" s="43">
        <v>4.7699999999999996</v>
      </c>
      <c r="Z504" s="43">
        <v>4.7699999999999996</v>
      </c>
      <c r="AA504" s="43">
        <v>4.7699999999999996</v>
      </c>
    </row>
    <row r="505" spans="1:27" ht="12.75" hidden="1" customHeight="1" outlineLevel="1" x14ac:dyDescent="0.2">
      <c r="A505" s="92" t="s">
        <v>723</v>
      </c>
      <c r="B505" s="62" t="s">
        <v>79</v>
      </c>
      <c r="C505" s="42" t="s">
        <v>77</v>
      </c>
      <c r="D505" s="43">
        <f>$D$11</f>
        <v>330.69</v>
      </c>
      <c r="E505" s="43">
        <f t="shared" ref="E505:AA505" si="293">$D$11</f>
        <v>330.69</v>
      </c>
      <c r="F505" s="43">
        <f t="shared" si="293"/>
        <v>330.69</v>
      </c>
      <c r="G505" s="43">
        <f t="shared" si="293"/>
        <v>330.69</v>
      </c>
      <c r="H505" s="43">
        <f t="shared" si="293"/>
        <v>330.69</v>
      </c>
      <c r="I505" s="43">
        <f t="shared" si="293"/>
        <v>330.69</v>
      </c>
      <c r="J505" s="43">
        <f t="shared" si="293"/>
        <v>330.69</v>
      </c>
      <c r="K505" s="43">
        <f t="shared" si="293"/>
        <v>330.69</v>
      </c>
      <c r="L505" s="43">
        <f t="shared" si="293"/>
        <v>330.69</v>
      </c>
      <c r="M505" s="43">
        <f t="shared" si="293"/>
        <v>330.69</v>
      </c>
      <c r="N505" s="43">
        <f t="shared" si="293"/>
        <v>330.69</v>
      </c>
      <c r="O505" s="43">
        <f t="shared" si="293"/>
        <v>330.69</v>
      </c>
      <c r="P505" s="43">
        <f t="shared" si="293"/>
        <v>330.69</v>
      </c>
      <c r="Q505" s="43">
        <f t="shared" si="293"/>
        <v>330.69</v>
      </c>
      <c r="R505" s="43">
        <f t="shared" si="293"/>
        <v>330.69</v>
      </c>
      <c r="S505" s="43">
        <f t="shared" si="293"/>
        <v>330.69</v>
      </c>
      <c r="T505" s="43">
        <f t="shared" si="293"/>
        <v>330.69</v>
      </c>
      <c r="U505" s="43">
        <f t="shared" si="293"/>
        <v>330.69</v>
      </c>
      <c r="V505" s="43">
        <f t="shared" si="293"/>
        <v>330.69</v>
      </c>
      <c r="W505" s="43">
        <f t="shared" si="293"/>
        <v>330.69</v>
      </c>
      <c r="X505" s="43">
        <f t="shared" si="293"/>
        <v>330.69</v>
      </c>
      <c r="Y505" s="43">
        <f t="shared" si="293"/>
        <v>330.69</v>
      </c>
      <c r="Z505" s="43">
        <f t="shared" si="293"/>
        <v>330.69</v>
      </c>
      <c r="AA505" s="43">
        <f t="shared" si="293"/>
        <v>330.69</v>
      </c>
    </row>
    <row r="506" spans="1:27" collapsed="1" x14ac:dyDescent="0.2">
      <c r="A506" s="91" t="s">
        <v>724</v>
      </c>
      <c r="B506" s="27" t="str">
        <f>"15"&amp;"."&amp;$B$599&amp;"."&amp;$B$600</f>
        <v>15.02.2023</v>
      </c>
      <c r="C506" s="83" t="s">
        <v>74</v>
      </c>
      <c r="D506" s="84">
        <f>ROUND(((D507+D508+D510+D509)/1000),5)</f>
        <v>5.1246</v>
      </c>
      <c r="E506" s="84">
        <f>ROUND(((E507+E508+E510+E509)/1000),5)</f>
        <v>5.0469499999999998</v>
      </c>
      <c r="F506" s="84">
        <f>ROUND(((F507+F508+F510+F509)/1000),5)</f>
        <v>5.0199999999999996</v>
      </c>
      <c r="G506" s="84">
        <f t="shared" ref="G506:AA506" si="294">ROUND(((G507+G508+G510+G509)/1000),5)</f>
        <v>5.0208399999999997</v>
      </c>
      <c r="H506" s="84">
        <f t="shared" si="294"/>
        <v>5.0655400000000004</v>
      </c>
      <c r="I506" s="84">
        <f t="shared" si="294"/>
        <v>5.16465</v>
      </c>
      <c r="J506" s="84">
        <f t="shared" si="294"/>
        <v>5.4264200000000002</v>
      </c>
      <c r="K506" s="84">
        <f t="shared" si="294"/>
        <v>5.5743200000000002</v>
      </c>
      <c r="L506" s="84">
        <f t="shared" si="294"/>
        <v>5.6298599999999999</v>
      </c>
      <c r="M506" s="84">
        <f t="shared" si="294"/>
        <v>5.6604400000000004</v>
      </c>
      <c r="N506" s="84">
        <f t="shared" si="294"/>
        <v>5.6925499999999998</v>
      </c>
      <c r="O506" s="84">
        <f t="shared" si="294"/>
        <v>5.7976599999999996</v>
      </c>
      <c r="P506" s="84">
        <f t="shared" si="294"/>
        <v>5.7135499999999997</v>
      </c>
      <c r="Q506" s="84">
        <f t="shared" si="294"/>
        <v>5.7448100000000002</v>
      </c>
      <c r="R506" s="84">
        <f t="shared" si="294"/>
        <v>5.7181800000000003</v>
      </c>
      <c r="S506" s="84">
        <f t="shared" si="294"/>
        <v>5.6662600000000003</v>
      </c>
      <c r="T506" s="84">
        <f t="shared" si="294"/>
        <v>5.6307299999999998</v>
      </c>
      <c r="U506" s="84">
        <f t="shared" si="294"/>
        <v>5.6502499999999998</v>
      </c>
      <c r="V506" s="84">
        <f t="shared" si="294"/>
        <v>5.7203400000000002</v>
      </c>
      <c r="W506" s="84">
        <f t="shared" si="294"/>
        <v>5.7215299999999996</v>
      </c>
      <c r="X506" s="84">
        <f t="shared" si="294"/>
        <v>5.69238</v>
      </c>
      <c r="Y506" s="84">
        <f t="shared" si="294"/>
        <v>5.6216299999999997</v>
      </c>
      <c r="Z506" s="84">
        <f t="shared" si="294"/>
        <v>5.4800800000000001</v>
      </c>
      <c r="AA506" s="84">
        <f t="shared" si="294"/>
        <v>5.2622999999999998</v>
      </c>
    </row>
    <row r="507" spans="1:27" ht="12.75" hidden="1" customHeight="1" outlineLevel="1" x14ac:dyDescent="0.2">
      <c r="A507" s="92" t="s">
        <v>725</v>
      </c>
      <c r="B507" s="62" t="s">
        <v>231</v>
      </c>
      <c r="C507" s="42" t="s">
        <v>77</v>
      </c>
      <c r="D507" s="43">
        <v>1229.3699999999999</v>
      </c>
      <c r="E507" s="43">
        <v>1151.72</v>
      </c>
      <c r="F507" s="43">
        <v>1124.77</v>
      </c>
      <c r="G507" s="43">
        <v>1125.6099999999999</v>
      </c>
      <c r="H507" s="43">
        <v>1170.31</v>
      </c>
      <c r="I507" s="43">
        <v>1269.42</v>
      </c>
      <c r="J507" s="43">
        <v>1531.19</v>
      </c>
      <c r="K507" s="43">
        <v>1679.09</v>
      </c>
      <c r="L507" s="43">
        <v>1734.63</v>
      </c>
      <c r="M507" s="43">
        <v>1765.21</v>
      </c>
      <c r="N507" s="43">
        <v>1797.32</v>
      </c>
      <c r="O507" s="43">
        <v>1902.43</v>
      </c>
      <c r="P507" s="43">
        <v>1818.32</v>
      </c>
      <c r="Q507" s="43">
        <v>1849.58</v>
      </c>
      <c r="R507" s="43">
        <v>1822.95</v>
      </c>
      <c r="S507" s="43">
        <v>1771.03</v>
      </c>
      <c r="T507" s="43">
        <v>1735.5</v>
      </c>
      <c r="U507" s="43">
        <v>1755.02</v>
      </c>
      <c r="V507" s="43">
        <v>1825.11</v>
      </c>
      <c r="W507" s="43">
        <v>1826.3</v>
      </c>
      <c r="X507" s="43">
        <v>1797.15</v>
      </c>
      <c r="Y507" s="43">
        <v>1726.4</v>
      </c>
      <c r="Z507" s="43">
        <v>1584.85</v>
      </c>
      <c r="AA507" s="43">
        <v>1367.07</v>
      </c>
    </row>
    <row r="508" spans="1:27" ht="12.75" hidden="1" customHeight="1" outlineLevel="1" x14ac:dyDescent="0.2">
      <c r="A508" s="92" t="s">
        <v>726</v>
      </c>
      <c r="B508" s="62" t="s">
        <v>88</v>
      </c>
      <c r="C508" s="42" t="s">
        <v>77</v>
      </c>
      <c r="D508" s="43">
        <f>$D$438</f>
        <v>3559.77</v>
      </c>
      <c r="E508" s="43">
        <f t="shared" ref="E508:AA508" si="295">$D$438</f>
        <v>3559.77</v>
      </c>
      <c r="F508" s="43">
        <f t="shared" si="295"/>
        <v>3559.77</v>
      </c>
      <c r="G508" s="43">
        <f t="shared" si="295"/>
        <v>3559.77</v>
      </c>
      <c r="H508" s="43">
        <f t="shared" si="295"/>
        <v>3559.77</v>
      </c>
      <c r="I508" s="43">
        <f t="shared" si="295"/>
        <v>3559.77</v>
      </c>
      <c r="J508" s="43">
        <f t="shared" si="295"/>
        <v>3559.77</v>
      </c>
      <c r="K508" s="43">
        <f t="shared" si="295"/>
        <v>3559.77</v>
      </c>
      <c r="L508" s="43">
        <f t="shared" si="295"/>
        <v>3559.77</v>
      </c>
      <c r="M508" s="43">
        <f t="shared" si="295"/>
        <v>3559.77</v>
      </c>
      <c r="N508" s="43">
        <f t="shared" si="295"/>
        <v>3559.77</v>
      </c>
      <c r="O508" s="43">
        <f t="shared" si="295"/>
        <v>3559.77</v>
      </c>
      <c r="P508" s="43">
        <f t="shared" si="295"/>
        <v>3559.77</v>
      </c>
      <c r="Q508" s="43">
        <f t="shared" si="295"/>
        <v>3559.77</v>
      </c>
      <c r="R508" s="43">
        <f t="shared" si="295"/>
        <v>3559.77</v>
      </c>
      <c r="S508" s="43">
        <f t="shared" si="295"/>
        <v>3559.77</v>
      </c>
      <c r="T508" s="43">
        <f t="shared" si="295"/>
        <v>3559.77</v>
      </c>
      <c r="U508" s="43">
        <f t="shared" si="295"/>
        <v>3559.77</v>
      </c>
      <c r="V508" s="43">
        <f t="shared" si="295"/>
        <v>3559.77</v>
      </c>
      <c r="W508" s="43">
        <f t="shared" si="295"/>
        <v>3559.77</v>
      </c>
      <c r="X508" s="43">
        <f t="shared" si="295"/>
        <v>3559.77</v>
      </c>
      <c r="Y508" s="43">
        <f t="shared" si="295"/>
        <v>3559.77</v>
      </c>
      <c r="Z508" s="43">
        <f t="shared" si="295"/>
        <v>3559.77</v>
      </c>
      <c r="AA508" s="43">
        <f t="shared" si="295"/>
        <v>3559.77</v>
      </c>
    </row>
    <row r="509" spans="1:27" ht="12.75" hidden="1" customHeight="1" outlineLevel="1" x14ac:dyDescent="0.2">
      <c r="A509" s="92" t="s">
        <v>727</v>
      </c>
      <c r="B509" s="62" t="s">
        <v>81</v>
      </c>
      <c r="C509" s="42" t="s">
        <v>77</v>
      </c>
      <c r="D509" s="43">
        <v>4.7699999999999996</v>
      </c>
      <c r="E509" s="43">
        <v>4.7699999999999996</v>
      </c>
      <c r="F509" s="43">
        <v>4.7699999999999996</v>
      </c>
      <c r="G509" s="43">
        <v>4.7699999999999996</v>
      </c>
      <c r="H509" s="43">
        <v>4.7699999999999996</v>
      </c>
      <c r="I509" s="43">
        <v>4.7699999999999996</v>
      </c>
      <c r="J509" s="43">
        <v>4.7699999999999996</v>
      </c>
      <c r="K509" s="43">
        <v>4.7699999999999996</v>
      </c>
      <c r="L509" s="43">
        <v>4.7699999999999996</v>
      </c>
      <c r="M509" s="43">
        <v>4.7699999999999996</v>
      </c>
      <c r="N509" s="43">
        <v>4.7699999999999996</v>
      </c>
      <c r="O509" s="43">
        <v>4.7699999999999996</v>
      </c>
      <c r="P509" s="43">
        <v>4.7699999999999996</v>
      </c>
      <c r="Q509" s="43">
        <v>4.7699999999999996</v>
      </c>
      <c r="R509" s="43">
        <v>4.7699999999999996</v>
      </c>
      <c r="S509" s="43">
        <v>4.7699999999999996</v>
      </c>
      <c r="T509" s="43">
        <v>4.7699999999999996</v>
      </c>
      <c r="U509" s="43">
        <v>4.7699999999999996</v>
      </c>
      <c r="V509" s="43">
        <v>4.7699999999999996</v>
      </c>
      <c r="W509" s="43">
        <v>4.7699999999999996</v>
      </c>
      <c r="X509" s="43">
        <v>4.7699999999999996</v>
      </c>
      <c r="Y509" s="43">
        <v>4.7699999999999996</v>
      </c>
      <c r="Z509" s="43">
        <v>4.7699999999999996</v>
      </c>
      <c r="AA509" s="43">
        <v>4.7699999999999996</v>
      </c>
    </row>
    <row r="510" spans="1:27" ht="12.75" hidden="1" customHeight="1" outlineLevel="1" x14ac:dyDescent="0.2">
      <c r="A510" s="92" t="s">
        <v>728</v>
      </c>
      <c r="B510" s="62" t="s">
        <v>79</v>
      </c>
      <c r="C510" s="42" t="s">
        <v>77</v>
      </c>
      <c r="D510" s="43">
        <f>$D$11</f>
        <v>330.69</v>
      </c>
      <c r="E510" s="43">
        <f t="shared" ref="E510:AA510" si="296">$D$11</f>
        <v>330.69</v>
      </c>
      <c r="F510" s="43">
        <f t="shared" si="296"/>
        <v>330.69</v>
      </c>
      <c r="G510" s="43">
        <f t="shared" si="296"/>
        <v>330.69</v>
      </c>
      <c r="H510" s="43">
        <f t="shared" si="296"/>
        <v>330.69</v>
      </c>
      <c r="I510" s="43">
        <f t="shared" si="296"/>
        <v>330.69</v>
      </c>
      <c r="J510" s="43">
        <f t="shared" si="296"/>
        <v>330.69</v>
      </c>
      <c r="K510" s="43">
        <f t="shared" si="296"/>
        <v>330.69</v>
      </c>
      <c r="L510" s="43">
        <f t="shared" si="296"/>
        <v>330.69</v>
      </c>
      <c r="M510" s="43">
        <f t="shared" si="296"/>
        <v>330.69</v>
      </c>
      <c r="N510" s="43">
        <f t="shared" si="296"/>
        <v>330.69</v>
      </c>
      <c r="O510" s="43">
        <f t="shared" si="296"/>
        <v>330.69</v>
      </c>
      <c r="P510" s="43">
        <f t="shared" si="296"/>
        <v>330.69</v>
      </c>
      <c r="Q510" s="43">
        <f t="shared" si="296"/>
        <v>330.69</v>
      </c>
      <c r="R510" s="43">
        <f t="shared" si="296"/>
        <v>330.69</v>
      </c>
      <c r="S510" s="43">
        <f t="shared" si="296"/>
        <v>330.69</v>
      </c>
      <c r="T510" s="43">
        <f t="shared" si="296"/>
        <v>330.69</v>
      </c>
      <c r="U510" s="43">
        <f t="shared" si="296"/>
        <v>330.69</v>
      </c>
      <c r="V510" s="43">
        <f t="shared" si="296"/>
        <v>330.69</v>
      </c>
      <c r="W510" s="43">
        <f t="shared" si="296"/>
        <v>330.69</v>
      </c>
      <c r="X510" s="43">
        <f t="shared" si="296"/>
        <v>330.69</v>
      </c>
      <c r="Y510" s="43">
        <f t="shared" si="296"/>
        <v>330.69</v>
      </c>
      <c r="Z510" s="43">
        <f t="shared" si="296"/>
        <v>330.69</v>
      </c>
      <c r="AA510" s="43">
        <f t="shared" si="296"/>
        <v>330.69</v>
      </c>
    </row>
    <row r="511" spans="1:27" collapsed="1" x14ac:dyDescent="0.2">
      <c r="A511" s="91" t="s">
        <v>729</v>
      </c>
      <c r="B511" s="27" t="str">
        <f>"16"&amp;"."&amp;$B$599&amp;"."&amp;$B$600</f>
        <v>16.02.2023</v>
      </c>
      <c r="C511" s="83" t="s">
        <v>74</v>
      </c>
      <c r="D511" s="84">
        <f>ROUND(((D512+D513+D515+D514)/1000),5)</f>
        <v>5.1015300000000003</v>
      </c>
      <c r="E511" s="84">
        <f>ROUND(((E512+E513+E515+E514)/1000),5)</f>
        <v>5.0518200000000002</v>
      </c>
      <c r="F511" s="84">
        <f>ROUND(((F512+F513+F515+F514)/1000),5)</f>
        <v>5.0211600000000001</v>
      </c>
      <c r="G511" s="84">
        <f t="shared" ref="G511:AA511" si="297">ROUND(((G512+G513+G515+G514)/1000),5)</f>
        <v>5.0251700000000001</v>
      </c>
      <c r="H511" s="84">
        <f t="shared" si="297"/>
        <v>5.08066</v>
      </c>
      <c r="I511" s="84">
        <f t="shared" si="297"/>
        <v>5.1921999999999997</v>
      </c>
      <c r="J511" s="84">
        <f t="shared" si="297"/>
        <v>5.4192799999999997</v>
      </c>
      <c r="K511" s="84">
        <f t="shared" si="297"/>
        <v>5.5498799999999999</v>
      </c>
      <c r="L511" s="84">
        <f t="shared" si="297"/>
        <v>5.5929200000000003</v>
      </c>
      <c r="M511" s="84">
        <f t="shared" si="297"/>
        <v>5.6066799999999999</v>
      </c>
      <c r="N511" s="84">
        <f t="shared" si="297"/>
        <v>5.6265299999999998</v>
      </c>
      <c r="O511" s="84">
        <f t="shared" si="297"/>
        <v>5.6619700000000002</v>
      </c>
      <c r="P511" s="84">
        <f t="shared" si="297"/>
        <v>5.6376400000000002</v>
      </c>
      <c r="Q511" s="84">
        <f t="shared" si="297"/>
        <v>5.6350600000000002</v>
      </c>
      <c r="R511" s="84">
        <f t="shared" si="297"/>
        <v>5.6310099999999998</v>
      </c>
      <c r="S511" s="84">
        <f t="shared" si="297"/>
        <v>5.5997700000000004</v>
      </c>
      <c r="T511" s="84">
        <f t="shared" si="297"/>
        <v>5.5781200000000002</v>
      </c>
      <c r="U511" s="84">
        <f t="shared" si="297"/>
        <v>5.5950199999999999</v>
      </c>
      <c r="V511" s="84">
        <f t="shared" si="297"/>
        <v>5.6221399999999999</v>
      </c>
      <c r="W511" s="84">
        <f t="shared" si="297"/>
        <v>5.6447000000000003</v>
      </c>
      <c r="X511" s="84">
        <f t="shared" si="297"/>
        <v>5.6238999999999999</v>
      </c>
      <c r="Y511" s="84">
        <f t="shared" si="297"/>
        <v>5.59694</v>
      </c>
      <c r="Z511" s="84">
        <f t="shared" si="297"/>
        <v>5.4723600000000001</v>
      </c>
      <c r="AA511" s="84">
        <f t="shared" si="297"/>
        <v>5.2084299999999999</v>
      </c>
    </row>
    <row r="512" spans="1:27" ht="12.75" hidden="1" customHeight="1" outlineLevel="1" x14ac:dyDescent="0.2">
      <c r="A512" s="92" t="s">
        <v>730</v>
      </c>
      <c r="B512" s="62" t="s">
        <v>231</v>
      </c>
      <c r="C512" s="42" t="s">
        <v>77</v>
      </c>
      <c r="D512" s="43">
        <v>1206.3</v>
      </c>
      <c r="E512" s="43">
        <v>1156.5899999999999</v>
      </c>
      <c r="F512" s="43">
        <v>1125.93</v>
      </c>
      <c r="G512" s="43">
        <v>1129.94</v>
      </c>
      <c r="H512" s="43">
        <v>1185.43</v>
      </c>
      <c r="I512" s="43">
        <v>1296.97</v>
      </c>
      <c r="J512" s="43">
        <v>1524.05</v>
      </c>
      <c r="K512" s="43">
        <v>1654.65</v>
      </c>
      <c r="L512" s="43">
        <v>1697.69</v>
      </c>
      <c r="M512" s="43">
        <v>1711.45</v>
      </c>
      <c r="N512" s="43">
        <v>1731.3</v>
      </c>
      <c r="O512" s="43">
        <v>1766.74</v>
      </c>
      <c r="P512" s="43">
        <v>1742.41</v>
      </c>
      <c r="Q512" s="43">
        <v>1739.83</v>
      </c>
      <c r="R512" s="43">
        <v>1735.78</v>
      </c>
      <c r="S512" s="43">
        <v>1704.54</v>
      </c>
      <c r="T512" s="43">
        <v>1682.89</v>
      </c>
      <c r="U512" s="43">
        <v>1699.79</v>
      </c>
      <c r="V512" s="43">
        <v>1726.91</v>
      </c>
      <c r="W512" s="43">
        <v>1749.47</v>
      </c>
      <c r="X512" s="43">
        <v>1728.67</v>
      </c>
      <c r="Y512" s="43">
        <v>1701.71</v>
      </c>
      <c r="Z512" s="43">
        <v>1577.13</v>
      </c>
      <c r="AA512" s="43">
        <v>1313.2</v>
      </c>
    </row>
    <row r="513" spans="1:27" ht="12.75" hidden="1" customHeight="1" outlineLevel="1" x14ac:dyDescent="0.2">
      <c r="A513" s="92" t="s">
        <v>731</v>
      </c>
      <c r="B513" s="62" t="s">
        <v>88</v>
      </c>
      <c r="C513" s="42" t="s">
        <v>77</v>
      </c>
      <c r="D513" s="43">
        <f>$D$438</f>
        <v>3559.77</v>
      </c>
      <c r="E513" s="43">
        <f t="shared" ref="E513:AA513" si="298">$D$438</f>
        <v>3559.77</v>
      </c>
      <c r="F513" s="43">
        <f t="shared" si="298"/>
        <v>3559.77</v>
      </c>
      <c r="G513" s="43">
        <f t="shared" si="298"/>
        <v>3559.77</v>
      </c>
      <c r="H513" s="43">
        <f t="shared" si="298"/>
        <v>3559.77</v>
      </c>
      <c r="I513" s="43">
        <f t="shared" si="298"/>
        <v>3559.77</v>
      </c>
      <c r="J513" s="43">
        <f t="shared" si="298"/>
        <v>3559.77</v>
      </c>
      <c r="K513" s="43">
        <f t="shared" si="298"/>
        <v>3559.77</v>
      </c>
      <c r="L513" s="43">
        <f t="shared" si="298"/>
        <v>3559.77</v>
      </c>
      <c r="M513" s="43">
        <f t="shared" si="298"/>
        <v>3559.77</v>
      </c>
      <c r="N513" s="43">
        <f t="shared" si="298"/>
        <v>3559.77</v>
      </c>
      <c r="O513" s="43">
        <f t="shared" si="298"/>
        <v>3559.77</v>
      </c>
      <c r="P513" s="43">
        <f t="shared" si="298"/>
        <v>3559.77</v>
      </c>
      <c r="Q513" s="43">
        <f t="shared" si="298"/>
        <v>3559.77</v>
      </c>
      <c r="R513" s="43">
        <f t="shared" si="298"/>
        <v>3559.77</v>
      </c>
      <c r="S513" s="43">
        <f t="shared" si="298"/>
        <v>3559.77</v>
      </c>
      <c r="T513" s="43">
        <f t="shared" si="298"/>
        <v>3559.77</v>
      </c>
      <c r="U513" s="43">
        <f t="shared" si="298"/>
        <v>3559.77</v>
      </c>
      <c r="V513" s="43">
        <f t="shared" si="298"/>
        <v>3559.77</v>
      </c>
      <c r="W513" s="43">
        <f t="shared" si="298"/>
        <v>3559.77</v>
      </c>
      <c r="X513" s="43">
        <f t="shared" si="298"/>
        <v>3559.77</v>
      </c>
      <c r="Y513" s="43">
        <f t="shared" si="298"/>
        <v>3559.77</v>
      </c>
      <c r="Z513" s="43">
        <f t="shared" si="298"/>
        <v>3559.77</v>
      </c>
      <c r="AA513" s="43">
        <f t="shared" si="298"/>
        <v>3559.77</v>
      </c>
    </row>
    <row r="514" spans="1:27" ht="12.75" hidden="1" customHeight="1" outlineLevel="1" x14ac:dyDescent="0.2">
      <c r="A514" s="92" t="s">
        <v>732</v>
      </c>
      <c r="B514" s="62" t="s">
        <v>81</v>
      </c>
      <c r="C514" s="42" t="s">
        <v>77</v>
      </c>
      <c r="D514" s="43">
        <v>4.7699999999999996</v>
      </c>
      <c r="E514" s="43">
        <v>4.7699999999999996</v>
      </c>
      <c r="F514" s="43">
        <v>4.7699999999999996</v>
      </c>
      <c r="G514" s="43">
        <v>4.7699999999999996</v>
      </c>
      <c r="H514" s="43">
        <v>4.7699999999999996</v>
      </c>
      <c r="I514" s="43">
        <v>4.7699999999999996</v>
      </c>
      <c r="J514" s="43">
        <v>4.7699999999999996</v>
      </c>
      <c r="K514" s="43">
        <v>4.7699999999999996</v>
      </c>
      <c r="L514" s="43">
        <v>4.7699999999999996</v>
      </c>
      <c r="M514" s="43">
        <v>4.7699999999999996</v>
      </c>
      <c r="N514" s="43">
        <v>4.7699999999999996</v>
      </c>
      <c r="O514" s="43">
        <v>4.7699999999999996</v>
      </c>
      <c r="P514" s="43">
        <v>4.7699999999999996</v>
      </c>
      <c r="Q514" s="43">
        <v>4.7699999999999996</v>
      </c>
      <c r="R514" s="43">
        <v>4.7699999999999996</v>
      </c>
      <c r="S514" s="43">
        <v>4.7699999999999996</v>
      </c>
      <c r="T514" s="43">
        <v>4.7699999999999996</v>
      </c>
      <c r="U514" s="43">
        <v>4.7699999999999996</v>
      </c>
      <c r="V514" s="43">
        <v>4.7699999999999996</v>
      </c>
      <c r="W514" s="43">
        <v>4.7699999999999996</v>
      </c>
      <c r="X514" s="43">
        <v>4.7699999999999996</v>
      </c>
      <c r="Y514" s="43">
        <v>4.7699999999999996</v>
      </c>
      <c r="Z514" s="43">
        <v>4.7699999999999996</v>
      </c>
      <c r="AA514" s="43">
        <v>4.7699999999999996</v>
      </c>
    </row>
    <row r="515" spans="1:27" ht="12.75" hidden="1" customHeight="1" outlineLevel="1" x14ac:dyDescent="0.2">
      <c r="A515" s="92" t="s">
        <v>733</v>
      </c>
      <c r="B515" s="62" t="s">
        <v>79</v>
      </c>
      <c r="C515" s="42" t="s">
        <v>77</v>
      </c>
      <c r="D515" s="43">
        <f>$D$11</f>
        <v>330.69</v>
      </c>
      <c r="E515" s="43">
        <f t="shared" ref="E515:AA515" si="299">$D$11</f>
        <v>330.69</v>
      </c>
      <c r="F515" s="43">
        <f t="shared" si="299"/>
        <v>330.69</v>
      </c>
      <c r="G515" s="43">
        <f t="shared" si="299"/>
        <v>330.69</v>
      </c>
      <c r="H515" s="43">
        <f t="shared" si="299"/>
        <v>330.69</v>
      </c>
      <c r="I515" s="43">
        <f t="shared" si="299"/>
        <v>330.69</v>
      </c>
      <c r="J515" s="43">
        <f t="shared" si="299"/>
        <v>330.69</v>
      </c>
      <c r="K515" s="43">
        <f t="shared" si="299"/>
        <v>330.69</v>
      </c>
      <c r="L515" s="43">
        <f t="shared" si="299"/>
        <v>330.69</v>
      </c>
      <c r="M515" s="43">
        <f t="shared" si="299"/>
        <v>330.69</v>
      </c>
      <c r="N515" s="43">
        <f t="shared" si="299"/>
        <v>330.69</v>
      </c>
      <c r="O515" s="43">
        <f t="shared" si="299"/>
        <v>330.69</v>
      </c>
      <c r="P515" s="43">
        <f t="shared" si="299"/>
        <v>330.69</v>
      </c>
      <c r="Q515" s="43">
        <f t="shared" si="299"/>
        <v>330.69</v>
      </c>
      <c r="R515" s="43">
        <f t="shared" si="299"/>
        <v>330.69</v>
      </c>
      <c r="S515" s="43">
        <f t="shared" si="299"/>
        <v>330.69</v>
      </c>
      <c r="T515" s="43">
        <f t="shared" si="299"/>
        <v>330.69</v>
      </c>
      <c r="U515" s="43">
        <f t="shared" si="299"/>
        <v>330.69</v>
      </c>
      <c r="V515" s="43">
        <f t="shared" si="299"/>
        <v>330.69</v>
      </c>
      <c r="W515" s="43">
        <f t="shared" si="299"/>
        <v>330.69</v>
      </c>
      <c r="X515" s="43">
        <f t="shared" si="299"/>
        <v>330.69</v>
      </c>
      <c r="Y515" s="43">
        <f t="shared" si="299"/>
        <v>330.69</v>
      </c>
      <c r="Z515" s="43">
        <f t="shared" si="299"/>
        <v>330.69</v>
      </c>
      <c r="AA515" s="43">
        <f t="shared" si="299"/>
        <v>330.69</v>
      </c>
    </row>
    <row r="516" spans="1:27" collapsed="1" x14ac:dyDescent="0.2">
      <c r="A516" s="91" t="s">
        <v>734</v>
      </c>
      <c r="B516" s="27" t="str">
        <f>"17"&amp;"."&amp;$B$599&amp;"."&amp;$B$600</f>
        <v>17.02.2023</v>
      </c>
      <c r="C516" s="83" t="s">
        <v>74</v>
      </c>
      <c r="D516" s="84">
        <f>ROUND(((D517+D518+D520+D519)/1000),5)</f>
        <v>5.1444200000000002</v>
      </c>
      <c r="E516" s="84">
        <f>ROUND(((E517+E518+E520+E519)/1000),5)</f>
        <v>5.0420100000000003</v>
      </c>
      <c r="F516" s="84">
        <f>ROUND(((F517+F518+F520+F519)/1000),5)</f>
        <v>5.0058499999999997</v>
      </c>
      <c r="G516" s="84">
        <f t="shared" ref="G516:AA516" si="300">ROUND(((G517+G518+G520+G519)/1000),5)</f>
        <v>5.0149499999999998</v>
      </c>
      <c r="H516" s="84">
        <f t="shared" si="300"/>
        <v>5.08521</v>
      </c>
      <c r="I516" s="84">
        <f t="shared" si="300"/>
        <v>5.2502899999999997</v>
      </c>
      <c r="J516" s="84">
        <f t="shared" si="300"/>
        <v>5.5008299999999997</v>
      </c>
      <c r="K516" s="84">
        <f t="shared" si="300"/>
        <v>5.6386399999999997</v>
      </c>
      <c r="L516" s="84">
        <f t="shared" si="300"/>
        <v>5.7167899999999996</v>
      </c>
      <c r="M516" s="84">
        <f t="shared" si="300"/>
        <v>5.7401400000000002</v>
      </c>
      <c r="N516" s="84">
        <f t="shared" si="300"/>
        <v>5.8004499999999997</v>
      </c>
      <c r="O516" s="84">
        <f t="shared" si="300"/>
        <v>5.8147200000000003</v>
      </c>
      <c r="P516" s="84">
        <f t="shared" si="300"/>
        <v>5.7777500000000002</v>
      </c>
      <c r="Q516" s="84">
        <f t="shared" si="300"/>
        <v>5.7836100000000004</v>
      </c>
      <c r="R516" s="84">
        <f t="shared" si="300"/>
        <v>5.7660499999999999</v>
      </c>
      <c r="S516" s="84">
        <f t="shared" si="300"/>
        <v>5.7285199999999996</v>
      </c>
      <c r="T516" s="84">
        <f t="shared" si="300"/>
        <v>5.6989000000000001</v>
      </c>
      <c r="U516" s="84">
        <f t="shared" si="300"/>
        <v>5.7257899999999999</v>
      </c>
      <c r="V516" s="84">
        <f t="shared" si="300"/>
        <v>5.7733600000000003</v>
      </c>
      <c r="W516" s="84">
        <f t="shared" si="300"/>
        <v>5.7705299999999999</v>
      </c>
      <c r="X516" s="84">
        <f t="shared" si="300"/>
        <v>5.7569900000000001</v>
      </c>
      <c r="Y516" s="84">
        <f t="shared" si="300"/>
        <v>5.7277199999999997</v>
      </c>
      <c r="Z516" s="84">
        <f t="shared" si="300"/>
        <v>5.5899700000000001</v>
      </c>
      <c r="AA516" s="84">
        <f t="shared" si="300"/>
        <v>5.4919500000000001</v>
      </c>
    </row>
    <row r="517" spans="1:27" ht="12.75" hidden="1" customHeight="1" outlineLevel="1" x14ac:dyDescent="0.2">
      <c r="A517" s="92" t="s">
        <v>735</v>
      </c>
      <c r="B517" s="62" t="s">
        <v>231</v>
      </c>
      <c r="C517" s="42" t="s">
        <v>77</v>
      </c>
      <c r="D517" s="43">
        <v>1249.19</v>
      </c>
      <c r="E517" s="43">
        <v>1146.78</v>
      </c>
      <c r="F517" s="43">
        <v>1110.6199999999999</v>
      </c>
      <c r="G517" s="43">
        <v>1119.72</v>
      </c>
      <c r="H517" s="43">
        <v>1189.98</v>
      </c>
      <c r="I517" s="43">
        <v>1355.06</v>
      </c>
      <c r="J517" s="43">
        <v>1605.6</v>
      </c>
      <c r="K517" s="43">
        <v>1743.41</v>
      </c>
      <c r="L517" s="43">
        <v>1821.56</v>
      </c>
      <c r="M517" s="43">
        <v>1844.91</v>
      </c>
      <c r="N517" s="43">
        <v>1905.22</v>
      </c>
      <c r="O517" s="43">
        <v>1919.49</v>
      </c>
      <c r="P517" s="43">
        <v>1882.52</v>
      </c>
      <c r="Q517" s="43">
        <v>1888.38</v>
      </c>
      <c r="R517" s="43">
        <v>1870.82</v>
      </c>
      <c r="S517" s="43">
        <v>1833.29</v>
      </c>
      <c r="T517" s="43">
        <v>1803.67</v>
      </c>
      <c r="U517" s="43">
        <v>1830.56</v>
      </c>
      <c r="V517" s="43">
        <v>1878.13</v>
      </c>
      <c r="W517" s="43">
        <v>1875.3</v>
      </c>
      <c r="X517" s="43">
        <v>1861.76</v>
      </c>
      <c r="Y517" s="43">
        <v>1832.49</v>
      </c>
      <c r="Z517" s="43">
        <v>1694.74</v>
      </c>
      <c r="AA517" s="43">
        <v>1596.72</v>
      </c>
    </row>
    <row r="518" spans="1:27" ht="12.75" hidden="1" customHeight="1" outlineLevel="1" x14ac:dyDescent="0.2">
      <c r="A518" s="92" t="s">
        <v>736</v>
      </c>
      <c r="B518" s="62" t="s">
        <v>88</v>
      </c>
      <c r="C518" s="42" t="s">
        <v>77</v>
      </c>
      <c r="D518" s="43">
        <f>$D$438</f>
        <v>3559.77</v>
      </c>
      <c r="E518" s="43">
        <f t="shared" ref="E518:AA518" si="301">$D$438</f>
        <v>3559.77</v>
      </c>
      <c r="F518" s="43">
        <f t="shared" si="301"/>
        <v>3559.77</v>
      </c>
      <c r="G518" s="43">
        <f t="shared" si="301"/>
        <v>3559.77</v>
      </c>
      <c r="H518" s="43">
        <f t="shared" si="301"/>
        <v>3559.77</v>
      </c>
      <c r="I518" s="43">
        <f t="shared" si="301"/>
        <v>3559.77</v>
      </c>
      <c r="J518" s="43">
        <f t="shared" si="301"/>
        <v>3559.77</v>
      </c>
      <c r="K518" s="43">
        <f t="shared" si="301"/>
        <v>3559.77</v>
      </c>
      <c r="L518" s="43">
        <f t="shared" si="301"/>
        <v>3559.77</v>
      </c>
      <c r="M518" s="43">
        <f t="shared" si="301"/>
        <v>3559.77</v>
      </c>
      <c r="N518" s="43">
        <f t="shared" si="301"/>
        <v>3559.77</v>
      </c>
      <c r="O518" s="43">
        <f t="shared" si="301"/>
        <v>3559.77</v>
      </c>
      <c r="P518" s="43">
        <f t="shared" si="301"/>
        <v>3559.77</v>
      </c>
      <c r="Q518" s="43">
        <f t="shared" si="301"/>
        <v>3559.77</v>
      </c>
      <c r="R518" s="43">
        <f t="shared" si="301"/>
        <v>3559.77</v>
      </c>
      <c r="S518" s="43">
        <f t="shared" si="301"/>
        <v>3559.77</v>
      </c>
      <c r="T518" s="43">
        <f t="shared" si="301"/>
        <v>3559.77</v>
      </c>
      <c r="U518" s="43">
        <f t="shared" si="301"/>
        <v>3559.77</v>
      </c>
      <c r="V518" s="43">
        <f t="shared" si="301"/>
        <v>3559.77</v>
      </c>
      <c r="W518" s="43">
        <f t="shared" si="301"/>
        <v>3559.77</v>
      </c>
      <c r="X518" s="43">
        <f t="shared" si="301"/>
        <v>3559.77</v>
      </c>
      <c r="Y518" s="43">
        <f t="shared" si="301"/>
        <v>3559.77</v>
      </c>
      <c r="Z518" s="43">
        <f t="shared" si="301"/>
        <v>3559.77</v>
      </c>
      <c r="AA518" s="43">
        <f t="shared" si="301"/>
        <v>3559.77</v>
      </c>
    </row>
    <row r="519" spans="1:27" ht="12.75" hidden="1" customHeight="1" outlineLevel="1" x14ac:dyDescent="0.2">
      <c r="A519" s="92" t="s">
        <v>737</v>
      </c>
      <c r="B519" s="62" t="s">
        <v>81</v>
      </c>
      <c r="C519" s="42" t="s">
        <v>77</v>
      </c>
      <c r="D519" s="43">
        <v>4.7699999999999996</v>
      </c>
      <c r="E519" s="43">
        <v>4.7699999999999996</v>
      </c>
      <c r="F519" s="43">
        <v>4.7699999999999996</v>
      </c>
      <c r="G519" s="43">
        <v>4.7699999999999996</v>
      </c>
      <c r="H519" s="43">
        <v>4.7699999999999996</v>
      </c>
      <c r="I519" s="43">
        <v>4.7699999999999996</v>
      </c>
      <c r="J519" s="43">
        <v>4.7699999999999996</v>
      </c>
      <c r="K519" s="43">
        <v>4.7699999999999996</v>
      </c>
      <c r="L519" s="43">
        <v>4.7699999999999996</v>
      </c>
      <c r="M519" s="43">
        <v>4.7699999999999996</v>
      </c>
      <c r="N519" s="43">
        <v>4.7699999999999996</v>
      </c>
      <c r="O519" s="43">
        <v>4.7699999999999996</v>
      </c>
      <c r="P519" s="43">
        <v>4.7699999999999996</v>
      </c>
      <c r="Q519" s="43">
        <v>4.7699999999999996</v>
      </c>
      <c r="R519" s="43">
        <v>4.7699999999999996</v>
      </c>
      <c r="S519" s="43">
        <v>4.7699999999999996</v>
      </c>
      <c r="T519" s="43">
        <v>4.7699999999999996</v>
      </c>
      <c r="U519" s="43">
        <v>4.7699999999999996</v>
      </c>
      <c r="V519" s="43">
        <v>4.7699999999999996</v>
      </c>
      <c r="W519" s="43">
        <v>4.7699999999999996</v>
      </c>
      <c r="X519" s="43">
        <v>4.7699999999999996</v>
      </c>
      <c r="Y519" s="43">
        <v>4.7699999999999996</v>
      </c>
      <c r="Z519" s="43">
        <v>4.7699999999999996</v>
      </c>
      <c r="AA519" s="43">
        <v>4.7699999999999996</v>
      </c>
    </row>
    <row r="520" spans="1:27" ht="12.75" hidden="1" customHeight="1" outlineLevel="1" x14ac:dyDescent="0.2">
      <c r="A520" s="92" t="s">
        <v>738</v>
      </c>
      <c r="B520" s="62" t="s">
        <v>79</v>
      </c>
      <c r="C520" s="42" t="s">
        <v>77</v>
      </c>
      <c r="D520" s="43">
        <f>$D$11</f>
        <v>330.69</v>
      </c>
      <c r="E520" s="43">
        <f t="shared" ref="E520:AA520" si="302">$D$11</f>
        <v>330.69</v>
      </c>
      <c r="F520" s="43">
        <f t="shared" si="302"/>
        <v>330.69</v>
      </c>
      <c r="G520" s="43">
        <f t="shared" si="302"/>
        <v>330.69</v>
      </c>
      <c r="H520" s="43">
        <f t="shared" si="302"/>
        <v>330.69</v>
      </c>
      <c r="I520" s="43">
        <f t="shared" si="302"/>
        <v>330.69</v>
      </c>
      <c r="J520" s="43">
        <f t="shared" si="302"/>
        <v>330.69</v>
      </c>
      <c r="K520" s="43">
        <f t="shared" si="302"/>
        <v>330.69</v>
      </c>
      <c r="L520" s="43">
        <f t="shared" si="302"/>
        <v>330.69</v>
      </c>
      <c r="M520" s="43">
        <f t="shared" si="302"/>
        <v>330.69</v>
      </c>
      <c r="N520" s="43">
        <f t="shared" si="302"/>
        <v>330.69</v>
      </c>
      <c r="O520" s="43">
        <f t="shared" si="302"/>
        <v>330.69</v>
      </c>
      <c r="P520" s="43">
        <f t="shared" si="302"/>
        <v>330.69</v>
      </c>
      <c r="Q520" s="43">
        <f t="shared" si="302"/>
        <v>330.69</v>
      </c>
      <c r="R520" s="43">
        <f t="shared" si="302"/>
        <v>330.69</v>
      </c>
      <c r="S520" s="43">
        <f t="shared" si="302"/>
        <v>330.69</v>
      </c>
      <c r="T520" s="43">
        <f t="shared" si="302"/>
        <v>330.69</v>
      </c>
      <c r="U520" s="43">
        <f t="shared" si="302"/>
        <v>330.69</v>
      </c>
      <c r="V520" s="43">
        <f t="shared" si="302"/>
        <v>330.69</v>
      </c>
      <c r="W520" s="43">
        <f t="shared" si="302"/>
        <v>330.69</v>
      </c>
      <c r="X520" s="43">
        <f t="shared" si="302"/>
        <v>330.69</v>
      </c>
      <c r="Y520" s="43">
        <f t="shared" si="302"/>
        <v>330.69</v>
      </c>
      <c r="Z520" s="43">
        <f t="shared" si="302"/>
        <v>330.69</v>
      </c>
      <c r="AA520" s="43">
        <f t="shared" si="302"/>
        <v>330.69</v>
      </c>
    </row>
    <row r="521" spans="1:27" collapsed="1" x14ac:dyDescent="0.2">
      <c r="A521" s="91" t="s">
        <v>739</v>
      </c>
      <c r="B521" s="27" t="str">
        <f>"18"&amp;"."&amp;$B$599&amp;"."&amp;$B$600</f>
        <v>18.02.2023</v>
      </c>
      <c r="C521" s="83" t="s">
        <v>74</v>
      </c>
      <c r="D521" s="84">
        <f>ROUND(((D522+D523+D525+D524)/1000),5)</f>
        <v>5.4459900000000001</v>
      </c>
      <c r="E521" s="84">
        <f>ROUND(((E522+E523+E525+E524)/1000),5)</f>
        <v>5.1846500000000004</v>
      </c>
      <c r="F521" s="84">
        <f>ROUND(((F522+F523+F525+F524)/1000),5)</f>
        <v>5.1409399999999996</v>
      </c>
      <c r="G521" s="84">
        <f t="shared" ref="G521:AA521" si="303">ROUND(((G522+G523+G525+G524)/1000),5)</f>
        <v>5.1303000000000001</v>
      </c>
      <c r="H521" s="84">
        <f t="shared" si="303"/>
        <v>5.1641500000000002</v>
      </c>
      <c r="I521" s="84">
        <f t="shared" si="303"/>
        <v>5.2729799999999996</v>
      </c>
      <c r="J521" s="84">
        <f t="shared" si="303"/>
        <v>5.3942399999999999</v>
      </c>
      <c r="K521" s="84">
        <f t="shared" si="303"/>
        <v>5.5174500000000002</v>
      </c>
      <c r="L521" s="84">
        <f t="shared" si="303"/>
        <v>5.5928300000000002</v>
      </c>
      <c r="M521" s="84">
        <f t="shared" si="303"/>
        <v>5.6561500000000002</v>
      </c>
      <c r="N521" s="84">
        <f t="shared" si="303"/>
        <v>5.6971299999999996</v>
      </c>
      <c r="O521" s="84">
        <f t="shared" si="303"/>
        <v>5.7348299999999997</v>
      </c>
      <c r="P521" s="84">
        <f t="shared" si="303"/>
        <v>5.7637600000000004</v>
      </c>
      <c r="Q521" s="84">
        <f t="shared" si="303"/>
        <v>5.7324299999999999</v>
      </c>
      <c r="R521" s="84">
        <f t="shared" si="303"/>
        <v>5.7176499999999999</v>
      </c>
      <c r="S521" s="84">
        <f t="shared" si="303"/>
        <v>5.7181100000000002</v>
      </c>
      <c r="T521" s="84">
        <f t="shared" si="303"/>
        <v>5.6944499999999998</v>
      </c>
      <c r="U521" s="84">
        <f t="shared" si="303"/>
        <v>5.7216899999999997</v>
      </c>
      <c r="V521" s="84">
        <f t="shared" si="303"/>
        <v>5.7520899999999999</v>
      </c>
      <c r="W521" s="84">
        <f t="shared" si="303"/>
        <v>5.7346000000000004</v>
      </c>
      <c r="X521" s="84">
        <f t="shared" si="303"/>
        <v>5.7539499999999997</v>
      </c>
      <c r="Y521" s="84">
        <f t="shared" si="303"/>
        <v>5.6980899999999997</v>
      </c>
      <c r="Z521" s="84">
        <f t="shared" si="303"/>
        <v>5.5424300000000004</v>
      </c>
      <c r="AA521" s="84">
        <f t="shared" si="303"/>
        <v>5.4672900000000002</v>
      </c>
    </row>
    <row r="522" spans="1:27" ht="12.75" hidden="1" customHeight="1" outlineLevel="1" x14ac:dyDescent="0.2">
      <c r="A522" s="92" t="s">
        <v>740</v>
      </c>
      <c r="B522" s="62" t="s">
        <v>231</v>
      </c>
      <c r="C522" s="42" t="s">
        <v>77</v>
      </c>
      <c r="D522" s="43">
        <v>1550.76</v>
      </c>
      <c r="E522" s="43">
        <v>1289.42</v>
      </c>
      <c r="F522" s="43">
        <v>1245.71</v>
      </c>
      <c r="G522" s="43">
        <v>1235.07</v>
      </c>
      <c r="H522" s="43">
        <v>1268.92</v>
      </c>
      <c r="I522" s="43">
        <v>1377.75</v>
      </c>
      <c r="J522" s="43">
        <v>1499.01</v>
      </c>
      <c r="K522" s="43">
        <v>1622.22</v>
      </c>
      <c r="L522" s="43">
        <v>1697.6</v>
      </c>
      <c r="M522" s="43">
        <v>1760.92</v>
      </c>
      <c r="N522" s="43">
        <v>1801.9</v>
      </c>
      <c r="O522" s="43">
        <v>1839.6</v>
      </c>
      <c r="P522" s="43">
        <v>1868.53</v>
      </c>
      <c r="Q522" s="43">
        <v>1837.2</v>
      </c>
      <c r="R522" s="43">
        <v>1822.42</v>
      </c>
      <c r="S522" s="43">
        <v>1822.88</v>
      </c>
      <c r="T522" s="43">
        <v>1799.22</v>
      </c>
      <c r="U522" s="43">
        <v>1826.46</v>
      </c>
      <c r="V522" s="43">
        <v>1856.86</v>
      </c>
      <c r="W522" s="43">
        <v>1839.37</v>
      </c>
      <c r="X522" s="43">
        <v>1858.72</v>
      </c>
      <c r="Y522" s="43">
        <v>1802.86</v>
      </c>
      <c r="Z522" s="43">
        <v>1647.2</v>
      </c>
      <c r="AA522" s="43">
        <v>1572.06</v>
      </c>
    </row>
    <row r="523" spans="1:27" ht="12.75" hidden="1" customHeight="1" outlineLevel="1" x14ac:dyDescent="0.2">
      <c r="A523" s="92" t="s">
        <v>741</v>
      </c>
      <c r="B523" s="62" t="s">
        <v>88</v>
      </c>
      <c r="C523" s="42" t="s">
        <v>77</v>
      </c>
      <c r="D523" s="43">
        <f>$D$438</f>
        <v>3559.77</v>
      </c>
      <c r="E523" s="43">
        <f t="shared" ref="E523:AA523" si="304">$D$438</f>
        <v>3559.77</v>
      </c>
      <c r="F523" s="43">
        <f t="shared" si="304"/>
        <v>3559.77</v>
      </c>
      <c r="G523" s="43">
        <f t="shared" si="304"/>
        <v>3559.77</v>
      </c>
      <c r="H523" s="43">
        <f t="shared" si="304"/>
        <v>3559.77</v>
      </c>
      <c r="I523" s="43">
        <f t="shared" si="304"/>
        <v>3559.77</v>
      </c>
      <c r="J523" s="43">
        <f t="shared" si="304"/>
        <v>3559.77</v>
      </c>
      <c r="K523" s="43">
        <f t="shared" si="304"/>
        <v>3559.77</v>
      </c>
      <c r="L523" s="43">
        <f t="shared" si="304"/>
        <v>3559.77</v>
      </c>
      <c r="M523" s="43">
        <f t="shared" si="304"/>
        <v>3559.77</v>
      </c>
      <c r="N523" s="43">
        <f t="shared" si="304"/>
        <v>3559.77</v>
      </c>
      <c r="O523" s="43">
        <f t="shared" si="304"/>
        <v>3559.77</v>
      </c>
      <c r="P523" s="43">
        <f t="shared" si="304"/>
        <v>3559.77</v>
      </c>
      <c r="Q523" s="43">
        <f t="shared" si="304"/>
        <v>3559.77</v>
      </c>
      <c r="R523" s="43">
        <f t="shared" si="304"/>
        <v>3559.77</v>
      </c>
      <c r="S523" s="43">
        <f t="shared" si="304"/>
        <v>3559.77</v>
      </c>
      <c r="T523" s="43">
        <f t="shared" si="304"/>
        <v>3559.77</v>
      </c>
      <c r="U523" s="43">
        <f t="shared" si="304"/>
        <v>3559.77</v>
      </c>
      <c r="V523" s="43">
        <f t="shared" si="304"/>
        <v>3559.77</v>
      </c>
      <c r="W523" s="43">
        <f t="shared" si="304"/>
        <v>3559.77</v>
      </c>
      <c r="X523" s="43">
        <f t="shared" si="304"/>
        <v>3559.77</v>
      </c>
      <c r="Y523" s="43">
        <f t="shared" si="304"/>
        <v>3559.77</v>
      </c>
      <c r="Z523" s="43">
        <f t="shared" si="304"/>
        <v>3559.77</v>
      </c>
      <c r="AA523" s="43">
        <f t="shared" si="304"/>
        <v>3559.77</v>
      </c>
    </row>
    <row r="524" spans="1:27" ht="12.75" hidden="1" customHeight="1" outlineLevel="1" x14ac:dyDescent="0.2">
      <c r="A524" s="92" t="s">
        <v>742</v>
      </c>
      <c r="B524" s="62" t="s">
        <v>81</v>
      </c>
      <c r="C524" s="42" t="s">
        <v>77</v>
      </c>
      <c r="D524" s="43">
        <v>4.7699999999999996</v>
      </c>
      <c r="E524" s="43">
        <v>4.7699999999999996</v>
      </c>
      <c r="F524" s="43">
        <v>4.7699999999999996</v>
      </c>
      <c r="G524" s="43">
        <v>4.7699999999999996</v>
      </c>
      <c r="H524" s="43">
        <v>4.7699999999999996</v>
      </c>
      <c r="I524" s="43">
        <v>4.7699999999999996</v>
      </c>
      <c r="J524" s="43">
        <v>4.7699999999999996</v>
      </c>
      <c r="K524" s="43">
        <v>4.7699999999999996</v>
      </c>
      <c r="L524" s="43">
        <v>4.7699999999999996</v>
      </c>
      <c r="M524" s="43">
        <v>4.7699999999999996</v>
      </c>
      <c r="N524" s="43">
        <v>4.7699999999999996</v>
      </c>
      <c r="O524" s="43">
        <v>4.7699999999999996</v>
      </c>
      <c r="P524" s="43">
        <v>4.7699999999999996</v>
      </c>
      <c r="Q524" s="43">
        <v>4.7699999999999996</v>
      </c>
      <c r="R524" s="43">
        <v>4.7699999999999996</v>
      </c>
      <c r="S524" s="43">
        <v>4.7699999999999996</v>
      </c>
      <c r="T524" s="43">
        <v>4.7699999999999996</v>
      </c>
      <c r="U524" s="43">
        <v>4.7699999999999996</v>
      </c>
      <c r="V524" s="43">
        <v>4.7699999999999996</v>
      </c>
      <c r="W524" s="43">
        <v>4.7699999999999996</v>
      </c>
      <c r="X524" s="43">
        <v>4.7699999999999996</v>
      </c>
      <c r="Y524" s="43">
        <v>4.7699999999999996</v>
      </c>
      <c r="Z524" s="43">
        <v>4.7699999999999996</v>
      </c>
      <c r="AA524" s="43">
        <v>4.7699999999999996</v>
      </c>
    </row>
    <row r="525" spans="1:27" ht="12.75" hidden="1" customHeight="1" outlineLevel="1" x14ac:dyDescent="0.2">
      <c r="A525" s="92" t="s">
        <v>743</v>
      </c>
      <c r="B525" s="62" t="s">
        <v>79</v>
      </c>
      <c r="C525" s="42" t="s">
        <v>77</v>
      </c>
      <c r="D525" s="43">
        <f>$D$11</f>
        <v>330.69</v>
      </c>
      <c r="E525" s="43">
        <f t="shared" ref="E525:AA525" si="305">$D$11</f>
        <v>330.69</v>
      </c>
      <c r="F525" s="43">
        <f t="shared" si="305"/>
        <v>330.69</v>
      </c>
      <c r="G525" s="43">
        <f t="shared" si="305"/>
        <v>330.69</v>
      </c>
      <c r="H525" s="43">
        <f t="shared" si="305"/>
        <v>330.69</v>
      </c>
      <c r="I525" s="43">
        <f t="shared" si="305"/>
        <v>330.69</v>
      </c>
      <c r="J525" s="43">
        <f t="shared" si="305"/>
        <v>330.69</v>
      </c>
      <c r="K525" s="43">
        <f t="shared" si="305"/>
        <v>330.69</v>
      </c>
      <c r="L525" s="43">
        <f t="shared" si="305"/>
        <v>330.69</v>
      </c>
      <c r="M525" s="43">
        <f t="shared" si="305"/>
        <v>330.69</v>
      </c>
      <c r="N525" s="43">
        <f t="shared" si="305"/>
        <v>330.69</v>
      </c>
      <c r="O525" s="43">
        <f t="shared" si="305"/>
        <v>330.69</v>
      </c>
      <c r="P525" s="43">
        <f t="shared" si="305"/>
        <v>330.69</v>
      </c>
      <c r="Q525" s="43">
        <f t="shared" si="305"/>
        <v>330.69</v>
      </c>
      <c r="R525" s="43">
        <f t="shared" si="305"/>
        <v>330.69</v>
      </c>
      <c r="S525" s="43">
        <f t="shared" si="305"/>
        <v>330.69</v>
      </c>
      <c r="T525" s="43">
        <f t="shared" si="305"/>
        <v>330.69</v>
      </c>
      <c r="U525" s="43">
        <f t="shared" si="305"/>
        <v>330.69</v>
      </c>
      <c r="V525" s="43">
        <f t="shared" si="305"/>
        <v>330.69</v>
      </c>
      <c r="W525" s="43">
        <f t="shared" si="305"/>
        <v>330.69</v>
      </c>
      <c r="X525" s="43">
        <f t="shared" si="305"/>
        <v>330.69</v>
      </c>
      <c r="Y525" s="43">
        <f t="shared" si="305"/>
        <v>330.69</v>
      </c>
      <c r="Z525" s="43">
        <f t="shared" si="305"/>
        <v>330.69</v>
      </c>
      <c r="AA525" s="43">
        <f t="shared" si="305"/>
        <v>330.69</v>
      </c>
    </row>
    <row r="526" spans="1:27" collapsed="1" x14ac:dyDescent="0.2">
      <c r="A526" s="91" t="s">
        <v>744</v>
      </c>
      <c r="B526" s="27" t="str">
        <f>"19"&amp;"."&amp;$B$599&amp;"."&amp;$B$600</f>
        <v>19.02.2023</v>
      </c>
      <c r="C526" s="83" t="s">
        <v>74</v>
      </c>
      <c r="D526" s="84">
        <f>ROUND(((D527+D528+D530+D529)/1000),5)</f>
        <v>5.2071899999999998</v>
      </c>
      <c r="E526" s="84">
        <f>ROUND(((E527+E528+E530+E529)/1000),5)</f>
        <v>5.1234000000000002</v>
      </c>
      <c r="F526" s="84">
        <f>ROUND(((F527+F528+F530+F529)/1000),5)</f>
        <v>5.0833700000000004</v>
      </c>
      <c r="G526" s="84">
        <f t="shared" ref="G526:AA526" si="306">ROUND(((G527+G528+G530+G529)/1000),5)</f>
        <v>5.0638899999999998</v>
      </c>
      <c r="H526" s="84">
        <f t="shared" si="306"/>
        <v>5.0873499999999998</v>
      </c>
      <c r="I526" s="84">
        <f t="shared" si="306"/>
        <v>5.1206100000000001</v>
      </c>
      <c r="J526" s="84">
        <f t="shared" si="306"/>
        <v>5.1231200000000001</v>
      </c>
      <c r="K526" s="84">
        <f t="shared" si="306"/>
        <v>5.2732400000000004</v>
      </c>
      <c r="L526" s="84">
        <f t="shared" si="306"/>
        <v>5.49742</v>
      </c>
      <c r="M526" s="84">
        <f t="shared" si="306"/>
        <v>5.5560799999999997</v>
      </c>
      <c r="N526" s="84">
        <f t="shared" si="306"/>
        <v>5.6173500000000001</v>
      </c>
      <c r="O526" s="84">
        <f t="shared" si="306"/>
        <v>5.68079</v>
      </c>
      <c r="P526" s="84">
        <f t="shared" si="306"/>
        <v>5.6798299999999999</v>
      </c>
      <c r="Q526" s="84">
        <f t="shared" si="306"/>
        <v>5.6774399999999998</v>
      </c>
      <c r="R526" s="84">
        <f t="shared" si="306"/>
        <v>5.6728300000000003</v>
      </c>
      <c r="S526" s="84">
        <f t="shared" si="306"/>
        <v>5.6571300000000004</v>
      </c>
      <c r="T526" s="84">
        <f t="shared" si="306"/>
        <v>5.6404300000000003</v>
      </c>
      <c r="U526" s="84">
        <f t="shared" si="306"/>
        <v>5.6717899999999997</v>
      </c>
      <c r="V526" s="84">
        <f t="shared" si="306"/>
        <v>5.7229700000000001</v>
      </c>
      <c r="W526" s="84">
        <f t="shared" si="306"/>
        <v>5.7542999999999997</v>
      </c>
      <c r="X526" s="84">
        <f t="shared" si="306"/>
        <v>5.7134900000000002</v>
      </c>
      <c r="Y526" s="84">
        <f t="shared" si="306"/>
        <v>5.6586299999999996</v>
      </c>
      <c r="Z526" s="84">
        <f t="shared" si="306"/>
        <v>5.5520500000000004</v>
      </c>
      <c r="AA526" s="84">
        <f t="shared" si="306"/>
        <v>5.4705000000000004</v>
      </c>
    </row>
    <row r="527" spans="1:27" ht="12.75" hidden="1" customHeight="1" outlineLevel="1" x14ac:dyDescent="0.2">
      <c r="A527" s="92" t="s">
        <v>745</v>
      </c>
      <c r="B527" s="62" t="s">
        <v>231</v>
      </c>
      <c r="C527" s="42" t="s">
        <v>77</v>
      </c>
      <c r="D527" s="43">
        <v>1311.96</v>
      </c>
      <c r="E527" s="43">
        <v>1228.17</v>
      </c>
      <c r="F527" s="43">
        <v>1188.1400000000001</v>
      </c>
      <c r="G527" s="43">
        <v>1168.6600000000001</v>
      </c>
      <c r="H527" s="43">
        <v>1192.1199999999999</v>
      </c>
      <c r="I527" s="43">
        <v>1225.3800000000001</v>
      </c>
      <c r="J527" s="43">
        <v>1227.8900000000001</v>
      </c>
      <c r="K527" s="43">
        <v>1378.01</v>
      </c>
      <c r="L527" s="43">
        <v>1602.19</v>
      </c>
      <c r="M527" s="43">
        <v>1660.85</v>
      </c>
      <c r="N527" s="43">
        <v>1722.12</v>
      </c>
      <c r="O527" s="43">
        <v>1785.56</v>
      </c>
      <c r="P527" s="43">
        <v>1784.6</v>
      </c>
      <c r="Q527" s="43">
        <v>1782.21</v>
      </c>
      <c r="R527" s="43">
        <v>1777.6</v>
      </c>
      <c r="S527" s="43">
        <v>1761.9</v>
      </c>
      <c r="T527" s="43">
        <v>1745.2</v>
      </c>
      <c r="U527" s="43">
        <v>1776.56</v>
      </c>
      <c r="V527" s="43">
        <v>1827.74</v>
      </c>
      <c r="W527" s="43">
        <v>1859.07</v>
      </c>
      <c r="X527" s="43">
        <v>1818.26</v>
      </c>
      <c r="Y527" s="43">
        <v>1763.4</v>
      </c>
      <c r="Z527" s="43">
        <v>1656.82</v>
      </c>
      <c r="AA527" s="43">
        <v>1575.27</v>
      </c>
    </row>
    <row r="528" spans="1:27" ht="12.75" hidden="1" customHeight="1" outlineLevel="1" x14ac:dyDescent="0.2">
      <c r="A528" s="92" t="s">
        <v>746</v>
      </c>
      <c r="B528" s="62" t="s">
        <v>88</v>
      </c>
      <c r="C528" s="42" t="s">
        <v>77</v>
      </c>
      <c r="D528" s="43">
        <f>$D$438</f>
        <v>3559.77</v>
      </c>
      <c r="E528" s="43">
        <f t="shared" ref="E528:AA528" si="307">$D$438</f>
        <v>3559.77</v>
      </c>
      <c r="F528" s="43">
        <f t="shared" si="307"/>
        <v>3559.77</v>
      </c>
      <c r="G528" s="43">
        <f t="shared" si="307"/>
        <v>3559.77</v>
      </c>
      <c r="H528" s="43">
        <f t="shared" si="307"/>
        <v>3559.77</v>
      </c>
      <c r="I528" s="43">
        <f t="shared" si="307"/>
        <v>3559.77</v>
      </c>
      <c r="J528" s="43">
        <f t="shared" si="307"/>
        <v>3559.77</v>
      </c>
      <c r="K528" s="43">
        <f t="shared" si="307"/>
        <v>3559.77</v>
      </c>
      <c r="L528" s="43">
        <f t="shared" si="307"/>
        <v>3559.77</v>
      </c>
      <c r="M528" s="43">
        <f t="shared" si="307"/>
        <v>3559.77</v>
      </c>
      <c r="N528" s="43">
        <f t="shared" si="307"/>
        <v>3559.77</v>
      </c>
      <c r="O528" s="43">
        <f t="shared" si="307"/>
        <v>3559.77</v>
      </c>
      <c r="P528" s="43">
        <f t="shared" si="307"/>
        <v>3559.77</v>
      </c>
      <c r="Q528" s="43">
        <f t="shared" si="307"/>
        <v>3559.77</v>
      </c>
      <c r="R528" s="43">
        <f t="shared" si="307"/>
        <v>3559.77</v>
      </c>
      <c r="S528" s="43">
        <f t="shared" si="307"/>
        <v>3559.77</v>
      </c>
      <c r="T528" s="43">
        <f t="shared" si="307"/>
        <v>3559.77</v>
      </c>
      <c r="U528" s="43">
        <f t="shared" si="307"/>
        <v>3559.77</v>
      </c>
      <c r="V528" s="43">
        <f t="shared" si="307"/>
        <v>3559.77</v>
      </c>
      <c r="W528" s="43">
        <f t="shared" si="307"/>
        <v>3559.77</v>
      </c>
      <c r="X528" s="43">
        <f t="shared" si="307"/>
        <v>3559.77</v>
      </c>
      <c r="Y528" s="43">
        <f t="shared" si="307"/>
        <v>3559.77</v>
      </c>
      <c r="Z528" s="43">
        <f t="shared" si="307"/>
        <v>3559.77</v>
      </c>
      <c r="AA528" s="43">
        <f t="shared" si="307"/>
        <v>3559.77</v>
      </c>
    </row>
    <row r="529" spans="1:27" ht="12.75" hidden="1" customHeight="1" outlineLevel="1" x14ac:dyDescent="0.2">
      <c r="A529" s="92" t="s">
        <v>747</v>
      </c>
      <c r="B529" s="62" t="s">
        <v>81</v>
      </c>
      <c r="C529" s="42" t="s">
        <v>77</v>
      </c>
      <c r="D529" s="43">
        <v>4.7699999999999996</v>
      </c>
      <c r="E529" s="43">
        <v>4.7699999999999996</v>
      </c>
      <c r="F529" s="43">
        <v>4.7699999999999996</v>
      </c>
      <c r="G529" s="43">
        <v>4.7699999999999996</v>
      </c>
      <c r="H529" s="43">
        <v>4.7699999999999996</v>
      </c>
      <c r="I529" s="43">
        <v>4.7699999999999996</v>
      </c>
      <c r="J529" s="43">
        <v>4.7699999999999996</v>
      </c>
      <c r="K529" s="43">
        <v>4.7699999999999996</v>
      </c>
      <c r="L529" s="43">
        <v>4.7699999999999996</v>
      </c>
      <c r="M529" s="43">
        <v>4.7699999999999996</v>
      </c>
      <c r="N529" s="43">
        <v>4.7699999999999996</v>
      </c>
      <c r="O529" s="43">
        <v>4.7699999999999996</v>
      </c>
      <c r="P529" s="43">
        <v>4.7699999999999996</v>
      </c>
      <c r="Q529" s="43">
        <v>4.7699999999999996</v>
      </c>
      <c r="R529" s="43">
        <v>4.7699999999999996</v>
      </c>
      <c r="S529" s="43">
        <v>4.7699999999999996</v>
      </c>
      <c r="T529" s="43">
        <v>4.7699999999999996</v>
      </c>
      <c r="U529" s="43">
        <v>4.7699999999999996</v>
      </c>
      <c r="V529" s="43">
        <v>4.7699999999999996</v>
      </c>
      <c r="W529" s="43">
        <v>4.7699999999999996</v>
      </c>
      <c r="X529" s="43">
        <v>4.7699999999999996</v>
      </c>
      <c r="Y529" s="43">
        <v>4.7699999999999996</v>
      </c>
      <c r="Z529" s="43">
        <v>4.7699999999999996</v>
      </c>
      <c r="AA529" s="43">
        <v>4.7699999999999996</v>
      </c>
    </row>
    <row r="530" spans="1:27" ht="12.75" hidden="1" customHeight="1" outlineLevel="1" x14ac:dyDescent="0.2">
      <c r="A530" s="92" t="s">
        <v>748</v>
      </c>
      <c r="B530" s="62" t="s">
        <v>79</v>
      </c>
      <c r="C530" s="42" t="s">
        <v>77</v>
      </c>
      <c r="D530" s="43">
        <f>$D$11</f>
        <v>330.69</v>
      </c>
      <c r="E530" s="43">
        <f t="shared" ref="E530:AA530" si="308">$D$11</f>
        <v>330.69</v>
      </c>
      <c r="F530" s="43">
        <f t="shared" si="308"/>
        <v>330.69</v>
      </c>
      <c r="G530" s="43">
        <f t="shared" si="308"/>
        <v>330.69</v>
      </c>
      <c r="H530" s="43">
        <f t="shared" si="308"/>
        <v>330.69</v>
      </c>
      <c r="I530" s="43">
        <f t="shared" si="308"/>
        <v>330.69</v>
      </c>
      <c r="J530" s="43">
        <f t="shared" si="308"/>
        <v>330.69</v>
      </c>
      <c r="K530" s="43">
        <f t="shared" si="308"/>
        <v>330.69</v>
      </c>
      <c r="L530" s="43">
        <f t="shared" si="308"/>
        <v>330.69</v>
      </c>
      <c r="M530" s="43">
        <f t="shared" si="308"/>
        <v>330.69</v>
      </c>
      <c r="N530" s="43">
        <f t="shared" si="308"/>
        <v>330.69</v>
      </c>
      <c r="O530" s="43">
        <f t="shared" si="308"/>
        <v>330.69</v>
      </c>
      <c r="P530" s="43">
        <f t="shared" si="308"/>
        <v>330.69</v>
      </c>
      <c r="Q530" s="43">
        <f t="shared" si="308"/>
        <v>330.69</v>
      </c>
      <c r="R530" s="43">
        <f t="shared" si="308"/>
        <v>330.69</v>
      </c>
      <c r="S530" s="43">
        <f t="shared" si="308"/>
        <v>330.69</v>
      </c>
      <c r="T530" s="43">
        <f t="shared" si="308"/>
        <v>330.69</v>
      </c>
      <c r="U530" s="43">
        <f t="shared" si="308"/>
        <v>330.69</v>
      </c>
      <c r="V530" s="43">
        <f t="shared" si="308"/>
        <v>330.69</v>
      </c>
      <c r="W530" s="43">
        <f t="shared" si="308"/>
        <v>330.69</v>
      </c>
      <c r="X530" s="43">
        <f t="shared" si="308"/>
        <v>330.69</v>
      </c>
      <c r="Y530" s="43">
        <f t="shared" si="308"/>
        <v>330.69</v>
      </c>
      <c r="Z530" s="43">
        <f t="shared" si="308"/>
        <v>330.69</v>
      </c>
      <c r="AA530" s="43">
        <f t="shared" si="308"/>
        <v>330.69</v>
      </c>
    </row>
    <row r="531" spans="1:27" collapsed="1" x14ac:dyDescent="0.2">
      <c r="A531" s="91" t="s">
        <v>749</v>
      </c>
      <c r="B531" s="27" t="str">
        <f>"20"&amp;"."&amp;$B$599&amp;"."&amp;$B$600</f>
        <v>20.02.2023</v>
      </c>
      <c r="C531" s="83" t="s">
        <v>74</v>
      </c>
      <c r="D531" s="84">
        <f>ROUND(((D532+D533+D535+D534)/1000),5)</f>
        <v>5.1771799999999999</v>
      </c>
      <c r="E531" s="84">
        <f>ROUND(((E532+E533+E535+E534)/1000),5)</f>
        <v>5.1204499999999999</v>
      </c>
      <c r="F531" s="84">
        <f>ROUND(((F532+F533+F535+F534)/1000),5)</f>
        <v>5.0715399999999997</v>
      </c>
      <c r="G531" s="84">
        <f t="shared" ref="G531:AA531" si="309">ROUND(((G532+G533+G535+G534)/1000),5)</f>
        <v>5.0707100000000001</v>
      </c>
      <c r="H531" s="84">
        <f t="shared" si="309"/>
        <v>5.1432399999999996</v>
      </c>
      <c r="I531" s="84">
        <f t="shared" si="309"/>
        <v>5.2799500000000004</v>
      </c>
      <c r="J531" s="84">
        <f t="shared" si="309"/>
        <v>5.4566400000000002</v>
      </c>
      <c r="K531" s="84">
        <f t="shared" si="309"/>
        <v>5.6012500000000003</v>
      </c>
      <c r="L531" s="84">
        <f t="shared" si="309"/>
        <v>5.7453500000000002</v>
      </c>
      <c r="M531" s="84">
        <f t="shared" si="309"/>
        <v>5.7705000000000002</v>
      </c>
      <c r="N531" s="84">
        <f t="shared" si="309"/>
        <v>5.8097500000000002</v>
      </c>
      <c r="O531" s="84">
        <f t="shared" si="309"/>
        <v>5.8416499999999996</v>
      </c>
      <c r="P531" s="84">
        <f t="shared" si="309"/>
        <v>5.7916100000000004</v>
      </c>
      <c r="Q531" s="84">
        <f t="shared" si="309"/>
        <v>5.7576999999999998</v>
      </c>
      <c r="R531" s="84">
        <f t="shared" si="309"/>
        <v>5.75589</v>
      </c>
      <c r="S531" s="84">
        <f t="shared" si="309"/>
        <v>5.7561900000000001</v>
      </c>
      <c r="T531" s="84">
        <f t="shared" si="309"/>
        <v>5.7181199999999999</v>
      </c>
      <c r="U531" s="84">
        <f t="shared" si="309"/>
        <v>5.7398400000000001</v>
      </c>
      <c r="V531" s="84">
        <f t="shared" si="309"/>
        <v>5.7772699999999997</v>
      </c>
      <c r="W531" s="84">
        <f t="shared" si="309"/>
        <v>5.7673500000000004</v>
      </c>
      <c r="X531" s="84">
        <f t="shared" si="309"/>
        <v>5.7212800000000001</v>
      </c>
      <c r="Y531" s="84">
        <f t="shared" si="309"/>
        <v>5.6362899999999998</v>
      </c>
      <c r="Z531" s="84">
        <f t="shared" si="309"/>
        <v>5.4734100000000003</v>
      </c>
      <c r="AA531" s="84">
        <f t="shared" si="309"/>
        <v>5.2073099999999997</v>
      </c>
    </row>
    <row r="532" spans="1:27" ht="12.75" hidden="1" customHeight="1" outlineLevel="1" x14ac:dyDescent="0.2">
      <c r="A532" s="92" t="s">
        <v>750</v>
      </c>
      <c r="B532" s="62" t="s">
        <v>231</v>
      </c>
      <c r="C532" s="42" t="s">
        <v>77</v>
      </c>
      <c r="D532" s="43">
        <v>1281.95</v>
      </c>
      <c r="E532" s="43">
        <v>1225.22</v>
      </c>
      <c r="F532" s="43">
        <v>1176.31</v>
      </c>
      <c r="G532" s="43">
        <v>1175.48</v>
      </c>
      <c r="H532" s="43">
        <v>1248.01</v>
      </c>
      <c r="I532" s="43">
        <v>1384.72</v>
      </c>
      <c r="J532" s="43">
        <v>1561.41</v>
      </c>
      <c r="K532" s="43">
        <v>1706.02</v>
      </c>
      <c r="L532" s="43">
        <v>1850.12</v>
      </c>
      <c r="M532" s="43">
        <v>1875.27</v>
      </c>
      <c r="N532" s="43">
        <v>1914.52</v>
      </c>
      <c r="O532" s="43">
        <v>1946.42</v>
      </c>
      <c r="P532" s="43">
        <v>1896.38</v>
      </c>
      <c r="Q532" s="43">
        <v>1862.47</v>
      </c>
      <c r="R532" s="43">
        <v>1860.66</v>
      </c>
      <c r="S532" s="43">
        <v>1860.96</v>
      </c>
      <c r="T532" s="43">
        <v>1822.89</v>
      </c>
      <c r="U532" s="43">
        <v>1844.61</v>
      </c>
      <c r="V532" s="43">
        <v>1882.04</v>
      </c>
      <c r="W532" s="43">
        <v>1872.12</v>
      </c>
      <c r="X532" s="43">
        <v>1826.05</v>
      </c>
      <c r="Y532" s="43">
        <v>1741.06</v>
      </c>
      <c r="Z532" s="43">
        <v>1578.18</v>
      </c>
      <c r="AA532" s="43">
        <v>1312.08</v>
      </c>
    </row>
    <row r="533" spans="1:27" ht="12.75" hidden="1" customHeight="1" outlineLevel="1" x14ac:dyDescent="0.2">
      <c r="A533" s="92" t="s">
        <v>751</v>
      </c>
      <c r="B533" s="62" t="s">
        <v>88</v>
      </c>
      <c r="C533" s="42" t="s">
        <v>77</v>
      </c>
      <c r="D533" s="43">
        <f>$D$438</f>
        <v>3559.77</v>
      </c>
      <c r="E533" s="43">
        <f t="shared" ref="E533:AA533" si="310">$D$438</f>
        <v>3559.77</v>
      </c>
      <c r="F533" s="43">
        <f t="shared" si="310"/>
        <v>3559.77</v>
      </c>
      <c r="G533" s="43">
        <f t="shared" si="310"/>
        <v>3559.77</v>
      </c>
      <c r="H533" s="43">
        <f t="shared" si="310"/>
        <v>3559.77</v>
      </c>
      <c r="I533" s="43">
        <f t="shared" si="310"/>
        <v>3559.77</v>
      </c>
      <c r="J533" s="43">
        <f t="shared" si="310"/>
        <v>3559.77</v>
      </c>
      <c r="K533" s="43">
        <f t="shared" si="310"/>
        <v>3559.77</v>
      </c>
      <c r="L533" s="43">
        <f t="shared" si="310"/>
        <v>3559.77</v>
      </c>
      <c r="M533" s="43">
        <f t="shared" si="310"/>
        <v>3559.77</v>
      </c>
      <c r="N533" s="43">
        <f t="shared" si="310"/>
        <v>3559.77</v>
      </c>
      <c r="O533" s="43">
        <f t="shared" si="310"/>
        <v>3559.77</v>
      </c>
      <c r="P533" s="43">
        <f t="shared" si="310"/>
        <v>3559.77</v>
      </c>
      <c r="Q533" s="43">
        <f t="shared" si="310"/>
        <v>3559.77</v>
      </c>
      <c r="R533" s="43">
        <f t="shared" si="310"/>
        <v>3559.77</v>
      </c>
      <c r="S533" s="43">
        <f t="shared" si="310"/>
        <v>3559.77</v>
      </c>
      <c r="T533" s="43">
        <f t="shared" si="310"/>
        <v>3559.77</v>
      </c>
      <c r="U533" s="43">
        <f t="shared" si="310"/>
        <v>3559.77</v>
      </c>
      <c r="V533" s="43">
        <f t="shared" si="310"/>
        <v>3559.77</v>
      </c>
      <c r="W533" s="43">
        <f t="shared" si="310"/>
        <v>3559.77</v>
      </c>
      <c r="X533" s="43">
        <f t="shared" si="310"/>
        <v>3559.77</v>
      </c>
      <c r="Y533" s="43">
        <f t="shared" si="310"/>
        <v>3559.77</v>
      </c>
      <c r="Z533" s="43">
        <f t="shared" si="310"/>
        <v>3559.77</v>
      </c>
      <c r="AA533" s="43">
        <f t="shared" si="310"/>
        <v>3559.77</v>
      </c>
    </row>
    <row r="534" spans="1:27" ht="12.75" hidden="1" customHeight="1" outlineLevel="1" x14ac:dyDescent="0.2">
      <c r="A534" s="92" t="s">
        <v>752</v>
      </c>
      <c r="B534" s="62" t="s">
        <v>81</v>
      </c>
      <c r="C534" s="42" t="s">
        <v>77</v>
      </c>
      <c r="D534" s="43">
        <v>4.7699999999999996</v>
      </c>
      <c r="E534" s="43">
        <v>4.7699999999999996</v>
      </c>
      <c r="F534" s="43">
        <v>4.7699999999999996</v>
      </c>
      <c r="G534" s="43">
        <v>4.7699999999999996</v>
      </c>
      <c r="H534" s="43">
        <v>4.7699999999999996</v>
      </c>
      <c r="I534" s="43">
        <v>4.7699999999999996</v>
      </c>
      <c r="J534" s="43">
        <v>4.7699999999999996</v>
      </c>
      <c r="K534" s="43">
        <v>4.7699999999999996</v>
      </c>
      <c r="L534" s="43">
        <v>4.7699999999999996</v>
      </c>
      <c r="M534" s="43">
        <v>4.7699999999999996</v>
      </c>
      <c r="N534" s="43">
        <v>4.7699999999999996</v>
      </c>
      <c r="O534" s="43">
        <v>4.7699999999999996</v>
      </c>
      <c r="P534" s="43">
        <v>4.7699999999999996</v>
      </c>
      <c r="Q534" s="43">
        <v>4.7699999999999996</v>
      </c>
      <c r="R534" s="43">
        <v>4.7699999999999996</v>
      </c>
      <c r="S534" s="43">
        <v>4.7699999999999996</v>
      </c>
      <c r="T534" s="43">
        <v>4.7699999999999996</v>
      </c>
      <c r="U534" s="43">
        <v>4.7699999999999996</v>
      </c>
      <c r="V534" s="43">
        <v>4.7699999999999996</v>
      </c>
      <c r="W534" s="43">
        <v>4.7699999999999996</v>
      </c>
      <c r="X534" s="43">
        <v>4.7699999999999996</v>
      </c>
      <c r="Y534" s="43">
        <v>4.7699999999999996</v>
      </c>
      <c r="Z534" s="43">
        <v>4.7699999999999996</v>
      </c>
      <c r="AA534" s="43">
        <v>4.7699999999999996</v>
      </c>
    </row>
    <row r="535" spans="1:27" ht="12.75" hidden="1" customHeight="1" outlineLevel="1" x14ac:dyDescent="0.2">
      <c r="A535" s="92" t="s">
        <v>753</v>
      </c>
      <c r="B535" s="62" t="s">
        <v>79</v>
      </c>
      <c r="C535" s="42" t="s">
        <v>77</v>
      </c>
      <c r="D535" s="43">
        <f>$D$11</f>
        <v>330.69</v>
      </c>
      <c r="E535" s="43">
        <f t="shared" ref="E535:AA535" si="311">$D$11</f>
        <v>330.69</v>
      </c>
      <c r="F535" s="43">
        <f t="shared" si="311"/>
        <v>330.69</v>
      </c>
      <c r="G535" s="43">
        <f t="shared" si="311"/>
        <v>330.69</v>
      </c>
      <c r="H535" s="43">
        <f t="shared" si="311"/>
        <v>330.69</v>
      </c>
      <c r="I535" s="43">
        <f t="shared" si="311"/>
        <v>330.69</v>
      </c>
      <c r="J535" s="43">
        <f t="shared" si="311"/>
        <v>330.69</v>
      </c>
      <c r="K535" s="43">
        <f t="shared" si="311"/>
        <v>330.69</v>
      </c>
      <c r="L535" s="43">
        <f t="shared" si="311"/>
        <v>330.69</v>
      </c>
      <c r="M535" s="43">
        <f t="shared" si="311"/>
        <v>330.69</v>
      </c>
      <c r="N535" s="43">
        <f t="shared" si="311"/>
        <v>330.69</v>
      </c>
      <c r="O535" s="43">
        <f t="shared" si="311"/>
        <v>330.69</v>
      </c>
      <c r="P535" s="43">
        <f t="shared" si="311"/>
        <v>330.69</v>
      </c>
      <c r="Q535" s="43">
        <f t="shared" si="311"/>
        <v>330.69</v>
      </c>
      <c r="R535" s="43">
        <f t="shared" si="311"/>
        <v>330.69</v>
      </c>
      <c r="S535" s="43">
        <f t="shared" si="311"/>
        <v>330.69</v>
      </c>
      <c r="T535" s="43">
        <f t="shared" si="311"/>
        <v>330.69</v>
      </c>
      <c r="U535" s="43">
        <f t="shared" si="311"/>
        <v>330.69</v>
      </c>
      <c r="V535" s="43">
        <f t="shared" si="311"/>
        <v>330.69</v>
      </c>
      <c r="W535" s="43">
        <f t="shared" si="311"/>
        <v>330.69</v>
      </c>
      <c r="X535" s="43">
        <f t="shared" si="311"/>
        <v>330.69</v>
      </c>
      <c r="Y535" s="43">
        <f t="shared" si="311"/>
        <v>330.69</v>
      </c>
      <c r="Z535" s="43">
        <f t="shared" si="311"/>
        <v>330.69</v>
      </c>
      <c r="AA535" s="43">
        <f t="shared" si="311"/>
        <v>330.69</v>
      </c>
    </row>
    <row r="536" spans="1:27" collapsed="1" x14ac:dyDescent="0.2">
      <c r="A536" s="91" t="s">
        <v>754</v>
      </c>
      <c r="B536" s="27" t="str">
        <f>"21"&amp;"."&amp;$B$599&amp;"."&amp;$B$600</f>
        <v>21.02.2023</v>
      </c>
      <c r="C536" s="83" t="s">
        <v>74</v>
      </c>
      <c r="D536" s="84">
        <f>ROUND(((D537+D538+D540+D539)/1000),5)</f>
        <v>5.1028099999999998</v>
      </c>
      <c r="E536" s="84">
        <f>ROUND(((E537+E538+E540+E539)/1000),5)</f>
        <v>5.0207300000000004</v>
      </c>
      <c r="F536" s="84">
        <f>ROUND(((F537+F538+F540+F539)/1000),5)</f>
        <v>5.0032100000000002</v>
      </c>
      <c r="G536" s="84">
        <f t="shared" ref="G536:AA536" si="312">ROUND(((G537+G538+G540+G539)/1000),5)</f>
        <v>5.0037000000000003</v>
      </c>
      <c r="H536" s="84">
        <f t="shared" si="312"/>
        <v>5.0271299999999997</v>
      </c>
      <c r="I536" s="84">
        <f t="shared" si="312"/>
        <v>5.1445699999999999</v>
      </c>
      <c r="J536" s="84">
        <f t="shared" si="312"/>
        <v>5.3985300000000001</v>
      </c>
      <c r="K536" s="84">
        <f t="shared" si="312"/>
        <v>5.5543399999999998</v>
      </c>
      <c r="L536" s="84">
        <f t="shared" si="312"/>
        <v>5.6608400000000003</v>
      </c>
      <c r="M536" s="84">
        <f t="shared" si="312"/>
        <v>5.7064000000000004</v>
      </c>
      <c r="N536" s="84">
        <f t="shared" si="312"/>
        <v>5.7226100000000004</v>
      </c>
      <c r="O536" s="84">
        <f t="shared" si="312"/>
        <v>5.7966100000000003</v>
      </c>
      <c r="P536" s="84">
        <f t="shared" si="312"/>
        <v>5.7412400000000003</v>
      </c>
      <c r="Q536" s="84">
        <f t="shared" si="312"/>
        <v>5.7280100000000003</v>
      </c>
      <c r="R536" s="84">
        <f t="shared" si="312"/>
        <v>5.7909600000000001</v>
      </c>
      <c r="S536" s="84">
        <f t="shared" si="312"/>
        <v>5.6961399999999998</v>
      </c>
      <c r="T536" s="84">
        <f t="shared" si="312"/>
        <v>5.6544400000000001</v>
      </c>
      <c r="U536" s="84">
        <f t="shared" si="312"/>
        <v>5.6704800000000004</v>
      </c>
      <c r="V536" s="84">
        <f t="shared" si="312"/>
        <v>5.7129899999999996</v>
      </c>
      <c r="W536" s="84">
        <f t="shared" si="312"/>
        <v>5.7346399999999997</v>
      </c>
      <c r="X536" s="84">
        <f t="shared" si="312"/>
        <v>5.6801599999999999</v>
      </c>
      <c r="Y536" s="84">
        <f t="shared" si="312"/>
        <v>5.6326099999999997</v>
      </c>
      <c r="Z536" s="84">
        <f t="shared" si="312"/>
        <v>5.4813700000000001</v>
      </c>
      <c r="AA536" s="84">
        <f t="shared" si="312"/>
        <v>5.2369899999999996</v>
      </c>
    </row>
    <row r="537" spans="1:27" ht="12.75" hidden="1" customHeight="1" outlineLevel="1" x14ac:dyDescent="0.2">
      <c r="A537" s="92" t="s">
        <v>755</v>
      </c>
      <c r="B537" s="62" t="s">
        <v>231</v>
      </c>
      <c r="C537" s="42" t="s">
        <v>77</v>
      </c>
      <c r="D537" s="43">
        <v>1207.58</v>
      </c>
      <c r="E537" s="43">
        <v>1125.5</v>
      </c>
      <c r="F537" s="43">
        <v>1107.98</v>
      </c>
      <c r="G537" s="43">
        <v>1108.47</v>
      </c>
      <c r="H537" s="43">
        <v>1131.9000000000001</v>
      </c>
      <c r="I537" s="43">
        <v>1249.3399999999999</v>
      </c>
      <c r="J537" s="43">
        <v>1503.3</v>
      </c>
      <c r="K537" s="43">
        <v>1659.11</v>
      </c>
      <c r="L537" s="43">
        <v>1765.61</v>
      </c>
      <c r="M537" s="43">
        <v>1811.17</v>
      </c>
      <c r="N537" s="43">
        <v>1827.38</v>
      </c>
      <c r="O537" s="43">
        <v>1901.38</v>
      </c>
      <c r="P537" s="43">
        <v>1846.01</v>
      </c>
      <c r="Q537" s="43">
        <v>1832.78</v>
      </c>
      <c r="R537" s="43">
        <v>1895.73</v>
      </c>
      <c r="S537" s="43">
        <v>1800.91</v>
      </c>
      <c r="T537" s="43">
        <v>1759.21</v>
      </c>
      <c r="U537" s="43">
        <v>1775.25</v>
      </c>
      <c r="V537" s="43">
        <v>1817.76</v>
      </c>
      <c r="W537" s="43">
        <v>1839.41</v>
      </c>
      <c r="X537" s="43">
        <v>1784.93</v>
      </c>
      <c r="Y537" s="43">
        <v>1737.38</v>
      </c>
      <c r="Z537" s="43">
        <v>1586.14</v>
      </c>
      <c r="AA537" s="43">
        <v>1341.76</v>
      </c>
    </row>
    <row r="538" spans="1:27" ht="12.75" hidden="1" customHeight="1" outlineLevel="1" x14ac:dyDescent="0.2">
      <c r="A538" s="92" t="s">
        <v>756</v>
      </c>
      <c r="B538" s="62" t="s">
        <v>88</v>
      </c>
      <c r="C538" s="42" t="s">
        <v>77</v>
      </c>
      <c r="D538" s="43">
        <f>$D$438</f>
        <v>3559.77</v>
      </c>
      <c r="E538" s="43">
        <f t="shared" ref="E538:AA538" si="313">$D$438</f>
        <v>3559.77</v>
      </c>
      <c r="F538" s="43">
        <f t="shared" si="313"/>
        <v>3559.77</v>
      </c>
      <c r="G538" s="43">
        <f t="shared" si="313"/>
        <v>3559.77</v>
      </c>
      <c r="H538" s="43">
        <f t="shared" si="313"/>
        <v>3559.77</v>
      </c>
      <c r="I538" s="43">
        <f t="shared" si="313"/>
        <v>3559.77</v>
      </c>
      <c r="J538" s="43">
        <f t="shared" si="313"/>
        <v>3559.77</v>
      </c>
      <c r="K538" s="43">
        <f t="shared" si="313"/>
        <v>3559.77</v>
      </c>
      <c r="L538" s="43">
        <f t="shared" si="313"/>
        <v>3559.77</v>
      </c>
      <c r="M538" s="43">
        <f t="shared" si="313"/>
        <v>3559.77</v>
      </c>
      <c r="N538" s="43">
        <f t="shared" si="313"/>
        <v>3559.77</v>
      </c>
      <c r="O538" s="43">
        <f t="shared" si="313"/>
        <v>3559.77</v>
      </c>
      <c r="P538" s="43">
        <f t="shared" si="313"/>
        <v>3559.77</v>
      </c>
      <c r="Q538" s="43">
        <f t="shared" si="313"/>
        <v>3559.77</v>
      </c>
      <c r="R538" s="43">
        <f t="shared" si="313"/>
        <v>3559.77</v>
      </c>
      <c r="S538" s="43">
        <f t="shared" si="313"/>
        <v>3559.77</v>
      </c>
      <c r="T538" s="43">
        <f t="shared" si="313"/>
        <v>3559.77</v>
      </c>
      <c r="U538" s="43">
        <f t="shared" si="313"/>
        <v>3559.77</v>
      </c>
      <c r="V538" s="43">
        <f t="shared" si="313"/>
        <v>3559.77</v>
      </c>
      <c r="W538" s="43">
        <f t="shared" si="313"/>
        <v>3559.77</v>
      </c>
      <c r="X538" s="43">
        <f t="shared" si="313"/>
        <v>3559.77</v>
      </c>
      <c r="Y538" s="43">
        <f t="shared" si="313"/>
        <v>3559.77</v>
      </c>
      <c r="Z538" s="43">
        <f t="shared" si="313"/>
        <v>3559.77</v>
      </c>
      <c r="AA538" s="43">
        <f t="shared" si="313"/>
        <v>3559.77</v>
      </c>
    </row>
    <row r="539" spans="1:27" ht="12.75" hidden="1" customHeight="1" outlineLevel="1" x14ac:dyDescent="0.2">
      <c r="A539" s="92" t="s">
        <v>757</v>
      </c>
      <c r="B539" s="62" t="s">
        <v>81</v>
      </c>
      <c r="C539" s="42" t="s">
        <v>77</v>
      </c>
      <c r="D539" s="43">
        <v>4.7699999999999996</v>
      </c>
      <c r="E539" s="43">
        <v>4.7699999999999996</v>
      </c>
      <c r="F539" s="43">
        <v>4.7699999999999996</v>
      </c>
      <c r="G539" s="43">
        <v>4.7699999999999996</v>
      </c>
      <c r="H539" s="43">
        <v>4.7699999999999996</v>
      </c>
      <c r="I539" s="43">
        <v>4.7699999999999996</v>
      </c>
      <c r="J539" s="43">
        <v>4.7699999999999996</v>
      </c>
      <c r="K539" s="43">
        <v>4.7699999999999996</v>
      </c>
      <c r="L539" s="43">
        <v>4.7699999999999996</v>
      </c>
      <c r="M539" s="43">
        <v>4.7699999999999996</v>
      </c>
      <c r="N539" s="43">
        <v>4.7699999999999996</v>
      </c>
      <c r="O539" s="43">
        <v>4.7699999999999996</v>
      </c>
      <c r="P539" s="43">
        <v>4.7699999999999996</v>
      </c>
      <c r="Q539" s="43">
        <v>4.7699999999999996</v>
      </c>
      <c r="R539" s="43">
        <v>4.7699999999999996</v>
      </c>
      <c r="S539" s="43">
        <v>4.7699999999999996</v>
      </c>
      <c r="T539" s="43">
        <v>4.7699999999999996</v>
      </c>
      <c r="U539" s="43">
        <v>4.7699999999999996</v>
      </c>
      <c r="V539" s="43">
        <v>4.7699999999999996</v>
      </c>
      <c r="W539" s="43">
        <v>4.7699999999999996</v>
      </c>
      <c r="X539" s="43">
        <v>4.7699999999999996</v>
      </c>
      <c r="Y539" s="43">
        <v>4.7699999999999996</v>
      </c>
      <c r="Z539" s="43">
        <v>4.7699999999999996</v>
      </c>
      <c r="AA539" s="43">
        <v>4.7699999999999996</v>
      </c>
    </row>
    <row r="540" spans="1:27" ht="12.75" hidden="1" customHeight="1" outlineLevel="1" x14ac:dyDescent="0.2">
      <c r="A540" s="92" t="s">
        <v>758</v>
      </c>
      <c r="B540" s="62" t="s">
        <v>79</v>
      </c>
      <c r="C540" s="42" t="s">
        <v>77</v>
      </c>
      <c r="D540" s="43">
        <f>$D$11</f>
        <v>330.69</v>
      </c>
      <c r="E540" s="43">
        <f t="shared" ref="E540:AA540" si="314">$D$11</f>
        <v>330.69</v>
      </c>
      <c r="F540" s="43">
        <f t="shared" si="314"/>
        <v>330.69</v>
      </c>
      <c r="G540" s="43">
        <f t="shared" si="314"/>
        <v>330.69</v>
      </c>
      <c r="H540" s="43">
        <f t="shared" si="314"/>
        <v>330.69</v>
      </c>
      <c r="I540" s="43">
        <f t="shared" si="314"/>
        <v>330.69</v>
      </c>
      <c r="J540" s="43">
        <f t="shared" si="314"/>
        <v>330.69</v>
      </c>
      <c r="K540" s="43">
        <f t="shared" si="314"/>
        <v>330.69</v>
      </c>
      <c r="L540" s="43">
        <f t="shared" si="314"/>
        <v>330.69</v>
      </c>
      <c r="M540" s="43">
        <f t="shared" si="314"/>
        <v>330.69</v>
      </c>
      <c r="N540" s="43">
        <f t="shared" si="314"/>
        <v>330.69</v>
      </c>
      <c r="O540" s="43">
        <f t="shared" si="314"/>
        <v>330.69</v>
      </c>
      <c r="P540" s="43">
        <f t="shared" si="314"/>
        <v>330.69</v>
      </c>
      <c r="Q540" s="43">
        <f t="shared" si="314"/>
        <v>330.69</v>
      </c>
      <c r="R540" s="43">
        <f t="shared" si="314"/>
        <v>330.69</v>
      </c>
      <c r="S540" s="43">
        <f t="shared" si="314"/>
        <v>330.69</v>
      </c>
      <c r="T540" s="43">
        <f t="shared" si="314"/>
        <v>330.69</v>
      </c>
      <c r="U540" s="43">
        <f t="shared" si="314"/>
        <v>330.69</v>
      </c>
      <c r="V540" s="43">
        <f t="shared" si="314"/>
        <v>330.69</v>
      </c>
      <c r="W540" s="43">
        <f t="shared" si="314"/>
        <v>330.69</v>
      </c>
      <c r="X540" s="43">
        <f t="shared" si="314"/>
        <v>330.69</v>
      </c>
      <c r="Y540" s="43">
        <f t="shared" si="314"/>
        <v>330.69</v>
      </c>
      <c r="Z540" s="43">
        <f t="shared" si="314"/>
        <v>330.69</v>
      </c>
      <c r="AA540" s="43">
        <f t="shared" si="314"/>
        <v>330.69</v>
      </c>
    </row>
    <row r="541" spans="1:27" collapsed="1" x14ac:dyDescent="0.2">
      <c r="A541" s="91" t="s">
        <v>759</v>
      </c>
      <c r="B541" s="27" t="str">
        <f>"22"&amp;"."&amp;$B$599&amp;"."&amp;$B$600</f>
        <v>22.02.2023</v>
      </c>
      <c r="C541" s="83" t="s">
        <v>74</v>
      </c>
      <c r="D541" s="84">
        <f>ROUND(((D542+D543+D545+D544)/1000),5)</f>
        <v>5.1225399999999999</v>
      </c>
      <c r="E541" s="84">
        <f>ROUND(((E542+E543+E545+E544)/1000),5)</f>
        <v>5.0239099999999999</v>
      </c>
      <c r="F541" s="84">
        <f>ROUND(((F542+F543+F545+F544)/1000),5)</f>
        <v>5.0172699999999999</v>
      </c>
      <c r="G541" s="84">
        <f t="shared" ref="G541:AA541" si="315">ROUND(((G542+G543+G545+G544)/1000),5)</f>
        <v>5.0177500000000004</v>
      </c>
      <c r="H541" s="84">
        <f t="shared" si="315"/>
        <v>5.0768000000000004</v>
      </c>
      <c r="I541" s="84">
        <f t="shared" si="315"/>
        <v>5.1797599999999999</v>
      </c>
      <c r="J541" s="84">
        <f t="shared" si="315"/>
        <v>5.4356099999999996</v>
      </c>
      <c r="K541" s="84">
        <f t="shared" si="315"/>
        <v>5.5810500000000003</v>
      </c>
      <c r="L541" s="84">
        <f t="shared" si="315"/>
        <v>5.7317600000000004</v>
      </c>
      <c r="M541" s="84">
        <f t="shared" si="315"/>
        <v>5.7674599999999998</v>
      </c>
      <c r="N541" s="84">
        <f t="shared" si="315"/>
        <v>5.7854799999999997</v>
      </c>
      <c r="O541" s="84">
        <f t="shared" si="315"/>
        <v>5.8187699999999998</v>
      </c>
      <c r="P541" s="84">
        <f t="shared" si="315"/>
        <v>5.79772</v>
      </c>
      <c r="Q541" s="84">
        <f t="shared" si="315"/>
        <v>5.7736599999999996</v>
      </c>
      <c r="R541" s="84">
        <f t="shared" si="315"/>
        <v>5.8012699999999997</v>
      </c>
      <c r="S541" s="84">
        <f t="shared" si="315"/>
        <v>5.7476000000000003</v>
      </c>
      <c r="T541" s="84">
        <f t="shared" si="315"/>
        <v>5.71129</v>
      </c>
      <c r="U541" s="84">
        <f t="shared" si="315"/>
        <v>5.7229099999999997</v>
      </c>
      <c r="V541" s="84">
        <f t="shared" si="315"/>
        <v>5.7778600000000004</v>
      </c>
      <c r="W541" s="84">
        <f t="shared" si="315"/>
        <v>5.8180199999999997</v>
      </c>
      <c r="X541" s="84">
        <f t="shared" si="315"/>
        <v>5.7681699999999996</v>
      </c>
      <c r="Y541" s="84">
        <f t="shared" si="315"/>
        <v>5.7282500000000001</v>
      </c>
      <c r="Z541" s="84">
        <f t="shared" si="315"/>
        <v>5.5563500000000001</v>
      </c>
      <c r="AA541" s="84">
        <f t="shared" si="315"/>
        <v>5.4867600000000003</v>
      </c>
    </row>
    <row r="542" spans="1:27" ht="12.75" hidden="1" customHeight="1" outlineLevel="1" x14ac:dyDescent="0.2">
      <c r="A542" s="92" t="s">
        <v>760</v>
      </c>
      <c r="B542" s="62" t="s">
        <v>231</v>
      </c>
      <c r="C542" s="42" t="s">
        <v>77</v>
      </c>
      <c r="D542" s="43">
        <v>1227.31</v>
      </c>
      <c r="E542" s="43">
        <v>1128.68</v>
      </c>
      <c r="F542" s="43">
        <v>1122.04</v>
      </c>
      <c r="G542" s="43">
        <v>1122.52</v>
      </c>
      <c r="H542" s="43">
        <v>1181.57</v>
      </c>
      <c r="I542" s="43">
        <v>1284.53</v>
      </c>
      <c r="J542" s="43">
        <v>1540.38</v>
      </c>
      <c r="K542" s="43">
        <v>1685.82</v>
      </c>
      <c r="L542" s="43">
        <v>1836.53</v>
      </c>
      <c r="M542" s="43">
        <v>1872.23</v>
      </c>
      <c r="N542" s="43">
        <v>1890.25</v>
      </c>
      <c r="O542" s="43">
        <v>1923.54</v>
      </c>
      <c r="P542" s="43">
        <v>1902.49</v>
      </c>
      <c r="Q542" s="43">
        <v>1878.43</v>
      </c>
      <c r="R542" s="43">
        <v>1906.04</v>
      </c>
      <c r="S542" s="43">
        <v>1852.37</v>
      </c>
      <c r="T542" s="43">
        <v>1816.06</v>
      </c>
      <c r="U542" s="43">
        <v>1827.68</v>
      </c>
      <c r="V542" s="43">
        <v>1882.63</v>
      </c>
      <c r="W542" s="43">
        <v>1922.79</v>
      </c>
      <c r="X542" s="43">
        <v>1872.94</v>
      </c>
      <c r="Y542" s="43">
        <v>1833.02</v>
      </c>
      <c r="Z542" s="43">
        <v>1661.12</v>
      </c>
      <c r="AA542" s="43">
        <v>1591.53</v>
      </c>
    </row>
    <row r="543" spans="1:27" ht="12.75" hidden="1" customHeight="1" outlineLevel="1" x14ac:dyDescent="0.2">
      <c r="A543" s="92" t="s">
        <v>761</v>
      </c>
      <c r="B543" s="62" t="s">
        <v>88</v>
      </c>
      <c r="C543" s="42" t="s">
        <v>77</v>
      </c>
      <c r="D543" s="43">
        <f>$D$438</f>
        <v>3559.77</v>
      </c>
      <c r="E543" s="43">
        <f t="shared" ref="E543:AA543" si="316">$D$438</f>
        <v>3559.77</v>
      </c>
      <c r="F543" s="43">
        <f t="shared" si="316"/>
        <v>3559.77</v>
      </c>
      <c r="G543" s="43">
        <f t="shared" si="316"/>
        <v>3559.77</v>
      </c>
      <c r="H543" s="43">
        <f t="shared" si="316"/>
        <v>3559.77</v>
      </c>
      <c r="I543" s="43">
        <f t="shared" si="316"/>
        <v>3559.77</v>
      </c>
      <c r="J543" s="43">
        <f t="shared" si="316"/>
        <v>3559.77</v>
      </c>
      <c r="K543" s="43">
        <f t="shared" si="316"/>
        <v>3559.77</v>
      </c>
      <c r="L543" s="43">
        <f t="shared" si="316"/>
        <v>3559.77</v>
      </c>
      <c r="M543" s="43">
        <f t="shared" si="316"/>
        <v>3559.77</v>
      </c>
      <c r="N543" s="43">
        <f t="shared" si="316"/>
        <v>3559.77</v>
      </c>
      <c r="O543" s="43">
        <f t="shared" si="316"/>
        <v>3559.77</v>
      </c>
      <c r="P543" s="43">
        <f t="shared" si="316"/>
        <v>3559.77</v>
      </c>
      <c r="Q543" s="43">
        <f t="shared" si="316"/>
        <v>3559.77</v>
      </c>
      <c r="R543" s="43">
        <f t="shared" si="316"/>
        <v>3559.77</v>
      </c>
      <c r="S543" s="43">
        <f t="shared" si="316"/>
        <v>3559.77</v>
      </c>
      <c r="T543" s="43">
        <f t="shared" si="316"/>
        <v>3559.77</v>
      </c>
      <c r="U543" s="43">
        <f t="shared" si="316"/>
        <v>3559.77</v>
      </c>
      <c r="V543" s="43">
        <f t="shared" si="316"/>
        <v>3559.77</v>
      </c>
      <c r="W543" s="43">
        <f t="shared" si="316"/>
        <v>3559.77</v>
      </c>
      <c r="X543" s="43">
        <f t="shared" si="316"/>
        <v>3559.77</v>
      </c>
      <c r="Y543" s="43">
        <f t="shared" si="316"/>
        <v>3559.77</v>
      </c>
      <c r="Z543" s="43">
        <f t="shared" si="316"/>
        <v>3559.77</v>
      </c>
      <c r="AA543" s="43">
        <f t="shared" si="316"/>
        <v>3559.77</v>
      </c>
    </row>
    <row r="544" spans="1:27" ht="12.75" hidden="1" customHeight="1" outlineLevel="1" x14ac:dyDescent="0.2">
      <c r="A544" s="92" t="s">
        <v>762</v>
      </c>
      <c r="B544" s="62" t="s">
        <v>81</v>
      </c>
      <c r="C544" s="42" t="s">
        <v>77</v>
      </c>
      <c r="D544" s="43">
        <v>4.7699999999999996</v>
      </c>
      <c r="E544" s="43">
        <v>4.7699999999999996</v>
      </c>
      <c r="F544" s="43">
        <v>4.7699999999999996</v>
      </c>
      <c r="G544" s="43">
        <v>4.7699999999999996</v>
      </c>
      <c r="H544" s="43">
        <v>4.7699999999999996</v>
      </c>
      <c r="I544" s="43">
        <v>4.7699999999999996</v>
      </c>
      <c r="J544" s="43">
        <v>4.7699999999999996</v>
      </c>
      <c r="K544" s="43">
        <v>4.7699999999999996</v>
      </c>
      <c r="L544" s="43">
        <v>4.7699999999999996</v>
      </c>
      <c r="M544" s="43">
        <v>4.7699999999999996</v>
      </c>
      <c r="N544" s="43">
        <v>4.7699999999999996</v>
      </c>
      <c r="O544" s="43">
        <v>4.7699999999999996</v>
      </c>
      <c r="P544" s="43">
        <v>4.7699999999999996</v>
      </c>
      <c r="Q544" s="43">
        <v>4.7699999999999996</v>
      </c>
      <c r="R544" s="43">
        <v>4.7699999999999996</v>
      </c>
      <c r="S544" s="43">
        <v>4.7699999999999996</v>
      </c>
      <c r="T544" s="43">
        <v>4.7699999999999996</v>
      </c>
      <c r="U544" s="43">
        <v>4.7699999999999996</v>
      </c>
      <c r="V544" s="43">
        <v>4.7699999999999996</v>
      </c>
      <c r="W544" s="43">
        <v>4.7699999999999996</v>
      </c>
      <c r="X544" s="43">
        <v>4.7699999999999996</v>
      </c>
      <c r="Y544" s="43">
        <v>4.7699999999999996</v>
      </c>
      <c r="Z544" s="43">
        <v>4.7699999999999996</v>
      </c>
      <c r="AA544" s="43">
        <v>4.7699999999999996</v>
      </c>
    </row>
    <row r="545" spans="1:27" ht="12.75" hidden="1" customHeight="1" outlineLevel="1" x14ac:dyDescent="0.2">
      <c r="A545" s="92" t="s">
        <v>763</v>
      </c>
      <c r="B545" s="62" t="s">
        <v>79</v>
      </c>
      <c r="C545" s="42" t="s">
        <v>77</v>
      </c>
      <c r="D545" s="43">
        <f>$D$11</f>
        <v>330.69</v>
      </c>
      <c r="E545" s="43">
        <f t="shared" ref="E545:AA545" si="317">$D$11</f>
        <v>330.69</v>
      </c>
      <c r="F545" s="43">
        <f t="shared" si="317"/>
        <v>330.69</v>
      </c>
      <c r="G545" s="43">
        <f t="shared" si="317"/>
        <v>330.69</v>
      </c>
      <c r="H545" s="43">
        <f t="shared" si="317"/>
        <v>330.69</v>
      </c>
      <c r="I545" s="43">
        <f t="shared" si="317"/>
        <v>330.69</v>
      </c>
      <c r="J545" s="43">
        <f t="shared" si="317"/>
        <v>330.69</v>
      </c>
      <c r="K545" s="43">
        <f t="shared" si="317"/>
        <v>330.69</v>
      </c>
      <c r="L545" s="43">
        <f t="shared" si="317"/>
        <v>330.69</v>
      </c>
      <c r="M545" s="43">
        <f t="shared" si="317"/>
        <v>330.69</v>
      </c>
      <c r="N545" s="43">
        <f t="shared" si="317"/>
        <v>330.69</v>
      </c>
      <c r="O545" s="43">
        <f t="shared" si="317"/>
        <v>330.69</v>
      </c>
      <c r="P545" s="43">
        <f t="shared" si="317"/>
        <v>330.69</v>
      </c>
      <c r="Q545" s="43">
        <f t="shared" si="317"/>
        <v>330.69</v>
      </c>
      <c r="R545" s="43">
        <f t="shared" si="317"/>
        <v>330.69</v>
      </c>
      <c r="S545" s="43">
        <f t="shared" si="317"/>
        <v>330.69</v>
      </c>
      <c r="T545" s="43">
        <f t="shared" si="317"/>
        <v>330.69</v>
      </c>
      <c r="U545" s="43">
        <f t="shared" si="317"/>
        <v>330.69</v>
      </c>
      <c r="V545" s="43">
        <f t="shared" si="317"/>
        <v>330.69</v>
      </c>
      <c r="W545" s="43">
        <f t="shared" si="317"/>
        <v>330.69</v>
      </c>
      <c r="X545" s="43">
        <f t="shared" si="317"/>
        <v>330.69</v>
      </c>
      <c r="Y545" s="43">
        <f t="shared" si="317"/>
        <v>330.69</v>
      </c>
      <c r="Z545" s="43">
        <f t="shared" si="317"/>
        <v>330.69</v>
      </c>
      <c r="AA545" s="43">
        <f t="shared" si="317"/>
        <v>330.69</v>
      </c>
    </row>
    <row r="546" spans="1:27" collapsed="1" x14ac:dyDescent="0.2">
      <c r="A546" s="91" t="s">
        <v>764</v>
      </c>
      <c r="B546" s="27" t="str">
        <f>"23"&amp;"."&amp;$B$599&amp;"."&amp;$B$600</f>
        <v>23.02.2023</v>
      </c>
      <c r="C546" s="83" t="s">
        <v>74</v>
      </c>
      <c r="D546" s="84">
        <f>ROUND(((D547+D548+D550+D549)/1000),5)</f>
        <v>5.4093499999999999</v>
      </c>
      <c r="E546" s="84">
        <f>ROUND(((E547+E548+E550+E549)/1000),5)</f>
        <v>5.1881300000000001</v>
      </c>
      <c r="F546" s="84">
        <f>ROUND(((F547+F548+F550+F549)/1000),5)</f>
        <v>5.1498699999999999</v>
      </c>
      <c r="G546" s="84">
        <f t="shared" ref="G546:AA546" si="318">ROUND(((G547+G548+G550+G549)/1000),5)</f>
        <v>5.1321700000000003</v>
      </c>
      <c r="H546" s="84">
        <f t="shared" si="318"/>
        <v>5.1619599999999997</v>
      </c>
      <c r="I546" s="84">
        <f t="shared" si="318"/>
        <v>5.19536</v>
      </c>
      <c r="J546" s="84">
        <f t="shared" si="318"/>
        <v>5.2992900000000001</v>
      </c>
      <c r="K546" s="84">
        <f t="shared" si="318"/>
        <v>5.4292299999999996</v>
      </c>
      <c r="L546" s="84">
        <f t="shared" si="318"/>
        <v>5.5405800000000003</v>
      </c>
      <c r="M546" s="84">
        <f t="shared" si="318"/>
        <v>5.6531000000000002</v>
      </c>
      <c r="N546" s="84">
        <f t="shared" si="318"/>
        <v>5.6993999999999998</v>
      </c>
      <c r="O546" s="84">
        <f t="shared" si="318"/>
        <v>5.71244</v>
      </c>
      <c r="P546" s="84">
        <f t="shared" si="318"/>
        <v>5.7023299999999999</v>
      </c>
      <c r="Q546" s="84">
        <f t="shared" si="318"/>
        <v>5.6966799999999997</v>
      </c>
      <c r="R546" s="84">
        <f t="shared" si="318"/>
        <v>5.6550099999999999</v>
      </c>
      <c r="S546" s="84">
        <f t="shared" si="318"/>
        <v>5.6500899999999996</v>
      </c>
      <c r="T546" s="84">
        <f t="shared" si="318"/>
        <v>5.6448499999999999</v>
      </c>
      <c r="U546" s="84">
        <f t="shared" si="318"/>
        <v>5.6735600000000002</v>
      </c>
      <c r="V546" s="84">
        <f t="shared" si="318"/>
        <v>5.72682</v>
      </c>
      <c r="W546" s="84">
        <f t="shared" si="318"/>
        <v>5.7297900000000004</v>
      </c>
      <c r="X546" s="84">
        <f t="shared" si="318"/>
        <v>5.7410899999999998</v>
      </c>
      <c r="Y546" s="84">
        <f t="shared" si="318"/>
        <v>5.68323</v>
      </c>
      <c r="Z546" s="84">
        <f t="shared" si="318"/>
        <v>5.5523499999999997</v>
      </c>
      <c r="AA546" s="84">
        <f t="shared" si="318"/>
        <v>5.4997800000000003</v>
      </c>
    </row>
    <row r="547" spans="1:27" ht="12.75" hidden="1" customHeight="1" outlineLevel="1" x14ac:dyDescent="0.2">
      <c r="A547" s="92" t="s">
        <v>765</v>
      </c>
      <c r="B547" s="62" t="s">
        <v>231</v>
      </c>
      <c r="C547" s="42" t="s">
        <v>77</v>
      </c>
      <c r="D547" s="43">
        <v>1514.12</v>
      </c>
      <c r="E547" s="43">
        <v>1292.9000000000001</v>
      </c>
      <c r="F547" s="43">
        <v>1254.6400000000001</v>
      </c>
      <c r="G547" s="43">
        <v>1236.94</v>
      </c>
      <c r="H547" s="43">
        <v>1266.73</v>
      </c>
      <c r="I547" s="43">
        <v>1300.1300000000001</v>
      </c>
      <c r="J547" s="43">
        <v>1404.06</v>
      </c>
      <c r="K547" s="43">
        <v>1534</v>
      </c>
      <c r="L547" s="43">
        <v>1645.35</v>
      </c>
      <c r="M547" s="43">
        <v>1757.87</v>
      </c>
      <c r="N547" s="43">
        <v>1804.17</v>
      </c>
      <c r="O547" s="43">
        <v>1817.21</v>
      </c>
      <c r="P547" s="43">
        <v>1807.1</v>
      </c>
      <c r="Q547" s="43">
        <v>1801.45</v>
      </c>
      <c r="R547" s="43">
        <v>1759.78</v>
      </c>
      <c r="S547" s="43">
        <v>1754.86</v>
      </c>
      <c r="T547" s="43">
        <v>1749.62</v>
      </c>
      <c r="U547" s="43">
        <v>1778.33</v>
      </c>
      <c r="V547" s="43">
        <v>1831.59</v>
      </c>
      <c r="W547" s="43">
        <v>1834.56</v>
      </c>
      <c r="X547" s="43">
        <v>1845.86</v>
      </c>
      <c r="Y547" s="43">
        <v>1788</v>
      </c>
      <c r="Z547" s="43">
        <v>1657.12</v>
      </c>
      <c r="AA547" s="43">
        <v>1604.55</v>
      </c>
    </row>
    <row r="548" spans="1:27" ht="12.75" hidden="1" customHeight="1" outlineLevel="1" x14ac:dyDescent="0.2">
      <c r="A548" s="92" t="s">
        <v>766</v>
      </c>
      <c r="B548" s="62" t="s">
        <v>88</v>
      </c>
      <c r="C548" s="42" t="s">
        <v>77</v>
      </c>
      <c r="D548" s="43">
        <f>$D$438</f>
        <v>3559.77</v>
      </c>
      <c r="E548" s="43">
        <f t="shared" ref="E548:AA548" si="319">$D$438</f>
        <v>3559.77</v>
      </c>
      <c r="F548" s="43">
        <f t="shared" si="319"/>
        <v>3559.77</v>
      </c>
      <c r="G548" s="43">
        <f t="shared" si="319"/>
        <v>3559.77</v>
      </c>
      <c r="H548" s="43">
        <f t="shared" si="319"/>
        <v>3559.77</v>
      </c>
      <c r="I548" s="43">
        <f t="shared" si="319"/>
        <v>3559.77</v>
      </c>
      <c r="J548" s="43">
        <f t="shared" si="319"/>
        <v>3559.77</v>
      </c>
      <c r="K548" s="43">
        <f t="shared" si="319"/>
        <v>3559.77</v>
      </c>
      <c r="L548" s="43">
        <f t="shared" si="319"/>
        <v>3559.77</v>
      </c>
      <c r="M548" s="43">
        <f t="shared" si="319"/>
        <v>3559.77</v>
      </c>
      <c r="N548" s="43">
        <f t="shared" si="319"/>
        <v>3559.77</v>
      </c>
      <c r="O548" s="43">
        <f t="shared" si="319"/>
        <v>3559.77</v>
      </c>
      <c r="P548" s="43">
        <f t="shared" si="319"/>
        <v>3559.77</v>
      </c>
      <c r="Q548" s="43">
        <f t="shared" si="319"/>
        <v>3559.77</v>
      </c>
      <c r="R548" s="43">
        <f t="shared" si="319"/>
        <v>3559.77</v>
      </c>
      <c r="S548" s="43">
        <f t="shared" si="319"/>
        <v>3559.77</v>
      </c>
      <c r="T548" s="43">
        <f t="shared" si="319"/>
        <v>3559.77</v>
      </c>
      <c r="U548" s="43">
        <f t="shared" si="319"/>
        <v>3559.77</v>
      </c>
      <c r="V548" s="43">
        <f t="shared" si="319"/>
        <v>3559.77</v>
      </c>
      <c r="W548" s="43">
        <f t="shared" si="319"/>
        <v>3559.77</v>
      </c>
      <c r="X548" s="43">
        <f t="shared" si="319"/>
        <v>3559.77</v>
      </c>
      <c r="Y548" s="43">
        <f t="shared" si="319"/>
        <v>3559.77</v>
      </c>
      <c r="Z548" s="43">
        <f t="shared" si="319"/>
        <v>3559.77</v>
      </c>
      <c r="AA548" s="43">
        <f t="shared" si="319"/>
        <v>3559.77</v>
      </c>
    </row>
    <row r="549" spans="1:27" ht="12.75" hidden="1" customHeight="1" outlineLevel="1" x14ac:dyDescent="0.2">
      <c r="A549" s="92" t="s">
        <v>767</v>
      </c>
      <c r="B549" s="62" t="s">
        <v>81</v>
      </c>
      <c r="C549" s="42" t="s">
        <v>77</v>
      </c>
      <c r="D549" s="43">
        <v>4.7699999999999996</v>
      </c>
      <c r="E549" s="43">
        <v>4.7699999999999996</v>
      </c>
      <c r="F549" s="43">
        <v>4.7699999999999996</v>
      </c>
      <c r="G549" s="43">
        <v>4.7699999999999996</v>
      </c>
      <c r="H549" s="43">
        <v>4.7699999999999996</v>
      </c>
      <c r="I549" s="43">
        <v>4.7699999999999996</v>
      </c>
      <c r="J549" s="43">
        <v>4.7699999999999996</v>
      </c>
      <c r="K549" s="43">
        <v>4.7699999999999996</v>
      </c>
      <c r="L549" s="43">
        <v>4.7699999999999996</v>
      </c>
      <c r="M549" s="43">
        <v>4.7699999999999996</v>
      </c>
      <c r="N549" s="43">
        <v>4.7699999999999996</v>
      </c>
      <c r="O549" s="43">
        <v>4.7699999999999996</v>
      </c>
      <c r="P549" s="43">
        <v>4.7699999999999996</v>
      </c>
      <c r="Q549" s="43">
        <v>4.7699999999999996</v>
      </c>
      <c r="R549" s="43">
        <v>4.7699999999999996</v>
      </c>
      <c r="S549" s="43">
        <v>4.7699999999999996</v>
      </c>
      <c r="T549" s="43">
        <v>4.7699999999999996</v>
      </c>
      <c r="U549" s="43">
        <v>4.7699999999999996</v>
      </c>
      <c r="V549" s="43">
        <v>4.7699999999999996</v>
      </c>
      <c r="W549" s="43">
        <v>4.7699999999999996</v>
      </c>
      <c r="X549" s="43">
        <v>4.7699999999999996</v>
      </c>
      <c r="Y549" s="43">
        <v>4.7699999999999996</v>
      </c>
      <c r="Z549" s="43">
        <v>4.7699999999999996</v>
      </c>
      <c r="AA549" s="43">
        <v>4.7699999999999996</v>
      </c>
    </row>
    <row r="550" spans="1:27" ht="12.75" hidden="1" customHeight="1" outlineLevel="1" x14ac:dyDescent="0.2">
      <c r="A550" s="92" t="s">
        <v>768</v>
      </c>
      <c r="B550" s="62" t="s">
        <v>79</v>
      </c>
      <c r="C550" s="42" t="s">
        <v>77</v>
      </c>
      <c r="D550" s="43">
        <f>$D$11</f>
        <v>330.69</v>
      </c>
      <c r="E550" s="43">
        <f t="shared" ref="E550:AA550" si="320">$D$11</f>
        <v>330.69</v>
      </c>
      <c r="F550" s="43">
        <f t="shared" si="320"/>
        <v>330.69</v>
      </c>
      <c r="G550" s="43">
        <f t="shared" si="320"/>
        <v>330.69</v>
      </c>
      <c r="H550" s="43">
        <f t="shared" si="320"/>
        <v>330.69</v>
      </c>
      <c r="I550" s="43">
        <f t="shared" si="320"/>
        <v>330.69</v>
      </c>
      <c r="J550" s="43">
        <f t="shared" si="320"/>
        <v>330.69</v>
      </c>
      <c r="K550" s="43">
        <f t="shared" si="320"/>
        <v>330.69</v>
      </c>
      <c r="L550" s="43">
        <f t="shared" si="320"/>
        <v>330.69</v>
      </c>
      <c r="M550" s="43">
        <f t="shared" si="320"/>
        <v>330.69</v>
      </c>
      <c r="N550" s="43">
        <f t="shared" si="320"/>
        <v>330.69</v>
      </c>
      <c r="O550" s="43">
        <f t="shared" si="320"/>
        <v>330.69</v>
      </c>
      <c r="P550" s="43">
        <f t="shared" si="320"/>
        <v>330.69</v>
      </c>
      <c r="Q550" s="43">
        <f t="shared" si="320"/>
        <v>330.69</v>
      </c>
      <c r="R550" s="43">
        <f t="shared" si="320"/>
        <v>330.69</v>
      </c>
      <c r="S550" s="43">
        <f t="shared" si="320"/>
        <v>330.69</v>
      </c>
      <c r="T550" s="43">
        <f t="shared" si="320"/>
        <v>330.69</v>
      </c>
      <c r="U550" s="43">
        <f t="shared" si="320"/>
        <v>330.69</v>
      </c>
      <c r="V550" s="43">
        <f t="shared" si="320"/>
        <v>330.69</v>
      </c>
      <c r="W550" s="43">
        <f t="shared" si="320"/>
        <v>330.69</v>
      </c>
      <c r="X550" s="43">
        <f t="shared" si="320"/>
        <v>330.69</v>
      </c>
      <c r="Y550" s="43">
        <f t="shared" si="320"/>
        <v>330.69</v>
      </c>
      <c r="Z550" s="43">
        <f t="shared" si="320"/>
        <v>330.69</v>
      </c>
      <c r="AA550" s="43">
        <f t="shared" si="320"/>
        <v>330.69</v>
      </c>
    </row>
    <row r="551" spans="1:27" collapsed="1" x14ac:dyDescent="0.2">
      <c r="A551" s="91" t="s">
        <v>769</v>
      </c>
      <c r="B551" s="27" t="str">
        <f>"24"&amp;"."&amp;$B$599&amp;"."&amp;$B$600</f>
        <v>24.02.2023</v>
      </c>
      <c r="C551" s="83" t="s">
        <v>74</v>
      </c>
      <c r="D551" s="84">
        <f>ROUND(((D552+D553+D555+D554)/1000),5)</f>
        <v>5.4289199999999997</v>
      </c>
      <c r="E551" s="84">
        <f>ROUND(((E552+E553+E555+E554)/1000),5)</f>
        <v>5.2525000000000004</v>
      </c>
      <c r="F551" s="84">
        <f>ROUND(((F552+F553+F555+F554)/1000),5)</f>
        <v>5.1625399999999999</v>
      </c>
      <c r="G551" s="84">
        <f t="shared" ref="G551:AA551" si="321">ROUND(((G552+G553+G555+G554)/1000),5)</f>
        <v>5.1258499999999998</v>
      </c>
      <c r="H551" s="84">
        <f t="shared" si="321"/>
        <v>5.1608799999999997</v>
      </c>
      <c r="I551" s="84">
        <f t="shared" si="321"/>
        <v>5.2480099999999998</v>
      </c>
      <c r="J551" s="84">
        <f t="shared" si="321"/>
        <v>5.3578000000000001</v>
      </c>
      <c r="K551" s="84">
        <f t="shared" si="321"/>
        <v>5.4875699999999998</v>
      </c>
      <c r="L551" s="84">
        <f t="shared" si="321"/>
        <v>5.58291</v>
      </c>
      <c r="M551" s="84">
        <f t="shared" si="321"/>
        <v>5.7375600000000002</v>
      </c>
      <c r="N551" s="84">
        <f t="shared" si="321"/>
        <v>5.7779499999999997</v>
      </c>
      <c r="O551" s="84">
        <f t="shared" si="321"/>
        <v>5.79176</v>
      </c>
      <c r="P551" s="84">
        <f t="shared" si="321"/>
        <v>5.7905199999999999</v>
      </c>
      <c r="Q551" s="84">
        <f t="shared" si="321"/>
        <v>5.7865000000000002</v>
      </c>
      <c r="R551" s="84">
        <f t="shared" si="321"/>
        <v>5.7497800000000003</v>
      </c>
      <c r="S551" s="84">
        <f t="shared" si="321"/>
        <v>5.7456399999999999</v>
      </c>
      <c r="T551" s="84">
        <f t="shared" si="321"/>
        <v>5.7372899999999998</v>
      </c>
      <c r="U551" s="84">
        <f t="shared" si="321"/>
        <v>5.7664200000000001</v>
      </c>
      <c r="V551" s="84">
        <f t="shared" si="321"/>
        <v>5.7980200000000002</v>
      </c>
      <c r="W551" s="84">
        <f t="shared" si="321"/>
        <v>5.7949999999999999</v>
      </c>
      <c r="X551" s="84">
        <f t="shared" si="321"/>
        <v>5.8018799999999997</v>
      </c>
      <c r="Y551" s="84">
        <f t="shared" si="321"/>
        <v>5.7608100000000002</v>
      </c>
      <c r="Z551" s="84">
        <f t="shared" si="321"/>
        <v>5.5556900000000002</v>
      </c>
      <c r="AA551" s="84">
        <f t="shared" si="321"/>
        <v>5.5157400000000001</v>
      </c>
    </row>
    <row r="552" spans="1:27" ht="12.75" hidden="1" customHeight="1" outlineLevel="1" x14ac:dyDescent="0.2">
      <c r="A552" s="92" t="s">
        <v>770</v>
      </c>
      <c r="B552" s="62" t="s">
        <v>231</v>
      </c>
      <c r="C552" s="42" t="s">
        <v>77</v>
      </c>
      <c r="D552" s="43">
        <v>1533.69</v>
      </c>
      <c r="E552" s="43">
        <v>1357.27</v>
      </c>
      <c r="F552" s="43">
        <v>1267.31</v>
      </c>
      <c r="G552" s="43">
        <v>1230.6199999999999</v>
      </c>
      <c r="H552" s="43">
        <v>1265.6500000000001</v>
      </c>
      <c r="I552" s="43">
        <v>1352.78</v>
      </c>
      <c r="J552" s="43">
        <v>1462.57</v>
      </c>
      <c r="K552" s="43">
        <v>1592.34</v>
      </c>
      <c r="L552" s="43">
        <v>1687.68</v>
      </c>
      <c r="M552" s="43">
        <v>1842.33</v>
      </c>
      <c r="N552" s="43">
        <v>1882.72</v>
      </c>
      <c r="O552" s="43">
        <v>1896.53</v>
      </c>
      <c r="P552" s="43">
        <v>1895.29</v>
      </c>
      <c r="Q552" s="43">
        <v>1891.27</v>
      </c>
      <c r="R552" s="43">
        <v>1854.55</v>
      </c>
      <c r="S552" s="43">
        <v>1850.41</v>
      </c>
      <c r="T552" s="43">
        <v>1842.06</v>
      </c>
      <c r="U552" s="43">
        <v>1871.19</v>
      </c>
      <c r="V552" s="43">
        <v>1902.79</v>
      </c>
      <c r="W552" s="43">
        <v>1899.77</v>
      </c>
      <c r="X552" s="43">
        <v>1906.65</v>
      </c>
      <c r="Y552" s="43">
        <v>1865.58</v>
      </c>
      <c r="Z552" s="43">
        <v>1660.46</v>
      </c>
      <c r="AA552" s="43">
        <v>1620.51</v>
      </c>
    </row>
    <row r="553" spans="1:27" ht="12.75" hidden="1" customHeight="1" outlineLevel="1" x14ac:dyDescent="0.2">
      <c r="A553" s="92" t="s">
        <v>771</v>
      </c>
      <c r="B553" s="62" t="s">
        <v>88</v>
      </c>
      <c r="C553" s="42" t="s">
        <v>77</v>
      </c>
      <c r="D553" s="43">
        <f>$D$438</f>
        <v>3559.77</v>
      </c>
      <c r="E553" s="43">
        <f t="shared" ref="E553:AA553" si="322">$D$438</f>
        <v>3559.77</v>
      </c>
      <c r="F553" s="43">
        <f t="shared" si="322"/>
        <v>3559.77</v>
      </c>
      <c r="G553" s="43">
        <f t="shared" si="322"/>
        <v>3559.77</v>
      </c>
      <c r="H553" s="43">
        <f t="shared" si="322"/>
        <v>3559.77</v>
      </c>
      <c r="I553" s="43">
        <f t="shared" si="322"/>
        <v>3559.77</v>
      </c>
      <c r="J553" s="43">
        <f t="shared" si="322"/>
        <v>3559.77</v>
      </c>
      <c r="K553" s="43">
        <f t="shared" si="322"/>
        <v>3559.77</v>
      </c>
      <c r="L553" s="43">
        <f t="shared" si="322"/>
        <v>3559.77</v>
      </c>
      <c r="M553" s="43">
        <f t="shared" si="322"/>
        <v>3559.77</v>
      </c>
      <c r="N553" s="43">
        <f t="shared" si="322"/>
        <v>3559.77</v>
      </c>
      <c r="O553" s="43">
        <f t="shared" si="322"/>
        <v>3559.77</v>
      </c>
      <c r="P553" s="43">
        <f t="shared" si="322"/>
        <v>3559.77</v>
      </c>
      <c r="Q553" s="43">
        <f t="shared" si="322"/>
        <v>3559.77</v>
      </c>
      <c r="R553" s="43">
        <f t="shared" si="322"/>
        <v>3559.77</v>
      </c>
      <c r="S553" s="43">
        <f t="shared" si="322"/>
        <v>3559.77</v>
      </c>
      <c r="T553" s="43">
        <f t="shared" si="322"/>
        <v>3559.77</v>
      </c>
      <c r="U553" s="43">
        <f t="shared" si="322"/>
        <v>3559.77</v>
      </c>
      <c r="V553" s="43">
        <f t="shared" si="322"/>
        <v>3559.77</v>
      </c>
      <c r="W553" s="43">
        <f t="shared" si="322"/>
        <v>3559.77</v>
      </c>
      <c r="X553" s="43">
        <f t="shared" si="322"/>
        <v>3559.77</v>
      </c>
      <c r="Y553" s="43">
        <f t="shared" si="322"/>
        <v>3559.77</v>
      </c>
      <c r="Z553" s="43">
        <f t="shared" si="322"/>
        <v>3559.77</v>
      </c>
      <c r="AA553" s="43">
        <f t="shared" si="322"/>
        <v>3559.77</v>
      </c>
    </row>
    <row r="554" spans="1:27" ht="12.75" hidden="1" customHeight="1" outlineLevel="1" x14ac:dyDescent="0.2">
      <c r="A554" s="92" t="s">
        <v>772</v>
      </c>
      <c r="B554" s="62" t="s">
        <v>81</v>
      </c>
      <c r="C554" s="42" t="s">
        <v>77</v>
      </c>
      <c r="D554" s="43">
        <v>4.7699999999999996</v>
      </c>
      <c r="E554" s="43">
        <v>4.7699999999999996</v>
      </c>
      <c r="F554" s="43">
        <v>4.7699999999999996</v>
      </c>
      <c r="G554" s="43">
        <v>4.7699999999999996</v>
      </c>
      <c r="H554" s="43">
        <v>4.7699999999999996</v>
      </c>
      <c r="I554" s="43">
        <v>4.7699999999999996</v>
      </c>
      <c r="J554" s="43">
        <v>4.7699999999999996</v>
      </c>
      <c r="K554" s="43">
        <v>4.7699999999999996</v>
      </c>
      <c r="L554" s="43">
        <v>4.7699999999999996</v>
      </c>
      <c r="M554" s="43">
        <v>4.7699999999999996</v>
      </c>
      <c r="N554" s="43">
        <v>4.7699999999999996</v>
      </c>
      <c r="O554" s="43">
        <v>4.7699999999999996</v>
      </c>
      <c r="P554" s="43">
        <v>4.7699999999999996</v>
      </c>
      <c r="Q554" s="43">
        <v>4.7699999999999996</v>
      </c>
      <c r="R554" s="43">
        <v>4.7699999999999996</v>
      </c>
      <c r="S554" s="43">
        <v>4.7699999999999996</v>
      </c>
      <c r="T554" s="43">
        <v>4.7699999999999996</v>
      </c>
      <c r="U554" s="43">
        <v>4.7699999999999996</v>
      </c>
      <c r="V554" s="43">
        <v>4.7699999999999996</v>
      </c>
      <c r="W554" s="43">
        <v>4.7699999999999996</v>
      </c>
      <c r="X554" s="43">
        <v>4.7699999999999996</v>
      </c>
      <c r="Y554" s="43">
        <v>4.7699999999999996</v>
      </c>
      <c r="Z554" s="43">
        <v>4.7699999999999996</v>
      </c>
      <c r="AA554" s="43">
        <v>4.7699999999999996</v>
      </c>
    </row>
    <row r="555" spans="1:27" ht="12.75" hidden="1" customHeight="1" outlineLevel="1" x14ac:dyDescent="0.2">
      <c r="A555" s="92" t="s">
        <v>773</v>
      </c>
      <c r="B555" s="62" t="s">
        <v>79</v>
      </c>
      <c r="C555" s="42" t="s">
        <v>77</v>
      </c>
      <c r="D555" s="43">
        <f>$D$11</f>
        <v>330.69</v>
      </c>
      <c r="E555" s="43">
        <f t="shared" ref="E555:AA555" si="323">$D$11</f>
        <v>330.69</v>
      </c>
      <c r="F555" s="43">
        <f t="shared" si="323"/>
        <v>330.69</v>
      </c>
      <c r="G555" s="43">
        <f t="shared" si="323"/>
        <v>330.69</v>
      </c>
      <c r="H555" s="43">
        <f t="shared" si="323"/>
        <v>330.69</v>
      </c>
      <c r="I555" s="43">
        <f t="shared" si="323"/>
        <v>330.69</v>
      </c>
      <c r="J555" s="43">
        <f t="shared" si="323"/>
        <v>330.69</v>
      </c>
      <c r="K555" s="43">
        <f t="shared" si="323"/>
        <v>330.69</v>
      </c>
      <c r="L555" s="43">
        <f t="shared" si="323"/>
        <v>330.69</v>
      </c>
      <c r="M555" s="43">
        <f t="shared" si="323"/>
        <v>330.69</v>
      </c>
      <c r="N555" s="43">
        <f t="shared" si="323"/>
        <v>330.69</v>
      </c>
      <c r="O555" s="43">
        <f t="shared" si="323"/>
        <v>330.69</v>
      </c>
      <c r="P555" s="43">
        <f t="shared" si="323"/>
        <v>330.69</v>
      </c>
      <c r="Q555" s="43">
        <f t="shared" si="323"/>
        <v>330.69</v>
      </c>
      <c r="R555" s="43">
        <f t="shared" si="323"/>
        <v>330.69</v>
      </c>
      <c r="S555" s="43">
        <f t="shared" si="323"/>
        <v>330.69</v>
      </c>
      <c r="T555" s="43">
        <f t="shared" si="323"/>
        <v>330.69</v>
      </c>
      <c r="U555" s="43">
        <f t="shared" si="323"/>
        <v>330.69</v>
      </c>
      <c r="V555" s="43">
        <f t="shared" si="323"/>
        <v>330.69</v>
      </c>
      <c r="W555" s="43">
        <f t="shared" si="323"/>
        <v>330.69</v>
      </c>
      <c r="X555" s="43">
        <f t="shared" si="323"/>
        <v>330.69</v>
      </c>
      <c r="Y555" s="43">
        <f t="shared" si="323"/>
        <v>330.69</v>
      </c>
      <c r="Z555" s="43">
        <f t="shared" si="323"/>
        <v>330.69</v>
      </c>
      <c r="AA555" s="43">
        <f t="shared" si="323"/>
        <v>330.69</v>
      </c>
    </row>
    <row r="556" spans="1:27" collapsed="1" x14ac:dyDescent="0.2">
      <c r="A556" s="91" t="s">
        <v>774</v>
      </c>
      <c r="B556" s="27" t="str">
        <f>"25"&amp;"."&amp;$B$599&amp;"."&amp;$B$600</f>
        <v>25.02.2023</v>
      </c>
      <c r="C556" s="83" t="s">
        <v>74</v>
      </c>
      <c r="D556" s="84">
        <f>ROUND(((D557+D558+D560+D559)/1000),5)</f>
        <v>5.4148899999999998</v>
      </c>
      <c r="E556" s="84">
        <f>ROUND(((E557+E558+E560+E559)/1000),5)</f>
        <v>5.1712699999999998</v>
      </c>
      <c r="F556" s="84">
        <f>ROUND(((F557+F558+F560+F559)/1000),5)</f>
        <v>5.1165500000000002</v>
      </c>
      <c r="G556" s="84">
        <f t="shared" ref="G556:AA556" si="324">ROUND(((G557+G558+G560+G559)/1000),5)</f>
        <v>5.0840300000000003</v>
      </c>
      <c r="H556" s="84">
        <f t="shared" si="324"/>
        <v>5.1175699999999997</v>
      </c>
      <c r="I556" s="84">
        <f t="shared" si="324"/>
        <v>5.1992700000000003</v>
      </c>
      <c r="J556" s="84">
        <f t="shared" si="324"/>
        <v>5.2763400000000003</v>
      </c>
      <c r="K556" s="84">
        <f t="shared" si="324"/>
        <v>5.4409900000000002</v>
      </c>
      <c r="L556" s="84">
        <f t="shared" si="324"/>
        <v>5.6075200000000001</v>
      </c>
      <c r="M556" s="84">
        <f t="shared" si="324"/>
        <v>5.7356499999999997</v>
      </c>
      <c r="N556" s="84">
        <f t="shared" si="324"/>
        <v>5.7766599999999997</v>
      </c>
      <c r="O556" s="84">
        <f t="shared" si="324"/>
        <v>5.7894100000000002</v>
      </c>
      <c r="P556" s="84">
        <f t="shared" si="324"/>
        <v>5.7824499999999999</v>
      </c>
      <c r="Q556" s="84">
        <f t="shared" si="324"/>
        <v>5.7768199999999998</v>
      </c>
      <c r="R556" s="84">
        <f t="shared" si="324"/>
        <v>5.7335500000000001</v>
      </c>
      <c r="S556" s="84">
        <f t="shared" si="324"/>
        <v>5.7281000000000004</v>
      </c>
      <c r="T556" s="84">
        <f t="shared" si="324"/>
        <v>5.71997</v>
      </c>
      <c r="U556" s="84">
        <f t="shared" si="324"/>
        <v>5.7620899999999997</v>
      </c>
      <c r="V556" s="84">
        <f t="shared" si="324"/>
        <v>5.8722399999999997</v>
      </c>
      <c r="W556" s="84">
        <f t="shared" si="324"/>
        <v>5.7767600000000003</v>
      </c>
      <c r="X556" s="84">
        <f t="shared" si="324"/>
        <v>5.7719699999999996</v>
      </c>
      <c r="Y556" s="84">
        <f t="shared" si="324"/>
        <v>5.70784</v>
      </c>
      <c r="Z556" s="84">
        <f t="shared" si="324"/>
        <v>5.5405300000000004</v>
      </c>
      <c r="AA556" s="84">
        <f t="shared" si="324"/>
        <v>5.4840099999999996</v>
      </c>
    </row>
    <row r="557" spans="1:27" ht="12.75" hidden="1" customHeight="1" outlineLevel="1" x14ac:dyDescent="0.2">
      <c r="A557" s="92" t="s">
        <v>775</v>
      </c>
      <c r="B557" s="62" t="s">
        <v>231</v>
      </c>
      <c r="C557" s="42" t="s">
        <v>77</v>
      </c>
      <c r="D557" s="43">
        <v>1519.66</v>
      </c>
      <c r="E557" s="43">
        <v>1276.04</v>
      </c>
      <c r="F557" s="43">
        <v>1221.32</v>
      </c>
      <c r="G557" s="43">
        <v>1188.8</v>
      </c>
      <c r="H557" s="43">
        <v>1222.3399999999999</v>
      </c>
      <c r="I557" s="43">
        <v>1304.04</v>
      </c>
      <c r="J557" s="43">
        <v>1381.11</v>
      </c>
      <c r="K557" s="43">
        <v>1545.76</v>
      </c>
      <c r="L557" s="43">
        <v>1712.29</v>
      </c>
      <c r="M557" s="43">
        <v>1840.42</v>
      </c>
      <c r="N557" s="43">
        <v>1881.43</v>
      </c>
      <c r="O557" s="43">
        <v>1894.18</v>
      </c>
      <c r="P557" s="43">
        <v>1887.22</v>
      </c>
      <c r="Q557" s="43">
        <v>1881.59</v>
      </c>
      <c r="R557" s="43">
        <v>1838.32</v>
      </c>
      <c r="S557" s="43">
        <v>1832.87</v>
      </c>
      <c r="T557" s="43">
        <v>1824.74</v>
      </c>
      <c r="U557" s="43">
        <v>1866.86</v>
      </c>
      <c r="V557" s="43">
        <v>1977.01</v>
      </c>
      <c r="W557" s="43">
        <v>1881.53</v>
      </c>
      <c r="X557" s="43">
        <v>1876.74</v>
      </c>
      <c r="Y557" s="43">
        <v>1812.61</v>
      </c>
      <c r="Z557" s="43">
        <v>1645.3</v>
      </c>
      <c r="AA557" s="43">
        <v>1588.78</v>
      </c>
    </row>
    <row r="558" spans="1:27" ht="12.75" hidden="1" customHeight="1" outlineLevel="1" x14ac:dyDescent="0.2">
      <c r="A558" s="92" t="s">
        <v>776</v>
      </c>
      <c r="B558" s="62" t="s">
        <v>88</v>
      </c>
      <c r="C558" s="42" t="s">
        <v>77</v>
      </c>
      <c r="D558" s="43">
        <f>$D$438</f>
        <v>3559.77</v>
      </c>
      <c r="E558" s="43">
        <f t="shared" ref="E558:AA558" si="325">$D$438</f>
        <v>3559.77</v>
      </c>
      <c r="F558" s="43">
        <f t="shared" si="325"/>
        <v>3559.77</v>
      </c>
      <c r="G558" s="43">
        <f t="shared" si="325"/>
        <v>3559.77</v>
      </c>
      <c r="H558" s="43">
        <f t="shared" si="325"/>
        <v>3559.77</v>
      </c>
      <c r="I558" s="43">
        <f t="shared" si="325"/>
        <v>3559.77</v>
      </c>
      <c r="J558" s="43">
        <f t="shared" si="325"/>
        <v>3559.77</v>
      </c>
      <c r="K558" s="43">
        <f t="shared" si="325"/>
        <v>3559.77</v>
      </c>
      <c r="L558" s="43">
        <f t="shared" si="325"/>
        <v>3559.77</v>
      </c>
      <c r="M558" s="43">
        <f t="shared" si="325"/>
        <v>3559.77</v>
      </c>
      <c r="N558" s="43">
        <f t="shared" si="325"/>
        <v>3559.77</v>
      </c>
      <c r="O558" s="43">
        <f t="shared" si="325"/>
        <v>3559.77</v>
      </c>
      <c r="P558" s="43">
        <f t="shared" si="325"/>
        <v>3559.77</v>
      </c>
      <c r="Q558" s="43">
        <f t="shared" si="325"/>
        <v>3559.77</v>
      </c>
      <c r="R558" s="43">
        <f t="shared" si="325"/>
        <v>3559.77</v>
      </c>
      <c r="S558" s="43">
        <f t="shared" si="325"/>
        <v>3559.77</v>
      </c>
      <c r="T558" s="43">
        <f t="shared" si="325"/>
        <v>3559.77</v>
      </c>
      <c r="U558" s="43">
        <f t="shared" si="325"/>
        <v>3559.77</v>
      </c>
      <c r="V558" s="43">
        <f t="shared" si="325"/>
        <v>3559.77</v>
      </c>
      <c r="W558" s="43">
        <f t="shared" si="325"/>
        <v>3559.77</v>
      </c>
      <c r="X558" s="43">
        <f t="shared" si="325"/>
        <v>3559.77</v>
      </c>
      <c r="Y558" s="43">
        <f t="shared" si="325"/>
        <v>3559.77</v>
      </c>
      <c r="Z558" s="43">
        <f t="shared" si="325"/>
        <v>3559.77</v>
      </c>
      <c r="AA558" s="43">
        <f t="shared" si="325"/>
        <v>3559.77</v>
      </c>
    </row>
    <row r="559" spans="1:27" ht="12.75" hidden="1" customHeight="1" outlineLevel="1" x14ac:dyDescent="0.2">
      <c r="A559" s="92" t="s">
        <v>777</v>
      </c>
      <c r="B559" s="62" t="s">
        <v>81</v>
      </c>
      <c r="C559" s="42" t="s">
        <v>77</v>
      </c>
      <c r="D559" s="43">
        <v>4.7699999999999996</v>
      </c>
      <c r="E559" s="43">
        <v>4.7699999999999996</v>
      </c>
      <c r="F559" s="43">
        <v>4.7699999999999996</v>
      </c>
      <c r="G559" s="43">
        <v>4.7699999999999996</v>
      </c>
      <c r="H559" s="43">
        <v>4.7699999999999996</v>
      </c>
      <c r="I559" s="43">
        <v>4.7699999999999996</v>
      </c>
      <c r="J559" s="43">
        <v>4.7699999999999996</v>
      </c>
      <c r="K559" s="43">
        <v>4.7699999999999996</v>
      </c>
      <c r="L559" s="43">
        <v>4.7699999999999996</v>
      </c>
      <c r="M559" s="43">
        <v>4.7699999999999996</v>
      </c>
      <c r="N559" s="43">
        <v>4.7699999999999996</v>
      </c>
      <c r="O559" s="43">
        <v>4.7699999999999996</v>
      </c>
      <c r="P559" s="43">
        <v>4.7699999999999996</v>
      </c>
      <c r="Q559" s="43">
        <v>4.7699999999999996</v>
      </c>
      <c r="R559" s="43">
        <v>4.7699999999999996</v>
      </c>
      <c r="S559" s="43">
        <v>4.7699999999999996</v>
      </c>
      <c r="T559" s="43">
        <v>4.7699999999999996</v>
      </c>
      <c r="U559" s="43">
        <v>4.7699999999999996</v>
      </c>
      <c r="V559" s="43">
        <v>4.7699999999999996</v>
      </c>
      <c r="W559" s="43">
        <v>4.7699999999999996</v>
      </c>
      <c r="X559" s="43">
        <v>4.7699999999999996</v>
      </c>
      <c r="Y559" s="43">
        <v>4.7699999999999996</v>
      </c>
      <c r="Z559" s="43">
        <v>4.7699999999999996</v>
      </c>
      <c r="AA559" s="43">
        <v>4.7699999999999996</v>
      </c>
    </row>
    <row r="560" spans="1:27" ht="12.75" hidden="1" customHeight="1" outlineLevel="1" x14ac:dyDescent="0.2">
      <c r="A560" s="92" t="s">
        <v>778</v>
      </c>
      <c r="B560" s="62" t="s">
        <v>79</v>
      </c>
      <c r="C560" s="42" t="s">
        <v>77</v>
      </c>
      <c r="D560" s="43">
        <f>$D$11</f>
        <v>330.69</v>
      </c>
      <c r="E560" s="43">
        <f t="shared" ref="E560:AA560" si="326">$D$11</f>
        <v>330.69</v>
      </c>
      <c r="F560" s="43">
        <f t="shared" si="326"/>
        <v>330.69</v>
      </c>
      <c r="G560" s="43">
        <f t="shared" si="326"/>
        <v>330.69</v>
      </c>
      <c r="H560" s="43">
        <f t="shared" si="326"/>
        <v>330.69</v>
      </c>
      <c r="I560" s="43">
        <f t="shared" si="326"/>
        <v>330.69</v>
      </c>
      <c r="J560" s="43">
        <f t="shared" si="326"/>
        <v>330.69</v>
      </c>
      <c r="K560" s="43">
        <f t="shared" si="326"/>
        <v>330.69</v>
      </c>
      <c r="L560" s="43">
        <f t="shared" si="326"/>
        <v>330.69</v>
      </c>
      <c r="M560" s="43">
        <f t="shared" si="326"/>
        <v>330.69</v>
      </c>
      <c r="N560" s="43">
        <f t="shared" si="326"/>
        <v>330.69</v>
      </c>
      <c r="O560" s="43">
        <f t="shared" si="326"/>
        <v>330.69</v>
      </c>
      <c r="P560" s="43">
        <f t="shared" si="326"/>
        <v>330.69</v>
      </c>
      <c r="Q560" s="43">
        <f t="shared" si="326"/>
        <v>330.69</v>
      </c>
      <c r="R560" s="43">
        <f t="shared" si="326"/>
        <v>330.69</v>
      </c>
      <c r="S560" s="43">
        <f t="shared" si="326"/>
        <v>330.69</v>
      </c>
      <c r="T560" s="43">
        <f t="shared" si="326"/>
        <v>330.69</v>
      </c>
      <c r="U560" s="43">
        <f t="shared" si="326"/>
        <v>330.69</v>
      </c>
      <c r="V560" s="43">
        <f t="shared" si="326"/>
        <v>330.69</v>
      </c>
      <c r="W560" s="43">
        <f t="shared" si="326"/>
        <v>330.69</v>
      </c>
      <c r="X560" s="43">
        <f t="shared" si="326"/>
        <v>330.69</v>
      </c>
      <c r="Y560" s="43">
        <f t="shared" si="326"/>
        <v>330.69</v>
      </c>
      <c r="Z560" s="43">
        <f t="shared" si="326"/>
        <v>330.69</v>
      </c>
      <c r="AA560" s="43">
        <f t="shared" si="326"/>
        <v>330.69</v>
      </c>
    </row>
    <row r="561" spans="1:27" collapsed="1" x14ac:dyDescent="0.2">
      <c r="A561" s="91" t="s">
        <v>779</v>
      </c>
      <c r="B561" s="27" t="str">
        <f>"26"&amp;"."&amp;$B$599&amp;"."&amp;$B$600</f>
        <v>26.02.2023</v>
      </c>
      <c r="C561" s="83" t="s">
        <v>74</v>
      </c>
      <c r="D561" s="84">
        <f>ROUND(((D562+D563+D565+D564)/1000),5)</f>
        <v>5.2977299999999996</v>
      </c>
      <c r="E561" s="84">
        <f>ROUND(((E562+E563+E565+E564)/1000),5)</f>
        <v>5.1171800000000003</v>
      </c>
      <c r="F561" s="84">
        <f>ROUND(((F562+F563+F565+F564)/1000),5)</f>
        <v>5.0779100000000001</v>
      </c>
      <c r="G561" s="84">
        <f t="shared" ref="G561:AA561" si="327">ROUND(((G562+G563+G565+G564)/1000),5)</f>
        <v>5.0586700000000002</v>
      </c>
      <c r="H561" s="84">
        <f t="shared" si="327"/>
        <v>5.0757399999999997</v>
      </c>
      <c r="I561" s="84">
        <f t="shared" si="327"/>
        <v>5.0891400000000004</v>
      </c>
      <c r="J561" s="84">
        <f t="shared" si="327"/>
        <v>5.11137</v>
      </c>
      <c r="K561" s="84">
        <f t="shared" si="327"/>
        <v>5.26328</v>
      </c>
      <c r="L561" s="84">
        <f t="shared" si="327"/>
        <v>5.4710400000000003</v>
      </c>
      <c r="M561" s="84">
        <f t="shared" si="327"/>
        <v>5.5552900000000003</v>
      </c>
      <c r="N561" s="84">
        <f t="shared" si="327"/>
        <v>5.5814399999999997</v>
      </c>
      <c r="O561" s="84">
        <f t="shared" si="327"/>
        <v>5.5951599999999999</v>
      </c>
      <c r="P561" s="84">
        <f t="shared" si="327"/>
        <v>5.5944200000000004</v>
      </c>
      <c r="Q561" s="84">
        <f t="shared" si="327"/>
        <v>5.5918900000000002</v>
      </c>
      <c r="R561" s="84">
        <f t="shared" si="327"/>
        <v>5.5876700000000001</v>
      </c>
      <c r="S561" s="84">
        <f t="shared" si="327"/>
        <v>5.5663299999999998</v>
      </c>
      <c r="T561" s="84">
        <f t="shared" si="327"/>
        <v>5.5638899999999998</v>
      </c>
      <c r="U561" s="84">
        <f t="shared" si="327"/>
        <v>5.6108599999999997</v>
      </c>
      <c r="V561" s="84">
        <f t="shared" si="327"/>
        <v>5.7399699999999996</v>
      </c>
      <c r="W561" s="84">
        <f t="shared" si="327"/>
        <v>5.6985799999999998</v>
      </c>
      <c r="X561" s="84">
        <f t="shared" si="327"/>
        <v>5.6306099999999999</v>
      </c>
      <c r="Y561" s="84">
        <f t="shared" si="327"/>
        <v>5.5831099999999996</v>
      </c>
      <c r="Z561" s="84">
        <f t="shared" si="327"/>
        <v>5.51959</v>
      </c>
      <c r="AA561" s="84">
        <f t="shared" si="327"/>
        <v>5.4267799999999999</v>
      </c>
    </row>
    <row r="562" spans="1:27" ht="12.75" hidden="1" customHeight="1" outlineLevel="1" x14ac:dyDescent="0.2">
      <c r="A562" s="92" t="s">
        <v>780</v>
      </c>
      <c r="B562" s="62" t="s">
        <v>231</v>
      </c>
      <c r="C562" s="42" t="s">
        <v>77</v>
      </c>
      <c r="D562" s="43">
        <v>1402.5</v>
      </c>
      <c r="E562" s="43">
        <v>1221.95</v>
      </c>
      <c r="F562" s="43">
        <v>1182.68</v>
      </c>
      <c r="G562" s="43">
        <v>1163.44</v>
      </c>
      <c r="H562" s="43">
        <v>1180.51</v>
      </c>
      <c r="I562" s="43">
        <v>1193.9100000000001</v>
      </c>
      <c r="J562" s="43">
        <v>1216.1400000000001</v>
      </c>
      <c r="K562" s="43">
        <v>1368.05</v>
      </c>
      <c r="L562" s="43">
        <v>1575.81</v>
      </c>
      <c r="M562" s="43">
        <v>1660.06</v>
      </c>
      <c r="N562" s="43">
        <v>1686.21</v>
      </c>
      <c r="O562" s="43">
        <v>1699.93</v>
      </c>
      <c r="P562" s="43">
        <v>1699.19</v>
      </c>
      <c r="Q562" s="43">
        <v>1696.66</v>
      </c>
      <c r="R562" s="43">
        <v>1692.44</v>
      </c>
      <c r="S562" s="43">
        <v>1671.1</v>
      </c>
      <c r="T562" s="43">
        <v>1668.66</v>
      </c>
      <c r="U562" s="43">
        <v>1715.63</v>
      </c>
      <c r="V562" s="43">
        <v>1844.74</v>
      </c>
      <c r="W562" s="43">
        <v>1803.35</v>
      </c>
      <c r="X562" s="43">
        <v>1735.38</v>
      </c>
      <c r="Y562" s="43">
        <v>1687.88</v>
      </c>
      <c r="Z562" s="43">
        <v>1624.36</v>
      </c>
      <c r="AA562" s="43">
        <v>1531.55</v>
      </c>
    </row>
    <row r="563" spans="1:27" ht="12.75" hidden="1" customHeight="1" outlineLevel="1" x14ac:dyDescent="0.2">
      <c r="A563" s="92" t="s">
        <v>781</v>
      </c>
      <c r="B563" s="62" t="s">
        <v>88</v>
      </c>
      <c r="C563" s="42" t="s">
        <v>77</v>
      </c>
      <c r="D563" s="43">
        <f>$D$438</f>
        <v>3559.77</v>
      </c>
      <c r="E563" s="43">
        <f t="shared" ref="E563:AA563" si="328">$D$438</f>
        <v>3559.77</v>
      </c>
      <c r="F563" s="43">
        <f t="shared" si="328"/>
        <v>3559.77</v>
      </c>
      <c r="G563" s="43">
        <f t="shared" si="328"/>
        <v>3559.77</v>
      </c>
      <c r="H563" s="43">
        <f t="shared" si="328"/>
        <v>3559.77</v>
      </c>
      <c r="I563" s="43">
        <f t="shared" si="328"/>
        <v>3559.77</v>
      </c>
      <c r="J563" s="43">
        <f t="shared" si="328"/>
        <v>3559.77</v>
      </c>
      <c r="K563" s="43">
        <f t="shared" si="328"/>
        <v>3559.77</v>
      </c>
      <c r="L563" s="43">
        <f t="shared" si="328"/>
        <v>3559.77</v>
      </c>
      <c r="M563" s="43">
        <f t="shared" si="328"/>
        <v>3559.77</v>
      </c>
      <c r="N563" s="43">
        <f t="shared" si="328"/>
        <v>3559.77</v>
      </c>
      <c r="O563" s="43">
        <f t="shared" si="328"/>
        <v>3559.77</v>
      </c>
      <c r="P563" s="43">
        <f t="shared" si="328"/>
        <v>3559.77</v>
      </c>
      <c r="Q563" s="43">
        <f t="shared" si="328"/>
        <v>3559.77</v>
      </c>
      <c r="R563" s="43">
        <f t="shared" si="328"/>
        <v>3559.77</v>
      </c>
      <c r="S563" s="43">
        <f t="shared" si="328"/>
        <v>3559.77</v>
      </c>
      <c r="T563" s="43">
        <f t="shared" si="328"/>
        <v>3559.77</v>
      </c>
      <c r="U563" s="43">
        <f t="shared" si="328"/>
        <v>3559.77</v>
      </c>
      <c r="V563" s="43">
        <f t="shared" si="328"/>
        <v>3559.77</v>
      </c>
      <c r="W563" s="43">
        <f t="shared" si="328"/>
        <v>3559.77</v>
      </c>
      <c r="X563" s="43">
        <f t="shared" si="328"/>
        <v>3559.77</v>
      </c>
      <c r="Y563" s="43">
        <f t="shared" si="328"/>
        <v>3559.77</v>
      </c>
      <c r="Z563" s="43">
        <f t="shared" si="328"/>
        <v>3559.77</v>
      </c>
      <c r="AA563" s="43">
        <f t="shared" si="328"/>
        <v>3559.77</v>
      </c>
    </row>
    <row r="564" spans="1:27" ht="12.75" hidden="1" customHeight="1" outlineLevel="1" x14ac:dyDescent="0.2">
      <c r="A564" s="92" t="s">
        <v>782</v>
      </c>
      <c r="B564" s="62" t="s">
        <v>81</v>
      </c>
      <c r="C564" s="42" t="s">
        <v>77</v>
      </c>
      <c r="D564" s="43">
        <v>4.7699999999999996</v>
      </c>
      <c r="E564" s="43">
        <v>4.7699999999999996</v>
      </c>
      <c r="F564" s="43">
        <v>4.7699999999999996</v>
      </c>
      <c r="G564" s="43">
        <v>4.7699999999999996</v>
      </c>
      <c r="H564" s="43">
        <v>4.7699999999999996</v>
      </c>
      <c r="I564" s="43">
        <v>4.7699999999999996</v>
      </c>
      <c r="J564" s="43">
        <v>4.7699999999999996</v>
      </c>
      <c r="K564" s="43">
        <v>4.7699999999999996</v>
      </c>
      <c r="L564" s="43">
        <v>4.7699999999999996</v>
      </c>
      <c r="M564" s="43">
        <v>4.7699999999999996</v>
      </c>
      <c r="N564" s="43">
        <v>4.7699999999999996</v>
      </c>
      <c r="O564" s="43">
        <v>4.7699999999999996</v>
      </c>
      <c r="P564" s="43">
        <v>4.7699999999999996</v>
      </c>
      <c r="Q564" s="43">
        <v>4.7699999999999996</v>
      </c>
      <c r="R564" s="43">
        <v>4.7699999999999996</v>
      </c>
      <c r="S564" s="43">
        <v>4.7699999999999996</v>
      </c>
      <c r="T564" s="43">
        <v>4.7699999999999996</v>
      </c>
      <c r="U564" s="43">
        <v>4.7699999999999996</v>
      </c>
      <c r="V564" s="43">
        <v>4.7699999999999996</v>
      </c>
      <c r="W564" s="43">
        <v>4.7699999999999996</v>
      </c>
      <c r="X564" s="43">
        <v>4.7699999999999996</v>
      </c>
      <c r="Y564" s="43">
        <v>4.7699999999999996</v>
      </c>
      <c r="Z564" s="43">
        <v>4.7699999999999996</v>
      </c>
      <c r="AA564" s="43">
        <v>4.7699999999999996</v>
      </c>
    </row>
    <row r="565" spans="1:27" ht="12.75" hidden="1" customHeight="1" outlineLevel="1" x14ac:dyDescent="0.2">
      <c r="A565" s="92" t="s">
        <v>783</v>
      </c>
      <c r="B565" s="62" t="s">
        <v>79</v>
      </c>
      <c r="C565" s="42" t="s">
        <v>77</v>
      </c>
      <c r="D565" s="43">
        <f>$D$11</f>
        <v>330.69</v>
      </c>
      <c r="E565" s="43">
        <f t="shared" ref="E565:AA565" si="329">$D$11</f>
        <v>330.69</v>
      </c>
      <c r="F565" s="43">
        <f t="shared" si="329"/>
        <v>330.69</v>
      </c>
      <c r="G565" s="43">
        <f t="shared" si="329"/>
        <v>330.69</v>
      </c>
      <c r="H565" s="43">
        <f t="shared" si="329"/>
        <v>330.69</v>
      </c>
      <c r="I565" s="43">
        <f t="shared" si="329"/>
        <v>330.69</v>
      </c>
      <c r="J565" s="43">
        <f t="shared" si="329"/>
        <v>330.69</v>
      </c>
      <c r="K565" s="43">
        <f t="shared" si="329"/>
        <v>330.69</v>
      </c>
      <c r="L565" s="43">
        <f t="shared" si="329"/>
        <v>330.69</v>
      </c>
      <c r="M565" s="43">
        <f t="shared" si="329"/>
        <v>330.69</v>
      </c>
      <c r="N565" s="43">
        <f t="shared" si="329"/>
        <v>330.69</v>
      </c>
      <c r="O565" s="43">
        <f t="shared" si="329"/>
        <v>330.69</v>
      </c>
      <c r="P565" s="43">
        <f t="shared" si="329"/>
        <v>330.69</v>
      </c>
      <c r="Q565" s="43">
        <f t="shared" si="329"/>
        <v>330.69</v>
      </c>
      <c r="R565" s="43">
        <f t="shared" si="329"/>
        <v>330.69</v>
      </c>
      <c r="S565" s="43">
        <f t="shared" si="329"/>
        <v>330.69</v>
      </c>
      <c r="T565" s="43">
        <f t="shared" si="329"/>
        <v>330.69</v>
      </c>
      <c r="U565" s="43">
        <f t="shared" si="329"/>
        <v>330.69</v>
      </c>
      <c r="V565" s="43">
        <f t="shared" si="329"/>
        <v>330.69</v>
      </c>
      <c r="W565" s="43">
        <f t="shared" si="329"/>
        <v>330.69</v>
      </c>
      <c r="X565" s="43">
        <f t="shared" si="329"/>
        <v>330.69</v>
      </c>
      <c r="Y565" s="43">
        <f t="shared" si="329"/>
        <v>330.69</v>
      </c>
      <c r="Z565" s="43">
        <f t="shared" si="329"/>
        <v>330.69</v>
      </c>
      <c r="AA565" s="43">
        <f t="shared" si="329"/>
        <v>330.69</v>
      </c>
    </row>
    <row r="566" spans="1:27" collapsed="1" x14ac:dyDescent="0.2">
      <c r="A566" s="91" t="s">
        <v>784</v>
      </c>
      <c r="B566" s="27" t="str">
        <f>"27"&amp;"."&amp;$B$599&amp;"."&amp;$B$600</f>
        <v>27.02.2023</v>
      </c>
      <c r="C566" s="83" t="s">
        <v>74</v>
      </c>
      <c r="D566" s="84">
        <f>ROUND(((D567+D568+D570+D569)/1000),5)</f>
        <v>5.1265200000000002</v>
      </c>
      <c r="E566" s="84">
        <f>ROUND(((E567+E568+E570+E569)/1000),5)</f>
        <v>5.0763199999999999</v>
      </c>
      <c r="F566" s="84">
        <f>ROUND(((F567+F568+F570+F569)/1000),5)</f>
        <v>5.0212700000000003</v>
      </c>
      <c r="G566" s="84">
        <f t="shared" ref="G566:AA566" si="330">ROUND(((G567+G568+G570+G569)/1000),5)</f>
        <v>5.0204700000000004</v>
      </c>
      <c r="H566" s="84">
        <f t="shared" si="330"/>
        <v>5.0963599999999998</v>
      </c>
      <c r="I566" s="84">
        <f t="shared" si="330"/>
        <v>5.2681699999999996</v>
      </c>
      <c r="J566" s="84">
        <f t="shared" si="330"/>
        <v>5.4718299999999997</v>
      </c>
      <c r="K566" s="84">
        <f t="shared" si="330"/>
        <v>5.6798999999999999</v>
      </c>
      <c r="L566" s="84">
        <f t="shared" si="330"/>
        <v>5.7609899999999996</v>
      </c>
      <c r="M566" s="84">
        <f t="shared" si="330"/>
        <v>5.7913899999999998</v>
      </c>
      <c r="N566" s="84">
        <f t="shared" si="330"/>
        <v>5.8023999999999996</v>
      </c>
      <c r="O566" s="84">
        <f t="shared" si="330"/>
        <v>5.82409</v>
      </c>
      <c r="P566" s="84">
        <f t="shared" si="330"/>
        <v>5.8003799999999996</v>
      </c>
      <c r="Q566" s="84">
        <f t="shared" si="330"/>
        <v>5.7995099999999997</v>
      </c>
      <c r="R566" s="84">
        <f t="shared" si="330"/>
        <v>5.7950299999999997</v>
      </c>
      <c r="S566" s="84">
        <f t="shared" si="330"/>
        <v>5.78287</v>
      </c>
      <c r="T566" s="84">
        <f t="shared" si="330"/>
        <v>5.74512</v>
      </c>
      <c r="U566" s="84">
        <f t="shared" si="330"/>
        <v>5.7500499999999999</v>
      </c>
      <c r="V566" s="84">
        <f t="shared" si="330"/>
        <v>5.7834899999999996</v>
      </c>
      <c r="W566" s="84">
        <f t="shared" si="330"/>
        <v>5.7866299999999997</v>
      </c>
      <c r="X566" s="84">
        <f t="shared" si="330"/>
        <v>5.7676499999999997</v>
      </c>
      <c r="Y566" s="84">
        <f t="shared" si="330"/>
        <v>5.7136899999999997</v>
      </c>
      <c r="Z566" s="84">
        <f t="shared" si="330"/>
        <v>5.5259200000000002</v>
      </c>
      <c r="AA566" s="84">
        <f t="shared" si="330"/>
        <v>5.4117300000000004</v>
      </c>
    </row>
    <row r="567" spans="1:27" ht="12.75" hidden="1" customHeight="1" outlineLevel="1" x14ac:dyDescent="0.2">
      <c r="A567" s="92" t="s">
        <v>785</v>
      </c>
      <c r="B567" s="62" t="s">
        <v>231</v>
      </c>
      <c r="C567" s="42" t="s">
        <v>77</v>
      </c>
      <c r="D567" s="43">
        <v>1231.29</v>
      </c>
      <c r="E567" s="43">
        <v>1181.0899999999999</v>
      </c>
      <c r="F567" s="43">
        <v>1126.04</v>
      </c>
      <c r="G567" s="43">
        <v>1125.24</v>
      </c>
      <c r="H567" s="43">
        <v>1201.1300000000001</v>
      </c>
      <c r="I567" s="43">
        <v>1372.94</v>
      </c>
      <c r="J567" s="43">
        <v>1576.6</v>
      </c>
      <c r="K567" s="43">
        <v>1784.67</v>
      </c>
      <c r="L567" s="43">
        <v>1865.76</v>
      </c>
      <c r="M567" s="43">
        <v>1896.16</v>
      </c>
      <c r="N567" s="43">
        <v>1907.17</v>
      </c>
      <c r="O567" s="43">
        <v>1928.86</v>
      </c>
      <c r="P567" s="43">
        <v>1905.15</v>
      </c>
      <c r="Q567" s="43">
        <v>1904.28</v>
      </c>
      <c r="R567" s="43">
        <v>1899.8</v>
      </c>
      <c r="S567" s="43">
        <v>1887.64</v>
      </c>
      <c r="T567" s="43">
        <v>1849.89</v>
      </c>
      <c r="U567" s="43">
        <v>1854.82</v>
      </c>
      <c r="V567" s="43">
        <v>1888.26</v>
      </c>
      <c r="W567" s="43">
        <v>1891.4</v>
      </c>
      <c r="X567" s="43">
        <v>1872.42</v>
      </c>
      <c r="Y567" s="43">
        <v>1818.46</v>
      </c>
      <c r="Z567" s="43">
        <v>1630.69</v>
      </c>
      <c r="AA567" s="43">
        <v>1516.5</v>
      </c>
    </row>
    <row r="568" spans="1:27" ht="12.75" hidden="1" customHeight="1" outlineLevel="1" x14ac:dyDescent="0.2">
      <c r="A568" s="92" t="s">
        <v>786</v>
      </c>
      <c r="B568" s="62" t="s">
        <v>88</v>
      </c>
      <c r="C568" s="42" t="s">
        <v>77</v>
      </c>
      <c r="D568" s="43">
        <f>$D$438</f>
        <v>3559.77</v>
      </c>
      <c r="E568" s="43">
        <f t="shared" ref="E568:AA568" si="331">$D$438</f>
        <v>3559.77</v>
      </c>
      <c r="F568" s="43">
        <f t="shared" si="331"/>
        <v>3559.77</v>
      </c>
      <c r="G568" s="43">
        <f t="shared" si="331"/>
        <v>3559.77</v>
      </c>
      <c r="H568" s="43">
        <f t="shared" si="331"/>
        <v>3559.77</v>
      </c>
      <c r="I568" s="43">
        <f t="shared" si="331"/>
        <v>3559.77</v>
      </c>
      <c r="J568" s="43">
        <f t="shared" si="331"/>
        <v>3559.77</v>
      </c>
      <c r="K568" s="43">
        <f t="shared" si="331"/>
        <v>3559.77</v>
      </c>
      <c r="L568" s="43">
        <f t="shared" si="331"/>
        <v>3559.77</v>
      </c>
      <c r="M568" s="43">
        <f t="shared" si="331"/>
        <v>3559.77</v>
      </c>
      <c r="N568" s="43">
        <f t="shared" si="331"/>
        <v>3559.77</v>
      </c>
      <c r="O568" s="43">
        <f t="shared" si="331"/>
        <v>3559.77</v>
      </c>
      <c r="P568" s="43">
        <f t="shared" si="331"/>
        <v>3559.77</v>
      </c>
      <c r="Q568" s="43">
        <f t="shared" si="331"/>
        <v>3559.77</v>
      </c>
      <c r="R568" s="43">
        <f t="shared" si="331"/>
        <v>3559.77</v>
      </c>
      <c r="S568" s="43">
        <f t="shared" si="331"/>
        <v>3559.77</v>
      </c>
      <c r="T568" s="43">
        <f t="shared" si="331"/>
        <v>3559.77</v>
      </c>
      <c r="U568" s="43">
        <f t="shared" si="331"/>
        <v>3559.77</v>
      </c>
      <c r="V568" s="43">
        <f t="shared" si="331"/>
        <v>3559.77</v>
      </c>
      <c r="W568" s="43">
        <f t="shared" si="331"/>
        <v>3559.77</v>
      </c>
      <c r="X568" s="43">
        <f t="shared" si="331"/>
        <v>3559.77</v>
      </c>
      <c r="Y568" s="43">
        <f t="shared" si="331"/>
        <v>3559.77</v>
      </c>
      <c r="Z568" s="43">
        <f t="shared" si="331"/>
        <v>3559.77</v>
      </c>
      <c r="AA568" s="43">
        <f t="shared" si="331"/>
        <v>3559.77</v>
      </c>
    </row>
    <row r="569" spans="1:27" ht="12.75" hidden="1" customHeight="1" outlineLevel="1" x14ac:dyDescent="0.2">
      <c r="A569" s="92" t="s">
        <v>787</v>
      </c>
      <c r="B569" s="62" t="s">
        <v>81</v>
      </c>
      <c r="C569" s="42" t="s">
        <v>77</v>
      </c>
      <c r="D569" s="43">
        <v>4.7699999999999996</v>
      </c>
      <c r="E569" s="43">
        <v>4.7699999999999996</v>
      </c>
      <c r="F569" s="43">
        <v>4.7699999999999996</v>
      </c>
      <c r="G569" s="43">
        <v>4.7699999999999996</v>
      </c>
      <c r="H569" s="43">
        <v>4.7699999999999996</v>
      </c>
      <c r="I569" s="43">
        <v>4.7699999999999996</v>
      </c>
      <c r="J569" s="43">
        <v>4.7699999999999996</v>
      </c>
      <c r="K569" s="43">
        <v>4.7699999999999996</v>
      </c>
      <c r="L569" s="43">
        <v>4.7699999999999996</v>
      </c>
      <c r="M569" s="43">
        <v>4.7699999999999996</v>
      </c>
      <c r="N569" s="43">
        <v>4.7699999999999996</v>
      </c>
      <c r="O569" s="43">
        <v>4.7699999999999996</v>
      </c>
      <c r="P569" s="43">
        <v>4.7699999999999996</v>
      </c>
      <c r="Q569" s="43">
        <v>4.7699999999999996</v>
      </c>
      <c r="R569" s="43">
        <v>4.7699999999999996</v>
      </c>
      <c r="S569" s="43">
        <v>4.7699999999999996</v>
      </c>
      <c r="T569" s="43">
        <v>4.7699999999999996</v>
      </c>
      <c r="U569" s="43">
        <v>4.7699999999999996</v>
      </c>
      <c r="V569" s="43">
        <v>4.7699999999999996</v>
      </c>
      <c r="W569" s="43">
        <v>4.7699999999999996</v>
      </c>
      <c r="X569" s="43">
        <v>4.7699999999999996</v>
      </c>
      <c r="Y569" s="43">
        <v>4.7699999999999996</v>
      </c>
      <c r="Z569" s="43">
        <v>4.7699999999999996</v>
      </c>
      <c r="AA569" s="43">
        <v>4.7699999999999996</v>
      </c>
    </row>
    <row r="570" spans="1:27" ht="12.75" hidden="1" customHeight="1" outlineLevel="1" x14ac:dyDescent="0.2">
      <c r="A570" s="92" t="s">
        <v>788</v>
      </c>
      <c r="B570" s="62" t="s">
        <v>79</v>
      </c>
      <c r="C570" s="42" t="s">
        <v>77</v>
      </c>
      <c r="D570" s="43">
        <f>$D$11</f>
        <v>330.69</v>
      </c>
      <c r="E570" s="43">
        <f t="shared" ref="E570:AA570" si="332">$D$11</f>
        <v>330.69</v>
      </c>
      <c r="F570" s="43">
        <f t="shared" si="332"/>
        <v>330.69</v>
      </c>
      <c r="G570" s="43">
        <f t="shared" si="332"/>
        <v>330.69</v>
      </c>
      <c r="H570" s="43">
        <f t="shared" si="332"/>
        <v>330.69</v>
      </c>
      <c r="I570" s="43">
        <f t="shared" si="332"/>
        <v>330.69</v>
      </c>
      <c r="J570" s="43">
        <f t="shared" si="332"/>
        <v>330.69</v>
      </c>
      <c r="K570" s="43">
        <f t="shared" si="332"/>
        <v>330.69</v>
      </c>
      <c r="L570" s="43">
        <f t="shared" si="332"/>
        <v>330.69</v>
      </c>
      <c r="M570" s="43">
        <f t="shared" si="332"/>
        <v>330.69</v>
      </c>
      <c r="N570" s="43">
        <f t="shared" si="332"/>
        <v>330.69</v>
      </c>
      <c r="O570" s="43">
        <f t="shared" si="332"/>
        <v>330.69</v>
      </c>
      <c r="P570" s="43">
        <f t="shared" si="332"/>
        <v>330.69</v>
      </c>
      <c r="Q570" s="43">
        <f t="shared" si="332"/>
        <v>330.69</v>
      </c>
      <c r="R570" s="43">
        <f t="shared" si="332"/>
        <v>330.69</v>
      </c>
      <c r="S570" s="43">
        <f t="shared" si="332"/>
        <v>330.69</v>
      </c>
      <c r="T570" s="43">
        <f t="shared" si="332"/>
        <v>330.69</v>
      </c>
      <c r="U570" s="43">
        <f t="shared" si="332"/>
        <v>330.69</v>
      </c>
      <c r="V570" s="43">
        <f t="shared" si="332"/>
        <v>330.69</v>
      </c>
      <c r="W570" s="43">
        <f t="shared" si="332"/>
        <v>330.69</v>
      </c>
      <c r="X570" s="43">
        <f t="shared" si="332"/>
        <v>330.69</v>
      </c>
      <c r="Y570" s="43">
        <f t="shared" si="332"/>
        <v>330.69</v>
      </c>
      <c r="Z570" s="43">
        <f t="shared" si="332"/>
        <v>330.69</v>
      </c>
      <c r="AA570" s="43">
        <f t="shared" si="332"/>
        <v>330.69</v>
      </c>
    </row>
    <row r="571" spans="1:27" collapsed="1" x14ac:dyDescent="0.2">
      <c r="A571" s="91" t="s">
        <v>789</v>
      </c>
      <c r="B571" s="27" t="str">
        <f>"28"&amp;"."&amp;$B$599&amp;"."&amp;$B$600</f>
        <v>28.02.2023</v>
      </c>
      <c r="C571" s="83" t="s">
        <v>74</v>
      </c>
      <c r="D571" s="84">
        <f>ROUND(((D572+D573+D575+D574)/1000),5)</f>
        <v>5.1200999999999999</v>
      </c>
      <c r="E571" s="84">
        <f>ROUND(((E572+E573+E575+E574)/1000),5)</f>
        <v>5.07517</v>
      </c>
      <c r="F571" s="84">
        <f>ROUND(((F572+F573+F575+F574)/1000),5)</f>
        <v>5.0345800000000001</v>
      </c>
      <c r="G571" s="84">
        <f t="shared" ref="G571:AA571" si="333">ROUND(((G572+G573+G575+G574)/1000),5)</f>
        <v>5.03592</v>
      </c>
      <c r="H571" s="84">
        <f t="shared" si="333"/>
        <v>5.1030199999999999</v>
      </c>
      <c r="I571" s="84">
        <f t="shared" si="333"/>
        <v>5.2877299999999998</v>
      </c>
      <c r="J571" s="84">
        <f t="shared" si="333"/>
        <v>5.5010199999999996</v>
      </c>
      <c r="K571" s="84">
        <f t="shared" si="333"/>
        <v>5.7182899999999997</v>
      </c>
      <c r="L571" s="84">
        <f t="shared" si="333"/>
        <v>5.7956799999999999</v>
      </c>
      <c r="M571" s="84">
        <f t="shared" si="333"/>
        <v>5.8248499999999996</v>
      </c>
      <c r="N571" s="84">
        <f t="shared" si="333"/>
        <v>5.8357799999999997</v>
      </c>
      <c r="O571" s="84">
        <f t="shared" si="333"/>
        <v>5.8560100000000004</v>
      </c>
      <c r="P571" s="84">
        <f t="shared" si="333"/>
        <v>5.8344800000000001</v>
      </c>
      <c r="Q571" s="84">
        <f t="shared" si="333"/>
        <v>5.8382699999999996</v>
      </c>
      <c r="R571" s="84">
        <f t="shared" si="333"/>
        <v>5.8330099999999998</v>
      </c>
      <c r="S571" s="84">
        <f t="shared" si="333"/>
        <v>5.8022499999999999</v>
      </c>
      <c r="T571" s="84">
        <f t="shared" si="333"/>
        <v>5.7851499999999998</v>
      </c>
      <c r="U571" s="84">
        <f t="shared" si="333"/>
        <v>5.7845399999999998</v>
      </c>
      <c r="V571" s="84">
        <f t="shared" si="333"/>
        <v>5.81752</v>
      </c>
      <c r="W571" s="84">
        <f t="shared" si="333"/>
        <v>5.8101799999999999</v>
      </c>
      <c r="X571" s="84">
        <f t="shared" si="333"/>
        <v>5.8103800000000003</v>
      </c>
      <c r="Y571" s="84">
        <f t="shared" si="333"/>
        <v>5.76776</v>
      </c>
      <c r="Z571" s="84">
        <f t="shared" si="333"/>
        <v>5.5784200000000004</v>
      </c>
      <c r="AA571" s="84">
        <f t="shared" si="333"/>
        <v>5.4355200000000004</v>
      </c>
    </row>
    <row r="572" spans="1:27" ht="12.75" hidden="1" customHeight="1" outlineLevel="1" x14ac:dyDescent="0.2">
      <c r="A572" s="92" t="s">
        <v>790</v>
      </c>
      <c r="B572" s="62" t="s">
        <v>231</v>
      </c>
      <c r="C572" s="42" t="s">
        <v>77</v>
      </c>
      <c r="D572" s="43">
        <v>1224.8699999999999</v>
      </c>
      <c r="E572" s="43">
        <v>1179.94</v>
      </c>
      <c r="F572" s="43">
        <v>1139.3499999999999</v>
      </c>
      <c r="G572" s="43">
        <v>1140.69</v>
      </c>
      <c r="H572" s="43">
        <v>1207.79</v>
      </c>
      <c r="I572" s="43">
        <v>1392.5</v>
      </c>
      <c r="J572" s="43">
        <v>1605.79</v>
      </c>
      <c r="K572" s="43">
        <v>1823.06</v>
      </c>
      <c r="L572" s="43">
        <v>1900.45</v>
      </c>
      <c r="M572" s="43">
        <v>1929.62</v>
      </c>
      <c r="N572" s="43">
        <v>1940.55</v>
      </c>
      <c r="O572" s="43">
        <v>1960.78</v>
      </c>
      <c r="P572" s="43">
        <v>1939.25</v>
      </c>
      <c r="Q572" s="43">
        <v>1943.04</v>
      </c>
      <c r="R572" s="43">
        <v>1937.78</v>
      </c>
      <c r="S572" s="43">
        <v>1907.02</v>
      </c>
      <c r="T572" s="43">
        <v>1889.92</v>
      </c>
      <c r="U572" s="43">
        <v>1889.31</v>
      </c>
      <c r="V572" s="43">
        <v>1922.29</v>
      </c>
      <c r="W572" s="43">
        <v>1914.95</v>
      </c>
      <c r="X572" s="43">
        <v>1915.15</v>
      </c>
      <c r="Y572" s="43">
        <v>1872.53</v>
      </c>
      <c r="Z572" s="43">
        <v>1683.19</v>
      </c>
      <c r="AA572" s="43">
        <v>1540.29</v>
      </c>
    </row>
    <row r="573" spans="1:27" ht="12.75" hidden="1" customHeight="1" outlineLevel="1" x14ac:dyDescent="0.2">
      <c r="A573" s="92" t="s">
        <v>791</v>
      </c>
      <c r="B573" s="62" t="s">
        <v>88</v>
      </c>
      <c r="C573" s="42" t="s">
        <v>77</v>
      </c>
      <c r="D573" s="43">
        <f>$D$438</f>
        <v>3559.77</v>
      </c>
      <c r="E573" s="43">
        <f t="shared" ref="E573:AA573" si="334">$D$438</f>
        <v>3559.77</v>
      </c>
      <c r="F573" s="43">
        <f t="shared" si="334"/>
        <v>3559.77</v>
      </c>
      <c r="G573" s="43">
        <f t="shared" si="334"/>
        <v>3559.77</v>
      </c>
      <c r="H573" s="43">
        <f t="shared" si="334"/>
        <v>3559.77</v>
      </c>
      <c r="I573" s="43">
        <f t="shared" si="334"/>
        <v>3559.77</v>
      </c>
      <c r="J573" s="43">
        <f t="shared" si="334"/>
        <v>3559.77</v>
      </c>
      <c r="K573" s="43">
        <f t="shared" si="334"/>
        <v>3559.77</v>
      </c>
      <c r="L573" s="43">
        <f t="shared" si="334"/>
        <v>3559.77</v>
      </c>
      <c r="M573" s="43">
        <f t="shared" si="334"/>
        <v>3559.77</v>
      </c>
      <c r="N573" s="43">
        <f t="shared" si="334"/>
        <v>3559.77</v>
      </c>
      <c r="O573" s="43">
        <f t="shared" si="334"/>
        <v>3559.77</v>
      </c>
      <c r="P573" s="43">
        <f t="shared" si="334"/>
        <v>3559.77</v>
      </c>
      <c r="Q573" s="43">
        <f t="shared" si="334"/>
        <v>3559.77</v>
      </c>
      <c r="R573" s="43">
        <f t="shared" si="334"/>
        <v>3559.77</v>
      </c>
      <c r="S573" s="43">
        <f t="shared" si="334"/>
        <v>3559.77</v>
      </c>
      <c r="T573" s="43">
        <f t="shared" si="334"/>
        <v>3559.77</v>
      </c>
      <c r="U573" s="43">
        <f t="shared" si="334"/>
        <v>3559.77</v>
      </c>
      <c r="V573" s="43">
        <f t="shared" si="334"/>
        <v>3559.77</v>
      </c>
      <c r="W573" s="43">
        <f t="shared" si="334"/>
        <v>3559.77</v>
      </c>
      <c r="X573" s="43">
        <f t="shared" si="334"/>
        <v>3559.77</v>
      </c>
      <c r="Y573" s="43">
        <f t="shared" si="334"/>
        <v>3559.77</v>
      </c>
      <c r="Z573" s="43">
        <f t="shared" si="334"/>
        <v>3559.77</v>
      </c>
      <c r="AA573" s="43">
        <f t="shared" si="334"/>
        <v>3559.77</v>
      </c>
    </row>
    <row r="574" spans="1:27" ht="12.75" hidden="1" customHeight="1" outlineLevel="1" x14ac:dyDescent="0.2">
      <c r="A574" s="92" t="s">
        <v>792</v>
      </c>
      <c r="B574" s="62" t="s">
        <v>81</v>
      </c>
      <c r="C574" s="42" t="s">
        <v>77</v>
      </c>
      <c r="D574" s="43">
        <v>4.7699999999999996</v>
      </c>
      <c r="E574" s="43">
        <v>4.7699999999999996</v>
      </c>
      <c r="F574" s="43">
        <v>4.7699999999999996</v>
      </c>
      <c r="G574" s="43">
        <v>4.7699999999999996</v>
      </c>
      <c r="H574" s="43">
        <v>4.7699999999999996</v>
      </c>
      <c r="I574" s="43">
        <v>4.7699999999999996</v>
      </c>
      <c r="J574" s="43">
        <v>4.7699999999999996</v>
      </c>
      <c r="K574" s="43">
        <v>4.7699999999999996</v>
      </c>
      <c r="L574" s="43">
        <v>4.7699999999999996</v>
      </c>
      <c r="M574" s="43">
        <v>4.7699999999999996</v>
      </c>
      <c r="N574" s="43">
        <v>4.7699999999999996</v>
      </c>
      <c r="O574" s="43">
        <v>4.7699999999999996</v>
      </c>
      <c r="P574" s="43">
        <v>4.7699999999999996</v>
      </c>
      <c r="Q574" s="43">
        <v>4.7699999999999996</v>
      </c>
      <c r="R574" s="43">
        <v>4.7699999999999996</v>
      </c>
      <c r="S574" s="43">
        <v>4.7699999999999996</v>
      </c>
      <c r="T574" s="43">
        <v>4.7699999999999996</v>
      </c>
      <c r="U574" s="43">
        <v>4.7699999999999996</v>
      </c>
      <c r="V574" s="43">
        <v>4.7699999999999996</v>
      </c>
      <c r="W574" s="43">
        <v>4.7699999999999996</v>
      </c>
      <c r="X574" s="43">
        <v>4.7699999999999996</v>
      </c>
      <c r="Y574" s="43">
        <v>4.7699999999999996</v>
      </c>
      <c r="Z574" s="43">
        <v>4.7699999999999996</v>
      </c>
      <c r="AA574" s="43">
        <v>4.7699999999999996</v>
      </c>
    </row>
    <row r="575" spans="1:27" ht="12.75" hidden="1" customHeight="1" outlineLevel="1" x14ac:dyDescent="0.2">
      <c r="A575" s="92" t="s">
        <v>793</v>
      </c>
      <c r="B575" s="62" t="s">
        <v>79</v>
      </c>
      <c r="C575" s="42" t="s">
        <v>77</v>
      </c>
      <c r="D575" s="43">
        <f>$D$11</f>
        <v>330.69</v>
      </c>
      <c r="E575" s="43">
        <f t="shared" ref="E575:AA575" si="335">$D$11</f>
        <v>330.69</v>
      </c>
      <c r="F575" s="43">
        <f t="shared" si="335"/>
        <v>330.69</v>
      </c>
      <c r="G575" s="43">
        <f t="shared" si="335"/>
        <v>330.69</v>
      </c>
      <c r="H575" s="43">
        <f t="shared" si="335"/>
        <v>330.69</v>
      </c>
      <c r="I575" s="43">
        <f t="shared" si="335"/>
        <v>330.69</v>
      </c>
      <c r="J575" s="43">
        <f t="shared" si="335"/>
        <v>330.69</v>
      </c>
      <c r="K575" s="43">
        <f t="shared" si="335"/>
        <v>330.69</v>
      </c>
      <c r="L575" s="43">
        <f t="shared" si="335"/>
        <v>330.69</v>
      </c>
      <c r="M575" s="43">
        <f t="shared" si="335"/>
        <v>330.69</v>
      </c>
      <c r="N575" s="43">
        <f t="shared" si="335"/>
        <v>330.69</v>
      </c>
      <c r="O575" s="43">
        <f t="shared" si="335"/>
        <v>330.69</v>
      </c>
      <c r="P575" s="43">
        <f t="shared" si="335"/>
        <v>330.69</v>
      </c>
      <c r="Q575" s="43">
        <f t="shared" si="335"/>
        <v>330.69</v>
      </c>
      <c r="R575" s="43">
        <f t="shared" si="335"/>
        <v>330.69</v>
      </c>
      <c r="S575" s="43">
        <f t="shared" si="335"/>
        <v>330.69</v>
      </c>
      <c r="T575" s="43">
        <f t="shared" si="335"/>
        <v>330.69</v>
      </c>
      <c r="U575" s="43">
        <f t="shared" si="335"/>
        <v>330.69</v>
      </c>
      <c r="V575" s="43">
        <f t="shared" si="335"/>
        <v>330.69</v>
      </c>
      <c r="W575" s="43">
        <f t="shared" si="335"/>
        <v>330.69</v>
      </c>
      <c r="X575" s="43">
        <f t="shared" si="335"/>
        <v>330.69</v>
      </c>
      <c r="Y575" s="43">
        <f t="shared" si="335"/>
        <v>330.69</v>
      </c>
      <c r="Z575" s="43">
        <f t="shared" si="335"/>
        <v>330.69</v>
      </c>
      <c r="AA575" s="43">
        <f t="shared" si="335"/>
        <v>330.69</v>
      </c>
    </row>
    <row r="576" spans="1:27" collapsed="1" x14ac:dyDescent="0.2">
      <c r="B576" s="94" t="s">
        <v>370</v>
      </c>
    </row>
    <row r="577" spans="1:27" x14ac:dyDescent="0.2">
      <c r="B577" s="94" t="s">
        <v>370</v>
      </c>
    </row>
    <row r="578" spans="1:27" x14ac:dyDescent="0.2">
      <c r="A578" s="171" t="s">
        <v>794</v>
      </c>
      <c r="B578" s="172"/>
      <c r="C578" s="172"/>
      <c r="D578" s="172"/>
      <c r="E578" s="172"/>
      <c r="F578" s="172"/>
      <c r="G578" s="172"/>
      <c r="H578" s="172"/>
      <c r="I578" s="172"/>
      <c r="J578" s="172"/>
      <c r="K578" s="172"/>
      <c r="L578" s="172"/>
      <c r="M578" s="172"/>
      <c r="N578" s="172"/>
      <c r="O578" s="172"/>
      <c r="P578" s="172"/>
      <c r="Q578" s="172"/>
      <c r="R578" s="172"/>
      <c r="S578" s="172"/>
      <c r="T578" s="172"/>
      <c r="U578" s="172"/>
      <c r="V578" s="172"/>
      <c r="W578" s="172"/>
      <c r="X578" s="172"/>
      <c r="Y578" s="172"/>
      <c r="Z578" s="172"/>
      <c r="AA578" s="173"/>
    </row>
    <row r="579" spans="1:27" ht="15" customHeight="1" x14ac:dyDescent="0.2">
      <c r="A579" s="174" t="s">
        <v>795</v>
      </c>
      <c r="B579" s="176" t="s">
        <v>796</v>
      </c>
      <c r="C579" s="178" t="s">
        <v>797</v>
      </c>
      <c r="D579" s="26" t="s">
        <v>67</v>
      </c>
      <c r="E579" s="26" t="s">
        <v>68</v>
      </c>
      <c r="F579" s="26" t="s">
        <v>798</v>
      </c>
      <c r="G579" s="26" t="s">
        <v>799</v>
      </c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  <c r="AA579" s="97"/>
    </row>
    <row r="580" spans="1:27" x14ac:dyDescent="0.2">
      <c r="A580" s="175"/>
      <c r="B580" s="177"/>
      <c r="C580" s="179"/>
      <c r="D580" s="98">
        <f>D581</f>
        <v>939971.82</v>
      </c>
      <c r="E580" s="98">
        <f t="shared" ref="E580:G580" si="336">E581</f>
        <v>939971.82</v>
      </c>
      <c r="F580" s="98">
        <f t="shared" si="336"/>
        <v>939971.82</v>
      </c>
      <c r="G580" s="98">
        <f t="shared" si="336"/>
        <v>939971.82</v>
      </c>
    </row>
    <row r="581" spans="1:27" ht="12.75" hidden="1" customHeight="1" outlineLevel="1" x14ac:dyDescent="0.2">
      <c r="A581" s="99" t="s">
        <v>800</v>
      </c>
      <c r="B581" s="100" t="s">
        <v>801</v>
      </c>
      <c r="C581" s="101" t="s">
        <v>797</v>
      </c>
      <c r="D581" s="43">
        <v>939971.82</v>
      </c>
      <c r="E581" s="43">
        <f>$D581</f>
        <v>939971.82</v>
      </c>
      <c r="F581" s="43">
        <f>$D581</f>
        <v>939971.82</v>
      </c>
      <c r="G581" s="43">
        <f>$D581</f>
        <v>939971.82</v>
      </c>
    </row>
    <row r="582" spans="1:27" collapsed="1" x14ac:dyDescent="0.2"/>
    <row r="584" spans="1:27" ht="12.75" customHeight="1" x14ac:dyDescent="0.25">
      <c r="A584" s="180" t="s">
        <v>82</v>
      </c>
      <c r="B584" s="180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1:27" ht="12.75" customHeight="1" x14ac:dyDescent="0.25">
      <c r="A585" s="164" t="s">
        <v>2731</v>
      </c>
      <c r="B585" s="164"/>
      <c r="C585" s="164"/>
      <c r="D585" s="164"/>
      <c r="E585" s="164"/>
      <c r="F585" s="164"/>
      <c r="G585" s="164"/>
      <c r="H585" s="164"/>
      <c r="I585" s="164"/>
      <c r="J585" s="164"/>
      <c r="K585" s="164"/>
      <c r="L585" s="164"/>
      <c r="M585" s="164"/>
      <c r="N585" s="164"/>
      <c r="O585" s="164"/>
      <c r="P585"/>
      <c r="Q585"/>
      <c r="R585"/>
      <c r="S585"/>
      <c r="T585"/>
      <c r="U585"/>
      <c r="V585"/>
      <c r="W585"/>
      <c r="X585"/>
      <c r="Y585"/>
      <c r="Z585"/>
      <c r="AA585"/>
    </row>
    <row r="587" spans="1:27" x14ac:dyDescent="0.2">
      <c r="A587" s="53"/>
      <c r="B587" s="54"/>
    </row>
    <row r="588" spans="1:27" x14ac:dyDescent="0.2">
      <c r="A588" s="53"/>
      <c r="B588" s="55"/>
    </row>
    <row r="599" spans="2:2" hidden="1" x14ac:dyDescent="0.2">
      <c r="B599" s="102" t="s">
        <v>2732</v>
      </c>
    </row>
    <row r="600" spans="2:2" hidden="1" x14ac:dyDescent="0.2">
      <c r="B600" s="103" t="s">
        <v>2733</v>
      </c>
    </row>
  </sheetData>
  <autoFilter ref="B6:C536" xr:uid="{00000000-0001-0000-0500-000000000000}"/>
  <mergeCells count="12">
    <mergeCell ref="A585:O585"/>
    <mergeCell ref="A1:AA3"/>
    <mergeCell ref="A4:AA4"/>
    <mergeCell ref="A5:AA5"/>
    <mergeCell ref="A148:AA148"/>
    <mergeCell ref="A291:AA291"/>
    <mergeCell ref="A434:AA434"/>
    <mergeCell ref="A578:AA578"/>
    <mergeCell ref="A579:A580"/>
    <mergeCell ref="B579:B580"/>
    <mergeCell ref="C579:C580"/>
    <mergeCell ref="A584:B584"/>
  </mergeCells>
  <pageMargins left="0.25" right="0.25" top="0.75" bottom="0.75" header="0.3" footer="0.3"/>
  <pageSetup paperSize="9" scale="41" fitToHeight="0" orientation="landscape" r:id="rId1"/>
  <colBreaks count="1" manualBreakCount="1">
    <brk id="12" max="64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2E667-7F64-4460-8934-480487E28323}">
  <sheetPr>
    <tabColor rgb="FF00B0F0"/>
    <pageSetUpPr fitToPage="1"/>
  </sheetPr>
  <dimension ref="A1:AA600"/>
  <sheetViews>
    <sheetView view="pageBreakPreview" topLeftCell="P1" zoomScale="75" zoomScaleNormal="100" zoomScaleSheetLayoutView="75" workbookViewId="0">
      <pane ySplit="4" topLeftCell="A97" activePane="bottomLeft" state="frozen"/>
      <selection activeCell="N33" sqref="N33"/>
      <selection pane="bottomLeft" activeCell="Z511" sqref="Z511"/>
    </sheetView>
  </sheetViews>
  <sheetFormatPr defaultRowHeight="12.75" outlineLevelRow="1" x14ac:dyDescent="0.2"/>
  <cols>
    <col min="1" max="1" width="9.140625" style="23"/>
    <col min="2" max="2" width="32.140625" style="23" bestFit="1" customWidth="1"/>
    <col min="3" max="3" width="13.42578125" style="23" customWidth="1"/>
    <col min="4" max="27" width="12" style="23" customWidth="1"/>
    <col min="28" max="16384" width="9.140625" style="23"/>
  </cols>
  <sheetData>
    <row r="1" spans="1:27" x14ac:dyDescent="0.2">
      <c r="A1" s="165" t="s">
        <v>200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</row>
    <row r="2" spans="1:27" x14ac:dyDescent="0.2">
      <c r="A2" s="166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</row>
    <row r="3" spans="1:27" x14ac:dyDescent="0.2">
      <c r="A3" s="167"/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</row>
    <row r="4" spans="1:27" ht="15" x14ac:dyDescent="0.25">
      <c r="A4" s="168" t="s">
        <v>802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70"/>
    </row>
    <row r="5" spans="1:27" x14ac:dyDescent="0.2">
      <c r="A5" s="171" t="s">
        <v>202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3"/>
    </row>
    <row r="6" spans="1:27" ht="27" customHeight="1" x14ac:dyDescent="0.2">
      <c r="A6" s="25" t="s">
        <v>62</v>
      </c>
      <c r="B6" s="26" t="s">
        <v>203</v>
      </c>
      <c r="C6" s="25" t="s">
        <v>204</v>
      </c>
      <c r="D6" s="26" t="s">
        <v>205</v>
      </c>
      <c r="E6" s="26" t="s">
        <v>206</v>
      </c>
      <c r="F6" s="26" t="s">
        <v>207</v>
      </c>
      <c r="G6" s="26" t="s">
        <v>208</v>
      </c>
      <c r="H6" s="26" t="s">
        <v>209</v>
      </c>
      <c r="I6" s="26" t="s">
        <v>210</v>
      </c>
      <c r="J6" s="26" t="s">
        <v>211</v>
      </c>
      <c r="K6" s="26" t="s">
        <v>212</v>
      </c>
      <c r="L6" s="26" t="s">
        <v>213</v>
      </c>
      <c r="M6" s="26" t="s">
        <v>214</v>
      </c>
      <c r="N6" s="26" t="s">
        <v>215</v>
      </c>
      <c r="O6" s="26" t="s">
        <v>216</v>
      </c>
      <c r="P6" s="26" t="s">
        <v>217</v>
      </c>
      <c r="Q6" s="26" t="s">
        <v>218</v>
      </c>
      <c r="R6" s="26" t="s">
        <v>219</v>
      </c>
      <c r="S6" s="26" t="s">
        <v>220</v>
      </c>
      <c r="T6" s="26" t="s">
        <v>221</v>
      </c>
      <c r="U6" s="26" t="s">
        <v>222</v>
      </c>
      <c r="V6" s="26" t="s">
        <v>223</v>
      </c>
      <c r="W6" s="26" t="s">
        <v>224</v>
      </c>
      <c r="X6" s="26" t="s">
        <v>225</v>
      </c>
      <c r="Y6" s="26" t="s">
        <v>226</v>
      </c>
      <c r="Z6" s="26" t="s">
        <v>227</v>
      </c>
      <c r="AA6" s="26" t="s">
        <v>228</v>
      </c>
    </row>
    <row r="7" spans="1:27" x14ac:dyDescent="0.2">
      <c r="A7" s="91" t="s">
        <v>229</v>
      </c>
      <c r="B7" s="27" t="str">
        <f>"01"&amp;"."&amp;$B$599&amp;"."&amp;$B$600</f>
        <v>01.02.2023</v>
      </c>
      <c r="C7" s="83" t="s">
        <v>74</v>
      </c>
      <c r="D7" s="84">
        <f>ROUND(((D8+D9+D11+D10)/1000),5)</f>
        <v>2.4178700000000002</v>
      </c>
      <c r="E7" s="84">
        <f>ROUND(((E8+E9+E11+E10)/1000),5)</f>
        <v>2.3795799999999998</v>
      </c>
      <c r="F7" s="84">
        <f>ROUND(((F8+F9+F11+F10)/1000),5)</f>
        <v>2.3685200000000002</v>
      </c>
      <c r="G7" s="84">
        <f t="shared" ref="G7:AA7" si="0">ROUND(((G8+G9+G11+G10)/1000),5)</f>
        <v>2.3720599999999998</v>
      </c>
      <c r="H7" s="84">
        <f t="shared" si="0"/>
        <v>2.41622</v>
      </c>
      <c r="I7" s="84">
        <f t="shared" si="0"/>
        <v>2.4803299999999999</v>
      </c>
      <c r="J7" s="84">
        <f t="shared" si="0"/>
        <v>2.7513299999999998</v>
      </c>
      <c r="K7" s="84">
        <f t="shared" si="0"/>
        <v>2.9550900000000002</v>
      </c>
      <c r="L7" s="84">
        <f t="shared" si="0"/>
        <v>3.0787399999999998</v>
      </c>
      <c r="M7" s="84">
        <f t="shared" si="0"/>
        <v>3.1331799999999999</v>
      </c>
      <c r="N7" s="84">
        <f t="shared" si="0"/>
        <v>3.1919400000000002</v>
      </c>
      <c r="O7" s="84">
        <f t="shared" si="0"/>
        <v>3.1661700000000002</v>
      </c>
      <c r="P7" s="84">
        <f t="shared" si="0"/>
        <v>3.1382599999999998</v>
      </c>
      <c r="Q7" s="84">
        <f t="shared" si="0"/>
        <v>3.1451600000000002</v>
      </c>
      <c r="R7" s="84">
        <f t="shared" si="0"/>
        <v>3.1457099999999998</v>
      </c>
      <c r="S7" s="84">
        <f t="shared" si="0"/>
        <v>3.1433599999999999</v>
      </c>
      <c r="T7" s="84">
        <f t="shared" si="0"/>
        <v>3.1718199999999999</v>
      </c>
      <c r="U7" s="84">
        <f t="shared" si="0"/>
        <v>3.1970499999999999</v>
      </c>
      <c r="V7" s="84">
        <f t="shared" si="0"/>
        <v>3.1876500000000001</v>
      </c>
      <c r="W7" s="84">
        <f t="shared" si="0"/>
        <v>3.1420499999999998</v>
      </c>
      <c r="X7" s="84">
        <f t="shared" si="0"/>
        <v>3.0857000000000001</v>
      </c>
      <c r="Y7" s="84">
        <f t="shared" si="0"/>
        <v>2.95696</v>
      </c>
      <c r="Z7" s="84">
        <f t="shared" si="0"/>
        <v>2.70018</v>
      </c>
      <c r="AA7" s="84">
        <f t="shared" si="0"/>
        <v>2.4222399999999999</v>
      </c>
    </row>
    <row r="8" spans="1:27" ht="12.75" hidden="1" customHeight="1" outlineLevel="1" x14ac:dyDescent="0.2">
      <c r="A8" s="92" t="s">
        <v>230</v>
      </c>
      <c r="B8" s="62" t="s">
        <v>231</v>
      </c>
      <c r="C8" s="42" t="s">
        <v>77</v>
      </c>
      <c r="D8" s="43">
        <v>1125.32</v>
      </c>
      <c r="E8" s="43">
        <v>1087.03</v>
      </c>
      <c r="F8" s="43">
        <v>1075.97</v>
      </c>
      <c r="G8" s="43">
        <v>1079.51</v>
      </c>
      <c r="H8" s="43">
        <v>1123.67</v>
      </c>
      <c r="I8" s="43">
        <v>1187.78</v>
      </c>
      <c r="J8" s="43">
        <v>1458.78</v>
      </c>
      <c r="K8" s="43">
        <v>1662.54</v>
      </c>
      <c r="L8" s="43">
        <v>1786.19</v>
      </c>
      <c r="M8" s="43">
        <v>1840.63</v>
      </c>
      <c r="N8" s="43">
        <v>1899.39</v>
      </c>
      <c r="O8" s="43">
        <v>1873.62</v>
      </c>
      <c r="P8" s="43">
        <v>1845.71</v>
      </c>
      <c r="Q8" s="43">
        <v>1852.61</v>
      </c>
      <c r="R8" s="43">
        <v>1853.16</v>
      </c>
      <c r="S8" s="43">
        <v>1850.81</v>
      </c>
      <c r="T8" s="43">
        <v>1879.27</v>
      </c>
      <c r="U8" s="43">
        <v>1904.5</v>
      </c>
      <c r="V8" s="43">
        <v>1895.1</v>
      </c>
      <c r="W8" s="43">
        <v>1849.5</v>
      </c>
      <c r="X8" s="43">
        <v>1793.15</v>
      </c>
      <c r="Y8" s="43">
        <v>1664.41</v>
      </c>
      <c r="Z8" s="43">
        <v>1407.63</v>
      </c>
      <c r="AA8" s="43">
        <v>1129.69</v>
      </c>
    </row>
    <row r="9" spans="1:27" ht="12.75" hidden="1" customHeight="1" outlineLevel="1" x14ac:dyDescent="0.2">
      <c r="A9" s="92" t="s">
        <v>232</v>
      </c>
      <c r="B9" s="62" t="s">
        <v>88</v>
      </c>
      <c r="C9" s="42" t="s">
        <v>77</v>
      </c>
      <c r="D9" s="43">
        <v>1071.42</v>
      </c>
      <c r="E9" s="43">
        <f>$D$9</f>
        <v>1071.42</v>
      </c>
      <c r="F9" s="43">
        <f t="shared" ref="F9:AA9" si="1">$D$9</f>
        <v>1071.42</v>
      </c>
      <c r="G9" s="43">
        <f t="shared" si="1"/>
        <v>1071.42</v>
      </c>
      <c r="H9" s="43">
        <f t="shared" si="1"/>
        <v>1071.42</v>
      </c>
      <c r="I9" s="43">
        <f t="shared" si="1"/>
        <v>1071.42</v>
      </c>
      <c r="J9" s="43">
        <f t="shared" si="1"/>
        <v>1071.42</v>
      </c>
      <c r="K9" s="43">
        <f t="shared" si="1"/>
        <v>1071.42</v>
      </c>
      <c r="L9" s="43">
        <f t="shared" si="1"/>
        <v>1071.42</v>
      </c>
      <c r="M9" s="43">
        <f t="shared" si="1"/>
        <v>1071.42</v>
      </c>
      <c r="N9" s="43">
        <f t="shared" si="1"/>
        <v>1071.42</v>
      </c>
      <c r="O9" s="43">
        <f t="shared" si="1"/>
        <v>1071.42</v>
      </c>
      <c r="P9" s="43">
        <f t="shared" si="1"/>
        <v>1071.42</v>
      </c>
      <c r="Q9" s="43">
        <f t="shared" si="1"/>
        <v>1071.42</v>
      </c>
      <c r="R9" s="43">
        <f t="shared" si="1"/>
        <v>1071.42</v>
      </c>
      <c r="S9" s="43">
        <f t="shared" si="1"/>
        <v>1071.42</v>
      </c>
      <c r="T9" s="43">
        <f t="shared" si="1"/>
        <v>1071.42</v>
      </c>
      <c r="U9" s="43">
        <f t="shared" si="1"/>
        <v>1071.42</v>
      </c>
      <c r="V9" s="43">
        <f t="shared" si="1"/>
        <v>1071.42</v>
      </c>
      <c r="W9" s="43">
        <f t="shared" si="1"/>
        <v>1071.42</v>
      </c>
      <c r="X9" s="43">
        <f t="shared" si="1"/>
        <v>1071.42</v>
      </c>
      <c r="Y9" s="43">
        <f t="shared" si="1"/>
        <v>1071.42</v>
      </c>
      <c r="Z9" s="43">
        <f t="shared" si="1"/>
        <v>1071.42</v>
      </c>
      <c r="AA9" s="43">
        <f t="shared" si="1"/>
        <v>1071.42</v>
      </c>
    </row>
    <row r="10" spans="1:27" ht="12.75" hidden="1" customHeight="1" outlineLevel="1" x14ac:dyDescent="0.2">
      <c r="A10" s="92" t="s">
        <v>233</v>
      </c>
      <c r="B10" s="62" t="s">
        <v>81</v>
      </c>
      <c r="C10" s="42" t="s">
        <v>77</v>
      </c>
      <c r="D10" s="43">
        <v>4.7699999999999996</v>
      </c>
      <c r="E10" s="43">
        <v>4.7699999999999996</v>
      </c>
      <c r="F10" s="43">
        <v>4.7699999999999996</v>
      </c>
      <c r="G10" s="43">
        <v>4.7699999999999996</v>
      </c>
      <c r="H10" s="43">
        <v>4.7699999999999996</v>
      </c>
      <c r="I10" s="43">
        <v>4.7699999999999996</v>
      </c>
      <c r="J10" s="43">
        <v>4.7699999999999996</v>
      </c>
      <c r="K10" s="43">
        <v>4.7699999999999996</v>
      </c>
      <c r="L10" s="43">
        <v>4.7699999999999996</v>
      </c>
      <c r="M10" s="43">
        <v>4.7699999999999996</v>
      </c>
      <c r="N10" s="43">
        <v>4.7699999999999996</v>
      </c>
      <c r="O10" s="43">
        <v>4.7699999999999996</v>
      </c>
      <c r="P10" s="43">
        <v>4.7699999999999996</v>
      </c>
      <c r="Q10" s="43">
        <v>4.7699999999999996</v>
      </c>
      <c r="R10" s="43">
        <v>4.7699999999999996</v>
      </c>
      <c r="S10" s="43">
        <v>4.7699999999999996</v>
      </c>
      <c r="T10" s="43">
        <v>4.7699999999999996</v>
      </c>
      <c r="U10" s="43">
        <v>4.7699999999999996</v>
      </c>
      <c r="V10" s="43">
        <v>4.7699999999999996</v>
      </c>
      <c r="W10" s="43">
        <v>4.7699999999999996</v>
      </c>
      <c r="X10" s="43">
        <v>4.7699999999999996</v>
      </c>
      <c r="Y10" s="43">
        <v>4.7699999999999996</v>
      </c>
      <c r="Z10" s="43">
        <v>4.7699999999999996</v>
      </c>
      <c r="AA10" s="43">
        <v>4.7699999999999996</v>
      </c>
    </row>
    <row r="11" spans="1:27" ht="12.75" hidden="1" customHeight="1" outlineLevel="1" x14ac:dyDescent="0.2">
      <c r="A11" s="92" t="s">
        <v>234</v>
      </c>
      <c r="B11" s="62" t="s">
        <v>79</v>
      </c>
      <c r="C11" s="42" t="s">
        <v>77</v>
      </c>
      <c r="D11" s="43">
        <v>216.36</v>
      </c>
      <c r="E11" s="43">
        <f>$D$11</f>
        <v>216.36</v>
      </c>
      <c r="F11" s="43">
        <f t="shared" ref="F11:AA11" si="2">$D$11</f>
        <v>216.36</v>
      </c>
      <c r="G11" s="43">
        <f t="shared" si="2"/>
        <v>216.36</v>
      </c>
      <c r="H11" s="43">
        <f t="shared" si="2"/>
        <v>216.36</v>
      </c>
      <c r="I11" s="43">
        <f t="shared" si="2"/>
        <v>216.36</v>
      </c>
      <c r="J11" s="43">
        <f t="shared" si="2"/>
        <v>216.36</v>
      </c>
      <c r="K11" s="43">
        <f t="shared" si="2"/>
        <v>216.36</v>
      </c>
      <c r="L11" s="43">
        <f t="shared" si="2"/>
        <v>216.36</v>
      </c>
      <c r="M11" s="43">
        <f t="shared" si="2"/>
        <v>216.36</v>
      </c>
      <c r="N11" s="43">
        <f t="shared" si="2"/>
        <v>216.36</v>
      </c>
      <c r="O11" s="43">
        <f t="shared" si="2"/>
        <v>216.36</v>
      </c>
      <c r="P11" s="43">
        <f t="shared" si="2"/>
        <v>216.36</v>
      </c>
      <c r="Q11" s="43">
        <f t="shared" si="2"/>
        <v>216.36</v>
      </c>
      <c r="R11" s="43">
        <f t="shared" si="2"/>
        <v>216.36</v>
      </c>
      <c r="S11" s="43">
        <f t="shared" si="2"/>
        <v>216.36</v>
      </c>
      <c r="T11" s="43">
        <f t="shared" si="2"/>
        <v>216.36</v>
      </c>
      <c r="U11" s="43">
        <f t="shared" si="2"/>
        <v>216.36</v>
      </c>
      <c r="V11" s="43">
        <f t="shared" si="2"/>
        <v>216.36</v>
      </c>
      <c r="W11" s="43">
        <f t="shared" si="2"/>
        <v>216.36</v>
      </c>
      <c r="X11" s="43">
        <f t="shared" si="2"/>
        <v>216.36</v>
      </c>
      <c r="Y11" s="43">
        <f t="shared" si="2"/>
        <v>216.36</v>
      </c>
      <c r="Z11" s="43">
        <f t="shared" si="2"/>
        <v>216.36</v>
      </c>
      <c r="AA11" s="43">
        <f t="shared" si="2"/>
        <v>216.36</v>
      </c>
    </row>
    <row r="12" spans="1:27" collapsed="1" x14ac:dyDescent="0.2">
      <c r="A12" s="91" t="s">
        <v>235</v>
      </c>
      <c r="B12" s="27" t="str">
        <f>"02"&amp;"."&amp;$B$599&amp;"."&amp;$B$600</f>
        <v>02.02.2023</v>
      </c>
      <c r="C12" s="83" t="s">
        <v>74</v>
      </c>
      <c r="D12" s="84">
        <f>ROUND(((D13+D14+D16+D15)/1000),5)</f>
        <v>2.41696</v>
      </c>
      <c r="E12" s="84">
        <f>ROUND(((E13+E14+E16+E15)/1000),5)</f>
        <v>2.3947699999999998</v>
      </c>
      <c r="F12" s="84">
        <f>ROUND(((F13+F14+F16+F15)/1000),5)</f>
        <v>2.3719999999999999</v>
      </c>
      <c r="G12" s="84">
        <f t="shared" ref="G12:AA12" si="3">ROUND(((G13+G14+G16+G15)/1000),5)</f>
        <v>2.37188</v>
      </c>
      <c r="H12" s="84">
        <f t="shared" si="3"/>
        <v>2.41194</v>
      </c>
      <c r="I12" s="84">
        <f t="shared" si="3"/>
        <v>2.4709099999999999</v>
      </c>
      <c r="J12" s="84">
        <f t="shared" si="3"/>
        <v>2.6512799999999999</v>
      </c>
      <c r="K12" s="84">
        <f t="shared" si="3"/>
        <v>2.8753299999999999</v>
      </c>
      <c r="L12" s="84">
        <f t="shared" si="3"/>
        <v>3.0148600000000001</v>
      </c>
      <c r="M12" s="84">
        <f t="shared" si="3"/>
        <v>3.0326200000000001</v>
      </c>
      <c r="N12" s="84">
        <f t="shared" si="3"/>
        <v>3.0543499999999999</v>
      </c>
      <c r="O12" s="84">
        <f t="shared" si="3"/>
        <v>3.0952899999999999</v>
      </c>
      <c r="P12" s="84">
        <f t="shared" si="3"/>
        <v>3.0784600000000002</v>
      </c>
      <c r="Q12" s="84">
        <f t="shared" si="3"/>
        <v>3.0879699999999999</v>
      </c>
      <c r="R12" s="84">
        <f t="shared" si="3"/>
        <v>3.0829599999999999</v>
      </c>
      <c r="S12" s="84">
        <f t="shared" si="3"/>
        <v>3.0719699999999999</v>
      </c>
      <c r="T12" s="84">
        <f t="shared" si="3"/>
        <v>3.01417</v>
      </c>
      <c r="U12" s="84">
        <f t="shared" si="3"/>
        <v>3.03931</v>
      </c>
      <c r="V12" s="84">
        <f t="shared" si="3"/>
        <v>3.0546600000000002</v>
      </c>
      <c r="W12" s="84">
        <f t="shared" si="3"/>
        <v>3.07192</v>
      </c>
      <c r="X12" s="84">
        <f t="shared" si="3"/>
        <v>2.9963000000000002</v>
      </c>
      <c r="Y12" s="84">
        <f t="shared" si="3"/>
        <v>2.90422</v>
      </c>
      <c r="Z12" s="84">
        <f t="shared" si="3"/>
        <v>2.6161099999999999</v>
      </c>
      <c r="AA12" s="84">
        <f t="shared" si="3"/>
        <v>2.45391</v>
      </c>
    </row>
    <row r="13" spans="1:27" ht="12.75" hidden="1" customHeight="1" outlineLevel="1" x14ac:dyDescent="0.2">
      <c r="A13" s="92" t="s">
        <v>236</v>
      </c>
      <c r="B13" s="62" t="s">
        <v>231</v>
      </c>
      <c r="C13" s="42" t="s">
        <v>77</v>
      </c>
      <c r="D13" s="43">
        <v>1124.4100000000001</v>
      </c>
      <c r="E13" s="43">
        <v>1102.22</v>
      </c>
      <c r="F13" s="43">
        <v>1079.45</v>
      </c>
      <c r="G13" s="43">
        <v>1079.33</v>
      </c>
      <c r="H13" s="43">
        <v>1119.3900000000001</v>
      </c>
      <c r="I13" s="43">
        <v>1178.3599999999999</v>
      </c>
      <c r="J13" s="43">
        <v>1358.73</v>
      </c>
      <c r="K13" s="43">
        <v>1582.78</v>
      </c>
      <c r="L13" s="43">
        <v>1722.31</v>
      </c>
      <c r="M13" s="43">
        <v>1740.07</v>
      </c>
      <c r="N13" s="43">
        <v>1761.8</v>
      </c>
      <c r="O13" s="43">
        <v>1802.74</v>
      </c>
      <c r="P13" s="43">
        <v>1785.91</v>
      </c>
      <c r="Q13" s="43">
        <v>1795.42</v>
      </c>
      <c r="R13" s="43">
        <v>1790.41</v>
      </c>
      <c r="S13" s="43">
        <v>1779.42</v>
      </c>
      <c r="T13" s="43">
        <v>1721.62</v>
      </c>
      <c r="U13" s="43">
        <v>1746.76</v>
      </c>
      <c r="V13" s="43">
        <v>1762.11</v>
      </c>
      <c r="W13" s="43">
        <v>1779.37</v>
      </c>
      <c r="X13" s="43">
        <v>1703.75</v>
      </c>
      <c r="Y13" s="43">
        <v>1611.67</v>
      </c>
      <c r="Z13" s="43">
        <v>1323.56</v>
      </c>
      <c r="AA13" s="43">
        <v>1161.3599999999999</v>
      </c>
    </row>
    <row r="14" spans="1:27" ht="12.75" hidden="1" customHeight="1" outlineLevel="1" x14ac:dyDescent="0.2">
      <c r="A14" s="92" t="s">
        <v>237</v>
      </c>
      <c r="B14" s="62" t="s">
        <v>88</v>
      </c>
      <c r="C14" s="42" t="s">
        <v>77</v>
      </c>
      <c r="D14" s="43">
        <f>$D$9</f>
        <v>1071.42</v>
      </c>
      <c r="E14" s="43">
        <f t="shared" ref="E14:AA14" si="4">$D$9</f>
        <v>1071.42</v>
      </c>
      <c r="F14" s="43">
        <f t="shared" si="4"/>
        <v>1071.42</v>
      </c>
      <c r="G14" s="43">
        <f t="shared" si="4"/>
        <v>1071.42</v>
      </c>
      <c r="H14" s="43">
        <f t="shared" si="4"/>
        <v>1071.42</v>
      </c>
      <c r="I14" s="43">
        <f t="shared" si="4"/>
        <v>1071.42</v>
      </c>
      <c r="J14" s="43">
        <f t="shared" si="4"/>
        <v>1071.42</v>
      </c>
      <c r="K14" s="43">
        <f t="shared" si="4"/>
        <v>1071.42</v>
      </c>
      <c r="L14" s="43">
        <f t="shared" si="4"/>
        <v>1071.42</v>
      </c>
      <c r="M14" s="43">
        <f t="shared" si="4"/>
        <v>1071.42</v>
      </c>
      <c r="N14" s="43">
        <f t="shared" si="4"/>
        <v>1071.42</v>
      </c>
      <c r="O14" s="43">
        <f t="shared" si="4"/>
        <v>1071.42</v>
      </c>
      <c r="P14" s="43">
        <f t="shared" si="4"/>
        <v>1071.42</v>
      </c>
      <c r="Q14" s="43">
        <f t="shared" si="4"/>
        <v>1071.42</v>
      </c>
      <c r="R14" s="43">
        <f t="shared" si="4"/>
        <v>1071.42</v>
      </c>
      <c r="S14" s="43">
        <f t="shared" si="4"/>
        <v>1071.42</v>
      </c>
      <c r="T14" s="43">
        <f t="shared" si="4"/>
        <v>1071.42</v>
      </c>
      <c r="U14" s="43">
        <f t="shared" si="4"/>
        <v>1071.42</v>
      </c>
      <c r="V14" s="43">
        <f t="shared" si="4"/>
        <v>1071.42</v>
      </c>
      <c r="W14" s="43">
        <f t="shared" si="4"/>
        <v>1071.42</v>
      </c>
      <c r="X14" s="43">
        <f t="shared" si="4"/>
        <v>1071.42</v>
      </c>
      <c r="Y14" s="43">
        <f t="shared" si="4"/>
        <v>1071.42</v>
      </c>
      <c r="Z14" s="43">
        <f t="shared" si="4"/>
        <v>1071.42</v>
      </c>
      <c r="AA14" s="43">
        <f t="shared" si="4"/>
        <v>1071.42</v>
      </c>
    </row>
    <row r="15" spans="1:27" ht="12.75" hidden="1" customHeight="1" outlineLevel="1" x14ac:dyDescent="0.2">
      <c r="A15" s="92" t="s">
        <v>238</v>
      </c>
      <c r="B15" s="62" t="s">
        <v>81</v>
      </c>
      <c r="C15" s="42" t="s">
        <v>77</v>
      </c>
      <c r="D15" s="43">
        <v>4.7699999999999996</v>
      </c>
      <c r="E15" s="43">
        <v>4.7699999999999996</v>
      </c>
      <c r="F15" s="43">
        <v>4.7699999999999996</v>
      </c>
      <c r="G15" s="43">
        <v>4.7699999999999996</v>
      </c>
      <c r="H15" s="43">
        <v>4.7699999999999996</v>
      </c>
      <c r="I15" s="43">
        <v>4.7699999999999996</v>
      </c>
      <c r="J15" s="43">
        <v>4.7699999999999996</v>
      </c>
      <c r="K15" s="43">
        <v>4.7699999999999996</v>
      </c>
      <c r="L15" s="43">
        <v>4.7699999999999996</v>
      </c>
      <c r="M15" s="43">
        <v>4.7699999999999996</v>
      </c>
      <c r="N15" s="43">
        <v>4.7699999999999996</v>
      </c>
      <c r="O15" s="43">
        <v>4.7699999999999996</v>
      </c>
      <c r="P15" s="43">
        <v>4.7699999999999996</v>
      </c>
      <c r="Q15" s="43">
        <v>4.7699999999999996</v>
      </c>
      <c r="R15" s="43">
        <v>4.7699999999999996</v>
      </c>
      <c r="S15" s="43">
        <v>4.7699999999999996</v>
      </c>
      <c r="T15" s="43">
        <v>4.7699999999999996</v>
      </c>
      <c r="U15" s="43">
        <v>4.7699999999999996</v>
      </c>
      <c r="V15" s="43">
        <v>4.7699999999999996</v>
      </c>
      <c r="W15" s="43">
        <v>4.7699999999999996</v>
      </c>
      <c r="X15" s="43">
        <v>4.7699999999999996</v>
      </c>
      <c r="Y15" s="43">
        <v>4.7699999999999996</v>
      </c>
      <c r="Z15" s="43">
        <v>4.7699999999999996</v>
      </c>
      <c r="AA15" s="43">
        <v>4.7699999999999996</v>
      </c>
    </row>
    <row r="16" spans="1:27" ht="12.75" hidden="1" customHeight="1" outlineLevel="1" x14ac:dyDescent="0.2">
      <c r="A16" s="92" t="s">
        <v>239</v>
      </c>
      <c r="B16" s="62" t="s">
        <v>79</v>
      </c>
      <c r="C16" s="42" t="s">
        <v>77</v>
      </c>
      <c r="D16" s="43">
        <f>$D$11</f>
        <v>216.36</v>
      </c>
      <c r="E16" s="43">
        <f t="shared" ref="E16:AA16" si="5">$D$11</f>
        <v>216.36</v>
      </c>
      <c r="F16" s="43">
        <f t="shared" si="5"/>
        <v>216.36</v>
      </c>
      <c r="G16" s="43">
        <f t="shared" si="5"/>
        <v>216.36</v>
      </c>
      <c r="H16" s="43">
        <f t="shared" si="5"/>
        <v>216.36</v>
      </c>
      <c r="I16" s="43">
        <f t="shared" si="5"/>
        <v>216.36</v>
      </c>
      <c r="J16" s="43">
        <f t="shared" si="5"/>
        <v>216.36</v>
      </c>
      <c r="K16" s="43">
        <f t="shared" si="5"/>
        <v>216.36</v>
      </c>
      <c r="L16" s="43">
        <f t="shared" si="5"/>
        <v>216.36</v>
      </c>
      <c r="M16" s="43">
        <f t="shared" si="5"/>
        <v>216.36</v>
      </c>
      <c r="N16" s="43">
        <f t="shared" si="5"/>
        <v>216.36</v>
      </c>
      <c r="O16" s="43">
        <f t="shared" si="5"/>
        <v>216.36</v>
      </c>
      <c r="P16" s="43">
        <f t="shared" si="5"/>
        <v>216.36</v>
      </c>
      <c r="Q16" s="43">
        <f t="shared" si="5"/>
        <v>216.36</v>
      </c>
      <c r="R16" s="43">
        <f t="shared" si="5"/>
        <v>216.36</v>
      </c>
      <c r="S16" s="43">
        <f t="shared" si="5"/>
        <v>216.36</v>
      </c>
      <c r="T16" s="43">
        <f t="shared" si="5"/>
        <v>216.36</v>
      </c>
      <c r="U16" s="43">
        <f t="shared" si="5"/>
        <v>216.36</v>
      </c>
      <c r="V16" s="43">
        <f t="shared" si="5"/>
        <v>216.36</v>
      </c>
      <c r="W16" s="43">
        <f t="shared" si="5"/>
        <v>216.36</v>
      </c>
      <c r="X16" s="43">
        <f t="shared" si="5"/>
        <v>216.36</v>
      </c>
      <c r="Y16" s="43">
        <f t="shared" si="5"/>
        <v>216.36</v>
      </c>
      <c r="Z16" s="43">
        <f t="shared" si="5"/>
        <v>216.36</v>
      </c>
      <c r="AA16" s="43">
        <f t="shared" si="5"/>
        <v>216.36</v>
      </c>
    </row>
    <row r="17" spans="1:27" ht="12.75" customHeight="1" collapsed="1" x14ac:dyDescent="0.2">
      <c r="A17" s="91" t="s">
        <v>240</v>
      </c>
      <c r="B17" s="27" t="str">
        <f>"03"&amp;"."&amp;$B$599&amp;"."&amp;$B$600</f>
        <v>03.02.2023</v>
      </c>
      <c r="C17" s="83" t="s">
        <v>74</v>
      </c>
      <c r="D17" s="84">
        <f>ROUND(((D18+D19+D21+D20)/1000),5)</f>
        <v>2.50298</v>
      </c>
      <c r="E17" s="84">
        <f>ROUND(((E18+E19+E21+E20)/1000),5)</f>
        <v>2.4763700000000002</v>
      </c>
      <c r="F17" s="84">
        <f>ROUND(((F18+F19+F21+F20)/1000),5)</f>
        <v>2.4197600000000001</v>
      </c>
      <c r="G17" s="84">
        <f t="shared" ref="G17:AA17" si="6">ROUND(((G18+G19+G21+G20)/1000),5)</f>
        <v>2.4192</v>
      </c>
      <c r="H17" s="84">
        <f t="shared" si="6"/>
        <v>2.4932099999999999</v>
      </c>
      <c r="I17" s="84">
        <f t="shared" si="6"/>
        <v>2.6201099999999999</v>
      </c>
      <c r="J17" s="84">
        <f t="shared" si="6"/>
        <v>2.81928</v>
      </c>
      <c r="K17" s="84">
        <f t="shared" si="6"/>
        <v>3.0386799999999998</v>
      </c>
      <c r="L17" s="84">
        <f t="shared" si="6"/>
        <v>3.1946400000000001</v>
      </c>
      <c r="M17" s="84">
        <f t="shared" si="6"/>
        <v>3.20858</v>
      </c>
      <c r="N17" s="84">
        <f t="shared" si="6"/>
        <v>3.2251300000000001</v>
      </c>
      <c r="O17" s="84">
        <f t="shared" si="6"/>
        <v>3.2572100000000002</v>
      </c>
      <c r="P17" s="84">
        <f t="shared" si="6"/>
        <v>3.2434500000000002</v>
      </c>
      <c r="Q17" s="84">
        <f t="shared" si="6"/>
        <v>3.2471100000000002</v>
      </c>
      <c r="R17" s="84">
        <f t="shared" si="6"/>
        <v>3.2402299999999999</v>
      </c>
      <c r="S17" s="84">
        <f t="shared" si="6"/>
        <v>3.2333799999999999</v>
      </c>
      <c r="T17" s="84">
        <f t="shared" si="6"/>
        <v>3.1881300000000001</v>
      </c>
      <c r="U17" s="84">
        <f t="shared" si="6"/>
        <v>3.2055899999999999</v>
      </c>
      <c r="V17" s="84">
        <f t="shared" si="6"/>
        <v>3.2191299999999998</v>
      </c>
      <c r="W17" s="84">
        <f t="shared" si="6"/>
        <v>3.2332100000000001</v>
      </c>
      <c r="X17" s="84">
        <f t="shared" si="6"/>
        <v>3.1942699999999999</v>
      </c>
      <c r="Y17" s="84">
        <f t="shared" si="6"/>
        <v>3.03999</v>
      </c>
      <c r="Z17" s="84">
        <f t="shared" si="6"/>
        <v>2.8965900000000002</v>
      </c>
      <c r="AA17" s="84">
        <f t="shared" si="6"/>
        <v>2.69936</v>
      </c>
    </row>
    <row r="18" spans="1:27" ht="12.75" hidden="1" customHeight="1" outlineLevel="1" x14ac:dyDescent="0.2">
      <c r="A18" s="92" t="s">
        <v>241</v>
      </c>
      <c r="B18" s="62" t="s">
        <v>231</v>
      </c>
      <c r="C18" s="42" t="s">
        <v>77</v>
      </c>
      <c r="D18" s="43">
        <v>1210.43</v>
      </c>
      <c r="E18" s="43">
        <v>1183.82</v>
      </c>
      <c r="F18" s="43">
        <v>1127.21</v>
      </c>
      <c r="G18" s="43">
        <v>1126.6500000000001</v>
      </c>
      <c r="H18" s="43">
        <v>1200.6600000000001</v>
      </c>
      <c r="I18" s="43">
        <v>1327.56</v>
      </c>
      <c r="J18" s="43">
        <v>1526.73</v>
      </c>
      <c r="K18" s="43">
        <v>1746.13</v>
      </c>
      <c r="L18" s="43">
        <v>1902.09</v>
      </c>
      <c r="M18" s="43">
        <v>1916.03</v>
      </c>
      <c r="N18" s="43">
        <v>1932.58</v>
      </c>
      <c r="O18" s="43">
        <v>1964.66</v>
      </c>
      <c r="P18" s="43">
        <v>1950.9</v>
      </c>
      <c r="Q18" s="43">
        <v>1954.56</v>
      </c>
      <c r="R18" s="43">
        <v>1947.68</v>
      </c>
      <c r="S18" s="43">
        <v>1940.83</v>
      </c>
      <c r="T18" s="43">
        <v>1895.58</v>
      </c>
      <c r="U18" s="43">
        <v>1913.04</v>
      </c>
      <c r="V18" s="43">
        <v>1926.58</v>
      </c>
      <c r="W18" s="43">
        <v>1940.66</v>
      </c>
      <c r="X18" s="43">
        <v>1901.72</v>
      </c>
      <c r="Y18" s="43">
        <v>1747.44</v>
      </c>
      <c r="Z18" s="43">
        <v>1604.04</v>
      </c>
      <c r="AA18" s="43">
        <v>1406.81</v>
      </c>
    </row>
    <row r="19" spans="1:27" ht="12.75" hidden="1" customHeight="1" outlineLevel="1" x14ac:dyDescent="0.2">
      <c r="A19" s="92" t="s">
        <v>242</v>
      </c>
      <c r="B19" s="62" t="s">
        <v>88</v>
      </c>
      <c r="C19" s="42" t="s">
        <v>77</v>
      </c>
      <c r="D19" s="43">
        <f>$D$9</f>
        <v>1071.42</v>
      </c>
      <c r="E19" s="43">
        <f t="shared" ref="E19:AA19" si="7">$D$9</f>
        <v>1071.42</v>
      </c>
      <c r="F19" s="43">
        <f t="shared" si="7"/>
        <v>1071.42</v>
      </c>
      <c r="G19" s="43">
        <f t="shared" si="7"/>
        <v>1071.42</v>
      </c>
      <c r="H19" s="43">
        <f t="shared" si="7"/>
        <v>1071.42</v>
      </c>
      <c r="I19" s="43">
        <f t="shared" si="7"/>
        <v>1071.42</v>
      </c>
      <c r="J19" s="43">
        <f t="shared" si="7"/>
        <v>1071.42</v>
      </c>
      <c r="K19" s="43">
        <f t="shared" si="7"/>
        <v>1071.42</v>
      </c>
      <c r="L19" s="43">
        <f t="shared" si="7"/>
        <v>1071.42</v>
      </c>
      <c r="M19" s="43">
        <f t="shared" si="7"/>
        <v>1071.42</v>
      </c>
      <c r="N19" s="43">
        <f t="shared" si="7"/>
        <v>1071.42</v>
      </c>
      <c r="O19" s="43">
        <f t="shared" si="7"/>
        <v>1071.42</v>
      </c>
      <c r="P19" s="43">
        <f t="shared" si="7"/>
        <v>1071.42</v>
      </c>
      <c r="Q19" s="43">
        <f t="shared" si="7"/>
        <v>1071.42</v>
      </c>
      <c r="R19" s="43">
        <f t="shared" si="7"/>
        <v>1071.42</v>
      </c>
      <c r="S19" s="43">
        <f t="shared" si="7"/>
        <v>1071.42</v>
      </c>
      <c r="T19" s="43">
        <f t="shared" si="7"/>
        <v>1071.42</v>
      </c>
      <c r="U19" s="43">
        <f t="shared" si="7"/>
        <v>1071.42</v>
      </c>
      <c r="V19" s="43">
        <f t="shared" si="7"/>
        <v>1071.42</v>
      </c>
      <c r="W19" s="43">
        <f t="shared" si="7"/>
        <v>1071.42</v>
      </c>
      <c r="X19" s="43">
        <f t="shared" si="7"/>
        <v>1071.42</v>
      </c>
      <c r="Y19" s="43">
        <f t="shared" si="7"/>
        <v>1071.42</v>
      </c>
      <c r="Z19" s="43">
        <f t="shared" si="7"/>
        <v>1071.42</v>
      </c>
      <c r="AA19" s="43">
        <f t="shared" si="7"/>
        <v>1071.42</v>
      </c>
    </row>
    <row r="20" spans="1:27" ht="12.75" hidden="1" customHeight="1" outlineLevel="1" x14ac:dyDescent="0.2">
      <c r="A20" s="92" t="s">
        <v>243</v>
      </c>
      <c r="B20" s="62" t="s">
        <v>81</v>
      </c>
      <c r="C20" s="42" t="s">
        <v>77</v>
      </c>
      <c r="D20" s="43">
        <v>4.7699999999999996</v>
      </c>
      <c r="E20" s="43">
        <v>4.7699999999999996</v>
      </c>
      <c r="F20" s="43">
        <v>4.7699999999999996</v>
      </c>
      <c r="G20" s="43">
        <v>4.7699999999999996</v>
      </c>
      <c r="H20" s="43">
        <v>4.7699999999999996</v>
      </c>
      <c r="I20" s="43">
        <v>4.7699999999999996</v>
      </c>
      <c r="J20" s="43">
        <v>4.7699999999999996</v>
      </c>
      <c r="K20" s="43">
        <v>4.7699999999999996</v>
      </c>
      <c r="L20" s="43">
        <v>4.7699999999999996</v>
      </c>
      <c r="M20" s="43">
        <v>4.7699999999999996</v>
      </c>
      <c r="N20" s="43">
        <v>4.7699999999999996</v>
      </c>
      <c r="O20" s="43">
        <v>4.7699999999999996</v>
      </c>
      <c r="P20" s="43">
        <v>4.7699999999999996</v>
      </c>
      <c r="Q20" s="43">
        <v>4.7699999999999996</v>
      </c>
      <c r="R20" s="43">
        <v>4.7699999999999996</v>
      </c>
      <c r="S20" s="43">
        <v>4.7699999999999996</v>
      </c>
      <c r="T20" s="43">
        <v>4.7699999999999996</v>
      </c>
      <c r="U20" s="43">
        <v>4.7699999999999996</v>
      </c>
      <c r="V20" s="43">
        <v>4.7699999999999996</v>
      </c>
      <c r="W20" s="43">
        <v>4.7699999999999996</v>
      </c>
      <c r="X20" s="43">
        <v>4.7699999999999996</v>
      </c>
      <c r="Y20" s="43">
        <v>4.7699999999999996</v>
      </c>
      <c r="Z20" s="43">
        <v>4.7699999999999996</v>
      </c>
      <c r="AA20" s="43">
        <v>4.7699999999999996</v>
      </c>
    </row>
    <row r="21" spans="1:27" ht="12.75" hidden="1" customHeight="1" outlineLevel="1" x14ac:dyDescent="0.2">
      <c r="A21" s="92" t="s">
        <v>244</v>
      </c>
      <c r="B21" s="62" t="s">
        <v>79</v>
      </c>
      <c r="C21" s="42" t="s">
        <v>77</v>
      </c>
      <c r="D21" s="43">
        <f>$D$11</f>
        <v>216.36</v>
      </c>
      <c r="E21" s="43">
        <f t="shared" ref="E21:AA21" si="8">$D$11</f>
        <v>216.36</v>
      </c>
      <c r="F21" s="43">
        <f t="shared" si="8"/>
        <v>216.36</v>
      </c>
      <c r="G21" s="43">
        <f t="shared" si="8"/>
        <v>216.36</v>
      </c>
      <c r="H21" s="43">
        <f t="shared" si="8"/>
        <v>216.36</v>
      </c>
      <c r="I21" s="43">
        <f t="shared" si="8"/>
        <v>216.36</v>
      </c>
      <c r="J21" s="43">
        <f t="shared" si="8"/>
        <v>216.36</v>
      </c>
      <c r="K21" s="43">
        <f t="shared" si="8"/>
        <v>216.36</v>
      </c>
      <c r="L21" s="43">
        <f t="shared" si="8"/>
        <v>216.36</v>
      </c>
      <c r="M21" s="43">
        <f t="shared" si="8"/>
        <v>216.36</v>
      </c>
      <c r="N21" s="43">
        <f t="shared" si="8"/>
        <v>216.36</v>
      </c>
      <c r="O21" s="43">
        <f t="shared" si="8"/>
        <v>216.36</v>
      </c>
      <c r="P21" s="43">
        <f t="shared" si="8"/>
        <v>216.36</v>
      </c>
      <c r="Q21" s="43">
        <f t="shared" si="8"/>
        <v>216.36</v>
      </c>
      <c r="R21" s="43">
        <f t="shared" si="8"/>
        <v>216.36</v>
      </c>
      <c r="S21" s="43">
        <f t="shared" si="8"/>
        <v>216.36</v>
      </c>
      <c r="T21" s="43">
        <f t="shared" si="8"/>
        <v>216.36</v>
      </c>
      <c r="U21" s="43">
        <f t="shared" si="8"/>
        <v>216.36</v>
      </c>
      <c r="V21" s="43">
        <f t="shared" si="8"/>
        <v>216.36</v>
      </c>
      <c r="W21" s="43">
        <f t="shared" si="8"/>
        <v>216.36</v>
      </c>
      <c r="X21" s="43">
        <f t="shared" si="8"/>
        <v>216.36</v>
      </c>
      <c r="Y21" s="43">
        <f t="shared" si="8"/>
        <v>216.36</v>
      </c>
      <c r="Z21" s="43">
        <f t="shared" si="8"/>
        <v>216.36</v>
      </c>
      <c r="AA21" s="43">
        <f t="shared" si="8"/>
        <v>216.36</v>
      </c>
    </row>
    <row r="22" spans="1:27" ht="12.75" customHeight="1" collapsed="1" x14ac:dyDescent="0.2">
      <c r="A22" s="91" t="s">
        <v>245</v>
      </c>
      <c r="B22" s="27" t="str">
        <f>"04"&amp;"."&amp;$B$599&amp;"."&amp;$B$600</f>
        <v>04.02.2023</v>
      </c>
      <c r="C22" s="83" t="s">
        <v>74</v>
      </c>
      <c r="D22" s="84">
        <f>ROUND(((D23+D24+D26+D25)/1000),5)</f>
        <v>2.8223099999999999</v>
      </c>
      <c r="E22" s="84">
        <f>ROUND(((E23+E24+E26+E25)/1000),5)</f>
        <v>2.71197</v>
      </c>
      <c r="F22" s="84">
        <f>ROUND(((F23+F24+F26+F25)/1000),5)</f>
        <v>2.5802100000000001</v>
      </c>
      <c r="G22" s="84">
        <f t="shared" ref="G22:AA22" si="9">ROUND(((G23+G24+G26+G25)/1000),5)</f>
        <v>2.54895</v>
      </c>
      <c r="H22" s="84">
        <f t="shared" si="9"/>
        <v>2.6099199999999998</v>
      </c>
      <c r="I22" s="84">
        <f t="shared" si="9"/>
        <v>2.6446100000000001</v>
      </c>
      <c r="J22" s="84">
        <f t="shared" si="9"/>
        <v>2.7692299999999999</v>
      </c>
      <c r="K22" s="84">
        <f t="shared" si="9"/>
        <v>2.8828100000000001</v>
      </c>
      <c r="L22" s="84">
        <f t="shared" si="9"/>
        <v>3.0779999999999998</v>
      </c>
      <c r="M22" s="84">
        <f t="shared" si="9"/>
        <v>3.1926700000000001</v>
      </c>
      <c r="N22" s="84">
        <f t="shared" si="9"/>
        <v>3.2251099999999999</v>
      </c>
      <c r="O22" s="84">
        <f t="shared" si="9"/>
        <v>3.2352400000000001</v>
      </c>
      <c r="P22" s="84">
        <f t="shared" si="9"/>
        <v>3.2332299999999998</v>
      </c>
      <c r="Q22" s="84">
        <f t="shared" si="9"/>
        <v>3.2306400000000002</v>
      </c>
      <c r="R22" s="84">
        <f t="shared" si="9"/>
        <v>3.22506</v>
      </c>
      <c r="S22" s="84">
        <f t="shared" si="9"/>
        <v>3.1932800000000001</v>
      </c>
      <c r="T22" s="84">
        <f t="shared" si="9"/>
        <v>3.1926199999999998</v>
      </c>
      <c r="U22" s="84">
        <f t="shared" si="9"/>
        <v>3.2213099999999999</v>
      </c>
      <c r="V22" s="84">
        <f t="shared" si="9"/>
        <v>3.22803</v>
      </c>
      <c r="W22" s="84">
        <f t="shared" si="9"/>
        <v>3.22498</v>
      </c>
      <c r="X22" s="84">
        <f t="shared" si="9"/>
        <v>3.2231900000000002</v>
      </c>
      <c r="Y22" s="84">
        <f t="shared" si="9"/>
        <v>3.10703</v>
      </c>
      <c r="Z22" s="84">
        <f t="shared" si="9"/>
        <v>2.9148399999999999</v>
      </c>
      <c r="AA22" s="84">
        <f t="shared" si="9"/>
        <v>2.7725</v>
      </c>
    </row>
    <row r="23" spans="1:27" ht="12.75" hidden="1" customHeight="1" outlineLevel="1" x14ac:dyDescent="0.2">
      <c r="A23" s="92" t="s">
        <v>246</v>
      </c>
      <c r="B23" s="62" t="s">
        <v>231</v>
      </c>
      <c r="C23" s="42" t="s">
        <v>77</v>
      </c>
      <c r="D23" s="43">
        <v>1529.76</v>
      </c>
      <c r="E23" s="43">
        <v>1419.42</v>
      </c>
      <c r="F23" s="43">
        <v>1287.6600000000001</v>
      </c>
      <c r="G23" s="43">
        <v>1256.4000000000001</v>
      </c>
      <c r="H23" s="43">
        <v>1317.37</v>
      </c>
      <c r="I23" s="43">
        <v>1352.06</v>
      </c>
      <c r="J23" s="43">
        <v>1476.68</v>
      </c>
      <c r="K23" s="43">
        <v>1590.26</v>
      </c>
      <c r="L23" s="43">
        <v>1785.45</v>
      </c>
      <c r="M23" s="43">
        <v>1900.12</v>
      </c>
      <c r="N23" s="43">
        <v>1932.56</v>
      </c>
      <c r="O23" s="43">
        <v>1942.69</v>
      </c>
      <c r="P23" s="43">
        <v>1940.68</v>
      </c>
      <c r="Q23" s="43">
        <v>1938.09</v>
      </c>
      <c r="R23" s="43">
        <v>1932.51</v>
      </c>
      <c r="S23" s="43">
        <v>1900.73</v>
      </c>
      <c r="T23" s="43">
        <v>1900.07</v>
      </c>
      <c r="U23" s="43">
        <v>1928.76</v>
      </c>
      <c r="V23" s="43">
        <v>1935.48</v>
      </c>
      <c r="W23" s="43">
        <v>1932.43</v>
      </c>
      <c r="X23" s="43">
        <v>1930.64</v>
      </c>
      <c r="Y23" s="43">
        <v>1814.48</v>
      </c>
      <c r="Z23" s="43">
        <v>1622.29</v>
      </c>
      <c r="AA23" s="43">
        <v>1479.95</v>
      </c>
    </row>
    <row r="24" spans="1:27" ht="12.75" hidden="1" customHeight="1" outlineLevel="1" x14ac:dyDescent="0.2">
      <c r="A24" s="92" t="s">
        <v>247</v>
      </c>
      <c r="B24" s="62" t="s">
        <v>88</v>
      </c>
      <c r="C24" s="42" t="s">
        <v>77</v>
      </c>
      <c r="D24" s="43">
        <f>$D$9</f>
        <v>1071.42</v>
      </c>
      <c r="E24" s="43">
        <f t="shared" ref="E24:AA24" si="10">$D$9</f>
        <v>1071.42</v>
      </c>
      <c r="F24" s="43">
        <f t="shared" si="10"/>
        <v>1071.42</v>
      </c>
      <c r="G24" s="43">
        <f t="shared" si="10"/>
        <v>1071.42</v>
      </c>
      <c r="H24" s="43">
        <f t="shared" si="10"/>
        <v>1071.42</v>
      </c>
      <c r="I24" s="43">
        <f t="shared" si="10"/>
        <v>1071.42</v>
      </c>
      <c r="J24" s="43">
        <f t="shared" si="10"/>
        <v>1071.42</v>
      </c>
      <c r="K24" s="43">
        <f t="shared" si="10"/>
        <v>1071.42</v>
      </c>
      <c r="L24" s="43">
        <f t="shared" si="10"/>
        <v>1071.42</v>
      </c>
      <c r="M24" s="43">
        <f t="shared" si="10"/>
        <v>1071.42</v>
      </c>
      <c r="N24" s="43">
        <f t="shared" si="10"/>
        <v>1071.42</v>
      </c>
      <c r="O24" s="43">
        <f t="shared" si="10"/>
        <v>1071.42</v>
      </c>
      <c r="P24" s="43">
        <f t="shared" si="10"/>
        <v>1071.42</v>
      </c>
      <c r="Q24" s="43">
        <f t="shared" si="10"/>
        <v>1071.42</v>
      </c>
      <c r="R24" s="43">
        <f t="shared" si="10"/>
        <v>1071.42</v>
      </c>
      <c r="S24" s="43">
        <f t="shared" si="10"/>
        <v>1071.42</v>
      </c>
      <c r="T24" s="43">
        <f t="shared" si="10"/>
        <v>1071.42</v>
      </c>
      <c r="U24" s="43">
        <f t="shared" si="10"/>
        <v>1071.42</v>
      </c>
      <c r="V24" s="43">
        <f t="shared" si="10"/>
        <v>1071.42</v>
      </c>
      <c r="W24" s="43">
        <f t="shared" si="10"/>
        <v>1071.42</v>
      </c>
      <c r="X24" s="43">
        <f t="shared" si="10"/>
        <v>1071.42</v>
      </c>
      <c r="Y24" s="43">
        <f t="shared" si="10"/>
        <v>1071.42</v>
      </c>
      <c r="Z24" s="43">
        <f t="shared" si="10"/>
        <v>1071.42</v>
      </c>
      <c r="AA24" s="43">
        <f t="shared" si="10"/>
        <v>1071.42</v>
      </c>
    </row>
    <row r="25" spans="1:27" ht="12.75" hidden="1" customHeight="1" outlineLevel="1" x14ac:dyDescent="0.2">
      <c r="A25" s="92" t="s">
        <v>248</v>
      </c>
      <c r="B25" s="62" t="s">
        <v>81</v>
      </c>
      <c r="C25" s="42" t="s">
        <v>77</v>
      </c>
      <c r="D25" s="43">
        <v>4.7699999999999996</v>
      </c>
      <c r="E25" s="43">
        <v>4.7699999999999996</v>
      </c>
      <c r="F25" s="43">
        <v>4.7699999999999996</v>
      </c>
      <c r="G25" s="43">
        <v>4.7699999999999996</v>
      </c>
      <c r="H25" s="43">
        <v>4.7699999999999996</v>
      </c>
      <c r="I25" s="43">
        <v>4.7699999999999996</v>
      </c>
      <c r="J25" s="43">
        <v>4.7699999999999996</v>
      </c>
      <c r="K25" s="43">
        <v>4.7699999999999996</v>
      </c>
      <c r="L25" s="43">
        <v>4.7699999999999996</v>
      </c>
      <c r="M25" s="43">
        <v>4.7699999999999996</v>
      </c>
      <c r="N25" s="43">
        <v>4.7699999999999996</v>
      </c>
      <c r="O25" s="43">
        <v>4.7699999999999996</v>
      </c>
      <c r="P25" s="43">
        <v>4.7699999999999996</v>
      </c>
      <c r="Q25" s="43">
        <v>4.7699999999999996</v>
      </c>
      <c r="R25" s="43">
        <v>4.7699999999999996</v>
      </c>
      <c r="S25" s="43">
        <v>4.7699999999999996</v>
      </c>
      <c r="T25" s="43">
        <v>4.7699999999999996</v>
      </c>
      <c r="U25" s="43">
        <v>4.7699999999999996</v>
      </c>
      <c r="V25" s="43">
        <v>4.7699999999999996</v>
      </c>
      <c r="W25" s="43">
        <v>4.7699999999999996</v>
      </c>
      <c r="X25" s="43">
        <v>4.7699999999999996</v>
      </c>
      <c r="Y25" s="43">
        <v>4.7699999999999996</v>
      </c>
      <c r="Z25" s="43">
        <v>4.7699999999999996</v>
      </c>
      <c r="AA25" s="43">
        <v>4.7699999999999996</v>
      </c>
    </row>
    <row r="26" spans="1:27" ht="12.75" hidden="1" customHeight="1" outlineLevel="1" x14ac:dyDescent="0.2">
      <c r="A26" s="92" t="s">
        <v>249</v>
      </c>
      <c r="B26" s="62" t="s">
        <v>79</v>
      </c>
      <c r="C26" s="42" t="s">
        <v>77</v>
      </c>
      <c r="D26" s="43">
        <f>$D$11</f>
        <v>216.36</v>
      </c>
      <c r="E26" s="43">
        <f t="shared" ref="E26:AA26" si="11">$D$11</f>
        <v>216.36</v>
      </c>
      <c r="F26" s="43">
        <f t="shared" si="11"/>
        <v>216.36</v>
      </c>
      <c r="G26" s="43">
        <f t="shared" si="11"/>
        <v>216.36</v>
      </c>
      <c r="H26" s="43">
        <f t="shared" si="11"/>
        <v>216.36</v>
      </c>
      <c r="I26" s="43">
        <f t="shared" si="11"/>
        <v>216.36</v>
      </c>
      <c r="J26" s="43">
        <f t="shared" si="11"/>
        <v>216.36</v>
      </c>
      <c r="K26" s="43">
        <f t="shared" si="11"/>
        <v>216.36</v>
      </c>
      <c r="L26" s="43">
        <f t="shared" si="11"/>
        <v>216.36</v>
      </c>
      <c r="M26" s="43">
        <f t="shared" si="11"/>
        <v>216.36</v>
      </c>
      <c r="N26" s="43">
        <f t="shared" si="11"/>
        <v>216.36</v>
      </c>
      <c r="O26" s="43">
        <f t="shared" si="11"/>
        <v>216.36</v>
      </c>
      <c r="P26" s="43">
        <f t="shared" si="11"/>
        <v>216.36</v>
      </c>
      <c r="Q26" s="43">
        <f t="shared" si="11"/>
        <v>216.36</v>
      </c>
      <c r="R26" s="43">
        <f t="shared" si="11"/>
        <v>216.36</v>
      </c>
      <c r="S26" s="43">
        <f t="shared" si="11"/>
        <v>216.36</v>
      </c>
      <c r="T26" s="43">
        <f t="shared" si="11"/>
        <v>216.36</v>
      </c>
      <c r="U26" s="43">
        <f t="shared" si="11"/>
        <v>216.36</v>
      </c>
      <c r="V26" s="43">
        <f t="shared" si="11"/>
        <v>216.36</v>
      </c>
      <c r="W26" s="43">
        <f t="shared" si="11"/>
        <v>216.36</v>
      </c>
      <c r="X26" s="43">
        <f t="shared" si="11"/>
        <v>216.36</v>
      </c>
      <c r="Y26" s="43">
        <f t="shared" si="11"/>
        <v>216.36</v>
      </c>
      <c r="Z26" s="43">
        <f t="shared" si="11"/>
        <v>216.36</v>
      </c>
      <c r="AA26" s="43">
        <f t="shared" si="11"/>
        <v>216.36</v>
      </c>
    </row>
    <row r="27" spans="1:27" ht="12.75" customHeight="1" collapsed="1" x14ac:dyDescent="0.2">
      <c r="A27" s="91" t="s">
        <v>250</v>
      </c>
      <c r="B27" s="27" t="str">
        <f>"05"&amp;"."&amp;$B$599&amp;"."&amp;$B$600</f>
        <v>05.02.2023</v>
      </c>
      <c r="C27" s="83" t="s">
        <v>74</v>
      </c>
      <c r="D27" s="84">
        <f>ROUND(((D28+D29+D31+D30)/1000),5)</f>
        <v>2.5329899999999999</v>
      </c>
      <c r="E27" s="84">
        <f>ROUND(((E28+E29+E31+E30)/1000),5)</f>
        <v>2.48339</v>
      </c>
      <c r="F27" s="84">
        <f>ROUND(((F28+F29+F31+F30)/1000),5)</f>
        <v>2.4410400000000001</v>
      </c>
      <c r="G27" s="84">
        <f t="shared" ref="G27:AA27" si="12">ROUND(((G28+G29+G31+G30)/1000),5)</f>
        <v>2.42591</v>
      </c>
      <c r="H27" s="84">
        <f t="shared" si="12"/>
        <v>2.4583599999999999</v>
      </c>
      <c r="I27" s="84">
        <f t="shared" si="12"/>
        <v>2.4636300000000002</v>
      </c>
      <c r="J27" s="84">
        <f t="shared" si="12"/>
        <v>2.4800499999999999</v>
      </c>
      <c r="K27" s="84">
        <f t="shared" si="12"/>
        <v>2.6011000000000002</v>
      </c>
      <c r="L27" s="84">
        <f t="shared" si="12"/>
        <v>2.79461</v>
      </c>
      <c r="M27" s="84">
        <f t="shared" si="12"/>
        <v>2.89866</v>
      </c>
      <c r="N27" s="84">
        <f t="shared" si="12"/>
        <v>2.9444599999999999</v>
      </c>
      <c r="O27" s="84">
        <f t="shared" si="12"/>
        <v>2.9718800000000001</v>
      </c>
      <c r="P27" s="84">
        <f t="shared" si="12"/>
        <v>2.9720599999999999</v>
      </c>
      <c r="Q27" s="84">
        <f t="shared" si="12"/>
        <v>2.9840900000000001</v>
      </c>
      <c r="R27" s="84">
        <f t="shared" si="12"/>
        <v>2.9817399999999998</v>
      </c>
      <c r="S27" s="84">
        <f t="shared" si="12"/>
        <v>2.94442</v>
      </c>
      <c r="T27" s="84">
        <f t="shared" si="12"/>
        <v>2.95364</v>
      </c>
      <c r="U27" s="84">
        <f t="shared" si="12"/>
        <v>3.00135</v>
      </c>
      <c r="V27" s="84">
        <f t="shared" si="12"/>
        <v>3.0186099999999998</v>
      </c>
      <c r="W27" s="84">
        <f t="shared" si="12"/>
        <v>3.01966</v>
      </c>
      <c r="X27" s="84">
        <f t="shared" si="12"/>
        <v>3.01946</v>
      </c>
      <c r="Y27" s="84">
        <f t="shared" si="12"/>
        <v>2.95973</v>
      </c>
      <c r="Z27" s="84">
        <f t="shared" si="12"/>
        <v>2.8312200000000001</v>
      </c>
      <c r="AA27" s="84">
        <f t="shared" si="12"/>
        <v>2.5053999999999998</v>
      </c>
    </row>
    <row r="28" spans="1:27" ht="12.75" hidden="1" customHeight="1" outlineLevel="1" x14ac:dyDescent="0.2">
      <c r="A28" s="92" t="s">
        <v>251</v>
      </c>
      <c r="B28" s="62" t="s">
        <v>231</v>
      </c>
      <c r="C28" s="42" t="s">
        <v>77</v>
      </c>
      <c r="D28" s="43">
        <v>1240.44</v>
      </c>
      <c r="E28" s="43">
        <v>1190.8399999999999</v>
      </c>
      <c r="F28" s="43">
        <v>1148.49</v>
      </c>
      <c r="G28" s="43">
        <v>1133.3599999999999</v>
      </c>
      <c r="H28" s="43">
        <v>1165.81</v>
      </c>
      <c r="I28" s="43">
        <v>1171.08</v>
      </c>
      <c r="J28" s="43">
        <v>1187.5</v>
      </c>
      <c r="K28" s="43">
        <v>1308.55</v>
      </c>
      <c r="L28" s="43">
        <v>1502.06</v>
      </c>
      <c r="M28" s="43">
        <v>1606.11</v>
      </c>
      <c r="N28" s="43">
        <v>1651.91</v>
      </c>
      <c r="O28" s="43">
        <v>1679.33</v>
      </c>
      <c r="P28" s="43">
        <v>1679.51</v>
      </c>
      <c r="Q28" s="43">
        <v>1691.54</v>
      </c>
      <c r="R28" s="43">
        <v>1689.19</v>
      </c>
      <c r="S28" s="43">
        <v>1651.87</v>
      </c>
      <c r="T28" s="43">
        <v>1661.09</v>
      </c>
      <c r="U28" s="43">
        <v>1708.8</v>
      </c>
      <c r="V28" s="43">
        <v>1726.06</v>
      </c>
      <c r="W28" s="43">
        <v>1727.11</v>
      </c>
      <c r="X28" s="43">
        <v>1726.91</v>
      </c>
      <c r="Y28" s="43">
        <v>1667.18</v>
      </c>
      <c r="Z28" s="43">
        <v>1538.67</v>
      </c>
      <c r="AA28" s="43">
        <v>1212.8499999999999</v>
      </c>
    </row>
    <row r="29" spans="1:27" ht="12.75" hidden="1" customHeight="1" outlineLevel="1" x14ac:dyDescent="0.2">
      <c r="A29" s="92" t="s">
        <v>252</v>
      </c>
      <c r="B29" s="62" t="s">
        <v>88</v>
      </c>
      <c r="C29" s="42" t="s">
        <v>77</v>
      </c>
      <c r="D29" s="43">
        <f>$D$9</f>
        <v>1071.42</v>
      </c>
      <c r="E29" s="43">
        <f t="shared" ref="E29:AA29" si="13">$D$9</f>
        <v>1071.42</v>
      </c>
      <c r="F29" s="43">
        <f t="shared" si="13"/>
        <v>1071.42</v>
      </c>
      <c r="G29" s="43">
        <f t="shared" si="13"/>
        <v>1071.42</v>
      </c>
      <c r="H29" s="43">
        <f t="shared" si="13"/>
        <v>1071.42</v>
      </c>
      <c r="I29" s="43">
        <f t="shared" si="13"/>
        <v>1071.42</v>
      </c>
      <c r="J29" s="43">
        <f t="shared" si="13"/>
        <v>1071.42</v>
      </c>
      <c r="K29" s="43">
        <f t="shared" si="13"/>
        <v>1071.42</v>
      </c>
      <c r="L29" s="43">
        <f t="shared" si="13"/>
        <v>1071.42</v>
      </c>
      <c r="M29" s="43">
        <f t="shared" si="13"/>
        <v>1071.42</v>
      </c>
      <c r="N29" s="43">
        <f t="shared" si="13"/>
        <v>1071.42</v>
      </c>
      <c r="O29" s="43">
        <f t="shared" si="13"/>
        <v>1071.42</v>
      </c>
      <c r="P29" s="43">
        <f t="shared" si="13"/>
        <v>1071.42</v>
      </c>
      <c r="Q29" s="43">
        <f t="shared" si="13"/>
        <v>1071.42</v>
      </c>
      <c r="R29" s="43">
        <f t="shared" si="13"/>
        <v>1071.42</v>
      </c>
      <c r="S29" s="43">
        <f t="shared" si="13"/>
        <v>1071.42</v>
      </c>
      <c r="T29" s="43">
        <f t="shared" si="13"/>
        <v>1071.42</v>
      </c>
      <c r="U29" s="43">
        <f t="shared" si="13"/>
        <v>1071.42</v>
      </c>
      <c r="V29" s="43">
        <f t="shared" si="13"/>
        <v>1071.42</v>
      </c>
      <c r="W29" s="43">
        <f t="shared" si="13"/>
        <v>1071.42</v>
      </c>
      <c r="X29" s="43">
        <f t="shared" si="13"/>
        <v>1071.42</v>
      </c>
      <c r="Y29" s="43">
        <f t="shared" si="13"/>
        <v>1071.42</v>
      </c>
      <c r="Z29" s="43">
        <f t="shared" si="13"/>
        <v>1071.42</v>
      </c>
      <c r="AA29" s="43">
        <f t="shared" si="13"/>
        <v>1071.42</v>
      </c>
    </row>
    <row r="30" spans="1:27" ht="12.75" hidden="1" customHeight="1" outlineLevel="1" x14ac:dyDescent="0.2">
      <c r="A30" s="92" t="s">
        <v>253</v>
      </c>
      <c r="B30" s="62" t="s">
        <v>81</v>
      </c>
      <c r="C30" s="42" t="s">
        <v>77</v>
      </c>
      <c r="D30" s="43">
        <v>4.7699999999999996</v>
      </c>
      <c r="E30" s="43">
        <v>4.7699999999999996</v>
      </c>
      <c r="F30" s="43">
        <v>4.7699999999999996</v>
      </c>
      <c r="G30" s="43">
        <v>4.7699999999999996</v>
      </c>
      <c r="H30" s="43">
        <v>4.7699999999999996</v>
      </c>
      <c r="I30" s="43">
        <v>4.7699999999999996</v>
      </c>
      <c r="J30" s="43">
        <v>4.7699999999999996</v>
      </c>
      <c r="K30" s="43">
        <v>4.7699999999999996</v>
      </c>
      <c r="L30" s="43">
        <v>4.7699999999999996</v>
      </c>
      <c r="M30" s="43">
        <v>4.7699999999999996</v>
      </c>
      <c r="N30" s="43">
        <v>4.7699999999999996</v>
      </c>
      <c r="O30" s="43">
        <v>4.7699999999999996</v>
      </c>
      <c r="P30" s="43">
        <v>4.7699999999999996</v>
      </c>
      <c r="Q30" s="43">
        <v>4.7699999999999996</v>
      </c>
      <c r="R30" s="43">
        <v>4.7699999999999996</v>
      </c>
      <c r="S30" s="43">
        <v>4.7699999999999996</v>
      </c>
      <c r="T30" s="43">
        <v>4.7699999999999996</v>
      </c>
      <c r="U30" s="43">
        <v>4.7699999999999996</v>
      </c>
      <c r="V30" s="43">
        <v>4.7699999999999996</v>
      </c>
      <c r="W30" s="43">
        <v>4.7699999999999996</v>
      </c>
      <c r="X30" s="43">
        <v>4.7699999999999996</v>
      </c>
      <c r="Y30" s="43">
        <v>4.7699999999999996</v>
      </c>
      <c r="Z30" s="43">
        <v>4.7699999999999996</v>
      </c>
      <c r="AA30" s="43">
        <v>4.7699999999999996</v>
      </c>
    </row>
    <row r="31" spans="1:27" ht="12.75" hidden="1" customHeight="1" outlineLevel="1" x14ac:dyDescent="0.2">
      <c r="A31" s="92" t="s">
        <v>254</v>
      </c>
      <c r="B31" s="62" t="s">
        <v>79</v>
      </c>
      <c r="C31" s="42" t="s">
        <v>77</v>
      </c>
      <c r="D31" s="43">
        <f>$D$11</f>
        <v>216.36</v>
      </c>
      <c r="E31" s="43">
        <f t="shared" ref="E31:AA31" si="14">$D$11</f>
        <v>216.36</v>
      </c>
      <c r="F31" s="43">
        <f t="shared" si="14"/>
        <v>216.36</v>
      </c>
      <c r="G31" s="43">
        <f t="shared" si="14"/>
        <v>216.36</v>
      </c>
      <c r="H31" s="43">
        <f t="shared" si="14"/>
        <v>216.36</v>
      </c>
      <c r="I31" s="43">
        <f t="shared" si="14"/>
        <v>216.36</v>
      </c>
      <c r="J31" s="43">
        <f t="shared" si="14"/>
        <v>216.36</v>
      </c>
      <c r="K31" s="43">
        <f t="shared" si="14"/>
        <v>216.36</v>
      </c>
      <c r="L31" s="43">
        <f t="shared" si="14"/>
        <v>216.36</v>
      </c>
      <c r="M31" s="43">
        <f t="shared" si="14"/>
        <v>216.36</v>
      </c>
      <c r="N31" s="43">
        <f t="shared" si="14"/>
        <v>216.36</v>
      </c>
      <c r="O31" s="43">
        <f t="shared" si="14"/>
        <v>216.36</v>
      </c>
      <c r="P31" s="43">
        <f t="shared" si="14"/>
        <v>216.36</v>
      </c>
      <c r="Q31" s="43">
        <f t="shared" si="14"/>
        <v>216.36</v>
      </c>
      <c r="R31" s="43">
        <f t="shared" si="14"/>
        <v>216.36</v>
      </c>
      <c r="S31" s="43">
        <f t="shared" si="14"/>
        <v>216.36</v>
      </c>
      <c r="T31" s="43">
        <f t="shared" si="14"/>
        <v>216.36</v>
      </c>
      <c r="U31" s="43">
        <f t="shared" si="14"/>
        <v>216.36</v>
      </c>
      <c r="V31" s="43">
        <f t="shared" si="14"/>
        <v>216.36</v>
      </c>
      <c r="W31" s="43">
        <f t="shared" si="14"/>
        <v>216.36</v>
      </c>
      <c r="X31" s="43">
        <f t="shared" si="14"/>
        <v>216.36</v>
      </c>
      <c r="Y31" s="43">
        <f t="shared" si="14"/>
        <v>216.36</v>
      </c>
      <c r="Z31" s="43">
        <f t="shared" si="14"/>
        <v>216.36</v>
      </c>
      <c r="AA31" s="43">
        <f t="shared" si="14"/>
        <v>216.36</v>
      </c>
    </row>
    <row r="32" spans="1:27" ht="12.75" customHeight="1" collapsed="1" x14ac:dyDescent="0.2">
      <c r="A32" s="91" t="s">
        <v>255</v>
      </c>
      <c r="B32" s="27" t="str">
        <f>"06"&amp;"."&amp;$B$599&amp;"."&amp;$B$600</f>
        <v>06.02.2023</v>
      </c>
      <c r="C32" s="83" t="s">
        <v>74</v>
      </c>
      <c r="D32" s="84">
        <f>ROUND(((D33+D34+D36+D35)/1000),5)</f>
        <v>2.4621200000000001</v>
      </c>
      <c r="E32" s="84">
        <f>ROUND(((E33+E34+E36+E35)/1000),5)</f>
        <v>2.4141400000000002</v>
      </c>
      <c r="F32" s="84">
        <f>ROUND(((F33+F34+F36+F35)/1000),5)</f>
        <v>2.3833199999999999</v>
      </c>
      <c r="G32" s="84">
        <f t="shared" ref="G32:AA32" si="15">ROUND(((G33+G34+G36+G35)/1000),5)</f>
        <v>2.3681199999999998</v>
      </c>
      <c r="H32" s="84">
        <f t="shared" si="15"/>
        <v>2.3973399999999998</v>
      </c>
      <c r="I32" s="84">
        <f t="shared" si="15"/>
        <v>2.4607899999999998</v>
      </c>
      <c r="J32" s="84">
        <f t="shared" si="15"/>
        <v>2.6577299999999999</v>
      </c>
      <c r="K32" s="84">
        <f t="shared" si="15"/>
        <v>2.9184800000000002</v>
      </c>
      <c r="L32" s="84">
        <f t="shared" si="15"/>
        <v>3.0082200000000001</v>
      </c>
      <c r="M32" s="84">
        <f t="shared" si="15"/>
        <v>3.0323600000000002</v>
      </c>
      <c r="N32" s="84">
        <f t="shared" si="15"/>
        <v>3.05653</v>
      </c>
      <c r="O32" s="84">
        <f t="shared" si="15"/>
        <v>3.1038899999999998</v>
      </c>
      <c r="P32" s="84">
        <f t="shared" si="15"/>
        <v>3.0688800000000001</v>
      </c>
      <c r="Q32" s="84">
        <f t="shared" si="15"/>
        <v>3.0769899999999999</v>
      </c>
      <c r="R32" s="84">
        <f t="shared" si="15"/>
        <v>3.0688</v>
      </c>
      <c r="S32" s="84">
        <f t="shared" si="15"/>
        <v>3.0438399999999999</v>
      </c>
      <c r="T32" s="84">
        <f t="shared" si="15"/>
        <v>3.0120499999999999</v>
      </c>
      <c r="U32" s="84">
        <f t="shared" si="15"/>
        <v>3.0325700000000002</v>
      </c>
      <c r="V32" s="84">
        <f t="shared" si="15"/>
        <v>3.04576</v>
      </c>
      <c r="W32" s="84">
        <f t="shared" si="15"/>
        <v>3.0686599999999999</v>
      </c>
      <c r="X32" s="84">
        <f t="shared" si="15"/>
        <v>2.99485</v>
      </c>
      <c r="Y32" s="84">
        <f t="shared" si="15"/>
        <v>2.9380099999999998</v>
      </c>
      <c r="Z32" s="84">
        <f t="shared" si="15"/>
        <v>2.6052599999999999</v>
      </c>
      <c r="AA32" s="84">
        <f t="shared" si="15"/>
        <v>2.4644499999999998</v>
      </c>
    </row>
    <row r="33" spans="1:27" ht="12.75" hidden="1" customHeight="1" outlineLevel="1" x14ac:dyDescent="0.2">
      <c r="A33" s="92" t="s">
        <v>256</v>
      </c>
      <c r="B33" s="62" t="s">
        <v>231</v>
      </c>
      <c r="C33" s="42" t="s">
        <v>77</v>
      </c>
      <c r="D33" s="43">
        <v>1169.57</v>
      </c>
      <c r="E33" s="43">
        <v>1121.5899999999999</v>
      </c>
      <c r="F33" s="43">
        <v>1090.77</v>
      </c>
      <c r="G33" s="43">
        <v>1075.57</v>
      </c>
      <c r="H33" s="43">
        <v>1104.79</v>
      </c>
      <c r="I33" s="43">
        <v>1168.24</v>
      </c>
      <c r="J33" s="43">
        <v>1365.18</v>
      </c>
      <c r="K33" s="43">
        <v>1625.93</v>
      </c>
      <c r="L33" s="43">
        <v>1715.67</v>
      </c>
      <c r="M33" s="43">
        <v>1739.81</v>
      </c>
      <c r="N33" s="43">
        <v>1763.98</v>
      </c>
      <c r="O33" s="43">
        <v>1811.34</v>
      </c>
      <c r="P33" s="43">
        <v>1776.33</v>
      </c>
      <c r="Q33" s="43">
        <v>1784.44</v>
      </c>
      <c r="R33" s="43">
        <v>1776.25</v>
      </c>
      <c r="S33" s="43">
        <v>1751.29</v>
      </c>
      <c r="T33" s="43">
        <v>1719.5</v>
      </c>
      <c r="U33" s="43">
        <v>1740.02</v>
      </c>
      <c r="V33" s="43">
        <v>1753.21</v>
      </c>
      <c r="W33" s="43">
        <v>1776.11</v>
      </c>
      <c r="X33" s="43">
        <v>1702.3</v>
      </c>
      <c r="Y33" s="43">
        <v>1645.46</v>
      </c>
      <c r="Z33" s="43">
        <v>1312.71</v>
      </c>
      <c r="AA33" s="43">
        <v>1171.9000000000001</v>
      </c>
    </row>
    <row r="34" spans="1:27" ht="12.75" hidden="1" customHeight="1" outlineLevel="1" x14ac:dyDescent="0.2">
      <c r="A34" s="92" t="s">
        <v>257</v>
      </c>
      <c r="B34" s="62" t="s">
        <v>88</v>
      </c>
      <c r="C34" s="42" t="s">
        <v>77</v>
      </c>
      <c r="D34" s="43">
        <f>$D$9</f>
        <v>1071.42</v>
      </c>
      <c r="E34" s="43">
        <f t="shared" ref="E34:AA34" si="16">$D$9</f>
        <v>1071.42</v>
      </c>
      <c r="F34" s="43">
        <f t="shared" si="16"/>
        <v>1071.42</v>
      </c>
      <c r="G34" s="43">
        <f t="shared" si="16"/>
        <v>1071.42</v>
      </c>
      <c r="H34" s="43">
        <f t="shared" si="16"/>
        <v>1071.42</v>
      </c>
      <c r="I34" s="43">
        <f t="shared" si="16"/>
        <v>1071.42</v>
      </c>
      <c r="J34" s="43">
        <f t="shared" si="16"/>
        <v>1071.42</v>
      </c>
      <c r="K34" s="43">
        <f t="shared" si="16"/>
        <v>1071.42</v>
      </c>
      <c r="L34" s="43">
        <f t="shared" si="16"/>
        <v>1071.42</v>
      </c>
      <c r="M34" s="43">
        <f t="shared" si="16"/>
        <v>1071.42</v>
      </c>
      <c r="N34" s="43">
        <f t="shared" si="16"/>
        <v>1071.42</v>
      </c>
      <c r="O34" s="43">
        <f t="shared" si="16"/>
        <v>1071.42</v>
      </c>
      <c r="P34" s="43">
        <f t="shared" si="16"/>
        <v>1071.42</v>
      </c>
      <c r="Q34" s="43">
        <f t="shared" si="16"/>
        <v>1071.42</v>
      </c>
      <c r="R34" s="43">
        <f t="shared" si="16"/>
        <v>1071.42</v>
      </c>
      <c r="S34" s="43">
        <f t="shared" si="16"/>
        <v>1071.42</v>
      </c>
      <c r="T34" s="43">
        <f t="shared" si="16"/>
        <v>1071.42</v>
      </c>
      <c r="U34" s="43">
        <f t="shared" si="16"/>
        <v>1071.42</v>
      </c>
      <c r="V34" s="43">
        <f t="shared" si="16"/>
        <v>1071.42</v>
      </c>
      <c r="W34" s="43">
        <f t="shared" si="16"/>
        <v>1071.42</v>
      </c>
      <c r="X34" s="43">
        <f t="shared" si="16"/>
        <v>1071.42</v>
      </c>
      <c r="Y34" s="43">
        <f t="shared" si="16"/>
        <v>1071.42</v>
      </c>
      <c r="Z34" s="43">
        <f t="shared" si="16"/>
        <v>1071.42</v>
      </c>
      <c r="AA34" s="43">
        <f t="shared" si="16"/>
        <v>1071.42</v>
      </c>
    </row>
    <row r="35" spans="1:27" ht="12.75" hidden="1" customHeight="1" outlineLevel="1" x14ac:dyDescent="0.2">
      <c r="A35" s="92" t="s">
        <v>258</v>
      </c>
      <c r="B35" s="62" t="s">
        <v>81</v>
      </c>
      <c r="C35" s="42" t="s">
        <v>77</v>
      </c>
      <c r="D35" s="43">
        <v>4.7699999999999996</v>
      </c>
      <c r="E35" s="43">
        <v>4.7699999999999996</v>
      </c>
      <c r="F35" s="43">
        <v>4.7699999999999996</v>
      </c>
      <c r="G35" s="43">
        <v>4.7699999999999996</v>
      </c>
      <c r="H35" s="43">
        <v>4.7699999999999996</v>
      </c>
      <c r="I35" s="43">
        <v>4.7699999999999996</v>
      </c>
      <c r="J35" s="43">
        <v>4.7699999999999996</v>
      </c>
      <c r="K35" s="43">
        <v>4.7699999999999996</v>
      </c>
      <c r="L35" s="43">
        <v>4.7699999999999996</v>
      </c>
      <c r="M35" s="43">
        <v>4.7699999999999996</v>
      </c>
      <c r="N35" s="43">
        <v>4.7699999999999996</v>
      </c>
      <c r="O35" s="43">
        <v>4.7699999999999996</v>
      </c>
      <c r="P35" s="43">
        <v>4.7699999999999996</v>
      </c>
      <c r="Q35" s="43">
        <v>4.7699999999999996</v>
      </c>
      <c r="R35" s="43">
        <v>4.7699999999999996</v>
      </c>
      <c r="S35" s="43">
        <v>4.7699999999999996</v>
      </c>
      <c r="T35" s="43">
        <v>4.7699999999999996</v>
      </c>
      <c r="U35" s="43">
        <v>4.7699999999999996</v>
      </c>
      <c r="V35" s="43">
        <v>4.7699999999999996</v>
      </c>
      <c r="W35" s="43">
        <v>4.7699999999999996</v>
      </c>
      <c r="X35" s="43">
        <v>4.7699999999999996</v>
      </c>
      <c r="Y35" s="43">
        <v>4.7699999999999996</v>
      </c>
      <c r="Z35" s="43">
        <v>4.7699999999999996</v>
      </c>
      <c r="AA35" s="43">
        <v>4.7699999999999996</v>
      </c>
    </row>
    <row r="36" spans="1:27" ht="12.75" hidden="1" customHeight="1" outlineLevel="1" x14ac:dyDescent="0.2">
      <c r="A36" s="92" t="s">
        <v>259</v>
      </c>
      <c r="B36" s="62" t="s">
        <v>79</v>
      </c>
      <c r="C36" s="42" t="s">
        <v>77</v>
      </c>
      <c r="D36" s="43">
        <f>$D$11</f>
        <v>216.36</v>
      </c>
      <c r="E36" s="43">
        <f t="shared" ref="E36:AA36" si="17">$D$11</f>
        <v>216.36</v>
      </c>
      <c r="F36" s="43">
        <f t="shared" si="17"/>
        <v>216.36</v>
      </c>
      <c r="G36" s="43">
        <f t="shared" si="17"/>
        <v>216.36</v>
      </c>
      <c r="H36" s="43">
        <f t="shared" si="17"/>
        <v>216.36</v>
      </c>
      <c r="I36" s="43">
        <f t="shared" si="17"/>
        <v>216.36</v>
      </c>
      <c r="J36" s="43">
        <f t="shared" si="17"/>
        <v>216.36</v>
      </c>
      <c r="K36" s="43">
        <f t="shared" si="17"/>
        <v>216.36</v>
      </c>
      <c r="L36" s="43">
        <f t="shared" si="17"/>
        <v>216.36</v>
      </c>
      <c r="M36" s="43">
        <f t="shared" si="17"/>
        <v>216.36</v>
      </c>
      <c r="N36" s="43">
        <f t="shared" si="17"/>
        <v>216.36</v>
      </c>
      <c r="O36" s="43">
        <f t="shared" si="17"/>
        <v>216.36</v>
      </c>
      <c r="P36" s="43">
        <f t="shared" si="17"/>
        <v>216.36</v>
      </c>
      <c r="Q36" s="43">
        <f t="shared" si="17"/>
        <v>216.36</v>
      </c>
      <c r="R36" s="43">
        <f t="shared" si="17"/>
        <v>216.36</v>
      </c>
      <c r="S36" s="43">
        <f t="shared" si="17"/>
        <v>216.36</v>
      </c>
      <c r="T36" s="43">
        <f t="shared" si="17"/>
        <v>216.36</v>
      </c>
      <c r="U36" s="43">
        <f t="shared" si="17"/>
        <v>216.36</v>
      </c>
      <c r="V36" s="43">
        <f t="shared" si="17"/>
        <v>216.36</v>
      </c>
      <c r="W36" s="43">
        <f t="shared" si="17"/>
        <v>216.36</v>
      </c>
      <c r="X36" s="43">
        <f t="shared" si="17"/>
        <v>216.36</v>
      </c>
      <c r="Y36" s="43">
        <f t="shared" si="17"/>
        <v>216.36</v>
      </c>
      <c r="Z36" s="43">
        <f t="shared" si="17"/>
        <v>216.36</v>
      </c>
      <c r="AA36" s="43">
        <f t="shared" si="17"/>
        <v>216.36</v>
      </c>
    </row>
    <row r="37" spans="1:27" ht="12.75" customHeight="1" collapsed="1" x14ac:dyDescent="0.2">
      <c r="A37" s="91" t="s">
        <v>260</v>
      </c>
      <c r="B37" s="27" t="str">
        <f>"07"&amp;"."&amp;$B$599&amp;"."&amp;$B$600</f>
        <v>07.02.2023</v>
      </c>
      <c r="C37" s="83" t="s">
        <v>74</v>
      </c>
      <c r="D37" s="84">
        <f>ROUND(((D38+D39+D41+D40)/1000),5)</f>
        <v>2.3984000000000001</v>
      </c>
      <c r="E37" s="84">
        <f>ROUND(((E38+E39+E41+E40)/1000),5)</f>
        <v>2.3265500000000001</v>
      </c>
      <c r="F37" s="84">
        <f>ROUND(((F38+F39+F41+F40)/1000),5)</f>
        <v>2.2798699999999998</v>
      </c>
      <c r="G37" s="84">
        <f t="shared" ref="G37:AA37" si="18">ROUND(((G38+G39+G41+G40)/1000),5)</f>
        <v>2.2762699999999998</v>
      </c>
      <c r="H37" s="84">
        <f t="shared" si="18"/>
        <v>2.3762500000000002</v>
      </c>
      <c r="I37" s="84">
        <f t="shared" si="18"/>
        <v>2.4255800000000001</v>
      </c>
      <c r="J37" s="84">
        <f t="shared" si="18"/>
        <v>2.6431800000000001</v>
      </c>
      <c r="K37" s="84">
        <f t="shared" si="18"/>
        <v>2.92069</v>
      </c>
      <c r="L37" s="84">
        <f t="shared" si="18"/>
        <v>2.97336</v>
      </c>
      <c r="M37" s="84">
        <f t="shared" si="18"/>
        <v>2.9874900000000002</v>
      </c>
      <c r="N37" s="84">
        <f t="shared" si="18"/>
        <v>2.9993500000000002</v>
      </c>
      <c r="O37" s="84">
        <f t="shared" si="18"/>
        <v>3.0341999999999998</v>
      </c>
      <c r="P37" s="84">
        <f t="shared" si="18"/>
        <v>3.0139499999999999</v>
      </c>
      <c r="Q37" s="84">
        <f t="shared" si="18"/>
        <v>3.0207199999999998</v>
      </c>
      <c r="R37" s="84">
        <f t="shared" si="18"/>
        <v>3.0148199999999998</v>
      </c>
      <c r="S37" s="84">
        <f t="shared" si="18"/>
        <v>2.9940899999999999</v>
      </c>
      <c r="T37" s="84">
        <f t="shared" si="18"/>
        <v>2.9819200000000001</v>
      </c>
      <c r="U37" s="84">
        <f t="shared" si="18"/>
        <v>2.99756</v>
      </c>
      <c r="V37" s="84">
        <f t="shared" si="18"/>
        <v>3.0071699999999999</v>
      </c>
      <c r="W37" s="84">
        <f t="shared" si="18"/>
        <v>3.01634</v>
      </c>
      <c r="X37" s="84">
        <f t="shared" si="18"/>
        <v>2.9838800000000001</v>
      </c>
      <c r="Y37" s="84">
        <f t="shared" si="18"/>
        <v>2.9375</v>
      </c>
      <c r="Z37" s="84">
        <f t="shared" si="18"/>
        <v>2.65238</v>
      </c>
      <c r="AA37" s="84">
        <f t="shared" si="18"/>
        <v>2.4882</v>
      </c>
    </row>
    <row r="38" spans="1:27" ht="12.75" hidden="1" customHeight="1" outlineLevel="1" x14ac:dyDescent="0.2">
      <c r="A38" s="92" t="s">
        <v>261</v>
      </c>
      <c r="B38" s="62" t="s">
        <v>231</v>
      </c>
      <c r="C38" s="42" t="s">
        <v>77</v>
      </c>
      <c r="D38" s="43">
        <v>1105.8499999999999</v>
      </c>
      <c r="E38" s="43">
        <v>1034</v>
      </c>
      <c r="F38" s="43">
        <v>987.32</v>
      </c>
      <c r="G38" s="43">
        <v>983.72</v>
      </c>
      <c r="H38" s="43">
        <v>1083.7</v>
      </c>
      <c r="I38" s="43">
        <v>1133.03</v>
      </c>
      <c r="J38" s="43">
        <v>1350.63</v>
      </c>
      <c r="K38" s="43">
        <v>1628.14</v>
      </c>
      <c r="L38" s="43">
        <v>1680.81</v>
      </c>
      <c r="M38" s="43">
        <v>1694.94</v>
      </c>
      <c r="N38" s="43">
        <v>1706.8</v>
      </c>
      <c r="O38" s="43">
        <v>1741.65</v>
      </c>
      <c r="P38" s="43">
        <v>1721.4</v>
      </c>
      <c r="Q38" s="43">
        <v>1728.17</v>
      </c>
      <c r="R38" s="43">
        <v>1722.27</v>
      </c>
      <c r="S38" s="43">
        <v>1701.54</v>
      </c>
      <c r="T38" s="43">
        <v>1689.37</v>
      </c>
      <c r="U38" s="43">
        <v>1705.01</v>
      </c>
      <c r="V38" s="43">
        <v>1714.62</v>
      </c>
      <c r="W38" s="43">
        <v>1723.79</v>
      </c>
      <c r="X38" s="43">
        <v>1691.33</v>
      </c>
      <c r="Y38" s="43">
        <v>1644.95</v>
      </c>
      <c r="Z38" s="43">
        <v>1359.83</v>
      </c>
      <c r="AA38" s="43">
        <v>1195.6500000000001</v>
      </c>
    </row>
    <row r="39" spans="1:27" ht="12.75" hidden="1" customHeight="1" outlineLevel="1" x14ac:dyDescent="0.2">
      <c r="A39" s="92" t="s">
        <v>262</v>
      </c>
      <c r="B39" s="62" t="s">
        <v>88</v>
      </c>
      <c r="C39" s="42" t="s">
        <v>77</v>
      </c>
      <c r="D39" s="43">
        <f>$D$9</f>
        <v>1071.42</v>
      </c>
      <c r="E39" s="43">
        <f t="shared" ref="E39:AA39" si="19">$D$9</f>
        <v>1071.42</v>
      </c>
      <c r="F39" s="43">
        <f t="shared" si="19"/>
        <v>1071.42</v>
      </c>
      <c r="G39" s="43">
        <f t="shared" si="19"/>
        <v>1071.42</v>
      </c>
      <c r="H39" s="43">
        <f t="shared" si="19"/>
        <v>1071.42</v>
      </c>
      <c r="I39" s="43">
        <f t="shared" si="19"/>
        <v>1071.42</v>
      </c>
      <c r="J39" s="43">
        <f t="shared" si="19"/>
        <v>1071.42</v>
      </c>
      <c r="K39" s="43">
        <f t="shared" si="19"/>
        <v>1071.42</v>
      </c>
      <c r="L39" s="43">
        <f t="shared" si="19"/>
        <v>1071.42</v>
      </c>
      <c r="M39" s="43">
        <f t="shared" si="19"/>
        <v>1071.42</v>
      </c>
      <c r="N39" s="43">
        <f t="shared" si="19"/>
        <v>1071.42</v>
      </c>
      <c r="O39" s="43">
        <f t="shared" si="19"/>
        <v>1071.42</v>
      </c>
      <c r="P39" s="43">
        <f t="shared" si="19"/>
        <v>1071.42</v>
      </c>
      <c r="Q39" s="43">
        <f t="shared" si="19"/>
        <v>1071.42</v>
      </c>
      <c r="R39" s="43">
        <f t="shared" si="19"/>
        <v>1071.42</v>
      </c>
      <c r="S39" s="43">
        <f t="shared" si="19"/>
        <v>1071.42</v>
      </c>
      <c r="T39" s="43">
        <f t="shared" si="19"/>
        <v>1071.42</v>
      </c>
      <c r="U39" s="43">
        <f t="shared" si="19"/>
        <v>1071.42</v>
      </c>
      <c r="V39" s="43">
        <f t="shared" si="19"/>
        <v>1071.42</v>
      </c>
      <c r="W39" s="43">
        <f t="shared" si="19"/>
        <v>1071.42</v>
      </c>
      <c r="X39" s="43">
        <f t="shared" si="19"/>
        <v>1071.42</v>
      </c>
      <c r="Y39" s="43">
        <f t="shared" si="19"/>
        <v>1071.42</v>
      </c>
      <c r="Z39" s="43">
        <f t="shared" si="19"/>
        <v>1071.42</v>
      </c>
      <c r="AA39" s="43">
        <f t="shared" si="19"/>
        <v>1071.42</v>
      </c>
    </row>
    <row r="40" spans="1:27" ht="12.75" hidden="1" customHeight="1" outlineLevel="1" x14ac:dyDescent="0.2">
      <c r="A40" s="92" t="s">
        <v>263</v>
      </c>
      <c r="B40" s="62" t="s">
        <v>81</v>
      </c>
      <c r="C40" s="42" t="s">
        <v>77</v>
      </c>
      <c r="D40" s="43">
        <v>4.7699999999999996</v>
      </c>
      <c r="E40" s="43">
        <v>4.7699999999999996</v>
      </c>
      <c r="F40" s="43">
        <v>4.7699999999999996</v>
      </c>
      <c r="G40" s="43">
        <v>4.7699999999999996</v>
      </c>
      <c r="H40" s="43">
        <v>4.7699999999999996</v>
      </c>
      <c r="I40" s="43">
        <v>4.7699999999999996</v>
      </c>
      <c r="J40" s="43">
        <v>4.7699999999999996</v>
      </c>
      <c r="K40" s="43">
        <v>4.7699999999999996</v>
      </c>
      <c r="L40" s="43">
        <v>4.7699999999999996</v>
      </c>
      <c r="M40" s="43">
        <v>4.7699999999999996</v>
      </c>
      <c r="N40" s="43">
        <v>4.7699999999999996</v>
      </c>
      <c r="O40" s="43">
        <v>4.7699999999999996</v>
      </c>
      <c r="P40" s="43">
        <v>4.7699999999999996</v>
      </c>
      <c r="Q40" s="43">
        <v>4.7699999999999996</v>
      </c>
      <c r="R40" s="43">
        <v>4.7699999999999996</v>
      </c>
      <c r="S40" s="43">
        <v>4.7699999999999996</v>
      </c>
      <c r="T40" s="43">
        <v>4.7699999999999996</v>
      </c>
      <c r="U40" s="43">
        <v>4.7699999999999996</v>
      </c>
      <c r="V40" s="43">
        <v>4.7699999999999996</v>
      </c>
      <c r="W40" s="43">
        <v>4.7699999999999996</v>
      </c>
      <c r="X40" s="43">
        <v>4.7699999999999996</v>
      </c>
      <c r="Y40" s="43">
        <v>4.7699999999999996</v>
      </c>
      <c r="Z40" s="43">
        <v>4.7699999999999996</v>
      </c>
      <c r="AA40" s="43">
        <v>4.7699999999999996</v>
      </c>
    </row>
    <row r="41" spans="1:27" ht="12.75" hidden="1" customHeight="1" outlineLevel="1" x14ac:dyDescent="0.2">
      <c r="A41" s="92" t="s">
        <v>264</v>
      </c>
      <c r="B41" s="62" t="s">
        <v>79</v>
      </c>
      <c r="C41" s="42" t="s">
        <v>77</v>
      </c>
      <c r="D41" s="43">
        <f>$D$11</f>
        <v>216.36</v>
      </c>
      <c r="E41" s="43">
        <f t="shared" ref="E41:AA41" si="20">$D$11</f>
        <v>216.36</v>
      </c>
      <c r="F41" s="43">
        <f t="shared" si="20"/>
        <v>216.36</v>
      </c>
      <c r="G41" s="43">
        <f t="shared" si="20"/>
        <v>216.36</v>
      </c>
      <c r="H41" s="43">
        <f t="shared" si="20"/>
        <v>216.36</v>
      </c>
      <c r="I41" s="43">
        <f t="shared" si="20"/>
        <v>216.36</v>
      </c>
      <c r="J41" s="43">
        <f t="shared" si="20"/>
        <v>216.36</v>
      </c>
      <c r="K41" s="43">
        <f t="shared" si="20"/>
        <v>216.36</v>
      </c>
      <c r="L41" s="43">
        <f t="shared" si="20"/>
        <v>216.36</v>
      </c>
      <c r="M41" s="43">
        <f t="shared" si="20"/>
        <v>216.36</v>
      </c>
      <c r="N41" s="43">
        <f t="shared" si="20"/>
        <v>216.36</v>
      </c>
      <c r="O41" s="43">
        <f t="shared" si="20"/>
        <v>216.36</v>
      </c>
      <c r="P41" s="43">
        <f t="shared" si="20"/>
        <v>216.36</v>
      </c>
      <c r="Q41" s="43">
        <f t="shared" si="20"/>
        <v>216.36</v>
      </c>
      <c r="R41" s="43">
        <f t="shared" si="20"/>
        <v>216.36</v>
      </c>
      <c r="S41" s="43">
        <f t="shared" si="20"/>
        <v>216.36</v>
      </c>
      <c r="T41" s="43">
        <f t="shared" si="20"/>
        <v>216.36</v>
      </c>
      <c r="U41" s="43">
        <f t="shared" si="20"/>
        <v>216.36</v>
      </c>
      <c r="V41" s="43">
        <f t="shared" si="20"/>
        <v>216.36</v>
      </c>
      <c r="W41" s="43">
        <f t="shared" si="20"/>
        <v>216.36</v>
      </c>
      <c r="X41" s="43">
        <f t="shared" si="20"/>
        <v>216.36</v>
      </c>
      <c r="Y41" s="43">
        <f t="shared" si="20"/>
        <v>216.36</v>
      </c>
      <c r="Z41" s="43">
        <f t="shared" si="20"/>
        <v>216.36</v>
      </c>
      <c r="AA41" s="43">
        <f t="shared" si="20"/>
        <v>216.36</v>
      </c>
    </row>
    <row r="42" spans="1:27" ht="12.75" customHeight="1" collapsed="1" x14ac:dyDescent="0.2">
      <c r="A42" s="91" t="s">
        <v>265</v>
      </c>
      <c r="B42" s="27" t="str">
        <f>"08"&amp;"."&amp;$B$599&amp;"."&amp;$B$600</f>
        <v>08.02.2023</v>
      </c>
      <c r="C42" s="83" t="s">
        <v>74</v>
      </c>
      <c r="D42" s="84">
        <f>ROUND(((D43+D44+D46+D45)/1000),5)</f>
        <v>2.4055900000000001</v>
      </c>
      <c r="E42" s="84">
        <f>ROUND(((E43+E44+E46+E45)/1000),5)</f>
        <v>2.3702999999999999</v>
      </c>
      <c r="F42" s="84">
        <f>ROUND(((F43+F44+F46+F45)/1000),5)</f>
        <v>2.3296999999999999</v>
      </c>
      <c r="G42" s="84">
        <f t="shared" ref="G42:AA42" si="21">ROUND(((G43+G44+G46+G45)/1000),5)</f>
        <v>2.3484799999999999</v>
      </c>
      <c r="H42" s="84">
        <f t="shared" si="21"/>
        <v>2.38293</v>
      </c>
      <c r="I42" s="84">
        <f t="shared" si="21"/>
        <v>2.4544999999999999</v>
      </c>
      <c r="J42" s="84">
        <f t="shared" si="21"/>
        <v>2.7284000000000002</v>
      </c>
      <c r="K42" s="84">
        <f t="shared" si="21"/>
        <v>2.93384</v>
      </c>
      <c r="L42" s="84">
        <f t="shared" si="21"/>
        <v>2.9877400000000001</v>
      </c>
      <c r="M42" s="84">
        <f t="shared" si="21"/>
        <v>2.9990700000000001</v>
      </c>
      <c r="N42" s="84">
        <f t="shared" si="21"/>
        <v>3.0065599999999999</v>
      </c>
      <c r="O42" s="84">
        <f t="shared" si="21"/>
        <v>3.0269300000000001</v>
      </c>
      <c r="P42" s="84">
        <f t="shared" si="21"/>
        <v>3.01973</v>
      </c>
      <c r="Q42" s="84">
        <f t="shared" si="21"/>
        <v>3.04914</v>
      </c>
      <c r="R42" s="84">
        <f t="shared" si="21"/>
        <v>3.0445899999999999</v>
      </c>
      <c r="S42" s="84">
        <f t="shared" si="21"/>
        <v>3.0073500000000002</v>
      </c>
      <c r="T42" s="84">
        <f t="shared" si="21"/>
        <v>2.98848</v>
      </c>
      <c r="U42" s="84">
        <f t="shared" si="21"/>
        <v>3.0047199999999998</v>
      </c>
      <c r="V42" s="84">
        <f t="shared" si="21"/>
        <v>3.01139</v>
      </c>
      <c r="W42" s="84">
        <f t="shared" si="21"/>
        <v>3.0214799999999999</v>
      </c>
      <c r="X42" s="84">
        <f t="shared" si="21"/>
        <v>2.9954200000000002</v>
      </c>
      <c r="Y42" s="84">
        <f t="shared" si="21"/>
        <v>2.9494500000000001</v>
      </c>
      <c r="Z42" s="84">
        <f t="shared" si="21"/>
        <v>2.69868</v>
      </c>
      <c r="AA42" s="84">
        <f t="shared" si="21"/>
        <v>2.5120200000000001</v>
      </c>
    </row>
    <row r="43" spans="1:27" ht="12.75" hidden="1" customHeight="1" outlineLevel="1" x14ac:dyDescent="0.2">
      <c r="A43" s="92" t="s">
        <v>266</v>
      </c>
      <c r="B43" s="62" t="s">
        <v>231</v>
      </c>
      <c r="C43" s="42" t="s">
        <v>77</v>
      </c>
      <c r="D43" s="43">
        <v>1113.04</v>
      </c>
      <c r="E43" s="43">
        <v>1077.75</v>
      </c>
      <c r="F43" s="43">
        <v>1037.1500000000001</v>
      </c>
      <c r="G43" s="43">
        <v>1055.93</v>
      </c>
      <c r="H43" s="43">
        <v>1090.3800000000001</v>
      </c>
      <c r="I43" s="43">
        <v>1161.95</v>
      </c>
      <c r="J43" s="43">
        <v>1435.85</v>
      </c>
      <c r="K43" s="43">
        <v>1641.29</v>
      </c>
      <c r="L43" s="43">
        <v>1695.19</v>
      </c>
      <c r="M43" s="43">
        <v>1706.52</v>
      </c>
      <c r="N43" s="43">
        <v>1714.01</v>
      </c>
      <c r="O43" s="43">
        <v>1734.38</v>
      </c>
      <c r="P43" s="43">
        <v>1727.18</v>
      </c>
      <c r="Q43" s="43">
        <v>1756.59</v>
      </c>
      <c r="R43" s="43">
        <v>1752.04</v>
      </c>
      <c r="S43" s="43">
        <v>1714.8</v>
      </c>
      <c r="T43" s="43">
        <v>1695.93</v>
      </c>
      <c r="U43" s="43">
        <v>1712.17</v>
      </c>
      <c r="V43" s="43">
        <v>1718.84</v>
      </c>
      <c r="W43" s="43">
        <v>1728.93</v>
      </c>
      <c r="X43" s="43">
        <v>1702.87</v>
      </c>
      <c r="Y43" s="43">
        <v>1656.9</v>
      </c>
      <c r="Z43" s="43">
        <v>1406.13</v>
      </c>
      <c r="AA43" s="43">
        <v>1219.47</v>
      </c>
    </row>
    <row r="44" spans="1:27" ht="12.75" hidden="1" customHeight="1" outlineLevel="1" x14ac:dyDescent="0.2">
      <c r="A44" s="92" t="s">
        <v>267</v>
      </c>
      <c r="B44" s="62" t="s">
        <v>88</v>
      </c>
      <c r="C44" s="42" t="s">
        <v>77</v>
      </c>
      <c r="D44" s="43">
        <f>$D$9</f>
        <v>1071.42</v>
      </c>
      <c r="E44" s="43">
        <f t="shared" ref="E44:AA44" si="22">$D$9</f>
        <v>1071.42</v>
      </c>
      <c r="F44" s="43">
        <f t="shared" si="22"/>
        <v>1071.42</v>
      </c>
      <c r="G44" s="43">
        <f t="shared" si="22"/>
        <v>1071.42</v>
      </c>
      <c r="H44" s="43">
        <f t="shared" si="22"/>
        <v>1071.42</v>
      </c>
      <c r="I44" s="43">
        <f t="shared" si="22"/>
        <v>1071.42</v>
      </c>
      <c r="J44" s="43">
        <f t="shared" si="22"/>
        <v>1071.42</v>
      </c>
      <c r="K44" s="43">
        <f t="shared" si="22"/>
        <v>1071.42</v>
      </c>
      <c r="L44" s="43">
        <f t="shared" si="22"/>
        <v>1071.42</v>
      </c>
      <c r="M44" s="43">
        <f t="shared" si="22"/>
        <v>1071.42</v>
      </c>
      <c r="N44" s="43">
        <f t="shared" si="22"/>
        <v>1071.42</v>
      </c>
      <c r="O44" s="43">
        <f t="shared" si="22"/>
        <v>1071.42</v>
      </c>
      <c r="P44" s="43">
        <f t="shared" si="22"/>
        <v>1071.42</v>
      </c>
      <c r="Q44" s="43">
        <f t="shared" si="22"/>
        <v>1071.42</v>
      </c>
      <c r="R44" s="43">
        <f t="shared" si="22"/>
        <v>1071.42</v>
      </c>
      <c r="S44" s="43">
        <f t="shared" si="22"/>
        <v>1071.42</v>
      </c>
      <c r="T44" s="43">
        <f t="shared" si="22"/>
        <v>1071.42</v>
      </c>
      <c r="U44" s="43">
        <f t="shared" si="22"/>
        <v>1071.42</v>
      </c>
      <c r="V44" s="43">
        <f t="shared" si="22"/>
        <v>1071.42</v>
      </c>
      <c r="W44" s="43">
        <f t="shared" si="22"/>
        <v>1071.42</v>
      </c>
      <c r="X44" s="43">
        <f t="shared" si="22"/>
        <v>1071.42</v>
      </c>
      <c r="Y44" s="43">
        <f t="shared" si="22"/>
        <v>1071.42</v>
      </c>
      <c r="Z44" s="43">
        <f t="shared" si="22"/>
        <v>1071.42</v>
      </c>
      <c r="AA44" s="43">
        <f t="shared" si="22"/>
        <v>1071.42</v>
      </c>
    </row>
    <row r="45" spans="1:27" ht="12.75" hidden="1" customHeight="1" outlineLevel="1" x14ac:dyDescent="0.2">
      <c r="A45" s="92" t="s">
        <v>268</v>
      </c>
      <c r="B45" s="62" t="s">
        <v>81</v>
      </c>
      <c r="C45" s="42" t="s">
        <v>77</v>
      </c>
      <c r="D45" s="43">
        <v>4.7699999999999996</v>
      </c>
      <c r="E45" s="43">
        <v>4.7699999999999996</v>
      </c>
      <c r="F45" s="43">
        <v>4.7699999999999996</v>
      </c>
      <c r="G45" s="43">
        <v>4.7699999999999996</v>
      </c>
      <c r="H45" s="43">
        <v>4.7699999999999996</v>
      </c>
      <c r="I45" s="43">
        <v>4.7699999999999996</v>
      </c>
      <c r="J45" s="43">
        <v>4.7699999999999996</v>
      </c>
      <c r="K45" s="43">
        <v>4.7699999999999996</v>
      </c>
      <c r="L45" s="43">
        <v>4.7699999999999996</v>
      </c>
      <c r="M45" s="43">
        <v>4.7699999999999996</v>
      </c>
      <c r="N45" s="43">
        <v>4.7699999999999996</v>
      </c>
      <c r="O45" s="43">
        <v>4.7699999999999996</v>
      </c>
      <c r="P45" s="43">
        <v>4.7699999999999996</v>
      </c>
      <c r="Q45" s="43">
        <v>4.7699999999999996</v>
      </c>
      <c r="R45" s="43">
        <v>4.7699999999999996</v>
      </c>
      <c r="S45" s="43">
        <v>4.7699999999999996</v>
      </c>
      <c r="T45" s="43">
        <v>4.7699999999999996</v>
      </c>
      <c r="U45" s="43">
        <v>4.7699999999999996</v>
      </c>
      <c r="V45" s="43">
        <v>4.7699999999999996</v>
      </c>
      <c r="W45" s="43">
        <v>4.7699999999999996</v>
      </c>
      <c r="X45" s="43">
        <v>4.7699999999999996</v>
      </c>
      <c r="Y45" s="43">
        <v>4.7699999999999996</v>
      </c>
      <c r="Z45" s="43">
        <v>4.7699999999999996</v>
      </c>
      <c r="AA45" s="43">
        <v>4.7699999999999996</v>
      </c>
    </row>
    <row r="46" spans="1:27" ht="12.75" hidden="1" customHeight="1" outlineLevel="1" x14ac:dyDescent="0.2">
      <c r="A46" s="92" t="s">
        <v>269</v>
      </c>
      <c r="B46" s="62" t="s">
        <v>79</v>
      </c>
      <c r="C46" s="42" t="s">
        <v>77</v>
      </c>
      <c r="D46" s="43">
        <f>$D$11</f>
        <v>216.36</v>
      </c>
      <c r="E46" s="43">
        <f t="shared" ref="E46:AA46" si="23">$D$11</f>
        <v>216.36</v>
      </c>
      <c r="F46" s="43">
        <f t="shared" si="23"/>
        <v>216.36</v>
      </c>
      <c r="G46" s="43">
        <f t="shared" si="23"/>
        <v>216.36</v>
      </c>
      <c r="H46" s="43">
        <f t="shared" si="23"/>
        <v>216.36</v>
      </c>
      <c r="I46" s="43">
        <f t="shared" si="23"/>
        <v>216.36</v>
      </c>
      <c r="J46" s="43">
        <f t="shared" si="23"/>
        <v>216.36</v>
      </c>
      <c r="K46" s="43">
        <f t="shared" si="23"/>
        <v>216.36</v>
      </c>
      <c r="L46" s="43">
        <f t="shared" si="23"/>
        <v>216.36</v>
      </c>
      <c r="M46" s="43">
        <f t="shared" si="23"/>
        <v>216.36</v>
      </c>
      <c r="N46" s="43">
        <f t="shared" si="23"/>
        <v>216.36</v>
      </c>
      <c r="O46" s="43">
        <f t="shared" si="23"/>
        <v>216.36</v>
      </c>
      <c r="P46" s="43">
        <f t="shared" si="23"/>
        <v>216.36</v>
      </c>
      <c r="Q46" s="43">
        <f t="shared" si="23"/>
        <v>216.36</v>
      </c>
      <c r="R46" s="43">
        <f t="shared" si="23"/>
        <v>216.36</v>
      </c>
      <c r="S46" s="43">
        <f t="shared" si="23"/>
        <v>216.36</v>
      </c>
      <c r="T46" s="43">
        <f t="shared" si="23"/>
        <v>216.36</v>
      </c>
      <c r="U46" s="43">
        <f t="shared" si="23"/>
        <v>216.36</v>
      </c>
      <c r="V46" s="43">
        <f t="shared" si="23"/>
        <v>216.36</v>
      </c>
      <c r="W46" s="43">
        <f t="shared" si="23"/>
        <v>216.36</v>
      </c>
      <c r="X46" s="43">
        <f t="shared" si="23"/>
        <v>216.36</v>
      </c>
      <c r="Y46" s="43">
        <f t="shared" si="23"/>
        <v>216.36</v>
      </c>
      <c r="Z46" s="43">
        <f t="shared" si="23"/>
        <v>216.36</v>
      </c>
      <c r="AA46" s="43">
        <f t="shared" si="23"/>
        <v>216.36</v>
      </c>
    </row>
    <row r="47" spans="1:27" ht="12.75" customHeight="1" collapsed="1" x14ac:dyDescent="0.2">
      <c r="A47" s="91" t="s">
        <v>270</v>
      </c>
      <c r="B47" s="27" t="str">
        <f>"09"&amp;"."&amp;$B$599&amp;"."&amp;$B$600</f>
        <v>09.02.2023</v>
      </c>
      <c r="C47" s="83" t="s">
        <v>74</v>
      </c>
      <c r="D47" s="84">
        <f>ROUND(((D48+D49+D51+D50)/1000),5)</f>
        <v>2.4064800000000002</v>
      </c>
      <c r="E47" s="84">
        <f>ROUND(((E48+E49+E51+E50)/1000),5)</f>
        <v>2.3748999999999998</v>
      </c>
      <c r="F47" s="84">
        <f>ROUND(((F48+F49+F51+F50)/1000),5)</f>
        <v>2.37323</v>
      </c>
      <c r="G47" s="84">
        <f t="shared" ref="G47:AA47" si="24">ROUND(((G48+G49+G51+G50)/1000),5)</f>
        <v>2.3768099999999999</v>
      </c>
      <c r="H47" s="84">
        <f t="shared" si="24"/>
        <v>2.4146999999999998</v>
      </c>
      <c r="I47" s="84">
        <f t="shared" si="24"/>
        <v>2.4975200000000002</v>
      </c>
      <c r="J47" s="84">
        <f t="shared" si="24"/>
        <v>2.7540800000000001</v>
      </c>
      <c r="K47" s="84">
        <f t="shared" si="24"/>
        <v>2.9424600000000001</v>
      </c>
      <c r="L47" s="84">
        <f t="shared" si="24"/>
        <v>3.0579000000000001</v>
      </c>
      <c r="M47" s="84">
        <f t="shared" si="24"/>
        <v>3.0787499999999999</v>
      </c>
      <c r="N47" s="84">
        <f t="shared" si="24"/>
        <v>3.0892599999999999</v>
      </c>
      <c r="O47" s="84">
        <f t="shared" si="24"/>
        <v>3.1274899999999999</v>
      </c>
      <c r="P47" s="84">
        <f t="shared" si="24"/>
        <v>3.10771</v>
      </c>
      <c r="Q47" s="84">
        <f t="shared" si="24"/>
        <v>3.0887600000000002</v>
      </c>
      <c r="R47" s="84">
        <f t="shared" si="24"/>
        <v>3.0854400000000002</v>
      </c>
      <c r="S47" s="84">
        <f t="shared" si="24"/>
        <v>3.0781200000000002</v>
      </c>
      <c r="T47" s="84">
        <f t="shared" si="24"/>
        <v>3.0461800000000001</v>
      </c>
      <c r="U47" s="84">
        <f t="shared" si="24"/>
        <v>3.06894</v>
      </c>
      <c r="V47" s="84">
        <f t="shared" si="24"/>
        <v>3.0828500000000001</v>
      </c>
      <c r="W47" s="84">
        <f t="shared" si="24"/>
        <v>3.1045799999999999</v>
      </c>
      <c r="X47" s="84">
        <f t="shared" si="24"/>
        <v>3.05104</v>
      </c>
      <c r="Y47" s="84">
        <f t="shared" si="24"/>
        <v>2.9503699999999999</v>
      </c>
      <c r="Z47" s="84">
        <f t="shared" si="24"/>
        <v>2.8144900000000002</v>
      </c>
      <c r="AA47" s="84">
        <f t="shared" si="24"/>
        <v>2.52773</v>
      </c>
    </row>
    <row r="48" spans="1:27" ht="12.75" hidden="1" customHeight="1" outlineLevel="1" x14ac:dyDescent="0.2">
      <c r="A48" s="92" t="s">
        <v>271</v>
      </c>
      <c r="B48" s="62" t="s">
        <v>231</v>
      </c>
      <c r="C48" s="42" t="s">
        <v>77</v>
      </c>
      <c r="D48" s="43">
        <v>1113.93</v>
      </c>
      <c r="E48" s="43">
        <v>1082.3499999999999</v>
      </c>
      <c r="F48" s="43">
        <v>1080.68</v>
      </c>
      <c r="G48" s="43">
        <v>1084.26</v>
      </c>
      <c r="H48" s="43">
        <v>1122.1500000000001</v>
      </c>
      <c r="I48" s="43">
        <v>1204.97</v>
      </c>
      <c r="J48" s="43">
        <v>1461.53</v>
      </c>
      <c r="K48" s="43">
        <v>1649.91</v>
      </c>
      <c r="L48" s="43">
        <v>1765.35</v>
      </c>
      <c r="M48" s="43">
        <v>1786.2</v>
      </c>
      <c r="N48" s="43">
        <v>1796.71</v>
      </c>
      <c r="O48" s="43">
        <v>1834.94</v>
      </c>
      <c r="P48" s="43">
        <v>1815.16</v>
      </c>
      <c r="Q48" s="43">
        <v>1796.21</v>
      </c>
      <c r="R48" s="43">
        <v>1792.89</v>
      </c>
      <c r="S48" s="43">
        <v>1785.57</v>
      </c>
      <c r="T48" s="43">
        <v>1753.63</v>
      </c>
      <c r="U48" s="43">
        <v>1776.39</v>
      </c>
      <c r="V48" s="43">
        <v>1790.3</v>
      </c>
      <c r="W48" s="43">
        <v>1812.03</v>
      </c>
      <c r="X48" s="43">
        <v>1758.49</v>
      </c>
      <c r="Y48" s="43">
        <v>1657.82</v>
      </c>
      <c r="Z48" s="43">
        <v>1521.94</v>
      </c>
      <c r="AA48" s="43">
        <v>1235.18</v>
      </c>
    </row>
    <row r="49" spans="1:27" ht="12.75" hidden="1" customHeight="1" outlineLevel="1" x14ac:dyDescent="0.2">
      <c r="A49" s="92" t="s">
        <v>272</v>
      </c>
      <c r="B49" s="62" t="s">
        <v>88</v>
      </c>
      <c r="C49" s="42" t="s">
        <v>77</v>
      </c>
      <c r="D49" s="43">
        <f>$D$9</f>
        <v>1071.42</v>
      </c>
      <c r="E49" s="43">
        <f t="shared" ref="E49:AA49" si="25">$D$9</f>
        <v>1071.42</v>
      </c>
      <c r="F49" s="43">
        <f t="shared" si="25"/>
        <v>1071.42</v>
      </c>
      <c r="G49" s="43">
        <f t="shared" si="25"/>
        <v>1071.42</v>
      </c>
      <c r="H49" s="43">
        <f t="shared" si="25"/>
        <v>1071.42</v>
      </c>
      <c r="I49" s="43">
        <f t="shared" si="25"/>
        <v>1071.42</v>
      </c>
      <c r="J49" s="43">
        <f t="shared" si="25"/>
        <v>1071.42</v>
      </c>
      <c r="K49" s="43">
        <f t="shared" si="25"/>
        <v>1071.42</v>
      </c>
      <c r="L49" s="43">
        <f t="shared" si="25"/>
        <v>1071.42</v>
      </c>
      <c r="M49" s="43">
        <f t="shared" si="25"/>
        <v>1071.42</v>
      </c>
      <c r="N49" s="43">
        <f t="shared" si="25"/>
        <v>1071.42</v>
      </c>
      <c r="O49" s="43">
        <f t="shared" si="25"/>
        <v>1071.42</v>
      </c>
      <c r="P49" s="43">
        <f t="shared" si="25"/>
        <v>1071.42</v>
      </c>
      <c r="Q49" s="43">
        <f t="shared" si="25"/>
        <v>1071.42</v>
      </c>
      <c r="R49" s="43">
        <f t="shared" si="25"/>
        <v>1071.42</v>
      </c>
      <c r="S49" s="43">
        <f t="shared" si="25"/>
        <v>1071.42</v>
      </c>
      <c r="T49" s="43">
        <f t="shared" si="25"/>
        <v>1071.42</v>
      </c>
      <c r="U49" s="43">
        <f t="shared" si="25"/>
        <v>1071.42</v>
      </c>
      <c r="V49" s="43">
        <f t="shared" si="25"/>
        <v>1071.42</v>
      </c>
      <c r="W49" s="43">
        <f t="shared" si="25"/>
        <v>1071.42</v>
      </c>
      <c r="X49" s="43">
        <f t="shared" si="25"/>
        <v>1071.42</v>
      </c>
      <c r="Y49" s="43">
        <f t="shared" si="25"/>
        <v>1071.42</v>
      </c>
      <c r="Z49" s="43">
        <f t="shared" si="25"/>
        <v>1071.42</v>
      </c>
      <c r="AA49" s="43">
        <f t="shared" si="25"/>
        <v>1071.42</v>
      </c>
    </row>
    <row r="50" spans="1:27" ht="12.75" hidden="1" customHeight="1" outlineLevel="1" x14ac:dyDescent="0.2">
      <c r="A50" s="92" t="s">
        <v>273</v>
      </c>
      <c r="B50" s="62" t="s">
        <v>81</v>
      </c>
      <c r="C50" s="42" t="s">
        <v>77</v>
      </c>
      <c r="D50" s="43">
        <v>4.7699999999999996</v>
      </c>
      <c r="E50" s="43">
        <v>4.7699999999999996</v>
      </c>
      <c r="F50" s="43">
        <v>4.7699999999999996</v>
      </c>
      <c r="G50" s="43">
        <v>4.7699999999999996</v>
      </c>
      <c r="H50" s="43">
        <v>4.7699999999999996</v>
      </c>
      <c r="I50" s="43">
        <v>4.7699999999999996</v>
      </c>
      <c r="J50" s="43">
        <v>4.7699999999999996</v>
      </c>
      <c r="K50" s="43">
        <v>4.7699999999999996</v>
      </c>
      <c r="L50" s="43">
        <v>4.7699999999999996</v>
      </c>
      <c r="M50" s="43">
        <v>4.7699999999999996</v>
      </c>
      <c r="N50" s="43">
        <v>4.7699999999999996</v>
      </c>
      <c r="O50" s="43">
        <v>4.7699999999999996</v>
      </c>
      <c r="P50" s="43">
        <v>4.7699999999999996</v>
      </c>
      <c r="Q50" s="43">
        <v>4.7699999999999996</v>
      </c>
      <c r="R50" s="43">
        <v>4.7699999999999996</v>
      </c>
      <c r="S50" s="43">
        <v>4.7699999999999996</v>
      </c>
      <c r="T50" s="43">
        <v>4.7699999999999996</v>
      </c>
      <c r="U50" s="43">
        <v>4.7699999999999996</v>
      </c>
      <c r="V50" s="43">
        <v>4.7699999999999996</v>
      </c>
      <c r="W50" s="43">
        <v>4.7699999999999996</v>
      </c>
      <c r="X50" s="43">
        <v>4.7699999999999996</v>
      </c>
      <c r="Y50" s="43">
        <v>4.7699999999999996</v>
      </c>
      <c r="Z50" s="43">
        <v>4.7699999999999996</v>
      </c>
      <c r="AA50" s="43">
        <v>4.7699999999999996</v>
      </c>
    </row>
    <row r="51" spans="1:27" ht="12.75" hidden="1" customHeight="1" outlineLevel="1" x14ac:dyDescent="0.2">
      <c r="A51" s="92" t="s">
        <v>274</v>
      </c>
      <c r="B51" s="62" t="s">
        <v>79</v>
      </c>
      <c r="C51" s="42" t="s">
        <v>77</v>
      </c>
      <c r="D51" s="43">
        <f>$D$11</f>
        <v>216.36</v>
      </c>
      <c r="E51" s="43">
        <f t="shared" ref="E51:AA51" si="26">$D$11</f>
        <v>216.36</v>
      </c>
      <c r="F51" s="43">
        <f t="shared" si="26"/>
        <v>216.36</v>
      </c>
      <c r="G51" s="43">
        <f t="shared" si="26"/>
        <v>216.36</v>
      </c>
      <c r="H51" s="43">
        <f t="shared" si="26"/>
        <v>216.36</v>
      </c>
      <c r="I51" s="43">
        <f t="shared" si="26"/>
        <v>216.36</v>
      </c>
      <c r="J51" s="43">
        <f t="shared" si="26"/>
        <v>216.36</v>
      </c>
      <c r="K51" s="43">
        <f t="shared" si="26"/>
        <v>216.36</v>
      </c>
      <c r="L51" s="43">
        <f t="shared" si="26"/>
        <v>216.36</v>
      </c>
      <c r="M51" s="43">
        <f t="shared" si="26"/>
        <v>216.36</v>
      </c>
      <c r="N51" s="43">
        <f t="shared" si="26"/>
        <v>216.36</v>
      </c>
      <c r="O51" s="43">
        <f t="shared" si="26"/>
        <v>216.36</v>
      </c>
      <c r="P51" s="43">
        <f t="shared" si="26"/>
        <v>216.36</v>
      </c>
      <c r="Q51" s="43">
        <f t="shared" si="26"/>
        <v>216.36</v>
      </c>
      <c r="R51" s="43">
        <f t="shared" si="26"/>
        <v>216.36</v>
      </c>
      <c r="S51" s="43">
        <f t="shared" si="26"/>
        <v>216.36</v>
      </c>
      <c r="T51" s="43">
        <f t="shared" si="26"/>
        <v>216.36</v>
      </c>
      <c r="U51" s="43">
        <f t="shared" si="26"/>
        <v>216.36</v>
      </c>
      <c r="V51" s="43">
        <f t="shared" si="26"/>
        <v>216.36</v>
      </c>
      <c r="W51" s="43">
        <f t="shared" si="26"/>
        <v>216.36</v>
      </c>
      <c r="X51" s="43">
        <f t="shared" si="26"/>
        <v>216.36</v>
      </c>
      <c r="Y51" s="43">
        <f t="shared" si="26"/>
        <v>216.36</v>
      </c>
      <c r="Z51" s="43">
        <f t="shared" si="26"/>
        <v>216.36</v>
      </c>
      <c r="AA51" s="43">
        <f t="shared" si="26"/>
        <v>216.36</v>
      </c>
    </row>
    <row r="52" spans="1:27" ht="12.75" customHeight="1" collapsed="1" x14ac:dyDescent="0.2">
      <c r="A52" s="91" t="s">
        <v>275</v>
      </c>
      <c r="B52" s="27" t="str">
        <f>"10"&amp;"."&amp;$B$599&amp;"."&amp;$B$600</f>
        <v>10.02.2023</v>
      </c>
      <c r="C52" s="83" t="s">
        <v>74</v>
      </c>
      <c r="D52" s="84">
        <f>ROUND(((D53+D54+D56+D55)/1000),5)</f>
        <v>2.47451</v>
      </c>
      <c r="E52" s="84">
        <f>ROUND(((E53+E54+E56+E55)/1000),5)</f>
        <v>2.4260100000000002</v>
      </c>
      <c r="F52" s="84">
        <f>ROUND(((F53+F54+F56+F55)/1000),5)</f>
        <v>2.39472</v>
      </c>
      <c r="G52" s="84">
        <f t="shared" ref="G52:AA52" si="27">ROUND(((G53+G54+G56+G55)/1000),5)</f>
        <v>2.3954399999999998</v>
      </c>
      <c r="H52" s="84">
        <f t="shared" si="27"/>
        <v>2.45987</v>
      </c>
      <c r="I52" s="84">
        <f t="shared" si="27"/>
        <v>2.5333600000000001</v>
      </c>
      <c r="J52" s="84">
        <f t="shared" si="27"/>
        <v>2.8245499999999999</v>
      </c>
      <c r="K52" s="84">
        <f t="shared" si="27"/>
        <v>2.9403700000000002</v>
      </c>
      <c r="L52" s="84">
        <f t="shared" si="27"/>
        <v>3.0288499999999998</v>
      </c>
      <c r="M52" s="84">
        <f t="shared" si="27"/>
        <v>3.0683699999999998</v>
      </c>
      <c r="N52" s="84">
        <f t="shared" si="27"/>
        <v>3.0876000000000001</v>
      </c>
      <c r="O52" s="84">
        <f t="shared" si="27"/>
        <v>3.1130900000000001</v>
      </c>
      <c r="P52" s="84">
        <f t="shared" si="27"/>
        <v>3.0953900000000001</v>
      </c>
      <c r="Q52" s="84">
        <f t="shared" si="27"/>
        <v>3.10324</v>
      </c>
      <c r="R52" s="84">
        <f t="shared" si="27"/>
        <v>3.0940500000000002</v>
      </c>
      <c r="S52" s="84">
        <f t="shared" si="27"/>
        <v>3.0520299999999998</v>
      </c>
      <c r="T52" s="84">
        <f t="shared" si="27"/>
        <v>3.02704</v>
      </c>
      <c r="U52" s="84">
        <f t="shared" si="27"/>
        <v>3.0576599999999998</v>
      </c>
      <c r="V52" s="84">
        <f t="shared" si="27"/>
        <v>3.08283</v>
      </c>
      <c r="W52" s="84">
        <f t="shared" si="27"/>
        <v>3.0725199999999999</v>
      </c>
      <c r="X52" s="84">
        <f t="shared" si="27"/>
        <v>3.0451999999999999</v>
      </c>
      <c r="Y52" s="84">
        <f t="shared" si="27"/>
        <v>2.9845000000000002</v>
      </c>
      <c r="Z52" s="84">
        <f t="shared" si="27"/>
        <v>2.8750800000000001</v>
      </c>
      <c r="AA52" s="84">
        <f t="shared" si="27"/>
        <v>2.7018800000000001</v>
      </c>
    </row>
    <row r="53" spans="1:27" ht="12.75" hidden="1" customHeight="1" outlineLevel="1" x14ac:dyDescent="0.2">
      <c r="A53" s="92" t="s">
        <v>276</v>
      </c>
      <c r="B53" s="62" t="s">
        <v>231</v>
      </c>
      <c r="C53" s="42" t="s">
        <v>77</v>
      </c>
      <c r="D53" s="43">
        <v>1181.96</v>
      </c>
      <c r="E53" s="43">
        <v>1133.46</v>
      </c>
      <c r="F53" s="43">
        <v>1102.17</v>
      </c>
      <c r="G53" s="43">
        <v>1102.8900000000001</v>
      </c>
      <c r="H53" s="43">
        <v>1167.32</v>
      </c>
      <c r="I53" s="43">
        <v>1240.81</v>
      </c>
      <c r="J53" s="43">
        <v>1532</v>
      </c>
      <c r="K53" s="43">
        <v>1647.82</v>
      </c>
      <c r="L53" s="43">
        <v>1736.3</v>
      </c>
      <c r="M53" s="43">
        <v>1775.82</v>
      </c>
      <c r="N53" s="43">
        <v>1795.05</v>
      </c>
      <c r="O53" s="43">
        <v>1820.54</v>
      </c>
      <c r="P53" s="43">
        <v>1802.84</v>
      </c>
      <c r="Q53" s="43">
        <v>1810.69</v>
      </c>
      <c r="R53" s="43">
        <v>1801.5</v>
      </c>
      <c r="S53" s="43">
        <v>1759.48</v>
      </c>
      <c r="T53" s="43">
        <v>1734.49</v>
      </c>
      <c r="U53" s="43">
        <v>1765.11</v>
      </c>
      <c r="V53" s="43">
        <v>1790.28</v>
      </c>
      <c r="W53" s="43">
        <v>1779.97</v>
      </c>
      <c r="X53" s="43">
        <v>1752.65</v>
      </c>
      <c r="Y53" s="43">
        <v>1691.95</v>
      </c>
      <c r="Z53" s="43">
        <v>1582.53</v>
      </c>
      <c r="AA53" s="43">
        <v>1409.33</v>
      </c>
    </row>
    <row r="54" spans="1:27" ht="12.75" hidden="1" customHeight="1" outlineLevel="1" x14ac:dyDescent="0.2">
      <c r="A54" s="92" t="s">
        <v>277</v>
      </c>
      <c r="B54" s="62" t="s">
        <v>88</v>
      </c>
      <c r="C54" s="42" t="s">
        <v>77</v>
      </c>
      <c r="D54" s="43">
        <f>$D$9</f>
        <v>1071.42</v>
      </c>
      <c r="E54" s="43">
        <f t="shared" ref="E54:AA54" si="28">$D$9</f>
        <v>1071.42</v>
      </c>
      <c r="F54" s="43">
        <f t="shared" si="28"/>
        <v>1071.42</v>
      </c>
      <c r="G54" s="43">
        <f t="shared" si="28"/>
        <v>1071.42</v>
      </c>
      <c r="H54" s="43">
        <f t="shared" si="28"/>
        <v>1071.42</v>
      </c>
      <c r="I54" s="43">
        <f t="shared" si="28"/>
        <v>1071.42</v>
      </c>
      <c r="J54" s="43">
        <f t="shared" si="28"/>
        <v>1071.42</v>
      </c>
      <c r="K54" s="43">
        <f t="shared" si="28"/>
        <v>1071.42</v>
      </c>
      <c r="L54" s="43">
        <f t="shared" si="28"/>
        <v>1071.42</v>
      </c>
      <c r="M54" s="43">
        <f t="shared" si="28"/>
        <v>1071.42</v>
      </c>
      <c r="N54" s="43">
        <f t="shared" si="28"/>
        <v>1071.42</v>
      </c>
      <c r="O54" s="43">
        <f t="shared" si="28"/>
        <v>1071.42</v>
      </c>
      <c r="P54" s="43">
        <f t="shared" si="28"/>
        <v>1071.42</v>
      </c>
      <c r="Q54" s="43">
        <f t="shared" si="28"/>
        <v>1071.42</v>
      </c>
      <c r="R54" s="43">
        <f t="shared" si="28"/>
        <v>1071.42</v>
      </c>
      <c r="S54" s="43">
        <f t="shared" si="28"/>
        <v>1071.42</v>
      </c>
      <c r="T54" s="43">
        <f t="shared" si="28"/>
        <v>1071.42</v>
      </c>
      <c r="U54" s="43">
        <f t="shared" si="28"/>
        <v>1071.42</v>
      </c>
      <c r="V54" s="43">
        <f t="shared" si="28"/>
        <v>1071.42</v>
      </c>
      <c r="W54" s="43">
        <f t="shared" si="28"/>
        <v>1071.42</v>
      </c>
      <c r="X54" s="43">
        <f t="shared" si="28"/>
        <v>1071.42</v>
      </c>
      <c r="Y54" s="43">
        <f t="shared" si="28"/>
        <v>1071.42</v>
      </c>
      <c r="Z54" s="43">
        <f t="shared" si="28"/>
        <v>1071.42</v>
      </c>
      <c r="AA54" s="43">
        <f t="shared" si="28"/>
        <v>1071.42</v>
      </c>
    </row>
    <row r="55" spans="1:27" ht="12.75" hidden="1" customHeight="1" outlineLevel="1" x14ac:dyDescent="0.2">
      <c r="A55" s="92" t="s">
        <v>278</v>
      </c>
      <c r="B55" s="62" t="s">
        <v>81</v>
      </c>
      <c r="C55" s="42" t="s">
        <v>77</v>
      </c>
      <c r="D55" s="43">
        <v>4.7699999999999996</v>
      </c>
      <c r="E55" s="43">
        <v>4.7699999999999996</v>
      </c>
      <c r="F55" s="43">
        <v>4.7699999999999996</v>
      </c>
      <c r="G55" s="43">
        <v>4.7699999999999996</v>
      </c>
      <c r="H55" s="43">
        <v>4.7699999999999996</v>
      </c>
      <c r="I55" s="43">
        <v>4.7699999999999996</v>
      </c>
      <c r="J55" s="43">
        <v>4.7699999999999996</v>
      </c>
      <c r="K55" s="43">
        <v>4.7699999999999996</v>
      </c>
      <c r="L55" s="43">
        <v>4.7699999999999996</v>
      </c>
      <c r="M55" s="43">
        <v>4.7699999999999996</v>
      </c>
      <c r="N55" s="43">
        <v>4.7699999999999996</v>
      </c>
      <c r="O55" s="43">
        <v>4.7699999999999996</v>
      </c>
      <c r="P55" s="43">
        <v>4.7699999999999996</v>
      </c>
      <c r="Q55" s="43">
        <v>4.7699999999999996</v>
      </c>
      <c r="R55" s="43">
        <v>4.7699999999999996</v>
      </c>
      <c r="S55" s="43">
        <v>4.7699999999999996</v>
      </c>
      <c r="T55" s="43">
        <v>4.7699999999999996</v>
      </c>
      <c r="U55" s="43">
        <v>4.7699999999999996</v>
      </c>
      <c r="V55" s="43">
        <v>4.7699999999999996</v>
      </c>
      <c r="W55" s="43">
        <v>4.7699999999999996</v>
      </c>
      <c r="X55" s="43">
        <v>4.7699999999999996</v>
      </c>
      <c r="Y55" s="43">
        <v>4.7699999999999996</v>
      </c>
      <c r="Z55" s="43">
        <v>4.7699999999999996</v>
      </c>
      <c r="AA55" s="43">
        <v>4.7699999999999996</v>
      </c>
    </row>
    <row r="56" spans="1:27" ht="12.75" hidden="1" customHeight="1" outlineLevel="1" x14ac:dyDescent="0.2">
      <c r="A56" s="92" t="s">
        <v>279</v>
      </c>
      <c r="B56" s="62" t="s">
        <v>79</v>
      </c>
      <c r="C56" s="42" t="s">
        <v>77</v>
      </c>
      <c r="D56" s="43">
        <f>$D$11</f>
        <v>216.36</v>
      </c>
      <c r="E56" s="43">
        <f t="shared" ref="E56:AA56" si="29">$D$11</f>
        <v>216.36</v>
      </c>
      <c r="F56" s="43">
        <f t="shared" si="29"/>
        <v>216.36</v>
      </c>
      <c r="G56" s="43">
        <f t="shared" si="29"/>
        <v>216.36</v>
      </c>
      <c r="H56" s="43">
        <f t="shared" si="29"/>
        <v>216.36</v>
      </c>
      <c r="I56" s="43">
        <f t="shared" si="29"/>
        <v>216.36</v>
      </c>
      <c r="J56" s="43">
        <f t="shared" si="29"/>
        <v>216.36</v>
      </c>
      <c r="K56" s="43">
        <f t="shared" si="29"/>
        <v>216.36</v>
      </c>
      <c r="L56" s="43">
        <f t="shared" si="29"/>
        <v>216.36</v>
      </c>
      <c r="M56" s="43">
        <f t="shared" si="29"/>
        <v>216.36</v>
      </c>
      <c r="N56" s="43">
        <f t="shared" si="29"/>
        <v>216.36</v>
      </c>
      <c r="O56" s="43">
        <f t="shared" si="29"/>
        <v>216.36</v>
      </c>
      <c r="P56" s="43">
        <f t="shared" si="29"/>
        <v>216.36</v>
      </c>
      <c r="Q56" s="43">
        <f t="shared" si="29"/>
        <v>216.36</v>
      </c>
      <c r="R56" s="43">
        <f t="shared" si="29"/>
        <v>216.36</v>
      </c>
      <c r="S56" s="43">
        <f t="shared" si="29"/>
        <v>216.36</v>
      </c>
      <c r="T56" s="43">
        <f t="shared" si="29"/>
        <v>216.36</v>
      </c>
      <c r="U56" s="43">
        <f t="shared" si="29"/>
        <v>216.36</v>
      </c>
      <c r="V56" s="43">
        <f t="shared" si="29"/>
        <v>216.36</v>
      </c>
      <c r="W56" s="43">
        <f t="shared" si="29"/>
        <v>216.36</v>
      </c>
      <c r="X56" s="43">
        <f t="shared" si="29"/>
        <v>216.36</v>
      </c>
      <c r="Y56" s="43">
        <f t="shared" si="29"/>
        <v>216.36</v>
      </c>
      <c r="Z56" s="43">
        <f t="shared" si="29"/>
        <v>216.36</v>
      </c>
      <c r="AA56" s="43">
        <f t="shared" si="29"/>
        <v>216.36</v>
      </c>
    </row>
    <row r="57" spans="1:27" ht="12.75" customHeight="1" collapsed="1" x14ac:dyDescent="0.2">
      <c r="A57" s="91" t="s">
        <v>280</v>
      </c>
      <c r="B57" s="27" t="str">
        <f>"11"&amp;"."&amp;$B$599&amp;"."&amp;$B$600</f>
        <v>11.02.2023</v>
      </c>
      <c r="C57" s="83" t="s">
        <v>74</v>
      </c>
      <c r="D57" s="84">
        <f>ROUND(((D58+D59+D61+D60)/1000),5)</f>
        <v>2.5665900000000001</v>
      </c>
      <c r="E57" s="84">
        <f>ROUND(((E58+E59+E61+E60)/1000),5)</f>
        <v>2.5287099999999998</v>
      </c>
      <c r="F57" s="84">
        <f>ROUND(((F58+F59+F61+F60)/1000),5)</f>
        <v>2.50813</v>
      </c>
      <c r="G57" s="84">
        <f t="shared" ref="G57:AA57" si="30">ROUND(((G58+G59+G61+G60)/1000),5)</f>
        <v>2.49464</v>
      </c>
      <c r="H57" s="84">
        <f t="shared" si="30"/>
        <v>2.5072700000000001</v>
      </c>
      <c r="I57" s="84">
        <f t="shared" si="30"/>
        <v>2.5240300000000002</v>
      </c>
      <c r="J57" s="84">
        <f t="shared" si="30"/>
        <v>2.5862799999999999</v>
      </c>
      <c r="K57" s="84">
        <f t="shared" si="30"/>
        <v>2.8504499999999999</v>
      </c>
      <c r="L57" s="84">
        <f t="shared" si="30"/>
        <v>2.94604</v>
      </c>
      <c r="M57" s="84">
        <f t="shared" si="30"/>
        <v>3.0884499999999999</v>
      </c>
      <c r="N57" s="84">
        <f t="shared" si="30"/>
        <v>3.1343800000000002</v>
      </c>
      <c r="O57" s="84">
        <f t="shared" si="30"/>
        <v>3.1469</v>
      </c>
      <c r="P57" s="84">
        <f t="shared" si="30"/>
        <v>3.14337</v>
      </c>
      <c r="Q57" s="84">
        <f t="shared" si="30"/>
        <v>3.1396000000000002</v>
      </c>
      <c r="R57" s="84">
        <f t="shared" si="30"/>
        <v>3.1332200000000001</v>
      </c>
      <c r="S57" s="84">
        <f t="shared" si="30"/>
        <v>3.0951200000000001</v>
      </c>
      <c r="T57" s="84">
        <f t="shared" si="30"/>
        <v>3.11747</v>
      </c>
      <c r="U57" s="84">
        <f t="shared" si="30"/>
        <v>3.15204</v>
      </c>
      <c r="V57" s="84">
        <f t="shared" si="30"/>
        <v>3.1756500000000001</v>
      </c>
      <c r="W57" s="84">
        <f t="shared" si="30"/>
        <v>3.1439499999999998</v>
      </c>
      <c r="X57" s="84">
        <f t="shared" si="30"/>
        <v>3.1289099999999999</v>
      </c>
      <c r="Y57" s="84">
        <f t="shared" si="30"/>
        <v>3.0146000000000002</v>
      </c>
      <c r="Z57" s="84">
        <f t="shared" si="30"/>
        <v>2.9083800000000002</v>
      </c>
      <c r="AA57" s="84">
        <f t="shared" si="30"/>
        <v>2.7945199999999999</v>
      </c>
    </row>
    <row r="58" spans="1:27" ht="12.75" hidden="1" customHeight="1" outlineLevel="1" x14ac:dyDescent="0.2">
      <c r="A58" s="92" t="s">
        <v>281</v>
      </c>
      <c r="B58" s="62" t="s">
        <v>231</v>
      </c>
      <c r="C58" s="42" t="s">
        <v>77</v>
      </c>
      <c r="D58" s="43">
        <v>1274.04</v>
      </c>
      <c r="E58" s="43">
        <v>1236.1600000000001</v>
      </c>
      <c r="F58" s="43">
        <v>1215.58</v>
      </c>
      <c r="G58" s="43">
        <v>1202.0899999999999</v>
      </c>
      <c r="H58" s="43">
        <v>1214.72</v>
      </c>
      <c r="I58" s="43">
        <v>1231.48</v>
      </c>
      <c r="J58" s="43">
        <v>1293.73</v>
      </c>
      <c r="K58" s="43">
        <v>1557.9</v>
      </c>
      <c r="L58" s="43">
        <v>1653.49</v>
      </c>
      <c r="M58" s="43">
        <v>1795.9</v>
      </c>
      <c r="N58" s="43">
        <v>1841.83</v>
      </c>
      <c r="O58" s="43">
        <v>1854.35</v>
      </c>
      <c r="P58" s="43">
        <v>1850.82</v>
      </c>
      <c r="Q58" s="43">
        <v>1847.05</v>
      </c>
      <c r="R58" s="43">
        <v>1840.67</v>
      </c>
      <c r="S58" s="43">
        <v>1802.57</v>
      </c>
      <c r="T58" s="43">
        <v>1824.92</v>
      </c>
      <c r="U58" s="43">
        <v>1859.49</v>
      </c>
      <c r="V58" s="43">
        <v>1883.1</v>
      </c>
      <c r="W58" s="43">
        <v>1851.4</v>
      </c>
      <c r="X58" s="43">
        <v>1836.36</v>
      </c>
      <c r="Y58" s="43">
        <v>1722.05</v>
      </c>
      <c r="Z58" s="43">
        <v>1615.83</v>
      </c>
      <c r="AA58" s="43">
        <v>1501.97</v>
      </c>
    </row>
    <row r="59" spans="1:27" ht="12.75" hidden="1" customHeight="1" outlineLevel="1" x14ac:dyDescent="0.2">
      <c r="A59" s="92" t="s">
        <v>282</v>
      </c>
      <c r="B59" s="62" t="s">
        <v>88</v>
      </c>
      <c r="C59" s="42" t="s">
        <v>77</v>
      </c>
      <c r="D59" s="43">
        <f>$D$9</f>
        <v>1071.42</v>
      </c>
      <c r="E59" s="43">
        <f t="shared" ref="E59:AA59" si="31">$D$9</f>
        <v>1071.42</v>
      </c>
      <c r="F59" s="43">
        <f t="shared" si="31"/>
        <v>1071.42</v>
      </c>
      <c r="G59" s="43">
        <f t="shared" si="31"/>
        <v>1071.42</v>
      </c>
      <c r="H59" s="43">
        <f t="shared" si="31"/>
        <v>1071.42</v>
      </c>
      <c r="I59" s="43">
        <f t="shared" si="31"/>
        <v>1071.42</v>
      </c>
      <c r="J59" s="43">
        <f t="shared" si="31"/>
        <v>1071.42</v>
      </c>
      <c r="K59" s="43">
        <f t="shared" si="31"/>
        <v>1071.42</v>
      </c>
      <c r="L59" s="43">
        <f t="shared" si="31"/>
        <v>1071.42</v>
      </c>
      <c r="M59" s="43">
        <f t="shared" si="31"/>
        <v>1071.42</v>
      </c>
      <c r="N59" s="43">
        <f t="shared" si="31"/>
        <v>1071.42</v>
      </c>
      <c r="O59" s="43">
        <f t="shared" si="31"/>
        <v>1071.42</v>
      </c>
      <c r="P59" s="43">
        <f t="shared" si="31"/>
        <v>1071.42</v>
      </c>
      <c r="Q59" s="43">
        <f t="shared" si="31"/>
        <v>1071.42</v>
      </c>
      <c r="R59" s="43">
        <f t="shared" si="31"/>
        <v>1071.42</v>
      </c>
      <c r="S59" s="43">
        <f t="shared" si="31"/>
        <v>1071.42</v>
      </c>
      <c r="T59" s="43">
        <f t="shared" si="31"/>
        <v>1071.42</v>
      </c>
      <c r="U59" s="43">
        <f t="shared" si="31"/>
        <v>1071.42</v>
      </c>
      <c r="V59" s="43">
        <f t="shared" si="31"/>
        <v>1071.42</v>
      </c>
      <c r="W59" s="43">
        <f t="shared" si="31"/>
        <v>1071.42</v>
      </c>
      <c r="X59" s="43">
        <f t="shared" si="31"/>
        <v>1071.42</v>
      </c>
      <c r="Y59" s="43">
        <f t="shared" si="31"/>
        <v>1071.42</v>
      </c>
      <c r="Z59" s="43">
        <f t="shared" si="31"/>
        <v>1071.42</v>
      </c>
      <c r="AA59" s="43">
        <f t="shared" si="31"/>
        <v>1071.42</v>
      </c>
    </row>
    <row r="60" spans="1:27" ht="12.75" hidden="1" customHeight="1" outlineLevel="1" x14ac:dyDescent="0.2">
      <c r="A60" s="92" t="s">
        <v>283</v>
      </c>
      <c r="B60" s="62" t="s">
        <v>81</v>
      </c>
      <c r="C60" s="42" t="s">
        <v>77</v>
      </c>
      <c r="D60" s="43">
        <v>4.7699999999999996</v>
      </c>
      <c r="E60" s="43">
        <v>4.7699999999999996</v>
      </c>
      <c r="F60" s="43">
        <v>4.7699999999999996</v>
      </c>
      <c r="G60" s="43">
        <v>4.7699999999999996</v>
      </c>
      <c r="H60" s="43">
        <v>4.7699999999999996</v>
      </c>
      <c r="I60" s="43">
        <v>4.7699999999999996</v>
      </c>
      <c r="J60" s="43">
        <v>4.7699999999999996</v>
      </c>
      <c r="K60" s="43">
        <v>4.7699999999999996</v>
      </c>
      <c r="L60" s="43">
        <v>4.7699999999999996</v>
      </c>
      <c r="M60" s="43">
        <v>4.7699999999999996</v>
      </c>
      <c r="N60" s="43">
        <v>4.7699999999999996</v>
      </c>
      <c r="O60" s="43">
        <v>4.7699999999999996</v>
      </c>
      <c r="P60" s="43">
        <v>4.7699999999999996</v>
      </c>
      <c r="Q60" s="43">
        <v>4.7699999999999996</v>
      </c>
      <c r="R60" s="43">
        <v>4.7699999999999996</v>
      </c>
      <c r="S60" s="43">
        <v>4.7699999999999996</v>
      </c>
      <c r="T60" s="43">
        <v>4.7699999999999996</v>
      </c>
      <c r="U60" s="43">
        <v>4.7699999999999996</v>
      </c>
      <c r="V60" s="43">
        <v>4.7699999999999996</v>
      </c>
      <c r="W60" s="43">
        <v>4.7699999999999996</v>
      </c>
      <c r="X60" s="43">
        <v>4.7699999999999996</v>
      </c>
      <c r="Y60" s="43">
        <v>4.7699999999999996</v>
      </c>
      <c r="Z60" s="43">
        <v>4.7699999999999996</v>
      </c>
      <c r="AA60" s="43">
        <v>4.7699999999999996</v>
      </c>
    </row>
    <row r="61" spans="1:27" ht="12.75" hidden="1" customHeight="1" outlineLevel="1" x14ac:dyDescent="0.2">
      <c r="A61" s="92" t="s">
        <v>284</v>
      </c>
      <c r="B61" s="62" t="s">
        <v>79</v>
      </c>
      <c r="C61" s="42" t="s">
        <v>77</v>
      </c>
      <c r="D61" s="43">
        <f>$D$11</f>
        <v>216.36</v>
      </c>
      <c r="E61" s="43">
        <f t="shared" ref="E61:AA61" si="32">$D$11</f>
        <v>216.36</v>
      </c>
      <c r="F61" s="43">
        <f t="shared" si="32"/>
        <v>216.36</v>
      </c>
      <c r="G61" s="43">
        <f t="shared" si="32"/>
        <v>216.36</v>
      </c>
      <c r="H61" s="43">
        <f t="shared" si="32"/>
        <v>216.36</v>
      </c>
      <c r="I61" s="43">
        <f t="shared" si="32"/>
        <v>216.36</v>
      </c>
      <c r="J61" s="43">
        <f t="shared" si="32"/>
        <v>216.36</v>
      </c>
      <c r="K61" s="43">
        <f t="shared" si="32"/>
        <v>216.36</v>
      </c>
      <c r="L61" s="43">
        <f t="shared" si="32"/>
        <v>216.36</v>
      </c>
      <c r="M61" s="43">
        <f t="shared" si="32"/>
        <v>216.36</v>
      </c>
      <c r="N61" s="43">
        <f t="shared" si="32"/>
        <v>216.36</v>
      </c>
      <c r="O61" s="43">
        <f t="shared" si="32"/>
        <v>216.36</v>
      </c>
      <c r="P61" s="43">
        <f t="shared" si="32"/>
        <v>216.36</v>
      </c>
      <c r="Q61" s="43">
        <f t="shared" si="32"/>
        <v>216.36</v>
      </c>
      <c r="R61" s="43">
        <f t="shared" si="32"/>
        <v>216.36</v>
      </c>
      <c r="S61" s="43">
        <f t="shared" si="32"/>
        <v>216.36</v>
      </c>
      <c r="T61" s="43">
        <f t="shared" si="32"/>
        <v>216.36</v>
      </c>
      <c r="U61" s="43">
        <f t="shared" si="32"/>
        <v>216.36</v>
      </c>
      <c r="V61" s="43">
        <f t="shared" si="32"/>
        <v>216.36</v>
      </c>
      <c r="W61" s="43">
        <f t="shared" si="32"/>
        <v>216.36</v>
      </c>
      <c r="X61" s="43">
        <f t="shared" si="32"/>
        <v>216.36</v>
      </c>
      <c r="Y61" s="43">
        <f t="shared" si="32"/>
        <v>216.36</v>
      </c>
      <c r="Z61" s="43">
        <f t="shared" si="32"/>
        <v>216.36</v>
      </c>
      <c r="AA61" s="43">
        <f t="shared" si="32"/>
        <v>216.36</v>
      </c>
    </row>
    <row r="62" spans="1:27" ht="12.75" customHeight="1" collapsed="1" x14ac:dyDescent="0.2">
      <c r="A62" s="91" t="s">
        <v>285</v>
      </c>
      <c r="B62" s="27" t="str">
        <f>"12"&amp;"."&amp;$B$599&amp;"."&amp;$B$600</f>
        <v>12.02.2023</v>
      </c>
      <c r="C62" s="83" t="s">
        <v>74</v>
      </c>
      <c r="D62" s="84">
        <f>ROUND(((D63+D64+D66+D65)/1000),5)</f>
        <v>2.5508799999999998</v>
      </c>
      <c r="E62" s="84">
        <f>ROUND(((E63+E64+E66+E65)/1000),5)</f>
        <v>2.4995799999999999</v>
      </c>
      <c r="F62" s="84">
        <f>ROUND(((F63+F64+F66+F65)/1000),5)</f>
        <v>2.4963799999999998</v>
      </c>
      <c r="G62" s="84">
        <f t="shared" ref="G62:AA62" si="33">ROUND(((G63+G64+G66+G65)/1000),5)</f>
        <v>2.4850500000000002</v>
      </c>
      <c r="H62" s="84">
        <f t="shared" si="33"/>
        <v>2.4882599999999999</v>
      </c>
      <c r="I62" s="84">
        <f t="shared" si="33"/>
        <v>2.4984000000000002</v>
      </c>
      <c r="J62" s="84">
        <f t="shared" si="33"/>
        <v>2.4987499999999998</v>
      </c>
      <c r="K62" s="84">
        <f t="shared" si="33"/>
        <v>2.5991599999999999</v>
      </c>
      <c r="L62" s="84">
        <f t="shared" si="33"/>
        <v>2.86314</v>
      </c>
      <c r="M62" s="84">
        <f t="shared" si="33"/>
        <v>2.9775700000000001</v>
      </c>
      <c r="N62" s="84">
        <f t="shared" si="33"/>
        <v>3.0257399999999999</v>
      </c>
      <c r="O62" s="84">
        <f t="shared" si="33"/>
        <v>3.0442399999999998</v>
      </c>
      <c r="P62" s="84">
        <f t="shared" si="33"/>
        <v>3.0445600000000002</v>
      </c>
      <c r="Q62" s="84">
        <f t="shared" si="33"/>
        <v>3.04555</v>
      </c>
      <c r="R62" s="84">
        <f t="shared" si="33"/>
        <v>3.0900300000000001</v>
      </c>
      <c r="S62" s="84">
        <f t="shared" si="33"/>
        <v>3.0777600000000001</v>
      </c>
      <c r="T62" s="84">
        <f t="shared" si="33"/>
        <v>3.1519599999999999</v>
      </c>
      <c r="U62" s="84">
        <f t="shared" si="33"/>
        <v>3.17483</v>
      </c>
      <c r="V62" s="84">
        <f t="shared" si="33"/>
        <v>3.2174800000000001</v>
      </c>
      <c r="W62" s="84">
        <f t="shared" si="33"/>
        <v>3.1918299999999999</v>
      </c>
      <c r="X62" s="84">
        <f t="shared" si="33"/>
        <v>3.1483400000000001</v>
      </c>
      <c r="Y62" s="84">
        <f t="shared" si="33"/>
        <v>3.0568900000000001</v>
      </c>
      <c r="Z62" s="84">
        <f t="shared" si="33"/>
        <v>2.9230800000000001</v>
      </c>
      <c r="AA62" s="84">
        <f t="shared" si="33"/>
        <v>2.67042</v>
      </c>
    </row>
    <row r="63" spans="1:27" ht="12.75" hidden="1" customHeight="1" outlineLevel="1" x14ac:dyDescent="0.2">
      <c r="A63" s="92" t="s">
        <v>286</v>
      </c>
      <c r="B63" s="62" t="s">
        <v>231</v>
      </c>
      <c r="C63" s="42" t="s">
        <v>77</v>
      </c>
      <c r="D63" s="43">
        <v>1258.33</v>
      </c>
      <c r="E63" s="43">
        <v>1207.03</v>
      </c>
      <c r="F63" s="43">
        <v>1203.83</v>
      </c>
      <c r="G63" s="43">
        <v>1192.5</v>
      </c>
      <c r="H63" s="43">
        <v>1195.71</v>
      </c>
      <c r="I63" s="43">
        <v>1205.8499999999999</v>
      </c>
      <c r="J63" s="43">
        <v>1206.2</v>
      </c>
      <c r="K63" s="43">
        <v>1306.6099999999999</v>
      </c>
      <c r="L63" s="43">
        <v>1570.59</v>
      </c>
      <c r="M63" s="43">
        <v>1685.02</v>
      </c>
      <c r="N63" s="43">
        <v>1733.19</v>
      </c>
      <c r="O63" s="43">
        <v>1751.69</v>
      </c>
      <c r="P63" s="43">
        <v>1752.01</v>
      </c>
      <c r="Q63" s="43">
        <v>1753</v>
      </c>
      <c r="R63" s="43">
        <v>1797.48</v>
      </c>
      <c r="S63" s="43">
        <v>1785.21</v>
      </c>
      <c r="T63" s="43">
        <v>1859.41</v>
      </c>
      <c r="U63" s="43">
        <v>1882.28</v>
      </c>
      <c r="V63" s="43">
        <v>1924.93</v>
      </c>
      <c r="W63" s="43">
        <v>1899.28</v>
      </c>
      <c r="X63" s="43">
        <v>1855.79</v>
      </c>
      <c r="Y63" s="43">
        <v>1764.34</v>
      </c>
      <c r="Z63" s="43">
        <v>1630.53</v>
      </c>
      <c r="AA63" s="43">
        <v>1377.87</v>
      </c>
    </row>
    <row r="64" spans="1:27" ht="12.75" hidden="1" customHeight="1" outlineLevel="1" x14ac:dyDescent="0.2">
      <c r="A64" s="92" t="s">
        <v>287</v>
      </c>
      <c r="B64" s="62" t="s">
        <v>88</v>
      </c>
      <c r="C64" s="42" t="s">
        <v>77</v>
      </c>
      <c r="D64" s="43">
        <f>$D$9</f>
        <v>1071.42</v>
      </c>
      <c r="E64" s="43">
        <f t="shared" ref="E64:AA64" si="34">$D$9</f>
        <v>1071.42</v>
      </c>
      <c r="F64" s="43">
        <f t="shared" si="34"/>
        <v>1071.42</v>
      </c>
      <c r="G64" s="43">
        <f t="shared" si="34"/>
        <v>1071.42</v>
      </c>
      <c r="H64" s="43">
        <f t="shared" si="34"/>
        <v>1071.42</v>
      </c>
      <c r="I64" s="43">
        <f t="shared" si="34"/>
        <v>1071.42</v>
      </c>
      <c r="J64" s="43">
        <f t="shared" si="34"/>
        <v>1071.42</v>
      </c>
      <c r="K64" s="43">
        <f t="shared" si="34"/>
        <v>1071.42</v>
      </c>
      <c r="L64" s="43">
        <f t="shared" si="34"/>
        <v>1071.42</v>
      </c>
      <c r="M64" s="43">
        <f t="shared" si="34"/>
        <v>1071.42</v>
      </c>
      <c r="N64" s="43">
        <f t="shared" si="34"/>
        <v>1071.42</v>
      </c>
      <c r="O64" s="43">
        <f t="shared" si="34"/>
        <v>1071.42</v>
      </c>
      <c r="P64" s="43">
        <f t="shared" si="34"/>
        <v>1071.42</v>
      </c>
      <c r="Q64" s="43">
        <f t="shared" si="34"/>
        <v>1071.42</v>
      </c>
      <c r="R64" s="43">
        <f t="shared" si="34"/>
        <v>1071.42</v>
      </c>
      <c r="S64" s="43">
        <f t="shared" si="34"/>
        <v>1071.42</v>
      </c>
      <c r="T64" s="43">
        <f t="shared" si="34"/>
        <v>1071.42</v>
      </c>
      <c r="U64" s="43">
        <f t="shared" si="34"/>
        <v>1071.42</v>
      </c>
      <c r="V64" s="43">
        <f t="shared" si="34"/>
        <v>1071.42</v>
      </c>
      <c r="W64" s="43">
        <f t="shared" si="34"/>
        <v>1071.42</v>
      </c>
      <c r="X64" s="43">
        <f t="shared" si="34"/>
        <v>1071.42</v>
      </c>
      <c r="Y64" s="43">
        <f t="shared" si="34"/>
        <v>1071.42</v>
      </c>
      <c r="Z64" s="43">
        <f t="shared" si="34"/>
        <v>1071.42</v>
      </c>
      <c r="AA64" s="43">
        <f t="shared" si="34"/>
        <v>1071.42</v>
      </c>
    </row>
    <row r="65" spans="1:27" ht="12.75" hidden="1" customHeight="1" outlineLevel="1" x14ac:dyDescent="0.2">
      <c r="A65" s="92" t="s">
        <v>288</v>
      </c>
      <c r="B65" s="62" t="s">
        <v>81</v>
      </c>
      <c r="C65" s="42" t="s">
        <v>77</v>
      </c>
      <c r="D65" s="43">
        <v>4.7699999999999996</v>
      </c>
      <c r="E65" s="43">
        <v>4.7699999999999996</v>
      </c>
      <c r="F65" s="43">
        <v>4.7699999999999996</v>
      </c>
      <c r="G65" s="43">
        <v>4.7699999999999996</v>
      </c>
      <c r="H65" s="43">
        <v>4.7699999999999996</v>
      </c>
      <c r="I65" s="43">
        <v>4.7699999999999996</v>
      </c>
      <c r="J65" s="43">
        <v>4.7699999999999996</v>
      </c>
      <c r="K65" s="43">
        <v>4.7699999999999996</v>
      </c>
      <c r="L65" s="43">
        <v>4.7699999999999996</v>
      </c>
      <c r="M65" s="43">
        <v>4.7699999999999996</v>
      </c>
      <c r="N65" s="43">
        <v>4.7699999999999996</v>
      </c>
      <c r="O65" s="43">
        <v>4.7699999999999996</v>
      </c>
      <c r="P65" s="43">
        <v>4.7699999999999996</v>
      </c>
      <c r="Q65" s="43">
        <v>4.7699999999999996</v>
      </c>
      <c r="R65" s="43">
        <v>4.7699999999999996</v>
      </c>
      <c r="S65" s="43">
        <v>4.7699999999999996</v>
      </c>
      <c r="T65" s="43">
        <v>4.7699999999999996</v>
      </c>
      <c r="U65" s="43">
        <v>4.7699999999999996</v>
      </c>
      <c r="V65" s="43">
        <v>4.7699999999999996</v>
      </c>
      <c r="W65" s="43">
        <v>4.7699999999999996</v>
      </c>
      <c r="X65" s="43">
        <v>4.7699999999999996</v>
      </c>
      <c r="Y65" s="43">
        <v>4.7699999999999996</v>
      </c>
      <c r="Z65" s="43">
        <v>4.7699999999999996</v>
      </c>
      <c r="AA65" s="43">
        <v>4.7699999999999996</v>
      </c>
    </row>
    <row r="66" spans="1:27" ht="12.75" hidden="1" customHeight="1" outlineLevel="1" x14ac:dyDescent="0.2">
      <c r="A66" s="92" t="s">
        <v>289</v>
      </c>
      <c r="B66" s="62" t="s">
        <v>79</v>
      </c>
      <c r="C66" s="42" t="s">
        <v>77</v>
      </c>
      <c r="D66" s="43">
        <f>$D$11</f>
        <v>216.36</v>
      </c>
      <c r="E66" s="43">
        <f t="shared" ref="E66:AA66" si="35">$D$11</f>
        <v>216.36</v>
      </c>
      <c r="F66" s="43">
        <f t="shared" si="35"/>
        <v>216.36</v>
      </c>
      <c r="G66" s="43">
        <f t="shared" si="35"/>
        <v>216.36</v>
      </c>
      <c r="H66" s="43">
        <f t="shared" si="35"/>
        <v>216.36</v>
      </c>
      <c r="I66" s="43">
        <f t="shared" si="35"/>
        <v>216.36</v>
      </c>
      <c r="J66" s="43">
        <f t="shared" si="35"/>
        <v>216.36</v>
      </c>
      <c r="K66" s="43">
        <f t="shared" si="35"/>
        <v>216.36</v>
      </c>
      <c r="L66" s="43">
        <f t="shared" si="35"/>
        <v>216.36</v>
      </c>
      <c r="M66" s="43">
        <f t="shared" si="35"/>
        <v>216.36</v>
      </c>
      <c r="N66" s="43">
        <f t="shared" si="35"/>
        <v>216.36</v>
      </c>
      <c r="O66" s="43">
        <f t="shared" si="35"/>
        <v>216.36</v>
      </c>
      <c r="P66" s="43">
        <f t="shared" si="35"/>
        <v>216.36</v>
      </c>
      <c r="Q66" s="43">
        <f t="shared" si="35"/>
        <v>216.36</v>
      </c>
      <c r="R66" s="43">
        <f t="shared" si="35"/>
        <v>216.36</v>
      </c>
      <c r="S66" s="43">
        <f t="shared" si="35"/>
        <v>216.36</v>
      </c>
      <c r="T66" s="43">
        <f t="shared" si="35"/>
        <v>216.36</v>
      </c>
      <c r="U66" s="43">
        <f t="shared" si="35"/>
        <v>216.36</v>
      </c>
      <c r="V66" s="43">
        <f t="shared" si="35"/>
        <v>216.36</v>
      </c>
      <c r="W66" s="43">
        <f t="shared" si="35"/>
        <v>216.36</v>
      </c>
      <c r="X66" s="43">
        <f t="shared" si="35"/>
        <v>216.36</v>
      </c>
      <c r="Y66" s="43">
        <f t="shared" si="35"/>
        <v>216.36</v>
      </c>
      <c r="Z66" s="43">
        <f t="shared" si="35"/>
        <v>216.36</v>
      </c>
      <c r="AA66" s="43">
        <f t="shared" si="35"/>
        <v>216.36</v>
      </c>
    </row>
    <row r="67" spans="1:27" ht="12.75" customHeight="1" collapsed="1" x14ac:dyDescent="0.2">
      <c r="A67" s="91" t="s">
        <v>290</v>
      </c>
      <c r="B67" s="27" t="str">
        <f>"13"&amp;"."&amp;$B$599&amp;"."&amp;$B$600</f>
        <v>13.02.2023</v>
      </c>
      <c r="C67" s="83" t="s">
        <v>74</v>
      </c>
      <c r="D67" s="84">
        <f>ROUND(((D68+D69+D71+D70)/1000),5)</f>
        <v>2.5229900000000001</v>
      </c>
      <c r="E67" s="84">
        <f>ROUND(((E68+E69+E71+E70)/1000),5)</f>
        <v>2.4994299999999998</v>
      </c>
      <c r="F67" s="84">
        <f>ROUND(((F68+F69+F71+F70)/1000),5)</f>
        <v>2.4559799999999998</v>
      </c>
      <c r="G67" s="84">
        <f t="shared" ref="G67:AA67" si="36">ROUND(((G68+G69+G71+G70)/1000),5)</f>
        <v>2.4200400000000002</v>
      </c>
      <c r="H67" s="84">
        <f t="shared" si="36"/>
        <v>2.49207</v>
      </c>
      <c r="I67" s="84">
        <f t="shared" si="36"/>
        <v>2.58277</v>
      </c>
      <c r="J67" s="84">
        <f t="shared" si="36"/>
        <v>2.8814199999999999</v>
      </c>
      <c r="K67" s="84">
        <f t="shared" si="36"/>
        <v>3.0354700000000001</v>
      </c>
      <c r="L67" s="84">
        <f t="shared" si="36"/>
        <v>3.1736900000000001</v>
      </c>
      <c r="M67" s="84">
        <f t="shared" si="36"/>
        <v>3.20899</v>
      </c>
      <c r="N67" s="84">
        <f t="shared" si="36"/>
        <v>3.2422900000000001</v>
      </c>
      <c r="O67" s="84">
        <f t="shared" si="36"/>
        <v>3.2294299999999998</v>
      </c>
      <c r="P67" s="84">
        <f t="shared" si="36"/>
        <v>3.2080299999999999</v>
      </c>
      <c r="Q67" s="84">
        <f t="shared" si="36"/>
        <v>3.2139899999999999</v>
      </c>
      <c r="R67" s="84">
        <f t="shared" si="36"/>
        <v>3.2053199999999999</v>
      </c>
      <c r="S67" s="84">
        <f t="shared" si="36"/>
        <v>3.1313499999999999</v>
      </c>
      <c r="T67" s="84">
        <f t="shared" si="36"/>
        <v>3.1162299999999998</v>
      </c>
      <c r="U67" s="84">
        <f t="shared" si="36"/>
        <v>3.1208399999999998</v>
      </c>
      <c r="V67" s="84">
        <f t="shared" si="36"/>
        <v>3.1623899999999998</v>
      </c>
      <c r="W67" s="84">
        <f t="shared" si="36"/>
        <v>3.1185100000000001</v>
      </c>
      <c r="X67" s="84">
        <f t="shared" si="36"/>
        <v>3.13829</v>
      </c>
      <c r="Y67" s="84">
        <f t="shared" si="36"/>
        <v>3.0142000000000002</v>
      </c>
      <c r="Z67" s="84">
        <f t="shared" si="36"/>
        <v>2.8866499999999999</v>
      </c>
      <c r="AA67" s="84">
        <f t="shared" si="36"/>
        <v>2.6627900000000002</v>
      </c>
    </row>
    <row r="68" spans="1:27" ht="12.75" hidden="1" customHeight="1" outlineLevel="1" x14ac:dyDescent="0.2">
      <c r="A68" s="92" t="s">
        <v>291</v>
      </c>
      <c r="B68" s="62" t="s">
        <v>231</v>
      </c>
      <c r="C68" s="42" t="s">
        <v>77</v>
      </c>
      <c r="D68" s="43">
        <v>1230.44</v>
      </c>
      <c r="E68" s="43">
        <v>1206.8800000000001</v>
      </c>
      <c r="F68" s="43">
        <v>1163.43</v>
      </c>
      <c r="G68" s="43">
        <v>1127.49</v>
      </c>
      <c r="H68" s="43">
        <v>1199.52</v>
      </c>
      <c r="I68" s="43">
        <v>1290.22</v>
      </c>
      <c r="J68" s="43">
        <v>1588.87</v>
      </c>
      <c r="K68" s="43">
        <v>1742.92</v>
      </c>
      <c r="L68" s="43">
        <v>1881.14</v>
      </c>
      <c r="M68" s="43">
        <v>1916.44</v>
      </c>
      <c r="N68" s="43">
        <v>1949.74</v>
      </c>
      <c r="O68" s="43">
        <v>1936.88</v>
      </c>
      <c r="P68" s="43">
        <v>1915.48</v>
      </c>
      <c r="Q68" s="43">
        <v>1921.44</v>
      </c>
      <c r="R68" s="43">
        <v>1912.77</v>
      </c>
      <c r="S68" s="43">
        <v>1838.8</v>
      </c>
      <c r="T68" s="43">
        <v>1823.68</v>
      </c>
      <c r="U68" s="43">
        <v>1828.29</v>
      </c>
      <c r="V68" s="43">
        <v>1869.84</v>
      </c>
      <c r="W68" s="43">
        <v>1825.96</v>
      </c>
      <c r="X68" s="43">
        <v>1845.74</v>
      </c>
      <c r="Y68" s="43">
        <v>1721.65</v>
      </c>
      <c r="Z68" s="43">
        <v>1594.1</v>
      </c>
      <c r="AA68" s="43">
        <v>1370.24</v>
      </c>
    </row>
    <row r="69" spans="1:27" ht="12.75" hidden="1" customHeight="1" outlineLevel="1" x14ac:dyDescent="0.2">
      <c r="A69" s="92" t="s">
        <v>292</v>
      </c>
      <c r="B69" s="62" t="s">
        <v>88</v>
      </c>
      <c r="C69" s="42" t="s">
        <v>77</v>
      </c>
      <c r="D69" s="43">
        <f>$D$9</f>
        <v>1071.42</v>
      </c>
      <c r="E69" s="43">
        <f t="shared" ref="E69:AA69" si="37">$D$9</f>
        <v>1071.42</v>
      </c>
      <c r="F69" s="43">
        <f t="shared" si="37"/>
        <v>1071.42</v>
      </c>
      <c r="G69" s="43">
        <f t="shared" si="37"/>
        <v>1071.42</v>
      </c>
      <c r="H69" s="43">
        <f t="shared" si="37"/>
        <v>1071.42</v>
      </c>
      <c r="I69" s="43">
        <f t="shared" si="37"/>
        <v>1071.42</v>
      </c>
      <c r="J69" s="43">
        <f t="shared" si="37"/>
        <v>1071.42</v>
      </c>
      <c r="K69" s="43">
        <f t="shared" si="37"/>
        <v>1071.42</v>
      </c>
      <c r="L69" s="43">
        <f t="shared" si="37"/>
        <v>1071.42</v>
      </c>
      <c r="M69" s="43">
        <f t="shared" si="37"/>
        <v>1071.42</v>
      </c>
      <c r="N69" s="43">
        <f t="shared" si="37"/>
        <v>1071.42</v>
      </c>
      <c r="O69" s="43">
        <f t="shared" si="37"/>
        <v>1071.42</v>
      </c>
      <c r="P69" s="43">
        <f t="shared" si="37"/>
        <v>1071.42</v>
      </c>
      <c r="Q69" s="43">
        <f t="shared" si="37"/>
        <v>1071.42</v>
      </c>
      <c r="R69" s="43">
        <f t="shared" si="37"/>
        <v>1071.42</v>
      </c>
      <c r="S69" s="43">
        <f t="shared" si="37"/>
        <v>1071.42</v>
      </c>
      <c r="T69" s="43">
        <f t="shared" si="37"/>
        <v>1071.42</v>
      </c>
      <c r="U69" s="43">
        <f t="shared" si="37"/>
        <v>1071.42</v>
      </c>
      <c r="V69" s="43">
        <f t="shared" si="37"/>
        <v>1071.42</v>
      </c>
      <c r="W69" s="43">
        <f t="shared" si="37"/>
        <v>1071.42</v>
      </c>
      <c r="X69" s="43">
        <f t="shared" si="37"/>
        <v>1071.42</v>
      </c>
      <c r="Y69" s="43">
        <f t="shared" si="37"/>
        <v>1071.42</v>
      </c>
      <c r="Z69" s="43">
        <f t="shared" si="37"/>
        <v>1071.42</v>
      </c>
      <c r="AA69" s="43">
        <f t="shared" si="37"/>
        <v>1071.42</v>
      </c>
    </row>
    <row r="70" spans="1:27" ht="12.75" hidden="1" customHeight="1" outlineLevel="1" x14ac:dyDescent="0.2">
      <c r="A70" s="92" t="s">
        <v>293</v>
      </c>
      <c r="B70" s="62" t="s">
        <v>81</v>
      </c>
      <c r="C70" s="42" t="s">
        <v>77</v>
      </c>
      <c r="D70" s="43">
        <v>4.7699999999999996</v>
      </c>
      <c r="E70" s="43">
        <v>4.7699999999999996</v>
      </c>
      <c r="F70" s="43">
        <v>4.7699999999999996</v>
      </c>
      <c r="G70" s="43">
        <v>4.7699999999999996</v>
      </c>
      <c r="H70" s="43">
        <v>4.7699999999999996</v>
      </c>
      <c r="I70" s="43">
        <v>4.7699999999999996</v>
      </c>
      <c r="J70" s="43">
        <v>4.7699999999999996</v>
      </c>
      <c r="K70" s="43">
        <v>4.7699999999999996</v>
      </c>
      <c r="L70" s="43">
        <v>4.7699999999999996</v>
      </c>
      <c r="M70" s="43">
        <v>4.7699999999999996</v>
      </c>
      <c r="N70" s="43">
        <v>4.7699999999999996</v>
      </c>
      <c r="O70" s="43">
        <v>4.7699999999999996</v>
      </c>
      <c r="P70" s="43">
        <v>4.7699999999999996</v>
      </c>
      <c r="Q70" s="43">
        <v>4.7699999999999996</v>
      </c>
      <c r="R70" s="43">
        <v>4.7699999999999996</v>
      </c>
      <c r="S70" s="43">
        <v>4.7699999999999996</v>
      </c>
      <c r="T70" s="43">
        <v>4.7699999999999996</v>
      </c>
      <c r="U70" s="43">
        <v>4.7699999999999996</v>
      </c>
      <c r="V70" s="43">
        <v>4.7699999999999996</v>
      </c>
      <c r="W70" s="43">
        <v>4.7699999999999996</v>
      </c>
      <c r="X70" s="43">
        <v>4.7699999999999996</v>
      </c>
      <c r="Y70" s="43">
        <v>4.7699999999999996</v>
      </c>
      <c r="Z70" s="43">
        <v>4.7699999999999996</v>
      </c>
      <c r="AA70" s="43">
        <v>4.7699999999999996</v>
      </c>
    </row>
    <row r="71" spans="1:27" ht="12.75" hidden="1" customHeight="1" outlineLevel="1" x14ac:dyDescent="0.2">
      <c r="A71" s="92" t="s">
        <v>294</v>
      </c>
      <c r="B71" s="62" t="s">
        <v>79</v>
      </c>
      <c r="C71" s="42" t="s">
        <v>77</v>
      </c>
      <c r="D71" s="43">
        <f>$D$11</f>
        <v>216.36</v>
      </c>
      <c r="E71" s="43">
        <f t="shared" ref="E71:AA71" si="38">$D$11</f>
        <v>216.36</v>
      </c>
      <c r="F71" s="43">
        <f t="shared" si="38"/>
        <v>216.36</v>
      </c>
      <c r="G71" s="43">
        <f t="shared" si="38"/>
        <v>216.36</v>
      </c>
      <c r="H71" s="43">
        <f t="shared" si="38"/>
        <v>216.36</v>
      </c>
      <c r="I71" s="43">
        <f t="shared" si="38"/>
        <v>216.36</v>
      </c>
      <c r="J71" s="43">
        <f t="shared" si="38"/>
        <v>216.36</v>
      </c>
      <c r="K71" s="43">
        <f t="shared" si="38"/>
        <v>216.36</v>
      </c>
      <c r="L71" s="43">
        <f t="shared" si="38"/>
        <v>216.36</v>
      </c>
      <c r="M71" s="43">
        <f t="shared" si="38"/>
        <v>216.36</v>
      </c>
      <c r="N71" s="43">
        <f t="shared" si="38"/>
        <v>216.36</v>
      </c>
      <c r="O71" s="43">
        <f t="shared" si="38"/>
        <v>216.36</v>
      </c>
      <c r="P71" s="43">
        <f t="shared" si="38"/>
        <v>216.36</v>
      </c>
      <c r="Q71" s="43">
        <f t="shared" si="38"/>
        <v>216.36</v>
      </c>
      <c r="R71" s="43">
        <f t="shared" si="38"/>
        <v>216.36</v>
      </c>
      <c r="S71" s="43">
        <f t="shared" si="38"/>
        <v>216.36</v>
      </c>
      <c r="T71" s="43">
        <f t="shared" si="38"/>
        <v>216.36</v>
      </c>
      <c r="U71" s="43">
        <f t="shared" si="38"/>
        <v>216.36</v>
      </c>
      <c r="V71" s="43">
        <f t="shared" si="38"/>
        <v>216.36</v>
      </c>
      <c r="W71" s="43">
        <f t="shared" si="38"/>
        <v>216.36</v>
      </c>
      <c r="X71" s="43">
        <f t="shared" si="38"/>
        <v>216.36</v>
      </c>
      <c r="Y71" s="43">
        <f t="shared" si="38"/>
        <v>216.36</v>
      </c>
      <c r="Z71" s="43">
        <f t="shared" si="38"/>
        <v>216.36</v>
      </c>
      <c r="AA71" s="43">
        <f t="shared" si="38"/>
        <v>216.36</v>
      </c>
    </row>
    <row r="72" spans="1:27" ht="12.75" customHeight="1" collapsed="1" x14ac:dyDescent="0.2">
      <c r="A72" s="91" t="s">
        <v>295</v>
      </c>
      <c r="B72" s="27" t="str">
        <f>"14"&amp;"."&amp;$B$599&amp;"."&amp;$B$600</f>
        <v>14.02.2023</v>
      </c>
      <c r="C72" s="83" t="s">
        <v>74</v>
      </c>
      <c r="D72" s="84">
        <f>ROUND(((D73+D74+D76+D75)/1000),5)</f>
        <v>2.51417</v>
      </c>
      <c r="E72" s="84">
        <f>ROUND(((E73+E74+E76+E75)/1000),5)</f>
        <v>2.4598300000000002</v>
      </c>
      <c r="F72" s="84">
        <f>ROUND(((F73+F74+F76+F75)/1000),5)</f>
        <v>2.41831</v>
      </c>
      <c r="G72" s="84">
        <f t="shared" ref="G72:AA72" si="39">ROUND(((G73+G74+G76+G75)/1000),5)</f>
        <v>2.41629</v>
      </c>
      <c r="H72" s="84">
        <f t="shared" si="39"/>
        <v>2.46217</v>
      </c>
      <c r="I72" s="84">
        <f t="shared" si="39"/>
        <v>2.5563799999999999</v>
      </c>
      <c r="J72" s="84">
        <f t="shared" si="39"/>
        <v>2.8524400000000001</v>
      </c>
      <c r="K72" s="84">
        <f t="shared" si="39"/>
        <v>2.9664999999999999</v>
      </c>
      <c r="L72" s="84">
        <f t="shared" si="39"/>
        <v>3.04834</v>
      </c>
      <c r="M72" s="84">
        <f t="shared" si="39"/>
        <v>3.2070500000000002</v>
      </c>
      <c r="N72" s="84">
        <f t="shared" si="39"/>
        <v>3.2187399999999999</v>
      </c>
      <c r="O72" s="84">
        <f t="shared" si="39"/>
        <v>3.2174800000000001</v>
      </c>
      <c r="P72" s="84">
        <f t="shared" si="39"/>
        <v>3.1952799999999999</v>
      </c>
      <c r="Q72" s="84">
        <f t="shared" si="39"/>
        <v>3.2018900000000001</v>
      </c>
      <c r="R72" s="84">
        <f t="shared" si="39"/>
        <v>3.1968800000000002</v>
      </c>
      <c r="S72" s="84">
        <f t="shared" si="39"/>
        <v>3.1881300000000001</v>
      </c>
      <c r="T72" s="84">
        <f t="shared" si="39"/>
        <v>3.1904300000000001</v>
      </c>
      <c r="U72" s="84">
        <f t="shared" si="39"/>
        <v>3.2056100000000001</v>
      </c>
      <c r="V72" s="84">
        <f t="shared" si="39"/>
        <v>3.21217</v>
      </c>
      <c r="W72" s="84">
        <f t="shared" si="39"/>
        <v>3.2041599999999999</v>
      </c>
      <c r="X72" s="84">
        <f t="shared" si="39"/>
        <v>3.1651199999999999</v>
      </c>
      <c r="Y72" s="84">
        <f t="shared" si="39"/>
        <v>2.9851999999999999</v>
      </c>
      <c r="Z72" s="84">
        <f t="shared" si="39"/>
        <v>2.8881399999999999</v>
      </c>
      <c r="AA72" s="84">
        <f t="shared" si="39"/>
        <v>2.7156199999999999</v>
      </c>
    </row>
    <row r="73" spans="1:27" ht="12.75" hidden="1" customHeight="1" outlineLevel="1" x14ac:dyDescent="0.2">
      <c r="A73" s="92" t="s">
        <v>296</v>
      </c>
      <c r="B73" s="62" t="s">
        <v>231</v>
      </c>
      <c r="C73" s="42" t="s">
        <v>77</v>
      </c>
      <c r="D73" s="43">
        <v>1221.6199999999999</v>
      </c>
      <c r="E73" s="43">
        <v>1167.28</v>
      </c>
      <c r="F73" s="43">
        <v>1125.76</v>
      </c>
      <c r="G73" s="43">
        <v>1123.74</v>
      </c>
      <c r="H73" s="43">
        <v>1169.6199999999999</v>
      </c>
      <c r="I73" s="43">
        <v>1263.83</v>
      </c>
      <c r="J73" s="43">
        <v>1559.89</v>
      </c>
      <c r="K73" s="43">
        <v>1673.95</v>
      </c>
      <c r="L73" s="43">
        <v>1755.79</v>
      </c>
      <c r="M73" s="43">
        <v>1914.5</v>
      </c>
      <c r="N73" s="43">
        <v>1926.19</v>
      </c>
      <c r="O73" s="43">
        <v>1924.93</v>
      </c>
      <c r="P73" s="43">
        <v>1902.73</v>
      </c>
      <c r="Q73" s="43">
        <v>1909.34</v>
      </c>
      <c r="R73" s="43">
        <v>1904.33</v>
      </c>
      <c r="S73" s="43">
        <v>1895.58</v>
      </c>
      <c r="T73" s="43">
        <v>1897.88</v>
      </c>
      <c r="U73" s="43">
        <v>1913.06</v>
      </c>
      <c r="V73" s="43">
        <v>1919.62</v>
      </c>
      <c r="W73" s="43">
        <v>1911.61</v>
      </c>
      <c r="X73" s="43">
        <v>1872.57</v>
      </c>
      <c r="Y73" s="43">
        <v>1692.65</v>
      </c>
      <c r="Z73" s="43">
        <v>1595.59</v>
      </c>
      <c r="AA73" s="43">
        <v>1423.07</v>
      </c>
    </row>
    <row r="74" spans="1:27" ht="12.75" hidden="1" customHeight="1" outlineLevel="1" x14ac:dyDescent="0.2">
      <c r="A74" s="92" t="s">
        <v>297</v>
      </c>
      <c r="B74" s="62" t="s">
        <v>88</v>
      </c>
      <c r="C74" s="42" t="s">
        <v>77</v>
      </c>
      <c r="D74" s="43">
        <f>$D$9</f>
        <v>1071.42</v>
      </c>
      <c r="E74" s="43">
        <f t="shared" ref="E74:AA74" si="40">$D$9</f>
        <v>1071.42</v>
      </c>
      <c r="F74" s="43">
        <f t="shared" si="40"/>
        <v>1071.42</v>
      </c>
      <c r="G74" s="43">
        <f t="shared" si="40"/>
        <v>1071.42</v>
      </c>
      <c r="H74" s="43">
        <f t="shared" si="40"/>
        <v>1071.42</v>
      </c>
      <c r="I74" s="43">
        <f t="shared" si="40"/>
        <v>1071.42</v>
      </c>
      <c r="J74" s="43">
        <f t="shared" si="40"/>
        <v>1071.42</v>
      </c>
      <c r="K74" s="43">
        <f t="shared" si="40"/>
        <v>1071.42</v>
      </c>
      <c r="L74" s="43">
        <f t="shared" si="40"/>
        <v>1071.42</v>
      </c>
      <c r="M74" s="43">
        <f t="shared" si="40"/>
        <v>1071.42</v>
      </c>
      <c r="N74" s="43">
        <f t="shared" si="40"/>
        <v>1071.42</v>
      </c>
      <c r="O74" s="43">
        <f t="shared" si="40"/>
        <v>1071.42</v>
      </c>
      <c r="P74" s="43">
        <f t="shared" si="40"/>
        <v>1071.42</v>
      </c>
      <c r="Q74" s="43">
        <f t="shared" si="40"/>
        <v>1071.42</v>
      </c>
      <c r="R74" s="43">
        <f t="shared" si="40"/>
        <v>1071.42</v>
      </c>
      <c r="S74" s="43">
        <f t="shared" si="40"/>
        <v>1071.42</v>
      </c>
      <c r="T74" s="43">
        <f t="shared" si="40"/>
        <v>1071.42</v>
      </c>
      <c r="U74" s="43">
        <f t="shared" si="40"/>
        <v>1071.42</v>
      </c>
      <c r="V74" s="43">
        <f t="shared" si="40"/>
        <v>1071.42</v>
      </c>
      <c r="W74" s="43">
        <f t="shared" si="40"/>
        <v>1071.42</v>
      </c>
      <c r="X74" s="43">
        <f t="shared" si="40"/>
        <v>1071.42</v>
      </c>
      <c r="Y74" s="43">
        <f t="shared" si="40"/>
        <v>1071.42</v>
      </c>
      <c r="Z74" s="43">
        <f t="shared" si="40"/>
        <v>1071.42</v>
      </c>
      <c r="AA74" s="43">
        <f t="shared" si="40"/>
        <v>1071.42</v>
      </c>
    </row>
    <row r="75" spans="1:27" ht="12.75" hidden="1" customHeight="1" outlineLevel="1" x14ac:dyDescent="0.2">
      <c r="A75" s="92" t="s">
        <v>298</v>
      </c>
      <c r="B75" s="62" t="s">
        <v>81</v>
      </c>
      <c r="C75" s="42" t="s">
        <v>77</v>
      </c>
      <c r="D75" s="43">
        <v>4.7699999999999996</v>
      </c>
      <c r="E75" s="43">
        <v>4.7699999999999996</v>
      </c>
      <c r="F75" s="43">
        <v>4.7699999999999996</v>
      </c>
      <c r="G75" s="43">
        <v>4.7699999999999996</v>
      </c>
      <c r="H75" s="43">
        <v>4.7699999999999996</v>
      </c>
      <c r="I75" s="43">
        <v>4.7699999999999996</v>
      </c>
      <c r="J75" s="43">
        <v>4.7699999999999996</v>
      </c>
      <c r="K75" s="43">
        <v>4.7699999999999996</v>
      </c>
      <c r="L75" s="43">
        <v>4.7699999999999996</v>
      </c>
      <c r="M75" s="43">
        <v>4.7699999999999996</v>
      </c>
      <c r="N75" s="43">
        <v>4.7699999999999996</v>
      </c>
      <c r="O75" s="43">
        <v>4.7699999999999996</v>
      </c>
      <c r="P75" s="43">
        <v>4.7699999999999996</v>
      </c>
      <c r="Q75" s="43">
        <v>4.7699999999999996</v>
      </c>
      <c r="R75" s="43">
        <v>4.7699999999999996</v>
      </c>
      <c r="S75" s="43">
        <v>4.7699999999999996</v>
      </c>
      <c r="T75" s="43">
        <v>4.7699999999999996</v>
      </c>
      <c r="U75" s="43">
        <v>4.7699999999999996</v>
      </c>
      <c r="V75" s="43">
        <v>4.7699999999999996</v>
      </c>
      <c r="W75" s="43">
        <v>4.7699999999999996</v>
      </c>
      <c r="X75" s="43">
        <v>4.7699999999999996</v>
      </c>
      <c r="Y75" s="43">
        <v>4.7699999999999996</v>
      </c>
      <c r="Z75" s="43">
        <v>4.7699999999999996</v>
      </c>
      <c r="AA75" s="43">
        <v>4.7699999999999996</v>
      </c>
    </row>
    <row r="76" spans="1:27" ht="12.75" hidden="1" customHeight="1" outlineLevel="1" x14ac:dyDescent="0.2">
      <c r="A76" s="92" t="s">
        <v>299</v>
      </c>
      <c r="B76" s="62" t="s">
        <v>79</v>
      </c>
      <c r="C76" s="42" t="s">
        <v>77</v>
      </c>
      <c r="D76" s="43">
        <f>$D$11</f>
        <v>216.36</v>
      </c>
      <c r="E76" s="43">
        <f t="shared" ref="E76:AA76" si="41">$D$11</f>
        <v>216.36</v>
      </c>
      <c r="F76" s="43">
        <f t="shared" si="41"/>
        <v>216.36</v>
      </c>
      <c r="G76" s="43">
        <f t="shared" si="41"/>
        <v>216.36</v>
      </c>
      <c r="H76" s="43">
        <f t="shared" si="41"/>
        <v>216.36</v>
      </c>
      <c r="I76" s="43">
        <f t="shared" si="41"/>
        <v>216.36</v>
      </c>
      <c r="J76" s="43">
        <f t="shared" si="41"/>
        <v>216.36</v>
      </c>
      <c r="K76" s="43">
        <f t="shared" si="41"/>
        <v>216.36</v>
      </c>
      <c r="L76" s="43">
        <f t="shared" si="41"/>
        <v>216.36</v>
      </c>
      <c r="M76" s="43">
        <f t="shared" si="41"/>
        <v>216.36</v>
      </c>
      <c r="N76" s="43">
        <f t="shared" si="41"/>
        <v>216.36</v>
      </c>
      <c r="O76" s="43">
        <f t="shared" si="41"/>
        <v>216.36</v>
      </c>
      <c r="P76" s="43">
        <f t="shared" si="41"/>
        <v>216.36</v>
      </c>
      <c r="Q76" s="43">
        <f t="shared" si="41"/>
        <v>216.36</v>
      </c>
      <c r="R76" s="43">
        <f t="shared" si="41"/>
        <v>216.36</v>
      </c>
      <c r="S76" s="43">
        <f t="shared" si="41"/>
        <v>216.36</v>
      </c>
      <c r="T76" s="43">
        <f t="shared" si="41"/>
        <v>216.36</v>
      </c>
      <c r="U76" s="43">
        <f t="shared" si="41"/>
        <v>216.36</v>
      </c>
      <c r="V76" s="43">
        <f t="shared" si="41"/>
        <v>216.36</v>
      </c>
      <c r="W76" s="43">
        <f t="shared" si="41"/>
        <v>216.36</v>
      </c>
      <c r="X76" s="43">
        <f t="shared" si="41"/>
        <v>216.36</v>
      </c>
      <c r="Y76" s="43">
        <f t="shared" si="41"/>
        <v>216.36</v>
      </c>
      <c r="Z76" s="43">
        <f t="shared" si="41"/>
        <v>216.36</v>
      </c>
      <c r="AA76" s="43">
        <f t="shared" si="41"/>
        <v>216.36</v>
      </c>
    </row>
    <row r="77" spans="1:27" ht="12.75" customHeight="1" collapsed="1" x14ac:dyDescent="0.2">
      <c r="A77" s="91" t="s">
        <v>300</v>
      </c>
      <c r="B77" s="27" t="str">
        <f>"15"&amp;"."&amp;$B$599&amp;"."&amp;$B$600</f>
        <v>15.02.2023</v>
      </c>
      <c r="C77" s="83" t="s">
        <v>74</v>
      </c>
      <c r="D77" s="84">
        <f>ROUND(((D78+D79+D81+D80)/1000),5)</f>
        <v>2.5219200000000002</v>
      </c>
      <c r="E77" s="84">
        <f>ROUND(((E78+E79+E81+E80)/1000),5)</f>
        <v>2.4442699999999999</v>
      </c>
      <c r="F77" s="84">
        <f>ROUND(((F78+F79+F81+F80)/1000),5)</f>
        <v>2.4173200000000001</v>
      </c>
      <c r="G77" s="84">
        <f t="shared" ref="G77:AA77" si="42">ROUND(((G78+G79+G81+G80)/1000),5)</f>
        <v>2.4181599999999999</v>
      </c>
      <c r="H77" s="84">
        <f t="shared" si="42"/>
        <v>2.46286</v>
      </c>
      <c r="I77" s="84">
        <f t="shared" si="42"/>
        <v>2.5619700000000001</v>
      </c>
      <c r="J77" s="84">
        <f t="shared" si="42"/>
        <v>2.8237399999999999</v>
      </c>
      <c r="K77" s="84">
        <f t="shared" si="42"/>
        <v>2.9716399999999998</v>
      </c>
      <c r="L77" s="84">
        <f t="shared" si="42"/>
        <v>3.02718</v>
      </c>
      <c r="M77" s="84">
        <f t="shared" si="42"/>
        <v>3.05776</v>
      </c>
      <c r="N77" s="84">
        <f t="shared" si="42"/>
        <v>3.0898699999999999</v>
      </c>
      <c r="O77" s="84">
        <f t="shared" si="42"/>
        <v>3.1949800000000002</v>
      </c>
      <c r="P77" s="84">
        <f t="shared" si="42"/>
        <v>3.1108699999999998</v>
      </c>
      <c r="Q77" s="84">
        <f t="shared" si="42"/>
        <v>3.1421299999999999</v>
      </c>
      <c r="R77" s="84">
        <f t="shared" si="42"/>
        <v>3.1154999999999999</v>
      </c>
      <c r="S77" s="84">
        <f t="shared" si="42"/>
        <v>3.06358</v>
      </c>
      <c r="T77" s="84">
        <f t="shared" si="42"/>
        <v>3.0280499999999999</v>
      </c>
      <c r="U77" s="84">
        <f t="shared" si="42"/>
        <v>3.0475699999999999</v>
      </c>
      <c r="V77" s="84">
        <f t="shared" si="42"/>
        <v>3.1176599999999999</v>
      </c>
      <c r="W77" s="84">
        <f t="shared" si="42"/>
        <v>3.1188500000000001</v>
      </c>
      <c r="X77" s="84">
        <f t="shared" si="42"/>
        <v>3.0897000000000001</v>
      </c>
      <c r="Y77" s="84">
        <f t="shared" si="42"/>
        <v>3.0189499999999998</v>
      </c>
      <c r="Z77" s="84">
        <f t="shared" si="42"/>
        <v>2.8774000000000002</v>
      </c>
      <c r="AA77" s="84">
        <f t="shared" si="42"/>
        <v>2.6596199999999999</v>
      </c>
    </row>
    <row r="78" spans="1:27" ht="12.75" hidden="1" customHeight="1" outlineLevel="1" x14ac:dyDescent="0.2">
      <c r="A78" s="92" t="s">
        <v>301</v>
      </c>
      <c r="B78" s="62" t="s">
        <v>231</v>
      </c>
      <c r="C78" s="42" t="s">
        <v>77</v>
      </c>
      <c r="D78" s="43">
        <v>1229.3699999999999</v>
      </c>
      <c r="E78" s="43">
        <v>1151.72</v>
      </c>
      <c r="F78" s="43">
        <v>1124.77</v>
      </c>
      <c r="G78" s="43">
        <v>1125.6099999999999</v>
      </c>
      <c r="H78" s="43">
        <v>1170.31</v>
      </c>
      <c r="I78" s="43">
        <v>1269.42</v>
      </c>
      <c r="J78" s="43">
        <v>1531.19</v>
      </c>
      <c r="K78" s="43">
        <v>1679.09</v>
      </c>
      <c r="L78" s="43">
        <v>1734.63</v>
      </c>
      <c r="M78" s="43">
        <v>1765.21</v>
      </c>
      <c r="N78" s="43">
        <v>1797.32</v>
      </c>
      <c r="O78" s="43">
        <v>1902.43</v>
      </c>
      <c r="P78" s="43">
        <v>1818.32</v>
      </c>
      <c r="Q78" s="43">
        <v>1849.58</v>
      </c>
      <c r="R78" s="43">
        <v>1822.95</v>
      </c>
      <c r="S78" s="43">
        <v>1771.03</v>
      </c>
      <c r="T78" s="43">
        <v>1735.5</v>
      </c>
      <c r="U78" s="43">
        <v>1755.02</v>
      </c>
      <c r="V78" s="43">
        <v>1825.11</v>
      </c>
      <c r="W78" s="43">
        <v>1826.3</v>
      </c>
      <c r="X78" s="43">
        <v>1797.15</v>
      </c>
      <c r="Y78" s="43">
        <v>1726.4</v>
      </c>
      <c r="Z78" s="43">
        <v>1584.85</v>
      </c>
      <c r="AA78" s="43">
        <v>1367.07</v>
      </c>
    </row>
    <row r="79" spans="1:27" ht="12.75" hidden="1" customHeight="1" outlineLevel="1" x14ac:dyDescent="0.2">
      <c r="A79" s="92" t="s">
        <v>302</v>
      </c>
      <c r="B79" s="62" t="s">
        <v>88</v>
      </c>
      <c r="C79" s="42" t="s">
        <v>77</v>
      </c>
      <c r="D79" s="43">
        <f>$D$9</f>
        <v>1071.42</v>
      </c>
      <c r="E79" s="43">
        <f t="shared" ref="E79:AA79" si="43">$D$9</f>
        <v>1071.42</v>
      </c>
      <c r="F79" s="43">
        <f t="shared" si="43"/>
        <v>1071.42</v>
      </c>
      <c r="G79" s="43">
        <f t="shared" si="43"/>
        <v>1071.42</v>
      </c>
      <c r="H79" s="43">
        <f t="shared" si="43"/>
        <v>1071.42</v>
      </c>
      <c r="I79" s="43">
        <f t="shared" si="43"/>
        <v>1071.42</v>
      </c>
      <c r="J79" s="43">
        <f t="shared" si="43"/>
        <v>1071.42</v>
      </c>
      <c r="K79" s="43">
        <f t="shared" si="43"/>
        <v>1071.42</v>
      </c>
      <c r="L79" s="43">
        <f t="shared" si="43"/>
        <v>1071.42</v>
      </c>
      <c r="M79" s="43">
        <f t="shared" si="43"/>
        <v>1071.42</v>
      </c>
      <c r="N79" s="43">
        <f t="shared" si="43"/>
        <v>1071.42</v>
      </c>
      <c r="O79" s="43">
        <f t="shared" si="43"/>
        <v>1071.42</v>
      </c>
      <c r="P79" s="43">
        <f t="shared" si="43"/>
        <v>1071.42</v>
      </c>
      <c r="Q79" s="43">
        <f t="shared" si="43"/>
        <v>1071.42</v>
      </c>
      <c r="R79" s="43">
        <f t="shared" si="43"/>
        <v>1071.42</v>
      </c>
      <c r="S79" s="43">
        <f t="shared" si="43"/>
        <v>1071.42</v>
      </c>
      <c r="T79" s="43">
        <f t="shared" si="43"/>
        <v>1071.42</v>
      </c>
      <c r="U79" s="43">
        <f t="shared" si="43"/>
        <v>1071.42</v>
      </c>
      <c r="V79" s="43">
        <f t="shared" si="43"/>
        <v>1071.42</v>
      </c>
      <c r="W79" s="43">
        <f t="shared" si="43"/>
        <v>1071.42</v>
      </c>
      <c r="X79" s="43">
        <f t="shared" si="43"/>
        <v>1071.42</v>
      </c>
      <c r="Y79" s="43">
        <f t="shared" si="43"/>
        <v>1071.42</v>
      </c>
      <c r="Z79" s="43">
        <f t="shared" si="43"/>
        <v>1071.42</v>
      </c>
      <c r="AA79" s="43">
        <f t="shared" si="43"/>
        <v>1071.42</v>
      </c>
    </row>
    <row r="80" spans="1:27" ht="12.75" hidden="1" customHeight="1" outlineLevel="1" x14ac:dyDescent="0.2">
      <c r="A80" s="92" t="s">
        <v>303</v>
      </c>
      <c r="B80" s="62" t="s">
        <v>81</v>
      </c>
      <c r="C80" s="42" t="s">
        <v>77</v>
      </c>
      <c r="D80" s="43">
        <v>4.7699999999999996</v>
      </c>
      <c r="E80" s="43">
        <v>4.7699999999999996</v>
      </c>
      <c r="F80" s="43">
        <v>4.7699999999999996</v>
      </c>
      <c r="G80" s="43">
        <v>4.7699999999999996</v>
      </c>
      <c r="H80" s="43">
        <v>4.7699999999999996</v>
      </c>
      <c r="I80" s="43">
        <v>4.7699999999999996</v>
      </c>
      <c r="J80" s="43">
        <v>4.7699999999999996</v>
      </c>
      <c r="K80" s="43">
        <v>4.7699999999999996</v>
      </c>
      <c r="L80" s="43">
        <v>4.7699999999999996</v>
      </c>
      <c r="M80" s="43">
        <v>4.7699999999999996</v>
      </c>
      <c r="N80" s="43">
        <v>4.7699999999999996</v>
      </c>
      <c r="O80" s="43">
        <v>4.7699999999999996</v>
      </c>
      <c r="P80" s="43">
        <v>4.7699999999999996</v>
      </c>
      <c r="Q80" s="43">
        <v>4.7699999999999996</v>
      </c>
      <c r="R80" s="43">
        <v>4.7699999999999996</v>
      </c>
      <c r="S80" s="43">
        <v>4.7699999999999996</v>
      </c>
      <c r="T80" s="43">
        <v>4.7699999999999996</v>
      </c>
      <c r="U80" s="43">
        <v>4.7699999999999996</v>
      </c>
      <c r="V80" s="43">
        <v>4.7699999999999996</v>
      </c>
      <c r="W80" s="43">
        <v>4.7699999999999996</v>
      </c>
      <c r="X80" s="43">
        <v>4.7699999999999996</v>
      </c>
      <c r="Y80" s="43">
        <v>4.7699999999999996</v>
      </c>
      <c r="Z80" s="43">
        <v>4.7699999999999996</v>
      </c>
      <c r="AA80" s="43">
        <v>4.7699999999999996</v>
      </c>
    </row>
    <row r="81" spans="1:27" ht="12.75" hidden="1" customHeight="1" outlineLevel="1" x14ac:dyDescent="0.2">
      <c r="A81" s="92" t="s">
        <v>304</v>
      </c>
      <c r="B81" s="62" t="s">
        <v>79</v>
      </c>
      <c r="C81" s="42" t="s">
        <v>77</v>
      </c>
      <c r="D81" s="43">
        <f>$D$11</f>
        <v>216.36</v>
      </c>
      <c r="E81" s="43">
        <f t="shared" ref="E81:AA81" si="44">$D$11</f>
        <v>216.36</v>
      </c>
      <c r="F81" s="43">
        <f t="shared" si="44"/>
        <v>216.36</v>
      </c>
      <c r="G81" s="43">
        <f t="shared" si="44"/>
        <v>216.36</v>
      </c>
      <c r="H81" s="43">
        <f t="shared" si="44"/>
        <v>216.36</v>
      </c>
      <c r="I81" s="43">
        <f t="shared" si="44"/>
        <v>216.36</v>
      </c>
      <c r="J81" s="43">
        <f t="shared" si="44"/>
        <v>216.36</v>
      </c>
      <c r="K81" s="43">
        <f t="shared" si="44"/>
        <v>216.36</v>
      </c>
      <c r="L81" s="43">
        <f t="shared" si="44"/>
        <v>216.36</v>
      </c>
      <c r="M81" s="43">
        <f t="shared" si="44"/>
        <v>216.36</v>
      </c>
      <c r="N81" s="43">
        <f t="shared" si="44"/>
        <v>216.36</v>
      </c>
      <c r="O81" s="43">
        <f t="shared" si="44"/>
        <v>216.36</v>
      </c>
      <c r="P81" s="43">
        <f t="shared" si="44"/>
        <v>216.36</v>
      </c>
      <c r="Q81" s="43">
        <f t="shared" si="44"/>
        <v>216.36</v>
      </c>
      <c r="R81" s="43">
        <f t="shared" si="44"/>
        <v>216.36</v>
      </c>
      <c r="S81" s="43">
        <f t="shared" si="44"/>
        <v>216.36</v>
      </c>
      <c r="T81" s="43">
        <f t="shared" si="44"/>
        <v>216.36</v>
      </c>
      <c r="U81" s="43">
        <f t="shared" si="44"/>
        <v>216.36</v>
      </c>
      <c r="V81" s="43">
        <f t="shared" si="44"/>
        <v>216.36</v>
      </c>
      <c r="W81" s="43">
        <f t="shared" si="44"/>
        <v>216.36</v>
      </c>
      <c r="X81" s="43">
        <f t="shared" si="44"/>
        <v>216.36</v>
      </c>
      <c r="Y81" s="43">
        <f t="shared" si="44"/>
        <v>216.36</v>
      </c>
      <c r="Z81" s="43">
        <f t="shared" si="44"/>
        <v>216.36</v>
      </c>
      <c r="AA81" s="43">
        <f t="shared" si="44"/>
        <v>216.36</v>
      </c>
    </row>
    <row r="82" spans="1:27" ht="12.75" customHeight="1" collapsed="1" x14ac:dyDescent="0.2">
      <c r="A82" s="91" t="s">
        <v>305</v>
      </c>
      <c r="B82" s="27" t="str">
        <f>"16"&amp;"."&amp;$B$599&amp;"."&amp;$B$600</f>
        <v>16.02.2023</v>
      </c>
      <c r="C82" s="83" t="s">
        <v>74</v>
      </c>
      <c r="D82" s="84">
        <f>ROUND(((D83+D84+D86+D85)/1000),5)</f>
        <v>2.49885</v>
      </c>
      <c r="E82" s="84">
        <f>ROUND(((E83+E84+E86+E85)/1000),5)</f>
        <v>2.4491399999999999</v>
      </c>
      <c r="F82" s="84">
        <f>ROUND(((F83+F84+F86+F85)/1000),5)</f>
        <v>2.4184800000000002</v>
      </c>
      <c r="G82" s="84">
        <f t="shared" ref="G82:AA82" si="45">ROUND(((G83+G84+G86+G85)/1000),5)</f>
        <v>2.4224899999999998</v>
      </c>
      <c r="H82" s="84">
        <f t="shared" si="45"/>
        <v>2.4779800000000001</v>
      </c>
      <c r="I82" s="84">
        <f t="shared" si="45"/>
        <v>2.5895199999999998</v>
      </c>
      <c r="J82" s="84">
        <f t="shared" si="45"/>
        <v>2.8166000000000002</v>
      </c>
      <c r="K82" s="84">
        <f t="shared" si="45"/>
        <v>2.9472</v>
      </c>
      <c r="L82" s="84">
        <f t="shared" si="45"/>
        <v>2.99024</v>
      </c>
      <c r="M82" s="84">
        <f t="shared" si="45"/>
        <v>3.004</v>
      </c>
      <c r="N82" s="84">
        <f t="shared" si="45"/>
        <v>3.0238499999999999</v>
      </c>
      <c r="O82" s="84">
        <f t="shared" si="45"/>
        <v>3.0592899999999998</v>
      </c>
      <c r="P82" s="84">
        <f t="shared" si="45"/>
        <v>3.0349599999999999</v>
      </c>
      <c r="Q82" s="84">
        <f t="shared" si="45"/>
        <v>3.0323799999999999</v>
      </c>
      <c r="R82" s="84">
        <f t="shared" si="45"/>
        <v>3.02833</v>
      </c>
      <c r="S82" s="84">
        <f t="shared" si="45"/>
        <v>2.99709</v>
      </c>
      <c r="T82" s="84">
        <f t="shared" si="45"/>
        <v>2.9754399999999999</v>
      </c>
      <c r="U82" s="84">
        <f t="shared" si="45"/>
        <v>2.99234</v>
      </c>
      <c r="V82" s="84">
        <f t="shared" si="45"/>
        <v>3.01946</v>
      </c>
      <c r="W82" s="84">
        <f t="shared" si="45"/>
        <v>3.0420199999999999</v>
      </c>
      <c r="X82" s="84">
        <f t="shared" si="45"/>
        <v>3.02122</v>
      </c>
      <c r="Y82" s="84">
        <f t="shared" si="45"/>
        <v>2.9942600000000001</v>
      </c>
      <c r="Z82" s="84">
        <f t="shared" si="45"/>
        <v>2.8696799999999998</v>
      </c>
      <c r="AA82" s="84">
        <f t="shared" si="45"/>
        <v>2.60575</v>
      </c>
    </row>
    <row r="83" spans="1:27" ht="12.75" hidden="1" customHeight="1" outlineLevel="1" x14ac:dyDescent="0.2">
      <c r="A83" s="92" t="s">
        <v>306</v>
      </c>
      <c r="B83" s="62" t="s">
        <v>231</v>
      </c>
      <c r="C83" s="42" t="s">
        <v>77</v>
      </c>
      <c r="D83" s="43">
        <v>1206.3</v>
      </c>
      <c r="E83" s="43">
        <v>1156.5899999999999</v>
      </c>
      <c r="F83" s="43">
        <v>1125.93</v>
      </c>
      <c r="G83" s="43">
        <v>1129.94</v>
      </c>
      <c r="H83" s="43">
        <v>1185.43</v>
      </c>
      <c r="I83" s="43">
        <v>1296.97</v>
      </c>
      <c r="J83" s="43">
        <v>1524.05</v>
      </c>
      <c r="K83" s="43">
        <v>1654.65</v>
      </c>
      <c r="L83" s="43">
        <v>1697.69</v>
      </c>
      <c r="M83" s="43">
        <v>1711.45</v>
      </c>
      <c r="N83" s="43">
        <v>1731.3</v>
      </c>
      <c r="O83" s="43">
        <v>1766.74</v>
      </c>
      <c r="P83" s="43">
        <v>1742.41</v>
      </c>
      <c r="Q83" s="43">
        <v>1739.83</v>
      </c>
      <c r="R83" s="43">
        <v>1735.78</v>
      </c>
      <c r="S83" s="43">
        <v>1704.54</v>
      </c>
      <c r="T83" s="43">
        <v>1682.89</v>
      </c>
      <c r="U83" s="43">
        <v>1699.79</v>
      </c>
      <c r="V83" s="43">
        <v>1726.91</v>
      </c>
      <c r="W83" s="43">
        <v>1749.47</v>
      </c>
      <c r="X83" s="43">
        <v>1728.67</v>
      </c>
      <c r="Y83" s="43">
        <v>1701.71</v>
      </c>
      <c r="Z83" s="43">
        <v>1577.13</v>
      </c>
      <c r="AA83" s="43">
        <v>1313.2</v>
      </c>
    </row>
    <row r="84" spans="1:27" ht="12.75" hidden="1" customHeight="1" outlineLevel="1" x14ac:dyDescent="0.2">
      <c r="A84" s="92" t="s">
        <v>307</v>
      </c>
      <c r="B84" s="62" t="s">
        <v>88</v>
      </c>
      <c r="C84" s="42" t="s">
        <v>77</v>
      </c>
      <c r="D84" s="43">
        <f>$D$9</f>
        <v>1071.42</v>
      </c>
      <c r="E84" s="43">
        <f t="shared" ref="E84:AA84" si="46">$D$9</f>
        <v>1071.42</v>
      </c>
      <c r="F84" s="43">
        <f t="shared" si="46"/>
        <v>1071.42</v>
      </c>
      <c r="G84" s="43">
        <f t="shared" si="46"/>
        <v>1071.42</v>
      </c>
      <c r="H84" s="43">
        <f t="shared" si="46"/>
        <v>1071.42</v>
      </c>
      <c r="I84" s="43">
        <f t="shared" si="46"/>
        <v>1071.42</v>
      </c>
      <c r="J84" s="43">
        <f t="shared" si="46"/>
        <v>1071.42</v>
      </c>
      <c r="K84" s="43">
        <f t="shared" si="46"/>
        <v>1071.42</v>
      </c>
      <c r="L84" s="43">
        <f t="shared" si="46"/>
        <v>1071.42</v>
      </c>
      <c r="M84" s="43">
        <f t="shared" si="46"/>
        <v>1071.42</v>
      </c>
      <c r="N84" s="43">
        <f t="shared" si="46"/>
        <v>1071.42</v>
      </c>
      <c r="O84" s="43">
        <f t="shared" si="46"/>
        <v>1071.42</v>
      </c>
      <c r="P84" s="43">
        <f t="shared" si="46"/>
        <v>1071.42</v>
      </c>
      <c r="Q84" s="43">
        <f t="shared" si="46"/>
        <v>1071.42</v>
      </c>
      <c r="R84" s="43">
        <f t="shared" si="46"/>
        <v>1071.42</v>
      </c>
      <c r="S84" s="43">
        <f t="shared" si="46"/>
        <v>1071.42</v>
      </c>
      <c r="T84" s="43">
        <f t="shared" si="46"/>
        <v>1071.42</v>
      </c>
      <c r="U84" s="43">
        <f t="shared" si="46"/>
        <v>1071.42</v>
      </c>
      <c r="V84" s="43">
        <f t="shared" si="46"/>
        <v>1071.42</v>
      </c>
      <c r="W84" s="43">
        <f t="shared" si="46"/>
        <v>1071.42</v>
      </c>
      <c r="X84" s="43">
        <f t="shared" si="46"/>
        <v>1071.42</v>
      </c>
      <c r="Y84" s="43">
        <f t="shared" si="46"/>
        <v>1071.42</v>
      </c>
      <c r="Z84" s="43">
        <f t="shared" si="46"/>
        <v>1071.42</v>
      </c>
      <c r="AA84" s="43">
        <f t="shared" si="46"/>
        <v>1071.42</v>
      </c>
    </row>
    <row r="85" spans="1:27" ht="12.75" hidden="1" customHeight="1" outlineLevel="1" x14ac:dyDescent="0.2">
      <c r="A85" s="92" t="s">
        <v>308</v>
      </c>
      <c r="B85" s="62" t="s">
        <v>81</v>
      </c>
      <c r="C85" s="42" t="s">
        <v>77</v>
      </c>
      <c r="D85" s="43">
        <v>4.7699999999999996</v>
      </c>
      <c r="E85" s="43">
        <v>4.7699999999999996</v>
      </c>
      <c r="F85" s="43">
        <v>4.7699999999999996</v>
      </c>
      <c r="G85" s="43">
        <v>4.7699999999999996</v>
      </c>
      <c r="H85" s="43">
        <v>4.7699999999999996</v>
      </c>
      <c r="I85" s="43">
        <v>4.7699999999999996</v>
      </c>
      <c r="J85" s="43">
        <v>4.7699999999999996</v>
      </c>
      <c r="K85" s="43">
        <v>4.7699999999999996</v>
      </c>
      <c r="L85" s="43">
        <v>4.7699999999999996</v>
      </c>
      <c r="M85" s="43">
        <v>4.7699999999999996</v>
      </c>
      <c r="N85" s="43">
        <v>4.7699999999999996</v>
      </c>
      <c r="O85" s="43">
        <v>4.7699999999999996</v>
      </c>
      <c r="P85" s="43">
        <v>4.7699999999999996</v>
      </c>
      <c r="Q85" s="43">
        <v>4.7699999999999996</v>
      </c>
      <c r="R85" s="43">
        <v>4.7699999999999996</v>
      </c>
      <c r="S85" s="43">
        <v>4.7699999999999996</v>
      </c>
      <c r="T85" s="43">
        <v>4.7699999999999996</v>
      </c>
      <c r="U85" s="43">
        <v>4.7699999999999996</v>
      </c>
      <c r="V85" s="43">
        <v>4.7699999999999996</v>
      </c>
      <c r="W85" s="43">
        <v>4.7699999999999996</v>
      </c>
      <c r="X85" s="43">
        <v>4.7699999999999996</v>
      </c>
      <c r="Y85" s="43">
        <v>4.7699999999999996</v>
      </c>
      <c r="Z85" s="43">
        <v>4.7699999999999996</v>
      </c>
      <c r="AA85" s="43">
        <v>4.7699999999999996</v>
      </c>
    </row>
    <row r="86" spans="1:27" ht="12.75" hidden="1" customHeight="1" outlineLevel="1" x14ac:dyDescent="0.2">
      <c r="A86" s="92" t="s">
        <v>309</v>
      </c>
      <c r="B86" s="62" t="s">
        <v>79</v>
      </c>
      <c r="C86" s="42" t="s">
        <v>77</v>
      </c>
      <c r="D86" s="43">
        <f>$D$11</f>
        <v>216.36</v>
      </c>
      <c r="E86" s="43">
        <f t="shared" ref="E86:AA86" si="47">$D$11</f>
        <v>216.36</v>
      </c>
      <c r="F86" s="43">
        <f t="shared" si="47"/>
        <v>216.36</v>
      </c>
      <c r="G86" s="43">
        <f t="shared" si="47"/>
        <v>216.36</v>
      </c>
      <c r="H86" s="43">
        <f t="shared" si="47"/>
        <v>216.36</v>
      </c>
      <c r="I86" s="43">
        <f t="shared" si="47"/>
        <v>216.36</v>
      </c>
      <c r="J86" s="43">
        <f t="shared" si="47"/>
        <v>216.36</v>
      </c>
      <c r="K86" s="43">
        <f t="shared" si="47"/>
        <v>216.36</v>
      </c>
      <c r="L86" s="43">
        <f t="shared" si="47"/>
        <v>216.36</v>
      </c>
      <c r="M86" s="43">
        <f t="shared" si="47"/>
        <v>216.36</v>
      </c>
      <c r="N86" s="43">
        <f t="shared" si="47"/>
        <v>216.36</v>
      </c>
      <c r="O86" s="43">
        <f t="shared" si="47"/>
        <v>216.36</v>
      </c>
      <c r="P86" s="43">
        <f t="shared" si="47"/>
        <v>216.36</v>
      </c>
      <c r="Q86" s="43">
        <f t="shared" si="47"/>
        <v>216.36</v>
      </c>
      <c r="R86" s="43">
        <f t="shared" si="47"/>
        <v>216.36</v>
      </c>
      <c r="S86" s="43">
        <f t="shared" si="47"/>
        <v>216.36</v>
      </c>
      <c r="T86" s="43">
        <f t="shared" si="47"/>
        <v>216.36</v>
      </c>
      <c r="U86" s="43">
        <f t="shared" si="47"/>
        <v>216.36</v>
      </c>
      <c r="V86" s="43">
        <f t="shared" si="47"/>
        <v>216.36</v>
      </c>
      <c r="W86" s="43">
        <f t="shared" si="47"/>
        <v>216.36</v>
      </c>
      <c r="X86" s="43">
        <f t="shared" si="47"/>
        <v>216.36</v>
      </c>
      <c r="Y86" s="43">
        <f t="shared" si="47"/>
        <v>216.36</v>
      </c>
      <c r="Z86" s="43">
        <f t="shared" si="47"/>
        <v>216.36</v>
      </c>
      <c r="AA86" s="43">
        <f t="shared" si="47"/>
        <v>216.36</v>
      </c>
    </row>
    <row r="87" spans="1:27" ht="12.75" customHeight="1" collapsed="1" x14ac:dyDescent="0.2">
      <c r="A87" s="91" t="s">
        <v>310</v>
      </c>
      <c r="B87" s="27" t="str">
        <f>"17"&amp;"."&amp;$B$599&amp;"."&amp;$B$600</f>
        <v>17.02.2023</v>
      </c>
      <c r="C87" s="83" t="s">
        <v>74</v>
      </c>
      <c r="D87" s="84">
        <f>ROUND(((D88+D89+D91+D90)/1000),5)</f>
        <v>2.5417399999999999</v>
      </c>
      <c r="E87" s="84">
        <f>ROUND(((E88+E89+E91+E90)/1000),5)</f>
        <v>2.43933</v>
      </c>
      <c r="F87" s="84">
        <f>ROUND(((F88+F89+F91+F90)/1000),5)</f>
        <v>2.4031699999999998</v>
      </c>
      <c r="G87" s="84">
        <f t="shared" ref="G87:AA87" si="48">ROUND(((G88+G89+G91+G90)/1000),5)</f>
        <v>2.4122699999999999</v>
      </c>
      <c r="H87" s="84">
        <f t="shared" si="48"/>
        <v>2.4825300000000001</v>
      </c>
      <c r="I87" s="84">
        <f t="shared" si="48"/>
        <v>2.6476099999999998</v>
      </c>
      <c r="J87" s="84">
        <f t="shared" si="48"/>
        <v>2.8981499999999998</v>
      </c>
      <c r="K87" s="84">
        <f t="shared" si="48"/>
        <v>3.0359600000000002</v>
      </c>
      <c r="L87" s="84">
        <f t="shared" si="48"/>
        <v>3.1141100000000002</v>
      </c>
      <c r="M87" s="84">
        <f t="shared" si="48"/>
        <v>3.1374599999999999</v>
      </c>
      <c r="N87" s="84">
        <f t="shared" si="48"/>
        <v>3.1977699999999998</v>
      </c>
      <c r="O87" s="84">
        <f t="shared" si="48"/>
        <v>3.21204</v>
      </c>
      <c r="P87" s="84">
        <f t="shared" si="48"/>
        <v>3.1750699999999998</v>
      </c>
      <c r="Q87" s="84">
        <f t="shared" si="48"/>
        <v>3.18093</v>
      </c>
      <c r="R87" s="84">
        <f t="shared" si="48"/>
        <v>3.16337</v>
      </c>
      <c r="S87" s="84">
        <f t="shared" si="48"/>
        <v>3.1258400000000002</v>
      </c>
      <c r="T87" s="84">
        <f t="shared" si="48"/>
        <v>3.0962200000000002</v>
      </c>
      <c r="U87" s="84">
        <f t="shared" si="48"/>
        <v>3.1231100000000001</v>
      </c>
      <c r="V87" s="84">
        <f t="shared" si="48"/>
        <v>3.1706799999999999</v>
      </c>
      <c r="W87" s="84">
        <f t="shared" si="48"/>
        <v>3.1678500000000001</v>
      </c>
      <c r="X87" s="84">
        <f t="shared" si="48"/>
        <v>3.1543100000000002</v>
      </c>
      <c r="Y87" s="84">
        <f t="shared" si="48"/>
        <v>3.1250399999999998</v>
      </c>
      <c r="Z87" s="84">
        <f t="shared" si="48"/>
        <v>2.9872899999999998</v>
      </c>
      <c r="AA87" s="84">
        <f t="shared" si="48"/>
        <v>2.8892699999999998</v>
      </c>
    </row>
    <row r="88" spans="1:27" ht="12.75" hidden="1" customHeight="1" outlineLevel="1" x14ac:dyDescent="0.2">
      <c r="A88" s="92" t="s">
        <v>311</v>
      </c>
      <c r="B88" s="62" t="s">
        <v>231</v>
      </c>
      <c r="C88" s="42" t="s">
        <v>77</v>
      </c>
      <c r="D88" s="43">
        <v>1249.19</v>
      </c>
      <c r="E88" s="43">
        <v>1146.78</v>
      </c>
      <c r="F88" s="43">
        <v>1110.6199999999999</v>
      </c>
      <c r="G88" s="43">
        <v>1119.72</v>
      </c>
      <c r="H88" s="43">
        <v>1189.98</v>
      </c>
      <c r="I88" s="43">
        <v>1355.06</v>
      </c>
      <c r="J88" s="43">
        <v>1605.6</v>
      </c>
      <c r="K88" s="43">
        <v>1743.41</v>
      </c>
      <c r="L88" s="43">
        <v>1821.56</v>
      </c>
      <c r="M88" s="43">
        <v>1844.91</v>
      </c>
      <c r="N88" s="43">
        <v>1905.22</v>
      </c>
      <c r="O88" s="43">
        <v>1919.49</v>
      </c>
      <c r="P88" s="43">
        <v>1882.52</v>
      </c>
      <c r="Q88" s="43">
        <v>1888.38</v>
      </c>
      <c r="R88" s="43">
        <v>1870.82</v>
      </c>
      <c r="S88" s="43">
        <v>1833.29</v>
      </c>
      <c r="T88" s="43">
        <v>1803.67</v>
      </c>
      <c r="U88" s="43">
        <v>1830.56</v>
      </c>
      <c r="V88" s="43">
        <v>1878.13</v>
      </c>
      <c r="W88" s="43">
        <v>1875.3</v>
      </c>
      <c r="X88" s="43">
        <v>1861.76</v>
      </c>
      <c r="Y88" s="43">
        <v>1832.49</v>
      </c>
      <c r="Z88" s="43">
        <v>1694.74</v>
      </c>
      <c r="AA88" s="43">
        <v>1596.72</v>
      </c>
    </row>
    <row r="89" spans="1:27" ht="12.75" hidden="1" customHeight="1" outlineLevel="1" x14ac:dyDescent="0.2">
      <c r="A89" s="92" t="s">
        <v>312</v>
      </c>
      <c r="B89" s="62" t="s">
        <v>88</v>
      </c>
      <c r="C89" s="42" t="s">
        <v>77</v>
      </c>
      <c r="D89" s="43">
        <f>$D$9</f>
        <v>1071.42</v>
      </c>
      <c r="E89" s="43">
        <f t="shared" ref="E89:AA89" si="49">$D$9</f>
        <v>1071.42</v>
      </c>
      <c r="F89" s="43">
        <f t="shared" si="49"/>
        <v>1071.42</v>
      </c>
      <c r="G89" s="43">
        <f t="shared" si="49"/>
        <v>1071.42</v>
      </c>
      <c r="H89" s="43">
        <f t="shared" si="49"/>
        <v>1071.42</v>
      </c>
      <c r="I89" s="43">
        <f t="shared" si="49"/>
        <v>1071.42</v>
      </c>
      <c r="J89" s="43">
        <f t="shared" si="49"/>
        <v>1071.42</v>
      </c>
      <c r="K89" s="43">
        <f t="shared" si="49"/>
        <v>1071.42</v>
      </c>
      <c r="L89" s="43">
        <f t="shared" si="49"/>
        <v>1071.42</v>
      </c>
      <c r="M89" s="43">
        <f t="shared" si="49"/>
        <v>1071.42</v>
      </c>
      <c r="N89" s="43">
        <f t="shared" si="49"/>
        <v>1071.42</v>
      </c>
      <c r="O89" s="43">
        <f t="shared" si="49"/>
        <v>1071.42</v>
      </c>
      <c r="P89" s="43">
        <f t="shared" si="49"/>
        <v>1071.42</v>
      </c>
      <c r="Q89" s="43">
        <f t="shared" si="49"/>
        <v>1071.42</v>
      </c>
      <c r="R89" s="43">
        <f t="shared" si="49"/>
        <v>1071.42</v>
      </c>
      <c r="S89" s="43">
        <f t="shared" si="49"/>
        <v>1071.42</v>
      </c>
      <c r="T89" s="43">
        <f t="shared" si="49"/>
        <v>1071.42</v>
      </c>
      <c r="U89" s="43">
        <f t="shared" si="49"/>
        <v>1071.42</v>
      </c>
      <c r="V89" s="43">
        <f t="shared" si="49"/>
        <v>1071.42</v>
      </c>
      <c r="W89" s="43">
        <f t="shared" si="49"/>
        <v>1071.42</v>
      </c>
      <c r="X89" s="43">
        <f t="shared" si="49"/>
        <v>1071.42</v>
      </c>
      <c r="Y89" s="43">
        <f t="shared" si="49"/>
        <v>1071.42</v>
      </c>
      <c r="Z89" s="43">
        <f t="shared" si="49"/>
        <v>1071.42</v>
      </c>
      <c r="AA89" s="43">
        <f t="shared" si="49"/>
        <v>1071.42</v>
      </c>
    </row>
    <row r="90" spans="1:27" ht="12.75" hidden="1" customHeight="1" outlineLevel="1" x14ac:dyDescent="0.2">
      <c r="A90" s="92" t="s">
        <v>313</v>
      </c>
      <c r="B90" s="62" t="s">
        <v>81</v>
      </c>
      <c r="C90" s="42" t="s">
        <v>77</v>
      </c>
      <c r="D90" s="43">
        <v>4.7699999999999996</v>
      </c>
      <c r="E90" s="43">
        <v>4.7699999999999996</v>
      </c>
      <c r="F90" s="43">
        <v>4.7699999999999996</v>
      </c>
      <c r="G90" s="43">
        <v>4.7699999999999996</v>
      </c>
      <c r="H90" s="43">
        <v>4.7699999999999996</v>
      </c>
      <c r="I90" s="43">
        <v>4.7699999999999996</v>
      </c>
      <c r="J90" s="43">
        <v>4.7699999999999996</v>
      </c>
      <c r="K90" s="43">
        <v>4.7699999999999996</v>
      </c>
      <c r="L90" s="43">
        <v>4.7699999999999996</v>
      </c>
      <c r="M90" s="43">
        <v>4.7699999999999996</v>
      </c>
      <c r="N90" s="43">
        <v>4.7699999999999996</v>
      </c>
      <c r="O90" s="43">
        <v>4.7699999999999996</v>
      </c>
      <c r="P90" s="43">
        <v>4.7699999999999996</v>
      </c>
      <c r="Q90" s="43">
        <v>4.7699999999999996</v>
      </c>
      <c r="R90" s="43">
        <v>4.7699999999999996</v>
      </c>
      <c r="S90" s="43">
        <v>4.7699999999999996</v>
      </c>
      <c r="T90" s="43">
        <v>4.7699999999999996</v>
      </c>
      <c r="U90" s="43">
        <v>4.7699999999999996</v>
      </c>
      <c r="V90" s="43">
        <v>4.7699999999999996</v>
      </c>
      <c r="W90" s="43">
        <v>4.7699999999999996</v>
      </c>
      <c r="X90" s="43">
        <v>4.7699999999999996</v>
      </c>
      <c r="Y90" s="43">
        <v>4.7699999999999996</v>
      </c>
      <c r="Z90" s="43">
        <v>4.7699999999999996</v>
      </c>
      <c r="AA90" s="43">
        <v>4.7699999999999996</v>
      </c>
    </row>
    <row r="91" spans="1:27" ht="12.75" hidden="1" customHeight="1" outlineLevel="1" x14ac:dyDescent="0.2">
      <c r="A91" s="92" t="s">
        <v>314</v>
      </c>
      <c r="B91" s="62" t="s">
        <v>79</v>
      </c>
      <c r="C91" s="42" t="s">
        <v>77</v>
      </c>
      <c r="D91" s="43">
        <f>$D$11</f>
        <v>216.36</v>
      </c>
      <c r="E91" s="43">
        <f t="shared" ref="E91:AA91" si="50">$D$11</f>
        <v>216.36</v>
      </c>
      <c r="F91" s="43">
        <f t="shared" si="50"/>
        <v>216.36</v>
      </c>
      <c r="G91" s="43">
        <f t="shared" si="50"/>
        <v>216.36</v>
      </c>
      <c r="H91" s="43">
        <f t="shared" si="50"/>
        <v>216.36</v>
      </c>
      <c r="I91" s="43">
        <f t="shared" si="50"/>
        <v>216.36</v>
      </c>
      <c r="J91" s="43">
        <f t="shared" si="50"/>
        <v>216.36</v>
      </c>
      <c r="K91" s="43">
        <f t="shared" si="50"/>
        <v>216.36</v>
      </c>
      <c r="L91" s="43">
        <f t="shared" si="50"/>
        <v>216.36</v>
      </c>
      <c r="M91" s="43">
        <f t="shared" si="50"/>
        <v>216.36</v>
      </c>
      <c r="N91" s="43">
        <f t="shared" si="50"/>
        <v>216.36</v>
      </c>
      <c r="O91" s="43">
        <f t="shared" si="50"/>
        <v>216.36</v>
      </c>
      <c r="P91" s="43">
        <f t="shared" si="50"/>
        <v>216.36</v>
      </c>
      <c r="Q91" s="43">
        <f t="shared" si="50"/>
        <v>216.36</v>
      </c>
      <c r="R91" s="43">
        <f t="shared" si="50"/>
        <v>216.36</v>
      </c>
      <c r="S91" s="43">
        <f t="shared" si="50"/>
        <v>216.36</v>
      </c>
      <c r="T91" s="43">
        <f t="shared" si="50"/>
        <v>216.36</v>
      </c>
      <c r="U91" s="43">
        <f t="shared" si="50"/>
        <v>216.36</v>
      </c>
      <c r="V91" s="43">
        <f t="shared" si="50"/>
        <v>216.36</v>
      </c>
      <c r="W91" s="43">
        <f t="shared" si="50"/>
        <v>216.36</v>
      </c>
      <c r="X91" s="43">
        <f t="shared" si="50"/>
        <v>216.36</v>
      </c>
      <c r="Y91" s="43">
        <f t="shared" si="50"/>
        <v>216.36</v>
      </c>
      <c r="Z91" s="43">
        <f t="shared" si="50"/>
        <v>216.36</v>
      </c>
      <c r="AA91" s="43">
        <f t="shared" si="50"/>
        <v>216.36</v>
      </c>
    </row>
    <row r="92" spans="1:27" ht="12.75" customHeight="1" collapsed="1" x14ac:dyDescent="0.2">
      <c r="A92" s="91" t="s">
        <v>315</v>
      </c>
      <c r="B92" s="27" t="str">
        <f>"18"&amp;"."&amp;$B$599&amp;"."&amp;$B$600</f>
        <v>18.02.2023</v>
      </c>
      <c r="C92" s="83" t="s">
        <v>74</v>
      </c>
      <c r="D92" s="84">
        <f>ROUND(((D93+D94+D96+D95)/1000),5)</f>
        <v>2.8433099999999998</v>
      </c>
      <c r="E92" s="84">
        <f>ROUND(((E93+E94+E96+E95)/1000),5)</f>
        <v>2.5819700000000001</v>
      </c>
      <c r="F92" s="84">
        <f>ROUND(((F93+F94+F96+F95)/1000),5)</f>
        <v>2.5382600000000002</v>
      </c>
      <c r="G92" s="84">
        <f t="shared" ref="G92:AA92" si="51">ROUND(((G93+G94+G96+G95)/1000),5)</f>
        <v>2.5276200000000002</v>
      </c>
      <c r="H92" s="84">
        <f t="shared" si="51"/>
        <v>2.5614699999999999</v>
      </c>
      <c r="I92" s="84">
        <f t="shared" si="51"/>
        <v>2.6703000000000001</v>
      </c>
      <c r="J92" s="84">
        <f t="shared" si="51"/>
        <v>2.79156</v>
      </c>
      <c r="K92" s="84">
        <f t="shared" si="51"/>
        <v>2.9147699999999999</v>
      </c>
      <c r="L92" s="84">
        <f t="shared" si="51"/>
        <v>2.9901499999999999</v>
      </c>
      <c r="M92" s="84">
        <f t="shared" si="51"/>
        <v>3.0534699999999999</v>
      </c>
      <c r="N92" s="84">
        <f t="shared" si="51"/>
        <v>3.0944500000000001</v>
      </c>
      <c r="O92" s="84">
        <f t="shared" si="51"/>
        <v>3.1321500000000002</v>
      </c>
      <c r="P92" s="84">
        <f t="shared" si="51"/>
        <v>3.1610800000000001</v>
      </c>
      <c r="Q92" s="84">
        <f t="shared" si="51"/>
        <v>3.12975</v>
      </c>
      <c r="R92" s="84">
        <f t="shared" si="51"/>
        <v>3.11497</v>
      </c>
      <c r="S92" s="84">
        <f t="shared" si="51"/>
        <v>3.1154299999999999</v>
      </c>
      <c r="T92" s="84">
        <f t="shared" si="51"/>
        <v>3.0917699999999999</v>
      </c>
      <c r="U92" s="84">
        <f t="shared" si="51"/>
        <v>3.1190099999999998</v>
      </c>
      <c r="V92" s="84">
        <f t="shared" si="51"/>
        <v>3.14941</v>
      </c>
      <c r="W92" s="84">
        <f t="shared" si="51"/>
        <v>3.13192</v>
      </c>
      <c r="X92" s="84">
        <f t="shared" si="51"/>
        <v>3.1512699999999998</v>
      </c>
      <c r="Y92" s="84">
        <f t="shared" si="51"/>
        <v>3.0954100000000002</v>
      </c>
      <c r="Z92" s="84">
        <f t="shared" si="51"/>
        <v>2.9397500000000001</v>
      </c>
      <c r="AA92" s="84">
        <f t="shared" si="51"/>
        <v>2.8646099999999999</v>
      </c>
    </row>
    <row r="93" spans="1:27" ht="12.75" hidden="1" customHeight="1" outlineLevel="1" x14ac:dyDescent="0.2">
      <c r="A93" s="92" t="s">
        <v>316</v>
      </c>
      <c r="B93" s="62" t="s">
        <v>231</v>
      </c>
      <c r="C93" s="42" t="s">
        <v>77</v>
      </c>
      <c r="D93" s="43">
        <v>1550.76</v>
      </c>
      <c r="E93" s="43">
        <v>1289.42</v>
      </c>
      <c r="F93" s="43">
        <v>1245.71</v>
      </c>
      <c r="G93" s="43">
        <v>1235.07</v>
      </c>
      <c r="H93" s="43">
        <v>1268.92</v>
      </c>
      <c r="I93" s="43">
        <v>1377.75</v>
      </c>
      <c r="J93" s="43">
        <v>1499.01</v>
      </c>
      <c r="K93" s="43">
        <v>1622.22</v>
      </c>
      <c r="L93" s="43">
        <v>1697.6</v>
      </c>
      <c r="M93" s="43">
        <v>1760.92</v>
      </c>
      <c r="N93" s="43">
        <v>1801.9</v>
      </c>
      <c r="O93" s="43">
        <v>1839.6</v>
      </c>
      <c r="P93" s="43">
        <v>1868.53</v>
      </c>
      <c r="Q93" s="43">
        <v>1837.2</v>
      </c>
      <c r="R93" s="43">
        <v>1822.42</v>
      </c>
      <c r="S93" s="43">
        <v>1822.88</v>
      </c>
      <c r="T93" s="43">
        <v>1799.22</v>
      </c>
      <c r="U93" s="43">
        <v>1826.46</v>
      </c>
      <c r="V93" s="43">
        <v>1856.86</v>
      </c>
      <c r="W93" s="43">
        <v>1839.37</v>
      </c>
      <c r="X93" s="43">
        <v>1858.72</v>
      </c>
      <c r="Y93" s="43">
        <v>1802.86</v>
      </c>
      <c r="Z93" s="43">
        <v>1647.2</v>
      </c>
      <c r="AA93" s="43">
        <v>1572.06</v>
      </c>
    </row>
    <row r="94" spans="1:27" ht="12.75" hidden="1" customHeight="1" outlineLevel="1" x14ac:dyDescent="0.2">
      <c r="A94" s="92" t="s">
        <v>317</v>
      </c>
      <c r="B94" s="62" t="s">
        <v>88</v>
      </c>
      <c r="C94" s="42" t="s">
        <v>77</v>
      </c>
      <c r="D94" s="43">
        <f>$D$9</f>
        <v>1071.42</v>
      </c>
      <c r="E94" s="43">
        <f t="shared" ref="E94:AA94" si="52">$D$9</f>
        <v>1071.42</v>
      </c>
      <c r="F94" s="43">
        <f t="shared" si="52"/>
        <v>1071.42</v>
      </c>
      <c r="G94" s="43">
        <f t="shared" si="52"/>
        <v>1071.42</v>
      </c>
      <c r="H94" s="43">
        <f t="shared" si="52"/>
        <v>1071.42</v>
      </c>
      <c r="I94" s="43">
        <f t="shared" si="52"/>
        <v>1071.42</v>
      </c>
      <c r="J94" s="43">
        <f t="shared" si="52"/>
        <v>1071.42</v>
      </c>
      <c r="K94" s="43">
        <f t="shared" si="52"/>
        <v>1071.42</v>
      </c>
      <c r="L94" s="43">
        <f t="shared" si="52"/>
        <v>1071.42</v>
      </c>
      <c r="M94" s="43">
        <f t="shared" si="52"/>
        <v>1071.42</v>
      </c>
      <c r="N94" s="43">
        <f t="shared" si="52"/>
        <v>1071.42</v>
      </c>
      <c r="O94" s="43">
        <f t="shared" si="52"/>
        <v>1071.42</v>
      </c>
      <c r="P94" s="43">
        <f t="shared" si="52"/>
        <v>1071.42</v>
      </c>
      <c r="Q94" s="43">
        <f t="shared" si="52"/>
        <v>1071.42</v>
      </c>
      <c r="R94" s="43">
        <f t="shared" si="52"/>
        <v>1071.42</v>
      </c>
      <c r="S94" s="43">
        <f t="shared" si="52"/>
        <v>1071.42</v>
      </c>
      <c r="T94" s="43">
        <f t="shared" si="52"/>
        <v>1071.42</v>
      </c>
      <c r="U94" s="43">
        <f t="shared" si="52"/>
        <v>1071.42</v>
      </c>
      <c r="V94" s="43">
        <f t="shared" si="52"/>
        <v>1071.42</v>
      </c>
      <c r="W94" s="43">
        <f t="shared" si="52"/>
        <v>1071.42</v>
      </c>
      <c r="X94" s="43">
        <f t="shared" si="52"/>
        <v>1071.42</v>
      </c>
      <c r="Y94" s="43">
        <f t="shared" si="52"/>
        <v>1071.42</v>
      </c>
      <c r="Z94" s="43">
        <f t="shared" si="52"/>
        <v>1071.42</v>
      </c>
      <c r="AA94" s="43">
        <f t="shared" si="52"/>
        <v>1071.42</v>
      </c>
    </row>
    <row r="95" spans="1:27" ht="12.75" hidden="1" customHeight="1" outlineLevel="1" x14ac:dyDescent="0.2">
      <c r="A95" s="92" t="s">
        <v>318</v>
      </c>
      <c r="B95" s="62" t="s">
        <v>81</v>
      </c>
      <c r="C95" s="42" t="s">
        <v>77</v>
      </c>
      <c r="D95" s="43">
        <v>4.7699999999999996</v>
      </c>
      <c r="E95" s="43">
        <v>4.7699999999999996</v>
      </c>
      <c r="F95" s="43">
        <v>4.7699999999999996</v>
      </c>
      <c r="G95" s="43">
        <v>4.7699999999999996</v>
      </c>
      <c r="H95" s="43">
        <v>4.7699999999999996</v>
      </c>
      <c r="I95" s="43">
        <v>4.7699999999999996</v>
      </c>
      <c r="J95" s="43">
        <v>4.7699999999999996</v>
      </c>
      <c r="K95" s="43">
        <v>4.7699999999999996</v>
      </c>
      <c r="L95" s="43">
        <v>4.7699999999999996</v>
      </c>
      <c r="M95" s="43">
        <v>4.7699999999999996</v>
      </c>
      <c r="N95" s="43">
        <v>4.7699999999999996</v>
      </c>
      <c r="O95" s="43">
        <v>4.7699999999999996</v>
      </c>
      <c r="P95" s="43">
        <v>4.7699999999999996</v>
      </c>
      <c r="Q95" s="43">
        <v>4.7699999999999996</v>
      </c>
      <c r="R95" s="43">
        <v>4.7699999999999996</v>
      </c>
      <c r="S95" s="43">
        <v>4.7699999999999996</v>
      </c>
      <c r="T95" s="43">
        <v>4.7699999999999996</v>
      </c>
      <c r="U95" s="43">
        <v>4.7699999999999996</v>
      </c>
      <c r="V95" s="43">
        <v>4.7699999999999996</v>
      </c>
      <c r="W95" s="43">
        <v>4.7699999999999996</v>
      </c>
      <c r="X95" s="43">
        <v>4.7699999999999996</v>
      </c>
      <c r="Y95" s="43">
        <v>4.7699999999999996</v>
      </c>
      <c r="Z95" s="43">
        <v>4.7699999999999996</v>
      </c>
      <c r="AA95" s="43">
        <v>4.7699999999999996</v>
      </c>
    </row>
    <row r="96" spans="1:27" ht="12.75" hidden="1" customHeight="1" outlineLevel="1" x14ac:dyDescent="0.2">
      <c r="A96" s="92" t="s">
        <v>319</v>
      </c>
      <c r="B96" s="62" t="s">
        <v>79</v>
      </c>
      <c r="C96" s="42" t="s">
        <v>77</v>
      </c>
      <c r="D96" s="43">
        <f>$D$11</f>
        <v>216.36</v>
      </c>
      <c r="E96" s="43">
        <f t="shared" ref="E96:AA96" si="53">$D$11</f>
        <v>216.36</v>
      </c>
      <c r="F96" s="43">
        <f t="shared" si="53"/>
        <v>216.36</v>
      </c>
      <c r="G96" s="43">
        <f t="shared" si="53"/>
        <v>216.36</v>
      </c>
      <c r="H96" s="43">
        <f t="shared" si="53"/>
        <v>216.36</v>
      </c>
      <c r="I96" s="43">
        <f t="shared" si="53"/>
        <v>216.36</v>
      </c>
      <c r="J96" s="43">
        <f t="shared" si="53"/>
        <v>216.36</v>
      </c>
      <c r="K96" s="43">
        <f t="shared" si="53"/>
        <v>216.36</v>
      </c>
      <c r="L96" s="43">
        <f t="shared" si="53"/>
        <v>216.36</v>
      </c>
      <c r="M96" s="43">
        <f t="shared" si="53"/>
        <v>216.36</v>
      </c>
      <c r="N96" s="43">
        <f t="shared" si="53"/>
        <v>216.36</v>
      </c>
      <c r="O96" s="43">
        <f t="shared" si="53"/>
        <v>216.36</v>
      </c>
      <c r="P96" s="43">
        <f t="shared" si="53"/>
        <v>216.36</v>
      </c>
      <c r="Q96" s="43">
        <f t="shared" si="53"/>
        <v>216.36</v>
      </c>
      <c r="R96" s="43">
        <f t="shared" si="53"/>
        <v>216.36</v>
      </c>
      <c r="S96" s="43">
        <f t="shared" si="53"/>
        <v>216.36</v>
      </c>
      <c r="T96" s="43">
        <f t="shared" si="53"/>
        <v>216.36</v>
      </c>
      <c r="U96" s="43">
        <f t="shared" si="53"/>
        <v>216.36</v>
      </c>
      <c r="V96" s="43">
        <f t="shared" si="53"/>
        <v>216.36</v>
      </c>
      <c r="W96" s="43">
        <f t="shared" si="53"/>
        <v>216.36</v>
      </c>
      <c r="X96" s="43">
        <f t="shared" si="53"/>
        <v>216.36</v>
      </c>
      <c r="Y96" s="43">
        <f t="shared" si="53"/>
        <v>216.36</v>
      </c>
      <c r="Z96" s="43">
        <f t="shared" si="53"/>
        <v>216.36</v>
      </c>
      <c r="AA96" s="43">
        <f t="shared" si="53"/>
        <v>216.36</v>
      </c>
    </row>
    <row r="97" spans="1:27" ht="12.75" customHeight="1" collapsed="1" x14ac:dyDescent="0.2">
      <c r="A97" s="91" t="s">
        <v>320</v>
      </c>
      <c r="B97" s="27" t="str">
        <f>"19"&amp;"."&amp;$B$599&amp;"."&amp;$B$600</f>
        <v>19.02.2023</v>
      </c>
      <c r="C97" s="83" t="s">
        <v>74</v>
      </c>
      <c r="D97" s="84">
        <f>ROUND(((D98+D99+D101+D100)/1000),5)</f>
        <v>2.6045099999999999</v>
      </c>
      <c r="E97" s="84">
        <f>ROUND(((E98+E99+E101+E100)/1000),5)</f>
        <v>2.5207199999999998</v>
      </c>
      <c r="F97" s="84">
        <f>ROUND(((F98+F99+F101+F100)/1000),5)</f>
        <v>2.4806900000000001</v>
      </c>
      <c r="G97" s="84">
        <f t="shared" ref="G97:AA97" si="54">ROUND(((G98+G99+G101+G100)/1000),5)</f>
        <v>2.4612099999999999</v>
      </c>
      <c r="H97" s="84">
        <f t="shared" si="54"/>
        <v>2.4846699999999999</v>
      </c>
      <c r="I97" s="84">
        <f t="shared" si="54"/>
        <v>2.5179299999999998</v>
      </c>
      <c r="J97" s="84">
        <f t="shared" si="54"/>
        <v>2.5204399999999998</v>
      </c>
      <c r="K97" s="84">
        <f t="shared" si="54"/>
        <v>2.67056</v>
      </c>
      <c r="L97" s="84">
        <f t="shared" si="54"/>
        <v>2.8947400000000001</v>
      </c>
      <c r="M97" s="84">
        <f t="shared" si="54"/>
        <v>2.9533999999999998</v>
      </c>
      <c r="N97" s="84">
        <f t="shared" si="54"/>
        <v>3.0146700000000002</v>
      </c>
      <c r="O97" s="84">
        <f t="shared" si="54"/>
        <v>3.0781100000000001</v>
      </c>
      <c r="P97" s="84">
        <f t="shared" si="54"/>
        <v>3.0771500000000001</v>
      </c>
      <c r="Q97" s="84">
        <f t="shared" si="54"/>
        <v>3.0747599999999999</v>
      </c>
      <c r="R97" s="84">
        <f t="shared" si="54"/>
        <v>3.0701499999999999</v>
      </c>
      <c r="S97" s="84">
        <f t="shared" si="54"/>
        <v>3.0544500000000001</v>
      </c>
      <c r="T97" s="84">
        <f t="shared" si="54"/>
        <v>3.03775</v>
      </c>
      <c r="U97" s="84">
        <f t="shared" si="54"/>
        <v>3.0691099999999998</v>
      </c>
      <c r="V97" s="84">
        <f t="shared" si="54"/>
        <v>3.1202899999999998</v>
      </c>
      <c r="W97" s="84">
        <f t="shared" si="54"/>
        <v>3.1516199999999999</v>
      </c>
      <c r="X97" s="84">
        <f t="shared" si="54"/>
        <v>3.1108099999999999</v>
      </c>
      <c r="Y97" s="84">
        <f t="shared" si="54"/>
        <v>3.0559500000000002</v>
      </c>
      <c r="Z97" s="84">
        <f t="shared" si="54"/>
        <v>2.94937</v>
      </c>
      <c r="AA97" s="84">
        <f t="shared" si="54"/>
        <v>2.86782</v>
      </c>
    </row>
    <row r="98" spans="1:27" ht="12.75" hidden="1" customHeight="1" outlineLevel="1" x14ac:dyDescent="0.2">
      <c r="A98" s="92" t="s">
        <v>321</v>
      </c>
      <c r="B98" s="62" t="s">
        <v>231</v>
      </c>
      <c r="C98" s="42" t="s">
        <v>77</v>
      </c>
      <c r="D98" s="43">
        <v>1311.96</v>
      </c>
      <c r="E98" s="43">
        <v>1228.17</v>
      </c>
      <c r="F98" s="43">
        <v>1188.1400000000001</v>
      </c>
      <c r="G98" s="43">
        <v>1168.6600000000001</v>
      </c>
      <c r="H98" s="43">
        <v>1192.1199999999999</v>
      </c>
      <c r="I98" s="43">
        <v>1225.3800000000001</v>
      </c>
      <c r="J98" s="43">
        <v>1227.8900000000001</v>
      </c>
      <c r="K98" s="43">
        <v>1378.01</v>
      </c>
      <c r="L98" s="43">
        <v>1602.19</v>
      </c>
      <c r="M98" s="43">
        <v>1660.85</v>
      </c>
      <c r="N98" s="43">
        <v>1722.12</v>
      </c>
      <c r="O98" s="43">
        <v>1785.56</v>
      </c>
      <c r="P98" s="43">
        <v>1784.6</v>
      </c>
      <c r="Q98" s="43">
        <v>1782.21</v>
      </c>
      <c r="R98" s="43">
        <v>1777.6</v>
      </c>
      <c r="S98" s="43">
        <v>1761.9</v>
      </c>
      <c r="T98" s="43">
        <v>1745.2</v>
      </c>
      <c r="U98" s="43">
        <v>1776.56</v>
      </c>
      <c r="V98" s="43">
        <v>1827.74</v>
      </c>
      <c r="W98" s="43">
        <v>1859.07</v>
      </c>
      <c r="X98" s="43">
        <v>1818.26</v>
      </c>
      <c r="Y98" s="43">
        <v>1763.4</v>
      </c>
      <c r="Z98" s="43">
        <v>1656.82</v>
      </c>
      <c r="AA98" s="43">
        <v>1575.27</v>
      </c>
    </row>
    <row r="99" spans="1:27" ht="12.75" hidden="1" customHeight="1" outlineLevel="1" x14ac:dyDescent="0.2">
      <c r="A99" s="92" t="s">
        <v>322</v>
      </c>
      <c r="B99" s="62" t="s">
        <v>88</v>
      </c>
      <c r="C99" s="42" t="s">
        <v>77</v>
      </c>
      <c r="D99" s="43">
        <f>$D$9</f>
        <v>1071.42</v>
      </c>
      <c r="E99" s="43">
        <f t="shared" ref="E99:AA99" si="55">$D$9</f>
        <v>1071.42</v>
      </c>
      <c r="F99" s="43">
        <f t="shared" si="55"/>
        <v>1071.42</v>
      </c>
      <c r="G99" s="43">
        <f t="shared" si="55"/>
        <v>1071.42</v>
      </c>
      <c r="H99" s="43">
        <f t="shared" si="55"/>
        <v>1071.42</v>
      </c>
      <c r="I99" s="43">
        <f t="shared" si="55"/>
        <v>1071.42</v>
      </c>
      <c r="J99" s="43">
        <f t="shared" si="55"/>
        <v>1071.42</v>
      </c>
      <c r="K99" s="43">
        <f t="shared" si="55"/>
        <v>1071.42</v>
      </c>
      <c r="L99" s="43">
        <f t="shared" si="55"/>
        <v>1071.42</v>
      </c>
      <c r="M99" s="43">
        <f t="shared" si="55"/>
        <v>1071.42</v>
      </c>
      <c r="N99" s="43">
        <f t="shared" si="55"/>
        <v>1071.42</v>
      </c>
      <c r="O99" s="43">
        <f t="shared" si="55"/>
        <v>1071.42</v>
      </c>
      <c r="P99" s="43">
        <f t="shared" si="55"/>
        <v>1071.42</v>
      </c>
      <c r="Q99" s="43">
        <f t="shared" si="55"/>
        <v>1071.42</v>
      </c>
      <c r="R99" s="43">
        <f t="shared" si="55"/>
        <v>1071.42</v>
      </c>
      <c r="S99" s="43">
        <f t="shared" si="55"/>
        <v>1071.42</v>
      </c>
      <c r="T99" s="43">
        <f t="shared" si="55"/>
        <v>1071.42</v>
      </c>
      <c r="U99" s="43">
        <f t="shared" si="55"/>
        <v>1071.42</v>
      </c>
      <c r="V99" s="43">
        <f t="shared" si="55"/>
        <v>1071.42</v>
      </c>
      <c r="W99" s="43">
        <f t="shared" si="55"/>
        <v>1071.42</v>
      </c>
      <c r="X99" s="43">
        <f t="shared" si="55"/>
        <v>1071.42</v>
      </c>
      <c r="Y99" s="43">
        <f t="shared" si="55"/>
        <v>1071.42</v>
      </c>
      <c r="Z99" s="43">
        <f t="shared" si="55"/>
        <v>1071.42</v>
      </c>
      <c r="AA99" s="43">
        <f t="shared" si="55"/>
        <v>1071.42</v>
      </c>
    </row>
    <row r="100" spans="1:27" ht="12.75" hidden="1" customHeight="1" outlineLevel="1" x14ac:dyDescent="0.2">
      <c r="A100" s="92" t="s">
        <v>323</v>
      </c>
      <c r="B100" s="62" t="s">
        <v>81</v>
      </c>
      <c r="C100" s="42" t="s">
        <v>77</v>
      </c>
      <c r="D100" s="43">
        <v>4.7699999999999996</v>
      </c>
      <c r="E100" s="43">
        <v>4.7699999999999996</v>
      </c>
      <c r="F100" s="43">
        <v>4.7699999999999996</v>
      </c>
      <c r="G100" s="43">
        <v>4.7699999999999996</v>
      </c>
      <c r="H100" s="43">
        <v>4.7699999999999996</v>
      </c>
      <c r="I100" s="43">
        <v>4.7699999999999996</v>
      </c>
      <c r="J100" s="43">
        <v>4.7699999999999996</v>
      </c>
      <c r="K100" s="43">
        <v>4.7699999999999996</v>
      </c>
      <c r="L100" s="43">
        <v>4.7699999999999996</v>
      </c>
      <c r="M100" s="43">
        <v>4.7699999999999996</v>
      </c>
      <c r="N100" s="43">
        <v>4.7699999999999996</v>
      </c>
      <c r="O100" s="43">
        <v>4.7699999999999996</v>
      </c>
      <c r="P100" s="43">
        <v>4.7699999999999996</v>
      </c>
      <c r="Q100" s="43">
        <v>4.7699999999999996</v>
      </c>
      <c r="R100" s="43">
        <v>4.7699999999999996</v>
      </c>
      <c r="S100" s="43">
        <v>4.7699999999999996</v>
      </c>
      <c r="T100" s="43">
        <v>4.7699999999999996</v>
      </c>
      <c r="U100" s="43">
        <v>4.7699999999999996</v>
      </c>
      <c r="V100" s="43">
        <v>4.7699999999999996</v>
      </c>
      <c r="W100" s="43">
        <v>4.7699999999999996</v>
      </c>
      <c r="X100" s="43">
        <v>4.7699999999999996</v>
      </c>
      <c r="Y100" s="43">
        <v>4.7699999999999996</v>
      </c>
      <c r="Z100" s="43">
        <v>4.7699999999999996</v>
      </c>
      <c r="AA100" s="43">
        <v>4.7699999999999996</v>
      </c>
    </row>
    <row r="101" spans="1:27" ht="12.75" hidden="1" customHeight="1" outlineLevel="1" x14ac:dyDescent="0.2">
      <c r="A101" s="92" t="s">
        <v>324</v>
      </c>
      <c r="B101" s="62" t="s">
        <v>79</v>
      </c>
      <c r="C101" s="42" t="s">
        <v>77</v>
      </c>
      <c r="D101" s="43">
        <f>$D$11</f>
        <v>216.36</v>
      </c>
      <c r="E101" s="43">
        <f t="shared" ref="E101:AA101" si="56">$D$11</f>
        <v>216.36</v>
      </c>
      <c r="F101" s="43">
        <f t="shared" si="56"/>
        <v>216.36</v>
      </c>
      <c r="G101" s="43">
        <f t="shared" si="56"/>
        <v>216.36</v>
      </c>
      <c r="H101" s="43">
        <f t="shared" si="56"/>
        <v>216.36</v>
      </c>
      <c r="I101" s="43">
        <f t="shared" si="56"/>
        <v>216.36</v>
      </c>
      <c r="J101" s="43">
        <f t="shared" si="56"/>
        <v>216.36</v>
      </c>
      <c r="K101" s="43">
        <f t="shared" si="56"/>
        <v>216.36</v>
      </c>
      <c r="L101" s="43">
        <f t="shared" si="56"/>
        <v>216.36</v>
      </c>
      <c r="M101" s="43">
        <f t="shared" si="56"/>
        <v>216.36</v>
      </c>
      <c r="N101" s="43">
        <f t="shared" si="56"/>
        <v>216.36</v>
      </c>
      <c r="O101" s="43">
        <f t="shared" si="56"/>
        <v>216.36</v>
      </c>
      <c r="P101" s="43">
        <f t="shared" si="56"/>
        <v>216.36</v>
      </c>
      <c r="Q101" s="43">
        <f t="shared" si="56"/>
        <v>216.36</v>
      </c>
      <c r="R101" s="43">
        <f t="shared" si="56"/>
        <v>216.36</v>
      </c>
      <c r="S101" s="43">
        <f t="shared" si="56"/>
        <v>216.36</v>
      </c>
      <c r="T101" s="43">
        <f t="shared" si="56"/>
        <v>216.36</v>
      </c>
      <c r="U101" s="43">
        <f t="shared" si="56"/>
        <v>216.36</v>
      </c>
      <c r="V101" s="43">
        <f t="shared" si="56"/>
        <v>216.36</v>
      </c>
      <c r="W101" s="43">
        <f t="shared" si="56"/>
        <v>216.36</v>
      </c>
      <c r="X101" s="43">
        <f t="shared" si="56"/>
        <v>216.36</v>
      </c>
      <c r="Y101" s="43">
        <f t="shared" si="56"/>
        <v>216.36</v>
      </c>
      <c r="Z101" s="43">
        <f t="shared" si="56"/>
        <v>216.36</v>
      </c>
      <c r="AA101" s="43">
        <f t="shared" si="56"/>
        <v>216.36</v>
      </c>
    </row>
    <row r="102" spans="1:27" ht="12.75" customHeight="1" collapsed="1" x14ac:dyDescent="0.2">
      <c r="A102" s="91" t="s">
        <v>325</v>
      </c>
      <c r="B102" s="27" t="str">
        <f>"20"&amp;"."&amp;$B$599&amp;"."&amp;$B$600</f>
        <v>20.02.2023</v>
      </c>
      <c r="C102" s="83" t="s">
        <v>74</v>
      </c>
      <c r="D102" s="84">
        <f>ROUND(((D103+D104+D106+D105)/1000),5)</f>
        <v>2.5745</v>
      </c>
      <c r="E102" s="84">
        <f>ROUND(((E103+E104+E106+E105)/1000),5)</f>
        <v>2.5177700000000001</v>
      </c>
      <c r="F102" s="84">
        <f>ROUND(((F103+F104+F106+F105)/1000),5)</f>
        <v>2.4688599999999998</v>
      </c>
      <c r="G102" s="84">
        <f t="shared" ref="G102:AA102" si="57">ROUND(((G103+G104+G106+G105)/1000),5)</f>
        <v>2.4680300000000002</v>
      </c>
      <c r="H102" s="84">
        <f t="shared" si="57"/>
        <v>2.5405600000000002</v>
      </c>
      <c r="I102" s="84">
        <f t="shared" si="57"/>
        <v>2.67727</v>
      </c>
      <c r="J102" s="84">
        <f t="shared" si="57"/>
        <v>2.8539599999999998</v>
      </c>
      <c r="K102" s="84">
        <f t="shared" si="57"/>
        <v>2.99857</v>
      </c>
      <c r="L102" s="84">
        <f t="shared" si="57"/>
        <v>3.1426699999999999</v>
      </c>
      <c r="M102" s="84">
        <f t="shared" si="57"/>
        <v>3.1678199999999999</v>
      </c>
      <c r="N102" s="84">
        <f t="shared" si="57"/>
        <v>3.2070699999999999</v>
      </c>
      <c r="O102" s="84">
        <f t="shared" si="57"/>
        <v>3.2389700000000001</v>
      </c>
      <c r="P102" s="84">
        <f t="shared" si="57"/>
        <v>3.18893</v>
      </c>
      <c r="Q102" s="84">
        <f t="shared" si="57"/>
        <v>3.1550199999999999</v>
      </c>
      <c r="R102" s="84">
        <f t="shared" si="57"/>
        <v>3.1532100000000001</v>
      </c>
      <c r="S102" s="84">
        <f t="shared" si="57"/>
        <v>3.1535099999999998</v>
      </c>
      <c r="T102" s="84">
        <f t="shared" si="57"/>
        <v>3.11544</v>
      </c>
      <c r="U102" s="84">
        <f t="shared" si="57"/>
        <v>3.1371600000000002</v>
      </c>
      <c r="V102" s="84">
        <f t="shared" si="57"/>
        <v>3.1745899999999998</v>
      </c>
      <c r="W102" s="84">
        <f t="shared" si="57"/>
        <v>3.1646700000000001</v>
      </c>
      <c r="X102" s="84">
        <f t="shared" si="57"/>
        <v>3.1185999999999998</v>
      </c>
      <c r="Y102" s="84">
        <f t="shared" si="57"/>
        <v>3.0336099999999999</v>
      </c>
      <c r="Z102" s="84">
        <f t="shared" si="57"/>
        <v>2.87073</v>
      </c>
      <c r="AA102" s="84">
        <f t="shared" si="57"/>
        <v>2.6046299999999998</v>
      </c>
    </row>
    <row r="103" spans="1:27" ht="12.75" hidden="1" customHeight="1" outlineLevel="1" x14ac:dyDescent="0.2">
      <c r="A103" s="92" t="s">
        <v>326</v>
      </c>
      <c r="B103" s="62" t="s">
        <v>231</v>
      </c>
      <c r="C103" s="42" t="s">
        <v>77</v>
      </c>
      <c r="D103" s="43">
        <v>1281.95</v>
      </c>
      <c r="E103" s="43">
        <v>1225.22</v>
      </c>
      <c r="F103" s="43">
        <v>1176.31</v>
      </c>
      <c r="G103" s="43">
        <v>1175.48</v>
      </c>
      <c r="H103" s="43">
        <v>1248.01</v>
      </c>
      <c r="I103" s="43">
        <v>1384.72</v>
      </c>
      <c r="J103" s="43">
        <v>1561.41</v>
      </c>
      <c r="K103" s="43">
        <v>1706.02</v>
      </c>
      <c r="L103" s="43">
        <v>1850.12</v>
      </c>
      <c r="M103" s="43">
        <v>1875.27</v>
      </c>
      <c r="N103" s="43">
        <v>1914.52</v>
      </c>
      <c r="O103" s="43">
        <v>1946.42</v>
      </c>
      <c r="P103" s="43">
        <v>1896.38</v>
      </c>
      <c r="Q103" s="43">
        <v>1862.47</v>
      </c>
      <c r="R103" s="43">
        <v>1860.66</v>
      </c>
      <c r="S103" s="43">
        <v>1860.96</v>
      </c>
      <c r="T103" s="43">
        <v>1822.89</v>
      </c>
      <c r="U103" s="43">
        <v>1844.61</v>
      </c>
      <c r="V103" s="43">
        <v>1882.04</v>
      </c>
      <c r="W103" s="43">
        <v>1872.12</v>
      </c>
      <c r="X103" s="43">
        <v>1826.05</v>
      </c>
      <c r="Y103" s="43">
        <v>1741.06</v>
      </c>
      <c r="Z103" s="43">
        <v>1578.18</v>
      </c>
      <c r="AA103" s="43">
        <v>1312.08</v>
      </c>
    </row>
    <row r="104" spans="1:27" ht="12.75" hidden="1" customHeight="1" outlineLevel="1" x14ac:dyDescent="0.2">
      <c r="A104" s="92" t="s">
        <v>327</v>
      </c>
      <c r="B104" s="62" t="s">
        <v>88</v>
      </c>
      <c r="C104" s="42" t="s">
        <v>77</v>
      </c>
      <c r="D104" s="43">
        <f>$D$9</f>
        <v>1071.42</v>
      </c>
      <c r="E104" s="43">
        <f t="shared" ref="E104:AA104" si="58">$D$9</f>
        <v>1071.42</v>
      </c>
      <c r="F104" s="43">
        <f t="shared" si="58"/>
        <v>1071.42</v>
      </c>
      <c r="G104" s="43">
        <f t="shared" si="58"/>
        <v>1071.42</v>
      </c>
      <c r="H104" s="43">
        <f t="shared" si="58"/>
        <v>1071.42</v>
      </c>
      <c r="I104" s="43">
        <f t="shared" si="58"/>
        <v>1071.42</v>
      </c>
      <c r="J104" s="43">
        <f t="shared" si="58"/>
        <v>1071.42</v>
      </c>
      <c r="K104" s="43">
        <f t="shared" si="58"/>
        <v>1071.42</v>
      </c>
      <c r="L104" s="43">
        <f t="shared" si="58"/>
        <v>1071.42</v>
      </c>
      <c r="M104" s="43">
        <f t="shared" si="58"/>
        <v>1071.42</v>
      </c>
      <c r="N104" s="43">
        <f t="shared" si="58"/>
        <v>1071.42</v>
      </c>
      <c r="O104" s="43">
        <f t="shared" si="58"/>
        <v>1071.42</v>
      </c>
      <c r="P104" s="43">
        <f t="shared" si="58"/>
        <v>1071.42</v>
      </c>
      <c r="Q104" s="43">
        <f t="shared" si="58"/>
        <v>1071.42</v>
      </c>
      <c r="R104" s="43">
        <f t="shared" si="58"/>
        <v>1071.42</v>
      </c>
      <c r="S104" s="43">
        <f t="shared" si="58"/>
        <v>1071.42</v>
      </c>
      <c r="T104" s="43">
        <f t="shared" si="58"/>
        <v>1071.42</v>
      </c>
      <c r="U104" s="43">
        <f t="shared" si="58"/>
        <v>1071.42</v>
      </c>
      <c r="V104" s="43">
        <f t="shared" si="58"/>
        <v>1071.42</v>
      </c>
      <c r="W104" s="43">
        <f t="shared" si="58"/>
        <v>1071.42</v>
      </c>
      <c r="X104" s="43">
        <f t="shared" si="58"/>
        <v>1071.42</v>
      </c>
      <c r="Y104" s="43">
        <f t="shared" si="58"/>
        <v>1071.42</v>
      </c>
      <c r="Z104" s="43">
        <f t="shared" si="58"/>
        <v>1071.42</v>
      </c>
      <c r="AA104" s="43">
        <f t="shared" si="58"/>
        <v>1071.42</v>
      </c>
    </row>
    <row r="105" spans="1:27" ht="12.75" hidden="1" customHeight="1" outlineLevel="1" x14ac:dyDescent="0.2">
      <c r="A105" s="92" t="s">
        <v>328</v>
      </c>
      <c r="B105" s="62" t="s">
        <v>81</v>
      </c>
      <c r="C105" s="42" t="s">
        <v>77</v>
      </c>
      <c r="D105" s="43">
        <v>4.7699999999999996</v>
      </c>
      <c r="E105" s="43">
        <v>4.7699999999999996</v>
      </c>
      <c r="F105" s="43">
        <v>4.7699999999999996</v>
      </c>
      <c r="G105" s="43">
        <v>4.7699999999999996</v>
      </c>
      <c r="H105" s="43">
        <v>4.7699999999999996</v>
      </c>
      <c r="I105" s="43">
        <v>4.7699999999999996</v>
      </c>
      <c r="J105" s="43">
        <v>4.7699999999999996</v>
      </c>
      <c r="K105" s="43">
        <v>4.7699999999999996</v>
      </c>
      <c r="L105" s="43">
        <v>4.7699999999999996</v>
      </c>
      <c r="M105" s="43">
        <v>4.7699999999999996</v>
      </c>
      <c r="N105" s="43">
        <v>4.7699999999999996</v>
      </c>
      <c r="O105" s="43">
        <v>4.7699999999999996</v>
      </c>
      <c r="P105" s="43">
        <v>4.7699999999999996</v>
      </c>
      <c r="Q105" s="43">
        <v>4.7699999999999996</v>
      </c>
      <c r="R105" s="43">
        <v>4.7699999999999996</v>
      </c>
      <c r="S105" s="43">
        <v>4.7699999999999996</v>
      </c>
      <c r="T105" s="43">
        <v>4.7699999999999996</v>
      </c>
      <c r="U105" s="43">
        <v>4.7699999999999996</v>
      </c>
      <c r="V105" s="43">
        <v>4.7699999999999996</v>
      </c>
      <c r="W105" s="43">
        <v>4.7699999999999996</v>
      </c>
      <c r="X105" s="43">
        <v>4.7699999999999996</v>
      </c>
      <c r="Y105" s="43">
        <v>4.7699999999999996</v>
      </c>
      <c r="Z105" s="43">
        <v>4.7699999999999996</v>
      </c>
      <c r="AA105" s="43">
        <v>4.7699999999999996</v>
      </c>
    </row>
    <row r="106" spans="1:27" ht="12.75" hidden="1" customHeight="1" outlineLevel="1" x14ac:dyDescent="0.2">
      <c r="A106" s="92" t="s">
        <v>329</v>
      </c>
      <c r="B106" s="62" t="s">
        <v>79</v>
      </c>
      <c r="C106" s="42" t="s">
        <v>77</v>
      </c>
      <c r="D106" s="43">
        <f>$D$11</f>
        <v>216.36</v>
      </c>
      <c r="E106" s="43">
        <f t="shared" ref="E106:AA106" si="59">$D$11</f>
        <v>216.36</v>
      </c>
      <c r="F106" s="43">
        <f t="shared" si="59"/>
        <v>216.36</v>
      </c>
      <c r="G106" s="43">
        <f t="shared" si="59"/>
        <v>216.36</v>
      </c>
      <c r="H106" s="43">
        <f t="shared" si="59"/>
        <v>216.36</v>
      </c>
      <c r="I106" s="43">
        <f t="shared" si="59"/>
        <v>216.36</v>
      </c>
      <c r="J106" s="43">
        <f t="shared" si="59"/>
        <v>216.36</v>
      </c>
      <c r="K106" s="43">
        <f t="shared" si="59"/>
        <v>216.36</v>
      </c>
      <c r="L106" s="43">
        <f t="shared" si="59"/>
        <v>216.36</v>
      </c>
      <c r="M106" s="43">
        <f t="shared" si="59"/>
        <v>216.36</v>
      </c>
      <c r="N106" s="43">
        <f t="shared" si="59"/>
        <v>216.36</v>
      </c>
      <c r="O106" s="43">
        <f t="shared" si="59"/>
        <v>216.36</v>
      </c>
      <c r="P106" s="43">
        <f t="shared" si="59"/>
        <v>216.36</v>
      </c>
      <c r="Q106" s="43">
        <f t="shared" si="59"/>
        <v>216.36</v>
      </c>
      <c r="R106" s="43">
        <f t="shared" si="59"/>
        <v>216.36</v>
      </c>
      <c r="S106" s="43">
        <f t="shared" si="59"/>
        <v>216.36</v>
      </c>
      <c r="T106" s="43">
        <f t="shared" si="59"/>
        <v>216.36</v>
      </c>
      <c r="U106" s="43">
        <f t="shared" si="59"/>
        <v>216.36</v>
      </c>
      <c r="V106" s="43">
        <f t="shared" si="59"/>
        <v>216.36</v>
      </c>
      <c r="W106" s="43">
        <f t="shared" si="59"/>
        <v>216.36</v>
      </c>
      <c r="X106" s="43">
        <f t="shared" si="59"/>
        <v>216.36</v>
      </c>
      <c r="Y106" s="43">
        <f t="shared" si="59"/>
        <v>216.36</v>
      </c>
      <c r="Z106" s="43">
        <f t="shared" si="59"/>
        <v>216.36</v>
      </c>
      <c r="AA106" s="43">
        <f t="shared" si="59"/>
        <v>216.36</v>
      </c>
    </row>
    <row r="107" spans="1:27" ht="12.75" customHeight="1" collapsed="1" x14ac:dyDescent="0.2">
      <c r="A107" s="91" t="s">
        <v>330</v>
      </c>
      <c r="B107" s="27" t="str">
        <f>"21"&amp;"."&amp;$B$599&amp;"."&amp;$B$600</f>
        <v>21.02.2023</v>
      </c>
      <c r="C107" s="83" t="s">
        <v>74</v>
      </c>
      <c r="D107" s="84">
        <f>ROUND(((D108+D109+D111+D110)/1000),5)</f>
        <v>2.50013</v>
      </c>
      <c r="E107" s="84">
        <f>ROUND(((E108+E109+E111+E110)/1000),5)</f>
        <v>2.41805</v>
      </c>
      <c r="F107" s="84">
        <f>ROUND(((F108+F109+F111+F110)/1000),5)</f>
        <v>2.4005299999999998</v>
      </c>
      <c r="G107" s="84">
        <f t="shared" ref="G107:AA107" si="60">ROUND(((G108+G109+G111+G110)/1000),5)</f>
        <v>2.4010199999999999</v>
      </c>
      <c r="H107" s="84">
        <f t="shared" si="60"/>
        <v>2.4244500000000002</v>
      </c>
      <c r="I107" s="84">
        <f t="shared" si="60"/>
        <v>2.54189</v>
      </c>
      <c r="J107" s="84">
        <f t="shared" si="60"/>
        <v>2.7958500000000002</v>
      </c>
      <c r="K107" s="84">
        <f t="shared" si="60"/>
        <v>2.95166</v>
      </c>
      <c r="L107" s="84">
        <f t="shared" si="60"/>
        <v>3.05816</v>
      </c>
      <c r="M107" s="84">
        <f t="shared" si="60"/>
        <v>3.10372</v>
      </c>
      <c r="N107" s="84">
        <f t="shared" si="60"/>
        <v>3.1199300000000001</v>
      </c>
      <c r="O107" s="84">
        <f t="shared" si="60"/>
        <v>3.1939299999999999</v>
      </c>
      <c r="P107" s="84">
        <f t="shared" si="60"/>
        <v>3.13856</v>
      </c>
      <c r="Q107" s="84">
        <f t="shared" si="60"/>
        <v>3.1253299999999999</v>
      </c>
      <c r="R107" s="84">
        <f t="shared" si="60"/>
        <v>3.1882799999999998</v>
      </c>
      <c r="S107" s="84">
        <f t="shared" si="60"/>
        <v>3.0934599999999999</v>
      </c>
      <c r="T107" s="84">
        <f t="shared" si="60"/>
        <v>3.0517599999999998</v>
      </c>
      <c r="U107" s="84">
        <f t="shared" si="60"/>
        <v>3.0678000000000001</v>
      </c>
      <c r="V107" s="84">
        <f t="shared" si="60"/>
        <v>3.1103100000000001</v>
      </c>
      <c r="W107" s="84">
        <f t="shared" si="60"/>
        <v>3.1319599999999999</v>
      </c>
      <c r="X107" s="84">
        <f t="shared" si="60"/>
        <v>3.07748</v>
      </c>
      <c r="Y107" s="84">
        <f t="shared" si="60"/>
        <v>3.0299299999999998</v>
      </c>
      <c r="Z107" s="84">
        <f t="shared" si="60"/>
        <v>2.8786900000000002</v>
      </c>
      <c r="AA107" s="84">
        <f t="shared" si="60"/>
        <v>2.6343100000000002</v>
      </c>
    </row>
    <row r="108" spans="1:27" ht="12.75" hidden="1" customHeight="1" outlineLevel="1" x14ac:dyDescent="0.2">
      <c r="A108" s="92" t="s">
        <v>331</v>
      </c>
      <c r="B108" s="62" t="s">
        <v>231</v>
      </c>
      <c r="C108" s="42" t="s">
        <v>77</v>
      </c>
      <c r="D108" s="43">
        <v>1207.58</v>
      </c>
      <c r="E108" s="43">
        <v>1125.5</v>
      </c>
      <c r="F108" s="43">
        <v>1107.98</v>
      </c>
      <c r="G108" s="43">
        <v>1108.47</v>
      </c>
      <c r="H108" s="43">
        <v>1131.9000000000001</v>
      </c>
      <c r="I108" s="43">
        <v>1249.3399999999999</v>
      </c>
      <c r="J108" s="43">
        <v>1503.3</v>
      </c>
      <c r="K108" s="43">
        <v>1659.11</v>
      </c>
      <c r="L108" s="43">
        <v>1765.61</v>
      </c>
      <c r="M108" s="43">
        <v>1811.17</v>
      </c>
      <c r="N108" s="43">
        <v>1827.38</v>
      </c>
      <c r="O108" s="43">
        <v>1901.38</v>
      </c>
      <c r="P108" s="43">
        <v>1846.01</v>
      </c>
      <c r="Q108" s="43">
        <v>1832.78</v>
      </c>
      <c r="R108" s="43">
        <v>1895.73</v>
      </c>
      <c r="S108" s="43">
        <v>1800.91</v>
      </c>
      <c r="T108" s="43">
        <v>1759.21</v>
      </c>
      <c r="U108" s="43">
        <v>1775.25</v>
      </c>
      <c r="V108" s="43">
        <v>1817.76</v>
      </c>
      <c r="W108" s="43">
        <v>1839.41</v>
      </c>
      <c r="X108" s="43">
        <v>1784.93</v>
      </c>
      <c r="Y108" s="43">
        <v>1737.38</v>
      </c>
      <c r="Z108" s="43">
        <v>1586.14</v>
      </c>
      <c r="AA108" s="43">
        <v>1341.76</v>
      </c>
    </row>
    <row r="109" spans="1:27" ht="12.75" hidden="1" customHeight="1" outlineLevel="1" x14ac:dyDescent="0.2">
      <c r="A109" s="92" t="s">
        <v>332</v>
      </c>
      <c r="B109" s="62" t="s">
        <v>88</v>
      </c>
      <c r="C109" s="42" t="s">
        <v>77</v>
      </c>
      <c r="D109" s="43">
        <f>$D$9</f>
        <v>1071.42</v>
      </c>
      <c r="E109" s="43">
        <f t="shared" ref="E109:AA109" si="61">$D$9</f>
        <v>1071.42</v>
      </c>
      <c r="F109" s="43">
        <f t="shared" si="61"/>
        <v>1071.42</v>
      </c>
      <c r="G109" s="43">
        <f t="shared" si="61"/>
        <v>1071.42</v>
      </c>
      <c r="H109" s="43">
        <f t="shared" si="61"/>
        <v>1071.42</v>
      </c>
      <c r="I109" s="43">
        <f t="shared" si="61"/>
        <v>1071.42</v>
      </c>
      <c r="J109" s="43">
        <f t="shared" si="61"/>
        <v>1071.42</v>
      </c>
      <c r="K109" s="43">
        <f t="shared" si="61"/>
        <v>1071.42</v>
      </c>
      <c r="L109" s="43">
        <f t="shared" si="61"/>
        <v>1071.42</v>
      </c>
      <c r="M109" s="43">
        <f t="shared" si="61"/>
        <v>1071.42</v>
      </c>
      <c r="N109" s="43">
        <f t="shared" si="61"/>
        <v>1071.42</v>
      </c>
      <c r="O109" s="43">
        <f t="shared" si="61"/>
        <v>1071.42</v>
      </c>
      <c r="P109" s="43">
        <f t="shared" si="61"/>
        <v>1071.42</v>
      </c>
      <c r="Q109" s="43">
        <f t="shared" si="61"/>
        <v>1071.42</v>
      </c>
      <c r="R109" s="43">
        <f t="shared" si="61"/>
        <v>1071.42</v>
      </c>
      <c r="S109" s="43">
        <f t="shared" si="61"/>
        <v>1071.42</v>
      </c>
      <c r="T109" s="43">
        <f t="shared" si="61"/>
        <v>1071.42</v>
      </c>
      <c r="U109" s="43">
        <f t="shared" si="61"/>
        <v>1071.42</v>
      </c>
      <c r="V109" s="43">
        <f t="shared" si="61"/>
        <v>1071.42</v>
      </c>
      <c r="W109" s="43">
        <f t="shared" si="61"/>
        <v>1071.42</v>
      </c>
      <c r="X109" s="43">
        <f t="shared" si="61"/>
        <v>1071.42</v>
      </c>
      <c r="Y109" s="43">
        <f t="shared" si="61"/>
        <v>1071.42</v>
      </c>
      <c r="Z109" s="43">
        <f t="shared" si="61"/>
        <v>1071.42</v>
      </c>
      <c r="AA109" s="43">
        <f t="shared" si="61"/>
        <v>1071.42</v>
      </c>
    </row>
    <row r="110" spans="1:27" ht="12.75" hidden="1" customHeight="1" outlineLevel="1" x14ac:dyDescent="0.2">
      <c r="A110" s="92" t="s">
        <v>333</v>
      </c>
      <c r="B110" s="62" t="s">
        <v>81</v>
      </c>
      <c r="C110" s="42" t="s">
        <v>77</v>
      </c>
      <c r="D110" s="43">
        <v>4.7699999999999996</v>
      </c>
      <c r="E110" s="43">
        <v>4.7699999999999996</v>
      </c>
      <c r="F110" s="43">
        <v>4.7699999999999996</v>
      </c>
      <c r="G110" s="43">
        <v>4.7699999999999996</v>
      </c>
      <c r="H110" s="43">
        <v>4.7699999999999996</v>
      </c>
      <c r="I110" s="43">
        <v>4.7699999999999996</v>
      </c>
      <c r="J110" s="43">
        <v>4.7699999999999996</v>
      </c>
      <c r="K110" s="43">
        <v>4.7699999999999996</v>
      </c>
      <c r="L110" s="43">
        <v>4.7699999999999996</v>
      </c>
      <c r="M110" s="43">
        <v>4.7699999999999996</v>
      </c>
      <c r="N110" s="43">
        <v>4.7699999999999996</v>
      </c>
      <c r="O110" s="43">
        <v>4.7699999999999996</v>
      </c>
      <c r="P110" s="43">
        <v>4.7699999999999996</v>
      </c>
      <c r="Q110" s="43">
        <v>4.7699999999999996</v>
      </c>
      <c r="R110" s="43">
        <v>4.7699999999999996</v>
      </c>
      <c r="S110" s="43">
        <v>4.7699999999999996</v>
      </c>
      <c r="T110" s="43">
        <v>4.7699999999999996</v>
      </c>
      <c r="U110" s="43">
        <v>4.7699999999999996</v>
      </c>
      <c r="V110" s="43">
        <v>4.7699999999999996</v>
      </c>
      <c r="W110" s="43">
        <v>4.7699999999999996</v>
      </c>
      <c r="X110" s="43">
        <v>4.7699999999999996</v>
      </c>
      <c r="Y110" s="43">
        <v>4.7699999999999996</v>
      </c>
      <c r="Z110" s="43">
        <v>4.7699999999999996</v>
      </c>
      <c r="AA110" s="43">
        <v>4.7699999999999996</v>
      </c>
    </row>
    <row r="111" spans="1:27" ht="12.75" hidden="1" customHeight="1" outlineLevel="1" x14ac:dyDescent="0.2">
      <c r="A111" s="92" t="s">
        <v>334</v>
      </c>
      <c r="B111" s="62" t="s">
        <v>79</v>
      </c>
      <c r="C111" s="42" t="s">
        <v>77</v>
      </c>
      <c r="D111" s="43">
        <f>$D$11</f>
        <v>216.36</v>
      </c>
      <c r="E111" s="43">
        <f t="shared" ref="E111:AA111" si="62">$D$11</f>
        <v>216.36</v>
      </c>
      <c r="F111" s="43">
        <f t="shared" si="62"/>
        <v>216.36</v>
      </c>
      <c r="G111" s="43">
        <f t="shared" si="62"/>
        <v>216.36</v>
      </c>
      <c r="H111" s="43">
        <f t="shared" si="62"/>
        <v>216.36</v>
      </c>
      <c r="I111" s="43">
        <f t="shared" si="62"/>
        <v>216.36</v>
      </c>
      <c r="J111" s="43">
        <f t="shared" si="62"/>
        <v>216.36</v>
      </c>
      <c r="K111" s="43">
        <f t="shared" si="62"/>
        <v>216.36</v>
      </c>
      <c r="L111" s="43">
        <f t="shared" si="62"/>
        <v>216.36</v>
      </c>
      <c r="M111" s="43">
        <f t="shared" si="62"/>
        <v>216.36</v>
      </c>
      <c r="N111" s="43">
        <f t="shared" si="62"/>
        <v>216.36</v>
      </c>
      <c r="O111" s="43">
        <f t="shared" si="62"/>
        <v>216.36</v>
      </c>
      <c r="P111" s="43">
        <f t="shared" si="62"/>
        <v>216.36</v>
      </c>
      <c r="Q111" s="43">
        <f t="shared" si="62"/>
        <v>216.36</v>
      </c>
      <c r="R111" s="43">
        <f t="shared" si="62"/>
        <v>216.36</v>
      </c>
      <c r="S111" s="43">
        <f t="shared" si="62"/>
        <v>216.36</v>
      </c>
      <c r="T111" s="43">
        <f t="shared" si="62"/>
        <v>216.36</v>
      </c>
      <c r="U111" s="43">
        <f t="shared" si="62"/>
        <v>216.36</v>
      </c>
      <c r="V111" s="43">
        <f t="shared" si="62"/>
        <v>216.36</v>
      </c>
      <c r="W111" s="43">
        <f t="shared" si="62"/>
        <v>216.36</v>
      </c>
      <c r="X111" s="43">
        <f t="shared" si="62"/>
        <v>216.36</v>
      </c>
      <c r="Y111" s="43">
        <f t="shared" si="62"/>
        <v>216.36</v>
      </c>
      <c r="Z111" s="43">
        <f t="shared" si="62"/>
        <v>216.36</v>
      </c>
      <c r="AA111" s="43">
        <f t="shared" si="62"/>
        <v>216.36</v>
      </c>
    </row>
    <row r="112" spans="1:27" ht="12.75" customHeight="1" collapsed="1" x14ac:dyDescent="0.2">
      <c r="A112" s="91" t="s">
        <v>335</v>
      </c>
      <c r="B112" s="27" t="str">
        <f>"22"&amp;"."&amp;$B$599&amp;"."&amp;$B$600</f>
        <v>22.02.2023</v>
      </c>
      <c r="C112" s="83" t="s">
        <v>74</v>
      </c>
      <c r="D112" s="84">
        <f>ROUND(((D113+D114+D116+D115)/1000),5)</f>
        <v>2.51986</v>
      </c>
      <c r="E112" s="84">
        <f>ROUND(((E113+E114+E116+E115)/1000),5)</f>
        <v>2.42123</v>
      </c>
      <c r="F112" s="84">
        <f>ROUND(((F113+F114+F116+F115)/1000),5)</f>
        <v>2.41459</v>
      </c>
      <c r="G112" s="84">
        <f t="shared" ref="G112:AA112" si="63">ROUND(((G113+G114+G116+G115)/1000),5)</f>
        <v>2.4150700000000001</v>
      </c>
      <c r="H112" s="84">
        <f t="shared" si="63"/>
        <v>2.4741200000000001</v>
      </c>
      <c r="I112" s="84">
        <f t="shared" si="63"/>
        <v>2.57708</v>
      </c>
      <c r="J112" s="84">
        <f t="shared" si="63"/>
        <v>2.8329300000000002</v>
      </c>
      <c r="K112" s="84">
        <f t="shared" si="63"/>
        <v>2.97837</v>
      </c>
      <c r="L112" s="84">
        <f t="shared" si="63"/>
        <v>3.1290800000000001</v>
      </c>
      <c r="M112" s="84">
        <f t="shared" si="63"/>
        <v>3.1647799999999999</v>
      </c>
      <c r="N112" s="84">
        <f t="shared" si="63"/>
        <v>3.1827999999999999</v>
      </c>
      <c r="O112" s="84">
        <f t="shared" si="63"/>
        <v>3.2160899999999999</v>
      </c>
      <c r="P112" s="84">
        <f t="shared" si="63"/>
        <v>3.1950400000000001</v>
      </c>
      <c r="Q112" s="84">
        <f t="shared" si="63"/>
        <v>3.1709800000000001</v>
      </c>
      <c r="R112" s="84">
        <f t="shared" si="63"/>
        <v>3.1985899999999998</v>
      </c>
      <c r="S112" s="84">
        <f t="shared" si="63"/>
        <v>3.1449199999999999</v>
      </c>
      <c r="T112" s="84">
        <f t="shared" si="63"/>
        <v>3.1086100000000001</v>
      </c>
      <c r="U112" s="84">
        <f t="shared" si="63"/>
        <v>3.1202299999999998</v>
      </c>
      <c r="V112" s="84">
        <f t="shared" si="63"/>
        <v>3.1751800000000001</v>
      </c>
      <c r="W112" s="84">
        <f t="shared" si="63"/>
        <v>3.2153399999999999</v>
      </c>
      <c r="X112" s="84">
        <f t="shared" si="63"/>
        <v>3.1654900000000001</v>
      </c>
      <c r="Y112" s="84">
        <f t="shared" si="63"/>
        <v>3.1255700000000002</v>
      </c>
      <c r="Z112" s="84">
        <f t="shared" si="63"/>
        <v>2.9536699999999998</v>
      </c>
      <c r="AA112" s="84">
        <f t="shared" si="63"/>
        <v>2.88408</v>
      </c>
    </row>
    <row r="113" spans="1:27" ht="12.75" hidden="1" customHeight="1" outlineLevel="1" x14ac:dyDescent="0.2">
      <c r="A113" s="92" t="s">
        <v>336</v>
      </c>
      <c r="B113" s="62" t="s">
        <v>231</v>
      </c>
      <c r="C113" s="42" t="s">
        <v>77</v>
      </c>
      <c r="D113" s="43">
        <v>1227.31</v>
      </c>
      <c r="E113" s="43">
        <v>1128.68</v>
      </c>
      <c r="F113" s="43">
        <v>1122.04</v>
      </c>
      <c r="G113" s="43">
        <v>1122.52</v>
      </c>
      <c r="H113" s="43">
        <v>1181.57</v>
      </c>
      <c r="I113" s="43">
        <v>1284.53</v>
      </c>
      <c r="J113" s="43">
        <v>1540.38</v>
      </c>
      <c r="K113" s="43">
        <v>1685.82</v>
      </c>
      <c r="L113" s="43">
        <v>1836.53</v>
      </c>
      <c r="M113" s="43">
        <v>1872.23</v>
      </c>
      <c r="N113" s="43">
        <v>1890.25</v>
      </c>
      <c r="O113" s="43">
        <v>1923.54</v>
      </c>
      <c r="P113" s="43">
        <v>1902.49</v>
      </c>
      <c r="Q113" s="43">
        <v>1878.43</v>
      </c>
      <c r="R113" s="43">
        <v>1906.04</v>
      </c>
      <c r="S113" s="43">
        <v>1852.37</v>
      </c>
      <c r="T113" s="43">
        <v>1816.06</v>
      </c>
      <c r="U113" s="43">
        <v>1827.68</v>
      </c>
      <c r="V113" s="43">
        <v>1882.63</v>
      </c>
      <c r="W113" s="43">
        <v>1922.79</v>
      </c>
      <c r="X113" s="43">
        <v>1872.94</v>
      </c>
      <c r="Y113" s="43">
        <v>1833.02</v>
      </c>
      <c r="Z113" s="43">
        <v>1661.12</v>
      </c>
      <c r="AA113" s="43">
        <v>1591.53</v>
      </c>
    </row>
    <row r="114" spans="1:27" ht="12.75" hidden="1" customHeight="1" outlineLevel="1" x14ac:dyDescent="0.2">
      <c r="A114" s="92" t="s">
        <v>337</v>
      </c>
      <c r="B114" s="62" t="s">
        <v>88</v>
      </c>
      <c r="C114" s="42" t="s">
        <v>77</v>
      </c>
      <c r="D114" s="43">
        <f>$D$9</f>
        <v>1071.42</v>
      </c>
      <c r="E114" s="43">
        <f t="shared" ref="E114:AA114" si="64">$D$9</f>
        <v>1071.42</v>
      </c>
      <c r="F114" s="43">
        <f t="shared" si="64"/>
        <v>1071.42</v>
      </c>
      <c r="G114" s="43">
        <f t="shared" si="64"/>
        <v>1071.42</v>
      </c>
      <c r="H114" s="43">
        <f t="shared" si="64"/>
        <v>1071.42</v>
      </c>
      <c r="I114" s="43">
        <f t="shared" si="64"/>
        <v>1071.42</v>
      </c>
      <c r="J114" s="43">
        <f t="shared" si="64"/>
        <v>1071.42</v>
      </c>
      <c r="K114" s="43">
        <f t="shared" si="64"/>
        <v>1071.42</v>
      </c>
      <c r="L114" s="43">
        <f t="shared" si="64"/>
        <v>1071.42</v>
      </c>
      <c r="M114" s="43">
        <f t="shared" si="64"/>
        <v>1071.42</v>
      </c>
      <c r="N114" s="43">
        <f t="shared" si="64"/>
        <v>1071.42</v>
      </c>
      <c r="O114" s="43">
        <f t="shared" si="64"/>
        <v>1071.42</v>
      </c>
      <c r="P114" s="43">
        <f t="shared" si="64"/>
        <v>1071.42</v>
      </c>
      <c r="Q114" s="43">
        <f t="shared" si="64"/>
        <v>1071.42</v>
      </c>
      <c r="R114" s="43">
        <f t="shared" si="64"/>
        <v>1071.42</v>
      </c>
      <c r="S114" s="43">
        <f t="shared" si="64"/>
        <v>1071.42</v>
      </c>
      <c r="T114" s="43">
        <f t="shared" si="64"/>
        <v>1071.42</v>
      </c>
      <c r="U114" s="43">
        <f t="shared" si="64"/>
        <v>1071.42</v>
      </c>
      <c r="V114" s="43">
        <f t="shared" si="64"/>
        <v>1071.42</v>
      </c>
      <c r="W114" s="43">
        <f t="shared" si="64"/>
        <v>1071.42</v>
      </c>
      <c r="X114" s="43">
        <f t="shared" si="64"/>
        <v>1071.42</v>
      </c>
      <c r="Y114" s="43">
        <f t="shared" si="64"/>
        <v>1071.42</v>
      </c>
      <c r="Z114" s="43">
        <f t="shared" si="64"/>
        <v>1071.42</v>
      </c>
      <c r="AA114" s="43">
        <f t="shared" si="64"/>
        <v>1071.42</v>
      </c>
    </row>
    <row r="115" spans="1:27" ht="12.75" hidden="1" customHeight="1" outlineLevel="1" x14ac:dyDescent="0.2">
      <c r="A115" s="92" t="s">
        <v>338</v>
      </c>
      <c r="B115" s="62" t="s">
        <v>81</v>
      </c>
      <c r="C115" s="42" t="s">
        <v>77</v>
      </c>
      <c r="D115" s="43">
        <v>4.7699999999999996</v>
      </c>
      <c r="E115" s="43">
        <v>4.7699999999999996</v>
      </c>
      <c r="F115" s="43">
        <v>4.7699999999999996</v>
      </c>
      <c r="G115" s="43">
        <v>4.7699999999999996</v>
      </c>
      <c r="H115" s="43">
        <v>4.7699999999999996</v>
      </c>
      <c r="I115" s="43">
        <v>4.7699999999999996</v>
      </c>
      <c r="J115" s="43">
        <v>4.7699999999999996</v>
      </c>
      <c r="K115" s="43">
        <v>4.7699999999999996</v>
      </c>
      <c r="L115" s="43">
        <v>4.7699999999999996</v>
      </c>
      <c r="M115" s="43">
        <v>4.7699999999999996</v>
      </c>
      <c r="N115" s="43">
        <v>4.7699999999999996</v>
      </c>
      <c r="O115" s="43">
        <v>4.7699999999999996</v>
      </c>
      <c r="P115" s="43">
        <v>4.7699999999999996</v>
      </c>
      <c r="Q115" s="43">
        <v>4.7699999999999996</v>
      </c>
      <c r="R115" s="43">
        <v>4.7699999999999996</v>
      </c>
      <c r="S115" s="43">
        <v>4.7699999999999996</v>
      </c>
      <c r="T115" s="43">
        <v>4.7699999999999996</v>
      </c>
      <c r="U115" s="43">
        <v>4.7699999999999996</v>
      </c>
      <c r="V115" s="43">
        <v>4.7699999999999996</v>
      </c>
      <c r="W115" s="43">
        <v>4.7699999999999996</v>
      </c>
      <c r="X115" s="43">
        <v>4.7699999999999996</v>
      </c>
      <c r="Y115" s="43">
        <v>4.7699999999999996</v>
      </c>
      <c r="Z115" s="43">
        <v>4.7699999999999996</v>
      </c>
      <c r="AA115" s="43">
        <v>4.7699999999999996</v>
      </c>
    </row>
    <row r="116" spans="1:27" ht="12.75" hidden="1" customHeight="1" outlineLevel="1" x14ac:dyDescent="0.2">
      <c r="A116" s="92" t="s">
        <v>339</v>
      </c>
      <c r="B116" s="62" t="s">
        <v>79</v>
      </c>
      <c r="C116" s="42" t="s">
        <v>77</v>
      </c>
      <c r="D116" s="43">
        <f>$D$11</f>
        <v>216.36</v>
      </c>
      <c r="E116" s="43">
        <f t="shared" ref="E116:AA116" si="65">$D$11</f>
        <v>216.36</v>
      </c>
      <c r="F116" s="43">
        <f t="shared" si="65"/>
        <v>216.36</v>
      </c>
      <c r="G116" s="43">
        <f t="shared" si="65"/>
        <v>216.36</v>
      </c>
      <c r="H116" s="43">
        <f t="shared" si="65"/>
        <v>216.36</v>
      </c>
      <c r="I116" s="43">
        <f t="shared" si="65"/>
        <v>216.36</v>
      </c>
      <c r="J116" s="43">
        <f t="shared" si="65"/>
        <v>216.36</v>
      </c>
      <c r="K116" s="43">
        <f t="shared" si="65"/>
        <v>216.36</v>
      </c>
      <c r="L116" s="43">
        <f t="shared" si="65"/>
        <v>216.36</v>
      </c>
      <c r="M116" s="43">
        <f t="shared" si="65"/>
        <v>216.36</v>
      </c>
      <c r="N116" s="43">
        <f t="shared" si="65"/>
        <v>216.36</v>
      </c>
      <c r="O116" s="43">
        <f t="shared" si="65"/>
        <v>216.36</v>
      </c>
      <c r="P116" s="43">
        <f t="shared" si="65"/>
        <v>216.36</v>
      </c>
      <c r="Q116" s="43">
        <f t="shared" si="65"/>
        <v>216.36</v>
      </c>
      <c r="R116" s="43">
        <f t="shared" si="65"/>
        <v>216.36</v>
      </c>
      <c r="S116" s="43">
        <f t="shared" si="65"/>
        <v>216.36</v>
      </c>
      <c r="T116" s="43">
        <f t="shared" si="65"/>
        <v>216.36</v>
      </c>
      <c r="U116" s="43">
        <f t="shared" si="65"/>
        <v>216.36</v>
      </c>
      <c r="V116" s="43">
        <f t="shared" si="65"/>
        <v>216.36</v>
      </c>
      <c r="W116" s="43">
        <f t="shared" si="65"/>
        <v>216.36</v>
      </c>
      <c r="X116" s="43">
        <f t="shared" si="65"/>
        <v>216.36</v>
      </c>
      <c r="Y116" s="43">
        <f t="shared" si="65"/>
        <v>216.36</v>
      </c>
      <c r="Z116" s="43">
        <f t="shared" si="65"/>
        <v>216.36</v>
      </c>
      <c r="AA116" s="43">
        <f t="shared" si="65"/>
        <v>216.36</v>
      </c>
    </row>
    <row r="117" spans="1:27" ht="12.75" customHeight="1" collapsed="1" x14ac:dyDescent="0.2">
      <c r="A117" s="91" t="s">
        <v>340</v>
      </c>
      <c r="B117" s="27" t="str">
        <f>"23"&amp;"."&amp;$B$599&amp;"."&amp;$B$600</f>
        <v>23.02.2023</v>
      </c>
      <c r="C117" s="83" t="s">
        <v>74</v>
      </c>
      <c r="D117" s="84">
        <f>ROUND(((D118+D119+D121+D120)/1000),5)</f>
        <v>2.80667</v>
      </c>
      <c r="E117" s="84">
        <f>ROUND(((E118+E119+E121+E120)/1000),5)</f>
        <v>2.5854499999999998</v>
      </c>
      <c r="F117" s="84">
        <f>ROUND(((F118+F119+F121+F120)/1000),5)</f>
        <v>2.5471900000000001</v>
      </c>
      <c r="G117" s="84">
        <f t="shared" ref="G117:AA117" si="66">ROUND(((G118+G119+G121+G120)/1000),5)</f>
        <v>2.52949</v>
      </c>
      <c r="H117" s="84">
        <f t="shared" si="66"/>
        <v>2.5592800000000002</v>
      </c>
      <c r="I117" s="84">
        <f t="shared" si="66"/>
        <v>2.5926800000000001</v>
      </c>
      <c r="J117" s="84">
        <f t="shared" si="66"/>
        <v>2.6966100000000002</v>
      </c>
      <c r="K117" s="84">
        <f t="shared" si="66"/>
        <v>2.8265500000000001</v>
      </c>
      <c r="L117" s="84">
        <f t="shared" si="66"/>
        <v>2.9379</v>
      </c>
      <c r="M117" s="84">
        <f t="shared" si="66"/>
        <v>3.0504199999999999</v>
      </c>
      <c r="N117" s="84">
        <f t="shared" si="66"/>
        <v>3.0967199999999999</v>
      </c>
      <c r="O117" s="84">
        <f t="shared" si="66"/>
        <v>3.1097600000000001</v>
      </c>
      <c r="P117" s="84">
        <f t="shared" si="66"/>
        <v>3.09965</v>
      </c>
      <c r="Q117" s="84">
        <f t="shared" si="66"/>
        <v>3.0939999999999999</v>
      </c>
      <c r="R117" s="84">
        <f t="shared" si="66"/>
        <v>3.05233</v>
      </c>
      <c r="S117" s="84">
        <f t="shared" si="66"/>
        <v>3.0474100000000002</v>
      </c>
      <c r="T117" s="84">
        <f t="shared" si="66"/>
        <v>3.04217</v>
      </c>
      <c r="U117" s="84">
        <f t="shared" si="66"/>
        <v>3.0708799999999998</v>
      </c>
      <c r="V117" s="84">
        <f t="shared" si="66"/>
        <v>3.1241400000000001</v>
      </c>
      <c r="W117" s="84">
        <f t="shared" si="66"/>
        <v>3.1271100000000001</v>
      </c>
      <c r="X117" s="84">
        <f t="shared" si="66"/>
        <v>3.1384099999999999</v>
      </c>
      <c r="Y117" s="84">
        <f t="shared" si="66"/>
        <v>3.0805500000000001</v>
      </c>
      <c r="Z117" s="84">
        <f t="shared" si="66"/>
        <v>2.9496699999999998</v>
      </c>
      <c r="AA117" s="84">
        <f t="shared" si="66"/>
        <v>2.8971</v>
      </c>
    </row>
    <row r="118" spans="1:27" ht="12.75" hidden="1" customHeight="1" outlineLevel="1" x14ac:dyDescent="0.2">
      <c r="A118" s="92" t="s">
        <v>341</v>
      </c>
      <c r="B118" s="62" t="s">
        <v>231</v>
      </c>
      <c r="C118" s="42" t="s">
        <v>77</v>
      </c>
      <c r="D118" s="43">
        <v>1514.12</v>
      </c>
      <c r="E118" s="43">
        <v>1292.9000000000001</v>
      </c>
      <c r="F118" s="43">
        <v>1254.6400000000001</v>
      </c>
      <c r="G118" s="43">
        <v>1236.94</v>
      </c>
      <c r="H118" s="43">
        <v>1266.73</v>
      </c>
      <c r="I118" s="43">
        <v>1300.1300000000001</v>
      </c>
      <c r="J118" s="43">
        <v>1404.06</v>
      </c>
      <c r="K118" s="43">
        <v>1534</v>
      </c>
      <c r="L118" s="43">
        <v>1645.35</v>
      </c>
      <c r="M118" s="43">
        <v>1757.87</v>
      </c>
      <c r="N118" s="43">
        <v>1804.17</v>
      </c>
      <c r="O118" s="43">
        <v>1817.21</v>
      </c>
      <c r="P118" s="43">
        <v>1807.1</v>
      </c>
      <c r="Q118" s="43">
        <v>1801.45</v>
      </c>
      <c r="R118" s="43">
        <v>1759.78</v>
      </c>
      <c r="S118" s="43">
        <v>1754.86</v>
      </c>
      <c r="T118" s="43">
        <v>1749.62</v>
      </c>
      <c r="U118" s="43">
        <v>1778.33</v>
      </c>
      <c r="V118" s="43">
        <v>1831.59</v>
      </c>
      <c r="W118" s="43">
        <v>1834.56</v>
      </c>
      <c r="X118" s="43">
        <v>1845.86</v>
      </c>
      <c r="Y118" s="43">
        <v>1788</v>
      </c>
      <c r="Z118" s="43">
        <v>1657.12</v>
      </c>
      <c r="AA118" s="43">
        <v>1604.55</v>
      </c>
    </row>
    <row r="119" spans="1:27" ht="12.75" hidden="1" customHeight="1" outlineLevel="1" x14ac:dyDescent="0.2">
      <c r="A119" s="92" t="s">
        <v>342</v>
      </c>
      <c r="B119" s="62" t="s">
        <v>88</v>
      </c>
      <c r="C119" s="42" t="s">
        <v>77</v>
      </c>
      <c r="D119" s="43">
        <f>$D$9</f>
        <v>1071.42</v>
      </c>
      <c r="E119" s="43">
        <f t="shared" ref="E119:AA119" si="67">$D$9</f>
        <v>1071.42</v>
      </c>
      <c r="F119" s="43">
        <f t="shared" si="67"/>
        <v>1071.42</v>
      </c>
      <c r="G119" s="43">
        <f t="shared" si="67"/>
        <v>1071.42</v>
      </c>
      <c r="H119" s="43">
        <f t="shared" si="67"/>
        <v>1071.42</v>
      </c>
      <c r="I119" s="43">
        <f t="shared" si="67"/>
        <v>1071.42</v>
      </c>
      <c r="J119" s="43">
        <f t="shared" si="67"/>
        <v>1071.42</v>
      </c>
      <c r="K119" s="43">
        <f t="shared" si="67"/>
        <v>1071.42</v>
      </c>
      <c r="L119" s="43">
        <f t="shared" si="67"/>
        <v>1071.42</v>
      </c>
      <c r="M119" s="43">
        <f t="shared" si="67"/>
        <v>1071.42</v>
      </c>
      <c r="N119" s="43">
        <f t="shared" si="67"/>
        <v>1071.42</v>
      </c>
      <c r="O119" s="43">
        <f t="shared" si="67"/>
        <v>1071.42</v>
      </c>
      <c r="P119" s="43">
        <f t="shared" si="67"/>
        <v>1071.42</v>
      </c>
      <c r="Q119" s="43">
        <f t="shared" si="67"/>
        <v>1071.42</v>
      </c>
      <c r="R119" s="43">
        <f t="shared" si="67"/>
        <v>1071.42</v>
      </c>
      <c r="S119" s="43">
        <f t="shared" si="67"/>
        <v>1071.42</v>
      </c>
      <c r="T119" s="43">
        <f t="shared" si="67"/>
        <v>1071.42</v>
      </c>
      <c r="U119" s="43">
        <f t="shared" si="67"/>
        <v>1071.42</v>
      </c>
      <c r="V119" s="43">
        <f t="shared" si="67"/>
        <v>1071.42</v>
      </c>
      <c r="W119" s="43">
        <f t="shared" si="67"/>
        <v>1071.42</v>
      </c>
      <c r="X119" s="43">
        <f t="shared" si="67"/>
        <v>1071.42</v>
      </c>
      <c r="Y119" s="43">
        <f t="shared" si="67"/>
        <v>1071.42</v>
      </c>
      <c r="Z119" s="43">
        <f t="shared" si="67"/>
        <v>1071.42</v>
      </c>
      <c r="AA119" s="43">
        <f t="shared" si="67"/>
        <v>1071.42</v>
      </c>
    </row>
    <row r="120" spans="1:27" ht="12.75" hidden="1" customHeight="1" outlineLevel="1" x14ac:dyDescent="0.2">
      <c r="A120" s="92" t="s">
        <v>343</v>
      </c>
      <c r="B120" s="62" t="s">
        <v>81</v>
      </c>
      <c r="C120" s="42" t="s">
        <v>77</v>
      </c>
      <c r="D120" s="43">
        <v>4.7699999999999996</v>
      </c>
      <c r="E120" s="43">
        <v>4.7699999999999996</v>
      </c>
      <c r="F120" s="43">
        <v>4.7699999999999996</v>
      </c>
      <c r="G120" s="43">
        <v>4.7699999999999996</v>
      </c>
      <c r="H120" s="43">
        <v>4.7699999999999996</v>
      </c>
      <c r="I120" s="43">
        <v>4.7699999999999996</v>
      </c>
      <c r="J120" s="43">
        <v>4.7699999999999996</v>
      </c>
      <c r="K120" s="43">
        <v>4.7699999999999996</v>
      </c>
      <c r="L120" s="43">
        <v>4.7699999999999996</v>
      </c>
      <c r="M120" s="43">
        <v>4.7699999999999996</v>
      </c>
      <c r="N120" s="43">
        <v>4.7699999999999996</v>
      </c>
      <c r="O120" s="43">
        <v>4.7699999999999996</v>
      </c>
      <c r="P120" s="43">
        <v>4.7699999999999996</v>
      </c>
      <c r="Q120" s="43">
        <v>4.7699999999999996</v>
      </c>
      <c r="R120" s="43">
        <v>4.7699999999999996</v>
      </c>
      <c r="S120" s="43">
        <v>4.7699999999999996</v>
      </c>
      <c r="T120" s="43">
        <v>4.7699999999999996</v>
      </c>
      <c r="U120" s="43">
        <v>4.7699999999999996</v>
      </c>
      <c r="V120" s="43">
        <v>4.7699999999999996</v>
      </c>
      <c r="W120" s="43">
        <v>4.7699999999999996</v>
      </c>
      <c r="X120" s="43">
        <v>4.7699999999999996</v>
      </c>
      <c r="Y120" s="43">
        <v>4.7699999999999996</v>
      </c>
      <c r="Z120" s="43">
        <v>4.7699999999999996</v>
      </c>
      <c r="AA120" s="43">
        <v>4.7699999999999996</v>
      </c>
    </row>
    <row r="121" spans="1:27" ht="12.75" hidden="1" customHeight="1" outlineLevel="1" x14ac:dyDescent="0.2">
      <c r="A121" s="92" t="s">
        <v>344</v>
      </c>
      <c r="B121" s="62" t="s">
        <v>79</v>
      </c>
      <c r="C121" s="42" t="s">
        <v>77</v>
      </c>
      <c r="D121" s="43">
        <f>$D$11</f>
        <v>216.36</v>
      </c>
      <c r="E121" s="43">
        <f t="shared" ref="E121:AA121" si="68">$D$11</f>
        <v>216.36</v>
      </c>
      <c r="F121" s="43">
        <f t="shared" si="68"/>
        <v>216.36</v>
      </c>
      <c r="G121" s="43">
        <f t="shared" si="68"/>
        <v>216.36</v>
      </c>
      <c r="H121" s="43">
        <f t="shared" si="68"/>
        <v>216.36</v>
      </c>
      <c r="I121" s="43">
        <f t="shared" si="68"/>
        <v>216.36</v>
      </c>
      <c r="J121" s="43">
        <f t="shared" si="68"/>
        <v>216.36</v>
      </c>
      <c r="K121" s="43">
        <f t="shared" si="68"/>
        <v>216.36</v>
      </c>
      <c r="L121" s="43">
        <f t="shared" si="68"/>
        <v>216.36</v>
      </c>
      <c r="M121" s="43">
        <f t="shared" si="68"/>
        <v>216.36</v>
      </c>
      <c r="N121" s="43">
        <f t="shared" si="68"/>
        <v>216.36</v>
      </c>
      <c r="O121" s="43">
        <f t="shared" si="68"/>
        <v>216.36</v>
      </c>
      <c r="P121" s="43">
        <f t="shared" si="68"/>
        <v>216.36</v>
      </c>
      <c r="Q121" s="43">
        <f t="shared" si="68"/>
        <v>216.36</v>
      </c>
      <c r="R121" s="43">
        <f t="shared" si="68"/>
        <v>216.36</v>
      </c>
      <c r="S121" s="43">
        <f t="shared" si="68"/>
        <v>216.36</v>
      </c>
      <c r="T121" s="43">
        <f t="shared" si="68"/>
        <v>216.36</v>
      </c>
      <c r="U121" s="43">
        <f t="shared" si="68"/>
        <v>216.36</v>
      </c>
      <c r="V121" s="43">
        <f t="shared" si="68"/>
        <v>216.36</v>
      </c>
      <c r="W121" s="43">
        <f t="shared" si="68"/>
        <v>216.36</v>
      </c>
      <c r="X121" s="43">
        <f t="shared" si="68"/>
        <v>216.36</v>
      </c>
      <c r="Y121" s="43">
        <f t="shared" si="68"/>
        <v>216.36</v>
      </c>
      <c r="Z121" s="43">
        <f t="shared" si="68"/>
        <v>216.36</v>
      </c>
      <c r="AA121" s="43">
        <f t="shared" si="68"/>
        <v>216.36</v>
      </c>
    </row>
    <row r="122" spans="1:27" ht="12.75" customHeight="1" collapsed="1" x14ac:dyDescent="0.2">
      <c r="A122" s="91" t="s">
        <v>345</v>
      </c>
      <c r="B122" s="27" t="str">
        <f>"24"&amp;"."&amp;$B$599&amp;"."&amp;$B$600</f>
        <v>24.02.2023</v>
      </c>
      <c r="C122" s="83" t="s">
        <v>74</v>
      </c>
      <c r="D122" s="84">
        <f>ROUND(((D123+D124+D126+D125)/1000),5)</f>
        <v>2.8262399999999999</v>
      </c>
      <c r="E122" s="84">
        <f>ROUND(((E123+E124+E126+E125)/1000),5)</f>
        <v>2.6498200000000001</v>
      </c>
      <c r="F122" s="84">
        <f>ROUND(((F123+F124+F126+F125)/1000),5)</f>
        <v>2.55986</v>
      </c>
      <c r="G122" s="84">
        <f t="shared" ref="G122:AA122" si="69">ROUND(((G123+G124+G126+G125)/1000),5)</f>
        <v>2.5231699999999999</v>
      </c>
      <c r="H122" s="84">
        <f t="shared" si="69"/>
        <v>2.5581999999999998</v>
      </c>
      <c r="I122" s="84">
        <f t="shared" si="69"/>
        <v>2.64533</v>
      </c>
      <c r="J122" s="84">
        <f t="shared" si="69"/>
        <v>2.7551199999999998</v>
      </c>
      <c r="K122" s="84">
        <f t="shared" si="69"/>
        <v>2.88489</v>
      </c>
      <c r="L122" s="84">
        <f t="shared" si="69"/>
        <v>2.9802300000000002</v>
      </c>
      <c r="M122" s="84">
        <f t="shared" si="69"/>
        <v>3.1348799999999999</v>
      </c>
      <c r="N122" s="84">
        <f t="shared" si="69"/>
        <v>3.1752699999999998</v>
      </c>
      <c r="O122" s="84">
        <f t="shared" si="69"/>
        <v>3.1890800000000001</v>
      </c>
      <c r="P122" s="84">
        <f t="shared" si="69"/>
        <v>3.18784</v>
      </c>
      <c r="Q122" s="84">
        <f t="shared" si="69"/>
        <v>3.1838199999999999</v>
      </c>
      <c r="R122" s="84">
        <f t="shared" si="69"/>
        <v>3.1471</v>
      </c>
      <c r="S122" s="84">
        <f t="shared" si="69"/>
        <v>3.14296</v>
      </c>
      <c r="T122" s="84">
        <f t="shared" si="69"/>
        <v>3.1346099999999999</v>
      </c>
      <c r="U122" s="84">
        <f t="shared" si="69"/>
        <v>3.1637400000000002</v>
      </c>
      <c r="V122" s="84">
        <f t="shared" si="69"/>
        <v>3.1953399999999998</v>
      </c>
      <c r="W122" s="84">
        <f t="shared" si="69"/>
        <v>3.19232</v>
      </c>
      <c r="X122" s="84">
        <f t="shared" si="69"/>
        <v>3.1991999999999998</v>
      </c>
      <c r="Y122" s="84">
        <f t="shared" si="69"/>
        <v>3.1581299999999999</v>
      </c>
      <c r="Z122" s="84">
        <f t="shared" si="69"/>
        <v>2.9530099999999999</v>
      </c>
      <c r="AA122" s="84">
        <f t="shared" si="69"/>
        <v>2.9130600000000002</v>
      </c>
    </row>
    <row r="123" spans="1:27" ht="12.75" hidden="1" customHeight="1" outlineLevel="1" x14ac:dyDescent="0.2">
      <c r="A123" s="92" t="s">
        <v>346</v>
      </c>
      <c r="B123" s="62" t="s">
        <v>231</v>
      </c>
      <c r="C123" s="42" t="s">
        <v>77</v>
      </c>
      <c r="D123" s="43">
        <v>1533.69</v>
      </c>
      <c r="E123" s="43">
        <v>1357.27</v>
      </c>
      <c r="F123" s="43">
        <v>1267.31</v>
      </c>
      <c r="G123" s="43">
        <v>1230.6199999999999</v>
      </c>
      <c r="H123" s="43">
        <v>1265.6500000000001</v>
      </c>
      <c r="I123" s="43">
        <v>1352.78</v>
      </c>
      <c r="J123" s="43">
        <v>1462.57</v>
      </c>
      <c r="K123" s="43">
        <v>1592.34</v>
      </c>
      <c r="L123" s="43">
        <v>1687.68</v>
      </c>
      <c r="M123" s="43">
        <v>1842.33</v>
      </c>
      <c r="N123" s="43">
        <v>1882.72</v>
      </c>
      <c r="O123" s="43">
        <v>1896.53</v>
      </c>
      <c r="P123" s="43">
        <v>1895.29</v>
      </c>
      <c r="Q123" s="43">
        <v>1891.27</v>
      </c>
      <c r="R123" s="43">
        <v>1854.55</v>
      </c>
      <c r="S123" s="43">
        <v>1850.41</v>
      </c>
      <c r="T123" s="43">
        <v>1842.06</v>
      </c>
      <c r="U123" s="43">
        <v>1871.19</v>
      </c>
      <c r="V123" s="43">
        <v>1902.79</v>
      </c>
      <c r="W123" s="43">
        <v>1899.77</v>
      </c>
      <c r="X123" s="43">
        <v>1906.65</v>
      </c>
      <c r="Y123" s="43">
        <v>1865.58</v>
      </c>
      <c r="Z123" s="43">
        <v>1660.46</v>
      </c>
      <c r="AA123" s="43">
        <v>1620.51</v>
      </c>
    </row>
    <row r="124" spans="1:27" ht="12.75" hidden="1" customHeight="1" outlineLevel="1" x14ac:dyDescent="0.2">
      <c r="A124" s="92" t="s">
        <v>347</v>
      </c>
      <c r="B124" s="62" t="s">
        <v>88</v>
      </c>
      <c r="C124" s="42" t="s">
        <v>77</v>
      </c>
      <c r="D124" s="43">
        <f>$D$9</f>
        <v>1071.42</v>
      </c>
      <c r="E124" s="43">
        <f t="shared" ref="E124:AA124" si="70">$D$9</f>
        <v>1071.42</v>
      </c>
      <c r="F124" s="43">
        <f t="shared" si="70"/>
        <v>1071.42</v>
      </c>
      <c r="G124" s="43">
        <f t="shared" si="70"/>
        <v>1071.42</v>
      </c>
      <c r="H124" s="43">
        <f t="shared" si="70"/>
        <v>1071.42</v>
      </c>
      <c r="I124" s="43">
        <f t="shared" si="70"/>
        <v>1071.42</v>
      </c>
      <c r="J124" s="43">
        <f t="shared" si="70"/>
        <v>1071.42</v>
      </c>
      <c r="K124" s="43">
        <f t="shared" si="70"/>
        <v>1071.42</v>
      </c>
      <c r="L124" s="43">
        <f t="shared" si="70"/>
        <v>1071.42</v>
      </c>
      <c r="M124" s="43">
        <f t="shared" si="70"/>
        <v>1071.42</v>
      </c>
      <c r="N124" s="43">
        <f t="shared" si="70"/>
        <v>1071.42</v>
      </c>
      <c r="O124" s="43">
        <f t="shared" si="70"/>
        <v>1071.42</v>
      </c>
      <c r="P124" s="43">
        <f t="shared" si="70"/>
        <v>1071.42</v>
      </c>
      <c r="Q124" s="43">
        <f t="shared" si="70"/>
        <v>1071.42</v>
      </c>
      <c r="R124" s="43">
        <f t="shared" si="70"/>
        <v>1071.42</v>
      </c>
      <c r="S124" s="43">
        <f t="shared" si="70"/>
        <v>1071.42</v>
      </c>
      <c r="T124" s="43">
        <f t="shared" si="70"/>
        <v>1071.42</v>
      </c>
      <c r="U124" s="43">
        <f t="shared" si="70"/>
        <v>1071.42</v>
      </c>
      <c r="V124" s="43">
        <f t="shared" si="70"/>
        <v>1071.42</v>
      </c>
      <c r="W124" s="43">
        <f t="shared" si="70"/>
        <v>1071.42</v>
      </c>
      <c r="X124" s="43">
        <f t="shared" si="70"/>
        <v>1071.42</v>
      </c>
      <c r="Y124" s="43">
        <f t="shared" si="70"/>
        <v>1071.42</v>
      </c>
      <c r="Z124" s="43">
        <f t="shared" si="70"/>
        <v>1071.42</v>
      </c>
      <c r="AA124" s="43">
        <f t="shared" si="70"/>
        <v>1071.42</v>
      </c>
    </row>
    <row r="125" spans="1:27" ht="12.75" hidden="1" customHeight="1" outlineLevel="1" x14ac:dyDescent="0.2">
      <c r="A125" s="92" t="s">
        <v>348</v>
      </c>
      <c r="B125" s="62" t="s">
        <v>81</v>
      </c>
      <c r="C125" s="42" t="s">
        <v>77</v>
      </c>
      <c r="D125" s="43">
        <v>4.7699999999999996</v>
      </c>
      <c r="E125" s="43">
        <v>4.7699999999999996</v>
      </c>
      <c r="F125" s="43">
        <v>4.7699999999999996</v>
      </c>
      <c r="G125" s="43">
        <v>4.7699999999999996</v>
      </c>
      <c r="H125" s="43">
        <v>4.7699999999999996</v>
      </c>
      <c r="I125" s="43">
        <v>4.7699999999999996</v>
      </c>
      <c r="J125" s="43">
        <v>4.7699999999999996</v>
      </c>
      <c r="K125" s="43">
        <v>4.7699999999999996</v>
      </c>
      <c r="L125" s="43">
        <v>4.7699999999999996</v>
      </c>
      <c r="M125" s="43">
        <v>4.7699999999999996</v>
      </c>
      <c r="N125" s="43">
        <v>4.7699999999999996</v>
      </c>
      <c r="O125" s="43">
        <v>4.7699999999999996</v>
      </c>
      <c r="P125" s="43">
        <v>4.7699999999999996</v>
      </c>
      <c r="Q125" s="43">
        <v>4.7699999999999996</v>
      </c>
      <c r="R125" s="43">
        <v>4.7699999999999996</v>
      </c>
      <c r="S125" s="43">
        <v>4.7699999999999996</v>
      </c>
      <c r="T125" s="43">
        <v>4.7699999999999996</v>
      </c>
      <c r="U125" s="43">
        <v>4.7699999999999996</v>
      </c>
      <c r="V125" s="43">
        <v>4.7699999999999996</v>
      </c>
      <c r="W125" s="43">
        <v>4.7699999999999996</v>
      </c>
      <c r="X125" s="43">
        <v>4.7699999999999996</v>
      </c>
      <c r="Y125" s="43">
        <v>4.7699999999999996</v>
      </c>
      <c r="Z125" s="43">
        <v>4.7699999999999996</v>
      </c>
      <c r="AA125" s="43">
        <v>4.7699999999999996</v>
      </c>
    </row>
    <row r="126" spans="1:27" ht="12.75" hidden="1" customHeight="1" outlineLevel="1" x14ac:dyDescent="0.2">
      <c r="A126" s="92" t="s">
        <v>349</v>
      </c>
      <c r="B126" s="62" t="s">
        <v>79</v>
      </c>
      <c r="C126" s="42" t="s">
        <v>77</v>
      </c>
      <c r="D126" s="43">
        <f>$D$11</f>
        <v>216.36</v>
      </c>
      <c r="E126" s="43">
        <f t="shared" ref="E126:AA126" si="71">$D$11</f>
        <v>216.36</v>
      </c>
      <c r="F126" s="43">
        <f t="shared" si="71"/>
        <v>216.36</v>
      </c>
      <c r="G126" s="43">
        <f t="shared" si="71"/>
        <v>216.36</v>
      </c>
      <c r="H126" s="43">
        <f t="shared" si="71"/>
        <v>216.36</v>
      </c>
      <c r="I126" s="43">
        <f t="shared" si="71"/>
        <v>216.36</v>
      </c>
      <c r="J126" s="43">
        <f t="shared" si="71"/>
        <v>216.36</v>
      </c>
      <c r="K126" s="43">
        <f t="shared" si="71"/>
        <v>216.36</v>
      </c>
      <c r="L126" s="43">
        <f t="shared" si="71"/>
        <v>216.36</v>
      </c>
      <c r="M126" s="43">
        <f t="shared" si="71"/>
        <v>216.36</v>
      </c>
      <c r="N126" s="43">
        <f t="shared" si="71"/>
        <v>216.36</v>
      </c>
      <c r="O126" s="43">
        <f t="shared" si="71"/>
        <v>216.36</v>
      </c>
      <c r="P126" s="43">
        <f t="shared" si="71"/>
        <v>216.36</v>
      </c>
      <c r="Q126" s="43">
        <f t="shared" si="71"/>
        <v>216.36</v>
      </c>
      <c r="R126" s="43">
        <f t="shared" si="71"/>
        <v>216.36</v>
      </c>
      <c r="S126" s="43">
        <f t="shared" si="71"/>
        <v>216.36</v>
      </c>
      <c r="T126" s="43">
        <f t="shared" si="71"/>
        <v>216.36</v>
      </c>
      <c r="U126" s="43">
        <f t="shared" si="71"/>
        <v>216.36</v>
      </c>
      <c r="V126" s="43">
        <f t="shared" si="71"/>
        <v>216.36</v>
      </c>
      <c r="W126" s="43">
        <f t="shared" si="71"/>
        <v>216.36</v>
      </c>
      <c r="X126" s="43">
        <f t="shared" si="71"/>
        <v>216.36</v>
      </c>
      <c r="Y126" s="43">
        <f t="shared" si="71"/>
        <v>216.36</v>
      </c>
      <c r="Z126" s="43">
        <f t="shared" si="71"/>
        <v>216.36</v>
      </c>
      <c r="AA126" s="43">
        <f t="shared" si="71"/>
        <v>216.36</v>
      </c>
    </row>
    <row r="127" spans="1:27" ht="12.75" customHeight="1" collapsed="1" x14ac:dyDescent="0.2">
      <c r="A127" s="91" t="s">
        <v>350</v>
      </c>
      <c r="B127" s="27" t="str">
        <f>"25"&amp;"."&amp;$B$599&amp;"."&amp;$B$600</f>
        <v>25.02.2023</v>
      </c>
      <c r="C127" s="83" t="s">
        <v>74</v>
      </c>
      <c r="D127" s="84">
        <f>ROUND(((D128+D129+D131+D130)/1000),5)</f>
        <v>2.8122099999999999</v>
      </c>
      <c r="E127" s="84">
        <f>ROUND(((E128+E129+E131+E130)/1000),5)</f>
        <v>2.5685899999999999</v>
      </c>
      <c r="F127" s="84">
        <f>ROUND(((F128+F129+F131+F130)/1000),5)</f>
        <v>2.5138699999999998</v>
      </c>
      <c r="G127" s="84">
        <f t="shared" ref="G127:AA127" si="72">ROUND(((G128+G129+G131+G130)/1000),5)</f>
        <v>2.4813499999999999</v>
      </c>
      <c r="H127" s="84">
        <f t="shared" si="72"/>
        <v>2.5148899999999998</v>
      </c>
      <c r="I127" s="84">
        <f t="shared" si="72"/>
        <v>2.59659</v>
      </c>
      <c r="J127" s="84">
        <f t="shared" si="72"/>
        <v>2.6736599999999999</v>
      </c>
      <c r="K127" s="84">
        <f t="shared" si="72"/>
        <v>2.8383099999999999</v>
      </c>
      <c r="L127" s="84">
        <f t="shared" si="72"/>
        <v>3.0048400000000002</v>
      </c>
      <c r="M127" s="84">
        <f t="shared" si="72"/>
        <v>3.1329699999999998</v>
      </c>
      <c r="N127" s="84">
        <f t="shared" si="72"/>
        <v>3.1739799999999998</v>
      </c>
      <c r="O127" s="84">
        <f t="shared" si="72"/>
        <v>3.1867299999999998</v>
      </c>
      <c r="P127" s="84">
        <f t="shared" si="72"/>
        <v>3.17977</v>
      </c>
      <c r="Q127" s="84">
        <f t="shared" si="72"/>
        <v>3.17414</v>
      </c>
      <c r="R127" s="84">
        <f t="shared" si="72"/>
        <v>3.1308699999999998</v>
      </c>
      <c r="S127" s="84">
        <f t="shared" si="72"/>
        <v>3.1254200000000001</v>
      </c>
      <c r="T127" s="84">
        <f t="shared" si="72"/>
        <v>3.1172900000000001</v>
      </c>
      <c r="U127" s="84">
        <f t="shared" si="72"/>
        <v>3.1594099999999998</v>
      </c>
      <c r="V127" s="84">
        <f t="shared" si="72"/>
        <v>3.2695599999999998</v>
      </c>
      <c r="W127" s="84">
        <f t="shared" si="72"/>
        <v>3.17408</v>
      </c>
      <c r="X127" s="84">
        <f t="shared" si="72"/>
        <v>3.1692900000000002</v>
      </c>
      <c r="Y127" s="84">
        <f t="shared" si="72"/>
        <v>3.1051600000000001</v>
      </c>
      <c r="Z127" s="84">
        <f t="shared" si="72"/>
        <v>2.9378500000000001</v>
      </c>
      <c r="AA127" s="84">
        <f t="shared" si="72"/>
        <v>2.8813300000000002</v>
      </c>
    </row>
    <row r="128" spans="1:27" ht="12.75" hidden="1" customHeight="1" outlineLevel="1" x14ac:dyDescent="0.2">
      <c r="A128" s="92" t="s">
        <v>351</v>
      </c>
      <c r="B128" s="62" t="s">
        <v>231</v>
      </c>
      <c r="C128" s="42" t="s">
        <v>77</v>
      </c>
      <c r="D128" s="43">
        <v>1519.66</v>
      </c>
      <c r="E128" s="43">
        <v>1276.04</v>
      </c>
      <c r="F128" s="43">
        <v>1221.32</v>
      </c>
      <c r="G128" s="43">
        <v>1188.8</v>
      </c>
      <c r="H128" s="43">
        <v>1222.3399999999999</v>
      </c>
      <c r="I128" s="43">
        <v>1304.04</v>
      </c>
      <c r="J128" s="43">
        <v>1381.11</v>
      </c>
      <c r="K128" s="43">
        <v>1545.76</v>
      </c>
      <c r="L128" s="43">
        <v>1712.29</v>
      </c>
      <c r="M128" s="43">
        <v>1840.42</v>
      </c>
      <c r="N128" s="43">
        <v>1881.43</v>
      </c>
      <c r="O128" s="43">
        <v>1894.18</v>
      </c>
      <c r="P128" s="43">
        <v>1887.22</v>
      </c>
      <c r="Q128" s="43">
        <v>1881.59</v>
      </c>
      <c r="R128" s="43">
        <v>1838.32</v>
      </c>
      <c r="S128" s="43">
        <v>1832.87</v>
      </c>
      <c r="T128" s="43">
        <v>1824.74</v>
      </c>
      <c r="U128" s="43">
        <v>1866.86</v>
      </c>
      <c r="V128" s="43">
        <v>1977.01</v>
      </c>
      <c r="W128" s="43">
        <v>1881.53</v>
      </c>
      <c r="X128" s="43">
        <v>1876.74</v>
      </c>
      <c r="Y128" s="43">
        <v>1812.61</v>
      </c>
      <c r="Z128" s="43">
        <v>1645.3</v>
      </c>
      <c r="AA128" s="43">
        <v>1588.78</v>
      </c>
    </row>
    <row r="129" spans="1:27" ht="12.75" hidden="1" customHeight="1" outlineLevel="1" x14ac:dyDescent="0.2">
      <c r="A129" s="92" t="s">
        <v>352</v>
      </c>
      <c r="B129" s="62" t="s">
        <v>88</v>
      </c>
      <c r="C129" s="42" t="s">
        <v>77</v>
      </c>
      <c r="D129" s="43">
        <f>$D$9</f>
        <v>1071.42</v>
      </c>
      <c r="E129" s="43">
        <f t="shared" ref="E129:AA129" si="73">$D$9</f>
        <v>1071.42</v>
      </c>
      <c r="F129" s="43">
        <f t="shared" si="73"/>
        <v>1071.42</v>
      </c>
      <c r="G129" s="43">
        <f t="shared" si="73"/>
        <v>1071.42</v>
      </c>
      <c r="H129" s="43">
        <f t="shared" si="73"/>
        <v>1071.42</v>
      </c>
      <c r="I129" s="43">
        <f t="shared" si="73"/>
        <v>1071.42</v>
      </c>
      <c r="J129" s="43">
        <f t="shared" si="73"/>
        <v>1071.42</v>
      </c>
      <c r="K129" s="43">
        <f t="shared" si="73"/>
        <v>1071.42</v>
      </c>
      <c r="L129" s="43">
        <f t="shared" si="73"/>
        <v>1071.42</v>
      </c>
      <c r="M129" s="43">
        <f t="shared" si="73"/>
        <v>1071.42</v>
      </c>
      <c r="N129" s="43">
        <f t="shared" si="73"/>
        <v>1071.42</v>
      </c>
      <c r="O129" s="43">
        <f t="shared" si="73"/>
        <v>1071.42</v>
      </c>
      <c r="P129" s="43">
        <f t="shared" si="73"/>
        <v>1071.42</v>
      </c>
      <c r="Q129" s="43">
        <f t="shared" si="73"/>
        <v>1071.42</v>
      </c>
      <c r="R129" s="43">
        <f t="shared" si="73"/>
        <v>1071.42</v>
      </c>
      <c r="S129" s="43">
        <f t="shared" si="73"/>
        <v>1071.42</v>
      </c>
      <c r="T129" s="43">
        <f t="shared" si="73"/>
        <v>1071.42</v>
      </c>
      <c r="U129" s="43">
        <f t="shared" si="73"/>
        <v>1071.42</v>
      </c>
      <c r="V129" s="43">
        <f t="shared" si="73"/>
        <v>1071.42</v>
      </c>
      <c r="W129" s="43">
        <f t="shared" si="73"/>
        <v>1071.42</v>
      </c>
      <c r="X129" s="43">
        <f t="shared" si="73"/>
        <v>1071.42</v>
      </c>
      <c r="Y129" s="43">
        <f t="shared" si="73"/>
        <v>1071.42</v>
      </c>
      <c r="Z129" s="43">
        <f t="shared" si="73"/>
        <v>1071.42</v>
      </c>
      <c r="AA129" s="43">
        <f t="shared" si="73"/>
        <v>1071.42</v>
      </c>
    </row>
    <row r="130" spans="1:27" ht="12.75" hidden="1" customHeight="1" outlineLevel="1" x14ac:dyDescent="0.2">
      <c r="A130" s="92" t="s">
        <v>353</v>
      </c>
      <c r="B130" s="62" t="s">
        <v>81</v>
      </c>
      <c r="C130" s="42" t="s">
        <v>77</v>
      </c>
      <c r="D130" s="43">
        <v>4.7699999999999996</v>
      </c>
      <c r="E130" s="43">
        <v>4.7699999999999996</v>
      </c>
      <c r="F130" s="43">
        <v>4.7699999999999996</v>
      </c>
      <c r="G130" s="43">
        <v>4.7699999999999996</v>
      </c>
      <c r="H130" s="43">
        <v>4.7699999999999996</v>
      </c>
      <c r="I130" s="43">
        <v>4.7699999999999996</v>
      </c>
      <c r="J130" s="43">
        <v>4.7699999999999996</v>
      </c>
      <c r="K130" s="43">
        <v>4.7699999999999996</v>
      </c>
      <c r="L130" s="43">
        <v>4.7699999999999996</v>
      </c>
      <c r="M130" s="43">
        <v>4.7699999999999996</v>
      </c>
      <c r="N130" s="43">
        <v>4.7699999999999996</v>
      </c>
      <c r="O130" s="43">
        <v>4.7699999999999996</v>
      </c>
      <c r="P130" s="43">
        <v>4.7699999999999996</v>
      </c>
      <c r="Q130" s="43">
        <v>4.7699999999999996</v>
      </c>
      <c r="R130" s="43">
        <v>4.7699999999999996</v>
      </c>
      <c r="S130" s="43">
        <v>4.7699999999999996</v>
      </c>
      <c r="T130" s="43">
        <v>4.7699999999999996</v>
      </c>
      <c r="U130" s="43">
        <v>4.7699999999999996</v>
      </c>
      <c r="V130" s="43">
        <v>4.7699999999999996</v>
      </c>
      <c r="W130" s="43">
        <v>4.7699999999999996</v>
      </c>
      <c r="X130" s="43">
        <v>4.7699999999999996</v>
      </c>
      <c r="Y130" s="43">
        <v>4.7699999999999996</v>
      </c>
      <c r="Z130" s="43">
        <v>4.7699999999999996</v>
      </c>
      <c r="AA130" s="43">
        <v>4.7699999999999996</v>
      </c>
    </row>
    <row r="131" spans="1:27" ht="12.75" hidden="1" customHeight="1" outlineLevel="1" x14ac:dyDescent="0.2">
      <c r="A131" s="92" t="s">
        <v>354</v>
      </c>
      <c r="B131" s="62" t="s">
        <v>79</v>
      </c>
      <c r="C131" s="42" t="s">
        <v>77</v>
      </c>
      <c r="D131" s="43">
        <f>$D$11</f>
        <v>216.36</v>
      </c>
      <c r="E131" s="43">
        <f t="shared" ref="E131:AA131" si="74">$D$11</f>
        <v>216.36</v>
      </c>
      <c r="F131" s="43">
        <f t="shared" si="74"/>
        <v>216.36</v>
      </c>
      <c r="G131" s="43">
        <f t="shared" si="74"/>
        <v>216.36</v>
      </c>
      <c r="H131" s="43">
        <f t="shared" si="74"/>
        <v>216.36</v>
      </c>
      <c r="I131" s="43">
        <f t="shared" si="74"/>
        <v>216.36</v>
      </c>
      <c r="J131" s="43">
        <f t="shared" si="74"/>
        <v>216.36</v>
      </c>
      <c r="K131" s="43">
        <f t="shared" si="74"/>
        <v>216.36</v>
      </c>
      <c r="L131" s="43">
        <f t="shared" si="74"/>
        <v>216.36</v>
      </c>
      <c r="M131" s="43">
        <f t="shared" si="74"/>
        <v>216.36</v>
      </c>
      <c r="N131" s="43">
        <f t="shared" si="74"/>
        <v>216.36</v>
      </c>
      <c r="O131" s="43">
        <f t="shared" si="74"/>
        <v>216.36</v>
      </c>
      <c r="P131" s="43">
        <f t="shared" si="74"/>
        <v>216.36</v>
      </c>
      <c r="Q131" s="43">
        <f t="shared" si="74"/>
        <v>216.36</v>
      </c>
      <c r="R131" s="43">
        <f t="shared" si="74"/>
        <v>216.36</v>
      </c>
      <c r="S131" s="43">
        <f t="shared" si="74"/>
        <v>216.36</v>
      </c>
      <c r="T131" s="43">
        <f t="shared" si="74"/>
        <v>216.36</v>
      </c>
      <c r="U131" s="43">
        <f t="shared" si="74"/>
        <v>216.36</v>
      </c>
      <c r="V131" s="43">
        <f t="shared" si="74"/>
        <v>216.36</v>
      </c>
      <c r="W131" s="43">
        <f t="shared" si="74"/>
        <v>216.36</v>
      </c>
      <c r="X131" s="43">
        <f t="shared" si="74"/>
        <v>216.36</v>
      </c>
      <c r="Y131" s="43">
        <f t="shared" si="74"/>
        <v>216.36</v>
      </c>
      <c r="Z131" s="43">
        <f t="shared" si="74"/>
        <v>216.36</v>
      </c>
      <c r="AA131" s="43">
        <f t="shared" si="74"/>
        <v>216.36</v>
      </c>
    </row>
    <row r="132" spans="1:27" ht="12.75" customHeight="1" collapsed="1" x14ac:dyDescent="0.2">
      <c r="A132" s="91" t="s">
        <v>355</v>
      </c>
      <c r="B132" s="27" t="str">
        <f>"26"&amp;"."&amp;$B$599&amp;"."&amp;$B$600</f>
        <v>26.02.2023</v>
      </c>
      <c r="C132" s="83" t="s">
        <v>74</v>
      </c>
      <c r="D132" s="84">
        <f>ROUND(((D133+D134+D136+D135)/1000),5)</f>
        <v>2.6950500000000002</v>
      </c>
      <c r="E132" s="84">
        <f>ROUND(((E133+E134+E136+E135)/1000),5)</f>
        <v>2.5145</v>
      </c>
      <c r="F132" s="84">
        <f>ROUND(((F133+F134+F136+F135)/1000),5)</f>
        <v>2.4752299999999998</v>
      </c>
      <c r="G132" s="84">
        <f t="shared" ref="G132:AA132" si="75">ROUND(((G133+G134+G136+G135)/1000),5)</f>
        <v>2.4559899999999999</v>
      </c>
      <c r="H132" s="84">
        <f t="shared" si="75"/>
        <v>2.4730599999999998</v>
      </c>
      <c r="I132" s="84">
        <f t="shared" si="75"/>
        <v>2.4864600000000001</v>
      </c>
      <c r="J132" s="84">
        <f t="shared" si="75"/>
        <v>2.5086900000000001</v>
      </c>
      <c r="K132" s="84">
        <f t="shared" si="75"/>
        <v>2.6606000000000001</v>
      </c>
      <c r="L132" s="84">
        <f t="shared" si="75"/>
        <v>2.86836</v>
      </c>
      <c r="M132" s="84">
        <f t="shared" si="75"/>
        <v>2.95261</v>
      </c>
      <c r="N132" s="84">
        <f t="shared" si="75"/>
        <v>2.9787599999999999</v>
      </c>
      <c r="O132" s="84">
        <f t="shared" si="75"/>
        <v>2.99248</v>
      </c>
      <c r="P132" s="84">
        <f t="shared" si="75"/>
        <v>2.9917400000000001</v>
      </c>
      <c r="Q132" s="84">
        <f t="shared" si="75"/>
        <v>2.9892099999999999</v>
      </c>
      <c r="R132" s="84">
        <f t="shared" si="75"/>
        <v>2.9849899999999998</v>
      </c>
      <c r="S132" s="84">
        <f t="shared" si="75"/>
        <v>2.9636499999999999</v>
      </c>
      <c r="T132" s="84">
        <f t="shared" si="75"/>
        <v>2.9612099999999999</v>
      </c>
      <c r="U132" s="84">
        <f t="shared" si="75"/>
        <v>3.0081799999999999</v>
      </c>
      <c r="V132" s="84">
        <f t="shared" si="75"/>
        <v>3.1372900000000001</v>
      </c>
      <c r="W132" s="84">
        <f t="shared" si="75"/>
        <v>3.0958999999999999</v>
      </c>
      <c r="X132" s="84">
        <f t="shared" si="75"/>
        <v>3.02793</v>
      </c>
      <c r="Y132" s="84">
        <f t="shared" si="75"/>
        <v>2.9804300000000001</v>
      </c>
      <c r="Z132" s="84">
        <f t="shared" si="75"/>
        <v>2.9169100000000001</v>
      </c>
      <c r="AA132" s="84">
        <f t="shared" si="75"/>
        <v>2.8241000000000001</v>
      </c>
    </row>
    <row r="133" spans="1:27" ht="12.75" hidden="1" customHeight="1" outlineLevel="1" x14ac:dyDescent="0.2">
      <c r="A133" s="92" t="s">
        <v>356</v>
      </c>
      <c r="B133" s="62" t="s">
        <v>231</v>
      </c>
      <c r="C133" s="42" t="s">
        <v>77</v>
      </c>
      <c r="D133" s="43">
        <v>1402.5</v>
      </c>
      <c r="E133" s="43">
        <v>1221.95</v>
      </c>
      <c r="F133" s="43">
        <v>1182.68</v>
      </c>
      <c r="G133" s="43">
        <v>1163.44</v>
      </c>
      <c r="H133" s="43">
        <v>1180.51</v>
      </c>
      <c r="I133" s="43">
        <v>1193.9100000000001</v>
      </c>
      <c r="J133" s="43">
        <v>1216.1400000000001</v>
      </c>
      <c r="K133" s="43">
        <v>1368.05</v>
      </c>
      <c r="L133" s="43">
        <v>1575.81</v>
      </c>
      <c r="M133" s="43">
        <v>1660.06</v>
      </c>
      <c r="N133" s="43">
        <v>1686.21</v>
      </c>
      <c r="O133" s="43">
        <v>1699.93</v>
      </c>
      <c r="P133" s="43">
        <v>1699.19</v>
      </c>
      <c r="Q133" s="43">
        <v>1696.66</v>
      </c>
      <c r="R133" s="43">
        <v>1692.44</v>
      </c>
      <c r="S133" s="43">
        <v>1671.1</v>
      </c>
      <c r="T133" s="43">
        <v>1668.66</v>
      </c>
      <c r="U133" s="43">
        <v>1715.63</v>
      </c>
      <c r="V133" s="43">
        <v>1844.74</v>
      </c>
      <c r="W133" s="43">
        <v>1803.35</v>
      </c>
      <c r="X133" s="43">
        <v>1735.38</v>
      </c>
      <c r="Y133" s="43">
        <v>1687.88</v>
      </c>
      <c r="Z133" s="43">
        <v>1624.36</v>
      </c>
      <c r="AA133" s="43">
        <v>1531.55</v>
      </c>
    </row>
    <row r="134" spans="1:27" ht="12.75" hidden="1" customHeight="1" outlineLevel="1" x14ac:dyDescent="0.2">
      <c r="A134" s="92" t="s">
        <v>357</v>
      </c>
      <c r="B134" s="62" t="s">
        <v>88</v>
      </c>
      <c r="C134" s="42" t="s">
        <v>77</v>
      </c>
      <c r="D134" s="43">
        <f>$D$9</f>
        <v>1071.42</v>
      </c>
      <c r="E134" s="43">
        <f t="shared" ref="E134:AA134" si="76">$D$9</f>
        <v>1071.42</v>
      </c>
      <c r="F134" s="43">
        <f t="shared" si="76"/>
        <v>1071.42</v>
      </c>
      <c r="G134" s="43">
        <f t="shared" si="76"/>
        <v>1071.42</v>
      </c>
      <c r="H134" s="43">
        <f t="shared" si="76"/>
        <v>1071.42</v>
      </c>
      <c r="I134" s="43">
        <f t="shared" si="76"/>
        <v>1071.42</v>
      </c>
      <c r="J134" s="43">
        <f t="shared" si="76"/>
        <v>1071.42</v>
      </c>
      <c r="K134" s="43">
        <f t="shared" si="76"/>
        <v>1071.42</v>
      </c>
      <c r="L134" s="43">
        <f t="shared" si="76"/>
        <v>1071.42</v>
      </c>
      <c r="M134" s="43">
        <f t="shared" si="76"/>
        <v>1071.42</v>
      </c>
      <c r="N134" s="43">
        <f t="shared" si="76"/>
        <v>1071.42</v>
      </c>
      <c r="O134" s="43">
        <f t="shared" si="76"/>
        <v>1071.42</v>
      </c>
      <c r="P134" s="43">
        <f t="shared" si="76"/>
        <v>1071.42</v>
      </c>
      <c r="Q134" s="43">
        <f t="shared" si="76"/>
        <v>1071.42</v>
      </c>
      <c r="R134" s="43">
        <f t="shared" si="76"/>
        <v>1071.42</v>
      </c>
      <c r="S134" s="43">
        <f t="shared" si="76"/>
        <v>1071.42</v>
      </c>
      <c r="T134" s="43">
        <f t="shared" si="76"/>
        <v>1071.42</v>
      </c>
      <c r="U134" s="43">
        <f t="shared" si="76"/>
        <v>1071.42</v>
      </c>
      <c r="V134" s="43">
        <f t="shared" si="76"/>
        <v>1071.42</v>
      </c>
      <c r="W134" s="43">
        <f t="shared" si="76"/>
        <v>1071.42</v>
      </c>
      <c r="X134" s="43">
        <f t="shared" si="76"/>
        <v>1071.42</v>
      </c>
      <c r="Y134" s="43">
        <f t="shared" si="76"/>
        <v>1071.42</v>
      </c>
      <c r="Z134" s="43">
        <f t="shared" si="76"/>
        <v>1071.42</v>
      </c>
      <c r="AA134" s="43">
        <f t="shared" si="76"/>
        <v>1071.42</v>
      </c>
    </row>
    <row r="135" spans="1:27" ht="12.75" hidden="1" customHeight="1" outlineLevel="1" x14ac:dyDescent="0.2">
      <c r="A135" s="92" t="s">
        <v>358</v>
      </c>
      <c r="B135" s="62" t="s">
        <v>81</v>
      </c>
      <c r="C135" s="42" t="s">
        <v>77</v>
      </c>
      <c r="D135" s="43">
        <v>4.7699999999999996</v>
      </c>
      <c r="E135" s="43">
        <v>4.7699999999999996</v>
      </c>
      <c r="F135" s="43">
        <v>4.7699999999999996</v>
      </c>
      <c r="G135" s="43">
        <v>4.7699999999999996</v>
      </c>
      <c r="H135" s="43">
        <v>4.7699999999999996</v>
      </c>
      <c r="I135" s="43">
        <v>4.7699999999999996</v>
      </c>
      <c r="J135" s="43">
        <v>4.7699999999999996</v>
      </c>
      <c r="K135" s="43">
        <v>4.7699999999999996</v>
      </c>
      <c r="L135" s="43">
        <v>4.7699999999999996</v>
      </c>
      <c r="M135" s="43">
        <v>4.7699999999999996</v>
      </c>
      <c r="N135" s="43">
        <v>4.7699999999999996</v>
      </c>
      <c r="O135" s="43">
        <v>4.7699999999999996</v>
      </c>
      <c r="P135" s="43">
        <v>4.7699999999999996</v>
      </c>
      <c r="Q135" s="43">
        <v>4.7699999999999996</v>
      </c>
      <c r="R135" s="43">
        <v>4.7699999999999996</v>
      </c>
      <c r="S135" s="43">
        <v>4.7699999999999996</v>
      </c>
      <c r="T135" s="43">
        <v>4.7699999999999996</v>
      </c>
      <c r="U135" s="43">
        <v>4.7699999999999996</v>
      </c>
      <c r="V135" s="43">
        <v>4.7699999999999996</v>
      </c>
      <c r="W135" s="43">
        <v>4.7699999999999996</v>
      </c>
      <c r="X135" s="43">
        <v>4.7699999999999996</v>
      </c>
      <c r="Y135" s="43">
        <v>4.7699999999999996</v>
      </c>
      <c r="Z135" s="43">
        <v>4.7699999999999996</v>
      </c>
      <c r="AA135" s="43">
        <v>4.7699999999999996</v>
      </c>
    </row>
    <row r="136" spans="1:27" ht="12.75" hidden="1" customHeight="1" outlineLevel="1" x14ac:dyDescent="0.2">
      <c r="A136" s="92" t="s">
        <v>359</v>
      </c>
      <c r="B136" s="62" t="s">
        <v>79</v>
      </c>
      <c r="C136" s="42" t="s">
        <v>77</v>
      </c>
      <c r="D136" s="43">
        <f>$D$11</f>
        <v>216.36</v>
      </c>
      <c r="E136" s="43">
        <f t="shared" ref="E136:AA136" si="77">$D$11</f>
        <v>216.36</v>
      </c>
      <c r="F136" s="43">
        <f t="shared" si="77"/>
        <v>216.36</v>
      </c>
      <c r="G136" s="43">
        <f t="shared" si="77"/>
        <v>216.36</v>
      </c>
      <c r="H136" s="43">
        <f t="shared" si="77"/>
        <v>216.36</v>
      </c>
      <c r="I136" s="43">
        <f t="shared" si="77"/>
        <v>216.36</v>
      </c>
      <c r="J136" s="43">
        <f t="shared" si="77"/>
        <v>216.36</v>
      </c>
      <c r="K136" s="43">
        <f t="shared" si="77"/>
        <v>216.36</v>
      </c>
      <c r="L136" s="43">
        <f t="shared" si="77"/>
        <v>216.36</v>
      </c>
      <c r="M136" s="43">
        <f t="shared" si="77"/>
        <v>216.36</v>
      </c>
      <c r="N136" s="43">
        <f t="shared" si="77"/>
        <v>216.36</v>
      </c>
      <c r="O136" s="43">
        <f t="shared" si="77"/>
        <v>216.36</v>
      </c>
      <c r="P136" s="43">
        <f t="shared" si="77"/>
        <v>216.36</v>
      </c>
      <c r="Q136" s="43">
        <f t="shared" si="77"/>
        <v>216.36</v>
      </c>
      <c r="R136" s="43">
        <f t="shared" si="77"/>
        <v>216.36</v>
      </c>
      <c r="S136" s="43">
        <f t="shared" si="77"/>
        <v>216.36</v>
      </c>
      <c r="T136" s="43">
        <f t="shared" si="77"/>
        <v>216.36</v>
      </c>
      <c r="U136" s="43">
        <f t="shared" si="77"/>
        <v>216.36</v>
      </c>
      <c r="V136" s="43">
        <f t="shared" si="77"/>
        <v>216.36</v>
      </c>
      <c r="W136" s="43">
        <f t="shared" si="77"/>
        <v>216.36</v>
      </c>
      <c r="X136" s="43">
        <f t="shared" si="77"/>
        <v>216.36</v>
      </c>
      <c r="Y136" s="43">
        <f t="shared" si="77"/>
        <v>216.36</v>
      </c>
      <c r="Z136" s="43">
        <f t="shared" si="77"/>
        <v>216.36</v>
      </c>
      <c r="AA136" s="43">
        <f t="shared" si="77"/>
        <v>216.36</v>
      </c>
    </row>
    <row r="137" spans="1:27" ht="12.75" customHeight="1" collapsed="1" x14ac:dyDescent="0.2">
      <c r="A137" s="91" t="s">
        <v>360</v>
      </c>
      <c r="B137" s="27" t="str">
        <f>"27"&amp;"."&amp;$B$599&amp;"."&amp;$B$600</f>
        <v>27.02.2023</v>
      </c>
      <c r="C137" s="83" t="s">
        <v>74</v>
      </c>
      <c r="D137" s="84">
        <f>ROUND(((D138+D139+D141+D140)/1000),5)</f>
        <v>2.5238399999999999</v>
      </c>
      <c r="E137" s="84">
        <f>ROUND(((E138+E139+E141+E140)/1000),5)</f>
        <v>2.4736400000000001</v>
      </c>
      <c r="F137" s="84">
        <f>ROUND(((F138+F139+F141+F140)/1000),5)</f>
        <v>2.41859</v>
      </c>
      <c r="G137" s="84">
        <f t="shared" ref="G137:AA137" si="78">ROUND(((G138+G139+G141+G140)/1000),5)</f>
        <v>2.4177900000000001</v>
      </c>
      <c r="H137" s="84">
        <f t="shared" si="78"/>
        <v>2.4936799999999999</v>
      </c>
      <c r="I137" s="84">
        <f t="shared" si="78"/>
        <v>2.6654900000000001</v>
      </c>
      <c r="J137" s="84">
        <f t="shared" si="78"/>
        <v>2.8691499999999999</v>
      </c>
      <c r="K137" s="84">
        <f t="shared" si="78"/>
        <v>3.0772200000000001</v>
      </c>
      <c r="L137" s="84">
        <f t="shared" si="78"/>
        <v>3.1583100000000002</v>
      </c>
      <c r="M137" s="84">
        <f t="shared" si="78"/>
        <v>3.1887099999999999</v>
      </c>
      <c r="N137" s="84">
        <f t="shared" si="78"/>
        <v>3.1997200000000001</v>
      </c>
      <c r="O137" s="84">
        <f t="shared" si="78"/>
        <v>3.2214100000000001</v>
      </c>
      <c r="P137" s="84">
        <f t="shared" si="78"/>
        <v>3.1977000000000002</v>
      </c>
      <c r="Q137" s="84">
        <f t="shared" si="78"/>
        <v>3.1968299999999998</v>
      </c>
      <c r="R137" s="84">
        <f t="shared" si="78"/>
        <v>3.1923499999999998</v>
      </c>
      <c r="S137" s="84">
        <f t="shared" si="78"/>
        <v>3.1801900000000001</v>
      </c>
      <c r="T137" s="84">
        <f t="shared" si="78"/>
        <v>3.1424400000000001</v>
      </c>
      <c r="U137" s="84">
        <f t="shared" si="78"/>
        <v>3.14737</v>
      </c>
      <c r="V137" s="84">
        <f t="shared" si="78"/>
        <v>3.1808100000000001</v>
      </c>
      <c r="W137" s="84">
        <f t="shared" si="78"/>
        <v>3.1839499999999998</v>
      </c>
      <c r="X137" s="84">
        <f t="shared" si="78"/>
        <v>3.1649699999999998</v>
      </c>
      <c r="Y137" s="84">
        <f t="shared" si="78"/>
        <v>3.1110099999999998</v>
      </c>
      <c r="Z137" s="84">
        <f t="shared" si="78"/>
        <v>2.9232399999999998</v>
      </c>
      <c r="AA137" s="84">
        <f t="shared" si="78"/>
        <v>2.80905</v>
      </c>
    </row>
    <row r="138" spans="1:27" ht="12.75" hidden="1" customHeight="1" outlineLevel="1" x14ac:dyDescent="0.2">
      <c r="A138" s="92" t="s">
        <v>361</v>
      </c>
      <c r="B138" s="62" t="s">
        <v>231</v>
      </c>
      <c r="C138" s="42" t="s">
        <v>77</v>
      </c>
      <c r="D138" s="43">
        <v>1231.29</v>
      </c>
      <c r="E138" s="43">
        <v>1181.0899999999999</v>
      </c>
      <c r="F138" s="43">
        <v>1126.04</v>
      </c>
      <c r="G138" s="43">
        <v>1125.24</v>
      </c>
      <c r="H138" s="43">
        <v>1201.1300000000001</v>
      </c>
      <c r="I138" s="43">
        <v>1372.94</v>
      </c>
      <c r="J138" s="43">
        <v>1576.6</v>
      </c>
      <c r="K138" s="43">
        <v>1784.67</v>
      </c>
      <c r="L138" s="43">
        <v>1865.76</v>
      </c>
      <c r="M138" s="43">
        <v>1896.16</v>
      </c>
      <c r="N138" s="43">
        <v>1907.17</v>
      </c>
      <c r="O138" s="43">
        <v>1928.86</v>
      </c>
      <c r="P138" s="43">
        <v>1905.15</v>
      </c>
      <c r="Q138" s="43">
        <v>1904.28</v>
      </c>
      <c r="R138" s="43">
        <v>1899.8</v>
      </c>
      <c r="S138" s="43">
        <v>1887.64</v>
      </c>
      <c r="T138" s="43">
        <v>1849.89</v>
      </c>
      <c r="U138" s="43">
        <v>1854.82</v>
      </c>
      <c r="V138" s="43">
        <v>1888.26</v>
      </c>
      <c r="W138" s="43">
        <v>1891.4</v>
      </c>
      <c r="X138" s="43">
        <v>1872.42</v>
      </c>
      <c r="Y138" s="43">
        <v>1818.46</v>
      </c>
      <c r="Z138" s="43">
        <v>1630.69</v>
      </c>
      <c r="AA138" s="43">
        <v>1516.5</v>
      </c>
    </row>
    <row r="139" spans="1:27" ht="12.75" hidden="1" customHeight="1" outlineLevel="1" x14ac:dyDescent="0.2">
      <c r="A139" s="92" t="s">
        <v>362</v>
      </c>
      <c r="B139" s="62" t="s">
        <v>88</v>
      </c>
      <c r="C139" s="42" t="s">
        <v>77</v>
      </c>
      <c r="D139" s="43">
        <f>$D$9</f>
        <v>1071.42</v>
      </c>
      <c r="E139" s="43">
        <f t="shared" ref="E139:AA139" si="79">$D$9</f>
        <v>1071.42</v>
      </c>
      <c r="F139" s="43">
        <f t="shared" si="79"/>
        <v>1071.42</v>
      </c>
      <c r="G139" s="43">
        <f t="shared" si="79"/>
        <v>1071.42</v>
      </c>
      <c r="H139" s="43">
        <f t="shared" si="79"/>
        <v>1071.42</v>
      </c>
      <c r="I139" s="43">
        <f t="shared" si="79"/>
        <v>1071.42</v>
      </c>
      <c r="J139" s="43">
        <f t="shared" si="79"/>
        <v>1071.42</v>
      </c>
      <c r="K139" s="43">
        <f t="shared" si="79"/>
        <v>1071.42</v>
      </c>
      <c r="L139" s="43">
        <f t="shared" si="79"/>
        <v>1071.42</v>
      </c>
      <c r="M139" s="43">
        <f t="shared" si="79"/>
        <v>1071.42</v>
      </c>
      <c r="N139" s="43">
        <f t="shared" si="79"/>
        <v>1071.42</v>
      </c>
      <c r="O139" s="43">
        <f t="shared" si="79"/>
        <v>1071.42</v>
      </c>
      <c r="P139" s="43">
        <f t="shared" si="79"/>
        <v>1071.42</v>
      </c>
      <c r="Q139" s="43">
        <f t="shared" si="79"/>
        <v>1071.42</v>
      </c>
      <c r="R139" s="43">
        <f t="shared" si="79"/>
        <v>1071.42</v>
      </c>
      <c r="S139" s="43">
        <f t="shared" si="79"/>
        <v>1071.42</v>
      </c>
      <c r="T139" s="43">
        <f t="shared" si="79"/>
        <v>1071.42</v>
      </c>
      <c r="U139" s="43">
        <f t="shared" si="79"/>
        <v>1071.42</v>
      </c>
      <c r="V139" s="43">
        <f t="shared" si="79"/>
        <v>1071.42</v>
      </c>
      <c r="W139" s="43">
        <f t="shared" si="79"/>
        <v>1071.42</v>
      </c>
      <c r="X139" s="43">
        <f t="shared" si="79"/>
        <v>1071.42</v>
      </c>
      <c r="Y139" s="43">
        <f t="shared" si="79"/>
        <v>1071.42</v>
      </c>
      <c r="Z139" s="43">
        <f t="shared" si="79"/>
        <v>1071.42</v>
      </c>
      <c r="AA139" s="43">
        <f t="shared" si="79"/>
        <v>1071.42</v>
      </c>
    </row>
    <row r="140" spans="1:27" ht="12.75" hidden="1" customHeight="1" outlineLevel="1" x14ac:dyDescent="0.2">
      <c r="A140" s="92" t="s">
        <v>363</v>
      </c>
      <c r="B140" s="62" t="s">
        <v>81</v>
      </c>
      <c r="C140" s="42" t="s">
        <v>77</v>
      </c>
      <c r="D140" s="43">
        <v>4.7699999999999996</v>
      </c>
      <c r="E140" s="43">
        <v>4.7699999999999996</v>
      </c>
      <c r="F140" s="43">
        <v>4.7699999999999996</v>
      </c>
      <c r="G140" s="43">
        <v>4.7699999999999996</v>
      </c>
      <c r="H140" s="43">
        <v>4.7699999999999996</v>
      </c>
      <c r="I140" s="43">
        <v>4.7699999999999996</v>
      </c>
      <c r="J140" s="43">
        <v>4.7699999999999996</v>
      </c>
      <c r="K140" s="43">
        <v>4.7699999999999996</v>
      </c>
      <c r="L140" s="43">
        <v>4.7699999999999996</v>
      </c>
      <c r="M140" s="43">
        <v>4.7699999999999996</v>
      </c>
      <c r="N140" s="43">
        <v>4.7699999999999996</v>
      </c>
      <c r="O140" s="43">
        <v>4.7699999999999996</v>
      </c>
      <c r="P140" s="43">
        <v>4.7699999999999996</v>
      </c>
      <c r="Q140" s="43">
        <v>4.7699999999999996</v>
      </c>
      <c r="R140" s="43">
        <v>4.7699999999999996</v>
      </c>
      <c r="S140" s="43">
        <v>4.7699999999999996</v>
      </c>
      <c r="T140" s="43">
        <v>4.7699999999999996</v>
      </c>
      <c r="U140" s="43">
        <v>4.7699999999999996</v>
      </c>
      <c r="V140" s="43">
        <v>4.7699999999999996</v>
      </c>
      <c r="W140" s="43">
        <v>4.7699999999999996</v>
      </c>
      <c r="X140" s="43">
        <v>4.7699999999999996</v>
      </c>
      <c r="Y140" s="43">
        <v>4.7699999999999996</v>
      </c>
      <c r="Z140" s="43">
        <v>4.7699999999999996</v>
      </c>
      <c r="AA140" s="43">
        <v>4.7699999999999996</v>
      </c>
    </row>
    <row r="141" spans="1:27" ht="12.75" hidden="1" customHeight="1" outlineLevel="1" x14ac:dyDescent="0.2">
      <c r="A141" s="92" t="s">
        <v>364</v>
      </c>
      <c r="B141" s="62" t="s">
        <v>79</v>
      </c>
      <c r="C141" s="42" t="s">
        <v>77</v>
      </c>
      <c r="D141" s="43">
        <f>$D$11</f>
        <v>216.36</v>
      </c>
      <c r="E141" s="43">
        <f t="shared" ref="E141:AA141" si="80">$D$11</f>
        <v>216.36</v>
      </c>
      <c r="F141" s="43">
        <f t="shared" si="80"/>
        <v>216.36</v>
      </c>
      <c r="G141" s="43">
        <f t="shared" si="80"/>
        <v>216.36</v>
      </c>
      <c r="H141" s="43">
        <f t="shared" si="80"/>
        <v>216.36</v>
      </c>
      <c r="I141" s="43">
        <f t="shared" si="80"/>
        <v>216.36</v>
      </c>
      <c r="J141" s="43">
        <f t="shared" si="80"/>
        <v>216.36</v>
      </c>
      <c r="K141" s="43">
        <f t="shared" si="80"/>
        <v>216.36</v>
      </c>
      <c r="L141" s="43">
        <f t="shared" si="80"/>
        <v>216.36</v>
      </c>
      <c r="M141" s="43">
        <f t="shared" si="80"/>
        <v>216.36</v>
      </c>
      <c r="N141" s="43">
        <f t="shared" si="80"/>
        <v>216.36</v>
      </c>
      <c r="O141" s="43">
        <f t="shared" si="80"/>
        <v>216.36</v>
      </c>
      <c r="P141" s="43">
        <f t="shared" si="80"/>
        <v>216.36</v>
      </c>
      <c r="Q141" s="43">
        <f t="shared" si="80"/>
        <v>216.36</v>
      </c>
      <c r="R141" s="43">
        <f t="shared" si="80"/>
        <v>216.36</v>
      </c>
      <c r="S141" s="43">
        <f t="shared" si="80"/>
        <v>216.36</v>
      </c>
      <c r="T141" s="43">
        <f t="shared" si="80"/>
        <v>216.36</v>
      </c>
      <c r="U141" s="43">
        <f t="shared" si="80"/>
        <v>216.36</v>
      </c>
      <c r="V141" s="43">
        <f t="shared" si="80"/>
        <v>216.36</v>
      </c>
      <c r="W141" s="43">
        <f t="shared" si="80"/>
        <v>216.36</v>
      </c>
      <c r="X141" s="43">
        <f t="shared" si="80"/>
        <v>216.36</v>
      </c>
      <c r="Y141" s="43">
        <f t="shared" si="80"/>
        <v>216.36</v>
      </c>
      <c r="Z141" s="43">
        <f t="shared" si="80"/>
        <v>216.36</v>
      </c>
      <c r="AA141" s="43">
        <f t="shared" si="80"/>
        <v>216.36</v>
      </c>
    </row>
    <row r="142" spans="1:27" ht="12.75" customHeight="1" collapsed="1" x14ac:dyDescent="0.2">
      <c r="A142" s="91" t="s">
        <v>365</v>
      </c>
      <c r="B142" s="27" t="str">
        <f>"28"&amp;"."&amp;$B$599&amp;"."&amp;$B$600</f>
        <v>28.02.2023</v>
      </c>
      <c r="C142" s="83" t="s">
        <v>74</v>
      </c>
      <c r="D142" s="84">
        <f>ROUND(((D143+D144+D146+D145)/1000),5)</f>
        <v>2.51742</v>
      </c>
      <c r="E142" s="84">
        <f>ROUND(((E143+E144+E146+E145)/1000),5)</f>
        <v>2.4724900000000001</v>
      </c>
      <c r="F142" s="84">
        <f>ROUND(((F143+F144+F146+F145)/1000),5)</f>
        <v>2.4319000000000002</v>
      </c>
      <c r="G142" s="84">
        <f t="shared" ref="G142:AA142" si="81">ROUND(((G143+G144+G146+G145)/1000),5)</f>
        <v>2.4332400000000001</v>
      </c>
      <c r="H142" s="84">
        <f t="shared" si="81"/>
        <v>2.50034</v>
      </c>
      <c r="I142" s="84">
        <f t="shared" si="81"/>
        <v>2.6850499999999999</v>
      </c>
      <c r="J142" s="84">
        <f t="shared" si="81"/>
        <v>2.8983400000000001</v>
      </c>
      <c r="K142" s="84">
        <f t="shared" si="81"/>
        <v>3.1156100000000002</v>
      </c>
      <c r="L142" s="84">
        <f t="shared" si="81"/>
        <v>3.1930000000000001</v>
      </c>
      <c r="M142" s="84">
        <f t="shared" si="81"/>
        <v>3.2221700000000002</v>
      </c>
      <c r="N142" s="84">
        <f t="shared" si="81"/>
        <v>3.2330999999999999</v>
      </c>
      <c r="O142" s="84">
        <f t="shared" si="81"/>
        <v>3.2533300000000001</v>
      </c>
      <c r="P142" s="84">
        <f t="shared" si="81"/>
        <v>3.2317999999999998</v>
      </c>
      <c r="Q142" s="84">
        <f t="shared" si="81"/>
        <v>3.2355900000000002</v>
      </c>
      <c r="R142" s="84">
        <f t="shared" si="81"/>
        <v>3.2303299999999999</v>
      </c>
      <c r="S142" s="84">
        <f t="shared" si="81"/>
        <v>3.19957</v>
      </c>
      <c r="T142" s="84">
        <f t="shared" si="81"/>
        <v>3.1824699999999999</v>
      </c>
      <c r="U142" s="84">
        <f t="shared" si="81"/>
        <v>3.1818599999999999</v>
      </c>
      <c r="V142" s="84">
        <f t="shared" si="81"/>
        <v>3.2148400000000001</v>
      </c>
      <c r="W142" s="84">
        <f t="shared" si="81"/>
        <v>3.2075</v>
      </c>
      <c r="X142" s="84">
        <f t="shared" si="81"/>
        <v>3.2077</v>
      </c>
      <c r="Y142" s="84">
        <f t="shared" si="81"/>
        <v>3.1650800000000001</v>
      </c>
      <c r="Z142" s="84">
        <f t="shared" si="81"/>
        <v>2.9757400000000001</v>
      </c>
      <c r="AA142" s="84">
        <f t="shared" si="81"/>
        <v>2.83284</v>
      </c>
    </row>
    <row r="143" spans="1:27" ht="12.75" hidden="1" customHeight="1" outlineLevel="1" x14ac:dyDescent="0.2">
      <c r="A143" s="92" t="s">
        <v>366</v>
      </c>
      <c r="B143" s="62" t="s">
        <v>231</v>
      </c>
      <c r="C143" s="42" t="s">
        <v>77</v>
      </c>
      <c r="D143" s="43">
        <v>1224.8699999999999</v>
      </c>
      <c r="E143" s="43">
        <v>1179.94</v>
      </c>
      <c r="F143" s="43">
        <v>1139.3499999999999</v>
      </c>
      <c r="G143" s="43">
        <v>1140.69</v>
      </c>
      <c r="H143" s="43">
        <v>1207.79</v>
      </c>
      <c r="I143" s="43">
        <v>1392.5</v>
      </c>
      <c r="J143" s="43">
        <v>1605.79</v>
      </c>
      <c r="K143" s="43">
        <v>1823.06</v>
      </c>
      <c r="L143" s="43">
        <v>1900.45</v>
      </c>
      <c r="M143" s="43">
        <v>1929.62</v>
      </c>
      <c r="N143" s="43">
        <v>1940.55</v>
      </c>
      <c r="O143" s="43">
        <v>1960.78</v>
      </c>
      <c r="P143" s="43">
        <v>1939.25</v>
      </c>
      <c r="Q143" s="43">
        <v>1943.04</v>
      </c>
      <c r="R143" s="43">
        <v>1937.78</v>
      </c>
      <c r="S143" s="43">
        <v>1907.02</v>
      </c>
      <c r="T143" s="43">
        <v>1889.92</v>
      </c>
      <c r="U143" s="43">
        <v>1889.31</v>
      </c>
      <c r="V143" s="43">
        <v>1922.29</v>
      </c>
      <c r="W143" s="43">
        <v>1914.95</v>
      </c>
      <c r="X143" s="43">
        <v>1915.15</v>
      </c>
      <c r="Y143" s="43">
        <v>1872.53</v>
      </c>
      <c r="Z143" s="43">
        <v>1683.19</v>
      </c>
      <c r="AA143" s="43">
        <v>1540.29</v>
      </c>
    </row>
    <row r="144" spans="1:27" ht="12.75" hidden="1" customHeight="1" outlineLevel="1" x14ac:dyDescent="0.2">
      <c r="A144" s="92" t="s">
        <v>367</v>
      </c>
      <c r="B144" s="62" t="s">
        <v>88</v>
      </c>
      <c r="C144" s="42" t="s">
        <v>77</v>
      </c>
      <c r="D144" s="43">
        <f>$D$9</f>
        <v>1071.42</v>
      </c>
      <c r="E144" s="43">
        <f t="shared" ref="E144:AA144" si="82">$D$9</f>
        <v>1071.42</v>
      </c>
      <c r="F144" s="43">
        <f t="shared" si="82"/>
        <v>1071.42</v>
      </c>
      <c r="G144" s="43">
        <f t="shared" si="82"/>
        <v>1071.42</v>
      </c>
      <c r="H144" s="43">
        <f t="shared" si="82"/>
        <v>1071.42</v>
      </c>
      <c r="I144" s="43">
        <f t="shared" si="82"/>
        <v>1071.42</v>
      </c>
      <c r="J144" s="43">
        <f t="shared" si="82"/>
        <v>1071.42</v>
      </c>
      <c r="K144" s="43">
        <f t="shared" si="82"/>
        <v>1071.42</v>
      </c>
      <c r="L144" s="43">
        <f t="shared" si="82"/>
        <v>1071.42</v>
      </c>
      <c r="M144" s="43">
        <f t="shared" si="82"/>
        <v>1071.42</v>
      </c>
      <c r="N144" s="43">
        <f t="shared" si="82"/>
        <v>1071.42</v>
      </c>
      <c r="O144" s="43">
        <f t="shared" si="82"/>
        <v>1071.42</v>
      </c>
      <c r="P144" s="43">
        <f t="shared" si="82"/>
        <v>1071.42</v>
      </c>
      <c r="Q144" s="43">
        <f t="shared" si="82"/>
        <v>1071.42</v>
      </c>
      <c r="R144" s="43">
        <f t="shared" si="82"/>
        <v>1071.42</v>
      </c>
      <c r="S144" s="43">
        <f t="shared" si="82"/>
        <v>1071.42</v>
      </c>
      <c r="T144" s="43">
        <f t="shared" si="82"/>
        <v>1071.42</v>
      </c>
      <c r="U144" s="43">
        <f t="shared" si="82"/>
        <v>1071.42</v>
      </c>
      <c r="V144" s="43">
        <f t="shared" si="82"/>
        <v>1071.42</v>
      </c>
      <c r="W144" s="43">
        <f t="shared" si="82"/>
        <v>1071.42</v>
      </c>
      <c r="X144" s="43">
        <f t="shared" si="82"/>
        <v>1071.42</v>
      </c>
      <c r="Y144" s="43">
        <f t="shared" si="82"/>
        <v>1071.42</v>
      </c>
      <c r="Z144" s="43">
        <f t="shared" si="82"/>
        <v>1071.42</v>
      </c>
      <c r="AA144" s="43">
        <f t="shared" si="82"/>
        <v>1071.42</v>
      </c>
    </row>
    <row r="145" spans="1:27" ht="12.75" hidden="1" customHeight="1" outlineLevel="1" x14ac:dyDescent="0.2">
      <c r="A145" s="92" t="s">
        <v>368</v>
      </c>
      <c r="B145" s="62" t="s">
        <v>81</v>
      </c>
      <c r="C145" s="42" t="s">
        <v>77</v>
      </c>
      <c r="D145" s="43">
        <v>4.7699999999999996</v>
      </c>
      <c r="E145" s="43">
        <v>4.7699999999999996</v>
      </c>
      <c r="F145" s="43">
        <v>4.7699999999999996</v>
      </c>
      <c r="G145" s="43">
        <v>4.7699999999999996</v>
      </c>
      <c r="H145" s="43">
        <v>4.7699999999999996</v>
      </c>
      <c r="I145" s="43">
        <v>4.7699999999999996</v>
      </c>
      <c r="J145" s="43">
        <v>4.7699999999999996</v>
      </c>
      <c r="K145" s="43">
        <v>4.7699999999999996</v>
      </c>
      <c r="L145" s="43">
        <v>4.7699999999999996</v>
      </c>
      <c r="M145" s="43">
        <v>4.7699999999999996</v>
      </c>
      <c r="N145" s="43">
        <v>4.7699999999999996</v>
      </c>
      <c r="O145" s="43">
        <v>4.7699999999999996</v>
      </c>
      <c r="P145" s="43">
        <v>4.7699999999999996</v>
      </c>
      <c r="Q145" s="43">
        <v>4.7699999999999996</v>
      </c>
      <c r="R145" s="43">
        <v>4.7699999999999996</v>
      </c>
      <c r="S145" s="43">
        <v>4.7699999999999996</v>
      </c>
      <c r="T145" s="43">
        <v>4.7699999999999996</v>
      </c>
      <c r="U145" s="43">
        <v>4.7699999999999996</v>
      </c>
      <c r="V145" s="43">
        <v>4.7699999999999996</v>
      </c>
      <c r="W145" s="43">
        <v>4.7699999999999996</v>
      </c>
      <c r="X145" s="43">
        <v>4.7699999999999996</v>
      </c>
      <c r="Y145" s="43">
        <v>4.7699999999999996</v>
      </c>
      <c r="Z145" s="43">
        <v>4.7699999999999996</v>
      </c>
      <c r="AA145" s="43">
        <v>4.7699999999999996</v>
      </c>
    </row>
    <row r="146" spans="1:27" ht="12.75" hidden="1" customHeight="1" outlineLevel="1" x14ac:dyDescent="0.2">
      <c r="A146" s="92" t="s">
        <v>369</v>
      </c>
      <c r="B146" s="62" t="s">
        <v>79</v>
      </c>
      <c r="C146" s="42" t="s">
        <v>77</v>
      </c>
      <c r="D146" s="43">
        <f>$D$11</f>
        <v>216.36</v>
      </c>
      <c r="E146" s="43">
        <f t="shared" ref="E146:AA146" si="83">$D$11</f>
        <v>216.36</v>
      </c>
      <c r="F146" s="43">
        <f t="shared" si="83"/>
        <v>216.36</v>
      </c>
      <c r="G146" s="43">
        <f t="shared" si="83"/>
        <v>216.36</v>
      </c>
      <c r="H146" s="43">
        <f t="shared" si="83"/>
        <v>216.36</v>
      </c>
      <c r="I146" s="43">
        <f t="shared" si="83"/>
        <v>216.36</v>
      </c>
      <c r="J146" s="43">
        <f t="shared" si="83"/>
        <v>216.36</v>
      </c>
      <c r="K146" s="43">
        <f t="shared" si="83"/>
        <v>216.36</v>
      </c>
      <c r="L146" s="43">
        <f t="shared" si="83"/>
        <v>216.36</v>
      </c>
      <c r="M146" s="43">
        <f t="shared" si="83"/>
        <v>216.36</v>
      </c>
      <c r="N146" s="43">
        <f t="shared" si="83"/>
        <v>216.36</v>
      </c>
      <c r="O146" s="43">
        <f t="shared" si="83"/>
        <v>216.36</v>
      </c>
      <c r="P146" s="43">
        <f t="shared" si="83"/>
        <v>216.36</v>
      </c>
      <c r="Q146" s="43">
        <f t="shared" si="83"/>
        <v>216.36</v>
      </c>
      <c r="R146" s="43">
        <f t="shared" si="83"/>
        <v>216.36</v>
      </c>
      <c r="S146" s="43">
        <f t="shared" si="83"/>
        <v>216.36</v>
      </c>
      <c r="T146" s="43">
        <f t="shared" si="83"/>
        <v>216.36</v>
      </c>
      <c r="U146" s="43">
        <f t="shared" si="83"/>
        <v>216.36</v>
      </c>
      <c r="V146" s="43">
        <f t="shared" si="83"/>
        <v>216.36</v>
      </c>
      <c r="W146" s="43">
        <f t="shared" si="83"/>
        <v>216.36</v>
      </c>
      <c r="X146" s="43">
        <f t="shared" si="83"/>
        <v>216.36</v>
      </c>
      <c r="Y146" s="43">
        <f t="shared" si="83"/>
        <v>216.36</v>
      </c>
      <c r="Z146" s="43">
        <f t="shared" si="83"/>
        <v>216.36</v>
      </c>
      <c r="AA146" s="43">
        <f t="shared" si="83"/>
        <v>216.36</v>
      </c>
    </row>
    <row r="147" spans="1:27" ht="12.75" customHeight="1" collapsed="1" x14ac:dyDescent="0.2">
      <c r="A147" s="93"/>
      <c r="B147" s="94" t="s">
        <v>370</v>
      </c>
      <c r="C147" s="95"/>
      <c r="D147" s="96"/>
      <c r="E147" s="96"/>
      <c r="F147" s="96"/>
      <c r="G147" s="96"/>
      <c r="I147" s="38"/>
    </row>
    <row r="148" spans="1:27" x14ac:dyDescent="0.2">
      <c r="A148" s="171" t="s">
        <v>371</v>
      </c>
      <c r="B148" s="172"/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P148" s="172"/>
      <c r="Q148" s="172"/>
      <c r="R148" s="172"/>
      <c r="S148" s="172"/>
      <c r="T148" s="172"/>
      <c r="U148" s="172"/>
      <c r="V148" s="172"/>
      <c r="W148" s="172"/>
      <c r="X148" s="172"/>
      <c r="Y148" s="172"/>
      <c r="Z148" s="172"/>
      <c r="AA148" s="173"/>
    </row>
    <row r="149" spans="1:27" ht="27" customHeight="1" x14ac:dyDescent="0.2">
      <c r="A149" s="25" t="s">
        <v>62</v>
      </c>
      <c r="B149" s="26" t="s">
        <v>203</v>
      </c>
      <c r="C149" s="25" t="s">
        <v>204</v>
      </c>
      <c r="D149" s="26" t="s">
        <v>205</v>
      </c>
      <c r="E149" s="26" t="s">
        <v>206</v>
      </c>
      <c r="F149" s="26" t="s">
        <v>207</v>
      </c>
      <c r="G149" s="26" t="s">
        <v>208</v>
      </c>
      <c r="H149" s="26" t="s">
        <v>209</v>
      </c>
      <c r="I149" s="26" t="s">
        <v>210</v>
      </c>
      <c r="J149" s="26" t="s">
        <v>211</v>
      </c>
      <c r="K149" s="26" t="s">
        <v>212</v>
      </c>
      <c r="L149" s="26" t="s">
        <v>213</v>
      </c>
      <c r="M149" s="26" t="s">
        <v>214</v>
      </c>
      <c r="N149" s="26" t="s">
        <v>215</v>
      </c>
      <c r="O149" s="26" t="s">
        <v>216</v>
      </c>
      <c r="P149" s="26" t="s">
        <v>217</v>
      </c>
      <c r="Q149" s="26" t="s">
        <v>218</v>
      </c>
      <c r="R149" s="26" t="s">
        <v>219</v>
      </c>
      <c r="S149" s="26" t="s">
        <v>220</v>
      </c>
      <c r="T149" s="26" t="s">
        <v>221</v>
      </c>
      <c r="U149" s="26" t="s">
        <v>222</v>
      </c>
      <c r="V149" s="26" t="s">
        <v>223</v>
      </c>
      <c r="W149" s="26" t="s">
        <v>224</v>
      </c>
      <c r="X149" s="26" t="s">
        <v>225</v>
      </c>
      <c r="Y149" s="26" t="s">
        <v>226</v>
      </c>
      <c r="Z149" s="26" t="s">
        <v>227</v>
      </c>
      <c r="AA149" s="26" t="s">
        <v>228</v>
      </c>
    </row>
    <row r="150" spans="1:27" x14ac:dyDescent="0.2">
      <c r="A150" s="91" t="s">
        <v>372</v>
      </c>
      <c r="B150" s="27" t="str">
        <f>"01"&amp;"."&amp;$B$599&amp;"."&amp;$B$600</f>
        <v>01.02.2023</v>
      </c>
      <c r="C150" s="83" t="s">
        <v>74</v>
      </c>
      <c r="D150" s="84">
        <f>ROUND(((D151+D152+D154+D153)/1000),5)</f>
        <v>3.0634199999999998</v>
      </c>
      <c r="E150" s="84">
        <f>ROUND(((E151+E152+E154+E153)/1000),5)</f>
        <v>3.0251299999999999</v>
      </c>
      <c r="F150" s="84">
        <f>ROUND(((F151+F152+F154+F153)/1000),5)</f>
        <v>3.0140699999999998</v>
      </c>
      <c r="G150" s="84">
        <f t="shared" ref="G150:AA150" si="84">ROUND(((G151+G152+G154+G153)/1000),5)</f>
        <v>3.0176099999999999</v>
      </c>
      <c r="H150" s="84">
        <f t="shared" si="84"/>
        <v>3.0617700000000001</v>
      </c>
      <c r="I150" s="84">
        <f t="shared" si="84"/>
        <v>3.12588</v>
      </c>
      <c r="J150" s="84">
        <f t="shared" si="84"/>
        <v>3.3968799999999999</v>
      </c>
      <c r="K150" s="84">
        <f t="shared" si="84"/>
        <v>3.6006399999999998</v>
      </c>
      <c r="L150" s="84">
        <f t="shared" si="84"/>
        <v>3.7242899999999999</v>
      </c>
      <c r="M150" s="84">
        <f t="shared" si="84"/>
        <v>3.7787299999999999</v>
      </c>
      <c r="N150" s="84">
        <f t="shared" si="84"/>
        <v>3.8374899999999998</v>
      </c>
      <c r="O150" s="84">
        <f t="shared" si="84"/>
        <v>3.8117200000000002</v>
      </c>
      <c r="P150" s="84">
        <f t="shared" si="84"/>
        <v>3.7838099999999999</v>
      </c>
      <c r="Q150" s="84">
        <f t="shared" si="84"/>
        <v>3.7907099999999998</v>
      </c>
      <c r="R150" s="84">
        <f t="shared" si="84"/>
        <v>3.7912599999999999</v>
      </c>
      <c r="S150" s="84">
        <f t="shared" si="84"/>
        <v>3.78891</v>
      </c>
      <c r="T150" s="84">
        <f t="shared" si="84"/>
        <v>3.8173699999999999</v>
      </c>
      <c r="U150" s="84">
        <f t="shared" si="84"/>
        <v>3.8426</v>
      </c>
      <c r="V150" s="84">
        <f t="shared" si="84"/>
        <v>3.8332000000000002</v>
      </c>
      <c r="W150" s="84">
        <f t="shared" si="84"/>
        <v>3.7875999999999999</v>
      </c>
      <c r="X150" s="84">
        <f t="shared" si="84"/>
        <v>3.7312500000000002</v>
      </c>
      <c r="Y150" s="84">
        <f t="shared" si="84"/>
        <v>3.6025100000000001</v>
      </c>
      <c r="Z150" s="84">
        <f t="shared" si="84"/>
        <v>3.3457300000000001</v>
      </c>
      <c r="AA150" s="84">
        <f t="shared" si="84"/>
        <v>3.06779</v>
      </c>
    </row>
    <row r="151" spans="1:27" ht="12.75" hidden="1" customHeight="1" outlineLevel="1" x14ac:dyDescent="0.2">
      <c r="A151" s="92" t="s">
        <v>373</v>
      </c>
      <c r="B151" s="62" t="s">
        <v>231</v>
      </c>
      <c r="C151" s="42" t="s">
        <v>77</v>
      </c>
      <c r="D151" s="43">
        <v>1125.32</v>
      </c>
      <c r="E151" s="43">
        <v>1087.03</v>
      </c>
      <c r="F151" s="43">
        <v>1075.97</v>
      </c>
      <c r="G151" s="43">
        <v>1079.51</v>
      </c>
      <c r="H151" s="43">
        <v>1123.67</v>
      </c>
      <c r="I151" s="43">
        <v>1187.78</v>
      </c>
      <c r="J151" s="43">
        <v>1458.78</v>
      </c>
      <c r="K151" s="43">
        <v>1662.54</v>
      </c>
      <c r="L151" s="43">
        <v>1786.19</v>
      </c>
      <c r="M151" s="43">
        <v>1840.63</v>
      </c>
      <c r="N151" s="43">
        <v>1899.39</v>
      </c>
      <c r="O151" s="43">
        <v>1873.62</v>
      </c>
      <c r="P151" s="43">
        <v>1845.71</v>
      </c>
      <c r="Q151" s="43">
        <v>1852.61</v>
      </c>
      <c r="R151" s="43">
        <v>1853.16</v>
      </c>
      <c r="S151" s="43">
        <v>1850.81</v>
      </c>
      <c r="T151" s="43">
        <v>1879.27</v>
      </c>
      <c r="U151" s="43">
        <v>1904.5</v>
      </c>
      <c r="V151" s="43">
        <v>1895.1</v>
      </c>
      <c r="W151" s="43">
        <v>1849.5</v>
      </c>
      <c r="X151" s="43">
        <v>1793.15</v>
      </c>
      <c r="Y151" s="43">
        <v>1664.41</v>
      </c>
      <c r="Z151" s="43">
        <v>1407.63</v>
      </c>
      <c r="AA151" s="43">
        <v>1129.69</v>
      </c>
    </row>
    <row r="152" spans="1:27" ht="12.75" hidden="1" customHeight="1" outlineLevel="1" x14ac:dyDescent="0.2">
      <c r="A152" s="92" t="s">
        <v>374</v>
      </c>
      <c r="B152" s="62" t="s">
        <v>88</v>
      </c>
      <c r="C152" s="42" t="s">
        <v>77</v>
      </c>
      <c r="D152" s="43">
        <v>1716.97</v>
      </c>
      <c r="E152" s="43">
        <f>$D$152</f>
        <v>1716.97</v>
      </c>
      <c r="F152" s="43">
        <f t="shared" ref="F152:AA152" si="85">$D$152</f>
        <v>1716.97</v>
      </c>
      <c r="G152" s="43">
        <f t="shared" si="85"/>
        <v>1716.97</v>
      </c>
      <c r="H152" s="43">
        <f t="shared" si="85"/>
        <v>1716.97</v>
      </c>
      <c r="I152" s="43">
        <f t="shared" si="85"/>
        <v>1716.97</v>
      </c>
      <c r="J152" s="43">
        <f t="shared" si="85"/>
        <v>1716.97</v>
      </c>
      <c r="K152" s="43">
        <f t="shared" si="85"/>
        <v>1716.97</v>
      </c>
      <c r="L152" s="43">
        <f t="shared" si="85"/>
        <v>1716.97</v>
      </c>
      <c r="M152" s="43">
        <f t="shared" si="85"/>
        <v>1716.97</v>
      </c>
      <c r="N152" s="43">
        <f t="shared" si="85"/>
        <v>1716.97</v>
      </c>
      <c r="O152" s="43">
        <f t="shared" si="85"/>
        <v>1716.97</v>
      </c>
      <c r="P152" s="43">
        <f t="shared" si="85"/>
        <v>1716.97</v>
      </c>
      <c r="Q152" s="43">
        <f t="shared" si="85"/>
        <v>1716.97</v>
      </c>
      <c r="R152" s="43">
        <f t="shared" si="85"/>
        <v>1716.97</v>
      </c>
      <c r="S152" s="43">
        <f t="shared" si="85"/>
        <v>1716.97</v>
      </c>
      <c r="T152" s="43">
        <f t="shared" si="85"/>
        <v>1716.97</v>
      </c>
      <c r="U152" s="43">
        <f t="shared" si="85"/>
        <v>1716.97</v>
      </c>
      <c r="V152" s="43">
        <f t="shared" si="85"/>
        <v>1716.97</v>
      </c>
      <c r="W152" s="43">
        <f t="shared" si="85"/>
        <v>1716.97</v>
      </c>
      <c r="X152" s="43">
        <f t="shared" si="85"/>
        <v>1716.97</v>
      </c>
      <c r="Y152" s="43">
        <f t="shared" si="85"/>
        <v>1716.97</v>
      </c>
      <c r="Z152" s="43">
        <f t="shared" si="85"/>
        <v>1716.97</v>
      </c>
      <c r="AA152" s="43">
        <f t="shared" si="85"/>
        <v>1716.97</v>
      </c>
    </row>
    <row r="153" spans="1:27" ht="12.75" hidden="1" customHeight="1" outlineLevel="1" x14ac:dyDescent="0.2">
      <c r="A153" s="92" t="s">
        <v>375</v>
      </c>
      <c r="B153" s="62" t="s">
        <v>81</v>
      </c>
      <c r="C153" s="42" t="s">
        <v>77</v>
      </c>
      <c r="D153" s="43">
        <v>4.7699999999999996</v>
      </c>
      <c r="E153" s="43">
        <v>4.7699999999999996</v>
      </c>
      <c r="F153" s="43">
        <v>4.7699999999999996</v>
      </c>
      <c r="G153" s="43">
        <v>4.7699999999999996</v>
      </c>
      <c r="H153" s="43">
        <v>4.7699999999999996</v>
      </c>
      <c r="I153" s="43">
        <v>4.7699999999999996</v>
      </c>
      <c r="J153" s="43">
        <v>4.7699999999999996</v>
      </c>
      <c r="K153" s="43">
        <v>4.7699999999999996</v>
      </c>
      <c r="L153" s="43">
        <v>4.7699999999999996</v>
      </c>
      <c r="M153" s="43">
        <v>4.7699999999999996</v>
      </c>
      <c r="N153" s="43">
        <v>4.7699999999999996</v>
      </c>
      <c r="O153" s="43">
        <v>4.7699999999999996</v>
      </c>
      <c r="P153" s="43">
        <v>4.7699999999999996</v>
      </c>
      <c r="Q153" s="43">
        <v>4.7699999999999996</v>
      </c>
      <c r="R153" s="43">
        <v>4.7699999999999996</v>
      </c>
      <c r="S153" s="43">
        <v>4.7699999999999996</v>
      </c>
      <c r="T153" s="43">
        <v>4.7699999999999996</v>
      </c>
      <c r="U153" s="43">
        <v>4.7699999999999996</v>
      </c>
      <c r="V153" s="43">
        <v>4.7699999999999996</v>
      </c>
      <c r="W153" s="43">
        <v>4.7699999999999996</v>
      </c>
      <c r="X153" s="43">
        <v>4.7699999999999996</v>
      </c>
      <c r="Y153" s="43">
        <v>4.7699999999999996</v>
      </c>
      <c r="Z153" s="43">
        <v>4.7699999999999996</v>
      </c>
      <c r="AA153" s="43">
        <v>4.7699999999999996</v>
      </c>
    </row>
    <row r="154" spans="1:27" ht="12.75" hidden="1" customHeight="1" outlineLevel="1" x14ac:dyDescent="0.2">
      <c r="A154" s="92" t="s">
        <v>376</v>
      </c>
      <c r="B154" s="62" t="s">
        <v>79</v>
      </c>
      <c r="C154" s="42" t="s">
        <v>77</v>
      </c>
      <c r="D154" s="43">
        <f>$D$11</f>
        <v>216.36</v>
      </c>
      <c r="E154" s="43">
        <f t="shared" ref="E154:AA154" si="86">$D$11</f>
        <v>216.36</v>
      </c>
      <c r="F154" s="43">
        <f t="shared" si="86"/>
        <v>216.36</v>
      </c>
      <c r="G154" s="43">
        <f t="shared" si="86"/>
        <v>216.36</v>
      </c>
      <c r="H154" s="43">
        <f t="shared" si="86"/>
        <v>216.36</v>
      </c>
      <c r="I154" s="43">
        <f t="shared" si="86"/>
        <v>216.36</v>
      </c>
      <c r="J154" s="43">
        <f t="shared" si="86"/>
        <v>216.36</v>
      </c>
      <c r="K154" s="43">
        <f t="shared" si="86"/>
        <v>216.36</v>
      </c>
      <c r="L154" s="43">
        <f t="shared" si="86"/>
        <v>216.36</v>
      </c>
      <c r="M154" s="43">
        <f t="shared" si="86"/>
        <v>216.36</v>
      </c>
      <c r="N154" s="43">
        <f t="shared" si="86"/>
        <v>216.36</v>
      </c>
      <c r="O154" s="43">
        <f t="shared" si="86"/>
        <v>216.36</v>
      </c>
      <c r="P154" s="43">
        <f t="shared" si="86"/>
        <v>216.36</v>
      </c>
      <c r="Q154" s="43">
        <f t="shared" si="86"/>
        <v>216.36</v>
      </c>
      <c r="R154" s="43">
        <f t="shared" si="86"/>
        <v>216.36</v>
      </c>
      <c r="S154" s="43">
        <f t="shared" si="86"/>
        <v>216.36</v>
      </c>
      <c r="T154" s="43">
        <f t="shared" si="86"/>
        <v>216.36</v>
      </c>
      <c r="U154" s="43">
        <f t="shared" si="86"/>
        <v>216.36</v>
      </c>
      <c r="V154" s="43">
        <f t="shared" si="86"/>
        <v>216.36</v>
      </c>
      <c r="W154" s="43">
        <f t="shared" si="86"/>
        <v>216.36</v>
      </c>
      <c r="X154" s="43">
        <f t="shared" si="86"/>
        <v>216.36</v>
      </c>
      <c r="Y154" s="43">
        <f t="shared" si="86"/>
        <v>216.36</v>
      </c>
      <c r="Z154" s="43">
        <f t="shared" si="86"/>
        <v>216.36</v>
      </c>
      <c r="AA154" s="43">
        <f t="shared" si="86"/>
        <v>216.36</v>
      </c>
    </row>
    <row r="155" spans="1:27" collapsed="1" x14ac:dyDescent="0.2">
      <c r="A155" s="91" t="s">
        <v>377</v>
      </c>
      <c r="B155" s="27" t="str">
        <f>"02"&amp;"."&amp;$B$599&amp;"."&amp;$B$600</f>
        <v>02.02.2023</v>
      </c>
      <c r="C155" s="83" t="s">
        <v>74</v>
      </c>
      <c r="D155" s="84">
        <f>ROUND(((D156+D157+D159+D158)/1000),5)</f>
        <v>3.0625100000000001</v>
      </c>
      <c r="E155" s="84">
        <f>ROUND(((E156+E157+E159+E158)/1000),5)</f>
        <v>3.0403199999999999</v>
      </c>
      <c r="F155" s="84">
        <f>ROUND(((F156+F157+F159+F158)/1000),5)</f>
        <v>3.01755</v>
      </c>
      <c r="G155" s="84">
        <f t="shared" ref="G155:AA155" si="87">ROUND(((G156+G157+G159+G158)/1000),5)</f>
        <v>3.0174300000000001</v>
      </c>
      <c r="H155" s="84">
        <f t="shared" si="87"/>
        <v>3.05749</v>
      </c>
      <c r="I155" s="84">
        <f t="shared" si="87"/>
        <v>3.11646</v>
      </c>
      <c r="J155" s="84">
        <f t="shared" si="87"/>
        <v>3.2968299999999999</v>
      </c>
      <c r="K155" s="84">
        <f t="shared" si="87"/>
        <v>3.52088</v>
      </c>
      <c r="L155" s="84">
        <f t="shared" si="87"/>
        <v>3.6604100000000002</v>
      </c>
      <c r="M155" s="84">
        <f t="shared" si="87"/>
        <v>3.6781700000000002</v>
      </c>
      <c r="N155" s="84">
        <f t="shared" si="87"/>
        <v>3.6999</v>
      </c>
      <c r="O155" s="84">
        <f t="shared" si="87"/>
        <v>3.7408399999999999</v>
      </c>
      <c r="P155" s="84">
        <f t="shared" si="87"/>
        <v>3.7240099999999998</v>
      </c>
      <c r="Q155" s="84">
        <f t="shared" si="87"/>
        <v>3.7335199999999999</v>
      </c>
      <c r="R155" s="84">
        <f t="shared" si="87"/>
        <v>3.72851</v>
      </c>
      <c r="S155" s="84">
        <f t="shared" si="87"/>
        <v>3.7175199999999999</v>
      </c>
      <c r="T155" s="84">
        <f t="shared" si="87"/>
        <v>3.6597200000000001</v>
      </c>
      <c r="U155" s="84">
        <f t="shared" si="87"/>
        <v>3.68486</v>
      </c>
      <c r="V155" s="84">
        <f t="shared" si="87"/>
        <v>3.7002100000000002</v>
      </c>
      <c r="W155" s="84">
        <f t="shared" si="87"/>
        <v>3.7174700000000001</v>
      </c>
      <c r="X155" s="84">
        <f t="shared" si="87"/>
        <v>3.6418499999999998</v>
      </c>
      <c r="Y155" s="84">
        <f t="shared" si="87"/>
        <v>3.5497700000000001</v>
      </c>
      <c r="Z155" s="84">
        <f t="shared" si="87"/>
        <v>3.26166</v>
      </c>
      <c r="AA155" s="84">
        <f t="shared" si="87"/>
        <v>3.0994600000000001</v>
      </c>
    </row>
    <row r="156" spans="1:27" ht="12.75" hidden="1" customHeight="1" outlineLevel="1" x14ac:dyDescent="0.2">
      <c r="A156" s="92" t="s">
        <v>378</v>
      </c>
      <c r="B156" s="62" t="s">
        <v>231</v>
      </c>
      <c r="C156" s="42" t="s">
        <v>77</v>
      </c>
      <c r="D156" s="43">
        <v>1124.4100000000001</v>
      </c>
      <c r="E156" s="43">
        <v>1102.22</v>
      </c>
      <c r="F156" s="43">
        <v>1079.45</v>
      </c>
      <c r="G156" s="43">
        <v>1079.33</v>
      </c>
      <c r="H156" s="43">
        <v>1119.3900000000001</v>
      </c>
      <c r="I156" s="43">
        <v>1178.3599999999999</v>
      </c>
      <c r="J156" s="43">
        <v>1358.73</v>
      </c>
      <c r="K156" s="43">
        <v>1582.78</v>
      </c>
      <c r="L156" s="43">
        <v>1722.31</v>
      </c>
      <c r="M156" s="43">
        <v>1740.07</v>
      </c>
      <c r="N156" s="43">
        <v>1761.8</v>
      </c>
      <c r="O156" s="43">
        <v>1802.74</v>
      </c>
      <c r="P156" s="43">
        <v>1785.91</v>
      </c>
      <c r="Q156" s="43">
        <v>1795.42</v>
      </c>
      <c r="R156" s="43">
        <v>1790.41</v>
      </c>
      <c r="S156" s="43">
        <v>1779.42</v>
      </c>
      <c r="T156" s="43">
        <v>1721.62</v>
      </c>
      <c r="U156" s="43">
        <v>1746.76</v>
      </c>
      <c r="V156" s="43">
        <v>1762.11</v>
      </c>
      <c r="W156" s="43">
        <v>1779.37</v>
      </c>
      <c r="X156" s="43">
        <v>1703.75</v>
      </c>
      <c r="Y156" s="43">
        <v>1611.67</v>
      </c>
      <c r="Z156" s="43">
        <v>1323.56</v>
      </c>
      <c r="AA156" s="43">
        <v>1161.3599999999999</v>
      </c>
    </row>
    <row r="157" spans="1:27" ht="12.75" hidden="1" customHeight="1" outlineLevel="1" x14ac:dyDescent="0.2">
      <c r="A157" s="92" t="s">
        <v>379</v>
      </c>
      <c r="B157" s="62" t="s">
        <v>88</v>
      </c>
      <c r="C157" s="42" t="s">
        <v>77</v>
      </c>
      <c r="D157" s="43">
        <f>$D$152</f>
        <v>1716.97</v>
      </c>
      <c r="E157" s="43">
        <f t="shared" ref="E157:AA157" si="88">$D$152</f>
        <v>1716.97</v>
      </c>
      <c r="F157" s="43">
        <f t="shared" si="88"/>
        <v>1716.97</v>
      </c>
      <c r="G157" s="43">
        <f t="shared" si="88"/>
        <v>1716.97</v>
      </c>
      <c r="H157" s="43">
        <f t="shared" si="88"/>
        <v>1716.97</v>
      </c>
      <c r="I157" s="43">
        <f t="shared" si="88"/>
        <v>1716.97</v>
      </c>
      <c r="J157" s="43">
        <f t="shared" si="88"/>
        <v>1716.97</v>
      </c>
      <c r="K157" s="43">
        <f t="shared" si="88"/>
        <v>1716.97</v>
      </c>
      <c r="L157" s="43">
        <f t="shared" si="88"/>
        <v>1716.97</v>
      </c>
      <c r="M157" s="43">
        <f t="shared" si="88"/>
        <v>1716.97</v>
      </c>
      <c r="N157" s="43">
        <f t="shared" si="88"/>
        <v>1716.97</v>
      </c>
      <c r="O157" s="43">
        <f t="shared" si="88"/>
        <v>1716.97</v>
      </c>
      <c r="P157" s="43">
        <f t="shared" si="88"/>
        <v>1716.97</v>
      </c>
      <c r="Q157" s="43">
        <f t="shared" si="88"/>
        <v>1716.97</v>
      </c>
      <c r="R157" s="43">
        <f t="shared" si="88"/>
        <v>1716.97</v>
      </c>
      <c r="S157" s="43">
        <f t="shared" si="88"/>
        <v>1716.97</v>
      </c>
      <c r="T157" s="43">
        <f t="shared" si="88"/>
        <v>1716.97</v>
      </c>
      <c r="U157" s="43">
        <f t="shared" si="88"/>
        <v>1716.97</v>
      </c>
      <c r="V157" s="43">
        <f t="shared" si="88"/>
        <v>1716.97</v>
      </c>
      <c r="W157" s="43">
        <f t="shared" si="88"/>
        <v>1716.97</v>
      </c>
      <c r="X157" s="43">
        <f t="shared" si="88"/>
        <v>1716.97</v>
      </c>
      <c r="Y157" s="43">
        <f t="shared" si="88"/>
        <v>1716.97</v>
      </c>
      <c r="Z157" s="43">
        <f t="shared" si="88"/>
        <v>1716.97</v>
      </c>
      <c r="AA157" s="43">
        <f t="shared" si="88"/>
        <v>1716.97</v>
      </c>
    </row>
    <row r="158" spans="1:27" ht="12.75" hidden="1" customHeight="1" outlineLevel="1" x14ac:dyDescent="0.2">
      <c r="A158" s="92" t="s">
        <v>380</v>
      </c>
      <c r="B158" s="62" t="s">
        <v>81</v>
      </c>
      <c r="C158" s="42" t="s">
        <v>77</v>
      </c>
      <c r="D158" s="43">
        <v>4.7699999999999996</v>
      </c>
      <c r="E158" s="43">
        <v>4.7699999999999996</v>
      </c>
      <c r="F158" s="43">
        <v>4.7699999999999996</v>
      </c>
      <c r="G158" s="43">
        <v>4.7699999999999996</v>
      </c>
      <c r="H158" s="43">
        <v>4.7699999999999996</v>
      </c>
      <c r="I158" s="43">
        <v>4.7699999999999996</v>
      </c>
      <c r="J158" s="43">
        <v>4.7699999999999996</v>
      </c>
      <c r="K158" s="43">
        <v>4.7699999999999996</v>
      </c>
      <c r="L158" s="43">
        <v>4.7699999999999996</v>
      </c>
      <c r="M158" s="43">
        <v>4.7699999999999996</v>
      </c>
      <c r="N158" s="43">
        <v>4.7699999999999996</v>
      </c>
      <c r="O158" s="43">
        <v>4.7699999999999996</v>
      </c>
      <c r="P158" s="43">
        <v>4.7699999999999996</v>
      </c>
      <c r="Q158" s="43">
        <v>4.7699999999999996</v>
      </c>
      <c r="R158" s="43">
        <v>4.7699999999999996</v>
      </c>
      <c r="S158" s="43">
        <v>4.7699999999999996</v>
      </c>
      <c r="T158" s="43">
        <v>4.7699999999999996</v>
      </c>
      <c r="U158" s="43">
        <v>4.7699999999999996</v>
      </c>
      <c r="V158" s="43">
        <v>4.7699999999999996</v>
      </c>
      <c r="W158" s="43">
        <v>4.7699999999999996</v>
      </c>
      <c r="X158" s="43">
        <v>4.7699999999999996</v>
      </c>
      <c r="Y158" s="43">
        <v>4.7699999999999996</v>
      </c>
      <c r="Z158" s="43">
        <v>4.7699999999999996</v>
      </c>
      <c r="AA158" s="43">
        <v>4.7699999999999996</v>
      </c>
    </row>
    <row r="159" spans="1:27" ht="12.75" hidden="1" customHeight="1" outlineLevel="1" x14ac:dyDescent="0.2">
      <c r="A159" s="92" t="s">
        <v>381</v>
      </c>
      <c r="B159" s="62" t="s">
        <v>79</v>
      </c>
      <c r="C159" s="42" t="s">
        <v>77</v>
      </c>
      <c r="D159" s="43">
        <f>$D$11</f>
        <v>216.36</v>
      </c>
      <c r="E159" s="43">
        <f t="shared" ref="E159:AA159" si="89">$D$11</f>
        <v>216.36</v>
      </c>
      <c r="F159" s="43">
        <f t="shared" si="89"/>
        <v>216.36</v>
      </c>
      <c r="G159" s="43">
        <f t="shared" si="89"/>
        <v>216.36</v>
      </c>
      <c r="H159" s="43">
        <f t="shared" si="89"/>
        <v>216.36</v>
      </c>
      <c r="I159" s="43">
        <f t="shared" si="89"/>
        <v>216.36</v>
      </c>
      <c r="J159" s="43">
        <f t="shared" si="89"/>
        <v>216.36</v>
      </c>
      <c r="K159" s="43">
        <f t="shared" si="89"/>
        <v>216.36</v>
      </c>
      <c r="L159" s="43">
        <f t="shared" si="89"/>
        <v>216.36</v>
      </c>
      <c r="M159" s="43">
        <f t="shared" si="89"/>
        <v>216.36</v>
      </c>
      <c r="N159" s="43">
        <f t="shared" si="89"/>
        <v>216.36</v>
      </c>
      <c r="O159" s="43">
        <f t="shared" si="89"/>
        <v>216.36</v>
      </c>
      <c r="P159" s="43">
        <f t="shared" si="89"/>
        <v>216.36</v>
      </c>
      <c r="Q159" s="43">
        <f t="shared" si="89"/>
        <v>216.36</v>
      </c>
      <c r="R159" s="43">
        <f t="shared" si="89"/>
        <v>216.36</v>
      </c>
      <c r="S159" s="43">
        <f t="shared" si="89"/>
        <v>216.36</v>
      </c>
      <c r="T159" s="43">
        <f t="shared" si="89"/>
        <v>216.36</v>
      </c>
      <c r="U159" s="43">
        <f t="shared" si="89"/>
        <v>216.36</v>
      </c>
      <c r="V159" s="43">
        <f t="shared" si="89"/>
        <v>216.36</v>
      </c>
      <c r="W159" s="43">
        <f t="shared" si="89"/>
        <v>216.36</v>
      </c>
      <c r="X159" s="43">
        <f t="shared" si="89"/>
        <v>216.36</v>
      </c>
      <c r="Y159" s="43">
        <f t="shared" si="89"/>
        <v>216.36</v>
      </c>
      <c r="Z159" s="43">
        <f t="shared" si="89"/>
        <v>216.36</v>
      </c>
      <c r="AA159" s="43">
        <f t="shared" si="89"/>
        <v>216.36</v>
      </c>
    </row>
    <row r="160" spans="1:27" ht="12.75" customHeight="1" collapsed="1" x14ac:dyDescent="0.2">
      <c r="A160" s="91" t="s">
        <v>382</v>
      </c>
      <c r="B160" s="27" t="str">
        <f>"03"&amp;"."&amp;$B$599&amp;"."&amp;$B$600</f>
        <v>03.02.2023</v>
      </c>
      <c r="C160" s="83" t="s">
        <v>74</v>
      </c>
      <c r="D160" s="84">
        <f>ROUND(((D161+D162+D164+D163)/1000),5)</f>
        <v>3.1485300000000001</v>
      </c>
      <c r="E160" s="84">
        <f>ROUND(((E161+E162+E164+E163)/1000),5)</f>
        <v>3.1219199999999998</v>
      </c>
      <c r="F160" s="84">
        <f>ROUND(((F161+F162+F164+F163)/1000),5)</f>
        <v>3.0653100000000002</v>
      </c>
      <c r="G160" s="84">
        <f t="shared" ref="G160:AA160" si="90">ROUND(((G161+G162+G164+G163)/1000),5)</f>
        <v>3.0647500000000001</v>
      </c>
      <c r="H160" s="84">
        <f t="shared" si="90"/>
        <v>3.13876</v>
      </c>
      <c r="I160" s="84">
        <f t="shared" si="90"/>
        <v>3.26566</v>
      </c>
      <c r="J160" s="84">
        <f t="shared" si="90"/>
        <v>3.4648300000000001</v>
      </c>
      <c r="K160" s="84">
        <f t="shared" si="90"/>
        <v>3.6842299999999999</v>
      </c>
      <c r="L160" s="84">
        <f t="shared" si="90"/>
        <v>3.8401900000000002</v>
      </c>
      <c r="M160" s="84">
        <f t="shared" si="90"/>
        <v>3.8541300000000001</v>
      </c>
      <c r="N160" s="84">
        <f t="shared" si="90"/>
        <v>3.8706800000000001</v>
      </c>
      <c r="O160" s="84">
        <f t="shared" si="90"/>
        <v>3.9027599999999998</v>
      </c>
      <c r="P160" s="84">
        <f t="shared" si="90"/>
        <v>3.8889999999999998</v>
      </c>
      <c r="Q160" s="84">
        <f t="shared" si="90"/>
        <v>3.8926599999999998</v>
      </c>
      <c r="R160" s="84">
        <f t="shared" si="90"/>
        <v>3.88578</v>
      </c>
      <c r="S160" s="84">
        <f t="shared" si="90"/>
        <v>3.87893</v>
      </c>
      <c r="T160" s="84">
        <f t="shared" si="90"/>
        <v>3.8336800000000002</v>
      </c>
      <c r="U160" s="84">
        <f t="shared" si="90"/>
        <v>3.85114</v>
      </c>
      <c r="V160" s="84">
        <f t="shared" si="90"/>
        <v>3.8646799999999999</v>
      </c>
      <c r="W160" s="84">
        <f t="shared" si="90"/>
        <v>3.8787600000000002</v>
      </c>
      <c r="X160" s="84">
        <f t="shared" si="90"/>
        <v>3.83982</v>
      </c>
      <c r="Y160" s="84">
        <f t="shared" si="90"/>
        <v>3.68554</v>
      </c>
      <c r="Z160" s="84">
        <f t="shared" si="90"/>
        <v>3.5421399999999998</v>
      </c>
      <c r="AA160" s="84">
        <f t="shared" si="90"/>
        <v>3.34491</v>
      </c>
    </row>
    <row r="161" spans="1:27" ht="12.75" hidden="1" customHeight="1" outlineLevel="1" x14ac:dyDescent="0.2">
      <c r="A161" s="92" t="s">
        <v>383</v>
      </c>
      <c r="B161" s="62" t="s">
        <v>231</v>
      </c>
      <c r="C161" s="42" t="s">
        <v>77</v>
      </c>
      <c r="D161" s="43">
        <v>1210.43</v>
      </c>
      <c r="E161" s="43">
        <v>1183.82</v>
      </c>
      <c r="F161" s="43">
        <v>1127.21</v>
      </c>
      <c r="G161" s="43">
        <v>1126.6500000000001</v>
      </c>
      <c r="H161" s="43">
        <v>1200.6600000000001</v>
      </c>
      <c r="I161" s="43">
        <v>1327.56</v>
      </c>
      <c r="J161" s="43">
        <v>1526.73</v>
      </c>
      <c r="K161" s="43">
        <v>1746.13</v>
      </c>
      <c r="L161" s="43">
        <v>1902.09</v>
      </c>
      <c r="M161" s="43">
        <v>1916.03</v>
      </c>
      <c r="N161" s="43">
        <v>1932.58</v>
      </c>
      <c r="O161" s="43">
        <v>1964.66</v>
      </c>
      <c r="P161" s="43">
        <v>1950.9</v>
      </c>
      <c r="Q161" s="43">
        <v>1954.56</v>
      </c>
      <c r="R161" s="43">
        <v>1947.68</v>
      </c>
      <c r="S161" s="43">
        <v>1940.83</v>
      </c>
      <c r="T161" s="43">
        <v>1895.58</v>
      </c>
      <c r="U161" s="43">
        <v>1913.04</v>
      </c>
      <c r="V161" s="43">
        <v>1926.58</v>
      </c>
      <c r="W161" s="43">
        <v>1940.66</v>
      </c>
      <c r="X161" s="43">
        <v>1901.72</v>
      </c>
      <c r="Y161" s="43">
        <v>1747.44</v>
      </c>
      <c r="Z161" s="43">
        <v>1604.04</v>
      </c>
      <c r="AA161" s="43">
        <v>1406.81</v>
      </c>
    </row>
    <row r="162" spans="1:27" ht="12.75" hidden="1" customHeight="1" outlineLevel="1" x14ac:dyDescent="0.2">
      <c r="A162" s="92" t="s">
        <v>384</v>
      </c>
      <c r="B162" s="62" t="s">
        <v>88</v>
      </c>
      <c r="C162" s="42" t="s">
        <v>77</v>
      </c>
      <c r="D162" s="43">
        <f>$D$152</f>
        <v>1716.97</v>
      </c>
      <c r="E162" s="43">
        <f t="shared" ref="E162:AA162" si="91">$D$152</f>
        <v>1716.97</v>
      </c>
      <c r="F162" s="43">
        <f t="shared" si="91"/>
        <v>1716.97</v>
      </c>
      <c r="G162" s="43">
        <f t="shared" si="91"/>
        <v>1716.97</v>
      </c>
      <c r="H162" s="43">
        <f t="shared" si="91"/>
        <v>1716.97</v>
      </c>
      <c r="I162" s="43">
        <f t="shared" si="91"/>
        <v>1716.97</v>
      </c>
      <c r="J162" s="43">
        <f t="shared" si="91"/>
        <v>1716.97</v>
      </c>
      <c r="K162" s="43">
        <f t="shared" si="91"/>
        <v>1716.97</v>
      </c>
      <c r="L162" s="43">
        <f t="shared" si="91"/>
        <v>1716.97</v>
      </c>
      <c r="M162" s="43">
        <f t="shared" si="91"/>
        <v>1716.97</v>
      </c>
      <c r="N162" s="43">
        <f t="shared" si="91"/>
        <v>1716.97</v>
      </c>
      <c r="O162" s="43">
        <f t="shared" si="91"/>
        <v>1716.97</v>
      </c>
      <c r="P162" s="43">
        <f t="shared" si="91"/>
        <v>1716.97</v>
      </c>
      <c r="Q162" s="43">
        <f t="shared" si="91"/>
        <v>1716.97</v>
      </c>
      <c r="R162" s="43">
        <f t="shared" si="91"/>
        <v>1716.97</v>
      </c>
      <c r="S162" s="43">
        <f t="shared" si="91"/>
        <v>1716.97</v>
      </c>
      <c r="T162" s="43">
        <f t="shared" si="91"/>
        <v>1716.97</v>
      </c>
      <c r="U162" s="43">
        <f t="shared" si="91"/>
        <v>1716.97</v>
      </c>
      <c r="V162" s="43">
        <f t="shared" si="91"/>
        <v>1716.97</v>
      </c>
      <c r="W162" s="43">
        <f t="shared" si="91"/>
        <v>1716.97</v>
      </c>
      <c r="X162" s="43">
        <f t="shared" si="91"/>
        <v>1716.97</v>
      </c>
      <c r="Y162" s="43">
        <f t="shared" si="91"/>
        <v>1716.97</v>
      </c>
      <c r="Z162" s="43">
        <f t="shared" si="91"/>
        <v>1716.97</v>
      </c>
      <c r="AA162" s="43">
        <f t="shared" si="91"/>
        <v>1716.97</v>
      </c>
    </row>
    <row r="163" spans="1:27" ht="12.75" hidden="1" customHeight="1" outlineLevel="1" x14ac:dyDescent="0.2">
      <c r="A163" s="92" t="s">
        <v>385</v>
      </c>
      <c r="B163" s="62" t="s">
        <v>81</v>
      </c>
      <c r="C163" s="42" t="s">
        <v>77</v>
      </c>
      <c r="D163" s="43">
        <v>4.7699999999999996</v>
      </c>
      <c r="E163" s="43">
        <v>4.7699999999999996</v>
      </c>
      <c r="F163" s="43">
        <v>4.7699999999999996</v>
      </c>
      <c r="G163" s="43">
        <v>4.7699999999999996</v>
      </c>
      <c r="H163" s="43">
        <v>4.7699999999999996</v>
      </c>
      <c r="I163" s="43">
        <v>4.7699999999999996</v>
      </c>
      <c r="J163" s="43">
        <v>4.7699999999999996</v>
      </c>
      <c r="K163" s="43">
        <v>4.7699999999999996</v>
      </c>
      <c r="L163" s="43">
        <v>4.7699999999999996</v>
      </c>
      <c r="M163" s="43">
        <v>4.7699999999999996</v>
      </c>
      <c r="N163" s="43">
        <v>4.7699999999999996</v>
      </c>
      <c r="O163" s="43">
        <v>4.7699999999999996</v>
      </c>
      <c r="P163" s="43">
        <v>4.7699999999999996</v>
      </c>
      <c r="Q163" s="43">
        <v>4.7699999999999996</v>
      </c>
      <c r="R163" s="43">
        <v>4.7699999999999996</v>
      </c>
      <c r="S163" s="43">
        <v>4.7699999999999996</v>
      </c>
      <c r="T163" s="43">
        <v>4.7699999999999996</v>
      </c>
      <c r="U163" s="43">
        <v>4.7699999999999996</v>
      </c>
      <c r="V163" s="43">
        <v>4.7699999999999996</v>
      </c>
      <c r="W163" s="43">
        <v>4.7699999999999996</v>
      </c>
      <c r="X163" s="43">
        <v>4.7699999999999996</v>
      </c>
      <c r="Y163" s="43">
        <v>4.7699999999999996</v>
      </c>
      <c r="Z163" s="43">
        <v>4.7699999999999996</v>
      </c>
      <c r="AA163" s="43">
        <v>4.7699999999999996</v>
      </c>
    </row>
    <row r="164" spans="1:27" ht="12.75" hidden="1" customHeight="1" outlineLevel="1" x14ac:dyDescent="0.2">
      <c r="A164" s="92" t="s">
        <v>386</v>
      </c>
      <c r="B164" s="62" t="s">
        <v>79</v>
      </c>
      <c r="C164" s="42" t="s">
        <v>77</v>
      </c>
      <c r="D164" s="43">
        <f>$D$11</f>
        <v>216.36</v>
      </c>
      <c r="E164" s="43">
        <f t="shared" ref="E164:AA164" si="92">$D$11</f>
        <v>216.36</v>
      </c>
      <c r="F164" s="43">
        <f t="shared" si="92"/>
        <v>216.36</v>
      </c>
      <c r="G164" s="43">
        <f t="shared" si="92"/>
        <v>216.36</v>
      </c>
      <c r="H164" s="43">
        <f t="shared" si="92"/>
        <v>216.36</v>
      </c>
      <c r="I164" s="43">
        <f t="shared" si="92"/>
        <v>216.36</v>
      </c>
      <c r="J164" s="43">
        <f t="shared" si="92"/>
        <v>216.36</v>
      </c>
      <c r="K164" s="43">
        <f t="shared" si="92"/>
        <v>216.36</v>
      </c>
      <c r="L164" s="43">
        <f t="shared" si="92"/>
        <v>216.36</v>
      </c>
      <c r="M164" s="43">
        <f t="shared" si="92"/>
        <v>216.36</v>
      </c>
      <c r="N164" s="43">
        <f t="shared" si="92"/>
        <v>216.36</v>
      </c>
      <c r="O164" s="43">
        <f t="shared" si="92"/>
        <v>216.36</v>
      </c>
      <c r="P164" s="43">
        <f t="shared" si="92"/>
        <v>216.36</v>
      </c>
      <c r="Q164" s="43">
        <f t="shared" si="92"/>
        <v>216.36</v>
      </c>
      <c r="R164" s="43">
        <f t="shared" si="92"/>
        <v>216.36</v>
      </c>
      <c r="S164" s="43">
        <f t="shared" si="92"/>
        <v>216.36</v>
      </c>
      <c r="T164" s="43">
        <f t="shared" si="92"/>
        <v>216.36</v>
      </c>
      <c r="U164" s="43">
        <f t="shared" si="92"/>
        <v>216.36</v>
      </c>
      <c r="V164" s="43">
        <f t="shared" si="92"/>
        <v>216.36</v>
      </c>
      <c r="W164" s="43">
        <f t="shared" si="92"/>
        <v>216.36</v>
      </c>
      <c r="X164" s="43">
        <f t="shared" si="92"/>
        <v>216.36</v>
      </c>
      <c r="Y164" s="43">
        <f t="shared" si="92"/>
        <v>216.36</v>
      </c>
      <c r="Z164" s="43">
        <f t="shared" si="92"/>
        <v>216.36</v>
      </c>
      <c r="AA164" s="43">
        <f t="shared" si="92"/>
        <v>216.36</v>
      </c>
    </row>
    <row r="165" spans="1:27" ht="12.75" customHeight="1" collapsed="1" x14ac:dyDescent="0.2">
      <c r="A165" s="91" t="s">
        <v>387</v>
      </c>
      <c r="B165" s="27" t="str">
        <f>"04"&amp;"."&amp;$B$599&amp;"."&amp;$B$600</f>
        <v>04.02.2023</v>
      </c>
      <c r="C165" s="83" t="s">
        <v>74</v>
      </c>
      <c r="D165" s="84">
        <f>ROUND(((D166+D167+D169+D168)/1000),5)</f>
        <v>3.4678599999999999</v>
      </c>
      <c r="E165" s="84">
        <f>ROUND(((E166+E167+E169+E168)/1000),5)</f>
        <v>3.3575200000000001</v>
      </c>
      <c r="F165" s="84">
        <f>ROUND(((F166+F167+F169+F168)/1000),5)</f>
        <v>3.2257600000000002</v>
      </c>
      <c r="G165" s="84">
        <f t="shared" ref="G165:AA165" si="93">ROUND(((G166+G167+G169+G168)/1000),5)</f>
        <v>3.1945000000000001</v>
      </c>
      <c r="H165" s="84">
        <f t="shared" si="93"/>
        <v>3.2554699999999999</v>
      </c>
      <c r="I165" s="84">
        <f t="shared" si="93"/>
        <v>3.2901600000000002</v>
      </c>
      <c r="J165" s="84">
        <f t="shared" si="93"/>
        <v>3.4147799999999999</v>
      </c>
      <c r="K165" s="84">
        <f t="shared" si="93"/>
        <v>3.5283600000000002</v>
      </c>
      <c r="L165" s="84">
        <f t="shared" si="93"/>
        <v>3.7235499999999999</v>
      </c>
      <c r="M165" s="84">
        <f t="shared" si="93"/>
        <v>3.8382200000000002</v>
      </c>
      <c r="N165" s="84">
        <f t="shared" si="93"/>
        <v>3.87066</v>
      </c>
      <c r="O165" s="84">
        <f t="shared" si="93"/>
        <v>3.8807900000000002</v>
      </c>
      <c r="P165" s="84">
        <f t="shared" si="93"/>
        <v>3.8787799999999999</v>
      </c>
      <c r="Q165" s="84">
        <f t="shared" si="93"/>
        <v>3.8761899999999998</v>
      </c>
      <c r="R165" s="84">
        <f t="shared" si="93"/>
        <v>3.8706100000000001</v>
      </c>
      <c r="S165" s="84">
        <f t="shared" si="93"/>
        <v>3.8388300000000002</v>
      </c>
      <c r="T165" s="84">
        <f t="shared" si="93"/>
        <v>3.8381699999999999</v>
      </c>
      <c r="U165" s="84">
        <f t="shared" si="93"/>
        <v>3.86686</v>
      </c>
      <c r="V165" s="84">
        <f t="shared" si="93"/>
        <v>3.87358</v>
      </c>
      <c r="W165" s="84">
        <f t="shared" si="93"/>
        <v>3.87053</v>
      </c>
      <c r="X165" s="84">
        <f t="shared" si="93"/>
        <v>3.8687399999999998</v>
      </c>
      <c r="Y165" s="84">
        <f t="shared" si="93"/>
        <v>3.75258</v>
      </c>
      <c r="Z165" s="84">
        <f t="shared" si="93"/>
        <v>3.5603899999999999</v>
      </c>
      <c r="AA165" s="84">
        <f t="shared" si="93"/>
        <v>3.41805</v>
      </c>
    </row>
    <row r="166" spans="1:27" ht="12.75" hidden="1" customHeight="1" outlineLevel="1" x14ac:dyDescent="0.2">
      <c r="A166" s="92" t="s">
        <v>388</v>
      </c>
      <c r="B166" s="62" t="s">
        <v>231</v>
      </c>
      <c r="C166" s="42" t="s">
        <v>77</v>
      </c>
      <c r="D166" s="43">
        <v>1529.76</v>
      </c>
      <c r="E166" s="43">
        <v>1419.42</v>
      </c>
      <c r="F166" s="43">
        <v>1287.6600000000001</v>
      </c>
      <c r="G166" s="43">
        <v>1256.4000000000001</v>
      </c>
      <c r="H166" s="43">
        <v>1317.37</v>
      </c>
      <c r="I166" s="43">
        <v>1352.06</v>
      </c>
      <c r="J166" s="43">
        <v>1476.68</v>
      </c>
      <c r="K166" s="43">
        <v>1590.26</v>
      </c>
      <c r="L166" s="43">
        <v>1785.45</v>
      </c>
      <c r="M166" s="43">
        <v>1900.12</v>
      </c>
      <c r="N166" s="43">
        <v>1932.56</v>
      </c>
      <c r="O166" s="43">
        <v>1942.69</v>
      </c>
      <c r="P166" s="43">
        <v>1940.68</v>
      </c>
      <c r="Q166" s="43">
        <v>1938.09</v>
      </c>
      <c r="R166" s="43">
        <v>1932.51</v>
      </c>
      <c r="S166" s="43">
        <v>1900.73</v>
      </c>
      <c r="T166" s="43">
        <v>1900.07</v>
      </c>
      <c r="U166" s="43">
        <v>1928.76</v>
      </c>
      <c r="V166" s="43">
        <v>1935.48</v>
      </c>
      <c r="W166" s="43">
        <v>1932.43</v>
      </c>
      <c r="X166" s="43">
        <v>1930.64</v>
      </c>
      <c r="Y166" s="43">
        <v>1814.48</v>
      </c>
      <c r="Z166" s="43">
        <v>1622.29</v>
      </c>
      <c r="AA166" s="43">
        <v>1479.95</v>
      </c>
    </row>
    <row r="167" spans="1:27" ht="12.75" hidden="1" customHeight="1" outlineLevel="1" x14ac:dyDescent="0.2">
      <c r="A167" s="92" t="s">
        <v>389</v>
      </c>
      <c r="B167" s="62" t="s">
        <v>88</v>
      </c>
      <c r="C167" s="42" t="s">
        <v>77</v>
      </c>
      <c r="D167" s="43">
        <f>$D$152</f>
        <v>1716.97</v>
      </c>
      <c r="E167" s="43">
        <f t="shared" ref="E167:AA167" si="94">$D$152</f>
        <v>1716.97</v>
      </c>
      <c r="F167" s="43">
        <f t="shared" si="94"/>
        <v>1716.97</v>
      </c>
      <c r="G167" s="43">
        <f t="shared" si="94"/>
        <v>1716.97</v>
      </c>
      <c r="H167" s="43">
        <f t="shared" si="94"/>
        <v>1716.97</v>
      </c>
      <c r="I167" s="43">
        <f t="shared" si="94"/>
        <v>1716.97</v>
      </c>
      <c r="J167" s="43">
        <f t="shared" si="94"/>
        <v>1716.97</v>
      </c>
      <c r="K167" s="43">
        <f t="shared" si="94"/>
        <v>1716.97</v>
      </c>
      <c r="L167" s="43">
        <f t="shared" si="94"/>
        <v>1716.97</v>
      </c>
      <c r="M167" s="43">
        <f t="shared" si="94"/>
        <v>1716.97</v>
      </c>
      <c r="N167" s="43">
        <f t="shared" si="94"/>
        <v>1716.97</v>
      </c>
      <c r="O167" s="43">
        <f t="shared" si="94"/>
        <v>1716.97</v>
      </c>
      <c r="P167" s="43">
        <f t="shared" si="94"/>
        <v>1716.97</v>
      </c>
      <c r="Q167" s="43">
        <f t="shared" si="94"/>
        <v>1716.97</v>
      </c>
      <c r="R167" s="43">
        <f t="shared" si="94"/>
        <v>1716.97</v>
      </c>
      <c r="S167" s="43">
        <f t="shared" si="94"/>
        <v>1716.97</v>
      </c>
      <c r="T167" s="43">
        <f t="shared" si="94"/>
        <v>1716.97</v>
      </c>
      <c r="U167" s="43">
        <f t="shared" si="94"/>
        <v>1716.97</v>
      </c>
      <c r="V167" s="43">
        <f t="shared" si="94"/>
        <v>1716.97</v>
      </c>
      <c r="W167" s="43">
        <f t="shared" si="94"/>
        <v>1716.97</v>
      </c>
      <c r="X167" s="43">
        <f t="shared" si="94"/>
        <v>1716.97</v>
      </c>
      <c r="Y167" s="43">
        <f t="shared" si="94"/>
        <v>1716.97</v>
      </c>
      <c r="Z167" s="43">
        <f t="shared" si="94"/>
        <v>1716.97</v>
      </c>
      <c r="AA167" s="43">
        <f t="shared" si="94"/>
        <v>1716.97</v>
      </c>
    </row>
    <row r="168" spans="1:27" ht="12.75" hidden="1" customHeight="1" outlineLevel="1" x14ac:dyDescent="0.2">
      <c r="A168" s="92" t="s">
        <v>390</v>
      </c>
      <c r="B168" s="62" t="s">
        <v>81</v>
      </c>
      <c r="C168" s="42" t="s">
        <v>77</v>
      </c>
      <c r="D168" s="43">
        <v>4.7699999999999996</v>
      </c>
      <c r="E168" s="43">
        <v>4.7699999999999996</v>
      </c>
      <c r="F168" s="43">
        <v>4.7699999999999996</v>
      </c>
      <c r="G168" s="43">
        <v>4.7699999999999996</v>
      </c>
      <c r="H168" s="43">
        <v>4.7699999999999996</v>
      </c>
      <c r="I168" s="43">
        <v>4.7699999999999996</v>
      </c>
      <c r="J168" s="43">
        <v>4.7699999999999996</v>
      </c>
      <c r="K168" s="43">
        <v>4.7699999999999996</v>
      </c>
      <c r="L168" s="43">
        <v>4.7699999999999996</v>
      </c>
      <c r="M168" s="43">
        <v>4.7699999999999996</v>
      </c>
      <c r="N168" s="43">
        <v>4.7699999999999996</v>
      </c>
      <c r="O168" s="43">
        <v>4.7699999999999996</v>
      </c>
      <c r="P168" s="43">
        <v>4.7699999999999996</v>
      </c>
      <c r="Q168" s="43">
        <v>4.7699999999999996</v>
      </c>
      <c r="R168" s="43">
        <v>4.7699999999999996</v>
      </c>
      <c r="S168" s="43">
        <v>4.7699999999999996</v>
      </c>
      <c r="T168" s="43">
        <v>4.7699999999999996</v>
      </c>
      <c r="U168" s="43">
        <v>4.7699999999999996</v>
      </c>
      <c r="V168" s="43">
        <v>4.7699999999999996</v>
      </c>
      <c r="W168" s="43">
        <v>4.7699999999999996</v>
      </c>
      <c r="X168" s="43">
        <v>4.7699999999999996</v>
      </c>
      <c r="Y168" s="43">
        <v>4.7699999999999996</v>
      </c>
      <c r="Z168" s="43">
        <v>4.7699999999999996</v>
      </c>
      <c r="AA168" s="43">
        <v>4.7699999999999996</v>
      </c>
    </row>
    <row r="169" spans="1:27" ht="12.75" hidden="1" customHeight="1" outlineLevel="1" x14ac:dyDescent="0.2">
      <c r="A169" s="92" t="s">
        <v>391</v>
      </c>
      <c r="B169" s="62" t="s">
        <v>79</v>
      </c>
      <c r="C169" s="42" t="s">
        <v>77</v>
      </c>
      <c r="D169" s="43">
        <f>$D$11</f>
        <v>216.36</v>
      </c>
      <c r="E169" s="43">
        <f t="shared" ref="E169:AA169" si="95">$D$11</f>
        <v>216.36</v>
      </c>
      <c r="F169" s="43">
        <f t="shared" si="95"/>
        <v>216.36</v>
      </c>
      <c r="G169" s="43">
        <f t="shared" si="95"/>
        <v>216.36</v>
      </c>
      <c r="H169" s="43">
        <f t="shared" si="95"/>
        <v>216.36</v>
      </c>
      <c r="I169" s="43">
        <f t="shared" si="95"/>
        <v>216.36</v>
      </c>
      <c r="J169" s="43">
        <f t="shared" si="95"/>
        <v>216.36</v>
      </c>
      <c r="K169" s="43">
        <f t="shared" si="95"/>
        <v>216.36</v>
      </c>
      <c r="L169" s="43">
        <f t="shared" si="95"/>
        <v>216.36</v>
      </c>
      <c r="M169" s="43">
        <f t="shared" si="95"/>
        <v>216.36</v>
      </c>
      <c r="N169" s="43">
        <f t="shared" si="95"/>
        <v>216.36</v>
      </c>
      <c r="O169" s="43">
        <f t="shared" si="95"/>
        <v>216.36</v>
      </c>
      <c r="P169" s="43">
        <f t="shared" si="95"/>
        <v>216.36</v>
      </c>
      <c r="Q169" s="43">
        <f t="shared" si="95"/>
        <v>216.36</v>
      </c>
      <c r="R169" s="43">
        <f t="shared" si="95"/>
        <v>216.36</v>
      </c>
      <c r="S169" s="43">
        <f t="shared" si="95"/>
        <v>216.36</v>
      </c>
      <c r="T169" s="43">
        <f t="shared" si="95"/>
        <v>216.36</v>
      </c>
      <c r="U169" s="43">
        <f t="shared" si="95"/>
        <v>216.36</v>
      </c>
      <c r="V169" s="43">
        <f t="shared" si="95"/>
        <v>216.36</v>
      </c>
      <c r="W169" s="43">
        <f t="shared" si="95"/>
        <v>216.36</v>
      </c>
      <c r="X169" s="43">
        <f t="shared" si="95"/>
        <v>216.36</v>
      </c>
      <c r="Y169" s="43">
        <f t="shared" si="95"/>
        <v>216.36</v>
      </c>
      <c r="Z169" s="43">
        <f t="shared" si="95"/>
        <v>216.36</v>
      </c>
      <c r="AA169" s="43">
        <f t="shared" si="95"/>
        <v>216.36</v>
      </c>
    </row>
    <row r="170" spans="1:27" ht="12.75" customHeight="1" collapsed="1" x14ac:dyDescent="0.2">
      <c r="A170" s="91" t="s">
        <v>392</v>
      </c>
      <c r="B170" s="27" t="str">
        <f>"05"&amp;"."&amp;$B$599&amp;"."&amp;$B$600</f>
        <v>05.02.2023</v>
      </c>
      <c r="C170" s="83" t="s">
        <v>74</v>
      </c>
      <c r="D170" s="84">
        <f>ROUND(((D171+D172+D174+D173)/1000),5)</f>
        <v>3.1785399999999999</v>
      </c>
      <c r="E170" s="84">
        <f>ROUND(((E171+E172+E174+E173)/1000),5)</f>
        <v>3.1289400000000001</v>
      </c>
      <c r="F170" s="84">
        <f>ROUND(((F171+F172+F174+F173)/1000),5)</f>
        <v>3.0865900000000002</v>
      </c>
      <c r="G170" s="84">
        <f t="shared" ref="G170:AA170" si="96">ROUND(((G171+G172+G174+G173)/1000),5)</f>
        <v>3.0714600000000001</v>
      </c>
      <c r="H170" s="84">
        <f t="shared" si="96"/>
        <v>3.1039099999999999</v>
      </c>
      <c r="I170" s="84">
        <f t="shared" si="96"/>
        <v>3.1091799999999998</v>
      </c>
      <c r="J170" s="84">
        <f t="shared" si="96"/>
        <v>3.1255999999999999</v>
      </c>
      <c r="K170" s="84">
        <f t="shared" si="96"/>
        <v>3.2466499999999998</v>
      </c>
      <c r="L170" s="84">
        <f t="shared" si="96"/>
        <v>3.4401600000000001</v>
      </c>
      <c r="M170" s="84">
        <f t="shared" si="96"/>
        <v>3.5442100000000001</v>
      </c>
      <c r="N170" s="84">
        <f t="shared" si="96"/>
        <v>3.5900099999999999</v>
      </c>
      <c r="O170" s="84">
        <f t="shared" si="96"/>
        <v>3.6174300000000001</v>
      </c>
      <c r="P170" s="84">
        <f t="shared" si="96"/>
        <v>3.61761</v>
      </c>
      <c r="Q170" s="84">
        <f t="shared" si="96"/>
        <v>3.6296400000000002</v>
      </c>
      <c r="R170" s="84">
        <f t="shared" si="96"/>
        <v>3.6272899999999999</v>
      </c>
      <c r="S170" s="84">
        <f t="shared" si="96"/>
        <v>3.5899700000000001</v>
      </c>
      <c r="T170" s="84">
        <f t="shared" si="96"/>
        <v>3.5991900000000001</v>
      </c>
      <c r="U170" s="84">
        <f t="shared" si="96"/>
        <v>3.6469</v>
      </c>
      <c r="V170" s="84">
        <f t="shared" si="96"/>
        <v>3.6641599999999999</v>
      </c>
      <c r="W170" s="84">
        <f t="shared" si="96"/>
        <v>3.6652100000000001</v>
      </c>
      <c r="X170" s="84">
        <f t="shared" si="96"/>
        <v>3.6650100000000001</v>
      </c>
      <c r="Y170" s="84">
        <f t="shared" si="96"/>
        <v>3.60528</v>
      </c>
      <c r="Z170" s="84">
        <f t="shared" si="96"/>
        <v>3.4767700000000001</v>
      </c>
      <c r="AA170" s="84">
        <f t="shared" si="96"/>
        <v>3.1509499999999999</v>
      </c>
    </row>
    <row r="171" spans="1:27" ht="12.75" hidden="1" customHeight="1" outlineLevel="1" x14ac:dyDescent="0.2">
      <c r="A171" s="92" t="s">
        <v>393</v>
      </c>
      <c r="B171" s="62" t="s">
        <v>231</v>
      </c>
      <c r="C171" s="42" t="s">
        <v>77</v>
      </c>
      <c r="D171" s="43">
        <v>1240.44</v>
      </c>
      <c r="E171" s="43">
        <v>1190.8399999999999</v>
      </c>
      <c r="F171" s="43">
        <v>1148.49</v>
      </c>
      <c r="G171" s="43">
        <v>1133.3599999999999</v>
      </c>
      <c r="H171" s="43">
        <v>1165.81</v>
      </c>
      <c r="I171" s="43">
        <v>1171.08</v>
      </c>
      <c r="J171" s="43">
        <v>1187.5</v>
      </c>
      <c r="K171" s="43">
        <v>1308.55</v>
      </c>
      <c r="L171" s="43">
        <v>1502.06</v>
      </c>
      <c r="M171" s="43">
        <v>1606.11</v>
      </c>
      <c r="N171" s="43">
        <v>1651.91</v>
      </c>
      <c r="O171" s="43">
        <v>1679.33</v>
      </c>
      <c r="P171" s="43">
        <v>1679.51</v>
      </c>
      <c r="Q171" s="43">
        <v>1691.54</v>
      </c>
      <c r="R171" s="43">
        <v>1689.19</v>
      </c>
      <c r="S171" s="43">
        <v>1651.87</v>
      </c>
      <c r="T171" s="43">
        <v>1661.09</v>
      </c>
      <c r="U171" s="43">
        <v>1708.8</v>
      </c>
      <c r="V171" s="43">
        <v>1726.06</v>
      </c>
      <c r="W171" s="43">
        <v>1727.11</v>
      </c>
      <c r="X171" s="43">
        <v>1726.91</v>
      </c>
      <c r="Y171" s="43">
        <v>1667.18</v>
      </c>
      <c r="Z171" s="43">
        <v>1538.67</v>
      </c>
      <c r="AA171" s="43">
        <v>1212.8499999999999</v>
      </c>
    </row>
    <row r="172" spans="1:27" ht="12.75" hidden="1" customHeight="1" outlineLevel="1" x14ac:dyDescent="0.2">
      <c r="A172" s="92" t="s">
        <v>394</v>
      </c>
      <c r="B172" s="62" t="s">
        <v>88</v>
      </c>
      <c r="C172" s="42" t="s">
        <v>77</v>
      </c>
      <c r="D172" s="43">
        <f>$D$152</f>
        <v>1716.97</v>
      </c>
      <c r="E172" s="43">
        <f t="shared" ref="E172:AA172" si="97">$D$152</f>
        <v>1716.97</v>
      </c>
      <c r="F172" s="43">
        <f t="shared" si="97"/>
        <v>1716.97</v>
      </c>
      <c r="G172" s="43">
        <f t="shared" si="97"/>
        <v>1716.97</v>
      </c>
      <c r="H172" s="43">
        <f t="shared" si="97"/>
        <v>1716.97</v>
      </c>
      <c r="I172" s="43">
        <f t="shared" si="97"/>
        <v>1716.97</v>
      </c>
      <c r="J172" s="43">
        <f t="shared" si="97"/>
        <v>1716.97</v>
      </c>
      <c r="K172" s="43">
        <f t="shared" si="97"/>
        <v>1716.97</v>
      </c>
      <c r="L172" s="43">
        <f t="shared" si="97"/>
        <v>1716.97</v>
      </c>
      <c r="M172" s="43">
        <f t="shared" si="97"/>
        <v>1716.97</v>
      </c>
      <c r="N172" s="43">
        <f t="shared" si="97"/>
        <v>1716.97</v>
      </c>
      <c r="O172" s="43">
        <f t="shared" si="97"/>
        <v>1716.97</v>
      </c>
      <c r="P172" s="43">
        <f t="shared" si="97"/>
        <v>1716.97</v>
      </c>
      <c r="Q172" s="43">
        <f t="shared" si="97"/>
        <v>1716.97</v>
      </c>
      <c r="R172" s="43">
        <f t="shared" si="97"/>
        <v>1716.97</v>
      </c>
      <c r="S172" s="43">
        <f t="shared" si="97"/>
        <v>1716.97</v>
      </c>
      <c r="T172" s="43">
        <f t="shared" si="97"/>
        <v>1716.97</v>
      </c>
      <c r="U172" s="43">
        <f t="shared" si="97"/>
        <v>1716.97</v>
      </c>
      <c r="V172" s="43">
        <f t="shared" si="97"/>
        <v>1716.97</v>
      </c>
      <c r="W172" s="43">
        <f t="shared" si="97"/>
        <v>1716.97</v>
      </c>
      <c r="X172" s="43">
        <f t="shared" si="97"/>
        <v>1716.97</v>
      </c>
      <c r="Y172" s="43">
        <f t="shared" si="97"/>
        <v>1716.97</v>
      </c>
      <c r="Z172" s="43">
        <f t="shared" si="97"/>
        <v>1716.97</v>
      </c>
      <c r="AA172" s="43">
        <f t="shared" si="97"/>
        <v>1716.97</v>
      </c>
    </row>
    <row r="173" spans="1:27" ht="12.75" hidden="1" customHeight="1" outlineLevel="1" x14ac:dyDescent="0.2">
      <c r="A173" s="92" t="s">
        <v>395</v>
      </c>
      <c r="B173" s="62" t="s">
        <v>81</v>
      </c>
      <c r="C173" s="42" t="s">
        <v>77</v>
      </c>
      <c r="D173" s="43">
        <v>4.7699999999999996</v>
      </c>
      <c r="E173" s="43">
        <v>4.7699999999999996</v>
      </c>
      <c r="F173" s="43">
        <v>4.7699999999999996</v>
      </c>
      <c r="G173" s="43">
        <v>4.7699999999999996</v>
      </c>
      <c r="H173" s="43">
        <v>4.7699999999999996</v>
      </c>
      <c r="I173" s="43">
        <v>4.7699999999999996</v>
      </c>
      <c r="J173" s="43">
        <v>4.7699999999999996</v>
      </c>
      <c r="K173" s="43">
        <v>4.7699999999999996</v>
      </c>
      <c r="L173" s="43">
        <v>4.7699999999999996</v>
      </c>
      <c r="M173" s="43">
        <v>4.7699999999999996</v>
      </c>
      <c r="N173" s="43">
        <v>4.7699999999999996</v>
      </c>
      <c r="O173" s="43">
        <v>4.7699999999999996</v>
      </c>
      <c r="P173" s="43">
        <v>4.7699999999999996</v>
      </c>
      <c r="Q173" s="43">
        <v>4.7699999999999996</v>
      </c>
      <c r="R173" s="43">
        <v>4.7699999999999996</v>
      </c>
      <c r="S173" s="43">
        <v>4.7699999999999996</v>
      </c>
      <c r="T173" s="43">
        <v>4.7699999999999996</v>
      </c>
      <c r="U173" s="43">
        <v>4.7699999999999996</v>
      </c>
      <c r="V173" s="43">
        <v>4.7699999999999996</v>
      </c>
      <c r="W173" s="43">
        <v>4.7699999999999996</v>
      </c>
      <c r="X173" s="43">
        <v>4.7699999999999996</v>
      </c>
      <c r="Y173" s="43">
        <v>4.7699999999999996</v>
      </c>
      <c r="Z173" s="43">
        <v>4.7699999999999996</v>
      </c>
      <c r="AA173" s="43">
        <v>4.7699999999999996</v>
      </c>
    </row>
    <row r="174" spans="1:27" ht="12.75" hidden="1" customHeight="1" outlineLevel="1" x14ac:dyDescent="0.2">
      <c r="A174" s="92" t="s">
        <v>396</v>
      </c>
      <c r="B174" s="62" t="s">
        <v>79</v>
      </c>
      <c r="C174" s="42" t="s">
        <v>77</v>
      </c>
      <c r="D174" s="43">
        <f>$D$11</f>
        <v>216.36</v>
      </c>
      <c r="E174" s="43">
        <f t="shared" ref="E174:AA174" si="98">$D$11</f>
        <v>216.36</v>
      </c>
      <c r="F174" s="43">
        <f t="shared" si="98"/>
        <v>216.36</v>
      </c>
      <c r="G174" s="43">
        <f t="shared" si="98"/>
        <v>216.36</v>
      </c>
      <c r="H174" s="43">
        <f t="shared" si="98"/>
        <v>216.36</v>
      </c>
      <c r="I174" s="43">
        <f t="shared" si="98"/>
        <v>216.36</v>
      </c>
      <c r="J174" s="43">
        <f t="shared" si="98"/>
        <v>216.36</v>
      </c>
      <c r="K174" s="43">
        <f t="shared" si="98"/>
        <v>216.36</v>
      </c>
      <c r="L174" s="43">
        <f t="shared" si="98"/>
        <v>216.36</v>
      </c>
      <c r="M174" s="43">
        <f t="shared" si="98"/>
        <v>216.36</v>
      </c>
      <c r="N174" s="43">
        <f t="shared" si="98"/>
        <v>216.36</v>
      </c>
      <c r="O174" s="43">
        <f t="shared" si="98"/>
        <v>216.36</v>
      </c>
      <c r="P174" s="43">
        <f t="shared" si="98"/>
        <v>216.36</v>
      </c>
      <c r="Q174" s="43">
        <f t="shared" si="98"/>
        <v>216.36</v>
      </c>
      <c r="R174" s="43">
        <f t="shared" si="98"/>
        <v>216.36</v>
      </c>
      <c r="S174" s="43">
        <f t="shared" si="98"/>
        <v>216.36</v>
      </c>
      <c r="T174" s="43">
        <f t="shared" si="98"/>
        <v>216.36</v>
      </c>
      <c r="U174" s="43">
        <f t="shared" si="98"/>
        <v>216.36</v>
      </c>
      <c r="V174" s="43">
        <f t="shared" si="98"/>
        <v>216.36</v>
      </c>
      <c r="W174" s="43">
        <f t="shared" si="98"/>
        <v>216.36</v>
      </c>
      <c r="X174" s="43">
        <f t="shared" si="98"/>
        <v>216.36</v>
      </c>
      <c r="Y174" s="43">
        <f t="shared" si="98"/>
        <v>216.36</v>
      </c>
      <c r="Z174" s="43">
        <f t="shared" si="98"/>
        <v>216.36</v>
      </c>
      <c r="AA174" s="43">
        <f t="shared" si="98"/>
        <v>216.36</v>
      </c>
    </row>
    <row r="175" spans="1:27" ht="12.75" customHeight="1" collapsed="1" x14ac:dyDescent="0.2">
      <c r="A175" s="91" t="s">
        <v>397</v>
      </c>
      <c r="B175" s="27" t="str">
        <f>"06"&amp;"."&amp;$B$599&amp;"."&amp;$B$600</f>
        <v>06.02.2023</v>
      </c>
      <c r="C175" s="83" t="s">
        <v>74</v>
      </c>
      <c r="D175" s="84">
        <f>ROUND(((D176+D177+D179+D178)/1000),5)</f>
        <v>3.1076700000000002</v>
      </c>
      <c r="E175" s="84">
        <f>ROUND(((E176+E177+E179+E178)/1000),5)</f>
        <v>3.0596899999999998</v>
      </c>
      <c r="F175" s="84">
        <f>ROUND(((F176+F177+F179+F178)/1000),5)</f>
        <v>3.02887</v>
      </c>
      <c r="G175" s="84">
        <f t="shared" ref="G175:AA175" si="99">ROUND(((G176+G177+G179+G178)/1000),5)</f>
        <v>3.0136699999999998</v>
      </c>
      <c r="H175" s="84">
        <f t="shared" si="99"/>
        <v>3.0428899999999999</v>
      </c>
      <c r="I175" s="84">
        <f t="shared" si="99"/>
        <v>3.1063399999999999</v>
      </c>
      <c r="J175" s="84">
        <f t="shared" si="99"/>
        <v>3.30328</v>
      </c>
      <c r="K175" s="84">
        <f t="shared" si="99"/>
        <v>3.5640299999999998</v>
      </c>
      <c r="L175" s="84">
        <f t="shared" si="99"/>
        <v>3.6537700000000002</v>
      </c>
      <c r="M175" s="84">
        <f t="shared" si="99"/>
        <v>3.6779099999999998</v>
      </c>
      <c r="N175" s="84">
        <f t="shared" si="99"/>
        <v>3.70208</v>
      </c>
      <c r="O175" s="84">
        <f t="shared" si="99"/>
        <v>3.7494399999999999</v>
      </c>
      <c r="P175" s="84">
        <f t="shared" si="99"/>
        <v>3.7144300000000001</v>
      </c>
      <c r="Q175" s="84">
        <f t="shared" si="99"/>
        <v>3.72254</v>
      </c>
      <c r="R175" s="84">
        <f t="shared" si="99"/>
        <v>3.71435</v>
      </c>
      <c r="S175" s="84">
        <f t="shared" si="99"/>
        <v>3.6893899999999999</v>
      </c>
      <c r="T175" s="84">
        <f t="shared" si="99"/>
        <v>3.6576</v>
      </c>
      <c r="U175" s="84">
        <f t="shared" si="99"/>
        <v>3.6781199999999998</v>
      </c>
      <c r="V175" s="84">
        <f t="shared" si="99"/>
        <v>3.6913100000000001</v>
      </c>
      <c r="W175" s="84">
        <f t="shared" si="99"/>
        <v>3.71421</v>
      </c>
      <c r="X175" s="84">
        <f t="shared" si="99"/>
        <v>3.6404000000000001</v>
      </c>
      <c r="Y175" s="84">
        <f t="shared" si="99"/>
        <v>3.5835599999999999</v>
      </c>
      <c r="Z175" s="84">
        <f t="shared" si="99"/>
        <v>3.25081</v>
      </c>
      <c r="AA175" s="84">
        <f t="shared" si="99"/>
        <v>3.11</v>
      </c>
    </row>
    <row r="176" spans="1:27" ht="12.75" hidden="1" customHeight="1" outlineLevel="1" x14ac:dyDescent="0.2">
      <c r="A176" s="92" t="s">
        <v>398</v>
      </c>
      <c r="B176" s="62" t="s">
        <v>231</v>
      </c>
      <c r="C176" s="42" t="s">
        <v>77</v>
      </c>
      <c r="D176" s="43">
        <v>1169.57</v>
      </c>
      <c r="E176" s="43">
        <v>1121.5899999999999</v>
      </c>
      <c r="F176" s="43">
        <v>1090.77</v>
      </c>
      <c r="G176" s="43">
        <v>1075.57</v>
      </c>
      <c r="H176" s="43">
        <v>1104.79</v>
      </c>
      <c r="I176" s="43">
        <v>1168.24</v>
      </c>
      <c r="J176" s="43">
        <v>1365.18</v>
      </c>
      <c r="K176" s="43">
        <v>1625.93</v>
      </c>
      <c r="L176" s="43">
        <v>1715.67</v>
      </c>
      <c r="M176" s="43">
        <v>1739.81</v>
      </c>
      <c r="N176" s="43">
        <v>1763.98</v>
      </c>
      <c r="O176" s="43">
        <v>1811.34</v>
      </c>
      <c r="P176" s="43">
        <v>1776.33</v>
      </c>
      <c r="Q176" s="43">
        <v>1784.44</v>
      </c>
      <c r="R176" s="43">
        <v>1776.25</v>
      </c>
      <c r="S176" s="43">
        <v>1751.29</v>
      </c>
      <c r="T176" s="43">
        <v>1719.5</v>
      </c>
      <c r="U176" s="43">
        <v>1740.02</v>
      </c>
      <c r="V176" s="43">
        <v>1753.21</v>
      </c>
      <c r="W176" s="43">
        <v>1776.11</v>
      </c>
      <c r="X176" s="43">
        <v>1702.3</v>
      </c>
      <c r="Y176" s="43">
        <v>1645.46</v>
      </c>
      <c r="Z176" s="43">
        <v>1312.71</v>
      </c>
      <c r="AA176" s="43">
        <v>1171.9000000000001</v>
      </c>
    </row>
    <row r="177" spans="1:27" ht="12.75" hidden="1" customHeight="1" outlineLevel="1" x14ac:dyDescent="0.2">
      <c r="A177" s="92" t="s">
        <v>399</v>
      </c>
      <c r="B177" s="62" t="s">
        <v>88</v>
      </c>
      <c r="C177" s="42" t="s">
        <v>77</v>
      </c>
      <c r="D177" s="43">
        <f>$D$152</f>
        <v>1716.97</v>
      </c>
      <c r="E177" s="43">
        <f t="shared" ref="E177:AA177" si="100">$D$152</f>
        <v>1716.97</v>
      </c>
      <c r="F177" s="43">
        <f t="shared" si="100"/>
        <v>1716.97</v>
      </c>
      <c r="G177" s="43">
        <f t="shared" si="100"/>
        <v>1716.97</v>
      </c>
      <c r="H177" s="43">
        <f t="shared" si="100"/>
        <v>1716.97</v>
      </c>
      <c r="I177" s="43">
        <f t="shared" si="100"/>
        <v>1716.97</v>
      </c>
      <c r="J177" s="43">
        <f t="shared" si="100"/>
        <v>1716.97</v>
      </c>
      <c r="K177" s="43">
        <f t="shared" si="100"/>
        <v>1716.97</v>
      </c>
      <c r="L177" s="43">
        <f t="shared" si="100"/>
        <v>1716.97</v>
      </c>
      <c r="M177" s="43">
        <f t="shared" si="100"/>
        <v>1716.97</v>
      </c>
      <c r="N177" s="43">
        <f t="shared" si="100"/>
        <v>1716.97</v>
      </c>
      <c r="O177" s="43">
        <f t="shared" si="100"/>
        <v>1716.97</v>
      </c>
      <c r="P177" s="43">
        <f t="shared" si="100"/>
        <v>1716.97</v>
      </c>
      <c r="Q177" s="43">
        <f t="shared" si="100"/>
        <v>1716.97</v>
      </c>
      <c r="R177" s="43">
        <f t="shared" si="100"/>
        <v>1716.97</v>
      </c>
      <c r="S177" s="43">
        <f t="shared" si="100"/>
        <v>1716.97</v>
      </c>
      <c r="T177" s="43">
        <f t="shared" si="100"/>
        <v>1716.97</v>
      </c>
      <c r="U177" s="43">
        <f t="shared" si="100"/>
        <v>1716.97</v>
      </c>
      <c r="V177" s="43">
        <f t="shared" si="100"/>
        <v>1716.97</v>
      </c>
      <c r="W177" s="43">
        <f t="shared" si="100"/>
        <v>1716.97</v>
      </c>
      <c r="X177" s="43">
        <f t="shared" si="100"/>
        <v>1716.97</v>
      </c>
      <c r="Y177" s="43">
        <f t="shared" si="100"/>
        <v>1716.97</v>
      </c>
      <c r="Z177" s="43">
        <f t="shared" si="100"/>
        <v>1716.97</v>
      </c>
      <c r="AA177" s="43">
        <f t="shared" si="100"/>
        <v>1716.97</v>
      </c>
    </row>
    <row r="178" spans="1:27" ht="12.75" hidden="1" customHeight="1" outlineLevel="1" x14ac:dyDescent="0.2">
      <c r="A178" s="92" t="s">
        <v>400</v>
      </c>
      <c r="B178" s="62" t="s">
        <v>81</v>
      </c>
      <c r="C178" s="42" t="s">
        <v>77</v>
      </c>
      <c r="D178" s="43">
        <v>4.7699999999999996</v>
      </c>
      <c r="E178" s="43">
        <v>4.7699999999999996</v>
      </c>
      <c r="F178" s="43">
        <v>4.7699999999999996</v>
      </c>
      <c r="G178" s="43">
        <v>4.7699999999999996</v>
      </c>
      <c r="H178" s="43">
        <v>4.7699999999999996</v>
      </c>
      <c r="I178" s="43">
        <v>4.7699999999999996</v>
      </c>
      <c r="J178" s="43">
        <v>4.7699999999999996</v>
      </c>
      <c r="K178" s="43">
        <v>4.7699999999999996</v>
      </c>
      <c r="L178" s="43">
        <v>4.7699999999999996</v>
      </c>
      <c r="M178" s="43">
        <v>4.7699999999999996</v>
      </c>
      <c r="N178" s="43">
        <v>4.7699999999999996</v>
      </c>
      <c r="O178" s="43">
        <v>4.7699999999999996</v>
      </c>
      <c r="P178" s="43">
        <v>4.7699999999999996</v>
      </c>
      <c r="Q178" s="43">
        <v>4.7699999999999996</v>
      </c>
      <c r="R178" s="43">
        <v>4.7699999999999996</v>
      </c>
      <c r="S178" s="43">
        <v>4.7699999999999996</v>
      </c>
      <c r="T178" s="43">
        <v>4.7699999999999996</v>
      </c>
      <c r="U178" s="43">
        <v>4.7699999999999996</v>
      </c>
      <c r="V178" s="43">
        <v>4.7699999999999996</v>
      </c>
      <c r="W178" s="43">
        <v>4.7699999999999996</v>
      </c>
      <c r="X178" s="43">
        <v>4.7699999999999996</v>
      </c>
      <c r="Y178" s="43">
        <v>4.7699999999999996</v>
      </c>
      <c r="Z178" s="43">
        <v>4.7699999999999996</v>
      </c>
      <c r="AA178" s="43">
        <v>4.7699999999999996</v>
      </c>
    </row>
    <row r="179" spans="1:27" ht="12.75" hidden="1" customHeight="1" outlineLevel="1" x14ac:dyDescent="0.2">
      <c r="A179" s="92" t="s">
        <v>401</v>
      </c>
      <c r="B179" s="62" t="s">
        <v>79</v>
      </c>
      <c r="C179" s="42" t="s">
        <v>77</v>
      </c>
      <c r="D179" s="43">
        <f>$D$11</f>
        <v>216.36</v>
      </c>
      <c r="E179" s="43">
        <f t="shared" ref="E179:AA179" si="101">$D$11</f>
        <v>216.36</v>
      </c>
      <c r="F179" s="43">
        <f t="shared" si="101"/>
        <v>216.36</v>
      </c>
      <c r="G179" s="43">
        <f t="shared" si="101"/>
        <v>216.36</v>
      </c>
      <c r="H179" s="43">
        <f t="shared" si="101"/>
        <v>216.36</v>
      </c>
      <c r="I179" s="43">
        <f t="shared" si="101"/>
        <v>216.36</v>
      </c>
      <c r="J179" s="43">
        <f t="shared" si="101"/>
        <v>216.36</v>
      </c>
      <c r="K179" s="43">
        <f t="shared" si="101"/>
        <v>216.36</v>
      </c>
      <c r="L179" s="43">
        <f t="shared" si="101"/>
        <v>216.36</v>
      </c>
      <c r="M179" s="43">
        <f t="shared" si="101"/>
        <v>216.36</v>
      </c>
      <c r="N179" s="43">
        <f t="shared" si="101"/>
        <v>216.36</v>
      </c>
      <c r="O179" s="43">
        <f t="shared" si="101"/>
        <v>216.36</v>
      </c>
      <c r="P179" s="43">
        <f t="shared" si="101"/>
        <v>216.36</v>
      </c>
      <c r="Q179" s="43">
        <f t="shared" si="101"/>
        <v>216.36</v>
      </c>
      <c r="R179" s="43">
        <f t="shared" si="101"/>
        <v>216.36</v>
      </c>
      <c r="S179" s="43">
        <f t="shared" si="101"/>
        <v>216.36</v>
      </c>
      <c r="T179" s="43">
        <f t="shared" si="101"/>
        <v>216.36</v>
      </c>
      <c r="U179" s="43">
        <f t="shared" si="101"/>
        <v>216.36</v>
      </c>
      <c r="V179" s="43">
        <f t="shared" si="101"/>
        <v>216.36</v>
      </c>
      <c r="W179" s="43">
        <f t="shared" si="101"/>
        <v>216.36</v>
      </c>
      <c r="X179" s="43">
        <f t="shared" si="101"/>
        <v>216.36</v>
      </c>
      <c r="Y179" s="43">
        <f t="shared" si="101"/>
        <v>216.36</v>
      </c>
      <c r="Z179" s="43">
        <f t="shared" si="101"/>
        <v>216.36</v>
      </c>
      <c r="AA179" s="43">
        <f t="shared" si="101"/>
        <v>216.36</v>
      </c>
    </row>
    <row r="180" spans="1:27" ht="12.75" customHeight="1" collapsed="1" x14ac:dyDescent="0.2">
      <c r="A180" s="91" t="s">
        <v>402</v>
      </c>
      <c r="B180" s="27" t="str">
        <f>"07"&amp;"."&amp;$B$599&amp;"."&amp;$B$600</f>
        <v>07.02.2023</v>
      </c>
      <c r="C180" s="83" t="s">
        <v>74</v>
      </c>
      <c r="D180" s="84">
        <f>ROUND(((D181+D182+D184+D183)/1000),5)</f>
        <v>3.0439500000000002</v>
      </c>
      <c r="E180" s="84">
        <f>ROUND(((E181+E182+E184+E183)/1000),5)</f>
        <v>2.9721000000000002</v>
      </c>
      <c r="F180" s="84">
        <f>ROUND(((F181+F182+F184+F183)/1000),5)</f>
        <v>2.9254199999999999</v>
      </c>
      <c r="G180" s="84">
        <f t="shared" ref="G180:AA180" si="102">ROUND(((G181+G182+G184+G183)/1000),5)</f>
        <v>2.9218199999999999</v>
      </c>
      <c r="H180" s="84">
        <f t="shared" si="102"/>
        <v>3.0217999999999998</v>
      </c>
      <c r="I180" s="84">
        <f t="shared" si="102"/>
        <v>3.0711300000000001</v>
      </c>
      <c r="J180" s="84">
        <f t="shared" si="102"/>
        <v>3.2887300000000002</v>
      </c>
      <c r="K180" s="84">
        <f t="shared" si="102"/>
        <v>3.5662400000000001</v>
      </c>
      <c r="L180" s="84">
        <f t="shared" si="102"/>
        <v>3.6189100000000001</v>
      </c>
      <c r="M180" s="84">
        <f t="shared" si="102"/>
        <v>3.6330399999999998</v>
      </c>
      <c r="N180" s="84">
        <f t="shared" si="102"/>
        <v>3.6448999999999998</v>
      </c>
      <c r="O180" s="84">
        <f t="shared" si="102"/>
        <v>3.6797499999999999</v>
      </c>
      <c r="P180" s="84">
        <f t="shared" si="102"/>
        <v>3.6595</v>
      </c>
      <c r="Q180" s="84">
        <f t="shared" si="102"/>
        <v>3.6662699999999999</v>
      </c>
      <c r="R180" s="84">
        <f t="shared" si="102"/>
        <v>3.6603699999999999</v>
      </c>
      <c r="S180" s="84">
        <f t="shared" si="102"/>
        <v>3.63964</v>
      </c>
      <c r="T180" s="84">
        <f t="shared" si="102"/>
        <v>3.6274700000000002</v>
      </c>
      <c r="U180" s="84">
        <f t="shared" si="102"/>
        <v>3.6431100000000001</v>
      </c>
      <c r="V180" s="84">
        <f t="shared" si="102"/>
        <v>3.65272</v>
      </c>
      <c r="W180" s="84">
        <f t="shared" si="102"/>
        <v>3.6618900000000001</v>
      </c>
      <c r="X180" s="84">
        <f t="shared" si="102"/>
        <v>3.6294300000000002</v>
      </c>
      <c r="Y180" s="84">
        <f t="shared" si="102"/>
        <v>3.5830500000000001</v>
      </c>
      <c r="Z180" s="84">
        <f t="shared" si="102"/>
        <v>3.29793</v>
      </c>
      <c r="AA180" s="84">
        <f t="shared" si="102"/>
        <v>3.13375</v>
      </c>
    </row>
    <row r="181" spans="1:27" ht="12.75" hidden="1" customHeight="1" outlineLevel="1" x14ac:dyDescent="0.2">
      <c r="A181" s="92" t="s">
        <v>403</v>
      </c>
      <c r="B181" s="62" t="s">
        <v>231</v>
      </c>
      <c r="C181" s="42" t="s">
        <v>77</v>
      </c>
      <c r="D181" s="43">
        <v>1105.8499999999999</v>
      </c>
      <c r="E181" s="43">
        <v>1034</v>
      </c>
      <c r="F181" s="43">
        <v>987.32</v>
      </c>
      <c r="G181" s="43">
        <v>983.72</v>
      </c>
      <c r="H181" s="43">
        <v>1083.7</v>
      </c>
      <c r="I181" s="43">
        <v>1133.03</v>
      </c>
      <c r="J181" s="43">
        <v>1350.63</v>
      </c>
      <c r="K181" s="43">
        <v>1628.14</v>
      </c>
      <c r="L181" s="43">
        <v>1680.81</v>
      </c>
      <c r="M181" s="43">
        <v>1694.94</v>
      </c>
      <c r="N181" s="43">
        <v>1706.8</v>
      </c>
      <c r="O181" s="43">
        <v>1741.65</v>
      </c>
      <c r="P181" s="43">
        <v>1721.4</v>
      </c>
      <c r="Q181" s="43">
        <v>1728.17</v>
      </c>
      <c r="R181" s="43">
        <v>1722.27</v>
      </c>
      <c r="S181" s="43">
        <v>1701.54</v>
      </c>
      <c r="T181" s="43">
        <v>1689.37</v>
      </c>
      <c r="U181" s="43">
        <v>1705.01</v>
      </c>
      <c r="V181" s="43">
        <v>1714.62</v>
      </c>
      <c r="W181" s="43">
        <v>1723.79</v>
      </c>
      <c r="X181" s="43">
        <v>1691.33</v>
      </c>
      <c r="Y181" s="43">
        <v>1644.95</v>
      </c>
      <c r="Z181" s="43">
        <v>1359.83</v>
      </c>
      <c r="AA181" s="43">
        <v>1195.6500000000001</v>
      </c>
    </row>
    <row r="182" spans="1:27" ht="12.75" hidden="1" customHeight="1" outlineLevel="1" x14ac:dyDescent="0.2">
      <c r="A182" s="92" t="s">
        <v>404</v>
      </c>
      <c r="B182" s="62" t="s">
        <v>88</v>
      </c>
      <c r="C182" s="42" t="s">
        <v>77</v>
      </c>
      <c r="D182" s="43">
        <f>$D$152</f>
        <v>1716.97</v>
      </c>
      <c r="E182" s="43">
        <f t="shared" ref="E182:AA182" si="103">$D$152</f>
        <v>1716.97</v>
      </c>
      <c r="F182" s="43">
        <f t="shared" si="103"/>
        <v>1716.97</v>
      </c>
      <c r="G182" s="43">
        <f t="shared" si="103"/>
        <v>1716.97</v>
      </c>
      <c r="H182" s="43">
        <f t="shared" si="103"/>
        <v>1716.97</v>
      </c>
      <c r="I182" s="43">
        <f t="shared" si="103"/>
        <v>1716.97</v>
      </c>
      <c r="J182" s="43">
        <f t="shared" si="103"/>
        <v>1716.97</v>
      </c>
      <c r="K182" s="43">
        <f t="shared" si="103"/>
        <v>1716.97</v>
      </c>
      <c r="L182" s="43">
        <f t="shared" si="103"/>
        <v>1716.97</v>
      </c>
      <c r="M182" s="43">
        <f t="shared" si="103"/>
        <v>1716.97</v>
      </c>
      <c r="N182" s="43">
        <f t="shared" si="103"/>
        <v>1716.97</v>
      </c>
      <c r="O182" s="43">
        <f t="shared" si="103"/>
        <v>1716.97</v>
      </c>
      <c r="P182" s="43">
        <f t="shared" si="103"/>
        <v>1716.97</v>
      </c>
      <c r="Q182" s="43">
        <f t="shared" si="103"/>
        <v>1716.97</v>
      </c>
      <c r="R182" s="43">
        <f t="shared" si="103"/>
        <v>1716.97</v>
      </c>
      <c r="S182" s="43">
        <f t="shared" si="103"/>
        <v>1716.97</v>
      </c>
      <c r="T182" s="43">
        <f t="shared" si="103"/>
        <v>1716.97</v>
      </c>
      <c r="U182" s="43">
        <f t="shared" si="103"/>
        <v>1716.97</v>
      </c>
      <c r="V182" s="43">
        <f t="shared" si="103"/>
        <v>1716.97</v>
      </c>
      <c r="W182" s="43">
        <f t="shared" si="103"/>
        <v>1716.97</v>
      </c>
      <c r="X182" s="43">
        <f t="shared" si="103"/>
        <v>1716.97</v>
      </c>
      <c r="Y182" s="43">
        <f t="shared" si="103"/>
        <v>1716.97</v>
      </c>
      <c r="Z182" s="43">
        <f t="shared" si="103"/>
        <v>1716.97</v>
      </c>
      <c r="AA182" s="43">
        <f t="shared" si="103"/>
        <v>1716.97</v>
      </c>
    </row>
    <row r="183" spans="1:27" ht="12.75" hidden="1" customHeight="1" outlineLevel="1" x14ac:dyDescent="0.2">
      <c r="A183" s="92" t="s">
        <v>405</v>
      </c>
      <c r="B183" s="62" t="s">
        <v>81</v>
      </c>
      <c r="C183" s="42" t="s">
        <v>77</v>
      </c>
      <c r="D183" s="43">
        <v>4.7699999999999996</v>
      </c>
      <c r="E183" s="43">
        <v>4.7699999999999996</v>
      </c>
      <c r="F183" s="43">
        <v>4.7699999999999996</v>
      </c>
      <c r="G183" s="43">
        <v>4.7699999999999996</v>
      </c>
      <c r="H183" s="43">
        <v>4.7699999999999996</v>
      </c>
      <c r="I183" s="43">
        <v>4.7699999999999996</v>
      </c>
      <c r="J183" s="43">
        <v>4.7699999999999996</v>
      </c>
      <c r="K183" s="43">
        <v>4.7699999999999996</v>
      </c>
      <c r="L183" s="43">
        <v>4.7699999999999996</v>
      </c>
      <c r="M183" s="43">
        <v>4.7699999999999996</v>
      </c>
      <c r="N183" s="43">
        <v>4.7699999999999996</v>
      </c>
      <c r="O183" s="43">
        <v>4.7699999999999996</v>
      </c>
      <c r="P183" s="43">
        <v>4.7699999999999996</v>
      </c>
      <c r="Q183" s="43">
        <v>4.7699999999999996</v>
      </c>
      <c r="R183" s="43">
        <v>4.7699999999999996</v>
      </c>
      <c r="S183" s="43">
        <v>4.7699999999999996</v>
      </c>
      <c r="T183" s="43">
        <v>4.7699999999999996</v>
      </c>
      <c r="U183" s="43">
        <v>4.7699999999999996</v>
      </c>
      <c r="V183" s="43">
        <v>4.7699999999999996</v>
      </c>
      <c r="W183" s="43">
        <v>4.7699999999999996</v>
      </c>
      <c r="X183" s="43">
        <v>4.7699999999999996</v>
      </c>
      <c r="Y183" s="43">
        <v>4.7699999999999996</v>
      </c>
      <c r="Z183" s="43">
        <v>4.7699999999999996</v>
      </c>
      <c r="AA183" s="43">
        <v>4.7699999999999996</v>
      </c>
    </row>
    <row r="184" spans="1:27" ht="12.75" hidden="1" customHeight="1" outlineLevel="1" x14ac:dyDescent="0.2">
      <c r="A184" s="92" t="s">
        <v>406</v>
      </c>
      <c r="B184" s="62" t="s">
        <v>79</v>
      </c>
      <c r="C184" s="42" t="s">
        <v>77</v>
      </c>
      <c r="D184" s="43">
        <f>$D$11</f>
        <v>216.36</v>
      </c>
      <c r="E184" s="43">
        <f t="shared" ref="E184:AA184" si="104">$D$11</f>
        <v>216.36</v>
      </c>
      <c r="F184" s="43">
        <f t="shared" si="104"/>
        <v>216.36</v>
      </c>
      <c r="G184" s="43">
        <f t="shared" si="104"/>
        <v>216.36</v>
      </c>
      <c r="H184" s="43">
        <f t="shared" si="104"/>
        <v>216.36</v>
      </c>
      <c r="I184" s="43">
        <f t="shared" si="104"/>
        <v>216.36</v>
      </c>
      <c r="J184" s="43">
        <f t="shared" si="104"/>
        <v>216.36</v>
      </c>
      <c r="K184" s="43">
        <f t="shared" si="104"/>
        <v>216.36</v>
      </c>
      <c r="L184" s="43">
        <f t="shared" si="104"/>
        <v>216.36</v>
      </c>
      <c r="M184" s="43">
        <f t="shared" si="104"/>
        <v>216.36</v>
      </c>
      <c r="N184" s="43">
        <f t="shared" si="104"/>
        <v>216.36</v>
      </c>
      <c r="O184" s="43">
        <f t="shared" si="104"/>
        <v>216.36</v>
      </c>
      <c r="P184" s="43">
        <f t="shared" si="104"/>
        <v>216.36</v>
      </c>
      <c r="Q184" s="43">
        <f t="shared" si="104"/>
        <v>216.36</v>
      </c>
      <c r="R184" s="43">
        <f t="shared" si="104"/>
        <v>216.36</v>
      </c>
      <c r="S184" s="43">
        <f t="shared" si="104"/>
        <v>216.36</v>
      </c>
      <c r="T184" s="43">
        <f t="shared" si="104"/>
        <v>216.36</v>
      </c>
      <c r="U184" s="43">
        <f t="shared" si="104"/>
        <v>216.36</v>
      </c>
      <c r="V184" s="43">
        <f t="shared" si="104"/>
        <v>216.36</v>
      </c>
      <c r="W184" s="43">
        <f t="shared" si="104"/>
        <v>216.36</v>
      </c>
      <c r="X184" s="43">
        <f t="shared" si="104"/>
        <v>216.36</v>
      </c>
      <c r="Y184" s="43">
        <f t="shared" si="104"/>
        <v>216.36</v>
      </c>
      <c r="Z184" s="43">
        <f t="shared" si="104"/>
        <v>216.36</v>
      </c>
      <c r="AA184" s="43">
        <f t="shared" si="104"/>
        <v>216.36</v>
      </c>
    </row>
    <row r="185" spans="1:27" ht="12.75" customHeight="1" collapsed="1" x14ac:dyDescent="0.2">
      <c r="A185" s="91" t="s">
        <v>407</v>
      </c>
      <c r="B185" s="27" t="str">
        <f>"08"&amp;"."&amp;$B$599&amp;"."&amp;$B$600</f>
        <v>08.02.2023</v>
      </c>
      <c r="C185" s="83" t="s">
        <v>74</v>
      </c>
      <c r="D185" s="84">
        <f>ROUND(((D186+D187+D189+D188)/1000),5)</f>
        <v>3.0511400000000002</v>
      </c>
      <c r="E185" s="84">
        <f>ROUND(((E186+E187+E189+E188)/1000),5)</f>
        <v>3.0158499999999999</v>
      </c>
      <c r="F185" s="84">
        <f>ROUND(((F186+F187+F189+F188)/1000),5)</f>
        <v>2.97525</v>
      </c>
      <c r="G185" s="84">
        <f t="shared" ref="G185:AA185" si="105">ROUND(((G186+G187+G189+G188)/1000),5)</f>
        <v>2.99403</v>
      </c>
      <c r="H185" s="84">
        <f t="shared" si="105"/>
        <v>3.0284800000000001</v>
      </c>
      <c r="I185" s="84">
        <f t="shared" si="105"/>
        <v>3.10005</v>
      </c>
      <c r="J185" s="84">
        <f t="shared" si="105"/>
        <v>3.3739499999999998</v>
      </c>
      <c r="K185" s="84">
        <f t="shared" si="105"/>
        <v>3.5793900000000001</v>
      </c>
      <c r="L185" s="84">
        <f t="shared" si="105"/>
        <v>3.6332900000000001</v>
      </c>
      <c r="M185" s="84">
        <f t="shared" si="105"/>
        <v>3.6446200000000002</v>
      </c>
      <c r="N185" s="84">
        <f t="shared" si="105"/>
        <v>3.65211</v>
      </c>
      <c r="O185" s="84">
        <f t="shared" si="105"/>
        <v>3.6724800000000002</v>
      </c>
      <c r="P185" s="84">
        <f t="shared" si="105"/>
        <v>3.6652800000000001</v>
      </c>
      <c r="Q185" s="84">
        <f t="shared" si="105"/>
        <v>3.69469</v>
      </c>
      <c r="R185" s="84">
        <f t="shared" si="105"/>
        <v>3.69014</v>
      </c>
      <c r="S185" s="84">
        <f t="shared" si="105"/>
        <v>3.6528999999999998</v>
      </c>
      <c r="T185" s="84">
        <f t="shared" si="105"/>
        <v>3.6340300000000001</v>
      </c>
      <c r="U185" s="84">
        <f t="shared" si="105"/>
        <v>3.6502699999999999</v>
      </c>
      <c r="V185" s="84">
        <f t="shared" si="105"/>
        <v>3.6569400000000001</v>
      </c>
      <c r="W185" s="84">
        <f t="shared" si="105"/>
        <v>3.66703</v>
      </c>
      <c r="X185" s="84">
        <f t="shared" si="105"/>
        <v>3.6409699999999998</v>
      </c>
      <c r="Y185" s="84">
        <f t="shared" si="105"/>
        <v>3.5950000000000002</v>
      </c>
      <c r="Z185" s="84">
        <f t="shared" si="105"/>
        <v>3.34423</v>
      </c>
      <c r="AA185" s="84">
        <f t="shared" si="105"/>
        <v>3.1575700000000002</v>
      </c>
    </row>
    <row r="186" spans="1:27" ht="12.75" hidden="1" customHeight="1" outlineLevel="1" x14ac:dyDescent="0.2">
      <c r="A186" s="92" t="s">
        <v>408</v>
      </c>
      <c r="B186" s="62" t="s">
        <v>231</v>
      </c>
      <c r="C186" s="42" t="s">
        <v>77</v>
      </c>
      <c r="D186" s="43">
        <v>1113.04</v>
      </c>
      <c r="E186" s="43">
        <v>1077.75</v>
      </c>
      <c r="F186" s="43">
        <v>1037.1500000000001</v>
      </c>
      <c r="G186" s="43">
        <v>1055.93</v>
      </c>
      <c r="H186" s="43">
        <v>1090.3800000000001</v>
      </c>
      <c r="I186" s="43">
        <v>1161.95</v>
      </c>
      <c r="J186" s="43">
        <v>1435.85</v>
      </c>
      <c r="K186" s="43">
        <v>1641.29</v>
      </c>
      <c r="L186" s="43">
        <v>1695.19</v>
      </c>
      <c r="M186" s="43">
        <v>1706.52</v>
      </c>
      <c r="N186" s="43">
        <v>1714.01</v>
      </c>
      <c r="O186" s="43">
        <v>1734.38</v>
      </c>
      <c r="P186" s="43">
        <v>1727.18</v>
      </c>
      <c r="Q186" s="43">
        <v>1756.59</v>
      </c>
      <c r="R186" s="43">
        <v>1752.04</v>
      </c>
      <c r="S186" s="43">
        <v>1714.8</v>
      </c>
      <c r="T186" s="43">
        <v>1695.93</v>
      </c>
      <c r="U186" s="43">
        <v>1712.17</v>
      </c>
      <c r="V186" s="43">
        <v>1718.84</v>
      </c>
      <c r="W186" s="43">
        <v>1728.93</v>
      </c>
      <c r="X186" s="43">
        <v>1702.87</v>
      </c>
      <c r="Y186" s="43">
        <v>1656.9</v>
      </c>
      <c r="Z186" s="43">
        <v>1406.13</v>
      </c>
      <c r="AA186" s="43">
        <v>1219.47</v>
      </c>
    </row>
    <row r="187" spans="1:27" ht="12.75" hidden="1" customHeight="1" outlineLevel="1" x14ac:dyDescent="0.2">
      <c r="A187" s="92" t="s">
        <v>409</v>
      </c>
      <c r="B187" s="62" t="s">
        <v>88</v>
      </c>
      <c r="C187" s="42" t="s">
        <v>77</v>
      </c>
      <c r="D187" s="43">
        <f>$D$152</f>
        <v>1716.97</v>
      </c>
      <c r="E187" s="43">
        <f t="shared" ref="E187:AA187" si="106">$D$152</f>
        <v>1716.97</v>
      </c>
      <c r="F187" s="43">
        <f t="shared" si="106"/>
        <v>1716.97</v>
      </c>
      <c r="G187" s="43">
        <f t="shared" si="106"/>
        <v>1716.97</v>
      </c>
      <c r="H187" s="43">
        <f t="shared" si="106"/>
        <v>1716.97</v>
      </c>
      <c r="I187" s="43">
        <f t="shared" si="106"/>
        <v>1716.97</v>
      </c>
      <c r="J187" s="43">
        <f t="shared" si="106"/>
        <v>1716.97</v>
      </c>
      <c r="K187" s="43">
        <f t="shared" si="106"/>
        <v>1716.97</v>
      </c>
      <c r="L187" s="43">
        <f t="shared" si="106"/>
        <v>1716.97</v>
      </c>
      <c r="M187" s="43">
        <f t="shared" si="106"/>
        <v>1716.97</v>
      </c>
      <c r="N187" s="43">
        <f t="shared" si="106"/>
        <v>1716.97</v>
      </c>
      <c r="O187" s="43">
        <f t="shared" si="106"/>
        <v>1716.97</v>
      </c>
      <c r="P187" s="43">
        <f t="shared" si="106"/>
        <v>1716.97</v>
      </c>
      <c r="Q187" s="43">
        <f t="shared" si="106"/>
        <v>1716.97</v>
      </c>
      <c r="R187" s="43">
        <f t="shared" si="106"/>
        <v>1716.97</v>
      </c>
      <c r="S187" s="43">
        <f t="shared" si="106"/>
        <v>1716.97</v>
      </c>
      <c r="T187" s="43">
        <f t="shared" si="106"/>
        <v>1716.97</v>
      </c>
      <c r="U187" s="43">
        <f t="shared" si="106"/>
        <v>1716.97</v>
      </c>
      <c r="V187" s="43">
        <f t="shared" si="106"/>
        <v>1716.97</v>
      </c>
      <c r="W187" s="43">
        <f t="shared" si="106"/>
        <v>1716.97</v>
      </c>
      <c r="X187" s="43">
        <f t="shared" si="106"/>
        <v>1716.97</v>
      </c>
      <c r="Y187" s="43">
        <f t="shared" si="106"/>
        <v>1716.97</v>
      </c>
      <c r="Z187" s="43">
        <f t="shared" si="106"/>
        <v>1716.97</v>
      </c>
      <c r="AA187" s="43">
        <f t="shared" si="106"/>
        <v>1716.97</v>
      </c>
    </row>
    <row r="188" spans="1:27" ht="12.75" hidden="1" customHeight="1" outlineLevel="1" x14ac:dyDescent="0.2">
      <c r="A188" s="92" t="s">
        <v>410</v>
      </c>
      <c r="B188" s="62" t="s">
        <v>81</v>
      </c>
      <c r="C188" s="42" t="s">
        <v>77</v>
      </c>
      <c r="D188" s="43">
        <v>4.7699999999999996</v>
      </c>
      <c r="E188" s="43">
        <v>4.7699999999999996</v>
      </c>
      <c r="F188" s="43">
        <v>4.7699999999999996</v>
      </c>
      <c r="G188" s="43">
        <v>4.7699999999999996</v>
      </c>
      <c r="H188" s="43">
        <v>4.7699999999999996</v>
      </c>
      <c r="I188" s="43">
        <v>4.7699999999999996</v>
      </c>
      <c r="J188" s="43">
        <v>4.7699999999999996</v>
      </c>
      <c r="K188" s="43">
        <v>4.7699999999999996</v>
      </c>
      <c r="L188" s="43">
        <v>4.7699999999999996</v>
      </c>
      <c r="M188" s="43">
        <v>4.7699999999999996</v>
      </c>
      <c r="N188" s="43">
        <v>4.7699999999999996</v>
      </c>
      <c r="O188" s="43">
        <v>4.7699999999999996</v>
      </c>
      <c r="P188" s="43">
        <v>4.7699999999999996</v>
      </c>
      <c r="Q188" s="43">
        <v>4.7699999999999996</v>
      </c>
      <c r="R188" s="43">
        <v>4.7699999999999996</v>
      </c>
      <c r="S188" s="43">
        <v>4.7699999999999996</v>
      </c>
      <c r="T188" s="43">
        <v>4.7699999999999996</v>
      </c>
      <c r="U188" s="43">
        <v>4.7699999999999996</v>
      </c>
      <c r="V188" s="43">
        <v>4.7699999999999996</v>
      </c>
      <c r="W188" s="43">
        <v>4.7699999999999996</v>
      </c>
      <c r="X188" s="43">
        <v>4.7699999999999996</v>
      </c>
      <c r="Y188" s="43">
        <v>4.7699999999999996</v>
      </c>
      <c r="Z188" s="43">
        <v>4.7699999999999996</v>
      </c>
      <c r="AA188" s="43">
        <v>4.7699999999999996</v>
      </c>
    </row>
    <row r="189" spans="1:27" ht="12.75" hidden="1" customHeight="1" outlineLevel="1" x14ac:dyDescent="0.2">
      <c r="A189" s="92" t="s">
        <v>411</v>
      </c>
      <c r="B189" s="62" t="s">
        <v>79</v>
      </c>
      <c r="C189" s="42" t="s">
        <v>77</v>
      </c>
      <c r="D189" s="43">
        <f>$D$11</f>
        <v>216.36</v>
      </c>
      <c r="E189" s="43">
        <f t="shared" ref="E189:AA189" si="107">$D$11</f>
        <v>216.36</v>
      </c>
      <c r="F189" s="43">
        <f t="shared" si="107"/>
        <v>216.36</v>
      </c>
      <c r="G189" s="43">
        <f t="shared" si="107"/>
        <v>216.36</v>
      </c>
      <c r="H189" s="43">
        <f t="shared" si="107"/>
        <v>216.36</v>
      </c>
      <c r="I189" s="43">
        <f t="shared" si="107"/>
        <v>216.36</v>
      </c>
      <c r="J189" s="43">
        <f t="shared" si="107"/>
        <v>216.36</v>
      </c>
      <c r="K189" s="43">
        <f t="shared" si="107"/>
        <v>216.36</v>
      </c>
      <c r="L189" s="43">
        <f t="shared" si="107"/>
        <v>216.36</v>
      </c>
      <c r="M189" s="43">
        <f t="shared" si="107"/>
        <v>216.36</v>
      </c>
      <c r="N189" s="43">
        <f t="shared" si="107"/>
        <v>216.36</v>
      </c>
      <c r="O189" s="43">
        <f t="shared" si="107"/>
        <v>216.36</v>
      </c>
      <c r="P189" s="43">
        <f t="shared" si="107"/>
        <v>216.36</v>
      </c>
      <c r="Q189" s="43">
        <f t="shared" si="107"/>
        <v>216.36</v>
      </c>
      <c r="R189" s="43">
        <f t="shared" si="107"/>
        <v>216.36</v>
      </c>
      <c r="S189" s="43">
        <f t="shared" si="107"/>
        <v>216.36</v>
      </c>
      <c r="T189" s="43">
        <f t="shared" si="107"/>
        <v>216.36</v>
      </c>
      <c r="U189" s="43">
        <f t="shared" si="107"/>
        <v>216.36</v>
      </c>
      <c r="V189" s="43">
        <f t="shared" si="107"/>
        <v>216.36</v>
      </c>
      <c r="W189" s="43">
        <f t="shared" si="107"/>
        <v>216.36</v>
      </c>
      <c r="X189" s="43">
        <f t="shared" si="107"/>
        <v>216.36</v>
      </c>
      <c r="Y189" s="43">
        <f t="shared" si="107"/>
        <v>216.36</v>
      </c>
      <c r="Z189" s="43">
        <f t="shared" si="107"/>
        <v>216.36</v>
      </c>
      <c r="AA189" s="43">
        <f t="shared" si="107"/>
        <v>216.36</v>
      </c>
    </row>
    <row r="190" spans="1:27" ht="12.75" customHeight="1" collapsed="1" x14ac:dyDescent="0.2">
      <c r="A190" s="91" t="s">
        <v>412</v>
      </c>
      <c r="B190" s="27" t="str">
        <f>"09"&amp;"."&amp;$B$599&amp;"."&amp;$B$600</f>
        <v>09.02.2023</v>
      </c>
      <c r="C190" s="83" t="s">
        <v>74</v>
      </c>
      <c r="D190" s="84">
        <f>ROUND(((D191+D192+D194+D193)/1000),5)</f>
        <v>3.0520299999999998</v>
      </c>
      <c r="E190" s="84">
        <f>ROUND(((E191+E192+E194+E193)/1000),5)</f>
        <v>3.0204499999999999</v>
      </c>
      <c r="F190" s="84">
        <f>ROUND(((F191+F192+F194+F193)/1000),5)</f>
        <v>3.01878</v>
      </c>
      <c r="G190" s="84">
        <f t="shared" ref="G190:AA190" si="108">ROUND(((G191+G192+G194+G193)/1000),5)</f>
        <v>3.0223599999999999</v>
      </c>
      <c r="H190" s="84">
        <f t="shared" si="108"/>
        <v>3.0602499999999999</v>
      </c>
      <c r="I190" s="84">
        <f t="shared" si="108"/>
        <v>3.1430699999999998</v>
      </c>
      <c r="J190" s="84">
        <f t="shared" si="108"/>
        <v>3.3996300000000002</v>
      </c>
      <c r="K190" s="84">
        <f t="shared" si="108"/>
        <v>3.5880100000000001</v>
      </c>
      <c r="L190" s="84">
        <f t="shared" si="108"/>
        <v>3.7034500000000001</v>
      </c>
      <c r="M190" s="84">
        <f t="shared" si="108"/>
        <v>3.7242999999999999</v>
      </c>
      <c r="N190" s="84">
        <f t="shared" si="108"/>
        <v>3.73481</v>
      </c>
      <c r="O190" s="84">
        <f t="shared" si="108"/>
        <v>3.7730399999999999</v>
      </c>
      <c r="P190" s="84">
        <f t="shared" si="108"/>
        <v>3.75326</v>
      </c>
      <c r="Q190" s="84">
        <f t="shared" si="108"/>
        <v>3.7343099999999998</v>
      </c>
      <c r="R190" s="84">
        <f t="shared" si="108"/>
        <v>3.7309899999999998</v>
      </c>
      <c r="S190" s="84">
        <f t="shared" si="108"/>
        <v>3.7236699999999998</v>
      </c>
      <c r="T190" s="84">
        <f t="shared" si="108"/>
        <v>3.6917300000000002</v>
      </c>
      <c r="U190" s="84">
        <f t="shared" si="108"/>
        <v>3.7144900000000001</v>
      </c>
      <c r="V190" s="84">
        <f t="shared" si="108"/>
        <v>3.7284000000000002</v>
      </c>
      <c r="W190" s="84">
        <f t="shared" si="108"/>
        <v>3.75013</v>
      </c>
      <c r="X190" s="84">
        <f t="shared" si="108"/>
        <v>3.69659</v>
      </c>
      <c r="Y190" s="84">
        <f t="shared" si="108"/>
        <v>3.59592</v>
      </c>
      <c r="Z190" s="84">
        <f t="shared" si="108"/>
        <v>3.4600399999999998</v>
      </c>
      <c r="AA190" s="84">
        <f t="shared" si="108"/>
        <v>3.1732800000000001</v>
      </c>
    </row>
    <row r="191" spans="1:27" ht="12.75" hidden="1" customHeight="1" outlineLevel="1" x14ac:dyDescent="0.2">
      <c r="A191" s="92" t="s">
        <v>413</v>
      </c>
      <c r="B191" s="62" t="s">
        <v>231</v>
      </c>
      <c r="C191" s="42" t="s">
        <v>77</v>
      </c>
      <c r="D191" s="43">
        <v>1113.93</v>
      </c>
      <c r="E191" s="43">
        <v>1082.3499999999999</v>
      </c>
      <c r="F191" s="43">
        <v>1080.68</v>
      </c>
      <c r="G191" s="43">
        <v>1084.26</v>
      </c>
      <c r="H191" s="43">
        <v>1122.1500000000001</v>
      </c>
      <c r="I191" s="43">
        <v>1204.97</v>
      </c>
      <c r="J191" s="43">
        <v>1461.53</v>
      </c>
      <c r="K191" s="43">
        <v>1649.91</v>
      </c>
      <c r="L191" s="43">
        <v>1765.35</v>
      </c>
      <c r="M191" s="43">
        <v>1786.2</v>
      </c>
      <c r="N191" s="43">
        <v>1796.71</v>
      </c>
      <c r="O191" s="43">
        <v>1834.94</v>
      </c>
      <c r="P191" s="43">
        <v>1815.16</v>
      </c>
      <c r="Q191" s="43">
        <v>1796.21</v>
      </c>
      <c r="R191" s="43">
        <v>1792.89</v>
      </c>
      <c r="S191" s="43">
        <v>1785.57</v>
      </c>
      <c r="T191" s="43">
        <v>1753.63</v>
      </c>
      <c r="U191" s="43">
        <v>1776.39</v>
      </c>
      <c r="V191" s="43">
        <v>1790.3</v>
      </c>
      <c r="W191" s="43">
        <v>1812.03</v>
      </c>
      <c r="X191" s="43">
        <v>1758.49</v>
      </c>
      <c r="Y191" s="43">
        <v>1657.82</v>
      </c>
      <c r="Z191" s="43">
        <v>1521.94</v>
      </c>
      <c r="AA191" s="43">
        <v>1235.18</v>
      </c>
    </row>
    <row r="192" spans="1:27" ht="12.75" hidden="1" customHeight="1" outlineLevel="1" x14ac:dyDescent="0.2">
      <c r="A192" s="92" t="s">
        <v>414</v>
      </c>
      <c r="B192" s="62" t="s">
        <v>88</v>
      </c>
      <c r="C192" s="42" t="s">
        <v>77</v>
      </c>
      <c r="D192" s="43">
        <f>$D$152</f>
        <v>1716.97</v>
      </c>
      <c r="E192" s="43">
        <f t="shared" ref="E192:AA192" si="109">$D$152</f>
        <v>1716.97</v>
      </c>
      <c r="F192" s="43">
        <f t="shared" si="109"/>
        <v>1716.97</v>
      </c>
      <c r="G192" s="43">
        <f t="shared" si="109"/>
        <v>1716.97</v>
      </c>
      <c r="H192" s="43">
        <f t="shared" si="109"/>
        <v>1716.97</v>
      </c>
      <c r="I192" s="43">
        <f t="shared" si="109"/>
        <v>1716.97</v>
      </c>
      <c r="J192" s="43">
        <f t="shared" si="109"/>
        <v>1716.97</v>
      </c>
      <c r="K192" s="43">
        <f t="shared" si="109"/>
        <v>1716.97</v>
      </c>
      <c r="L192" s="43">
        <f t="shared" si="109"/>
        <v>1716.97</v>
      </c>
      <c r="M192" s="43">
        <f t="shared" si="109"/>
        <v>1716.97</v>
      </c>
      <c r="N192" s="43">
        <f t="shared" si="109"/>
        <v>1716.97</v>
      </c>
      <c r="O192" s="43">
        <f t="shared" si="109"/>
        <v>1716.97</v>
      </c>
      <c r="P192" s="43">
        <f t="shared" si="109"/>
        <v>1716.97</v>
      </c>
      <c r="Q192" s="43">
        <f t="shared" si="109"/>
        <v>1716.97</v>
      </c>
      <c r="R192" s="43">
        <f t="shared" si="109"/>
        <v>1716.97</v>
      </c>
      <c r="S192" s="43">
        <f t="shared" si="109"/>
        <v>1716.97</v>
      </c>
      <c r="T192" s="43">
        <f t="shared" si="109"/>
        <v>1716.97</v>
      </c>
      <c r="U192" s="43">
        <f t="shared" si="109"/>
        <v>1716.97</v>
      </c>
      <c r="V192" s="43">
        <f t="shared" si="109"/>
        <v>1716.97</v>
      </c>
      <c r="W192" s="43">
        <f t="shared" si="109"/>
        <v>1716.97</v>
      </c>
      <c r="X192" s="43">
        <f t="shared" si="109"/>
        <v>1716.97</v>
      </c>
      <c r="Y192" s="43">
        <f t="shared" si="109"/>
        <v>1716.97</v>
      </c>
      <c r="Z192" s="43">
        <f t="shared" si="109"/>
        <v>1716.97</v>
      </c>
      <c r="AA192" s="43">
        <f t="shared" si="109"/>
        <v>1716.97</v>
      </c>
    </row>
    <row r="193" spans="1:27" ht="12.75" hidden="1" customHeight="1" outlineLevel="1" x14ac:dyDescent="0.2">
      <c r="A193" s="92" t="s">
        <v>415</v>
      </c>
      <c r="B193" s="62" t="s">
        <v>81</v>
      </c>
      <c r="C193" s="42" t="s">
        <v>77</v>
      </c>
      <c r="D193" s="43">
        <v>4.7699999999999996</v>
      </c>
      <c r="E193" s="43">
        <v>4.7699999999999996</v>
      </c>
      <c r="F193" s="43">
        <v>4.7699999999999996</v>
      </c>
      <c r="G193" s="43">
        <v>4.7699999999999996</v>
      </c>
      <c r="H193" s="43">
        <v>4.7699999999999996</v>
      </c>
      <c r="I193" s="43">
        <v>4.7699999999999996</v>
      </c>
      <c r="J193" s="43">
        <v>4.7699999999999996</v>
      </c>
      <c r="K193" s="43">
        <v>4.7699999999999996</v>
      </c>
      <c r="L193" s="43">
        <v>4.7699999999999996</v>
      </c>
      <c r="M193" s="43">
        <v>4.7699999999999996</v>
      </c>
      <c r="N193" s="43">
        <v>4.7699999999999996</v>
      </c>
      <c r="O193" s="43">
        <v>4.7699999999999996</v>
      </c>
      <c r="P193" s="43">
        <v>4.7699999999999996</v>
      </c>
      <c r="Q193" s="43">
        <v>4.7699999999999996</v>
      </c>
      <c r="R193" s="43">
        <v>4.7699999999999996</v>
      </c>
      <c r="S193" s="43">
        <v>4.7699999999999996</v>
      </c>
      <c r="T193" s="43">
        <v>4.7699999999999996</v>
      </c>
      <c r="U193" s="43">
        <v>4.7699999999999996</v>
      </c>
      <c r="V193" s="43">
        <v>4.7699999999999996</v>
      </c>
      <c r="W193" s="43">
        <v>4.7699999999999996</v>
      </c>
      <c r="X193" s="43">
        <v>4.7699999999999996</v>
      </c>
      <c r="Y193" s="43">
        <v>4.7699999999999996</v>
      </c>
      <c r="Z193" s="43">
        <v>4.7699999999999996</v>
      </c>
      <c r="AA193" s="43">
        <v>4.7699999999999996</v>
      </c>
    </row>
    <row r="194" spans="1:27" ht="12.75" hidden="1" customHeight="1" outlineLevel="1" x14ac:dyDescent="0.2">
      <c r="A194" s="92" t="s">
        <v>416</v>
      </c>
      <c r="B194" s="62" t="s">
        <v>79</v>
      </c>
      <c r="C194" s="42" t="s">
        <v>77</v>
      </c>
      <c r="D194" s="43">
        <f>$D$11</f>
        <v>216.36</v>
      </c>
      <c r="E194" s="43">
        <f t="shared" ref="E194:AA194" si="110">$D$11</f>
        <v>216.36</v>
      </c>
      <c r="F194" s="43">
        <f t="shared" si="110"/>
        <v>216.36</v>
      </c>
      <c r="G194" s="43">
        <f t="shared" si="110"/>
        <v>216.36</v>
      </c>
      <c r="H194" s="43">
        <f t="shared" si="110"/>
        <v>216.36</v>
      </c>
      <c r="I194" s="43">
        <f t="shared" si="110"/>
        <v>216.36</v>
      </c>
      <c r="J194" s="43">
        <f t="shared" si="110"/>
        <v>216.36</v>
      </c>
      <c r="K194" s="43">
        <f t="shared" si="110"/>
        <v>216.36</v>
      </c>
      <c r="L194" s="43">
        <f t="shared" si="110"/>
        <v>216.36</v>
      </c>
      <c r="M194" s="43">
        <f t="shared" si="110"/>
        <v>216.36</v>
      </c>
      <c r="N194" s="43">
        <f t="shared" si="110"/>
        <v>216.36</v>
      </c>
      <c r="O194" s="43">
        <f t="shared" si="110"/>
        <v>216.36</v>
      </c>
      <c r="P194" s="43">
        <f t="shared" si="110"/>
        <v>216.36</v>
      </c>
      <c r="Q194" s="43">
        <f t="shared" si="110"/>
        <v>216.36</v>
      </c>
      <c r="R194" s="43">
        <f t="shared" si="110"/>
        <v>216.36</v>
      </c>
      <c r="S194" s="43">
        <f t="shared" si="110"/>
        <v>216.36</v>
      </c>
      <c r="T194" s="43">
        <f t="shared" si="110"/>
        <v>216.36</v>
      </c>
      <c r="U194" s="43">
        <f t="shared" si="110"/>
        <v>216.36</v>
      </c>
      <c r="V194" s="43">
        <f t="shared" si="110"/>
        <v>216.36</v>
      </c>
      <c r="W194" s="43">
        <f t="shared" si="110"/>
        <v>216.36</v>
      </c>
      <c r="X194" s="43">
        <f t="shared" si="110"/>
        <v>216.36</v>
      </c>
      <c r="Y194" s="43">
        <f t="shared" si="110"/>
        <v>216.36</v>
      </c>
      <c r="Z194" s="43">
        <f t="shared" si="110"/>
        <v>216.36</v>
      </c>
      <c r="AA194" s="43">
        <f t="shared" si="110"/>
        <v>216.36</v>
      </c>
    </row>
    <row r="195" spans="1:27" ht="12.75" customHeight="1" collapsed="1" x14ac:dyDescent="0.2">
      <c r="A195" s="91" t="s">
        <v>417</v>
      </c>
      <c r="B195" s="27" t="str">
        <f>"10"&amp;"."&amp;$B$599&amp;"."&amp;$B$600</f>
        <v>10.02.2023</v>
      </c>
      <c r="C195" s="83" t="s">
        <v>74</v>
      </c>
      <c r="D195" s="84">
        <f>ROUND(((D196+D197+D199+D198)/1000),5)</f>
        <v>3.1200600000000001</v>
      </c>
      <c r="E195" s="84">
        <f>ROUND(((E196+E197+E199+E198)/1000),5)</f>
        <v>3.0715599999999998</v>
      </c>
      <c r="F195" s="84">
        <f>ROUND(((F196+F197+F199+F198)/1000),5)</f>
        <v>3.04027</v>
      </c>
      <c r="G195" s="84">
        <f t="shared" ref="G195:AA195" si="111">ROUND(((G196+G197+G199+G198)/1000),5)</f>
        <v>3.0409899999999999</v>
      </c>
      <c r="H195" s="84">
        <f t="shared" si="111"/>
        <v>3.1054200000000001</v>
      </c>
      <c r="I195" s="84">
        <f t="shared" si="111"/>
        <v>3.1789100000000001</v>
      </c>
      <c r="J195" s="84">
        <f t="shared" si="111"/>
        <v>3.4701</v>
      </c>
      <c r="K195" s="84">
        <f t="shared" si="111"/>
        <v>3.5859200000000002</v>
      </c>
      <c r="L195" s="84">
        <f t="shared" si="111"/>
        <v>3.6743999999999999</v>
      </c>
      <c r="M195" s="84">
        <f t="shared" si="111"/>
        <v>3.7139199999999999</v>
      </c>
      <c r="N195" s="84">
        <f t="shared" si="111"/>
        <v>3.7331500000000002</v>
      </c>
      <c r="O195" s="84">
        <f t="shared" si="111"/>
        <v>3.7586400000000002</v>
      </c>
      <c r="P195" s="84">
        <f t="shared" si="111"/>
        <v>3.7409400000000002</v>
      </c>
      <c r="Q195" s="84">
        <f t="shared" si="111"/>
        <v>3.7487900000000001</v>
      </c>
      <c r="R195" s="84">
        <f t="shared" si="111"/>
        <v>3.7395999999999998</v>
      </c>
      <c r="S195" s="84">
        <f t="shared" si="111"/>
        <v>3.6975799999999999</v>
      </c>
      <c r="T195" s="84">
        <f t="shared" si="111"/>
        <v>3.67259</v>
      </c>
      <c r="U195" s="84">
        <f t="shared" si="111"/>
        <v>3.7032099999999999</v>
      </c>
      <c r="V195" s="84">
        <f t="shared" si="111"/>
        <v>3.72838</v>
      </c>
      <c r="W195" s="84">
        <f t="shared" si="111"/>
        <v>3.71807</v>
      </c>
      <c r="X195" s="84">
        <f t="shared" si="111"/>
        <v>3.69075</v>
      </c>
      <c r="Y195" s="84">
        <f t="shared" si="111"/>
        <v>3.6300500000000002</v>
      </c>
      <c r="Z195" s="84">
        <f t="shared" si="111"/>
        <v>3.5206300000000001</v>
      </c>
      <c r="AA195" s="84">
        <f t="shared" si="111"/>
        <v>3.3474300000000001</v>
      </c>
    </row>
    <row r="196" spans="1:27" ht="12.75" hidden="1" customHeight="1" outlineLevel="1" x14ac:dyDescent="0.2">
      <c r="A196" s="92" t="s">
        <v>418</v>
      </c>
      <c r="B196" s="62" t="s">
        <v>231</v>
      </c>
      <c r="C196" s="42" t="s">
        <v>77</v>
      </c>
      <c r="D196" s="43">
        <v>1181.96</v>
      </c>
      <c r="E196" s="43">
        <v>1133.46</v>
      </c>
      <c r="F196" s="43">
        <v>1102.17</v>
      </c>
      <c r="G196" s="43">
        <v>1102.8900000000001</v>
      </c>
      <c r="H196" s="43">
        <v>1167.32</v>
      </c>
      <c r="I196" s="43">
        <v>1240.81</v>
      </c>
      <c r="J196" s="43">
        <v>1532</v>
      </c>
      <c r="K196" s="43">
        <v>1647.82</v>
      </c>
      <c r="L196" s="43">
        <v>1736.3</v>
      </c>
      <c r="M196" s="43">
        <v>1775.82</v>
      </c>
      <c r="N196" s="43">
        <v>1795.05</v>
      </c>
      <c r="O196" s="43">
        <v>1820.54</v>
      </c>
      <c r="P196" s="43">
        <v>1802.84</v>
      </c>
      <c r="Q196" s="43">
        <v>1810.69</v>
      </c>
      <c r="R196" s="43">
        <v>1801.5</v>
      </c>
      <c r="S196" s="43">
        <v>1759.48</v>
      </c>
      <c r="T196" s="43">
        <v>1734.49</v>
      </c>
      <c r="U196" s="43">
        <v>1765.11</v>
      </c>
      <c r="V196" s="43">
        <v>1790.28</v>
      </c>
      <c r="W196" s="43">
        <v>1779.97</v>
      </c>
      <c r="X196" s="43">
        <v>1752.65</v>
      </c>
      <c r="Y196" s="43">
        <v>1691.95</v>
      </c>
      <c r="Z196" s="43">
        <v>1582.53</v>
      </c>
      <c r="AA196" s="43">
        <v>1409.33</v>
      </c>
    </row>
    <row r="197" spans="1:27" ht="12.75" hidden="1" customHeight="1" outlineLevel="1" x14ac:dyDescent="0.2">
      <c r="A197" s="92" t="s">
        <v>419</v>
      </c>
      <c r="B197" s="62" t="s">
        <v>88</v>
      </c>
      <c r="C197" s="42" t="s">
        <v>77</v>
      </c>
      <c r="D197" s="43">
        <f>$D$152</f>
        <v>1716.97</v>
      </c>
      <c r="E197" s="43">
        <f t="shared" ref="E197:AA197" si="112">$D$152</f>
        <v>1716.97</v>
      </c>
      <c r="F197" s="43">
        <f t="shared" si="112"/>
        <v>1716.97</v>
      </c>
      <c r="G197" s="43">
        <f t="shared" si="112"/>
        <v>1716.97</v>
      </c>
      <c r="H197" s="43">
        <f t="shared" si="112"/>
        <v>1716.97</v>
      </c>
      <c r="I197" s="43">
        <f t="shared" si="112"/>
        <v>1716.97</v>
      </c>
      <c r="J197" s="43">
        <f t="shared" si="112"/>
        <v>1716.97</v>
      </c>
      <c r="K197" s="43">
        <f t="shared" si="112"/>
        <v>1716.97</v>
      </c>
      <c r="L197" s="43">
        <f t="shared" si="112"/>
        <v>1716.97</v>
      </c>
      <c r="M197" s="43">
        <f t="shared" si="112"/>
        <v>1716.97</v>
      </c>
      <c r="N197" s="43">
        <f t="shared" si="112"/>
        <v>1716.97</v>
      </c>
      <c r="O197" s="43">
        <f t="shared" si="112"/>
        <v>1716.97</v>
      </c>
      <c r="P197" s="43">
        <f t="shared" si="112"/>
        <v>1716.97</v>
      </c>
      <c r="Q197" s="43">
        <f t="shared" si="112"/>
        <v>1716.97</v>
      </c>
      <c r="R197" s="43">
        <f t="shared" si="112"/>
        <v>1716.97</v>
      </c>
      <c r="S197" s="43">
        <f t="shared" si="112"/>
        <v>1716.97</v>
      </c>
      <c r="T197" s="43">
        <f t="shared" si="112"/>
        <v>1716.97</v>
      </c>
      <c r="U197" s="43">
        <f t="shared" si="112"/>
        <v>1716.97</v>
      </c>
      <c r="V197" s="43">
        <f t="shared" si="112"/>
        <v>1716.97</v>
      </c>
      <c r="W197" s="43">
        <f t="shared" si="112"/>
        <v>1716.97</v>
      </c>
      <c r="X197" s="43">
        <f t="shared" si="112"/>
        <v>1716.97</v>
      </c>
      <c r="Y197" s="43">
        <f t="shared" si="112"/>
        <v>1716.97</v>
      </c>
      <c r="Z197" s="43">
        <f t="shared" si="112"/>
        <v>1716.97</v>
      </c>
      <c r="AA197" s="43">
        <f t="shared" si="112"/>
        <v>1716.97</v>
      </c>
    </row>
    <row r="198" spans="1:27" ht="12.75" hidden="1" customHeight="1" outlineLevel="1" x14ac:dyDescent="0.2">
      <c r="A198" s="92" t="s">
        <v>420</v>
      </c>
      <c r="B198" s="62" t="s">
        <v>81</v>
      </c>
      <c r="C198" s="42" t="s">
        <v>77</v>
      </c>
      <c r="D198" s="43">
        <v>4.7699999999999996</v>
      </c>
      <c r="E198" s="43">
        <v>4.7699999999999996</v>
      </c>
      <c r="F198" s="43">
        <v>4.7699999999999996</v>
      </c>
      <c r="G198" s="43">
        <v>4.7699999999999996</v>
      </c>
      <c r="H198" s="43">
        <v>4.7699999999999996</v>
      </c>
      <c r="I198" s="43">
        <v>4.7699999999999996</v>
      </c>
      <c r="J198" s="43">
        <v>4.7699999999999996</v>
      </c>
      <c r="K198" s="43">
        <v>4.7699999999999996</v>
      </c>
      <c r="L198" s="43">
        <v>4.7699999999999996</v>
      </c>
      <c r="M198" s="43">
        <v>4.7699999999999996</v>
      </c>
      <c r="N198" s="43">
        <v>4.7699999999999996</v>
      </c>
      <c r="O198" s="43">
        <v>4.7699999999999996</v>
      </c>
      <c r="P198" s="43">
        <v>4.7699999999999996</v>
      </c>
      <c r="Q198" s="43">
        <v>4.7699999999999996</v>
      </c>
      <c r="R198" s="43">
        <v>4.7699999999999996</v>
      </c>
      <c r="S198" s="43">
        <v>4.7699999999999996</v>
      </c>
      <c r="T198" s="43">
        <v>4.7699999999999996</v>
      </c>
      <c r="U198" s="43">
        <v>4.7699999999999996</v>
      </c>
      <c r="V198" s="43">
        <v>4.7699999999999996</v>
      </c>
      <c r="W198" s="43">
        <v>4.7699999999999996</v>
      </c>
      <c r="X198" s="43">
        <v>4.7699999999999996</v>
      </c>
      <c r="Y198" s="43">
        <v>4.7699999999999996</v>
      </c>
      <c r="Z198" s="43">
        <v>4.7699999999999996</v>
      </c>
      <c r="AA198" s="43">
        <v>4.7699999999999996</v>
      </c>
    </row>
    <row r="199" spans="1:27" ht="12.75" hidden="1" customHeight="1" outlineLevel="1" x14ac:dyDescent="0.2">
      <c r="A199" s="92" t="s">
        <v>421</v>
      </c>
      <c r="B199" s="62" t="s">
        <v>79</v>
      </c>
      <c r="C199" s="42" t="s">
        <v>77</v>
      </c>
      <c r="D199" s="43">
        <f>$D$11</f>
        <v>216.36</v>
      </c>
      <c r="E199" s="43">
        <f t="shared" ref="E199:AA199" si="113">$D$11</f>
        <v>216.36</v>
      </c>
      <c r="F199" s="43">
        <f t="shared" si="113"/>
        <v>216.36</v>
      </c>
      <c r="G199" s="43">
        <f t="shared" si="113"/>
        <v>216.36</v>
      </c>
      <c r="H199" s="43">
        <f t="shared" si="113"/>
        <v>216.36</v>
      </c>
      <c r="I199" s="43">
        <f t="shared" si="113"/>
        <v>216.36</v>
      </c>
      <c r="J199" s="43">
        <f t="shared" si="113"/>
        <v>216.36</v>
      </c>
      <c r="K199" s="43">
        <f t="shared" si="113"/>
        <v>216.36</v>
      </c>
      <c r="L199" s="43">
        <f t="shared" si="113"/>
        <v>216.36</v>
      </c>
      <c r="M199" s="43">
        <f t="shared" si="113"/>
        <v>216.36</v>
      </c>
      <c r="N199" s="43">
        <f t="shared" si="113"/>
        <v>216.36</v>
      </c>
      <c r="O199" s="43">
        <f t="shared" si="113"/>
        <v>216.36</v>
      </c>
      <c r="P199" s="43">
        <f t="shared" si="113"/>
        <v>216.36</v>
      </c>
      <c r="Q199" s="43">
        <f t="shared" si="113"/>
        <v>216.36</v>
      </c>
      <c r="R199" s="43">
        <f t="shared" si="113"/>
        <v>216.36</v>
      </c>
      <c r="S199" s="43">
        <f t="shared" si="113"/>
        <v>216.36</v>
      </c>
      <c r="T199" s="43">
        <f t="shared" si="113"/>
        <v>216.36</v>
      </c>
      <c r="U199" s="43">
        <f t="shared" si="113"/>
        <v>216.36</v>
      </c>
      <c r="V199" s="43">
        <f t="shared" si="113"/>
        <v>216.36</v>
      </c>
      <c r="W199" s="43">
        <f t="shared" si="113"/>
        <v>216.36</v>
      </c>
      <c r="X199" s="43">
        <f t="shared" si="113"/>
        <v>216.36</v>
      </c>
      <c r="Y199" s="43">
        <f t="shared" si="113"/>
        <v>216.36</v>
      </c>
      <c r="Z199" s="43">
        <f t="shared" si="113"/>
        <v>216.36</v>
      </c>
      <c r="AA199" s="43">
        <f t="shared" si="113"/>
        <v>216.36</v>
      </c>
    </row>
    <row r="200" spans="1:27" ht="12.75" customHeight="1" collapsed="1" x14ac:dyDescent="0.2">
      <c r="A200" s="91" t="s">
        <v>422</v>
      </c>
      <c r="B200" s="27" t="str">
        <f>"11"&amp;"."&amp;$B$599&amp;"."&amp;$B$600</f>
        <v>11.02.2023</v>
      </c>
      <c r="C200" s="83" t="s">
        <v>74</v>
      </c>
      <c r="D200" s="84">
        <f>ROUND(((D201+D202+D204+D203)/1000),5)</f>
        <v>3.2121400000000002</v>
      </c>
      <c r="E200" s="84">
        <f>ROUND(((E201+E202+E204+E203)/1000),5)</f>
        <v>3.1742599999999999</v>
      </c>
      <c r="F200" s="84">
        <f>ROUND(((F201+F202+F204+F203)/1000),5)</f>
        <v>3.15368</v>
      </c>
      <c r="G200" s="84">
        <f t="shared" ref="G200:AA200" si="114">ROUND(((G201+G202+G204+G203)/1000),5)</f>
        <v>3.14019</v>
      </c>
      <c r="H200" s="84">
        <f t="shared" si="114"/>
        <v>3.1528200000000002</v>
      </c>
      <c r="I200" s="84">
        <f t="shared" si="114"/>
        <v>3.1695799999999998</v>
      </c>
      <c r="J200" s="84">
        <f t="shared" si="114"/>
        <v>3.23183</v>
      </c>
      <c r="K200" s="84">
        <f t="shared" si="114"/>
        <v>3.496</v>
      </c>
      <c r="L200" s="84">
        <f t="shared" si="114"/>
        <v>3.5915900000000001</v>
      </c>
      <c r="M200" s="84">
        <f t="shared" si="114"/>
        <v>3.734</v>
      </c>
      <c r="N200" s="84">
        <f t="shared" si="114"/>
        <v>3.7799299999999998</v>
      </c>
      <c r="O200" s="84">
        <f t="shared" si="114"/>
        <v>3.7924500000000001</v>
      </c>
      <c r="P200" s="84">
        <f t="shared" si="114"/>
        <v>3.7889200000000001</v>
      </c>
      <c r="Q200" s="84">
        <f t="shared" si="114"/>
        <v>3.7851499999999998</v>
      </c>
      <c r="R200" s="84">
        <f t="shared" si="114"/>
        <v>3.7787700000000002</v>
      </c>
      <c r="S200" s="84">
        <f t="shared" si="114"/>
        <v>3.7406700000000002</v>
      </c>
      <c r="T200" s="84">
        <f t="shared" si="114"/>
        <v>3.76302</v>
      </c>
      <c r="U200" s="84">
        <f t="shared" si="114"/>
        <v>3.79759</v>
      </c>
      <c r="V200" s="84">
        <f t="shared" si="114"/>
        <v>3.8212000000000002</v>
      </c>
      <c r="W200" s="84">
        <f t="shared" si="114"/>
        <v>3.7894999999999999</v>
      </c>
      <c r="X200" s="84">
        <f t="shared" si="114"/>
        <v>3.7744599999999999</v>
      </c>
      <c r="Y200" s="84">
        <f t="shared" si="114"/>
        <v>3.6601499999999998</v>
      </c>
      <c r="Z200" s="84">
        <f t="shared" si="114"/>
        <v>3.5539299999999998</v>
      </c>
      <c r="AA200" s="84">
        <f t="shared" si="114"/>
        <v>3.44007</v>
      </c>
    </row>
    <row r="201" spans="1:27" ht="12.75" hidden="1" customHeight="1" outlineLevel="1" x14ac:dyDescent="0.2">
      <c r="A201" s="92" t="s">
        <v>423</v>
      </c>
      <c r="B201" s="62" t="s">
        <v>231</v>
      </c>
      <c r="C201" s="42" t="s">
        <v>77</v>
      </c>
      <c r="D201" s="43">
        <v>1274.04</v>
      </c>
      <c r="E201" s="43">
        <v>1236.1600000000001</v>
      </c>
      <c r="F201" s="43">
        <v>1215.58</v>
      </c>
      <c r="G201" s="43">
        <v>1202.0899999999999</v>
      </c>
      <c r="H201" s="43">
        <v>1214.72</v>
      </c>
      <c r="I201" s="43">
        <v>1231.48</v>
      </c>
      <c r="J201" s="43">
        <v>1293.73</v>
      </c>
      <c r="K201" s="43">
        <v>1557.9</v>
      </c>
      <c r="L201" s="43">
        <v>1653.49</v>
      </c>
      <c r="M201" s="43">
        <v>1795.9</v>
      </c>
      <c r="N201" s="43">
        <v>1841.83</v>
      </c>
      <c r="O201" s="43">
        <v>1854.35</v>
      </c>
      <c r="P201" s="43">
        <v>1850.82</v>
      </c>
      <c r="Q201" s="43">
        <v>1847.05</v>
      </c>
      <c r="R201" s="43">
        <v>1840.67</v>
      </c>
      <c r="S201" s="43">
        <v>1802.57</v>
      </c>
      <c r="T201" s="43">
        <v>1824.92</v>
      </c>
      <c r="U201" s="43">
        <v>1859.49</v>
      </c>
      <c r="V201" s="43">
        <v>1883.1</v>
      </c>
      <c r="W201" s="43">
        <v>1851.4</v>
      </c>
      <c r="X201" s="43">
        <v>1836.36</v>
      </c>
      <c r="Y201" s="43">
        <v>1722.05</v>
      </c>
      <c r="Z201" s="43">
        <v>1615.83</v>
      </c>
      <c r="AA201" s="43">
        <v>1501.97</v>
      </c>
    </row>
    <row r="202" spans="1:27" ht="12.75" hidden="1" customHeight="1" outlineLevel="1" x14ac:dyDescent="0.2">
      <c r="A202" s="92" t="s">
        <v>424</v>
      </c>
      <c r="B202" s="62" t="s">
        <v>88</v>
      </c>
      <c r="C202" s="42" t="s">
        <v>77</v>
      </c>
      <c r="D202" s="43">
        <f>$D$152</f>
        <v>1716.97</v>
      </c>
      <c r="E202" s="43">
        <f t="shared" ref="E202:AA202" si="115">$D$152</f>
        <v>1716.97</v>
      </c>
      <c r="F202" s="43">
        <f t="shared" si="115"/>
        <v>1716.97</v>
      </c>
      <c r="G202" s="43">
        <f t="shared" si="115"/>
        <v>1716.97</v>
      </c>
      <c r="H202" s="43">
        <f t="shared" si="115"/>
        <v>1716.97</v>
      </c>
      <c r="I202" s="43">
        <f t="shared" si="115"/>
        <v>1716.97</v>
      </c>
      <c r="J202" s="43">
        <f t="shared" si="115"/>
        <v>1716.97</v>
      </c>
      <c r="K202" s="43">
        <f t="shared" si="115"/>
        <v>1716.97</v>
      </c>
      <c r="L202" s="43">
        <f t="shared" si="115"/>
        <v>1716.97</v>
      </c>
      <c r="M202" s="43">
        <f t="shared" si="115"/>
        <v>1716.97</v>
      </c>
      <c r="N202" s="43">
        <f t="shared" si="115"/>
        <v>1716.97</v>
      </c>
      <c r="O202" s="43">
        <f t="shared" si="115"/>
        <v>1716.97</v>
      </c>
      <c r="P202" s="43">
        <f t="shared" si="115"/>
        <v>1716.97</v>
      </c>
      <c r="Q202" s="43">
        <f t="shared" si="115"/>
        <v>1716.97</v>
      </c>
      <c r="R202" s="43">
        <f t="shared" si="115"/>
        <v>1716.97</v>
      </c>
      <c r="S202" s="43">
        <f t="shared" si="115"/>
        <v>1716.97</v>
      </c>
      <c r="T202" s="43">
        <f t="shared" si="115"/>
        <v>1716.97</v>
      </c>
      <c r="U202" s="43">
        <f t="shared" si="115"/>
        <v>1716.97</v>
      </c>
      <c r="V202" s="43">
        <f t="shared" si="115"/>
        <v>1716.97</v>
      </c>
      <c r="W202" s="43">
        <f t="shared" si="115"/>
        <v>1716.97</v>
      </c>
      <c r="X202" s="43">
        <f t="shared" si="115"/>
        <v>1716.97</v>
      </c>
      <c r="Y202" s="43">
        <f t="shared" si="115"/>
        <v>1716.97</v>
      </c>
      <c r="Z202" s="43">
        <f t="shared" si="115"/>
        <v>1716.97</v>
      </c>
      <c r="AA202" s="43">
        <f t="shared" si="115"/>
        <v>1716.97</v>
      </c>
    </row>
    <row r="203" spans="1:27" ht="12.75" hidden="1" customHeight="1" outlineLevel="1" x14ac:dyDescent="0.2">
      <c r="A203" s="92" t="s">
        <v>425</v>
      </c>
      <c r="B203" s="62" t="s">
        <v>81</v>
      </c>
      <c r="C203" s="42" t="s">
        <v>77</v>
      </c>
      <c r="D203" s="43">
        <v>4.7699999999999996</v>
      </c>
      <c r="E203" s="43">
        <v>4.7699999999999996</v>
      </c>
      <c r="F203" s="43">
        <v>4.7699999999999996</v>
      </c>
      <c r="G203" s="43">
        <v>4.7699999999999996</v>
      </c>
      <c r="H203" s="43">
        <v>4.7699999999999996</v>
      </c>
      <c r="I203" s="43">
        <v>4.7699999999999996</v>
      </c>
      <c r="J203" s="43">
        <v>4.7699999999999996</v>
      </c>
      <c r="K203" s="43">
        <v>4.7699999999999996</v>
      </c>
      <c r="L203" s="43">
        <v>4.7699999999999996</v>
      </c>
      <c r="M203" s="43">
        <v>4.7699999999999996</v>
      </c>
      <c r="N203" s="43">
        <v>4.7699999999999996</v>
      </c>
      <c r="O203" s="43">
        <v>4.7699999999999996</v>
      </c>
      <c r="P203" s="43">
        <v>4.7699999999999996</v>
      </c>
      <c r="Q203" s="43">
        <v>4.7699999999999996</v>
      </c>
      <c r="R203" s="43">
        <v>4.7699999999999996</v>
      </c>
      <c r="S203" s="43">
        <v>4.7699999999999996</v>
      </c>
      <c r="T203" s="43">
        <v>4.7699999999999996</v>
      </c>
      <c r="U203" s="43">
        <v>4.7699999999999996</v>
      </c>
      <c r="V203" s="43">
        <v>4.7699999999999996</v>
      </c>
      <c r="W203" s="43">
        <v>4.7699999999999996</v>
      </c>
      <c r="X203" s="43">
        <v>4.7699999999999996</v>
      </c>
      <c r="Y203" s="43">
        <v>4.7699999999999996</v>
      </c>
      <c r="Z203" s="43">
        <v>4.7699999999999996</v>
      </c>
      <c r="AA203" s="43">
        <v>4.7699999999999996</v>
      </c>
    </row>
    <row r="204" spans="1:27" ht="12.75" hidden="1" customHeight="1" outlineLevel="1" x14ac:dyDescent="0.2">
      <c r="A204" s="92" t="s">
        <v>426</v>
      </c>
      <c r="B204" s="62" t="s">
        <v>79</v>
      </c>
      <c r="C204" s="42" t="s">
        <v>77</v>
      </c>
      <c r="D204" s="43">
        <f>$D$11</f>
        <v>216.36</v>
      </c>
      <c r="E204" s="43">
        <f t="shared" ref="E204:AA204" si="116">$D$11</f>
        <v>216.36</v>
      </c>
      <c r="F204" s="43">
        <f t="shared" si="116"/>
        <v>216.36</v>
      </c>
      <c r="G204" s="43">
        <f t="shared" si="116"/>
        <v>216.36</v>
      </c>
      <c r="H204" s="43">
        <f t="shared" si="116"/>
        <v>216.36</v>
      </c>
      <c r="I204" s="43">
        <f t="shared" si="116"/>
        <v>216.36</v>
      </c>
      <c r="J204" s="43">
        <f t="shared" si="116"/>
        <v>216.36</v>
      </c>
      <c r="K204" s="43">
        <f t="shared" si="116"/>
        <v>216.36</v>
      </c>
      <c r="L204" s="43">
        <f t="shared" si="116"/>
        <v>216.36</v>
      </c>
      <c r="M204" s="43">
        <f t="shared" si="116"/>
        <v>216.36</v>
      </c>
      <c r="N204" s="43">
        <f t="shared" si="116"/>
        <v>216.36</v>
      </c>
      <c r="O204" s="43">
        <f t="shared" si="116"/>
        <v>216.36</v>
      </c>
      <c r="P204" s="43">
        <f t="shared" si="116"/>
        <v>216.36</v>
      </c>
      <c r="Q204" s="43">
        <f t="shared" si="116"/>
        <v>216.36</v>
      </c>
      <c r="R204" s="43">
        <f t="shared" si="116"/>
        <v>216.36</v>
      </c>
      <c r="S204" s="43">
        <f t="shared" si="116"/>
        <v>216.36</v>
      </c>
      <c r="T204" s="43">
        <f t="shared" si="116"/>
        <v>216.36</v>
      </c>
      <c r="U204" s="43">
        <f t="shared" si="116"/>
        <v>216.36</v>
      </c>
      <c r="V204" s="43">
        <f t="shared" si="116"/>
        <v>216.36</v>
      </c>
      <c r="W204" s="43">
        <f t="shared" si="116"/>
        <v>216.36</v>
      </c>
      <c r="X204" s="43">
        <f t="shared" si="116"/>
        <v>216.36</v>
      </c>
      <c r="Y204" s="43">
        <f t="shared" si="116"/>
        <v>216.36</v>
      </c>
      <c r="Z204" s="43">
        <f t="shared" si="116"/>
        <v>216.36</v>
      </c>
      <c r="AA204" s="43">
        <f t="shared" si="116"/>
        <v>216.36</v>
      </c>
    </row>
    <row r="205" spans="1:27" ht="12.75" customHeight="1" collapsed="1" x14ac:dyDescent="0.2">
      <c r="A205" s="91" t="s">
        <v>427</v>
      </c>
      <c r="B205" s="27" t="str">
        <f>"12"&amp;"."&amp;$B$599&amp;"."&amp;$B$600</f>
        <v>12.02.2023</v>
      </c>
      <c r="C205" s="83" t="s">
        <v>74</v>
      </c>
      <c r="D205" s="84">
        <f>ROUND(((D206+D207+D209+D208)/1000),5)</f>
        <v>3.1964299999999999</v>
      </c>
      <c r="E205" s="84">
        <f>ROUND(((E206+E207+E209+E208)/1000),5)</f>
        <v>3.14513</v>
      </c>
      <c r="F205" s="84">
        <f>ROUND(((F206+F207+F209+F208)/1000),5)</f>
        <v>3.1419299999999999</v>
      </c>
      <c r="G205" s="84">
        <f t="shared" ref="G205:AA205" si="117">ROUND(((G206+G207+G209+G208)/1000),5)</f>
        <v>3.1305999999999998</v>
      </c>
      <c r="H205" s="84">
        <f t="shared" si="117"/>
        <v>3.13381</v>
      </c>
      <c r="I205" s="84">
        <f t="shared" si="117"/>
        <v>3.1439499999999998</v>
      </c>
      <c r="J205" s="84">
        <f t="shared" si="117"/>
        <v>3.1442999999999999</v>
      </c>
      <c r="K205" s="84">
        <f t="shared" si="117"/>
        <v>3.24471</v>
      </c>
      <c r="L205" s="84">
        <f t="shared" si="117"/>
        <v>3.5086900000000001</v>
      </c>
      <c r="M205" s="84">
        <f t="shared" si="117"/>
        <v>3.6231200000000001</v>
      </c>
      <c r="N205" s="84">
        <f t="shared" si="117"/>
        <v>3.6712899999999999</v>
      </c>
      <c r="O205" s="84">
        <f t="shared" si="117"/>
        <v>3.6897899999999999</v>
      </c>
      <c r="P205" s="84">
        <f t="shared" si="117"/>
        <v>3.6901099999999998</v>
      </c>
      <c r="Q205" s="84">
        <f t="shared" si="117"/>
        <v>3.6911</v>
      </c>
      <c r="R205" s="84">
        <f t="shared" si="117"/>
        <v>3.7355800000000001</v>
      </c>
      <c r="S205" s="84">
        <f t="shared" si="117"/>
        <v>3.7233100000000001</v>
      </c>
      <c r="T205" s="84">
        <f t="shared" si="117"/>
        <v>3.7975099999999999</v>
      </c>
      <c r="U205" s="84">
        <f t="shared" si="117"/>
        <v>3.8203800000000001</v>
      </c>
      <c r="V205" s="84">
        <f t="shared" si="117"/>
        <v>3.8630300000000002</v>
      </c>
      <c r="W205" s="84">
        <f t="shared" si="117"/>
        <v>3.83738</v>
      </c>
      <c r="X205" s="84">
        <f t="shared" si="117"/>
        <v>3.7938900000000002</v>
      </c>
      <c r="Y205" s="84">
        <f t="shared" si="117"/>
        <v>3.7024400000000002</v>
      </c>
      <c r="Z205" s="84">
        <f t="shared" si="117"/>
        <v>3.5686300000000002</v>
      </c>
      <c r="AA205" s="84">
        <f t="shared" si="117"/>
        <v>3.3159700000000001</v>
      </c>
    </row>
    <row r="206" spans="1:27" ht="12.75" hidden="1" customHeight="1" outlineLevel="1" x14ac:dyDescent="0.2">
      <c r="A206" s="92" t="s">
        <v>428</v>
      </c>
      <c r="B206" s="62" t="s">
        <v>231</v>
      </c>
      <c r="C206" s="42" t="s">
        <v>77</v>
      </c>
      <c r="D206" s="43">
        <v>1258.33</v>
      </c>
      <c r="E206" s="43">
        <v>1207.03</v>
      </c>
      <c r="F206" s="43">
        <v>1203.83</v>
      </c>
      <c r="G206" s="43">
        <v>1192.5</v>
      </c>
      <c r="H206" s="43">
        <v>1195.71</v>
      </c>
      <c r="I206" s="43">
        <v>1205.8499999999999</v>
      </c>
      <c r="J206" s="43">
        <v>1206.2</v>
      </c>
      <c r="K206" s="43">
        <v>1306.6099999999999</v>
      </c>
      <c r="L206" s="43">
        <v>1570.59</v>
      </c>
      <c r="M206" s="43">
        <v>1685.02</v>
      </c>
      <c r="N206" s="43">
        <v>1733.19</v>
      </c>
      <c r="O206" s="43">
        <v>1751.69</v>
      </c>
      <c r="P206" s="43">
        <v>1752.01</v>
      </c>
      <c r="Q206" s="43">
        <v>1753</v>
      </c>
      <c r="R206" s="43">
        <v>1797.48</v>
      </c>
      <c r="S206" s="43">
        <v>1785.21</v>
      </c>
      <c r="T206" s="43">
        <v>1859.41</v>
      </c>
      <c r="U206" s="43">
        <v>1882.28</v>
      </c>
      <c r="V206" s="43">
        <v>1924.93</v>
      </c>
      <c r="W206" s="43">
        <v>1899.28</v>
      </c>
      <c r="X206" s="43">
        <v>1855.79</v>
      </c>
      <c r="Y206" s="43">
        <v>1764.34</v>
      </c>
      <c r="Z206" s="43">
        <v>1630.53</v>
      </c>
      <c r="AA206" s="43">
        <v>1377.87</v>
      </c>
    </row>
    <row r="207" spans="1:27" ht="12.75" hidden="1" customHeight="1" outlineLevel="1" x14ac:dyDescent="0.2">
      <c r="A207" s="92" t="s">
        <v>429</v>
      </c>
      <c r="B207" s="62" t="s">
        <v>88</v>
      </c>
      <c r="C207" s="42" t="s">
        <v>77</v>
      </c>
      <c r="D207" s="43">
        <f>$D$152</f>
        <v>1716.97</v>
      </c>
      <c r="E207" s="43">
        <f t="shared" ref="E207:AA207" si="118">$D$152</f>
        <v>1716.97</v>
      </c>
      <c r="F207" s="43">
        <f t="shared" si="118"/>
        <v>1716.97</v>
      </c>
      <c r="G207" s="43">
        <f t="shared" si="118"/>
        <v>1716.97</v>
      </c>
      <c r="H207" s="43">
        <f t="shared" si="118"/>
        <v>1716.97</v>
      </c>
      <c r="I207" s="43">
        <f t="shared" si="118"/>
        <v>1716.97</v>
      </c>
      <c r="J207" s="43">
        <f t="shared" si="118"/>
        <v>1716.97</v>
      </c>
      <c r="K207" s="43">
        <f t="shared" si="118"/>
        <v>1716.97</v>
      </c>
      <c r="L207" s="43">
        <f t="shared" si="118"/>
        <v>1716.97</v>
      </c>
      <c r="M207" s="43">
        <f t="shared" si="118"/>
        <v>1716.97</v>
      </c>
      <c r="N207" s="43">
        <f t="shared" si="118"/>
        <v>1716.97</v>
      </c>
      <c r="O207" s="43">
        <f t="shared" si="118"/>
        <v>1716.97</v>
      </c>
      <c r="P207" s="43">
        <f t="shared" si="118"/>
        <v>1716.97</v>
      </c>
      <c r="Q207" s="43">
        <f t="shared" si="118"/>
        <v>1716.97</v>
      </c>
      <c r="R207" s="43">
        <f t="shared" si="118"/>
        <v>1716.97</v>
      </c>
      <c r="S207" s="43">
        <f t="shared" si="118"/>
        <v>1716.97</v>
      </c>
      <c r="T207" s="43">
        <f t="shared" si="118"/>
        <v>1716.97</v>
      </c>
      <c r="U207" s="43">
        <f t="shared" si="118"/>
        <v>1716.97</v>
      </c>
      <c r="V207" s="43">
        <f t="shared" si="118"/>
        <v>1716.97</v>
      </c>
      <c r="W207" s="43">
        <f t="shared" si="118"/>
        <v>1716.97</v>
      </c>
      <c r="X207" s="43">
        <f t="shared" si="118"/>
        <v>1716.97</v>
      </c>
      <c r="Y207" s="43">
        <f t="shared" si="118"/>
        <v>1716.97</v>
      </c>
      <c r="Z207" s="43">
        <f t="shared" si="118"/>
        <v>1716.97</v>
      </c>
      <c r="AA207" s="43">
        <f t="shared" si="118"/>
        <v>1716.97</v>
      </c>
    </row>
    <row r="208" spans="1:27" ht="12.75" hidden="1" customHeight="1" outlineLevel="1" x14ac:dyDescent="0.2">
      <c r="A208" s="92" t="s">
        <v>430</v>
      </c>
      <c r="B208" s="62" t="s">
        <v>81</v>
      </c>
      <c r="C208" s="42" t="s">
        <v>77</v>
      </c>
      <c r="D208" s="43">
        <v>4.7699999999999996</v>
      </c>
      <c r="E208" s="43">
        <v>4.7699999999999996</v>
      </c>
      <c r="F208" s="43">
        <v>4.7699999999999996</v>
      </c>
      <c r="G208" s="43">
        <v>4.7699999999999996</v>
      </c>
      <c r="H208" s="43">
        <v>4.7699999999999996</v>
      </c>
      <c r="I208" s="43">
        <v>4.7699999999999996</v>
      </c>
      <c r="J208" s="43">
        <v>4.7699999999999996</v>
      </c>
      <c r="K208" s="43">
        <v>4.7699999999999996</v>
      </c>
      <c r="L208" s="43">
        <v>4.7699999999999996</v>
      </c>
      <c r="M208" s="43">
        <v>4.7699999999999996</v>
      </c>
      <c r="N208" s="43">
        <v>4.7699999999999996</v>
      </c>
      <c r="O208" s="43">
        <v>4.7699999999999996</v>
      </c>
      <c r="P208" s="43">
        <v>4.7699999999999996</v>
      </c>
      <c r="Q208" s="43">
        <v>4.7699999999999996</v>
      </c>
      <c r="R208" s="43">
        <v>4.7699999999999996</v>
      </c>
      <c r="S208" s="43">
        <v>4.7699999999999996</v>
      </c>
      <c r="T208" s="43">
        <v>4.7699999999999996</v>
      </c>
      <c r="U208" s="43">
        <v>4.7699999999999996</v>
      </c>
      <c r="V208" s="43">
        <v>4.7699999999999996</v>
      </c>
      <c r="W208" s="43">
        <v>4.7699999999999996</v>
      </c>
      <c r="X208" s="43">
        <v>4.7699999999999996</v>
      </c>
      <c r="Y208" s="43">
        <v>4.7699999999999996</v>
      </c>
      <c r="Z208" s="43">
        <v>4.7699999999999996</v>
      </c>
      <c r="AA208" s="43">
        <v>4.7699999999999996</v>
      </c>
    </row>
    <row r="209" spans="1:27" ht="12.75" hidden="1" customHeight="1" outlineLevel="1" x14ac:dyDescent="0.2">
      <c r="A209" s="92" t="s">
        <v>431</v>
      </c>
      <c r="B209" s="62" t="s">
        <v>79</v>
      </c>
      <c r="C209" s="42" t="s">
        <v>77</v>
      </c>
      <c r="D209" s="43">
        <f>$D$11</f>
        <v>216.36</v>
      </c>
      <c r="E209" s="43">
        <f t="shared" ref="E209:AA209" si="119">$D$11</f>
        <v>216.36</v>
      </c>
      <c r="F209" s="43">
        <f t="shared" si="119"/>
        <v>216.36</v>
      </c>
      <c r="G209" s="43">
        <f t="shared" si="119"/>
        <v>216.36</v>
      </c>
      <c r="H209" s="43">
        <f t="shared" si="119"/>
        <v>216.36</v>
      </c>
      <c r="I209" s="43">
        <f t="shared" si="119"/>
        <v>216.36</v>
      </c>
      <c r="J209" s="43">
        <f t="shared" si="119"/>
        <v>216.36</v>
      </c>
      <c r="K209" s="43">
        <f t="shared" si="119"/>
        <v>216.36</v>
      </c>
      <c r="L209" s="43">
        <f t="shared" si="119"/>
        <v>216.36</v>
      </c>
      <c r="M209" s="43">
        <f t="shared" si="119"/>
        <v>216.36</v>
      </c>
      <c r="N209" s="43">
        <f t="shared" si="119"/>
        <v>216.36</v>
      </c>
      <c r="O209" s="43">
        <f t="shared" si="119"/>
        <v>216.36</v>
      </c>
      <c r="P209" s="43">
        <f t="shared" si="119"/>
        <v>216.36</v>
      </c>
      <c r="Q209" s="43">
        <f t="shared" si="119"/>
        <v>216.36</v>
      </c>
      <c r="R209" s="43">
        <f t="shared" si="119"/>
        <v>216.36</v>
      </c>
      <c r="S209" s="43">
        <f t="shared" si="119"/>
        <v>216.36</v>
      </c>
      <c r="T209" s="43">
        <f t="shared" si="119"/>
        <v>216.36</v>
      </c>
      <c r="U209" s="43">
        <f t="shared" si="119"/>
        <v>216.36</v>
      </c>
      <c r="V209" s="43">
        <f t="shared" si="119"/>
        <v>216.36</v>
      </c>
      <c r="W209" s="43">
        <f t="shared" si="119"/>
        <v>216.36</v>
      </c>
      <c r="X209" s="43">
        <f t="shared" si="119"/>
        <v>216.36</v>
      </c>
      <c r="Y209" s="43">
        <f t="shared" si="119"/>
        <v>216.36</v>
      </c>
      <c r="Z209" s="43">
        <f t="shared" si="119"/>
        <v>216.36</v>
      </c>
      <c r="AA209" s="43">
        <f t="shared" si="119"/>
        <v>216.36</v>
      </c>
    </row>
    <row r="210" spans="1:27" ht="12.75" customHeight="1" collapsed="1" x14ac:dyDescent="0.2">
      <c r="A210" s="91" t="s">
        <v>432</v>
      </c>
      <c r="B210" s="27" t="str">
        <f>"13"&amp;"."&amp;$B$599&amp;"."&amp;$B$600</f>
        <v>13.02.2023</v>
      </c>
      <c r="C210" s="83" t="s">
        <v>74</v>
      </c>
      <c r="D210" s="84">
        <f>ROUND(((D211+D212+D214+D213)/1000),5)</f>
        <v>3.1685400000000001</v>
      </c>
      <c r="E210" s="84">
        <f>ROUND(((E211+E212+E214+E213)/1000),5)</f>
        <v>3.1449799999999999</v>
      </c>
      <c r="F210" s="84">
        <f>ROUND(((F211+F212+F214+F213)/1000),5)</f>
        <v>3.1015299999999999</v>
      </c>
      <c r="G210" s="84">
        <f t="shared" ref="G210:AA210" si="120">ROUND(((G211+G212+G214+G213)/1000),5)</f>
        <v>3.0655899999999998</v>
      </c>
      <c r="H210" s="84">
        <f t="shared" si="120"/>
        <v>3.1376200000000001</v>
      </c>
      <c r="I210" s="84">
        <f t="shared" si="120"/>
        <v>3.2283200000000001</v>
      </c>
      <c r="J210" s="84">
        <f t="shared" si="120"/>
        <v>3.5269699999999999</v>
      </c>
      <c r="K210" s="84">
        <f t="shared" si="120"/>
        <v>3.6810200000000002</v>
      </c>
      <c r="L210" s="84">
        <f t="shared" si="120"/>
        <v>3.8192400000000002</v>
      </c>
      <c r="M210" s="84">
        <f t="shared" si="120"/>
        <v>3.8545400000000001</v>
      </c>
      <c r="N210" s="84">
        <f t="shared" si="120"/>
        <v>3.8878400000000002</v>
      </c>
      <c r="O210" s="84">
        <f t="shared" si="120"/>
        <v>3.8749799999999999</v>
      </c>
      <c r="P210" s="84">
        <f t="shared" si="120"/>
        <v>3.85358</v>
      </c>
      <c r="Q210" s="84">
        <f t="shared" si="120"/>
        <v>3.85954</v>
      </c>
      <c r="R210" s="84">
        <f t="shared" si="120"/>
        <v>3.85087</v>
      </c>
      <c r="S210" s="84">
        <f t="shared" si="120"/>
        <v>3.7768999999999999</v>
      </c>
      <c r="T210" s="84">
        <f t="shared" si="120"/>
        <v>3.7617799999999999</v>
      </c>
      <c r="U210" s="84">
        <f t="shared" si="120"/>
        <v>3.7663899999999999</v>
      </c>
      <c r="V210" s="84">
        <f t="shared" si="120"/>
        <v>3.8079399999999999</v>
      </c>
      <c r="W210" s="84">
        <f t="shared" si="120"/>
        <v>3.7640600000000002</v>
      </c>
      <c r="X210" s="84">
        <f t="shared" si="120"/>
        <v>3.7838400000000001</v>
      </c>
      <c r="Y210" s="84">
        <f t="shared" si="120"/>
        <v>3.6597499999999998</v>
      </c>
      <c r="Z210" s="84">
        <f t="shared" si="120"/>
        <v>3.5322</v>
      </c>
      <c r="AA210" s="84">
        <f t="shared" si="120"/>
        <v>3.3083399999999998</v>
      </c>
    </row>
    <row r="211" spans="1:27" ht="12.75" hidden="1" customHeight="1" outlineLevel="1" x14ac:dyDescent="0.2">
      <c r="A211" s="92" t="s">
        <v>433</v>
      </c>
      <c r="B211" s="62" t="s">
        <v>231</v>
      </c>
      <c r="C211" s="42" t="s">
        <v>77</v>
      </c>
      <c r="D211" s="43">
        <v>1230.44</v>
      </c>
      <c r="E211" s="43">
        <v>1206.8800000000001</v>
      </c>
      <c r="F211" s="43">
        <v>1163.43</v>
      </c>
      <c r="G211" s="43">
        <v>1127.49</v>
      </c>
      <c r="H211" s="43">
        <v>1199.52</v>
      </c>
      <c r="I211" s="43">
        <v>1290.22</v>
      </c>
      <c r="J211" s="43">
        <v>1588.87</v>
      </c>
      <c r="K211" s="43">
        <v>1742.92</v>
      </c>
      <c r="L211" s="43">
        <v>1881.14</v>
      </c>
      <c r="M211" s="43">
        <v>1916.44</v>
      </c>
      <c r="N211" s="43">
        <v>1949.74</v>
      </c>
      <c r="O211" s="43">
        <v>1936.88</v>
      </c>
      <c r="P211" s="43">
        <v>1915.48</v>
      </c>
      <c r="Q211" s="43">
        <v>1921.44</v>
      </c>
      <c r="R211" s="43">
        <v>1912.77</v>
      </c>
      <c r="S211" s="43">
        <v>1838.8</v>
      </c>
      <c r="T211" s="43">
        <v>1823.68</v>
      </c>
      <c r="U211" s="43">
        <v>1828.29</v>
      </c>
      <c r="V211" s="43">
        <v>1869.84</v>
      </c>
      <c r="W211" s="43">
        <v>1825.96</v>
      </c>
      <c r="X211" s="43">
        <v>1845.74</v>
      </c>
      <c r="Y211" s="43">
        <v>1721.65</v>
      </c>
      <c r="Z211" s="43">
        <v>1594.1</v>
      </c>
      <c r="AA211" s="43">
        <v>1370.24</v>
      </c>
    </row>
    <row r="212" spans="1:27" ht="12.75" hidden="1" customHeight="1" outlineLevel="1" x14ac:dyDescent="0.2">
      <c r="A212" s="92" t="s">
        <v>434</v>
      </c>
      <c r="B212" s="62" t="s">
        <v>88</v>
      </c>
      <c r="C212" s="42" t="s">
        <v>77</v>
      </c>
      <c r="D212" s="43">
        <f>$D$152</f>
        <v>1716.97</v>
      </c>
      <c r="E212" s="43">
        <f t="shared" ref="E212:AA212" si="121">$D$152</f>
        <v>1716.97</v>
      </c>
      <c r="F212" s="43">
        <f t="shared" si="121"/>
        <v>1716.97</v>
      </c>
      <c r="G212" s="43">
        <f t="shared" si="121"/>
        <v>1716.97</v>
      </c>
      <c r="H212" s="43">
        <f t="shared" si="121"/>
        <v>1716.97</v>
      </c>
      <c r="I212" s="43">
        <f t="shared" si="121"/>
        <v>1716.97</v>
      </c>
      <c r="J212" s="43">
        <f t="shared" si="121"/>
        <v>1716.97</v>
      </c>
      <c r="K212" s="43">
        <f t="shared" si="121"/>
        <v>1716.97</v>
      </c>
      <c r="L212" s="43">
        <f t="shared" si="121"/>
        <v>1716.97</v>
      </c>
      <c r="M212" s="43">
        <f t="shared" si="121"/>
        <v>1716.97</v>
      </c>
      <c r="N212" s="43">
        <f t="shared" si="121"/>
        <v>1716.97</v>
      </c>
      <c r="O212" s="43">
        <f t="shared" si="121"/>
        <v>1716.97</v>
      </c>
      <c r="P212" s="43">
        <f t="shared" si="121"/>
        <v>1716.97</v>
      </c>
      <c r="Q212" s="43">
        <f t="shared" si="121"/>
        <v>1716.97</v>
      </c>
      <c r="R212" s="43">
        <f t="shared" si="121"/>
        <v>1716.97</v>
      </c>
      <c r="S212" s="43">
        <f t="shared" si="121"/>
        <v>1716.97</v>
      </c>
      <c r="T212" s="43">
        <f t="shared" si="121"/>
        <v>1716.97</v>
      </c>
      <c r="U212" s="43">
        <f t="shared" si="121"/>
        <v>1716.97</v>
      </c>
      <c r="V212" s="43">
        <f t="shared" si="121"/>
        <v>1716.97</v>
      </c>
      <c r="W212" s="43">
        <f t="shared" si="121"/>
        <v>1716.97</v>
      </c>
      <c r="X212" s="43">
        <f t="shared" si="121"/>
        <v>1716.97</v>
      </c>
      <c r="Y212" s="43">
        <f t="shared" si="121"/>
        <v>1716.97</v>
      </c>
      <c r="Z212" s="43">
        <f t="shared" si="121"/>
        <v>1716.97</v>
      </c>
      <c r="AA212" s="43">
        <f t="shared" si="121"/>
        <v>1716.97</v>
      </c>
    </row>
    <row r="213" spans="1:27" ht="12.75" hidden="1" customHeight="1" outlineLevel="1" x14ac:dyDescent="0.2">
      <c r="A213" s="92" t="s">
        <v>435</v>
      </c>
      <c r="B213" s="62" t="s">
        <v>81</v>
      </c>
      <c r="C213" s="42" t="s">
        <v>77</v>
      </c>
      <c r="D213" s="43">
        <v>4.7699999999999996</v>
      </c>
      <c r="E213" s="43">
        <v>4.7699999999999996</v>
      </c>
      <c r="F213" s="43">
        <v>4.7699999999999996</v>
      </c>
      <c r="G213" s="43">
        <v>4.7699999999999996</v>
      </c>
      <c r="H213" s="43">
        <v>4.7699999999999996</v>
      </c>
      <c r="I213" s="43">
        <v>4.7699999999999996</v>
      </c>
      <c r="J213" s="43">
        <v>4.7699999999999996</v>
      </c>
      <c r="K213" s="43">
        <v>4.7699999999999996</v>
      </c>
      <c r="L213" s="43">
        <v>4.7699999999999996</v>
      </c>
      <c r="M213" s="43">
        <v>4.7699999999999996</v>
      </c>
      <c r="N213" s="43">
        <v>4.7699999999999996</v>
      </c>
      <c r="O213" s="43">
        <v>4.7699999999999996</v>
      </c>
      <c r="P213" s="43">
        <v>4.7699999999999996</v>
      </c>
      <c r="Q213" s="43">
        <v>4.7699999999999996</v>
      </c>
      <c r="R213" s="43">
        <v>4.7699999999999996</v>
      </c>
      <c r="S213" s="43">
        <v>4.7699999999999996</v>
      </c>
      <c r="T213" s="43">
        <v>4.7699999999999996</v>
      </c>
      <c r="U213" s="43">
        <v>4.7699999999999996</v>
      </c>
      <c r="V213" s="43">
        <v>4.7699999999999996</v>
      </c>
      <c r="W213" s="43">
        <v>4.7699999999999996</v>
      </c>
      <c r="X213" s="43">
        <v>4.7699999999999996</v>
      </c>
      <c r="Y213" s="43">
        <v>4.7699999999999996</v>
      </c>
      <c r="Z213" s="43">
        <v>4.7699999999999996</v>
      </c>
      <c r="AA213" s="43">
        <v>4.7699999999999996</v>
      </c>
    </row>
    <row r="214" spans="1:27" ht="12.75" hidden="1" customHeight="1" outlineLevel="1" x14ac:dyDescent="0.2">
      <c r="A214" s="92" t="s">
        <v>436</v>
      </c>
      <c r="B214" s="62" t="s">
        <v>79</v>
      </c>
      <c r="C214" s="42" t="s">
        <v>77</v>
      </c>
      <c r="D214" s="43">
        <f>$D$11</f>
        <v>216.36</v>
      </c>
      <c r="E214" s="43">
        <f t="shared" ref="E214:AA214" si="122">$D$11</f>
        <v>216.36</v>
      </c>
      <c r="F214" s="43">
        <f t="shared" si="122"/>
        <v>216.36</v>
      </c>
      <c r="G214" s="43">
        <f t="shared" si="122"/>
        <v>216.36</v>
      </c>
      <c r="H214" s="43">
        <f t="shared" si="122"/>
        <v>216.36</v>
      </c>
      <c r="I214" s="43">
        <f t="shared" si="122"/>
        <v>216.36</v>
      </c>
      <c r="J214" s="43">
        <f t="shared" si="122"/>
        <v>216.36</v>
      </c>
      <c r="K214" s="43">
        <f t="shared" si="122"/>
        <v>216.36</v>
      </c>
      <c r="L214" s="43">
        <f t="shared" si="122"/>
        <v>216.36</v>
      </c>
      <c r="M214" s="43">
        <f t="shared" si="122"/>
        <v>216.36</v>
      </c>
      <c r="N214" s="43">
        <f t="shared" si="122"/>
        <v>216.36</v>
      </c>
      <c r="O214" s="43">
        <f t="shared" si="122"/>
        <v>216.36</v>
      </c>
      <c r="P214" s="43">
        <f t="shared" si="122"/>
        <v>216.36</v>
      </c>
      <c r="Q214" s="43">
        <f t="shared" si="122"/>
        <v>216.36</v>
      </c>
      <c r="R214" s="43">
        <f t="shared" si="122"/>
        <v>216.36</v>
      </c>
      <c r="S214" s="43">
        <f t="shared" si="122"/>
        <v>216.36</v>
      </c>
      <c r="T214" s="43">
        <f t="shared" si="122"/>
        <v>216.36</v>
      </c>
      <c r="U214" s="43">
        <f t="shared" si="122"/>
        <v>216.36</v>
      </c>
      <c r="V214" s="43">
        <f t="shared" si="122"/>
        <v>216.36</v>
      </c>
      <c r="W214" s="43">
        <f t="shared" si="122"/>
        <v>216.36</v>
      </c>
      <c r="X214" s="43">
        <f t="shared" si="122"/>
        <v>216.36</v>
      </c>
      <c r="Y214" s="43">
        <f t="shared" si="122"/>
        <v>216.36</v>
      </c>
      <c r="Z214" s="43">
        <f t="shared" si="122"/>
        <v>216.36</v>
      </c>
      <c r="AA214" s="43">
        <f t="shared" si="122"/>
        <v>216.36</v>
      </c>
    </row>
    <row r="215" spans="1:27" ht="12.75" customHeight="1" collapsed="1" x14ac:dyDescent="0.2">
      <c r="A215" s="91" t="s">
        <v>437</v>
      </c>
      <c r="B215" s="27" t="str">
        <f>"14"&amp;"."&amp;$B$599&amp;"."&amp;$B$600</f>
        <v>14.02.2023</v>
      </c>
      <c r="C215" s="83" t="s">
        <v>74</v>
      </c>
      <c r="D215" s="84">
        <f>ROUND(((D216+D217+D219+D218)/1000),5)</f>
        <v>3.1597200000000001</v>
      </c>
      <c r="E215" s="84">
        <f>ROUND(((E216+E217+E219+E218)/1000),5)</f>
        <v>3.1053799999999998</v>
      </c>
      <c r="F215" s="84">
        <f>ROUND(((F216+F217+F219+F218)/1000),5)</f>
        <v>3.06386</v>
      </c>
      <c r="G215" s="84">
        <f t="shared" ref="G215:AA215" si="123">ROUND(((G216+G217+G219+G218)/1000),5)</f>
        <v>3.0618400000000001</v>
      </c>
      <c r="H215" s="84">
        <f t="shared" si="123"/>
        <v>3.10772</v>
      </c>
      <c r="I215" s="84">
        <f t="shared" si="123"/>
        <v>3.2019299999999999</v>
      </c>
      <c r="J215" s="84">
        <f t="shared" si="123"/>
        <v>3.4979900000000002</v>
      </c>
      <c r="K215" s="84">
        <f t="shared" si="123"/>
        <v>3.61205</v>
      </c>
      <c r="L215" s="84">
        <f t="shared" si="123"/>
        <v>3.6938900000000001</v>
      </c>
      <c r="M215" s="84">
        <f t="shared" si="123"/>
        <v>3.8525999999999998</v>
      </c>
      <c r="N215" s="84">
        <f t="shared" si="123"/>
        <v>3.86429</v>
      </c>
      <c r="O215" s="84">
        <f t="shared" si="123"/>
        <v>3.8630300000000002</v>
      </c>
      <c r="P215" s="84">
        <f t="shared" si="123"/>
        <v>3.84083</v>
      </c>
      <c r="Q215" s="84">
        <f t="shared" si="123"/>
        <v>3.8474400000000002</v>
      </c>
      <c r="R215" s="84">
        <f t="shared" si="123"/>
        <v>3.8424299999999998</v>
      </c>
      <c r="S215" s="84">
        <f t="shared" si="123"/>
        <v>3.8336800000000002</v>
      </c>
      <c r="T215" s="84">
        <f t="shared" si="123"/>
        <v>3.8359800000000002</v>
      </c>
      <c r="U215" s="84">
        <f t="shared" si="123"/>
        <v>3.8511600000000001</v>
      </c>
      <c r="V215" s="84">
        <f t="shared" si="123"/>
        <v>3.85772</v>
      </c>
      <c r="W215" s="84">
        <f t="shared" si="123"/>
        <v>3.84971</v>
      </c>
      <c r="X215" s="84">
        <f t="shared" si="123"/>
        <v>3.81067</v>
      </c>
      <c r="Y215" s="84">
        <f t="shared" si="123"/>
        <v>3.6307499999999999</v>
      </c>
      <c r="Z215" s="84">
        <f t="shared" si="123"/>
        <v>3.53369</v>
      </c>
      <c r="AA215" s="84">
        <f t="shared" si="123"/>
        <v>3.36117</v>
      </c>
    </row>
    <row r="216" spans="1:27" ht="12.75" hidden="1" customHeight="1" outlineLevel="1" x14ac:dyDescent="0.2">
      <c r="A216" s="92" t="s">
        <v>438</v>
      </c>
      <c r="B216" s="62" t="s">
        <v>231</v>
      </c>
      <c r="C216" s="42" t="s">
        <v>77</v>
      </c>
      <c r="D216" s="43">
        <v>1221.6199999999999</v>
      </c>
      <c r="E216" s="43">
        <v>1167.28</v>
      </c>
      <c r="F216" s="43">
        <v>1125.76</v>
      </c>
      <c r="G216" s="43">
        <v>1123.74</v>
      </c>
      <c r="H216" s="43">
        <v>1169.6199999999999</v>
      </c>
      <c r="I216" s="43">
        <v>1263.83</v>
      </c>
      <c r="J216" s="43">
        <v>1559.89</v>
      </c>
      <c r="K216" s="43">
        <v>1673.95</v>
      </c>
      <c r="L216" s="43">
        <v>1755.79</v>
      </c>
      <c r="M216" s="43">
        <v>1914.5</v>
      </c>
      <c r="N216" s="43">
        <v>1926.19</v>
      </c>
      <c r="O216" s="43">
        <v>1924.93</v>
      </c>
      <c r="P216" s="43">
        <v>1902.73</v>
      </c>
      <c r="Q216" s="43">
        <v>1909.34</v>
      </c>
      <c r="R216" s="43">
        <v>1904.33</v>
      </c>
      <c r="S216" s="43">
        <v>1895.58</v>
      </c>
      <c r="T216" s="43">
        <v>1897.88</v>
      </c>
      <c r="U216" s="43">
        <v>1913.06</v>
      </c>
      <c r="V216" s="43">
        <v>1919.62</v>
      </c>
      <c r="W216" s="43">
        <v>1911.61</v>
      </c>
      <c r="X216" s="43">
        <v>1872.57</v>
      </c>
      <c r="Y216" s="43">
        <v>1692.65</v>
      </c>
      <c r="Z216" s="43">
        <v>1595.59</v>
      </c>
      <c r="AA216" s="43">
        <v>1423.07</v>
      </c>
    </row>
    <row r="217" spans="1:27" ht="12.75" hidden="1" customHeight="1" outlineLevel="1" x14ac:dyDescent="0.2">
      <c r="A217" s="92" t="s">
        <v>439</v>
      </c>
      <c r="B217" s="62" t="s">
        <v>88</v>
      </c>
      <c r="C217" s="42" t="s">
        <v>77</v>
      </c>
      <c r="D217" s="43">
        <f>$D$152</f>
        <v>1716.97</v>
      </c>
      <c r="E217" s="43">
        <f t="shared" ref="E217:AA217" si="124">$D$152</f>
        <v>1716.97</v>
      </c>
      <c r="F217" s="43">
        <f t="shared" si="124"/>
        <v>1716.97</v>
      </c>
      <c r="G217" s="43">
        <f t="shared" si="124"/>
        <v>1716.97</v>
      </c>
      <c r="H217" s="43">
        <f t="shared" si="124"/>
        <v>1716.97</v>
      </c>
      <c r="I217" s="43">
        <f t="shared" si="124"/>
        <v>1716.97</v>
      </c>
      <c r="J217" s="43">
        <f t="shared" si="124"/>
        <v>1716.97</v>
      </c>
      <c r="K217" s="43">
        <f t="shared" si="124"/>
        <v>1716.97</v>
      </c>
      <c r="L217" s="43">
        <f t="shared" si="124"/>
        <v>1716.97</v>
      </c>
      <c r="M217" s="43">
        <f t="shared" si="124"/>
        <v>1716.97</v>
      </c>
      <c r="N217" s="43">
        <f t="shared" si="124"/>
        <v>1716.97</v>
      </c>
      <c r="O217" s="43">
        <f t="shared" si="124"/>
        <v>1716.97</v>
      </c>
      <c r="P217" s="43">
        <f t="shared" si="124"/>
        <v>1716.97</v>
      </c>
      <c r="Q217" s="43">
        <f t="shared" si="124"/>
        <v>1716.97</v>
      </c>
      <c r="R217" s="43">
        <f t="shared" si="124"/>
        <v>1716.97</v>
      </c>
      <c r="S217" s="43">
        <f t="shared" si="124"/>
        <v>1716.97</v>
      </c>
      <c r="T217" s="43">
        <f t="shared" si="124"/>
        <v>1716.97</v>
      </c>
      <c r="U217" s="43">
        <f t="shared" si="124"/>
        <v>1716.97</v>
      </c>
      <c r="V217" s="43">
        <f t="shared" si="124"/>
        <v>1716.97</v>
      </c>
      <c r="W217" s="43">
        <f t="shared" si="124"/>
        <v>1716.97</v>
      </c>
      <c r="X217" s="43">
        <f t="shared" si="124"/>
        <v>1716.97</v>
      </c>
      <c r="Y217" s="43">
        <f t="shared" si="124"/>
        <v>1716.97</v>
      </c>
      <c r="Z217" s="43">
        <f t="shared" si="124"/>
        <v>1716.97</v>
      </c>
      <c r="AA217" s="43">
        <f t="shared" si="124"/>
        <v>1716.97</v>
      </c>
    </row>
    <row r="218" spans="1:27" ht="12.75" hidden="1" customHeight="1" outlineLevel="1" x14ac:dyDescent="0.2">
      <c r="A218" s="92" t="s">
        <v>440</v>
      </c>
      <c r="B218" s="62" t="s">
        <v>81</v>
      </c>
      <c r="C218" s="42" t="s">
        <v>77</v>
      </c>
      <c r="D218" s="43">
        <v>4.7699999999999996</v>
      </c>
      <c r="E218" s="43">
        <v>4.7699999999999996</v>
      </c>
      <c r="F218" s="43">
        <v>4.7699999999999996</v>
      </c>
      <c r="G218" s="43">
        <v>4.7699999999999996</v>
      </c>
      <c r="H218" s="43">
        <v>4.7699999999999996</v>
      </c>
      <c r="I218" s="43">
        <v>4.7699999999999996</v>
      </c>
      <c r="J218" s="43">
        <v>4.7699999999999996</v>
      </c>
      <c r="K218" s="43">
        <v>4.7699999999999996</v>
      </c>
      <c r="L218" s="43">
        <v>4.7699999999999996</v>
      </c>
      <c r="M218" s="43">
        <v>4.7699999999999996</v>
      </c>
      <c r="N218" s="43">
        <v>4.7699999999999996</v>
      </c>
      <c r="O218" s="43">
        <v>4.7699999999999996</v>
      </c>
      <c r="P218" s="43">
        <v>4.7699999999999996</v>
      </c>
      <c r="Q218" s="43">
        <v>4.7699999999999996</v>
      </c>
      <c r="R218" s="43">
        <v>4.7699999999999996</v>
      </c>
      <c r="S218" s="43">
        <v>4.7699999999999996</v>
      </c>
      <c r="T218" s="43">
        <v>4.7699999999999996</v>
      </c>
      <c r="U218" s="43">
        <v>4.7699999999999996</v>
      </c>
      <c r="V218" s="43">
        <v>4.7699999999999996</v>
      </c>
      <c r="W218" s="43">
        <v>4.7699999999999996</v>
      </c>
      <c r="X218" s="43">
        <v>4.7699999999999996</v>
      </c>
      <c r="Y218" s="43">
        <v>4.7699999999999996</v>
      </c>
      <c r="Z218" s="43">
        <v>4.7699999999999996</v>
      </c>
      <c r="AA218" s="43">
        <v>4.7699999999999996</v>
      </c>
    </row>
    <row r="219" spans="1:27" ht="12.75" hidden="1" customHeight="1" outlineLevel="1" x14ac:dyDescent="0.2">
      <c r="A219" s="92" t="s">
        <v>441</v>
      </c>
      <c r="B219" s="62" t="s">
        <v>79</v>
      </c>
      <c r="C219" s="42" t="s">
        <v>77</v>
      </c>
      <c r="D219" s="43">
        <f>$D$11</f>
        <v>216.36</v>
      </c>
      <c r="E219" s="43">
        <f t="shared" ref="E219:AA219" si="125">$D$11</f>
        <v>216.36</v>
      </c>
      <c r="F219" s="43">
        <f t="shared" si="125"/>
        <v>216.36</v>
      </c>
      <c r="G219" s="43">
        <f t="shared" si="125"/>
        <v>216.36</v>
      </c>
      <c r="H219" s="43">
        <f t="shared" si="125"/>
        <v>216.36</v>
      </c>
      <c r="I219" s="43">
        <f t="shared" si="125"/>
        <v>216.36</v>
      </c>
      <c r="J219" s="43">
        <f t="shared" si="125"/>
        <v>216.36</v>
      </c>
      <c r="K219" s="43">
        <f t="shared" si="125"/>
        <v>216.36</v>
      </c>
      <c r="L219" s="43">
        <f t="shared" si="125"/>
        <v>216.36</v>
      </c>
      <c r="M219" s="43">
        <f t="shared" si="125"/>
        <v>216.36</v>
      </c>
      <c r="N219" s="43">
        <f t="shared" si="125"/>
        <v>216.36</v>
      </c>
      <c r="O219" s="43">
        <f t="shared" si="125"/>
        <v>216.36</v>
      </c>
      <c r="P219" s="43">
        <f t="shared" si="125"/>
        <v>216.36</v>
      </c>
      <c r="Q219" s="43">
        <f t="shared" si="125"/>
        <v>216.36</v>
      </c>
      <c r="R219" s="43">
        <f t="shared" si="125"/>
        <v>216.36</v>
      </c>
      <c r="S219" s="43">
        <f t="shared" si="125"/>
        <v>216.36</v>
      </c>
      <c r="T219" s="43">
        <f t="shared" si="125"/>
        <v>216.36</v>
      </c>
      <c r="U219" s="43">
        <f t="shared" si="125"/>
        <v>216.36</v>
      </c>
      <c r="V219" s="43">
        <f t="shared" si="125"/>
        <v>216.36</v>
      </c>
      <c r="W219" s="43">
        <f t="shared" si="125"/>
        <v>216.36</v>
      </c>
      <c r="X219" s="43">
        <f t="shared" si="125"/>
        <v>216.36</v>
      </c>
      <c r="Y219" s="43">
        <f t="shared" si="125"/>
        <v>216.36</v>
      </c>
      <c r="Z219" s="43">
        <f t="shared" si="125"/>
        <v>216.36</v>
      </c>
      <c r="AA219" s="43">
        <f t="shared" si="125"/>
        <v>216.36</v>
      </c>
    </row>
    <row r="220" spans="1:27" ht="12.75" customHeight="1" collapsed="1" x14ac:dyDescent="0.2">
      <c r="A220" s="91" t="s">
        <v>442</v>
      </c>
      <c r="B220" s="27" t="str">
        <f>"15"&amp;"."&amp;$B$599&amp;"."&amp;$B$600</f>
        <v>15.02.2023</v>
      </c>
      <c r="C220" s="83" t="s">
        <v>74</v>
      </c>
      <c r="D220" s="84">
        <f>ROUND(((D221+D222+D224+D223)/1000),5)</f>
        <v>3.1674699999999998</v>
      </c>
      <c r="E220" s="84">
        <f>ROUND(((E221+E222+E224+E223)/1000),5)</f>
        <v>3.08982</v>
      </c>
      <c r="F220" s="84">
        <f>ROUND(((F221+F222+F224+F223)/1000),5)</f>
        <v>3.0628700000000002</v>
      </c>
      <c r="G220" s="84">
        <f t="shared" ref="G220:AA220" si="126">ROUND(((G221+G222+G224+G223)/1000),5)</f>
        <v>3.0637099999999999</v>
      </c>
      <c r="H220" s="84">
        <f t="shared" si="126"/>
        <v>3.1084100000000001</v>
      </c>
      <c r="I220" s="84">
        <f t="shared" si="126"/>
        <v>3.2075200000000001</v>
      </c>
      <c r="J220" s="84">
        <f t="shared" si="126"/>
        <v>3.46929</v>
      </c>
      <c r="K220" s="84">
        <f t="shared" si="126"/>
        <v>3.6171899999999999</v>
      </c>
      <c r="L220" s="84">
        <f t="shared" si="126"/>
        <v>3.6727300000000001</v>
      </c>
      <c r="M220" s="84">
        <f t="shared" si="126"/>
        <v>3.7033100000000001</v>
      </c>
      <c r="N220" s="84">
        <f t="shared" si="126"/>
        <v>3.73542</v>
      </c>
      <c r="O220" s="84">
        <f t="shared" si="126"/>
        <v>3.8405300000000002</v>
      </c>
      <c r="P220" s="84">
        <f t="shared" si="126"/>
        <v>3.7564199999999999</v>
      </c>
      <c r="Q220" s="84">
        <f t="shared" si="126"/>
        <v>3.7876799999999999</v>
      </c>
      <c r="R220" s="84">
        <f t="shared" si="126"/>
        <v>3.76105</v>
      </c>
      <c r="S220" s="84">
        <f t="shared" si="126"/>
        <v>3.70913</v>
      </c>
      <c r="T220" s="84">
        <f t="shared" si="126"/>
        <v>3.6736</v>
      </c>
      <c r="U220" s="84">
        <f t="shared" si="126"/>
        <v>3.69312</v>
      </c>
      <c r="V220" s="84">
        <f t="shared" si="126"/>
        <v>3.7632099999999999</v>
      </c>
      <c r="W220" s="84">
        <f t="shared" si="126"/>
        <v>3.7644000000000002</v>
      </c>
      <c r="X220" s="84">
        <f t="shared" si="126"/>
        <v>3.7352500000000002</v>
      </c>
      <c r="Y220" s="84">
        <f t="shared" si="126"/>
        <v>3.6644999999999999</v>
      </c>
      <c r="Z220" s="84">
        <f t="shared" si="126"/>
        <v>3.5229499999999998</v>
      </c>
      <c r="AA220" s="84">
        <f t="shared" si="126"/>
        <v>3.3051699999999999</v>
      </c>
    </row>
    <row r="221" spans="1:27" ht="12.75" hidden="1" customHeight="1" outlineLevel="1" x14ac:dyDescent="0.2">
      <c r="A221" s="92" t="s">
        <v>443</v>
      </c>
      <c r="B221" s="62" t="s">
        <v>231</v>
      </c>
      <c r="C221" s="42" t="s">
        <v>77</v>
      </c>
      <c r="D221" s="43">
        <v>1229.3699999999999</v>
      </c>
      <c r="E221" s="43">
        <v>1151.72</v>
      </c>
      <c r="F221" s="43">
        <v>1124.77</v>
      </c>
      <c r="G221" s="43">
        <v>1125.6099999999999</v>
      </c>
      <c r="H221" s="43">
        <v>1170.31</v>
      </c>
      <c r="I221" s="43">
        <v>1269.42</v>
      </c>
      <c r="J221" s="43">
        <v>1531.19</v>
      </c>
      <c r="K221" s="43">
        <v>1679.09</v>
      </c>
      <c r="L221" s="43">
        <v>1734.63</v>
      </c>
      <c r="M221" s="43">
        <v>1765.21</v>
      </c>
      <c r="N221" s="43">
        <v>1797.32</v>
      </c>
      <c r="O221" s="43">
        <v>1902.43</v>
      </c>
      <c r="P221" s="43">
        <v>1818.32</v>
      </c>
      <c r="Q221" s="43">
        <v>1849.58</v>
      </c>
      <c r="R221" s="43">
        <v>1822.95</v>
      </c>
      <c r="S221" s="43">
        <v>1771.03</v>
      </c>
      <c r="T221" s="43">
        <v>1735.5</v>
      </c>
      <c r="U221" s="43">
        <v>1755.02</v>
      </c>
      <c r="V221" s="43">
        <v>1825.11</v>
      </c>
      <c r="W221" s="43">
        <v>1826.3</v>
      </c>
      <c r="X221" s="43">
        <v>1797.15</v>
      </c>
      <c r="Y221" s="43">
        <v>1726.4</v>
      </c>
      <c r="Z221" s="43">
        <v>1584.85</v>
      </c>
      <c r="AA221" s="43">
        <v>1367.07</v>
      </c>
    </row>
    <row r="222" spans="1:27" ht="12.75" hidden="1" customHeight="1" outlineLevel="1" x14ac:dyDescent="0.2">
      <c r="A222" s="92" t="s">
        <v>444</v>
      </c>
      <c r="B222" s="62" t="s">
        <v>88</v>
      </c>
      <c r="C222" s="42" t="s">
        <v>77</v>
      </c>
      <c r="D222" s="43">
        <f>$D$152</f>
        <v>1716.97</v>
      </c>
      <c r="E222" s="43">
        <f t="shared" ref="E222:AA222" si="127">$D$152</f>
        <v>1716.97</v>
      </c>
      <c r="F222" s="43">
        <f t="shared" si="127"/>
        <v>1716.97</v>
      </c>
      <c r="G222" s="43">
        <f t="shared" si="127"/>
        <v>1716.97</v>
      </c>
      <c r="H222" s="43">
        <f t="shared" si="127"/>
        <v>1716.97</v>
      </c>
      <c r="I222" s="43">
        <f t="shared" si="127"/>
        <v>1716.97</v>
      </c>
      <c r="J222" s="43">
        <f t="shared" si="127"/>
        <v>1716.97</v>
      </c>
      <c r="K222" s="43">
        <f t="shared" si="127"/>
        <v>1716.97</v>
      </c>
      <c r="L222" s="43">
        <f t="shared" si="127"/>
        <v>1716.97</v>
      </c>
      <c r="M222" s="43">
        <f t="shared" si="127"/>
        <v>1716.97</v>
      </c>
      <c r="N222" s="43">
        <f t="shared" si="127"/>
        <v>1716.97</v>
      </c>
      <c r="O222" s="43">
        <f t="shared" si="127"/>
        <v>1716.97</v>
      </c>
      <c r="P222" s="43">
        <f t="shared" si="127"/>
        <v>1716.97</v>
      </c>
      <c r="Q222" s="43">
        <f t="shared" si="127"/>
        <v>1716.97</v>
      </c>
      <c r="R222" s="43">
        <f t="shared" si="127"/>
        <v>1716.97</v>
      </c>
      <c r="S222" s="43">
        <f t="shared" si="127"/>
        <v>1716.97</v>
      </c>
      <c r="T222" s="43">
        <f t="shared" si="127"/>
        <v>1716.97</v>
      </c>
      <c r="U222" s="43">
        <f t="shared" si="127"/>
        <v>1716.97</v>
      </c>
      <c r="V222" s="43">
        <f t="shared" si="127"/>
        <v>1716.97</v>
      </c>
      <c r="W222" s="43">
        <f t="shared" si="127"/>
        <v>1716.97</v>
      </c>
      <c r="X222" s="43">
        <f t="shared" si="127"/>
        <v>1716.97</v>
      </c>
      <c r="Y222" s="43">
        <f t="shared" si="127"/>
        <v>1716.97</v>
      </c>
      <c r="Z222" s="43">
        <f t="shared" si="127"/>
        <v>1716.97</v>
      </c>
      <c r="AA222" s="43">
        <f t="shared" si="127"/>
        <v>1716.97</v>
      </c>
    </row>
    <row r="223" spans="1:27" ht="12.75" hidden="1" customHeight="1" outlineLevel="1" x14ac:dyDescent="0.2">
      <c r="A223" s="92" t="s">
        <v>445</v>
      </c>
      <c r="B223" s="62" t="s">
        <v>81</v>
      </c>
      <c r="C223" s="42" t="s">
        <v>77</v>
      </c>
      <c r="D223" s="43">
        <v>4.7699999999999996</v>
      </c>
      <c r="E223" s="43">
        <v>4.7699999999999996</v>
      </c>
      <c r="F223" s="43">
        <v>4.7699999999999996</v>
      </c>
      <c r="G223" s="43">
        <v>4.7699999999999996</v>
      </c>
      <c r="H223" s="43">
        <v>4.7699999999999996</v>
      </c>
      <c r="I223" s="43">
        <v>4.7699999999999996</v>
      </c>
      <c r="J223" s="43">
        <v>4.7699999999999996</v>
      </c>
      <c r="K223" s="43">
        <v>4.7699999999999996</v>
      </c>
      <c r="L223" s="43">
        <v>4.7699999999999996</v>
      </c>
      <c r="M223" s="43">
        <v>4.7699999999999996</v>
      </c>
      <c r="N223" s="43">
        <v>4.7699999999999996</v>
      </c>
      <c r="O223" s="43">
        <v>4.7699999999999996</v>
      </c>
      <c r="P223" s="43">
        <v>4.7699999999999996</v>
      </c>
      <c r="Q223" s="43">
        <v>4.7699999999999996</v>
      </c>
      <c r="R223" s="43">
        <v>4.7699999999999996</v>
      </c>
      <c r="S223" s="43">
        <v>4.7699999999999996</v>
      </c>
      <c r="T223" s="43">
        <v>4.7699999999999996</v>
      </c>
      <c r="U223" s="43">
        <v>4.7699999999999996</v>
      </c>
      <c r="V223" s="43">
        <v>4.7699999999999996</v>
      </c>
      <c r="W223" s="43">
        <v>4.7699999999999996</v>
      </c>
      <c r="X223" s="43">
        <v>4.7699999999999996</v>
      </c>
      <c r="Y223" s="43">
        <v>4.7699999999999996</v>
      </c>
      <c r="Z223" s="43">
        <v>4.7699999999999996</v>
      </c>
      <c r="AA223" s="43">
        <v>4.7699999999999996</v>
      </c>
    </row>
    <row r="224" spans="1:27" ht="12.75" hidden="1" customHeight="1" outlineLevel="1" x14ac:dyDescent="0.2">
      <c r="A224" s="92" t="s">
        <v>446</v>
      </c>
      <c r="B224" s="62" t="s">
        <v>79</v>
      </c>
      <c r="C224" s="42" t="s">
        <v>77</v>
      </c>
      <c r="D224" s="43">
        <f>$D$11</f>
        <v>216.36</v>
      </c>
      <c r="E224" s="43">
        <f t="shared" ref="E224:AA224" si="128">$D$11</f>
        <v>216.36</v>
      </c>
      <c r="F224" s="43">
        <f t="shared" si="128"/>
        <v>216.36</v>
      </c>
      <c r="G224" s="43">
        <f t="shared" si="128"/>
        <v>216.36</v>
      </c>
      <c r="H224" s="43">
        <f t="shared" si="128"/>
        <v>216.36</v>
      </c>
      <c r="I224" s="43">
        <f t="shared" si="128"/>
        <v>216.36</v>
      </c>
      <c r="J224" s="43">
        <f t="shared" si="128"/>
        <v>216.36</v>
      </c>
      <c r="K224" s="43">
        <f t="shared" si="128"/>
        <v>216.36</v>
      </c>
      <c r="L224" s="43">
        <f t="shared" si="128"/>
        <v>216.36</v>
      </c>
      <c r="M224" s="43">
        <f t="shared" si="128"/>
        <v>216.36</v>
      </c>
      <c r="N224" s="43">
        <f t="shared" si="128"/>
        <v>216.36</v>
      </c>
      <c r="O224" s="43">
        <f t="shared" si="128"/>
        <v>216.36</v>
      </c>
      <c r="P224" s="43">
        <f t="shared" si="128"/>
        <v>216.36</v>
      </c>
      <c r="Q224" s="43">
        <f t="shared" si="128"/>
        <v>216.36</v>
      </c>
      <c r="R224" s="43">
        <f t="shared" si="128"/>
        <v>216.36</v>
      </c>
      <c r="S224" s="43">
        <f t="shared" si="128"/>
        <v>216.36</v>
      </c>
      <c r="T224" s="43">
        <f t="shared" si="128"/>
        <v>216.36</v>
      </c>
      <c r="U224" s="43">
        <f t="shared" si="128"/>
        <v>216.36</v>
      </c>
      <c r="V224" s="43">
        <f t="shared" si="128"/>
        <v>216.36</v>
      </c>
      <c r="W224" s="43">
        <f t="shared" si="128"/>
        <v>216.36</v>
      </c>
      <c r="X224" s="43">
        <f t="shared" si="128"/>
        <v>216.36</v>
      </c>
      <c r="Y224" s="43">
        <f t="shared" si="128"/>
        <v>216.36</v>
      </c>
      <c r="Z224" s="43">
        <f t="shared" si="128"/>
        <v>216.36</v>
      </c>
      <c r="AA224" s="43">
        <f t="shared" si="128"/>
        <v>216.36</v>
      </c>
    </row>
    <row r="225" spans="1:27" ht="12.75" customHeight="1" collapsed="1" x14ac:dyDescent="0.2">
      <c r="A225" s="91" t="s">
        <v>447</v>
      </c>
      <c r="B225" s="27" t="str">
        <f>"16"&amp;"."&amp;$B$599&amp;"."&amp;$B$600</f>
        <v>16.02.2023</v>
      </c>
      <c r="C225" s="83" t="s">
        <v>74</v>
      </c>
      <c r="D225" s="84">
        <f>ROUND(((D226+D227+D229+D228)/1000),5)</f>
        <v>3.1444000000000001</v>
      </c>
      <c r="E225" s="84">
        <f>ROUND(((E226+E227+E229+E228)/1000),5)</f>
        <v>3.0946899999999999</v>
      </c>
      <c r="F225" s="84">
        <f>ROUND(((F226+F227+F229+F228)/1000),5)</f>
        <v>3.0640299999999998</v>
      </c>
      <c r="G225" s="84">
        <f t="shared" ref="G225:AA225" si="129">ROUND(((G226+G227+G229+G228)/1000),5)</f>
        <v>3.0680399999999999</v>
      </c>
      <c r="H225" s="84">
        <f t="shared" si="129"/>
        <v>3.1235300000000001</v>
      </c>
      <c r="I225" s="84">
        <f t="shared" si="129"/>
        <v>3.2350699999999999</v>
      </c>
      <c r="J225" s="84">
        <f t="shared" si="129"/>
        <v>3.4621499999999998</v>
      </c>
      <c r="K225" s="84">
        <f t="shared" si="129"/>
        <v>3.5927500000000001</v>
      </c>
      <c r="L225" s="84">
        <f t="shared" si="129"/>
        <v>3.6357900000000001</v>
      </c>
      <c r="M225" s="84">
        <f t="shared" si="129"/>
        <v>3.6495500000000001</v>
      </c>
      <c r="N225" s="84">
        <f t="shared" si="129"/>
        <v>3.6694</v>
      </c>
      <c r="O225" s="84">
        <f t="shared" si="129"/>
        <v>3.7048399999999999</v>
      </c>
      <c r="P225" s="84">
        <f t="shared" si="129"/>
        <v>3.6805099999999999</v>
      </c>
      <c r="Q225" s="84">
        <f t="shared" si="129"/>
        <v>3.6779299999999999</v>
      </c>
      <c r="R225" s="84">
        <f t="shared" si="129"/>
        <v>3.67388</v>
      </c>
      <c r="S225" s="84">
        <f t="shared" si="129"/>
        <v>3.6426400000000001</v>
      </c>
      <c r="T225" s="84">
        <f t="shared" si="129"/>
        <v>3.6209899999999999</v>
      </c>
      <c r="U225" s="84">
        <f t="shared" si="129"/>
        <v>3.6378900000000001</v>
      </c>
      <c r="V225" s="84">
        <f t="shared" si="129"/>
        <v>3.6650100000000001</v>
      </c>
      <c r="W225" s="84">
        <f t="shared" si="129"/>
        <v>3.68757</v>
      </c>
      <c r="X225" s="84">
        <f t="shared" si="129"/>
        <v>3.6667700000000001</v>
      </c>
      <c r="Y225" s="84">
        <f t="shared" si="129"/>
        <v>3.6398100000000002</v>
      </c>
      <c r="Z225" s="84">
        <f t="shared" si="129"/>
        <v>3.5152299999999999</v>
      </c>
      <c r="AA225" s="84">
        <f t="shared" si="129"/>
        <v>3.2513000000000001</v>
      </c>
    </row>
    <row r="226" spans="1:27" ht="12.75" hidden="1" customHeight="1" outlineLevel="1" x14ac:dyDescent="0.2">
      <c r="A226" s="92" t="s">
        <v>448</v>
      </c>
      <c r="B226" s="62" t="s">
        <v>231</v>
      </c>
      <c r="C226" s="42" t="s">
        <v>77</v>
      </c>
      <c r="D226" s="43">
        <v>1206.3</v>
      </c>
      <c r="E226" s="43">
        <v>1156.5899999999999</v>
      </c>
      <c r="F226" s="43">
        <v>1125.93</v>
      </c>
      <c r="G226" s="43">
        <v>1129.94</v>
      </c>
      <c r="H226" s="43">
        <v>1185.43</v>
      </c>
      <c r="I226" s="43">
        <v>1296.97</v>
      </c>
      <c r="J226" s="43">
        <v>1524.05</v>
      </c>
      <c r="K226" s="43">
        <v>1654.65</v>
      </c>
      <c r="L226" s="43">
        <v>1697.69</v>
      </c>
      <c r="M226" s="43">
        <v>1711.45</v>
      </c>
      <c r="N226" s="43">
        <v>1731.3</v>
      </c>
      <c r="O226" s="43">
        <v>1766.74</v>
      </c>
      <c r="P226" s="43">
        <v>1742.41</v>
      </c>
      <c r="Q226" s="43">
        <v>1739.83</v>
      </c>
      <c r="R226" s="43">
        <v>1735.78</v>
      </c>
      <c r="S226" s="43">
        <v>1704.54</v>
      </c>
      <c r="T226" s="43">
        <v>1682.89</v>
      </c>
      <c r="U226" s="43">
        <v>1699.79</v>
      </c>
      <c r="V226" s="43">
        <v>1726.91</v>
      </c>
      <c r="W226" s="43">
        <v>1749.47</v>
      </c>
      <c r="X226" s="43">
        <v>1728.67</v>
      </c>
      <c r="Y226" s="43">
        <v>1701.71</v>
      </c>
      <c r="Z226" s="43">
        <v>1577.13</v>
      </c>
      <c r="AA226" s="43">
        <v>1313.2</v>
      </c>
    </row>
    <row r="227" spans="1:27" ht="12.75" hidden="1" customHeight="1" outlineLevel="1" x14ac:dyDescent="0.2">
      <c r="A227" s="92" t="s">
        <v>449</v>
      </c>
      <c r="B227" s="62" t="s">
        <v>88</v>
      </c>
      <c r="C227" s="42" t="s">
        <v>77</v>
      </c>
      <c r="D227" s="43">
        <f>$D$152</f>
        <v>1716.97</v>
      </c>
      <c r="E227" s="43">
        <f t="shared" ref="E227:AA227" si="130">$D$152</f>
        <v>1716.97</v>
      </c>
      <c r="F227" s="43">
        <f t="shared" si="130"/>
        <v>1716.97</v>
      </c>
      <c r="G227" s="43">
        <f t="shared" si="130"/>
        <v>1716.97</v>
      </c>
      <c r="H227" s="43">
        <f t="shared" si="130"/>
        <v>1716.97</v>
      </c>
      <c r="I227" s="43">
        <f t="shared" si="130"/>
        <v>1716.97</v>
      </c>
      <c r="J227" s="43">
        <f t="shared" si="130"/>
        <v>1716.97</v>
      </c>
      <c r="K227" s="43">
        <f t="shared" si="130"/>
        <v>1716.97</v>
      </c>
      <c r="L227" s="43">
        <f t="shared" si="130"/>
        <v>1716.97</v>
      </c>
      <c r="M227" s="43">
        <f t="shared" si="130"/>
        <v>1716.97</v>
      </c>
      <c r="N227" s="43">
        <f t="shared" si="130"/>
        <v>1716.97</v>
      </c>
      <c r="O227" s="43">
        <f t="shared" si="130"/>
        <v>1716.97</v>
      </c>
      <c r="P227" s="43">
        <f t="shared" si="130"/>
        <v>1716.97</v>
      </c>
      <c r="Q227" s="43">
        <f t="shared" si="130"/>
        <v>1716.97</v>
      </c>
      <c r="R227" s="43">
        <f t="shared" si="130"/>
        <v>1716.97</v>
      </c>
      <c r="S227" s="43">
        <f t="shared" si="130"/>
        <v>1716.97</v>
      </c>
      <c r="T227" s="43">
        <f t="shared" si="130"/>
        <v>1716.97</v>
      </c>
      <c r="U227" s="43">
        <f t="shared" si="130"/>
        <v>1716.97</v>
      </c>
      <c r="V227" s="43">
        <f t="shared" si="130"/>
        <v>1716.97</v>
      </c>
      <c r="W227" s="43">
        <f t="shared" si="130"/>
        <v>1716.97</v>
      </c>
      <c r="X227" s="43">
        <f t="shared" si="130"/>
        <v>1716.97</v>
      </c>
      <c r="Y227" s="43">
        <f t="shared" si="130"/>
        <v>1716.97</v>
      </c>
      <c r="Z227" s="43">
        <f t="shared" si="130"/>
        <v>1716.97</v>
      </c>
      <c r="AA227" s="43">
        <f t="shared" si="130"/>
        <v>1716.97</v>
      </c>
    </row>
    <row r="228" spans="1:27" ht="12.75" hidden="1" customHeight="1" outlineLevel="1" x14ac:dyDescent="0.2">
      <c r="A228" s="92" t="s">
        <v>450</v>
      </c>
      <c r="B228" s="62" t="s">
        <v>81</v>
      </c>
      <c r="C228" s="42" t="s">
        <v>77</v>
      </c>
      <c r="D228" s="43">
        <v>4.7699999999999996</v>
      </c>
      <c r="E228" s="43">
        <v>4.7699999999999996</v>
      </c>
      <c r="F228" s="43">
        <v>4.7699999999999996</v>
      </c>
      <c r="G228" s="43">
        <v>4.7699999999999996</v>
      </c>
      <c r="H228" s="43">
        <v>4.7699999999999996</v>
      </c>
      <c r="I228" s="43">
        <v>4.7699999999999996</v>
      </c>
      <c r="J228" s="43">
        <v>4.7699999999999996</v>
      </c>
      <c r="K228" s="43">
        <v>4.7699999999999996</v>
      </c>
      <c r="L228" s="43">
        <v>4.7699999999999996</v>
      </c>
      <c r="M228" s="43">
        <v>4.7699999999999996</v>
      </c>
      <c r="N228" s="43">
        <v>4.7699999999999996</v>
      </c>
      <c r="O228" s="43">
        <v>4.7699999999999996</v>
      </c>
      <c r="P228" s="43">
        <v>4.7699999999999996</v>
      </c>
      <c r="Q228" s="43">
        <v>4.7699999999999996</v>
      </c>
      <c r="R228" s="43">
        <v>4.7699999999999996</v>
      </c>
      <c r="S228" s="43">
        <v>4.7699999999999996</v>
      </c>
      <c r="T228" s="43">
        <v>4.7699999999999996</v>
      </c>
      <c r="U228" s="43">
        <v>4.7699999999999996</v>
      </c>
      <c r="V228" s="43">
        <v>4.7699999999999996</v>
      </c>
      <c r="W228" s="43">
        <v>4.7699999999999996</v>
      </c>
      <c r="X228" s="43">
        <v>4.7699999999999996</v>
      </c>
      <c r="Y228" s="43">
        <v>4.7699999999999996</v>
      </c>
      <c r="Z228" s="43">
        <v>4.7699999999999996</v>
      </c>
      <c r="AA228" s="43">
        <v>4.7699999999999996</v>
      </c>
    </row>
    <row r="229" spans="1:27" ht="12.75" hidden="1" customHeight="1" outlineLevel="1" x14ac:dyDescent="0.2">
      <c r="A229" s="92" t="s">
        <v>451</v>
      </c>
      <c r="B229" s="62" t="s">
        <v>79</v>
      </c>
      <c r="C229" s="42" t="s">
        <v>77</v>
      </c>
      <c r="D229" s="43">
        <f>$D$11</f>
        <v>216.36</v>
      </c>
      <c r="E229" s="43">
        <f t="shared" ref="E229:AA229" si="131">$D$11</f>
        <v>216.36</v>
      </c>
      <c r="F229" s="43">
        <f t="shared" si="131"/>
        <v>216.36</v>
      </c>
      <c r="G229" s="43">
        <f t="shared" si="131"/>
        <v>216.36</v>
      </c>
      <c r="H229" s="43">
        <f t="shared" si="131"/>
        <v>216.36</v>
      </c>
      <c r="I229" s="43">
        <f t="shared" si="131"/>
        <v>216.36</v>
      </c>
      <c r="J229" s="43">
        <f t="shared" si="131"/>
        <v>216.36</v>
      </c>
      <c r="K229" s="43">
        <f t="shared" si="131"/>
        <v>216.36</v>
      </c>
      <c r="L229" s="43">
        <f t="shared" si="131"/>
        <v>216.36</v>
      </c>
      <c r="M229" s="43">
        <f t="shared" si="131"/>
        <v>216.36</v>
      </c>
      <c r="N229" s="43">
        <f t="shared" si="131"/>
        <v>216.36</v>
      </c>
      <c r="O229" s="43">
        <f t="shared" si="131"/>
        <v>216.36</v>
      </c>
      <c r="P229" s="43">
        <f t="shared" si="131"/>
        <v>216.36</v>
      </c>
      <c r="Q229" s="43">
        <f t="shared" si="131"/>
        <v>216.36</v>
      </c>
      <c r="R229" s="43">
        <f t="shared" si="131"/>
        <v>216.36</v>
      </c>
      <c r="S229" s="43">
        <f t="shared" si="131"/>
        <v>216.36</v>
      </c>
      <c r="T229" s="43">
        <f t="shared" si="131"/>
        <v>216.36</v>
      </c>
      <c r="U229" s="43">
        <f t="shared" si="131"/>
        <v>216.36</v>
      </c>
      <c r="V229" s="43">
        <f t="shared" si="131"/>
        <v>216.36</v>
      </c>
      <c r="W229" s="43">
        <f t="shared" si="131"/>
        <v>216.36</v>
      </c>
      <c r="X229" s="43">
        <f t="shared" si="131"/>
        <v>216.36</v>
      </c>
      <c r="Y229" s="43">
        <f t="shared" si="131"/>
        <v>216.36</v>
      </c>
      <c r="Z229" s="43">
        <f t="shared" si="131"/>
        <v>216.36</v>
      </c>
      <c r="AA229" s="43">
        <f t="shared" si="131"/>
        <v>216.36</v>
      </c>
    </row>
    <row r="230" spans="1:27" ht="12.75" customHeight="1" collapsed="1" x14ac:dyDescent="0.2">
      <c r="A230" s="91" t="s">
        <v>452</v>
      </c>
      <c r="B230" s="27" t="str">
        <f>"17"&amp;"."&amp;$B$599&amp;"."&amp;$B$600</f>
        <v>17.02.2023</v>
      </c>
      <c r="C230" s="83" t="s">
        <v>74</v>
      </c>
      <c r="D230" s="84">
        <f>ROUND(((D231+D232+D234+D233)/1000),5)</f>
        <v>3.18729</v>
      </c>
      <c r="E230" s="84">
        <f>ROUND(((E231+E232+E234+E233)/1000),5)</f>
        <v>3.0848800000000001</v>
      </c>
      <c r="F230" s="84">
        <f>ROUND(((F231+F232+F234+F233)/1000),5)</f>
        <v>3.0487199999999999</v>
      </c>
      <c r="G230" s="84">
        <f t="shared" ref="G230:AA230" si="132">ROUND(((G231+G232+G234+G233)/1000),5)</f>
        <v>3.05782</v>
      </c>
      <c r="H230" s="84">
        <f t="shared" si="132"/>
        <v>3.1280800000000002</v>
      </c>
      <c r="I230" s="84">
        <f t="shared" si="132"/>
        <v>3.2931599999999999</v>
      </c>
      <c r="J230" s="84">
        <f t="shared" si="132"/>
        <v>3.5436999999999999</v>
      </c>
      <c r="K230" s="84">
        <f t="shared" si="132"/>
        <v>3.6815099999999998</v>
      </c>
      <c r="L230" s="84">
        <f t="shared" si="132"/>
        <v>3.7596599999999998</v>
      </c>
      <c r="M230" s="84">
        <f t="shared" si="132"/>
        <v>3.78301</v>
      </c>
      <c r="N230" s="84">
        <f t="shared" si="132"/>
        <v>3.8433199999999998</v>
      </c>
      <c r="O230" s="84">
        <f t="shared" si="132"/>
        <v>3.8575900000000001</v>
      </c>
      <c r="P230" s="84">
        <f t="shared" si="132"/>
        <v>3.8206199999999999</v>
      </c>
      <c r="Q230" s="84">
        <f t="shared" si="132"/>
        <v>3.8264800000000001</v>
      </c>
      <c r="R230" s="84">
        <f t="shared" si="132"/>
        <v>3.8089200000000001</v>
      </c>
      <c r="S230" s="84">
        <f t="shared" si="132"/>
        <v>3.7713899999999998</v>
      </c>
      <c r="T230" s="84">
        <f t="shared" si="132"/>
        <v>3.7417699999999998</v>
      </c>
      <c r="U230" s="84">
        <f t="shared" si="132"/>
        <v>3.7686600000000001</v>
      </c>
      <c r="V230" s="84">
        <f t="shared" si="132"/>
        <v>3.81623</v>
      </c>
      <c r="W230" s="84">
        <f t="shared" si="132"/>
        <v>3.8134000000000001</v>
      </c>
      <c r="X230" s="84">
        <f t="shared" si="132"/>
        <v>3.7998599999999998</v>
      </c>
      <c r="Y230" s="84">
        <f t="shared" si="132"/>
        <v>3.7705899999999999</v>
      </c>
      <c r="Z230" s="84">
        <f t="shared" si="132"/>
        <v>3.6328399999999998</v>
      </c>
      <c r="AA230" s="84">
        <f t="shared" si="132"/>
        <v>3.5348199999999999</v>
      </c>
    </row>
    <row r="231" spans="1:27" ht="12.75" hidden="1" customHeight="1" outlineLevel="1" x14ac:dyDescent="0.2">
      <c r="A231" s="92" t="s">
        <v>453</v>
      </c>
      <c r="B231" s="62" t="s">
        <v>231</v>
      </c>
      <c r="C231" s="42" t="s">
        <v>77</v>
      </c>
      <c r="D231" s="43">
        <v>1249.19</v>
      </c>
      <c r="E231" s="43">
        <v>1146.78</v>
      </c>
      <c r="F231" s="43">
        <v>1110.6199999999999</v>
      </c>
      <c r="G231" s="43">
        <v>1119.72</v>
      </c>
      <c r="H231" s="43">
        <v>1189.98</v>
      </c>
      <c r="I231" s="43">
        <v>1355.06</v>
      </c>
      <c r="J231" s="43">
        <v>1605.6</v>
      </c>
      <c r="K231" s="43">
        <v>1743.41</v>
      </c>
      <c r="L231" s="43">
        <v>1821.56</v>
      </c>
      <c r="M231" s="43">
        <v>1844.91</v>
      </c>
      <c r="N231" s="43">
        <v>1905.22</v>
      </c>
      <c r="O231" s="43">
        <v>1919.49</v>
      </c>
      <c r="P231" s="43">
        <v>1882.52</v>
      </c>
      <c r="Q231" s="43">
        <v>1888.38</v>
      </c>
      <c r="R231" s="43">
        <v>1870.82</v>
      </c>
      <c r="S231" s="43">
        <v>1833.29</v>
      </c>
      <c r="T231" s="43">
        <v>1803.67</v>
      </c>
      <c r="U231" s="43">
        <v>1830.56</v>
      </c>
      <c r="V231" s="43">
        <v>1878.13</v>
      </c>
      <c r="W231" s="43">
        <v>1875.3</v>
      </c>
      <c r="X231" s="43">
        <v>1861.76</v>
      </c>
      <c r="Y231" s="43">
        <v>1832.49</v>
      </c>
      <c r="Z231" s="43">
        <v>1694.74</v>
      </c>
      <c r="AA231" s="43">
        <v>1596.72</v>
      </c>
    </row>
    <row r="232" spans="1:27" ht="12.75" hidden="1" customHeight="1" outlineLevel="1" x14ac:dyDescent="0.2">
      <c r="A232" s="92" t="s">
        <v>454</v>
      </c>
      <c r="B232" s="62" t="s">
        <v>88</v>
      </c>
      <c r="C232" s="42" t="s">
        <v>77</v>
      </c>
      <c r="D232" s="43">
        <f>$D$152</f>
        <v>1716.97</v>
      </c>
      <c r="E232" s="43">
        <f t="shared" ref="E232:AA232" si="133">$D$152</f>
        <v>1716.97</v>
      </c>
      <c r="F232" s="43">
        <f t="shared" si="133"/>
        <v>1716.97</v>
      </c>
      <c r="G232" s="43">
        <f t="shared" si="133"/>
        <v>1716.97</v>
      </c>
      <c r="H232" s="43">
        <f t="shared" si="133"/>
        <v>1716.97</v>
      </c>
      <c r="I232" s="43">
        <f t="shared" si="133"/>
        <v>1716.97</v>
      </c>
      <c r="J232" s="43">
        <f t="shared" si="133"/>
        <v>1716.97</v>
      </c>
      <c r="K232" s="43">
        <f t="shared" si="133"/>
        <v>1716.97</v>
      </c>
      <c r="L232" s="43">
        <f t="shared" si="133"/>
        <v>1716.97</v>
      </c>
      <c r="M232" s="43">
        <f t="shared" si="133"/>
        <v>1716.97</v>
      </c>
      <c r="N232" s="43">
        <f t="shared" si="133"/>
        <v>1716.97</v>
      </c>
      <c r="O232" s="43">
        <f t="shared" si="133"/>
        <v>1716.97</v>
      </c>
      <c r="P232" s="43">
        <f t="shared" si="133"/>
        <v>1716.97</v>
      </c>
      <c r="Q232" s="43">
        <f t="shared" si="133"/>
        <v>1716.97</v>
      </c>
      <c r="R232" s="43">
        <f t="shared" si="133"/>
        <v>1716.97</v>
      </c>
      <c r="S232" s="43">
        <f t="shared" si="133"/>
        <v>1716.97</v>
      </c>
      <c r="T232" s="43">
        <f t="shared" si="133"/>
        <v>1716.97</v>
      </c>
      <c r="U232" s="43">
        <f t="shared" si="133"/>
        <v>1716.97</v>
      </c>
      <c r="V232" s="43">
        <f t="shared" si="133"/>
        <v>1716.97</v>
      </c>
      <c r="W232" s="43">
        <f t="shared" si="133"/>
        <v>1716.97</v>
      </c>
      <c r="X232" s="43">
        <f t="shared" si="133"/>
        <v>1716.97</v>
      </c>
      <c r="Y232" s="43">
        <f t="shared" si="133"/>
        <v>1716.97</v>
      </c>
      <c r="Z232" s="43">
        <f t="shared" si="133"/>
        <v>1716.97</v>
      </c>
      <c r="AA232" s="43">
        <f t="shared" si="133"/>
        <v>1716.97</v>
      </c>
    </row>
    <row r="233" spans="1:27" ht="12.75" hidden="1" customHeight="1" outlineLevel="1" x14ac:dyDescent="0.2">
      <c r="A233" s="92" t="s">
        <v>455</v>
      </c>
      <c r="B233" s="62" t="s">
        <v>81</v>
      </c>
      <c r="C233" s="42" t="s">
        <v>77</v>
      </c>
      <c r="D233" s="43">
        <v>4.7699999999999996</v>
      </c>
      <c r="E233" s="43">
        <v>4.7699999999999996</v>
      </c>
      <c r="F233" s="43">
        <v>4.7699999999999996</v>
      </c>
      <c r="G233" s="43">
        <v>4.7699999999999996</v>
      </c>
      <c r="H233" s="43">
        <v>4.7699999999999996</v>
      </c>
      <c r="I233" s="43">
        <v>4.7699999999999996</v>
      </c>
      <c r="J233" s="43">
        <v>4.7699999999999996</v>
      </c>
      <c r="K233" s="43">
        <v>4.7699999999999996</v>
      </c>
      <c r="L233" s="43">
        <v>4.7699999999999996</v>
      </c>
      <c r="M233" s="43">
        <v>4.7699999999999996</v>
      </c>
      <c r="N233" s="43">
        <v>4.7699999999999996</v>
      </c>
      <c r="O233" s="43">
        <v>4.7699999999999996</v>
      </c>
      <c r="P233" s="43">
        <v>4.7699999999999996</v>
      </c>
      <c r="Q233" s="43">
        <v>4.7699999999999996</v>
      </c>
      <c r="R233" s="43">
        <v>4.7699999999999996</v>
      </c>
      <c r="S233" s="43">
        <v>4.7699999999999996</v>
      </c>
      <c r="T233" s="43">
        <v>4.7699999999999996</v>
      </c>
      <c r="U233" s="43">
        <v>4.7699999999999996</v>
      </c>
      <c r="V233" s="43">
        <v>4.7699999999999996</v>
      </c>
      <c r="W233" s="43">
        <v>4.7699999999999996</v>
      </c>
      <c r="X233" s="43">
        <v>4.7699999999999996</v>
      </c>
      <c r="Y233" s="43">
        <v>4.7699999999999996</v>
      </c>
      <c r="Z233" s="43">
        <v>4.7699999999999996</v>
      </c>
      <c r="AA233" s="43">
        <v>4.7699999999999996</v>
      </c>
    </row>
    <row r="234" spans="1:27" ht="12.75" hidden="1" customHeight="1" outlineLevel="1" x14ac:dyDescent="0.2">
      <c r="A234" s="92" t="s">
        <v>456</v>
      </c>
      <c r="B234" s="62" t="s">
        <v>79</v>
      </c>
      <c r="C234" s="42" t="s">
        <v>77</v>
      </c>
      <c r="D234" s="43">
        <f>$D$11</f>
        <v>216.36</v>
      </c>
      <c r="E234" s="43">
        <f t="shared" ref="E234:AA234" si="134">$D$11</f>
        <v>216.36</v>
      </c>
      <c r="F234" s="43">
        <f t="shared" si="134"/>
        <v>216.36</v>
      </c>
      <c r="G234" s="43">
        <f t="shared" si="134"/>
        <v>216.36</v>
      </c>
      <c r="H234" s="43">
        <f t="shared" si="134"/>
        <v>216.36</v>
      </c>
      <c r="I234" s="43">
        <f t="shared" si="134"/>
        <v>216.36</v>
      </c>
      <c r="J234" s="43">
        <f t="shared" si="134"/>
        <v>216.36</v>
      </c>
      <c r="K234" s="43">
        <f t="shared" si="134"/>
        <v>216.36</v>
      </c>
      <c r="L234" s="43">
        <f t="shared" si="134"/>
        <v>216.36</v>
      </c>
      <c r="M234" s="43">
        <f t="shared" si="134"/>
        <v>216.36</v>
      </c>
      <c r="N234" s="43">
        <f t="shared" si="134"/>
        <v>216.36</v>
      </c>
      <c r="O234" s="43">
        <f t="shared" si="134"/>
        <v>216.36</v>
      </c>
      <c r="P234" s="43">
        <f t="shared" si="134"/>
        <v>216.36</v>
      </c>
      <c r="Q234" s="43">
        <f t="shared" si="134"/>
        <v>216.36</v>
      </c>
      <c r="R234" s="43">
        <f t="shared" si="134"/>
        <v>216.36</v>
      </c>
      <c r="S234" s="43">
        <f t="shared" si="134"/>
        <v>216.36</v>
      </c>
      <c r="T234" s="43">
        <f t="shared" si="134"/>
        <v>216.36</v>
      </c>
      <c r="U234" s="43">
        <f t="shared" si="134"/>
        <v>216.36</v>
      </c>
      <c r="V234" s="43">
        <f t="shared" si="134"/>
        <v>216.36</v>
      </c>
      <c r="W234" s="43">
        <f t="shared" si="134"/>
        <v>216.36</v>
      </c>
      <c r="X234" s="43">
        <f t="shared" si="134"/>
        <v>216.36</v>
      </c>
      <c r="Y234" s="43">
        <f t="shared" si="134"/>
        <v>216.36</v>
      </c>
      <c r="Z234" s="43">
        <f t="shared" si="134"/>
        <v>216.36</v>
      </c>
      <c r="AA234" s="43">
        <f t="shared" si="134"/>
        <v>216.36</v>
      </c>
    </row>
    <row r="235" spans="1:27" ht="12.75" customHeight="1" collapsed="1" x14ac:dyDescent="0.2">
      <c r="A235" s="91" t="s">
        <v>457</v>
      </c>
      <c r="B235" s="27" t="str">
        <f>"18"&amp;"."&amp;$B$599&amp;"."&amp;$B$600</f>
        <v>18.02.2023</v>
      </c>
      <c r="C235" s="83" t="s">
        <v>74</v>
      </c>
      <c r="D235" s="84">
        <f>ROUND(((D236+D237+D239+D238)/1000),5)</f>
        <v>3.4888599999999999</v>
      </c>
      <c r="E235" s="84">
        <f>ROUND(((E236+E237+E239+E238)/1000),5)</f>
        <v>3.2275200000000002</v>
      </c>
      <c r="F235" s="84">
        <f>ROUND(((F236+F237+F239+F238)/1000),5)</f>
        <v>3.1838099999999998</v>
      </c>
      <c r="G235" s="84">
        <f t="shared" ref="G235:AA235" si="135">ROUND(((G236+G237+G239+G238)/1000),5)</f>
        <v>3.1731699999999998</v>
      </c>
      <c r="H235" s="84">
        <f t="shared" si="135"/>
        <v>3.20702</v>
      </c>
      <c r="I235" s="84">
        <f t="shared" si="135"/>
        <v>3.3158500000000002</v>
      </c>
      <c r="J235" s="84">
        <f t="shared" si="135"/>
        <v>3.4371100000000001</v>
      </c>
      <c r="K235" s="84">
        <f t="shared" si="135"/>
        <v>3.5603199999999999</v>
      </c>
      <c r="L235" s="84">
        <f t="shared" si="135"/>
        <v>3.6356999999999999</v>
      </c>
      <c r="M235" s="84">
        <f t="shared" si="135"/>
        <v>3.69902</v>
      </c>
      <c r="N235" s="84">
        <f t="shared" si="135"/>
        <v>3.74</v>
      </c>
      <c r="O235" s="84">
        <f t="shared" si="135"/>
        <v>3.7776999999999998</v>
      </c>
      <c r="P235" s="84">
        <f t="shared" si="135"/>
        <v>3.8066300000000002</v>
      </c>
      <c r="Q235" s="84">
        <f t="shared" si="135"/>
        <v>3.7753000000000001</v>
      </c>
      <c r="R235" s="84">
        <f t="shared" si="135"/>
        <v>3.7605200000000001</v>
      </c>
      <c r="S235" s="84">
        <f t="shared" si="135"/>
        <v>3.76098</v>
      </c>
      <c r="T235" s="84">
        <f t="shared" si="135"/>
        <v>3.73732</v>
      </c>
      <c r="U235" s="84">
        <f t="shared" si="135"/>
        <v>3.7645599999999999</v>
      </c>
      <c r="V235" s="84">
        <f t="shared" si="135"/>
        <v>3.7949600000000001</v>
      </c>
      <c r="W235" s="84">
        <f t="shared" si="135"/>
        <v>3.7774700000000001</v>
      </c>
      <c r="X235" s="84">
        <f t="shared" si="135"/>
        <v>3.7968199999999999</v>
      </c>
      <c r="Y235" s="84">
        <f t="shared" si="135"/>
        <v>3.7409599999999998</v>
      </c>
      <c r="Z235" s="84">
        <f t="shared" si="135"/>
        <v>3.5853000000000002</v>
      </c>
      <c r="AA235" s="84">
        <f t="shared" si="135"/>
        <v>3.5101599999999999</v>
      </c>
    </row>
    <row r="236" spans="1:27" ht="12.75" hidden="1" customHeight="1" outlineLevel="1" x14ac:dyDescent="0.2">
      <c r="A236" s="92" t="s">
        <v>458</v>
      </c>
      <c r="B236" s="62" t="s">
        <v>231</v>
      </c>
      <c r="C236" s="42" t="s">
        <v>77</v>
      </c>
      <c r="D236" s="43">
        <v>1550.76</v>
      </c>
      <c r="E236" s="43">
        <v>1289.42</v>
      </c>
      <c r="F236" s="43">
        <v>1245.71</v>
      </c>
      <c r="G236" s="43">
        <v>1235.07</v>
      </c>
      <c r="H236" s="43">
        <v>1268.92</v>
      </c>
      <c r="I236" s="43">
        <v>1377.75</v>
      </c>
      <c r="J236" s="43">
        <v>1499.01</v>
      </c>
      <c r="K236" s="43">
        <v>1622.22</v>
      </c>
      <c r="L236" s="43">
        <v>1697.6</v>
      </c>
      <c r="M236" s="43">
        <v>1760.92</v>
      </c>
      <c r="N236" s="43">
        <v>1801.9</v>
      </c>
      <c r="O236" s="43">
        <v>1839.6</v>
      </c>
      <c r="P236" s="43">
        <v>1868.53</v>
      </c>
      <c r="Q236" s="43">
        <v>1837.2</v>
      </c>
      <c r="R236" s="43">
        <v>1822.42</v>
      </c>
      <c r="S236" s="43">
        <v>1822.88</v>
      </c>
      <c r="T236" s="43">
        <v>1799.22</v>
      </c>
      <c r="U236" s="43">
        <v>1826.46</v>
      </c>
      <c r="V236" s="43">
        <v>1856.86</v>
      </c>
      <c r="W236" s="43">
        <v>1839.37</v>
      </c>
      <c r="X236" s="43">
        <v>1858.72</v>
      </c>
      <c r="Y236" s="43">
        <v>1802.86</v>
      </c>
      <c r="Z236" s="43">
        <v>1647.2</v>
      </c>
      <c r="AA236" s="43">
        <v>1572.06</v>
      </c>
    </row>
    <row r="237" spans="1:27" ht="12.75" hidden="1" customHeight="1" outlineLevel="1" x14ac:dyDescent="0.2">
      <c r="A237" s="92" t="s">
        <v>459</v>
      </c>
      <c r="B237" s="62" t="s">
        <v>88</v>
      </c>
      <c r="C237" s="42" t="s">
        <v>77</v>
      </c>
      <c r="D237" s="43">
        <f>$D$152</f>
        <v>1716.97</v>
      </c>
      <c r="E237" s="43">
        <f t="shared" ref="E237:AA237" si="136">$D$152</f>
        <v>1716.97</v>
      </c>
      <c r="F237" s="43">
        <f t="shared" si="136"/>
        <v>1716.97</v>
      </c>
      <c r="G237" s="43">
        <f t="shared" si="136"/>
        <v>1716.97</v>
      </c>
      <c r="H237" s="43">
        <f t="shared" si="136"/>
        <v>1716.97</v>
      </c>
      <c r="I237" s="43">
        <f t="shared" si="136"/>
        <v>1716.97</v>
      </c>
      <c r="J237" s="43">
        <f t="shared" si="136"/>
        <v>1716.97</v>
      </c>
      <c r="K237" s="43">
        <f t="shared" si="136"/>
        <v>1716.97</v>
      </c>
      <c r="L237" s="43">
        <f t="shared" si="136"/>
        <v>1716.97</v>
      </c>
      <c r="M237" s="43">
        <f t="shared" si="136"/>
        <v>1716.97</v>
      </c>
      <c r="N237" s="43">
        <f t="shared" si="136"/>
        <v>1716.97</v>
      </c>
      <c r="O237" s="43">
        <f t="shared" si="136"/>
        <v>1716.97</v>
      </c>
      <c r="P237" s="43">
        <f t="shared" si="136"/>
        <v>1716.97</v>
      </c>
      <c r="Q237" s="43">
        <f t="shared" si="136"/>
        <v>1716.97</v>
      </c>
      <c r="R237" s="43">
        <f t="shared" si="136"/>
        <v>1716.97</v>
      </c>
      <c r="S237" s="43">
        <f t="shared" si="136"/>
        <v>1716.97</v>
      </c>
      <c r="T237" s="43">
        <f t="shared" si="136"/>
        <v>1716.97</v>
      </c>
      <c r="U237" s="43">
        <f t="shared" si="136"/>
        <v>1716.97</v>
      </c>
      <c r="V237" s="43">
        <f t="shared" si="136"/>
        <v>1716.97</v>
      </c>
      <c r="W237" s="43">
        <f t="shared" si="136"/>
        <v>1716.97</v>
      </c>
      <c r="X237" s="43">
        <f t="shared" si="136"/>
        <v>1716.97</v>
      </c>
      <c r="Y237" s="43">
        <f t="shared" si="136"/>
        <v>1716.97</v>
      </c>
      <c r="Z237" s="43">
        <f t="shared" si="136"/>
        <v>1716.97</v>
      </c>
      <c r="AA237" s="43">
        <f t="shared" si="136"/>
        <v>1716.97</v>
      </c>
    </row>
    <row r="238" spans="1:27" ht="12.75" hidden="1" customHeight="1" outlineLevel="1" x14ac:dyDescent="0.2">
      <c r="A238" s="92" t="s">
        <v>460</v>
      </c>
      <c r="B238" s="62" t="s">
        <v>81</v>
      </c>
      <c r="C238" s="42" t="s">
        <v>77</v>
      </c>
      <c r="D238" s="43">
        <v>4.7699999999999996</v>
      </c>
      <c r="E238" s="43">
        <v>4.7699999999999996</v>
      </c>
      <c r="F238" s="43">
        <v>4.7699999999999996</v>
      </c>
      <c r="G238" s="43">
        <v>4.7699999999999996</v>
      </c>
      <c r="H238" s="43">
        <v>4.7699999999999996</v>
      </c>
      <c r="I238" s="43">
        <v>4.7699999999999996</v>
      </c>
      <c r="J238" s="43">
        <v>4.7699999999999996</v>
      </c>
      <c r="K238" s="43">
        <v>4.7699999999999996</v>
      </c>
      <c r="L238" s="43">
        <v>4.7699999999999996</v>
      </c>
      <c r="M238" s="43">
        <v>4.7699999999999996</v>
      </c>
      <c r="N238" s="43">
        <v>4.7699999999999996</v>
      </c>
      <c r="O238" s="43">
        <v>4.7699999999999996</v>
      </c>
      <c r="P238" s="43">
        <v>4.7699999999999996</v>
      </c>
      <c r="Q238" s="43">
        <v>4.7699999999999996</v>
      </c>
      <c r="R238" s="43">
        <v>4.7699999999999996</v>
      </c>
      <c r="S238" s="43">
        <v>4.7699999999999996</v>
      </c>
      <c r="T238" s="43">
        <v>4.7699999999999996</v>
      </c>
      <c r="U238" s="43">
        <v>4.7699999999999996</v>
      </c>
      <c r="V238" s="43">
        <v>4.7699999999999996</v>
      </c>
      <c r="W238" s="43">
        <v>4.7699999999999996</v>
      </c>
      <c r="X238" s="43">
        <v>4.7699999999999996</v>
      </c>
      <c r="Y238" s="43">
        <v>4.7699999999999996</v>
      </c>
      <c r="Z238" s="43">
        <v>4.7699999999999996</v>
      </c>
      <c r="AA238" s="43">
        <v>4.7699999999999996</v>
      </c>
    </row>
    <row r="239" spans="1:27" ht="12.75" hidden="1" customHeight="1" outlineLevel="1" x14ac:dyDescent="0.2">
      <c r="A239" s="92" t="s">
        <v>461</v>
      </c>
      <c r="B239" s="62" t="s">
        <v>79</v>
      </c>
      <c r="C239" s="42" t="s">
        <v>77</v>
      </c>
      <c r="D239" s="43">
        <f>$D$11</f>
        <v>216.36</v>
      </c>
      <c r="E239" s="43">
        <f t="shared" ref="E239:AA239" si="137">$D$11</f>
        <v>216.36</v>
      </c>
      <c r="F239" s="43">
        <f t="shared" si="137"/>
        <v>216.36</v>
      </c>
      <c r="G239" s="43">
        <f t="shared" si="137"/>
        <v>216.36</v>
      </c>
      <c r="H239" s="43">
        <f t="shared" si="137"/>
        <v>216.36</v>
      </c>
      <c r="I239" s="43">
        <f t="shared" si="137"/>
        <v>216.36</v>
      </c>
      <c r="J239" s="43">
        <f t="shared" si="137"/>
        <v>216.36</v>
      </c>
      <c r="K239" s="43">
        <f t="shared" si="137"/>
        <v>216.36</v>
      </c>
      <c r="L239" s="43">
        <f t="shared" si="137"/>
        <v>216.36</v>
      </c>
      <c r="M239" s="43">
        <f t="shared" si="137"/>
        <v>216.36</v>
      </c>
      <c r="N239" s="43">
        <f t="shared" si="137"/>
        <v>216.36</v>
      </c>
      <c r="O239" s="43">
        <f t="shared" si="137"/>
        <v>216.36</v>
      </c>
      <c r="P239" s="43">
        <f t="shared" si="137"/>
        <v>216.36</v>
      </c>
      <c r="Q239" s="43">
        <f t="shared" si="137"/>
        <v>216.36</v>
      </c>
      <c r="R239" s="43">
        <f t="shared" si="137"/>
        <v>216.36</v>
      </c>
      <c r="S239" s="43">
        <f t="shared" si="137"/>
        <v>216.36</v>
      </c>
      <c r="T239" s="43">
        <f t="shared" si="137"/>
        <v>216.36</v>
      </c>
      <c r="U239" s="43">
        <f t="shared" si="137"/>
        <v>216.36</v>
      </c>
      <c r="V239" s="43">
        <f t="shared" si="137"/>
        <v>216.36</v>
      </c>
      <c r="W239" s="43">
        <f t="shared" si="137"/>
        <v>216.36</v>
      </c>
      <c r="X239" s="43">
        <f t="shared" si="137"/>
        <v>216.36</v>
      </c>
      <c r="Y239" s="43">
        <f t="shared" si="137"/>
        <v>216.36</v>
      </c>
      <c r="Z239" s="43">
        <f t="shared" si="137"/>
        <v>216.36</v>
      </c>
      <c r="AA239" s="43">
        <f t="shared" si="137"/>
        <v>216.36</v>
      </c>
    </row>
    <row r="240" spans="1:27" ht="12.75" customHeight="1" collapsed="1" x14ac:dyDescent="0.2">
      <c r="A240" s="91" t="s">
        <v>462</v>
      </c>
      <c r="B240" s="27" t="str">
        <f>"19"&amp;"."&amp;$B$599&amp;"."&amp;$B$600</f>
        <v>19.02.2023</v>
      </c>
      <c r="C240" s="83" t="s">
        <v>74</v>
      </c>
      <c r="D240" s="84">
        <f>ROUND(((D241+D242+D244+D243)/1000),5)</f>
        <v>3.2500599999999999</v>
      </c>
      <c r="E240" s="84">
        <f>ROUND(((E241+E242+E244+E243)/1000),5)</f>
        <v>3.1662699999999999</v>
      </c>
      <c r="F240" s="84">
        <f>ROUND(((F241+F242+F244+F243)/1000),5)</f>
        <v>3.1262400000000001</v>
      </c>
      <c r="G240" s="84">
        <f t="shared" ref="G240:AA240" si="138">ROUND(((G241+G242+G244+G243)/1000),5)</f>
        <v>3.10676</v>
      </c>
      <c r="H240" s="84">
        <f t="shared" si="138"/>
        <v>3.13022</v>
      </c>
      <c r="I240" s="84">
        <f t="shared" si="138"/>
        <v>3.1634799999999998</v>
      </c>
      <c r="J240" s="84">
        <f t="shared" si="138"/>
        <v>3.1659899999999999</v>
      </c>
      <c r="K240" s="84">
        <f t="shared" si="138"/>
        <v>3.3161100000000001</v>
      </c>
      <c r="L240" s="84">
        <f t="shared" si="138"/>
        <v>3.5402900000000002</v>
      </c>
      <c r="M240" s="84">
        <f t="shared" si="138"/>
        <v>3.5989499999999999</v>
      </c>
      <c r="N240" s="84">
        <f t="shared" si="138"/>
        <v>3.6602199999999998</v>
      </c>
      <c r="O240" s="84">
        <f t="shared" si="138"/>
        <v>3.7236600000000002</v>
      </c>
      <c r="P240" s="84">
        <f t="shared" si="138"/>
        <v>3.7227000000000001</v>
      </c>
      <c r="Q240" s="84">
        <f t="shared" si="138"/>
        <v>3.72031</v>
      </c>
      <c r="R240" s="84">
        <f t="shared" si="138"/>
        <v>3.7157</v>
      </c>
      <c r="S240" s="84">
        <f t="shared" si="138"/>
        <v>3.7</v>
      </c>
      <c r="T240" s="84">
        <f t="shared" si="138"/>
        <v>3.6833</v>
      </c>
      <c r="U240" s="84">
        <f t="shared" si="138"/>
        <v>3.7146599999999999</v>
      </c>
      <c r="V240" s="84">
        <f t="shared" si="138"/>
        <v>3.7658399999999999</v>
      </c>
      <c r="W240" s="84">
        <f t="shared" si="138"/>
        <v>3.7971699999999999</v>
      </c>
      <c r="X240" s="84">
        <f t="shared" si="138"/>
        <v>3.7563599999999999</v>
      </c>
      <c r="Y240" s="84">
        <f t="shared" si="138"/>
        <v>3.7014999999999998</v>
      </c>
      <c r="Z240" s="84">
        <f t="shared" si="138"/>
        <v>3.5949200000000001</v>
      </c>
      <c r="AA240" s="84">
        <f t="shared" si="138"/>
        <v>3.5133700000000001</v>
      </c>
    </row>
    <row r="241" spans="1:27" ht="12.75" hidden="1" customHeight="1" outlineLevel="1" x14ac:dyDescent="0.2">
      <c r="A241" s="92" t="s">
        <v>463</v>
      </c>
      <c r="B241" s="62" t="s">
        <v>231</v>
      </c>
      <c r="C241" s="42" t="s">
        <v>77</v>
      </c>
      <c r="D241" s="43">
        <v>1311.96</v>
      </c>
      <c r="E241" s="43">
        <v>1228.17</v>
      </c>
      <c r="F241" s="43">
        <v>1188.1400000000001</v>
      </c>
      <c r="G241" s="43">
        <v>1168.6600000000001</v>
      </c>
      <c r="H241" s="43">
        <v>1192.1199999999999</v>
      </c>
      <c r="I241" s="43">
        <v>1225.3800000000001</v>
      </c>
      <c r="J241" s="43">
        <v>1227.8900000000001</v>
      </c>
      <c r="K241" s="43">
        <v>1378.01</v>
      </c>
      <c r="L241" s="43">
        <v>1602.19</v>
      </c>
      <c r="M241" s="43">
        <v>1660.85</v>
      </c>
      <c r="N241" s="43">
        <v>1722.12</v>
      </c>
      <c r="O241" s="43">
        <v>1785.56</v>
      </c>
      <c r="P241" s="43">
        <v>1784.6</v>
      </c>
      <c r="Q241" s="43">
        <v>1782.21</v>
      </c>
      <c r="R241" s="43">
        <v>1777.6</v>
      </c>
      <c r="S241" s="43">
        <v>1761.9</v>
      </c>
      <c r="T241" s="43">
        <v>1745.2</v>
      </c>
      <c r="U241" s="43">
        <v>1776.56</v>
      </c>
      <c r="V241" s="43">
        <v>1827.74</v>
      </c>
      <c r="W241" s="43">
        <v>1859.07</v>
      </c>
      <c r="X241" s="43">
        <v>1818.26</v>
      </c>
      <c r="Y241" s="43">
        <v>1763.4</v>
      </c>
      <c r="Z241" s="43">
        <v>1656.82</v>
      </c>
      <c r="AA241" s="43">
        <v>1575.27</v>
      </c>
    </row>
    <row r="242" spans="1:27" ht="12.75" hidden="1" customHeight="1" outlineLevel="1" x14ac:dyDescent="0.2">
      <c r="A242" s="92" t="s">
        <v>464</v>
      </c>
      <c r="B242" s="62" t="s">
        <v>88</v>
      </c>
      <c r="C242" s="42" t="s">
        <v>77</v>
      </c>
      <c r="D242" s="43">
        <f>$D$152</f>
        <v>1716.97</v>
      </c>
      <c r="E242" s="43">
        <f t="shared" ref="E242:AA242" si="139">$D$152</f>
        <v>1716.97</v>
      </c>
      <c r="F242" s="43">
        <f t="shared" si="139"/>
        <v>1716.97</v>
      </c>
      <c r="G242" s="43">
        <f t="shared" si="139"/>
        <v>1716.97</v>
      </c>
      <c r="H242" s="43">
        <f t="shared" si="139"/>
        <v>1716.97</v>
      </c>
      <c r="I242" s="43">
        <f t="shared" si="139"/>
        <v>1716.97</v>
      </c>
      <c r="J242" s="43">
        <f t="shared" si="139"/>
        <v>1716.97</v>
      </c>
      <c r="K242" s="43">
        <f t="shared" si="139"/>
        <v>1716.97</v>
      </c>
      <c r="L242" s="43">
        <f t="shared" si="139"/>
        <v>1716.97</v>
      </c>
      <c r="M242" s="43">
        <f t="shared" si="139"/>
        <v>1716.97</v>
      </c>
      <c r="N242" s="43">
        <f t="shared" si="139"/>
        <v>1716.97</v>
      </c>
      <c r="O242" s="43">
        <f t="shared" si="139"/>
        <v>1716.97</v>
      </c>
      <c r="P242" s="43">
        <f t="shared" si="139"/>
        <v>1716.97</v>
      </c>
      <c r="Q242" s="43">
        <f t="shared" si="139"/>
        <v>1716.97</v>
      </c>
      <c r="R242" s="43">
        <f t="shared" si="139"/>
        <v>1716.97</v>
      </c>
      <c r="S242" s="43">
        <f t="shared" si="139"/>
        <v>1716.97</v>
      </c>
      <c r="T242" s="43">
        <f t="shared" si="139"/>
        <v>1716.97</v>
      </c>
      <c r="U242" s="43">
        <f t="shared" si="139"/>
        <v>1716.97</v>
      </c>
      <c r="V242" s="43">
        <f t="shared" si="139"/>
        <v>1716.97</v>
      </c>
      <c r="W242" s="43">
        <f t="shared" si="139"/>
        <v>1716.97</v>
      </c>
      <c r="X242" s="43">
        <f t="shared" si="139"/>
        <v>1716.97</v>
      </c>
      <c r="Y242" s="43">
        <f t="shared" si="139"/>
        <v>1716.97</v>
      </c>
      <c r="Z242" s="43">
        <f t="shared" si="139"/>
        <v>1716.97</v>
      </c>
      <c r="AA242" s="43">
        <f t="shared" si="139"/>
        <v>1716.97</v>
      </c>
    </row>
    <row r="243" spans="1:27" ht="12.75" hidden="1" customHeight="1" outlineLevel="1" x14ac:dyDescent="0.2">
      <c r="A243" s="92" t="s">
        <v>465</v>
      </c>
      <c r="B243" s="62" t="s">
        <v>81</v>
      </c>
      <c r="C243" s="42" t="s">
        <v>77</v>
      </c>
      <c r="D243" s="43">
        <v>4.7699999999999996</v>
      </c>
      <c r="E243" s="43">
        <v>4.7699999999999996</v>
      </c>
      <c r="F243" s="43">
        <v>4.7699999999999996</v>
      </c>
      <c r="G243" s="43">
        <v>4.7699999999999996</v>
      </c>
      <c r="H243" s="43">
        <v>4.7699999999999996</v>
      </c>
      <c r="I243" s="43">
        <v>4.7699999999999996</v>
      </c>
      <c r="J243" s="43">
        <v>4.7699999999999996</v>
      </c>
      <c r="K243" s="43">
        <v>4.7699999999999996</v>
      </c>
      <c r="L243" s="43">
        <v>4.7699999999999996</v>
      </c>
      <c r="M243" s="43">
        <v>4.7699999999999996</v>
      </c>
      <c r="N243" s="43">
        <v>4.7699999999999996</v>
      </c>
      <c r="O243" s="43">
        <v>4.7699999999999996</v>
      </c>
      <c r="P243" s="43">
        <v>4.7699999999999996</v>
      </c>
      <c r="Q243" s="43">
        <v>4.7699999999999996</v>
      </c>
      <c r="R243" s="43">
        <v>4.7699999999999996</v>
      </c>
      <c r="S243" s="43">
        <v>4.7699999999999996</v>
      </c>
      <c r="T243" s="43">
        <v>4.7699999999999996</v>
      </c>
      <c r="U243" s="43">
        <v>4.7699999999999996</v>
      </c>
      <c r="V243" s="43">
        <v>4.7699999999999996</v>
      </c>
      <c r="W243" s="43">
        <v>4.7699999999999996</v>
      </c>
      <c r="X243" s="43">
        <v>4.7699999999999996</v>
      </c>
      <c r="Y243" s="43">
        <v>4.7699999999999996</v>
      </c>
      <c r="Z243" s="43">
        <v>4.7699999999999996</v>
      </c>
      <c r="AA243" s="43">
        <v>4.7699999999999996</v>
      </c>
    </row>
    <row r="244" spans="1:27" ht="12.75" hidden="1" customHeight="1" outlineLevel="1" x14ac:dyDescent="0.2">
      <c r="A244" s="92" t="s">
        <v>466</v>
      </c>
      <c r="B244" s="62" t="s">
        <v>79</v>
      </c>
      <c r="C244" s="42" t="s">
        <v>77</v>
      </c>
      <c r="D244" s="43">
        <f>$D$11</f>
        <v>216.36</v>
      </c>
      <c r="E244" s="43">
        <f t="shared" ref="E244:AA244" si="140">$D$11</f>
        <v>216.36</v>
      </c>
      <c r="F244" s="43">
        <f t="shared" si="140"/>
        <v>216.36</v>
      </c>
      <c r="G244" s="43">
        <f t="shared" si="140"/>
        <v>216.36</v>
      </c>
      <c r="H244" s="43">
        <f t="shared" si="140"/>
        <v>216.36</v>
      </c>
      <c r="I244" s="43">
        <f t="shared" si="140"/>
        <v>216.36</v>
      </c>
      <c r="J244" s="43">
        <f t="shared" si="140"/>
        <v>216.36</v>
      </c>
      <c r="K244" s="43">
        <f t="shared" si="140"/>
        <v>216.36</v>
      </c>
      <c r="L244" s="43">
        <f t="shared" si="140"/>
        <v>216.36</v>
      </c>
      <c r="M244" s="43">
        <f t="shared" si="140"/>
        <v>216.36</v>
      </c>
      <c r="N244" s="43">
        <f t="shared" si="140"/>
        <v>216.36</v>
      </c>
      <c r="O244" s="43">
        <f t="shared" si="140"/>
        <v>216.36</v>
      </c>
      <c r="P244" s="43">
        <f t="shared" si="140"/>
        <v>216.36</v>
      </c>
      <c r="Q244" s="43">
        <f t="shared" si="140"/>
        <v>216.36</v>
      </c>
      <c r="R244" s="43">
        <f t="shared" si="140"/>
        <v>216.36</v>
      </c>
      <c r="S244" s="43">
        <f t="shared" si="140"/>
        <v>216.36</v>
      </c>
      <c r="T244" s="43">
        <f t="shared" si="140"/>
        <v>216.36</v>
      </c>
      <c r="U244" s="43">
        <f t="shared" si="140"/>
        <v>216.36</v>
      </c>
      <c r="V244" s="43">
        <f t="shared" si="140"/>
        <v>216.36</v>
      </c>
      <c r="W244" s="43">
        <f t="shared" si="140"/>
        <v>216.36</v>
      </c>
      <c r="X244" s="43">
        <f t="shared" si="140"/>
        <v>216.36</v>
      </c>
      <c r="Y244" s="43">
        <f t="shared" si="140"/>
        <v>216.36</v>
      </c>
      <c r="Z244" s="43">
        <f t="shared" si="140"/>
        <v>216.36</v>
      </c>
      <c r="AA244" s="43">
        <f t="shared" si="140"/>
        <v>216.36</v>
      </c>
    </row>
    <row r="245" spans="1:27" ht="12.75" customHeight="1" collapsed="1" x14ac:dyDescent="0.2">
      <c r="A245" s="91" t="s">
        <v>467</v>
      </c>
      <c r="B245" s="27" t="str">
        <f>"20"&amp;"."&amp;$B$599&amp;"."&amp;$B$600</f>
        <v>20.02.2023</v>
      </c>
      <c r="C245" s="83" t="s">
        <v>74</v>
      </c>
      <c r="D245" s="84">
        <f>ROUND(((D246+D247+D249+D248)/1000),5)</f>
        <v>3.2200500000000001</v>
      </c>
      <c r="E245" s="84">
        <f>ROUND(((E246+E247+E249+E248)/1000),5)</f>
        <v>3.1633200000000001</v>
      </c>
      <c r="F245" s="84">
        <f>ROUND(((F246+F247+F249+F248)/1000),5)</f>
        <v>3.1144099999999999</v>
      </c>
      <c r="G245" s="84">
        <f t="shared" ref="G245:AA245" si="141">ROUND(((G246+G247+G249+G248)/1000),5)</f>
        <v>3.1135799999999998</v>
      </c>
      <c r="H245" s="84">
        <f t="shared" si="141"/>
        <v>3.1861100000000002</v>
      </c>
      <c r="I245" s="84">
        <f t="shared" si="141"/>
        <v>3.3228200000000001</v>
      </c>
      <c r="J245" s="84">
        <f t="shared" si="141"/>
        <v>3.4995099999999999</v>
      </c>
      <c r="K245" s="84">
        <f t="shared" si="141"/>
        <v>3.64412</v>
      </c>
      <c r="L245" s="84">
        <f t="shared" si="141"/>
        <v>3.7882199999999999</v>
      </c>
      <c r="M245" s="84">
        <f t="shared" si="141"/>
        <v>3.8133699999999999</v>
      </c>
      <c r="N245" s="84">
        <f t="shared" si="141"/>
        <v>3.8526199999999999</v>
      </c>
      <c r="O245" s="84">
        <f t="shared" si="141"/>
        <v>3.8845200000000002</v>
      </c>
      <c r="P245" s="84">
        <f t="shared" si="141"/>
        <v>3.8344800000000001</v>
      </c>
      <c r="Q245" s="84">
        <f t="shared" si="141"/>
        <v>3.80057</v>
      </c>
      <c r="R245" s="84">
        <f t="shared" si="141"/>
        <v>3.7987600000000001</v>
      </c>
      <c r="S245" s="84">
        <f t="shared" si="141"/>
        <v>3.7990599999999999</v>
      </c>
      <c r="T245" s="84">
        <f t="shared" si="141"/>
        <v>3.7609900000000001</v>
      </c>
      <c r="U245" s="84">
        <f t="shared" si="141"/>
        <v>3.7827099999999998</v>
      </c>
      <c r="V245" s="84">
        <f t="shared" si="141"/>
        <v>3.8201399999999999</v>
      </c>
      <c r="W245" s="84">
        <f t="shared" si="141"/>
        <v>3.8102200000000002</v>
      </c>
      <c r="X245" s="84">
        <f t="shared" si="141"/>
        <v>3.7641499999999999</v>
      </c>
      <c r="Y245" s="84">
        <f t="shared" si="141"/>
        <v>3.67916</v>
      </c>
      <c r="Z245" s="84">
        <f t="shared" si="141"/>
        <v>3.5162800000000001</v>
      </c>
      <c r="AA245" s="84">
        <f t="shared" si="141"/>
        <v>3.2501799999999998</v>
      </c>
    </row>
    <row r="246" spans="1:27" ht="12.75" hidden="1" customHeight="1" outlineLevel="1" x14ac:dyDescent="0.2">
      <c r="A246" s="92" t="s">
        <v>468</v>
      </c>
      <c r="B246" s="62" t="s">
        <v>231</v>
      </c>
      <c r="C246" s="42" t="s">
        <v>77</v>
      </c>
      <c r="D246" s="43">
        <v>1281.95</v>
      </c>
      <c r="E246" s="43">
        <v>1225.22</v>
      </c>
      <c r="F246" s="43">
        <v>1176.31</v>
      </c>
      <c r="G246" s="43">
        <v>1175.48</v>
      </c>
      <c r="H246" s="43">
        <v>1248.01</v>
      </c>
      <c r="I246" s="43">
        <v>1384.72</v>
      </c>
      <c r="J246" s="43">
        <v>1561.41</v>
      </c>
      <c r="K246" s="43">
        <v>1706.02</v>
      </c>
      <c r="L246" s="43">
        <v>1850.12</v>
      </c>
      <c r="M246" s="43">
        <v>1875.27</v>
      </c>
      <c r="N246" s="43">
        <v>1914.52</v>
      </c>
      <c r="O246" s="43">
        <v>1946.42</v>
      </c>
      <c r="P246" s="43">
        <v>1896.38</v>
      </c>
      <c r="Q246" s="43">
        <v>1862.47</v>
      </c>
      <c r="R246" s="43">
        <v>1860.66</v>
      </c>
      <c r="S246" s="43">
        <v>1860.96</v>
      </c>
      <c r="T246" s="43">
        <v>1822.89</v>
      </c>
      <c r="U246" s="43">
        <v>1844.61</v>
      </c>
      <c r="V246" s="43">
        <v>1882.04</v>
      </c>
      <c r="W246" s="43">
        <v>1872.12</v>
      </c>
      <c r="X246" s="43">
        <v>1826.05</v>
      </c>
      <c r="Y246" s="43">
        <v>1741.06</v>
      </c>
      <c r="Z246" s="43">
        <v>1578.18</v>
      </c>
      <c r="AA246" s="43">
        <v>1312.08</v>
      </c>
    </row>
    <row r="247" spans="1:27" ht="12.75" hidden="1" customHeight="1" outlineLevel="1" x14ac:dyDescent="0.2">
      <c r="A247" s="92" t="s">
        <v>469</v>
      </c>
      <c r="B247" s="62" t="s">
        <v>88</v>
      </c>
      <c r="C247" s="42" t="s">
        <v>77</v>
      </c>
      <c r="D247" s="43">
        <f>$D$152</f>
        <v>1716.97</v>
      </c>
      <c r="E247" s="43">
        <f t="shared" ref="E247:AA247" si="142">$D$152</f>
        <v>1716.97</v>
      </c>
      <c r="F247" s="43">
        <f t="shared" si="142"/>
        <v>1716.97</v>
      </c>
      <c r="G247" s="43">
        <f t="shared" si="142"/>
        <v>1716.97</v>
      </c>
      <c r="H247" s="43">
        <f t="shared" si="142"/>
        <v>1716.97</v>
      </c>
      <c r="I247" s="43">
        <f t="shared" si="142"/>
        <v>1716.97</v>
      </c>
      <c r="J247" s="43">
        <f t="shared" si="142"/>
        <v>1716.97</v>
      </c>
      <c r="K247" s="43">
        <f t="shared" si="142"/>
        <v>1716.97</v>
      </c>
      <c r="L247" s="43">
        <f t="shared" si="142"/>
        <v>1716.97</v>
      </c>
      <c r="M247" s="43">
        <f t="shared" si="142"/>
        <v>1716.97</v>
      </c>
      <c r="N247" s="43">
        <f t="shared" si="142"/>
        <v>1716.97</v>
      </c>
      <c r="O247" s="43">
        <f t="shared" si="142"/>
        <v>1716.97</v>
      </c>
      <c r="P247" s="43">
        <f t="shared" si="142"/>
        <v>1716.97</v>
      </c>
      <c r="Q247" s="43">
        <f t="shared" si="142"/>
        <v>1716.97</v>
      </c>
      <c r="R247" s="43">
        <f t="shared" si="142"/>
        <v>1716.97</v>
      </c>
      <c r="S247" s="43">
        <f t="shared" si="142"/>
        <v>1716.97</v>
      </c>
      <c r="T247" s="43">
        <f t="shared" si="142"/>
        <v>1716.97</v>
      </c>
      <c r="U247" s="43">
        <f t="shared" si="142"/>
        <v>1716.97</v>
      </c>
      <c r="V247" s="43">
        <f t="shared" si="142"/>
        <v>1716.97</v>
      </c>
      <c r="W247" s="43">
        <f t="shared" si="142"/>
        <v>1716.97</v>
      </c>
      <c r="X247" s="43">
        <f t="shared" si="142"/>
        <v>1716.97</v>
      </c>
      <c r="Y247" s="43">
        <f t="shared" si="142"/>
        <v>1716.97</v>
      </c>
      <c r="Z247" s="43">
        <f t="shared" si="142"/>
        <v>1716.97</v>
      </c>
      <c r="AA247" s="43">
        <f t="shared" si="142"/>
        <v>1716.97</v>
      </c>
    </row>
    <row r="248" spans="1:27" ht="12.75" hidden="1" customHeight="1" outlineLevel="1" x14ac:dyDescent="0.2">
      <c r="A248" s="92" t="s">
        <v>470</v>
      </c>
      <c r="B248" s="62" t="s">
        <v>81</v>
      </c>
      <c r="C248" s="42" t="s">
        <v>77</v>
      </c>
      <c r="D248" s="43">
        <v>4.7699999999999996</v>
      </c>
      <c r="E248" s="43">
        <v>4.7699999999999996</v>
      </c>
      <c r="F248" s="43">
        <v>4.7699999999999996</v>
      </c>
      <c r="G248" s="43">
        <v>4.7699999999999996</v>
      </c>
      <c r="H248" s="43">
        <v>4.7699999999999996</v>
      </c>
      <c r="I248" s="43">
        <v>4.7699999999999996</v>
      </c>
      <c r="J248" s="43">
        <v>4.7699999999999996</v>
      </c>
      <c r="K248" s="43">
        <v>4.7699999999999996</v>
      </c>
      <c r="L248" s="43">
        <v>4.7699999999999996</v>
      </c>
      <c r="M248" s="43">
        <v>4.7699999999999996</v>
      </c>
      <c r="N248" s="43">
        <v>4.7699999999999996</v>
      </c>
      <c r="O248" s="43">
        <v>4.7699999999999996</v>
      </c>
      <c r="P248" s="43">
        <v>4.7699999999999996</v>
      </c>
      <c r="Q248" s="43">
        <v>4.7699999999999996</v>
      </c>
      <c r="R248" s="43">
        <v>4.7699999999999996</v>
      </c>
      <c r="S248" s="43">
        <v>4.7699999999999996</v>
      </c>
      <c r="T248" s="43">
        <v>4.7699999999999996</v>
      </c>
      <c r="U248" s="43">
        <v>4.7699999999999996</v>
      </c>
      <c r="V248" s="43">
        <v>4.7699999999999996</v>
      </c>
      <c r="W248" s="43">
        <v>4.7699999999999996</v>
      </c>
      <c r="X248" s="43">
        <v>4.7699999999999996</v>
      </c>
      <c r="Y248" s="43">
        <v>4.7699999999999996</v>
      </c>
      <c r="Z248" s="43">
        <v>4.7699999999999996</v>
      </c>
      <c r="AA248" s="43">
        <v>4.7699999999999996</v>
      </c>
    </row>
    <row r="249" spans="1:27" ht="12.75" hidden="1" customHeight="1" outlineLevel="1" x14ac:dyDescent="0.2">
      <c r="A249" s="92" t="s">
        <v>471</v>
      </c>
      <c r="B249" s="62" t="s">
        <v>79</v>
      </c>
      <c r="C249" s="42" t="s">
        <v>77</v>
      </c>
      <c r="D249" s="43">
        <f>$D$11</f>
        <v>216.36</v>
      </c>
      <c r="E249" s="43">
        <f t="shared" ref="E249:AA249" si="143">$D$11</f>
        <v>216.36</v>
      </c>
      <c r="F249" s="43">
        <f t="shared" si="143"/>
        <v>216.36</v>
      </c>
      <c r="G249" s="43">
        <f t="shared" si="143"/>
        <v>216.36</v>
      </c>
      <c r="H249" s="43">
        <f t="shared" si="143"/>
        <v>216.36</v>
      </c>
      <c r="I249" s="43">
        <f t="shared" si="143"/>
        <v>216.36</v>
      </c>
      <c r="J249" s="43">
        <f t="shared" si="143"/>
        <v>216.36</v>
      </c>
      <c r="K249" s="43">
        <f t="shared" si="143"/>
        <v>216.36</v>
      </c>
      <c r="L249" s="43">
        <f t="shared" si="143"/>
        <v>216.36</v>
      </c>
      <c r="M249" s="43">
        <f t="shared" si="143"/>
        <v>216.36</v>
      </c>
      <c r="N249" s="43">
        <f t="shared" si="143"/>
        <v>216.36</v>
      </c>
      <c r="O249" s="43">
        <f t="shared" si="143"/>
        <v>216.36</v>
      </c>
      <c r="P249" s="43">
        <f t="shared" si="143"/>
        <v>216.36</v>
      </c>
      <c r="Q249" s="43">
        <f t="shared" si="143"/>
        <v>216.36</v>
      </c>
      <c r="R249" s="43">
        <f t="shared" si="143"/>
        <v>216.36</v>
      </c>
      <c r="S249" s="43">
        <f t="shared" si="143"/>
        <v>216.36</v>
      </c>
      <c r="T249" s="43">
        <f t="shared" si="143"/>
        <v>216.36</v>
      </c>
      <c r="U249" s="43">
        <f t="shared" si="143"/>
        <v>216.36</v>
      </c>
      <c r="V249" s="43">
        <f t="shared" si="143"/>
        <v>216.36</v>
      </c>
      <c r="W249" s="43">
        <f t="shared" si="143"/>
        <v>216.36</v>
      </c>
      <c r="X249" s="43">
        <f t="shared" si="143"/>
        <v>216.36</v>
      </c>
      <c r="Y249" s="43">
        <f t="shared" si="143"/>
        <v>216.36</v>
      </c>
      <c r="Z249" s="43">
        <f t="shared" si="143"/>
        <v>216.36</v>
      </c>
      <c r="AA249" s="43">
        <f t="shared" si="143"/>
        <v>216.36</v>
      </c>
    </row>
    <row r="250" spans="1:27" ht="12.75" customHeight="1" collapsed="1" x14ac:dyDescent="0.2">
      <c r="A250" s="91" t="s">
        <v>472</v>
      </c>
      <c r="B250" s="27" t="str">
        <f>"21"&amp;"."&amp;$B$599&amp;"."&amp;$B$600</f>
        <v>21.02.2023</v>
      </c>
      <c r="C250" s="83" t="s">
        <v>74</v>
      </c>
      <c r="D250" s="84">
        <f>ROUND(((D251+D252+D254+D253)/1000),5)</f>
        <v>3.14568</v>
      </c>
      <c r="E250" s="84">
        <f>ROUND(((E251+E252+E254+E253)/1000),5)</f>
        <v>3.0636000000000001</v>
      </c>
      <c r="F250" s="84">
        <f>ROUND(((F251+F252+F254+F253)/1000),5)</f>
        <v>3.0460799999999999</v>
      </c>
      <c r="G250" s="84">
        <f t="shared" ref="G250:AA250" si="144">ROUND(((G251+G252+G254+G253)/1000),5)</f>
        <v>3.04657</v>
      </c>
      <c r="H250" s="84">
        <f t="shared" si="144"/>
        <v>3.07</v>
      </c>
      <c r="I250" s="84">
        <f t="shared" si="144"/>
        <v>3.1874400000000001</v>
      </c>
      <c r="J250" s="84">
        <f t="shared" si="144"/>
        <v>3.4413999999999998</v>
      </c>
      <c r="K250" s="84">
        <f t="shared" si="144"/>
        <v>3.59721</v>
      </c>
      <c r="L250" s="84">
        <f t="shared" si="144"/>
        <v>3.7037100000000001</v>
      </c>
      <c r="M250" s="84">
        <f t="shared" si="144"/>
        <v>3.7492700000000001</v>
      </c>
      <c r="N250" s="84">
        <f t="shared" si="144"/>
        <v>3.7654800000000002</v>
      </c>
      <c r="O250" s="84">
        <f t="shared" si="144"/>
        <v>3.83948</v>
      </c>
      <c r="P250" s="84">
        <f t="shared" si="144"/>
        <v>3.7841100000000001</v>
      </c>
      <c r="Q250" s="84">
        <f t="shared" si="144"/>
        <v>3.77088</v>
      </c>
      <c r="R250" s="84">
        <f t="shared" si="144"/>
        <v>3.8338299999999998</v>
      </c>
      <c r="S250" s="84">
        <f t="shared" si="144"/>
        <v>3.7390099999999999</v>
      </c>
      <c r="T250" s="84">
        <f t="shared" si="144"/>
        <v>3.6973099999999999</v>
      </c>
      <c r="U250" s="84">
        <f t="shared" si="144"/>
        <v>3.7133500000000002</v>
      </c>
      <c r="V250" s="84">
        <f t="shared" si="144"/>
        <v>3.7558600000000002</v>
      </c>
      <c r="W250" s="84">
        <f t="shared" si="144"/>
        <v>3.7775099999999999</v>
      </c>
      <c r="X250" s="84">
        <f t="shared" si="144"/>
        <v>3.7230300000000001</v>
      </c>
      <c r="Y250" s="84">
        <f t="shared" si="144"/>
        <v>3.6754799999999999</v>
      </c>
      <c r="Z250" s="84">
        <f t="shared" si="144"/>
        <v>3.5242399999999998</v>
      </c>
      <c r="AA250" s="84">
        <f t="shared" si="144"/>
        <v>3.2798600000000002</v>
      </c>
    </row>
    <row r="251" spans="1:27" ht="12.75" hidden="1" customHeight="1" outlineLevel="1" x14ac:dyDescent="0.2">
      <c r="A251" s="92" t="s">
        <v>473</v>
      </c>
      <c r="B251" s="62" t="s">
        <v>231</v>
      </c>
      <c r="C251" s="42" t="s">
        <v>77</v>
      </c>
      <c r="D251" s="43">
        <v>1207.58</v>
      </c>
      <c r="E251" s="43">
        <v>1125.5</v>
      </c>
      <c r="F251" s="43">
        <v>1107.98</v>
      </c>
      <c r="G251" s="43">
        <v>1108.47</v>
      </c>
      <c r="H251" s="43">
        <v>1131.9000000000001</v>
      </c>
      <c r="I251" s="43">
        <v>1249.3399999999999</v>
      </c>
      <c r="J251" s="43">
        <v>1503.3</v>
      </c>
      <c r="K251" s="43">
        <v>1659.11</v>
      </c>
      <c r="L251" s="43">
        <v>1765.61</v>
      </c>
      <c r="M251" s="43">
        <v>1811.17</v>
      </c>
      <c r="N251" s="43">
        <v>1827.38</v>
      </c>
      <c r="O251" s="43">
        <v>1901.38</v>
      </c>
      <c r="P251" s="43">
        <v>1846.01</v>
      </c>
      <c r="Q251" s="43">
        <v>1832.78</v>
      </c>
      <c r="R251" s="43">
        <v>1895.73</v>
      </c>
      <c r="S251" s="43">
        <v>1800.91</v>
      </c>
      <c r="T251" s="43">
        <v>1759.21</v>
      </c>
      <c r="U251" s="43">
        <v>1775.25</v>
      </c>
      <c r="V251" s="43">
        <v>1817.76</v>
      </c>
      <c r="W251" s="43">
        <v>1839.41</v>
      </c>
      <c r="X251" s="43">
        <v>1784.93</v>
      </c>
      <c r="Y251" s="43">
        <v>1737.38</v>
      </c>
      <c r="Z251" s="43">
        <v>1586.14</v>
      </c>
      <c r="AA251" s="43">
        <v>1341.76</v>
      </c>
    </row>
    <row r="252" spans="1:27" ht="12.75" hidden="1" customHeight="1" outlineLevel="1" x14ac:dyDescent="0.2">
      <c r="A252" s="92" t="s">
        <v>474</v>
      </c>
      <c r="B252" s="62" t="s">
        <v>88</v>
      </c>
      <c r="C252" s="42" t="s">
        <v>77</v>
      </c>
      <c r="D252" s="43">
        <f>$D$152</f>
        <v>1716.97</v>
      </c>
      <c r="E252" s="43">
        <f t="shared" ref="E252:AA252" si="145">$D$152</f>
        <v>1716.97</v>
      </c>
      <c r="F252" s="43">
        <f t="shared" si="145"/>
        <v>1716.97</v>
      </c>
      <c r="G252" s="43">
        <f t="shared" si="145"/>
        <v>1716.97</v>
      </c>
      <c r="H252" s="43">
        <f t="shared" si="145"/>
        <v>1716.97</v>
      </c>
      <c r="I252" s="43">
        <f t="shared" si="145"/>
        <v>1716.97</v>
      </c>
      <c r="J252" s="43">
        <f t="shared" si="145"/>
        <v>1716.97</v>
      </c>
      <c r="K252" s="43">
        <f t="shared" si="145"/>
        <v>1716.97</v>
      </c>
      <c r="L252" s="43">
        <f t="shared" si="145"/>
        <v>1716.97</v>
      </c>
      <c r="M252" s="43">
        <f t="shared" si="145"/>
        <v>1716.97</v>
      </c>
      <c r="N252" s="43">
        <f t="shared" si="145"/>
        <v>1716.97</v>
      </c>
      <c r="O252" s="43">
        <f t="shared" si="145"/>
        <v>1716.97</v>
      </c>
      <c r="P252" s="43">
        <f t="shared" si="145"/>
        <v>1716.97</v>
      </c>
      <c r="Q252" s="43">
        <f t="shared" si="145"/>
        <v>1716.97</v>
      </c>
      <c r="R252" s="43">
        <f t="shared" si="145"/>
        <v>1716.97</v>
      </c>
      <c r="S252" s="43">
        <f t="shared" si="145"/>
        <v>1716.97</v>
      </c>
      <c r="T252" s="43">
        <f t="shared" si="145"/>
        <v>1716.97</v>
      </c>
      <c r="U252" s="43">
        <f t="shared" si="145"/>
        <v>1716.97</v>
      </c>
      <c r="V252" s="43">
        <f t="shared" si="145"/>
        <v>1716.97</v>
      </c>
      <c r="W252" s="43">
        <f t="shared" si="145"/>
        <v>1716.97</v>
      </c>
      <c r="X252" s="43">
        <f t="shared" si="145"/>
        <v>1716.97</v>
      </c>
      <c r="Y252" s="43">
        <f t="shared" si="145"/>
        <v>1716.97</v>
      </c>
      <c r="Z252" s="43">
        <f t="shared" si="145"/>
        <v>1716.97</v>
      </c>
      <c r="AA252" s="43">
        <f t="shared" si="145"/>
        <v>1716.97</v>
      </c>
    </row>
    <row r="253" spans="1:27" ht="12.75" hidden="1" customHeight="1" outlineLevel="1" x14ac:dyDescent="0.2">
      <c r="A253" s="92" t="s">
        <v>475</v>
      </c>
      <c r="B253" s="62" t="s">
        <v>81</v>
      </c>
      <c r="C253" s="42" t="s">
        <v>77</v>
      </c>
      <c r="D253" s="43">
        <v>4.7699999999999996</v>
      </c>
      <c r="E253" s="43">
        <v>4.7699999999999996</v>
      </c>
      <c r="F253" s="43">
        <v>4.7699999999999996</v>
      </c>
      <c r="G253" s="43">
        <v>4.7699999999999996</v>
      </c>
      <c r="H253" s="43">
        <v>4.7699999999999996</v>
      </c>
      <c r="I253" s="43">
        <v>4.7699999999999996</v>
      </c>
      <c r="J253" s="43">
        <v>4.7699999999999996</v>
      </c>
      <c r="K253" s="43">
        <v>4.7699999999999996</v>
      </c>
      <c r="L253" s="43">
        <v>4.7699999999999996</v>
      </c>
      <c r="M253" s="43">
        <v>4.7699999999999996</v>
      </c>
      <c r="N253" s="43">
        <v>4.7699999999999996</v>
      </c>
      <c r="O253" s="43">
        <v>4.7699999999999996</v>
      </c>
      <c r="P253" s="43">
        <v>4.7699999999999996</v>
      </c>
      <c r="Q253" s="43">
        <v>4.7699999999999996</v>
      </c>
      <c r="R253" s="43">
        <v>4.7699999999999996</v>
      </c>
      <c r="S253" s="43">
        <v>4.7699999999999996</v>
      </c>
      <c r="T253" s="43">
        <v>4.7699999999999996</v>
      </c>
      <c r="U253" s="43">
        <v>4.7699999999999996</v>
      </c>
      <c r="V253" s="43">
        <v>4.7699999999999996</v>
      </c>
      <c r="W253" s="43">
        <v>4.7699999999999996</v>
      </c>
      <c r="X253" s="43">
        <v>4.7699999999999996</v>
      </c>
      <c r="Y253" s="43">
        <v>4.7699999999999996</v>
      </c>
      <c r="Z253" s="43">
        <v>4.7699999999999996</v>
      </c>
      <c r="AA253" s="43">
        <v>4.7699999999999996</v>
      </c>
    </row>
    <row r="254" spans="1:27" ht="12.75" hidden="1" customHeight="1" outlineLevel="1" x14ac:dyDescent="0.2">
      <c r="A254" s="92" t="s">
        <v>476</v>
      </c>
      <c r="B254" s="62" t="s">
        <v>79</v>
      </c>
      <c r="C254" s="42" t="s">
        <v>77</v>
      </c>
      <c r="D254" s="43">
        <f>$D$11</f>
        <v>216.36</v>
      </c>
      <c r="E254" s="43">
        <f t="shared" ref="E254:AA254" si="146">$D$11</f>
        <v>216.36</v>
      </c>
      <c r="F254" s="43">
        <f t="shared" si="146"/>
        <v>216.36</v>
      </c>
      <c r="G254" s="43">
        <f t="shared" si="146"/>
        <v>216.36</v>
      </c>
      <c r="H254" s="43">
        <f t="shared" si="146"/>
        <v>216.36</v>
      </c>
      <c r="I254" s="43">
        <f t="shared" si="146"/>
        <v>216.36</v>
      </c>
      <c r="J254" s="43">
        <f t="shared" si="146"/>
        <v>216.36</v>
      </c>
      <c r="K254" s="43">
        <f t="shared" si="146"/>
        <v>216.36</v>
      </c>
      <c r="L254" s="43">
        <f t="shared" si="146"/>
        <v>216.36</v>
      </c>
      <c r="M254" s="43">
        <f t="shared" si="146"/>
        <v>216.36</v>
      </c>
      <c r="N254" s="43">
        <f t="shared" si="146"/>
        <v>216.36</v>
      </c>
      <c r="O254" s="43">
        <f t="shared" si="146"/>
        <v>216.36</v>
      </c>
      <c r="P254" s="43">
        <f t="shared" si="146"/>
        <v>216.36</v>
      </c>
      <c r="Q254" s="43">
        <f t="shared" si="146"/>
        <v>216.36</v>
      </c>
      <c r="R254" s="43">
        <f t="shared" si="146"/>
        <v>216.36</v>
      </c>
      <c r="S254" s="43">
        <f t="shared" si="146"/>
        <v>216.36</v>
      </c>
      <c r="T254" s="43">
        <f t="shared" si="146"/>
        <v>216.36</v>
      </c>
      <c r="U254" s="43">
        <f t="shared" si="146"/>
        <v>216.36</v>
      </c>
      <c r="V254" s="43">
        <f t="shared" si="146"/>
        <v>216.36</v>
      </c>
      <c r="W254" s="43">
        <f t="shared" si="146"/>
        <v>216.36</v>
      </c>
      <c r="X254" s="43">
        <f t="shared" si="146"/>
        <v>216.36</v>
      </c>
      <c r="Y254" s="43">
        <f t="shared" si="146"/>
        <v>216.36</v>
      </c>
      <c r="Z254" s="43">
        <f t="shared" si="146"/>
        <v>216.36</v>
      </c>
      <c r="AA254" s="43">
        <f t="shared" si="146"/>
        <v>216.36</v>
      </c>
    </row>
    <row r="255" spans="1:27" ht="12.75" customHeight="1" collapsed="1" x14ac:dyDescent="0.2">
      <c r="A255" s="91" t="s">
        <v>477</v>
      </c>
      <c r="B255" s="27" t="str">
        <f>"22"&amp;"."&amp;$B$599&amp;"."&amp;$B$600</f>
        <v>22.02.2023</v>
      </c>
      <c r="C255" s="83" t="s">
        <v>74</v>
      </c>
      <c r="D255" s="84">
        <f>ROUND(((D256+D257+D259+D258)/1000),5)</f>
        <v>3.1654100000000001</v>
      </c>
      <c r="E255" s="84">
        <f>ROUND(((E256+E257+E259+E258)/1000),5)</f>
        <v>3.0667800000000001</v>
      </c>
      <c r="F255" s="84">
        <f>ROUND(((F256+F257+F259+F258)/1000),5)</f>
        <v>3.0601400000000001</v>
      </c>
      <c r="G255" s="84">
        <f t="shared" ref="G255:AA255" si="147">ROUND(((G256+G257+G259+G258)/1000),5)</f>
        <v>3.0606200000000001</v>
      </c>
      <c r="H255" s="84">
        <f t="shared" si="147"/>
        <v>3.1196700000000002</v>
      </c>
      <c r="I255" s="84">
        <f t="shared" si="147"/>
        <v>3.2226300000000001</v>
      </c>
      <c r="J255" s="84">
        <f t="shared" si="147"/>
        <v>3.4784799999999998</v>
      </c>
      <c r="K255" s="84">
        <f t="shared" si="147"/>
        <v>3.62392</v>
      </c>
      <c r="L255" s="84">
        <f t="shared" si="147"/>
        <v>3.7746300000000002</v>
      </c>
      <c r="M255" s="84">
        <f t="shared" si="147"/>
        <v>3.81033</v>
      </c>
      <c r="N255" s="84">
        <f t="shared" si="147"/>
        <v>3.8283499999999999</v>
      </c>
      <c r="O255" s="84">
        <f t="shared" si="147"/>
        <v>3.86164</v>
      </c>
      <c r="P255" s="84">
        <f t="shared" si="147"/>
        <v>3.8405900000000002</v>
      </c>
      <c r="Q255" s="84">
        <f t="shared" si="147"/>
        <v>3.8165300000000002</v>
      </c>
      <c r="R255" s="84">
        <f t="shared" si="147"/>
        <v>3.8441399999999999</v>
      </c>
      <c r="S255" s="84">
        <f t="shared" si="147"/>
        <v>3.79047</v>
      </c>
      <c r="T255" s="84">
        <f t="shared" si="147"/>
        <v>3.7541600000000002</v>
      </c>
      <c r="U255" s="84">
        <f t="shared" si="147"/>
        <v>3.7657799999999999</v>
      </c>
      <c r="V255" s="84">
        <f t="shared" si="147"/>
        <v>3.8207300000000002</v>
      </c>
      <c r="W255" s="84">
        <f t="shared" si="147"/>
        <v>3.8608899999999999</v>
      </c>
      <c r="X255" s="84">
        <f t="shared" si="147"/>
        <v>3.8110400000000002</v>
      </c>
      <c r="Y255" s="84">
        <f t="shared" si="147"/>
        <v>3.7711199999999998</v>
      </c>
      <c r="Z255" s="84">
        <f t="shared" si="147"/>
        <v>3.5992199999999999</v>
      </c>
      <c r="AA255" s="84">
        <f t="shared" si="147"/>
        <v>3.52963</v>
      </c>
    </row>
    <row r="256" spans="1:27" ht="12.75" hidden="1" customHeight="1" outlineLevel="1" x14ac:dyDescent="0.2">
      <c r="A256" s="92" t="s">
        <v>478</v>
      </c>
      <c r="B256" s="62" t="s">
        <v>231</v>
      </c>
      <c r="C256" s="42" t="s">
        <v>77</v>
      </c>
      <c r="D256" s="43">
        <v>1227.31</v>
      </c>
      <c r="E256" s="43">
        <v>1128.68</v>
      </c>
      <c r="F256" s="43">
        <v>1122.04</v>
      </c>
      <c r="G256" s="43">
        <v>1122.52</v>
      </c>
      <c r="H256" s="43">
        <v>1181.57</v>
      </c>
      <c r="I256" s="43">
        <v>1284.53</v>
      </c>
      <c r="J256" s="43">
        <v>1540.38</v>
      </c>
      <c r="K256" s="43">
        <v>1685.82</v>
      </c>
      <c r="L256" s="43">
        <v>1836.53</v>
      </c>
      <c r="M256" s="43">
        <v>1872.23</v>
      </c>
      <c r="N256" s="43">
        <v>1890.25</v>
      </c>
      <c r="O256" s="43">
        <v>1923.54</v>
      </c>
      <c r="P256" s="43">
        <v>1902.49</v>
      </c>
      <c r="Q256" s="43">
        <v>1878.43</v>
      </c>
      <c r="R256" s="43">
        <v>1906.04</v>
      </c>
      <c r="S256" s="43">
        <v>1852.37</v>
      </c>
      <c r="T256" s="43">
        <v>1816.06</v>
      </c>
      <c r="U256" s="43">
        <v>1827.68</v>
      </c>
      <c r="V256" s="43">
        <v>1882.63</v>
      </c>
      <c r="W256" s="43">
        <v>1922.79</v>
      </c>
      <c r="X256" s="43">
        <v>1872.94</v>
      </c>
      <c r="Y256" s="43">
        <v>1833.02</v>
      </c>
      <c r="Z256" s="43">
        <v>1661.12</v>
      </c>
      <c r="AA256" s="43">
        <v>1591.53</v>
      </c>
    </row>
    <row r="257" spans="1:27" ht="12.75" hidden="1" customHeight="1" outlineLevel="1" x14ac:dyDescent="0.2">
      <c r="A257" s="92" t="s">
        <v>479</v>
      </c>
      <c r="B257" s="62" t="s">
        <v>88</v>
      </c>
      <c r="C257" s="42" t="s">
        <v>77</v>
      </c>
      <c r="D257" s="43">
        <f>$D$152</f>
        <v>1716.97</v>
      </c>
      <c r="E257" s="43">
        <f t="shared" ref="E257:AA257" si="148">$D$152</f>
        <v>1716.97</v>
      </c>
      <c r="F257" s="43">
        <f t="shared" si="148"/>
        <v>1716.97</v>
      </c>
      <c r="G257" s="43">
        <f t="shared" si="148"/>
        <v>1716.97</v>
      </c>
      <c r="H257" s="43">
        <f t="shared" si="148"/>
        <v>1716.97</v>
      </c>
      <c r="I257" s="43">
        <f t="shared" si="148"/>
        <v>1716.97</v>
      </c>
      <c r="J257" s="43">
        <f t="shared" si="148"/>
        <v>1716.97</v>
      </c>
      <c r="K257" s="43">
        <f t="shared" si="148"/>
        <v>1716.97</v>
      </c>
      <c r="L257" s="43">
        <f t="shared" si="148"/>
        <v>1716.97</v>
      </c>
      <c r="M257" s="43">
        <f t="shared" si="148"/>
        <v>1716.97</v>
      </c>
      <c r="N257" s="43">
        <f t="shared" si="148"/>
        <v>1716.97</v>
      </c>
      <c r="O257" s="43">
        <f t="shared" si="148"/>
        <v>1716.97</v>
      </c>
      <c r="P257" s="43">
        <f t="shared" si="148"/>
        <v>1716.97</v>
      </c>
      <c r="Q257" s="43">
        <f t="shared" si="148"/>
        <v>1716.97</v>
      </c>
      <c r="R257" s="43">
        <f t="shared" si="148"/>
        <v>1716.97</v>
      </c>
      <c r="S257" s="43">
        <f t="shared" si="148"/>
        <v>1716.97</v>
      </c>
      <c r="T257" s="43">
        <f t="shared" si="148"/>
        <v>1716.97</v>
      </c>
      <c r="U257" s="43">
        <f t="shared" si="148"/>
        <v>1716.97</v>
      </c>
      <c r="V257" s="43">
        <f t="shared" si="148"/>
        <v>1716.97</v>
      </c>
      <c r="W257" s="43">
        <f t="shared" si="148"/>
        <v>1716.97</v>
      </c>
      <c r="X257" s="43">
        <f t="shared" si="148"/>
        <v>1716.97</v>
      </c>
      <c r="Y257" s="43">
        <f t="shared" si="148"/>
        <v>1716.97</v>
      </c>
      <c r="Z257" s="43">
        <f t="shared" si="148"/>
        <v>1716.97</v>
      </c>
      <c r="AA257" s="43">
        <f t="shared" si="148"/>
        <v>1716.97</v>
      </c>
    </row>
    <row r="258" spans="1:27" ht="12.75" hidden="1" customHeight="1" outlineLevel="1" x14ac:dyDescent="0.2">
      <c r="A258" s="92" t="s">
        <v>480</v>
      </c>
      <c r="B258" s="62" t="s">
        <v>81</v>
      </c>
      <c r="C258" s="42" t="s">
        <v>77</v>
      </c>
      <c r="D258" s="43">
        <v>4.7699999999999996</v>
      </c>
      <c r="E258" s="43">
        <v>4.7699999999999996</v>
      </c>
      <c r="F258" s="43">
        <v>4.7699999999999996</v>
      </c>
      <c r="G258" s="43">
        <v>4.7699999999999996</v>
      </c>
      <c r="H258" s="43">
        <v>4.7699999999999996</v>
      </c>
      <c r="I258" s="43">
        <v>4.7699999999999996</v>
      </c>
      <c r="J258" s="43">
        <v>4.7699999999999996</v>
      </c>
      <c r="K258" s="43">
        <v>4.7699999999999996</v>
      </c>
      <c r="L258" s="43">
        <v>4.7699999999999996</v>
      </c>
      <c r="M258" s="43">
        <v>4.7699999999999996</v>
      </c>
      <c r="N258" s="43">
        <v>4.7699999999999996</v>
      </c>
      <c r="O258" s="43">
        <v>4.7699999999999996</v>
      </c>
      <c r="P258" s="43">
        <v>4.7699999999999996</v>
      </c>
      <c r="Q258" s="43">
        <v>4.7699999999999996</v>
      </c>
      <c r="R258" s="43">
        <v>4.7699999999999996</v>
      </c>
      <c r="S258" s="43">
        <v>4.7699999999999996</v>
      </c>
      <c r="T258" s="43">
        <v>4.7699999999999996</v>
      </c>
      <c r="U258" s="43">
        <v>4.7699999999999996</v>
      </c>
      <c r="V258" s="43">
        <v>4.7699999999999996</v>
      </c>
      <c r="W258" s="43">
        <v>4.7699999999999996</v>
      </c>
      <c r="X258" s="43">
        <v>4.7699999999999996</v>
      </c>
      <c r="Y258" s="43">
        <v>4.7699999999999996</v>
      </c>
      <c r="Z258" s="43">
        <v>4.7699999999999996</v>
      </c>
      <c r="AA258" s="43">
        <v>4.7699999999999996</v>
      </c>
    </row>
    <row r="259" spans="1:27" ht="12.75" hidden="1" customHeight="1" outlineLevel="1" x14ac:dyDescent="0.2">
      <c r="A259" s="92" t="s">
        <v>481</v>
      </c>
      <c r="B259" s="62" t="s">
        <v>79</v>
      </c>
      <c r="C259" s="42" t="s">
        <v>77</v>
      </c>
      <c r="D259" s="43">
        <f>$D$11</f>
        <v>216.36</v>
      </c>
      <c r="E259" s="43">
        <f t="shared" ref="E259:AA259" si="149">$D$11</f>
        <v>216.36</v>
      </c>
      <c r="F259" s="43">
        <f t="shared" si="149"/>
        <v>216.36</v>
      </c>
      <c r="G259" s="43">
        <f t="shared" si="149"/>
        <v>216.36</v>
      </c>
      <c r="H259" s="43">
        <f t="shared" si="149"/>
        <v>216.36</v>
      </c>
      <c r="I259" s="43">
        <f t="shared" si="149"/>
        <v>216.36</v>
      </c>
      <c r="J259" s="43">
        <f t="shared" si="149"/>
        <v>216.36</v>
      </c>
      <c r="K259" s="43">
        <f t="shared" si="149"/>
        <v>216.36</v>
      </c>
      <c r="L259" s="43">
        <f t="shared" si="149"/>
        <v>216.36</v>
      </c>
      <c r="M259" s="43">
        <f t="shared" si="149"/>
        <v>216.36</v>
      </c>
      <c r="N259" s="43">
        <f t="shared" si="149"/>
        <v>216.36</v>
      </c>
      <c r="O259" s="43">
        <f t="shared" si="149"/>
        <v>216.36</v>
      </c>
      <c r="P259" s="43">
        <f t="shared" si="149"/>
        <v>216.36</v>
      </c>
      <c r="Q259" s="43">
        <f t="shared" si="149"/>
        <v>216.36</v>
      </c>
      <c r="R259" s="43">
        <f t="shared" si="149"/>
        <v>216.36</v>
      </c>
      <c r="S259" s="43">
        <f t="shared" si="149"/>
        <v>216.36</v>
      </c>
      <c r="T259" s="43">
        <f t="shared" si="149"/>
        <v>216.36</v>
      </c>
      <c r="U259" s="43">
        <f t="shared" si="149"/>
        <v>216.36</v>
      </c>
      <c r="V259" s="43">
        <f t="shared" si="149"/>
        <v>216.36</v>
      </c>
      <c r="W259" s="43">
        <f t="shared" si="149"/>
        <v>216.36</v>
      </c>
      <c r="X259" s="43">
        <f t="shared" si="149"/>
        <v>216.36</v>
      </c>
      <c r="Y259" s="43">
        <f t="shared" si="149"/>
        <v>216.36</v>
      </c>
      <c r="Z259" s="43">
        <f t="shared" si="149"/>
        <v>216.36</v>
      </c>
      <c r="AA259" s="43">
        <f t="shared" si="149"/>
        <v>216.36</v>
      </c>
    </row>
    <row r="260" spans="1:27" ht="12.75" customHeight="1" collapsed="1" x14ac:dyDescent="0.2">
      <c r="A260" s="91" t="s">
        <v>482</v>
      </c>
      <c r="B260" s="27" t="str">
        <f>"23"&amp;"."&amp;$B$599&amp;"."&amp;$B$600</f>
        <v>23.02.2023</v>
      </c>
      <c r="C260" s="83" t="s">
        <v>74</v>
      </c>
      <c r="D260" s="84">
        <f>ROUND(((D261+D262+D264+D263)/1000),5)</f>
        <v>3.4522200000000001</v>
      </c>
      <c r="E260" s="84">
        <f>ROUND(((E261+E262+E264+E263)/1000),5)</f>
        <v>3.2309999999999999</v>
      </c>
      <c r="F260" s="84">
        <f>ROUND(((F261+F262+F264+F263)/1000),5)</f>
        <v>3.1927400000000001</v>
      </c>
      <c r="G260" s="84">
        <f t="shared" ref="G260:AA260" si="150">ROUND(((G261+G262+G264+G263)/1000),5)</f>
        <v>3.1750400000000001</v>
      </c>
      <c r="H260" s="84">
        <f t="shared" si="150"/>
        <v>3.2048299999999998</v>
      </c>
      <c r="I260" s="84">
        <f t="shared" si="150"/>
        <v>3.2382300000000002</v>
      </c>
      <c r="J260" s="84">
        <f t="shared" si="150"/>
        <v>3.3421599999999998</v>
      </c>
      <c r="K260" s="84">
        <f t="shared" si="150"/>
        <v>3.4721000000000002</v>
      </c>
      <c r="L260" s="84">
        <f t="shared" si="150"/>
        <v>3.58345</v>
      </c>
      <c r="M260" s="84">
        <f t="shared" si="150"/>
        <v>3.69597</v>
      </c>
      <c r="N260" s="84">
        <f t="shared" si="150"/>
        <v>3.74227</v>
      </c>
      <c r="O260" s="84">
        <f t="shared" si="150"/>
        <v>3.7553100000000001</v>
      </c>
      <c r="P260" s="84">
        <f t="shared" si="150"/>
        <v>3.7452000000000001</v>
      </c>
      <c r="Q260" s="84">
        <f t="shared" si="150"/>
        <v>3.7395499999999999</v>
      </c>
      <c r="R260" s="84">
        <f t="shared" si="150"/>
        <v>3.6978800000000001</v>
      </c>
      <c r="S260" s="84">
        <f t="shared" si="150"/>
        <v>3.6929599999999998</v>
      </c>
      <c r="T260" s="84">
        <f t="shared" si="150"/>
        <v>3.6877200000000001</v>
      </c>
      <c r="U260" s="84">
        <f t="shared" si="150"/>
        <v>3.7164299999999999</v>
      </c>
      <c r="V260" s="84">
        <f t="shared" si="150"/>
        <v>3.7696900000000002</v>
      </c>
      <c r="W260" s="84">
        <f t="shared" si="150"/>
        <v>3.7726600000000001</v>
      </c>
      <c r="X260" s="84">
        <f t="shared" si="150"/>
        <v>3.78396</v>
      </c>
      <c r="Y260" s="84">
        <f t="shared" si="150"/>
        <v>3.7261000000000002</v>
      </c>
      <c r="Z260" s="84">
        <f t="shared" si="150"/>
        <v>3.5952199999999999</v>
      </c>
      <c r="AA260" s="84">
        <f t="shared" si="150"/>
        <v>3.5426500000000001</v>
      </c>
    </row>
    <row r="261" spans="1:27" ht="12.75" hidden="1" customHeight="1" outlineLevel="1" x14ac:dyDescent="0.2">
      <c r="A261" s="92" t="s">
        <v>483</v>
      </c>
      <c r="B261" s="62" t="s">
        <v>231</v>
      </c>
      <c r="C261" s="42" t="s">
        <v>77</v>
      </c>
      <c r="D261" s="43">
        <v>1514.12</v>
      </c>
      <c r="E261" s="43">
        <v>1292.9000000000001</v>
      </c>
      <c r="F261" s="43">
        <v>1254.6400000000001</v>
      </c>
      <c r="G261" s="43">
        <v>1236.94</v>
      </c>
      <c r="H261" s="43">
        <v>1266.73</v>
      </c>
      <c r="I261" s="43">
        <v>1300.1300000000001</v>
      </c>
      <c r="J261" s="43">
        <v>1404.06</v>
      </c>
      <c r="K261" s="43">
        <v>1534</v>
      </c>
      <c r="L261" s="43">
        <v>1645.35</v>
      </c>
      <c r="M261" s="43">
        <v>1757.87</v>
      </c>
      <c r="N261" s="43">
        <v>1804.17</v>
      </c>
      <c r="O261" s="43">
        <v>1817.21</v>
      </c>
      <c r="P261" s="43">
        <v>1807.1</v>
      </c>
      <c r="Q261" s="43">
        <v>1801.45</v>
      </c>
      <c r="R261" s="43">
        <v>1759.78</v>
      </c>
      <c r="S261" s="43">
        <v>1754.86</v>
      </c>
      <c r="T261" s="43">
        <v>1749.62</v>
      </c>
      <c r="U261" s="43">
        <v>1778.33</v>
      </c>
      <c r="V261" s="43">
        <v>1831.59</v>
      </c>
      <c r="W261" s="43">
        <v>1834.56</v>
      </c>
      <c r="X261" s="43">
        <v>1845.86</v>
      </c>
      <c r="Y261" s="43">
        <v>1788</v>
      </c>
      <c r="Z261" s="43">
        <v>1657.12</v>
      </c>
      <c r="AA261" s="43">
        <v>1604.55</v>
      </c>
    </row>
    <row r="262" spans="1:27" ht="12.75" hidden="1" customHeight="1" outlineLevel="1" x14ac:dyDescent="0.2">
      <c r="A262" s="92" t="s">
        <v>484</v>
      </c>
      <c r="B262" s="62" t="s">
        <v>88</v>
      </c>
      <c r="C262" s="42" t="s">
        <v>77</v>
      </c>
      <c r="D262" s="43">
        <f>$D$152</f>
        <v>1716.97</v>
      </c>
      <c r="E262" s="43">
        <f t="shared" ref="E262:AA262" si="151">$D$152</f>
        <v>1716.97</v>
      </c>
      <c r="F262" s="43">
        <f t="shared" si="151"/>
        <v>1716.97</v>
      </c>
      <c r="G262" s="43">
        <f t="shared" si="151"/>
        <v>1716.97</v>
      </c>
      <c r="H262" s="43">
        <f t="shared" si="151"/>
        <v>1716.97</v>
      </c>
      <c r="I262" s="43">
        <f t="shared" si="151"/>
        <v>1716.97</v>
      </c>
      <c r="J262" s="43">
        <f t="shared" si="151"/>
        <v>1716.97</v>
      </c>
      <c r="K262" s="43">
        <f t="shared" si="151"/>
        <v>1716.97</v>
      </c>
      <c r="L262" s="43">
        <f t="shared" si="151"/>
        <v>1716.97</v>
      </c>
      <c r="M262" s="43">
        <f t="shared" si="151"/>
        <v>1716.97</v>
      </c>
      <c r="N262" s="43">
        <f t="shared" si="151"/>
        <v>1716.97</v>
      </c>
      <c r="O262" s="43">
        <f t="shared" si="151"/>
        <v>1716.97</v>
      </c>
      <c r="P262" s="43">
        <f t="shared" si="151"/>
        <v>1716.97</v>
      </c>
      <c r="Q262" s="43">
        <f t="shared" si="151"/>
        <v>1716.97</v>
      </c>
      <c r="R262" s="43">
        <f t="shared" si="151"/>
        <v>1716.97</v>
      </c>
      <c r="S262" s="43">
        <f t="shared" si="151"/>
        <v>1716.97</v>
      </c>
      <c r="T262" s="43">
        <f t="shared" si="151"/>
        <v>1716.97</v>
      </c>
      <c r="U262" s="43">
        <f t="shared" si="151"/>
        <v>1716.97</v>
      </c>
      <c r="V262" s="43">
        <f t="shared" si="151"/>
        <v>1716.97</v>
      </c>
      <c r="W262" s="43">
        <f t="shared" si="151"/>
        <v>1716.97</v>
      </c>
      <c r="X262" s="43">
        <f t="shared" si="151"/>
        <v>1716.97</v>
      </c>
      <c r="Y262" s="43">
        <f t="shared" si="151"/>
        <v>1716.97</v>
      </c>
      <c r="Z262" s="43">
        <f t="shared" si="151"/>
        <v>1716.97</v>
      </c>
      <c r="AA262" s="43">
        <f t="shared" si="151"/>
        <v>1716.97</v>
      </c>
    </row>
    <row r="263" spans="1:27" ht="12.75" hidden="1" customHeight="1" outlineLevel="1" x14ac:dyDescent="0.2">
      <c r="A263" s="92" t="s">
        <v>485</v>
      </c>
      <c r="B263" s="62" t="s">
        <v>81</v>
      </c>
      <c r="C263" s="42" t="s">
        <v>77</v>
      </c>
      <c r="D263" s="43">
        <v>4.7699999999999996</v>
      </c>
      <c r="E263" s="43">
        <v>4.7699999999999996</v>
      </c>
      <c r="F263" s="43">
        <v>4.7699999999999996</v>
      </c>
      <c r="G263" s="43">
        <v>4.7699999999999996</v>
      </c>
      <c r="H263" s="43">
        <v>4.7699999999999996</v>
      </c>
      <c r="I263" s="43">
        <v>4.7699999999999996</v>
      </c>
      <c r="J263" s="43">
        <v>4.7699999999999996</v>
      </c>
      <c r="K263" s="43">
        <v>4.7699999999999996</v>
      </c>
      <c r="L263" s="43">
        <v>4.7699999999999996</v>
      </c>
      <c r="M263" s="43">
        <v>4.7699999999999996</v>
      </c>
      <c r="N263" s="43">
        <v>4.7699999999999996</v>
      </c>
      <c r="O263" s="43">
        <v>4.7699999999999996</v>
      </c>
      <c r="P263" s="43">
        <v>4.7699999999999996</v>
      </c>
      <c r="Q263" s="43">
        <v>4.7699999999999996</v>
      </c>
      <c r="R263" s="43">
        <v>4.7699999999999996</v>
      </c>
      <c r="S263" s="43">
        <v>4.7699999999999996</v>
      </c>
      <c r="T263" s="43">
        <v>4.7699999999999996</v>
      </c>
      <c r="U263" s="43">
        <v>4.7699999999999996</v>
      </c>
      <c r="V263" s="43">
        <v>4.7699999999999996</v>
      </c>
      <c r="W263" s="43">
        <v>4.7699999999999996</v>
      </c>
      <c r="X263" s="43">
        <v>4.7699999999999996</v>
      </c>
      <c r="Y263" s="43">
        <v>4.7699999999999996</v>
      </c>
      <c r="Z263" s="43">
        <v>4.7699999999999996</v>
      </c>
      <c r="AA263" s="43">
        <v>4.7699999999999996</v>
      </c>
    </row>
    <row r="264" spans="1:27" ht="12.75" hidden="1" customHeight="1" outlineLevel="1" x14ac:dyDescent="0.2">
      <c r="A264" s="92" t="s">
        <v>486</v>
      </c>
      <c r="B264" s="62" t="s">
        <v>79</v>
      </c>
      <c r="C264" s="42" t="s">
        <v>77</v>
      </c>
      <c r="D264" s="43">
        <f>$D$11</f>
        <v>216.36</v>
      </c>
      <c r="E264" s="43">
        <f t="shared" ref="E264:AA264" si="152">$D$11</f>
        <v>216.36</v>
      </c>
      <c r="F264" s="43">
        <f t="shared" si="152"/>
        <v>216.36</v>
      </c>
      <c r="G264" s="43">
        <f t="shared" si="152"/>
        <v>216.36</v>
      </c>
      <c r="H264" s="43">
        <f t="shared" si="152"/>
        <v>216.36</v>
      </c>
      <c r="I264" s="43">
        <f t="shared" si="152"/>
        <v>216.36</v>
      </c>
      <c r="J264" s="43">
        <f t="shared" si="152"/>
        <v>216.36</v>
      </c>
      <c r="K264" s="43">
        <f t="shared" si="152"/>
        <v>216.36</v>
      </c>
      <c r="L264" s="43">
        <f t="shared" si="152"/>
        <v>216.36</v>
      </c>
      <c r="M264" s="43">
        <f t="shared" si="152"/>
        <v>216.36</v>
      </c>
      <c r="N264" s="43">
        <f t="shared" si="152"/>
        <v>216.36</v>
      </c>
      <c r="O264" s="43">
        <f t="shared" si="152"/>
        <v>216.36</v>
      </c>
      <c r="P264" s="43">
        <f t="shared" si="152"/>
        <v>216.36</v>
      </c>
      <c r="Q264" s="43">
        <f t="shared" si="152"/>
        <v>216.36</v>
      </c>
      <c r="R264" s="43">
        <f t="shared" si="152"/>
        <v>216.36</v>
      </c>
      <c r="S264" s="43">
        <f t="shared" si="152"/>
        <v>216.36</v>
      </c>
      <c r="T264" s="43">
        <f t="shared" si="152"/>
        <v>216.36</v>
      </c>
      <c r="U264" s="43">
        <f t="shared" si="152"/>
        <v>216.36</v>
      </c>
      <c r="V264" s="43">
        <f t="shared" si="152"/>
        <v>216.36</v>
      </c>
      <c r="W264" s="43">
        <f t="shared" si="152"/>
        <v>216.36</v>
      </c>
      <c r="X264" s="43">
        <f t="shared" si="152"/>
        <v>216.36</v>
      </c>
      <c r="Y264" s="43">
        <f t="shared" si="152"/>
        <v>216.36</v>
      </c>
      <c r="Z264" s="43">
        <f t="shared" si="152"/>
        <v>216.36</v>
      </c>
      <c r="AA264" s="43">
        <f t="shared" si="152"/>
        <v>216.36</v>
      </c>
    </row>
    <row r="265" spans="1:27" ht="12.75" customHeight="1" collapsed="1" x14ac:dyDescent="0.2">
      <c r="A265" s="91" t="s">
        <v>487</v>
      </c>
      <c r="B265" s="27" t="str">
        <f>"24"&amp;"."&amp;$B$599&amp;"."&amp;$B$600</f>
        <v>24.02.2023</v>
      </c>
      <c r="C265" s="83" t="s">
        <v>74</v>
      </c>
      <c r="D265" s="84">
        <f>ROUND(((D266+D267+D269+D268)/1000),5)</f>
        <v>3.4717899999999999</v>
      </c>
      <c r="E265" s="84">
        <f>ROUND(((E266+E267+E269+E268)/1000),5)</f>
        <v>3.2953700000000001</v>
      </c>
      <c r="F265" s="84">
        <f>ROUND(((F266+F267+F269+F268)/1000),5)</f>
        <v>3.2054100000000001</v>
      </c>
      <c r="G265" s="84">
        <f t="shared" ref="G265:AA265" si="153">ROUND(((G266+G267+G269+G268)/1000),5)</f>
        <v>3.16872</v>
      </c>
      <c r="H265" s="84">
        <f t="shared" si="153"/>
        <v>3.2037499999999999</v>
      </c>
      <c r="I265" s="84">
        <f t="shared" si="153"/>
        <v>3.29088</v>
      </c>
      <c r="J265" s="84">
        <f t="shared" si="153"/>
        <v>3.4006699999999999</v>
      </c>
      <c r="K265" s="84">
        <f t="shared" si="153"/>
        <v>3.53044</v>
      </c>
      <c r="L265" s="84">
        <f t="shared" si="153"/>
        <v>3.6257799999999998</v>
      </c>
      <c r="M265" s="84">
        <f t="shared" si="153"/>
        <v>3.78043</v>
      </c>
      <c r="N265" s="84">
        <f t="shared" si="153"/>
        <v>3.8208199999999999</v>
      </c>
      <c r="O265" s="84">
        <f t="shared" si="153"/>
        <v>3.8346300000000002</v>
      </c>
      <c r="P265" s="84">
        <f t="shared" si="153"/>
        <v>3.8333900000000001</v>
      </c>
      <c r="Q265" s="84">
        <f t="shared" si="153"/>
        <v>3.8293699999999999</v>
      </c>
      <c r="R265" s="84">
        <f t="shared" si="153"/>
        <v>3.7926500000000001</v>
      </c>
      <c r="S265" s="84">
        <f t="shared" si="153"/>
        <v>3.78851</v>
      </c>
      <c r="T265" s="84">
        <f t="shared" si="153"/>
        <v>3.78016</v>
      </c>
      <c r="U265" s="84">
        <f t="shared" si="153"/>
        <v>3.8092899999999998</v>
      </c>
      <c r="V265" s="84">
        <f t="shared" si="153"/>
        <v>3.8408899999999999</v>
      </c>
      <c r="W265" s="84">
        <f t="shared" si="153"/>
        <v>3.8378700000000001</v>
      </c>
      <c r="X265" s="84">
        <f t="shared" si="153"/>
        <v>3.8447499999999999</v>
      </c>
      <c r="Y265" s="84">
        <f t="shared" si="153"/>
        <v>3.8036799999999999</v>
      </c>
      <c r="Z265" s="84">
        <f t="shared" si="153"/>
        <v>3.59856</v>
      </c>
      <c r="AA265" s="84">
        <f t="shared" si="153"/>
        <v>3.5586099999999998</v>
      </c>
    </row>
    <row r="266" spans="1:27" ht="12.75" hidden="1" customHeight="1" outlineLevel="1" x14ac:dyDescent="0.2">
      <c r="A266" s="92" t="s">
        <v>488</v>
      </c>
      <c r="B266" s="62" t="s">
        <v>231</v>
      </c>
      <c r="C266" s="42" t="s">
        <v>77</v>
      </c>
      <c r="D266" s="43">
        <v>1533.69</v>
      </c>
      <c r="E266" s="43">
        <v>1357.27</v>
      </c>
      <c r="F266" s="43">
        <v>1267.31</v>
      </c>
      <c r="G266" s="43">
        <v>1230.6199999999999</v>
      </c>
      <c r="H266" s="43">
        <v>1265.6500000000001</v>
      </c>
      <c r="I266" s="43">
        <v>1352.78</v>
      </c>
      <c r="J266" s="43">
        <v>1462.57</v>
      </c>
      <c r="K266" s="43">
        <v>1592.34</v>
      </c>
      <c r="L266" s="43">
        <v>1687.68</v>
      </c>
      <c r="M266" s="43">
        <v>1842.33</v>
      </c>
      <c r="N266" s="43">
        <v>1882.72</v>
      </c>
      <c r="O266" s="43">
        <v>1896.53</v>
      </c>
      <c r="P266" s="43">
        <v>1895.29</v>
      </c>
      <c r="Q266" s="43">
        <v>1891.27</v>
      </c>
      <c r="R266" s="43">
        <v>1854.55</v>
      </c>
      <c r="S266" s="43">
        <v>1850.41</v>
      </c>
      <c r="T266" s="43">
        <v>1842.06</v>
      </c>
      <c r="U266" s="43">
        <v>1871.19</v>
      </c>
      <c r="V266" s="43">
        <v>1902.79</v>
      </c>
      <c r="W266" s="43">
        <v>1899.77</v>
      </c>
      <c r="X266" s="43">
        <v>1906.65</v>
      </c>
      <c r="Y266" s="43">
        <v>1865.58</v>
      </c>
      <c r="Z266" s="43">
        <v>1660.46</v>
      </c>
      <c r="AA266" s="43">
        <v>1620.51</v>
      </c>
    </row>
    <row r="267" spans="1:27" ht="12.75" hidden="1" customHeight="1" outlineLevel="1" x14ac:dyDescent="0.2">
      <c r="A267" s="92" t="s">
        <v>489</v>
      </c>
      <c r="B267" s="62" t="s">
        <v>88</v>
      </c>
      <c r="C267" s="42" t="s">
        <v>77</v>
      </c>
      <c r="D267" s="43">
        <f>$D$152</f>
        <v>1716.97</v>
      </c>
      <c r="E267" s="43">
        <f t="shared" ref="E267:AA267" si="154">$D$152</f>
        <v>1716.97</v>
      </c>
      <c r="F267" s="43">
        <f t="shared" si="154"/>
        <v>1716.97</v>
      </c>
      <c r="G267" s="43">
        <f t="shared" si="154"/>
        <v>1716.97</v>
      </c>
      <c r="H267" s="43">
        <f t="shared" si="154"/>
        <v>1716.97</v>
      </c>
      <c r="I267" s="43">
        <f t="shared" si="154"/>
        <v>1716.97</v>
      </c>
      <c r="J267" s="43">
        <f t="shared" si="154"/>
        <v>1716.97</v>
      </c>
      <c r="K267" s="43">
        <f t="shared" si="154"/>
        <v>1716.97</v>
      </c>
      <c r="L267" s="43">
        <f t="shared" si="154"/>
        <v>1716.97</v>
      </c>
      <c r="M267" s="43">
        <f t="shared" si="154"/>
        <v>1716.97</v>
      </c>
      <c r="N267" s="43">
        <f t="shared" si="154"/>
        <v>1716.97</v>
      </c>
      <c r="O267" s="43">
        <f t="shared" si="154"/>
        <v>1716.97</v>
      </c>
      <c r="P267" s="43">
        <f t="shared" si="154"/>
        <v>1716.97</v>
      </c>
      <c r="Q267" s="43">
        <f t="shared" si="154"/>
        <v>1716.97</v>
      </c>
      <c r="R267" s="43">
        <f t="shared" si="154"/>
        <v>1716.97</v>
      </c>
      <c r="S267" s="43">
        <f t="shared" si="154"/>
        <v>1716.97</v>
      </c>
      <c r="T267" s="43">
        <f t="shared" si="154"/>
        <v>1716.97</v>
      </c>
      <c r="U267" s="43">
        <f t="shared" si="154"/>
        <v>1716.97</v>
      </c>
      <c r="V267" s="43">
        <f t="shared" si="154"/>
        <v>1716.97</v>
      </c>
      <c r="W267" s="43">
        <f t="shared" si="154"/>
        <v>1716.97</v>
      </c>
      <c r="X267" s="43">
        <f t="shared" si="154"/>
        <v>1716.97</v>
      </c>
      <c r="Y267" s="43">
        <f t="shared" si="154"/>
        <v>1716.97</v>
      </c>
      <c r="Z267" s="43">
        <f t="shared" si="154"/>
        <v>1716.97</v>
      </c>
      <c r="AA267" s="43">
        <f t="shared" si="154"/>
        <v>1716.97</v>
      </c>
    </row>
    <row r="268" spans="1:27" ht="12.75" hidden="1" customHeight="1" outlineLevel="1" x14ac:dyDescent="0.2">
      <c r="A268" s="92" t="s">
        <v>490</v>
      </c>
      <c r="B268" s="62" t="s">
        <v>81</v>
      </c>
      <c r="C268" s="42" t="s">
        <v>77</v>
      </c>
      <c r="D268" s="43">
        <v>4.7699999999999996</v>
      </c>
      <c r="E268" s="43">
        <v>4.7699999999999996</v>
      </c>
      <c r="F268" s="43">
        <v>4.7699999999999996</v>
      </c>
      <c r="G268" s="43">
        <v>4.7699999999999996</v>
      </c>
      <c r="H268" s="43">
        <v>4.7699999999999996</v>
      </c>
      <c r="I268" s="43">
        <v>4.7699999999999996</v>
      </c>
      <c r="J268" s="43">
        <v>4.7699999999999996</v>
      </c>
      <c r="K268" s="43">
        <v>4.7699999999999996</v>
      </c>
      <c r="L268" s="43">
        <v>4.7699999999999996</v>
      </c>
      <c r="M268" s="43">
        <v>4.7699999999999996</v>
      </c>
      <c r="N268" s="43">
        <v>4.7699999999999996</v>
      </c>
      <c r="O268" s="43">
        <v>4.7699999999999996</v>
      </c>
      <c r="P268" s="43">
        <v>4.7699999999999996</v>
      </c>
      <c r="Q268" s="43">
        <v>4.7699999999999996</v>
      </c>
      <c r="R268" s="43">
        <v>4.7699999999999996</v>
      </c>
      <c r="S268" s="43">
        <v>4.7699999999999996</v>
      </c>
      <c r="T268" s="43">
        <v>4.7699999999999996</v>
      </c>
      <c r="U268" s="43">
        <v>4.7699999999999996</v>
      </c>
      <c r="V268" s="43">
        <v>4.7699999999999996</v>
      </c>
      <c r="W268" s="43">
        <v>4.7699999999999996</v>
      </c>
      <c r="X268" s="43">
        <v>4.7699999999999996</v>
      </c>
      <c r="Y268" s="43">
        <v>4.7699999999999996</v>
      </c>
      <c r="Z268" s="43">
        <v>4.7699999999999996</v>
      </c>
      <c r="AA268" s="43">
        <v>4.7699999999999996</v>
      </c>
    </row>
    <row r="269" spans="1:27" ht="12.75" hidden="1" customHeight="1" outlineLevel="1" x14ac:dyDescent="0.2">
      <c r="A269" s="92" t="s">
        <v>491</v>
      </c>
      <c r="B269" s="62" t="s">
        <v>79</v>
      </c>
      <c r="C269" s="42" t="s">
        <v>77</v>
      </c>
      <c r="D269" s="43">
        <f>$D$11</f>
        <v>216.36</v>
      </c>
      <c r="E269" s="43">
        <f t="shared" ref="E269:AA269" si="155">$D$11</f>
        <v>216.36</v>
      </c>
      <c r="F269" s="43">
        <f t="shared" si="155"/>
        <v>216.36</v>
      </c>
      <c r="G269" s="43">
        <f t="shared" si="155"/>
        <v>216.36</v>
      </c>
      <c r="H269" s="43">
        <f t="shared" si="155"/>
        <v>216.36</v>
      </c>
      <c r="I269" s="43">
        <f t="shared" si="155"/>
        <v>216.36</v>
      </c>
      <c r="J269" s="43">
        <f t="shared" si="155"/>
        <v>216.36</v>
      </c>
      <c r="K269" s="43">
        <f t="shared" si="155"/>
        <v>216.36</v>
      </c>
      <c r="L269" s="43">
        <f t="shared" si="155"/>
        <v>216.36</v>
      </c>
      <c r="M269" s="43">
        <f t="shared" si="155"/>
        <v>216.36</v>
      </c>
      <c r="N269" s="43">
        <f t="shared" si="155"/>
        <v>216.36</v>
      </c>
      <c r="O269" s="43">
        <f t="shared" si="155"/>
        <v>216.36</v>
      </c>
      <c r="P269" s="43">
        <f t="shared" si="155"/>
        <v>216.36</v>
      </c>
      <c r="Q269" s="43">
        <f t="shared" si="155"/>
        <v>216.36</v>
      </c>
      <c r="R269" s="43">
        <f t="shared" si="155"/>
        <v>216.36</v>
      </c>
      <c r="S269" s="43">
        <f t="shared" si="155"/>
        <v>216.36</v>
      </c>
      <c r="T269" s="43">
        <f t="shared" si="155"/>
        <v>216.36</v>
      </c>
      <c r="U269" s="43">
        <f t="shared" si="155"/>
        <v>216.36</v>
      </c>
      <c r="V269" s="43">
        <f t="shared" si="155"/>
        <v>216.36</v>
      </c>
      <c r="W269" s="43">
        <f t="shared" si="155"/>
        <v>216.36</v>
      </c>
      <c r="X269" s="43">
        <f t="shared" si="155"/>
        <v>216.36</v>
      </c>
      <c r="Y269" s="43">
        <f t="shared" si="155"/>
        <v>216.36</v>
      </c>
      <c r="Z269" s="43">
        <f t="shared" si="155"/>
        <v>216.36</v>
      </c>
      <c r="AA269" s="43">
        <f t="shared" si="155"/>
        <v>216.36</v>
      </c>
    </row>
    <row r="270" spans="1:27" ht="12.75" customHeight="1" collapsed="1" x14ac:dyDescent="0.2">
      <c r="A270" s="91" t="s">
        <v>492</v>
      </c>
      <c r="B270" s="27" t="str">
        <f>"25"&amp;"."&amp;$B$599&amp;"."&amp;$B$600</f>
        <v>25.02.2023</v>
      </c>
      <c r="C270" s="83" t="s">
        <v>74</v>
      </c>
      <c r="D270" s="84">
        <f>ROUND(((D271+D272+D274+D273)/1000),5)</f>
        <v>3.4577599999999999</v>
      </c>
      <c r="E270" s="84">
        <f>ROUND(((E271+E272+E274+E273)/1000),5)</f>
        <v>3.21414</v>
      </c>
      <c r="F270" s="84">
        <f>ROUND(((F271+F272+F274+F273)/1000),5)</f>
        <v>3.1594199999999999</v>
      </c>
      <c r="G270" s="84">
        <f t="shared" ref="G270:AA270" si="156">ROUND(((G271+G272+G274+G273)/1000),5)</f>
        <v>3.1269</v>
      </c>
      <c r="H270" s="84">
        <f t="shared" si="156"/>
        <v>3.1604399999999999</v>
      </c>
      <c r="I270" s="84">
        <f t="shared" si="156"/>
        <v>3.24214</v>
      </c>
      <c r="J270" s="84">
        <f t="shared" si="156"/>
        <v>3.31921</v>
      </c>
      <c r="K270" s="84">
        <f t="shared" si="156"/>
        <v>3.48386</v>
      </c>
      <c r="L270" s="84">
        <f t="shared" si="156"/>
        <v>3.6503899999999998</v>
      </c>
      <c r="M270" s="84">
        <f t="shared" si="156"/>
        <v>3.7785199999999999</v>
      </c>
      <c r="N270" s="84">
        <f t="shared" si="156"/>
        <v>3.8195299999999999</v>
      </c>
      <c r="O270" s="84">
        <f t="shared" si="156"/>
        <v>3.8322799999999999</v>
      </c>
      <c r="P270" s="84">
        <f t="shared" si="156"/>
        <v>3.8253200000000001</v>
      </c>
      <c r="Q270" s="84">
        <f t="shared" si="156"/>
        <v>3.81969</v>
      </c>
      <c r="R270" s="84">
        <f t="shared" si="156"/>
        <v>3.7764199999999999</v>
      </c>
      <c r="S270" s="84">
        <f t="shared" si="156"/>
        <v>3.7709700000000002</v>
      </c>
      <c r="T270" s="84">
        <f t="shared" si="156"/>
        <v>3.7628400000000002</v>
      </c>
      <c r="U270" s="84">
        <f t="shared" si="156"/>
        <v>3.8049599999999999</v>
      </c>
      <c r="V270" s="84">
        <f t="shared" si="156"/>
        <v>3.9151099999999999</v>
      </c>
      <c r="W270" s="84">
        <f t="shared" si="156"/>
        <v>3.8196300000000001</v>
      </c>
      <c r="X270" s="84">
        <f t="shared" si="156"/>
        <v>3.8148399999999998</v>
      </c>
      <c r="Y270" s="84">
        <f t="shared" si="156"/>
        <v>3.7507100000000002</v>
      </c>
      <c r="Z270" s="84">
        <f t="shared" si="156"/>
        <v>3.5834000000000001</v>
      </c>
      <c r="AA270" s="84">
        <f t="shared" si="156"/>
        <v>3.5268799999999998</v>
      </c>
    </row>
    <row r="271" spans="1:27" ht="12.75" hidden="1" customHeight="1" outlineLevel="1" x14ac:dyDescent="0.2">
      <c r="A271" s="92" t="s">
        <v>493</v>
      </c>
      <c r="B271" s="62" t="s">
        <v>231</v>
      </c>
      <c r="C271" s="42" t="s">
        <v>77</v>
      </c>
      <c r="D271" s="43">
        <v>1519.66</v>
      </c>
      <c r="E271" s="43">
        <v>1276.04</v>
      </c>
      <c r="F271" s="43">
        <v>1221.32</v>
      </c>
      <c r="G271" s="43">
        <v>1188.8</v>
      </c>
      <c r="H271" s="43">
        <v>1222.3399999999999</v>
      </c>
      <c r="I271" s="43">
        <v>1304.04</v>
      </c>
      <c r="J271" s="43">
        <v>1381.11</v>
      </c>
      <c r="K271" s="43">
        <v>1545.76</v>
      </c>
      <c r="L271" s="43">
        <v>1712.29</v>
      </c>
      <c r="M271" s="43">
        <v>1840.42</v>
      </c>
      <c r="N271" s="43">
        <v>1881.43</v>
      </c>
      <c r="O271" s="43">
        <v>1894.18</v>
      </c>
      <c r="P271" s="43">
        <v>1887.22</v>
      </c>
      <c r="Q271" s="43">
        <v>1881.59</v>
      </c>
      <c r="R271" s="43">
        <v>1838.32</v>
      </c>
      <c r="S271" s="43">
        <v>1832.87</v>
      </c>
      <c r="T271" s="43">
        <v>1824.74</v>
      </c>
      <c r="U271" s="43">
        <v>1866.86</v>
      </c>
      <c r="V271" s="43">
        <v>1977.01</v>
      </c>
      <c r="W271" s="43">
        <v>1881.53</v>
      </c>
      <c r="X271" s="43">
        <v>1876.74</v>
      </c>
      <c r="Y271" s="43">
        <v>1812.61</v>
      </c>
      <c r="Z271" s="43">
        <v>1645.3</v>
      </c>
      <c r="AA271" s="43">
        <v>1588.78</v>
      </c>
    </row>
    <row r="272" spans="1:27" ht="12.75" hidden="1" customHeight="1" outlineLevel="1" x14ac:dyDescent="0.2">
      <c r="A272" s="92" t="s">
        <v>494</v>
      </c>
      <c r="B272" s="62" t="s">
        <v>88</v>
      </c>
      <c r="C272" s="42" t="s">
        <v>77</v>
      </c>
      <c r="D272" s="43">
        <f>$D$152</f>
        <v>1716.97</v>
      </c>
      <c r="E272" s="43">
        <f t="shared" ref="E272:AA272" si="157">$D$152</f>
        <v>1716.97</v>
      </c>
      <c r="F272" s="43">
        <f t="shared" si="157"/>
        <v>1716.97</v>
      </c>
      <c r="G272" s="43">
        <f t="shared" si="157"/>
        <v>1716.97</v>
      </c>
      <c r="H272" s="43">
        <f t="shared" si="157"/>
        <v>1716.97</v>
      </c>
      <c r="I272" s="43">
        <f t="shared" si="157"/>
        <v>1716.97</v>
      </c>
      <c r="J272" s="43">
        <f t="shared" si="157"/>
        <v>1716.97</v>
      </c>
      <c r="K272" s="43">
        <f t="shared" si="157"/>
        <v>1716.97</v>
      </c>
      <c r="L272" s="43">
        <f t="shared" si="157"/>
        <v>1716.97</v>
      </c>
      <c r="M272" s="43">
        <f t="shared" si="157"/>
        <v>1716.97</v>
      </c>
      <c r="N272" s="43">
        <f t="shared" si="157"/>
        <v>1716.97</v>
      </c>
      <c r="O272" s="43">
        <f t="shared" si="157"/>
        <v>1716.97</v>
      </c>
      <c r="P272" s="43">
        <f t="shared" si="157"/>
        <v>1716.97</v>
      </c>
      <c r="Q272" s="43">
        <f t="shared" si="157"/>
        <v>1716.97</v>
      </c>
      <c r="R272" s="43">
        <f t="shared" si="157"/>
        <v>1716.97</v>
      </c>
      <c r="S272" s="43">
        <f t="shared" si="157"/>
        <v>1716.97</v>
      </c>
      <c r="T272" s="43">
        <f t="shared" si="157"/>
        <v>1716.97</v>
      </c>
      <c r="U272" s="43">
        <f t="shared" si="157"/>
        <v>1716.97</v>
      </c>
      <c r="V272" s="43">
        <f t="shared" si="157"/>
        <v>1716.97</v>
      </c>
      <c r="W272" s="43">
        <f t="shared" si="157"/>
        <v>1716.97</v>
      </c>
      <c r="X272" s="43">
        <f t="shared" si="157"/>
        <v>1716.97</v>
      </c>
      <c r="Y272" s="43">
        <f t="shared" si="157"/>
        <v>1716.97</v>
      </c>
      <c r="Z272" s="43">
        <f t="shared" si="157"/>
        <v>1716.97</v>
      </c>
      <c r="AA272" s="43">
        <f t="shared" si="157"/>
        <v>1716.97</v>
      </c>
    </row>
    <row r="273" spans="1:27" ht="12.75" hidden="1" customHeight="1" outlineLevel="1" x14ac:dyDescent="0.2">
      <c r="A273" s="92" t="s">
        <v>495</v>
      </c>
      <c r="B273" s="62" t="s">
        <v>81</v>
      </c>
      <c r="C273" s="42" t="s">
        <v>77</v>
      </c>
      <c r="D273" s="43">
        <v>4.7699999999999996</v>
      </c>
      <c r="E273" s="43">
        <v>4.7699999999999996</v>
      </c>
      <c r="F273" s="43">
        <v>4.7699999999999996</v>
      </c>
      <c r="G273" s="43">
        <v>4.7699999999999996</v>
      </c>
      <c r="H273" s="43">
        <v>4.7699999999999996</v>
      </c>
      <c r="I273" s="43">
        <v>4.7699999999999996</v>
      </c>
      <c r="J273" s="43">
        <v>4.7699999999999996</v>
      </c>
      <c r="K273" s="43">
        <v>4.7699999999999996</v>
      </c>
      <c r="L273" s="43">
        <v>4.7699999999999996</v>
      </c>
      <c r="M273" s="43">
        <v>4.7699999999999996</v>
      </c>
      <c r="N273" s="43">
        <v>4.7699999999999996</v>
      </c>
      <c r="O273" s="43">
        <v>4.7699999999999996</v>
      </c>
      <c r="P273" s="43">
        <v>4.7699999999999996</v>
      </c>
      <c r="Q273" s="43">
        <v>4.7699999999999996</v>
      </c>
      <c r="R273" s="43">
        <v>4.7699999999999996</v>
      </c>
      <c r="S273" s="43">
        <v>4.7699999999999996</v>
      </c>
      <c r="T273" s="43">
        <v>4.7699999999999996</v>
      </c>
      <c r="U273" s="43">
        <v>4.7699999999999996</v>
      </c>
      <c r="V273" s="43">
        <v>4.7699999999999996</v>
      </c>
      <c r="W273" s="43">
        <v>4.7699999999999996</v>
      </c>
      <c r="X273" s="43">
        <v>4.7699999999999996</v>
      </c>
      <c r="Y273" s="43">
        <v>4.7699999999999996</v>
      </c>
      <c r="Z273" s="43">
        <v>4.7699999999999996</v>
      </c>
      <c r="AA273" s="43">
        <v>4.7699999999999996</v>
      </c>
    </row>
    <row r="274" spans="1:27" ht="12.75" hidden="1" customHeight="1" outlineLevel="1" x14ac:dyDescent="0.2">
      <c r="A274" s="92" t="s">
        <v>496</v>
      </c>
      <c r="B274" s="62" t="s">
        <v>79</v>
      </c>
      <c r="C274" s="42" t="s">
        <v>77</v>
      </c>
      <c r="D274" s="43">
        <f>$D$11</f>
        <v>216.36</v>
      </c>
      <c r="E274" s="43">
        <f t="shared" ref="E274:AA274" si="158">$D$11</f>
        <v>216.36</v>
      </c>
      <c r="F274" s="43">
        <f t="shared" si="158"/>
        <v>216.36</v>
      </c>
      <c r="G274" s="43">
        <f t="shared" si="158"/>
        <v>216.36</v>
      </c>
      <c r="H274" s="43">
        <f t="shared" si="158"/>
        <v>216.36</v>
      </c>
      <c r="I274" s="43">
        <f t="shared" si="158"/>
        <v>216.36</v>
      </c>
      <c r="J274" s="43">
        <f t="shared" si="158"/>
        <v>216.36</v>
      </c>
      <c r="K274" s="43">
        <f t="shared" si="158"/>
        <v>216.36</v>
      </c>
      <c r="L274" s="43">
        <f t="shared" si="158"/>
        <v>216.36</v>
      </c>
      <c r="M274" s="43">
        <f t="shared" si="158"/>
        <v>216.36</v>
      </c>
      <c r="N274" s="43">
        <f t="shared" si="158"/>
        <v>216.36</v>
      </c>
      <c r="O274" s="43">
        <f t="shared" si="158"/>
        <v>216.36</v>
      </c>
      <c r="P274" s="43">
        <f t="shared" si="158"/>
        <v>216.36</v>
      </c>
      <c r="Q274" s="43">
        <f t="shared" si="158"/>
        <v>216.36</v>
      </c>
      <c r="R274" s="43">
        <f t="shared" si="158"/>
        <v>216.36</v>
      </c>
      <c r="S274" s="43">
        <f t="shared" si="158"/>
        <v>216.36</v>
      </c>
      <c r="T274" s="43">
        <f t="shared" si="158"/>
        <v>216.36</v>
      </c>
      <c r="U274" s="43">
        <f t="shared" si="158"/>
        <v>216.36</v>
      </c>
      <c r="V274" s="43">
        <f t="shared" si="158"/>
        <v>216.36</v>
      </c>
      <c r="W274" s="43">
        <f t="shared" si="158"/>
        <v>216.36</v>
      </c>
      <c r="X274" s="43">
        <f t="shared" si="158"/>
        <v>216.36</v>
      </c>
      <c r="Y274" s="43">
        <f t="shared" si="158"/>
        <v>216.36</v>
      </c>
      <c r="Z274" s="43">
        <f t="shared" si="158"/>
        <v>216.36</v>
      </c>
      <c r="AA274" s="43">
        <f t="shared" si="158"/>
        <v>216.36</v>
      </c>
    </row>
    <row r="275" spans="1:27" ht="12.75" customHeight="1" collapsed="1" x14ac:dyDescent="0.2">
      <c r="A275" s="91" t="s">
        <v>497</v>
      </c>
      <c r="B275" s="27" t="str">
        <f>"26"&amp;"."&amp;$B$599&amp;"."&amp;$B$600</f>
        <v>26.02.2023</v>
      </c>
      <c r="C275" s="83" t="s">
        <v>74</v>
      </c>
      <c r="D275" s="84">
        <f>ROUND(((D276+D277+D279+D278)/1000),5)</f>
        <v>3.3405999999999998</v>
      </c>
      <c r="E275" s="84">
        <f>ROUND(((E276+E277+E279+E278)/1000),5)</f>
        <v>3.16005</v>
      </c>
      <c r="F275" s="84">
        <f>ROUND(((F276+F277+F279+F278)/1000),5)</f>
        <v>3.1207799999999999</v>
      </c>
      <c r="G275" s="84">
        <f t="shared" ref="G275:AA275" si="159">ROUND(((G276+G277+G279+G278)/1000),5)</f>
        <v>3.10154</v>
      </c>
      <c r="H275" s="84">
        <f t="shared" si="159"/>
        <v>3.1186099999999999</v>
      </c>
      <c r="I275" s="84">
        <f t="shared" si="159"/>
        <v>3.1320100000000002</v>
      </c>
      <c r="J275" s="84">
        <f t="shared" si="159"/>
        <v>3.1542400000000002</v>
      </c>
      <c r="K275" s="84">
        <f t="shared" si="159"/>
        <v>3.3061500000000001</v>
      </c>
      <c r="L275" s="84">
        <f t="shared" si="159"/>
        <v>3.5139100000000001</v>
      </c>
      <c r="M275" s="84">
        <f t="shared" si="159"/>
        <v>3.59816</v>
      </c>
      <c r="N275" s="84">
        <f t="shared" si="159"/>
        <v>3.6243099999999999</v>
      </c>
      <c r="O275" s="84">
        <f t="shared" si="159"/>
        <v>3.6380300000000001</v>
      </c>
      <c r="P275" s="84">
        <f t="shared" si="159"/>
        <v>3.6372900000000001</v>
      </c>
      <c r="Q275" s="84">
        <f t="shared" si="159"/>
        <v>3.63476</v>
      </c>
      <c r="R275" s="84">
        <f t="shared" si="159"/>
        <v>3.6305399999999999</v>
      </c>
      <c r="S275" s="84">
        <f t="shared" si="159"/>
        <v>3.6092</v>
      </c>
      <c r="T275" s="84">
        <f t="shared" si="159"/>
        <v>3.60676</v>
      </c>
      <c r="U275" s="84">
        <f t="shared" si="159"/>
        <v>3.6537299999999999</v>
      </c>
      <c r="V275" s="84">
        <f t="shared" si="159"/>
        <v>3.7828400000000002</v>
      </c>
      <c r="W275" s="84">
        <f t="shared" si="159"/>
        <v>3.7414499999999999</v>
      </c>
      <c r="X275" s="84">
        <f t="shared" si="159"/>
        <v>3.6734800000000001</v>
      </c>
      <c r="Y275" s="84">
        <f t="shared" si="159"/>
        <v>3.6259800000000002</v>
      </c>
      <c r="Z275" s="84">
        <f t="shared" si="159"/>
        <v>3.5624600000000002</v>
      </c>
      <c r="AA275" s="84">
        <f t="shared" si="159"/>
        <v>3.4696500000000001</v>
      </c>
    </row>
    <row r="276" spans="1:27" ht="12.75" hidden="1" customHeight="1" outlineLevel="1" x14ac:dyDescent="0.2">
      <c r="A276" s="92" t="s">
        <v>498</v>
      </c>
      <c r="B276" s="62" t="s">
        <v>231</v>
      </c>
      <c r="C276" s="42" t="s">
        <v>77</v>
      </c>
      <c r="D276" s="43">
        <v>1402.5</v>
      </c>
      <c r="E276" s="43">
        <v>1221.95</v>
      </c>
      <c r="F276" s="43">
        <v>1182.68</v>
      </c>
      <c r="G276" s="43">
        <v>1163.44</v>
      </c>
      <c r="H276" s="43">
        <v>1180.51</v>
      </c>
      <c r="I276" s="43">
        <v>1193.9100000000001</v>
      </c>
      <c r="J276" s="43">
        <v>1216.1400000000001</v>
      </c>
      <c r="K276" s="43">
        <v>1368.05</v>
      </c>
      <c r="L276" s="43">
        <v>1575.81</v>
      </c>
      <c r="M276" s="43">
        <v>1660.06</v>
      </c>
      <c r="N276" s="43">
        <v>1686.21</v>
      </c>
      <c r="O276" s="43">
        <v>1699.93</v>
      </c>
      <c r="P276" s="43">
        <v>1699.19</v>
      </c>
      <c r="Q276" s="43">
        <v>1696.66</v>
      </c>
      <c r="R276" s="43">
        <v>1692.44</v>
      </c>
      <c r="S276" s="43">
        <v>1671.1</v>
      </c>
      <c r="T276" s="43">
        <v>1668.66</v>
      </c>
      <c r="U276" s="43">
        <v>1715.63</v>
      </c>
      <c r="V276" s="43">
        <v>1844.74</v>
      </c>
      <c r="W276" s="43">
        <v>1803.35</v>
      </c>
      <c r="X276" s="43">
        <v>1735.38</v>
      </c>
      <c r="Y276" s="43">
        <v>1687.88</v>
      </c>
      <c r="Z276" s="43">
        <v>1624.36</v>
      </c>
      <c r="AA276" s="43">
        <v>1531.55</v>
      </c>
    </row>
    <row r="277" spans="1:27" ht="12.75" hidden="1" customHeight="1" outlineLevel="1" x14ac:dyDescent="0.2">
      <c r="A277" s="92" t="s">
        <v>499</v>
      </c>
      <c r="B277" s="62" t="s">
        <v>88</v>
      </c>
      <c r="C277" s="42" t="s">
        <v>77</v>
      </c>
      <c r="D277" s="43">
        <f>$D$152</f>
        <v>1716.97</v>
      </c>
      <c r="E277" s="43">
        <f t="shared" ref="E277:AA277" si="160">$D$152</f>
        <v>1716.97</v>
      </c>
      <c r="F277" s="43">
        <f t="shared" si="160"/>
        <v>1716.97</v>
      </c>
      <c r="G277" s="43">
        <f t="shared" si="160"/>
        <v>1716.97</v>
      </c>
      <c r="H277" s="43">
        <f t="shared" si="160"/>
        <v>1716.97</v>
      </c>
      <c r="I277" s="43">
        <f t="shared" si="160"/>
        <v>1716.97</v>
      </c>
      <c r="J277" s="43">
        <f t="shared" si="160"/>
        <v>1716.97</v>
      </c>
      <c r="K277" s="43">
        <f t="shared" si="160"/>
        <v>1716.97</v>
      </c>
      <c r="L277" s="43">
        <f t="shared" si="160"/>
        <v>1716.97</v>
      </c>
      <c r="M277" s="43">
        <f t="shared" si="160"/>
        <v>1716.97</v>
      </c>
      <c r="N277" s="43">
        <f t="shared" si="160"/>
        <v>1716.97</v>
      </c>
      <c r="O277" s="43">
        <f t="shared" si="160"/>
        <v>1716.97</v>
      </c>
      <c r="P277" s="43">
        <f t="shared" si="160"/>
        <v>1716.97</v>
      </c>
      <c r="Q277" s="43">
        <f t="shared" si="160"/>
        <v>1716.97</v>
      </c>
      <c r="R277" s="43">
        <f t="shared" si="160"/>
        <v>1716.97</v>
      </c>
      <c r="S277" s="43">
        <f t="shared" si="160"/>
        <v>1716.97</v>
      </c>
      <c r="T277" s="43">
        <f t="shared" si="160"/>
        <v>1716.97</v>
      </c>
      <c r="U277" s="43">
        <f t="shared" si="160"/>
        <v>1716.97</v>
      </c>
      <c r="V277" s="43">
        <f t="shared" si="160"/>
        <v>1716.97</v>
      </c>
      <c r="W277" s="43">
        <f t="shared" si="160"/>
        <v>1716.97</v>
      </c>
      <c r="X277" s="43">
        <f t="shared" si="160"/>
        <v>1716.97</v>
      </c>
      <c r="Y277" s="43">
        <f t="shared" si="160"/>
        <v>1716.97</v>
      </c>
      <c r="Z277" s="43">
        <f t="shared" si="160"/>
        <v>1716.97</v>
      </c>
      <c r="AA277" s="43">
        <f t="shared" si="160"/>
        <v>1716.97</v>
      </c>
    </row>
    <row r="278" spans="1:27" ht="12.75" hidden="1" customHeight="1" outlineLevel="1" x14ac:dyDescent="0.2">
      <c r="A278" s="92" t="s">
        <v>500</v>
      </c>
      <c r="B278" s="62" t="s">
        <v>81</v>
      </c>
      <c r="C278" s="42" t="s">
        <v>77</v>
      </c>
      <c r="D278" s="43">
        <v>4.7699999999999996</v>
      </c>
      <c r="E278" s="43">
        <v>4.7699999999999996</v>
      </c>
      <c r="F278" s="43">
        <v>4.7699999999999996</v>
      </c>
      <c r="G278" s="43">
        <v>4.7699999999999996</v>
      </c>
      <c r="H278" s="43">
        <v>4.7699999999999996</v>
      </c>
      <c r="I278" s="43">
        <v>4.7699999999999996</v>
      </c>
      <c r="J278" s="43">
        <v>4.7699999999999996</v>
      </c>
      <c r="K278" s="43">
        <v>4.7699999999999996</v>
      </c>
      <c r="L278" s="43">
        <v>4.7699999999999996</v>
      </c>
      <c r="M278" s="43">
        <v>4.7699999999999996</v>
      </c>
      <c r="N278" s="43">
        <v>4.7699999999999996</v>
      </c>
      <c r="O278" s="43">
        <v>4.7699999999999996</v>
      </c>
      <c r="P278" s="43">
        <v>4.7699999999999996</v>
      </c>
      <c r="Q278" s="43">
        <v>4.7699999999999996</v>
      </c>
      <c r="R278" s="43">
        <v>4.7699999999999996</v>
      </c>
      <c r="S278" s="43">
        <v>4.7699999999999996</v>
      </c>
      <c r="T278" s="43">
        <v>4.7699999999999996</v>
      </c>
      <c r="U278" s="43">
        <v>4.7699999999999996</v>
      </c>
      <c r="V278" s="43">
        <v>4.7699999999999996</v>
      </c>
      <c r="W278" s="43">
        <v>4.7699999999999996</v>
      </c>
      <c r="X278" s="43">
        <v>4.7699999999999996</v>
      </c>
      <c r="Y278" s="43">
        <v>4.7699999999999996</v>
      </c>
      <c r="Z278" s="43">
        <v>4.7699999999999996</v>
      </c>
      <c r="AA278" s="43">
        <v>4.7699999999999996</v>
      </c>
    </row>
    <row r="279" spans="1:27" ht="12.75" hidden="1" customHeight="1" outlineLevel="1" x14ac:dyDescent="0.2">
      <c r="A279" s="92" t="s">
        <v>501</v>
      </c>
      <c r="B279" s="62" t="s">
        <v>79</v>
      </c>
      <c r="C279" s="42" t="s">
        <v>77</v>
      </c>
      <c r="D279" s="43">
        <f>$D$11</f>
        <v>216.36</v>
      </c>
      <c r="E279" s="43">
        <f t="shared" ref="E279:AA279" si="161">$D$11</f>
        <v>216.36</v>
      </c>
      <c r="F279" s="43">
        <f t="shared" si="161"/>
        <v>216.36</v>
      </c>
      <c r="G279" s="43">
        <f t="shared" si="161"/>
        <v>216.36</v>
      </c>
      <c r="H279" s="43">
        <f t="shared" si="161"/>
        <v>216.36</v>
      </c>
      <c r="I279" s="43">
        <f t="shared" si="161"/>
        <v>216.36</v>
      </c>
      <c r="J279" s="43">
        <f t="shared" si="161"/>
        <v>216.36</v>
      </c>
      <c r="K279" s="43">
        <f t="shared" si="161"/>
        <v>216.36</v>
      </c>
      <c r="L279" s="43">
        <f t="shared" si="161"/>
        <v>216.36</v>
      </c>
      <c r="M279" s="43">
        <f t="shared" si="161"/>
        <v>216.36</v>
      </c>
      <c r="N279" s="43">
        <f t="shared" si="161"/>
        <v>216.36</v>
      </c>
      <c r="O279" s="43">
        <f t="shared" si="161"/>
        <v>216.36</v>
      </c>
      <c r="P279" s="43">
        <f t="shared" si="161"/>
        <v>216.36</v>
      </c>
      <c r="Q279" s="43">
        <f t="shared" si="161"/>
        <v>216.36</v>
      </c>
      <c r="R279" s="43">
        <f t="shared" si="161"/>
        <v>216.36</v>
      </c>
      <c r="S279" s="43">
        <f t="shared" si="161"/>
        <v>216.36</v>
      </c>
      <c r="T279" s="43">
        <f t="shared" si="161"/>
        <v>216.36</v>
      </c>
      <c r="U279" s="43">
        <f t="shared" si="161"/>
        <v>216.36</v>
      </c>
      <c r="V279" s="43">
        <f t="shared" si="161"/>
        <v>216.36</v>
      </c>
      <c r="W279" s="43">
        <f t="shared" si="161"/>
        <v>216.36</v>
      </c>
      <c r="X279" s="43">
        <f t="shared" si="161"/>
        <v>216.36</v>
      </c>
      <c r="Y279" s="43">
        <f t="shared" si="161"/>
        <v>216.36</v>
      </c>
      <c r="Z279" s="43">
        <f t="shared" si="161"/>
        <v>216.36</v>
      </c>
      <c r="AA279" s="43">
        <f t="shared" si="161"/>
        <v>216.36</v>
      </c>
    </row>
    <row r="280" spans="1:27" ht="12.75" customHeight="1" collapsed="1" x14ac:dyDescent="0.2">
      <c r="A280" s="91" t="s">
        <v>502</v>
      </c>
      <c r="B280" s="27" t="str">
        <f>"27"&amp;"."&amp;$B$599&amp;"."&amp;$B$600</f>
        <v>27.02.2023</v>
      </c>
      <c r="C280" s="83" t="s">
        <v>74</v>
      </c>
      <c r="D280" s="84">
        <f>ROUND(((D281+D282+D284+D283)/1000),5)</f>
        <v>3.1693899999999999</v>
      </c>
      <c r="E280" s="84">
        <f>ROUND(((E281+E282+E284+E283)/1000),5)</f>
        <v>3.1191900000000001</v>
      </c>
      <c r="F280" s="84">
        <f>ROUND(((F281+F282+F284+F283)/1000),5)</f>
        <v>3.0641400000000001</v>
      </c>
      <c r="G280" s="84">
        <f t="shared" ref="G280:AA280" si="162">ROUND(((G281+G282+G284+G283)/1000),5)</f>
        <v>3.0633400000000002</v>
      </c>
      <c r="H280" s="84">
        <f t="shared" si="162"/>
        <v>3.13923</v>
      </c>
      <c r="I280" s="84">
        <f t="shared" si="162"/>
        <v>3.3110400000000002</v>
      </c>
      <c r="J280" s="84">
        <f t="shared" si="162"/>
        <v>3.5146999999999999</v>
      </c>
      <c r="K280" s="84">
        <f t="shared" si="162"/>
        <v>3.7227700000000001</v>
      </c>
      <c r="L280" s="84">
        <f t="shared" si="162"/>
        <v>3.8038599999999998</v>
      </c>
      <c r="M280" s="84">
        <f t="shared" si="162"/>
        <v>3.83426</v>
      </c>
      <c r="N280" s="84">
        <f t="shared" si="162"/>
        <v>3.8452700000000002</v>
      </c>
      <c r="O280" s="84">
        <f t="shared" si="162"/>
        <v>3.8669600000000002</v>
      </c>
      <c r="P280" s="84">
        <f t="shared" si="162"/>
        <v>3.8432499999999998</v>
      </c>
      <c r="Q280" s="84">
        <f t="shared" si="162"/>
        <v>3.8423799999999999</v>
      </c>
      <c r="R280" s="84">
        <f t="shared" si="162"/>
        <v>3.8378999999999999</v>
      </c>
      <c r="S280" s="84">
        <f t="shared" si="162"/>
        <v>3.8257400000000001</v>
      </c>
      <c r="T280" s="84">
        <f t="shared" si="162"/>
        <v>3.7879900000000002</v>
      </c>
      <c r="U280" s="84">
        <f t="shared" si="162"/>
        <v>3.7929200000000001</v>
      </c>
      <c r="V280" s="84">
        <f t="shared" si="162"/>
        <v>3.8263600000000002</v>
      </c>
      <c r="W280" s="84">
        <f t="shared" si="162"/>
        <v>3.8294999999999999</v>
      </c>
      <c r="X280" s="84">
        <f t="shared" si="162"/>
        <v>3.8105199999999999</v>
      </c>
      <c r="Y280" s="84">
        <f t="shared" si="162"/>
        <v>3.7565599999999999</v>
      </c>
      <c r="Z280" s="84">
        <f t="shared" si="162"/>
        <v>3.5687899999999999</v>
      </c>
      <c r="AA280" s="84">
        <f t="shared" si="162"/>
        <v>3.4546000000000001</v>
      </c>
    </row>
    <row r="281" spans="1:27" ht="12.75" hidden="1" customHeight="1" outlineLevel="1" x14ac:dyDescent="0.2">
      <c r="A281" s="92" t="s">
        <v>503</v>
      </c>
      <c r="B281" s="62" t="s">
        <v>231</v>
      </c>
      <c r="C281" s="42" t="s">
        <v>77</v>
      </c>
      <c r="D281" s="43">
        <v>1231.29</v>
      </c>
      <c r="E281" s="43">
        <v>1181.0899999999999</v>
      </c>
      <c r="F281" s="43">
        <v>1126.04</v>
      </c>
      <c r="G281" s="43">
        <v>1125.24</v>
      </c>
      <c r="H281" s="43">
        <v>1201.1300000000001</v>
      </c>
      <c r="I281" s="43">
        <v>1372.94</v>
      </c>
      <c r="J281" s="43">
        <v>1576.6</v>
      </c>
      <c r="K281" s="43">
        <v>1784.67</v>
      </c>
      <c r="L281" s="43">
        <v>1865.76</v>
      </c>
      <c r="M281" s="43">
        <v>1896.16</v>
      </c>
      <c r="N281" s="43">
        <v>1907.17</v>
      </c>
      <c r="O281" s="43">
        <v>1928.86</v>
      </c>
      <c r="P281" s="43">
        <v>1905.15</v>
      </c>
      <c r="Q281" s="43">
        <v>1904.28</v>
      </c>
      <c r="R281" s="43">
        <v>1899.8</v>
      </c>
      <c r="S281" s="43">
        <v>1887.64</v>
      </c>
      <c r="T281" s="43">
        <v>1849.89</v>
      </c>
      <c r="U281" s="43">
        <v>1854.82</v>
      </c>
      <c r="V281" s="43">
        <v>1888.26</v>
      </c>
      <c r="W281" s="43">
        <v>1891.4</v>
      </c>
      <c r="X281" s="43">
        <v>1872.42</v>
      </c>
      <c r="Y281" s="43">
        <v>1818.46</v>
      </c>
      <c r="Z281" s="43">
        <v>1630.69</v>
      </c>
      <c r="AA281" s="43">
        <v>1516.5</v>
      </c>
    </row>
    <row r="282" spans="1:27" ht="12.75" hidden="1" customHeight="1" outlineLevel="1" x14ac:dyDescent="0.2">
      <c r="A282" s="92" t="s">
        <v>504</v>
      </c>
      <c r="B282" s="62" t="s">
        <v>88</v>
      </c>
      <c r="C282" s="42" t="s">
        <v>77</v>
      </c>
      <c r="D282" s="43">
        <f>$D$152</f>
        <v>1716.97</v>
      </c>
      <c r="E282" s="43">
        <f t="shared" ref="E282:AA282" si="163">$D$152</f>
        <v>1716.97</v>
      </c>
      <c r="F282" s="43">
        <f t="shared" si="163"/>
        <v>1716.97</v>
      </c>
      <c r="G282" s="43">
        <f t="shared" si="163"/>
        <v>1716.97</v>
      </c>
      <c r="H282" s="43">
        <f t="shared" si="163"/>
        <v>1716.97</v>
      </c>
      <c r="I282" s="43">
        <f t="shared" si="163"/>
        <v>1716.97</v>
      </c>
      <c r="J282" s="43">
        <f t="shared" si="163"/>
        <v>1716.97</v>
      </c>
      <c r="K282" s="43">
        <f t="shared" si="163"/>
        <v>1716.97</v>
      </c>
      <c r="L282" s="43">
        <f t="shared" si="163"/>
        <v>1716.97</v>
      </c>
      <c r="M282" s="43">
        <f t="shared" si="163"/>
        <v>1716.97</v>
      </c>
      <c r="N282" s="43">
        <f t="shared" si="163"/>
        <v>1716.97</v>
      </c>
      <c r="O282" s="43">
        <f t="shared" si="163"/>
        <v>1716.97</v>
      </c>
      <c r="P282" s="43">
        <f t="shared" si="163"/>
        <v>1716.97</v>
      </c>
      <c r="Q282" s="43">
        <f t="shared" si="163"/>
        <v>1716.97</v>
      </c>
      <c r="R282" s="43">
        <f t="shared" si="163"/>
        <v>1716.97</v>
      </c>
      <c r="S282" s="43">
        <f t="shared" si="163"/>
        <v>1716.97</v>
      </c>
      <c r="T282" s="43">
        <f t="shared" si="163"/>
        <v>1716.97</v>
      </c>
      <c r="U282" s="43">
        <f t="shared" si="163"/>
        <v>1716.97</v>
      </c>
      <c r="V282" s="43">
        <f t="shared" si="163"/>
        <v>1716.97</v>
      </c>
      <c r="W282" s="43">
        <f t="shared" si="163"/>
        <v>1716.97</v>
      </c>
      <c r="X282" s="43">
        <f t="shared" si="163"/>
        <v>1716.97</v>
      </c>
      <c r="Y282" s="43">
        <f t="shared" si="163"/>
        <v>1716.97</v>
      </c>
      <c r="Z282" s="43">
        <f t="shared" si="163"/>
        <v>1716.97</v>
      </c>
      <c r="AA282" s="43">
        <f t="shared" si="163"/>
        <v>1716.97</v>
      </c>
    </row>
    <row r="283" spans="1:27" ht="12.75" hidden="1" customHeight="1" outlineLevel="1" x14ac:dyDescent="0.2">
      <c r="A283" s="92" t="s">
        <v>505</v>
      </c>
      <c r="B283" s="62" t="s">
        <v>81</v>
      </c>
      <c r="C283" s="42" t="s">
        <v>77</v>
      </c>
      <c r="D283" s="43">
        <v>4.7699999999999996</v>
      </c>
      <c r="E283" s="43">
        <v>4.7699999999999996</v>
      </c>
      <c r="F283" s="43">
        <v>4.7699999999999996</v>
      </c>
      <c r="G283" s="43">
        <v>4.7699999999999996</v>
      </c>
      <c r="H283" s="43">
        <v>4.7699999999999996</v>
      </c>
      <c r="I283" s="43">
        <v>4.7699999999999996</v>
      </c>
      <c r="J283" s="43">
        <v>4.7699999999999996</v>
      </c>
      <c r="K283" s="43">
        <v>4.7699999999999996</v>
      </c>
      <c r="L283" s="43">
        <v>4.7699999999999996</v>
      </c>
      <c r="M283" s="43">
        <v>4.7699999999999996</v>
      </c>
      <c r="N283" s="43">
        <v>4.7699999999999996</v>
      </c>
      <c r="O283" s="43">
        <v>4.7699999999999996</v>
      </c>
      <c r="P283" s="43">
        <v>4.7699999999999996</v>
      </c>
      <c r="Q283" s="43">
        <v>4.7699999999999996</v>
      </c>
      <c r="R283" s="43">
        <v>4.7699999999999996</v>
      </c>
      <c r="S283" s="43">
        <v>4.7699999999999996</v>
      </c>
      <c r="T283" s="43">
        <v>4.7699999999999996</v>
      </c>
      <c r="U283" s="43">
        <v>4.7699999999999996</v>
      </c>
      <c r="V283" s="43">
        <v>4.7699999999999996</v>
      </c>
      <c r="W283" s="43">
        <v>4.7699999999999996</v>
      </c>
      <c r="X283" s="43">
        <v>4.7699999999999996</v>
      </c>
      <c r="Y283" s="43">
        <v>4.7699999999999996</v>
      </c>
      <c r="Z283" s="43">
        <v>4.7699999999999996</v>
      </c>
      <c r="AA283" s="43">
        <v>4.7699999999999996</v>
      </c>
    </row>
    <row r="284" spans="1:27" ht="12.75" hidden="1" customHeight="1" outlineLevel="1" x14ac:dyDescent="0.2">
      <c r="A284" s="92" t="s">
        <v>506</v>
      </c>
      <c r="B284" s="62" t="s">
        <v>79</v>
      </c>
      <c r="C284" s="42" t="s">
        <v>77</v>
      </c>
      <c r="D284" s="43">
        <f>$D$11</f>
        <v>216.36</v>
      </c>
      <c r="E284" s="43">
        <f t="shared" ref="E284:AA284" si="164">$D$11</f>
        <v>216.36</v>
      </c>
      <c r="F284" s="43">
        <f t="shared" si="164"/>
        <v>216.36</v>
      </c>
      <c r="G284" s="43">
        <f t="shared" si="164"/>
        <v>216.36</v>
      </c>
      <c r="H284" s="43">
        <f t="shared" si="164"/>
        <v>216.36</v>
      </c>
      <c r="I284" s="43">
        <f t="shared" si="164"/>
        <v>216.36</v>
      </c>
      <c r="J284" s="43">
        <f t="shared" si="164"/>
        <v>216.36</v>
      </c>
      <c r="K284" s="43">
        <f t="shared" si="164"/>
        <v>216.36</v>
      </c>
      <c r="L284" s="43">
        <f t="shared" si="164"/>
        <v>216.36</v>
      </c>
      <c r="M284" s="43">
        <f t="shared" si="164"/>
        <v>216.36</v>
      </c>
      <c r="N284" s="43">
        <f t="shared" si="164"/>
        <v>216.36</v>
      </c>
      <c r="O284" s="43">
        <f t="shared" si="164"/>
        <v>216.36</v>
      </c>
      <c r="P284" s="43">
        <f t="shared" si="164"/>
        <v>216.36</v>
      </c>
      <c r="Q284" s="43">
        <f t="shared" si="164"/>
        <v>216.36</v>
      </c>
      <c r="R284" s="43">
        <f t="shared" si="164"/>
        <v>216.36</v>
      </c>
      <c r="S284" s="43">
        <f t="shared" si="164"/>
        <v>216.36</v>
      </c>
      <c r="T284" s="43">
        <f t="shared" si="164"/>
        <v>216.36</v>
      </c>
      <c r="U284" s="43">
        <f t="shared" si="164"/>
        <v>216.36</v>
      </c>
      <c r="V284" s="43">
        <f t="shared" si="164"/>
        <v>216.36</v>
      </c>
      <c r="W284" s="43">
        <f t="shared" si="164"/>
        <v>216.36</v>
      </c>
      <c r="X284" s="43">
        <f t="shared" si="164"/>
        <v>216.36</v>
      </c>
      <c r="Y284" s="43">
        <f t="shared" si="164"/>
        <v>216.36</v>
      </c>
      <c r="Z284" s="43">
        <f t="shared" si="164"/>
        <v>216.36</v>
      </c>
      <c r="AA284" s="43">
        <f t="shared" si="164"/>
        <v>216.36</v>
      </c>
    </row>
    <row r="285" spans="1:27" ht="12.75" customHeight="1" collapsed="1" x14ac:dyDescent="0.2">
      <c r="A285" s="91" t="s">
        <v>507</v>
      </c>
      <c r="B285" s="27" t="str">
        <f>"28"&amp;"."&amp;$B$599&amp;"."&amp;$B$600</f>
        <v>28.02.2023</v>
      </c>
      <c r="C285" s="83" t="s">
        <v>74</v>
      </c>
      <c r="D285" s="84">
        <f>ROUND(((D286+D287+D289+D288)/1000),5)</f>
        <v>3.1629700000000001</v>
      </c>
      <c r="E285" s="84">
        <f>ROUND(((E286+E287+E289+E288)/1000),5)</f>
        <v>3.1180400000000001</v>
      </c>
      <c r="F285" s="84">
        <f>ROUND(((F286+F287+F289+F288)/1000),5)</f>
        <v>3.0774499999999998</v>
      </c>
      <c r="G285" s="84">
        <f t="shared" ref="G285:AA285" si="165">ROUND(((G286+G287+G289+G288)/1000),5)</f>
        <v>3.0787900000000001</v>
      </c>
      <c r="H285" s="84">
        <f t="shared" si="165"/>
        <v>3.1458900000000001</v>
      </c>
      <c r="I285" s="84">
        <f t="shared" si="165"/>
        <v>3.3306</v>
      </c>
      <c r="J285" s="84">
        <f t="shared" si="165"/>
        <v>3.5438900000000002</v>
      </c>
      <c r="K285" s="84">
        <f t="shared" si="165"/>
        <v>3.7611599999999998</v>
      </c>
      <c r="L285" s="84">
        <f t="shared" si="165"/>
        <v>3.8385500000000001</v>
      </c>
      <c r="M285" s="84">
        <f t="shared" si="165"/>
        <v>3.8677199999999998</v>
      </c>
      <c r="N285" s="84">
        <f t="shared" si="165"/>
        <v>3.8786499999999999</v>
      </c>
      <c r="O285" s="84">
        <f t="shared" si="165"/>
        <v>3.8988800000000001</v>
      </c>
      <c r="P285" s="84">
        <f t="shared" si="165"/>
        <v>3.8773499999999999</v>
      </c>
      <c r="Q285" s="84">
        <f t="shared" si="165"/>
        <v>3.8811399999999998</v>
      </c>
      <c r="R285" s="84">
        <f t="shared" si="165"/>
        <v>3.87588</v>
      </c>
      <c r="S285" s="84">
        <f t="shared" si="165"/>
        <v>3.8451200000000001</v>
      </c>
      <c r="T285" s="84">
        <f t="shared" si="165"/>
        <v>3.82802</v>
      </c>
      <c r="U285" s="84">
        <f t="shared" si="165"/>
        <v>3.82741</v>
      </c>
      <c r="V285" s="84">
        <f t="shared" si="165"/>
        <v>3.8603900000000002</v>
      </c>
      <c r="W285" s="84">
        <f t="shared" si="165"/>
        <v>3.8530500000000001</v>
      </c>
      <c r="X285" s="84">
        <f t="shared" si="165"/>
        <v>3.8532500000000001</v>
      </c>
      <c r="Y285" s="84">
        <f t="shared" si="165"/>
        <v>3.8106300000000002</v>
      </c>
      <c r="Z285" s="84">
        <f t="shared" si="165"/>
        <v>3.6212900000000001</v>
      </c>
      <c r="AA285" s="84">
        <f t="shared" si="165"/>
        <v>3.4783900000000001</v>
      </c>
    </row>
    <row r="286" spans="1:27" ht="12.75" hidden="1" customHeight="1" outlineLevel="1" x14ac:dyDescent="0.2">
      <c r="A286" s="92" t="s">
        <v>508</v>
      </c>
      <c r="B286" s="62" t="s">
        <v>231</v>
      </c>
      <c r="C286" s="42" t="s">
        <v>77</v>
      </c>
      <c r="D286" s="43">
        <v>1224.8699999999999</v>
      </c>
      <c r="E286" s="43">
        <v>1179.94</v>
      </c>
      <c r="F286" s="43">
        <v>1139.3499999999999</v>
      </c>
      <c r="G286" s="43">
        <v>1140.69</v>
      </c>
      <c r="H286" s="43">
        <v>1207.79</v>
      </c>
      <c r="I286" s="43">
        <v>1392.5</v>
      </c>
      <c r="J286" s="43">
        <v>1605.79</v>
      </c>
      <c r="K286" s="43">
        <v>1823.06</v>
      </c>
      <c r="L286" s="43">
        <v>1900.45</v>
      </c>
      <c r="M286" s="43">
        <v>1929.62</v>
      </c>
      <c r="N286" s="43">
        <v>1940.55</v>
      </c>
      <c r="O286" s="43">
        <v>1960.78</v>
      </c>
      <c r="P286" s="43">
        <v>1939.25</v>
      </c>
      <c r="Q286" s="43">
        <v>1943.04</v>
      </c>
      <c r="R286" s="43">
        <v>1937.78</v>
      </c>
      <c r="S286" s="43">
        <v>1907.02</v>
      </c>
      <c r="T286" s="43">
        <v>1889.92</v>
      </c>
      <c r="U286" s="43">
        <v>1889.31</v>
      </c>
      <c r="V286" s="43">
        <v>1922.29</v>
      </c>
      <c r="W286" s="43">
        <v>1914.95</v>
      </c>
      <c r="X286" s="43">
        <v>1915.15</v>
      </c>
      <c r="Y286" s="43">
        <v>1872.53</v>
      </c>
      <c r="Z286" s="43">
        <v>1683.19</v>
      </c>
      <c r="AA286" s="43">
        <v>1540.29</v>
      </c>
    </row>
    <row r="287" spans="1:27" ht="12.75" hidden="1" customHeight="1" outlineLevel="1" x14ac:dyDescent="0.2">
      <c r="A287" s="92" t="s">
        <v>509</v>
      </c>
      <c r="B287" s="62" t="s">
        <v>88</v>
      </c>
      <c r="C287" s="42" t="s">
        <v>77</v>
      </c>
      <c r="D287" s="43">
        <f>$D$152</f>
        <v>1716.97</v>
      </c>
      <c r="E287" s="43">
        <f t="shared" ref="E287:AA287" si="166">$D$152</f>
        <v>1716.97</v>
      </c>
      <c r="F287" s="43">
        <f t="shared" si="166"/>
        <v>1716.97</v>
      </c>
      <c r="G287" s="43">
        <f t="shared" si="166"/>
        <v>1716.97</v>
      </c>
      <c r="H287" s="43">
        <f t="shared" si="166"/>
        <v>1716.97</v>
      </c>
      <c r="I287" s="43">
        <f t="shared" si="166"/>
        <v>1716.97</v>
      </c>
      <c r="J287" s="43">
        <f t="shared" si="166"/>
        <v>1716.97</v>
      </c>
      <c r="K287" s="43">
        <f t="shared" si="166"/>
        <v>1716.97</v>
      </c>
      <c r="L287" s="43">
        <f t="shared" si="166"/>
        <v>1716.97</v>
      </c>
      <c r="M287" s="43">
        <f t="shared" si="166"/>
        <v>1716.97</v>
      </c>
      <c r="N287" s="43">
        <f t="shared" si="166"/>
        <v>1716.97</v>
      </c>
      <c r="O287" s="43">
        <f t="shared" si="166"/>
        <v>1716.97</v>
      </c>
      <c r="P287" s="43">
        <f t="shared" si="166"/>
        <v>1716.97</v>
      </c>
      <c r="Q287" s="43">
        <f t="shared" si="166"/>
        <v>1716.97</v>
      </c>
      <c r="R287" s="43">
        <f t="shared" si="166"/>
        <v>1716.97</v>
      </c>
      <c r="S287" s="43">
        <f t="shared" si="166"/>
        <v>1716.97</v>
      </c>
      <c r="T287" s="43">
        <f t="shared" si="166"/>
        <v>1716.97</v>
      </c>
      <c r="U287" s="43">
        <f t="shared" si="166"/>
        <v>1716.97</v>
      </c>
      <c r="V287" s="43">
        <f t="shared" si="166"/>
        <v>1716.97</v>
      </c>
      <c r="W287" s="43">
        <f t="shared" si="166"/>
        <v>1716.97</v>
      </c>
      <c r="X287" s="43">
        <f t="shared" si="166"/>
        <v>1716.97</v>
      </c>
      <c r="Y287" s="43">
        <f t="shared" si="166"/>
        <v>1716.97</v>
      </c>
      <c r="Z287" s="43">
        <f t="shared" si="166"/>
        <v>1716.97</v>
      </c>
      <c r="AA287" s="43">
        <f t="shared" si="166"/>
        <v>1716.97</v>
      </c>
    </row>
    <row r="288" spans="1:27" ht="12.75" hidden="1" customHeight="1" outlineLevel="1" x14ac:dyDescent="0.2">
      <c r="A288" s="92" t="s">
        <v>510</v>
      </c>
      <c r="B288" s="62" t="s">
        <v>81</v>
      </c>
      <c r="C288" s="42" t="s">
        <v>77</v>
      </c>
      <c r="D288" s="43">
        <v>4.7699999999999996</v>
      </c>
      <c r="E288" s="43">
        <v>4.7699999999999996</v>
      </c>
      <c r="F288" s="43">
        <v>4.7699999999999996</v>
      </c>
      <c r="G288" s="43">
        <v>4.7699999999999996</v>
      </c>
      <c r="H288" s="43">
        <v>4.7699999999999996</v>
      </c>
      <c r="I288" s="43">
        <v>4.7699999999999996</v>
      </c>
      <c r="J288" s="43">
        <v>4.7699999999999996</v>
      </c>
      <c r="K288" s="43">
        <v>4.7699999999999996</v>
      </c>
      <c r="L288" s="43">
        <v>4.7699999999999996</v>
      </c>
      <c r="M288" s="43">
        <v>4.7699999999999996</v>
      </c>
      <c r="N288" s="43">
        <v>4.7699999999999996</v>
      </c>
      <c r="O288" s="43">
        <v>4.7699999999999996</v>
      </c>
      <c r="P288" s="43">
        <v>4.7699999999999996</v>
      </c>
      <c r="Q288" s="43">
        <v>4.7699999999999996</v>
      </c>
      <c r="R288" s="43">
        <v>4.7699999999999996</v>
      </c>
      <c r="S288" s="43">
        <v>4.7699999999999996</v>
      </c>
      <c r="T288" s="43">
        <v>4.7699999999999996</v>
      </c>
      <c r="U288" s="43">
        <v>4.7699999999999996</v>
      </c>
      <c r="V288" s="43">
        <v>4.7699999999999996</v>
      </c>
      <c r="W288" s="43">
        <v>4.7699999999999996</v>
      </c>
      <c r="X288" s="43">
        <v>4.7699999999999996</v>
      </c>
      <c r="Y288" s="43">
        <v>4.7699999999999996</v>
      </c>
      <c r="Z288" s="43">
        <v>4.7699999999999996</v>
      </c>
      <c r="AA288" s="43">
        <v>4.7699999999999996</v>
      </c>
    </row>
    <row r="289" spans="1:27" ht="12.75" hidden="1" customHeight="1" outlineLevel="1" x14ac:dyDescent="0.2">
      <c r="A289" s="92" t="s">
        <v>511</v>
      </c>
      <c r="B289" s="62" t="s">
        <v>79</v>
      </c>
      <c r="C289" s="42" t="s">
        <v>77</v>
      </c>
      <c r="D289" s="43">
        <f>$D$11</f>
        <v>216.36</v>
      </c>
      <c r="E289" s="43">
        <f t="shared" ref="E289:AA289" si="167">$D$11</f>
        <v>216.36</v>
      </c>
      <c r="F289" s="43">
        <f t="shared" si="167"/>
        <v>216.36</v>
      </c>
      <c r="G289" s="43">
        <f t="shared" si="167"/>
        <v>216.36</v>
      </c>
      <c r="H289" s="43">
        <f t="shared" si="167"/>
        <v>216.36</v>
      </c>
      <c r="I289" s="43">
        <f t="shared" si="167"/>
        <v>216.36</v>
      </c>
      <c r="J289" s="43">
        <f t="shared" si="167"/>
        <v>216.36</v>
      </c>
      <c r="K289" s="43">
        <f t="shared" si="167"/>
        <v>216.36</v>
      </c>
      <c r="L289" s="43">
        <f t="shared" si="167"/>
        <v>216.36</v>
      </c>
      <c r="M289" s="43">
        <f t="shared" si="167"/>
        <v>216.36</v>
      </c>
      <c r="N289" s="43">
        <f t="shared" si="167"/>
        <v>216.36</v>
      </c>
      <c r="O289" s="43">
        <f t="shared" si="167"/>
        <v>216.36</v>
      </c>
      <c r="P289" s="43">
        <f t="shared" si="167"/>
        <v>216.36</v>
      </c>
      <c r="Q289" s="43">
        <f t="shared" si="167"/>
        <v>216.36</v>
      </c>
      <c r="R289" s="43">
        <f t="shared" si="167"/>
        <v>216.36</v>
      </c>
      <c r="S289" s="43">
        <f t="shared" si="167"/>
        <v>216.36</v>
      </c>
      <c r="T289" s="43">
        <f t="shared" si="167"/>
        <v>216.36</v>
      </c>
      <c r="U289" s="43">
        <f t="shared" si="167"/>
        <v>216.36</v>
      </c>
      <c r="V289" s="43">
        <f t="shared" si="167"/>
        <v>216.36</v>
      </c>
      <c r="W289" s="43">
        <f t="shared" si="167"/>
        <v>216.36</v>
      </c>
      <c r="X289" s="43">
        <f t="shared" si="167"/>
        <v>216.36</v>
      </c>
      <c r="Y289" s="43">
        <f t="shared" si="167"/>
        <v>216.36</v>
      </c>
      <c r="Z289" s="43">
        <f t="shared" si="167"/>
        <v>216.36</v>
      </c>
      <c r="AA289" s="43">
        <f t="shared" si="167"/>
        <v>216.36</v>
      </c>
    </row>
    <row r="290" spans="1:27" ht="12.75" customHeight="1" collapsed="1" x14ac:dyDescent="0.2">
      <c r="A290" s="93"/>
      <c r="B290" s="94" t="s">
        <v>370</v>
      </c>
      <c r="C290" s="95"/>
      <c r="D290" s="96"/>
      <c r="E290" s="96"/>
      <c r="F290" s="96"/>
      <c r="G290" s="96"/>
      <c r="I290" s="38"/>
    </row>
    <row r="291" spans="1:27" ht="12.75" customHeight="1" x14ac:dyDescent="0.2">
      <c r="A291" s="171" t="s">
        <v>512</v>
      </c>
      <c r="B291" s="172"/>
      <c r="C291" s="172"/>
      <c r="D291" s="172"/>
      <c r="E291" s="172"/>
      <c r="F291" s="172"/>
      <c r="G291" s="172"/>
      <c r="H291" s="172"/>
      <c r="I291" s="172"/>
      <c r="J291" s="172"/>
      <c r="K291" s="172"/>
      <c r="L291" s="172"/>
      <c r="M291" s="172"/>
      <c r="N291" s="172"/>
      <c r="O291" s="172"/>
      <c r="P291" s="172"/>
      <c r="Q291" s="172"/>
      <c r="R291" s="172"/>
      <c r="S291" s="172"/>
      <c r="T291" s="172"/>
      <c r="U291" s="172"/>
      <c r="V291" s="172"/>
      <c r="W291" s="172"/>
      <c r="X291" s="172"/>
      <c r="Y291" s="172"/>
      <c r="Z291" s="172"/>
      <c r="AA291" s="173"/>
    </row>
    <row r="292" spans="1:27" ht="25.5" x14ac:dyDescent="0.2">
      <c r="A292" s="25" t="s">
        <v>62</v>
      </c>
      <c r="B292" s="26" t="s">
        <v>203</v>
      </c>
      <c r="C292" s="25" t="s">
        <v>204</v>
      </c>
      <c r="D292" s="26" t="s">
        <v>205</v>
      </c>
      <c r="E292" s="26" t="s">
        <v>206</v>
      </c>
      <c r="F292" s="26" t="s">
        <v>207</v>
      </c>
      <c r="G292" s="26" t="s">
        <v>208</v>
      </c>
      <c r="H292" s="26" t="s">
        <v>209</v>
      </c>
      <c r="I292" s="26" t="s">
        <v>210</v>
      </c>
      <c r="J292" s="26" t="s">
        <v>211</v>
      </c>
      <c r="K292" s="26" t="s">
        <v>212</v>
      </c>
      <c r="L292" s="26" t="s">
        <v>213</v>
      </c>
      <c r="M292" s="26" t="s">
        <v>214</v>
      </c>
      <c r="N292" s="26" t="s">
        <v>215</v>
      </c>
      <c r="O292" s="26" t="s">
        <v>216</v>
      </c>
      <c r="P292" s="26" t="s">
        <v>217</v>
      </c>
      <c r="Q292" s="26" t="s">
        <v>218</v>
      </c>
      <c r="R292" s="26" t="s">
        <v>219</v>
      </c>
      <c r="S292" s="26" t="s">
        <v>220</v>
      </c>
      <c r="T292" s="26" t="s">
        <v>221</v>
      </c>
      <c r="U292" s="26" t="s">
        <v>222</v>
      </c>
      <c r="V292" s="26" t="s">
        <v>223</v>
      </c>
      <c r="W292" s="26" t="s">
        <v>224</v>
      </c>
      <c r="X292" s="26" t="s">
        <v>225</v>
      </c>
      <c r="Y292" s="26" t="s">
        <v>226</v>
      </c>
      <c r="Z292" s="26" t="s">
        <v>227</v>
      </c>
      <c r="AA292" s="26" t="s">
        <v>228</v>
      </c>
    </row>
    <row r="293" spans="1:27" ht="12.75" customHeight="1" x14ac:dyDescent="0.2">
      <c r="A293" s="91" t="s">
        <v>513</v>
      </c>
      <c r="B293" s="27" t="str">
        <f>"01"&amp;"."&amp;$B$599&amp;"."&amp;$B$600</f>
        <v>01.02.2023</v>
      </c>
      <c r="C293" s="83" t="s">
        <v>74</v>
      </c>
      <c r="D293" s="84">
        <f>ROUND(((D294+D295+D297+D296)/1000),5)</f>
        <v>3.56934</v>
      </c>
      <c r="E293" s="84">
        <f>ROUND(((E294+E295+E297+E296)/1000),5)</f>
        <v>3.53105</v>
      </c>
      <c r="F293" s="84">
        <f>ROUND(((F294+F295+F297+F296)/1000),5)</f>
        <v>3.51999</v>
      </c>
      <c r="G293" s="84">
        <f t="shared" ref="G293:AA293" si="168">ROUND(((G294+G295+G297+G296)/1000),5)</f>
        <v>3.5235300000000001</v>
      </c>
      <c r="H293" s="84">
        <f t="shared" si="168"/>
        <v>3.5676899999999998</v>
      </c>
      <c r="I293" s="84">
        <f t="shared" si="168"/>
        <v>3.6318000000000001</v>
      </c>
      <c r="J293" s="84">
        <f t="shared" si="168"/>
        <v>3.9028</v>
      </c>
      <c r="K293" s="84">
        <f t="shared" si="168"/>
        <v>4.10656</v>
      </c>
      <c r="L293" s="84">
        <f t="shared" si="168"/>
        <v>4.2302099999999996</v>
      </c>
      <c r="M293" s="84">
        <f t="shared" si="168"/>
        <v>4.2846500000000001</v>
      </c>
      <c r="N293" s="84">
        <f t="shared" si="168"/>
        <v>4.3434100000000004</v>
      </c>
      <c r="O293" s="84">
        <f t="shared" si="168"/>
        <v>4.3176399999999999</v>
      </c>
      <c r="P293" s="84">
        <f t="shared" si="168"/>
        <v>4.2897299999999996</v>
      </c>
      <c r="Q293" s="84">
        <f t="shared" si="168"/>
        <v>4.2966300000000004</v>
      </c>
      <c r="R293" s="84">
        <f t="shared" si="168"/>
        <v>4.29718</v>
      </c>
      <c r="S293" s="84">
        <f t="shared" si="168"/>
        <v>4.2948300000000001</v>
      </c>
      <c r="T293" s="84">
        <f t="shared" si="168"/>
        <v>4.3232900000000001</v>
      </c>
      <c r="U293" s="84">
        <f t="shared" si="168"/>
        <v>4.3485199999999997</v>
      </c>
      <c r="V293" s="84">
        <f t="shared" si="168"/>
        <v>4.3391200000000003</v>
      </c>
      <c r="W293" s="84">
        <f t="shared" si="168"/>
        <v>4.29352</v>
      </c>
      <c r="X293" s="84">
        <f t="shared" si="168"/>
        <v>4.2371699999999999</v>
      </c>
      <c r="Y293" s="84">
        <f t="shared" si="168"/>
        <v>4.1084300000000002</v>
      </c>
      <c r="Z293" s="84">
        <f t="shared" si="168"/>
        <v>3.8516499999999998</v>
      </c>
      <c r="AA293" s="84">
        <f t="shared" si="168"/>
        <v>3.5737100000000002</v>
      </c>
    </row>
    <row r="294" spans="1:27" ht="12.75" hidden="1" customHeight="1" outlineLevel="1" x14ac:dyDescent="0.2">
      <c r="A294" s="92" t="s">
        <v>514</v>
      </c>
      <c r="B294" s="62" t="s">
        <v>231</v>
      </c>
      <c r="C294" s="42" t="s">
        <v>77</v>
      </c>
      <c r="D294" s="43">
        <v>1125.32</v>
      </c>
      <c r="E294" s="43">
        <v>1087.03</v>
      </c>
      <c r="F294" s="43">
        <v>1075.97</v>
      </c>
      <c r="G294" s="43">
        <v>1079.51</v>
      </c>
      <c r="H294" s="43">
        <v>1123.67</v>
      </c>
      <c r="I294" s="43">
        <v>1187.78</v>
      </c>
      <c r="J294" s="43">
        <v>1458.78</v>
      </c>
      <c r="K294" s="43">
        <v>1662.54</v>
      </c>
      <c r="L294" s="43">
        <v>1786.19</v>
      </c>
      <c r="M294" s="43">
        <v>1840.63</v>
      </c>
      <c r="N294" s="43">
        <v>1899.39</v>
      </c>
      <c r="O294" s="43">
        <v>1873.62</v>
      </c>
      <c r="P294" s="43">
        <v>1845.71</v>
      </c>
      <c r="Q294" s="43">
        <v>1852.61</v>
      </c>
      <c r="R294" s="43">
        <v>1853.16</v>
      </c>
      <c r="S294" s="43">
        <v>1850.81</v>
      </c>
      <c r="T294" s="43">
        <v>1879.27</v>
      </c>
      <c r="U294" s="43">
        <v>1904.5</v>
      </c>
      <c r="V294" s="43">
        <v>1895.1</v>
      </c>
      <c r="W294" s="43">
        <v>1849.5</v>
      </c>
      <c r="X294" s="43">
        <v>1793.15</v>
      </c>
      <c r="Y294" s="43">
        <v>1664.41</v>
      </c>
      <c r="Z294" s="43">
        <v>1407.63</v>
      </c>
      <c r="AA294" s="43">
        <v>1129.69</v>
      </c>
    </row>
    <row r="295" spans="1:27" ht="12.75" hidden="1" customHeight="1" outlineLevel="1" x14ac:dyDescent="0.2">
      <c r="A295" s="92" t="s">
        <v>515</v>
      </c>
      <c r="B295" s="62" t="s">
        <v>88</v>
      </c>
      <c r="C295" s="42" t="s">
        <v>77</v>
      </c>
      <c r="D295" s="43">
        <v>2222.89</v>
      </c>
      <c r="E295" s="43">
        <f>$D$295</f>
        <v>2222.89</v>
      </c>
      <c r="F295" s="43">
        <f t="shared" ref="F295:AA295" si="169">$D$295</f>
        <v>2222.89</v>
      </c>
      <c r="G295" s="43">
        <f t="shared" si="169"/>
        <v>2222.89</v>
      </c>
      <c r="H295" s="43">
        <f t="shared" si="169"/>
        <v>2222.89</v>
      </c>
      <c r="I295" s="43">
        <f t="shared" si="169"/>
        <v>2222.89</v>
      </c>
      <c r="J295" s="43">
        <f t="shared" si="169"/>
        <v>2222.89</v>
      </c>
      <c r="K295" s="43">
        <f t="shared" si="169"/>
        <v>2222.89</v>
      </c>
      <c r="L295" s="43">
        <f t="shared" si="169"/>
        <v>2222.89</v>
      </c>
      <c r="M295" s="43">
        <f t="shared" si="169"/>
        <v>2222.89</v>
      </c>
      <c r="N295" s="43">
        <f t="shared" si="169"/>
        <v>2222.89</v>
      </c>
      <c r="O295" s="43">
        <f t="shared" si="169"/>
        <v>2222.89</v>
      </c>
      <c r="P295" s="43">
        <f t="shared" si="169"/>
        <v>2222.89</v>
      </c>
      <c r="Q295" s="43">
        <f t="shared" si="169"/>
        <v>2222.89</v>
      </c>
      <c r="R295" s="43">
        <f t="shared" si="169"/>
        <v>2222.89</v>
      </c>
      <c r="S295" s="43">
        <f t="shared" si="169"/>
        <v>2222.89</v>
      </c>
      <c r="T295" s="43">
        <f t="shared" si="169"/>
        <v>2222.89</v>
      </c>
      <c r="U295" s="43">
        <f t="shared" si="169"/>
        <v>2222.89</v>
      </c>
      <c r="V295" s="43">
        <f t="shared" si="169"/>
        <v>2222.89</v>
      </c>
      <c r="W295" s="43">
        <f t="shared" si="169"/>
        <v>2222.89</v>
      </c>
      <c r="X295" s="43">
        <f t="shared" si="169"/>
        <v>2222.89</v>
      </c>
      <c r="Y295" s="43">
        <f t="shared" si="169"/>
        <v>2222.89</v>
      </c>
      <c r="Z295" s="43">
        <f t="shared" si="169"/>
        <v>2222.89</v>
      </c>
      <c r="AA295" s="43">
        <f t="shared" si="169"/>
        <v>2222.89</v>
      </c>
    </row>
    <row r="296" spans="1:27" ht="12.75" hidden="1" customHeight="1" outlineLevel="1" x14ac:dyDescent="0.2">
      <c r="A296" s="92" t="s">
        <v>516</v>
      </c>
      <c r="B296" s="62" t="s">
        <v>81</v>
      </c>
      <c r="C296" s="42" t="s">
        <v>77</v>
      </c>
      <c r="D296" s="43">
        <v>4.7699999999999996</v>
      </c>
      <c r="E296" s="43">
        <v>4.7699999999999996</v>
      </c>
      <c r="F296" s="43">
        <v>4.7699999999999996</v>
      </c>
      <c r="G296" s="43">
        <v>4.7699999999999996</v>
      </c>
      <c r="H296" s="43">
        <v>4.7699999999999996</v>
      </c>
      <c r="I296" s="43">
        <v>4.7699999999999996</v>
      </c>
      <c r="J296" s="43">
        <v>4.7699999999999996</v>
      </c>
      <c r="K296" s="43">
        <v>4.7699999999999996</v>
      </c>
      <c r="L296" s="43">
        <v>4.7699999999999996</v>
      </c>
      <c r="M296" s="43">
        <v>4.7699999999999996</v>
      </c>
      <c r="N296" s="43">
        <v>4.7699999999999996</v>
      </c>
      <c r="O296" s="43">
        <v>4.7699999999999996</v>
      </c>
      <c r="P296" s="43">
        <v>4.7699999999999996</v>
      </c>
      <c r="Q296" s="43">
        <v>4.7699999999999996</v>
      </c>
      <c r="R296" s="43">
        <v>4.7699999999999996</v>
      </c>
      <c r="S296" s="43">
        <v>4.7699999999999996</v>
      </c>
      <c r="T296" s="43">
        <v>4.7699999999999996</v>
      </c>
      <c r="U296" s="43">
        <v>4.7699999999999996</v>
      </c>
      <c r="V296" s="43">
        <v>4.7699999999999996</v>
      </c>
      <c r="W296" s="43">
        <v>4.7699999999999996</v>
      </c>
      <c r="X296" s="43">
        <v>4.7699999999999996</v>
      </c>
      <c r="Y296" s="43">
        <v>4.7699999999999996</v>
      </c>
      <c r="Z296" s="43">
        <v>4.7699999999999996</v>
      </c>
      <c r="AA296" s="43">
        <v>4.7699999999999996</v>
      </c>
    </row>
    <row r="297" spans="1:27" ht="12.75" hidden="1" customHeight="1" outlineLevel="1" x14ac:dyDescent="0.2">
      <c r="A297" s="92" t="s">
        <v>517</v>
      </c>
      <c r="B297" s="62" t="s">
        <v>79</v>
      </c>
      <c r="C297" s="42" t="s">
        <v>77</v>
      </c>
      <c r="D297" s="43">
        <f>$D$11</f>
        <v>216.36</v>
      </c>
      <c r="E297" s="43">
        <f t="shared" ref="E297:AA297" si="170">$D$11</f>
        <v>216.36</v>
      </c>
      <c r="F297" s="43">
        <f t="shared" si="170"/>
        <v>216.36</v>
      </c>
      <c r="G297" s="43">
        <f t="shared" si="170"/>
        <v>216.36</v>
      </c>
      <c r="H297" s="43">
        <f t="shared" si="170"/>
        <v>216.36</v>
      </c>
      <c r="I297" s="43">
        <f t="shared" si="170"/>
        <v>216.36</v>
      </c>
      <c r="J297" s="43">
        <f t="shared" si="170"/>
        <v>216.36</v>
      </c>
      <c r="K297" s="43">
        <f t="shared" si="170"/>
        <v>216.36</v>
      </c>
      <c r="L297" s="43">
        <f t="shared" si="170"/>
        <v>216.36</v>
      </c>
      <c r="M297" s="43">
        <f t="shared" si="170"/>
        <v>216.36</v>
      </c>
      <c r="N297" s="43">
        <f t="shared" si="170"/>
        <v>216.36</v>
      </c>
      <c r="O297" s="43">
        <f t="shared" si="170"/>
        <v>216.36</v>
      </c>
      <c r="P297" s="43">
        <f t="shared" si="170"/>
        <v>216.36</v>
      </c>
      <c r="Q297" s="43">
        <f t="shared" si="170"/>
        <v>216.36</v>
      </c>
      <c r="R297" s="43">
        <f t="shared" si="170"/>
        <v>216.36</v>
      </c>
      <c r="S297" s="43">
        <f t="shared" si="170"/>
        <v>216.36</v>
      </c>
      <c r="T297" s="43">
        <f t="shared" si="170"/>
        <v>216.36</v>
      </c>
      <c r="U297" s="43">
        <f t="shared" si="170"/>
        <v>216.36</v>
      </c>
      <c r="V297" s="43">
        <f t="shared" si="170"/>
        <v>216.36</v>
      </c>
      <c r="W297" s="43">
        <f t="shared" si="170"/>
        <v>216.36</v>
      </c>
      <c r="X297" s="43">
        <f t="shared" si="170"/>
        <v>216.36</v>
      </c>
      <c r="Y297" s="43">
        <f t="shared" si="170"/>
        <v>216.36</v>
      </c>
      <c r="Z297" s="43">
        <f t="shared" si="170"/>
        <v>216.36</v>
      </c>
      <c r="AA297" s="43">
        <f t="shared" si="170"/>
        <v>216.36</v>
      </c>
    </row>
    <row r="298" spans="1:27" ht="12.75" customHeight="1" collapsed="1" x14ac:dyDescent="0.2">
      <c r="A298" s="91" t="s">
        <v>518</v>
      </c>
      <c r="B298" s="27" t="str">
        <f>"02"&amp;"."&amp;$B$599&amp;"."&amp;$B$600</f>
        <v>02.02.2023</v>
      </c>
      <c r="C298" s="83" t="s">
        <v>74</v>
      </c>
      <c r="D298" s="84">
        <f>ROUND(((D299+D300+D302+D301)/1000),5)</f>
        <v>3.5684300000000002</v>
      </c>
      <c r="E298" s="84">
        <f>ROUND(((E299+E300+E302+E301)/1000),5)</f>
        <v>3.5462400000000001</v>
      </c>
      <c r="F298" s="84">
        <f>ROUND(((F299+F300+F302+F301)/1000),5)</f>
        <v>3.5234700000000001</v>
      </c>
      <c r="G298" s="84">
        <f t="shared" ref="G298:AA298" si="171">ROUND(((G299+G300+G302+G301)/1000),5)</f>
        <v>3.5233500000000002</v>
      </c>
      <c r="H298" s="84">
        <f t="shared" si="171"/>
        <v>3.5634100000000002</v>
      </c>
      <c r="I298" s="84">
        <f t="shared" si="171"/>
        <v>3.6223800000000002</v>
      </c>
      <c r="J298" s="84">
        <f t="shared" si="171"/>
        <v>3.8027500000000001</v>
      </c>
      <c r="K298" s="84">
        <f t="shared" si="171"/>
        <v>4.0267999999999997</v>
      </c>
      <c r="L298" s="84">
        <f t="shared" si="171"/>
        <v>4.1663300000000003</v>
      </c>
      <c r="M298" s="84">
        <f t="shared" si="171"/>
        <v>4.1840900000000003</v>
      </c>
      <c r="N298" s="84">
        <f t="shared" si="171"/>
        <v>4.2058200000000001</v>
      </c>
      <c r="O298" s="84">
        <f t="shared" si="171"/>
        <v>4.2467600000000001</v>
      </c>
      <c r="P298" s="84">
        <f t="shared" si="171"/>
        <v>4.2299300000000004</v>
      </c>
      <c r="Q298" s="84">
        <f t="shared" si="171"/>
        <v>4.2394400000000001</v>
      </c>
      <c r="R298" s="84">
        <f t="shared" si="171"/>
        <v>4.2344299999999997</v>
      </c>
      <c r="S298" s="84">
        <f t="shared" si="171"/>
        <v>4.2234400000000001</v>
      </c>
      <c r="T298" s="84">
        <f t="shared" si="171"/>
        <v>4.1656399999999998</v>
      </c>
      <c r="U298" s="84">
        <f t="shared" si="171"/>
        <v>4.1907800000000002</v>
      </c>
      <c r="V298" s="84">
        <f t="shared" si="171"/>
        <v>4.2061299999999999</v>
      </c>
      <c r="W298" s="84">
        <f t="shared" si="171"/>
        <v>4.2233900000000002</v>
      </c>
      <c r="X298" s="84">
        <f t="shared" si="171"/>
        <v>4.1477700000000004</v>
      </c>
      <c r="Y298" s="84">
        <f t="shared" si="171"/>
        <v>4.0556900000000002</v>
      </c>
      <c r="Z298" s="84">
        <f t="shared" si="171"/>
        <v>3.7675800000000002</v>
      </c>
      <c r="AA298" s="84">
        <f t="shared" si="171"/>
        <v>3.6053799999999998</v>
      </c>
    </row>
    <row r="299" spans="1:27" ht="12.75" hidden="1" customHeight="1" outlineLevel="1" x14ac:dyDescent="0.2">
      <c r="A299" s="92" t="s">
        <v>519</v>
      </c>
      <c r="B299" s="62" t="s">
        <v>231</v>
      </c>
      <c r="C299" s="42" t="s">
        <v>77</v>
      </c>
      <c r="D299" s="43">
        <v>1124.4100000000001</v>
      </c>
      <c r="E299" s="43">
        <v>1102.22</v>
      </c>
      <c r="F299" s="43">
        <v>1079.45</v>
      </c>
      <c r="G299" s="43">
        <v>1079.33</v>
      </c>
      <c r="H299" s="43">
        <v>1119.3900000000001</v>
      </c>
      <c r="I299" s="43">
        <v>1178.3599999999999</v>
      </c>
      <c r="J299" s="43">
        <v>1358.73</v>
      </c>
      <c r="K299" s="43">
        <v>1582.78</v>
      </c>
      <c r="L299" s="43">
        <v>1722.31</v>
      </c>
      <c r="M299" s="43">
        <v>1740.07</v>
      </c>
      <c r="N299" s="43">
        <v>1761.8</v>
      </c>
      <c r="O299" s="43">
        <v>1802.74</v>
      </c>
      <c r="P299" s="43">
        <v>1785.91</v>
      </c>
      <c r="Q299" s="43">
        <v>1795.42</v>
      </c>
      <c r="R299" s="43">
        <v>1790.41</v>
      </c>
      <c r="S299" s="43">
        <v>1779.42</v>
      </c>
      <c r="T299" s="43">
        <v>1721.62</v>
      </c>
      <c r="U299" s="43">
        <v>1746.76</v>
      </c>
      <c r="V299" s="43">
        <v>1762.11</v>
      </c>
      <c r="W299" s="43">
        <v>1779.37</v>
      </c>
      <c r="X299" s="43">
        <v>1703.75</v>
      </c>
      <c r="Y299" s="43">
        <v>1611.67</v>
      </c>
      <c r="Z299" s="43">
        <v>1323.56</v>
      </c>
      <c r="AA299" s="43">
        <v>1161.3599999999999</v>
      </c>
    </row>
    <row r="300" spans="1:27" ht="12.75" hidden="1" customHeight="1" outlineLevel="1" x14ac:dyDescent="0.2">
      <c r="A300" s="92" t="s">
        <v>520</v>
      </c>
      <c r="B300" s="62" t="s">
        <v>88</v>
      </c>
      <c r="C300" s="42" t="s">
        <v>77</v>
      </c>
      <c r="D300" s="43">
        <f t="shared" ref="D300:AA300" si="172">$D$295</f>
        <v>2222.89</v>
      </c>
      <c r="E300" s="43">
        <f t="shared" si="172"/>
        <v>2222.89</v>
      </c>
      <c r="F300" s="43">
        <f t="shared" si="172"/>
        <v>2222.89</v>
      </c>
      <c r="G300" s="43">
        <f t="shared" si="172"/>
        <v>2222.89</v>
      </c>
      <c r="H300" s="43">
        <f t="shared" si="172"/>
        <v>2222.89</v>
      </c>
      <c r="I300" s="43">
        <f t="shared" si="172"/>
        <v>2222.89</v>
      </c>
      <c r="J300" s="43">
        <f t="shared" si="172"/>
        <v>2222.89</v>
      </c>
      <c r="K300" s="43">
        <f t="shared" si="172"/>
        <v>2222.89</v>
      </c>
      <c r="L300" s="43">
        <f t="shared" si="172"/>
        <v>2222.89</v>
      </c>
      <c r="M300" s="43">
        <f t="shared" si="172"/>
        <v>2222.89</v>
      </c>
      <c r="N300" s="43">
        <f t="shared" si="172"/>
        <v>2222.89</v>
      </c>
      <c r="O300" s="43">
        <f t="shared" si="172"/>
        <v>2222.89</v>
      </c>
      <c r="P300" s="43">
        <f t="shared" si="172"/>
        <v>2222.89</v>
      </c>
      <c r="Q300" s="43">
        <f t="shared" si="172"/>
        <v>2222.89</v>
      </c>
      <c r="R300" s="43">
        <f t="shared" si="172"/>
        <v>2222.89</v>
      </c>
      <c r="S300" s="43">
        <f t="shared" si="172"/>
        <v>2222.89</v>
      </c>
      <c r="T300" s="43">
        <f t="shared" si="172"/>
        <v>2222.89</v>
      </c>
      <c r="U300" s="43">
        <f t="shared" si="172"/>
        <v>2222.89</v>
      </c>
      <c r="V300" s="43">
        <f t="shared" si="172"/>
        <v>2222.89</v>
      </c>
      <c r="W300" s="43">
        <f t="shared" si="172"/>
        <v>2222.89</v>
      </c>
      <c r="X300" s="43">
        <f t="shared" si="172"/>
        <v>2222.89</v>
      </c>
      <c r="Y300" s="43">
        <f t="shared" si="172"/>
        <v>2222.89</v>
      </c>
      <c r="Z300" s="43">
        <f t="shared" si="172"/>
        <v>2222.89</v>
      </c>
      <c r="AA300" s="43">
        <f t="shared" si="172"/>
        <v>2222.89</v>
      </c>
    </row>
    <row r="301" spans="1:27" ht="12.75" hidden="1" customHeight="1" outlineLevel="1" x14ac:dyDescent="0.2">
      <c r="A301" s="92" t="s">
        <v>521</v>
      </c>
      <c r="B301" s="62" t="s">
        <v>81</v>
      </c>
      <c r="C301" s="42" t="s">
        <v>77</v>
      </c>
      <c r="D301" s="43">
        <v>4.7699999999999996</v>
      </c>
      <c r="E301" s="43">
        <v>4.7699999999999996</v>
      </c>
      <c r="F301" s="43">
        <v>4.7699999999999996</v>
      </c>
      <c r="G301" s="43">
        <v>4.7699999999999996</v>
      </c>
      <c r="H301" s="43">
        <v>4.7699999999999996</v>
      </c>
      <c r="I301" s="43">
        <v>4.7699999999999996</v>
      </c>
      <c r="J301" s="43">
        <v>4.7699999999999996</v>
      </c>
      <c r="K301" s="43">
        <v>4.7699999999999996</v>
      </c>
      <c r="L301" s="43">
        <v>4.7699999999999996</v>
      </c>
      <c r="M301" s="43">
        <v>4.7699999999999996</v>
      </c>
      <c r="N301" s="43">
        <v>4.7699999999999996</v>
      </c>
      <c r="O301" s="43">
        <v>4.7699999999999996</v>
      </c>
      <c r="P301" s="43">
        <v>4.7699999999999996</v>
      </c>
      <c r="Q301" s="43">
        <v>4.7699999999999996</v>
      </c>
      <c r="R301" s="43">
        <v>4.7699999999999996</v>
      </c>
      <c r="S301" s="43">
        <v>4.7699999999999996</v>
      </c>
      <c r="T301" s="43">
        <v>4.7699999999999996</v>
      </c>
      <c r="U301" s="43">
        <v>4.7699999999999996</v>
      </c>
      <c r="V301" s="43">
        <v>4.7699999999999996</v>
      </c>
      <c r="W301" s="43">
        <v>4.7699999999999996</v>
      </c>
      <c r="X301" s="43">
        <v>4.7699999999999996</v>
      </c>
      <c r="Y301" s="43">
        <v>4.7699999999999996</v>
      </c>
      <c r="Z301" s="43">
        <v>4.7699999999999996</v>
      </c>
      <c r="AA301" s="43">
        <v>4.7699999999999996</v>
      </c>
    </row>
    <row r="302" spans="1:27" ht="12.75" hidden="1" customHeight="1" outlineLevel="1" x14ac:dyDescent="0.2">
      <c r="A302" s="92" t="s">
        <v>522</v>
      </c>
      <c r="B302" s="62" t="s">
        <v>79</v>
      </c>
      <c r="C302" s="42" t="s">
        <v>77</v>
      </c>
      <c r="D302" s="43">
        <f>$D$11</f>
        <v>216.36</v>
      </c>
      <c r="E302" s="43">
        <f t="shared" ref="E302:AA302" si="173">$D$11</f>
        <v>216.36</v>
      </c>
      <c r="F302" s="43">
        <f t="shared" si="173"/>
        <v>216.36</v>
      </c>
      <c r="G302" s="43">
        <f t="shared" si="173"/>
        <v>216.36</v>
      </c>
      <c r="H302" s="43">
        <f t="shared" si="173"/>
        <v>216.36</v>
      </c>
      <c r="I302" s="43">
        <f t="shared" si="173"/>
        <v>216.36</v>
      </c>
      <c r="J302" s="43">
        <f t="shared" si="173"/>
        <v>216.36</v>
      </c>
      <c r="K302" s="43">
        <f t="shared" si="173"/>
        <v>216.36</v>
      </c>
      <c r="L302" s="43">
        <f t="shared" si="173"/>
        <v>216.36</v>
      </c>
      <c r="M302" s="43">
        <f t="shared" si="173"/>
        <v>216.36</v>
      </c>
      <c r="N302" s="43">
        <f t="shared" si="173"/>
        <v>216.36</v>
      </c>
      <c r="O302" s="43">
        <f t="shared" si="173"/>
        <v>216.36</v>
      </c>
      <c r="P302" s="43">
        <f t="shared" si="173"/>
        <v>216.36</v>
      </c>
      <c r="Q302" s="43">
        <f t="shared" si="173"/>
        <v>216.36</v>
      </c>
      <c r="R302" s="43">
        <f t="shared" si="173"/>
        <v>216.36</v>
      </c>
      <c r="S302" s="43">
        <f t="shared" si="173"/>
        <v>216.36</v>
      </c>
      <c r="T302" s="43">
        <f t="shared" si="173"/>
        <v>216.36</v>
      </c>
      <c r="U302" s="43">
        <f t="shared" si="173"/>
        <v>216.36</v>
      </c>
      <c r="V302" s="43">
        <f t="shared" si="173"/>
        <v>216.36</v>
      </c>
      <c r="W302" s="43">
        <f t="shared" si="173"/>
        <v>216.36</v>
      </c>
      <c r="X302" s="43">
        <f t="shared" si="173"/>
        <v>216.36</v>
      </c>
      <c r="Y302" s="43">
        <f t="shared" si="173"/>
        <v>216.36</v>
      </c>
      <c r="Z302" s="43">
        <f t="shared" si="173"/>
        <v>216.36</v>
      </c>
      <c r="AA302" s="43">
        <f t="shared" si="173"/>
        <v>216.36</v>
      </c>
    </row>
    <row r="303" spans="1:27" ht="12.75" customHeight="1" collapsed="1" x14ac:dyDescent="0.2">
      <c r="A303" s="91" t="s">
        <v>523</v>
      </c>
      <c r="B303" s="27" t="str">
        <f>"03"&amp;"."&amp;$B$599&amp;"."&amp;$B$600</f>
        <v>03.02.2023</v>
      </c>
      <c r="C303" s="83" t="s">
        <v>74</v>
      </c>
      <c r="D303" s="84">
        <f>ROUND(((D304+D305+D307+D306)/1000),5)</f>
        <v>3.6544500000000002</v>
      </c>
      <c r="E303" s="84">
        <f>ROUND(((E304+E305+E307+E306)/1000),5)</f>
        <v>3.62784</v>
      </c>
      <c r="F303" s="84">
        <f>ROUND(((F304+F305+F307+F306)/1000),5)</f>
        <v>3.5712299999999999</v>
      </c>
      <c r="G303" s="84">
        <f t="shared" ref="G303:AA303" si="174">ROUND(((G304+G305+G307+G306)/1000),5)</f>
        <v>3.5706699999999998</v>
      </c>
      <c r="H303" s="84">
        <f t="shared" si="174"/>
        <v>3.6446800000000001</v>
      </c>
      <c r="I303" s="84">
        <f t="shared" si="174"/>
        <v>3.7715800000000002</v>
      </c>
      <c r="J303" s="84">
        <f t="shared" si="174"/>
        <v>3.9707499999999998</v>
      </c>
      <c r="K303" s="84">
        <f t="shared" si="174"/>
        <v>4.19015</v>
      </c>
      <c r="L303" s="84">
        <f t="shared" si="174"/>
        <v>4.3461100000000004</v>
      </c>
      <c r="M303" s="84">
        <f t="shared" si="174"/>
        <v>4.3600500000000002</v>
      </c>
      <c r="N303" s="84">
        <f t="shared" si="174"/>
        <v>4.3765999999999998</v>
      </c>
      <c r="O303" s="84">
        <f t="shared" si="174"/>
        <v>4.4086800000000004</v>
      </c>
      <c r="P303" s="84">
        <f t="shared" si="174"/>
        <v>4.3949199999999999</v>
      </c>
      <c r="Q303" s="84">
        <f t="shared" si="174"/>
        <v>4.3985799999999999</v>
      </c>
      <c r="R303" s="84">
        <f t="shared" si="174"/>
        <v>4.3917000000000002</v>
      </c>
      <c r="S303" s="84">
        <f t="shared" si="174"/>
        <v>4.3848500000000001</v>
      </c>
      <c r="T303" s="84">
        <f t="shared" si="174"/>
        <v>4.3395999999999999</v>
      </c>
      <c r="U303" s="84">
        <f t="shared" si="174"/>
        <v>4.3570599999999997</v>
      </c>
      <c r="V303" s="84">
        <f t="shared" si="174"/>
        <v>4.3705999999999996</v>
      </c>
      <c r="W303" s="84">
        <f t="shared" si="174"/>
        <v>4.3846800000000004</v>
      </c>
      <c r="X303" s="84">
        <f t="shared" si="174"/>
        <v>4.3457400000000002</v>
      </c>
      <c r="Y303" s="84">
        <f t="shared" si="174"/>
        <v>4.1914600000000002</v>
      </c>
      <c r="Z303" s="84">
        <f t="shared" si="174"/>
        <v>4.0480600000000004</v>
      </c>
      <c r="AA303" s="84">
        <f t="shared" si="174"/>
        <v>3.8508300000000002</v>
      </c>
    </row>
    <row r="304" spans="1:27" ht="12.75" hidden="1" customHeight="1" outlineLevel="1" x14ac:dyDescent="0.2">
      <c r="A304" s="92" t="s">
        <v>524</v>
      </c>
      <c r="B304" s="62" t="s">
        <v>231</v>
      </c>
      <c r="C304" s="42" t="s">
        <v>77</v>
      </c>
      <c r="D304" s="43">
        <v>1210.43</v>
      </c>
      <c r="E304" s="43">
        <v>1183.82</v>
      </c>
      <c r="F304" s="43">
        <v>1127.21</v>
      </c>
      <c r="G304" s="43">
        <v>1126.6500000000001</v>
      </c>
      <c r="H304" s="43">
        <v>1200.6600000000001</v>
      </c>
      <c r="I304" s="43">
        <v>1327.56</v>
      </c>
      <c r="J304" s="43">
        <v>1526.73</v>
      </c>
      <c r="K304" s="43">
        <v>1746.13</v>
      </c>
      <c r="L304" s="43">
        <v>1902.09</v>
      </c>
      <c r="M304" s="43">
        <v>1916.03</v>
      </c>
      <c r="N304" s="43">
        <v>1932.58</v>
      </c>
      <c r="O304" s="43">
        <v>1964.66</v>
      </c>
      <c r="P304" s="43">
        <v>1950.9</v>
      </c>
      <c r="Q304" s="43">
        <v>1954.56</v>
      </c>
      <c r="R304" s="43">
        <v>1947.68</v>
      </c>
      <c r="S304" s="43">
        <v>1940.83</v>
      </c>
      <c r="T304" s="43">
        <v>1895.58</v>
      </c>
      <c r="U304" s="43">
        <v>1913.04</v>
      </c>
      <c r="V304" s="43">
        <v>1926.58</v>
      </c>
      <c r="W304" s="43">
        <v>1940.66</v>
      </c>
      <c r="X304" s="43">
        <v>1901.72</v>
      </c>
      <c r="Y304" s="43">
        <v>1747.44</v>
      </c>
      <c r="Z304" s="43">
        <v>1604.04</v>
      </c>
      <c r="AA304" s="43">
        <v>1406.81</v>
      </c>
    </row>
    <row r="305" spans="1:27" ht="12.75" hidden="1" customHeight="1" outlineLevel="1" x14ac:dyDescent="0.2">
      <c r="A305" s="92" t="s">
        <v>525</v>
      </c>
      <c r="B305" s="62" t="s">
        <v>88</v>
      </c>
      <c r="C305" s="42" t="s">
        <v>77</v>
      </c>
      <c r="D305" s="43">
        <f t="shared" ref="D305:AA305" si="175">$D$295</f>
        <v>2222.89</v>
      </c>
      <c r="E305" s="43">
        <f t="shared" si="175"/>
        <v>2222.89</v>
      </c>
      <c r="F305" s="43">
        <f t="shared" si="175"/>
        <v>2222.89</v>
      </c>
      <c r="G305" s="43">
        <f t="shared" si="175"/>
        <v>2222.89</v>
      </c>
      <c r="H305" s="43">
        <f t="shared" si="175"/>
        <v>2222.89</v>
      </c>
      <c r="I305" s="43">
        <f t="shared" si="175"/>
        <v>2222.89</v>
      </c>
      <c r="J305" s="43">
        <f t="shared" si="175"/>
        <v>2222.89</v>
      </c>
      <c r="K305" s="43">
        <f t="shared" si="175"/>
        <v>2222.89</v>
      </c>
      <c r="L305" s="43">
        <f t="shared" si="175"/>
        <v>2222.89</v>
      </c>
      <c r="M305" s="43">
        <f t="shared" si="175"/>
        <v>2222.89</v>
      </c>
      <c r="N305" s="43">
        <f t="shared" si="175"/>
        <v>2222.89</v>
      </c>
      <c r="O305" s="43">
        <f t="shared" si="175"/>
        <v>2222.89</v>
      </c>
      <c r="P305" s="43">
        <f t="shared" si="175"/>
        <v>2222.89</v>
      </c>
      <c r="Q305" s="43">
        <f t="shared" si="175"/>
        <v>2222.89</v>
      </c>
      <c r="R305" s="43">
        <f t="shared" si="175"/>
        <v>2222.89</v>
      </c>
      <c r="S305" s="43">
        <f t="shared" si="175"/>
        <v>2222.89</v>
      </c>
      <c r="T305" s="43">
        <f t="shared" si="175"/>
        <v>2222.89</v>
      </c>
      <c r="U305" s="43">
        <f t="shared" si="175"/>
        <v>2222.89</v>
      </c>
      <c r="V305" s="43">
        <f t="shared" si="175"/>
        <v>2222.89</v>
      </c>
      <c r="W305" s="43">
        <f t="shared" si="175"/>
        <v>2222.89</v>
      </c>
      <c r="X305" s="43">
        <f t="shared" si="175"/>
        <v>2222.89</v>
      </c>
      <c r="Y305" s="43">
        <f t="shared" si="175"/>
        <v>2222.89</v>
      </c>
      <c r="Z305" s="43">
        <f t="shared" si="175"/>
        <v>2222.89</v>
      </c>
      <c r="AA305" s="43">
        <f t="shared" si="175"/>
        <v>2222.89</v>
      </c>
    </row>
    <row r="306" spans="1:27" ht="12.75" hidden="1" customHeight="1" outlineLevel="1" x14ac:dyDescent="0.2">
      <c r="A306" s="92" t="s">
        <v>526</v>
      </c>
      <c r="B306" s="62" t="s">
        <v>81</v>
      </c>
      <c r="C306" s="42" t="s">
        <v>77</v>
      </c>
      <c r="D306" s="43">
        <v>4.7699999999999996</v>
      </c>
      <c r="E306" s="43">
        <v>4.7699999999999996</v>
      </c>
      <c r="F306" s="43">
        <v>4.7699999999999996</v>
      </c>
      <c r="G306" s="43">
        <v>4.7699999999999996</v>
      </c>
      <c r="H306" s="43">
        <v>4.7699999999999996</v>
      </c>
      <c r="I306" s="43">
        <v>4.7699999999999996</v>
      </c>
      <c r="J306" s="43">
        <v>4.7699999999999996</v>
      </c>
      <c r="K306" s="43">
        <v>4.7699999999999996</v>
      </c>
      <c r="L306" s="43">
        <v>4.7699999999999996</v>
      </c>
      <c r="M306" s="43">
        <v>4.7699999999999996</v>
      </c>
      <c r="N306" s="43">
        <v>4.7699999999999996</v>
      </c>
      <c r="O306" s="43">
        <v>4.7699999999999996</v>
      </c>
      <c r="P306" s="43">
        <v>4.7699999999999996</v>
      </c>
      <c r="Q306" s="43">
        <v>4.7699999999999996</v>
      </c>
      <c r="R306" s="43">
        <v>4.7699999999999996</v>
      </c>
      <c r="S306" s="43">
        <v>4.7699999999999996</v>
      </c>
      <c r="T306" s="43">
        <v>4.7699999999999996</v>
      </c>
      <c r="U306" s="43">
        <v>4.7699999999999996</v>
      </c>
      <c r="V306" s="43">
        <v>4.7699999999999996</v>
      </c>
      <c r="W306" s="43">
        <v>4.7699999999999996</v>
      </c>
      <c r="X306" s="43">
        <v>4.7699999999999996</v>
      </c>
      <c r="Y306" s="43">
        <v>4.7699999999999996</v>
      </c>
      <c r="Z306" s="43">
        <v>4.7699999999999996</v>
      </c>
      <c r="AA306" s="43">
        <v>4.7699999999999996</v>
      </c>
    </row>
    <row r="307" spans="1:27" ht="12.75" hidden="1" customHeight="1" outlineLevel="1" x14ac:dyDescent="0.2">
      <c r="A307" s="92" t="s">
        <v>527</v>
      </c>
      <c r="B307" s="62" t="s">
        <v>79</v>
      </c>
      <c r="C307" s="42" t="s">
        <v>77</v>
      </c>
      <c r="D307" s="43">
        <f>$D$11</f>
        <v>216.36</v>
      </c>
      <c r="E307" s="43">
        <f t="shared" ref="E307:AA307" si="176">$D$11</f>
        <v>216.36</v>
      </c>
      <c r="F307" s="43">
        <f t="shared" si="176"/>
        <v>216.36</v>
      </c>
      <c r="G307" s="43">
        <f t="shared" si="176"/>
        <v>216.36</v>
      </c>
      <c r="H307" s="43">
        <f t="shared" si="176"/>
        <v>216.36</v>
      </c>
      <c r="I307" s="43">
        <f t="shared" si="176"/>
        <v>216.36</v>
      </c>
      <c r="J307" s="43">
        <f t="shared" si="176"/>
        <v>216.36</v>
      </c>
      <c r="K307" s="43">
        <f t="shared" si="176"/>
        <v>216.36</v>
      </c>
      <c r="L307" s="43">
        <f t="shared" si="176"/>
        <v>216.36</v>
      </c>
      <c r="M307" s="43">
        <f t="shared" si="176"/>
        <v>216.36</v>
      </c>
      <c r="N307" s="43">
        <f t="shared" si="176"/>
        <v>216.36</v>
      </c>
      <c r="O307" s="43">
        <f t="shared" si="176"/>
        <v>216.36</v>
      </c>
      <c r="P307" s="43">
        <f t="shared" si="176"/>
        <v>216.36</v>
      </c>
      <c r="Q307" s="43">
        <f t="shared" si="176"/>
        <v>216.36</v>
      </c>
      <c r="R307" s="43">
        <f t="shared" si="176"/>
        <v>216.36</v>
      </c>
      <c r="S307" s="43">
        <f t="shared" si="176"/>
        <v>216.36</v>
      </c>
      <c r="T307" s="43">
        <f t="shared" si="176"/>
        <v>216.36</v>
      </c>
      <c r="U307" s="43">
        <f t="shared" si="176"/>
        <v>216.36</v>
      </c>
      <c r="V307" s="43">
        <f t="shared" si="176"/>
        <v>216.36</v>
      </c>
      <c r="W307" s="43">
        <f t="shared" si="176"/>
        <v>216.36</v>
      </c>
      <c r="X307" s="43">
        <f t="shared" si="176"/>
        <v>216.36</v>
      </c>
      <c r="Y307" s="43">
        <f t="shared" si="176"/>
        <v>216.36</v>
      </c>
      <c r="Z307" s="43">
        <f t="shared" si="176"/>
        <v>216.36</v>
      </c>
      <c r="AA307" s="43">
        <f t="shared" si="176"/>
        <v>216.36</v>
      </c>
    </row>
    <row r="308" spans="1:27" ht="12.75" customHeight="1" collapsed="1" x14ac:dyDescent="0.2">
      <c r="A308" s="91" t="s">
        <v>528</v>
      </c>
      <c r="B308" s="27" t="str">
        <f>"04"&amp;"."&amp;$B$599&amp;"."&amp;$B$600</f>
        <v>04.02.2023</v>
      </c>
      <c r="C308" s="83" t="s">
        <v>74</v>
      </c>
      <c r="D308" s="84">
        <f>ROUND(((D309+D310+D312+D311)/1000),5)</f>
        <v>3.9737800000000001</v>
      </c>
      <c r="E308" s="84">
        <f>ROUND(((E309+E310+E312+E311)/1000),5)</f>
        <v>3.8634400000000002</v>
      </c>
      <c r="F308" s="84">
        <f>ROUND(((F309+F310+F312+F311)/1000),5)</f>
        <v>3.7316799999999999</v>
      </c>
      <c r="G308" s="84">
        <f t="shared" ref="G308:AA308" si="177">ROUND(((G309+G310+G312+G311)/1000),5)</f>
        <v>3.7004199999999998</v>
      </c>
      <c r="H308" s="84">
        <f t="shared" si="177"/>
        <v>3.76139</v>
      </c>
      <c r="I308" s="84">
        <f t="shared" si="177"/>
        <v>3.7960799999999999</v>
      </c>
      <c r="J308" s="84">
        <f t="shared" si="177"/>
        <v>3.9207000000000001</v>
      </c>
      <c r="K308" s="84">
        <f t="shared" si="177"/>
        <v>4.0342799999999999</v>
      </c>
      <c r="L308" s="84">
        <f t="shared" si="177"/>
        <v>4.2294700000000001</v>
      </c>
      <c r="M308" s="84">
        <f t="shared" si="177"/>
        <v>4.3441400000000003</v>
      </c>
      <c r="N308" s="84">
        <f t="shared" si="177"/>
        <v>4.3765799999999997</v>
      </c>
      <c r="O308" s="84">
        <f t="shared" si="177"/>
        <v>4.3867099999999999</v>
      </c>
      <c r="P308" s="84">
        <f t="shared" si="177"/>
        <v>4.3846999999999996</v>
      </c>
      <c r="Q308" s="84">
        <f t="shared" si="177"/>
        <v>4.3821099999999999</v>
      </c>
      <c r="R308" s="84">
        <f t="shared" si="177"/>
        <v>4.3765299999999998</v>
      </c>
      <c r="S308" s="84">
        <f t="shared" si="177"/>
        <v>4.3447500000000003</v>
      </c>
      <c r="T308" s="84">
        <f t="shared" si="177"/>
        <v>4.3440899999999996</v>
      </c>
      <c r="U308" s="84">
        <f t="shared" si="177"/>
        <v>4.3727799999999997</v>
      </c>
      <c r="V308" s="84">
        <f t="shared" si="177"/>
        <v>4.3795000000000002</v>
      </c>
      <c r="W308" s="84">
        <f t="shared" si="177"/>
        <v>4.3764500000000002</v>
      </c>
      <c r="X308" s="84">
        <f t="shared" si="177"/>
        <v>4.3746600000000004</v>
      </c>
      <c r="Y308" s="84">
        <f t="shared" si="177"/>
        <v>4.2584999999999997</v>
      </c>
      <c r="Z308" s="84">
        <f t="shared" si="177"/>
        <v>4.0663099999999996</v>
      </c>
      <c r="AA308" s="84">
        <f t="shared" si="177"/>
        <v>3.9239700000000002</v>
      </c>
    </row>
    <row r="309" spans="1:27" ht="12.75" hidden="1" customHeight="1" outlineLevel="1" x14ac:dyDescent="0.2">
      <c r="A309" s="92" t="s">
        <v>529</v>
      </c>
      <c r="B309" s="62" t="s">
        <v>231</v>
      </c>
      <c r="C309" s="42" t="s">
        <v>77</v>
      </c>
      <c r="D309" s="43">
        <v>1529.76</v>
      </c>
      <c r="E309" s="43">
        <v>1419.42</v>
      </c>
      <c r="F309" s="43">
        <v>1287.6600000000001</v>
      </c>
      <c r="G309" s="43">
        <v>1256.4000000000001</v>
      </c>
      <c r="H309" s="43">
        <v>1317.37</v>
      </c>
      <c r="I309" s="43">
        <v>1352.06</v>
      </c>
      <c r="J309" s="43">
        <v>1476.68</v>
      </c>
      <c r="K309" s="43">
        <v>1590.26</v>
      </c>
      <c r="L309" s="43">
        <v>1785.45</v>
      </c>
      <c r="M309" s="43">
        <v>1900.12</v>
      </c>
      <c r="N309" s="43">
        <v>1932.56</v>
      </c>
      <c r="O309" s="43">
        <v>1942.69</v>
      </c>
      <c r="P309" s="43">
        <v>1940.68</v>
      </c>
      <c r="Q309" s="43">
        <v>1938.09</v>
      </c>
      <c r="R309" s="43">
        <v>1932.51</v>
      </c>
      <c r="S309" s="43">
        <v>1900.73</v>
      </c>
      <c r="T309" s="43">
        <v>1900.07</v>
      </c>
      <c r="U309" s="43">
        <v>1928.76</v>
      </c>
      <c r="V309" s="43">
        <v>1935.48</v>
      </c>
      <c r="W309" s="43">
        <v>1932.43</v>
      </c>
      <c r="X309" s="43">
        <v>1930.64</v>
      </c>
      <c r="Y309" s="43">
        <v>1814.48</v>
      </c>
      <c r="Z309" s="43">
        <v>1622.29</v>
      </c>
      <c r="AA309" s="43">
        <v>1479.95</v>
      </c>
    </row>
    <row r="310" spans="1:27" ht="12.75" hidden="1" customHeight="1" outlineLevel="1" x14ac:dyDescent="0.2">
      <c r="A310" s="92" t="s">
        <v>530</v>
      </c>
      <c r="B310" s="62" t="s">
        <v>88</v>
      </c>
      <c r="C310" s="42" t="s">
        <v>77</v>
      </c>
      <c r="D310" s="43">
        <f t="shared" ref="D310:AA310" si="178">$D$295</f>
        <v>2222.89</v>
      </c>
      <c r="E310" s="43">
        <f t="shared" si="178"/>
        <v>2222.89</v>
      </c>
      <c r="F310" s="43">
        <f t="shared" si="178"/>
        <v>2222.89</v>
      </c>
      <c r="G310" s="43">
        <f t="shared" si="178"/>
        <v>2222.89</v>
      </c>
      <c r="H310" s="43">
        <f t="shared" si="178"/>
        <v>2222.89</v>
      </c>
      <c r="I310" s="43">
        <f t="shared" si="178"/>
        <v>2222.89</v>
      </c>
      <c r="J310" s="43">
        <f t="shared" si="178"/>
        <v>2222.89</v>
      </c>
      <c r="K310" s="43">
        <f t="shared" si="178"/>
        <v>2222.89</v>
      </c>
      <c r="L310" s="43">
        <f t="shared" si="178"/>
        <v>2222.89</v>
      </c>
      <c r="M310" s="43">
        <f t="shared" si="178"/>
        <v>2222.89</v>
      </c>
      <c r="N310" s="43">
        <f t="shared" si="178"/>
        <v>2222.89</v>
      </c>
      <c r="O310" s="43">
        <f t="shared" si="178"/>
        <v>2222.89</v>
      </c>
      <c r="P310" s="43">
        <f t="shared" si="178"/>
        <v>2222.89</v>
      </c>
      <c r="Q310" s="43">
        <f t="shared" si="178"/>
        <v>2222.89</v>
      </c>
      <c r="R310" s="43">
        <f t="shared" si="178"/>
        <v>2222.89</v>
      </c>
      <c r="S310" s="43">
        <f t="shared" si="178"/>
        <v>2222.89</v>
      </c>
      <c r="T310" s="43">
        <f t="shared" si="178"/>
        <v>2222.89</v>
      </c>
      <c r="U310" s="43">
        <f t="shared" si="178"/>
        <v>2222.89</v>
      </c>
      <c r="V310" s="43">
        <f t="shared" si="178"/>
        <v>2222.89</v>
      </c>
      <c r="W310" s="43">
        <f t="shared" si="178"/>
        <v>2222.89</v>
      </c>
      <c r="X310" s="43">
        <f t="shared" si="178"/>
        <v>2222.89</v>
      </c>
      <c r="Y310" s="43">
        <f t="shared" si="178"/>
        <v>2222.89</v>
      </c>
      <c r="Z310" s="43">
        <f t="shared" si="178"/>
        <v>2222.89</v>
      </c>
      <c r="AA310" s="43">
        <f t="shared" si="178"/>
        <v>2222.89</v>
      </c>
    </row>
    <row r="311" spans="1:27" ht="12.75" hidden="1" customHeight="1" outlineLevel="1" x14ac:dyDescent="0.2">
      <c r="A311" s="92" t="s">
        <v>531</v>
      </c>
      <c r="B311" s="62" t="s">
        <v>81</v>
      </c>
      <c r="C311" s="42" t="s">
        <v>77</v>
      </c>
      <c r="D311" s="43">
        <v>4.7699999999999996</v>
      </c>
      <c r="E311" s="43">
        <v>4.7699999999999996</v>
      </c>
      <c r="F311" s="43">
        <v>4.7699999999999996</v>
      </c>
      <c r="G311" s="43">
        <v>4.7699999999999996</v>
      </c>
      <c r="H311" s="43">
        <v>4.7699999999999996</v>
      </c>
      <c r="I311" s="43">
        <v>4.7699999999999996</v>
      </c>
      <c r="J311" s="43">
        <v>4.7699999999999996</v>
      </c>
      <c r="K311" s="43">
        <v>4.7699999999999996</v>
      </c>
      <c r="L311" s="43">
        <v>4.7699999999999996</v>
      </c>
      <c r="M311" s="43">
        <v>4.7699999999999996</v>
      </c>
      <c r="N311" s="43">
        <v>4.7699999999999996</v>
      </c>
      <c r="O311" s="43">
        <v>4.7699999999999996</v>
      </c>
      <c r="P311" s="43">
        <v>4.7699999999999996</v>
      </c>
      <c r="Q311" s="43">
        <v>4.7699999999999996</v>
      </c>
      <c r="R311" s="43">
        <v>4.7699999999999996</v>
      </c>
      <c r="S311" s="43">
        <v>4.7699999999999996</v>
      </c>
      <c r="T311" s="43">
        <v>4.7699999999999996</v>
      </c>
      <c r="U311" s="43">
        <v>4.7699999999999996</v>
      </c>
      <c r="V311" s="43">
        <v>4.7699999999999996</v>
      </c>
      <c r="W311" s="43">
        <v>4.7699999999999996</v>
      </c>
      <c r="X311" s="43">
        <v>4.7699999999999996</v>
      </c>
      <c r="Y311" s="43">
        <v>4.7699999999999996</v>
      </c>
      <c r="Z311" s="43">
        <v>4.7699999999999996</v>
      </c>
      <c r="AA311" s="43">
        <v>4.7699999999999996</v>
      </c>
    </row>
    <row r="312" spans="1:27" ht="12.75" hidden="1" customHeight="1" outlineLevel="1" x14ac:dyDescent="0.2">
      <c r="A312" s="92" t="s">
        <v>532</v>
      </c>
      <c r="B312" s="62" t="s">
        <v>79</v>
      </c>
      <c r="C312" s="42" t="s">
        <v>77</v>
      </c>
      <c r="D312" s="43">
        <f>$D$11</f>
        <v>216.36</v>
      </c>
      <c r="E312" s="43">
        <f t="shared" ref="E312:AA312" si="179">$D$11</f>
        <v>216.36</v>
      </c>
      <c r="F312" s="43">
        <f t="shared" si="179"/>
        <v>216.36</v>
      </c>
      <c r="G312" s="43">
        <f t="shared" si="179"/>
        <v>216.36</v>
      </c>
      <c r="H312" s="43">
        <f t="shared" si="179"/>
        <v>216.36</v>
      </c>
      <c r="I312" s="43">
        <f t="shared" si="179"/>
        <v>216.36</v>
      </c>
      <c r="J312" s="43">
        <f t="shared" si="179"/>
        <v>216.36</v>
      </c>
      <c r="K312" s="43">
        <f t="shared" si="179"/>
        <v>216.36</v>
      </c>
      <c r="L312" s="43">
        <f t="shared" si="179"/>
        <v>216.36</v>
      </c>
      <c r="M312" s="43">
        <f t="shared" si="179"/>
        <v>216.36</v>
      </c>
      <c r="N312" s="43">
        <f t="shared" si="179"/>
        <v>216.36</v>
      </c>
      <c r="O312" s="43">
        <f t="shared" si="179"/>
        <v>216.36</v>
      </c>
      <c r="P312" s="43">
        <f t="shared" si="179"/>
        <v>216.36</v>
      </c>
      <c r="Q312" s="43">
        <f t="shared" si="179"/>
        <v>216.36</v>
      </c>
      <c r="R312" s="43">
        <f t="shared" si="179"/>
        <v>216.36</v>
      </c>
      <c r="S312" s="43">
        <f t="shared" si="179"/>
        <v>216.36</v>
      </c>
      <c r="T312" s="43">
        <f t="shared" si="179"/>
        <v>216.36</v>
      </c>
      <c r="U312" s="43">
        <f t="shared" si="179"/>
        <v>216.36</v>
      </c>
      <c r="V312" s="43">
        <f t="shared" si="179"/>
        <v>216.36</v>
      </c>
      <c r="W312" s="43">
        <f t="shared" si="179"/>
        <v>216.36</v>
      </c>
      <c r="X312" s="43">
        <f t="shared" si="179"/>
        <v>216.36</v>
      </c>
      <c r="Y312" s="43">
        <f t="shared" si="179"/>
        <v>216.36</v>
      </c>
      <c r="Z312" s="43">
        <f t="shared" si="179"/>
        <v>216.36</v>
      </c>
      <c r="AA312" s="43">
        <f t="shared" si="179"/>
        <v>216.36</v>
      </c>
    </row>
    <row r="313" spans="1:27" ht="12.75" customHeight="1" collapsed="1" x14ac:dyDescent="0.2">
      <c r="A313" s="91" t="s">
        <v>533</v>
      </c>
      <c r="B313" s="27" t="str">
        <f>"05"&amp;"."&amp;$B$599&amp;"."&amp;$B$600</f>
        <v>05.02.2023</v>
      </c>
      <c r="C313" s="83" t="s">
        <v>74</v>
      </c>
      <c r="D313" s="84">
        <f>ROUND(((D314+D315+D317+D316)/1000),5)</f>
        <v>3.6844600000000001</v>
      </c>
      <c r="E313" s="84">
        <f>ROUND(((E314+E315+E317+E316)/1000),5)</f>
        <v>3.6348600000000002</v>
      </c>
      <c r="F313" s="84">
        <f>ROUND(((F314+F315+F317+F316)/1000),5)</f>
        <v>3.5925099999999999</v>
      </c>
      <c r="G313" s="84">
        <f t="shared" ref="G313:AA313" si="180">ROUND(((G314+G315+G317+G316)/1000),5)</f>
        <v>3.5773799999999998</v>
      </c>
      <c r="H313" s="84">
        <f t="shared" si="180"/>
        <v>3.6098300000000001</v>
      </c>
      <c r="I313" s="84">
        <f t="shared" si="180"/>
        <v>3.6151</v>
      </c>
      <c r="J313" s="84">
        <f t="shared" si="180"/>
        <v>3.6315200000000001</v>
      </c>
      <c r="K313" s="84">
        <f t="shared" si="180"/>
        <v>3.75257</v>
      </c>
      <c r="L313" s="84">
        <f t="shared" si="180"/>
        <v>3.9460799999999998</v>
      </c>
      <c r="M313" s="84">
        <f t="shared" si="180"/>
        <v>4.0501300000000002</v>
      </c>
      <c r="N313" s="84">
        <f t="shared" si="180"/>
        <v>4.0959300000000001</v>
      </c>
      <c r="O313" s="84">
        <f t="shared" si="180"/>
        <v>4.1233500000000003</v>
      </c>
      <c r="P313" s="84">
        <f t="shared" si="180"/>
        <v>4.1235299999999997</v>
      </c>
      <c r="Q313" s="84">
        <f t="shared" si="180"/>
        <v>4.1355599999999999</v>
      </c>
      <c r="R313" s="84">
        <f t="shared" si="180"/>
        <v>4.1332100000000001</v>
      </c>
      <c r="S313" s="84">
        <f t="shared" si="180"/>
        <v>4.0958899999999998</v>
      </c>
      <c r="T313" s="84">
        <f t="shared" si="180"/>
        <v>4.1051099999999998</v>
      </c>
      <c r="U313" s="84">
        <f t="shared" si="180"/>
        <v>4.1528200000000002</v>
      </c>
      <c r="V313" s="84">
        <f t="shared" si="180"/>
        <v>4.1700799999999996</v>
      </c>
      <c r="W313" s="84">
        <f t="shared" si="180"/>
        <v>4.1711299999999998</v>
      </c>
      <c r="X313" s="84">
        <f t="shared" si="180"/>
        <v>4.1709300000000002</v>
      </c>
      <c r="Y313" s="84">
        <f t="shared" si="180"/>
        <v>4.1112000000000002</v>
      </c>
      <c r="Z313" s="84">
        <f t="shared" si="180"/>
        <v>3.9826899999999998</v>
      </c>
      <c r="AA313" s="84">
        <f t="shared" si="180"/>
        <v>3.6568700000000001</v>
      </c>
    </row>
    <row r="314" spans="1:27" ht="12.75" hidden="1" customHeight="1" outlineLevel="1" x14ac:dyDescent="0.2">
      <c r="A314" s="92" t="s">
        <v>534</v>
      </c>
      <c r="B314" s="62" t="s">
        <v>231</v>
      </c>
      <c r="C314" s="42" t="s">
        <v>77</v>
      </c>
      <c r="D314" s="43">
        <v>1240.44</v>
      </c>
      <c r="E314" s="43">
        <v>1190.8399999999999</v>
      </c>
      <c r="F314" s="43">
        <v>1148.49</v>
      </c>
      <c r="G314" s="43">
        <v>1133.3599999999999</v>
      </c>
      <c r="H314" s="43">
        <v>1165.81</v>
      </c>
      <c r="I314" s="43">
        <v>1171.08</v>
      </c>
      <c r="J314" s="43">
        <v>1187.5</v>
      </c>
      <c r="K314" s="43">
        <v>1308.55</v>
      </c>
      <c r="L314" s="43">
        <v>1502.06</v>
      </c>
      <c r="M314" s="43">
        <v>1606.11</v>
      </c>
      <c r="N314" s="43">
        <v>1651.91</v>
      </c>
      <c r="O314" s="43">
        <v>1679.33</v>
      </c>
      <c r="P314" s="43">
        <v>1679.51</v>
      </c>
      <c r="Q314" s="43">
        <v>1691.54</v>
      </c>
      <c r="R314" s="43">
        <v>1689.19</v>
      </c>
      <c r="S314" s="43">
        <v>1651.87</v>
      </c>
      <c r="T314" s="43">
        <v>1661.09</v>
      </c>
      <c r="U314" s="43">
        <v>1708.8</v>
      </c>
      <c r="V314" s="43">
        <v>1726.06</v>
      </c>
      <c r="W314" s="43">
        <v>1727.11</v>
      </c>
      <c r="X314" s="43">
        <v>1726.91</v>
      </c>
      <c r="Y314" s="43">
        <v>1667.18</v>
      </c>
      <c r="Z314" s="43">
        <v>1538.67</v>
      </c>
      <c r="AA314" s="43">
        <v>1212.8499999999999</v>
      </c>
    </row>
    <row r="315" spans="1:27" ht="12.75" hidden="1" customHeight="1" outlineLevel="1" x14ac:dyDescent="0.2">
      <c r="A315" s="92" t="s">
        <v>535</v>
      </c>
      <c r="B315" s="62" t="s">
        <v>88</v>
      </c>
      <c r="C315" s="42" t="s">
        <v>77</v>
      </c>
      <c r="D315" s="43">
        <f t="shared" ref="D315:AA315" si="181">$D$295</f>
        <v>2222.89</v>
      </c>
      <c r="E315" s="43">
        <f t="shared" si="181"/>
        <v>2222.89</v>
      </c>
      <c r="F315" s="43">
        <f t="shared" si="181"/>
        <v>2222.89</v>
      </c>
      <c r="G315" s="43">
        <f t="shared" si="181"/>
        <v>2222.89</v>
      </c>
      <c r="H315" s="43">
        <f t="shared" si="181"/>
        <v>2222.89</v>
      </c>
      <c r="I315" s="43">
        <f t="shared" si="181"/>
        <v>2222.89</v>
      </c>
      <c r="J315" s="43">
        <f t="shared" si="181"/>
        <v>2222.89</v>
      </c>
      <c r="K315" s="43">
        <f t="shared" si="181"/>
        <v>2222.89</v>
      </c>
      <c r="L315" s="43">
        <f t="shared" si="181"/>
        <v>2222.89</v>
      </c>
      <c r="M315" s="43">
        <f t="shared" si="181"/>
        <v>2222.89</v>
      </c>
      <c r="N315" s="43">
        <f t="shared" si="181"/>
        <v>2222.89</v>
      </c>
      <c r="O315" s="43">
        <f t="shared" si="181"/>
        <v>2222.89</v>
      </c>
      <c r="P315" s="43">
        <f t="shared" si="181"/>
        <v>2222.89</v>
      </c>
      <c r="Q315" s="43">
        <f t="shared" si="181"/>
        <v>2222.89</v>
      </c>
      <c r="R315" s="43">
        <f t="shared" si="181"/>
        <v>2222.89</v>
      </c>
      <c r="S315" s="43">
        <f t="shared" si="181"/>
        <v>2222.89</v>
      </c>
      <c r="T315" s="43">
        <f t="shared" si="181"/>
        <v>2222.89</v>
      </c>
      <c r="U315" s="43">
        <f t="shared" si="181"/>
        <v>2222.89</v>
      </c>
      <c r="V315" s="43">
        <f t="shared" si="181"/>
        <v>2222.89</v>
      </c>
      <c r="W315" s="43">
        <f t="shared" si="181"/>
        <v>2222.89</v>
      </c>
      <c r="X315" s="43">
        <f t="shared" si="181"/>
        <v>2222.89</v>
      </c>
      <c r="Y315" s="43">
        <f t="shared" si="181"/>
        <v>2222.89</v>
      </c>
      <c r="Z315" s="43">
        <f t="shared" si="181"/>
        <v>2222.89</v>
      </c>
      <c r="AA315" s="43">
        <f t="shared" si="181"/>
        <v>2222.89</v>
      </c>
    </row>
    <row r="316" spans="1:27" ht="12.75" hidden="1" customHeight="1" outlineLevel="1" x14ac:dyDescent="0.2">
      <c r="A316" s="92" t="s">
        <v>536</v>
      </c>
      <c r="B316" s="62" t="s">
        <v>81</v>
      </c>
      <c r="C316" s="42" t="s">
        <v>77</v>
      </c>
      <c r="D316" s="43">
        <v>4.7699999999999996</v>
      </c>
      <c r="E316" s="43">
        <v>4.7699999999999996</v>
      </c>
      <c r="F316" s="43">
        <v>4.7699999999999996</v>
      </c>
      <c r="G316" s="43">
        <v>4.7699999999999996</v>
      </c>
      <c r="H316" s="43">
        <v>4.7699999999999996</v>
      </c>
      <c r="I316" s="43">
        <v>4.7699999999999996</v>
      </c>
      <c r="J316" s="43">
        <v>4.7699999999999996</v>
      </c>
      <c r="K316" s="43">
        <v>4.7699999999999996</v>
      </c>
      <c r="L316" s="43">
        <v>4.7699999999999996</v>
      </c>
      <c r="M316" s="43">
        <v>4.7699999999999996</v>
      </c>
      <c r="N316" s="43">
        <v>4.7699999999999996</v>
      </c>
      <c r="O316" s="43">
        <v>4.7699999999999996</v>
      </c>
      <c r="P316" s="43">
        <v>4.7699999999999996</v>
      </c>
      <c r="Q316" s="43">
        <v>4.7699999999999996</v>
      </c>
      <c r="R316" s="43">
        <v>4.7699999999999996</v>
      </c>
      <c r="S316" s="43">
        <v>4.7699999999999996</v>
      </c>
      <c r="T316" s="43">
        <v>4.7699999999999996</v>
      </c>
      <c r="U316" s="43">
        <v>4.7699999999999996</v>
      </c>
      <c r="V316" s="43">
        <v>4.7699999999999996</v>
      </c>
      <c r="W316" s="43">
        <v>4.7699999999999996</v>
      </c>
      <c r="X316" s="43">
        <v>4.7699999999999996</v>
      </c>
      <c r="Y316" s="43">
        <v>4.7699999999999996</v>
      </c>
      <c r="Z316" s="43">
        <v>4.7699999999999996</v>
      </c>
      <c r="AA316" s="43">
        <v>4.7699999999999996</v>
      </c>
    </row>
    <row r="317" spans="1:27" ht="12.75" hidden="1" customHeight="1" outlineLevel="1" x14ac:dyDescent="0.2">
      <c r="A317" s="92" t="s">
        <v>537</v>
      </c>
      <c r="B317" s="62" t="s">
        <v>79</v>
      </c>
      <c r="C317" s="42" t="s">
        <v>77</v>
      </c>
      <c r="D317" s="43">
        <f>$D$11</f>
        <v>216.36</v>
      </c>
      <c r="E317" s="43">
        <f t="shared" ref="E317:AA317" si="182">$D$11</f>
        <v>216.36</v>
      </c>
      <c r="F317" s="43">
        <f t="shared" si="182"/>
        <v>216.36</v>
      </c>
      <c r="G317" s="43">
        <f t="shared" si="182"/>
        <v>216.36</v>
      </c>
      <c r="H317" s="43">
        <f t="shared" si="182"/>
        <v>216.36</v>
      </c>
      <c r="I317" s="43">
        <f t="shared" si="182"/>
        <v>216.36</v>
      </c>
      <c r="J317" s="43">
        <f t="shared" si="182"/>
        <v>216.36</v>
      </c>
      <c r="K317" s="43">
        <f t="shared" si="182"/>
        <v>216.36</v>
      </c>
      <c r="L317" s="43">
        <f t="shared" si="182"/>
        <v>216.36</v>
      </c>
      <c r="M317" s="43">
        <f t="shared" si="182"/>
        <v>216.36</v>
      </c>
      <c r="N317" s="43">
        <f t="shared" si="182"/>
        <v>216.36</v>
      </c>
      <c r="O317" s="43">
        <f t="shared" si="182"/>
        <v>216.36</v>
      </c>
      <c r="P317" s="43">
        <f t="shared" si="182"/>
        <v>216.36</v>
      </c>
      <c r="Q317" s="43">
        <f t="shared" si="182"/>
        <v>216.36</v>
      </c>
      <c r="R317" s="43">
        <f t="shared" si="182"/>
        <v>216.36</v>
      </c>
      <c r="S317" s="43">
        <f t="shared" si="182"/>
        <v>216.36</v>
      </c>
      <c r="T317" s="43">
        <f t="shared" si="182"/>
        <v>216.36</v>
      </c>
      <c r="U317" s="43">
        <f t="shared" si="182"/>
        <v>216.36</v>
      </c>
      <c r="V317" s="43">
        <f t="shared" si="182"/>
        <v>216.36</v>
      </c>
      <c r="W317" s="43">
        <f t="shared" si="182"/>
        <v>216.36</v>
      </c>
      <c r="X317" s="43">
        <f t="shared" si="182"/>
        <v>216.36</v>
      </c>
      <c r="Y317" s="43">
        <f t="shared" si="182"/>
        <v>216.36</v>
      </c>
      <c r="Z317" s="43">
        <f t="shared" si="182"/>
        <v>216.36</v>
      </c>
      <c r="AA317" s="43">
        <f t="shared" si="182"/>
        <v>216.36</v>
      </c>
    </row>
    <row r="318" spans="1:27" ht="12.75" customHeight="1" collapsed="1" x14ac:dyDescent="0.2">
      <c r="A318" s="91" t="s">
        <v>538</v>
      </c>
      <c r="B318" s="27" t="str">
        <f>"06"&amp;"."&amp;$B$599&amp;"."&amp;$B$600</f>
        <v>06.02.2023</v>
      </c>
      <c r="C318" s="83" t="s">
        <v>74</v>
      </c>
      <c r="D318" s="84">
        <f>ROUND(((D319+D320+D322+D321)/1000),5)</f>
        <v>3.6135899999999999</v>
      </c>
      <c r="E318" s="84">
        <f>ROUND(((E319+E320+E322+E321)/1000),5)</f>
        <v>3.5656099999999999</v>
      </c>
      <c r="F318" s="84">
        <f>ROUND(((F319+F320+F322+F321)/1000),5)</f>
        <v>3.5347900000000001</v>
      </c>
      <c r="G318" s="84">
        <f t="shared" ref="G318:AA318" si="183">ROUND(((G319+G320+G322+G321)/1000),5)</f>
        <v>3.51959</v>
      </c>
      <c r="H318" s="84">
        <f t="shared" si="183"/>
        <v>3.54881</v>
      </c>
      <c r="I318" s="84">
        <f t="shared" si="183"/>
        <v>3.61226</v>
      </c>
      <c r="J318" s="84">
        <f t="shared" si="183"/>
        <v>3.8092000000000001</v>
      </c>
      <c r="K318" s="84">
        <f t="shared" si="183"/>
        <v>4.0699500000000004</v>
      </c>
      <c r="L318" s="84">
        <f t="shared" si="183"/>
        <v>4.1596900000000003</v>
      </c>
      <c r="M318" s="84">
        <f t="shared" si="183"/>
        <v>4.1838300000000004</v>
      </c>
      <c r="N318" s="84">
        <f t="shared" si="183"/>
        <v>4.2080000000000002</v>
      </c>
      <c r="O318" s="84">
        <f t="shared" si="183"/>
        <v>4.2553599999999996</v>
      </c>
      <c r="P318" s="84">
        <f t="shared" si="183"/>
        <v>4.2203499999999998</v>
      </c>
      <c r="Q318" s="84">
        <f t="shared" si="183"/>
        <v>4.2284600000000001</v>
      </c>
      <c r="R318" s="84">
        <f t="shared" si="183"/>
        <v>4.2202700000000002</v>
      </c>
      <c r="S318" s="84">
        <f t="shared" si="183"/>
        <v>4.1953100000000001</v>
      </c>
      <c r="T318" s="84">
        <f t="shared" si="183"/>
        <v>4.1635200000000001</v>
      </c>
      <c r="U318" s="84">
        <f t="shared" si="183"/>
        <v>4.1840400000000004</v>
      </c>
      <c r="V318" s="84">
        <f t="shared" si="183"/>
        <v>4.1972300000000002</v>
      </c>
      <c r="W318" s="84">
        <f t="shared" si="183"/>
        <v>4.2201300000000002</v>
      </c>
      <c r="X318" s="84">
        <f t="shared" si="183"/>
        <v>4.1463200000000002</v>
      </c>
      <c r="Y318" s="84">
        <f t="shared" si="183"/>
        <v>4.08948</v>
      </c>
      <c r="Z318" s="84">
        <f t="shared" si="183"/>
        <v>3.7567300000000001</v>
      </c>
      <c r="AA318" s="84">
        <f t="shared" si="183"/>
        <v>3.61592</v>
      </c>
    </row>
    <row r="319" spans="1:27" ht="12.75" hidden="1" customHeight="1" outlineLevel="1" x14ac:dyDescent="0.2">
      <c r="A319" s="92" t="s">
        <v>539</v>
      </c>
      <c r="B319" s="62" t="s">
        <v>231</v>
      </c>
      <c r="C319" s="42" t="s">
        <v>77</v>
      </c>
      <c r="D319" s="43">
        <v>1169.57</v>
      </c>
      <c r="E319" s="43">
        <v>1121.5899999999999</v>
      </c>
      <c r="F319" s="43">
        <v>1090.77</v>
      </c>
      <c r="G319" s="43">
        <v>1075.57</v>
      </c>
      <c r="H319" s="43">
        <v>1104.79</v>
      </c>
      <c r="I319" s="43">
        <v>1168.24</v>
      </c>
      <c r="J319" s="43">
        <v>1365.18</v>
      </c>
      <c r="K319" s="43">
        <v>1625.93</v>
      </c>
      <c r="L319" s="43">
        <v>1715.67</v>
      </c>
      <c r="M319" s="43">
        <v>1739.81</v>
      </c>
      <c r="N319" s="43">
        <v>1763.98</v>
      </c>
      <c r="O319" s="43">
        <v>1811.34</v>
      </c>
      <c r="P319" s="43">
        <v>1776.33</v>
      </c>
      <c r="Q319" s="43">
        <v>1784.44</v>
      </c>
      <c r="R319" s="43">
        <v>1776.25</v>
      </c>
      <c r="S319" s="43">
        <v>1751.29</v>
      </c>
      <c r="T319" s="43">
        <v>1719.5</v>
      </c>
      <c r="U319" s="43">
        <v>1740.02</v>
      </c>
      <c r="V319" s="43">
        <v>1753.21</v>
      </c>
      <c r="W319" s="43">
        <v>1776.11</v>
      </c>
      <c r="X319" s="43">
        <v>1702.3</v>
      </c>
      <c r="Y319" s="43">
        <v>1645.46</v>
      </c>
      <c r="Z319" s="43">
        <v>1312.71</v>
      </c>
      <c r="AA319" s="43">
        <v>1171.9000000000001</v>
      </c>
    </row>
    <row r="320" spans="1:27" ht="12.75" hidden="1" customHeight="1" outlineLevel="1" x14ac:dyDescent="0.2">
      <c r="A320" s="92" t="s">
        <v>540</v>
      </c>
      <c r="B320" s="62" t="s">
        <v>88</v>
      </c>
      <c r="C320" s="42" t="s">
        <v>77</v>
      </c>
      <c r="D320" s="43">
        <f t="shared" ref="D320:AA320" si="184">$D$295</f>
        <v>2222.89</v>
      </c>
      <c r="E320" s="43">
        <f t="shared" si="184"/>
        <v>2222.89</v>
      </c>
      <c r="F320" s="43">
        <f t="shared" si="184"/>
        <v>2222.89</v>
      </c>
      <c r="G320" s="43">
        <f t="shared" si="184"/>
        <v>2222.89</v>
      </c>
      <c r="H320" s="43">
        <f t="shared" si="184"/>
        <v>2222.89</v>
      </c>
      <c r="I320" s="43">
        <f t="shared" si="184"/>
        <v>2222.89</v>
      </c>
      <c r="J320" s="43">
        <f t="shared" si="184"/>
        <v>2222.89</v>
      </c>
      <c r="K320" s="43">
        <f t="shared" si="184"/>
        <v>2222.89</v>
      </c>
      <c r="L320" s="43">
        <f t="shared" si="184"/>
        <v>2222.89</v>
      </c>
      <c r="M320" s="43">
        <f t="shared" si="184"/>
        <v>2222.89</v>
      </c>
      <c r="N320" s="43">
        <f t="shared" si="184"/>
        <v>2222.89</v>
      </c>
      <c r="O320" s="43">
        <f t="shared" si="184"/>
        <v>2222.89</v>
      </c>
      <c r="P320" s="43">
        <f t="shared" si="184"/>
        <v>2222.89</v>
      </c>
      <c r="Q320" s="43">
        <f t="shared" si="184"/>
        <v>2222.89</v>
      </c>
      <c r="R320" s="43">
        <f t="shared" si="184"/>
        <v>2222.89</v>
      </c>
      <c r="S320" s="43">
        <f t="shared" si="184"/>
        <v>2222.89</v>
      </c>
      <c r="T320" s="43">
        <f t="shared" si="184"/>
        <v>2222.89</v>
      </c>
      <c r="U320" s="43">
        <f t="shared" si="184"/>
        <v>2222.89</v>
      </c>
      <c r="V320" s="43">
        <f t="shared" si="184"/>
        <v>2222.89</v>
      </c>
      <c r="W320" s="43">
        <f t="shared" si="184"/>
        <v>2222.89</v>
      </c>
      <c r="X320" s="43">
        <f t="shared" si="184"/>
        <v>2222.89</v>
      </c>
      <c r="Y320" s="43">
        <f t="shared" si="184"/>
        <v>2222.89</v>
      </c>
      <c r="Z320" s="43">
        <f t="shared" si="184"/>
        <v>2222.89</v>
      </c>
      <c r="AA320" s="43">
        <f t="shared" si="184"/>
        <v>2222.89</v>
      </c>
    </row>
    <row r="321" spans="1:27" ht="12.75" hidden="1" customHeight="1" outlineLevel="1" x14ac:dyDescent="0.2">
      <c r="A321" s="92" t="s">
        <v>541</v>
      </c>
      <c r="B321" s="62" t="s">
        <v>81</v>
      </c>
      <c r="C321" s="42" t="s">
        <v>77</v>
      </c>
      <c r="D321" s="43">
        <v>4.7699999999999996</v>
      </c>
      <c r="E321" s="43">
        <v>4.7699999999999996</v>
      </c>
      <c r="F321" s="43">
        <v>4.7699999999999996</v>
      </c>
      <c r="G321" s="43">
        <v>4.7699999999999996</v>
      </c>
      <c r="H321" s="43">
        <v>4.7699999999999996</v>
      </c>
      <c r="I321" s="43">
        <v>4.7699999999999996</v>
      </c>
      <c r="J321" s="43">
        <v>4.7699999999999996</v>
      </c>
      <c r="K321" s="43">
        <v>4.7699999999999996</v>
      </c>
      <c r="L321" s="43">
        <v>4.7699999999999996</v>
      </c>
      <c r="M321" s="43">
        <v>4.7699999999999996</v>
      </c>
      <c r="N321" s="43">
        <v>4.7699999999999996</v>
      </c>
      <c r="O321" s="43">
        <v>4.7699999999999996</v>
      </c>
      <c r="P321" s="43">
        <v>4.7699999999999996</v>
      </c>
      <c r="Q321" s="43">
        <v>4.7699999999999996</v>
      </c>
      <c r="R321" s="43">
        <v>4.7699999999999996</v>
      </c>
      <c r="S321" s="43">
        <v>4.7699999999999996</v>
      </c>
      <c r="T321" s="43">
        <v>4.7699999999999996</v>
      </c>
      <c r="U321" s="43">
        <v>4.7699999999999996</v>
      </c>
      <c r="V321" s="43">
        <v>4.7699999999999996</v>
      </c>
      <c r="W321" s="43">
        <v>4.7699999999999996</v>
      </c>
      <c r="X321" s="43">
        <v>4.7699999999999996</v>
      </c>
      <c r="Y321" s="43">
        <v>4.7699999999999996</v>
      </c>
      <c r="Z321" s="43">
        <v>4.7699999999999996</v>
      </c>
      <c r="AA321" s="43">
        <v>4.7699999999999996</v>
      </c>
    </row>
    <row r="322" spans="1:27" ht="12.75" hidden="1" customHeight="1" outlineLevel="1" x14ac:dyDescent="0.2">
      <c r="A322" s="92" t="s">
        <v>542</v>
      </c>
      <c r="B322" s="62" t="s">
        <v>79</v>
      </c>
      <c r="C322" s="42" t="s">
        <v>77</v>
      </c>
      <c r="D322" s="43">
        <f>$D$11</f>
        <v>216.36</v>
      </c>
      <c r="E322" s="43">
        <f t="shared" ref="E322:AA322" si="185">$D$11</f>
        <v>216.36</v>
      </c>
      <c r="F322" s="43">
        <f t="shared" si="185"/>
        <v>216.36</v>
      </c>
      <c r="G322" s="43">
        <f t="shared" si="185"/>
        <v>216.36</v>
      </c>
      <c r="H322" s="43">
        <f t="shared" si="185"/>
        <v>216.36</v>
      </c>
      <c r="I322" s="43">
        <f t="shared" si="185"/>
        <v>216.36</v>
      </c>
      <c r="J322" s="43">
        <f t="shared" si="185"/>
        <v>216.36</v>
      </c>
      <c r="K322" s="43">
        <f t="shared" si="185"/>
        <v>216.36</v>
      </c>
      <c r="L322" s="43">
        <f t="shared" si="185"/>
        <v>216.36</v>
      </c>
      <c r="M322" s="43">
        <f t="shared" si="185"/>
        <v>216.36</v>
      </c>
      <c r="N322" s="43">
        <f t="shared" si="185"/>
        <v>216.36</v>
      </c>
      <c r="O322" s="43">
        <f t="shared" si="185"/>
        <v>216.36</v>
      </c>
      <c r="P322" s="43">
        <f t="shared" si="185"/>
        <v>216.36</v>
      </c>
      <c r="Q322" s="43">
        <f t="shared" si="185"/>
        <v>216.36</v>
      </c>
      <c r="R322" s="43">
        <f t="shared" si="185"/>
        <v>216.36</v>
      </c>
      <c r="S322" s="43">
        <f t="shared" si="185"/>
        <v>216.36</v>
      </c>
      <c r="T322" s="43">
        <f t="shared" si="185"/>
        <v>216.36</v>
      </c>
      <c r="U322" s="43">
        <f t="shared" si="185"/>
        <v>216.36</v>
      </c>
      <c r="V322" s="43">
        <f t="shared" si="185"/>
        <v>216.36</v>
      </c>
      <c r="W322" s="43">
        <f t="shared" si="185"/>
        <v>216.36</v>
      </c>
      <c r="X322" s="43">
        <f t="shared" si="185"/>
        <v>216.36</v>
      </c>
      <c r="Y322" s="43">
        <f t="shared" si="185"/>
        <v>216.36</v>
      </c>
      <c r="Z322" s="43">
        <f t="shared" si="185"/>
        <v>216.36</v>
      </c>
      <c r="AA322" s="43">
        <f t="shared" si="185"/>
        <v>216.36</v>
      </c>
    </row>
    <row r="323" spans="1:27" ht="12.75" customHeight="1" collapsed="1" x14ac:dyDescent="0.2">
      <c r="A323" s="91" t="s">
        <v>543</v>
      </c>
      <c r="B323" s="27" t="str">
        <f>"07"&amp;"."&amp;$B$599&amp;"."&amp;$B$600</f>
        <v>07.02.2023</v>
      </c>
      <c r="C323" s="83" t="s">
        <v>74</v>
      </c>
      <c r="D323" s="84">
        <f>ROUND(((D324+D325+D327+D326)/1000),5)</f>
        <v>3.5498699999999999</v>
      </c>
      <c r="E323" s="84">
        <f>ROUND(((E324+E325+E327+E326)/1000),5)</f>
        <v>3.4780199999999999</v>
      </c>
      <c r="F323" s="84">
        <f>ROUND(((F324+F325+F327+F326)/1000),5)</f>
        <v>3.4313400000000001</v>
      </c>
      <c r="G323" s="84">
        <f t="shared" ref="G323:AA323" si="186">ROUND(((G324+G325+G327+G326)/1000),5)</f>
        <v>3.42774</v>
      </c>
      <c r="H323" s="84">
        <f t="shared" si="186"/>
        <v>3.52772</v>
      </c>
      <c r="I323" s="84">
        <f t="shared" si="186"/>
        <v>3.5770499999999998</v>
      </c>
      <c r="J323" s="84">
        <f t="shared" si="186"/>
        <v>3.7946499999999999</v>
      </c>
      <c r="K323" s="84">
        <f t="shared" si="186"/>
        <v>4.0721600000000002</v>
      </c>
      <c r="L323" s="84">
        <f t="shared" si="186"/>
        <v>4.1248300000000002</v>
      </c>
      <c r="M323" s="84">
        <f t="shared" si="186"/>
        <v>4.13896</v>
      </c>
      <c r="N323" s="84">
        <f t="shared" si="186"/>
        <v>4.1508200000000004</v>
      </c>
      <c r="O323" s="84">
        <f t="shared" si="186"/>
        <v>4.18567</v>
      </c>
      <c r="P323" s="84">
        <f t="shared" si="186"/>
        <v>4.1654200000000001</v>
      </c>
      <c r="Q323" s="84">
        <f t="shared" si="186"/>
        <v>4.1721899999999996</v>
      </c>
      <c r="R323" s="84">
        <f t="shared" si="186"/>
        <v>4.16629</v>
      </c>
      <c r="S323" s="84">
        <f t="shared" si="186"/>
        <v>4.1455599999999997</v>
      </c>
      <c r="T323" s="84">
        <f t="shared" si="186"/>
        <v>4.1333900000000003</v>
      </c>
      <c r="U323" s="84">
        <f t="shared" si="186"/>
        <v>4.1490299999999998</v>
      </c>
      <c r="V323" s="84">
        <f t="shared" si="186"/>
        <v>4.1586400000000001</v>
      </c>
      <c r="W323" s="84">
        <f t="shared" si="186"/>
        <v>4.1678100000000002</v>
      </c>
      <c r="X323" s="84">
        <f t="shared" si="186"/>
        <v>4.1353499999999999</v>
      </c>
      <c r="Y323" s="84">
        <f t="shared" si="186"/>
        <v>4.0889699999999998</v>
      </c>
      <c r="Z323" s="84">
        <f t="shared" si="186"/>
        <v>3.8038500000000002</v>
      </c>
      <c r="AA323" s="84">
        <f t="shared" si="186"/>
        <v>3.6396700000000002</v>
      </c>
    </row>
    <row r="324" spans="1:27" ht="12.75" hidden="1" customHeight="1" outlineLevel="1" x14ac:dyDescent="0.2">
      <c r="A324" s="92" t="s">
        <v>544</v>
      </c>
      <c r="B324" s="62" t="s">
        <v>231</v>
      </c>
      <c r="C324" s="42" t="s">
        <v>77</v>
      </c>
      <c r="D324" s="43">
        <v>1105.8499999999999</v>
      </c>
      <c r="E324" s="43">
        <v>1034</v>
      </c>
      <c r="F324" s="43">
        <v>987.32</v>
      </c>
      <c r="G324" s="43">
        <v>983.72</v>
      </c>
      <c r="H324" s="43">
        <v>1083.7</v>
      </c>
      <c r="I324" s="43">
        <v>1133.03</v>
      </c>
      <c r="J324" s="43">
        <v>1350.63</v>
      </c>
      <c r="K324" s="43">
        <v>1628.14</v>
      </c>
      <c r="L324" s="43">
        <v>1680.81</v>
      </c>
      <c r="M324" s="43">
        <v>1694.94</v>
      </c>
      <c r="N324" s="43">
        <v>1706.8</v>
      </c>
      <c r="O324" s="43">
        <v>1741.65</v>
      </c>
      <c r="P324" s="43">
        <v>1721.4</v>
      </c>
      <c r="Q324" s="43">
        <v>1728.17</v>
      </c>
      <c r="R324" s="43">
        <v>1722.27</v>
      </c>
      <c r="S324" s="43">
        <v>1701.54</v>
      </c>
      <c r="T324" s="43">
        <v>1689.37</v>
      </c>
      <c r="U324" s="43">
        <v>1705.01</v>
      </c>
      <c r="V324" s="43">
        <v>1714.62</v>
      </c>
      <c r="W324" s="43">
        <v>1723.79</v>
      </c>
      <c r="X324" s="43">
        <v>1691.33</v>
      </c>
      <c r="Y324" s="43">
        <v>1644.95</v>
      </c>
      <c r="Z324" s="43">
        <v>1359.83</v>
      </c>
      <c r="AA324" s="43">
        <v>1195.6500000000001</v>
      </c>
    </row>
    <row r="325" spans="1:27" ht="12.75" hidden="1" customHeight="1" outlineLevel="1" x14ac:dyDescent="0.2">
      <c r="A325" s="92" t="s">
        <v>545</v>
      </c>
      <c r="B325" s="62" t="s">
        <v>88</v>
      </c>
      <c r="C325" s="42" t="s">
        <v>77</v>
      </c>
      <c r="D325" s="43">
        <f t="shared" ref="D325:AA325" si="187">$D$295</f>
        <v>2222.89</v>
      </c>
      <c r="E325" s="43">
        <f t="shared" si="187"/>
        <v>2222.89</v>
      </c>
      <c r="F325" s="43">
        <f t="shared" si="187"/>
        <v>2222.89</v>
      </c>
      <c r="G325" s="43">
        <f t="shared" si="187"/>
        <v>2222.89</v>
      </c>
      <c r="H325" s="43">
        <f t="shared" si="187"/>
        <v>2222.89</v>
      </c>
      <c r="I325" s="43">
        <f t="shared" si="187"/>
        <v>2222.89</v>
      </c>
      <c r="J325" s="43">
        <f t="shared" si="187"/>
        <v>2222.89</v>
      </c>
      <c r="K325" s="43">
        <f t="shared" si="187"/>
        <v>2222.89</v>
      </c>
      <c r="L325" s="43">
        <f t="shared" si="187"/>
        <v>2222.89</v>
      </c>
      <c r="M325" s="43">
        <f t="shared" si="187"/>
        <v>2222.89</v>
      </c>
      <c r="N325" s="43">
        <f t="shared" si="187"/>
        <v>2222.89</v>
      </c>
      <c r="O325" s="43">
        <f t="shared" si="187"/>
        <v>2222.89</v>
      </c>
      <c r="P325" s="43">
        <f t="shared" si="187"/>
        <v>2222.89</v>
      </c>
      <c r="Q325" s="43">
        <f t="shared" si="187"/>
        <v>2222.89</v>
      </c>
      <c r="R325" s="43">
        <f t="shared" si="187"/>
        <v>2222.89</v>
      </c>
      <c r="S325" s="43">
        <f t="shared" si="187"/>
        <v>2222.89</v>
      </c>
      <c r="T325" s="43">
        <f t="shared" si="187"/>
        <v>2222.89</v>
      </c>
      <c r="U325" s="43">
        <f t="shared" si="187"/>
        <v>2222.89</v>
      </c>
      <c r="V325" s="43">
        <f t="shared" si="187"/>
        <v>2222.89</v>
      </c>
      <c r="W325" s="43">
        <f t="shared" si="187"/>
        <v>2222.89</v>
      </c>
      <c r="X325" s="43">
        <f t="shared" si="187"/>
        <v>2222.89</v>
      </c>
      <c r="Y325" s="43">
        <f t="shared" si="187"/>
        <v>2222.89</v>
      </c>
      <c r="Z325" s="43">
        <f t="shared" si="187"/>
        <v>2222.89</v>
      </c>
      <c r="AA325" s="43">
        <f t="shared" si="187"/>
        <v>2222.89</v>
      </c>
    </row>
    <row r="326" spans="1:27" ht="12.75" hidden="1" customHeight="1" outlineLevel="1" x14ac:dyDescent="0.2">
      <c r="A326" s="92" t="s">
        <v>546</v>
      </c>
      <c r="B326" s="62" t="s">
        <v>81</v>
      </c>
      <c r="C326" s="42" t="s">
        <v>77</v>
      </c>
      <c r="D326" s="43">
        <v>4.7699999999999996</v>
      </c>
      <c r="E326" s="43">
        <v>4.7699999999999996</v>
      </c>
      <c r="F326" s="43">
        <v>4.7699999999999996</v>
      </c>
      <c r="G326" s="43">
        <v>4.7699999999999996</v>
      </c>
      <c r="H326" s="43">
        <v>4.7699999999999996</v>
      </c>
      <c r="I326" s="43">
        <v>4.7699999999999996</v>
      </c>
      <c r="J326" s="43">
        <v>4.7699999999999996</v>
      </c>
      <c r="K326" s="43">
        <v>4.7699999999999996</v>
      </c>
      <c r="L326" s="43">
        <v>4.7699999999999996</v>
      </c>
      <c r="M326" s="43">
        <v>4.7699999999999996</v>
      </c>
      <c r="N326" s="43">
        <v>4.7699999999999996</v>
      </c>
      <c r="O326" s="43">
        <v>4.7699999999999996</v>
      </c>
      <c r="P326" s="43">
        <v>4.7699999999999996</v>
      </c>
      <c r="Q326" s="43">
        <v>4.7699999999999996</v>
      </c>
      <c r="R326" s="43">
        <v>4.7699999999999996</v>
      </c>
      <c r="S326" s="43">
        <v>4.7699999999999996</v>
      </c>
      <c r="T326" s="43">
        <v>4.7699999999999996</v>
      </c>
      <c r="U326" s="43">
        <v>4.7699999999999996</v>
      </c>
      <c r="V326" s="43">
        <v>4.7699999999999996</v>
      </c>
      <c r="W326" s="43">
        <v>4.7699999999999996</v>
      </c>
      <c r="X326" s="43">
        <v>4.7699999999999996</v>
      </c>
      <c r="Y326" s="43">
        <v>4.7699999999999996</v>
      </c>
      <c r="Z326" s="43">
        <v>4.7699999999999996</v>
      </c>
      <c r="AA326" s="43">
        <v>4.7699999999999996</v>
      </c>
    </row>
    <row r="327" spans="1:27" ht="12.75" hidden="1" customHeight="1" outlineLevel="1" x14ac:dyDescent="0.2">
      <c r="A327" s="92" t="s">
        <v>547</v>
      </c>
      <c r="B327" s="62" t="s">
        <v>79</v>
      </c>
      <c r="C327" s="42" t="s">
        <v>77</v>
      </c>
      <c r="D327" s="43">
        <f>$D$11</f>
        <v>216.36</v>
      </c>
      <c r="E327" s="43">
        <f t="shared" ref="E327:AA327" si="188">$D$11</f>
        <v>216.36</v>
      </c>
      <c r="F327" s="43">
        <f t="shared" si="188"/>
        <v>216.36</v>
      </c>
      <c r="G327" s="43">
        <f t="shared" si="188"/>
        <v>216.36</v>
      </c>
      <c r="H327" s="43">
        <f t="shared" si="188"/>
        <v>216.36</v>
      </c>
      <c r="I327" s="43">
        <f t="shared" si="188"/>
        <v>216.36</v>
      </c>
      <c r="J327" s="43">
        <f t="shared" si="188"/>
        <v>216.36</v>
      </c>
      <c r="K327" s="43">
        <f t="shared" si="188"/>
        <v>216.36</v>
      </c>
      <c r="L327" s="43">
        <f t="shared" si="188"/>
        <v>216.36</v>
      </c>
      <c r="M327" s="43">
        <f t="shared" si="188"/>
        <v>216.36</v>
      </c>
      <c r="N327" s="43">
        <f t="shared" si="188"/>
        <v>216.36</v>
      </c>
      <c r="O327" s="43">
        <f t="shared" si="188"/>
        <v>216.36</v>
      </c>
      <c r="P327" s="43">
        <f t="shared" si="188"/>
        <v>216.36</v>
      </c>
      <c r="Q327" s="43">
        <f t="shared" si="188"/>
        <v>216.36</v>
      </c>
      <c r="R327" s="43">
        <f t="shared" si="188"/>
        <v>216.36</v>
      </c>
      <c r="S327" s="43">
        <f t="shared" si="188"/>
        <v>216.36</v>
      </c>
      <c r="T327" s="43">
        <f t="shared" si="188"/>
        <v>216.36</v>
      </c>
      <c r="U327" s="43">
        <f t="shared" si="188"/>
        <v>216.36</v>
      </c>
      <c r="V327" s="43">
        <f t="shared" si="188"/>
        <v>216.36</v>
      </c>
      <c r="W327" s="43">
        <f t="shared" si="188"/>
        <v>216.36</v>
      </c>
      <c r="X327" s="43">
        <f t="shared" si="188"/>
        <v>216.36</v>
      </c>
      <c r="Y327" s="43">
        <f t="shared" si="188"/>
        <v>216.36</v>
      </c>
      <c r="Z327" s="43">
        <f t="shared" si="188"/>
        <v>216.36</v>
      </c>
      <c r="AA327" s="43">
        <f t="shared" si="188"/>
        <v>216.36</v>
      </c>
    </row>
    <row r="328" spans="1:27" ht="12.75" customHeight="1" collapsed="1" x14ac:dyDescent="0.2">
      <c r="A328" s="91" t="s">
        <v>548</v>
      </c>
      <c r="B328" s="27" t="str">
        <f>"08"&amp;"."&amp;$B$599&amp;"."&amp;$B$600</f>
        <v>08.02.2023</v>
      </c>
      <c r="C328" s="83" t="s">
        <v>74</v>
      </c>
      <c r="D328" s="84">
        <f>ROUND(((D329+D330+D332+D331)/1000),5)</f>
        <v>3.5570599999999999</v>
      </c>
      <c r="E328" s="84">
        <f>ROUND(((E329+E330+E332+E331)/1000),5)</f>
        <v>3.5217700000000001</v>
      </c>
      <c r="F328" s="84">
        <f>ROUND(((F329+F330+F332+F331)/1000),5)</f>
        <v>3.4811700000000001</v>
      </c>
      <c r="G328" s="84">
        <f t="shared" ref="G328:AA328" si="189">ROUND(((G329+G330+G332+G331)/1000),5)</f>
        <v>3.4999500000000001</v>
      </c>
      <c r="H328" s="84">
        <f t="shared" si="189"/>
        <v>3.5344000000000002</v>
      </c>
      <c r="I328" s="84">
        <f t="shared" si="189"/>
        <v>3.6059700000000001</v>
      </c>
      <c r="J328" s="84">
        <f t="shared" si="189"/>
        <v>3.8798699999999999</v>
      </c>
      <c r="K328" s="84">
        <f t="shared" si="189"/>
        <v>4.0853099999999998</v>
      </c>
      <c r="L328" s="84">
        <f t="shared" si="189"/>
        <v>4.1392100000000003</v>
      </c>
      <c r="M328" s="84">
        <f t="shared" si="189"/>
        <v>4.1505400000000003</v>
      </c>
      <c r="N328" s="84">
        <f t="shared" si="189"/>
        <v>4.1580300000000001</v>
      </c>
      <c r="O328" s="84">
        <f t="shared" si="189"/>
        <v>4.1783999999999999</v>
      </c>
      <c r="P328" s="84">
        <f t="shared" si="189"/>
        <v>4.1711999999999998</v>
      </c>
      <c r="Q328" s="84">
        <f t="shared" si="189"/>
        <v>4.2006100000000002</v>
      </c>
      <c r="R328" s="84">
        <f t="shared" si="189"/>
        <v>4.1960600000000001</v>
      </c>
      <c r="S328" s="84">
        <f t="shared" si="189"/>
        <v>4.1588200000000004</v>
      </c>
      <c r="T328" s="84">
        <f t="shared" si="189"/>
        <v>4.1399499999999998</v>
      </c>
      <c r="U328" s="84">
        <f t="shared" si="189"/>
        <v>4.1561899999999996</v>
      </c>
      <c r="V328" s="84">
        <f t="shared" si="189"/>
        <v>4.1628600000000002</v>
      </c>
      <c r="W328" s="84">
        <f t="shared" si="189"/>
        <v>4.1729500000000002</v>
      </c>
      <c r="X328" s="84">
        <f t="shared" si="189"/>
        <v>4.14689</v>
      </c>
      <c r="Y328" s="84">
        <f t="shared" si="189"/>
        <v>4.1009200000000003</v>
      </c>
      <c r="Z328" s="84">
        <f t="shared" si="189"/>
        <v>3.8501500000000002</v>
      </c>
      <c r="AA328" s="84">
        <f t="shared" si="189"/>
        <v>3.6634899999999999</v>
      </c>
    </row>
    <row r="329" spans="1:27" ht="12.75" hidden="1" customHeight="1" outlineLevel="1" x14ac:dyDescent="0.2">
      <c r="A329" s="92" t="s">
        <v>549</v>
      </c>
      <c r="B329" s="62" t="s">
        <v>231</v>
      </c>
      <c r="C329" s="42" t="s">
        <v>77</v>
      </c>
      <c r="D329" s="43">
        <v>1113.04</v>
      </c>
      <c r="E329" s="43">
        <v>1077.75</v>
      </c>
      <c r="F329" s="43">
        <v>1037.1500000000001</v>
      </c>
      <c r="G329" s="43">
        <v>1055.93</v>
      </c>
      <c r="H329" s="43">
        <v>1090.3800000000001</v>
      </c>
      <c r="I329" s="43">
        <v>1161.95</v>
      </c>
      <c r="J329" s="43">
        <v>1435.85</v>
      </c>
      <c r="K329" s="43">
        <v>1641.29</v>
      </c>
      <c r="L329" s="43">
        <v>1695.19</v>
      </c>
      <c r="M329" s="43">
        <v>1706.52</v>
      </c>
      <c r="N329" s="43">
        <v>1714.01</v>
      </c>
      <c r="O329" s="43">
        <v>1734.38</v>
      </c>
      <c r="P329" s="43">
        <v>1727.18</v>
      </c>
      <c r="Q329" s="43">
        <v>1756.59</v>
      </c>
      <c r="R329" s="43">
        <v>1752.04</v>
      </c>
      <c r="S329" s="43">
        <v>1714.8</v>
      </c>
      <c r="T329" s="43">
        <v>1695.93</v>
      </c>
      <c r="U329" s="43">
        <v>1712.17</v>
      </c>
      <c r="V329" s="43">
        <v>1718.84</v>
      </c>
      <c r="W329" s="43">
        <v>1728.93</v>
      </c>
      <c r="X329" s="43">
        <v>1702.87</v>
      </c>
      <c r="Y329" s="43">
        <v>1656.9</v>
      </c>
      <c r="Z329" s="43">
        <v>1406.13</v>
      </c>
      <c r="AA329" s="43">
        <v>1219.47</v>
      </c>
    </row>
    <row r="330" spans="1:27" ht="12.75" hidden="1" customHeight="1" outlineLevel="1" x14ac:dyDescent="0.2">
      <c r="A330" s="92" t="s">
        <v>550</v>
      </c>
      <c r="B330" s="62" t="s">
        <v>88</v>
      </c>
      <c r="C330" s="42" t="s">
        <v>77</v>
      </c>
      <c r="D330" s="43">
        <f t="shared" ref="D330:AA330" si="190">$D$295</f>
        <v>2222.89</v>
      </c>
      <c r="E330" s="43">
        <f t="shared" si="190"/>
        <v>2222.89</v>
      </c>
      <c r="F330" s="43">
        <f t="shared" si="190"/>
        <v>2222.89</v>
      </c>
      <c r="G330" s="43">
        <f t="shared" si="190"/>
        <v>2222.89</v>
      </c>
      <c r="H330" s="43">
        <f t="shared" si="190"/>
        <v>2222.89</v>
      </c>
      <c r="I330" s="43">
        <f t="shared" si="190"/>
        <v>2222.89</v>
      </c>
      <c r="J330" s="43">
        <f t="shared" si="190"/>
        <v>2222.89</v>
      </c>
      <c r="K330" s="43">
        <f t="shared" si="190"/>
        <v>2222.89</v>
      </c>
      <c r="L330" s="43">
        <f t="shared" si="190"/>
        <v>2222.89</v>
      </c>
      <c r="M330" s="43">
        <f t="shared" si="190"/>
        <v>2222.89</v>
      </c>
      <c r="N330" s="43">
        <f t="shared" si="190"/>
        <v>2222.89</v>
      </c>
      <c r="O330" s="43">
        <f t="shared" si="190"/>
        <v>2222.89</v>
      </c>
      <c r="P330" s="43">
        <f t="shared" si="190"/>
        <v>2222.89</v>
      </c>
      <c r="Q330" s="43">
        <f t="shared" si="190"/>
        <v>2222.89</v>
      </c>
      <c r="R330" s="43">
        <f t="shared" si="190"/>
        <v>2222.89</v>
      </c>
      <c r="S330" s="43">
        <f t="shared" si="190"/>
        <v>2222.89</v>
      </c>
      <c r="T330" s="43">
        <f t="shared" si="190"/>
        <v>2222.89</v>
      </c>
      <c r="U330" s="43">
        <f t="shared" si="190"/>
        <v>2222.89</v>
      </c>
      <c r="V330" s="43">
        <f t="shared" si="190"/>
        <v>2222.89</v>
      </c>
      <c r="W330" s="43">
        <f t="shared" si="190"/>
        <v>2222.89</v>
      </c>
      <c r="X330" s="43">
        <f t="shared" si="190"/>
        <v>2222.89</v>
      </c>
      <c r="Y330" s="43">
        <f t="shared" si="190"/>
        <v>2222.89</v>
      </c>
      <c r="Z330" s="43">
        <f t="shared" si="190"/>
        <v>2222.89</v>
      </c>
      <c r="AA330" s="43">
        <f t="shared" si="190"/>
        <v>2222.89</v>
      </c>
    </row>
    <row r="331" spans="1:27" ht="12.75" hidden="1" customHeight="1" outlineLevel="1" x14ac:dyDescent="0.2">
      <c r="A331" s="92" t="s">
        <v>551</v>
      </c>
      <c r="B331" s="62" t="s">
        <v>81</v>
      </c>
      <c r="C331" s="42" t="s">
        <v>77</v>
      </c>
      <c r="D331" s="43">
        <v>4.7699999999999996</v>
      </c>
      <c r="E331" s="43">
        <v>4.7699999999999996</v>
      </c>
      <c r="F331" s="43">
        <v>4.7699999999999996</v>
      </c>
      <c r="G331" s="43">
        <v>4.7699999999999996</v>
      </c>
      <c r="H331" s="43">
        <v>4.7699999999999996</v>
      </c>
      <c r="I331" s="43">
        <v>4.7699999999999996</v>
      </c>
      <c r="J331" s="43">
        <v>4.7699999999999996</v>
      </c>
      <c r="K331" s="43">
        <v>4.7699999999999996</v>
      </c>
      <c r="L331" s="43">
        <v>4.7699999999999996</v>
      </c>
      <c r="M331" s="43">
        <v>4.7699999999999996</v>
      </c>
      <c r="N331" s="43">
        <v>4.7699999999999996</v>
      </c>
      <c r="O331" s="43">
        <v>4.7699999999999996</v>
      </c>
      <c r="P331" s="43">
        <v>4.7699999999999996</v>
      </c>
      <c r="Q331" s="43">
        <v>4.7699999999999996</v>
      </c>
      <c r="R331" s="43">
        <v>4.7699999999999996</v>
      </c>
      <c r="S331" s="43">
        <v>4.7699999999999996</v>
      </c>
      <c r="T331" s="43">
        <v>4.7699999999999996</v>
      </c>
      <c r="U331" s="43">
        <v>4.7699999999999996</v>
      </c>
      <c r="V331" s="43">
        <v>4.7699999999999996</v>
      </c>
      <c r="W331" s="43">
        <v>4.7699999999999996</v>
      </c>
      <c r="X331" s="43">
        <v>4.7699999999999996</v>
      </c>
      <c r="Y331" s="43">
        <v>4.7699999999999996</v>
      </c>
      <c r="Z331" s="43">
        <v>4.7699999999999996</v>
      </c>
      <c r="AA331" s="43">
        <v>4.7699999999999996</v>
      </c>
    </row>
    <row r="332" spans="1:27" ht="12.75" hidden="1" customHeight="1" outlineLevel="1" x14ac:dyDescent="0.2">
      <c r="A332" s="92" t="s">
        <v>552</v>
      </c>
      <c r="B332" s="62" t="s">
        <v>79</v>
      </c>
      <c r="C332" s="42" t="s">
        <v>77</v>
      </c>
      <c r="D332" s="43">
        <f>$D$11</f>
        <v>216.36</v>
      </c>
      <c r="E332" s="43">
        <f t="shared" ref="E332:AA332" si="191">$D$11</f>
        <v>216.36</v>
      </c>
      <c r="F332" s="43">
        <f t="shared" si="191"/>
        <v>216.36</v>
      </c>
      <c r="G332" s="43">
        <f t="shared" si="191"/>
        <v>216.36</v>
      </c>
      <c r="H332" s="43">
        <f t="shared" si="191"/>
        <v>216.36</v>
      </c>
      <c r="I332" s="43">
        <f t="shared" si="191"/>
        <v>216.36</v>
      </c>
      <c r="J332" s="43">
        <f t="shared" si="191"/>
        <v>216.36</v>
      </c>
      <c r="K332" s="43">
        <f t="shared" si="191"/>
        <v>216.36</v>
      </c>
      <c r="L332" s="43">
        <f t="shared" si="191"/>
        <v>216.36</v>
      </c>
      <c r="M332" s="43">
        <f t="shared" si="191"/>
        <v>216.36</v>
      </c>
      <c r="N332" s="43">
        <f t="shared" si="191"/>
        <v>216.36</v>
      </c>
      <c r="O332" s="43">
        <f t="shared" si="191"/>
        <v>216.36</v>
      </c>
      <c r="P332" s="43">
        <f t="shared" si="191"/>
        <v>216.36</v>
      </c>
      <c r="Q332" s="43">
        <f t="shared" si="191"/>
        <v>216.36</v>
      </c>
      <c r="R332" s="43">
        <f t="shared" si="191"/>
        <v>216.36</v>
      </c>
      <c r="S332" s="43">
        <f t="shared" si="191"/>
        <v>216.36</v>
      </c>
      <c r="T332" s="43">
        <f t="shared" si="191"/>
        <v>216.36</v>
      </c>
      <c r="U332" s="43">
        <f t="shared" si="191"/>
        <v>216.36</v>
      </c>
      <c r="V332" s="43">
        <f t="shared" si="191"/>
        <v>216.36</v>
      </c>
      <c r="W332" s="43">
        <f t="shared" si="191"/>
        <v>216.36</v>
      </c>
      <c r="X332" s="43">
        <f t="shared" si="191"/>
        <v>216.36</v>
      </c>
      <c r="Y332" s="43">
        <f t="shared" si="191"/>
        <v>216.36</v>
      </c>
      <c r="Z332" s="43">
        <f t="shared" si="191"/>
        <v>216.36</v>
      </c>
      <c r="AA332" s="43">
        <f t="shared" si="191"/>
        <v>216.36</v>
      </c>
    </row>
    <row r="333" spans="1:27" ht="12.75" customHeight="1" collapsed="1" x14ac:dyDescent="0.2">
      <c r="A333" s="91" t="s">
        <v>553</v>
      </c>
      <c r="B333" s="27" t="str">
        <f>"09"&amp;"."&amp;$B$599&amp;"."&amp;$B$600</f>
        <v>09.02.2023</v>
      </c>
      <c r="C333" s="83" t="s">
        <v>74</v>
      </c>
      <c r="D333" s="84">
        <f>ROUND(((D334+D335+D337+D336)/1000),5)</f>
        <v>3.5579499999999999</v>
      </c>
      <c r="E333" s="84">
        <f>ROUND(((E334+E335+E337+E336)/1000),5)</f>
        <v>3.52637</v>
      </c>
      <c r="F333" s="84">
        <f>ROUND(((F334+F335+F337+F336)/1000),5)</f>
        <v>3.5247000000000002</v>
      </c>
      <c r="G333" s="84">
        <f t="shared" ref="G333:AA333" si="192">ROUND(((G334+G335+G337+G336)/1000),5)</f>
        <v>3.5282800000000001</v>
      </c>
      <c r="H333" s="84">
        <f t="shared" si="192"/>
        <v>3.5661700000000001</v>
      </c>
      <c r="I333" s="84">
        <f t="shared" si="192"/>
        <v>3.64899</v>
      </c>
      <c r="J333" s="84">
        <f t="shared" si="192"/>
        <v>3.9055499999999999</v>
      </c>
      <c r="K333" s="84">
        <f t="shared" si="192"/>
        <v>4.0939300000000003</v>
      </c>
      <c r="L333" s="84">
        <f t="shared" si="192"/>
        <v>4.2093699999999998</v>
      </c>
      <c r="M333" s="84">
        <f t="shared" si="192"/>
        <v>4.2302200000000001</v>
      </c>
      <c r="N333" s="84">
        <f t="shared" si="192"/>
        <v>4.2407300000000001</v>
      </c>
      <c r="O333" s="84">
        <f t="shared" si="192"/>
        <v>4.2789599999999997</v>
      </c>
      <c r="P333" s="84">
        <f t="shared" si="192"/>
        <v>4.2591799999999997</v>
      </c>
      <c r="Q333" s="84">
        <f t="shared" si="192"/>
        <v>4.2402300000000004</v>
      </c>
      <c r="R333" s="84">
        <f t="shared" si="192"/>
        <v>4.23691</v>
      </c>
      <c r="S333" s="84">
        <f t="shared" si="192"/>
        <v>4.22959</v>
      </c>
      <c r="T333" s="84">
        <f t="shared" si="192"/>
        <v>4.1976500000000003</v>
      </c>
      <c r="U333" s="84">
        <f t="shared" si="192"/>
        <v>4.2204100000000002</v>
      </c>
      <c r="V333" s="84">
        <f t="shared" si="192"/>
        <v>4.2343200000000003</v>
      </c>
      <c r="W333" s="84">
        <f t="shared" si="192"/>
        <v>4.2560500000000001</v>
      </c>
      <c r="X333" s="84">
        <f t="shared" si="192"/>
        <v>4.2025100000000002</v>
      </c>
      <c r="Y333" s="84">
        <f t="shared" si="192"/>
        <v>4.1018400000000002</v>
      </c>
      <c r="Z333" s="84">
        <f t="shared" si="192"/>
        <v>3.9659599999999999</v>
      </c>
      <c r="AA333" s="84">
        <f t="shared" si="192"/>
        <v>3.6791999999999998</v>
      </c>
    </row>
    <row r="334" spans="1:27" ht="12.75" hidden="1" customHeight="1" outlineLevel="1" x14ac:dyDescent="0.2">
      <c r="A334" s="92" t="s">
        <v>554</v>
      </c>
      <c r="B334" s="62" t="s">
        <v>231</v>
      </c>
      <c r="C334" s="42" t="s">
        <v>77</v>
      </c>
      <c r="D334" s="43">
        <v>1113.93</v>
      </c>
      <c r="E334" s="43">
        <v>1082.3499999999999</v>
      </c>
      <c r="F334" s="43">
        <v>1080.68</v>
      </c>
      <c r="G334" s="43">
        <v>1084.26</v>
      </c>
      <c r="H334" s="43">
        <v>1122.1500000000001</v>
      </c>
      <c r="I334" s="43">
        <v>1204.97</v>
      </c>
      <c r="J334" s="43">
        <v>1461.53</v>
      </c>
      <c r="K334" s="43">
        <v>1649.91</v>
      </c>
      <c r="L334" s="43">
        <v>1765.35</v>
      </c>
      <c r="M334" s="43">
        <v>1786.2</v>
      </c>
      <c r="N334" s="43">
        <v>1796.71</v>
      </c>
      <c r="O334" s="43">
        <v>1834.94</v>
      </c>
      <c r="P334" s="43">
        <v>1815.16</v>
      </c>
      <c r="Q334" s="43">
        <v>1796.21</v>
      </c>
      <c r="R334" s="43">
        <v>1792.89</v>
      </c>
      <c r="S334" s="43">
        <v>1785.57</v>
      </c>
      <c r="T334" s="43">
        <v>1753.63</v>
      </c>
      <c r="U334" s="43">
        <v>1776.39</v>
      </c>
      <c r="V334" s="43">
        <v>1790.3</v>
      </c>
      <c r="W334" s="43">
        <v>1812.03</v>
      </c>
      <c r="X334" s="43">
        <v>1758.49</v>
      </c>
      <c r="Y334" s="43">
        <v>1657.82</v>
      </c>
      <c r="Z334" s="43">
        <v>1521.94</v>
      </c>
      <c r="AA334" s="43">
        <v>1235.18</v>
      </c>
    </row>
    <row r="335" spans="1:27" ht="12.75" hidden="1" customHeight="1" outlineLevel="1" x14ac:dyDescent="0.2">
      <c r="A335" s="92" t="s">
        <v>555</v>
      </c>
      <c r="B335" s="62" t="s">
        <v>88</v>
      </c>
      <c r="C335" s="42" t="s">
        <v>77</v>
      </c>
      <c r="D335" s="43">
        <f t="shared" ref="D335:AA335" si="193">$D$295</f>
        <v>2222.89</v>
      </c>
      <c r="E335" s="43">
        <f t="shared" si="193"/>
        <v>2222.89</v>
      </c>
      <c r="F335" s="43">
        <f t="shared" si="193"/>
        <v>2222.89</v>
      </c>
      <c r="G335" s="43">
        <f t="shared" si="193"/>
        <v>2222.89</v>
      </c>
      <c r="H335" s="43">
        <f t="shared" si="193"/>
        <v>2222.89</v>
      </c>
      <c r="I335" s="43">
        <f t="shared" si="193"/>
        <v>2222.89</v>
      </c>
      <c r="J335" s="43">
        <f t="shared" si="193"/>
        <v>2222.89</v>
      </c>
      <c r="K335" s="43">
        <f t="shared" si="193"/>
        <v>2222.89</v>
      </c>
      <c r="L335" s="43">
        <f t="shared" si="193"/>
        <v>2222.89</v>
      </c>
      <c r="M335" s="43">
        <f t="shared" si="193"/>
        <v>2222.89</v>
      </c>
      <c r="N335" s="43">
        <f t="shared" si="193"/>
        <v>2222.89</v>
      </c>
      <c r="O335" s="43">
        <f t="shared" si="193"/>
        <v>2222.89</v>
      </c>
      <c r="P335" s="43">
        <f t="shared" si="193"/>
        <v>2222.89</v>
      </c>
      <c r="Q335" s="43">
        <f t="shared" si="193"/>
        <v>2222.89</v>
      </c>
      <c r="R335" s="43">
        <f t="shared" si="193"/>
        <v>2222.89</v>
      </c>
      <c r="S335" s="43">
        <f t="shared" si="193"/>
        <v>2222.89</v>
      </c>
      <c r="T335" s="43">
        <f t="shared" si="193"/>
        <v>2222.89</v>
      </c>
      <c r="U335" s="43">
        <f t="shared" si="193"/>
        <v>2222.89</v>
      </c>
      <c r="V335" s="43">
        <f t="shared" si="193"/>
        <v>2222.89</v>
      </c>
      <c r="W335" s="43">
        <f t="shared" si="193"/>
        <v>2222.89</v>
      </c>
      <c r="X335" s="43">
        <f t="shared" si="193"/>
        <v>2222.89</v>
      </c>
      <c r="Y335" s="43">
        <f t="shared" si="193"/>
        <v>2222.89</v>
      </c>
      <c r="Z335" s="43">
        <f t="shared" si="193"/>
        <v>2222.89</v>
      </c>
      <c r="AA335" s="43">
        <f t="shared" si="193"/>
        <v>2222.89</v>
      </c>
    </row>
    <row r="336" spans="1:27" ht="12.75" hidden="1" customHeight="1" outlineLevel="1" x14ac:dyDescent="0.2">
      <c r="A336" s="92" t="s">
        <v>556</v>
      </c>
      <c r="B336" s="62" t="s">
        <v>81</v>
      </c>
      <c r="C336" s="42" t="s">
        <v>77</v>
      </c>
      <c r="D336" s="43">
        <v>4.7699999999999996</v>
      </c>
      <c r="E336" s="43">
        <v>4.7699999999999996</v>
      </c>
      <c r="F336" s="43">
        <v>4.7699999999999996</v>
      </c>
      <c r="G336" s="43">
        <v>4.7699999999999996</v>
      </c>
      <c r="H336" s="43">
        <v>4.7699999999999996</v>
      </c>
      <c r="I336" s="43">
        <v>4.7699999999999996</v>
      </c>
      <c r="J336" s="43">
        <v>4.7699999999999996</v>
      </c>
      <c r="K336" s="43">
        <v>4.7699999999999996</v>
      </c>
      <c r="L336" s="43">
        <v>4.7699999999999996</v>
      </c>
      <c r="M336" s="43">
        <v>4.7699999999999996</v>
      </c>
      <c r="N336" s="43">
        <v>4.7699999999999996</v>
      </c>
      <c r="O336" s="43">
        <v>4.7699999999999996</v>
      </c>
      <c r="P336" s="43">
        <v>4.7699999999999996</v>
      </c>
      <c r="Q336" s="43">
        <v>4.7699999999999996</v>
      </c>
      <c r="R336" s="43">
        <v>4.7699999999999996</v>
      </c>
      <c r="S336" s="43">
        <v>4.7699999999999996</v>
      </c>
      <c r="T336" s="43">
        <v>4.7699999999999996</v>
      </c>
      <c r="U336" s="43">
        <v>4.7699999999999996</v>
      </c>
      <c r="V336" s="43">
        <v>4.7699999999999996</v>
      </c>
      <c r="W336" s="43">
        <v>4.7699999999999996</v>
      </c>
      <c r="X336" s="43">
        <v>4.7699999999999996</v>
      </c>
      <c r="Y336" s="43">
        <v>4.7699999999999996</v>
      </c>
      <c r="Z336" s="43">
        <v>4.7699999999999996</v>
      </c>
      <c r="AA336" s="43">
        <v>4.7699999999999996</v>
      </c>
    </row>
    <row r="337" spans="1:27" ht="12.75" hidden="1" customHeight="1" outlineLevel="1" x14ac:dyDescent="0.2">
      <c r="A337" s="92" t="s">
        <v>557</v>
      </c>
      <c r="B337" s="62" t="s">
        <v>79</v>
      </c>
      <c r="C337" s="42" t="s">
        <v>77</v>
      </c>
      <c r="D337" s="43">
        <f>$D$11</f>
        <v>216.36</v>
      </c>
      <c r="E337" s="43">
        <f t="shared" ref="E337:AA337" si="194">$D$11</f>
        <v>216.36</v>
      </c>
      <c r="F337" s="43">
        <f t="shared" si="194"/>
        <v>216.36</v>
      </c>
      <c r="G337" s="43">
        <f t="shared" si="194"/>
        <v>216.36</v>
      </c>
      <c r="H337" s="43">
        <f t="shared" si="194"/>
        <v>216.36</v>
      </c>
      <c r="I337" s="43">
        <f t="shared" si="194"/>
        <v>216.36</v>
      </c>
      <c r="J337" s="43">
        <f t="shared" si="194"/>
        <v>216.36</v>
      </c>
      <c r="K337" s="43">
        <f t="shared" si="194"/>
        <v>216.36</v>
      </c>
      <c r="L337" s="43">
        <f t="shared" si="194"/>
        <v>216.36</v>
      </c>
      <c r="M337" s="43">
        <f t="shared" si="194"/>
        <v>216.36</v>
      </c>
      <c r="N337" s="43">
        <f t="shared" si="194"/>
        <v>216.36</v>
      </c>
      <c r="O337" s="43">
        <f t="shared" si="194"/>
        <v>216.36</v>
      </c>
      <c r="P337" s="43">
        <f t="shared" si="194"/>
        <v>216.36</v>
      </c>
      <c r="Q337" s="43">
        <f t="shared" si="194"/>
        <v>216.36</v>
      </c>
      <c r="R337" s="43">
        <f t="shared" si="194"/>
        <v>216.36</v>
      </c>
      <c r="S337" s="43">
        <f t="shared" si="194"/>
        <v>216.36</v>
      </c>
      <c r="T337" s="43">
        <f t="shared" si="194"/>
        <v>216.36</v>
      </c>
      <c r="U337" s="43">
        <f t="shared" si="194"/>
        <v>216.36</v>
      </c>
      <c r="V337" s="43">
        <f t="shared" si="194"/>
        <v>216.36</v>
      </c>
      <c r="W337" s="43">
        <f t="shared" si="194"/>
        <v>216.36</v>
      </c>
      <c r="X337" s="43">
        <f t="shared" si="194"/>
        <v>216.36</v>
      </c>
      <c r="Y337" s="43">
        <f t="shared" si="194"/>
        <v>216.36</v>
      </c>
      <c r="Z337" s="43">
        <f t="shared" si="194"/>
        <v>216.36</v>
      </c>
      <c r="AA337" s="43">
        <f t="shared" si="194"/>
        <v>216.36</v>
      </c>
    </row>
    <row r="338" spans="1:27" ht="12.75" customHeight="1" collapsed="1" x14ac:dyDescent="0.2">
      <c r="A338" s="91" t="s">
        <v>558</v>
      </c>
      <c r="B338" s="27" t="str">
        <f>"10"&amp;"."&amp;$B$599&amp;"."&amp;$B$600</f>
        <v>10.02.2023</v>
      </c>
      <c r="C338" s="83" t="s">
        <v>74</v>
      </c>
      <c r="D338" s="84">
        <f>ROUND(((D339+D340+D342+D341)/1000),5)</f>
        <v>3.6259800000000002</v>
      </c>
      <c r="E338" s="84">
        <f>ROUND(((E339+E340+E342+E341)/1000),5)</f>
        <v>3.57748</v>
      </c>
      <c r="F338" s="84">
        <f>ROUND(((F339+F340+F342+F341)/1000),5)</f>
        <v>3.5461900000000002</v>
      </c>
      <c r="G338" s="84">
        <f t="shared" ref="G338:AA338" si="195">ROUND(((G339+G340+G342+G341)/1000),5)</f>
        <v>3.54691</v>
      </c>
      <c r="H338" s="84">
        <f t="shared" si="195"/>
        <v>3.6113400000000002</v>
      </c>
      <c r="I338" s="84">
        <f t="shared" si="195"/>
        <v>3.6848299999999998</v>
      </c>
      <c r="J338" s="84">
        <f t="shared" si="195"/>
        <v>3.9760200000000001</v>
      </c>
      <c r="K338" s="84">
        <f t="shared" si="195"/>
        <v>4.0918400000000004</v>
      </c>
      <c r="L338" s="84">
        <f t="shared" si="195"/>
        <v>4.18032</v>
      </c>
      <c r="M338" s="84">
        <f t="shared" si="195"/>
        <v>4.2198399999999996</v>
      </c>
      <c r="N338" s="84">
        <f t="shared" si="195"/>
        <v>4.2390699999999999</v>
      </c>
      <c r="O338" s="84">
        <f t="shared" si="195"/>
        <v>4.2645600000000004</v>
      </c>
      <c r="P338" s="84">
        <f t="shared" si="195"/>
        <v>4.2468599999999999</v>
      </c>
      <c r="Q338" s="84">
        <f t="shared" si="195"/>
        <v>4.2547100000000002</v>
      </c>
      <c r="R338" s="84">
        <f t="shared" si="195"/>
        <v>4.24552</v>
      </c>
      <c r="S338" s="84">
        <f t="shared" si="195"/>
        <v>4.2035</v>
      </c>
      <c r="T338" s="84">
        <f t="shared" si="195"/>
        <v>4.1785100000000002</v>
      </c>
      <c r="U338" s="84">
        <f t="shared" si="195"/>
        <v>4.20913</v>
      </c>
      <c r="V338" s="84">
        <f t="shared" si="195"/>
        <v>4.2343000000000002</v>
      </c>
      <c r="W338" s="84">
        <f t="shared" si="195"/>
        <v>4.2239899999999997</v>
      </c>
      <c r="X338" s="84">
        <f t="shared" si="195"/>
        <v>4.1966700000000001</v>
      </c>
      <c r="Y338" s="84">
        <f t="shared" si="195"/>
        <v>4.1359700000000004</v>
      </c>
      <c r="Z338" s="84">
        <f t="shared" si="195"/>
        <v>4.0265500000000003</v>
      </c>
      <c r="AA338" s="84">
        <f t="shared" si="195"/>
        <v>3.8533499999999998</v>
      </c>
    </row>
    <row r="339" spans="1:27" ht="12.75" hidden="1" customHeight="1" outlineLevel="1" x14ac:dyDescent="0.2">
      <c r="A339" s="92" t="s">
        <v>559</v>
      </c>
      <c r="B339" s="62" t="s">
        <v>231</v>
      </c>
      <c r="C339" s="42" t="s">
        <v>77</v>
      </c>
      <c r="D339" s="43">
        <v>1181.96</v>
      </c>
      <c r="E339" s="43">
        <v>1133.46</v>
      </c>
      <c r="F339" s="43">
        <v>1102.17</v>
      </c>
      <c r="G339" s="43">
        <v>1102.8900000000001</v>
      </c>
      <c r="H339" s="43">
        <v>1167.32</v>
      </c>
      <c r="I339" s="43">
        <v>1240.81</v>
      </c>
      <c r="J339" s="43">
        <v>1532</v>
      </c>
      <c r="K339" s="43">
        <v>1647.82</v>
      </c>
      <c r="L339" s="43">
        <v>1736.3</v>
      </c>
      <c r="M339" s="43">
        <v>1775.82</v>
      </c>
      <c r="N339" s="43">
        <v>1795.05</v>
      </c>
      <c r="O339" s="43">
        <v>1820.54</v>
      </c>
      <c r="P339" s="43">
        <v>1802.84</v>
      </c>
      <c r="Q339" s="43">
        <v>1810.69</v>
      </c>
      <c r="R339" s="43">
        <v>1801.5</v>
      </c>
      <c r="S339" s="43">
        <v>1759.48</v>
      </c>
      <c r="T339" s="43">
        <v>1734.49</v>
      </c>
      <c r="U339" s="43">
        <v>1765.11</v>
      </c>
      <c r="V339" s="43">
        <v>1790.28</v>
      </c>
      <c r="W339" s="43">
        <v>1779.97</v>
      </c>
      <c r="X339" s="43">
        <v>1752.65</v>
      </c>
      <c r="Y339" s="43">
        <v>1691.95</v>
      </c>
      <c r="Z339" s="43">
        <v>1582.53</v>
      </c>
      <c r="AA339" s="43">
        <v>1409.33</v>
      </c>
    </row>
    <row r="340" spans="1:27" ht="12.75" hidden="1" customHeight="1" outlineLevel="1" x14ac:dyDescent="0.2">
      <c r="A340" s="92" t="s">
        <v>560</v>
      </c>
      <c r="B340" s="62" t="s">
        <v>88</v>
      </c>
      <c r="C340" s="42" t="s">
        <v>77</v>
      </c>
      <c r="D340" s="43">
        <f t="shared" ref="D340:AA340" si="196">$D$295</f>
        <v>2222.89</v>
      </c>
      <c r="E340" s="43">
        <f t="shared" si="196"/>
        <v>2222.89</v>
      </c>
      <c r="F340" s="43">
        <f t="shared" si="196"/>
        <v>2222.89</v>
      </c>
      <c r="G340" s="43">
        <f t="shared" si="196"/>
        <v>2222.89</v>
      </c>
      <c r="H340" s="43">
        <f t="shared" si="196"/>
        <v>2222.89</v>
      </c>
      <c r="I340" s="43">
        <f t="shared" si="196"/>
        <v>2222.89</v>
      </c>
      <c r="J340" s="43">
        <f t="shared" si="196"/>
        <v>2222.89</v>
      </c>
      <c r="K340" s="43">
        <f t="shared" si="196"/>
        <v>2222.89</v>
      </c>
      <c r="L340" s="43">
        <f t="shared" si="196"/>
        <v>2222.89</v>
      </c>
      <c r="M340" s="43">
        <f t="shared" si="196"/>
        <v>2222.89</v>
      </c>
      <c r="N340" s="43">
        <f t="shared" si="196"/>
        <v>2222.89</v>
      </c>
      <c r="O340" s="43">
        <f t="shared" si="196"/>
        <v>2222.89</v>
      </c>
      <c r="P340" s="43">
        <f t="shared" si="196"/>
        <v>2222.89</v>
      </c>
      <c r="Q340" s="43">
        <f t="shared" si="196"/>
        <v>2222.89</v>
      </c>
      <c r="R340" s="43">
        <f t="shared" si="196"/>
        <v>2222.89</v>
      </c>
      <c r="S340" s="43">
        <f t="shared" si="196"/>
        <v>2222.89</v>
      </c>
      <c r="T340" s="43">
        <f t="shared" si="196"/>
        <v>2222.89</v>
      </c>
      <c r="U340" s="43">
        <f t="shared" si="196"/>
        <v>2222.89</v>
      </c>
      <c r="V340" s="43">
        <f t="shared" si="196"/>
        <v>2222.89</v>
      </c>
      <c r="W340" s="43">
        <f t="shared" si="196"/>
        <v>2222.89</v>
      </c>
      <c r="X340" s="43">
        <f t="shared" si="196"/>
        <v>2222.89</v>
      </c>
      <c r="Y340" s="43">
        <f t="shared" si="196"/>
        <v>2222.89</v>
      </c>
      <c r="Z340" s="43">
        <f t="shared" si="196"/>
        <v>2222.89</v>
      </c>
      <c r="AA340" s="43">
        <f t="shared" si="196"/>
        <v>2222.89</v>
      </c>
    </row>
    <row r="341" spans="1:27" ht="12.75" hidden="1" customHeight="1" outlineLevel="1" x14ac:dyDescent="0.2">
      <c r="A341" s="92" t="s">
        <v>561</v>
      </c>
      <c r="B341" s="62" t="s">
        <v>81</v>
      </c>
      <c r="C341" s="42" t="s">
        <v>77</v>
      </c>
      <c r="D341" s="43">
        <v>4.7699999999999996</v>
      </c>
      <c r="E341" s="43">
        <v>4.7699999999999996</v>
      </c>
      <c r="F341" s="43">
        <v>4.7699999999999996</v>
      </c>
      <c r="G341" s="43">
        <v>4.7699999999999996</v>
      </c>
      <c r="H341" s="43">
        <v>4.7699999999999996</v>
      </c>
      <c r="I341" s="43">
        <v>4.7699999999999996</v>
      </c>
      <c r="J341" s="43">
        <v>4.7699999999999996</v>
      </c>
      <c r="K341" s="43">
        <v>4.7699999999999996</v>
      </c>
      <c r="L341" s="43">
        <v>4.7699999999999996</v>
      </c>
      <c r="M341" s="43">
        <v>4.7699999999999996</v>
      </c>
      <c r="N341" s="43">
        <v>4.7699999999999996</v>
      </c>
      <c r="O341" s="43">
        <v>4.7699999999999996</v>
      </c>
      <c r="P341" s="43">
        <v>4.7699999999999996</v>
      </c>
      <c r="Q341" s="43">
        <v>4.7699999999999996</v>
      </c>
      <c r="R341" s="43">
        <v>4.7699999999999996</v>
      </c>
      <c r="S341" s="43">
        <v>4.7699999999999996</v>
      </c>
      <c r="T341" s="43">
        <v>4.7699999999999996</v>
      </c>
      <c r="U341" s="43">
        <v>4.7699999999999996</v>
      </c>
      <c r="V341" s="43">
        <v>4.7699999999999996</v>
      </c>
      <c r="W341" s="43">
        <v>4.7699999999999996</v>
      </c>
      <c r="X341" s="43">
        <v>4.7699999999999996</v>
      </c>
      <c r="Y341" s="43">
        <v>4.7699999999999996</v>
      </c>
      <c r="Z341" s="43">
        <v>4.7699999999999996</v>
      </c>
      <c r="AA341" s="43">
        <v>4.7699999999999996</v>
      </c>
    </row>
    <row r="342" spans="1:27" ht="12.75" hidden="1" customHeight="1" outlineLevel="1" x14ac:dyDescent="0.2">
      <c r="A342" s="92" t="s">
        <v>562</v>
      </c>
      <c r="B342" s="62" t="s">
        <v>79</v>
      </c>
      <c r="C342" s="42" t="s">
        <v>77</v>
      </c>
      <c r="D342" s="43">
        <f>$D$11</f>
        <v>216.36</v>
      </c>
      <c r="E342" s="43">
        <f t="shared" ref="E342:AA342" si="197">$D$11</f>
        <v>216.36</v>
      </c>
      <c r="F342" s="43">
        <f t="shared" si="197"/>
        <v>216.36</v>
      </c>
      <c r="G342" s="43">
        <f t="shared" si="197"/>
        <v>216.36</v>
      </c>
      <c r="H342" s="43">
        <f t="shared" si="197"/>
        <v>216.36</v>
      </c>
      <c r="I342" s="43">
        <f t="shared" si="197"/>
        <v>216.36</v>
      </c>
      <c r="J342" s="43">
        <f t="shared" si="197"/>
        <v>216.36</v>
      </c>
      <c r="K342" s="43">
        <f t="shared" si="197"/>
        <v>216.36</v>
      </c>
      <c r="L342" s="43">
        <f t="shared" si="197"/>
        <v>216.36</v>
      </c>
      <c r="M342" s="43">
        <f t="shared" si="197"/>
        <v>216.36</v>
      </c>
      <c r="N342" s="43">
        <f t="shared" si="197"/>
        <v>216.36</v>
      </c>
      <c r="O342" s="43">
        <f t="shared" si="197"/>
        <v>216.36</v>
      </c>
      <c r="P342" s="43">
        <f t="shared" si="197"/>
        <v>216.36</v>
      </c>
      <c r="Q342" s="43">
        <f t="shared" si="197"/>
        <v>216.36</v>
      </c>
      <c r="R342" s="43">
        <f t="shared" si="197"/>
        <v>216.36</v>
      </c>
      <c r="S342" s="43">
        <f t="shared" si="197"/>
        <v>216.36</v>
      </c>
      <c r="T342" s="43">
        <f t="shared" si="197"/>
        <v>216.36</v>
      </c>
      <c r="U342" s="43">
        <f t="shared" si="197"/>
        <v>216.36</v>
      </c>
      <c r="V342" s="43">
        <f t="shared" si="197"/>
        <v>216.36</v>
      </c>
      <c r="W342" s="43">
        <f t="shared" si="197"/>
        <v>216.36</v>
      </c>
      <c r="X342" s="43">
        <f t="shared" si="197"/>
        <v>216.36</v>
      </c>
      <c r="Y342" s="43">
        <f t="shared" si="197"/>
        <v>216.36</v>
      </c>
      <c r="Z342" s="43">
        <f t="shared" si="197"/>
        <v>216.36</v>
      </c>
      <c r="AA342" s="43">
        <f t="shared" si="197"/>
        <v>216.36</v>
      </c>
    </row>
    <row r="343" spans="1:27" ht="12.75" customHeight="1" collapsed="1" x14ac:dyDescent="0.2">
      <c r="A343" s="91" t="s">
        <v>563</v>
      </c>
      <c r="B343" s="27" t="str">
        <f>"11"&amp;"."&amp;$B$599&amp;"."&amp;$B$600</f>
        <v>11.02.2023</v>
      </c>
      <c r="C343" s="83" t="s">
        <v>74</v>
      </c>
      <c r="D343" s="84">
        <f>ROUND(((D344+D345+D347+D346)/1000),5)</f>
        <v>3.7180599999999999</v>
      </c>
      <c r="E343" s="84">
        <f>ROUND(((E344+E345+E347+E346)/1000),5)</f>
        <v>3.68018</v>
      </c>
      <c r="F343" s="84">
        <f>ROUND(((F344+F345+F347+F346)/1000),5)</f>
        <v>3.6596000000000002</v>
      </c>
      <c r="G343" s="84">
        <f t="shared" ref="G343:AA343" si="198">ROUND(((G344+G345+G347+G346)/1000),5)</f>
        <v>3.6461100000000002</v>
      </c>
      <c r="H343" s="84">
        <f t="shared" si="198"/>
        <v>3.6587399999999999</v>
      </c>
      <c r="I343" s="84">
        <f t="shared" si="198"/>
        <v>3.6755</v>
      </c>
      <c r="J343" s="84">
        <f t="shared" si="198"/>
        <v>3.7377500000000001</v>
      </c>
      <c r="K343" s="84">
        <f t="shared" si="198"/>
        <v>4.0019200000000001</v>
      </c>
      <c r="L343" s="84">
        <f t="shared" si="198"/>
        <v>4.0975099999999998</v>
      </c>
      <c r="M343" s="84">
        <f t="shared" si="198"/>
        <v>4.2399199999999997</v>
      </c>
      <c r="N343" s="84">
        <f t="shared" si="198"/>
        <v>4.2858499999999999</v>
      </c>
      <c r="O343" s="84">
        <f t="shared" si="198"/>
        <v>4.2983700000000002</v>
      </c>
      <c r="P343" s="84">
        <f t="shared" si="198"/>
        <v>4.2948399999999998</v>
      </c>
      <c r="Q343" s="84">
        <f t="shared" si="198"/>
        <v>4.2910700000000004</v>
      </c>
      <c r="R343" s="84">
        <f t="shared" si="198"/>
        <v>4.2846900000000003</v>
      </c>
      <c r="S343" s="84">
        <f t="shared" si="198"/>
        <v>4.2465900000000003</v>
      </c>
      <c r="T343" s="84">
        <f t="shared" si="198"/>
        <v>4.2689399999999997</v>
      </c>
      <c r="U343" s="84">
        <f t="shared" si="198"/>
        <v>4.3035100000000002</v>
      </c>
      <c r="V343" s="84">
        <f t="shared" si="198"/>
        <v>4.3271199999999999</v>
      </c>
      <c r="W343" s="84">
        <f t="shared" si="198"/>
        <v>4.29542</v>
      </c>
      <c r="X343" s="84">
        <f t="shared" si="198"/>
        <v>4.2803800000000001</v>
      </c>
      <c r="Y343" s="84">
        <f t="shared" si="198"/>
        <v>4.1660700000000004</v>
      </c>
      <c r="Z343" s="84">
        <f t="shared" si="198"/>
        <v>4.05985</v>
      </c>
      <c r="AA343" s="84">
        <f t="shared" si="198"/>
        <v>3.9459900000000001</v>
      </c>
    </row>
    <row r="344" spans="1:27" ht="12.75" hidden="1" customHeight="1" outlineLevel="1" x14ac:dyDescent="0.2">
      <c r="A344" s="92" t="s">
        <v>564</v>
      </c>
      <c r="B344" s="62" t="s">
        <v>231</v>
      </c>
      <c r="C344" s="42" t="s">
        <v>77</v>
      </c>
      <c r="D344" s="43">
        <v>1274.04</v>
      </c>
      <c r="E344" s="43">
        <v>1236.1600000000001</v>
      </c>
      <c r="F344" s="43">
        <v>1215.58</v>
      </c>
      <c r="G344" s="43">
        <v>1202.0899999999999</v>
      </c>
      <c r="H344" s="43">
        <v>1214.72</v>
      </c>
      <c r="I344" s="43">
        <v>1231.48</v>
      </c>
      <c r="J344" s="43">
        <v>1293.73</v>
      </c>
      <c r="K344" s="43">
        <v>1557.9</v>
      </c>
      <c r="L344" s="43">
        <v>1653.49</v>
      </c>
      <c r="M344" s="43">
        <v>1795.9</v>
      </c>
      <c r="N344" s="43">
        <v>1841.83</v>
      </c>
      <c r="O344" s="43">
        <v>1854.35</v>
      </c>
      <c r="P344" s="43">
        <v>1850.82</v>
      </c>
      <c r="Q344" s="43">
        <v>1847.05</v>
      </c>
      <c r="R344" s="43">
        <v>1840.67</v>
      </c>
      <c r="S344" s="43">
        <v>1802.57</v>
      </c>
      <c r="T344" s="43">
        <v>1824.92</v>
      </c>
      <c r="U344" s="43">
        <v>1859.49</v>
      </c>
      <c r="V344" s="43">
        <v>1883.1</v>
      </c>
      <c r="W344" s="43">
        <v>1851.4</v>
      </c>
      <c r="X344" s="43">
        <v>1836.36</v>
      </c>
      <c r="Y344" s="43">
        <v>1722.05</v>
      </c>
      <c r="Z344" s="43">
        <v>1615.83</v>
      </c>
      <c r="AA344" s="43">
        <v>1501.97</v>
      </c>
    </row>
    <row r="345" spans="1:27" ht="12.75" hidden="1" customHeight="1" outlineLevel="1" x14ac:dyDescent="0.2">
      <c r="A345" s="92" t="s">
        <v>565</v>
      </c>
      <c r="B345" s="62" t="s">
        <v>88</v>
      </c>
      <c r="C345" s="42" t="s">
        <v>77</v>
      </c>
      <c r="D345" s="43">
        <f t="shared" ref="D345:AA345" si="199">$D$295</f>
        <v>2222.89</v>
      </c>
      <c r="E345" s="43">
        <f t="shared" si="199"/>
        <v>2222.89</v>
      </c>
      <c r="F345" s="43">
        <f t="shared" si="199"/>
        <v>2222.89</v>
      </c>
      <c r="G345" s="43">
        <f t="shared" si="199"/>
        <v>2222.89</v>
      </c>
      <c r="H345" s="43">
        <f t="shared" si="199"/>
        <v>2222.89</v>
      </c>
      <c r="I345" s="43">
        <f t="shared" si="199"/>
        <v>2222.89</v>
      </c>
      <c r="J345" s="43">
        <f t="shared" si="199"/>
        <v>2222.89</v>
      </c>
      <c r="K345" s="43">
        <f t="shared" si="199"/>
        <v>2222.89</v>
      </c>
      <c r="L345" s="43">
        <f t="shared" si="199"/>
        <v>2222.89</v>
      </c>
      <c r="M345" s="43">
        <f t="shared" si="199"/>
        <v>2222.89</v>
      </c>
      <c r="N345" s="43">
        <f t="shared" si="199"/>
        <v>2222.89</v>
      </c>
      <c r="O345" s="43">
        <f t="shared" si="199"/>
        <v>2222.89</v>
      </c>
      <c r="P345" s="43">
        <f t="shared" si="199"/>
        <v>2222.89</v>
      </c>
      <c r="Q345" s="43">
        <f t="shared" si="199"/>
        <v>2222.89</v>
      </c>
      <c r="R345" s="43">
        <f t="shared" si="199"/>
        <v>2222.89</v>
      </c>
      <c r="S345" s="43">
        <f t="shared" si="199"/>
        <v>2222.89</v>
      </c>
      <c r="T345" s="43">
        <f t="shared" si="199"/>
        <v>2222.89</v>
      </c>
      <c r="U345" s="43">
        <f t="shared" si="199"/>
        <v>2222.89</v>
      </c>
      <c r="V345" s="43">
        <f t="shared" si="199"/>
        <v>2222.89</v>
      </c>
      <c r="W345" s="43">
        <f t="shared" si="199"/>
        <v>2222.89</v>
      </c>
      <c r="X345" s="43">
        <f t="shared" si="199"/>
        <v>2222.89</v>
      </c>
      <c r="Y345" s="43">
        <f t="shared" si="199"/>
        <v>2222.89</v>
      </c>
      <c r="Z345" s="43">
        <f t="shared" si="199"/>
        <v>2222.89</v>
      </c>
      <c r="AA345" s="43">
        <f t="shared" si="199"/>
        <v>2222.89</v>
      </c>
    </row>
    <row r="346" spans="1:27" ht="12.75" hidden="1" customHeight="1" outlineLevel="1" x14ac:dyDescent="0.2">
      <c r="A346" s="92" t="s">
        <v>566</v>
      </c>
      <c r="B346" s="62" t="s">
        <v>81</v>
      </c>
      <c r="C346" s="42" t="s">
        <v>77</v>
      </c>
      <c r="D346" s="43">
        <v>4.7699999999999996</v>
      </c>
      <c r="E346" s="43">
        <v>4.7699999999999996</v>
      </c>
      <c r="F346" s="43">
        <v>4.7699999999999996</v>
      </c>
      <c r="G346" s="43">
        <v>4.7699999999999996</v>
      </c>
      <c r="H346" s="43">
        <v>4.7699999999999996</v>
      </c>
      <c r="I346" s="43">
        <v>4.7699999999999996</v>
      </c>
      <c r="J346" s="43">
        <v>4.7699999999999996</v>
      </c>
      <c r="K346" s="43">
        <v>4.7699999999999996</v>
      </c>
      <c r="L346" s="43">
        <v>4.7699999999999996</v>
      </c>
      <c r="M346" s="43">
        <v>4.7699999999999996</v>
      </c>
      <c r="N346" s="43">
        <v>4.7699999999999996</v>
      </c>
      <c r="O346" s="43">
        <v>4.7699999999999996</v>
      </c>
      <c r="P346" s="43">
        <v>4.7699999999999996</v>
      </c>
      <c r="Q346" s="43">
        <v>4.7699999999999996</v>
      </c>
      <c r="R346" s="43">
        <v>4.7699999999999996</v>
      </c>
      <c r="S346" s="43">
        <v>4.7699999999999996</v>
      </c>
      <c r="T346" s="43">
        <v>4.7699999999999996</v>
      </c>
      <c r="U346" s="43">
        <v>4.7699999999999996</v>
      </c>
      <c r="V346" s="43">
        <v>4.7699999999999996</v>
      </c>
      <c r="W346" s="43">
        <v>4.7699999999999996</v>
      </c>
      <c r="X346" s="43">
        <v>4.7699999999999996</v>
      </c>
      <c r="Y346" s="43">
        <v>4.7699999999999996</v>
      </c>
      <c r="Z346" s="43">
        <v>4.7699999999999996</v>
      </c>
      <c r="AA346" s="43">
        <v>4.7699999999999996</v>
      </c>
    </row>
    <row r="347" spans="1:27" ht="12.75" hidden="1" customHeight="1" outlineLevel="1" x14ac:dyDescent="0.2">
      <c r="A347" s="92" t="s">
        <v>567</v>
      </c>
      <c r="B347" s="62" t="s">
        <v>79</v>
      </c>
      <c r="C347" s="42" t="s">
        <v>77</v>
      </c>
      <c r="D347" s="43">
        <f>$D$11</f>
        <v>216.36</v>
      </c>
      <c r="E347" s="43">
        <f t="shared" ref="E347:AA347" si="200">$D$11</f>
        <v>216.36</v>
      </c>
      <c r="F347" s="43">
        <f t="shared" si="200"/>
        <v>216.36</v>
      </c>
      <c r="G347" s="43">
        <f t="shared" si="200"/>
        <v>216.36</v>
      </c>
      <c r="H347" s="43">
        <f t="shared" si="200"/>
        <v>216.36</v>
      </c>
      <c r="I347" s="43">
        <f t="shared" si="200"/>
        <v>216.36</v>
      </c>
      <c r="J347" s="43">
        <f t="shared" si="200"/>
        <v>216.36</v>
      </c>
      <c r="K347" s="43">
        <f t="shared" si="200"/>
        <v>216.36</v>
      </c>
      <c r="L347" s="43">
        <f t="shared" si="200"/>
        <v>216.36</v>
      </c>
      <c r="M347" s="43">
        <f t="shared" si="200"/>
        <v>216.36</v>
      </c>
      <c r="N347" s="43">
        <f t="shared" si="200"/>
        <v>216.36</v>
      </c>
      <c r="O347" s="43">
        <f t="shared" si="200"/>
        <v>216.36</v>
      </c>
      <c r="P347" s="43">
        <f t="shared" si="200"/>
        <v>216.36</v>
      </c>
      <c r="Q347" s="43">
        <f t="shared" si="200"/>
        <v>216.36</v>
      </c>
      <c r="R347" s="43">
        <f t="shared" si="200"/>
        <v>216.36</v>
      </c>
      <c r="S347" s="43">
        <f t="shared" si="200"/>
        <v>216.36</v>
      </c>
      <c r="T347" s="43">
        <f t="shared" si="200"/>
        <v>216.36</v>
      </c>
      <c r="U347" s="43">
        <f t="shared" si="200"/>
        <v>216.36</v>
      </c>
      <c r="V347" s="43">
        <f t="shared" si="200"/>
        <v>216.36</v>
      </c>
      <c r="W347" s="43">
        <f t="shared" si="200"/>
        <v>216.36</v>
      </c>
      <c r="X347" s="43">
        <f t="shared" si="200"/>
        <v>216.36</v>
      </c>
      <c r="Y347" s="43">
        <f t="shared" si="200"/>
        <v>216.36</v>
      </c>
      <c r="Z347" s="43">
        <f t="shared" si="200"/>
        <v>216.36</v>
      </c>
      <c r="AA347" s="43">
        <f t="shared" si="200"/>
        <v>216.36</v>
      </c>
    </row>
    <row r="348" spans="1:27" ht="12.75" customHeight="1" collapsed="1" x14ac:dyDescent="0.2">
      <c r="A348" s="91" t="s">
        <v>568</v>
      </c>
      <c r="B348" s="27" t="str">
        <f>"12"&amp;"."&amp;$B$599&amp;"."&amp;$B$600</f>
        <v>12.02.2023</v>
      </c>
      <c r="C348" s="83" t="s">
        <v>74</v>
      </c>
      <c r="D348" s="84">
        <f>ROUND(((D349+D350+D352+D351)/1000),5)</f>
        <v>3.70235</v>
      </c>
      <c r="E348" s="84">
        <f>ROUND(((E349+E350+E352+E351)/1000),5)</f>
        <v>3.6510500000000001</v>
      </c>
      <c r="F348" s="84">
        <f>ROUND(((F349+F350+F352+F351)/1000),5)</f>
        <v>3.64785</v>
      </c>
      <c r="G348" s="84">
        <f t="shared" ref="G348:AA348" si="201">ROUND(((G349+G350+G352+G351)/1000),5)</f>
        <v>3.63652</v>
      </c>
      <c r="H348" s="84">
        <f t="shared" si="201"/>
        <v>3.6397300000000001</v>
      </c>
      <c r="I348" s="84">
        <f t="shared" si="201"/>
        <v>3.6498699999999999</v>
      </c>
      <c r="J348" s="84">
        <f t="shared" si="201"/>
        <v>3.65022</v>
      </c>
      <c r="K348" s="84">
        <f t="shared" si="201"/>
        <v>3.7506300000000001</v>
      </c>
      <c r="L348" s="84">
        <f t="shared" si="201"/>
        <v>4.0146100000000002</v>
      </c>
      <c r="M348" s="84">
        <f t="shared" si="201"/>
        <v>4.1290399999999998</v>
      </c>
      <c r="N348" s="84">
        <f t="shared" si="201"/>
        <v>4.1772099999999996</v>
      </c>
      <c r="O348" s="84">
        <f t="shared" si="201"/>
        <v>4.1957100000000001</v>
      </c>
      <c r="P348" s="84">
        <f t="shared" si="201"/>
        <v>4.1960300000000004</v>
      </c>
      <c r="Q348" s="84">
        <f t="shared" si="201"/>
        <v>4.1970200000000002</v>
      </c>
      <c r="R348" s="84">
        <f t="shared" si="201"/>
        <v>4.2415000000000003</v>
      </c>
      <c r="S348" s="84">
        <f t="shared" si="201"/>
        <v>4.2292300000000003</v>
      </c>
      <c r="T348" s="84">
        <f t="shared" si="201"/>
        <v>4.3034299999999996</v>
      </c>
      <c r="U348" s="84">
        <f t="shared" si="201"/>
        <v>4.3262999999999998</v>
      </c>
      <c r="V348" s="84">
        <f t="shared" si="201"/>
        <v>4.3689499999999999</v>
      </c>
      <c r="W348" s="84">
        <f t="shared" si="201"/>
        <v>4.3433000000000002</v>
      </c>
      <c r="X348" s="84">
        <f t="shared" si="201"/>
        <v>4.2998099999999999</v>
      </c>
      <c r="Y348" s="84">
        <f t="shared" si="201"/>
        <v>4.2083599999999999</v>
      </c>
      <c r="Z348" s="84">
        <f t="shared" si="201"/>
        <v>4.0745500000000003</v>
      </c>
      <c r="AA348" s="84">
        <f t="shared" si="201"/>
        <v>3.8218899999999998</v>
      </c>
    </row>
    <row r="349" spans="1:27" ht="12.75" hidden="1" customHeight="1" outlineLevel="1" x14ac:dyDescent="0.2">
      <c r="A349" s="92" t="s">
        <v>569</v>
      </c>
      <c r="B349" s="62" t="s">
        <v>231</v>
      </c>
      <c r="C349" s="42" t="s">
        <v>77</v>
      </c>
      <c r="D349" s="43">
        <v>1258.33</v>
      </c>
      <c r="E349" s="43">
        <v>1207.03</v>
      </c>
      <c r="F349" s="43">
        <v>1203.83</v>
      </c>
      <c r="G349" s="43">
        <v>1192.5</v>
      </c>
      <c r="H349" s="43">
        <v>1195.71</v>
      </c>
      <c r="I349" s="43">
        <v>1205.8499999999999</v>
      </c>
      <c r="J349" s="43">
        <v>1206.2</v>
      </c>
      <c r="K349" s="43">
        <v>1306.6099999999999</v>
      </c>
      <c r="L349" s="43">
        <v>1570.59</v>
      </c>
      <c r="M349" s="43">
        <v>1685.02</v>
      </c>
      <c r="N349" s="43">
        <v>1733.19</v>
      </c>
      <c r="O349" s="43">
        <v>1751.69</v>
      </c>
      <c r="P349" s="43">
        <v>1752.01</v>
      </c>
      <c r="Q349" s="43">
        <v>1753</v>
      </c>
      <c r="R349" s="43">
        <v>1797.48</v>
      </c>
      <c r="S349" s="43">
        <v>1785.21</v>
      </c>
      <c r="T349" s="43">
        <v>1859.41</v>
      </c>
      <c r="U349" s="43">
        <v>1882.28</v>
      </c>
      <c r="V349" s="43">
        <v>1924.93</v>
      </c>
      <c r="W349" s="43">
        <v>1899.28</v>
      </c>
      <c r="X349" s="43">
        <v>1855.79</v>
      </c>
      <c r="Y349" s="43">
        <v>1764.34</v>
      </c>
      <c r="Z349" s="43">
        <v>1630.53</v>
      </c>
      <c r="AA349" s="43">
        <v>1377.87</v>
      </c>
    </row>
    <row r="350" spans="1:27" ht="12.75" hidden="1" customHeight="1" outlineLevel="1" x14ac:dyDescent="0.2">
      <c r="A350" s="92" t="s">
        <v>570</v>
      </c>
      <c r="B350" s="62" t="s">
        <v>88</v>
      </c>
      <c r="C350" s="42" t="s">
        <v>77</v>
      </c>
      <c r="D350" s="43">
        <f t="shared" ref="D350:AA350" si="202">$D$295</f>
        <v>2222.89</v>
      </c>
      <c r="E350" s="43">
        <f t="shared" si="202"/>
        <v>2222.89</v>
      </c>
      <c r="F350" s="43">
        <f t="shared" si="202"/>
        <v>2222.89</v>
      </c>
      <c r="G350" s="43">
        <f t="shared" si="202"/>
        <v>2222.89</v>
      </c>
      <c r="H350" s="43">
        <f t="shared" si="202"/>
        <v>2222.89</v>
      </c>
      <c r="I350" s="43">
        <f t="shared" si="202"/>
        <v>2222.89</v>
      </c>
      <c r="J350" s="43">
        <f t="shared" si="202"/>
        <v>2222.89</v>
      </c>
      <c r="K350" s="43">
        <f t="shared" si="202"/>
        <v>2222.89</v>
      </c>
      <c r="L350" s="43">
        <f t="shared" si="202"/>
        <v>2222.89</v>
      </c>
      <c r="M350" s="43">
        <f t="shared" si="202"/>
        <v>2222.89</v>
      </c>
      <c r="N350" s="43">
        <f t="shared" si="202"/>
        <v>2222.89</v>
      </c>
      <c r="O350" s="43">
        <f t="shared" si="202"/>
        <v>2222.89</v>
      </c>
      <c r="P350" s="43">
        <f t="shared" si="202"/>
        <v>2222.89</v>
      </c>
      <c r="Q350" s="43">
        <f t="shared" si="202"/>
        <v>2222.89</v>
      </c>
      <c r="R350" s="43">
        <f t="shared" si="202"/>
        <v>2222.89</v>
      </c>
      <c r="S350" s="43">
        <f t="shared" si="202"/>
        <v>2222.89</v>
      </c>
      <c r="T350" s="43">
        <f t="shared" si="202"/>
        <v>2222.89</v>
      </c>
      <c r="U350" s="43">
        <f t="shared" si="202"/>
        <v>2222.89</v>
      </c>
      <c r="V350" s="43">
        <f t="shared" si="202"/>
        <v>2222.89</v>
      </c>
      <c r="W350" s="43">
        <f t="shared" si="202"/>
        <v>2222.89</v>
      </c>
      <c r="X350" s="43">
        <f t="shared" si="202"/>
        <v>2222.89</v>
      </c>
      <c r="Y350" s="43">
        <f t="shared" si="202"/>
        <v>2222.89</v>
      </c>
      <c r="Z350" s="43">
        <f t="shared" si="202"/>
        <v>2222.89</v>
      </c>
      <c r="AA350" s="43">
        <f t="shared" si="202"/>
        <v>2222.89</v>
      </c>
    </row>
    <row r="351" spans="1:27" ht="12.75" hidden="1" customHeight="1" outlineLevel="1" x14ac:dyDescent="0.2">
      <c r="A351" s="92" t="s">
        <v>571</v>
      </c>
      <c r="B351" s="62" t="s">
        <v>81</v>
      </c>
      <c r="C351" s="42" t="s">
        <v>77</v>
      </c>
      <c r="D351" s="43">
        <v>4.7699999999999996</v>
      </c>
      <c r="E351" s="43">
        <v>4.7699999999999996</v>
      </c>
      <c r="F351" s="43">
        <v>4.7699999999999996</v>
      </c>
      <c r="G351" s="43">
        <v>4.7699999999999996</v>
      </c>
      <c r="H351" s="43">
        <v>4.7699999999999996</v>
      </c>
      <c r="I351" s="43">
        <v>4.7699999999999996</v>
      </c>
      <c r="J351" s="43">
        <v>4.7699999999999996</v>
      </c>
      <c r="K351" s="43">
        <v>4.7699999999999996</v>
      </c>
      <c r="L351" s="43">
        <v>4.7699999999999996</v>
      </c>
      <c r="M351" s="43">
        <v>4.7699999999999996</v>
      </c>
      <c r="N351" s="43">
        <v>4.7699999999999996</v>
      </c>
      <c r="O351" s="43">
        <v>4.7699999999999996</v>
      </c>
      <c r="P351" s="43">
        <v>4.7699999999999996</v>
      </c>
      <c r="Q351" s="43">
        <v>4.7699999999999996</v>
      </c>
      <c r="R351" s="43">
        <v>4.7699999999999996</v>
      </c>
      <c r="S351" s="43">
        <v>4.7699999999999996</v>
      </c>
      <c r="T351" s="43">
        <v>4.7699999999999996</v>
      </c>
      <c r="U351" s="43">
        <v>4.7699999999999996</v>
      </c>
      <c r="V351" s="43">
        <v>4.7699999999999996</v>
      </c>
      <c r="W351" s="43">
        <v>4.7699999999999996</v>
      </c>
      <c r="X351" s="43">
        <v>4.7699999999999996</v>
      </c>
      <c r="Y351" s="43">
        <v>4.7699999999999996</v>
      </c>
      <c r="Z351" s="43">
        <v>4.7699999999999996</v>
      </c>
      <c r="AA351" s="43">
        <v>4.7699999999999996</v>
      </c>
    </row>
    <row r="352" spans="1:27" ht="12.75" hidden="1" customHeight="1" outlineLevel="1" x14ac:dyDescent="0.2">
      <c r="A352" s="92" t="s">
        <v>572</v>
      </c>
      <c r="B352" s="62" t="s">
        <v>79</v>
      </c>
      <c r="C352" s="42" t="s">
        <v>77</v>
      </c>
      <c r="D352" s="43">
        <f>$D$11</f>
        <v>216.36</v>
      </c>
      <c r="E352" s="43">
        <f t="shared" ref="E352:AA352" si="203">$D$11</f>
        <v>216.36</v>
      </c>
      <c r="F352" s="43">
        <f t="shared" si="203"/>
        <v>216.36</v>
      </c>
      <c r="G352" s="43">
        <f t="shared" si="203"/>
        <v>216.36</v>
      </c>
      <c r="H352" s="43">
        <f t="shared" si="203"/>
        <v>216.36</v>
      </c>
      <c r="I352" s="43">
        <f t="shared" si="203"/>
        <v>216.36</v>
      </c>
      <c r="J352" s="43">
        <f t="shared" si="203"/>
        <v>216.36</v>
      </c>
      <c r="K352" s="43">
        <f t="shared" si="203"/>
        <v>216.36</v>
      </c>
      <c r="L352" s="43">
        <f t="shared" si="203"/>
        <v>216.36</v>
      </c>
      <c r="M352" s="43">
        <f t="shared" si="203"/>
        <v>216.36</v>
      </c>
      <c r="N352" s="43">
        <f t="shared" si="203"/>
        <v>216.36</v>
      </c>
      <c r="O352" s="43">
        <f t="shared" si="203"/>
        <v>216.36</v>
      </c>
      <c r="P352" s="43">
        <f t="shared" si="203"/>
        <v>216.36</v>
      </c>
      <c r="Q352" s="43">
        <f t="shared" si="203"/>
        <v>216.36</v>
      </c>
      <c r="R352" s="43">
        <f t="shared" si="203"/>
        <v>216.36</v>
      </c>
      <c r="S352" s="43">
        <f t="shared" si="203"/>
        <v>216.36</v>
      </c>
      <c r="T352" s="43">
        <f t="shared" si="203"/>
        <v>216.36</v>
      </c>
      <c r="U352" s="43">
        <f t="shared" si="203"/>
        <v>216.36</v>
      </c>
      <c r="V352" s="43">
        <f t="shared" si="203"/>
        <v>216.36</v>
      </c>
      <c r="W352" s="43">
        <f t="shared" si="203"/>
        <v>216.36</v>
      </c>
      <c r="X352" s="43">
        <f t="shared" si="203"/>
        <v>216.36</v>
      </c>
      <c r="Y352" s="43">
        <f t="shared" si="203"/>
        <v>216.36</v>
      </c>
      <c r="Z352" s="43">
        <f t="shared" si="203"/>
        <v>216.36</v>
      </c>
      <c r="AA352" s="43">
        <f t="shared" si="203"/>
        <v>216.36</v>
      </c>
    </row>
    <row r="353" spans="1:27" ht="12.75" customHeight="1" collapsed="1" x14ac:dyDescent="0.2">
      <c r="A353" s="91" t="s">
        <v>573</v>
      </c>
      <c r="B353" s="27" t="str">
        <f>"13"&amp;"."&amp;$B$599&amp;"."&amp;$B$600</f>
        <v>13.02.2023</v>
      </c>
      <c r="C353" s="83" t="s">
        <v>74</v>
      </c>
      <c r="D353" s="84">
        <f>ROUND(((D354+D355+D357+D356)/1000),5)</f>
        <v>3.6744599999999998</v>
      </c>
      <c r="E353" s="84">
        <f>ROUND(((E354+E355+E357+E356)/1000),5)</f>
        <v>3.6509</v>
      </c>
      <c r="F353" s="84">
        <f>ROUND(((F354+F355+F357+F356)/1000),5)</f>
        <v>3.60745</v>
      </c>
      <c r="G353" s="84">
        <f t="shared" ref="G353:AA353" si="204">ROUND(((G354+G355+G357+G356)/1000),5)</f>
        <v>3.57151</v>
      </c>
      <c r="H353" s="84">
        <f t="shared" si="204"/>
        <v>3.6435399999999998</v>
      </c>
      <c r="I353" s="84">
        <f t="shared" si="204"/>
        <v>3.7342399999999998</v>
      </c>
      <c r="J353" s="84">
        <f t="shared" si="204"/>
        <v>4.0328900000000001</v>
      </c>
      <c r="K353" s="84">
        <f t="shared" si="204"/>
        <v>4.1869399999999999</v>
      </c>
      <c r="L353" s="84">
        <f t="shared" si="204"/>
        <v>4.3251600000000003</v>
      </c>
      <c r="M353" s="84">
        <f t="shared" si="204"/>
        <v>4.3604599999999998</v>
      </c>
      <c r="N353" s="84">
        <f t="shared" si="204"/>
        <v>4.3937600000000003</v>
      </c>
      <c r="O353" s="84">
        <f t="shared" si="204"/>
        <v>4.3808999999999996</v>
      </c>
      <c r="P353" s="84">
        <f t="shared" si="204"/>
        <v>4.3594999999999997</v>
      </c>
      <c r="Q353" s="84">
        <f t="shared" si="204"/>
        <v>4.3654599999999997</v>
      </c>
      <c r="R353" s="84">
        <f t="shared" si="204"/>
        <v>4.3567900000000002</v>
      </c>
      <c r="S353" s="84">
        <f t="shared" si="204"/>
        <v>4.2828200000000001</v>
      </c>
      <c r="T353" s="84">
        <f t="shared" si="204"/>
        <v>4.2676999999999996</v>
      </c>
      <c r="U353" s="84">
        <f t="shared" si="204"/>
        <v>4.2723100000000001</v>
      </c>
      <c r="V353" s="84">
        <f t="shared" si="204"/>
        <v>4.31386</v>
      </c>
      <c r="W353" s="84">
        <f t="shared" si="204"/>
        <v>4.2699800000000003</v>
      </c>
      <c r="X353" s="84">
        <f t="shared" si="204"/>
        <v>4.2897600000000002</v>
      </c>
      <c r="Y353" s="84">
        <f t="shared" si="204"/>
        <v>4.1656700000000004</v>
      </c>
      <c r="Z353" s="84">
        <f t="shared" si="204"/>
        <v>4.0381200000000002</v>
      </c>
      <c r="AA353" s="84">
        <f t="shared" si="204"/>
        <v>3.81426</v>
      </c>
    </row>
    <row r="354" spans="1:27" ht="12.75" hidden="1" customHeight="1" outlineLevel="1" x14ac:dyDescent="0.2">
      <c r="A354" s="92" t="s">
        <v>574</v>
      </c>
      <c r="B354" s="62" t="s">
        <v>231</v>
      </c>
      <c r="C354" s="42" t="s">
        <v>77</v>
      </c>
      <c r="D354" s="43">
        <v>1230.44</v>
      </c>
      <c r="E354" s="43">
        <v>1206.8800000000001</v>
      </c>
      <c r="F354" s="43">
        <v>1163.43</v>
      </c>
      <c r="G354" s="43">
        <v>1127.49</v>
      </c>
      <c r="H354" s="43">
        <v>1199.52</v>
      </c>
      <c r="I354" s="43">
        <v>1290.22</v>
      </c>
      <c r="J354" s="43">
        <v>1588.87</v>
      </c>
      <c r="K354" s="43">
        <v>1742.92</v>
      </c>
      <c r="L354" s="43">
        <v>1881.14</v>
      </c>
      <c r="M354" s="43">
        <v>1916.44</v>
      </c>
      <c r="N354" s="43">
        <v>1949.74</v>
      </c>
      <c r="O354" s="43">
        <v>1936.88</v>
      </c>
      <c r="P354" s="43">
        <v>1915.48</v>
      </c>
      <c r="Q354" s="43">
        <v>1921.44</v>
      </c>
      <c r="R354" s="43">
        <v>1912.77</v>
      </c>
      <c r="S354" s="43">
        <v>1838.8</v>
      </c>
      <c r="T354" s="43">
        <v>1823.68</v>
      </c>
      <c r="U354" s="43">
        <v>1828.29</v>
      </c>
      <c r="V354" s="43">
        <v>1869.84</v>
      </c>
      <c r="W354" s="43">
        <v>1825.96</v>
      </c>
      <c r="X354" s="43">
        <v>1845.74</v>
      </c>
      <c r="Y354" s="43">
        <v>1721.65</v>
      </c>
      <c r="Z354" s="43">
        <v>1594.1</v>
      </c>
      <c r="AA354" s="43">
        <v>1370.24</v>
      </c>
    </row>
    <row r="355" spans="1:27" ht="12.75" hidden="1" customHeight="1" outlineLevel="1" x14ac:dyDescent="0.2">
      <c r="A355" s="92" t="s">
        <v>575</v>
      </c>
      <c r="B355" s="62" t="s">
        <v>88</v>
      </c>
      <c r="C355" s="42" t="s">
        <v>77</v>
      </c>
      <c r="D355" s="43">
        <f t="shared" ref="D355:AA355" si="205">$D$295</f>
        <v>2222.89</v>
      </c>
      <c r="E355" s="43">
        <f t="shared" si="205"/>
        <v>2222.89</v>
      </c>
      <c r="F355" s="43">
        <f t="shared" si="205"/>
        <v>2222.89</v>
      </c>
      <c r="G355" s="43">
        <f t="shared" si="205"/>
        <v>2222.89</v>
      </c>
      <c r="H355" s="43">
        <f t="shared" si="205"/>
        <v>2222.89</v>
      </c>
      <c r="I355" s="43">
        <f t="shared" si="205"/>
        <v>2222.89</v>
      </c>
      <c r="J355" s="43">
        <f t="shared" si="205"/>
        <v>2222.89</v>
      </c>
      <c r="K355" s="43">
        <f t="shared" si="205"/>
        <v>2222.89</v>
      </c>
      <c r="L355" s="43">
        <f t="shared" si="205"/>
        <v>2222.89</v>
      </c>
      <c r="M355" s="43">
        <f t="shared" si="205"/>
        <v>2222.89</v>
      </c>
      <c r="N355" s="43">
        <f t="shared" si="205"/>
        <v>2222.89</v>
      </c>
      <c r="O355" s="43">
        <f t="shared" si="205"/>
        <v>2222.89</v>
      </c>
      <c r="P355" s="43">
        <f t="shared" si="205"/>
        <v>2222.89</v>
      </c>
      <c r="Q355" s="43">
        <f t="shared" si="205"/>
        <v>2222.89</v>
      </c>
      <c r="R355" s="43">
        <f t="shared" si="205"/>
        <v>2222.89</v>
      </c>
      <c r="S355" s="43">
        <f t="shared" si="205"/>
        <v>2222.89</v>
      </c>
      <c r="T355" s="43">
        <f t="shared" si="205"/>
        <v>2222.89</v>
      </c>
      <c r="U355" s="43">
        <f t="shared" si="205"/>
        <v>2222.89</v>
      </c>
      <c r="V355" s="43">
        <f t="shared" si="205"/>
        <v>2222.89</v>
      </c>
      <c r="W355" s="43">
        <f t="shared" si="205"/>
        <v>2222.89</v>
      </c>
      <c r="X355" s="43">
        <f t="shared" si="205"/>
        <v>2222.89</v>
      </c>
      <c r="Y355" s="43">
        <f t="shared" si="205"/>
        <v>2222.89</v>
      </c>
      <c r="Z355" s="43">
        <f t="shared" si="205"/>
        <v>2222.89</v>
      </c>
      <c r="AA355" s="43">
        <f t="shared" si="205"/>
        <v>2222.89</v>
      </c>
    </row>
    <row r="356" spans="1:27" ht="12.75" hidden="1" customHeight="1" outlineLevel="1" x14ac:dyDescent="0.2">
      <c r="A356" s="92" t="s">
        <v>576</v>
      </c>
      <c r="B356" s="62" t="s">
        <v>81</v>
      </c>
      <c r="C356" s="42" t="s">
        <v>77</v>
      </c>
      <c r="D356" s="43">
        <v>4.7699999999999996</v>
      </c>
      <c r="E356" s="43">
        <v>4.7699999999999996</v>
      </c>
      <c r="F356" s="43">
        <v>4.7699999999999996</v>
      </c>
      <c r="G356" s="43">
        <v>4.7699999999999996</v>
      </c>
      <c r="H356" s="43">
        <v>4.7699999999999996</v>
      </c>
      <c r="I356" s="43">
        <v>4.7699999999999996</v>
      </c>
      <c r="J356" s="43">
        <v>4.7699999999999996</v>
      </c>
      <c r="K356" s="43">
        <v>4.7699999999999996</v>
      </c>
      <c r="L356" s="43">
        <v>4.7699999999999996</v>
      </c>
      <c r="M356" s="43">
        <v>4.7699999999999996</v>
      </c>
      <c r="N356" s="43">
        <v>4.7699999999999996</v>
      </c>
      <c r="O356" s="43">
        <v>4.7699999999999996</v>
      </c>
      <c r="P356" s="43">
        <v>4.7699999999999996</v>
      </c>
      <c r="Q356" s="43">
        <v>4.7699999999999996</v>
      </c>
      <c r="R356" s="43">
        <v>4.7699999999999996</v>
      </c>
      <c r="S356" s="43">
        <v>4.7699999999999996</v>
      </c>
      <c r="T356" s="43">
        <v>4.7699999999999996</v>
      </c>
      <c r="U356" s="43">
        <v>4.7699999999999996</v>
      </c>
      <c r="V356" s="43">
        <v>4.7699999999999996</v>
      </c>
      <c r="W356" s="43">
        <v>4.7699999999999996</v>
      </c>
      <c r="X356" s="43">
        <v>4.7699999999999996</v>
      </c>
      <c r="Y356" s="43">
        <v>4.7699999999999996</v>
      </c>
      <c r="Z356" s="43">
        <v>4.7699999999999996</v>
      </c>
      <c r="AA356" s="43">
        <v>4.7699999999999996</v>
      </c>
    </row>
    <row r="357" spans="1:27" ht="12.75" hidden="1" customHeight="1" outlineLevel="1" x14ac:dyDescent="0.2">
      <c r="A357" s="92" t="s">
        <v>577</v>
      </c>
      <c r="B357" s="62" t="s">
        <v>79</v>
      </c>
      <c r="C357" s="42" t="s">
        <v>77</v>
      </c>
      <c r="D357" s="43">
        <f>$D$11</f>
        <v>216.36</v>
      </c>
      <c r="E357" s="43">
        <f t="shared" ref="E357:AA357" si="206">$D$11</f>
        <v>216.36</v>
      </c>
      <c r="F357" s="43">
        <f t="shared" si="206"/>
        <v>216.36</v>
      </c>
      <c r="G357" s="43">
        <f t="shared" si="206"/>
        <v>216.36</v>
      </c>
      <c r="H357" s="43">
        <f t="shared" si="206"/>
        <v>216.36</v>
      </c>
      <c r="I357" s="43">
        <f t="shared" si="206"/>
        <v>216.36</v>
      </c>
      <c r="J357" s="43">
        <f t="shared" si="206"/>
        <v>216.36</v>
      </c>
      <c r="K357" s="43">
        <f t="shared" si="206"/>
        <v>216.36</v>
      </c>
      <c r="L357" s="43">
        <f t="shared" si="206"/>
        <v>216.36</v>
      </c>
      <c r="M357" s="43">
        <f t="shared" si="206"/>
        <v>216.36</v>
      </c>
      <c r="N357" s="43">
        <f t="shared" si="206"/>
        <v>216.36</v>
      </c>
      <c r="O357" s="43">
        <f t="shared" si="206"/>
        <v>216.36</v>
      </c>
      <c r="P357" s="43">
        <f t="shared" si="206"/>
        <v>216.36</v>
      </c>
      <c r="Q357" s="43">
        <f t="shared" si="206"/>
        <v>216.36</v>
      </c>
      <c r="R357" s="43">
        <f t="shared" si="206"/>
        <v>216.36</v>
      </c>
      <c r="S357" s="43">
        <f t="shared" si="206"/>
        <v>216.36</v>
      </c>
      <c r="T357" s="43">
        <f t="shared" si="206"/>
        <v>216.36</v>
      </c>
      <c r="U357" s="43">
        <f t="shared" si="206"/>
        <v>216.36</v>
      </c>
      <c r="V357" s="43">
        <f t="shared" si="206"/>
        <v>216.36</v>
      </c>
      <c r="W357" s="43">
        <f t="shared" si="206"/>
        <v>216.36</v>
      </c>
      <c r="X357" s="43">
        <f t="shared" si="206"/>
        <v>216.36</v>
      </c>
      <c r="Y357" s="43">
        <f t="shared" si="206"/>
        <v>216.36</v>
      </c>
      <c r="Z357" s="43">
        <f t="shared" si="206"/>
        <v>216.36</v>
      </c>
      <c r="AA357" s="43">
        <f t="shared" si="206"/>
        <v>216.36</v>
      </c>
    </row>
    <row r="358" spans="1:27" ht="12.75" customHeight="1" collapsed="1" x14ac:dyDescent="0.2">
      <c r="A358" s="91" t="s">
        <v>578</v>
      </c>
      <c r="B358" s="27" t="str">
        <f>"14"&amp;"."&amp;$B$599&amp;"."&amp;$B$600</f>
        <v>14.02.2023</v>
      </c>
      <c r="C358" s="83" t="s">
        <v>74</v>
      </c>
      <c r="D358" s="84">
        <f>ROUND(((D359+D360+D362+D361)/1000),5)</f>
        <v>3.6656399999999998</v>
      </c>
      <c r="E358" s="84">
        <f>ROUND(((E359+E360+E362+E361)/1000),5)</f>
        <v>3.6113</v>
      </c>
      <c r="F358" s="84">
        <f>ROUND(((F359+F360+F362+F361)/1000),5)</f>
        <v>3.5697800000000002</v>
      </c>
      <c r="G358" s="84">
        <f t="shared" ref="G358:AA358" si="207">ROUND(((G359+G360+G362+G361)/1000),5)</f>
        <v>3.5677599999999998</v>
      </c>
      <c r="H358" s="84">
        <f t="shared" si="207"/>
        <v>3.6136400000000002</v>
      </c>
      <c r="I358" s="84">
        <f t="shared" si="207"/>
        <v>3.7078500000000001</v>
      </c>
      <c r="J358" s="84">
        <f t="shared" si="207"/>
        <v>4.0039100000000003</v>
      </c>
      <c r="K358" s="84">
        <f t="shared" si="207"/>
        <v>4.1179699999999997</v>
      </c>
      <c r="L358" s="84">
        <f t="shared" si="207"/>
        <v>4.1998100000000003</v>
      </c>
      <c r="M358" s="84">
        <f t="shared" si="207"/>
        <v>4.3585200000000004</v>
      </c>
      <c r="N358" s="84">
        <f t="shared" si="207"/>
        <v>4.3702100000000002</v>
      </c>
      <c r="O358" s="84">
        <f t="shared" si="207"/>
        <v>4.3689499999999999</v>
      </c>
      <c r="P358" s="84">
        <f t="shared" si="207"/>
        <v>4.3467500000000001</v>
      </c>
      <c r="Q358" s="84">
        <f t="shared" si="207"/>
        <v>4.3533600000000003</v>
      </c>
      <c r="R358" s="84">
        <f t="shared" si="207"/>
        <v>4.3483499999999999</v>
      </c>
      <c r="S358" s="84">
        <f t="shared" si="207"/>
        <v>4.3395999999999999</v>
      </c>
      <c r="T358" s="84">
        <f t="shared" si="207"/>
        <v>4.3418999999999999</v>
      </c>
      <c r="U358" s="84">
        <f t="shared" si="207"/>
        <v>4.3570799999999998</v>
      </c>
      <c r="V358" s="84">
        <f t="shared" si="207"/>
        <v>4.3636400000000002</v>
      </c>
      <c r="W358" s="84">
        <f t="shared" si="207"/>
        <v>4.3556299999999997</v>
      </c>
      <c r="X358" s="84">
        <f t="shared" si="207"/>
        <v>4.3165899999999997</v>
      </c>
      <c r="Y358" s="84">
        <f t="shared" si="207"/>
        <v>4.1366699999999996</v>
      </c>
      <c r="Z358" s="84">
        <f t="shared" si="207"/>
        <v>4.0396099999999997</v>
      </c>
      <c r="AA358" s="84">
        <f t="shared" si="207"/>
        <v>3.8670900000000001</v>
      </c>
    </row>
    <row r="359" spans="1:27" ht="12.75" hidden="1" customHeight="1" outlineLevel="1" x14ac:dyDescent="0.2">
      <c r="A359" s="92" t="s">
        <v>579</v>
      </c>
      <c r="B359" s="62" t="s">
        <v>231</v>
      </c>
      <c r="C359" s="42" t="s">
        <v>77</v>
      </c>
      <c r="D359" s="43">
        <v>1221.6199999999999</v>
      </c>
      <c r="E359" s="43">
        <v>1167.28</v>
      </c>
      <c r="F359" s="43">
        <v>1125.76</v>
      </c>
      <c r="G359" s="43">
        <v>1123.74</v>
      </c>
      <c r="H359" s="43">
        <v>1169.6199999999999</v>
      </c>
      <c r="I359" s="43">
        <v>1263.83</v>
      </c>
      <c r="J359" s="43">
        <v>1559.89</v>
      </c>
      <c r="K359" s="43">
        <v>1673.95</v>
      </c>
      <c r="L359" s="43">
        <v>1755.79</v>
      </c>
      <c r="M359" s="43">
        <v>1914.5</v>
      </c>
      <c r="N359" s="43">
        <v>1926.19</v>
      </c>
      <c r="O359" s="43">
        <v>1924.93</v>
      </c>
      <c r="P359" s="43">
        <v>1902.73</v>
      </c>
      <c r="Q359" s="43">
        <v>1909.34</v>
      </c>
      <c r="R359" s="43">
        <v>1904.33</v>
      </c>
      <c r="S359" s="43">
        <v>1895.58</v>
      </c>
      <c r="T359" s="43">
        <v>1897.88</v>
      </c>
      <c r="U359" s="43">
        <v>1913.06</v>
      </c>
      <c r="V359" s="43">
        <v>1919.62</v>
      </c>
      <c r="W359" s="43">
        <v>1911.61</v>
      </c>
      <c r="X359" s="43">
        <v>1872.57</v>
      </c>
      <c r="Y359" s="43">
        <v>1692.65</v>
      </c>
      <c r="Z359" s="43">
        <v>1595.59</v>
      </c>
      <c r="AA359" s="43">
        <v>1423.07</v>
      </c>
    </row>
    <row r="360" spans="1:27" ht="12.75" hidden="1" customHeight="1" outlineLevel="1" x14ac:dyDescent="0.2">
      <c r="A360" s="92" t="s">
        <v>580</v>
      </c>
      <c r="B360" s="62" t="s">
        <v>88</v>
      </c>
      <c r="C360" s="42" t="s">
        <v>77</v>
      </c>
      <c r="D360" s="43">
        <f t="shared" ref="D360:AA360" si="208">$D$295</f>
        <v>2222.89</v>
      </c>
      <c r="E360" s="43">
        <f t="shared" si="208"/>
        <v>2222.89</v>
      </c>
      <c r="F360" s="43">
        <f t="shared" si="208"/>
        <v>2222.89</v>
      </c>
      <c r="G360" s="43">
        <f t="shared" si="208"/>
        <v>2222.89</v>
      </c>
      <c r="H360" s="43">
        <f t="shared" si="208"/>
        <v>2222.89</v>
      </c>
      <c r="I360" s="43">
        <f t="shared" si="208"/>
        <v>2222.89</v>
      </c>
      <c r="J360" s="43">
        <f t="shared" si="208"/>
        <v>2222.89</v>
      </c>
      <c r="K360" s="43">
        <f t="shared" si="208"/>
        <v>2222.89</v>
      </c>
      <c r="L360" s="43">
        <f t="shared" si="208"/>
        <v>2222.89</v>
      </c>
      <c r="M360" s="43">
        <f t="shared" si="208"/>
        <v>2222.89</v>
      </c>
      <c r="N360" s="43">
        <f t="shared" si="208"/>
        <v>2222.89</v>
      </c>
      <c r="O360" s="43">
        <f t="shared" si="208"/>
        <v>2222.89</v>
      </c>
      <c r="P360" s="43">
        <f t="shared" si="208"/>
        <v>2222.89</v>
      </c>
      <c r="Q360" s="43">
        <f t="shared" si="208"/>
        <v>2222.89</v>
      </c>
      <c r="R360" s="43">
        <f t="shared" si="208"/>
        <v>2222.89</v>
      </c>
      <c r="S360" s="43">
        <f t="shared" si="208"/>
        <v>2222.89</v>
      </c>
      <c r="T360" s="43">
        <f t="shared" si="208"/>
        <v>2222.89</v>
      </c>
      <c r="U360" s="43">
        <f t="shared" si="208"/>
        <v>2222.89</v>
      </c>
      <c r="V360" s="43">
        <f t="shared" si="208"/>
        <v>2222.89</v>
      </c>
      <c r="W360" s="43">
        <f t="shared" si="208"/>
        <v>2222.89</v>
      </c>
      <c r="X360" s="43">
        <f t="shared" si="208"/>
        <v>2222.89</v>
      </c>
      <c r="Y360" s="43">
        <f t="shared" si="208"/>
        <v>2222.89</v>
      </c>
      <c r="Z360" s="43">
        <f t="shared" si="208"/>
        <v>2222.89</v>
      </c>
      <c r="AA360" s="43">
        <f t="shared" si="208"/>
        <v>2222.89</v>
      </c>
    </row>
    <row r="361" spans="1:27" ht="12.75" hidden="1" customHeight="1" outlineLevel="1" x14ac:dyDescent="0.2">
      <c r="A361" s="92" t="s">
        <v>581</v>
      </c>
      <c r="B361" s="62" t="s">
        <v>81</v>
      </c>
      <c r="C361" s="42" t="s">
        <v>77</v>
      </c>
      <c r="D361" s="43">
        <v>4.7699999999999996</v>
      </c>
      <c r="E361" s="43">
        <v>4.7699999999999996</v>
      </c>
      <c r="F361" s="43">
        <v>4.7699999999999996</v>
      </c>
      <c r="G361" s="43">
        <v>4.7699999999999996</v>
      </c>
      <c r="H361" s="43">
        <v>4.7699999999999996</v>
      </c>
      <c r="I361" s="43">
        <v>4.7699999999999996</v>
      </c>
      <c r="J361" s="43">
        <v>4.7699999999999996</v>
      </c>
      <c r="K361" s="43">
        <v>4.7699999999999996</v>
      </c>
      <c r="L361" s="43">
        <v>4.7699999999999996</v>
      </c>
      <c r="M361" s="43">
        <v>4.7699999999999996</v>
      </c>
      <c r="N361" s="43">
        <v>4.7699999999999996</v>
      </c>
      <c r="O361" s="43">
        <v>4.7699999999999996</v>
      </c>
      <c r="P361" s="43">
        <v>4.7699999999999996</v>
      </c>
      <c r="Q361" s="43">
        <v>4.7699999999999996</v>
      </c>
      <c r="R361" s="43">
        <v>4.7699999999999996</v>
      </c>
      <c r="S361" s="43">
        <v>4.7699999999999996</v>
      </c>
      <c r="T361" s="43">
        <v>4.7699999999999996</v>
      </c>
      <c r="U361" s="43">
        <v>4.7699999999999996</v>
      </c>
      <c r="V361" s="43">
        <v>4.7699999999999996</v>
      </c>
      <c r="W361" s="43">
        <v>4.7699999999999996</v>
      </c>
      <c r="X361" s="43">
        <v>4.7699999999999996</v>
      </c>
      <c r="Y361" s="43">
        <v>4.7699999999999996</v>
      </c>
      <c r="Z361" s="43">
        <v>4.7699999999999996</v>
      </c>
      <c r="AA361" s="43">
        <v>4.7699999999999996</v>
      </c>
    </row>
    <row r="362" spans="1:27" ht="12.75" hidden="1" customHeight="1" outlineLevel="1" x14ac:dyDescent="0.2">
      <c r="A362" s="92" t="s">
        <v>582</v>
      </c>
      <c r="B362" s="62" t="s">
        <v>79</v>
      </c>
      <c r="C362" s="42" t="s">
        <v>77</v>
      </c>
      <c r="D362" s="43">
        <f>$D$11</f>
        <v>216.36</v>
      </c>
      <c r="E362" s="43">
        <f t="shared" ref="E362:AA362" si="209">$D$11</f>
        <v>216.36</v>
      </c>
      <c r="F362" s="43">
        <f t="shared" si="209"/>
        <v>216.36</v>
      </c>
      <c r="G362" s="43">
        <f t="shared" si="209"/>
        <v>216.36</v>
      </c>
      <c r="H362" s="43">
        <f t="shared" si="209"/>
        <v>216.36</v>
      </c>
      <c r="I362" s="43">
        <f t="shared" si="209"/>
        <v>216.36</v>
      </c>
      <c r="J362" s="43">
        <f t="shared" si="209"/>
        <v>216.36</v>
      </c>
      <c r="K362" s="43">
        <f t="shared" si="209"/>
        <v>216.36</v>
      </c>
      <c r="L362" s="43">
        <f t="shared" si="209"/>
        <v>216.36</v>
      </c>
      <c r="M362" s="43">
        <f t="shared" si="209"/>
        <v>216.36</v>
      </c>
      <c r="N362" s="43">
        <f t="shared" si="209"/>
        <v>216.36</v>
      </c>
      <c r="O362" s="43">
        <f t="shared" si="209"/>
        <v>216.36</v>
      </c>
      <c r="P362" s="43">
        <f t="shared" si="209"/>
        <v>216.36</v>
      </c>
      <c r="Q362" s="43">
        <f t="shared" si="209"/>
        <v>216.36</v>
      </c>
      <c r="R362" s="43">
        <f t="shared" si="209"/>
        <v>216.36</v>
      </c>
      <c r="S362" s="43">
        <f t="shared" si="209"/>
        <v>216.36</v>
      </c>
      <c r="T362" s="43">
        <f t="shared" si="209"/>
        <v>216.36</v>
      </c>
      <c r="U362" s="43">
        <f t="shared" si="209"/>
        <v>216.36</v>
      </c>
      <c r="V362" s="43">
        <f t="shared" si="209"/>
        <v>216.36</v>
      </c>
      <c r="W362" s="43">
        <f t="shared" si="209"/>
        <v>216.36</v>
      </c>
      <c r="X362" s="43">
        <f t="shared" si="209"/>
        <v>216.36</v>
      </c>
      <c r="Y362" s="43">
        <f t="shared" si="209"/>
        <v>216.36</v>
      </c>
      <c r="Z362" s="43">
        <f t="shared" si="209"/>
        <v>216.36</v>
      </c>
      <c r="AA362" s="43">
        <f t="shared" si="209"/>
        <v>216.36</v>
      </c>
    </row>
    <row r="363" spans="1:27" ht="12.75" customHeight="1" collapsed="1" x14ac:dyDescent="0.2">
      <c r="A363" s="91" t="s">
        <v>583</v>
      </c>
      <c r="B363" s="27" t="str">
        <f>"15"&amp;"."&amp;$B$599&amp;"."&amp;$B$600</f>
        <v>15.02.2023</v>
      </c>
      <c r="C363" s="83" t="s">
        <v>74</v>
      </c>
      <c r="D363" s="84">
        <f>ROUND(((D364+D365+D367+D366)/1000),5)</f>
        <v>3.6733899999999999</v>
      </c>
      <c r="E363" s="84">
        <f>ROUND(((E364+E365+E367+E366)/1000),5)</f>
        <v>3.5957400000000002</v>
      </c>
      <c r="F363" s="84">
        <f>ROUND(((F364+F365+F367+F366)/1000),5)</f>
        <v>3.5687899999999999</v>
      </c>
      <c r="G363" s="84">
        <f t="shared" ref="G363:AA363" si="210">ROUND(((G364+G365+G367+G366)/1000),5)</f>
        <v>3.5696300000000001</v>
      </c>
      <c r="H363" s="84">
        <f t="shared" si="210"/>
        <v>3.6143299999999998</v>
      </c>
      <c r="I363" s="84">
        <f t="shared" si="210"/>
        <v>3.7134399999999999</v>
      </c>
      <c r="J363" s="84">
        <f t="shared" si="210"/>
        <v>3.9752100000000001</v>
      </c>
      <c r="K363" s="84">
        <f t="shared" si="210"/>
        <v>4.1231099999999996</v>
      </c>
      <c r="L363" s="84">
        <f t="shared" si="210"/>
        <v>4.1786500000000002</v>
      </c>
      <c r="M363" s="84">
        <f t="shared" si="210"/>
        <v>4.2092299999999998</v>
      </c>
      <c r="N363" s="84">
        <f t="shared" si="210"/>
        <v>4.2413400000000001</v>
      </c>
      <c r="O363" s="84">
        <f t="shared" si="210"/>
        <v>4.3464499999999999</v>
      </c>
      <c r="P363" s="84">
        <f t="shared" si="210"/>
        <v>4.26234</v>
      </c>
      <c r="Q363" s="84">
        <f t="shared" si="210"/>
        <v>4.2935999999999996</v>
      </c>
      <c r="R363" s="84">
        <f t="shared" si="210"/>
        <v>4.2669699999999997</v>
      </c>
      <c r="S363" s="84">
        <f t="shared" si="210"/>
        <v>4.2150499999999997</v>
      </c>
      <c r="T363" s="84">
        <f t="shared" si="210"/>
        <v>4.1795200000000001</v>
      </c>
      <c r="U363" s="84">
        <f t="shared" si="210"/>
        <v>4.1990400000000001</v>
      </c>
      <c r="V363" s="84">
        <f t="shared" si="210"/>
        <v>4.2691299999999996</v>
      </c>
      <c r="W363" s="84">
        <f t="shared" si="210"/>
        <v>4.2703199999999999</v>
      </c>
      <c r="X363" s="84">
        <f t="shared" si="210"/>
        <v>4.2411700000000003</v>
      </c>
      <c r="Y363" s="84">
        <f t="shared" si="210"/>
        <v>4.17042</v>
      </c>
      <c r="Z363" s="84">
        <f t="shared" si="210"/>
        <v>4.0288700000000004</v>
      </c>
      <c r="AA363" s="84">
        <f t="shared" si="210"/>
        <v>3.8110900000000001</v>
      </c>
    </row>
    <row r="364" spans="1:27" ht="12.75" hidden="1" customHeight="1" outlineLevel="1" x14ac:dyDescent="0.2">
      <c r="A364" s="92" t="s">
        <v>584</v>
      </c>
      <c r="B364" s="62" t="s">
        <v>231</v>
      </c>
      <c r="C364" s="42" t="s">
        <v>77</v>
      </c>
      <c r="D364" s="43">
        <v>1229.3699999999999</v>
      </c>
      <c r="E364" s="43">
        <v>1151.72</v>
      </c>
      <c r="F364" s="43">
        <v>1124.77</v>
      </c>
      <c r="G364" s="43">
        <v>1125.6099999999999</v>
      </c>
      <c r="H364" s="43">
        <v>1170.31</v>
      </c>
      <c r="I364" s="43">
        <v>1269.42</v>
      </c>
      <c r="J364" s="43">
        <v>1531.19</v>
      </c>
      <c r="K364" s="43">
        <v>1679.09</v>
      </c>
      <c r="L364" s="43">
        <v>1734.63</v>
      </c>
      <c r="M364" s="43">
        <v>1765.21</v>
      </c>
      <c r="N364" s="43">
        <v>1797.32</v>
      </c>
      <c r="O364" s="43">
        <v>1902.43</v>
      </c>
      <c r="P364" s="43">
        <v>1818.32</v>
      </c>
      <c r="Q364" s="43">
        <v>1849.58</v>
      </c>
      <c r="R364" s="43">
        <v>1822.95</v>
      </c>
      <c r="S364" s="43">
        <v>1771.03</v>
      </c>
      <c r="T364" s="43">
        <v>1735.5</v>
      </c>
      <c r="U364" s="43">
        <v>1755.02</v>
      </c>
      <c r="V364" s="43">
        <v>1825.11</v>
      </c>
      <c r="W364" s="43">
        <v>1826.3</v>
      </c>
      <c r="X364" s="43">
        <v>1797.15</v>
      </c>
      <c r="Y364" s="43">
        <v>1726.4</v>
      </c>
      <c r="Z364" s="43">
        <v>1584.85</v>
      </c>
      <c r="AA364" s="43">
        <v>1367.07</v>
      </c>
    </row>
    <row r="365" spans="1:27" ht="12.75" hidden="1" customHeight="1" outlineLevel="1" x14ac:dyDescent="0.2">
      <c r="A365" s="92" t="s">
        <v>585</v>
      </c>
      <c r="B365" s="62" t="s">
        <v>88</v>
      </c>
      <c r="C365" s="42" t="s">
        <v>77</v>
      </c>
      <c r="D365" s="43">
        <f t="shared" ref="D365:AA365" si="211">$D$295</f>
        <v>2222.89</v>
      </c>
      <c r="E365" s="43">
        <f t="shared" si="211"/>
        <v>2222.89</v>
      </c>
      <c r="F365" s="43">
        <f t="shared" si="211"/>
        <v>2222.89</v>
      </c>
      <c r="G365" s="43">
        <f t="shared" si="211"/>
        <v>2222.89</v>
      </c>
      <c r="H365" s="43">
        <f t="shared" si="211"/>
        <v>2222.89</v>
      </c>
      <c r="I365" s="43">
        <f t="shared" si="211"/>
        <v>2222.89</v>
      </c>
      <c r="J365" s="43">
        <f t="shared" si="211"/>
        <v>2222.89</v>
      </c>
      <c r="K365" s="43">
        <f t="shared" si="211"/>
        <v>2222.89</v>
      </c>
      <c r="L365" s="43">
        <f t="shared" si="211"/>
        <v>2222.89</v>
      </c>
      <c r="M365" s="43">
        <f t="shared" si="211"/>
        <v>2222.89</v>
      </c>
      <c r="N365" s="43">
        <f t="shared" si="211"/>
        <v>2222.89</v>
      </c>
      <c r="O365" s="43">
        <f t="shared" si="211"/>
        <v>2222.89</v>
      </c>
      <c r="P365" s="43">
        <f t="shared" si="211"/>
        <v>2222.89</v>
      </c>
      <c r="Q365" s="43">
        <f t="shared" si="211"/>
        <v>2222.89</v>
      </c>
      <c r="R365" s="43">
        <f t="shared" si="211"/>
        <v>2222.89</v>
      </c>
      <c r="S365" s="43">
        <f t="shared" si="211"/>
        <v>2222.89</v>
      </c>
      <c r="T365" s="43">
        <f t="shared" si="211"/>
        <v>2222.89</v>
      </c>
      <c r="U365" s="43">
        <f t="shared" si="211"/>
        <v>2222.89</v>
      </c>
      <c r="V365" s="43">
        <f t="shared" si="211"/>
        <v>2222.89</v>
      </c>
      <c r="W365" s="43">
        <f t="shared" si="211"/>
        <v>2222.89</v>
      </c>
      <c r="X365" s="43">
        <f t="shared" si="211"/>
        <v>2222.89</v>
      </c>
      <c r="Y365" s="43">
        <f t="shared" si="211"/>
        <v>2222.89</v>
      </c>
      <c r="Z365" s="43">
        <f t="shared" si="211"/>
        <v>2222.89</v>
      </c>
      <c r="AA365" s="43">
        <f t="shared" si="211"/>
        <v>2222.89</v>
      </c>
    </row>
    <row r="366" spans="1:27" ht="12.75" hidden="1" customHeight="1" outlineLevel="1" x14ac:dyDescent="0.2">
      <c r="A366" s="92" t="s">
        <v>586</v>
      </c>
      <c r="B366" s="62" t="s">
        <v>81</v>
      </c>
      <c r="C366" s="42" t="s">
        <v>77</v>
      </c>
      <c r="D366" s="43">
        <v>4.7699999999999996</v>
      </c>
      <c r="E366" s="43">
        <v>4.7699999999999996</v>
      </c>
      <c r="F366" s="43">
        <v>4.7699999999999996</v>
      </c>
      <c r="G366" s="43">
        <v>4.7699999999999996</v>
      </c>
      <c r="H366" s="43">
        <v>4.7699999999999996</v>
      </c>
      <c r="I366" s="43">
        <v>4.7699999999999996</v>
      </c>
      <c r="J366" s="43">
        <v>4.7699999999999996</v>
      </c>
      <c r="K366" s="43">
        <v>4.7699999999999996</v>
      </c>
      <c r="L366" s="43">
        <v>4.7699999999999996</v>
      </c>
      <c r="M366" s="43">
        <v>4.7699999999999996</v>
      </c>
      <c r="N366" s="43">
        <v>4.7699999999999996</v>
      </c>
      <c r="O366" s="43">
        <v>4.7699999999999996</v>
      </c>
      <c r="P366" s="43">
        <v>4.7699999999999996</v>
      </c>
      <c r="Q366" s="43">
        <v>4.7699999999999996</v>
      </c>
      <c r="R366" s="43">
        <v>4.7699999999999996</v>
      </c>
      <c r="S366" s="43">
        <v>4.7699999999999996</v>
      </c>
      <c r="T366" s="43">
        <v>4.7699999999999996</v>
      </c>
      <c r="U366" s="43">
        <v>4.7699999999999996</v>
      </c>
      <c r="V366" s="43">
        <v>4.7699999999999996</v>
      </c>
      <c r="W366" s="43">
        <v>4.7699999999999996</v>
      </c>
      <c r="X366" s="43">
        <v>4.7699999999999996</v>
      </c>
      <c r="Y366" s="43">
        <v>4.7699999999999996</v>
      </c>
      <c r="Z366" s="43">
        <v>4.7699999999999996</v>
      </c>
      <c r="AA366" s="43">
        <v>4.7699999999999996</v>
      </c>
    </row>
    <row r="367" spans="1:27" ht="12.75" hidden="1" customHeight="1" outlineLevel="1" x14ac:dyDescent="0.2">
      <c r="A367" s="92" t="s">
        <v>587</v>
      </c>
      <c r="B367" s="62" t="s">
        <v>79</v>
      </c>
      <c r="C367" s="42" t="s">
        <v>77</v>
      </c>
      <c r="D367" s="43">
        <f>$D$11</f>
        <v>216.36</v>
      </c>
      <c r="E367" s="43">
        <f t="shared" ref="E367:AA367" si="212">$D$11</f>
        <v>216.36</v>
      </c>
      <c r="F367" s="43">
        <f t="shared" si="212"/>
        <v>216.36</v>
      </c>
      <c r="G367" s="43">
        <f t="shared" si="212"/>
        <v>216.36</v>
      </c>
      <c r="H367" s="43">
        <f t="shared" si="212"/>
        <v>216.36</v>
      </c>
      <c r="I367" s="43">
        <f t="shared" si="212"/>
        <v>216.36</v>
      </c>
      <c r="J367" s="43">
        <f t="shared" si="212"/>
        <v>216.36</v>
      </c>
      <c r="K367" s="43">
        <f t="shared" si="212"/>
        <v>216.36</v>
      </c>
      <c r="L367" s="43">
        <f t="shared" si="212"/>
        <v>216.36</v>
      </c>
      <c r="M367" s="43">
        <f t="shared" si="212"/>
        <v>216.36</v>
      </c>
      <c r="N367" s="43">
        <f t="shared" si="212"/>
        <v>216.36</v>
      </c>
      <c r="O367" s="43">
        <f t="shared" si="212"/>
        <v>216.36</v>
      </c>
      <c r="P367" s="43">
        <f t="shared" si="212"/>
        <v>216.36</v>
      </c>
      <c r="Q367" s="43">
        <f t="shared" si="212"/>
        <v>216.36</v>
      </c>
      <c r="R367" s="43">
        <f t="shared" si="212"/>
        <v>216.36</v>
      </c>
      <c r="S367" s="43">
        <f t="shared" si="212"/>
        <v>216.36</v>
      </c>
      <c r="T367" s="43">
        <f t="shared" si="212"/>
        <v>216.36</v>
      </c>
      <c r="U367" s="43">
        <f t="shared" si="212"/>
        <v>216.36</v>
      </c>
      <c r="V367" s="43">
        <f t="shared" si="212"/>
        <v>216.36</v>
      </c>
      <c r="W367" s="43">
        <f t="shared" si="212"/>
        <v>216.36</v>
      </c>
      <c r="X367" s="43">
        <f t="shared" si="212"/>
        <v>216.36</v>
      </c>
      <c r="Y367" s="43">
        <f t="shared" si="212"/>
        <v>216.36</v>
      </c>
      <c r="Z367" s="43">
        <f t="shared" si="212"/>
        <v>216.36</v>
      </c>
      <c r="AA367" s="43">
        <f t="shared" si="212"/>
        <v>216.36</v>
      </c>
    </row>
    <row r="368" spans="1:27" ht="12.75" customHeight="1" collapsed="1" x14ac:dyDescent="0.2">
      <c r="A368" s="91" t="s">
        <v>588</v>
      </c>
      <c r="B368" s="27" t="str">
        <f>"16"&amp;"."&amp;$B$599&amp;"."&amp;$B$600</f>
        <v>16.02.2023</v>
      </c>
      <c r="C368" s="83" t="s">
        <v>74</v>
      </c>
      <c r="D368" s="84">
        <f>ROUND(((D369+D370+D372+D371)/1000),5)</f>
        <v>3.6503199999999998</v>
      </c>
      <c r="E368" s="84">
        <f>ROUND(((E369+E370+E372+E371)/1000),5)</f>
        <v>3.6006100000000001</v>
      </c>
      <c r="F368" s="84">
        <f>ROUND(((F369+F370+F372+F371)/1000),5)</f>
        <v>3.56995</v>
      </c>
      <c r="G368" s="84">
        <f t="shared" ref="G368:AA368" si="213">ROUND(((G369+G370+G372+G371)/1000),5)</f>
        <v>3.57396</v>
      </c>
      <c r="H368" s="84">
        <f t="shared" si="213"/>
        <v>3.6294499999999998</v>
      </c>
      <c r="I368" s="84">
        <f t="shared" si="213"/>
        <v>3.74099</v>
      </c>
      <c r="J368" s="84">
        <f t="shared" si="213"/>
        <v>3.96807</v>
      </c>
      <c r="K368" s="84">
        <f t="shared" si="213"/>
        <v>4.0986700000000003</v>
      </c>
      <c r="L368" s="84">
        <f t="shared" si="213"/>
        <v>4.1417099999999998</v>
      </c>
      <c r="M368" s="84">
        <f t="shared" si="213"/>
        <v>4.1554700000000002</v>
      </c>
      <c r="N368" s="84">
        <f t="shared" si="213"/>
        <v>4.1753200000000001</v>
      </c>
      <c r="O368" s="84">
        <f t="shared" si="213"/>
        <v>4.2107599999999996</v>
      </c>
      <c r="P368" s="84">
        <f t="shared" si="213"/>
        <v>4.1864299999999997</v>
      </c>
      <c r="Q368" s="84">
        <f t="shared" si="213"/>
        <v>4.1838499999999996</v>
      </c>
      <c r="R368" s="84">
        <f t="shared" si="213"/>
        <v>4.1798000000000002</v>
      </c>
      <c r="S368" s="84">
        <f t="shared" si="213"/>
        <v>4.1485599999999998</v>
      </c>
      <c r="T368" s="84">
        <f t="shared" si="213"/>
        <v>4.1269099999999996</v>
      </c>
      <c r="U368" s="84">
        <f t="shared" si="213"/>
        <v>4.1438100000000002</v>
      </c>
      <c r="V368" s="84">
        <f t="shared" si="213"/>
        <v>4.1709300000000002</v>
      </c>
      <c r="W368" s="84">
        <f t="shared" si="213"/>
        <v>4.1934899999999997</v>
      </c>
      <c r="X368" s="84">
        <f t="shared" si="213"/>
        <v>4.1726900000000002</v>
      </c>
      <c r="Y368" s="84">
        <f t="shared" si="213"/>
        <v>4.1457300000000004</v>
      </c>
      <c r="Z368" s="84">
        <f t="shared" si="213"/>
        <v>4.0211499999999996</v>
      </c>
      <c r="AA368" s="84">
        <f t="shared" si="213"/>
        <v>3.7572199999999998</v>
      </c>
    </row>
    <row r="369" spans="1:27" ht="12.75" hidden="1" customHeight="1" outlineLevel="1" x14ac:dyDescent="0.2">
      <c r="A369" s="92" t="s">
        <v>589</v>
      </c>
      <c r="B369" s="62" t="s">
        <v>231</v>
      </c>
      <c r="C369" s="42" t="s">
        <v>77</v>
      </c>
      <c r="D369" s="43">
        <v>1206.3</v>
      </c>
      <c r="E369" s="43">
        <v>1156.5899999999999</v>
      </c>
      <c r="F369" s="43">
        <v>1125.93</v>
      </c>
      <c r="G369" s="43">
        <v>1129.94</v>
      </c>
      <c r="H369" s="43">
        <v>1185.43</v>
      </c>
      <c r="I369" s="43">
        <v>1296.97</v>
      </c>
      <c r="J369" s="43">
        <v>1524.05</v>
      </c>
      <c r="K369" s="43">
        <v>1654.65</v>
      </c>
      <c r="L369" s="43">
        <v>1697.69</v>
      </c>
      <c r="M369" s="43">
        <v>1711.45</v>
      </c>
      <c r="N369" s="43">
        <v>1731.3</v>
      </c>
      <c r="O369" s="43">
        <v>1766.74</v>
      </c>
      <c r="P369" s="43">
        <v>1742.41</v>
      </c>
      <c r="Q369" s="43">
        <v>1739.83</v>
      </c>
      <c r="R369" s="43">
        <v>1735.78</v>
      </c>
      <c r="S369" s="43">
        <v>1704.54</v>
      </c>
      <c r="T369" s="43">
        <v>1682.89</v>
      </c>
      <c r="U369" s="43">
        <v>1699.79</v>
      </c>
      <c r="V369" s="43">
        <v>1726.91</v>
      </c>
      <c r="W369" s="43">
        <v>1749.47</v>
      </c>
      <c r="X369" s="43">
        <v>1728.67</v>
      </c>
      <c r="Y369" s="43">
        <v>1701.71</v>
      </c>
      <c r="Z369" s="43">
        <v>1577.13</v>
      </c>
      <c r="AA369" s="43">
        <v>1313.2</v>
      </c>
    </row>
    <row r="370" spans="1:27" ht="12.75" hidden="1" customHeight="1" outlineLevel="1" x14ac:dyDescent="0.2">
      <c r="A370" s="92" t="s">
        <v>590</v>
      </c>
      <c r="B370" s="62" t="s">
        <v>88</v>
      </c>
      <c r="C370" s="42" t="s">
        <v>77</v>
      </c>
      <c r="D370" s="43">
        <f t="shared" ref="D370:AA370" si="214">$D$295</f>
        <v>2222.89</v>
      </c>
      <c r="E370" s="43">
        <f t="shared" si="214"/>
        <v>2222.89</v>
      </c>
      <c r="F370" s="43">
        <f t="shared" si="214"/>
        <v>2222.89</v>
      </c>
      <c r="G370" s="43">
        <f t="shared" si="214"/>
        <v>2222.89</v>
      </c>
      <c r="H370" s="43">
        <f t="shared" si="214"/>
        <v>2222.89</v>
      </c>
      <c r="I370" s="43">
        <f t="shared" si="214"/>
        <v>2222.89</v>
      </c>
      <c r="J370" s="43">
        <f t="shared" si="214"/>
        <v>2222.89</v>
      </c>
      <c r="K370" s="43">
        <f t="shared" si="214"/>
        <v>2222.89</v>
      </c>
      <c r="L370" s="43">
        <f t="shared" si="214"/>
        <v>2222.89</v>
      </c>
      <c r="M370" s="43">
        <f t="shared" si="214"/>
        <v>2222.89</v>
      </c>
      <c r="N370" s="43">
        <f t="shared" si="214"/>
        <v>2222.89</v>
      </c>
      <c r="O370" s="43">
        <f t="shared" si="214"/>
        <v>2222.89</v>
      </c>
      <c r="P370" s="43">
        <f t="shared" si="214"/>
        <v>2222.89</v>
      </c>
      <c r="Q370" s="43">
        <f t="shared" si="214"/>
        <v>2222.89</v>
      </c>
      <c r="R370" s="43">
        <f t="shared" si="214"/>
        <v>2222.89</v>
      </c>
      <c r="S370" s="43">
        <f t="shared" si="214"/>
        <v>2222.89</v>
      </c>
      <c r="T370" s="43">
        <f t="shared" si="214"/>
        <v>2222.89</v>
      </c>
      <c r="U370" s="43">
        <f t="shared" si="214"/>
        <v>2222.89</v>
      </c>
      <c r="V370" s="43">
        <f t="shared" si="214"/>
        <v>2222.89</v>
      </c>
      <c r="W370" s="43">
        <f t="shared" si="214"/>
        <v>2222.89</v>
      </c>
      <c r="X370" s="43">
        <f t="shared" si="214"/>
        <v>2222.89</v>
      </c>
      <c r="Y370" s="43">
        <f t="shared" si="214"/>
        <v>2222.89</v>
      </c>
      <c r="Z370" s="43">
        <f t="shared" si="214"/>
        <v>2222.89</v>
      </c>
      <c r="AA370" s="43">
        <f t="shared" si="214"/>
        <v>2222.89</v>
      </c>
    </row>
    <row r="371" spans="1:27" ht="12.75" hidden="1" customHeight="1" outlineLevel="1" x14ac:dyDescent="0.2">
      <c r="A371" s="92" t="s">
        <v>591</v>
      </c>
      <c r="B371" s="62" t="s">
        <v>81</v>
      </c>
      <c r="C371" s="42" t="s">
        <v>77</v>
      </c>
      <c r="D371" s="43">
        <v>4.7699999999999996</v>
      </c>
      <c r="E371" s="43">
        <v>4.7699999999999996</v>
      </c>
      <c r="F371" s="43">
        <v>4.7699999999999996</v>
      </c>
      <c r="G371" s="43">
        <v>4.7699999999999996</v>
      </c>
      <c r="H371" s="43">
        <v>4.7699999999999996</v>
      </c>
      <c r="I371" s="43">
        <v>4.7699999999999996</v>
      </c>
      <c r="J371" s="43">
        <v>4.7699999999999996</v>
      </c>
      <c r="K371" s="43">
        <v>4.7699999999999996</v>
      </c>
      <c r="L371" s="43">
        <v>4.7699999999999996</v>
      </c>
      <c r="M371" s="43">
        <v>4.7699999999999996</v>
      </c>
      <c r="N371" s="43">
        <v>4.7699999999999996</v>
      </c>
      <c r="O371" s="43">
        <v>4.7699999999999996</v>
      </c>
      <c r="P371" s="43">
        <v>4.7699999999999996</v>
      </c>
      <c r="Q371" s="43">
        <v>4.7699999999999996</v>
      </c>
      <c r="R371" s="43">
        <v>4.7699999999999996</v>
      </c>
      <c r="S371" s="43">
        <v>4.7699999999999996</v>
      </c>
      <c r="T371" s="43">
        <v>4.7699999999999996</v>
      </c>
      <c r="U371" s="43">
        <v>4.7699999999999996</v>
      </c>
      <c r="V371" s="43">
        <v>4.7699999999999996</v>
      </c>
      <c r="W371" s="43">
        <v>4.7699999999999996</v>
      </c>
      <c r="X371" s="43">
        <v>4.7699999999999996</v>
      </c>
      <c r="Y371" s="43">
        <v>4.7699999999999996</v>
      </c>
      <c r="Z371" s="43">
        <v>4.7699999999999996</v>
      </c>
      <c r="AA371" s="43">
        <v>4.7699999999999996</v>
      </c>
    </row>
    <row r="372" spans="1:27" ht="12.75" hidden="1" customHeight="1" outlineLevel="1" x14ac:dyDescent="0.2">
      <c r="A372" s="92" t="s">
        <v>592</v>
      </c>
      <c r="B372" s="62" t="s">
        <v>79</v>
      </c>
      <c r="C372" s="42" t="s">
        <v>77</v>
      </c>
      <c r="D372" s="43">
        <f>$D$11</f>
        <v>216.36</v>
      </c>
      <c r="E372" s="43">
        <f t="shared" ref="E372:AA372" si="215">$D$11</f>
        <v>216.36</v>
      </c>
      <c r="F372" s="43">
        <f t="shared" si="215"/>
        <v>216.36</v>
      </c>
      <c r="G372" s="43">
        <f t="shared" si="215"/>
        <v>216.36</v>
      </c>
      <c r="H372" s="43">
        <f t="shared" si="215"/>
        <v>216.36</v>
      </c>
      <c r="I372" s="43">
        <f t="shared" si="215"/>
        <v>216.36</v>
      </c>
      <c r="J372" s="43">
        <f t="shared" si="215"/>
        <v>216.36</v>
      </c>
      <c r="K372" s="43">
        <f t="shared" si="215"/>
        <v>216.36</v>
      </c>
      <c r="L372" s="43">
        <f t="shared" si="215"/>
        <v>216.36</v>
      </c>
      <c r="M372" s="43">
        <f t="shared" si="215"/>
        <v>216.36</v>
      </c>
      <c r="N372" s="43">
        <f t="shared" si="215"/>
        <v>216.36</v>
      </c>
      <c r="O372" s="43">
        <f t="shared" si="215"/>
        <v>216.36</v>
      </c>
      <c r="P372" s="43">
        <f t="shared" si="215"/>
        <v>216.36</v>
      </c>
      <c r="Q372" s="43">
        <f t="shared" si="215"/>
        <v>216.36</v>
      </c>
      <c r="R372" s="43">
        <f t="shared" si="215"/>
        <v>216.36</v>
      </c>
      <c r="S372" s="43">
        <f t="shared" si="215"/>
        <v>216.36</v>
      </c>
      <c r="T372" s="43">
        <f t="shared" si="215"/>
        <v>216.36</v>
      </c>
      <c r="U372" s="43">
        <f t="shared" si="215"/>
        <v>216.36</v>
      </c>
      <c r="V372" s="43">
        <f t="shared" si="215"/>
        <v>216.36</v>
      </c>
      <c r="W372" s="43">
        <f t="shared" si="215"/>
        <v>216.36</v>
      </c>
      <c r="X372" s="43">
        <f t="shared" si="215"/>
        <v>216.36</v>
      </c>
      <c r="Y372" s="43">
        <f t="shared" si="215"/>
        <v>216.36</v>
      </c>
      <c r="Z372" s="43">
        <f t="shared" si="215"/>
        <v>216.36</v>
      </c>
      <c r="AA372" s="43">
        <f t="shared" si="215"/>
        <v>216.36</v>
      </c>
    </row>
    <row r="373" spans="1:27" ht="12.75" customHeight="1" collapsed="1" x14ac:dyDescent="0.2">
      <c r="A373" s="91" t="s">
        <v>593</v>
      </c>
      <c r="B373" s="27" t="str">
        <f>"17"&amp;"."&amp;$B$599&amp;"."&amp;$B$600</f>
        <v>17.02.2023</v>
      </c>
      <c r="C373" s="83" t="s">
        <v>74</v>
      </c>
      <c r="D373" s="84">
        <f>ROUND(((D374+D375+D377+D376)/1000),5)</f>
        <v>3.6932100000000001</v>
      </c>
      <c r="E373" s="84">
        <f>ROUND(((E374+E375+E377+E376)/1000),5)</f>
        <v>3.5908000000000002</v>
      </c>
      <c r="F373" s="84">
        <f>ROUND(((F374+F375+F377+F376)/1000),5)</f>
        <v>3.55464</v>
      </c>
      <c r="G373" s="84">
        <f t="shared" ref="G373:AA373" si="216">ROUND(((G374+G375+G377+G376)/1000),5)</f>
        <v>3.5637400000000001</v>
      </c>
      <c r="H373" s="84">
        <f t="shared" si="216"/>
        <v>3.6339999999999999</v>
      </c>
      <c r="I373" s="84">
        <f t="shared" si="216"/>
        <v>3.79908</v>
      </c>
      <c r="J373" s="84">
        <f t="shared" si="216"/>
        <v>4.04962</v>
      </c>
      <c r="K373" s="84">
        <f t="shared" si="216"/>
        <v>4.18743</v>
      </c>
      <c r="L373" s="84">
        <f t="shared" si="216"/>
        <v>4.2655799999999999</v>
      </c>
      <c r="M373" s="84">
        <f t="shared" si="216"/>
        <v>4.2889299999999997</v>
      </c>
      <c r="N373" s="84">
        <f t="shared" si="216"/>
        <v>4.34924</v>
      </c>
      <c r="O373" s="84">
        <f t="shared" si="216"/>
        <v>4.3635099999999998</v>
      </c>
      <c r="P373" s="84">
        <f t="shared" si="216"/>
        <v>4.3265399999999996</v>
      </c>
      <c r="Q373" s="84">
        <f t="shared" si="216"/>
        <v>4.3323999999999998</v>
      </c>
      <c r="R373" s="84">
        <f t="shared" si="216"/>
        <v>4.3148400000000002</v>
      </c>
      <c r="S373" s="84">
        <f t="shared" si="216"/>
        <v>4.2773099999999999</v>
      </c>
      <c r="T373" s="84">
        <f t="shared" si="216"/>
        <v>4.2476900000000004</v>
      </c>
      <c r="U373" s="84">
        <f t="shared" si="216"/>
        <v>4.2745800000000003</v>
      </c>
      <c r="V373" s="84">
        <f t="shared" si="216"/>
        <v>4.3221499999999997</v>
      </c>
      <c r="W373" s="84">
        <f t="shared" si="216"/>
        <v>4.3193200000000003</v>
      </c>
      <c r="X373" s="84">
        <f t="shared" si="216"/>
        <v>4.3057800000000004</v>
      </c>
      <c r="Y373" s="84">
        <f t="shared" si="216"/>
        <v>4.27651</v>
      </c>
      <c r="Z373" s="84">
        <f t="shared" si="216"/>
        <v>4.1387600000000004</v>
      </c>
      <c r="AA373" s="84">
        <f t="shared" si="216"/>
        <v>4.0407400000000004</v>
      </c>
    </row>
    <row r="374" spans="1:27" ht="12.75" hidden="1" customHeight="1" outlineLevel="1" x14ac:dyDescent="0.2">
      <c r="A374" s="92" t="s">
        <v>594</v>
      </c>
      <c r="B374" s="62" t="s">
        <v>231</v>
      </c>
      <c r="C374" s="42" t="s">
        <v>77</v>
      </c>
      <c r="D374" s="43">
        <v>1249.19</v>
      </c>
      <c r="E374" s="43">
        <v>1146.78</v>
      </c>
      <c r="F374" s="43">
        <v>1110.6199999999999</v>
      </c>
      <c r="G374" s="43">
        <v>1119.72</v>
      </c>
      <c r="H374" s="43">
        <v>1189.98</v>
      </c>
      <c r="I374" s="43">
        <v>1355.06</v>
      </c>
      <c r="J374" s="43">
        <v>1605.6</v>
      </c>
      <c r="K374" s="43">
        <v>1743.41</v>
      </c>
      <c r="L374" s="43">
        <v>1821.56</v>
      </c>
      <c r="M374" s="43">
        <v>1844.91</v>
      </c>
      <c r="N374" s="43">
        <v>1905.22</v>
      </c>
      <c r="O374" s="43">
        <v>1919.49</v>
      </c>
      <c r="P374" s="43">
        <v>1882.52</v>
      </c>
      <c r="Q374" s="43">
        <v>1888.38</v>
      </c>
      <c r="R374" s="43">
        <v>1870.82</v>
      </c>
      <c r="S374" s="43">
        <v>1833.29</v>
      </c>
      <c r="T374" s="43">
        <v>1803.67</v>
      </c>
      <c r="U374" s="43">
        <v>1830.56</v>
      </c>
      <c r="V374" s="43">
        <v>1878.13</v>
      </c>
      <c r="W374" s="43">
        <v>1875.3</v>
      </c>
      <c r="X374" s="43">
        <v>1861.76</v>
      </c>
      <c r="Y374" s="43">
        <v>1832.49</v>
      </c>
      <c r="Z374" s="43">
        <v>1694.74</v>
      </c>
      <c r="AA374" s="43">
        <v>1596.72</v>
      </c>
    </row>
    <row r="375" spans="1:27" ht="12.75" hidden="1" customHeight="1" outlineLevel="1" x14ac:dyDescent="0.2">
      <c r="A375" s="92" t="s">
        <v>595</v>
      </c>
      <c r="B375" s="62" t="s">
        <v>88</v>
      </c>
      <c r="C375" s="42" t="s">
        <v>77</v>
      </c>
      <c r="D375" s="43">
        <f t="shared" ref="D375:AA375" si="217">$D$295</f>
        <v>2222.89</v>
      </c>
      <c r="E375" s="43">
        <f t="shared" si="217"/>
        <v>2222.89</v>
      </c>
      <c r="F375" s="43">
        <f t="shared" si="217"/>
        <v>2222.89</v>
      </c>
      <c r="G375" s="43">
        <f t="shared" si="217"/>
        <v>2222.89</v>
      </c>
      <c r="H375" s="43">
        <f t="shared" si="217"/>
        <v>2222.89</v>
      </c>
      <c r="I375" s="43">
        <f t="shared" si="217"/>
        <v>2222.89</v>
      </c>
      <c r="J375" s="43">
        <f t="shared" si="217"/>
        <v>2222.89</v>
      </c>
      <c r="K375" s="43">
        <f t="shared" si="217"/>
        <v>2222.89</v>
      </c>
      <c r="L375" s="43">
        <f t="shared" si="217"/>
        <v>2222.89</v>
      </c>
      <c r="M375" s="43">
        <f t="shared" si="217"/>
        <v>2222.89</v>
      </c>
      <c r="N375" s="43">
        <f t="shared" si="217"/>
        <v>2222.89</v>
      </c>
      <c r="O375" s="43">
        <f t="shared" si="217"/>
        <v>2222.89</v>
      </c>
      <c r="P375" s="43">
        <f t="shared" si="217"/>
        <v>2222.89</v>
      </c>
      <c r="Q375" s="43">
        <f t="shared" si="217"/>
        <v>2222.89</v>
      </c>
      <c r="R375" s="43">
        <f t="shared" si="217"/>
        <v>2222.89</v>
      </c>
      <c r="S375" s="43">
        <f t="shared" si="217"/>
        <v>2222.89</v>
      </c>
      <c r="T375" s="43">
        <f t="shared" si="217"/>
        <v>2222.89</v>
      </c>
      <c r="U375" s="43">
        <f t="shared" si="217"/>
        <v>2222.89</v>
      </c>
      <c r="V375" s="43">
        <f t="shared" si="217"/>
        <v>2222.89</v>
      </c>
      <c r="W375" s="43">
        <f t="shared" si="217"/>
        <v>2222.89</v>
      </c>
      <c r="X375" s="43">
        <f t="shared" si="217"/>
        <v>2222.89</v>
      </c>
      <c r="Y375" s="43">
        <f t="shared" si="217"/>
        <v>2222.89</v>
      </c>
      <c r="Z375" s="43">
        <f t="shared" si="217"/>
        <v>2222.89</v>
      </c>
      <c r="AA375" s="43">
        <f t="shared" si="217"/>
        <v>2222.89</v>
      </c>
    </row>
    <row r="376" spans="1:27" ht="12.75" hidden="1" customHeight="1" outlineLevel="1" x14ac:dyDescent="0.2">
      <c r="A376" s="92" t="s">
        <v>596</v>
      </c>
      <c r="B376" s="62" t="s">
        <v>81</v>
      </c>
      <c r="C376" s="42" t="s">
        <v>77</v>
      </c>
      <c r="D376" s="43">
        <v>4.7699999999999996</v>
      </c>
      <c r="E376" s="43">
        <v>4.7699999999999996</v>
      </c>
      <c r="F376" s="43">
        <v>4.7699999999999996</v>
      </c>
      <c r="G376" s="43">
        <v>4.7699999999999996</v>
      </c>
      <c r="H376" s="43">
        <v>4.7699999999999996</v>
      </c>
      <c r="I376" s="43">
        <v>4.7699999999999996</v>
      </c>
      <c r="J376" s="43">
        <v>4.7699999999999996</v>
      </c>
      <c r="K376" s="43">
        <v>4.7699999999999996</v>
      </c>
      <c r="L376" s="43">
        <v>4.7699999999999996</v>
      </c>
      <c r="M376" s="43">
        <v>4.7699999999999996</v>
      </c>
      <c r="N376" s="43">
        <v>4.7699999999999996</v>
      </c>
      <c r="O376" s="43">
        <v>4.7699999999999996</v>
      </c>
      <c r="P376" s="43">
        <v>4.7699999999999996</v>
      </c>
      <c r="Q376" s="43">
        <v>4.7699999999999996</v>
      </c>
      <c r="R376" s="43">
        <v>4.7699999999999996</v>
      </c>
      <c r="S376" s="43">
        <v>4.7699999999999996</v>
      </c>
      <c r="T376" s="43">
        <v>4.7699999999999996</v>
      </c>
      <c r="U376" s="43">
        <v>4.7699999999999996</v>
      </c>
      <c r="V376" s="43">
        <v>4.7699999999999996</v>
      </c>
      <c r="W376" s="43">
        <v>4.7699999999999996</v>
      </c>
      <c r="X376" s="43">
        <v>4.7699999999999996</v>
      </c>
      <c r="Y376" s="43">
        <v>4.7699999999999996</v>
      </c>
      <c r="Z376" s="43">
        <v>4.7699999999999996</v>
      </c>
      <c r="AA376" s="43">
        <v>4.7699999999999996</v>
      </c>
    </row>
    <row r="377" spans="1:27" ht="12.75" hidden="1" customHeight="1" outlineLevel="1" x14ac:dyDescent="0.2">
      <c r="A377" s="92" t="s">
        <v>597</v>
      </c>
      <c r="B377" s="62" t="s">
        <v>79</v>
      </c>
      <c r="C377" s="42" t="s">
        <v>77</v>
      </c>
      <c r="D377" s="43">
        <f>$D$11</f>
        <v>216.36</v>
      </c>
      <c r="E377" s="43">
        <f t="shared" ref="E377:AA377" si="218">$D$11</f>
        <v>216.36</v>
      </c>
      <c r="F377" s="43">
        <f t="shared" si="218"/>
        <v>216.36</v>
      </c>
      <c r="G377" s="43">
        <f t="shared" si="218"/>
        <v>216.36</v>
      </c>
      <c r="H377" s="43">
        <f t="shared" si="218"/>
        <v>216.36</v>
      </c>
      <c r="I377" s="43">
        <f t="shared" si="218"/>
        <v>216.36</v>
      </c>
      <c r="J377" s="43">
        <f t="shared" si="218"/>
        <v>216.36</v>
      </c>
      <c r="K377" s="43">
        <f t="shared" si="218"/>
        <v>216.36</v>
      </c>
      <c r="L377" s="43">
        <f t="shared" si="218"/>
        <v>216.36</v>
      </c>
      <c r="M377" s="43">
        <f t="shared" si="218"/>
        <v>216.36</v>
      </c>
      <c r="N377" s="43">
        <f t="shared" si="218"/>
        <v>216.36</v>
      </c>
      <c r="O377" s="43">
        <f t="shared" si="218"/>
        <v>216.36</v>
      </c>
      <c r="P377" s="43">
        <f t="shared" si="218"/>
        <v>216.36</v>
      </c>
      <c r="Q377" s="43">
        <f t="shared" si="218"/>
        <v>216.36</v>
      </c>
      <c r="R377" s="43">
        <f t="shared" si="218"/>
        <v>216.36</v>
      </c>
      <c r="S377" s="43">
        <f t="shared" si="218"/>
        <v>216.36</v>
      </c>
      <c r="T377" s="43">
        <f t="shared" si="218"/>
        <v>216.36</v>
      </c>
      <c r="U377" s="43">
        <f t="shared" si="218"/>
        <v>216.36</v>
      </c>
      <c r="V377" s="43">
        <f t="shared" si="218"/>
        <v>216.36</v>
      </c>
      <c r="W377" s="43">
        <f t="shared" si="218"/>
        <v>216.36</v>
      </c>
      <c r="X377" s="43">
        <f t="shared" si="218"/>
        <v>216.36</v>
      </c>
      <c r="Y377" s="43">
        <f t="shared" si="218"/>
        <v>216.36</v>
      </c>
      <c r="Z377" s="43">
        <f t="shared" si="218"/>
        <v>216.36</v>
      </c>
      <c r="AA377" s="43">
        <f t="shared" si="218"/>
        <v>216.36</v>
      </c>
    </row>
    <row r="378" spans="1:27" ht="12.75" customHeight="1" collapsed="1" x14ac:dyDescent="0.2">
      <c r="A378" s="91" t="s">
        <v>598</v>
      </c>
      <c r="B378" s="27" t="str">
        <f>"18"&amp;"."&amp;$B$599&amp;"."&amp;$B$600</f>
        <v>18.02.2023</v>
      </c>
      <c r="C378" s="83" t="s">
        <v>74</v>
      </c>
      <c r="D378" s="84">
        <f>ROUND(((D379+D380+D382+D381)/1000),5)</f>
        <v>3.99478</v>
      </c>
      <c r="E378" s="84">
        <f>ROUND(((E379+E380+E382+E381)/1000),5)</f>
        <v>3.7334399999999999</v>
      </c>
      <c r="F378" s="84">
        <f>ROUND(((F379+F380+F382+F381)/1000),5)</f>
        <v>3.68973</v>
      </c>
      <c r="G378" s="84">
        <f t="shared" ref="G378:AA378" si="219">ROUND(((G379+G380+G382+G381)/1000),5)</f>
        <v>3.67909</v>
      </c>
      <c r="H378" s="84">
        <f t="shared" si="219"/>
        <v>3.7129400000000001</v>
      </c>
      <c r="I378" s="84">
        <f t="shared" si="219"/>
        <v>3.8217699999999999</v>
      </c>
      <c r="J378" s="84">
        <f t="shared" si="219"/>
        <v>3.9430299999999998</v>
      </c>
      <c r="K378" s="84">
        <f t="shared" si="219"/>
        <v>4.0662399999999996</v>
      </c>
      <c r="L378" s="84">
        <f t="shared" si="219"/>
        <v>4.1416199999999996</v>
      </c>
      <c r="M378" s="84">
        <f t="shared" si="219"/>
        <v>4.2049399999999997</v>
      </c>
      <c r="N378" s="84">
        <f t="shared" si="219"/>
        <v>4.2459199999999999</v>
      </c>
      <c r="O378" s="84">
        <f t="shared" si="219"/>
        <v>4.28362</v>
      </c>
      <c r="P378" s="84">
        <f t="shared" si="219"/>
        <v>4.3125499999999999</v>
      </c>
      <c r="Q378" s="84">
        <f t="shared" si="219"/>
        <v>4.2812200000000002</v>
      </c>
      <c r="R378" s="84">
        <f t="shared" si="219"/>
        <v>4.2664400000000002</v>
      </c>
      <c r="S378" s="84">
        <f t="shared" si="219"/>
        <v>4.2668999999999997</v>
      </c>
      <c r="T378" s="84">
        <f t="shared" si="219"/>
        <v>4.2432400000000001</v>
      </c>
      <c r="U378" s="84">
        <f t="shared" si="219"/>
        <v>4.2704800000000001</v>
      </c>
      <c r="V378" s="84">
        <f t="shared" si="219"/>
        <v>4.3008800000000003</v>
      </c>
      <c r="W378" s="84">
        <f t="shared" si="219"/>
        <v>4.2833899999999998</v>
      </c>
      <c r="X378" s="84">
        <f t="shared" si="219"/>
        <v>4.30274</v>
      </c>
      <c r="Y378" s="84">
        <f t="shared" si="219"/>
        <v>4.24688</v>
      </c>
      <c r="Z378" s="84">
        <f t="shared" si="219"/>
        <v>4.0912199999999999</v>
      </c>
      <c r="AA378" s="84">
        <f t="shared" si="219"/>
        <v>4.0160799999999997</v>
      </c>
    </row>
    <row r="379" spans="1:27" ht="12.75" hidden="1" customHeight="1" outlineLevel="1" x14ac:dyDescent="0.2">
      <c r="A379" s="92" t="s">
        <v>599</v>
      </c>
      <c r="B379" s="62" t="s">
        <v>231</v>
      </c>
      <c r="C379" s="42" t="s">
        <v>77</v>
      </c>
      <c r="D379" s="43">
        <v>1550.76</v>
      </c>
      <c r="E379" s="43">
        <v>1289.42</v>
      </c>
      <c r="F379" s="43">
        <v>1245.71</v>
      </c>
      <c r="G379" s="43">
        <v>1235.07</v>
      </c>
      <c r="H379" s="43">
        <v>1268.92</v>
      </c>
      <c r="I379" s="43">
        <v>1377.75</v>
      </c>
      <c r="J379" s="43">
        <v>1499.01</v>
      </c>
      <c r="K379" s="43">
        <v>1622.22</v>
      </c>
      <c r="L379" s="43">
        <v>1697.6</v>
      </c>
      <c r="M379" s="43">
        <v>1760.92</v>
      </c>
      <c r="N379" s="43">
        <v>1801.9</v>
      </c>
      <c r="O379" s="43">
        <v>1839.6</v>
      </c>
      <c r="P379" s="43">
        <v>1868.53</v>
      </c>
      <c r="Q379" s="43">
        <v>1837.2</v>
      </c>
      <c r="R379" s="43">
        <v>1822.42</v>
      </c>
      <c r="S379" s="43">
        <v>1822.88</v>
      </c>
      <c r="T379" s="43">
        <v>1799.22</v>
      </c>
      <c r="U379" s="43">
        <v>1826.46</v>
      </c>
      <c r="V379" s="43">
        <v>1856.86</v>
      </c>
      <c r="W379" s="43">
        <v>1839.37</v>
      </c>
      <c r="X379" s="43">
        <v>1858.72</v>
      </c>
      <c r="Y379" s="43">
        <v>1802.86</v>
      </c>
      <c r="Z379" s="43">
        <v>1647.2</v>
      </c>
      <c r="AA379" s="43">
        <v>1572.06</v>
      </c>
    </row>
    <row r="380" spans="1:27" ht="12.75" hidden="1" customHeight="1" outlineLevel="1" x14ac:dyDescent="0.2">
      <c r="A380" s="92" t="s">
        <v>600</v>
      </c>
      <c r="B380" s="62" t="s">
        <v>88</v>
      </c>
      <c r="C380" s="42" t="s">
        <v>77</v>
      </c>
      <c r="D380" s="43">
        <f t="shared" ref="D380:AA380" si="220">$D$295</f>
        <v>2222.89</v>
      </c>
      <c r="E380" s="43">
        <f t="shared" si="220"/>
        <v>2222.89</v>
      </c>
      <c r="F380" s="43">
        <f t="shared" si="220"/>
        <v>2222.89</v>
      </c>
      <c r="G380" s="43">
        <f t="shared" si="220"/>
        <v>2222.89</v>
      </c>
      <c r="H380" s="43">
        <f t="shared" si="220"/>
        <v>2222.89</v>
      </c>
      <c r="I380" s="43">
        <f t="shared" si="220"/>
        <v>2222.89</v>
      </c>
      <c r="J380" s="43">
        <f t="shared" si="220"/>
        <v>2222.89</v>
      </c>
      <c r="K380" s="43">
        <f t="shared" si="220"/>
        <v>2222.89</v>
      </c>
      <c r="L380" s="43">
        <f t="shared" si="220"/>
        <v>2222.89</v>
      </c>
      <c r="M380" s="43">
        <f t="shared" si="220"/>
        <v>2222.89</v>
      </c>
      <c r="N380" s="43">
        <f t="shared" si="220"/>
        <v>2222.89</v>
      </c>
      <c r="O380" s="43">
        <f t="shared" si="220"/>
        <v>2222.89</v>
      </c>
      <c r="P380" s="43">
        <f t="shared" si="220"/>
        <v>2222.89</v>
      </c>
      <c r="Q380" s="43">
        <f t="shared" si="220"/>
        <v>2222.89</v>
      </c>
      <c r="R380" s="43">
        <f t="shared" si="220"/>
        <v>2222.89</v>
      </c>
      <c r="S380" s="43">
        <f t="shared" si="220"/>
        <v>2222.89</v>
      </c>
      <c r="T380" s="43">
        <f t="shared" si="220"/>
        <v>2222.89</v>
      </c>
      <c r="U380" s="43">
        <f t="shared" si="220"/>
        <v>2222.89</v>
      </c>
      <c r="V380" s="43">
        <f t="shared" si="220"/>
        <v>2222.89</v>
      </c>
      <c r="W380" s="43">
        <f t="shared" si="220"/>
        <v>2222.89</v>
      </c>
      <c r="X380" s="43">
        <f t="shared" si="220"/>
        <v>2222.89</v>
      </c>
      <c r="Y380" s="43">
        <f t="shared" si="220"/>
        <v>2222.89</v>
      </c>
      <c r="Z380" s="43">
        <f t="shared" si="220"/>
        <v>2222.89</v>
      </c>
      <c r="AA380" s="43">
        <f t="shared" si="220"/>
        <v>2222.89</v>
      </c>
    </row>
    <row r="381" spans="1:27" ht="12.75" hidden="1" customHeight="1" outlineLevel="1" x14ac:dyDescent="0.2">
      <c r="A381" s="92" t="s">
        <v>601</v>
      </c>
      <c r="B381" s="62" t="s">
        <v>81</v>
      </c>
      <c r="C381" s="42" t="s">
        <v>77</v>
      </c>
      <c r="D381" s="43">
        <v>4.7699999999999996</v>
      </c>
      <c r="E381" s="43">
        <v>4.7699999999999996</v>
      </c>
      <c r="F381" s="43">
        <v>4.7699999999999996</v>
      </c>
      <c r="G381" s="43">
        <v>4.7699999999999996</v>
      </c>
      <c r="H381" s="43">
        <v>4.7699999999999996</v>
      </c>
      <c r="I381" s="43">
        <v>4.7699999999999996</v>
      </c>
      <c r="J381" s="43">
        <v>4.7699999999999996</v>
      </c>
      <c r="K381" s="43">
        <v>4.7699999999999996</v>
      </c>
      <c r="L381" s="43">
        <v>4.7699999999999996</v>
      </c>
      <c r="M381" s="43">
        <v>4.7699999999999996</v>
      </c>
      <c r="N381" s="43">
        <v>4.7699999999999996</v>
      </c>
      <c r="O381" s="43">
        <v>4.7699999999999996</v>
      </c>
      <c r="P381" s="43">
        <v>4.7699999999999996</v>
      </c>
      <c r="Q381" s="43">
        <v>4.7699999999999996</v>
      </c>
      <c r="R381" s="43">
        <v>4.7699999999999996</v>
      </c>
      <c r="S381" s="43">
        <v>4.7699999999999996</v>
      </c>
      <c r="T381" s="43">
        <v>4.7699999999999996</v>
      </c>
      <c r="U381" s="43">
        <v>4.7699999999999996</v>
      </c>
      <c r="V381" s="43">
        <v>4.7699999999999996</v>
      </c>
      <c r="W381" s="43">
        <v>4.7699999999999996</v>
      </c>
      <c r="X381" s="43">
        <v>4.7699999999999996</v>
      </c>
      <c r="Y381" s="43">
        <v>4.7699999999999996</v>
      </c>
      <c r="Z381" s="43">
        <v>4.7699999999999996</v>
      </c>
      <c r="AA381" s="43">
        <v>4.7699999999999996</v>
      </c>
    </row>
    <row r="382" spans="1:27" ht="12.75" hidden="1" customHeight="1" outlineLevel="1" x14ac:dyDescent="0.2">
      <c r="A382" s="92" t="s">
        <v>602</v>
      </c>
      <c r="B382" s="62" t="s">
        <v>79</v>
      </c>
      <c r="C382" s="42" t="s">
        <v>77</v>
      </c>
      <c r="D382" s="43">
        <f>$D$11</f>
        <v>216.36</v>
      </c>
      <c r="E382" s="43">
        <f t="shared" ref="E382:AA382" si="221">$D$11</f>
        <v>216.36</v>
      </c>
      <c r="F382" s="43">
        <f t="shared" si="221"/>
        <v>216.36</v>
      </c>
      <c r="G382" s="43">
        <f t="shared" si="221"/>
        <v>216.36</v>
      </c>
      <c r="H382" s="43">
        <f t="shared" si="221"/>
        <v>216.36</v>
      </c>
      <c r="I382" s="43">
        <f t="shared" si="221"/>
        <v>216.36</v>
      </c>
      <c r="J382" s="43">
        <f t="shared" si="221"/>
        <v>216.36</v>
      </c>
      <c r="K382" s="43">
        <f t="shared" si="221"/>
        <v>216.36</v>
      </c>
      <c r="L382" s="43">
        <f t="shared" si="221"/>
        <v>216.36</v>
      </c>
      <c r="M382" s="43">
        <f t="shared" si="221"/>
        <v>216.36</v>
      </c>
      <c r="N382" s="43">
        <f t="shared" si="221"/>
        <v>216.36</v>
      </c>
      <c r="O382" s="43">
        <f t="shared" si="221"/>
        <v>216.36</v>
      </c>
      <c r="P382" s="43">
        <f t="shared" si="221"/>
        <v>216.36</v>
      </c>
      <c r="Q382" s="43">
        <f t="shared" si="221"/>
        <v>216.36</v>
      </c>
      <c r="R382" s="43">
        <f t="shared" si="221"/>
        <v>216.36</v>
      </c>
      <c r="S382" s="43">
        <f t="shared" si="221"/>
        <v>216.36</v>
      </c>
      <c r="T382" s="43">
        <f t="shared" si="221"/>
        <v>216.36</v>
      </c>
      <c r="U382" s="43">
        <f t="shared" si="221"/>
        <v>216.36</v>
      </c>
      <c r="V382" s="43">
        <f t="shared" si="221"/>
        <v>216.36</v>
      </c>
      <c r="W382" s="43">
        <f t="shared" si="221"/>
        <v>216.36</v>
      </c>
      <c r="X382" s="43">
        <f t="shared" si="221"/>
        <v>216.36</v>
      </c>
      <c r="Y382" s="43">
        <f t="shared" si="221"/>
        <v>216.36</v>
      </c>
      <c r="Z382" s="43">
        <f t="shared" si="221"/>
        <v>216.36</v>
      </c>
      <c r="AA382" s="43">
        <f t="shared" si="221"/>
        <v>216.36</v>
      </c>
    </row>
    <row r="383" spans="1:27" ht="12.75" customHeight="1" collapsed="1" x14ac:dyDescent="0.2">
      <c r="A383" s="91" t="s">
        <v>603</v>
      </c>
      <c r="B383" s="27" t="str">
        <f>"19"&amp;"."&amp;$B$599&amp;"."&amp;$B$600</f>
        <v>19.02.2023</v>
      </c>
      <c r="C383" s="83" t="s">
        <v>74</v>
      </c>
      <c r="D383" s="84">
        <f>ROUND(((D384+D385+D387+D386)/1000),5)</f>
        <v>3.7559800000000001</v>
      </c>
      <c r="E383" s="84">
        <f>ROUND(((E384+E385+E387+E386)/1000),5)</f>
        <v>3.6721900000000001</v>
      </c>
      <c r="F383" s="84">
        <f>ROUND(((F384+F385+F387+F386)/1000),5)</f>
        <v>3.6321599999999998</v>
      </c>
      <c r="G383" s="84">
        <f t="shared" ref="G383:AA383" si="222">ROUND(((G384+G385+G387+G386)/1000),5)</f>
        <v>3.6126800000000001</v>
      </c>
      <c r="H383" s="84">
        <f t="shared" si="222"/>
        <v>3.6361400000000001</v>
      </c>
      <c r="I383" s="84">
        <f t="shared" si="222"/>
        <v>3.6694</v>
      </c>
      <c r="J383" s="84">
        <f t="shared" si="222"/>
        <v>3.67191</v>
      </c>
      <c r="K383" s="84">
        <f t="shared" si="222"/>
        <v>3.8220299999999998</v>
      </c>
      <c r="L383" s="84">
        <f t="shared" si="222"/>
        <v>4.0462100000000003</v>
      </c>
      <c r="M383" s="84">
        <f t="shared" si="222"/>
        <v>4.10487</v>
      </c>
      <c r="N383" s="84">
        <f t="shared" si="222"/>
        <v>4.1661400000000004</v>
      </c>
      <c r="O383" s="84">
        <f t="shared" si="222"/>
        <v>4.2295800000000003</v>
      </c>
      <c r="P383" s="84">
        <f t="shared" si="222"/>
        <v>4.2286200000000003</v>
      </c>
      <c r="Q383" s="84">
        <f t="shared" si="222"/>
        <v>4.2262300000000002</v>
      </c>
      <c r="R383" s="84">
        <f t="shared" si="222"/>
        <v>4.2216199999999997</v>
      </c>
      <c r="S383" s="84">
        <f t="shared" si="222"/>
        <v>4.2059199999999999</v>
      </c>
      <c r="T383" s="84">
        <f t="shared" si="222"/>
        <v>4.1892199999999997</v>
      </c>
      <c r="U383" s="84">
        <f t="shared" si="222"/>
        <v>4.22058</v>
      </c>
      <c r="V383" s="84">
        <f t="shared" si="222"/>
        <v>4.2717599999999996</v>
      </c>
      <c r="W383" s="84">
        <f t="shared" si="222"/>
        <v>4.3030900000000001</v>
      </c>
      <c r="X383" s="84">
        <f t="shared" si="222"/>
        <v>4.2622799999999996</v>
      </c>
      <c r="Y383" s="84">
        <f t="shared" si="222"/>
        <v>4.2074199999999999</v>
      </c>
      <c r="Z383" s="84">
        <f t="shared" si="222"/>
        <v>4.1008399999999998</v>
      </c>
      <c r="AA383" s="84">
        <f t="shared" si="222"/>
        <v>4.0192899999999998</v>
      </c>
    </row>
    <row r="384" spans="1:27" ht="12.75" hidden="1" customHeight="1" outlineLevel="1" x14ac:dyDescent="0.2">
      <c r="A384" s="92" t="s">
        <v>604</v>
      </c>
      <c r="B384" s="62" t="s">
        <v>231</v>
      </c>
      <c r="C384" s="42" t="s">
        <v>77</v>
      </c>
      <c r="D384" s="43">
        <v>1311.96</v>
      </c>
      <c r="E384" s="43">
        <v>1228.17</v>
      </c>
      <c r="F384" s="43">
        <v>1188.1400000000001</v>
      </c>
      <c r="G384" s="43">
        <v>1168.6600000000001</v>
      </c>
      <c r="H384" s="43">
        <v>1192.1199999999999</v>
      </c>
      <c r="I384" s="43">
        <v>1225.3800000000001</v>
      </c>
      <c r="J384" s="43">
        <v>1227.8900000000001</v>
      </c>
      <c r="K384" s="43">
        <v>1378.01</v>
      </c>
      <c r="L384" s="43">
        <v>1602.19</v>
      </c>
      <c r="M384" s="43">
        <v>1660.85</v>
      </c>
      <c r="N384" s="43">
        <v>1722.12</v>
      </c>
      <c r="O384" s="43">
        <v>1785.56</v>
      </c>
      <c r="P384" s="43">
        <v>1784.6</v>
      </c>
      <c r="Q384" s="43">
        <v>1782.21</v>
      </c>
      <c r="R384" s="43">
        <v>1777.6</v>
      </c>
      <c r="S384" s="43">
        <v>1761.9</v>
      </c>
      <c r="T384" s="43">
        <v>1745.2</v>
      </c>
      <c r="U384" s="43">
        <v>1776.56</v>
      </c>
      <c r="V384" s="43">
        <v>1827.74</v>
      </c>
      <c r="W384" s="43">
        <v>1859.07</v>
      </c>
      <c r="X384" s="43">
        <v>1818.26</v>
      </c>
      <c r="Y384" s="43">
        <v>1763.4</v>
      </c>
      <c r="Z384" s="43">
        <v>1656.82</v>
      </c>
      <c r="AA384" s="43">
        <v>1575.27</v>
      </c>
    </row>
    <row r="385" spans="1:27" ht="12.75" hidden="1" customHeight="1" outlineLevel="1" x14ac:dyDescent="0.2">
      <c r="A385" s="92" t="s">
        <v>605</v>
      </c>
      <c r="B385" s="62" t="s">
        <v>88</v>
      </c>
      <c r="C385" s="42" t="s">
        <v>77</v>
      </c>
      <c r="D385" s="43">
        <f t="shared" ref="D385:AA385" si="223">$D$295</f>
        <v>2222.89</v>
      </c>
      <c r="E385" s="43">
        <f t="shared" si="223"/>
        <v>2222.89</v>
      </c>
      <c r="F385" s="43">
        <f t="shared" si="223"/>
        <v>2222.89</v>
      </c>
      <c r="G385" s="43">
        <f t="shared" si="223"/>
        <v>2222.89</v>
      </c>
      <c r="H385" s="43">
        <f t="shared" si="223"/>
        <v>2222.89</v>
      </c>
      <c r="I385" s="43">
        <f t="shared" si="223"/>
        <v>2222.89</v>
      </c>
      <c r="J385" s="43">
        <f t="shared" si="223"/>
        <v>2222.89</v>
      </c>
      <c r="K385" s="43">
        <f t="shared" si="223"/>
        <v>2222.89</v>
      </c>
      <c r="L385" s="43">
        <f t="shared" si="223"/>
        <v>2222.89</v>
      </c>
      <c r="M385" s="43">
        <f t="shared" si="223"/>
        <v>2222.89</v>
      </c>
      <c r="N385" s="43">
        <f t="shared" si="223"/>
        <v>2222.89</v>
      </c>
      <c r="O385" s="43">
        <f t="shared" si="223"/>
        <v>2222.89</v>
      </c>
      <c r="P385" s="43">
        <f t="shared" si="223"/>
        <v>2222.89</v>
      </c>
      <c r="Q385" s="43">
        <f t="shared" si="223"/>
        <v>2222.89</v>
      </c>
      <c r="R385" s="43">
        <f t="shared" si="223"/>
        <v>2222.89</v>
      </c>
      <c r="S385" s="43">
        <f t="shared" si="223"/>
        <v>2222.89</v>
      </c>
      <c r="T385" s="43">
        <f t="shared" si="223"/>
        <v>2222.89</v>
      </c>
      <c r="U385" s="43">
        <f t="shared" si="223"/>
        <v>2222.89</v>
      </c>
      <c r="V385" s="43">
        <f t="shared" si="223"/>
        <v>2222.89</v>
      </c>
      <c r="W385" s="43">
        <f t="shared" si="223"/>
        <v>2222.89</v>
      </c>
      <c r="X385" s="43">
        <f t="shared" si="223"/>
        <v>2222.89</v>
      </c>
      <c r="Y385" s="43">
        <f t="shared" si="223"/>
        <v>2222.89</v>
      </c>
      <c r="Z385" s="43">
        <f t="shared" si="223"/>
        <v>2222.89</v>
      </c>
      <c r="AA385" s="43">
        <f t="shared" si="223"/>
        <v>2222.89</v>
      </c>
    </row>
    <row r="386" spans="1:27" ht="12.75" hidden="1" customHeight="1" outlineLevel="1" x14ac:dyDescent="0.2">
      <c r="A386" s="92" t="s">
        <v>606</v>
      </c>
      <c r="B386" s="62" t="s">
        <v>81</v>
      </c>
      <c r="C386" s="42" t="s">
        <v>77</v>
      </c>
      <c r="D386" s="104">
        <v>4.7699999999999996</v>
      </c>
      <c r="E386" s="104">
        <v>4.7699999999999996</v>
      </c>
      <c r="F386" s="104">
        <v>4.7699999999999996</v>
      </c>
      <c r="G386" s="104">
        <v>4.7699999999999996</v>
      </c>
      <c r="H386" s="104">
        <v>4.7699999999999996</v>
      </c>
      <c r="I386" s="104">
        <v>4.7699999999999996</v>
      </c>
      <c r="J386" s="104">
        <v>4.7699999999999996</v>
      </c>
      <c r="K386" s="104">
        <v>4.7699999999999996</v>
      </c>
      <c r="L386" s="104">
        <v>4.7699999999999996</v>
      </c>
      <c r="M386" s="104">
        <v>4.7699999999999996</v>
      </c>
      <c r="N386" s="104">
        <v>4.7699999999999996</v>
      </c>
      <c r="O386" s="104">
        <v>4.7699999999999996</v>
      </c>
      <c r="P386" s="104">
        <v>4.7699999999999996</v>
      </c>
      <c r="Q386" s="104">
        <v>4.7699999999999996</v>
      </c>
      <c r="R386" s="104">
        <v>4.7699999999999996</v>
      </c>
      <c r="S386" s="104">
        <v>4.7699999999999996</v>
      </c>
      <c r="T386" s="104">
        <v>4.7699999999999996</v>
      </c>
      <c r="U386" s="104">
        <v>4.7699999999999996</v>
      </c>
      <c r="V386" s="104">
        <v>4.7699999999999996</v>
      </c>
      <c r="W386" s="104">
        <v>4.7699999999999996</v>
      </c>
      <c r="X386" s="104">
        <v>4.7699999999999996</v>
      </c>
      <c r="Y386" s="104">
        <v>4.7699999999999996</v>
      </c>
      <c r="Z386" s="104">
        <v>4.7699999999999996</v>
      </c>
      <c r="AA386" s="104">
        <v>4.7699999999999996</v>
      </c>
    </row>
    <row r="387" spans="1:27" ht="12.75" hidden="1" customHeight="1" outlineLevel="1" x14ac:dyDescent="0.2">
      <c r="A387" s="92" t="s">
        <v>607</v>
      </c>
      <c r="B387" s="62" t="s">
        <v>79</v>
      </c>
      <c r="C387" s="42" t="s">
        <v>77</v>
      </c>
      <c r="D387" s="43">
        <f>$D$11</f>
        <v>216.36</v>
      </c>
      <c r="E387" s="43">
        <f t="shared" ref="E387:AA387" si="224">$D$11</f>
        <v>216.36</v>
      </c>
      <c r="F387" s="43">
        <f t="shared" si="224"/>
        <v>216.36</v>
      </c>
      <c r="G387" s="43">
        <f t="shared" si="224"/>
        <v>216.36</v>
      </c>
      <c r="H387" s="43">
        <f t="shared" si="224"/>
        <v>216.36</v>
      </c>
      <c r="I387" s="43">
        <f t="shared" si="224"/>
        <v>216.36</v>
      </c>
      <c r="J387" s="43">
        <f t="shared" si="224"/>
        <v>216.36</v>
      </c>
      <c r="K387" s="43">
        <f t="shared" si="224"/>
        <v>216.36</v>
      </c>
      <c r="L387" s="43">
        <f t="shared" si="224"/>
        <v>216.36</v>
      </c>
      <c r="M387" s="43">
        <f t="shared" si="224"/>
        <v>216.36</v>
      </c>
      <c r="N387" s="43">
        <f t="shared" si="224"/>
        <v>216.36</v>
      </c>
      <c r="O387" s="43">
        <f t="shared" si="224"/>
        <v>216.36</v>
      </c>
      <c r="P387" s="43">
        <f t="shared" si="224"/>
        <v>216.36</v>
      </c>
      <c r="Q387" s="43">
        <f t="shared" si="224"/>
        <v>216.36</v>
      </c>
      <c r="R387" s="43">
        <f t="shared" si="224"/>
        <v>216.36</v>
      </c>
      <c r="S387" s="43">
        <f t="shared" si="224"/>
        <v>216.36</v>
      </c>
      <c r="T387" s="43">
        <f t="shared" si="224"/>
        <v>216.36</v>
      </c>
      <c r="U387" s="43">
        <f t="shared" si="224"/>
        <v>216.36</v>
      </c>
      <c r="V387" s="43">
        <f t="shared" si="224"/>
        <v>216.36</v>
      </c>
      <c r="W387" s="43">
        <f t="shared" si="224"/>
        <v>216.36</v>
      </c>
      <c r="X387" s="43">
        <f t="shared" si="224"/>
        <v>216.36</v>
      </c>
      <c r="Y387" s="43">
        <f t="shared" si="224"/>
        <v>216.36</v>
      </c>
      <c r="Z387" s="43">
        <f t="shared" si="224"/>
        <v>216.36</v>
      </c>
      <c r="AA387" s="43">
        <f t="shared" si="224"/>
        <v>216.36</v>
      </c>
    </row>
    <row r="388" spans="1:27" ht="12.75" customHeight="1" collapsed="1" x14ac:dyDescent="0.2">
      <c r="A388" s="91" t="s">
        <v>608</v>
      </c>
      <c r="B388" s="27" t="str">
        <f>"20"&amp;"."&amp;$B$599&amp;"."&amp;$B$600</f>
        <v>20.02.2023</v>
      </c>
      <c r="C388" s="83" t="s">
        <v>74</v>
      </c>
      <c r="D388" s="84">
        <f>ROUND(((D389+D390+D392+D391)/1000),5)</f>
        <v>3.7259699999999998</v>
      </c>
      <c r="E388" s="84">
        <f>ROUND(((E389+E390+E392+E391)/1000),5)</f>
        <v>3.6692399999999998</v>
      </c>
      <c r="F388" s="84">
        <f>ROUND(((F389+F390+F392+F391)/1000),5)</f>
        <v>3.62033</v>
      </c>
      <c r="G388" s="84">
        <f t="shared" ref="G388:AA388" si="225">ROUND(((G389+G390+G392+G391)/1000),5)</f>
        <v>3.6194999999999999</v>
      </c>
      <c r="H388" s="84">
        <f t="shared" si="225"/>
        <v>3.6920299999999999</v>
      </c>
      <c r="I388" s="84">
        <f t="shared" si="225"/>
        <v>3.8287399999999998</v>
      </c>
      <c r="J388" s="84">
        <f t="shared" si="225"/>
        <v>4.0054299999999996</v>
      </c>
      <c r="K388" s="84">
        <f t="shared" si="225"/>
        <v>4.1500399999999997</v>
      </c>
      <c r="L388" s="84">
        <f t="shared" si="225"/>
        <v>4.2941399999999996</v>
      </c>
      <c r="M388" s="84">
        <f t="shared" si="225"/>
        <v>4.3192899999999996</v>
      </c>
      <c r="N388" s="84">
        <f t="shared" si="225"/>
        <v>4.3585399999999996</v>
      </c>
      <c r="O388" s="84">
        <f t="shared" si="225"/>
        <v>4.3904399999999999</v>
      </c>
      <c r="P388" s="84">
        <f t="shared" si="225"/>
        <v>4.3403999999999998</v>
      </c>
      <c r="Q388" s="84">
        <f t="shared" si="225"/>
        <v>4.3064900000000002</v>
      </c>
      <c r="R388" s="84">
        <f t="shared" si="225"/>
        <v>4.3046800000000003</v>
      </c>
      <c r="S388" s="84">
        <f t="shared" si="225"/>
        <v>4.3049799999999996</v>
      </c>
      <c r="T388" s="84">
        <f t="shared" si="225"/>
        <v>4.2669100000000002</v>
      </c>
      <c r="U388" s="84">
        <f t="shared" si="225"/>
        <v>4.2886300000000004</v>
      </c>
      <c r="V388" s="84">
        <f t="shared" si="225"/>
        <v>4.32606</v>
      </c>
      <c r="W388" s="84">
        <f t="shared" si="225"/>
        <v>4.3161399999999999</v>
      </c>
      <c r="X388" s="84">
        <f t="shared" si="225"/>
        <v>4.2700699999999996</v>
      </c>
      <c r="Y388" s="84">
        <f t="shared" si="225"/>
        <v>4.1850800000000001</v>
      </c>
      <c r="Z388" s="84">
        <f t="shared" si="225"/>
        <v>4.0221999999999998</v>
      </c>
      <c r="AA388" s="84">
        <f t="shared" si="225"/>
        <v>3.7561</v>
      </c>
    </row>
    <row r="389" spans="1:27" ht="12.75" hidden="1" customHeight="1" outlineLevel="1" x14ac:dyDescent="0.2">
      <c r="A389" s="92" t="s">
        <v>609</v>
      </c>
      <c r="B389" s="62" t="s">
        <v>231</v>
      </c>
      <c r="C389" s="42" t="s">
        <v>77</v>
      </c>
      <c r="D389" s="43">
        <v>1281.95</v>
      </c>
      <c r="E389" s="43">
        <v>1225.22</v>
      </c>
      <c r="F389" s="43">
        <v>1176.31</v>
      </c>
      <c r="G389" s="43">
        <v>1175.48</v>
      </c>
      <c r="H389" s="43">
        <v>1248.01</v>
      </c>
      <c r="I389" s="43">
        <v>1384.72</v>
      </c>
      <c r="J389" s="43">
        <v>1561.41</v>
      </c>
      <c r="K389" s="43">
        <v>1706.02</v>
      </c>
      <c r="L389" s="43">
        <v>1850.12</v>
      </c>
      <c r="M389" s="43">
        <v>1875.27</v>
      </c>
      <c r="N389" s="43">
        <v>1914.52</v>
      </c>
      <c r="O389" s="43">
        <v>1946.42</v>
      </c>
      <c r="P389" s="43">
        <v>1896.38</v>
      </c>
      <c r="Q389" s="43">
        <v>1862.47</v>
      </c>
      <c r="R389" s="43">
        <v>1860.66</v>
      </c>
      <c r="S389" s="43">
        <v>1860.96</v>
      </c>
      <c r="T389" s="43">
        <v>1822.89</v>
      </c>
      <c r="U389" s="43">
        <v>1844.61</v>
      </c>
      <c r="V389" s="43">
        <v>1882.04</v>
      </c>
      <c r="W389" s="43">
        <v>1872.12</v>
      </c>
      <c r="X389" s="43">
        <v>1826.05</v>
      </c>
      <c r="Y389" s="43">
        <v>1741.06</v>
      </c>
      <c r="Z389" s="43">
        <v>1578.18</v>
      </c>
      <c r="AA389" s="43">
        <v>1312.08</v>
      </c>
    </row>
    <row r="390" spans="1:27" ht="12.75" hidden="1" customHeight="1" outlineLevel="1" x14ac:dyDescent="0.2">
      <c r="A390" s="92" t="s">
        <v>610</v>
      </c>
      <c r="B390" s="62" t="s">
        <v>88</v>
      </c>
      <c r="C390" s="42" t="s">
        <v>77</v>
      </c>
      <c r="D390" s="43">
        <f t="shared" ref="D390:AA390" si="226">$D$295</f>
        <v>2222.89</v>
      </c>
      <c r="E390" s="43">
        <f t="shared" si="226"/>
        <v>2222.89</v>
      </c>
      <c r="F390" s="43">
        <f t="shared" si="226"/>
        <v>2222.89</v>
      </c>
      <c r="G390" s="43">
        <f t="shared" si="226"/>
        <v>2222.89</v>
      </c>
      <c r="H390" s="43">
        <f t="shared" si="226"/>
        <v>2222.89</v>
      </c>
      <c r="I390" s="43">
        <f t="shared" si="226"/>
        <v>2222.89</v>
      </c>
      <c r="J390" s="43">
        <f t="shared" si="226"/>
        <v>2222.89</v>
      </c>
      <c r="K390" s="43">
        <f t="shared" si="226"/>
        <v>2222.89</v>
      </c>
      <c r="L390" s="43">
        <f t="shared" si="226"/>
        <v>2222.89</v>
      </c>
      <c r="M390" s="43">
        <f t="shared" si="226"/>
        <v>2222.89</v>
      </c>
      <c r="N390" s="43">
        <f t="shared" si="226"/>
        <v>2222.89</v>
      </c>
      <c r="O390" s="43">
        <f t="shared" si="226"/>
        <v>2222.89</v>
      </c>
      <c r="P390" s="43">
        <f t="shared" si="226"/>
        <v>2222.89</v>
      </c>
      <c r="Q390" s="43">
        <f t="shared" si="226"/>
        <v>2222.89</v>
      </c>
      <c r="R390" s="43">
        <f t="shared" si="226"/>
        <v>2222.89</v>
      </c>
      <c r="S390" s="43">
        <f t="shared" si="226"/>
        <v>2222.89</v>
      </c>
      <c r="T390" s="43">
        <f t="shared" si="226"/>
        <v>2222.89</v>
      </c>
      <c r="U390" s="43">
        <f t="shared" si="226"/>
        <v>2222.89</v>
      </c>
      <c r="V390" s="43">
        <f t="shared" si="226"/>
        <v>2222.89</v>
      </c>
      <c r="W390" s="43">
        <f t="shared" si="226"/>
        <v>2222.89</v>
      </c>
      <c r="X390" s="43">
        <f t="shared" si="226"/>
        <v>2222.89</v>
      </c>
      <c r="Y390" s="43">
        <f t="shared" si="226"/>
        <v>2222.89</v>
      </c>
      <c r="Z390" s="43">
        <f t="shared" si="226"/>
        <v>2222.89</v>
      </c>
      <c r="AA390" s="43">
        <f t="shared" si="226"/>
        <v>2222.89</v>
      </c>
    </row>
    <row r="391" spans="1:27" ht="12.75" hidden="1" customHeight="1" outlineLevel="1" x14ac:dyDescent="0.2">
      <c r="A391" s="92" t="s">
        <v>611</v>
      </c>
      <c r="B391" s="62" t="s">
        <v>81</v>
      </c>
      <c r="C391" s="42" t="s">
        <v>77</v>
      </c>
      <c r="D391" s="43">
        <v>4.7699999999999996</v>
      </c>
      <c r="E391" s="43">
        <v>4.7699999999999996</v>
      </c>
      <c r="F391" s="43">
        <v>4.7699999999999996</v>
      </c>
      <c r="G391" s="43">
        <v>4.7699999999999996</v>
      </c>
      <c r="H391" s="43">
        <v>4.7699999999999996</v>
      </c>
      <c r="I391" s="43">
        <v>4.7699999999999996</v>
      </c>
      <c r="J391" s="43">
        <v>4.7699999999999996</v>
      </c>
      <c r="K391" s="43">
        <v>4.7699999999999996</v>
      </c>
      <c r="L391" s="43">
        <v>4.7699999999999996</v>
      </c>
      <c r="M391" s="43">
        <v>4.7699999999999996</v>
      </c>
      <c r="N391" s="43">
        <v>4.7699999999999996</v>
      </c>
      <c r="O391" s="43">
        <v>4.7699999999999996</v>
      </c>
      <c r="P391" s="43">
        <v>4.7699999999999996</v>
      </c>
      <c r="Q391" s="43">
        <v>4.7699999999999996</v>
      </c>
      <c r="R391" s="43">
        <v>4.7699999999999996</v>
      </c>
      <c r="S391" s="43">
        <v>4.7699999999999996</v>
      </c>
      <c r="T391" s="43">
        <v>4.7699999999999996</v>
      </c>
      <c r="U391" s="43">
        <v>4.7699999999999996</v>
      </c>
      <c r="V391" s="43">
        <v>4.7699999999999996</v>
      </c>
      <c r="W391" s="43">
        <v>4.7699999999999996</v>
      </c>
      <c r="X391" s="43">
        <v>4.7699999999999996</v>
      </c>
      <c r="Y391" s="43">
        <v>4.7699999999999996</v>
      </c>
      <c r="Z391" s="43">
        <v>4.7699999999999996</v>
      </c>
      <c r="AA391" s="43">
        <v>4.7699999999999996</v>
      </c>
    </row>
    <row r="392" spans="1:27" ht="12.75" hidden="1" customHeight="1" outlineLevel="1" x14ac:dyDescent="0.2">
      <c r="A392" s="92" t="s">
        <v>612</v>
      </c>
      <c r="B392" s="62" t="s">
        <v>79</v>
      </c>
      <c r="C392" s="42" t="s">
        <v>77</v>
      </c>
      <c r="D392" s="43">
        <f>$D$11</f>
        <v>216.36</v>
      </c>
      <c r="E392" s="43">
        <f t="shared" ref="E392:AA392" si="227">$D$11</f>
        <v>216.36</v>
      </c>
      <c r="F392" s="43">
        <f t="shared" si="227"/>
        <v>216.36</v>
      </c>
      <c r="G392" s="43">
        <f t="shared" si="227"/>
        <v>216.36</v>
      </c>
      <c r="H392" s="43">
        <f t="shared" si="227"/>
        <v>216.36</v>
      </c>
      <c r="I392" s="43">
        <f t="shared" si="227"/>
        <v>216.36</v>
      </c>
      <c r="J392" s="43">
        <f t="shared" si="227"/>
        <v>216.36</v>
      </c>
      <c r="K392" s="43">
        <f t="shared" si="227"/>
        <v>216.36</v>
      </c>
      <c r="L392" s="43">
        <f t="shared" si="227"/>
        <v>216.36</v>
      </c>
      <c r="M392" s="43">
        <f t="shared" si="227"/>
        <v>216.36</v>
      </c>
      <c r="N392" s="43">
        <f t="shared" si="227"/>
        <v>216.36</v>
      </c>
      <c r="O392" s="43">
        <f t="shared" si="227"/>
        <v>216.36</v>
      </c>
      <c r="P392" s="43">
        <f t="shared" si="227"/>
        <v>216.36</v>
      </c>
      <c r="Q392" s="43">
        <f t="shared" si="227"/>
        <v>216.36</v>
      </c>
      <c r="R392" s="43">
        <f t="shared" si="227"/>
        <v>216.36</v>
      </c>
      <c r="S392" s="43">
        <f t="shared" si="227"/>
        <v>216.36</v>
      </c>
      <c r="T392" s="43">
        <f t="shared" si="227"/>
        <v>216.36</v>
      </c>
      <c r="U392" s="43">
        <f t="shared" si="227"/>
        <v>216.36</v>
      </c>
      <c r="V392" s="43">
        <f t="shared" si="227"/>
        <v>216.36</v>
      </c>
      <c r="W392" s="43">
        <f t="shared" si="227"/>
        <v>216.36</v>
      </c>
      <c r="X392" s="43">
        <f t="shared" si="227"/>
        <v>216.36</v>
      </c>
      <c r="Y392" s="43">
        <f t="shared" si="227"/>
        <v>216.36</v>
      </c>
      <c r="Z392" s="43">
        <f t="shared" si="227"/>
        <v>216.36</v>
      </c>
      <c r="AA392" s="43">
        <f t="shared" si="227"/>
        <v>216.36</v>
      </c>
    </row>
    <row r="393" spans="1:27" ht="12.75" customHeight="1" collapsed="1" x14ac:dyDescent="0.2">
      <c r="A393" s="91" t="s">
        <v>613</v>
      </c>
      <c r="B393" s="27" t="str">
        <f>"21"&amp;"."&amp;$B$599&amp;"."&amp;$B$600</f>
        <v>21.02.2023</v>
      </c>
      <c r="C393" s="83" t="s">
        <v>74</v>
      </c>
      <c r="D393" s="84">
        <f>ROUND(((D394+D395+D397+D396)/1000),5)</f>
        <v>3.6516000000000002</v>
      </c>
      <c r="E393" s="84">
        <f>ROUND(((E394+E395+E397+E396)/1000),5)</f>
        <v>3.5695199999999998</v>
      </c>
      <c r="F393" s="84">
        <f>ROUND(((F394+F395+F397+F396)/1000),5)</f>
        <v>3.552</v>
      </c>
      <c r="G393" s="84">
        <f t="shared" ref="G393:AA393" si="228">ROUND(((G394+G395+G397+G396)/1000),5)</f>
        <v>3.5524900000000001</v>
      </c>
      <c r="H393" s="84">
        <f t="shared" si="228"/>
        <v>3.57592</v>
      </c>
      <c r="I393" s="84">
        <f t="shared" si="228"/>
        <v>3.6933600000000002</v>
      </c>
      <c r="J393" s="84">
        <f t="shared" si="228"/>
        <v>3.9473199999999999</v>
      </c>
      <c r="K393" s="84">
        <f t="shared" si="228"/>
        <v>4.1031300000000002</v>
      </c>
      <c r="L393" s="84">
        <f t="shared" si="228"/>
        <v>4.2096299999999998</v>
      </c>
      <c r="M393" s="84">
        <f t="shared" si="228"/>
        <v>4.2551899999999998</v>
      </c>
      <c r="N393" s="84">
        <f t="shared" si="228"/>
        <v>4.2713999999999999</v>
      </c>
      <c r="O393" s="84">
        <f t="shared" si="228"/>
        <v>4.3453999999999997</v>
      </c>
      <c r="P393" s="84">
        <f t="shared" si="228"/>
        <v>4.2900299999999998</v>
      </c>
      <c r="Q393" s="84">
        <f t="shared" si="228"/>
        <v>4.2767999999999997</v>
      </c>
      <c r="R393" s="84">
        <f t="shared" si="228"/>
        <v>4.3397500000000004</v>
      </c>
      <c r="S393" s="84">
        <f t="shared" si="228"/>
        <v>4.2449300000000001</v>
      </c>
      <c r="T393" s="84">
        <f t="shared" si="228"/>
        <v>4.2032299999999996</v>
      </c>
      <c r="U393" s="84">
        <f t="shared" si="228"/>
        <v>4.2192699999999999</v>
      </c>
      <c r="V393" s="84">
        <f t="shared" si="228"/>
        <v>4.2617799999999999</v>
      </c>
      <c r="W393" s="84">
        <f t="shared" si="228"/>
        <v>4.2834300000000001</v>
      </c>
      <c r="X393" s="84">
        <f t="shared" si="228"/>
        <v>4.2289500000000002</v>
      </c>
      <c r="Y393" s="84">
        <f t="shared" si="228"/>
        <v>4.1814</v>
      </c>
      <c r="Z393" s="84">
        <f t="shared" si="228"/>
        <v>4.0301600000000004</v>
      </c>
      <c r="AA393" s="84">
        <f t="shared" si="228"/>
        <v>3.7857799999999999</v>
      </c>
    </row>
    <row r="394" spans="1:27" ht="12.75" hidden="1" customHeight="1" outlineLevel="1" x14ac:dyDescent="0.2">
      <c r="A394" s="92" t="s">
        <v>614</v>
      </c>
      <c r="B394" s="62" t="s">
        <v>231</v>
      </c>
      <c r="C394" s="42" t="s">
        <v>77</v>
      </c>
      <c r="D394" s="43">
        <v>1207.58</v>
      </c>
      <c r="E394" s="43">
        <v>1125.5</v>
      </c>
      <c r="F394" s="43">
        <v>1107.98</v>
      </c>
      <c r="G394" s="43">
        <v>1108.47</v>
      </c>
      <c r="H394" s="43">
        <v>1131.9000000000001</v>
      </c>
      <c r="I394" s="43">
        <v>1249.3399999999999</v>
      </c>
      <c r="J394" s="43">
        <v>1503.3</v>
      </c>
      <c r="K394" s="43">
        <v>1659.11</v>
      </c>
      <c r="L394" s="43">
        <v>1765.61</v>
      </c>
      <c r="M394" s="43">
        <v>1811.17</v>
      </c>
      <c r="N394" s="43">
        <v>1827.38</v>
      </c>
      <c r="O394" s="43">
        <v>1901.38</v>
      </c>
      <c r="P394" s="43">
        <v>1846.01</v>
      </c>
      <c r="Q394" s="43">
        <v>1832.78</v>
      </c>
      <c r="R394" s="43">
        <v>1895.73</v>
      </c>
      <c r="S394" s="43">
        <v>1800.91</v>
      </c>
      <c r="T394" s="43">
        <v>1759.21</v>
      </c>
      <c r="U394" s="43">
        <v>1775.25</v>
      </c>
      <c r="V394" s="43">
        <v>1817.76</v>
      </c>
      <c r="W394" s="43">
        <v>1839.41</v>
      </c>
      <c r="X394" s="43">
        <v>1784.93</v>
      </c>
      <c r="Y394" s="43">
        <v>1737.38</v>
      </c>
      <c r="Z394" s="43">
        <v>1586.14</v>
      </c>
      <c r="AA394" s="43">
        <v>1341.76</v>
      </c>
    </row>
    <row r="395" spans="1:27" ht="12.75" hidden="1" customHeight="1" outlineLevel="1" x14ac:dyDescent="0.2">
      <c r="A395" s="92" t="s">
        <v>615</v>
      </c>
      <c r="B395" s="62" t="s">
        <v>88</v>
      </c>
      <c r="C395" s="42" t="s">
        <v>77</v>
      </c>
      <c r="D395" s="43">
        <f t="shared" ref="D395:AA395" si="229">$D$295</f>
        <v>2222.89</v>
      </c>
      <c r="E395" s="43">
        <f t="shared" si="229"/>
        <v>2222.89</v>
      </c>
      <c r="F395" s="43">
        <f t="shared" si="229"/>
        <v>2222.89</v>
      </c>
      <c r="G395" s="43">
        <f t="shared" si="229"/>
        <v>2222.89</v>
      </c>
      <c r="H395" s="43">
        <f t="shared" si="229"/>
        <v>2222.89</v>
      </c>
      <c r="I395" s="43">
        <f t="shared" si="229"/>
        <v>2222.89</v>
      </c>
      <c r="J395" s="43">
        <f t="shared" si="229"/>
        <v>2222.89</v>
      </c>
      <c r="K395" s="43">
        <f t="shared" si="229"/>
        <v>2222.89</v>
      </c>
      <c r="L395" s="43">
        <f t="shared" si="229"/>
        <v>2222.89</v>
      </c>
      <c r="M395" s="43">
        <f t="shared" si="229"/>
        <v>2222.89</v>
      </c>
      <c r="N395" s="43">
        <f t="shared" si="229"/>
        <v>2222.89</v>
      </c>
      <c r="O395" s="43">
        <f t="shared" si="229"/>
        <v>2222.89</v>
      </c>
      <c r="P395" s="43">
        <f t="shared" si="229"/>
        <v>2222.89</v>
      </c>
      <c r="Q395" s="43">
        <f t="shared" si="229"/>
        <v>2222.89</v>
      </c>
      <c r="R395" s="43">
        <f t="shared" si="229"/>
        <v>2222.89</v>
      </c>
      <c r="S395" s="43">
        <f t="shared" si="229"/>
        <v>2222.89</v>
      </c>
      <c r="T395" s="43">
        <f t="shared" si="229"/>
        <v>2222.89</v>
      </c>
      <c r="U395" s="43">
        <f t="shared" si="229"/>
        <v>2222.89</v>
      </c>
      <c r="V395" s="43">
        <f t="shared" si="229"/>
        <v>2222.89</v>
      </c>
      <c r="W395" s="43">
        <f t="shared" si="229"/>
        <v>2222.89</v>
      </c>
      <c r="X395" s="43">
        <f t="shared" si="229"/>
        <v>2222.89</v>
      </c>
      <c r="Y395" s="43">
        <f t="shared" si="229"/>
        <v>2222.89</v>
      </c>
      <c r="Z395" s="43">
        <f t="shared" si="229"/>
        <v>2222.89</v>
      </c>
      <c r="AA395" s="43">
        <f t="shared" si="229"/>
        <v>2222.89</v>
      </c>
    </row>
    <row r="396" spans="1:27" ht="12.75" hidden="1" customHeight="1" outlineLevel="1" x14ac:dyDescent="0.2">
      <c r="A396" s="92" t="s">
        <v>616</v>
      </c>
      <c r="B396" s="62" t="s">
        <v>81</v>
      </c>
      <c r="C396" s="42" t="s">
        <v>77</v>
      </c>
      <c r="D396" s="43">
        <v>4.7699999999999996</v>
      </c>
      <c r="E396" s="43">
        <v>4.7699999999999996</v>
      </c>
      <c r="F396" s="43">
        <v>4.7699999999999996</v>
      </c>
      <c r="G396" s="43">
        <v>4.7699999999999996</v>
      </c>
      <c r="H396" s="43">
        <v>4.7699999999999996</v>
      </c>
      <c r="I396" s="43">
        <v>4.7699999999999996</v>
      </c>
      <c r="J396" s="43">
        <v>4.7699999999999996</v>
      </c>
      <c r="K396" s="43">
        <v>4.7699999999999996</v>
      </c>
      <c r="L396" s="43">
        <v>4.7699999999999996</v>
      </c>
      <c r="M396" s="43">
        <v>4.7699999999999996</v>
      </c>
      <c r="N396" s="43">
        <v>4.7699999999999996</v>
      </c>
      <c r="O396" s="43">
        <v>4.7699999999999996</v>
      </c>
      <c r="P396" s="43">
        <v>4.7699999999999996</v>
      </c>
      <c r="Q396" s="43">
        <v>4.7699999999999996</v>
      </c>
      <c r="R396" s="43">
        <v>4.7699999999999996</v>
      </c>
      <c r="S396" s="43">
        <v>4.7699999999999996</v>
      </c>
      <c r="T396" s="43">
        <v>4.7699999999999996</v>
      </c>
      <c r="U396" s="43">
        <v>4.7699999999999996</v>
      </c>
      <c r="V396" s="43">
        <v>4.7699999999999996</v>
      </c>
      <c r="W396" s="43">
        <v>4.7699999999999996</v>
      </c>
      <c r="X396" s="43">
        <v>4.7699999999999996</v>
      </c>
      <c r="Y396" s="43">
        <v>4.7699999999999996</v>
      </c>
      <c r="Z396" s="43">
        <v>4.7699999999999996</v>
      </c>
      <c r="AA396" s="43">
        <v>4.7699999999999996</v>
      </c>
    </row>
    <row r="397" spans="1:27" ht="12.75" hidden="1" customHeight="1" outlineLevel="1" x14ac:dyDescent="0.2">
      <c r="A397" s="92" t="s">
        <v>617</v>
      </c>
      <c r="B397" s="62" t="s">
        <v>79</v>
      </c>
      <c r="C397" s="42" t="s">
        <v>77</v>
      </c>
      <c r="D397" s="43">
        <f>$D$11</f>
        <v>216.36</v>
      </c>
      <c r="E397" s="43">
        <f t="shared" ref="E397:AA397" si="230">$D$11</f>
        <v>216.36</v>
      </c>
      <c r="F397" s="43">
        <f t="shared" si="230"/>
        <v>216.36</v>
      </c>
      <c r="G397" s="43">
        <f t="shared" si="230"/>
        <v>216.36</v>
      </c>
      <c r="H397" s="43">
        <f t="shared" si="230"/>
        <v>216.36</v>
      </c>
      <c r="I397" s="43">
        <f t="shared" si="230"/>
        <v>216.36</v>
      </c>
      <c r="J397" s="43">
        <f t="shared" si="230"/>
        <v>216.36</v>
      </c>
      <c r="K397" s="43">
        <f t="shared" si="230"/>
        <v>216.36</v>
      </c>
      <c r="L397" s="43">
        <f t="shared" si="230"/>
        <v>216.36</v>
      </c>
      <c r="M397" s="43">
        <f t="shared" si="230"/>
        <v>216.36</v>
      </c>
      <c r="N397" s="43">
        <f t="shared" si="230"/>
        <v>216.36</v>
      </c>
      <c r="O397" s="43">
        <f t="shared" si="230"/>
        <v>216.36</v>
      </c>
      <c r="P397" s="43">
        <f t="shared" si="230"/>
        <v>216.36</v>
      </c>
      <c r="Q397" s="43">
        <f t="shared" si="230"/>
        <v>216.36</v>
      </c>
      <c r="R397" s="43">
        <f t="shared" si="230"/>
        <v>216.36</v>
      </c>
      <c r="S397" s="43">
        <f t="shared" si="230"/>
        <v>216.36</v>
      </c>
      <c r="T397" s="43">
        <f t="shared" si="230"/>
        <v>216.36</v>
      </c>
      <c r="U397" s="43">
        <f t="shared" si="230"/>
        <v>216.36</v>
      </c>
      <c r="V397" s="43">
        <f t="shared" si="230"/>
        <v>216.36</v>
      </c>
      <c r="W397" s="43">
        <f t="shared" si="230"/>
        <v>216.36</v>
      </c>
      <c r="X397" s="43">
        <f t="shared" si="230"/>
        <v>216.36</v>
      </c>
      <c r="Y397" s="43">
        <f t="shared" si="230"/>
        <v>216.36</v>
      </c>
      <c r="Z397" s="43">
        <f t="shared" si="230"/>
        <v>216.36</v>
      </c>
      <c r="AA397" s="43">
        <f t="shared" si="230"/>
        <v>216.36</v>
      </c>
    </row>
    <row r="398" spans="1:27" ht="12.75" customHeight="1" collapsed="1" x14ac:dyDescent="0.2">
      <c r="A398" s="91" t="s">
        <v>618</v>
      </c>
      <c r="B398" s="27" t="str">
        <f>"22"&amp;"."&amp;$B$599&amp;"."&amp;$B$600</f>
        <v>22.02.2023</v>
      </c>
      <c r="C398" s="83" t="s">
        <v>74</v>
      </c>
      <c r="D398" s="84">
        <f>ROUND(((D399+D400+D402+D401)/1000),5)</f>
        <v>3.6713300000000002</v>
      </c>
      <c r="E398" s="84">
        <f>ROUND(((E399+E400+E402+E401)/1000),5)</f>
        <v>3.5727000000000002</v>
      </c>
      <c r="F398" s="84">
        <f>ROUND(((F399+F400+F402+F401)/1000),5)</f>
        <v>3.5660599999999998</v>
      </c>
      <c r="G398" s="84">
        <f t="shared" ref="G398:AA398" si="231">ROUND(((G399+G400+G402+G401)/1000),5)</f>
        <v>3.5665399999999998</v>
      </c>
      <c r="H398" s="84">
        <f t="shared" si="231"/>
        <v>3.6255899999999999</v>
      </c>
      <c r="I398" s="84">
        <f t="shared" si="231"/>
        <v>3.7285499999999998</v>
      </c>
      <c r="J398" s="84">
        <f t="shared" si="231"/>
        <v>3.9843999999999999</v>
      </c>
      <c r="K398" s="84">
        <f t="shared" si="231"/>
        <v>4.1298399999999997</v>
      </c>
      <c r="L398" s="84">
        <f t="shared" si="231"/>
        <v>4.2805499999999999</v>
      </c>
      <c r="M398" s="84">
        <f t="shared" si="231"/>
        <v>4.3162500000000001</v>
      </c>
      <c r="N398" s="84">
        <f t="shared" si="231"/>
        <v>4.3342700000000001</v>
      </c>
      <c r="O398" s="84">
        <f t="shared" si="231"/>
        <v>4.3675600000000001</v>
      </c>
      <c r="P398" s="84">
        <f t="shared" si="231"/>
        <v>4.3465100000000003</v>
      </c>
      <c r="Q398" s="84">
        <f t="shared" si="231"/>
        <v>4.3224499999999999</v>
      </c>
      <c r="R398" s="84">
        <f t="shared" si="231"/>
        <v>4.35006</v>
      </c>
      <c r="S398" s="84">
        <f t="shared" si="231"/>
        <v>4.2963899999999997</v>
      </c>
      <c r="T398" s="84">
        <f t="shared" si="231"/>
        <v>4.2600800000000003</v>
      </c>
      <c r="U398" s="84">
        <f t="shared" si="231"/>
        <v>4.2717000000000001</v>
      </c>
      <c r="V398" s="84">
        <f t="shared" si="231"/>
        <v>4.3266499999999999</v>
      </c>
      <c r="W398" s="84">
        <f t="shared" si="231"/>
        <v>4.3668100000000001</v>
      </c>
      <c r="X398" s="84">
        <f t="shared" si="231"/>
        <v>4.3169599999999999</v>
      </c>
      <c r="Y398" s="84">
        <f t="shared" si="231"/>
        <v>4.2770400000000004</v>
      </c>
      <c r="Z398" s="84">
        <f t="shared" si="231"/>
        <v>4.1051399999999996</v>
      </c>
      <c r="AA398" s="84">
        <f t="shared" si="231"/>
        <v>4.0355499999999997</v>
      </c>
    </row>
    <row r="399" spans="1:27" ht="12.75" hidden="1" customHeight="1" outlineLevel="1" x14ac:dyDescent="0.2">
      <c r="A399" s="92" t="s">
        <v>619</v>
      </c>
      <c r="B399" s="62" t="s">
        <v>231</v>
      </c>
      <c r="C399" s="42" t="s">
        <v>77</v>
      </c>
      <c r="D399" s="43">
        <v>1227.31</v>
      </c>
      <c r="E399" s="43">
        <v>1128.68</v>
      </c>
      <c r="F399" s="43">
        <v>1122.04</v>
      </c>
      <c r="G399" s="43">
        <v>1122.52</v>
      </c>
      <c r="H399" s="43">
        <v>1181.57</v>
      </c>
      <c r="I399" s="43">
        <v>1284.53</v>
      </c>
      <c r="J399" s="43">
        <v>1540.38</v>
      </c>
      <c r="K399" s="43">
        <v>1685.82</v>
      </c>
      <c r="L399" s="43">
        <v>1836.53</v>
      </c>
      <c r="M399" s="43">
        <v>1872.23</v>
      </c>
      <c r="N399" s="43">
        <v>1890.25</v>
      </c>
      <c r="O399" s="43">
        <v>1923.54</v>
      </c>
      <c r="P399" s="43">
        <v>1902.49</v>
      </c>
      <c r="Q399" s="43">
        <v>1878.43</v>
      </c>
      <c r="R399" s="43">
        <v>1906.04</v>
      </c>
      <c r="S399" s="43">
        <v>1852.37</v>
      </c>
      <c r="T399" s="43">
        <v>1816.06</v>
      </c>
      <c r="U399" s="43">
        <v>1827.68</v>
      </c>
      <c r="V399" s="43">
        <v>1882.63</v>
      </c>
      <c r="W399" s="43">
        <v>1922.79</v>
      </c>
      <c r="X399" s="43">
        <v>1872.94</v>
      </c>
      <c r="Y399" s="43">
        <v>1833.02</v>
      </c>
      <c r="Z399" s="43">
        <v>1661.12</v>
      </c>
      <c r="AA399" s="43">
        <v>1591.53</v>
      </c>
    </row>
    <row r="400" spans="1:27" ht="12.75" hidden="1" customHeight="1" outlineLevel="1" x14ac:dyDescent="0.2">
      <c r="A400" s="92" t="s">
        <v>620</v>
      </c>
      <c r="B400" s="62" t="s">
        <v>88</v>
      </c>
      <c r="C400" s="42" t="s">
        <v>77</v>
      </c>
      <c r="D400" s="43">
        <f t="shared" ref="D400:AA400" si="232">$D$295</f>
        <v>2222.89</v>
      </c>
      <c r="E400" s="43">
        <f t="shared" si="232"/>
        <v>2222.89</v>
      </c>
      <c r="F400" s="43">
        <f t="shared" si="232"/>
        <v>2222.89</v>
      </c>
      <c r="G400" s="43">
        <f t="shared" si="232"/>
        <v>2222.89</v>
      </c>
      <c r="H400" s="43">
        <f t="shared" si="232"/>
        <v>2222.89</v>
      </c>
      <c r="I400" s="43">
        <f t="shared" si="232"/>
        <v>2222.89</v>
      </c>
      <c r="J400" s="43">
        <f t="shared" si="232"/>
        <v>2222.89</v>
      </c>
      <c r="K400" s="43">
        <f t="shared" si="232"/>
        <v>2222.89</v>
      </c>
      <c r="L400" s="43">
        <f t="shared" si="232"/>
        <v>2222.89</v>
      </c>
      <c r="M400" s="43">
        <f t="shared" si="232"/>
        <v>2222.89</v>
      </c>
      <c r="N400" s="43">
        <f t="shared" si="232"/>
        <v>2222.89</v>
      </c>
      <c r="O400" s="43">
        <f t="shared" si="232"/>
        <v>2222.89</v>
      </c>
      <c r="P400" s="43">
        <f t="shared" si="232"/>
        <v>2222.89</v>
      </c>
      <c r="Q400" s="43">
        <f t="shared" si="232"/>
        <v>2222.89</v>
      </c>
      <c r="R400" s="43">
        <f t="shared" si="232"/>
        <v>2222.89</v>
      </c>
      <c r="S400" s="43">
        <f t="shared" si="232"/>
        <v>2222.89</v>
      </c>
      <c r="T400" s="43">
        <f t="shared" si="232"/>
        <v>2222.89</v>
      </c>
      <c r="U400" s="43">
        <f t="shared" si="232"/>
        <v>2222.89</v>
      </c>
      <c r="V400" s="43">
        <f t="shared" si="232"/>
        <v>2222.89</v>
      </c>
      <c r="W400" s="43">
        <f t="shared" si="232"/>
        <v>2222.89</v>
      </c>
      <c r="X400" s="43">
        <f t="shared" si="232"/>
        <v>2222.89</v>
      </c>
      <c r="Y400" s="43">
        <f t="shared" si="232"/>
        <v>2222.89</v>
      </c>
      <c r="Z400" s="43">
        <f t="shared" si="232"/>
        <v>2222.89</v>
      </c>
      <c r="AA400" s="43">
        <f t="shared" si="232"/>
        <v>2222.89</v>
      </c>
    </row>
    <row r="401" spans="1:27" ht="12.75" hidden="1" customHeight="1" outlineLevel="1" x14ac:dyDescent="0.2">
      <c r="A401" s="92" t="s">
        <v>621</v>
      </c>
      <c r="B401" s="62" t="s">
        <v>81</v>
      </c>
      <c r="C401" s="42" t="s">
        <v>77</v>
      </c>
      <c r="D401" s="43">
        <v>4.7699999999999996</v>
      </c>
      <c r="E401" s="43">
        <v>4.7699999999999996</v>
      </c>
      <c r="F401" s="43">
        <v>4.7699999999999996</v>
      </c>
      <c r="G401" s="43">
        <v>4.7699999999999996</v>
      </c>
      <c r="H401" s="43">
        <v>4.7699999999999996</v>
      </c>
      <c r="I401" s="43">
        <v>4.7699999999999996</v>
      </c>
      <c r="J401" s="43">
        <v>4.7699999999999996</v>
      </c>
      <c r="K401" s="43">
        <v>4.7699999999999996</v>
      </c>
      <c r="L401" s="43">
        <v>4.7699999999999996</v>
      </c>
      <c r="M401" s="43">
        <v>4.7699999999999996</v>
      </c>
      <c r="N401" s="43">
        <v>4.7699999999999996</v>
      </c>
      <c r="O401" s="43">
        <v>4.7699999999999996</v>
      </c>
      <c r="P401" s="43">
        <v>4.7699999999999996</v>
      </c>
      <c r="Q401" s="43">
        <v>4.7699999999999996</v>
      </c>
      <c r="R401" s="43">
        <v>4.7699999999999996</v>
      </c>
      <c r="S401" s="43">
        <v>4.7699999999999996</v>
      </c>
      <c r="T401" s="43">
        <v>4.7699999999999996</v>
      </c>
      <c r="U401" s="43">
        <v>4.7699999999999996</v>
      </c>
      <c r="V401" s="43">
        <v>4.7699999999999996</v>
      </c>
      <c r="W401" s="43">
        <v>4.7699999999999996</v>
      </c>
      <c r="X401" s="43">
        <v>4.7699999999999996</v>
      </c>
      <c r="Y401" s="43">
        <v>4.7699999999999996</v>
      </c>
      <c r="Z401" s="43">
        <v>4.7699999999999996</v>
      </c>
      <c r="AA401" s="43">
        <v>4.7699999999999996</v>
      </c>
    </row>
    <row r="402" spans="1:27" ht="12.75" hidden="1" customHeight="1" outlineLevel="1" x14ac:dyDescent="0.2">
      <c r="A402" s="92" t="s">
        <v>622</v>
      </c>
      <c r="B402" s="62" t="s">
        <v>79</v>
      </c>
      <c r="C402" s="42" t="s">
        <v>77</v>
      </c>
      <c r="D402" s="43">
        <f>$D$11</f>
        <v>216.36</v>
      </c>
      <c r="E402" s="43">
        <f t="shared" ref="E402:AA402" si="233">$D$11</f>
        <v>216.36</v>
      </c>
      <c r="F402" s="43">
        <f t="shared" si="233"/>
        <v>216.36</v>
      </c>
      <c r="G402" s="43">
        <f t="shared" si="233"/>
        <v>216.36</v>
      </c>
      <c r="H402" s="43">
        <f t="shared" si="233"/>
        <v>216.36</v>
      </c>
      <c r="I402" s="43">
        <f t="shared" si="233"/>
        <v>216.36</v>
      </c>
      <c r="J402" s="43">
        <f t="shared" si="233"/>
        <v>216.36</v>
      </c>
      <c r="K402" s="43">
        <f t="shared" si="233"/>
        <v>216.36</v>
      </c>
      <c r="L402" s="43">
        <f t="shared" si="233"/>
        <v>216.36</v>
      </c>
      <c r="M402" s="43">
        <f t="shared" si="233"/>
        <v>216.36</v>
      </c>
      <c r="N402" s="43">
        <f t="shared" si="233"/>
        <v>216.36</v>
      </c>
      <c r="O402" s="43">
        <f t="shared" si="233"/>
        <v>216.36</v>
      </c>
      <c r="P402" s="43">
        <f t="shared" si="233"/>
        <v>216.36</v>
      </c>
      <c r="Q402" s="43">
        <f t="shared" si="233"/>
        <v>216.36</v>
      </c>
      <c r="R402" s="43">
        <f t="shared" si="233"/>
        <v>216.36</v>
      </c>
      <c r="S402" s="43">
        <f t="shared" si="233"/>
        <v>216.36</v>
      </c>
      <c r="T402" s="43">
        <f t="shared" si="233"/>
        <v>216.36</v>
      </c>
      <c r="U402" s="43">
        <f t="shared" si="233"/>
        <v>216.36</v>
      </c>
      <c r="V402" s="43">
        <f t="shared" si="233"/>
        <v>216.36</v>
      </c>
      <c r="W402" s="43">
        <f t="shared" si="233"/>
        <v>216.36</v>
      </c>
      <c r="X402" s="43">
        <f t="shared" si="233"/>
        <v>216.36</v>
      </c>
      <c r="Y402" s="43">
        <f t="shared" si="233"/>
        <v>216.36</v>
      </c>
      <c r="Z402" s="43">
        <f t="shared" si="233"/>
        <v>216.36</v>
      </c>
      <c r="AA402" s="43">
        <f t="shared" si="233"/>
        <v>216.36</v>
      </c>
    </row>
    <row r="403" spans="1:27" ht="12.75" customHeight="1" collapsed="1" x14ac:dyDescent="0.2">
      <c r="A403" s="91" t="s">
        <v>623</v>
      </c>
      <c r="B403" s="27" t="str">
        <f>"23"&amp;"."&amp;$B$599&amp;"."&amp;$B$600</f>
        <v>23.02.2023</v>
      </c>
      <c r="C403" s="83" t="s">
        <v>74</v>
      </c>
      <c r="D403" s="84">
        <f>ROUND(((D404+D405+D407+D406)/1000),5)</f>
        <v>3.9581400000000002</v>
      </c>
      <c r="E403" s="84">
        <f>ROUND(((E404+E405+E407+E406)/1000),5)</f>
        <v>3.73692</v>
      </c>
      <c r="F403" s="84">
        <f>ROUND(((F404+F405+F407+F406)/1000),5)</f>
        <v>3.6986599999999998</v>
      </c>
      <c r="G403" s="84">
        <f t="shared" ref="G403:AA403" si="234">ROUND(((G404+G405+G407+G406)/1000),5)</f>
        <v>3.6809599999999998</v>
      </c>
      <c r="H403" s="84">
        <f t="shared" si="234"/>
        <v>3.71075</v>
      </c>
      <c r="I403" s="84">
        <f t="shared" si="234"/>
        <v>3.7441499999999999</v>
      </c>
      <c r="J403" s="84">
        <f t="shared" si="234"/>
        <v>3.8480799999999999</v>
      </c>
      <c r="K403" s="84">
        <f t="shared" si="234"/>
        <v>3.9780199999999999</v>
      </c>
      <c r="L403" s="84">
        <f t="shared" si="234"/>
        <v>4.0893699999999997</v>
      </c>
      <c r="M403" s="84">
        <f t="shared" si="234"/>
        <v>4.2018899999999997</v>
      </c>
      <c r="N403" s="84">
        <f t="shared" si="234"/>
        <v>4.2481900000000001</v>
      </c>
      <c r="O403" s="84">
        <f t="shared" si="234"/>
        <v>4.2612300000000003</v>
      </c>
      <c r="P403" s="84">
        <f t="shared" si="234"/>
        <v>4.2511200000000002</v>
      </c>
      <c r="Q403" s="84">
        <f t="shared" si="234"/>
        <v>4.2454700000000001</v>
      </c>
      <c r="R403" s="84">
        <f t="shared" si="234"/>
        <v>4.2038000000000002</v>
      </c>
      <c r="S403" s="84">
        <f t="shared" si="234"/>
        <v>4.1988799999999999</v>
      </c>
      <c r="T403" s="84">
        <f t="shared" si="234"/>
        <v>4.1936400000000003</v>
      </c>
      <c r="U403" s="84">
        <f t="shared" si="234"/>
        <v>4.2223499999999996</v>
      </c>
      <c r="V403" s="84">
        <f t="shared" si="234"/>
        <v>4.2756100000000004</v>
      </c>
      <c r="W403" s="84">
        <f t="shared" si="234"/>
        <v>4.2785799999999998</v>
      </c>
      <c r="X403" s="84">
        <f t="shared" si="234"/>
        <v>4.2898800000000001</v>
      </c>
      <c r="Y403" s="84">
        <f t="shared" si="234"/>
        <v>4.2320200000000003</v>
      </c>
      <c r="Z403" s="84">
        <f t="shared" si="234"/>
        <v>4.10114</v>
      </c>
      <c r="AA403" s="84">
        <f t="shared" si="234"/>
        <v>4.0485699999999998</v>
      </c>
    </row>
    <row r="404" spans="1:27" ht="12.75" hidden="1" customHeight="1" outlineLevel="1" x14ac:dyDescent="0.2">
      <c r="A404" s="92" t="s">
        <v>624</v>
      </c>
      <c r="B404" s="62" t="s">
        <v>231</v>
      </c>
      <c r="C404" s="42" t="s">
        <v>77</v>
      </c>
      <c r="D404" s="43">
        <v>1514.12</v>
      </c>
      <c r="E404" s="43">
        <v>1292.9000000000001</v>
      </c>
      <c r="F404" s="43">
        <v>1254.6400000000001</v>
      </c>
      <c r="G404" s="43">
        <v>1236.94</v>
      </c>
      <c r="H404" s="43">
        <v>1266.73</v>
      </c>
      <c r="I404" s="43">
        <v>1300.1300000000001</v>
      </c>
      <c r="J404" s="43">
        <v>1404.06</v>
      </c>
      <c r="K404" s="43">
        <v>1534</v>
      </c>
      <c r="L404" s="43">
        <v>1645.35</v>
      </c>
      <c r="M404" s="43">
        <v>1757.87</v>
      </c>
      <c r="N404" s="43">
        <v>1804.17</v>
      </c>
      <c r="O404" s="43">
        <v>1817.21</v>
      </c>
      <c r="P404" s="43">
        <v>1807.1</v>
      </c>
      <c r="Q404" s="43">
        <v>1801.45</v>
      </c>
      <c r="R404" s="43">
        <v>1759.78</v>
      </c>
      <c r="S404" s="43">
        <v>1754.86</v>
      </c>
      <c r="T404" s="43">
        <v>1749.62</v>
      </c>
      <c r="U404" s="43">
        <v>1778.33</v>
      </c>
      <c r="V404" s="43">
        <v>1831.59</v>
      </c>
      <c r="W404" s="43">
        <v>1834.56</v>
      </c>
      <c r="X404" s="43">
        <v>1845.86</v>
      </c>
      <c r="Y404" s="43">
        <v>1788</v>
      </c>
      <c r="Z404" s="43">
        <v>1657.12</v>
      </c>
      <c r="AA404" s="43">
        <v>1604.55</v>
      </c>
    </row>
    <row r="405" spans="1:27" ht="12.75" hidden="1" customHeight="1" outlineLevel="1" x14ac:dyDescent="0.2">
      <c r="A405" s="92" t="s">
        <v>625</v>
      </c>
      <c r="B405" s="62" t="s">
        <v>88</v>
      </c>
      <c r="C405" s="42" t="s">
        <v>77</v>
      </c>
      <c r="D405" s="43">
        <f t="shared" ref="D405:AA405" si="235">$D$295</f>
        <v>2222.89</v>
      </c>
      <c r="E405" s="43">
        <f t="shared" si="235"/>
        <v>2222.89</v>
      </c>
      <c r="F405" s="43">
        <f t="shared" si="235"/>
        <v>2222.89</v>
      </c>
      <c r="G405" s="43">
        <f t="shared" si="235"/>
        <v>2222.89</v>
      </c>
      <c r="H405" s="43">
        <f t="shared" si="235"/>
        <v>2222.89</v>
      </c>
      <c r="I405" s="43">
        <f t="shared" si="235"/>
        <v>2222.89</v>
      </c>
      <c r="J405" s="43">
        <f t="shared" si="235"/>
        <v>2222.89</v>
      </c>
      <c r="K405" s="43">
        <f t="shared" si="235"/>
        <v>2222.89</v>
      </c>
      <c r="L405" s="43">
        <f t="shared" si="235"/>
        <v>2222.89</v>
      </c>
      <c r="M405" s="43">
        <f t="shared" si="235"/>
        <v>2222.89</v>
      </c>
      <c r="N405" s="43">
        <f t="shared" si="235"/>
        <v>2222.89</v>
      </c>
      <c r="O405" s="43">
        <f t="shared" si="235"/>
        <v>2222.89</v>
      </c>
      <c r="P405" s="43">
        <f t="shared" si="235"/>
        <v>2222.89</v>
      </c>
      <c r="Q405" s="43">
        <f t="shared" si="235"/>
        <v>2222.89</v>
      </c>
      <c r="R405" s="43">
        <f t="shared" si="235"/>
        <v>2222.89</v>
      </c>
      <c r="S405" s="43">
        <f t="shared" si="235"/>
        <v>2222.89</v>
      </c>
      <c r="T405" s="43">
        <f t="shared" si="235"/>
        <v>2222.89</v>
      </c>
      <c r="U405" s="43">
        <f t="shared" si="235"/>
        <v>2222.89</v>
      </c>
      <c r="V405" s="43">
        <f t="shared" si="235"/>
        <v>2222.89</v>
      </c>
      <c r="W405" s="43">
        <f t="shared" si="235"/>
        <v>2222.89</v>
      </c>
      <c r="X405" s="43">
        <f t="shared" si="235"/>
        <v>2222.89</v>
      </c>
      <c r="Y405" s="43">
        <f t="shared" si="235"/>
        <v>2222.89</v>
      </c>
      <c r="Z405" s="43">
        <f t="shared" si="235"/>
        <v>2222.89</v>
      </c>
      <c r="AA405" s="43">
        <f t="shared" si="235"/>
        <v>2222.89</v>
      </c>
    </row>
    <row r="406" spans="1:27" ht="12.75" hidden="1" customHeight="1" outlineLevel="1" x14ac:dyDescent="0.2">
      <c r="A406" s="92" t="s">
        <v>626</v>
      </c>
      <c r="B406" s="62" t="s">
        <v>81</v>
      </c>
      <c r="C406" s="42" t="s">
        <v>77</v>
      </c>
      <c r="D406" s="43">
        <v>4.7699999999999996</v>
      </c>
      <c r="E406" s="43">
        <v>4.7699999999999996</v>
      </c>
      <c r="F406" s="43">
        <v>4.7699999999999996</v>
      </c>
      <c r="G406" s="43">
        <v>4.7699999999999996</v>
      </c>
      <c r="H406" s="43">
        <v>4.7699999999999996</v>
      </c>
      <c r="I406" s="43">
        <v>4.7699999999999996</v>
      </c>
      <c r="J406" s="43">
        <v>4.7699999999999996</v>
      </c>
      <c r="K406" s="43">
        <v>4.7699999999999996</v>
      </c>
      <c r="L406" s="43">
        <v>4.7699999999999996</v>
      </c>
      <c r="M406" s="43">
        <v>4.7699999999999996</v>
      </c>
      <c r="N406" s="43">
        <v>4.7699999999999996</v>
      </c>
      <c r="O406" s="43">
        <v>4.7699999999999996</v>
      </c>
      <c r="P406" s="43">
        <v>4.7699999999999996</v>
      </c>
      <c r="Q406" s="43">
        <v>4.7699999999999996</v>
      </c>
      <c r="R406" s="43">
        <v>4.7699999999999996</v>
      </c>
      <c r="S406" s="43">
        <v>4.7699999999999996</v>
      </c>
      <c r="T406" s="43">
        <v>4.7699999999999996</v>
      </c>
      <c r="U406" s="43">
        <v>4.7699999999999996</v>
      </c>
      <c r="V406" s="43">
        <v>4.7699999999999996</v>
      </c>
      <c r="W406" s="43">
        <v>4.7699999999999996</v>
      </c>
      <c r="X406" s="43">
        <v>4.7699999999999996</v>
      </c>
      <c r="Y406" s="43">
        <v>4.7699999999999996</v>
      </c>
      <c r="Z406" s="43">
        <v>4.7699999999999996</v>
      </c>
      <c r="AA406" s="43">
        <v>4.7699999999999996</v>
      </c>
    </row>
    <row r="407" spans="1:27" ht="12.75" hidden="1" customHeight="1" outlineLevel="1" x14ac:dyDescent="0.2">
      <c r="A407" s="92" t="s">
        <v>627</v>
      </c>
      <c r="B407" s="62" t="s">
        <v>79</v>
      </c>
      <c r="C407" s="42" t="s">
        <v>77</v>
      </c>
      <c r="D407" s="43">
        <f>$D$11</f>
        <v>216.36</v>
      </c>
      <c r="E407" s="43">
        <f t="shared" ref="E407:AA407" si="236">$D$11</f>
        <v>216.36</v>
      </c>
      <c r="F407" s="43">
        <f t="shared" si="236"/>
        <v>216.36</v>
      </c>
      <c r="G407" s="43">
        <f t="shared" si="236"/>
        <v>216.36</v>
      </c>
      <c r="H407" s="43">
        <f t="shared" si="236"/>
        <v>216.36</v>
      </c>
      <c r="I407" s="43">
        <f t="shared" si="236"/>
        <v>216.36</v>
      </c>
      <c r="J407" s="43">
        <f t="shared" si="236"/>
        <v>216.36</v>
      </c>
      <c r="K407" s="43">
        <f t="shared" si="236"/>
        <v>216.36</v>
      </c>
      <c r="L407" s="43">
        <f t="shared" si="236"/>
        <v>216.36</v>
      </c>
      <c r="M407" s="43">
        <f t="shared" si="236"/>
        <v>216.36</v>
      </c>
      <c r="N407" s="43">
        <f t="shared" si="236"/>
        <v>216.36</v>
      </c>
      <c r="O407" s="43">
        <f t="shared" si="236"/>
        <v>216.36</v>
      </c>
      <c r="P407" s="43">
        <f t="shared" si="236"/>
        <v>216.36</v>
      </c>
      <c r="Q407" s="43">
        <f t="shared" si="236"/>
        <v>216.36</v>
      </c>
      <c r="R407" s="43">
        <f t="shared" si="236"/>
        <v>216.36</v>
      </c>
      <c r="S407" s="43">
        <f t="shared" si="236"/>
        <v>216.36</v>
      </c>
      <c r="T407" s="43">
        <f t="shared" si="236"/>
        <v>216.36</v>
      </c>
      <c r="U407" s="43">
        <f t="shared" si="236"/>
        <v>216.36</v>
      </c>
      <c r="V407" s="43">
        <f t="shared" si="236"/>
        <v>216.36</v>
      </c>
      <c r="W407" s="43">
        <f t="shared" si="236"/>
        <v>216.36</v>
      </c>
      <c r="X407" s="43">
        <f t="shared" si="236"/>
        <v>216.36</v>
      </c>
      <c r="Y407" s="43">
        <f t="shared" si="236"/>
        <v>216.36</v>
      </c>
      <c r="Z407" s="43">
        <f t="shared" si="236"/>
        <v>216.36</v>
      </c>
      <c r="AA407" s="43">
        <f t="shared" si="236"/>
        <v>216.36</v>
      </c>
    </row>
    <row r="408" spans="1:27" ht="12.75" customHeight="1" collapsed="1" x14ac:dyDescent="0.2">
      <c r="A408" s="91" t="s">
        <v>628</v>
      </c>
      <c r="B408" s="27" t="str">
        <f>"24"&amp;"."&amp;$B$599&amp;"."&amp;$B$600</f>
        <v>24.02.2023</v>
      </c>
      <c r="C408" s="83" t="s">
        <v>74</v>
      </c>
      <c r="D408" s="84">
        <f>ROUND(((D409+D410+D412+D411)/1000),5)</f>
        <v>3.9777100000000001</v>
      </c>
      <c r="E408" s="84">
        <f>ROUND(((E409+E410+E412+E411)/1000),5)</f>
        <v>3.8012899999999998</v>
      </c>
      <c r="F408" s="84">
        <f>ROUND(((F409+F410+F412+F411)/1000),5)</f>
        <v>3.7113299999999998</v>
      </c>
      <c r="G408" s="84">
        <f t="shared" ref="G408:AA408" si="237">ROUND(((G409+G410+G412+G411)/1000),5)</f>
        <v>3.6746400000000001</v>
      </c>
      <c r="H408" s="84">
        <f t="shared" si="237"/>
        <v>3.70967</v>
      </c>
      <c r="I408" s="84">
        <f t="shared" si="237"/>
        <v>3.7968000000000002</v>
      </c>
      <c r="J408" s="84">
        <f t="shared" si="237"/>
        <v>3.90659</v>
      </c>
      <c r="K408" s="84">
        <f t="shared" si="237"/>
        <v>4.0363600000000002</v>
      </c>
      <c r="L408" s="84">
        <f t="shared" si="237"/>
        <v>4.1317000000000004</v>
      </c>
      <c r="M408" s="84">
        <f t="shared" si="237"/>
        <v>4.2863499999999997</v>
      </c>
      <c r="N408" s="84">
        <f t="shared" si="237"/>
        <v>4.32674</v>
      </c>
      <c r="O408" s="84">
        <f t="shared" si="237"/>
        <v>4.3405500000000004</v>
      </c>
      <c r="P408" s="84">
        <f t="shared" si="237"/>
        <v>4.3393100000000002</v>
      </c>
      <c r="Q408" s="84">
        <f t="shared" si="237"/>
        <v>4.3352899999999996</v>
      </c>
      <c r="R408" s="84">
        <f t="shared" si="237"/>
        <v>4.2985699999999998</v>
      </c>
      <c r="S408" s="84">
        <f t="shared" si="237"/>
        <v>4.2944300000000002</v>
      </c>
      <c r="T408" s="84">
        <f t="shared" si="237"/>
        <v>4.2860800000000001</v>
      </c>
      <c r="U408" s="84">
        <f t="shared" si="237"/>
        <v>4.3152100000000004</v>
      </c>
      <c r="V408" s="84">
        <f t="shared" si="237"/>
        <v>4.3468099999999996</v>
      </c>
      <c r="W408" s="84">
        <f t="shared" si="237"/>
        <v>4.3437900000000003</v>
      </c>
      <c r="X408" s="84">
        <f t="shared" si="237"/>
        <v>4.35067</v>
      </c>
      <c r="Y408" s="84">
        <f t="shared" si="237"/>
        <v>4.3095999999999997</v>
      </c>
      <c r="Z408" s="84">
        <f t="shared" si="237"/>
        <v>4.1044799999999997</v>
      </c>
      <c r="AA408" s="84">
        <f t="shared" si="237"/>
        <v>4.0645300000000004</v>
      </c>
    </row>
    <row r="409" spans="1:27" ht="12.75" hidden="1" customHeight="1" outlineLevel="1" x14ac:dyDescent="0.2">
      <c r="A409" s="92" t="s">
        <v>629</v>
      </c>
      <c r="B409" s="62" t="s">
        <v>231</v>
      </c>
      <c r="C409" s="42" t="s">
        <v>77</v>
      </c>
      <c r="D409" s="43">
        <v>1533.69</v>
      </c>
      <c r="E409" s="43">
        <v>1357.27</v>
      </c>
      <c r="F409" s="43">
        <v>1267.31</v>
      </c>
      <c r="G409" s="43">
        <v>1230.6199999999999</v>
      </c>
      <c r="H409" s="43">
        <v>1265.6500000000001</v>
      </c>
      <c r="I409" s="43">
        <v>1352.78</v>
      </c>
      <c r="J409" s="43">
        <v>1462.57</v>
      </c>
      <c r="K409" s="43">
        <v>1592.34</v>
      </c>
      <c r="L409" s="43">
        <v>1687.68</v>
      </c>
      <c r="M409" s="43">
        <v>1842.33</v>
      </c>
      <c r="N409" s="43">
        <v>1882.72</v>
      </c>
      <c r="O409" s="43">
        <v>1896.53</v>
      </c>
      <c r="P409" s="43">
        <v>1895.29</v>
      </c>
      <c r="Q409" s="43">
        <v>1891.27</v>
      </c>
      <c r="R409" s="43">
        <v>1854.55</v>
      </c>
      <c r="S409" s="43">
        <v>1850.41</v>
      </c>
      <c r="T409" s="43">
        <v>1842.06</v>
      </c>
      <c r="U409" s="43">
        <v>1871.19</v>
      </c>
      <c r="V409" s="43">
        <v>1902.79</v>
      </c>
      <c r="W409" s="43">
        <v>1899.77</v>
      </c>
      <c r="X409" s="43">
        <v>1906.65</v>
      </c>
      <c r="Y409" s="43">
        <v>1865.58</v>
      </c>
      <c r="Z409" s="43">
        <v>1660.46</v>
      </c>
      <c r="AA409" s="43">
        <v>1620.51</v>
      </c>
    </row>
    <row r="410" spans="1:27" ht="12.75" hidden="1" customHeight="1" outlineLevel="1" x14ac:dyDescent="0.2">
      <c r="A410" s="92" t="s">
        <v>630</v>
      </c>
      <c r="B410" s="62" t="s">
        <v>88</v>
      </c>
      <c r="C410" s="42" t="s">
        <v>77</v>
      </c>
      <c r="D410" s="43">
        <f t="shared" ref="D410:AA410" si="238">$D$295</f>
        <v>2222.89</v>
      </c>
      <c r="E410" s="43">
        <f t="shared" si="238"/>
        <v>2222.89</v>
      </c>
      <c r="F410" s="43">
        <f t="shared" si="238"/>
        <v>2222.89</v>
      </c>
      <c r="G410" s="43">
        <f t="shared" si="238"/>
        <v>2222.89</v>
      </c>
      <c r="H410" s="43">
        <f t="shared" si="238"/>
        <v>2222.89</v>
      </c>
      <c r="I410" s="43">
        <f t="shared" si="238"/>
        <v>2222.89</v>
      </c>
      <c r="J410" s="43">
        <f t="shared" si="238"/>
        <v>2222.89</v>
      </c>
      <c r="K410" s="43">
        <f t="shared" si="238"/>
        <v>2222.89</v>
      </c>
      <c r="L410" s="43">
        <f t="shared" si="238"/>
        <v>2222.89</v>
      </c>
      <c r="M410" s="43">
        <f t="shared" si="238"/>
        <v>2222.89</v>
      </c>
      <c r="N410" s="43">
        <f t="shared" si="238"/>
        <v>2222.89</v>
      </c>
      <c r="O410" s="43">
        <f t="shared" si="238"/>
        <v>2222.89</v>
      </c>
      <c r="P410" s="43">
        <f t="shared" si="238"/>
        <v>2222.89</v>
      </c>
      <c r="Q410" s="43">
        <f t="shared" si="238"/>
        <v>2222.89</v>
      </c>
      <c r="R410" s="43">
        <f t="shared" si="238"/>
        <v>2222.89</v>
      </c>
      <c r="S410" s="43">
        <f t="shared" si="238"/>
        <v>2222.89</v>
      </c>
      <c r="T410" s="43">
        <f t="shared" si="238"/>
        <v>2222.89</v>
      </c>
      <c r="U410" s="43">
        <f t="shared" si="238"/>
        <v>2222.89</v>
      </c>
      <c r="V410" s="43">
        <f t="shared" si="238"/>
        <v>2222.89</v>
      </c>
      <c r="W410" s="43">
        <f t="shared" si="238"/>
        <v>2222.89</v>
      </c>
      <c r="X410" s="43">
        <f t="shared" si="238"/>
        <v>2222.89</v>
      </c>
      <c r="Y410" s="43">
        <f t="shared" si="238"/>
        <v>2222.89</v>
      </c>
      <c r="Z410" s="43">
        <f t="shared" si="238"/>
        <v>2222.89</v>
      </c>
      <c r="AA410" s="43">
        <f t="shared" si="238"/>
        <v>2222.89</v>
      </c>
    </row>
    <row r="411" spans="1:27" ht="12.75" hidden="1" customHeight="1" outlineLevel="1" x14ac:dyDescent="0.2">
      <c r="A411" s="92" t="s">
        <v>631</v>
      </c>
      <c r="B411" s="62" t="s">
        <v>81</v>
      </c>
      <c r="C411" s="42" t="s">
        <v>77</v>
      </c>
      <c r="D411" s="43">
        <v>4.7699999999999996</v>
      </c>
      <c r="E411" s="43">
        <v>4.7699999999999996</v>
      </c>
      <c r="F411" s="43">
        <v>4.7699999999999996</v>
      </c>
      <c r="G411" s="43">
        <v>4.7699999999999996</v>
      </c>
      <c r="H411" s="43">
        <v>4.7699999999999996</v>
      </c>
      <c r="I411" s="43">
        <v>4.7699999999999996</v>
      </c>
      <c r="J411" s="43">
        <v>4.7699999999999996</v>
      </c>
      <c r="K411" s="43">
        <v>4.7699999999999996</v>
      </c>
      <c r="L411" s="43">
        <v>4.7699999999999996</v>
      </c>
      <c r="M411" s="43">
        <v>4.7699999999999996</v>
      </c>
      <c r="N411" s="43">
        <v>4.7699999999999996</v>
      </c>
      <c r="O411" s="43">
        <v>4.7699999999999996</v>
      </c>
      <c r="P411" s="43">
        <v>4.7699999999999996</v>
      </c>
      <c r="Q411" s="43">
        <v>4.7699999999999996</v>
      </c>
      <c r="R411" s="43">
        <v>4.7699999999999996</v>
      </c>
      <c r="S411" s="43">
        <v>4.7699999999999996</v>
      </c>
      <c r="T411" s="43">
        <v>4.7699999999999996</v>
      </c>
      <c r="U411" s="43">
        <v>4.7699999999999996</v>
      </c>
      <c r="V411" s="43">
        <v>4.7699999999999996</v>
      </c>
      <c r="W411" s="43">
        <v>4.7699999999999996</v>
      </c>
      <c r="X411" s="43">
        <v>4.7699999999999996</v>
      </c>
      <c r="Y411" s="43">
        <v>4.7699999999999996</v>
      </c>
      <c r="Z411" s="43">
        <v>4.7699999999999996</v>
      </c>
      <c r="AA411" s="43">
        <v>4.7699999999999996</v>
      </c>
    </row>
    <row r="412" spans="1:27" ht="12.75" hidden="1" customHeight="1" outlineLevel="1" x14ac:dyDescent="0.2">
      <c r="A412" s="92" t="s">
        <v>632</v>
      </c>
      <c r="B412" s="62" t="s">
        <v>79</v>
      </c>
      <c r="C412" s="42" t="s">
        <v>77</v>
      </c>
      <c r="D412" s="43">
        <f>$D$11</f>
        <v>216.36</v>
      </c>
      <c r="E412" s="43">
        <f t="shared" ref="E412:AA412" si="239">$D$11</f>
        <v>216.36</v>
      </c>
      <c r="F412" s="43">
        <f t="shared" si="239"/>
        <v>216.36</v>
      </c>
      <c r="G412" s="43">
        <f t="shared" si="239"/>
        <v>216.36</v>
      </c>
      <c r="H412" s="43">
        <f t="shared" si="239"/>
        <v>216.36</v>
      </c>
      <c r="I412" s="43">
        <f t="shared" si="239"/>
        <v>216.36</v>
      </c>
      <c r="J412" s="43">
        <f t="shared" si="239"/>
        <v>216.36</v>
      </c>
      <c r="K412" s="43">
        <f t="shared" si="239"/>
        <v>216.36</v>
      </c>
      <c r="L412" s="43">
        <f t="shared" si="239"/>
        <v>216.36</v>
      </c>
      <c r="M412" s="43">
        <f t="shared" si="239"/>
        <v>216.36</v>
      </c>
      <c r="N412" s="43">
        <f t="shared" si="239"/>
        <v>216.36</v>
      </c>
      <c r="O412" s="43">
        <f t="shared" si="239"/>
        <v>216.36</v>
      </c>
      <c r="P412" s="43">
        <f t="shared" si="239"/>
        <v>216.36</v>
      </c>
      <c r="Q412" s="43">
        <f t="shared" si="239"/>
        <v>216.36</v>
      </c>
      <c r="R412" s="43">
        <f t="shared" si="239"/>
        <v>216.36</v>
      </c>
      <c r="S412" s="43">
        <f t="shared" si="239"/>
        <v>216.36</v>
      </c>
      <c r="T412" s="43">
        <f t="shared" si="239"/>
        <v>216.36</v>
      </c>
      <c r="U412" s="43">
        <f t="shared" si="239"/>
        <v>216.36</v>
      </c>
      <c r="V412" s="43">
        <f t="shared" si="239"/>
        <v>216.36</v>
      </c>
      <c r="W412" s="43">
        <f t="shared" si="239"/>
        <v>216.36</v>
      </c>
      <c r="X412" s="43">
        <f t="shared" si="239"/>
        <v>216.36</v>
      </c>
      <c r="Y412" s="43">
        <f t="shared" si="239"/>
        <v>216.36</v>
      </c>
      <c r="Z412" s="43">
        <f t="shared" si="239"/>
        <v>216.36</v>
      </c>
      <c r="AA412" s="43">
        <f t="shared" si="239"/>
        <v>216.36</v>
      </c>
    </row>
    <row r="413" spans="1:27" collapsed="1" x14ac:dyDescent="0.2">
      <c r="A413" s="91" t="s">
        <v>633</v>
      </c>
      <c r="B413" s="27" t="str">
        <f>"25"&amp;"."&amp;$B$599&amp;"."&amp;$B$600</f>
        <v>25.02.2023</v>
      </c>
      <c r="C413" s="83" t="s">
        <v>74</v>
      </c>
      <c r="D413" s="84">
        <f>ROUND(((D414+D415+D417+D416)/1000),5)</f>
        <v>3.9636800000000001</v>
      </c>
      <c r="E413" s="84">
        <f>ROUND(((E414+E415+E417+E416)/1000),5)</f>
        <v>3.7200600000000001</v>
      </c>
      <c r="F413" s="84">
        <f>ROUND(((F414+F415+F417+F416)/1000),5)</f>
        <v>3.66534</v>
      </c>
      <c r="G413" s="84">
        <f t="shared" ref="G413:AA413" si="240">ROUND(((G414+G415+G417+G416)/1000),5)</f>
        <v>3.6328200000000002</v>
      </c>
      <c r="H413" s="84">
        <f t="shared" si="240"/>
        <v>3.6663600000000001</v>
      </c>
      <c r="I413" s="84">
        <f t="shared" si="240"/>
        <v>3.7480600000000002</v>
      </c>
      <c r="J413" s="84">
        <f t="shared" si="240"/>
        <v>3.8251300000000001</v>
      </c>
      <c r="K413" s="84">
        <f t="shared" si="240"/>
        <v>3.9897800000000001</v>
      </c>
      <c r="L413" s="84">
        <f t="shared" si="240"/>
        <v>4.1563100000000004</v>
      </c>
      <c r="M413" s="84">
        <f t="shared" si="240"/>
        <v>4.28444</v>
      </c>
      <c r="N413" s="84">
        <f t="shared" si="240"/>
        <v>4.32545</v>
      </c>
      <c r="O413" s="84">
        <f t="shared" si="240"/>
        <v>4.3381999999999996</v>
      </c>
      <c r="P413" s="84">
        <f t="shared" si="240"/>
        <v>4.3312400000000002</v>
      </c>
      <c r="Q413" s="84">
        <f t="shared" si="240"/>
        <v>4.3256100000000002</v>
      </c>
      <c r="R413" s="84">
        <f t="shared" si="240"/>
        <v>4.2823399999999996</v>
      </c>
      <c r="S413" s="84">
        <f t="shared" si="240"/>
        <v>4.2768899999999999</v>
      </c>
      <c r="T413" s="84">
        <f t="shared" si="240"/>
        <v>4.2687600000000003</v>
      </c>
      <c r="U413" s="84">
        <f t="shared" si="240"/>
        <v>4.31088</v>
      </c>
      <c r="V413" s="84">
        <f t="shared" si="240"/>
        <v>4.42103</v>
      </c>
      <c r="W413" s="84">
        <f t="shared" si="240"/>
        <v>4.3255499999999998</v>
      </c>
      <c r="X413" s="84">
        <f t="shared" si="240"/>
        <v>4.3207599999999999</v>
      </c>
      <c r="Y413" s="84">
        <f t="shared" si="240"/>
        <v>4.2566300000000004</v>
      </c>
      <c r="Z413" s="84">
        <f t="shared" si="240"/>
        <v>4.0893199999999998</v>
      </c>
      <c r="AA413" s="84">
        <f t="shared" si="240"/>
        <v>4.0327999999999999</v>
      </c>
    </row>
    <row r="414" spans="1:27" ht="12.75" hidden="1" customHeight="1" outlineLevel="1" x14ac:dyDescent="0.2">
      <c r="A414" s="92" t="s">
        <v>634</v>
      </c>
      <c r="B414" s="62" t="s">
        <v>231</v>
      </c>
      <c r="C414" s="42" t="s">
        <v>77</v>
      </c>
      <c r="D414" s="43">
        <v>1519.66</v>
      </c>
      <c r="E414" s="43">
        <v>1276.04</v>
      </c>
      <c r="F414" s="43">
        <v>1221.32</v>
      </c>
      <c r="G414" s="43">
        <v>1188.8</v>
      </c>
      <c r="H414" s="43">
        <v>1222.3399999999999</v>
      </c>
      <c r="I414" s="43">
        <v>1304.04</v>
      </c>
      <c r="J414" s="43">
        <v>1381.11</v>
      </c>
      <c r="K414" s="43">
        <v>1545.76</v>
      </c>
      <c r="L414" s="43">
        <v>1712.29</v>
      </c>
      <c r="M414" s="43">
        <v>1840.42</v>
      </c>
      <c r="N414" s="43">
        <v>1881.43</v>
      </c>
      <c r="O414" s="43">
        <v>1894.18</v>
      </c>
      <c r="P414" s="43">
        <v>1887.22</v>
      </c>
      <c r="Q414" s="43">
        <v>1881.59</v>
      </c>
      <c r="R414" s="43">
        <v>1838.32</v>
      </c>
      <c r="S414" s="43">
        <v>1832.87</v>
      </c>
      <c r="T414" s="43">
        <v>1824.74</v>
      </c>
      <c r="U414" s="43">
        <v>1866.86</v>
      </c>
      <c r="V414" s="43">
        <v>1977.01</v>
      </c>
      <c r="W414" s="43">
        <v>1881.53</v>
      </c>
      <c r="X414" s="43">
        <v>1876.74</v>
      </c>
      <c r="Y414" s="43">
        <v>1812.61</v>
      </c>
      <c r="Z414" s="43">
        <v>1645.3</v>
      </c>
      <c r="AA414" s="43">
        <v>1588.78</v>
      </c>
    </row>
    <row r="415" spans="1:27" ht="12.75" hidden="1" customHeight="1" outlineLevel="1" x14ac:dyDescent="0.2">
      <c r="A415" s="92" t="s">
        <v>635</v>
      </c>
      <c r="B415" s="62" t="s">
        <v>88</v>
      </c>
      <c r="C415" s="42" t="s">
        <v>77</v>
      </c>
      <c r="D415" s="43">
        <f t="shared" ref="D415:AA415" si="241">$D$295</f>
        <v>2222.89</v>
      </c>
      <c r="E415" s="43">
        <f t="shared" si="241"/>
        <v>2222.89</v>
      </c>
      <c r="F415" s="43">
        <f t="shared" si="241"/>
        <v>2222.89</v>
      </c>
      <c r="G415" s="43">
        <f t="shared" si="241"/>
        <v>2222.89</v>
      </c>
      <c r="H415" s="43">
        <f t="shared" si="241"/>
        <v>2222.89</v>
      </c>
      <c r="I415" s="43">
        <f t="shared" si="241"/>
        <v>2222.89</v>
      </c>
      <c r="J415" s="43">
        <f t="shared" si="241"/>
        <v>2222.89</v>
      </c>
      <c r="K415" s="43">
        <f t="shared" si="241"/>
        <v>2222.89</v>
      </c>
      <c r="L415" s="43">
        <f t="shared" si="241"/>
        <v>2222.89</v>
      </c>
      <c r="M415" s="43">
        <f t="shared" si="241"/>
        <v>2222.89</v>
      </c>
      <c r="N415" s="43">
        <f t="shared" si="241"/>
        <v>2222.89</v>
      </c>
      <c r="O415" s="43">
        <f t="shared" si="241"/>
        <v>2222.89</v>
      </c>
      <c r="P415" s="43">
        <f t="shared" si="241"/>
        <v>2222.89</v>
      </c>
      <c r="Q415" s="43">
        <f t="shared" si="241"/>
        <v>2222.89</v>
      </c>
      <c r="R415" s="43">
        <f t="shared" si="241"/>
        <v>2222.89</v>
      </c>
      <c r="S415" s="43">
        <f t="shared" si="241"/>
        <v>2222.89</v>
      </c>
      <c r="T415" s="43">
        <f t="shared" si="241"/>
        <v>2222.89</v>
      </c>
      <c r="U415" s="43">
        <f t="shared" si="241"/>
        <v>2222.89</v>
      </c>
      <c r="V415" s="43">
        <f t="shared" si="241"/>
        <v>2222.89</v>
      </c>
      <c r="W415" s="43">
        <f t="shared" si="241"/>
        <v>2222.89</v>
      </c>
      <c r="X415" s="43">
        <f t="shared" si="241"/>
        <v>2222.89</v>
      </c>
      <c r="Y415" s="43">
        <f t="shared" si="241"/>
        <v>2222.89</v>
      </c>
      <c r="Z415" s="43">
        <f t="shared" si="241"/>
        <v>2222.89</v>
      </c>
      <c r="AA415" s="43">
        <f t="shared" si="241"/>
        <v>2222.89</v>
      </c>
    </row>
    <row r="416" spans="1:27" ht="12.75" hidden="1" customHeight="1" outlineLevel="1" x14ac:dyDescent="0.2">
      <c r="A416" s="92" t="s">
        <v>636</v>
      </c>
      <c r="B416" s="62" t="s">
        <v>81</v>
      </c>
      <c r="C416" s="42" t="s">
        <v>77</v>
      </c>
      <c r="D416" s="43">
        <v>4.7699999999999996</v>
      </c>
      <c r="E416" s="43">
        <v>4.7699999999999996</v>
      </c>
      <c r="F416" s="43">
        <v>4.7699999999999996</v>
      </c>
      <c r="G416" s="43">
        <v>4.7699999999999996</v>
      </c>
      <c r="H416" s="43">
        <v>4.7699999999999996</v>
      </c>
      <c r="I416" s="43">
        <v>4.7699999999999996</v>
      </c>
      <c r="J416" s="43">
        <v>4.7699999999999996</v>
      </c>
      <c r="K416" s="43">
        <v>4.7699999999999996</v>
      </c>
      <c r="L416" s="43">
        <v>4.7699999999999996</v>
      </c>
      <c r="M416" s="43">
        <v>4.7699999999999996</v>
      </c>
      <c r="N416" s="43">
        <v>4.7699999999999996</v>
      </c>
      <c r="O416" s="43">
        <v>4.7699999999999996</v>
      </c>
      <c r="P416" s="43">
        <v>4.7699999999999996</v>
      </c>
      <c r="Q416" s="43">
        <v>4.7699999999999996</v>
      </c>
      <c r="R416" s="43">
        <v>4.7699999999999996</v>
      </c>
      <c r="S416" s="43">
        <v>4.7699999999999996</v>
      </c>
      <c r="T416" s="43">
        <v>4.7699999999999996</v>
      </c>
      <c r="U416" s="43">
        <v>4.7699999999999996</v>
      </c>
      <c r="V416" s="43">
        <v>4.7699999999999996</v>
      </c>
      <c r="W416" s="43">
        <v>4.7699999999999996</v>
      </c>
      <c r="X416" s="43">
        <v>4.7699999999999996</v>
      </c>
      <c r="Y416" s="43">
        <v>4.7699999999999996</v>
      </c>
      <c r="Z416" s="43">
        <v>4.7699999999999996</v>
      </c>
      <c r="AA416" s="43">
        <v>4.7699999999999996</v>
      </c>
    </row>
    <row r="417" spans="1:27" ht="12.75" hidden="1" customHeight="1" outlineLevel="1" x14ac:dyDescent="0.2">
      <c r="A417" s="92" t="s">
        <v>637</v>
      </c>
      <c r="B417" s="62" t="s">
        <v>79</v>
      </c>
      <c r="C417" s="42" t="s">
        <v>77</v>
      </c>
      <c r="D417" s="43">
        <f>$D$11</f>
        <v>216.36</v>
      </c>
      <c r="E417" s="43">
        <f t="shared" ref="E417:AA417" si="242">$D$11</f>
        <v>216.36</v>
      </c>
      <c r="F417" s="43">
        <f t="shared" si="242"/>
        <v>216.36</v>
      </c>
      <c r="G417" s="43">
        <f t="shared" si="242"/>
        <v>216.36</v>
      </c>
      <c r="H417" s="43">
        <f t="shared" si="242"/>
        <v>216.36</v>
      </c>
      <c r="I417" s="43">
        <f t="shared" si="242"/>
        <v>216.36</v>
      </c>
      <c r="J417" s="43">
        <f t="shared" si="242"/>
        <v>216.36</v>
      </c>
      <c r="K417" s="43">
        <f t="shared" si="242"/>
        <v>216.36</v>
      </c>
      <c r="L417" s="43">
        <f t="shared" si="242"/>
        <v>216.36</v>
      </c>
      <c r="M417" s="43">
        <f t="shared" si="242"/>
        <v>216.36</v>
      </c>
      <c r="N417" s="43">
        <f t="shared" si="242"/>
        <v>216.36</v>
      </c>
      <c r="O417" s="43">
        <f t="shared" si="242"/>
        <v>216.36</v>
      </c>
      <c r="P417" s="43">
        <f t="shared" si="242"/>
        <v>216.36</v>
      </c>
      <c r="Q417" s="43">
        <f t="shared" si="242"/>
        <v>216.36</v>
      </c>
      <c r="R417" s="43">
        <f t="shared" si="242"/>
        <v>216.36</v>
      </c>
      <c r="S417" s="43">
        <f t="shared" si="242"/>
        <v>216.36</v>
      </c>
      <c r="T417" s="43">
        <f t="shared" si="242"/>
        <v>216.36</v>
      </c>
      <c r="U417" s="43">
        <f t="shared" si="242"/>
        <v>216.36</v>
      </c>
      <c r="V417" s="43">
        <f t="shared" si="242"/>
        <v>216.36</v>
      </c>
      <c r="W417" s="43">
        <f t="shared" si="242"/>
        <v>216.36</v>
      </c>
      <c r="X417" s="43">
        <f t="shared" si="242"/>
        <v>216.36</v>
      </c>
      <c r="Y417" s="43">
        <f t="shared" si="242"/>
        <v>216.36</v>
      </c>
      <c r="Z417" s="43">
        <f t="shared" si="242"/>
        <v>216.36</v>
      </c>
      <c r="AA417" s="43">
        <f t="shared" si="242"/>
        <v>216.36</v>
      </c>
    </row>
    <row r="418" spans="1:27" collapsed="1" x14ac:dyDescent="0.2">
      <c r="A418" s="91" t="s">
        <v>638</v>
      </c>
      <c r="B418" s="27" t="str">
        <f>"26"&amp;"."&amp;$B$599&amp;"."&amp;$B$600</f>
        <v>26.02.2023</v>
      </c>
      <c r="C418" s="83" t="s">
        <v>74</v>
      </c>
      <c r="D418" s="84">
        <f>ROUND(((D419+D420+D422+D421)/1000),5)</f>
        <v>3.8465199999999999</v>
      </c>
      <c r="E418" s="84">
        <f>ROUND(((E419+E420+E422+E421)/1000),5)</f>
        <v>3.6659700000000002</v>
      </c>
      <c r="F418" s="84">
        <f>ROUND(((F419+F420+F422+F421)/1000),5)</f>
        <v>3.6267</v>
      </c>
      <c r="G418" s="84">
        <f t="shared" ref="G418:AA418" si="243">ROUND(((G419+G420+G422+G421)/1000),5)</f>
        <v>3.6074600000000001</v>
      </c>
      <c r="H418" s="84">
        <f t="shared" si="243"/>
        <v>3.62453</v>
      </c>
      <c r="I418" s="84">
        <f t="shared" si="243"/>
        <v>3.6379299999999999</v>
      </c>
      <c r="J418" s="84">
        <f t="shared" si="243"/>
        <v>3.6601599999999999</v>
      </c>
      <c r="K418" s="84">
        <f t="shared" si="243"/>
        <v>3.8120699999999998</v>
      </c>
      <c r="L418" s="84">
        <f t="shared" si="243"/>
        <v>4.0198299999999998</v>
      </c>
      <c r="M418" s="84">
        <f t="shared" si="243"/>
        <v>4.1040799999999997</v>
      </c>
      <c r="N418" s="84">
        <f t="shared" si="243"/>
        <v>4.1302300000000001</v>
      </c>
      <c r="O418" s="84">
        <f t="shared" si="243"/>
        <v>4.1439500000000002</v>
      </c>
      <c r="P418" s="84">
        <f t="shared" si="243"/>
        <v>4.1432099999999998</v>
      </c>
      <c r="Q418" s="84">
        <f t="shared" si="243"/>
        <v>4.1406799999999997</v>
      </c>
      <c r="R418" s="84">
        <f t="shared" si="243"/>
        <v>4.1364599999999996</v>
      </c>
      <c r="S418" s="84">
        <f t="shared" si="243"/>
        <v>4.1151200000000001</v>
      </c>
      <c r="T418" s="84">
        <f t="shared" si="243"/>
        <v>4.1126800000000001</v>
      </c>
      <c r="U418" s="84">
        <f t="shared" si="243"/>
        <v>4.1596500000000001</v>
      </c>
      <c r="V418" s="84">
        <f t="shared" si="243"/>
        <v>4.2887599999999999</v>
      </c>
      <c r="W418" s="84">
        <f t="shared" si="243"/>
        <v>4.2473700000000001</v>
      </c>
      <c r="X418" s="84">
        <f t="shared" si="243"/>
        <v>4.1794000000000002</v>
      </c>
      <c r="Y418" s="84">
        <f t="shared" si="243"/>
        <v>4.1318999999999999</v>
      </c>
      <c r="Z418" s="84">
        <f t="shared" si="243"/>
        <v>4.0683800000000003</v>
      </c>
      <c r="AA418" s="84">
        <f t="shared" si="243"/>
        <v>3.9755699999999998</v>
      </c>
    </row>
    <row r="419" spans="1:27" ht="12.75" hidden="1" customHeight="1" outlineLevel="1" x14ac:dyDescent="0.2">
      <c r="A419" s="92" t="s">
        <v>639</v>
      </c>
      <c r="B419" s="62" t="s">
        <v>231</v>
      </c>
      <c r="C419" s="42" t="s">
        <v>77</v>
      </c>
      <c r="D419" s="43">
        <v>1402.5</v>
      </c>
      <c r="E419" s="43">
        <v>1221.95</v>
      </c>
      <c r="F419" s="43">
        <v>1182.68</v>
      </c>
      <c r="G419" s="43">
        <v>1163.44</v>
      </c>
      <c r="H419" s="43">
        <v>1180.51</v>
      </c>
      <c r="I419" s="43">
        <v>1193.9100000000001</v>
      </c>
      <c r="J419" s="43">
        <v>1216.1400000000001</v>
      </c>
      <c r="K419" s="43">
        <v>1368.05</v>
      </c>
      <c r="L419" s="43">
        <v>1575.81</v>
      </c>
      <c r="M419" s="43">
        <v>1660.06</v>
      </c>
      <c r="N419" s="43">
        <v>1686.21</v>
      </c>
      <c r="O419" s="43">
        <v>1699.93</v>
      </c>
      <c r="P419" s="43">
        <v>1699.19</v>
      </c>
      <c r="Q419" s="43">
        <v>1696.66</v>
      </c>
      <c r="R419" s="43">
        <v>1692.44</v>
      </c>
      <c r="S419" s="43">
        <v>1671.1</v>
      </c>
      <c r="T419" s="43">
        <v>1668.66</v>
      </c>
      <c r="U419" s="43">
        <v>1715.63</v>
      </c>
      <c r="V419" s="43">
        <v>1844.74</v>
      </c>
      <c r="W419" s="43">
        <v>1803.35</v>
      </c>
      <c r="X419" s="43">
        <v>1735.38</v>
      </c>
      <c r="Y419" s="43">
        <v>1687.88</v>
      </c>
      <c r="Z419" s="43">
        <v>1624.36</v>
      </c>
      <c r="AA419" s="43">
        <v>1531.55</v>
      </c>
    </row>
    <row r="420" spans="1:27" ht="12.75" hidden="1" customHeight="1" outlineLevel="1" x14ac:dyDescent="0.2">
      <c r="A420" s="92" t="s">
        <v>640</v>
      </c>
      <c r="B420" s="62" t="s">
        <v>88</v>
      </c>
      <c r="C420" s="42" t="s">
        <v>77</v>
      </c>
      <c r="D420" s="43">
        <f t="shared" ref="D420:AA420" si="244">$D$295</f>
        <v>2222.89</v>
      </c>
      <c r="E420" s="43">
        <f t="shared" si="244"/>
        <v>2222.89</v>
      </c>
      <c r="F420" s="43">
        <f t="shared" si="244"/>
        <v>2222.89</v>
      </c>
      <c r="G420" s="43">
        <f t="shared" si="244"/>
        <v>2222.89</v>
      </c>
      <c r="H420" s="43">
        <f t="shared" si="244"/>
        <v>2222.89</v>
      </c>
      <c r="I420" s="43">
        <f t="shared" si="244"/>
        <v>2222.89</v>
      </c>
      <c r="J420" s="43">
        <f t="shared" si="244"/>
        <v>2222.89</v>
      </c>
      <c r="K420" s="43">
        <f t="shared" si="244"/>
        <v>2222.89</v>
      </c>
      <c r="L420" s="43">
        <f t="shared" si="244"/>
        <v>2222.89</v>
      </c>
      <c r="M420" s="43">
        <f t="shared" si="244"/>
        <v>2222.89</v>
      </c>
      <c r="N420" s="43">
        <f t="shared" si="244"/>
        <v>2222.89</v>
      </c>
      <c r="O420" s="43">
        <f t="shared" si="244"/>
        <v>2222.89</v>
      </c>
      <c r="P420" s="43">
        <f t="shared" si="244"/>
        <v>2222.89</v>
      </c>
      <c r="Q420" s="43">
        <f t="shared" si="244"/>
        <v>2222.89</v>
      </c>
      <c r="R420" s="43">
        <f t="shared" si="244"/>
        <v>2222.89</v>
      </c>
      <c r="S420" s="43">
        <f t="shared" si="244"/>
        <v>2222.89</v>
      </c>
      <c r="T420" s="43">
        <f t="shared" si="244"/>
        <v>2222.89</v>
      </c>
      <c r="U420" s="43">
        <f t="shared" si="244"/>
        <v>2222.89</v>
      </c>
      <c r="V420" s="43">
        <f t="shared" si="244"/>
        <v>2222.89</v>
      </c>
      <c r="W420" s="43">
        <f t="shared" si="244"/>
        <v>2222.89</v>
      </c>
      <c r="X420" s="43">
        <f t="shared" si="244"/>
        <v>2222.89</v>
      </c>
      <c r="Y420" s="43">
        <f t="shared" si="244"/>
        <v>2222.89</v>
      </c>
      <c r="Z420" s="43">
        <f t="shared" si="244"/>
        <v>2222.89</v>
      </c>
      <c r="AA420" s="43">
        <f t="shared" si="244"/>
        <v>2222.89</v>
      </c>
    </row>
    <row r="421" spans="1:27" ht="12.75" hidden="1" customHeight="1" outlineLevel="1" x14ac:dyDescent="0.2">
      <c r="A421" s="92" t="s">
        <v>641</v>
      </c>
      <c r="B421" s="62" t="s">
        <v>81</v>
      </c>
      <c r="C421" s="42" t="s">
        <v>77</v>
      </c>
      <c r="D421" s="43">
        <v>4.7699999999999996</v>
      </c>
      <c r="E421" s="43">
        <v>4.7699999999999996</v>
      </c>
      <c r="F421" s="43">
        <v>4.7699999999999996</v>
      </c>
      <c r="G421" s="43">
        <v>4.7699999999999996</v>
      </c>
      <c r="H421" s="43">
        <v>4.7699999999999996</v>
      </c>
      <c r="I421" s="43">
        <v>4.7699999999999996</v>
      </c>
      <c r="J421" s="43">
        <v>4.7699999999999996</v>
      </c>
      <c r="K421" s="43">
        <v>4.7699999999999996</v>
      </c>
      <c r="L421" s="43">
        <v>4.7699999999999996</v>
      </c>
      <c r="M421" s="43">
        <v>4.7699999999999996</v>
      </c>
      <c r="N421" s="43">
        <v>4.7699999999999996</v>
      </c>
      <c r="O421" s="43">
        <v>4.7699999999999996</v>
      </c>
      <c r="P421" s="43">
        <v>4.7699999999999996</v>
      </c>
      <c r="Q421" s="43">
        <v>4.7699999999999996</v>
      </c>
      <c r="R421" s="43">
        <v>4.7699999999999996</v>
      </c>
      <c r="S421" s="43">
        <v>4.7699999999999996</v>
      </c>
      <c r="T421" s="43">
        <v>4.7699999999999996</v>
      </c>
      <c r="U421" s="43">
        <v>4.7699999999999996</v>
      </c>
      <c r="V421" s="43">
        <v>4.7699999999999996</v>
      </c>
      <c r="W421" s="43">
        <v>4.7699999999999996</v>
      </c>
      <c r="X421" s="43">
        <v>4.7699999999999996</v>
      </c>
      <c r="Y421" s="43">
        <v>4.7699999999999996</v>
      </c>
      <c r="Z421" s="43">
        <v>4.7699999999999996</v>
      </c>
      <c r="AA421" s="43">
        <v>4.7699999999999996</v>
      </c>
    </row>
    <row r="422" spans="1:27" ht="12.75" hidden="1" customHeight="1" outlineLevel="1" x14ac:dyDescent="0.2">
      <c r="A422" s="92" t="s">
        <v>642</v>
      </c>
      <c r="B422" s="62" t="s">
        <v>79</v>
      </c>
      <c r="C422" s="42" t="s">
        <v>77</v>
      </c>
      <c r="D422" s="43">
        <f>$D$11</f>
        <v>216.36</v>
      </c>
      <c r="E422" s="43">
        <f t="shared" ref="E422:AA422" si="245">$D$11</f>
        <v>216.36</v>
      </c>
      <c r="F422" s="43">
        <f t="shared" si="245"/>
        <v>216.36</v>
      </c>
      <c r="G422" s="43">
        <f t="shared" si="245"/>
        <v>216.36</v>
      </c>
      <c r="H422" s="43">
        <f t="shared" si="245"/>
        <v>216.36</v>
      </c>
      <c r="I422" s="43">
        <f t="shared" si="245"/>
        <v>216.36</v>
      </c>
      <c r="J422" s="43">
        <f t="shared" si="245"/>
        <v>216.36</v>
      </c>
      <c r="K422" s="43">
        <f t="shared" si="245"/>
        <v>216.36</v>
      </c>
      <c r="L422" s="43">
        <f t="shared" si="245"/>
        <v>216.36</v>
      </c>
      <c r="M422" s="43">
        <f t="shared" si="245"/>
        <v>216.36</v>
      </c>
      <c r="N422" s="43">
        <f t="shared" si="245"/>
        <v>216.36</v>
      </c>
      <c r="O422" s="43">
        <f t="shared" si="245"/>
        <v>216.36</v>
      </c>
      <c r="P422" s="43">
        <f t="shared" si="245"/>
        <v>216.36</v>
      </c>
      <c r="Q422" s="43">
        <f t="shared" si="245"/>
        <v>216.36</v>
      </c>
      <c r="R422" s="43">
        <f t="shared" si="245"/>
        <v>216.36</v>
      </c>
      <c r="S422" s="43">
        <f t="shared" si="245"/>
        <v>216.36</v>
      </c>
      <c r="T422" s="43">
        <f t="shared" si="245"/>
        <v>216.36</v>
      </c>
      <c r="U422" s="43">
        <f t="shared" si="245"/>
        <v>216.36</v>
      </c>
      <c r="V422" s="43">
        <f t="shared" si="245"/>
        <v>216.36</v>
      </c>
      <c r="W422" s="43">
        <f t="shared" si="245"/>
        <v>216.36</v>
      </c>
      <c r="X422" s="43">
        <f t="shared" si="245"/>
        <v>216.36</v>
      </c>
      <c r="Y422" s="43">
        <f t="shared" si="245"/>
        <v>216.36</v>
      </c>
      <c r="Z422" s="43">
        <f t="shared" si="245"/>
        <v>216.36</v>
      </c>
      <c r="AA422" s="43">
        <f t="shared" si="245"/>
        <v>216.36</v>
      </c>
    </row>
    <row r="423" spans="1:27" collapsed="1" x14ac:dyDescent="0.2">
      <c r="A423" s="91" t="s">
        <v>643</v>
      </c>
      <c r="B423" s="27" t="str">
        <f>"27"&amp;"."&amp;$B$599&amp;"."&amp;$B$600</f>
        <v>27.02.2023</v>
      </c>
      <c r="C423" s="83" t="s">
        <v>74</v>
      </c>
      <c r="D423" s="84">
        <f>ROUND(((D424+D425+D427+D426)/1000),5)</f>
        <v>3.6753100000000001</v>
      </c>
      <c r="E423" s="84">
        <f>ROUND(((E424+E425+E427+E426)/1000),5)</f>
        <v>3.6251099999999998</v>
      </c>
      <c r="F423" s="84">
        <f>ROUND(((F424+F425+F427+F426)/1000),5)</f>
        <v>3.5700599999999998</v>
      </c>
      <c r="G423" s="84">
        <f t="shared" ref="G423:AA423" si="246">ROUND(((G424+G425+G427+G426)/1000),5)</f>
        <v>3.5692599999999999</v>
      </c>
      <c r="H423" s="84">
        <f t="shared" si="246"/>
        <v>3.6451500000000001</v>
      </c>
      <c r="I423" s="84">
        <f t="shared" si="246"/>
        <v>3.8169599999999999</v>
      </c>
      <c r="J423" s="84">
        <f t="shared" si="246"/>
        <v>4.0206200000000001</v>
      </c>
      <c r="K423" s="84">
        <f t="shared" si="246"/>
        <v>4.2286900000000003</v>
      </c>
      <c r="L423" s="84">
        <f t="shared" si="246"/>
        <v>4.3097799999999999</v>
      </c>
      <c r="M423" s="84">
        <f t="shared" si="246"/>
        <v>4.3401800000000001</v>
      </c>
      <c r="N423" s="84">
        <f t="shared" si="246"/>
        <v>4.3511899999999999</v>
      </c>
      <c r="O423" s="84">
        <f t="shared" si="246"/>
        <v>4.3728800000000003</v>
      </c>
      <c r="P423" s="84">
        <f t="shared" si="246"/>
        <v>4.34917</v>
      </c>
      <c r="Q423" s="84">
        <f t="shared" si="246"/>
        <v>4.3483000000000001</v>
      </c>
      <c r="R423" s="84">
        <f t="shared" si="246"/>
        <v>4.34382</v>
      </c>
      <c r="S423" s="84">
        <f t="shared" si="246"/>
        <v>4.3316600000000003</v>
      </c>
      <c r="T423" s="84">
        <f t="shared" si="246"/>
        <v>4.2939100000000003</v>
      </c>
      <c r="U423" s="84">
        <f t="shared" si="246"/>
        <v>4.2988400000000002</v>
      </c>
      <c r="V423" s="84">
        <f t="shared" si="246"/>
        <v>4.3322799999999999</v>
      </c>
      <c r="W423" s="84">
        <f t="shared" si="246"/>
        <v>4.3354200000000001</v>
      </c>
      <c r="X423" s="84">
        <f t="shared" si="246"/>
        <v>4.3164400000000001</v>
      </c>
      <c r="Y423" s="84">
        <f t="shared" si="246"/>
        <v>4.26248</v>
      </c>
      <c r="Z423" s="84">
        <f t="shared" si="246"/>
        <v>4.0747099999999996</v>
      </c>
      <c r="AA423" s="84">
        <f t="shared" si="246"/>
        <v>3.9605199999999998</v>
      </c>
    </row>
    <row r="424" spans="1:27" ht="12.75" hidden="1" customHeight="1" outlineLevel="1" x14ac:dyDescent="0.2">
      <c r="A424" s="92" t="s">
        <v>644</v>
      </c>
      <c r="B424" s="62" t="s">
        <v>231</v>
      </c>
      <c r="C424" s="42" t="s">
        <v>77</v>
      </c>
      <c r="D424" s="43">
        <v>1231.29</v>
      </c>
      <c r="E424" s="43">
        <v>1181.0899999999999</v>
      </c>
      <c r="F424" s="43">
        <v>1126.04</v>
      </c>
      <c r="G424" s="43">
        <v>1125.24</v>
      </c>
      <c r="H424" s="43">
        <v>1201.1300000000001</v>
      </c>
      <c r="I424" s="43">
        <v>1372.94</v>
      </c>
      <c r="J424" s="43">
        <v>1576.6</v>
      </c>
      <c r="K424" s="43">
        <v>1784.67</v>
      </c>
      <c r="L424" s="43">
        <v>1865.76</v>
      </c>
      <c r="M424" s="43">
        <v>1896.16</v>
      </c>
      <c r="N424" s="43">
        <v>1907.17</v>
      </c>
      <c r="O424" s="43">
        <v>1928.86</v>
      </c>
      <c r="P424" s="43">
        <v>1905.15</v>
      </c>
      <c r="Q424" s="43">
        <v>1904.28</v>
      </c>
      <c r="R424" s="43">
        <v>1899.8</v>
      </c>
      <c r="S424" s="43">
        <v>1887.64</v>
      </c>
      <c r="T424" s="43">
        <v>1849.89</v>
      </c>
      <c r="U424" s="43">
        <v>1854.82</v>
      </c>
      <c r="V424" s="43">
        <v>1888.26</v>
      </c>
      <c r="W424" s="43">
        <v>1891.4</v>
      </c>
      <c r="X424" s="43">
        <v>1872.42</v>
      </c>
      <c r="Y424" s="43">
        <v>1818.46</v>
      </c>
      <c r="Z424" s="43">
        <v>1630.69</v>
      </c>
      <c r="AA424" s="43">
        <v>1516.5</v>
      </c>
    </row>
    <row r="425" spans="1:27" ht="12.75" hidden="1" customHeight="1" outlineLevel="1" x14ac:dyDescent="0.2">
      <c r="A425" s="92" t="s">
        <v>645</v>
      </c>
      <c r="B425" s="62" t="s">
        <v>88</v>
      </c>
      <c r="C425" s="42" t="s">
        <v>77</v>
      </c>
      <c r="D425" s="43">
        <f t="shared" ref="D425:AA425" si="247">$D$295</f>
        <v>2222.89</v>
      </c>
      <c r="E425" s="43">
        <f t="shared" si="247"/>
        <v>2222.89</v>
      </c>
      <c r="F425" s="43">
        <f t="shared" si="247"/>
        <v>2222.89</v>
      </c>
      <c r="G425" s="43">
        <f t="shared" si="247"/>
        <v>2222.89</v>
      </c>
      <c r="H425" s="43">
        <f t="shared" si="247"/>
        <v>2222.89</v>
      </c>
      <c r="I425" s="43">
        <f t="shared" si="247"/>
        <v>2222.89</v>
      </c>
      <c r="J425" s="43">
        <f t="shared" si="247"/>
        <v>2222.89</v>
      </c>
      <c r="K425" s="43">
        <f t="shared" si="247"/>
        <v>2222.89</v>
      </c>
      <c r="L425" s="43">
        <f t="shared" si="247"/>
        <v>2222.89</v>
      </c>
      <c r="M425" s="43">
        <f t="shared" si="247"/>
        <v>2222.89</v>
      </c>
      <c r="N425" s="43">
        <f t="shared" si="247"/>
        <v>2222.89</v>
      </c>
      <c r="O425" s="43">
        <f t="shared" si="247"/>
        <v>2222.89</v>
      </c>
      <c r="P425" s="43">
        <f t="shared" si="247"/>
        <v>2222.89</v>
      </c>
      <c r="Q425" s="43">
        <f t="shared" si="247"/>
        <v>2222.89</v>
      </c>
      <c r="R425" s="43">
        <f t="shared" si="247"/>
        <v>2222.89</v>
      </c>
      <c r="S425" s="43">
        <f t="shared" si="247"/>
        <v>2222.89</v>
      </c>
      <c r="T425" s="43">
        <f t="shared" si="247"/>
        <v>2222.89</v>
      </c>
      <c r="U425" s="43">
        <f t="shared" si="247"/>
        <v>2222.89</v>
      </c>
      <c r="V425" s="43">
        <f t="shared" si="247"/>
        <v>2222.89</v>
      </c>
      <c r="W425" s="43">
        <f t="shared" si="247"/>
        <v>2222.89</v>
      </c>
      <c r="X425" s="43">
        <f t="shared" si="247"/>
        <v>2222.89</v>
      </c>
      <c r="Y425" s="43">
        <f t="shared" si="247"/>
        <v>2222.89</v>
      </c>
      <c r="Z425" s="43">
        <f t="shared" si="247"/>
        <v>2222.89</v>
      </c>
      <c r="AA425" s="43">
        <f t="shared" si="247"/>
        <v>2222.89</v>
      </c>
    </row>
    <row r="426" spans="1:27" ht="12.75" hidden="1" customHeight="1" outlineLevel="1" x14ac:dyDescent="0.2">
      <c r="A426" s="92" t="s">
        <v>646</v>
      </c>
      <c r="B426" s="62" t="s">
        <v>81</v>
      </c>
      <c r="C426" s="42" t="s">
        <v>77</v>
      </c>
      <c r="D426" s="43">
        <v>4.7699999999999996</v>
      </c>
      <c r="E426" s="43">
        <v>4.7699999999999996</v>
      </c>
      <c r="F426" s="43">
        <v>4.7699999999999996</v>
      </c>
      <c r="G426" s="43">
        <v>4.7699999999999996</v>
      </c>
      <c r="H426" s="43">
        <v>4.7699999999999996</v>
      </c>
      <c r="I426" s="43">
        <v>4.7699999999999996</v>
      </c>
      <c r="J426" s="43">
        <v>4.7699999999999996</v>
      </c>
      <c r="K426" s="43">
        <v>4.7699999999999996</v>
      </c>
      <c r="L426" s="43">
        <v>4.7699999999999996</v>
      </c>
      <c r="M426" s="43">
        <v>4.7699999999999996</v>
      </c>
      <c r="N426" s="43">
        <v>4.7699999999999996</v>
      </c>
      <c r="O426" s="43">
        <v>4.7699999999999996</v>
      </c>
      <c r="P426" s="43">
        <v>4.7699999999999996</v>
      </c>
      <c r="Q426" s="43">
        <v>4.7699999999999996</v>
      </c>
      <c r="R426" s="43">
        <v>4.7699999999999996</v>
      </c>
      <c r="S426" s="43">
        <v>4.7699999999999996</v>
      </c>
      <c r="T426" s="43">
        <v>4.7699999999999996</v>
      </c>
      <c r="U426" s="43">
        <v>4.7699999999999996</v>
      </c>
      <c r="V426" s="43">
        <v>4.7699999999999996</v>
      </c>
      <c r="W426" s="43">
        <v>4.7699999999999996</v>
      </c>
      <c r="X426" s="43">
        <v>4.7699999999999996</v>
      </c>
      <c r="Y426" s="43">
        <v>4.7699999999999996</v>
      </c>
      <c r="Z426" s="43">
        <v>4.7699999999999996</v>
      </c>
      <c r="AA426" s="43">
        <v>4.7699999999999996</v>
      </c>
    </row>
    <row r="427" spans="1:27" ht="12.75" hidden="1" customHeight="1" outlineLevel="1" x14ac:dyDescent="0.2">
      <c r="A427" s="92" t="s">
        <v>647</v>
      </c>
      <c r="B427" s="62" t="s">
        <v>79</v>
      </c>
      <c r="C427" s="42" t="s">
        <v>77</v>
      </c>
      <c r="D427" s="43">
        <f>$D$11</f>
        <v>216.36</v>
      </c>
      <c r="E427" s="43">
        <f t="shared" ref="E427:AA427" si="248">$D$11</f>
        <v>216.36</v>
      </c>
      <c r="F427" s="43">
        <f t="shared" si="248"/>
        <v>216.36</v>
      </c>
      <c r="G427" s="43">
        <f t="shared" si="248"/>
        <v>216.36</v>
      </c>
      <c r="H427" s="43">
        <f t="shared" si="248"/>
        <v>216.36</v>
      </c>
      <c r="I427" s="43">
        <f t="shared" si="248"/>
        <v>216.36</v>
      </c>
      <c r="J427" s="43">
        <f t="shared" si="248"/>
        <v>216.36</v>
      </c>
      <c r="K427" s="43">
        <f t="shared" si="248"/>
        <v>216.36</v>
      </c>
      <c r="L427" s="43">
        <f t="shared" si="248"/>
        <v>216.36</v>
      </c>
      <c r="M427" s="43">
        <f t="shared" si="248"/>
        <v>216.36</v>
      </c>
      <c r="N427" s="43">
        <f t="shared" si="248"/>
        <v>216.36</v>
      </c>
      <c r="O427" s="43">
        <f t="shared" si="248"/>
        <v>216.36</v>
      </c>
      <c r="P427" s="43">
        <f t="shared" si="248"/>
        <v>216.36</v>
      </c>
      <c r="Q427" s="43">
        <f t="shared" si="248"/>
        <v>216.36</v>
      </c>
      <c r="R427" s="43">
        <f t="shared" si="248"/>
        <v>216.36</v>
      </c>
      <c r="S427" s="43">
        <f t="shared" si="248"/>
        <v>216.36</v>
      </c>
      <c r="T427" s="43">
        <f t="shared" si="248"/>
        <v>216.36</v>
      </c>
      <c r="U427" s="43">
        <f t="shared" si="248"/>
        <v>216.36</v>
      </c>
      <c r="V427" s="43">
        <f t="shared" si="248"/>
        <v>216.36</v>
      </c>
      <c r="W427" s="43">
        <f t="shared" si="248"/>
        <v>216.36</v>
      </c>
      <c r="X427" s="43">
        <f t="shared" si="248"/>
        <v>216.36</v>
      </c>
      <c r="Y427" s="43">
        <f t="shared" si="248"/>
        <v>216.36</v>
      </c>
      <c r="Z427" s="43">
        <f t="shared" si="248"/>
        <v>216.36</v>
      </c>
      <c r="AA427" s="43">
        <f t="shared" si="248"/>
        <v>216.36</v>
      </c>
    </row>
    <row r="428" spans="1:27" collapsed="1" x14ac:dyDescent="0.2">
      <c r="A428" s="91" t="s">
        <v>648</v>
      </c>
      <c r="B428" s="27" t="str">
        <f>"28"&amp;"."&amp;$B$599&amp;"."&amp;$B$600</f>
        <v>28.02.2023</v>
      </c>
      <c r="C428" s="83" t="s">
        <v>74</v>
      </c>
      <c r="D428" s="84">
        <f>ROUND(((D429+D430+D432+D431)/1000),5)</f>
        <v>3.6688900000000002</v>
      </c>
      <c r="E428" s="84">
        <f>ROUND(((E429+E430+E432+E431)/1000),5)</f>
        <v>3.6239599999999998</v>
      </c>
      <c r="F428" s="84">
        <f>ROUND(((F429+F430+F432+F431)/1000),5)</f>
        <v>3.5833699999999999</v>
      </c>
      <c r="G428" s="84">
        <f t="shared" ref="G428:AA428" si="249">ROUND(((G429+G430+G432+G431)/1000),5)</f>
        <v>3.5847099999999998</v>
      </c>
      <c r="H428" s="84">
        <f t="shared" si="249"/>
        <v>3.6518099999999998</v>
      </c>
      <c r="I428" s="84">
        <f t="shared" si="249"/>
        <v>3.8365200000000002</v>
      </c>
      <c r="J428" s="84">
        <f t="shared" si="249"/>
        <v>4.0498099999999999</v>
      </c>
      <c r="K428" s="84">
        <f t="shared" si="249"/>
        <v>4.26708</v>
      </c>
      <c r="L428" s="84">
        <f t="shared" si="249"/>
        <v>4.3444700000000003</v>
      </c>
      <c r="M428" s="84">
        <f t="shared" si="249"/>
        <v>4.37364</v>
      </c>
      <c r="N428" s="84">
        <f t="shared" si="249"/>
        <v>4.3845700000000001</v>
      </c>
      <c r="O428" s="84">
        <f t="shared" si="249"/>
        <v>4.4047999999999998</v>
      </c>
      <c r="P428" s="84">
        <f t="shared" si="249"/>
        <v>4.3832700000000004</v>
      </c>
      <c r="Q428" s="84">
        <f t="shared" si="249"/>
        <v>4.38706</v>
      </c>
      <c r="R428" s="84">
        <f t="shared" si="249"/>
        <v>4.3818000000000001</v>
      </c>
      <c r="S428" s="84">
        <f t="shared" si="249"/>
        <v>4.3510400000000002</v>
      </c>
      <c r="T428" s="84">
        <f t="shared" si="249"/>
        <v>4.3339400000000001</v>
      </c>
      <c r="U428" s="84">
        <f t="shared" si="249"/>
        <v>4.3333300000000001</v>
      </c>
      <c r="V428" s="84">
        <f t="shared" si="249"/>
        <v>4.3663100000000004</v>
      </c>
      <c r="W428" s="84">
        <f t="shared" si="249"/>
        <v>4.3589700000000002</v>
      </c>
      <c r="X428" s="84">
        <f t="shared" si="249"/>
        <v>4.3591699999999998</v>
      </c>
      <c r="Y428" s="84">
        <f t="shared" si="249"/>
        <v>4.3165500000000003</v>
      </c>
      <c r="Z428" s="84">
        <f t="shared" si="249"/>
        <v>4.1272099999999998</v>
      </c>
      <c r="AA428" s="84">
        <f t="shared" si="249"/>
        <v>3.9843099999999998</v>
      </c>
    </row>
    <row r="429" spans="1:27" ht="12.75" hidden="1" customHeight="1" outlineLevel="1" x14ac:dyDescent="0.2">
      <c r="A429" s="92" t="s">
        <v>649</v>
      </c>
      <c r="B429" s="62" t="s">
        <v>231</v>
      </c>
      <c r="C429" s="42" t="s">
        <v>77</v>
      </c>
      <c r="D429" s="43">
        <v>1224.8699999999999</v>
      </c>
      <c r="E429" s="43">
        <v>1179.94</v>
      </c>
      <c r="F429" s="43">
        <v>1139.3499999999999</v>
      </c>
      <c r="G429" s="43">
        <v>1140.69</v>
      </c>
      <c r="H429" s="43">
        <v>1207.79</v>
      </c>
      <c r="I429" s="43">
        <v>1392.5</v>
      </c>
      <c r="J429" s="43">
        <v>1605.79</v>
      </c>
      <c r="K429" s="43">
        <v>1823.06</v>
      </c>
      <c r="L429" s="43">
        <v>1900.45</v>
      </c>
      <c r="M429" s="43">
        <v>1929.62</v>
      </c>
      <c r="N429" s="43">
        <v>1940.55</v>
      </c>
      <c r="O429" s="43">
        <v>1960.78</v>
      </c>
      <c r="P429" s="43">
        <v>1939.25</v>
      </c>
      <c r="Q429" s="43">
        <v>1943.04</v>
      </c>
      <c r="R429" s="43">
        <v>1937.78</v>
      </c>
      <c r="S429" s="43">
        <v>1907.02</v>
      </c>
      <c r="T429" s="43">
        <v>1889.92</v>
      </c>
      <c r="U429" s="43">
        <v>1889.31</v>
      </c>
      <c r="V429" s="43">
        <v>1922.29</v>
      </c>
      <c r="W429" s="43">
        <v>1914.95</v>
      </c>
      <c r="X429" s="43">
        <v>1915.15</v>
      </c>
      <c r="Y429" s="43">
        <v>1872.53</v>
      </c>
      <c r="Z429" s="43">
        <v>1683.19</v>
      </c>
      <c r="AA429" s="43">
        <v>1540.29</v>
      </c>
    </row>
    <row r="430" spans="1:27" ht="12.75" hidden="1" customHeight="1" outlineLevel="1" x14ac:dyDescent="0.2">
      <c r="A430" s="92" t="s">
        <v>650</v>
      </c>
      <c r="B430" s="62" t="s">
        <v>88</v>
      </c>
      <c r="C430" s="42" t="s">
        <v>77</v>
      </c>
      <c r="D430" s="43">
        <f t="shared" ref="D430:AA430" si="250">$D$295</f>
        <v>2222.89</v>
      </c>
      <c r="E430" s="43">
        <f t="shared" si="250"/>
        <v>2222.89</v>
      </c>
      <c r="F430" s="43">
        <f t="shared" si="250"/>
        <v>2222.89</v>
      </c>
      <c r="G430" s="43">
        <f t="shared" si="250"/>
        <v>2222.89</v>
      </c>
      <c r="H430" s="43">
        <f t="shared" si="250"/>
        <v>2222.89</v>
      </c>
      <c r="I430" s="43">
        <f t="shared" si="250"/>
        <v>2222.89</v>
      </c>
      <c r="J430" s="43">
        <f t="shared" si="250"/>
        <v>2222.89</v>
      </c>
      <c r="K430" s="43">
        <f t="shared" si="250"/>
        <v>2222.89</v>
      </c>
      <c r="L430" s="43">
        <f t="shared" si="250"/>
        <v>2222.89</v>
      </c>
      <c r="M430" s="43">
        <f t="shared" si="250"/>
        <v>2222.89</v>
      </c>
      <c r="N430" s="43">
        <f t="shared" si="250"/>
        <v>2222.89</v>
      </c>
      <c r="O430" s="43">
        <f t="shared" si="250"/>
        <v>2222.89</v>
      </c>
      <c r="P430" s="43">
        <f t="shared" si="250"/>
        <v>2222.89</v>
      </c>
      <c r="Q430" s="43">
        <f t="shared" si="250"/>
        <v>2222.89</v>
      </c>
      <c r="R430" s="43">
        <f t="shared" si="250"/>
        <v>2222.89</v>
      </c>
      <c r="S430" s="43">
        <f t="shared" si="250"/>
        <v>2222.89</v>
      </c>
      <c r="T430" s="43">
        <f t="shared" si="250"/>
        <v>2222.89</v>
      </c>
      <c r="U430" s="43">
        <f t="shared" si="250"/>
        <v>2222.89</v>
      </c>
      <c r="V430" s="43">
        <f t="shared" si="250"/>
        <v>2222.89</v>
      </c>
      <c r="W430" s="43">
        <f t="shared" si="250"/>
        <v>2222.89</v>
      </c>
      <c r="X430" s="43">
        <f t="shared" si="250"/>
        <v>2222.89</v>
      </c>
      <c r="Y430" s="43">
        <f t="shared" si="250"/>
        <v>2222.89</v>
      </c>
      <c r="Z430" s="43">
        <f t="shared" si="250"/>
        <v>2222.89</v>
      </c>
      <c r="AA430" s="43">
        <f t="shared" si="250"/>
        <v>2222.89</v>
      </c>
    </row>
    <row r="431" spans="1:27" ht="12.75" hidden="1" customHeight="1" outlineLevel="1" x14ac:dyDescent="0.2">
      <c r="A431" s="92" t="s">
        <v>651</v>
      </c>
      <c r="B431" s="62" t="s">
        <v>81</v>
      </c>
      <c r="C431" s="42" t="s">
        <v>77</v>
      </c>
      <c r="D431" s="43">
        <v>4.7699999999999996</v>
      </c>
      <c r="E431" s="43">
        <v>4.7699999999999996</v>
      </c>
      <c r="F431" s="43">
        <v>4.7699999999999996</v>
      </c>
      <c r="G431" s="43">
        <v>4.7699999999999996</v>
      </c>
      <c r="H431" s="43">
        <v>4.7699999999999996</v>
      </c>
      <c r="I431" s="43">
        <v>4.7699999999999996</v>
      </c>
      <c r="J431" s="43">
        <v>4.7699999999999996</v>
      </c>
      <c r="K431" s="43">
        <v>4.7699999999999996</v>
      </c>
      <c r="L431" s="43">
        <v>4.7699999999999996</v>
      </c>
      <c r="M431" s="43">
        <v>4.7699999999999996</v>
      </c>
      <c r="N431" s="43">
        <v>4.7699999999999996</v>
      </c>
      <c r="O431" s="43">
        <v>4.7699999999999996</v>
      </c>
      <c r="P431" s="43">
        <v>4.7699999999999996</v>
      </c>
      <c r="Q431" s="43">
        <v>4.7699999999999996</v>
      </c>
      <c r="R431" s="43">
        <v>4.7699999999999996</v>
      </c>
      <c r="S431" s="43">
        <v>4.7699999999999996</v>
      </c>
      <c r="T431" s="43">
        <v>4.7699999999999996</v>
      </c>
      <c r="U431" s="43">
        <v>4.7699999999999996</v>
      </c>
      <c r="V431" s="43">
        <v>4.7699999999999996</v>
      </c>
      <c r="W431" s="43">
        <v>4.7699999999999996</v>
      </c>
      <c r="X431" s="43">
        <v>4.7699999999999996</v>
      </c>
      <c r="Y431" s="43">
        <v>4.7699999999999996</v>
      </c>
      <c r="Z431" s="43">
        <v>4.7699999999999996</v>
      </c>
      <c r="AA431" s="43">
        <v>4.7699999999999996</v>
      </c>
    </row>
    <row r="432" spans="1:27" ht="12.75" hidden="1" customHeight="1" outlineLevel="1" x14ac:dyDescent="0.2">
      <c r="A432" s="92" t="s">
        <v>652</v>
      </c>
      <c r="B432" s="62" t="s">
        <v>79</v>
      </c>
      <c r="C432" s="42" t="s">
        <v>77</v>
      </c>
      <c r="D432" s="43">
        <f>$D$11</f>
        <v>216.36</v>
      </c>
      <c r="E432" s="43">
        <f t="shared" ref="E432:AA432" si="251">$D$11</f>
        <v>216.36</v>
      </c>
      <c r="F432" s="43">
        <f t="shared" si="251"/>
        <v>216.36</v>
      </c>
      <c r="G432" s="43">
        <f t="shared" si="251"/>
        <v>216.36</v>
      </c>
      <c r="H432" s="43">
        <f t="shared" si="251"/>
        <v>216.36</v>
      </c>
      <c r="I432" s="43">
        <f t="shared" si="251"/>
        <v>216.36</v>
      </c>
      <c r="J432" s="43">
        <f t="shared" si="251"/>
        <v>216.36</v>
      </c>
      <c r="K432" s="43">
        <f t="shared" si="251"/>
        <v>216.36</v>
      </c>
      <c r="L432" s="43">
        <f t="shared" si="251"/>
        <v>216.36</v>
      </c>
      <c r="M432" s="43">
        <f t="shared" si="251"/>
        <v>216.36</v>
      </c>
      <c r="N432" s="43">
        <f t="shared" si="251"/>
        <v>216.36</v>
      </c>
      <c r="O432" s="43">
        <f t="shared" si="251"/>
        <v>216.36</v>
      </c>
      <c r="P432" s="43">
        <f t="shared" si="251"/>
        <v>216.36</v>
      </c>
      <c r="Q432" s="43">
        <f t="shared" si="251"/>
        <v>216.36</v>
      </c>
      <c r="R432" s="43">
        <f t="shared" si="251"/>
        <v>216.36</v>
      </c>
      <c r="S432" s="43">
        <f t="shared" si="251"/>
        <v>216.36</v>
      </c>
      <c r="T432" s="43">
        <f t="shared" si="251"/>
        <v>216.36</v>
      </c>
      <c r="U432" s="43">
        <f t="shared" si="251"/>
        <v>216.36</v>
      </c>
      <c r="V432" s="43">
        <f t="shared" si="251"/>
        <v>216.36</v>
      </c>
      <c r="W432" s="43">
        <f t="shared" si="251"/>
        <v>216.36</v>
      </c>
      <c r="X432" s="43">
        <f t="shared" si="251"/>
        <v>216.36</v>
      </c>
      <c r="Y432" s="43">
        <f t="shared" si="251"/>
        <v>216.36</v>
      </c>
      <c r="Z432" s="43">
        <f t="shared" si="251"/>
        <v>216.36</v>
      </c>
      <c r="AA432" s="43">
        <f t="shared" si="251"/>
        <v>216.36</v>
      </c>
    </row>
    <row r="433" spans="1:27" collapsed="1" x14ac:dyDescent="0.2">
      <c r="B433" s="94" t="s">
        <v>370</v>
      </c>
    </row>
    <row r="434" spans="1:27" x14ac:dyDescent="0.2">
      <c r="A434" s="171" t="s">
        <v>653</v>
      </c>
      <c r="B434" s="172"/>
      <c r="C434" s="172"/>
      <c r="D434" s="172"/>
      <c r="E434" s="172"/>
      <c r="F434" s="172"/>
      <c r="G434" s="172"/>
      <c r="H434" s="172"/>
      <c r="I434" s="172"/>
      <c r="J434" s="172"/>
      <c r="K434" s="172"/>
      <c r="L434" s="172"/>
      <c r="M434" s="172"/>
      <c r="N434" s="172"/>
      <c r="O434" s="172"/>
      <c r="P434" s="172"/>
      <c r="Q434" s="172"/>
      <c r="R434" s="172"/>
      <c r="S434" s="172"/>
      <c r="T434" s="172"/>
      <c r="U434" s="172"/>
      <c r="V434" s="172"/>
      <c r="W434" s="172"/>
      <c r="X434" s="172"/>
      <c r="Y434" s="172"/>
      <c r="Z434" s="172"/>
      <c r="AA434" s="173"/>
    </row>
    <row r="435" spans="1:27" ht="25.5" x14ac:dyDescent="0.2">
      <c r="A435" s="25" t="s">
        <v>62</v>
      </c>
      <c r="B435" s="26" t="s">
        <v>203</v>
      </c>
      <c r="C435" s="25" t="s">
        <v>204</v>
      </c>
      <c r="D435" s="26" t="s">
        <v>205</v>
      </c>
      <c r="E435" s="26" t="s">
        <v>206</v>
      </c>
      <c r="F435" s="26" t="s">
        <v>207</v>
      </c>
      <c r="G435" s="26" t="s">
        <v>208</v>
      </c>
      <c r="H435" s="26" t="s">
        <v>209</v>
      </c>
      <c r="I435" s="26" t="s">
        <v>210</v>
      </c>
      <c r="J435" s="26" t="s">
        <v>211</v>
      </c>
      <c r="K435" s="26" t="s">
        <v>212</v>
      </c>
      <c r="L435" s="26" t="s">
        <v>213</v>
      </c>
      <c r="M435" s="26" t="s">
        <v>214</v>
      </c>
      <c r="N435" s="26" t="s">
        <v>215</v>
      </c>
      <c r="O435" s="26" t="s">
        <v>216</v>
      </c>
      <c r="P435" s="26" t="s">
        <v>217</v>
      </c>
      <c r="Q435" s="26" t="s">
        <v>218</v>
      </c>
      <c r="R435" s="26" t="s">
        <v>219</v>
      </c>
      <c r="S435" s="26" t="s">
        <v>220</v>
      </c>
      <c r="T435" s="26" t="s">
        <v>221</v>
      </c>
      <c r="U435" s="26" t="s">
        <v>222</v>
      </c>
      <c r="V435" s="26" t="s">
        <v>223</v>
      </c>
      <c r="W435" s="26" t="s">
        <v>224</v>
      </c>
      <c r="X435" s="26" t="s">
        <v>225</v>
      </c>
      <c r="Y435" s="26" t="s">
        <v>226</v>
      </c>
      <c r="Z435" s="26" t="s">
        <v>227</v>
      </c>
      <c r="AA435" s="26" t="s">
        <v>228</v>
      </c>
    </row>
    <row r="436" spans="1:27" x14ac:dyDescent="0.2">
      <c r="A436" s="91" t="s">
        <v>654</v>
      </c>
      <c r="B436" s="27" t="str">
        <f>"01"&amp;"."&amp;$B$599&amp;"."&amp;$B$600</f>
        <v>01.02.2023</v>
      </c>
      <c r="C436" s="83" t="s">
        <v>74</v>
      </c>
      <c r="D436" s="84">
        <f>ROUND(((D437+D438+D440+D439)/1000),5)</f>
        <v>4.9062200000000002</v>
      </c>
      <c r="E436" s="84">
        <f>ROUND(((E437+E438+E440+E439)/1000),5)</f>
        <v>4.8679300000000003</v>
      </c>
      <c r="F436" s="84">
        <f>ROUND(((F437+F438+F440+F439)/1000),5)</f>
        <v>4.8568699999999998</v>
      </c>
      <c r="G436" s="84">
        <f t="shared" ref="G436:AA436" si="252">ROUND(((G437+G438+G440+G439)/1000),5)</f>
        <v>4.8604099999999999</v>
      </c>
      <c r="H436" s="84">
        <f t="shared" si="252"/>
        <v>4.9045699999999997</v>
      </c>
      <c r="I436" s="84">
        <f t="shared" si="252"/>
        <v>4.96868</v>
      </c>
      <c r="J436" s="84">
        <f t="shared" si="252"/>
        <v>5.2396799999999999</v>
      </c>
      <c r="K436" s="84">
        <f t="shared" si="252"/>
        <v>5.4434399999999998</v>
      </c>
      <c r="L436" s="84">
        <f t="shared" si="252"/>
        <v>5.5670900000000003</v>
      </c>
      <c r="M436" s="84">
        <f t="shared" si="252"/>
        <v>5.6215299999999999</v>
      </c>
      <c r="N436" s="84">
        <f t="shared" si="252"/>
        <v>5.6802900000000003</v>
      </c>
      <c r="O436" s="84">
        <f t="shared" si="252"/>
        <v>5.6545199999999998</v>
      </c>
      <c r="P436" s="84">
        <f t="shared" si="252"/>
        <v>5.6266100000000003</v>
      </c>
      <c r="Q436" s="84">
        <f t="shared" si="252"/>
        <v>5.6335100000000002</v>
      </c>
      <c r="R436" s="84">
        <f t="shared" si="252"/>
        <v>5.6340599999999998</v>
      </c>
      <c r="S436" s="84">
        <f t="shared" si="252"/>
        <v>5.63171</v>
      </c>
      <c r="T436" s="84">
        <f t="shared" si="252"/>
        <v>5.6601699999999999</v>
      </c>
      <c r="U436" s="84">
        <f t="shared" si="252"/>
        <v>5.6853999999999996</v>
      </c>
      <c r="V436" s="84">
        <f t="shared" si="252"/>
        <v>5.6760000000000002</v>
      </c>
      <c r="W436" s="84">
        <f t="shared" si="252"/>
        <v>5.6303999999999998</v>
      </c>
      <c r="X436" s="84">
        <f t="shared" si="252"/>
        <v>5.5740499999999997</v>
      </c>
      <c r="Y436" s="84">
        <f t="shared" si="252"/>
        <v>5.4453100000000001</v>
      </c>
      <c r="Z436" s="84">
        <f t="shared" si="252"/>
        <v>5.1885300000000001</v>
      </c>
      <c r="AA436" s="84">
        <f t="shared" si="252"/>
        <v>4.91059</v>
      </c>
    </row>
    <row r="437" spans="1:27" ht="12.75" hidden="1" customHeight="1" outlineLevel="1" x14ac:dyDescent="0.2">
      <c r="A437" s="92" t="s">
        <v>655</v>
      </c>
      <c r="B437" s="62" t="s">
        <v>231</v>
      </c>
      <c r="C437" s="42" t="s">
        <v>77</v>
      </c>
      <c r="D437" s="43">
        <v>1125.32</v>
      </c>
      <c r="E437" s="43">
        <v>1087.03</v>
      </c>
      <c r="F437" s="43">
        <v>1075.97</v>
      </c>
      <c r="G437" s="43">
        <v>1079.51</v>
      </c>
      <c r="H437" s="43">
        <v>1123.67</v>
      </c>
      <c r="I437" s="43">
        <v>1187.78</v>
      </c>
      <c r="J437" s="43">
        <v>1458.78</v>
      </c>
      <c r="K437" s="43">
        <v>1662.54</v>
      </c>
      <c r="L437" s="43">
        <v>1786.19</v>
      </c>
      <c r="M437" s="43">
        <v>1840.63</v>
      </c>
      <c r="N437" s="43">
        <v>1899.39</v>
      </c>
      <c r="O437" s="43">
        <v>1873.62</v>
      </c>
      <c r="P437" s="43">
        <v>1845.71</v>
      </c>
      <c r="Q437" s="43">
        <v>1852.61</v>
      </c>
      <c r="R437" s="43">
        <v>1853.16</v>
      </c>
      <c r="S437" s="43">
        <v>1850.81</v>
      </c>
      <c r="T437" s="43">
        <v>1879.27</v>
      </c>
      <c r="U437" s="43">
        <v>1904.5</v>
      </c>
      <c r="V437" s="43">
        <v>1895.1</v>
      </c>
      <c r="W437" s="43">
        <v>1849.5</v>
      </c>
      <c r="X437" s="43">
        <v>1793.15</v>
      </c>
      <c r="Y437" s="43">
        <v>1664.41</v>
      </c>
      <c r="Z437" s="43">
        <v>1407.63</v>
      </c>
      <c r="AA437" s="43">
        <v>1129.69</v>
      </c>
    </row>
    <row r="438" spans="1:27" ht="12.75" hidden="1" customHeight="1" outlineLevel="1" x14ac:dyDescent="0.2">
      <c r="A438" s="92" t="s">
        <v>656</v>
      </c>
      <c r="B438" s="62" t="s">
        <v>88</v>
      </c>
      <c r="C438" s="42" t="s">
        <v>77</v>
      </c>
      <c r="D438" s="43">
        <v>3559.77</v>
      </c>
      <c r="E438" s="43">
        <f>$D$438</f>
        <v>3559.77</v>
      </c>
      <c r="F438" s="43">
        <f t="shared" ref="F438:AA438" si="253">$D$438</f>
        <v>3559.77</v>
      </c>
      <c r="G438" s="43">
        <f t="shared" si="253"/>
        <v>3559.77</v>
      </c>
      <c r="H438" s="43">
        <f t="shared" si="253"/>
        <v>3559.77</v>
      </c>
      <c r="I438" s="43">
        <f t="shared" si="253"/>
        <v>3559.77</v>
      </c>
      <c r="J438" s="43">
        <f t="shared" si="253"/>
        <v>3559.77</v>
      </c>
      <c r="K438" s="43">
        <f t="shared" si="253"/>
        <v>3559.77</v>
      </c>
      <c r="L438" s="43">
        <f t="shared" si="253"/>
        <v>3559.77</v>
      </c>
      <c r="M438" s="43">
        <f t="shared" si="253"/>
        <v>3559.77</v>
      </c>
      <c r="N438" s="43">
        <f t="shared" si="253"/>
        <v>3559.77</v>
      </c>
      <c r="O438" s="43">
        <f t="shared" si="253"/>
        <v>3559.77</v>
      </c>
      <c r="P438" s="43">
        <f t="shared" si="253"/>
        <v>3559.77</v>
      </c>
      <c r="Q438" s="43">
        <f t="shared" si="253"/>
        <v>3559.77</v>
      </c>
      <c r="R438" s="43">
        <f t="shared" si="253"/>
        <v>3559.77</v>
      </c>
      <c r="S438" s="43">
        <f t="shared" si="253"/>
        <v>3559.77</v>
      </c>
      <c r="T438" s="43">
        <f t="shared" si="253"/>
        <v>3559.77</v>
      </c>
      <c r="U438" s="43">
        <f t="shared" si="253"/>
        <v>3559.77</v>
      </c>
      <c r="V438" s="43">
        <f t="shared" si="253"/>
        <v>3559.77</v>
      </c>
      <c r="W438" s="43">
        <f t="shared" si="253"/>
        <v>3559.77</v>
      </c>
      <c r="X438" s="43">
        <f t="shared" si="253"/>
        <v>3559.77</v>
      </c>
      <c r="Y438" s="43">
        <f t="shared" si="253"/>
        <v>3559.77</v>
      </c>
      <c r="Z438" s="43">
        <f t="shared" si="253"/>
        <v>3559.77</v>
      </c>
      <c r="AA438" s="43">
        <f t="shared" si="253"/>
        <v>3559.77</v>
      </c>
    </row>
    <row r="439" spans="1:27" ht="12.75" hidden="1" customHeight="1" outlineLevel="1" x14ac:dyDescent="0.2">
      <c r="A439" s="92" t="s">
        <v>657</v>
      </c>
      <c r="B439" s="62" t="s">
        <v>81</v>
      </c>
      <c r="C439" s="42" t="s">
        <v>77</v>
      </c>
      <c r="D439" s="43">
        <v>4.7699999999999996</v>
      </c>
      <c r="E439" s="43">
        <v>4.7699999999999996</v>
      </c>
      <c r="F439" s="43">
        <v>4.7699999999999996</v>
      </c>
      <c r="G439" s="43">
        <v>4.7699999999999996</v>
      </c>
      <c r="H439" s="43">
        <v>4.7699999999999996</v>
      </c>
      <c r="I439" s="43">
        <v>4.7699999999999996</v>
      </c>
      <c r="J439" s="43">
        <v>4.7699999999999996</v>
      </c>
      <c r="K439" s="43">
        <v>4.7699999999999996</v>
      </c>
      <c r="L439" s="43">
        <v>4.7699999999999996</v>
      </c>
      <c r="M439" s="43">
        <v>4.7699999999999996</v>
      </c>
      <c r="N439" s="43">
        <v>4.7699999999999996</v>
      </c>
      <c r="O439" s="43">
        <v>4.7699999999999996</v>
      </c>
      <c r="P439" s="43">
        <v>4.7699999999999996</v>
      </c>
      <c r="Q439" s="43">
        <v>4.7699999999999996</v>
      </c>
      <c r="R439" s="43">
        <v>4.7699999999999996</v>
      </c>
      <c r="S439" s="43">
        <v>4.7699999999999996</v>
      </c>
      <c r="T439" s="43">
        <v>4.7699999999999996</v>
      </c>
      <c r="U439" s="43">
        <v>4.7699999999999996</v>
      </c>
      <c r="V439" s="43">
        <v>4.7699999999999996</v>
      </c>
      <c r="W439" s="43">
        <v>4.7699999999999996</v>
      </c>
      <c r="X439" s="43">
        <v>4.7699999999999996</v>
      </c>
      <c r="Y439" s="43">
        <v>4.7699999999999996</v>
      </c>
      <c r="Z439" s="43">
        <v>4.7699999999999996</v>
      </c>
      <c r="AA439" s="43">
        <v>4.7699999999999996</v>
      </c>
    </row>
    <row r="440" spans="1:27" ht="12.75" hidden="1" customHeight="1" outlineLevel="1" x14ac:dyDescent="0.2">
      <c r="A440" s="92" t="s">
        <v>658</v>
      </c>
      <c r="B440" s="62" t="s">
        <v>79</v>
      </c>
      <c r="C440" s="42" t="s">
        <v>77</v>
      </c>
      <c r="D440" s="43">
        <f>$D$11</f>
        <v>216.36</v>
      </c>
      <c r="E440" s="43">
        <f t="shared" ref="E440:AA440" si="254">$D$11</f>
        <v>216.36</v>
      </c>
      <c r="F440" s="43">
        <f t="shared" si="254"/>
        <v>216.36</v>
      </c>
      <c r="G440" s="43">
        <f t="shared" si="254"/>
        <v>216.36</v>
      </c>
      <c r="H440" s="43">
        <f t="shared" si="254"/>
        <v>216.36</v>
      </c>
      <c r="I440" s="43">
        <f t="shared" si="254"/>
        <v>216.36</v>
      </c>
      <c r="J440" s="43">
        <f t="shared" si="254"/>
        <v>216.36</v>
      </c>
      <c r="K440" s="43">
        <f t="shared" si="254"/>
        <v>216.36</v>
      </c>
      <c r="L440" s="43">
        <f t="shared" si="254"/>
        <v>216.36</v>
      </c>
      <c r="M440" s="43">
        <f t="shared" si="254"/>
        <v>216.36</v>
      </c>
      <c r="N440" s="43">
        <f t="shared" si="254"/>
        <v>216.36</v>
      </c>
      <c r="O440" s="43">
        <f t="shared" si="254"/>
        <v>216.36</v>
      </c>
      <c r="P440" s="43">
        <f t="shared" si="254"/>
        <v>216.36</v>
      </c>
      <c r="Q440" s="43">
        <f t="shared" si="254"/>
        <v>216.36</v>
      </c>
      <c r="R440" s="43">
        <f t="shared" si="254"/>
        <v>216.36</v>
      </c>
      <c r="S440" s="43">
        <f t="shared" si="254"/>
        <v>216.36</v>
      </c>
      <c r="T440" s="43">
        <f t="shared" si="254"/>
        <v>216.36</v>
      </c>
      <c r="U440" s="43">
        <f t="shared" si="254"/>
        <v>216.36</v>
      </c>
      <c r="V440" s="43">
        <f t="shared" si="254"/>
        <v>216.36</v>
      </c>
      <c r="W440" s="43">
        <f t="shared" si="254"/>
        <v>216.36</v>
      </c>
      <c r="X440" s="43">
        <f t="shared" si="254"/>
        <v>216.36</v>
      </c>
      <c r="Y440" s="43">
        <f t="shared" si="254"/>
        <v>216.36</v>
      </c>
      <c r="Z440" s="43">
        <f t="shared" si="254"/>
        <v>216.36</v>
      </c>
      <c r="AA440" s="43">
        <f t="shared" si="254"/>
        <v>216.36</v>
      </c>
    </row>
    <row r="441" spans="1:27" collapsed="1" x14ac:dyDescent="0.2">
      <c r="A441" s="91" t="s">
        <v>659</v>
      </c>
      <c r="B441" s="27" t="str">
        <f>"02"&amp;"."&amp;$B$599&amp;"."&amp;$B$600</f>
        <v>02.02.2023</v>
      </c>
      <c r="C441" s="83" t="s">
        <v>74</v>
      </c>
      <c r="D441" s="84">
        <f>ROUND(((D442+D443+D445+D444)/1000),5)</f>
        <v>4.9053100000000001</v>
      </c>
      <c r="E441" s="84">
        <f>ROUND(((E442+E443+E445+E444)/1000),5)</f>
        <v>4.8831199999999999</v>
      </c>
      <c r="F441" s="84">
        <f>ROUND(((F442+F443+F445+F444)/1000),5)</f>
        <v>4.8603500000000004</v>
      </c>
      <c r="G441" s="84">
        <f t="shared" ref="G441:AA441" si="255">ROUND(((G442+G443+G445+G444)/1000),5)</f>
        <v>4.8602299999999996</v>
      </c>
      <c r="H441" s="84">
        <f t="shared" si="255"/>
        <v>4.90029</v>
      </c>
      <c r="I441" s="84">
        <f t="shared" si="255"/>
        <v>4.9592599999999996</v>
      </c>
      <c r="J441" s="84">
        <f t="shared" si="255"/>
        <v>5.1396300000000004</v>
      </c>
      <c r="K441" s="84">
        <f t="shared" si="255"/>
        <v>5.3636799999999996</v>
      </c>
      <c r="L441" s="84">
        <f t="shared" si="255"/>
        <v>5.5032100000000002</v>
      </c>
      <c r="M441" s="84">
        <f t="shared" si="255"/>
        <v>5.5209700000000002</v>
      </c>
      <c r="N441" s="84">
        <f t="shared" si="255"/>
        <v>5.5427</v>
      </c>
      <c r="O441" s="84">
        <f t="shared" si="255"/>
        <v>5.5836399999999999</v>
      </c>
      <c r="P441" s="84">
        <f t="shared" si="255"/>
        <v>5.5668100000000003</v>
      </c>
      <c r="Q441" s="84">
        <f t="shared" si="255"/>
        <v>5.5763199999999999</v>
      </c>
      <c r="R441" s="84">
        <f t="shared" si="255"/>
        <v>5.5713100000000004</v>
      </c>
      <c r="S441" s="84">
        <f t="shared" si="255"/>
        <v>5.5603199999999999</v>
      </c>
      <c r="T441" s="84">
        <f t="shared" si="255"/>
        <v>5.5025199999999996</v>
      </c>
      <c r="U441" s="84">
        <f t="shared" si="255"/>
        <v>5.52766</v>
      </c>
      <c r="V441" s="84">
        <f t="shared" si="255"/>
        <v>5.5430099999999998</v>
      </c>
      <c r="W441" s="84">
        <f t="shared" si="255"/>
        <v>5.56027</v>
      </c>
      <c r="X441" s="84">
        <f t="shared" si="255"/>
        <v>5.4846500000000002</v>
      </c>
      <c r="Y441" s="84">
        <f t="shared" si="255"/>
        <v>5.3925700000000001</v>
      </c>
      <c r="Z441" s="84">
        <f t="shared" si="255"/>
        <v>5.1044600000000004</v>
      </c>
      <c r="AA441" s="84">
        <f t="shared" si="255"/>
        <v>4.9422600000000001</v>
      </c>
    </row>
    <row r="442" spans="1:27" ht="12.75" hidden="1" customHeight="1" outlineLevel="1" x14ac:dyDescent="0.2">
      <c r="A442" s="92" t="s">
        <v>660</v>
      </c>
      <c r="B442" s="62" t="s">
        <v>231</v>
      </c>
      <c r="C442" s="42" t="s">
        <v>77</v>
      </c>
      <c r="D442" s="43">
        <v>1124.4100000000001</v>
      </c>
      <c r="E442" s="43">
        <v>1102.22</v>
      </c>
      <c r="F442" s="43">
        <v>1079.45</v>
      </c>
      <c r="G442" s="43">
        <v>1079.33</v>
      </c>
      <c r="H442" s="43">
        <v>1119.3900000000001</v>
      </c>
      <c r="I442" s="43">
        <v>1178.3599999999999</v>
      </c>
      <c r="J442" s="43">
        <v>1358.73</v>
      </c>
      <c r="K442" s="43">
        <v>1582.78</v>
      </c>
      <c r="L442" s="43">
        <v>1722.31</v>
      </c>
      <c r="M442" s="43">
        <v>1740.07</v>
      </c>
      <c r="N442" s="43">
        <v>1761.8</v>
      </c>
      <c r="O442" s="43">
        <v>1802.74</v>
      </c>
      <c r="P442" s="43">
        <v>1785.91</v>
      </c>
      <c r="Q442" s="43">
        <v>1795.42</v>
      </c>
      <c r="R442" s="43">
        <v>1790.41</v>
      </c>
      <c r="S442" s="43">
        <v>1779.42</v>
      </c>
      <c r="T442" s="43">
        <v>1721.62</v>
      </c>
      <c r="U442" s="43">
        <v>1746.76</v>
      </c>
      <c r="V442" s="43">
        <v>1762.11</v>
      </c>
      <c r="W442" s="43">
        <v>1779.37</v>
      </c>
      <c r="X442" s="43">
        <v>1703.75</v>
      </c>
      <c r="Y442" s="43">
        <v>1611.67</v>
      </c>
      <c r="Z442" s="43">
        <v>1323.56</v>
      </c>
      <c r="AA442" s="43">
        <v>1161.3599999999999</v>
      </c>
    </row>
    <row r="443" spans="1:27" ht="12.75" hidden="1" customHeight="1" outlineLevel="1" x14ac:dyDescent="0.2">
      <c r="A443" s="92" t="s">
        <v>661</v>
      </c>
      <c r="B443" s="62" t="s">
        <v>88</v>
      </c>
      <c r="C443" s="42" t="s">
        <v>77</v>
      </c>
      <c r="D443" s="43">
        <f>$D$438</f>
        <v>3559.77</v>
      </c>
      <c r="E443" s="43">
        <f t="shared" ref="E443:AA443" si="256">$D$438</f>
        <v>3559.77</v>
      </c>
      <c r="F443" s="43">
        <f t="shared" si="256"/>
        <v>3559.77</v>
      </c>
      <c r="G443" s="43">
        <f t="shared" si="256"/>
        <v>3559.77</v>
      </c>
      <c r="H443" s="43">
        <f t="shared" si="256"/>
        <v>3559.77</v>
      </c>
      <c r="I443" s="43">
        <f t="shared" si="256"/>
        <v>3559.77</v>
      </c>
      <c r="J443" s="43">
        <f t="shared" si="256"/>
        <v>3559.77</v>
      </c>
      <c r="K443" s="43">
        <f t="shared" si="256"/>
        <v>3559.77</v>
      </c>
      <c r="L443" s="43">
        <f t="shared" si="256"/>
        <v>3559.77</v>
      </c>
      <c r="M443" s="43">
        <f t="shared" si="256"/>
        <v>3559.77</v>
      </c>
      <c r="N443" s="43">
        <f t="shared" si="256"/>
        <v>3559.77</v>
      </c>
      <c r="O443" s="43">
        <f t="shared" si="256"/>
        <v>3559.77</v>
      </c>
      <c r="P443" s="43">
        <f t="shared" si="256"/>
        <v>3559.77</v>
      </c>
      <c r="Q443" s="43">
        <f t="shared" si="256"/>
        <v>3559.77</v>
      </c>
      <c r="R443" s="43">
        <f t="shared" si="256"/>
        <v>3559.77</v>
      </c>
      <c r="S443" s="43">
        <f t="shared" si="256"/>
        <v>3559.77</v>
      </c>
      <c r="T443" s="43">
        <f t="shared" si="256"/>
        <v>3559.77</v>
      </c>
      <c r="U443" s="43">
        <f t="shared" si="256"/>
        <v>3559.77</v>
      </c>
      <c r="V443" s="43">
        <f t="shared" si="256"/>
        <v>3559.77</v>
      </c>
      <c r="W443" s="43">
        <f t="shared" si="256"/>
        <v>3559.77</v>
      </c>
      <c r="X443" s="43">
        <f t="shared" si="256"/>
        <v>3559.77</v>
      </c>
      <c r="Y443" s="43">
        <f t="shared" si="256"/>
        <v>3559.77</v>
      </c>
      <c r="Z443" s="43">
        <f t="shared" si="256"/>
        <v>3559.77</v>
      </c>
      <c r="AA443" s="43">
        <f t="shared" si="256"/>
        <v>3559.77</v>
      </c>
    </row>
    <row r="444" spans="1:27" ht="12.75" hidden="1" customHeight="1" outlineLevel="1" x14ac:dyDescent="0.2">
      <c r="A444" s="92" t="s">
        <v>662</v>
      </c>
      <c r="B444" s="62" t="s">
        <v>81</v>
      </c>
      <c r="C444" s="42" t="s">
        <v>77</v>
      </c>
      <c r="D444" s="43">
        <v>4.7699999999999996</v>
      </c>
      <c r="E444" s="43">
        <v>4.7699999999999996</v>
      </c>
      <c r="F444" s="43">
        <v>4.7699999999999996</v>
      </c>
      <c r="G444" s="43">
        <v>4.7699999999999996</v>
      </c>
      <c r="H444" s="43">
        <v>4.7699999999999996</v>
      </c>
      <c r="I444" s="43">
        <v>4.7699999999999996</v>
      </c>
      <c r="J444" s="43">
        <v>4.7699999999999996</v>
      </c>
      <c r="K444" s="43">
        <v>4.7699999999999996</v>
      </c>
      <c r="L444" s="43">
        <v>4.7699999999999996</v>
      </c>
      <c r="M444" s="43">
        <v>4.7699999999999996</v>
      </c>
      <c r="N444" s="43">
        <v>4.7699999999999996</v>
      </c>
      <c r="O444" s="43">
        <v>4.7699999999999996</v>
      </c>
      <c r="P444" s="43">
        <v>4.7699999999999996</v>
      </c>
      <c r="Q444" s="43">
        <v>4.7699999999999996</v>
      </c>
      <c r="R444" s="43">
        <v>4.7699999999999996</v>
      </c>
      <c r="S444" s="43">
        <v>4.7699999999999996</v>
      </c>
      <c r="T444" s="43">
        <v>4.7699999999999996</v>
      </c>
      <c r="U444" s="43">
        <v>4.7699999999999996</v>
      </c>
      <c r="V444" s="43">
        <v>4.7699999999999996</v>
      </c>
      <c r="W444" s="43">
        <v>4.7699999999999996</v>
      </c>
      <c r="X444" s="43">
        <v>4.7699999999999996</v>
      </c>
      <c r="Y444" s="43">
        <v>4.7699999999999996</v>
      </c>
      <c r="Z444" s="43">
        <v>4.7699999999999996</v>
      </c>
      <c r="AA444" s="43">
        <v>4.7699999999999996</v>
      </c>
    </row>
    <row r="445" spans="1:27" ht="12.75" hidden="1" customHeight="1" outlineLevel="1" x14ac:dyDescent="0.2">
      <c r="A445" s="92" t="s">
        <v>663</v>
      </c>
      <c r="B445" s="62" t="s">
        <v>79</v>
      </c>
      <c r="C445" s="42" t="s">
        <v>77</v>
      </c>
      <c r="D445" s="43">
        <f>$D$11</f>
        <v>216.36</v>
      </c>
      <c r="E445" s="43">
        <f t="shared" ref="E445:AA445" si="257">$D$11</f>
        <v>216.36</v>
      </c>
      <c r="F445" s="43">
        <f t="shared" si="257"/>
        <v>216.36</v>
      </c>
      <c r="G445" s="43">
        <f t="shared" si="257"/>
        <v>216.36</v>
      </c>
      <c r="H445" s="43">
        <f t="shared" si="257"/>
        <v>216.36</v>
      </c>
      <c r="I445" s="43">
        <f t="shared" si="257"/>
        <v>216.36</v>
      </c>
      <c r="J445" s="43">
        <f t="shared" si="257"/>
        <v>216.36</v>
      </c>
      <c r="K445" s="43">
        <f t="shared" si="257"/>
        <v>216.36</v>
      </c>
      <c r="L445" s="43">
        <f t="shared" si="257"/>
        <v>216.36</v>
      </c>
      <c r="M445" s="43">
        <f t="shared" si="257"/>
        <v>216.36</v>
      </c>
      <c r="N445" s="43">
        <f t="shared" si="257"/>
        <v>216.36</v>
      </c>
      <c r="O445" s="43">
        <f t="shared" si="257"/>
        <v>216.36</v>
      </c>
      <c r="P445" s="43">
        <f t="shared" si="257"/>
        <v>216.36</v>
      </c>
      <c r="Q445" s="43">
        <f t="shared" si="257"/>
        <v>216.36</v>
      </c>
      <c r="R445" s="43">
        <f t="shared" si="257"/>
        <v>216.36</v>
      </c>
      <c r="S445" s="43">
        <f t="shared" si="257"/>
        <v>216.36</v>
      </c>
      <c r="T445" s="43">
        <f t="shared" si="257"/>
        <v>216.36</v>
      </c>
      <c r="U445" s="43">
        <f t="shared" si="257"/>
        <v>216.36</v>
      </c>
      <c r="V445" s="43">
        <f t="shared" si="257"/>
        <v>216.36</v>
      </c>
      <c r="W445" s="43">
        <f t="shared" si="257"/>
        <v>216.36</v>
      </c>
      <c r="X445" s="43">
        <f t="shared" si="257"/>
        <v>216.36</v>
      </c>
      <c r="Y445" s="43">
        <f t="shared" si="257"/>
        <v>216.36</v>
      </c>
      <c r="Z445" s="43">
        <f t="shared" si="257"/>
        <v>216.36</v>
      </c>
      <c r="AA445" s="43">
        <f t="shared" si="257"/>
        <v>216.36</v>
      </c>
    </row>
    <row r="446" spans="1:27" collapsed="1" x14ac:dyDescent="0.2">
      <c r="A446" s="91" t="s">
        <v>664</v>
      </c>
      <c r="B446" s="27" t="str">
        <f>"03"&amp;"."&amp;$B$599&amp;"."&amp;$B$600</f>
        <v>03.02.2023</v>
      </c>
      <c r="C446" s="83" t="s">
        <v>74</v>
      </c>
      <c r="D446" s="84">
        <f>ROUND(((D447+D448+D450+D449)/1000),5)</f>
        <v>4.9913299999999996</v>
      </c>
      <c r="E446" s="84">
        <f>ROUND(((E447+E448+E450+E449)/1000),5)</f>
        <v>4.9647199999999998</v>
      </c>
      <c r="F446" s="84">
        <f>ROUND(((F447+F448+F450+F449)/1000),5)</f>
        <v>4.9081099999999998</v>
      </c>
      <c r="G446" s="84">
        <f t="shared" ref="G446:AA446" si="258">ROUND(((G447+G448+G450+G449)/1000),5)</f>
        <v>4.9075499999999996</v>
      </c>
      <c r="H446" s="84">
        <f t="shared" si="258"/>
        <v>4.98156</v>
      </c>
      <c r="I446" s="84">
        <f t="shared" si="258"/>
        <v>5.10846</v>
      </c>
      <c r="J446" s="84">
        <f t="shared" si="258"/>
        <v>5.3076299999999996</v>
      </c>
      <c r="K446" s="84">
        <f t="shared" si="258"/>
        <v>5.5270299999999999</v>
      </c>
      <c r="L446" s="84">
        <f t="shared" si="258"/>
        <v>5.6829900000000002</v>
      </c>
      <c r="M446" s="84">
        <f t="shared" si="258"/>
        <v>5.69693</v>
      </c>
      <c r="N446" s="84">
        <f t="shared" si="258"/>
        <v>5.7134799999999997</v>
      </c>
      <c r="O446" s="84">
        <f t="shared" si="258"/>
        <v>5.7455600000000002</v>
      </c>
      <c r="P446" s="84">
        <f t="shared" si="258"/>
        <v>5.7317999999999998</v>
      </c>
      <c r="Q446" s="84">
        <f t="shared" si="258"/>
        <v>5.7354599999999998</v>
      </c>
      <c r="R446" s="84">
        <f t="shared" si="258"/>
        <v>5.72858</v>
      </c>
      <c r="S446" s="84">
        <f t="shared" si="258"/>
        <v>5.72173</v>
      </c>
      <c r="T446" s="84">
        <f t="shared" si="258"/>
        <v>5.6764799999999997</v>
      </c>
      <c r="U446" s="84">
        <f t="shared" si="258"/>
        <v>5.6939399999999996</v>
      </c>
      <c r="V446" s="84">
        <f t="shared" si="258"/>
        <v>5.7074800000000003</v>
      </c>
      <c r="W446" s="84">
        <f t="shared" si="258"/>
        <v>5.7215600000000002</v>
      </c>
      <c r="X446" s="84">
        <f t="shared" si="258"/>
        <v>5.68262</v>
      </c>
      <c r="Y446" s="84">
        <f t="shared" si="258"/>
        <v>5.52834</v>
      </c>
      <c r="Z446" s="84">
        <f t="shared" si="258"/>
        <v>5.3849400000000003</v>
      </c>
      <c r="AA446" s="84">
        <f t="shared" si="258"/>
        <v>5.18771</v>
      </c>
    </row>
    <row r="447" spans="1:27" ht="12.75" hidden="1" customHeight="1" outlineLevel="1" x14ac:dyDescent="0.2">
      <c r="A447" s="92" t="s">
        <v>665</v>
      </c>
      <c r="B447" s="62" t="s">
        <v>231</v>
      </c>
      <c r="C447" s="42" t="s">
        <v>77</v>
      </c>
      <c r="D447" s="43">
        <v>1210.43</v>
      </c>
      <c r="E447" s="43">
        <v>1183.82</v>
      </c>
      <c r="F447" s="43">
        <v>1127.21</v>
      </c>
      <c r="G447" s="43">
        <v>1126.6500000000001</v>
      </c>
      <c r="H447" s="43">
        <v>1200.6600000000001</v>
      </c>
      <c r="I447" s="43">
        <v>1327.56</v>
      </c>
      <c r="J447" s="43">
        <v>1526.73</v>
      </c>
      <c r="K447" s="43">
        <v>1746.13</v>
      </c>
      <c r="L447" s="43">
        <v>1902.09</v>
      </c>
      <c r="M447" s="43">
        <v>1916.03</v>
      </c>
      <c r="N447" s="43">
        <v>1932.58</v>
      </c>
      <c r="O447" s="43">
        <v>1964.66</v>
      </c>
      <c r="P447" s="43">
        <v>1950.9</v>
      </c>
      <c r="Q447" s="43">
        <v>1954.56</v>
      </c>
      <c r="R447" s="43">
        <v>1947.68</v>
      </c>
      <c r="S447" s="43">
        <v>1940.83</v>
      </c>
      <c r="T447" s="43">
        <v>1895.58</v>
      </c>
      <c r="U447" s="43">
        <v>1913.04</v>
      </c>
      <c r="V447" s="43">
        <v>1926.58</v>
      </c>
      <c r="W447" s="43">
        <v>1940.66</v>
      </c>
      <c r="X447" s="43">
        <v>1901.72</v>
      </c>
      <c r="Y447" s="43">
        <v>1747.44</v>
      </c>
      <c r="Z447" s="43">
        <v>1604.04</v>
      </c>
      <c r="AA447" s="43">
        <v>1406.81</v>
      </c>
    </row>
    <row r="448" spans="1:27" ht="12.75" hidden="1" customHeight="1" outlineLevel="1" x14ac:dyDescent="0.2">
      <c r="A448" s="92" t="s">
        <v>666</v>
      </c>
      <c r="B448" s="62" t="s">
        <v>88</v>
      </c>
      <c r="C448" s="42" t="s">
        <v>77</v>
      </c>
      <c r="D448" s="43">
        <f>$D$438</f>
        <v>3559.77</v>
      </c>
      <c r="E448" s="43">
        <f t="shared" ref="E448:AA448" si="259">$D$438</f>
        <v>3559.77</v>
      </c>
      <c r="F448" s="43">
        <f t="shared" si="259"/>
        <v>3559.77</v>
      </c>
      <c r="G448" s="43">
        <f t="shared" si="259"/>
        <v>3559.77</v>
      </c>
      <c r="H448" s="43">
        <f t="shared" si="259"/>
        <v>3559.77</v>
      </c>
      <c r="I448" s="43">
        <f t="shared" si="259"/>
        <v>3559.77</v>
      </c>
      <c r="J448" s="43">
        <f t="shared" si="259"/>
        <v>3559.77</v>
      </c>
      <c r="K448" s="43">
        <f t="shared" si="259"/>
        <v>3559.77</v>
      </c>
      <c r="L448" s="43">
        <f t="shared" si="259"/>
        <v>3559.77</v>
      </c>
      <c r="M448" s="43">
        <f t="shared" si="259"/>
        <v>3559.77</v>
      </c>
      <c r="N448" s="43">
        <f t="shared" si="259"/>
        <v>3559.77</v>
      </c>
      <c r="O448" s="43">
        <f t="shared" si="259"/>
        <v>3559.77</v>
      </c>
      <c r="P448" s="43">
        <f t="shared" si="259"/>
        <v>3559.77</v>
      </c>
      <c r="Q448" s="43">
        <f t="shared" si="259"/>
        <v>3559.77</v>
      </c>
      <c r="R448" s="43">
        <f t="shared" si="259"/>
        <v>3559.77</v>
      </c>
      <c r="S448" s="43">
        <f t="shared" si="259"/>
        <v>3559.77</v>
      </c>
      <c r="T448" s="43">
        <f t="shared" si="259"/>
        <v>3559.77</v>
      </c>
      <c r="U448" s="43">
        <f t="shared" si="259"/>
        <v>3559.77</v>
      </c>
      <c r="V448" s="43">
        <f t="shared" si="259"/>
        <v>3559.77</v>
      </c>
      <c r="W448" s="43">
        <f t="shared" si="259"/>
        <v>3559.77</v>
      </c>
      <c r="X448" s="43">
        <f t="shared" si="259"/>
        <v>3559.77</v>
      </c>
      <c r="Y448" s="43">
        <f t="shared" si="259"/>
        <v>3559.77</v>
      </c>
      <c r="Z448" s="43">
        <f t="shared" si="259"/>
        <v>3559.77</v>
      </c>
      <c r="AA448" s="43">
        <f t="shared" si="259"/>
        <v>3559.77</v>
      </c>
    </row>
    <row r="449" spans="1:27" ht="12.75" hidden="1" customHeight="1" outlineLevel="1" x14ac:dyDescent="0.2">
      <c r="A449" s="92" t="s">
        <v>667</v>
      </c>
      <c r="B449" s="62" t="s">
        <v>81</v>
      </c>
      <c r="C449" s="42" t="s">
        <v>77</v>
      </c>
      <c r="D449" s="43">
        <v>4.7699999999999996</v>
      </c>
      <c r="E449" s="43">
        <v>4.7699999999999996</v>
      </c>
      <c r="F449" s="43">
        <v>4.7699999999999996</v>
      </c>
      <c r="G449" s="43">
        <v>4.7699999999999996</v>
      </c>
      <c r="H449" s="43">
        <v>4.7699999999999996</v>
      </c>
      <c r="I449" s="43">
        <v>4.7699999999999996</v>
      </c>
      <c r="J449" s="43">
        <v>4.7699999999999996</v>
      </c>
      <c r="K449" s="43">
        <v>4.7699999999999996</v>
      </c>
      <c r="L449" s="43">
        <v>4.7699999999999996</v>
      </c>
      <c r="M449" s="43">
        <v>4.7699999999999996</v>
      </c>
      <c r="N449" s="43">
        <v>4.7699999999999996</v>
      </c>
      <c r="O449" s="43">
        <v>4.7699999999999996</v>
      </c>
      <c r="P449" s="43">
        <v>4.7699999999999996</v>
      </c>
      <c r="Q449" s="43">
        <v>4.7699999999999996</v>
      </c>
      <c r="R449" s="43">
        <v>4.7699999999999996</v>
      </c>
      <c r="S449" s="43">
        <v>4.7699999999999996</v>
      </c>
      <c r="T449" s="43">
        <v>4.7699999999999996</v>
      </c>
      <c r="U449" s="43">
        <v>4.7699999999999996</v>
      </c>
      <c r="V449" s="43">
        <v>4.7699999999999996</v>
      </c>
      <c r="W449" s="43">
        <v>4.7699999999999996</v>
      </c>
      <c r="X449" s="43">
        <v>4.7699999999999996</v>
      </c>
      <c r="Y449" s="43">
        <v>4.7699999999999996</v>
      </c>
      <c r="Z449" s="43">
        <v>4.7699999999999996</v>
      </c>
      <c r="AA449" s="43">
        <v>4.7699999999999996</v>
      </c>
    </row>
    <row r="450" spans="1:27" ht="12.75" hidden="1" customHeight="1" outlineLevel="1" x14ac:dyDescent="0.2">
      <c r="A450" s="92" t="s">
        <v>668</v>
      </c>
      <c r="B450" s="62" t="s">
        <v>79</v>
      </c>
      <c r="C450" s="42" t="s">
        <v>77</v>
      </c>
      <c r="D450" s="43">
        <f>$D$11</f>
        <v>216.36</v>
      </c>
      <c r="E450" s="43">
        <f t="shared" ref="E450:AA450" si="260">$D$11</f>
        <v>216.36</v>
      </c>
      <c r="F450" s="43">
        <f t="shared" si="260"/>
        <v>216.36</v>
      </c>
      <c r="G450" s="43">
        <f t="shared" si="260"/>
        <v>216.36</v>
      </c>
      <c r="H450" s="43">
        <f t="shared" si="260"/>
        <v>216.36</v>
      </c>
      <c r="I450" s="43">
        <f t="shared" si="260"/>
        <v>216.36</v>
      </c>
      <c r="J450" s="43">
        <f t="shared" si="260"/>
        <v>216.36</v>
      </c>
      <c r="K450" s="43">
        <f t="shared" si="260"/>
        <v>216.36</v>
      </c>
      <c r="L450" s="43">
        <f t="shared" si="260"/>
        <v>216.36</v>
      </c>
      <c r="M450" s="43">
        <f t="shared" si="260"/>
        <v>216.36</v>
      </c>
      <c r="N450" s="43">
        <f t="shared" si="260"/>
        <v>216.36</v>
      </c>
      <c r="O450" s="43">
        <f t="shared" si="260"/>
        <v>216.36</v>
      </c>
      <c r="P450" s="43">
        <f t="shared" si="260"/>
        <v>216.36</v>
      </c>
      <c r="Q450" s="43">
        <f t="shared" si="260"/>
        <v>216.36</v>
      </c>
      <c r="R450" s="43">
        <f t="shared" si="260"/>
        <v>216.36</v>
      </c>
      <c r="S450" s="43">
        <f t="shared" si="260"/>
        <v>216.36</v>
      </c>
      <c r="T450" s="43">
        <f t="shared" si="260"/>
        <v>216.36</v>
      </c>
      <c r="U450" s="43">
        <f t="shared" si="260"/>
        <v>216.36</v>
      </c>
      <c r="V450" s="43">
        <f t="shared" si="260"/>
        <v>216.36</v>
      </c>
      <c r="W450" s="43">
        <f t="shared" si="260"/>
        <v>216.36</v>
      </c>
      <c r="X450" s="43">
        <f t="shared" si="260"/>
        <v>216.36</v>
      </c>
      <c r="Y450" s="43">
        <f t="shared" si="260"/>
        <v>216.36</v>
      </c>
      <c r="Z450" s="43">
        <f t="shared" si="260"/>
        <v>216.36</v>
      </c>
      <c r="AA450" s="43">
        <f t="shared" si="260"/>
        <v>216.36</v>
      </c>
    </row>
    <row r="451" spans="1:27" collapsed="1" x14ac:dyDescent="0.2">
      <c r="A451" s="91" t="s">
        <v>669</v>
      </c>
      <c r="B451" s="27" t="str">
        <f>"04"&amp;"."&amp;$B$599&amp;"."&amp;$B$600</f>
        <v>04.02.2023</v>
      </c>
      <c r="C451" s="83" t="s">
        <v>74</v>
      </c>
      <c r="D451" s="84">
        <f>ROUND(((D452+D453+D455+D454)/1000),5)</f>
        <v>5.3106600000000004</v>
      </c>
      <c r="E451" s="84">
        <f>ROUND(((E452+E453+E455+E454)/1000),5)</f>
        <v>5.2003199999999996</v>
      </c>
      <c r="F451" s="84">
        <f>ROUND(((F452+F453+F455+F454)/1000),5)</f>
        <v>5.0685599999999997</v>
      </c>
      <c r="G451" s="84">
        <f t="shared" ref="G451:AA451" si="261">ROUND(((G452+G453+G455+G454)/1000),5)</f>
        <v>5.0373000000000001</v>
      </c>
      <c r="H451" s="84">
        <f t="shared" si="261"/>
        <v>5.0982700000000003</v>
      </c>
      <c r="I451" s="84">
        <f t="shared" si="261"/>
        <v>5.1329599999999997</v>
      </c>
      <c r="J451" s="84">
        <f t="shared" si="261"/>
        <v>5.2575799999999999</v>
      </c>
      <c r="K451" s="84">
        <f t="shared" si="261"/>
        <v>5.3711599999999997</v>
      </c>
      <c r="L451" s="84">
        <f t="shared" si="261"/>
        <v>5.5663499999999999</v>
      </c>
      <c r="M451" s="84">
        <f t="shared" si="261"/>
        <v>5.6810200000000002</v>
      </c>
      <c r="N451" s="84">
        <f t="shared" si="261"/>
        <v>5.7134600000000004</v>
      </c>
      <c r="O451" s="84">
        <f t="shared" si="261"/>
        <v>5.7235899999999997</v>
      </c>
      <c r="P451" s="84">
        <f t="shared" si="261"/>
        <v>5.7215800000000003</v>
      </c>
      <c r="Q451" s="84">
        <f t="shared" si="261"/>
        <v>5.7189899999999998</v>
      </c>
      <c r="R451" s="84">
        <f t="shared" si="261"/>
        <v>5.7134099999999997</v>
      </c>
      <c r="S451" s="84">
        <f t="shared" si="261"/>
        <v>5.6816300000000002</v>
      </c>
      <c r="T451" s="84">
        <f t="shared" si="261"/>
        <v>5.6809700000000003</v>
      </c>
      <c r="U451" s="84">
        <f t="shared" si="261"/>
        <v>5.7096600000000004</v>
      </c>
      <c r="V451" s="84">
        <f t="shared" si="261"/>
        <v>5.71638</v>
      </c>
      <c r="W451" s="84">
        <f t="shared" si="261"/>
        <v>5.71333</v>
      </c>
      <c r="X451" s="84">
        <f t="shared" si="261"/>
        <v>5.7115400000000003</v>
      </c>
      <c r="Y451" s="84">
        <f t="shared" si="261"/>
        <v>5.5953799999999996</v>
      </c>
      <c r="Z451" s="84">
        <f t="shared" si="261"/>
        <v>5.4031900000000004</v>
      </c>
      <c r="AA451" s="84">
        <f t="shared" si="261"/>
        <v>5.2608499999999996</v>
      </c>
    </row>
    <row r="452" spans="1:27" ht="12.75" hidden="1" customHeight="1" outlineLevel="1" x14ac:dyDescent="0.2">
      <c r="A452" s="92" t="s">
        <v>670</v>
      </c>
      <c r="B452" s="62" t="s">
        <v>231</v>
      </c>
      <c r="C452" s="42" t="s">
        <v>77</v>
      </c>
      <c r="D452" s="43">
        <v>1529.76</v>
      </c>
      <c r="E452" s="43">
        <v>1419.42</v>
      </c>
      <c r="F452" s="43">
        <v>1287.6600000000001</v>
      </c>
      <c r="G452" s="43">
        <v>1256.4000000000001</v>
      </c>
      <c r="H452" s="43">
        <v>1317.37</v>
      </c>
      <c r="I452" s="43">
        <v>1352.06</v>
      </c>
      <c r="J452" s="43">
        <v>1476.68</v>
      </c>
      <c r="K452" s="43">
        <v>1590.26</v>
      </c>
      <c r="L452" s="43">
        <v>1785.45</v>
      </c>
      <c r="M452" s="43">
        <v>1900.12</v>
      </c>
      <c r="N452" s="43">
        <v>1932.56</v>
      </c>
      <c r="O452" s="43">
        <v>1942.69</v>
      </c>
      <c r="P452" s="43">
        <v>1940.68</v>
      </c>
      <c r="Q452" s="43">
        <v>1938.09</v>
      </c>
      <c r="R452" s="43">
        <v>1932.51</v>
      </c>
      <c r="S452" s="43">
        <v>1900.73</v>
      </c>
      <c r="T452" s="43">
        <v>1900.07</v>
      </c>
      <c r="U452" s="43">
        <v>1928.76</v>
      </c>
      <c r="V452" s="43">
        <v>1935.48</v>
      </c>
      <c r="W452" s="43">
        <v>1932.43</v>
      </c>
      <c r="X452" s="43">
        <v>1930.64</v>
      </c>
      <c r="Y452" s="43">
        <v>1814.48</v>
      </c>
      <c r="Z452" s="43">
        <v>1622.29</v>
      </c>
      <c r="AA452" s="43">
        <v>1479.95</v>
      </c>
    </row>
    <row r="453" spans="1:27" ht="12.75" hidden="1" customHeight="1" outlineLevel="1" x14ac:dyDescent="0.2">
      <c r="A453" s="92" t="s">
        <v>671</v>
      </c>
      <c r="B453" s="62" t="s">
        <v>88</v>
      </c>
      <c r="C453" s="42" t="s">
        <v>77</v>
      </c>
      <c r="D453" s="43">
        <f>$D$438</f>
        <v>3559.77</v>
      </c>
      <c r="E453" s="43">
        <f t="shared" ref="E453:AA453" si="262">$D$438</f>
        <v>3559.77</v>
      </c>
      <c r="F453" s="43">
        <f t="shared" si="262"/>
        <v>3559.77</v>
      </c>
      <c r="G453" s="43">
        <f t="shared" si="262"/>
        <v>3559.77</v>
      </c>
      <c r="H453" s="43">
        <f t="shared" si="262"/>
        <v>3559.77</v>
      </c>
      <c r="I453" s="43">
        <f t="shared" si="262"/>
        <v>3559.77</v>
      </c>
      <c r="J453" s="43">
        <f t="shared" si="262"/>
        <v>3559.77</v>
      </c>
      <c r="K453" s="43">
        <f t="shared" si="262"/>
        <v>3559.77</v>
      </c>
      <c r="L453" s="43">
        <f t="shared" si="262"/>
        <v>3559.77</v>
      </c>
      <c r="M453" s="43">
        <f t="shared" si="262"/>
        <v>3559.77</v>
      </c>
      <c r="N453" s="43">
        <f t="shared" si="262"/>
        <v>3559.77</v>
      </c>
      <c r="O453" s="43">
        <f t="shared" si="262"/>
        <v>3559.77</v>
      </c>
      <c r="P453" s="43">
        <f t="shared" si="262"/>
        <v>3559.77</v>
      </c>
      <c r="Q453" s="43">
        <f t="shared" si="262"/>
        <v>3559.77</v>
      </c>
      <c r="R453" s="43">
        <f t="shared" si="262"/>
        <v>3559.77</v>
      </c>
      <c r="S453" s="43">
        <f t="shared" si="262"/>
        <v>3559.77</v>
      </c>
      <c r="T453" s="43">
        <f t="shared" si="262"/>
        <v>3559.77</v>
      </c>
      <c r="U453" s="43">
        <f t="shared" si="262"/>
        <v>3559.77</v>
      </c>
      <c r="V453" s="43">
        <f t="shared" si="262"/>
        <v>3559.77</v>
      </c>
      <c r="W453" s="43">
        <f t="shared" si="262"/>
        <v>3559.77</v>
      </c>
      <c r="X453" s="43">
        <f t="shared" si="262"/>
        <v>3559.77</v>
      </c>
      <c r="Y453" s="43">
        <f t="shared" si="262"/>
        <v>3559.77</v>
      </c>
      <c r="Z453" s="43">
        <f t="shared" si="262"/>
        <v>3559.77</v>
      </c>
      <c r="AA453" s="43">
        <f t="shared" si="262"/>
        <v>3559.77</v>
      </c>
    </row>
    <row r="454" spans="1:27" ht="12.75" hidden="1" customHeight="1" outlineLevel="1" x14ac:dyDescent="0.2">
      <c r="A454" s="92" t="s">
        <v>672</v>
      </c>
      <c r="B454" s="62" t="s">
        <v>81</v>
      </c>
      <c r="C454" s="42" t="s">
        <v>77</v>
      </c>
      <c r="D454" s="43">
        <v>4.7699999999999996</v>
      </c>
      <c r="E454" s="43">
        <v>4.7699999999999996</v>
      </c>
      <c r="F454" s="43">
        <v>4.7699999999999996</v>
      </c>
      <c r="G454" s="43">
        <v>4.7699999999999996</v>
      </c>
      <c r="H454" s="43">
        <v>4.7699999999999996</v>
      </c>
      <c r="I454" s="43">
        <v>4.7699999999999996</v>
      </c>
      <c r="J454" s="43">
        <v>4.7699999999999996</v>
      </c>
      <c r="K454" s="43">
        <v>4.7699999999999996</v>
      </c>
      <c r="L454" s="43">
        <v>4.7699999999999996</v>
      </c>
      <c r="M454" s="43">
        <v>4.7699999999999996</v>
      </c>
      <c r="N454" s="43">
        <v>4.7699999999999996</v>
      </c>
      <c r="O454" s="43">
        <v>4.7699999999999996</v>
      </c>
      <c r="P454" s="43">
        <v>4.7699999999999996</v>
      </c>
      <c r="Q454" s="43">
        <v>4.7699999999999996</v>
      </c>
      <c r="R454" s="43">
        <v>4.7699999999999996</v>
      </c>
      <c r="S454" s="43">
        <v>4.7699999999999996</v>
      </c>
      <c r="T454" s="43">
        <v>4.7699999999999996</v>
      </c>
      <c r="U454" s="43">
        <v>4.7699999999999996</v>
      </c>
      <c r="V454" s="43">
        <v>4.7699999999999996</v>
      </c>
      <c r="W454" s="43">
        <v>4.7699999999999996</v>
      </c>
      <c r="X454" s="43">
        <v>4.7699999999999996</v>
      </c>
      <c r="Y454" s="43">
        <v>4.7699999999999996</v>
      </c>
      <c r="Z454" s="43">
        <v>4.7699999999999996</v>
      </c>
      <c r="AA454" s="43">
        <v>4.7699999999999996</v>
      </c>
    </row>
    <row r="455" spans="1:27" ht="12.75" hidden="1" customHeight="1" outlineLevel="1" x14ac:dyDescent="0.2">
      <c r="A455" s="92" t="s">
        <v>673</v>
      </c>
      <c r="B455" s="62" t="s">
        <v>79</v>
      </c>
      <c r="C455" s="42" t="s">
        <v>77</v>
      </c>
      <c r="D455" s="43">
        <f>$D$11</f>
        <v>216.36</v>
      </c>
      <c r="E455" s="43">
        <f t="shared" ref="E455:AA455" si="263">$D$11</f>
        <v>216.36</v>
      </c>
      <c r="F455" s="43">
        <f t="shared" si="263"/>
        <v>216.36</v>
      </c>
      <c r="G455" s="43">
        <f t="shared" si="263"/>
        <v>216.36</v>
      </c>
      <c r="H455" s="43">
        <f t="shared" si="263"/>
        <v>216.36</v>
      </c>
      <c r="I455" s="43">
        <f t="shared" si="263"/>
        <v>216.36</v>
      </c>
      <c r="J455" s="43">
        <f t="shared" si="263"/>
        <v>216.36</v>
      </c>
      <c r="K455" s="43">
        <f t="shared" si="263"/>
        <v>216.36</v>
      </c>
      <c r="L455" s="43">
        <f t="shared" si="263"/>
        <v>216.36</v>
      </c>
      <c r="M455" s="43">
        <f t="shared" si="263"/>
        <v>216.36</v>
      </c>
      <c r="N455" s="43">
        <f t="shared" si="263"/>
        <v>216.36</v>
      </c>
      <c r="O455" s="43">
        <f t="shared" si="263"/>
        <v>216.36</v>
      </c>
      <c r="P455" s="43">
        <f t="shared" si="263"/>
        <v>216.36</v>
      </c>
      <c r="Q455" s="43">
        <f t="shared" si="263"/>
        <v>216.36</v>
      </c>
      <c r="R455" s="43">
        <f t="shared" si="263"/>
        <v>216.36</v>
      </c>
      <c r="S455" s="43">
        <f t="shared" si="263"/>
        <v>216.36</v>
      </c>
      <c r="T455" s="43">
        <f t="shared" si="263"/>
        <v>216.36</v>
      </c>
      <c r="U455" s="43">
        <f t="shared" si="263"/>
        <v>216.36</v>
      </c>
      <c r="V455" s="43">
        <f t="shared" si="263"/>
        <v>216.36</v>
      </c>
      <c r="W455" s="43">
        <f t="shared" si="263"/>
        <v>216.36</v>
      </c>
      <c r="X455" s="43">
        <f t="shared" si="263"/>
        <v>216.36</v>
      </c>
      <c r="Y455" s="43">
        <f t="shared" si="263"/>
        <v>216.36</v>
      </c>
      <c r="Z455" s="43">
        <f t="shared" si="263"/>
        <v>216.36</v>
      </c>
      <c r="AA455" s="43">
        <f t="shared" si="263"/>
        <v>216.36</v>
      </c>
    </row>
    <row r="456" spans="1:27" collapsed="1" x14ac:dyDescent="0.2">
      <c r="A456" s="91" t="s">
        <v>674</v>
      </c>
      <c r="B456" s="27" t="str">
        <f>"05"&amp;"."&amp;$B$599&amp;"."&amp;$B$600</f>
        <v>05.02.2023</v>
      </c>
      <c r="C456" s="83" t="s">
        <v>74</v>
      </c>
      <c r="D456" s="84">
        <f>ROUND(((D457+D458+D460+D459)/1000),5)</f>
        <v>5.0213400000000004</v>
      </c>
      <c r="E456" s="84">
        <f>ROUND(((E457+E458+E460+E459)/1000),5)</f>
        <v>4.9717399999999996</v>
      </c>
      <c r="F456" s="84">
        <f>ROUND(((F457+F458+F460+F459)/1000),5)</f>
        <v>4.9293899999999997</v>
      </c>
      <c r="G456" s="84">
        <f t="shared" ref="G456:AA456" si="264">ROUND(((G457+G458+G460+G459)/1000),5)</f>
        <v>4.9142599999999996</v>
      </c>
      <c r="H456" s="84">
        <f t="shared" si="264"/>
        <v>4.9467100000000004</v>
      </c>
      <c r="I456" s="84">
        <f t="shared" si="264"/>
        <v>4.9519799999999998</v>
      </c>
      <c r="J456" s="84">
        <f t="shared" si="264"/>
        <v>4.9683999999999999</v>
      </c>
      <c r="K456" s="84">
        <f t="shared" si="264"/>
        <v>5.0894500000000003</v>
      </c>
      <c r="L456" s="84">
        <f t="shared" si="264"/>
        <v>5.2829600000000001</v>
      </c>
      <c r="M456" s="84">
        <f t="shared" si="264"/>
        <v>5.3870100000000001</v>
      </c>
      <c r="N456" s="84">
        <f t="shared" si="264"/>
        <v>5.4328099999999999</v>
      </c>
      <c r="O456" s="84">
        <f t="shared" si="264"/>
        <v>5.4602300000000001</v>
      </c>
      <c r="P456" s="84">
        <f t="shared" si="264"/>
        <v>5.4604100000000004</v>
      </c>
      <c r="Q456" s="84">
        <f t="shared" si="264"/>
        <v>5.4724399999999997</v>
      </c>
      <c r="R456" s="84">
        <f t="shared" si="264"/>
        <v>5.4700899999999999</v>
      </c>
      <c r="S456" s="84">
        <f t="shared" si="264"/>
        <v>5.4327699999999997</v>
      </c>
      <c r="T456" s="84">
        <f t="shared" si="264"/>
        <v>5.4419899999999997</v>
      </c>
      <c r="U456" s="84">
        <f t="shared" si="264"/>
        <v>5.4897</v>
      </c>
      <c r="V456" s="84">
        <f t="shared" si="264"/>
        <v>5.5069600000000003</v>
      </c>
      <c r="W456" s="84">
        <f t="shared" si="264"/>
        <v>5.5080099999999996</v>
      </c>
      <c r="X456" s="84">
        <f t="shared" si="264"/>
        <v>5.5078100000000001</v>
      </c>
      <c r="Y456" s="84">
        <f t="shared" si="264"/>
        <v>5.44808</v>
      </c>
      <c r="Z456" s="84">
        <f t="shared" si="264"/>
        <v>5.3195699999999997</v>
      </c>
      <c r="AA456" s="84">
        <f t="shared" si="264"/>
        <v>4.9937500000000004</v>
      </c>
    </row>
    <row r="457" spans="1:27" ht="12.75" hidden="1" customHeight="1" outlineLevel="1" x14ac:dyDescent="0.2">
      <c r="A457" s="92" t="s">
        <v>675</v>
      </c>
      <c r="B457" s="62" t="s">
        <v>231</v>
      </c>
      <c r="C457" s="42" t="s">
        <v>77</v>
      </c>
      <c r="D457" s="43">
        <v>1240.44</v>
      </c>
      <c r="E457" s="43">
        <v>1190.8399999999999</v>
      </c>
      <c r="F457" s="43">
        <v>1148.49</v>
      </c>
      <c r="G457" s="43">
        <v>1133.3599999999999</v>
      </c>
      <c r="H457" s="43">
        <v>1165.81</v>
      </c>
      <c r="I457" s="43">
        <v>1171.08</v>
      </c>
      <c r="J457" s="43">
        <v>1187.5</v>
      </c>
      <c r="K457" s="43">
        <v>1308.55</v>
      </c>
      <c r="L457" s="43">
        <v>1502.06</v>
      </c>
      <c r="M457" s="43">
        <v>1606.11</v>
      </c>
      <c r="N457" s="43">
        <v>1651.91</v>
      </c>
      <c r="O457" s="43">
        <v>1679.33</v>
      </c>
      <c r="P457" s="43">
        <v>1679.51</v>
      </c>
      <c r="Q457" s="43">
        <v>1691.54</v>
      </c>
      <c r="R457" s="43">
        <v>1689.19</v>
      </c>
      <c r="S457" s="43">
        <v>1651.87</v>
      </c>
      <c r="T457" s="43">
        <v>1661.09</v>
      </c>
      <c r="U457" s="43">
        <v>1708.8</v>
      </c>
      <c r="V457" s="43">
        <v>1726.06</v>
      </c>
      <c r="W457" s="43">
        <v>1727.11</v>
      </c>
      <c r="X457" s="43">
        <v>1726.91</v>
      </c>
      <c r="Y457" s="43">
        <v>1667.18</v>
      </c>
      <c r="Z457" s="43">
        <v>1538.67</v>
      </c>
      <c r="AA457" s="43">
        <v>1212.8499999999999</v>
      </c>
    </row>
    <row r="458" spans="1:27" ht="12.75" hidden="1" customHeight="1" outlineLevel="1" x14ac:dyDescent="0.2">
      <c r="A458" s="92" t="s">
        <v>676</v>
      </c>
      <c r="B458" s="62" t="s">
        <v>88</v>
      </c>
      <c r="C458" s="42" t="s">
        <v>77</v>
      </c>
      <c r="D458" s="43">
        <f>$D$438</f>
        <v>3559.77</v>
      </c>
      <c r="E458" s="43">
        <f t="shared" ref="E458:AA458" si="265">$D$438</f>
        <v>3559.77</v>
      </c>
      <c r="F458" s="43">
        <f t="shared" si="265"/>
        <v>3559.77</v>
      </c>
      <c r="G458" s="43">
        <f t="shared" si="265"/>
        <v>3559.77</v>
      </c>
      <c r="H458" s="43">
        <f t="shared" si="265"/>
        <v>3559.77</v>
      </c>
      <c r="I458" s="43">
        <f t="shared" si="265"/>
        <v>3559.77</v>
      </c>
      <c r="J458" s="43">
        <f t="shared" si="265"/>
        <v>3559.77</v>
      </c>
      <c r="K458" s="43">
        <f t="shared" si="265"/>
        <v>3559.77</v>
      </c>
      <c r="L458" s="43">
        <f t="shared" si="265"/>
        <v>3559.77</v>
      </c>
      <c r="M458" s="43">
        <f t="shared" si="265"/>
        <v>3559.77</v>
      </c>
      <c r="N458" s="43">
        <f t="shared" si="265"/>
        <v>3559.77</v>
      </c>
      <c r="O458" s="43">
        <f t="shared" si="265"/>
        <v>3559.77</v>
      </c>
      <c r="P458" s="43">
        <f t="shared" si="265"/>
        <v>3559.77</v>
      </c>
      <c r="Q458" s="43">
        <f t="shared" si="265"/>
        <v>3559.77</v>
      </c>
      <c r="R458" s="43">
        <f t="shared" si="265"/>
        <v>3559.77</v>
      </c>
      <c r="S458" s="43">
        <f t="shared" si="265"/>
        <v>3559.77</v>
      </c>
      <c r="T458" s="43">
        <f t="shared" si="265"/>
        <v>3559.77</v>
      </c>
      <c r="U458" s="43">
        <f t="shared" si="265"/>
        <v>3559.77</v>
      </c>
      <c r="V458" s="43">
        <f t="shared" si="265"/>
        <v>3559.77</v>
      </c>
      <c r="W458" s="43">
        <f t="shared" si="265"/>
        <v>3559.77</v>
      </c>
      <c r="X458" s="43">
        <f t="shared" si="265"/>
        <v>3559.77</v>
      </c>
      <c r="Y458" s="43">
        <f t="shared" si="265"/>
        <v>3559.77</v>
      </c>
      <c r="Z458" s="43">
        <f t="shared" si="265"/>
        <v>3559.77</v>
      </c>
      <c r="AA458" s="43">
        <f t="shared" si="265"/>
        <v>3559.77</v>
      </c>
    </row>
    <row r="459" spans="1:27" ht="12.75" hidden="1" customHeight="1" outlineLevel="1" x14ac:dyDescent="0.2">
      <c r="A459" s="92" t="s">
        <v>677</v>
      </c>
      <c r="B459" s="62" t="s">
        <v>81</v>
      </c>
      <c r="C459" s="42" t="s">
        <v>77</v>
      </c>
      <c r="D459" s="43">
        <v>4.7699999999999996</v>
      </c>
      <c r="E459" s="43">
        <v>4.7699999999999996</v>
      </c>
      <c r="F459" s="43">
        <v>4.7699999999999996</v>
      </c>
      <c r="G459" s="43">
        <v>4.7699999999999996</v>
      </c>
      <c r="H459" s="43">
        <v>4.7699999999999996</v>
      </c>
      <c r="I459" s="43">
        <v>4.7699999999999996</v>
      </c>
      <c r="J459" s="43">
        <v>4.7699999999999996</v>
      </c>
      <c r="K459" s="43">
        <v>4.7699999999999996</v>
      </c>
      <c r="L459" s="43">
        <v>4.7699999999999996</v>
      </c>
      <c r="M459" s="43">
        <v>4.7699999999999996</v>
      </c>
      <c r="N459" s="43">
        <v>4.7699999999999996</v>
      </c>
      <c r="O459" s="43">
        <v>4.7699999999999996</v>
      </c>
      <c r="P459" s="43">
        <v>4.7699999999999996</v>
      </c>
      <c r="Q459" s="43">
        <v>4.7699999999999996</v>
      </c>
      <c r="R459" s="43">
        <v>4.7699999999999996</v>
      </c>
      <c r="S459" s="43">
        <v>4.7699999999999996</v>
      </c>
      <c r="T459" s="43">
        <v>4.7699999999999996</v>
      </c>
      <c r="U459" s="43">
        <v>4.7699999999999996</v>
      </c>
      <c r="V459" s="43">
        <v>4.7699999999999996</v>
      </c>
      <c r="W459" s="43">
        <v>4.7699999999999996</v>
      </c>
      <c r="X459" s="43">
        <v>4.7699999999999996</v>
      </c>
      <c r="Y459" s="43">
        <v>4.7699999999999996</v>
      </c>
      <c r="Z459" s="43">
        <v>4.7699999999999996</v>
      </c>
      <c r="AA459" s="43">
        <v>4.7699999999999996</v>
      </c>
    </row>
    <row r="460" spans="1:27" ht="12.75" hidden="1" customHeight="1" outlineLevel="1" x14ac:dyDescent="0.2">
      <c r="A460" s="92" t="s">
        <v>678</v>
      </c>
      <c r="B460" s="62" t="s">
        <v>79</v>
      </c>
      <c r="C460" s="42" t="s">
        <v>77</v>
      </c>
      <c r="D460" s="43">
        <f>$D$11</f>
        <v>216.36</v>
      </c>
      <c r="E460" s="43">
        <f t="shared" ref="E460:AA460" si="266">$D$11</f>
        <v>216.36</v>
      </c>
      <c r="F460" s="43">
        <f t="shared" si="266"/>
        <v>216.36</v>
      </c>
      <c r="G460" s="43">
        <f t="shared" si="266"/>
        <v>216.36</v>
      </c>
      <c r="H460" s="43">
        <f t="shared" si="266"/>
        <v>216.36</v>
      </c>
      <c r="I460" s="43">
        <f t="shared" si="266"/>
        <v>216.36</v>
      </c>
      <c r="J460" s="43">
        <f t="shared" si="266"/>
        <v>216.36</v>
      </c>
      <c r="K460" s="43">
        <f t="shared" si="266"/>
        <v>216.36</v>
      </c>
      <c r="L460" s="43">
        <f t="shared" si="266"/>
        <v>216.36</v>
      </c>
      <c r="M460" s="43">
        <f t="shared" si="266"/>
        <v>216.36</v>
      </c>
      <c r="N460" s="43">
        <f t="shared" si="266"/>
        <v>216.36</v>
      </c>
      <c r="O460" s="43">
        <f t="shared" si="266"/>
        <v>216.36</v>
      </c>
      <c r="P460" s="43">
        <f t="shared" si="266"/>
        <v>216.36</v>
      </c>
      <c r="Q460" s="43">
        <f t="shared" si="266"/>
        <v>216.36</v>
      </c>
      <c r="R460" s="43">
        <f t="shared" si="266"/>
        <v>216.36</v>
      </c>
      <c r="S460" s="43">
        <f t="shared" si="266"/>
        <v>216.36</v>
      </c>
      <c r="T460" s="43">
        <f t="shared" si="266"/>
        <v>216.36</v>
      </c>
      <c r="U460" s="43">
        <f t="shared" si="266"/>
        <v>216.36</v>
      </c>
      <c r="V460" s="43">
        <f t="shared" si="266"/>
        <v>216.36</v>
      </c>
      <c r="W460" s="43">
        <f t="shared" si="266"/>
        <v>216.36</v>
      </c>
      <c r="X460" s="43">
        <f t="shared" si="266"/>
        <v>216.36</v>
      </c>
      <c r="Y460" s="43">
        <f t="shared" si="266"/>
        <v>216.36</v>
      </c>
      <c r="Z460" s="43">
        <f t="shared" si="266"/>
        <v>216.36</v>
      </c>
      <c r="AA460" s="43">
        <f t="shared" si="266"/>
        <v>216.36</v>
      </c>
    </row>
    <row r="461" spans="1:27" collapsed="1" x14ac:dyDescent="0.2">
      <c r="A461" s="91" t="s">
        <v>679</v>
      </c>
      <c r="B461" s="27" t="str">
        <f>"06"&amp;"."&amp;$B$599&amp;"."&amp;$B$600</f>
        <v>06.02.2023</v>
      </c>
      <c r="C461" s="83" t="s">
        <v>74</v>
      </c>
      <c r="D461" s="84">
        <f>ROUND(((D462+D463+D465+D464)/1000),5)</f>
        <v>4.9504700000000001</v>
      </c>
      <c r="E461" s="84">
        <f>ROUND(((E462+E463+E465+E464)/1000),5)</f>
        <v>4.9024900000000002</v>
      </c>
      <c r="F461" s="84">
        <f>ROUND(((F462+F463+F465+F464)/1000),5)</f>
        <v>4.8716699999999999</v>
      </c>
      <c r="G461" s="84">
        <f t="shared" ref="G461:AA461" si="267">ROUND(((G462+G463+G465+G464)/1000),5)</f>
        <v>4.8564699999999998</v>
      </c>
      <c r="H461" s="84">
        <f t="shared" si="267"/>
        <v>4.8856900000000003</v>
      </c>
      <c r="I461" s="84">
        <f t="shared" si="267"/>
        <v>4.9491399999999999</v>
      </c>
      <c r="J461" s="84">
        <f t="shared" si="267"/>
        <v>5.1460800000000004</v>
      </c>
      <c r="K461" s="84">
        <f t="shared" si="267"/>
        <v>5.4068300000000002</v>
      </c>
      <c r="L461" s="84">
        <f t="shared" si="267"/>
        <v>5.4965700000000002</v>
      </c>
      <c r="M461" s="84">
        <f t="shared" si="267"/>
        <v>5.5207100000000002</v>
      </c>
      <c r="N461" s="84">
        <f t="shared" si="267"/>
        <v>5.54488</v>
      </c>
      <c r="O461" s="84">
        <f t="shared" si="267"/>
        <v>5.5922400000000003</v>
      </c>
      <c r="P461" s="84">
        <f t="shared" si="267"/>
        <v>5.5572299999999997</v>
      </c>
      <c r="Q461" s="84">
        <f t="shared" si="267"/>
        <v>5.56534</v>
      </c>
      <c r="R461" s="84">
        <f t="shared" si="267"/>
        <v>5.55715</v>
      </c>
      <c r="S461" s="84">
        <f t="shared" si="267"/>
        <v>5.5321899999999999</v>
      </c>
      <c r="T461" s="84">
        <f t="shared" si="267"/>
        <v>5.5004</v>
      </c>
      <c r="U461" s="84">
        <f t="shared" si="267"/>
        <v>5.5209200000000003</v>
      </c>
      <c r="V461" s="84">
        <f t="shared" si="267"/>
        <v>5.5341100000000001</v>
      </c>
      <c r="W461" s="84">
        <f t="shared" si="267"/>
        <v>5.55701</v>
      </c>
      <c r="X461" s="84">
        <f t="shared" si="267"/>
        <v>5.4832000000000001</v>
      </c>
      <c r="Y461" s="84">
        <f t="shared" si="267"/>
        <v>5.4263599999999999</v>
      </c>
      <c r="Z461" s="84">
        <f t="shared" si="267"/>
        <v>5.09361</v>
      </c>
      <c r="AA461" s="84">
        <f t="shared" si="267"/>
        <v>4.9527999999999999</v>
      </c>
    </row>
    <row r="462" spans="1:27" ht="12.75" hidden="1" customHeight="1" outlineLevel="1" x14ac:dyDescent="0.2">
      <c r="A462" s="92" t="s">
        <v>680</v>
      </c>
      <c r="B462" s="62" t="s">
        <v>231</v>
      </c>
      <c r="C462" s="42" t="s">
        <v>77</v>
      </c>
      <c r="D462" s="43">
        <v>1169.57</v>
      </c>
      <c r="E462" s="43">
        <v>1121.5899999999999</v>
      </c>
      <c r="F462" s="43">
        <v>1090.77</v>
      </c>
      <c r="G462" s="43">
        <v>1075.57</v>
      </c>
      <c r="H462" s="43">
        <v>1104.79</v>
      </c>
      <c r="I462" s="43">
        <v>1168.24</v>
      </c>
      <c r="J462" s="43">
        <v>1365.18</v>
      </c>
      <c r="K462" s="43">
        <v>1625.93</v>
      </c>
      <c r="L462" s="43">
        <v>1715.67</v>
      </c>
      <c r="M462" s="43">
        <v>1739.81</v>
      </c>
      <c r="N462" s="43">
        <v>1763.98</v>
      </c>
      <c r="O462" s="43">
        <v>1811.34</v>
      </c>
      <c r="P462" s="43">
        <v>1776.33</v>
      </c>
      <c r="Q462" s="43">
        <v>1784.44</v>
      </c>
      <c r="R462" s="43">
        <v>1776.25</v>
      </c>
      <c r="S462" s="43">
        <v>1751.29</v>
      </c>
      <c r="T462" s="43">
        <v>1719.5</v>
      </c>
      <c r="U462" s="43">
        <v>1740.02</v>
      </c>
      <c r="V462" s="43">
        <v>1753.21</v>
      </c>
      <c r="W462" s="43">
        <v>1776.11</v>
      </c>
      <c r="X462" s="43">
        <v>1702.3</v>
      </c>
      <c r="Y462" s="43">
        <v>1645.46</v>
      </c>
      <c r="Z462" s="43">
        <v>1312.71</v>
      </c>
      <c r="AA462" s="43">
        <v>1171.9000000000001</v>
      </c>
    </row>
    <row r="463" spans="1:27" ht="12.75" hidden="1" customHeight="1" outlineLevel="1" x14ac:dyDescent="0.2">
      <c r="A463" s="92" t="s">
        <v>681</v>
      </c>
      <c r="B463" s="62" t="s">
        <v>88</v>
      </c>
      <c r="C463" s="42" t="s">
        <v>77</v>
      </c>
      <c r="D463" s="43">
        <f>$D$438</f>
        <v>3559.77</v>
      </c>
      <c r="E463" s="43">
        <f t="shared" ref="E463:AA463" si="268">$D$438</f>
        <v>3559.77</v>
      </c>
      <c r="F463" s="43">
        <f t="shared" si="268"/>
        <v>3559.77</v>
      </c>
      <c r="G463" s="43">
        <f t="shared" si="268"/>
        <v>3559.77</v>
      </c>
      <c r="H463" s="43">
        <f t="shared" si="268"/>
        <v>3559.77</v>
      </c>
      <c r="I463" s="43">
        <f t="shared" si="268"/>
        <v>3559.77</v>
      </c>
      <c r="J463" s="43">
        <f t="shared" si="268"/>
        <v>3559.77</v>
      </c>
      <c r="K463" s="43">
        <f t="shared" si="268"/>
        <v>3559.77</v>
      </c>
      <c r="L463" s="43">
        <f t="shared" si="268"/>
        <v>3559.77</v>
      </c>
      <c r="M463" s="43">
        <f t="shared" si="268"/>
        <v>3559.77</v>
      </c>
      <c r="N463" s="43">
        <f t="shared" si="268"/>
        <v>3559.77</v>
      </c>
      <c r="O463" s="43">
        <f t="shared" si="268"/>
        <v>3559.77</v>
      </c>
      <c r="P463" s="43">
        <f t="shared" si="268"/>
        <v>3559.77</v>
      </c>
      <c r="Q463" s="43">
        <f t="shared" si="268"/>
        <v>3559.77</v>
      </c>
      <c r="R463" s="43">
        <f t="shared" si="268"/>
        <v>3559.77</v>
      </c>
      <c r="S463" s="43">
        <f t="shared" si="268"/>
        <v>3559.77</v>
      </c>
      <c r="T463" s="43">
        <f t="shared" si="268"/>
        <v>3559.77</v>
      </c>
      <c r="U463" s="43">
        <f t="shared" si="268"/>
        <v>3559.77</v>
      </c>
      <c r="V463" s="43">
        <f t="shared" si="268"/>
        <v>3559.77</v>
      </c>
      <c r="W463" s="43">
        <f t="shared" si="268"/>
        <v>3559.77</v>
      </c>
      <c r="X463" s="43">
        <f t="shared" si="268"/>
        <v>3559.77</v>
      </c>
      <c r="Y463" s="43">
        <f t="shared" si="268"/>
        <v>3559.77</v>
      </c>
      <c r="Z463" s="43">
        <f t="shared" si="268"/>
        <v>3559.77</v>
      </c>
      <c r="AA463" s="43">
        <f t="shared" si="268"/>
        <v>3559.77</v>
      </c>
    </row>
    <row r="464" spans="1:27" ht="12.75" hidden="1" customHeight="1" outlineLevel="1" x14ac:dyDescent="0.2">
      <c r="A464" s="92" t="s">
        <v>682</v>
      </c>
      <c r="B464" s="62" t="s">
        <v>81</v>
      </c>
      <c r="C464" s="42" t="s">
        <v>77</v>
      </c>
      <c r="D464" s="43">
        <v>4.7699999999999996</v>
      </c>
      <c r="E464" s="43">
        <v>4.7699999999999996</v>
      </c>
      <c r="F464" s="43">
        <v>4.7699999999999996</v>
      </c>
      <c r="G464" s="43">
        <v>4.7699999999999996</v>
      </c>
      <c r="H464" s="43">
        <v>4.7699999999999996</v>
      </c>
      <c r="I464" s="43">
        <v>4.7699999999999996</v>
      </c>
      <c r="J464" s="43">
        <v>4.7699999999999996</v>
      </c>
      <c r="K464" s="43">
        <v>4.7699999999999996</v>
      </c>
      <c r="L464" s="43">
        <v>4.7699999999999996</v>
      </c>
      <c r="M464" s="43">
        <v>4.7699999999999996</v>
      </c>
      <c r="N464" s="43">
        <v>4.7699999999999996</v>
      </c>
      <c r="O464" s="43">
        <v>4.7699999999999996</v>
      </c>
      <c r="P464" s="43">
        <v>4.7699999999999996</v>
      </c>
      <c r="Q464" s="43">
        <v>4.7699999999999996</v>
      </c>
      <c r="R464" s="43">
        <v>4.7699999999999996</v>
      </c>
      <c r="S464" s="43">
        <v>4.7699999999999996</v>
      </c>
      <c r="T464" s="43">
        <v>4.7699999999999996</v>
      </c>
      <c r="U464" s="43">
        <v>4.7699999999999996</v>
      </c>
      <c r="V464" s="43">
        <v>4.7699999999999996</v>
      </c>
      <c r="W464" s="43">
        <v>4.7699999999999996</v>
      </c>
      <c r="X464" s="43">
        <v>4.7699999999999996</v>
      </c>
      <c r="Y464" s="43">
        <v>4.7699999999999996</v>
      </c>
      <c r="Z464" s="43">
        <v>4.7699999999999996</v>
      </c>
      <c r="AA464" s="43">
        <v>4.7699999999999996</v>
      </c>
    </row>
    <row r="465" spans="1:27" ht="12.75" hidden="1" customHeight="1" outlineLevel="1" x14ac:dyDescent="0.2">
      <c r="A465" s="92" t="s">
        <v>683</v>
      </c>
      <c r="B465" s="62" t="s">
        <v>79</v>
      </c>
      <c r="C465" s="42" t="s">
        <v>77</v>
      </c>
      <c r="D465" s="43">
        <f>$D$11</f>
        <v>216.36</v>
      </c>
      <c r="E465" s="43">
        <f t="shared" ref="E465:AA465" si="269">$D$11</f>
        <v>216.36</v>
      </c>
      <c r="F465" s="43">
        <f t="shared" si="269"/>
        <v>216.36</v>
      </c>
      <c r="G465" s="43">
        <f t="shared" si="269"/>
        <v>216.36</v>
      </c>
      <c r="H465" s="43">
        <f t="shared" si="269"/>
        <v>216.36</v>
      </c>
      <c r="I465" s="43">
        <f t="shared" si="269"/>
        <v>216.36</v>
      </c>
      <c r="J465" s="43">
        <f t="shared" si="269"/>
        <v>216.36</v>
      </c>
      <c r="K465" s="43">
        <f t="shared" si="269"/>
        <v>216.36</v>
      </c>
      <c r="L465" s="43">
        <f t="shared" si="269"/>
        <v>216.36</v>
      </c>
      <c r="M465" s="43">
        <f t="shared" si="269"/>
        <v>216.36</v>
      </c>
      <c r="N465" s="43">
        <f t="shared" si="269"/>
        <v>216.36</v>
      </c>
      <c r="O465" s="43">
        <f t="shared" si="269"/>
        <v>216.36</v>
      </c>
      <c r="P465" s="43">
        <f t="shared" si="269"/>
        <v>216.36</v>
      </c>
      <c r="Q465" s="43">
        <f t="shared" si="269"/>
        <v>216.36</v>
      </c>
      <c r="R465" s="43">
        <f t="shared" si="269"/>
        <v>216.36</v>
      </c>
      <c r="S465" s="43">
        <f t="shared" si="269"/>
        <v>216.36</v>
      </c>
      <c r="T465" s="43">
        <f t="shared" si="269"/>
        <v>216.36</v>
      </c>
      <c r="U465" s="43">
        <f t="shared" si="269"/>
        <v>216.36</v>
      </c>
      <c r="V465" s="43">
        <f t="shared" si="269"/>
        <v>216.36</v>
      </c>
      <c r="W465" s="43">
        <f t="shared" si="269"/>
        <v>216.36</v>
      </c>
      <c r="X465" s="43">
        <f t="shared" si="269"/>
        <v>216.36</v>
      </c>
      <c r="Y465" s="43">
        <f t="shared" si="269"/>
        <v>216.36</v>
      </c>
      <c r="Z465" s="43">
        <f t="shared" si="269"/>
        <v>216.36</v>
      </c>
      <c r="AA465" s="43">
        <f t="shared" si="269"/>
        <v>216.36</v>
      </c>
    </row>
    <row r="466" spans="1:27" collapsed="1" x14ac:dyDescent="0.2">
      <c r="A466" s="91" t="s">
        <v>684</v>
      </c>
      <c r="B466" s="27" t="str">
        <f>"07"&amp;"."&amp;$B$599&amp;"."&amp;$B$600</f>
        <v>07.02.2023</v>
      </c>
      <c r="C466" s="83" t="s">
        <v>74</v>
      </c>
      <c r="D466" s="84">
        <f>ROUND(((D467+D468+D470+D469)/1000),5)</f>
        <v>4.8867500000000001</v>
      </c>
      <c r="E466" s="84">
        <f>ROUND(((E467+E468+E470+E469)/1000),5)</f>
        <v>4.8148999999999997</v>
      </c>
      <c r="F466" s="84">
        <f>ROUND(((F467+F468+F470+F469)/1000),5)</f>
        <v>4.7682200000000003</v>
      </c>
      <c r="G466" s="84">
        <f t="shared" ref="G466:AA466" si="270">ROUND(((G467+G468+G470+G469)/1000),5)</f>
        <v>4.7646199999999999</v>
      </c>
      <c r="H466" s="84">
        <f t="shared" si="270"/>
        <v>4.8646000000000003</v>
      </c>
      <c r="I466" s="84">
        <f t="shared" si="270"/>
        <v>4.9139299999999997</v>
      </c>
      <c r="J466" s="84">
        <f t="shared" si="270"/>
        <v>5.1315299999999997</v>
      </c>
      <c r="K466" s="84">
        <f t="shared" si="270"/>
        <v>5.4090400000000001</v>
      </c>
      <c r="L466" s="84">
        <f t="shared" si="270"/>
        <v>5.4617100000000001</v>
      </c>
      <c r="M466" s="84">
        <f t="shared" si="270"/>
        <v>5.4758399999999998</v>
      </c>
      <c r="N466" s="84">
        <f t="shared" si="270"/>
        <v>5.4877000000000002</v>
      </c>
      <c r="O466" s="84">
        <f t="shared" si="270"/>
        <v>5.5225499999999998</v>
      </c>
      <c r="P466" s="84">
        <f t="shared" si="270"/>
        <v>5.5023</v>
      </c>
      <c r="Q466" s="84">
        <f t="shared" si="270"/>
        <v>5.5090700000000004</v>
      </c>
      <c r="R466" s="84">
        <f t="shared" si="270"/>
        <v>5.5031699999999999</v>
      </c>
      <c r="S466" s="84">
        <f t="shared" si="270"/>
        <v>5.4824400000000004</v>
      </c>
      <c r="T466" s="84">
        <f t="shared" si="270"/>
        <v>5.4702700000000002</v>
      </c>
      <c r="U466" s="84">
        <f t="shared" si="270"/>
        <v>5.4859099999999996</v>
      </c>
      <c r="V466" s="84">
        <f t="shared" si="270"/>
        <v>5.49552</v>
      </c>
      <c r="W466" s="84">
        <f t="shared" si="270"/>
        <v>5.5046900000000001</v>
      </c>
      <c r="X466" s="84">
        <f t="shared" si="270"/>
        <v>5.4722299999999997</v>
      </c>
      <c r="Y466" s="84">
        <f t="shared" si="270"/>
        <v>5.4258499999999996</v>
      </c>
      <c r="Z466" s="84">
        <f t="shared" si="270"/>
        <v>5.1407299999999996</v>
      </c>
      <c r="AA466" s="84">
        <f t="shared" si="270"/>
        <v>4.9765499999999996</v>
      </c>
    </row>
    <row r="467" spans="1:27" ht="12.75" hidden="1" customHeight="1" outlineLevel="1" x14ac:dyDescent="0.2">
      <c r="A467" s="92" t="s">
        <v>685</v>
      </c>
      <c r="B467" s="62" t="s">
        <v>231</v>
      </c>
      <c r="C467" s="42" t="s">
        <v>77</v>
      </c>
      <c r="D467" s="43">
        <v>1105.8499999999999</v>
      </c>
      <c r="E467" s="43">
        <v>1034</v>
      </c>
      <c r="F467" s="43">
        <v>987.32</v>
      </c>
      <c r="G467" s="43">
        <v>983.72</v>
      </c>
      <c r="H467" s="43">
        <v>1083.7</v>
      </c>
      <c r="I467" s="43">
        <v>1133.03</v>
      </c>
      <c r="J467" s="43">
        <v>1350.63</v>
      </c>
      <c r="K467" s="43">
        <v>1628.14</v>
      </c>
      <c r="L467" s="43">
        <v>1680.81</v>
      </c>
      <c r="M467" s="43">
        <v>1694.94</v>
      </c>
      <c r="N467" s="43">
        <v>1706.8</v>
      </c>
      <c r="O467" s="43">
        <v>1741.65</v>
      </c>
      <c r="P467" s="43">
        <v>1721.4</v>
      </c>
      <c r="Q467" s="43">
        <v>1728.17</v>
      </c>
      <c r="R467" s="43">
        <v>1722.27</v>
      </c>
      <c r="S467" s="43">
        <v>1701.54</v>
      </c>
      <c r="T467" s="43">
        <v>1689.37</v>
      </c>
      <c r="U467" s="43">
        <v>1705.01</v>
      </c>
      <c r="V467" s="43">
        <v>1714.62</v>
      </c>
      <c r="W467" s="43">
        <v>1723.79</v>
      </c>
      <c r="X467" s="43">
        <v>1691.33</v>
      </c>
      <c r="Y467" s="43">
        <v>1644.95</v>
      </c>
      <c r="Z467" s="43">
        <v>1359.83</v>
      </c>
      <c r="AA467" s="43">
        <v>1195.6500000000001</v>
      </c>
    </row>
    <row r="468" spans="1:27" ht="12.75" hidden="1" customHeight="1" outlineLevel="1" x14ac:dyDescent="0.2">
      <c r="A468" s="92" t="s">
        <v>686</v>
      </c>
      <c r="B468" s="62" t="s">
        <v>88</v>
      </c>
      <c r="C468" s="42" t="s">
        <v>77</v>
      </c>
      <c r="D468" s="43">
        <f>$D$438</f>
        <v>3559.77</v>
      </c>
      <c r="E468" s="43">
        <f t="shared" ref="E468:AA468" si="271">$D$438</f>
        <v>3559.77</v>
      </c>
      <c r="F468" s="43">
        <f t="shared" si="271"/>
        <v>3559.77</v>
      </c>
      <c r="G468" s="43">
        <f t="shared" si="271"/>
        <v>3559.77</v>
      </c>
      <c r="H468" s="43">
        <f t="shared" si="271"/>
        <v>3559.77</v>
      </c>
      <c r="I468" s="43">
        <f t="shared" si="271"/>
        <v>3559.77</v>
      </c>
      <c r="J468" s="43">
        <f t="shared" si="271"/>
        <v>3559.77</v>
      </c>
      <c r="K468" s="43">
        <f t="shared" si="271"/>
        <v>3559.77</v>
      </c>
      <c r="L468" s="43">
        <f t="shared" si="271"/>
        <v>3559.77</v>
      </c>
      <c r="M468" s="43">
        <f t="shared" si="271"/>
        <v>3559.77</v>
      </c>
      <c r="N468" s="43">
        <f t="shared" si="271"/>
        <v>3559.77</v>
      </c>
      <c r="O468" s="43">
        <f t="shared" si="271"/>
        <v>3559.77</v>
      </c>
      <c r="P468" s="43">
        <f t="shared" si="271"/>
        <v>3559.77</v>
      </c>
      <c r="Q468" s="43">
        <f t="shared" si="271"/>
        <v>3559.77</v>
      </c>
      <c r="R468" s="43">
        <f t="shared" si="271"/>
        <v>3559.77</v>
      </c>
      <c r="S468" s="43">
        <f t="shared" si="271"/>
        <v>3559.77</v>
      </c>
      <c r="T468" s="43">
        <f t="shared" si="271"/>
        <v>3559.77</v>
      </c>
      <c r="U468" s="43">
        <f t="shared" si="271"/>
        <v>3559.77</v>
      </c>
      <c r="V468" s="43">
        <f t="shared" si="271"/>
        <v>3559.77</v>
      </c>
      <c r="W468" s="43">
        <f t="shared" si="271"/>
        <v>3559.77</v>
      </c>
      <c r="X468" s="43">
        <f t="shared" si="271"/>
        <v>3559.77</v>
      </c>
      <c r="Y468" s="43">
        <f t="shared" si="271"/>
        <v>3559.77</v>
      </c>
      <c r="Z468" s="43">
        <f t="shared" si="271"/>
        <v>3559.77</v>
      </c>
      <c r="AA468" s="43">
        <f t="shared" si="271"/>
        <v>3559.77</v>
      </c>
    </row>
    <row r="469" spans="1:27" ht="12.75" hidden="1" customHeight="1" outlineLevel="1" x14ac:dyDescent="0.2">
      <c r="A469" s="92" t="s">
        <v>687</v>
      </c>
      <c r="B469" s="62" t="s">
        <v>81</v>
      </c>
      <c r="C469" s="42" t="s">
        <v>77</v>
      </c>
      <c r="D469" s="43">
        <v>4.7699999999999996</v>
      </c>
      <c r="E469" s="43">
        <v>4.7699999999999996</v>
      </c>
      <c r="F469" s="43">
        <v>4.7699999999999996</v>
      </c>
      <c r="G469" s="43">
        <v>4.7699999999999996</v>
      </c>
      <c r="H469" s="43">
        <v>4.7699999999999996</v>
      </c>
      <c r="I469" s="43">
        <v>4.7699999999999996</v>
      </c>
      <c r="J469" s="43">
        <v>4.7699999999999996</v>
      </c>
      <c r="K469" s="43">
        <v>4.7699999999999996</v>
      </c>
      <c r="L469" s="43">
        <v>4.7699999999999996</v>
      </c>
      <c r="M469" s="43">
        <v>4.7699999999999996</v>
      </c>
      <c r="N469" s="43">
        <v>4.7699999999999996</v>
      </c>
      <c r="O469" s="43">
        <v>4.7699999999999996</v>
      </c>
      <c r="P469" s="43">
        <v>4.7699999999999996</v>
      </c>
      <c r="Q469" s="43">
        <v>4.7699999999999996</v>
      </c>
      <c r="R469" s="43">
        <v>4.7699999999999996</v>
      </c>
      <c r="S469" s="43">
        <v>4.7699999999999996</v>
      </c>
      <c r="T469" s="43">
        <v>4.7699999999999996</v>
      </c>
      <c r="U469" s="43">
        <v>4.7699999999999996</v>
      </c>
      <c r="V469" s="43">
        <v>4.7699999999999996</v>
      </c>
      <c r="W469" s="43">
        <v>4.7699999999999996</v>
      </c>
      <c r="X469" s="43">
        <v>4.7699999999999996</v>
      </c>
      <c r="Y469" s="43">
        <v>4.7699999999999996</v>
      </c>
      <c r="Z469" s="43">
        <v>4.7699999999999996</v>
      </c>
      <c r="AA469" s="43">
        <v>4.7699999999999996</v>
      </c>
    </row>
    <row r="470" spans="1:27" ht="12.75" hidden="1" customHeight="1" outlineLevel="1" x14ac:dyDescent="0.2">
      <c r="A470" s="92" t="s">
        <v>688</v>
      </c>
      <c r="B470" s="62" t="s">
        <v>79</v>
      </c>
      <c r="C470" s="42" t="s">
        <v>77</v>
      </c>
      <c r="D470" s="43">
        <f>$D$11</f>
        <v>216.36</v>
      </c>
      <c r="E470" s="43">
        <f t="shared" ref="E470:AA470" si="272">$D$11</f>
        <v>216.36</v>
      </c>
      <c r="F470" s="43">
        <f t="shared" si="272"/>
        <v>216.36</v>
      </c>
      <c r="G470" s="43">
        <f t="shared" si="272"/>
        <v>216.36</v>
      </c>
      <c r="H470" s="43">
        <f t="shared" si="272"/>
        <v>216.36</v>
      </c>
      <c r="I470" s="43">
        <f t="shared" si="272"/>
        <v>216.36</v>
      </c>
      <c r="J470" s="43">
        <f t="shared" si="272"/>
        <v>216.36</v>
      </c>
      <c r="K470" s="43">
        <f t="shared" si="272"/>
        <v>216.36</v>
      </c>
      <c r="L470" s="43">
        <f t="shared" si="272"/>
        <v>216.36</v>
      </c>
      <c r="M470" s="43">
        <f t="shared" si="272"/>
        <v>216.36</v>
      </c>
      <c r="N470" s="43">
        <f t="shared" si="272"/>
        <v>216.36</v>
      </c>
      <c r="O470" s="43">
        <f t="shared" si="272"/>
        <v>216.36</v>
      </c>
      <c r="P470" s="43">
        <f t="shared" si="272"/>
        <v>216.36</v>
      </c>
      <c r="Q470" s="43">
        <f t="shared" si="272"/>
        <v>216.36</v>
      </c>
      <c r="R470" s="43">
        <f t="shared" si="272"/>
        <v>216.36</v>
      </c>
      <c r="S470" s="43">
        <f t="shared" si="272"/>
        <v>216.36</v>
      </c>
      <c r="T470" s="43">
        <f t="shared" si="272"/>
        <v>216.36</v>
      </c>
      <c r="U470" s="43">
        <f t="shared" si="272"/>
        <v>216.36</v>
      </c>
      <c r="V470" s="43">
        <f t="shared" si="272"/>
        <v>216.36</v>
      </c>
      <c r="W470" s="43">
        <f t="shared" si="272"/>
        <v>216.36</v>
      </c>
      <c r="X470" s="43">
        <f t="shared" si="272"/>
        <v>216.36</v>
      </c>
      <c r="Y470" s="43">
        <f t="shared" si="272"/>
        <v>216.36</v>
      </c>
      <c r="Z470" s="43">
        <f t="shared" si="272"/>
        <v>216.36</v>
      </c>
      <c r="AA470" s="43">
        <f t="shared" si="272"/>
        <v>216.36</v>
      </c>
    </row>
    <row r="471" spans="1:27" collapsed="1" x14ac:dyDescent="0.2">
      <c r="A471" s="91" t="s">
        <v>689</v>
      </c>
      <c r="B471" s="27" t="str">
        <f>"08"&amp;"."&amp;$B$599&amp;"."&amp;$B$600</f>
        <v>08.02.2023</v>
      </c>
      <c r="C471" s="83" t="s">
        <v>74</v>
      </c>
      <c r="D471" s="84">
        <f>ROUND(((D472+D473+D475+D474)/1000),5)</f>
        <v>4.8939399999999997</v>
      </c>
      <c r="E471" s="84">
        <f>ROUND(((E472+E473+E475+E474)/1000),5)</f>
        <v>4.8586499999999999</v>
      </c>
      <c r="F471" s="84">
        <f>ROUND(((F472+F473+F475+F474)/1000),5)</f>
        <v>4.8180500000000004</v>
      </c>
      <c r="G471" s="84">
        <f t="shared" ref="G471:AA471" si="273">ROUND(((G472+G473+G475+G474)/1000),5)</f>
        <v>4.83683</v>
      </c>
      <c r="H471" s="84">
        <f t="shared" si="273"/>
        <v>4.8712799999999996</v>
      </c>
      <c r="I471" s="84">
        <f t="shared" si="273"/>
        <v>4.94285</v>
      </c>
      <c r="J471" s="84">
        <f t="shared" si="273"/>
        <v>5.2167500000000002</v>
      </c>
      <c r="K471" s="84">
        <f t="shared" si="273"/>
        <v>5.4221899999999996</v>
      </c>
      <c r="L471" s="84">
        <f t="shared" si="273"/>
        <v>5.4760900000000001</v>
      </c>
      <c r="M471" s="84">
        <f t="shared" si="273"/>
        <v>5.4874200000000002</v>
      </c>
      <c r="N471" s="84">
        <f t="shared" si="273"/>
        <v>5.49491</v>
      </c>
      <c r="O471" s="84">
        <f t="shared" si="273"/>
        <v>5.5152799999999997</v>
      </c>
      <c r="P471" s="84">
        <f t="shared" si="273"/>
        <v>5.5080799999999996</v>
      </c>
      <c r="Q471" s="84">
        <f t="shared" si="273"/>
        <v>5.53749</v>
      </c>
      <c r="R471" s="84">
        <f t="shared" si="273"/>
        <v>5.53294</v>
      </c>
      <c r="S471" s="84">
        <f t="shared" si="273"/>
        <v>5.4957000000000003</v>
      </c>
      <c r="T471" s="84">
        <f t="shared" si="273"/>
        <v>5.4768299999999996</v>
      </c>
      <c r="U471" s="84">
        <f t="shared" si="273"/>
        <v>5.4930700000000003</v>
      </c>
      <c r="V471" s="84">
        <f t="shared" si="273"/>
        <v>5.4997400000000001</v>
      </c>
      <c r="W471" s="84">
        <f t="shared" si="273"/>
        <v>5.50983</v>
      </c>
      <c r="X471" s="84">
        <f t="shared" si="273"/>
        <v>5.4837699999999998</v>
      </c>
      <c r="Y471" s="84">
        <f t="shared" si="273"/>
        <v>5.4378000000000002</v>
      </c>
      <c r="Z471" s="84">
        <f t="shared" si="273"/>
        <v>5.18703</v>
      </c>
      <c r="AA471" s="84">
        <f t="shared" si="273"/>
        <v>5.0003700000000002</v>
      </c>
    </row>
    <row r="472" spans="1:27" ht="12.75" hidden="1" customHeight="1" outlineLevel="1" x14ac:dyDescent="0.2">
      <c r="A472" s="92" t="s">
        <v>690</v>
      </c>
      <c r="B472" s="62" t="s">
        <v>231</v>
      </c>
      <c r="C472" s="42" t="s">
        <v>77</v>
      </c>
      <c r="D472" s="43">
        <v>1113.04</v>
      </c>
      <c r="E472" s="43">
        <v>1077.75</v>
      </c>
      <c r="F472" s="43">
        <v>1037.1500000000001</v>
      </c>
      <c r="G472" s="43">
        <v>1055.93</v>
      </c>
      <c r="H472" s="43">
        <v>1090.3800000000001</v>
      </c>
      <c r="I472" s="43">
        <v>1161.95</v>
      </c>
      <c r="J472" s="43">
        <v>1435.85</v>
      </c>
      <c r="K472" s="43">
        <v>1641.29</v>
      </c>
      <c r="L472" s="43">
        <v>1695.19</v>
      </c>
      <c r="M472" s="43">
        <v>1706.52</v>
      </c>
      <c r="N472" s="43">
        <v>1714.01</v>
      </c>
      <c r="O472" s="43">
        <v>1734.38</v>
      </c>
      <c r="P472" s="43">
        <v>1727.18</v>
      </c>
      <c r="Q472" s="43">
        <v>1756.59</v>
      </c>
      <c r="R472" s="43">
        <v>1752.04</v>
      </c>
      <c r="S472" s="43">
        <v>1714.8</v>
      </c>
      <c r="T472" s="43">
        <v>1695.93</v>
      </c>
      <c r="U472" s="43">
        <v>1712.17</v>
      </c>
      <c r="V472" s="43">
        <v>1718.84</v>
      </c>
      <c r="W472" s="43">
        <v>1728.93</v>
      </c>
      <c r="X472" s="43">
        <v>1702.87</v>
      </c>
      <c r="Y472" s="43">
        <v>1656.9</v>
      </c>
      <c r="Z472" s="43">
        <v>1406.13</v>
      </c>
      <c r="AA472" s="43">
        <v>1219.47</v>
      </c>
    </row>
    <row r="473" spans="1:27" ht="12.75" hidden="1" customHeight="1" outlineLevel="1" x14ac:dyDescent="0.2">
      <c r="A473" s="92" t="s">
        <v>691</v>
      </c>
      <c r="B473" s="62" t="s">
        <v>88</v>
      </c>
      <c r="C473" s="42" t="s">
        <v>77</v>
      </c>
      <c r="D473" s="43">
        <f>$D$438</f>
        <v>3559.77</v>
      </c>
      <c r="E473" s="43">
        <f t="shared" ref="E473:AA473" si="274">$D$438</f>
        <v>3559.77</v>
      </c>
      <c r="F473" s="43">
        <f t="shared" si="274"/>
        <v>3559.77</v>
      </c>
      <c r="G473" s="43">
        <f t="shared" si="274"/>
        <v>3559.77</v>
      </c>
      <c r="H473" s="43">
        <f t="shared" si="274"/>
        <v>3559.77</v>
      </c>
      <c r="I473" s="43">
        <f t="shared" si="274"/>
        <v>3559.77</v>
      </c>
      <c r="J473" s="43">
        <f t="shared" si="274"/>
        <v>3559.77</v>
      </c>
      <c r="K473" s="43">
        <f t="shared" si="274"/>
        <v>3559.77</v>
      </c>
      <c r="L473" s="43">
        <f t="shared" si="274"/>
        <v>3559.77</v>
      </c>
      <c r="M473" s="43">
        <f t="shared" si="274"/>
        <v>3559.77</v>
      </c>
      <c r="N473" s="43">
        <f t="shared" si="274"/>
        <v>3559.77</v>
      </c>
      <c r="O473" s="43">
        <f t="shared" si="274"/>
        <v>3559.77</v>
      </c>
      <c r="P473" s="43">
        <f t="shared" si="274"/>
        <v>3559.77</v>
      </c>
      <c r="Q473" s="43">
        <f t="shared" si="274"/>
        <v>3559.77</v>
      </c>
      <c r="R473" s="43">
        <f t="shared" si="274"/>
        <v>3559.77</v>
      </c>
      <c r="S473" s="43">
        <f t="shared" si="274"/>
        <v>3559.77</v>
      </c>
      <c r="T473" s="43">
        <f t="shared" si="274"/>
        <v>3559.77</v>
      </c>
      <c r="U473" s="43">
        <f t="shared" si="274"/>
        <v>3559.77</v>
      </c>
      <c r="V473" s="43">
        <f t="shared" si="274"/>
        <v>3559.77</v>
      </c>
      <c r="W473" s="43">
        <f t="shared" si="274"/>
        <v>3559.77</v>
      </c>
      <c r="X473" s="43">
        <f t="shared" si="274"/>
        <v>3559.77</v>
      </c>
      <c r="Y473" s="43">
        <f t="shared" si="274"/>
        <v>3559.77</v>
      </c>
      <c r="Z473" s="43">
        <f t="shared" si="274"/>
        <v>3559.77</v>
      </c>
      <c r="AA473" s="43">
        <f t="shared" si="274"/>
        <v>3559.77</v>
      </c>
    </row>
    <row r="474" spans="1:27" ht="12.75" hidden="1" customHeight="1" outlineLevel="1" x14ac:dyDescent="0.2">
      <c r="A474" s="92" t="s">
        <v>692</v>
      </c>
      <c r="B474" s="62" t="s">
        <v>81</v>
      </c>
      <c r="C474" s="42" t="s">
        <v>77</v>
      </c>
      <c r="D474" s="43">
        <v>4.7699999999999996</v>
      </c>
      <c r="E474" s="43">
        <v>4.7699999999999996</v>
      </c>
      <c r="F474" s="43">
        <v>4.7699999999999996</v>
      </c>
      <c r="G474" s="43">
        <v>4.7699999999999996</v>
      </c>
      <c r="H474" s="43">
        <v>4.7699999999999996</v>
      </c>
      <c r="I474" s="43">
        <v>4.7699999999999996</v>
      </c>
      <c r="J474" s="43">
        <v>4.7699999999999996</v>
      </c>
      <c r="K474" s="43">
        <v>4.7699999999999996</v>
      </c>
      <c r="L474" s="43">
        <v>4.7699999999999996</v>
      </c>
      <c r="M474" s="43">
        <v>4.7699999999999996</v>
      </c>
      <c r="N474" s="43">
        <v>4.7699999999999996</v>
      </c>
      <c r="O474" s="43">
        <v>4.7699999999999996</v>
      </c>
      <c r="P474" s="43">
        <v>4.7699999999999996</v>
      </c>
      <c r="Q474" s="43">
        <v>4.7699999999999996</v>
      </c>
      <c r="R474" s="43">
        <v>4.7699999999999996</v>
      </c>
      <c r="S474" s="43">
        <v>4.7699999999999996</v>
      </c>
      <c r="T474" s="43">
        <v>4.7699999999999996</v>
      </c>
      <c r="U474" s="43">
        <v>4.7699999999999996</v>
      </c>
      <c r="V474" s="43">
        <v>4.7699999999999996</v>
      </c>
      <c r="W474" s="43">
        <v>4.7699999999999996</v>
      </c>
      <c r="X474" s="43">
        <v>4.7699999999999996</v>
      </c>
      <c r="Y474" s="43">
        <v>4.7699999999999996</v>
      </c>
      <c r="Z474" s="43">
        <v>4.7699999999999996</v>
      </c>
      <c r="AA474" s="43">
        <v>4.7699999999999996</v>
      </c>
    </row>
    <row r="475" spans="1:27" ht="12.75" hidden="1" customHeight="1" outlineLevel="1" x14ac:dyDescent="0.2">
      <c r="A475" s="92" t="s">
        <v>693</v>
      </c>
      <c r="B475" s="62" t="s">
        <v>79</v>
      </c>
      <c r="C475" s="42" t="s">
        <v>77</v>
      </c>
      <c r="D475" s="43">
        <f>$D$11</f>
        <v>216.36</v>
      </c>
      <c r="E475" s="43">
        <f t="shared" ref="E475:AA475" si="275">$D$11</f>
        <v>216.36</v>
      </c>
      <c r="F475" s="43">
        <f t="shared" si="275"/>
        <v>216.36</v>
      </c>
      <c r="G475" s="43">
        <f t="shared" si="275"/>
        <v>216.36</v>
      </c>
      <c r="H475" s="43">
        <f t="shared" si="275"/>
        <v>216.36</v>
      </c>
      <c r="I475" s="43">
        <f t="shared" si="275"/>
        <v>216.36</v>
      </c>
      <c r="J475" s="43">
        <f t="shared" si="275"/>
        <v>216.36</v>
      </c>
      <c r="K475" s="43">
        <f t="shared" si="275"/>
        <v>216.36</v>
      </c>
      <c r="L475" s="43">
        <f t="shared" si="275"/>
        <v>216.36</v>
      </c>
      <c r="M475" s="43">
        <f t="shared" si="275"/>
        <v>216.36</v>
      </c>
      <c r="N475" s="43">
        <f t="shared" si="275"/>
        <v>216.36</v>
      </c>
      <c r="O475" s="43">
        <f t="shared" si="275"/>
        <v>216.36</v>
      </c>
      <c r="P475" s="43">
        <f t="shared" si="275"/>
        <v>216.36</v>
      </c>
      <c r="Q475" s="43">
        <f t="shared" si="275"/>
        <v>216.36</v>
      </c>
      <c r="R475" s="43">
        <f t="shared" si="275"/>
        <v>216.36</v>
      </c>
      <c r="S475" s="43">
        <f t="shared" si="275"/>
        <v>216.36</v>
      </c>
      <c r="T475" s="43">
        <f t="shared" si="275"/>
        <v>216.36</v>
      </c>
      <c r="U475" s="43">
        <f t="shared" si="275"/>
        <v>216.36</v>
      </c>
      <c r="V475" s="43">
        <f t="shared" si="275"/>
        <v>216.36</v>
      </c>
      <c r="W475" s="43">
        <f t="shared" si="275"/>
        <v>216.36</v>
      </c>
      <c r="X475" s="43">
        <f t="shared" si="275"/>
        <v>216.36</v>
      </c>
      <c r="Y475" s="43">
        <f t="shared" si="275"/>
        <v>216.36</v>
      </c>
      <c r="Z475" s="43">
        <f t="shared" si="275"/>
        <v>216.36</v>
      </c>
      <c r="AA475" s="43">
        <f t="shared" si="275"/>
        <v>216.36</v>
      </c>
    </row>
    <row r="476" spans="1:27" collapsed="1" x14ac:dyDescent="0.2">
      <c r="A476" s="91" t="s">
        <v>694</v>
      </c>
      <c r="B476" s="27" t="str">
        <f>"09"&amp;"."&amp;$B$599&amp;"."&amp;$B$600</f>
        <v>09.02.2023</v>
      </c>
      <c r="C476" s="83" t="s">
        <v>74</v>
      </c>
      <c r="D476" s="84">
        <f>ROUND(((D477+D478+D480+D479)/1000),5)</f>
        <v>4.8948299999999998</v>
      </c>
      <c r="E476" s="84">
        <f>ROUND(((E477+E478+E480+E479)/1000),5)</f>
        <v>4.8632499999999999</v>
      </c>
      <c r="F476" s="84">
        <f>ROUND(((F477+F478+F480+F479)/1000),5)</f>
        <v>4.86158</v>
      </c>
      <c r="G476" s="84">
        <f t="shared" ref="G476:AA476" si="276">ROUND(((G477+G478+G480+G479)/1000),5)</f>
        <v>4.8651600000000004</v>
      </c>
      <c r="H476" s="84">
        <f t="shared" si="276"/>
        <v>4.9030500000000004</v>
      </c>
      <c r="I476" s="84">
        <f t="shared" si="276"/>
        <v>4.9858700000000002</v>
      </c>
      <c r="J476" s="84">
        <f t="shared" si="276"/>
        <v>5.2424299999999997</v>
      </c>
      <c r="K476" s="84">
        <f t="shared" si="276"/>
        <v>5.4308100000000001</v>
      </c>
      <c r="L476" s="84">
        <f t="shared" si="276"/>
        <v>5.5462499999999997</v>
      </c>
      <c r="M476" s="84">
        <f t="shared" si="276"/>
        <v>5.5670999999999999</v>
      </c>
      <c r="N476" s="84">
        <f t="shared" si="276"/>
        <v>5.57761</v>
      </c>
      <c r="O476" s="84">
        <f t="shared" si="276"/>
        <v>5.6158400000000004</v>
      </c>
      <c r="P476" s="84">
        <f t="shared" si="276"/>
        <v>5.5960599999999996</v>
      </c>
      <c r="Q476" s="84">
        <f t="shared" si="276"/>
        <v>5.5771100000000002</v>
      </c>
      <c r="R476" s="84">
        <f t="shared" si="276"/>
        <v>5.5737899999999998</v>
      </c>
      <c r="S476" s="84">
        <f t="shared" si="276"/>
        <v>5.5664699999999998</v>
      </c>
      <c r="T476" s="84">
        <f t="shared" si="276"/>
        <v>5.5345300000000002</v>
      </c>
      <c r="U476" s="84">
        <f t="shared" si="276"/>
        <v>5.5572900000000001</v>
      </c>
      <c r="V476" s="84">
        <f t="shared" si="276"/>
        <v>5.5712000000000002</v>
      </c>
      <c r="W476" s="84">
        <f t="shared" si="276"/>
        <v>5.59293</v>
      </c>
      <c r="X476" s="84">
        <f t="shared" si="276"/>
        <v>5.53939</v>
      </c>
      <c r="Y476" s="84">
        <f t="shared" si="276"/>
        <v>5.43872</v>
      </c>
      <c r="Z476" s="84">
        <f t="shared" si="276"/>
        <v>5.3028399999999998</v>
      </c>
      <c r="AA476" s="84">
        <f t="shared" si="276"/>
        <v>5.0160799999999997</v>
      </c>
    </row>
    <row r="477" spans="1:27" ht="12.75" hidden="1" customHeight="1" outlineLevel="1" x14ac:dyDescent="0.2">
      <c r="A477" s="92" t="s">
        <v>695</v>
      </c>
      <c r="B477" s="62" t="s">
        <v>231</v>
      </c>
      <c r="C477" s="42" t="s">
        <v>77</v>
      </c>
      <c r="D477" s="43">
        <v>1113.93</v>
      </c>
      <c r="E477" s="43">
        <v>1082.3499999999999</v>
      </c>
      <c r="F477" s="43">
        <v>1080.68</v>
      </c>
      <c r="G477" s="43">
        <v>1084.26</v>
      </c>
      <c r="H477" s="43">
        <v>1122.1500000000001</v>
      </c>
      <c r="I477" s="43">
        <v>1204.97</v>
      </c>
      <c r="J477" s="43">
        <v>1461.53</v>
      </c>
      <c r="K477" s="43">
        <v>1649.91</v>
      </c>
      <c r="L477" s="43">
        <v>1765.35</v>
      </c>
      <c r="M477" s="43">
        <v>1786.2</v>
      </c>
      <c r="N477" s="43">
        <v>1796.71</v>
      </c>
      <c r="O477" s="43">
        <v>1834.94</v>
      </c>
      <c r="P477" s="43">
        <v>1815.16</v>
      </c>
      <c r="Q477" s="43">
        <v>1796.21</v>
      </c>
      <c r="R477" s="43">
        <v>1792.89</v>
      </c>
      <c r="S477" s="43">
        <v>1785.57</v>
      </c>
      <c r="T477" s="43">
        <v>1753.63</v>
      </c>
      <c r="U477" s="43">
        <v>1776.39</v>
      </c>
      <c r="V477" s="43">
        <v>1790.3</v>
      </c>
      <c r="W477" s="43">
        <v>1812.03</v>
      </c>
      <c r="X477" s="43">
        <v>1758.49</v>
      </c>
      <c r="Y477" s="43">
        <v>1657.82</v>
      </c>
      <c r="Z477" s="43">
        <v>1521.94</v>
      </c>
      <c r="AA477" s="43">
        <v>1235.18</v>
      </c>
    </row>
    <row r="478" spans="1:27" ht="12.75" hidden="1" customHeight="1" outlineLevel="1" x14ac:dyDescent="0.2">
      <c r="A478" s="92" t="s">
        <v>696</v>
      </c>
      <c r="B478" s="62" t="s">
        <v>88</v>
      </c>
      <c r="C478" s="42" t="s">
        <v>77</v>
      </c>
      <c r="D478" s="43">
        <f>$D$438</f>
        <v>3559.77</v>
      </c>
      <c r="E478" s="43">
        <f t="shared" ref="E478:AA478" si="277">$D$438</f>
        <v>3559.77</v>
      </c>
      <c r="F478" s="43">
        <f t="shared" si="277"/>
        <v>3559.77</v>
      </c>
      <c r="G478" s="43">
        <f t="shared" si="277"/>
        <v>3559.77</v>
      </c>
      <c r="H478" s="43">
        <f t="shared" si="277"/>
        <v>3559.77</v>
      </c>
      <c r="I478" s="43">
        <f t="shared" si="277"/>
        <v>3559.77</v>
      </c>
      <c r="J478" s="43">
        <f t="shared" si="277"/>
        <v>3559.77</v>
      </c>
      <c r="K478" s="43">
        <f t="shared" si="277"/>
        <v>3559.77</v>
      </c>
      <c r="L478" s="43">
        <f t="shared" si="277"/>
        <v>3559.77</v>
      </c>
      <c r="M478" s="43">
        <f t="shared" si="277"/>
        <v>3559.77</v>
      </c>
      <c r="N478" s="43">
        <f t="shared" si="277"/>
        <v>3559.77</v>
      </c>
      <c r="O478" s="43">
        <f t="shared" si="277"/>
        <v>3559.77</v>
      </c>
      <c r="P478" s="43">
        <f t="shared" si="277"/>
        <v>3559.77</v>
      </c>
      <c r="Q478" s="43">
        <f t="shared" si="277"/>
        <v>3559.77</v>
      </c>
      <c r="R478" s="43">
        <f t="shared" si="277"/>
        <v>3559.77</v>
      </c>
      <c r="S478" s="43">
        <f t="shared" si="277"/>
        <v>3559.77</v>
      </c>
      <c r="T478" s="43">
        <f t="shared" si="277"/>
        <v>3559.77</v>
      </c>
      <c r="U478" s="43">
        <f t="shared" si="277"/>
        <v>3559.77</v>
      </c>
      <c r="V478" s="43">
        <f t="shared" si="277"/>
        <v>3559.77</v>
      </c>
      <c r="W478" s="43">
        <f t="shared" si="277"/>
        <v>3559.77</v>
      </c>
      <c r="X478" s="43">
        <f t="shared" si="277"/>
        <v>3559.77</v>
      </c>
      <c r="Y478" s="43">
        <f t="shared" si="277"/>
        <v>3559.77</v>
      </c>
      <c r="Z478" s="43">
        <f t="shared" si="277"/>
        <v>3559.77</v>
      </c>
      <c r="AA478" s="43">
        <f t="shared" si="277"/>
        <v>3559.77</v>
      </c>
    </row>
    <row r="479" spans="1:27" ht="12.75" hidden="1" customHeight="1" outlineLevel="1" x14ac:dyDescent="0.2">
      <c r="A479" s="92" t="s">
        <v>697</v>
      </c>
      <c r="B479" s="62" t="s">
        <v>81</v>
      </c>
      <c r="C479" s="42" t="s">
        <v>77</v>
      </c>
      <c r="D479" s="43">
        <v>4.7699999999999996</v>
      </c>
      <c r="E479" s="43">
        <v>4.7699999999999996</v>
      </c>
      <c r="F479" s="43">
        <v>4.7699999999999996</v>
      </c>
      <c r="G479" s="43">
        <v>4.7699999999999996</v>
      </c>
      <c r="H479" s="43">
        <v>4.7699999999999996</v>
      </c>
      <c r="I479" s="43">
        <v>4.7699999999999996</v>
      </c>
      <c r="J479" s="43">
        <v>4.7699999999999996</v>
      </c>
      <c r="K479" s="43">
        <v>4.7699999999999996</v>
      </c>
      <c r="L479" s="43">
        <v>4.7699999999999996</v>
      </c>
      <c r="M479" s="43">
        <v>4.7699999999999996</v>
      </c>
      <c r="N479" s="43">
        <v>4.7699999999999996</v>
      </c>
      <c r="O479" s="43">
        <v>4.7699999999999996</v>
      </c>
      <c r="P479" s="43">
        <v>4.7699999999999996</v>
      </c>
      <c r="Q479" s="43">
        <v>4.7699999999999996</v>
      </c>
      <c r="R479" s="43">
        <v>4.7699999999999996</v>
      </c>
      <c r="S479" s="43">
        <v>4.7699999999999996</v>
      </c>
      <c r="T479" s="43">
        <v>4.7699999999999996</v>
      </c>
      <c r="U479" s="43">
        <v>4.7699999999999996</v>
      </c>
      <c r="V479" s="43">
        <v>4.7699999999999996</v>
      </c>
      <c r="W479" s="43">
        <v>4.7699999999999996</v>
      </c>
      <c r="X479" s="43">
        <v>4.7699999999999996</v>
      </c>
      <c r="Y479" s="43">
        <v>4.7699999999999996</v>
      </c>
      <c r="Z479" s="43">
        <v>4.7699999999999996</v>
      </c>
      <c r="AA479" s="43">
        <v>4.7699999999999996</v>
      </c>
    </row>
    <row r="480" spans="1:27" ht="12.75" hidden="1" customHeight="1" outlineLevel="1" x14ac:dyDescent="0.2">
      <c r="A480" s="92" t="s">
        <v>698</v>
      </c>
      <c r="B480" s="62" t="s">
        <v>79</v>
      </c>
      <c r="C480" s="42" t="s">
        <v>77</v>
      </c>
      <c r="D480" s="43">
        <f>$D$11</f>
        <v>216.36</v>
      </c>
      <c r="E480" s="43">
        <f t="shared" ref="E480:AA480" si="278">$D$11</f>
        <v>216.36</v>
      </c>
      <c r="F480" s="43">
        <f t="shared" si="278"/>
        <v>216.36</v>
      </c>
      <c r="G480" s="43">
        <f t="shared" si="278"/>
        <v>216.36</v>
      </c>
      <c r="H480" s="43">
        <f t="shared" si="278"/>
        <v>216.36</v>
      </c>
      <c r="I480" s="43">
        <f t="shared" si="278"/>
        <v>216.36</v>
      </c>
      <c r="J480" s="43">
        <f t="shared" si="278"/>
        <v>216.36</v>
      </c>
      <c r="K480" s="43">
        <f t="shared" si="278"/>
        <v>216.36</v>
      </c>
      <c r="L480" s="43">
        <f t="shared" si="278"/>
        <v>216.36</v>
      </c>
      <c r="M480" s="43">
        <f t="shared" si="278"/>
        <v>216.36</v>
      </c>
      <c r="N480" s="43">
        <f t="shared" si="278"/>
        <v>216.36</v>
      </c>
      <c r="O480" s="43">
        <f t="shared" si="278"/>
        <v>216.36</v>
      </c>
      <c r="P480" s="43">
        <f t="shared" si="278"/>
        <v>216.36</v>
      </c>
      <c r="Q480" s="43">
        <f t="shared" si="278"/>
        <v>216.36</v>
      </c>
      <c r="R480" s="43">
        <f t="shared" si="278"/>
        <v>216.36</v>
      </c>
      <c r="S480" s="43">
        <f t="shared" si="278"/>
        <v>216.36</v>
      </c>
      <c r="T480" s="43">
        <f t="shared" si="278"/>
        <v>216.36</v>
      </c>
      <c r="U480" s="43">
        <f t="shared" si="278"/>
        <v>216.36</v>
      </c>
      <c r="V480" s="43">
        <f t="shared" si="278"/>
        <v>216.36</v>
      </c>
      <c r="W480" s="43">
        <f t="shared" si="278"/>
        <v>216.36</v>
      </c>
      <c r="X480" s="43">
        <f t="shared" si="278"/>
        <v>216.36</v>
      </c>
      <c r="Y480" s="43">
        <f t="shared" si="278"/>
        <v>216.36</v>
      </c>
      <c r="Z480" s="43">
        <f t="shared" si="278"/>
        <v>216.36</v>
      </c>
      <c r="AA480" s="43">
        <f t="shared" si="278"/>
        <v>216.36</v>
      </c>
    </row>
    <row r="481" spans="1:27" collapsed="1" x14ac:dyDescent="0.2">
      <c r="A481" s="91" t="s">
        <v>699</v>
      </c>
      <c r="B481" s="27" t="str">
        <f>"10"&amp;"."&amp;$B$599&amp;"."&amp;$B$600</f>
        <v>10.02.2023</v>
      </c>
      <c r="C481" s="83" t="s">
        <v>74</v>
      </c>
      <c r="D481" s="84">
        <f>ROUND(((D482+D483+D485+D484)/1000),5)</f>
        <v>4.96286</v>
      </c>
      <c r="E481" s="84">
        <f>ROUND(((E482+E483+E485+E484)/1000),5)</f>
        <v>4.9143600000000003</v>
      </c>
      <c r="F481" s="84">
        <f>ROUND(((F482+F483+F485+F484)/1000),5)</f>
        <v>4.88307</v>
      </c>
      <c r="G481" s="84">
        <f t="shared" ref="G481:AA481" si="279">ROUND(((G482+G483+G485+G484)/1000),5)</f>
        <v>4.8837900000000003</v>
      </c>
      <c r="H481" s="84">
        <f t="shared" si="279"/>
        <v>4.9482200000000001</v>
      </c>
      <c r="I481" s="84">
        <f t="shared" si="279"/>
        <v>5.0217099999999997</v>
      </c>
      <c r="J481" s="84">
        <f t="shared" si="279"/>
        <v>5.3129</v>
      </c>
      <c r="K481" s="84">
        <f t="shared" si="279"/>
        <v>5.4287200000000002</v>
      </c>
      <c r="L481" s="84">
        <f t="shared" si="279"/>
        <v>5.5171999999999999</v>
      </c>
      <c r="M481" s="84">
        <f t="shared" si="279"/>
        <v>5.5567200000000003</v>
      </c>
      <c r="N481" s="84">
        <f t="shared" si="279"/>
        <v>5.5759499999999997</v>
      </c>
      <c r="O481" s="84">
        <f t="shared" si="279"/>
        <v>5.6014400000000002</v>
      </c>
      <c r="P481" s="84">
        <f t="shared" si="279"/>
        <v>5.5837399999999997</v>
      </c>
      <c r="Q481" s="84">
        <f t="shared" si="279"/>
        <v>5.5915900000000001</v>
      </c>
      <c r="R481" s="84">
        <f t="shared" si="279"/>
        <v>5.5823999999999998</v>
      </c>
      <c r="S481" s="84">
        <f t="shared" si="279"/>
        <v>5.5403799999999999</v>
      </c>
      <c r="T481" s="84">
        <f t="shared" si="279"/>
        <v>5.51539</v>
      </c>
      <c r="U481" s="84">
        <f t="shared" si="279"/>
        <v>5.5460099999999999</v>
      </c>
      <c r="V481" s="84">
        <f t="shared" si="279"/>
        <v>5.57118</v>
      </c>
      <c r="W481" s="84">
        <f t="shared" si="279"/>
        <v>5.5608700000000004</v>
      </c>
      <c r="X481" s="84">
        <f t="shared" si="279"/>
        <v>5.53355</v>
      </c>
      <c r="Y481" s="84">
        <f t="shared" si="279"/>
        <v>5.4728500000000002</v>
      </c>
      <c r="Z481" s="84">
        <f t="shared" si="279"/>
        <v>5.3634300000000001</v>
      </c>
      <c r="AA481" s="84">
        <f t="shared" si="279"/>
        <v>5.1902299999999997</v>
      </c>
    </row>
    <row r="482" spans="1:27" ht="12.75" hidden="1" customHeight="1" outlineLevel="1" x14ac:dyDescent="0.2">
      <c r="A482" s="92" t="s">
        <v>700</v>
      </c>
      <c r="B482" s="62" t="s">
        <v>231</v>
      </c>
      <c r="C482" s="42" t="s">
        <v>77</v>
      </c>
      <c r="D482" s="43">
        <v>1181.96</v>
      </c>
      <c r="E482" s="43">
        <v>1133.46</v>
      </c>
      <c r="F482" s="43">
        <v>1102.17</v>
      </c>
      <c r="G482" s="43">
        <v>1102.8900000000001</v>
      </c>
      <c r="H482" s="43">
        <v>1167.32</v>
      </c>
      <c r="I482" s="43">
        <v>1240.81</v>
      </c>
      <c r="J482" s="43">
        <v>1532</v>
      </c>
      <c r="K482" s="43">
        <v>1647.82</v>
      </c>
      <c r="L482" s="43">
        <v>1736.3</v>
      </c>
      <c r="M482" s="43">
        <v>1775.82</v>
      </c>
      <c r="N482" s="43">
        <v>1795.05</v>
      </c>
      <c r="O482" s="43">
        <v>1820.54</v>
      </c>
      <c r="P482" s="43">
        <v>1802.84</v>
      </c>
      <c r="Q482" s="43">
        <v>1810.69</v>
      </c>
      <c r="R482" s="43">
        <v>1801.5</v>
      </c>
      <c r="S482" s="43">
        <v>1759.48</v>
      </c>
      <c r="T482" s="43">
        <v>1734.49</v>
      </c>
      <c r="U482" s="43">
        <v>1765.11</v>
      </c>
      <c r="V482" s="43">
        <v>1790.28</v>
      </c>
      <c r="W482" s="43">
        <v>1779.97</v>
      </c>
      <c r="X482" s="43">
        <v>1752.65</v>
      </c>
      <c r="Y482" s="43">
        <v>1691.95</v>
      </c>
      <c r="Z482" s="43">
        <v>1582.53</v>
      </c>
      <c r="AA482" s="43">
        <v>1409.33</v>
      </c>
    </row>
    <row r="483" spans="1:27" ht="12.75" hidden="1" customHeight="1" outlineLevel="1" x14ac:dyDescent="0.2">
      <c r="A483" s="92" t="s">
        <v>701</v>
      </c>
      <c r="B483" s="62" t="s">
        <v>88</v>
      </c>
      <c r="C483" s="42" t="s">
        <v>77</v>
      </c>
      <c r="D483" s="43">
        <f>$D$438</f>
        <v>3559.77</v>
      </c>
      <c r="E483" s="43">
        <f t="shared" ref="E483:AA483" si="280">$D$438</f>
        <v>3559.77</v>
      </c>
      <c r="F483" s="43">
        <f t="shared" si="280"/>
        <v>3559.77</v>
      </c>
      <c r="G483" s="43">
        <f t="shared" si="280"/>
        <v>3559.77</v>
      </c>
      <c r="H483" s="43">
        <f t="shared" si="280"/>
        <v>3559.77</v>
      </c>
      <c r="I483" s="43">
        <f t="shared" si="280"/>
        <v>3559.77</v>
      </c>
      <c r="J483" s="43">
        <f t="shared" si="280"/>
        <v>3559.77</v>
      </c>
      <c r="K483" s="43">
        <f t="shared" si="280"/>
        <v>3559.77</v>
      </c>
      <c r="L483" s="43">
        <f t="shared" si="280"/>
        <v>3559.77</v>
      </c>
      <c r="M483" s="43">
        <f t="shared" si="280"/>
        <v>3559.77</v>
      </c>
      <c r="N483" s="43">
        <f t="shared" si="280"/>
        <v>3559.77</v>
      </c>
      <c r="O483" s="43">
        <f t="shared" si="280"/>
        <v>3559.77</v>
      </c>
      <c r="P483" s="43">
        <f t="shared" si="280"/>
        <v>3559.77</v>
      </c>
      <c r="Q483" s="43">
        <f t="shared" si="280"/>
        <v>3559.77</v>
      </c>
      <c r="R483" s="43">
        <f t="shared" si="280"/>
        <v>3559.77</v>
      </c>
      <c r="S483" s="43">
        <f t="shared" si="280"/>
        <v>3559.77</v>
      </c>
      <c r="T483" s="43">
        <f t="shared" si="280"/>
        <v>3559.77</v>
      </c>
      <c r="U483" s="43">
        <f t="shared" si="280"/>
        <v>3559.77</v>
      </c>
      <c r="V483" s="43">
        <f t="shared" si="280"/>
        <v>3559.77</v>
      </c>
      <c r="W483" s="43">
        <f t="shared" si="280"/>
        <v>3559.77</v>
      </c>
      <c r="X483" s="43">
        <f t="shared" si="280"/>
        <v>3559.77</v>
      </c>
      <c r="Y483" s="43">
        <f t="shared" si="280"/>
        <v>3559.77</v>
      </c>
      <c r="Z483" s="43">
        <f t="shared" si="280"/>
        <v>3559.77</v>
      </c>
      <c r="AA483" s="43">
        <f t="shared" si="280"/>
        <v>3559.77</v>
      </c>
    </row>
    <row r="484" spans="1:27" ht="12.75" hidden="1" customHeight="1" outlineLevel="1" x14ac:dyDescent="0.2">
      <c r="A484" s="92" t="s">
        <v>702</v>
      </c>
      <c r="B484" s="62" t="s">
        <v>81</v>
      </c>
      <c r="C484" s="42" t="s">
        <v>77</v>
      </c>
      <c r="D484" s="43">
        <v>4.7699999999999996</v>
      </c>
      <c r="E484" s="43">
        <v>4.7699999999999996</v>
      </c>
      <c r="F484" s="43">
        <v>4.7699999999999996</v>
      </c>
      <c r="G484" s="43">
        <v>4.7699999999999996</v>
      </c>
      <c r="H484" s="43">
        <v>4.7699999999999996</v>
      </c>
      <c r="I484" s="43">
        <v>4.7699999999999996</v>
      </c>
      <c r="J484" s="43">
        <v>4.7699999999999996</v>
      </c>
      <c r="K484" s="43">
        <v>4.7699999999999996</v>
      </c>
      <c r="L484" s="43">
        <v>4.7699999999999996</v>
      </c>
      <c r="M484" s="43">
        <v>4.7699999999999996</v>
      </c>
      <c r="N484" s="43">
        <v>4.7699999999999996</v>
      </c>
      <c r="O484" s="43">
        <v>4.7699999999999996</v>
      </c>
      <c r="P484" s="43">
        <v>4.7699999999999996</v>
      </c>
      <c r="Q484" s="43">
        <v>4.7699999999999996</v>
      </c>
      <c r="R484" s="43">
        <v>4.7699999999999996</v>
      </c>
      <c r="S484" s="43">
        <v>4.7699999999999996</v>
      </c>
      <c r="T484" s="43">
        <v>4.7699999999999996</v>
      </c>
      <c r="U484" s="43">
        <v>4.7699999999999996</v>
      </c>
      <c r="V484" s="43">
        <v>4.7699999999999996</v>
      </c>
      <c r="W484" s="43">
        <v>4.7699999999999996</v>
      </c>
      <c r="X484" s="43">
        <v>4.7699999999999996</v>
      </c>
      <c r="Y484" s="43">
        <v>4.7699999999999996</v>
      </c>
      <c r="Z484" s="43">
        <v>4.7699999999999996</v>
      </c>
      <c r="AA484" s="43">
        <v>4.7699999999999996</v>
      </c>
    </row>
    <row r="485" spans="1:27" ht="12.75" hidden="1" customHeight="1" outlineLevel="1" x14ac:dyDescent="0.2">
      <c r="A485" s="92" t="s">
        <v>703</v>
      </c>
      <c r="B485" s="62" t="s">
        <v>79</v>
      </c>
      <c r="C485" s="42" t="s">
        <v>77</v>
      </c>
      <c r="D485" s="43">
        <f>$D$11</f>
        <v>216.36</v>
      </c>
      <c r="E485" s="43">
        <f t="shared" ref="E485:AA485" si="281">$D$11</f>
        <v>216.36</v>
      </c>
      <c r="F485" s="43">
        <f t="shared" si="281"/>
        <v>216.36</v>
      </c>
      <c r="G485" s="43">
        <f t="shared" si="281"/>
        <v>216.36</v>
      </c>
      <c r="H485" s="43">
        <f t="shared" si="281"/>
        <v>216.36</v>
      </c>
      <c r="I485" s="43">
        <f t="shared" si="281"/>
        <v>216.36</v>
      </c>
      <c r="J485" s="43">
        <f t="shared" si="281"/>
        <v>216.36</v>
      </c>
      <c r="K485" s="43">
        <f t="shared" si="281"/>
        <v>216.36</v>
      </c>
      <c r="L485" s="43">
        <f t="shared" si="281"/>
        <v>216.36</v>
      </c>
      <c r="M485" s="43">
        <f t="shared" si="281"/>
        <v>216.36</v>
      </c>
      <c r="N485" s="43">
        <f t="shared" si="281"/>
        <v>216.36</v>
      </c>
      <c r="O485" s="43">
        <f t="shared" si="281"/>
        <v>216.36</v>
      </c>
      <c r="P485" s="43">
        <f t="shared" si="281"/>
        <v>216.36</v>
      </c>
      <c r="Q485" s="43">
        <f t="shared" si="281"/>
        <v>216.36</v>
      </c>
      <c r="R485" s="43">
        <f t="shared" si="281"/>
        <v>216.36</v>
      </c>
      <c r="S485" s="43">
        <f t="shared" si="281"/>
        <v>216.36</v>
      </c>
      <c r="T485" s="43">
        <f t="shared" si="281"/>
        <v>216.36</v>
      </c>
      <c r="U485" s="43">
        <f t="shared" si="281"/>
        <v>216.36</v>
      </c>
      <c r="V485" s="43">
        <f t="shared" si="281"/>
        <v>216.36</v>
      </c>
      <c r="W485" s="43">
        <f t="shared" si="281"/>
        <v>216.36</v>
      </c>
      <c r="X485" s="43">
        <f t="shared" si="281"/>
        <v>216.36</v>
      </c>
      <c r="Y485" s="43">
        <f t="shared" si="281"/>
        <v>216.36</v>
      </c>
      <c r="Z485" s="43">
        <f t="shared" si="281"/>
        <v>216.36</v>
      </c>
      <c r="AA485" s="43">
        <f t="shared" si="281"/>
        <v>216.36</v>
      </c>
    </row>
    <row r="486" spans="1:27" collapsed="1" x14ac:dyDescent="0.2">
      <c r="A486" s="91" t="s">
        <v>704</v>
      </c>
      <c r="B486" s="27" t="str">
        <f>"11"&amp;"."&amp;$B$599&amp;"."&amp;$B$600</f>
        <v>11.02.2023</v>
      </c>
      <c r="C486" s="83" t="s">
        <v>74</v>
      </c>
      <c r="D486" s="84">
        <f>ROUND(((D487+D488+D490+D489)/1000),5)</f>
        <v>5.0549400000000002</v>
      </c>
      <c r="E486" s="84">
        <f>ROUND(((E487+E488+E490+E489)/1000),5)</f>
        <v>5.0170599999999999</v>
      </c>
      <c r="F486" s="84">
        <f>ROUND(((F487+F488+F490+F489)/1000),5)</f>
        <v>4.99648</v>
      </c>
      <c r="G486" s="84">
        <f t="shared" ref="G486:AA486" si="282">ROUND(((G487+G488+G490+G489)/1000),5)</f>
        <v>4.98299</v>
      </c>
      <c r="H486" s="84">
        <f t="shared" si="282"/>
        <v>4.9956199999999997</v>
      </c>
      <c r="I486" s="84">
        <f t="shared" si="282"/>
        <v>5.0123800000000003</v>
      </c>
      <c r="J486" s="84">
        <f t="shared" si="282"/>
        <v>5.07463</v>
      </c>
      <c r="K486" s="84">
        <f t="shared" si="282"/>
        <v>5.3388</v>
      </c>
      <c r="L486" s="84">
        <f t="shared" si="282"/>
        <v>5.4343899999999996</v>
      </c>
      <c r="M486" s="84">
        <f t="shared" si="282"/>
        <v>5.5768000000000004</v>
      </c>
      <c r="N486" s="84">
        <f t="shared" si="282"/>
        <v>5.6227299999999998</v>
      </c>
      <c r="O486" s="84">
        <f t="shared" si="282"/>
        <v>5.6352500000000001</v>
      </c>
      <c r="P486" s="84">
        <f t="shared" si="282"/>
        <v>5.6317199999999996</v>
      </c>
      <c r="Q486" s="84">
        <f t="shared" si="282"/>
        <v>5.6279500000000002</v>
      </c>
      <c r="R486" s="84">
        <f t="shared" si="282"/>
        <v>5.6215700000000002</v>
      </c>
      <c r="S486" s="84">
        <f t="shared" si="282"/>
        <v>5.5834700000000002</v>
      </c>
      <c r="T486" s="84">
        <f t="shared" si="282"/>
        <v>5.6058199999999996</v>
      </c>
      <c r="U486" s="84">
        <f t="shared" si="282"/>
        <v>5.64039</v>
      </c>
      <c r="V486" s="84">
        <f t="shared" si="282"/>
        <v>5.6639999999999997</v>
      </c>
      <c r="W486" s="84">
        <f t="shared" si="282"/>
        <v>5.6322999999999999</v>
      </c>
      <c r="X486" s="84">
        <f t="shared" si="282"/>
        <v>5.6172599999999999</v>
      </c>
      <c r="Y486" s="84">
        <f t="shared" si="282"/>
        <v>5.5029500000000002</v>
      </c>
      <c r="Z486" s="84">
        <f t="shared" si="282"/>
        <v>5.3967299999999998</v>
      </c>
      <c r="AA486" s="84">
        <f t="shared" si="282"/>
        <v>5.28287</v>
      </c>
    </row>
    <row r="487" spans="1:27" ht="12.75" hidden="1" customHeight="1" outlineLevel="1" x14ac:dyDescent="0.2">
      <c r="A487" s="92" t="s">
        <v>705</v>
      </c>
      <c r="B487" s="62" t="s">
        <v>231</v>
      </c>
      <c r="C487" s="42" t="s">
        <v>77</v>
      </c>
      <c r="D487" s="43">
        <v>1274.04</v>
      </c>
      <c r="E487" s="43">
        <v>1236.1600000000001</v>
      </c>
      <c r="F487" s="43">
        <v>1215.58</v>
      </c>
      <c r="G487" s="43">
        <v>1202.0899999999999</v>
      </c>
      <c r="H487" s="43">
        <v>1214.72</v>
      </c>
      <c r="I487" s="43">
        <v>1231.48</v>
      </c>
      <c r="J487" s="43">
        <v>1293.73</v>
      </c>
      <c r="K487" s="43">
        <v>1557.9</v>
      </c>
      <c r="L487" s="43">
        <v>1653.49</v>
      </c>
      <c r="M487" s="43">
        <v>1795.9</v>
      </c>
      <c r="N487" s="43">
        <v>1841.83</v>
      </c>
      <c r="O487" s="43">
        <v>1854.35</v>
      </c>
      <c r="P487" s="43">
        <v>1850.82</v>
      </c>
      <c r="Q487" s="43">
        <v>1847.05</v>
      </c>
      <c r="R487" s="43">
        <v>1840.67</v>
      </c>
      <c r="S487" s="43">
        <v>1802.57</v>
      </c>
      <c r="T487" s="43">
        <v>1824.92</v>
      </c>
      <c r="U487" s="43">
        <v>1859.49</v>
      </c>
      <c r="V487" s="43">
        <v>1883.1</v>
      </c>
      <c r="W487" s="43">
        <v>1851.4</v>
      </c>
      <c r="X487" s="43">
        <v>1836.36</v>
      </c>
      <c r="Y487" s="43">
        <v>1722.05</v>
      </c>
      <c r="Z487" s="43">
        <v>1615.83</v>
      </c>
      <c r="AA487" s="43">
        <v>1501.97</v>
      </c>
    </row>
    <row r="488" spans="1:27" ht="12.75" hidden="1" customHeight="1" outlineLevel="1" x14ac:dyDescent="0.2">
      <c r="A488" s="92" t="s">
        <v>706</v>
      </c>
      <c r="B488" s="62" t="s">
        <v>88</v>
      </c>
      <c r="C488" s="42" t="s">
        <v>77</v>
      </c>
      <c r="D488" s="43">
        <f>$D$438</f>
        <v>3559.77</v>
      </c>
      <c r="E488" s="43">
        <f t="shared" ref="E488:AA488" si="283">$D$438</f>
        <v>3559.77</v>
      </c>
      <c r="F488" s="43">
        <f t="shared" si="283"/>
        <v>3559.77</v>
      </c>
      <c r="G488" s="43">
        <f t="shared" si="283"/>
        <v>3559.77</v>
      </c>
      <c r="H488" s="43">
        <f t="shared" si="283"/>
        <v>3559.77</v>
      </c>
      <c r="I488" s="43">
        <f t="shared" si="283"/>
        <v>3559.77</v>
      </c>
      <c r="J488" s="43">
        <f t="shared" si="283"/>
        <v>3559.77</v>
      </c>
      <c r="K488" s="43">
        <f t="shared" si="283"/>
        <v>3559.77</v>
      </c>
      <c r="L488" s="43">
        <f t="shared" si="283"/>
        <v>3559.77</v>
      </c>
      <c r="M488" s="43">
        <f t="shared" si="283"/>
        <v>3559.77</v>
      </c>
      <c r="N488" s="43">
        <f t="shared" si="283"/>
        <v>3559.77</v>
      </c>
      <c r="O488" s="43">
        <f t="shared" si="283"/>
        <v>3559.77</v>
      </c>
      <c r="P488" s="43">
        <f t="shared" si="283"/>
        <v>3559.77</v>
      </c>
      <c r="Q488" s="43">
        <f t="shared" si="283"/>
        <v>3559.77</v>
      </c>
      <c r="R488" s="43">
        <f t="shared" si="283"/>
        <v>3559.77</v>
      </c>
      <c r="S488" s="43">
        <f t="shared" si="283"/>
        <v>3559.77</v>
      </c>
      <c r="T488" s="43">
        <f t="shared" si="283"/>
        <v>3559.77</v>
      </c>
      <c r="U488" s="43">
        <f t="shared" si="283"/>
        <v>3559.77</v>
      </c>
      <c r="V488" s="43">
        <f t="shared" si="283"/>
        <v>3559.77</v>
      </c>
      <c r="W488" s="43">
        <f t="shared" si="283"/>
        <v>3559.77</v>
      </c>
      <c r="X488" s="43">
        <f t="shared" si="283"/>
        <v>3559.77</v>
      </c>
      <c r="Y488" s="43">
        <f t="shared" si="283"/>
        <v>3559.77</v>
      </c>
      <c r="Z488" s="43">
        <f t="shared" si="283"/>
        <v>3559.77</v>
      </c>
      <c r="AA488" s="43">
        <f t="shared" si="283"/>
        <v>3559.77</v>
      </c>
    </row>
    <row r="489" spans="1:27" ht="12.75" hidden="1" customHeight="1" outlineLevel="1" x14ac:dyDescent="0.2">
      <c r="A489" s="92" t="s">
        <v>707</v>
      </c>
      <c r="B489" s="62" t="s">
        <v>81</v>
      </c>
      <c r="C489" s="42" t="s">
        <v>77</v>
      </c>
      <c r="D489" s="43">
        <v>4.7699999999999996</v>
      </c>
      <c r="E489" s="43">
        <v>4.7699999999999996</v>
      </c>
      <c r="F489" s="43">
        <v>4.7699999999999996</v>
      </c>
      <c r="G489" s="43">
        <v>4.7699999999999996</v>
      </c>
      <c r="H489" s="43">
        <v>4.7699999999999996</v>
      </c>
      <c r="I489" s="43">
        <v>4.7699999999999996</v>
      </c>
      <c r="J489" s="43">
        <v>4.7699999999999996</v>
      </c>
      <c r="K489" s="43">
        <v>4.7699999999999996</v>
      </c>
      <c r="L489" s="43">
        <v>4.7699999999999996</v>
      </c>
      <c r="M489" s="43">
        <v>4.7699999999999996</v>
      </c>
      <c r="N489" s="43">
        <v>4.7699999999999996</v>
      </c>
      <c r="O489" s="43">
        <v>4.7699999999999996</v>
      </c>
      <c r="P489" s="43">
        <v>4.7699999999999996</v>
      </c>
      <c r="Q489" s="43">
        <v>4.7699999999999996</v>
      </c>
      <c r="R489" s="43">
        <v>4.7699999999999996</v>
      </c>
      <c r="S489" s="43">
        <v>4.7699999999999996</v>
      </c>
      <c r="T489" s="43">
        <v>4.7699999999999996</v>
      </c>
      <c r="U489" s="43">
        <v>4.7699999999999996</v>
      </c>
      <c r="V489" s="43">
        <v>4.7699999999999996</v>
      </c>
      <c r="W489" s="43">
        <v>4.7699999999999996</v>
      </c>
      <c r="X489" s="43">
        <v>4.7699999999999996</v>
      </c>
      <c r="Y489" s="43">
        <v>4.7699999999999996</v>
      </c>
      <c r="Z489" s="43">
        <v>4.7699999999999996</v>
      </c>
      <c r="AA489" s="43">
        <v>4.7699999999999996</v>
      </c>
    </row>
    <row r="490" spans="1:27" ht="12.75" hidden="1" customHeight="1" outlineLevel="1" x14ac:dyDescent="0.2">
      <c r="A490" s="92" t="s">
        <v>708</v>
      </c>
      <c r="B490" s="62" t="s">
        <v>79</v>
      </c>
      <c r="C490" s="42" t="s">
        <v>77</v>
      </c>
      <c r="D490" s="43">
        <f>$D$11</f>
        <v>216.36</v>
      </c>
      <c r="E490" s="43">
        <f t="shared" ref="E490:AA490" si="284">$D$11</f>
        <v>216.36</v>
      </c>
      <c r="F490" s="43">
        <f t="shared" si="284"/>
        <v>216.36</v>
      </c>
      <c r="G490" s="43">
        <f t="shared" si="284"/>
        <v>216.36</v>
      </c>
      <c r="H490" s="43">
        <f t="shared" si="284"/>
        <v>216.36</v>
      </c>
      <c r="I490" s="43">
        <f t="shared" si="284"/>
        <v>216.36</v>
      </c>
      <c r="J490" s="43">
        <f t="shared" si="284"/>
        <v>216.36</v>
      </c>
      <c r="K490" s="43">
        <f t="shared" si="284"/>
        <v>216.36</v>
      </c>
      <c r="L490" s="43">
        <f t="shared" si="284"/>
        <v>216.36</v>
      </c>
      <c r="M490" s="43">
        <f t="shared" si="284"/>
        <v>216.36</v>
      </c>
      <c r="N490" s="43">
        <f t="shared" si="284"/>
        <v>216.36</v>
      </c>
      <c r="O490" s="43">
        <f t="shared" si="284"/>
        <v>216.36</v>
      </c>
      <c r="P490" s="43">
        <f t="shared" si="284"/>
        <v>216.36</v>
      </c>
      <c r="Q490" s="43">
        <f t="shared" si="284"/>
        <v>216.36</v>
      </c>
      <c r="R490" s="43">
        <f t="shared" si="284"/>
        <v>216.36</v>
      </c>
      <c r="S490" s="43">
        <f t="shared" si="284"/>
        <v>216.36</v>
      </c>
      <c r="T490" s="43">
        <f t="shared" si="284"/>
        <v>216.36</v>
      </c>
      <c r="U490" s="43">
        <f t="shared" si="284"/>
        <v>216.36</v>
      </c>
      <c r="V490" s="43">
        <f t="shared" si="284"/>
        <v>216.36</v>
      </c>
      <c r="W490" s="43">
        <f t="shared" si="284"/>
        <v>216.36</v>
      </c>
      <c r="X490" s="43">
        <f t="shared" si="284"/>
        <v>216.36</v>
      </c>
      <c r="Y490" s="43">
        <f t="shared" si="284"/>
        <v>216.36</v>
      </c>
      <c r="Z490" s="43">
        <f t="shared" si="284"/>
        <v>216.36</v>
      </c>
      <c r="AA490" s="43">
        <f t="shared" si="284"/>
        <v>216.36</v>
      </c>
    </row>
    <row r="491" spans="1:27" collapsed="1" x14ac:dyDescent="0.2">
      <c r="A491" s="91" t="s">
        <v>709</v>
      </c>
      <c r="B491" s="27" t="str">
        <f>"12"&amp;"."&amp;$B$599&amp;"."&amp;$B$600</f>
        <v>12.02.2023</v>
      </c>
      <c r="C491" s="83" t="s">
        <v>74</v>
      </c>
      <c r="D491" s="84">
        <f>ROUND(((D492+D493+D495+D494)/1000),5)</f>
        <v>5.0392299999999999</v>
      </c>
      <c r="E491" s="84">
        <f>ROUND(((E492+E493+E495+E494)/1000),5)</f>
        <v>4.9879300000000004</v>
      </c>
      <c r="F491" s="84">
        <f>ROUND(((F492+F493+F495+F494)/1000),5)</f>
        <v>4.9847299999999999</v>
      </c>
      <c r="G491" s="84">
        <f t="shared" ref="G491:AA491" si="285">ROUND(((G492+G493+G495+G494)/1000),5)</f>
        <v>4.9733999999999998</v>
      </c>
      <c r="H491" s="84">
        <f t="shared" si="285"/>
        <v>4.97661</v>
      </c>
      <c r="I491" s="84">
        <f t="shared" si="285"/>
        <v>4.9867499999999998</v>
      </c>
      <c r="J491" s="84">
        <f t="shared" si="285"/>
        <v>4.9870999999999999</v>
      </c>
      <c r="K491" s="84">
        <f t="shared" si="285"/>
        <v>5.08751</v>
      </c>
      <c r="L491" s="84">
        <f t="shared" si="285"/>
        <v>5.3514900000000001</v>
      </c>
      <c r="M491" s="84">
        <f t="shared" si="285"/>
        <v>5.4659199999999997</v>
      </c>
      <c r="N491" s="84">
        <f t="shared" si="285"/>
        <v>5.5140900000000004</v>
      </c>
      <c r="O491" s="84">
        <f t="shared" si="285"/>
        <v>5.5325899999999999</v>
      </c>
      <c r="P491" s="84">
        <f t="shared" si="285"/>
        <v>5.5329100000000002</v>
      </c>
      <c r="Q491" s="84">
        <f t="shared" si="285"/>
        <v>5.5339</v>
      </c>
      <c r="R491" s="84">
        <f t="shared" si="285"/>
        <v>5.5783800000000001</v>
      </c>
      <c r="S491" s="84">
        <f t="shared" si="285"/>
        <v>5.5661100000000001</v>
      </c>
      <c r="T491" s="84">
        <f t="shared" si="285"/>
        <v>5.6403100000000004</v>
      </c>
      <c r="U491" s="84">
        <f t="shared" si="285"/>
        <v>5.6631799999999997</v>
      </c>
      <c r="V491" s="84">
        <f t="shared" si="285"/>
        <v>5.7058299999999997</v>
      </c>
      <c r="W491" s="84">
        <f t="shared" si="285"/>
        <v>5.68018</v>
      </c>
      <c r="X491" s="84">
        <f t="shared" si="285"/>
        <v>5.6366899999999998</v>
      </c>
      <c r="Y491" s="84">
        <f t="shared" si="285"/>
        <v>5.5452399999999997</v>
      </c>
      <c r="Z491" s="84">
        <f t="shared" si="285"/>
        <v>5.4114300000000002</v>
      </c>
      <c r="AA491" s="84">
        <f t="shared" si="285"/>
        <v>5.1587699999999996</v>
      </c>
    </row>
    <row r="492" spans="1:27" ht="12.75" hidden="1" customHeight="1" outlineLevel="1" x14ac:dyDescent="0.2">
      <c r="A492" s="92" t="s">
        <v>710</v>
      </c>
      <c r="B492" s="62" t="s">
        <v>231</v>
      </c>
      <c r="C492" s="42" t="s">
        <v>77</v>
      </c>
      <c r="D492" s="43">
        <v>1258.33</v>
      </c>
      <c r="E492" s="43">
        <v>1207.03</v>
      </c>
      <c r="F492" s="43">
        <v>1203.83</v>
      </c>
      <c r="G492" s="43">
        <v>1192.5</v>
      </c>
      <c r="H492" s="43">
        <v>1195.71</v>
      </c>
      <c r="I492" s="43">
        <v>1205.8499999999999</v>
      </c>
      <c r="J492" s="43">
        <v>1206.2</v>
      </c>
      <c r="K492" s="43">
        <v>1306.6099999999999</v>
      </c>
      <c r="L492" s="43">
        <v>1570.59</v>
      </c>
      <c r="M492" s="43">
        <v>1685.02</v>
      </c>
      <c r="N492" s="43">
        <v>1733.19</v>
      </c>
      <c r="O492" s="43">
        <v>1751.69</v>
      </c>
      <c r="P492" s="43">
        <v>1752.01</v>
      </c>
      <c r="Q492" s="43">
        <v>1753</v>
      </c>
      <c r="R492" s="43">
        <v>1797.48</v>
      </c>
      <c r="S492" s="43">
        <v>1785.21</v>
      </c>
      <c r="T492" s="43">
        <v>1859.41</v>
      </c>
      <c r="U492" s="43">
        <v>1882.28</v>
      </c>
      <c r="V492" s="43">
        <v>1924.93</v>
      </c>
      <c r="W492" s="43">
        <v>1899.28</v>
      </c>
      <c r="X492" s="43">
        <v>1855.79</v>
      </c>
      <c r="Y492" s="43">
        <v>1764.34</v>
      </c>
      <c r="Z492" s="43">
        <v>1630.53</v>
      </c>
      <c r="AA492" s="43">
        <v>1377.87</v>
      </c>
    </row>
    <row r="493" spans="1:27" ht="12.75" hidden="1" customHeight="1" outlineLevel="1" x14ac:dyDescent="0.2">
      <c r="A493" s="92" t="s">
        <v>711</v>
      </c>
      <c r="B493" s="62" t="s">
        <v>88</v>
      </c>
      <c r="C493" s="42" t="s">
        <v>77</v>
      </c>
      <c r="D493" s="43">
        <f>$D$438</f>
        <v>3559.77</v>
      </c>
      <c r="E493" s="43">
        <f t="shared" ref="E493:AA493" si="286">$D$438</f>
        <v>3559.77</v>
      </c>
      <c r="F493" s="43">
        <f t="shared" si="286"/>
        <v>3559.77</v>
      </c>
      <c r="G493" s="43">
        <f t="shared" si="286"/>
        <v>3559.77</v>
      </c>
      <c r="H493" s="43">
        <f t="shared" si="286"/>
        <v>3559.77</v>
      </c>
      <c r="I493" s="43">
        <f t="shared" si="286"/>
        <v>3559.77</v>
      </c>
      <c r="J493" s="43">
        <f t="shared" si="286"/>
        <v>3559.77</v>
      </c>
      <c r="K493" s="43">
        <f t="shared" si="286"/>
        <v>3559.77</v>
      </c>
      <c r="L493" s="43">
        <f t="shared" si="286"/>
        <v>3559.77</v>
      </c>
      <c r="M493" s="43">
        <f t="shared" si="286"/>
        <v>3559.77</v>
      </c>
      <c r="N493" s="43">
        <f t="shared" si="286"/>
        <v>3559.77</v>
      </c>
      <c r="O493" s="43">
        <f t="shared" si="286"/>
        <v>3559.77</v>
      </c>
      <c r="P493" s="43">
        <f t="shared" si="286"/>
        <v>3559.77</v>
      </c>
      <c r="Q493" s="43">
        <f t="shared" si="286"/>
        <v>3559.77</v>
      </c>
      <c r="R493" s="43">
        <f t="shared" si="286"/>
        <v>3559.77</v>
      </c>
      <c r="S493" s="43">
        <f t="shared" si="286"/>
        <v>3559.77</v>
      </c>
      <c r="T493" s="43">
        <f t="shared" si="286"/>
        <v>3559.77</v>
      </c>
      <c r="U493" s="43">
        <f t="shared" si="286"/>
        <v>3559.77</v>
      </c>
      <c r="V493" s="43">
        <f t="shared" si="286"/>
        <v>3559.77</v>
      </c>
      <c r="W493" s="43">
        <f t="shared" si="286"/>
        <v>3559.77</v>
      </c>
      <c r="X493" s="43">
        <f t="shared" si="286"/>
        <v>3559.77</v>
      </c>
      <c r="Y493" s="43">
        <f t="shared" si="286"/>
        <v>3559.77</v>
      </c>
      <c r="Z493" s="43">
        <f t="shared" si="286"/>
        <v>3559.77</v>
      </c>
      <c r="AA493" s="43">
        <f t="shared" si="286"/>
        <v>3559.77</v>
      </c>
    </row>
    <row r="494" spans="1:27" ht="12.75" hidden="1" customHeight="1" outlineLevel="1" x14ac:dyDescent="0.2">
      <c r="A494" s="92" t="s">
        <v>712</v>
      </c>
      <c r="B494" s="62" t="s">
        <v>81</v>
      </c>
      <c r="C494" s="42" t="s">
        <v>77</v>
      </c>
      <c r="D494" s="43">
        <v>4.7699999999999996</v>
      </c>
      <c r="E494" s="43">
        <v>4.7699999999999996</v>
      </c>
      <c r="F494" s="43">
        <v>4.7699999999999996</v>
      </c>
      <c r="G494" s="43">
        <v>4.7699999999999996</v>
      </c>
      <c r="H494" s="43">
        <v>4.7699999999999996</v>
      </c>
      <c r="I494" s="43">
        <v>4.7699999999999996</v>
      </c>
      <c r="J494" s="43">
        <v>4.7699999999999996</v>
      </c>
      <c r="K494" s="43">
        <v>4.7699999999999996</v>
      </c>
      <c r="L494" s="43">
        <v>4.7699999999999996</v>
      </c>
      <c r="M494" s="43">
        <v>4.7699999999999996</v>
      </c>
      <c r="N494" s="43">
        <v>4.7699999999999996</v>
      </c>
      <c r="O494" s="43">
        <v>4.7699999999999996</v>
      </c>
      <c r="P494" s="43">
        <v>4.7699999999999996</v>
      </c>
      <c r="Q494" s="43">
        <v>4.7699999999999996</v>
      </c>
      <c r="R494" s="43">
        <v>4.7699999999999996</v>
      </c>
      <c r="S494" s="43">
        <v>4.7699999999999996</v>
      </c>
      <c r="T494" s="43">
        <v>4.7699999999999996</v>
      </c>
      <c r="U494" s="43">
        <v>4.7699999999999996</v>
      </c>
      <c r="V494" s="43">
        <v>4.7699999999999996</v>
      </c>
      <c r="W494" s="43">
        <v>4.7699999999999996</v>
      </c>
      <c r="X494" s="43">
        <v>4.7699999999999996</v>
      </c>
      <c r="Y494" s="43">
        <v>4.7699999999999996</v>
      </c>
      <c r="Z494" s="43">
        <v>4.7699999999999996</v>
      </c>
      <c r="AA494" s="43">
        <v>4.7699999999999996</v>
      </c>
    </row>
    <row r="495" spans="1:27" ht="12.75" hidden="1" customHeight="1" outlineLevel="1" x14ac:dyDescent="0.2">
      <c r="A495" s="92" t="s">
        <v>713</v>
      </c>
      <c r="B495" s="62" t="s">
        <v>79</v>
      </c>
      <c r="C495" s="42" t="s">
        <v>77</v>
      </c>
      <c r="D495" s="43">
        <f>$D$11</f>
        <v>216.36</v>
      </c>
      <c r="E495" s="43">
        <f t="shared" ref="E495:AA495" si="287">$D$11</f>
        <v>216.36</v>
      </c>
      <c r="F495" s="43">
        <f t="shared" si="287"/>
        <v>216.36</v>
      </c>
      <c r="G495" s="43">
        <f t="shared" si="287"/>
        <v>216.36</v>
      </c>
      <c r="H495" s="43">
        <f t="shared" si="287"/>
        <v>216.36</v>
      </c>
      <c r="I495" s="43">
        <f t="shared" si="287"/>
        <v>216.36</v>
      </c>
      <c r="J495" s="43">
        <f t="shared" si="287"/>
        <v>216.36</v>
      </c>
      <c r="K495" s="43">
        <f t="shared" si="287"/>
        <v>216.36</v>
      </c>
      <c r="L495" s="43">
        <f t="shared" si="287"/>
        <v>216.36</v>
      </c>
      <c r="M495" s="43">
        <f t="shared" si="287"/>
        <v>216.36</v>
      </c>
      <c r="N495" s="43">
        <f t="shared" si="287"/>
        <v>216.36</v>
      </c>
      <c r="O495" s="43">
        <f t="shared" si="287"/>
        <v>216.36</v>
      </c>
      <c r="P495" s="43">
        <f t="shared" si="287"/>
        <v>216.36</v>
      </c>
      <c r="Q495" s="43">
        <f t="shared" si="287"/>
        <v>216.36</v>
      </c>
      <c r="R495" s="43">
        <f t="shared" si="287"/>
        <v>216.36</v>
      </c>
      <c r="S495" s="43">
        <f t="shared" si="287"/>
        <v>216.36</v>
      </c>
      <c r="T495" s="43">
        <f t="shared" si="287"/>
        <v>216.36</v>
      </c>
      <c r="U495" s="43">
        <f t="shared" si="287"/>
        <v>216.36</v>
      </c>
      <c r="V495" s="43">
        <f t="shared" si="287"/>
        <v>216.36</v>
      </c>
      <c r="W495" s="43">
        <f t="shared" si="287"/>
        <v>216.36</v>
      </c>
      <c r="X495" s="43">
        <f t="shared" si="287"/>
        <v>216.36</v>
      </c>
      <c r="Y495" s="43">
        <f t="shared" si="287"/>
        <v>216.36</v>
      </c>
      <c r="Z495" s="43">
        <f t="shared" si="287"/>
        <v>216.36</v>
      </c>
      <c r="AA495" s="43">
        <f t="shared" si="287"/>
        <v>216.36</v>
      </c>
    </row>
    <row r="496" spans="1:27" collapsed="1" x14ac:dyDescent="0.2">
      <c r="A496" s="91" t="s">
        <v>714</v>
      </c>
      <c r="B496" s="27" t="str">
        <f>"13"&amp;"."&amp;$B$599&amp;"."&amp;$B$600</f>
        <v>13.02.2023</v>
      </c>
      <c r="C496" s="83" t="s">
        <v>74</v>
      </c>
      <c r="D496" s="84">
        <f>ROUND(((D497+D498+D500+D499)/1000),5)</f>
        <v>5.0113399999999997</v>
      </c>
      <c r="E496" s="84">
        <f>ROUND(((E497+E498+E500+E499)/1000),5)</f>
        <v>4.9877799999999999</v>
      </c>
      <c r="F496" s="84">
        <f>ROUND(((F497+F498+F500+F499)/1000),5)</f>
        <v>4.9443299999999999</v>
      </c>
      <c r="G496" s="84">
        <f t="shared" ref="G496:AA496" si="288">ROUND(((G497+G498+G500+G499)/1000),5)</f>
        <v>4.9083899999999998</v>
      </c>
      <c r="H496" s="84">
        <f t="shared" si="288"/>
        <v>4.9804199999999996</v>
      </c>
      <c r="I496" s="84">
        <f t="shared" si="288"/>
        <v>5.0711199999999996</v>
      </c>
      <c r="J496" s="84">
        <f t="shared" si="288"/>
        <v>5.3697699999999999</v>
      </c>
      <c r="K496" s="84">
        <f t="shared" si="288"/>
        <v>5.5238199999999997</v>
      </c>
      <c r="L496" s="84">
        <f t="shared" si="288"/>
        <v>5.6620400000000002</v>
      </c>
      <c r="M496" s="84">
        <f t="shared" si="288"/>
        <v>5.6973399999999996</v>
      </c>
      <c r="N496" s="84">
        <f t="shared" si="288"/>
        <v>5.7306400000000002</v>
      </c>
      <c r="O496" s="84">
        <f t="shared" si="288"/>
        <v>5.7177800000000003</v>
      </c>
      <c r="P496" s="84">
        <f t="shared" si="288"/>
        <v>5.6963800000000004</v>
      </c>
      <c r="Q496" s="84">
        <f t="shared" si="288"/>
        <v>5.7023400000000004</v>
      </c>
      <c r="R496" s="84">
        <f t="shared" si="288"/>
        <v>5.69367</v>
      </c>
      <c r="S496" s="84">
        <f t="shared" si="288"/>
        <v>5.6196999999999999</v>
      </c>
      <c r="T496" s="84">
        <f t="shared" si="288"/>
        <v>5.6045800000000003</v>
      </c>
      <c r="U496" s="84">
        <f t="shared" si="288"/>
        <v>5.6091899999999999</v>
      </c>
      <c r="V496" s="84">
        <f t="shared" si="288"/>
        <v>5.6507399999999999</v>
      </c>
      <c r="W496" s="84">
        <f t="shared" si="288"/>
        <v>5.6068600000000002</v>
      </c>
      <c r="X496" s="84">
        <f t="shared" si="288"/>
        <v>5.6266400000000001</v>
      </c>
      <c r="Y496" s="84">
        <f t="shared" si="288"/>
        <v>5.5025500000000003</v>
      </c>
      <c r="Z496" s="84">
        <f t="shared" si="288"/>
        <v>5.375</v>
      </c>
      <c r="AA496" s="84">
        <f t="shared" si="288"/>
        <v>5.1511399999999998</v>
      </c>
    </row>
    <row r="497" spans="1:27" ht="12.75" hidden="1" customHeight="1" outlineLevel="1" x14ac:dyDescent="0.2">
      <c r="A497" s="92" t="s">
        <v>715</v>
      </c>
      <c r="B497" s="62" t="s">
        <v>231</v>
      </c>
      <c r="C497" s="42" t="s">
        <v>77</v>
      </c>
      <c r="D497" s="43">
        <v>1230.44</v>
      </c>
      <c r="E497" s="43">
        <v>1206.8800000000001</v>
      </c>
      <c r="F497" s="43">
        <v>1163.43</v>
      </c>
      <c r="G497" s="43">
        <v>1127.49</v>
      </c>
      <c r="H497" s="43">
        <v>1199.52</v>
      </c>
      <c r="I497" s="43">
        <v>1290.22</v>
      </c>
      <c r="J497" s="43">
        <v>1588.87</v>
      </c>
      <c r="K497" s="43">
        <v>1742.92</v>
      </c>
      <c r="L497" s="43">
        <v>1881.14</v>
      </c>
      <c r="M497" s="43">
        <v>1916.44</v>
      </c>
      <c r="N497" s="43">
        <v>1949.74</v>
      </c>
      <c r="O497" s="43">
        <v>1936.88</v>
      </c>
      <c r="P497" s="43">
        <v>1915.48</v>
      </c>
      <c r="Q497" s="43">
        <v>1921.44</v>
      </c>
      <c r="R497" s="43">
        <v>1912.77</v>
      </c>
      <c r="S497" s="43">
        <v>1838.8</v>
      </c>
      <c r="T497" s="43">
        <v>1823.68</v>
      </c>
      <c r="U497" s="43">
        <v>1828.29</v>
      </c>
      <c r="V497" s="43">
        <v>1869.84</v>
      </c>
      <c r="W497" s="43">
        <v>1825.96</v>
      </c>
      <c r="X497" s="43">
        <v>1845.74</v>
      </c>
      <c r="Y497" s="43">
        <v>1721.65</v>
      </c>
      <c r="Z497" s="43">
        <v>1594.1</v>
      </c>
      <c r="AA497" s="43">
        <v>1370.24</v>
      </c>
    </row>
    <row r="498" spans="1:27" ht="12.75" hidden="1" customHeight="1" outlineLevel="1" x14ac:dyDescent="0.2">
      <c r="A498" s="92" t="s">
        <v>716</v>
      </c>
      <c r="B498" s="62" t="s">
        <v>88</v>
      </c>
      <c r="C498" s="42" t="s">
        <v>77</v>
      </c>
      <c r="D498" s="43">
        <f>$D$438</f>
        <v>3559.77</v>
      </c>
      <c r="E498" s="43">
        <f t="shared" ref="E498:AA498" si="289">$D$438</f>
        <v>3559.77</v>
      </c>
      <c r="F498" s="43">
        <f t="shared" si="289"/>
        <v>3559.77</v>
      </c>
      <c r="G498" s="43">
        <f t="shared" si="289"/>
        <v>3559.77</v>
      </c>
      <c r="H498" s="43">
        <f t="shared" si="289"/>
        <v>3559.77</v>
      </c>
      <c r="I498" s="43">
        <f t="shared" si="289"/>
        <v>3559.77</v>
      </c>
      <c r="J498" s="43">
        <f t="shared" si="289"/>
        <v>3559.77</v>
      </c>
      <c r="K498" s="43">
        <f t="shared" si="289"/>
        <v>3559.77</v>
      </c>
      <c r="L498" s="43">
        <f t="shared" si="289"/>
        <v>3559.77</v>
      </c>
      <c r="M498" s="43">
        <f t="shared" si="289"/>
        <v>3559.77</v>
      </c>
      <c r="N498" s="43">
        <f t="shared" si="289"/>
        <v>3559.77</v>
      </c>
      <c r="O498" s="43">
        <f t="shared" si="289"/>
        <v>3559.77</v>
      </c>
      <c r="P498" s="43">
        <f t="shared" si="289"/>
        <v>3559.77</v>
      </c>
      <c r="Q498" s="43">
        <f t="shared" si="289"/>
        <v>3559.77</v>
      </c>
      <c r="R498" s="43">
        <f t="shared" si="289"/>
        <v>3559.77</v>
      </c>
      <c r="S498" s="43">
        <f t="shared" si="289"/>
        <v>3559.77</v>
      </c>
      <c r="T498" s="43">
        <f t="shared" si="289"/>
        <v>3559.77</v>
      </c>
      <c r="U498" s="43">
        <f t="shared" si="289"/>
        <v>3559.77</v>
      </c>
      <c r="V498" s="43">
        <f t="shared" si="289"/>
        <v>3559.77</v>
      </c>
      <c r="W498" s="43">
        <f t="shared" si="289"/>
        <v>3559.77</v>
      </c>
      <c r="X498" s="43">
        <f t="shared" si="289"/>
        <v>3559.77</v>
      </c>
      <c r="Y498" s="43">
        <f t="shared" si="289"/>
        <v>3559.77</v>
      </c>
      <c r="Z498" s="43">
        <f t="shared" si="289"/>
        <v>3559.77</v>
      </c>
      <c r="AA498" s="43">
        <f t="shared" si="289"/>
        <v>3559.77</v>
      </c>
    </row>
    <row r="499" spans="1:27" ht="12.75" hidden="1" customHeight="1" outlineLevel="1" x14ac:dyDescent="0.2">
      <c r="A499" s="92" t="s">
        <v>717</v>
      </c>
      <c r="B499" s="62" t="s">
        <v>81</v>
      </c>
      <c r="C499" s="42" t="s">
        <v>77</v>
      </c>
      <c r="D499" s="43">
        <v>4.7699999999999996</v>
      </c>
      <c r="E499" s="43">
        <v>4.7699999999999996</v>
      </c>
      <c r="F499" s="43">
        <v>4.7699999999999996</v>
      </c>
      <c r="G499" s="43">
        <v>4.7699999999999996</v>
      </c>
      <c r="H499" s="43">
        <v>4.7699999999999996</v>
      </c>
      <c r="I499" s="43">
        <v>4.7699999999999996</v>
      </c>
      <c r="J499" s="43">
        <v>4.7699999999999996</v>
      </c>
      <c r="K499" s="43">
        <v>4.7699999999999996</v>
      </c>
      <c r="L499" s="43">
        <v>4.7699999999999996</v>
      </c>
      <c r="M499" s="43">
        <v>4.7699999999999996</v>
      </c>
      <c r="N499" s="43">
        <v>4.7699999999999996</v>
      </c>
      <c r="O499" s="43">
        <v>4.7699999999999996</v>
      </c>
      <c r="P499" s="43">
        <v>4.7699999999999996</v>
      </c>
      <c r="Q499" s="43">
        <v>4.7699999999999996</v>
      </c>
      <c r="R499" s="43">
        <v>4.7699999999999996</v>
      </c>
      <c r="S499" s="43">
        <v>4.7699999999999996</v>
      </c>
      <c r="T499" s="43">
        <v>4.7699999999999996</v>
      </c>
      <c r="U499" s="43">
        <v>4.7699999999999996</v>
      </c>
      <c r="V499" s="43">
        <v>4.7699999999999996</v>
      </c>
      <c r="W499" s="43">
        <v>4.7699999999999996</v>
      </c>
      <c r="X499" s="43">
        <v>4.7699999999999996</v>
      </c>
      <c r="Y499" s="43">
        <v>4.7699999999999996</v>
      </c>
      <c r="Z499" s="43">
        <v>4.7699999999999996</v>
      </c>
      <c r="AA499" s="43">
        <v>4.7699999999999996</v>
      </c>
    </row>
    <row r="500" spans="1:27" ht="12.75" hidden="1" customHeight="1" outlineLevel="1" x14ac:dyDescent="0.2">
      <c r="A500" s="92" t="s">
        <v>718</v>
      </c>
      <c r="B500" s="62" t="s">
        <v>79</v>
      </c>
      <c r="C500" s="42" t="s">
        <v>77</v>
      </c>
      <c r="D500" s="43">
        <f>$D$11</f>
        <v>216.36</v>
      </c>
      <c r="E500" s="43">
        <f t="shared" ref="E500:AA500" si="290">$D$11</f>
        <v>216.36</v>
      </c>
      <c r="F500" s="43">
        <f t="shared" si="290"/>
        <v>216.36</v>
      </c>
      <c r="G500" s="43">
        <f t="shared" si="290"/>
        <v>216.36</v>
      </c>
      <c r="H500" s="43">
        <f t="shared" si="290"/>
        <v>216.36</v>
      </c>
      <c r="I500" s="43">
        <f t="shared" si="290"/>
        <v>216.36</v>
      </c>
      <c r="J500" s="43">
        <f t="shared" si="290"/>
        <v>216.36</v>
      </c>
      <c r="K500" s="43">
        <f t="shared" si="290"/>
        <v>216.36</v>
      </c>
      <c r="L500" s="43">
        <f t="shared" si="290"/>
        <v>216.36</v>
      </c>
      <c r="M500" s="43">
        <f t="shared" si="290"/>
        <v>216.36</v>
      </c>
      <c r="N500" s="43">
        <f t="shared" si="290"/>
        <v>216.36</v>
      </c>
      <c r="O500" s="43">
        <f t="shared" si="290"/>
        <v>216.36</v>
      </c>
      <c r="P500" s="43">
        <f t="shared" si="290"/>
        <v>216.36</v>
      </c>
      <c r="Q500" s="43">
        <f t="shared" si="290"/>
        <v>216.36</v>
      </c>
      <c r="R500" s="43">
        <f t="shared" si="290"/>
        <v>216.36</v>
      </c>
      <c r="S500" s="43">
        <f t="shared" si="290"/>
        <v>216.36</v>
      </c>
      <c r="T500" s="43">
        <f t="shared" si="290"/>
        <v>216.36</v>
      </c>
      <c r="U500" s="43">
        <f t="shared" si="290"/>
        <v>216.36</v>
      </c>
      <c r="V500" s="43">
        <f t="shared" si="290"/>
        <v>216.36</v>
      </c>
      <c r="W500" s="43">
        <f t="shared" si="290"/>
        <v>216.36</v>
      </c>
      <c r="X500" s="43">
        <f t="shared" si="290"/>
        <v>216.36</v>
      </c>
      <c r="Y500" s="43">
        <f t="shared" si="290"/>
        <v>216.36</v>
      </c>
      <c r="Z500" s="43">
        <f t="shared" si="290"/>
        <v>216.36</v>
      </c>
      <c r="AA500" s="43">
        <f t="shared" si="290"/>
        <v>216.36</v>
      </c>
    </row>
    <row r="501" spans="1:27" collapsed="1" x14ac:dyDescent="0.2">
      <c r="A501" s="91" t="s">
        <v>719</v>
      </c>
      <c r="B501" s="27" t="str">
        <f>"14"&amp;"."&amp;$B$599&amp;"."&amp;$B$600</f>
        <v>14.02.2023</v>
      </c>
      <c r="C501" s="83" t="s">
        <v>74</v>
      </c>
      <c r="D501" s="84">
        <f>ROUND(((D502+D503+D505+D504)/1000),5)</f>
        <v>5.0025199999999996</v>
      </c>
      <c r="E501" s="84">
        <f>ROUND(((E502+E503+E505+E504)/1000),5)</f>
        <v>4.9481799999999998</v>
      </c>
      <c r="F501" s="84">
        <f>ROUND(((F502+F503+F505+F504)/1000),5)</f>
        <v>4.9066599999999996</v>
      </c>
      <c r="G501" s="84">
        <f t="shared" ref="G501:AA501" si="291">ROUND(((G502+G503+G505+G504)/1000),5)</f>
        <v>4.9046399999999997</v>
      </c>
      <c r="H501" s="84">
        <f t="shared" si="291"/>
        <v>4.95052</v>
      </c>
      <c r="I501" s="84">
        <f t="shared" si="291"/>
        <v>5.0447300000000004</v>
      </c>
      <c r="J501" s="84">
        <f t="shared" si="291"/>
        <v>5.3407900000000001</v>
      </c>
      <c r="K501" s="84">
        <f t="shared" si="291"/>
        <v>5.4548500000000004</v>
      </c>
      <c r="L501" s="84">
        <f t="shared" si="291"/>
        <v>5.5366900000000001</v>
      </c>
      <c r="M501" s="84">
        <f t="shared" si="291"/>
        <v>5.6954000000000002</v>
      </c>
      <c r="N501" s="84">
        <f t="shared" si="291"/>
        <v>5.70709</v>
      </c>
      <c r="O501" s="84">
        <f t="shared" si="291"/>
        <v>5.7058299999999997</v>
      </c>
      <c r="P501" s="84">
        <f t="shared" si="291"/>
        <v>5.68363</v>
      </c>
      <c r="Q501" s="84">
        <f t="shared" si="291"/>
        <v>5.6902400000000002</v>
      </c>
      <c r="R501" s="84">
        <f t="shared" si="291"/>
        <v>5.6852299999999998</v>
      </c>
      <c r="S501" s="84">
        <f t="shared" si="291"/>
        <v>5.6764799999999997</v>
      </c>
      <c r="T501" s="84">
        <f t="shared" si="291"/>
        <v>5.6787799999999997</v>
      </c>
      <c r="U501" s="84">
        <f t="shared" si="291"/>
        <v>5.6939599999999997</v>
      </c>
      <c r="V501" s="84">
        <f t="shared" si="291"/>
        <v>5.70052</v>
      </c>
      <c r="W501" s="84">
        <f t="shared" si="291"/>
        <v>5.6925100000000004</v>
      </c>
      <c r="X501" s="84">
        <f t="shared" si="291"/>
        <v>5.6534700000000004</v>
      </c>
      <c r="Y501" s="84">
        <f t="shared" si="291"/>
        <v>5.4735500000000004</v>
      </c>
      <c r="Z501" s="84">
        <f t="shared" si="291"/>
        <v>5.3764900000000004</v>
      </c>
      <c r="AA501" s="84">
        <f t="shared" si="291"/>
        <v>5.20397</v>
      </c>
    </row>
    <row r="502" spans="1:27" ht="12.75" hidden="1" customHeight="1" outlineLevel="1" x14ac:dyDescent="0.2">
      <c r="A502" s="92" t="s">
        <v>720</v>
      </c>
      <c r="B502" s="62" t="s">
        <v>231</v>
      </c>
      <c r="C502" s="42" t="s">
        <v>77</v>
      </c>
      <c r="D502" s="43">
        <v>1221.6199999999999</v>
      </c>
      <c r="E502" s="43">
        <v>1167.28</v>
      </c>
      <c r="F502" s="43">
        <v>1125.76</v>
      </c>
      <c r="G502" s="43">
        <v>1123.74</v>
      </c>
      <c r="H502" s="43">
        <v>1169.6199999999999</v>
      </c>
      <c r="I502" s="43">
        <v>1263.83</v>
      </c>
      <c r="J502" s="43">
        <v>1559.89</v>
      </c>
      <c r="K502" s="43">
        <v>1673.95</v>
      </c>
      <c r="L502" s="43">
        <v>1755.79</v>
      </c>
      <c r="M502" s="43">
        <v>1914.5</v>
      </c>
      <c r="N502" s="43">
        <v>1926.19</v>
      </c>
      <c r="O502" s="43">
        <v>1924.93</v>
      </c>
      <c r="P502" s="43">
        <v>1902.73</v>
      </c>
      <c r="Q502" s="43">
        <v>1909.34</v>
      </c>
      <c r="R502" s="43">
        <v>1904.33</v>
      </c>
      <c r="S502" s="43">
        <v>1895.58</v>
      </c>
      <c r="T502" s="43">
        <v>1897.88</v>
      </c>
      <c r="U502" s="43">
        <v>1913.06</v>
      </c>
      <c r="V502" s="43">
        <v>1919.62</v>
      </c>
      <c r="W502" s="43">
        <v>1911.61</v>
      </c>
      <c r="X502" s="43">
        <v>1872.57</v>
      </c>
      <c r="Y502" s="43">
        <v>1692.65</v>
      </c>
      <c r="Z502" s="43">
        <v>1595.59</v>
      </c>
      <c r="AA502" s="43">
        <v>1423.07</v>
      </c>
    </row>
    <row r="503" spans="1:27" ht="12.75" hidden="1" customHeight="1" outlineLevel="1" x14ac:dyDescent="0.2">
      <c r="A503" s="92" t="s">
        <v>721</v>
      </c>
      <c r="B503" s="62" t="s">
        <v>88</v>
      </c>
      <c r="C503" s="42" t="s">
        <v>77</v>
      </c>
      <c r="D503" s="43">
        <f>$D$438</f>
        <v>3559.77</v>
      </c>
      <c r="E503" s="43">
        <f t="shared" ref="E503:AA503" si="292">$D$438</f>
        <v>3559.77</v>
      </c>
      <c r="F503" s="43">
        <f t="shared" si="292"/>
        <v>3559.77</v>
      </c>
      <c r="G503" s="43">
        <f t="shared" si="292"/>
        <v>3559.77</v>
      </c>
      <c r="H503" s="43">
        <f t="shared" si="292"/>
        <v>3559.77</v>
      </c>
      <c r="I503" s="43">
        <f t="shared" si="292"/>
        <v>3559.77</v>
      </c>
      <c r="J503" s="43">
        <f t="shared" si="292"/>
        <v>3559.77</v>
      </c>
      <c r="K503" s="43">
        <f t="shared" si="292"/>
        <v>3559.77</v>
      </c>
      <c r="L503" s="43">
        <f t="shared" si="292"/>
        <v>3559.77</v>
      </c>
      <c r="M503" s="43">
        <f t="shared" si="292"/>
        <v>3559.77</v>
      </c>
      <c r="N503" s="43">
        <f t="shared" si="292"/>
        <v>3559.77</v>
      </c>
      <c r="O503" s="43">
        <f t="shared" si="292"/>
        <v>3559.77</v>
      </c>
      <c r="P503" s="43">
        <f t="shared" si="292"/>
        <v>3559.77</v>
      </c>
      <c r="Q503" s="43">
        <f t="shared" si="292"/>
        <v>3559.77</v>
      </c>
      <c r="R503" s="43">
        <f t="shared" si="292"/>
        <v>3559.77</v>
      </c>
      <c r="S503" s="43">
        <f t="shared" si="292"/>
        <v>3559.77</v>
      </c>
      <c r="T503" s="43">
        <f t="shared" si="292"/>
        <v>3559.77</v>
      </c>
      <c r="U503" s="43">
        <f t="shared" si="292"/>
        <v>3559.77</v>
      </c>
      <c r="V503" s="43">
        <f t="shared" si="292"/>
        <v>3559.77</v>
      </c>
      <c r="W503" s="43">
        <f t="shared" si="292"/>
        <v>3559.77</v>
      </c>
      <c r="X503" s="43">
        <f t="shared" si="292"/>
        <v>3559.77</v>
      </c>
      <c r="Y503" s="43">
        <f t="shared" si="292"/>
        <v>3559.77</v>
      </c>
      <c r="Z503" s="43">
        <f t="shared" si="292"/>
        <v>3559.77</v>
      </c>
      <c r="AA503" s="43">
        <f t="shared" si="292"/>
        <v>3559.77</v>
      </c>
    </row>
    <row r="504" spans="1:27" ht="12.75" hidden="1" customHeight="1" outlineLevel="1" x14ac:dyDescent="0.2">
      <c r="A504" s="92" t="s">
        <v>722</v>
      </c>
      <c r="B504" s="62" t="s">
        <v>81</v>
      </c>
      <c r="C504" s="42" t="s">
        <v>77</v>
      </c>
      <c r="D504" s="43">
        <v>4.7699999999999996</v>
      </c>
      <c r="E504" s="43">
        <v>4.7699999999999996</v>
      </c>
      <c r="F504" s="43">
        <v>4.7699999999999996</v>
      </c>
      <c r="G504" s="43">
        <v>4.7699999999999996</v>
      </c>
      <c r="H504" s="43">
        <v>4.7699999999999996</v>
      </c>
      <c r="I504" s="43">
        <v>4.7699999999999996</v>
      </c>
      <c r="J504" s="43">
        <v>4.7699999999999996</v>
      </c>
      <c r="K504" s="43">
        <v>4.7699999999999996</v>
      </c>
      <c r="L504" s="43">
        <v>4.7699999999999996</v>
      </c>
      <c r="M504" s="43">
        <v>4.7699999999999996</v>
      </c>
      <c r="N504" s="43">
        <v>4.7699999999999996</v>
      </c>
      <c r="O504" s="43">
        <v>4.7699999999999996</v>
      </c>
      <c r="P504" s="43">
        <v>4.7699999999999996</v>
      </c>
      <c r="Q504" s="43">
        <v>4.7699999999999996</v>
      </c>
      <c r="R504" s="43">
        <v>4.7699999999999996</v>
      </c>
      <c r="S504" s="43">
        <v>4.7699999999999996</v>
      </c>
      <c r="T504" s="43">
        <v>4.7699999999999996</v>
      </c>
      <c r="U504" s="43">
        <v>4.7699999999999996</v>
      </c>
      <c r="V504" s="43">
        <v>4.7699999999999996</v>
      </c>
      <c r="W504" s="43">
        <v>4.7699999999999996</v>
      </c>
      <c r="X504" s="43">
        <v>4.7699999999999996</v>
      </c>
      <c r="Y504" s="43">
        <v>4.7699999999999996</v>
      </c>
      <c r="Z504" s="43">
        <v>4.7699999999999996</v>
      </c>
      <c r="AA504" s="43">
        <v>4.7699999999999996</v>
      </c>
    </row>
    <row r="505" spans="1:27" ht="12.75" hidden="1" customHeight="1" outlineLevel="1" x14ac:dyDescent="0.2">
      <c r="A505" s="92" t="s">
        <v>723</v>
      </c>
      <c r="B505" s="62" t="s">
        <v>79</v>
      </c>
      <c r="C505" s="42" t="s">
        <v>77</v>
      </c>
      <c r="D505" s="43">
        <f>$D$11</f>
        <v>216.36</v>
      </c>
      <c r="E505" s="43">
        <f t="shared" ref="E505:AA505" si="293">$D$11</f>
        <v>216.36</v>
      </c>
      <c r="F505" s="43">
        <f t="shared" si="293"/>
        <v>216.36</v>
      </c>
      <c r="G505" s="43">
        <f t="shared" si="293"/>
        <v>216.36</v>
      </c>
      <c r="H505" s="43">
        <f t="shared" si="293"/>
        <v>216.36</v>
      </c>
      <c r="I505" s="43">
        <f t="shared" si="293"/>
        <v>216.36</v>
      </c>
      <c r="J505" s="43">
        <f t="shared" si="293"/>
        <v>216.36</v>
      </c>
      <c r="K505" s="43">
        <f t="shared" si="293"/>
        <v>216.36</v>
      </c>
      <c r="L505" s="43">
        <f t="shared" si="293"/>
        <v>216.36</v>
      </c>
      <c r="M505" s="43">
        <f t="shared" si="293"/>
        <v>216.36</v>
      </c>
      <c r="N505" s="43">
        <f t="shared" si="293"/>
        <v>216.36</v>
      </c>
      <c r="O505" s="43">
        <f t="shared" si="293"/>
        <v>216.36</v>
      </c>
      <c r="P505" s="43">
        <f t="shared" si="293"/>
        <v>216.36</v>
      </c>
      <c r="Q505" s="43">
        <f t="shared" si="293"/>
        <v>216.36</v>
      </c>
      <c r="R505" s="43">
        <f t="shared" si="293"/>
        <v>216.36</v>
      </c>
      <c r="S505" s="43">
        <f t="shared" si="293"/>
        <v>216.36</v>
      </c>
      <c r="T505" s="43">
        <f t="shared" si="293"/>
        <v>216.36</v>
      </c>
      <c r="U505" s="43">
        <f t="shared" si="293"/>
        <v>216.36</v>
      </c>
      <c r="V505" s="43">
        <f t="shared" si="293"/>
        <v>216.36</v>
      </c>
      <c r="W505" s="43">
        <f t="shared" si="293"/>
        <v>216.36</v>
      </c>
      <c r="X505" s="43">
        <f t="shared" si="293"/>
        <v>216.36</v>
      </c>
      <c r="Y505" s="43">
        <f t="shared" si="293"/>
        <v>216.36</v>
      </c>
      <c r="Z505" s="43">
        <f t="shared" si="293"/>
        <v>216.36</v>
      </c>
      <c r="AA505" s="43">
        <f t="shared" si="293"/>
        <v>216.36</v>
      </c>
    </row>
    <row r="506" spans="1:27" collapsed="1" x14ac:dyDescent="0.2">
      <c r="A506" s="91" t="s">
        <v>724</v>
      </c>
      <c r="B506" s="27" t="str">
        <f>"15"&amp;"."&amp;$B$599&amp;"."&amp;$B$600</f>
        <v>15.02.2023</v>
      </c>
      <c r="C506" s="83" t="s">
        <v>74</v>
      </c>
      <c r="D506" s="84">
        <f>ROUND(((D507+D508+D510+D509)/1000),5)</f>
        <v>5.0102700000000002</v>
      </c>
      <c r="E506" s="84">
        <f>ROUND(((E507+E508+E510+E509)/1000),5)</f>
        <v>4.93262</v>
      </c>
      <c r="F506" s="84">
        <f>ROUND(((F507+F508+F510+F509)/1000),5)</f>
        <v>4.9056699999999998</v>
      </c>
      <c r="G506" s="84">
        <f t="shared" ref="G506:AA506" si="294">ROUND(((G507+G508+G510+G509)/1000),5)</f>
        <v>4.9065099999999999</v>
      </c>
      <c r="H506" s="84">
        <f t="shared" si="294"/>
        <v>4.9512099999999997</v>
      </c>
      <c r="I506" s="84">
        <f t="shared" si="294"/>
        <v>5.0503200000000001</v>
      </c>
      <c r="J506" s="84">
        <f t="shared" si="294"/>
        <v>5.3120900000000004</v>
      </c>
      <c r="K506" s="84">
        <f t="shared" si="294"/>
        <v>5.4599900000000003</v>
      </c>
      <c r="L506" s="84">
        <f t="shared" si="294"/>
        <v>5.51553</v>
      </c>
      <c r="M506" s="84">
        <f t="shared" si="294"/>
        <v>5.5461099999999997</v>
      </c>
      <c r="N506" s="84">
        <f t="shared" si="294"/>
        <v>5.57822</v>
      </c>
      <c r="O506" s="84">
        <f t="shared" si="294"/>
        <v>5.6833299999999998</v>
      </c>
      <c r="P506" s="84">
        <f t="shared" si="294"/>
        <v>5.5992199999999999</v>
      </c>
      <c r="Q506" s="84">
        <f t="shared" si="294"/>
        <v>5.6304800000000004</v>
      </c>
      <c r="R506" s="84">
        <f t="shared" si="294"/>
        <v>5.6038500000000004</v>
      </c>
      <c r="S506" s="84">
        <f t="shared" si="294"/>
        <v>5.5519299999999996</v>
      </c>
      <c r="T506" s="84">
        <f t="shared" si="294"/>
        <v>5.5164</v>
      </c>
      <c r="U506" s="84">
        <f t="shared" si="294"/>
        <v>5.53592</v>
      </c>
      <c r="V506" s="84">
        <f t="shared" si="294"/>
        <v>5.6060100000000004</v>
      </c>
      <c r="W506" s="84">
        <f t="shared" si="294"/>
        <v>5.6071999999999997</v>
      </c>
      <c r="X506" s="84">
        <f t="shared" si="294"/>
        <v>5.5780500000000002</v>
      </c>
      <c r="Y506" s="84">
        <f t="shared" si="294"/>
        <v>5.5072999999999999</v>
      </c>
      <c r="Z506" s="84">
        <f t="shared" si="294"/>
        <v>5.3657500000000002</v>
      </c>
      <c r="AA506" s="84">
        <f t="shared" si="294"/>
        <v>5.1479699999999999</v>
      </c>
    </row>
    <row r="507" spans="1:27" ht="12.75" hidden="1" customHeight="1" outlineLevel="1" x14ac:dyDescent="0.2">
      <c r="A507" s="92" t="s">
        <v>725</v>
      </c>
      <c r="B507" s="62" t="s">
        <v>231</v>
      </c>
      <c r="C507" s="42" t="s">
        <v>77</v>
      </c>
      <c r="D507" s="43">
        <v>1229.3699999999999</v>
      </c>
      <c r="E507" s="43">
        <v>1151.72</v>
      </c>
      <c r="F507" s="43">
        <v>1124.77</v>
      </c>
      <c r="G507" s="43">
        <v>1125.6099999999999</v>
      </c>
      <c r="H507" s="43">
        <v>1170.31</v>
      </c>
      <c r="I507" s="43">
        <v>1269.42</v>
      </c>
      <c r="J507" s="43">
        <v>1531.19</v>
      </c>
      <c r="K507" s="43">
        <v>1679.09</v>
      </c>
      <c r="L507" s="43">
        <v>1734.63</v>
      </c>
      <c r="M507" s="43">
        <v>1765.21</v>
      </c>
      <c r="N507" s="43">
        <v>1797.32</v>
      </c>
      <c r="O507" s="43">
        <v>1902.43</v>
      </c>
      <c r="P507" s="43">
        <v>1818.32</v>
      </c>
      <c r="Q507" s="43">
        <v>1849.58</v>
      </c>
      <c r="R507" s="43">
        <v>1822.95</v>
      </c>
      <c r="S507" s="43">
        <v>1771.03</v>
      </c>
      <c r="T507" s="43">
        <v>1735.5</v>
      </c>
      <c r="U507" s="43">
        <v>1755.02</v>
      </c>
      <c r="V507" s="43">
        <v>1825.11</v>
      </c>
      <c r="W507" s="43">
        <v>1826.3</v>
      </c>
      <c r="X507" s="43">
        <v>1797.15</v>
      </c>
      <c r="Y507" s="43">
        <v>1726.4</v>
      </c>
      <c r="Z507" s="43">
        <v>1584.85</v>
      </c>
      <c r="AA507" s="43">
        <v>1367.07</v>
      </c>
    </row>
    <row r="508" spans="1:27" ht="12.75" hidden="1" customHeight="1" outlineLevel="1" x14ac:dyDescent="0.2">
      <c r="A508" s="92" t="s">
        <v>726</v>
      </c>
      <c r="B508" s="62" t="s">
        <v>88</v>
      </c>
      <c r="C508" s="42" t="s">
        <v>77</v>
      </c>
      <c r="D508" s="43">
        <f>$D$438</f>
        <v>3559.77</v>
      </c>
      <c r="E508" s="43">
        <f t="shared" ref="E508:AA508" si="295">$D$438</f>
        <v>3559.77</v>
      </c>
      <c r="F508" s="43">
        <f t="shared" si="295"/>
        <v>3559.77</v>
      </c>
      <c r="G508" s="43">
        <f t="shared" si="295"/>
        <v>3559.77</v>
      </c>
      <c r="H508" s="43">
        <f t="shared" si="295"/>
        <v>3559.77</v>
      </c>
      <c r="I508" s="43">
        <f t="shared" si="295"/>
        <v>3559.77</v>
      </c>
      <c r="J508" s="43">
        <f t="shared" si="295"/>
        <v>3559.77</v>
      </c>
      <c r="K508" s="43">
        <f t="shared" si="295"/>
        <v>3559.77</v>
      </c>
      <c r="L508" s="43">
        <f t="shared" si="295"/>
        <v>3559.77</v>
      </c>
      <c r="M508" s="43">
        <f t="shared" si="295"/>
        <v>3559.77</v>
      </c>
      <c r="N508" s="43">
        <f t="shared" si="295"/>
        <v>3559.77</v>
      </c>
      <c r="O508" s="43">
        <f t="shared" si="295"/>
        <v>3559.77</v>
      </c>
      <c r="P508" s="43">
        <f t="shared" si="295"/>
        <v>3559.77</v>
      </c>
      <c r="Q508" s="43">
        <f t="shared" si="295"/>
        <v>3559.77</v>
      </c>
      <c r="R508" s="43">
        <f t="shared" si="295"/>
        <v>3559.77</v>
      </c>
      <c r="S508" s="43">
        <f t="shared" si="295"/>
        <v>3559.77</v>
      </c>
      <c r="T508" s="43">
        <f t="shared" si="295"/>
        <v>3559.77</v>
      </c>
      <c r="U508" s="43">
        <f t="shared" si="295"/>
        <v>3559.77</v>
      </c>
      <c r="V508" s="43">
        <f t="shared" si="295"/>
        <v>3559.77</v>
      </c>
      <c r="W508" s="43">
        <f t="shared" si="295"/>
        <v>3559.77</v>
      </c>
      <c r="X508" s="43">
        <f t="shared" si="295"/>
        <v>3559.77</v>
      </c>
      <c r="Y508" s="43">
        <f t="shared" si="295"/>
        <v>3559.77</v>
      </c>
      <c r="Z508" s="43">
        <f t="shared" si="295"/>
        <v>3559.77</v>
      </c>
      <c r="AA508" s="43">
        <f t="shared" si="295"/>
        <v>3559.77</v>
      </c>
    </row>
    <row r="509" spans="1:27" ht="12.75" hidden="1" customHeight="1" outlineLevel="1" x14ac:dyDescent="0.2">
      <c r="A509" s="92" t="s">
        <v>727</v>
      </c>
      <c r="B509" s="62" t="s">
        <v>81</v>
      </c>
      <c r="C509" s="42" t="s">
        <v>77</v>
      </c>
      <c r="D509" s="43">
        <v>4.7699999999999996</v>
      </c>
      <c r="E509" s="43">
        <v>4.7699999999999996</v>
      </c>
      <c r="F509" s="43">
        <v>4.7699999999999996</v>
      </c>
      <c r="G509" s="43">
        <v>4.7699999999999996</v>
      </c>
      <c r="H509" s="43">
        <v>4.7699999999999996</v>
      </c>
      <c r="I509" s="43">
        <v>4.7699999999999996</v>
      </c>
      <c r="J509" s="43">
        <v>4.7699999999999996</v>
      </c>
      <c r="K509" s="43">
        <v>4.7699999999999996</v>
      </c>
      <c r="L509" s="43">
        <v>4.7699999999999996</v>
      </c>
      <c r="M509" s="43">
        <v>4.7699999999999996</v>
      </c>
      <c r="N509" s="43">
        <v>4.7699999999999996</v>
      </c>
      <c r="O509" s="43">
        <v>4.7699999999999996</v>
      </c>
      <c r="P509" s="43">
        <v>4.7699999999999996</v>
      </c>
      <c r="Q509" s="43">
        <v>4.7699999999999996</v>
      </c>
      <c r="R509" s="43">
        <v>4.7699999999999996</v>
      </c>
      <c r="S509" s="43">
        <v>4.7699999999999996</v>
      </c>
      <c r="T509" s="43">
        <v>4.7699999999999996</v>
      </c>
      <c r="U509" s="43">
        <v>4.7699999999999996</v>
      </c>
      <c r="V509" s="43">
        <v>4.7699999999999996</v>
      </c>
      <c r="W509" s="43">
        <v>4.7699999999999996</v>
      </c>
      <c r="X509" s="43">
        <v>4.7699999999999996</v>
      </c>
      <c r="Y509" s="43">
        <v>4.7699999999999996</v>
      </c>
      <c r="Z509" s="43">
        <v>4.7699999999999996</v>
      </c>
      <c r="AA509" s="43">
        <v>4.7699999999999996</v>
      </c>
    </row>
    <row r="510" spans="1:27" ht="12.75" hidden="1" customHeight="1" outlineLevel="1" x14ac:dyDescent="0.2">
      <c r="A510" s="92" t="s">
        <v>728</v>
      </c>
      <c r="B510" s="62" t="s">
        <v>79</v>
      </c>
      <c r="C510" s="42" t="s">
        <v>77</v>
      </c>
      <c r="D510" s="43">
        <f>$D$11</f>
        <v>216.36</v>
      </c>
      <c r="E510" s="43">
        <f t="shared" ref="E510:AA510" si="296">$D$11</f>
        <v>216.36</v>
      </c>
      <c r="F510" s="43">
        <f t="shared" si="296"/>
        <v>216.36</v>
      </c>
      <c r="G510" s="43">
        <f t="shared" si="296"/>
        <v>216.36</v>
      </c>
      <c r="H510" s="43">
        <f t="shared" si="296"/>
        <v>216.36</v>
      </c>
      <c r="I510" s="43">
        <f t="shared" si="296"/>
        <v>216.36</v>
      </c>
      <c r="J510" s="43">
        <f t="shared" si="296"/>
        <v>216.36</v>
      </c>
      <c r="K510" s="43">
        <f t="shared" si="296"/>
        <v>216.36</v>
      </c>
      <c r="L510" s="43">
        <f t="shared" si="296"/>
        <v>216.36</v>
      </c>
      <c r="M510" s="43">
        <f t="shared" si="296"/>
        <v>216.36</v>
      </c>
      <c r="N510" s="43">
        <f t="shared" si="296"/>
        <v>216.36</v>
      </c>
      <c r="O510" s="43">
        <f t="shared" si="296"/>
        <v>216.36</v>
      </c>
      <c r="P510" s="43">
        <f t="shared" si="296"/>
        <v>216.36</v>
      </c>
      <c r="Q510" s="43">
        <f t="shared" si="296"/>
        <v>216.36</v>
      </c>
      <c r="R510" s="43">
        <f t="shared" si="296"/>
        <v>216.36</v>
      </c>
      <c r="S510" s="43">
        <f t="shared" si="296"/>
        <v>216.36</v>
      </c>
      <c r="T510" s="43">
        <f t="shared" si="296"/>
        <v>216.36</v>
      </c>
      <c r="U510" s="43">
        <f t="shared" si="296"/>
        <v>216.36</v>
      </c>
      <c r="V510" s="43">
        <f t="shared" si="296"/>
        <v>216.36</v>
      </c>
      <c r="W510" s="43">
        <f t="shared" si="296"/>
        <v>216.36</v>
      </c>
      <c r="X510" s="43">
        <f t="shared" si="296"/>
        <v>216.36</v>
      </c>
      <c r="Y510" s="43">
        <f t="shared" si="296"/>
        <v>216.36</v>
      </c>
      <c r="Z510" s="43">
        <f t="shared" si="296"/>
        <v>216.36</v>
      </c>
      <c r="AA510" s="43">
        <f t="shared" si="296"/>
        <v>216.36</v>
      </c>
    </row>
    <row r="511" spans="1:27" collapsed="1" x14ac:dyDescent="0.2">
      <c r="A511" s="91" t="s">
        <v>729</v>
      </c>
      <c r="B511" s="27" t="str">
        <f>"16"&amp;"."&amp;$B$599&amp;"."&amp;$B$600</f>
        <v>16.02.2023</v>
      </c>
      <c r="C511" s="83" t="s">
        <v>74</v>
      </c>
      <c r="D511" s="84">
        <f>ROUND(((D512+D513+D515+D514)/1000),5)</f>
        <v>4.9871999999999996</v>
      </c>
      <c r="E511" s="84">
        <f>ROUND(((E512+E513+E515+E514)/1000),5)</f>
        <v>4.9374900000000004</v>
      </c>
      <c r="F511" s="84">
        <f>ROUND(((F512+F513+F515+F514)/1000),5)</f>
        <v>4.9068300000000002</v>
      </c>
      <c r="G511" s="84">
        <f t="shared" ref="G511:AA511" si="297">ROUND(((G512+G513+G515+G514)/1000),5)</f>
        <v>4.9108400000000003</v>
      </c>
      <c r="H511" s="84">
        <f t="shared" si="297"/>
        <v>4.9663300000000001</v>
      </c>
      <c r="I511" s="84">
        <f t="shared" si="297"/>
        <v>5.0778699999999999</v>
      </c>
      <c r="J511" s="84">
        <f t="shared" si="297"/>
        <v>5.3049499999999998</v>
      </c>
      <c r="K511" s="84">
        <f t="shared" si="297"/>
        <v>5.4355500000000001</v>
      </c>
      <c r="L511" s="84">
        <f t="shared" si="297"/>
        <v>5.4785899999999996</v>
      </c>
      <c r="M511" s="84">
        <f t="shared" si="297"/>
        <v>5.4923500000000001</v>
      </c>
      <c r="N511" s="84">
        <f t="shared" si="297"/>
        <v>5.5122</v>
      </c>
      <c r="O511" s="84">
        <f t="shared" si="297"/>
        <v>5.5476400000000003</v>
      </c>
      <c r="P511" s="84">
        <f t="shared" si="297"/>
        <v>5.5233100000000004</v>
      </c>
      <c r="Q511" s="84">
        <f t="shared" si="297"/>
        <v>5.5207300000000004</v>
      </c>
      <c r="R511" s="84">
        <f t="shared" si="297"/>
        <v>5.51668</v>
      </c>
      <c r="S511" s="84">
        <f t="shared" si="297"/>
        <v>5.4854399999999996</v>
      </c>
      <c r="T511" s="84">
        <f t="shared" si="297"/>
        <v>5.4637900000000004</v>
      </c>
      <c r="U511" s="84">
        <f t="shared" si="297"/>
        <v>5.4806900000000001</v>
      </c>
      <c r="V511" s="84">
        <f t="shared" si="297"/>
        <v>5.5078100000000001</v>
      </c>
      <c r="W511" s="84">
        <f t="shared" si="297"/>
        <v>5.5303699999999996</v>
      </c>
      <c r="X511" s="84">
        <f t="shared" si="297"/>
        <v>5.5095700000000001</v>
      </c>
      <c r="Y511" s="84">
        <f t="shared" si="297"/>
        <v>5.4826100000000002</v>
      </c>
      <c r="Z511" s="84">
        <f t="shared" si="297"/>
        <v>5.3580300000000003</v>
      </c>
      <c r="AA511" s="84">
        <f t="shared" si="297"/>
        <v>5.0941000000000001</v>
      </c>
    </row>
    <row r="512" spans="1:27" ht="12.75" hidden="1" customHeight="1" outlineLevel="1" x14ac:dyDescent="0.2">
      <c r="A512" s="92" t="s">
        <v>730</v>
      </c>
      <c r="B512" s="62" t="s">
        <v>231</v>
      </c>
      <c r="C512" s="42" t="s">
        <v>77</v>
      </c>
      <c r="D512" s="43">
        <v>1206.3</v>
      </c>
      <c r="E512" s="43">
        <v>1156.5899999999999</v>
      </c>
      <c r="F512" s="43">
        <v>1125.93</v>
      </c>
      <c r="G512" s="43">
        <v>1129.94</v>
      </c>
      <c r="H512" s="43">
        <v>1185.43</v>
      </c>
      <c r="I512" s="43">
        <v>1296.97</v>
      </c>
      <c r="J512" s="43">
        <v>1524.05</v>
      </c>
      <c r="K512" s="43">
        <v>1654.65</v>
      </c>
      <c r="L512" s="43">
        <v>1697.69</v>
      </c>
      <c r="M512" s="43">
        <v>1711.45</v>
      </c>
      <c r="N512" s="43">
        <v>1731.3</v>
      </c>
      <c r="O512" s="43">
        <v>1766.74</v>
      </c>
      <c r="P512" s="43">
        <v>1742.41</v>
      </c>
      <c r="Q512" s="43">
        <v>1739.83</v>
      </c>
      <c r="R512" s="43">
        <v>1735.78</v>
      </c>
      <c r="S512" s="43">
        <v>1704.54</v>
      </c>
      <c r="T512" s="43">
        <v>1682.89</v>
      </c>
      <c r="U512" s="43">
        <v>1699.79</v>
      </c>
      <c r="V512" s="43">
        <v>1726.91</v>
      </c>
      <c r="W512" s="43">
        <v>1749.47</v>
      </c>
      <c r="X512" s="43">
        <v>1728.67</v>
      </c>
      <c r="Y512" s="43">
        <v>1701.71</v>
      </c>
      <c r="Z512" s="43">
        <v>1577.13</v>
      </c>
      <c r="AA512" s="43">
        <v>1313.2</v>
      </c>
    </row>
    <row r="513" spans="1:27" ht="12.75" hidden="1" customHeight="1" outlineLevel="1" x14ac:dyDescent="0.2">
      <c r="A513" s="92" t="s">
        <v>731</v>
      </c>
      <c r="B513" s="62" t="s">
        <v>88</v>
      </c>
      <c r="C513" s="42" t="s">
        <v>77</v>
      </c>
      <c r="D513" s="43">
        <f>$D$438</f>
        <v>3559.77</v>
      </c>
      <c r="E513" s="43">
        <f t="shared" ref="E513:AA513" si="298">$D$438</f>
        <v>3559.77</v>
      </c>
      <c r="F513" s="43">
        <f t="shared" si="298"/>
        <v>3559.77</v>
      </c>
      <c r="G513" s="43">
        <f t="shared" si="298"/>
        <v>3559.77</v>
      </c>
      <c r="H513" s="43">
        <f t="shared" si="298"/>
        <v>3559.77</v>
      </c>
      <c r="I513" s="43">
        <f t="shared" si="298"/>
        <v>3559.77</v>
      </c>
      <c r="J513" s="43">
        <f t="shared" si="298"/>
        <v>3559.77</v>
      </c>
      <c r="K513" s="43">
        <f t="shared" si="298"/>
        <v>3559.77</v>
      </c>
      <c r="L513" s="43">
        <f t="shared" si="298"/>
        <v>3559.77</v>
      </c>
      <c r="M513" s="43">
        <f t="shared" si="298"/>
        <v>3559.77</v>
      </c>
      <c r="N513" s="43">
        <f t="shared" si="298"/>
        <v>3559.77</v>
      </c>
      <c r="O513" s="43">
        <f t="shared" si="298"/>
        <v>3559.77</v>
      </c>
      <c r="P513" s="43">
        <f t="shared" si="298"/>
        <v>3559.77</v>
      </c>
      <c r="Q513" s="43">
        <f t="shared" si="298"/>
        <v>3559.77</v>
      </c>
      <c r="R513" s="43">
        <f t="shared" si="298"/>
        <v>3559.77</v>
      </c>
      <c r="S513" s="43">
        <f t="shared" si="298"/>
        <v>3559.77</v>
      </c>
      <c r="T513" s="43">
        <f t="shared" si="298"/>
        <v>3559.77</v>
      </c>
      <c r="U513" s="43">
        <f t="shared" si="298"/>
        <v>3559.77</v>
      </c>
      <c r="V513" s="43">
        <f t="shared" si="298"/>
        <v>3559.77</v>
      </c>
      <c r="W513" s="43">
        <f t="shared" si="298"/>
        <v>3559.77</v>
      </c>
      <c r="X513" s="43">
        <f t="shared" si="298"/>
        <v>3559.77</v>
      </c>
      <c r="Y513" s="43">
        <f t="shared" si="298"/>
        <v>3559.77</v>
      </c>
      <c r="Z513" s="43">
        <f t="shared" si="298"/>
        <v>3559.77</v>
      </c>
      <c r="AA513" s="43">
        <f t="shared" si="298"/>
        <v>3559.77</v>
      </c>
    </row>
    <row r="514" spans="1:27" ht="12.75" hidden="1" customHeight="1" outlineLevel="1" x14ac:dyDescent="0.2">
      <c r="A514" s="92" t="s">
        <v>732</v>
      </c>
      <c r="B514" s="62" t="s">
        <v>81</v>
      </c>
      <c r="C514" s="42" t="s">
        <v>77</v>
      </c>
      <c r="D514" s="43">
        <v>4.7699999999999996</v>
      </c>
      <c r="E514" s="43">
        <v>4.7699999999999996</v>
      </c>
      <c r="F514" s="43">
        <v>4.7699999999999996</v>
      </c>
      <c r="G514" s="43">
        <v>4.7699999999999996</v>
      </c>
      <c r="H514" s="43">
        <v>4.7699999999999996</v>
      </c>
      <c r="I514" s="43">
        <v>4.7699999999999996</v>
      </c>
      <c r="J514" s="43">
        <v>4.7699999999999996</v>
      </c>
      <c r="K514" s="43">
        <v>4.7699999999999996</v>
      </c>
      <c r="L514" s="43">
        <v>4.7699999999999996</v>
      </c>
      <c r="M514" s="43">
        <v>4.7699999999999996</v>
      </c>
      <c r="N514" s="43">
        <v>4.7699999999999996</v>
      </c>
      <c r="O514" s="43">
        <v>4.7699999999999996</v>
      </c>
      <c r="P514" s="43">
        <v>4.7699999999999996</v>
      </c>
      <c r="Q514" s="43">
        <v>4.7699999999999996</v>
      </c>
      <c r="R514" s="43">
        <v>4.7699999999999996</v>
      </c>
      <c r="S514" s="43">
        <v>4.7699999999999996</v>
      </c>
      <c r="T514" s="43">
        <v>4.7699999999999996</v>
      </c>
      <c r="U514" s="43">
        <v>4.7699999999999996</v>
      </c>
      <c r="V514" s="43">
        <v>4.7699999999999996</v>
      </c>
      <c r="W514" s="43">
        <v>4.7699999999999996</v>
      </c>
      <c r="X514" s="43">
        <v>4.7699999999999996</v>
      </c>
      <c r="Y514" s="43">
        <v>4.7699999999999996</v>
      </c>
      <c r="Z514" s="43">
        <v>4.7699999999999996</v>
      </c>
      <c r="AA514" s="43">
        <v>4.7699999999999996</v>
      </c>
    </row>
    <row r="515" spans="1:27" ht="12.75" hidden="1" customHeight="1" outlineLevel="1" x14ac:dyDescent="0.2">
      <c r="A515" s="92" t="s">
        <v>733</v>
      </c>
      <c r="B515" s="62" t="s">
        <v>79</v>
      </c>
      <c r="C515" s="42" t="s">
        <v>77</v>
      </c>
      <c r="D515" s="43">
        <f>$D$11</f>
        <v>216.36</v>
      </c>
      <c r="E515" s="43">
        <f t="shared" ref="E515:AA515" si="299">$D$11</f>
        <v>216.36</v>
      </c>
      <c r="F515" s="43">
        <f t="shared" si="299"/>
        <v>216.36</v>
      </c>
      <c r="G515" s="43">
        <f t="shared" si="299"/>
        <v>216.36</v>
      </c>
      <c r="H515" s="43">
        <f t="shared" si="299"/>
        <v>216.36</v>
      </c>
      <c r="I515" s="43">
        <f t="shared" si="299"/>
        <v>216.36</v>
      </c>
      <c r="J515" s="43">
        <f t="shared" si="299"/>
        <v>216.36</v>
      </c>
      <c r="K515" s="43">
        <f t="shared" si="299"/>
        <v>216.36</v>
      </c>
      <c r="L515" s="43">
        <f t="shared" si="299"/>
        <v>216.36</v>
      </c>
      <c r="M515" s="43">
        <f t="shared" si="299"/>
        <v>216.36</v>
      </c>
      <c r="N515" s="43">
        <f t="shared" si="299"/>
        <v>216.36</v>
      </c>
      <c r="O515" s="43">
        <f t="shared" si="299"/>
        <v>216.36</v>
      </c>
      <c r="P515" s="43">
        <f t="shared" si="299"/>
        <v>216.36</v>
      </c>
      <c r="Q515" s="43">
        <f t="shared" si="299"/>
        <v>216.36</v>
      </c>
      <c r="R515" s="43">
        <f t="shared" si="299"/>
        <v>216.36</v>
      </c>
      <c r="S515" s="43">
        <f t="shared" si="299"/>
        <v>216.36</v>
      </c>
      <c r="T515" s="43">
        <f t="shared" si="299"/>
        <v>216.36</v>
      </c>
      <c r="U515" s="43">
        <f t="shared" si="299"/>
        <v>216.36</v>
      </c>
      <c r="V515" s="43">
        <f t="shared" si="299"/>
        <v>216.36</v>
      </c>
      <c r="W515" s="43">
        <f t="shared" si="299"/>
        <v>216.36</v>
      </c>
      <c r="X515" s="43">
        <f t="shared" si="299"/>
        <v>216.36</v>
      </c>
      <c r="Y515" s="43">
        <f t="shared" si="299"/>
        <v>216.36</v>
      </c>
      <c r="Z515" s="43">
        <f t="shared" si="299"/>
        <v>216.36</v>
      </c>
      <c r="AA515" s="43">
        <f t="shared" si="299"/>
        <v>216.36</v>
      </c>
    </row>
    <row r="516" spans="1:27" collapsed="1" x14ac:dyDescent="0.2">
      <c r="A516" s="91" t="s">
        <v>734</v>
      </c>
      <c r="B516" s="27" t="str">
        <f>"17"&amp;"."&amp;$B$599&amp;"."&amp;$B$600</f>
        <v>17.02.2023</v>
      </c>
      <c r="C516" s="83" t="s">
        <v>74</v>
      </c>
      <c r="D516" s="84">
        <f>ROUND(((D517+D518+D520+D519)/1000),5)</f>
        <v>5.0300900000000004</v>
      </c>
      <c r="E516" s="84">
        <f>ROUND(((E517+E518+E520+E519)/1000),5)</f>
        <v>4.9276799999999996</v>
      </c>
      <c r="F516" s="84">
        <f>ROUND(((F517+F518+F520+F519)/1000),5)</f>
        <v>4.8915199999999999</v>
      </c>
      <c r="G516" s="84">
        <f t="shared" ref="G516:AA516" si="300">ROUND(((G517+G518+G520+G519)/1000),5)</f>
        <v>4.90062</v>
      </c>
      <c r="H516" s="84">
        <f t="shared" si="300"/>
        <v>4.9708800000000002</v>
      </c>
      <c r="I516" s="84">
        <f t="shared" si="300"/>
        <v>5.1359599999999999</v>
      </c>
      <c r="J516" s="84">
        <f t="shared" si="300"/>
        <v>5.3864999999999998</v>
      </c>
      <c r="K516" s="84">
        <f t="shared" si="300"/>
        <v>5.5243099999999998</v>
      </c>
      <c r="L516" s="84">
        <f t="shared" si="300"/>
        <v>5.6024599999999998</v>
      </c>
      <c r="M516" s="84">
        <f t="shared" si="300"/>
        <v>5.6258100000000004</v>
      </c>
      <c r="N516" s="84">
        <f t="shared" si="300"/>
        <v>5.6861199999999998</v>
      </c>
      <c r="O516" s="84">
        <f t="shared" si="300"/>
        <v>5.7003899999999996</v>
      </c>
      <c r="P516" s="84">
        <f t="shared" si="300"/>
        <v>5.6634200000000003</v>
      </c>
      <c r="Q516" s="84">
        <f t="shared" si="300"/>
        <v>5.6692799999999997</v>
      </c>
      <c r="R516" s="84">
        <f t="shared" si="300"/>
        <v>5.6517200000000001</v>
      </c>
      <c r="S516" s="84">
        <f t="shared" si="300"/>
        <v>5.6141899999999998</v>
      </c>
      <c r="T516" s="84">
        <f t="shared" si="300"/>
        <v>5.5845700000000003</v>
      </c>
      <c r="U516" s="84">
        <f t="shared" si="300"/>
        <v>5.6114600000000001</v>
      </c>
      <c r="V516" s="84">
        <f t="shared" si="300"/>
        <v>5.6590299999999996</v>
      </c>
      <c r="W516" s="84">
        <f t="shared" si="300"/>
        <v>5.6562000000000001</v>
      </c>
      <c r="X516" s="84">
        <f t="shared" si="300"/>
        <v>5.6426600000000002</v>
      </c>
      <c r="Y516" s="84">
        <f t="shared" si="300"/>
        <v>5.6133899999999999</v>
      </c>
      <c r="Z516" s="84">
        <f t="shared" si="300"/>
        <v>5.4756400000000003</v>
      </c>
      <c r="AA516" s="84">
        <f t="shared" si="300"/>
        <v>5.3776200000000003</v>
      </c>
    </row>
    <row r="517" spans="1:27" ht="12.75" hidden="1" customHeight="1" outlineLevel="1" x14ac:dyDescent="0.2">
      <c r="A517" s="92" t="s">
        <v>735</v>
      </c>
      <c r="B517" s="62" t="s">
        <v>231</v>
      </c>
      <c r="C517" s="42" t="s">
        <v>77</v>
      </c>
      <c r="D517" s="43">
        <v>1249.19</v>
      </c>
      <c r="E517" s="43">
        <v>1146.78</v>
      </c>
      <c r="F517" s="43">
        <v>1110.6199999999999</v>
      </c>
      <c r="G517" s="43">
        <v>1119.72</v>
      </c>
      <c r="H517" s="43">
        <v>1189.98</v>
      </c>
      <c r="I517" s="43">
        <v>1355.06</v>
      </c>
      <c r="J517" s="43">
        <v>1605.6</v>
      </c>
      <c r="K517" s="43">
        <v>1743.41</v>
      </c>
      <c r="L517" s="43">
        <v>1821.56</v>
      </c>
      <c r="M517" s="43">
        <v>1844.91</v>
      </c>
      <c r="N517" s="43">
        <v>1905.22</v>
      </c>
      <c r="O517" s="43">
        <v>1919.49</v>
      </c>
      <c r="P517" s="43">
        <v>1882.52</v>
      </c>
      <c r="Q517" s="43">
        <v>1888.38</v>
      </c>
      <c r="R517" s="43">
        <v>1870.82</v>
      </c>
      <c r="S517" s="43">
        <v>1833.29</v>
      </c>
      <c r="T517" s="43">
        <v>1803.67</v>
      </c>
      <c r="U517" s="43">
        <v>1830.56</v>
      </c>
      <c r="V517" s="43">
        <v>1878.13</v>
      </c>
      <c r="W517" s="43">
        <v>1875.3</v>
      </c>
      <c r="X517" s="43">
        <v>1861.76</v>
      </c>
      <c r="Y517" s="43">
        <v>1832.49</v>
      </c>
      <c r="Z517" s="43">
        <v>1694.74</v>
      </c>
      <c r="AA517" s="43">
        <v>1596.72</v>
      </c>
    </row>
    <row r="518" spans="1:27" ht="12.75" hidden="1" customHeight="1" outlineLevel="1" x14ac:dyDescent="0.2">
      <c r="A518" s="92" t="s">
        <v>736</v>
      </c>
      <c r="B518" s="62" t="s">
        <v>88</v>
      </c>
      <c r="C518" s="42" t="s">
        <v>77</v>
      </c>
      <c r="D518" s="43">
        <f>$D$438</f>
        <v>3559.77</v>
      </c>
      <c r="E518" s="43">
        <f t="shared" ref="E518:AA518" si="301">$D$438</f>
        <v>3559.77</v>
      </c>
      <c r="F518" s="43">
        <f t="shared" si="301"/>
        <v>3559.77</v>
      </c>
      <c r="G518" s="43">
        <f t="shared" si="301"/>
        <v>3559.77</v>
      </c>
      <c r="H518" s="43">
        <f t="shared" si="301"/>
        <v>3559.77</v>
      </c>
      <c r="I518" s="43">
        <f t="shared" si="301"/>
        <v>3559.77</v>
      </c>
      <c r="J518" s="43">
        <f t="shared" si="301"/>
        <v>3559.77</v>
      </c>
      <c r="K518" s="43">
        <f t="shared" si="301"/>
        <v>3559.77</v>
      </c>
      <c r="L518" s="43">
        <f t="shared" si="301"/>
        <v>3559.77</v>
      </c>
      <c r="M518" s="43">
        <f t="shared" si="301"/>
        <v>3559.77</v>
      </c>
      <c r="N518" s="43">
        <f t="shared" si="301"/>
        <v>3559.77</v>
      </c>
      <c r="O518" s="43">
        <f t="shared" si="301"/>
        <v>3559.77</v>
      </c>
      <c r="P518" s="43">
        <f t="shared" si="301"/>
        <v>3559.77</v>
      </c>
      <c r="Q518" s="43">
        <f t="shared" si="301"/>
        <v>3559.77</v>
      </c>
      <c r="R518" s="43">
        <f t="shared" si="301"/>
        <v>3559.77</v>
      </c>
      <c r="S518" s="43">
        <f t="shared" si="301"/>
        <v>3559.77</v>
      </c>
      <c r="T518" s="43">
        <f t="shared" si="301"/>
        <v>3559.77</v>
      </c>
      <c r="U518" s="43">
        <f t="shared" si="301"/>
        <v>3559.77</v>
      </c>
      <c r="V518" s="43">
        <f t="shared" si="301"/>
        <v>3559.77</v>
      </c>
      <c r="W518" s="43">
        <f t="shared" si="301"/>
        <v>3559.77</v>
      </c>
      <c r="X518" s="43">
        <f t="shared" si="301"/>
        <v>3559.77</v>
      </c>
      <c r="Y518" s="43">
        <f t="shared" si="301"/>
        <v>3559.77</v>
      </c>
      <c r="Z518" s="43">
        <f t="shared" si="301"/>
        <v>3559.77</v>
      </c>
      <c r="AA518" s="43">
        <f t="shared" si="301"/>
        <v>3559.77</v>
      </c>
    </row>
    <row r="519" spans="1:27" ht="12.75" hidden="1" customHeight="1" outlineLevel="1" x14ac:dyDescent="0.2">
      <c r="A519" s="92" t="s">
        <v>737</v>
      </c>
      <c r="B519" s="62" t="s">
        <v>81</v>
      </c>
      <c r="C519" s="42" t="s">
        <v>77</v>
      </c>
      <c r="D519" s="43">
        <v>4.7699999999999996</v>
      </c>
      <c r="E519" s="43">
        <v>4.7699999999999996</v>
      </c>
      <c r="F519" s="43">
        <v>4.7699999999999996</v>
      </c>
      <c r="G519" s="43">
        <v>4.7699999999999996</v>
      </c>
      <c r="H519" s="43">
        <v>4.7699999999999996</v>
      </c>
      <c r="I519" s="43">
        <v>4.7699999999999996</v>
      </c>
      <c r="J519" s="43">
        <v>4.7699999999999996</v>
      </c>
      <c r="K519" s="43">
        <v>4.7699999999999996</v>
      </c>
      <c r="L519" s="43">
        <v>4.7699999999999996</v>
      </c>
      <c r="M519" s="43">
        <v>4.7699999999999996</v>
      </c>
      <c r="N519" s="43">
        <v>4.7699999999999996</v>
      </c>
      <c r="O519" s="43">
        <v>4.7699999999999996</v>
      </c>
      <c r="P519" s="43">
        <v>4.7699999999999996</v>
      </c>
      <c r="Q519" s="43">
        <v>4.7699999999999996</v>
      </c>
      <c r="R519" s="43">
        <v>4.7699999999999996</v>
      </c>
      <c r="S519" s="43">
        <v>4.7699999999999996</v>
      </c>
      <c r="T519" s="43">
        <v>4.7699999999999996</v>
      </c>
      <c r="U519" s="43">
        <v>4.7699999999999996</v>
      </c>
      <c r="V519" s="43">
        <v>4.7699999999999996</v>
      </c>
      <c r="W519" s="43">
        <v>4.7699999999999996</v>
      </c>
      <c r="X519" s="43">
        <v>4.7699999999999996</v>
      </c>
      <c r="Y519" s="43">
        <v>4.7699999999999996</v>
      </c>
      <c r="Z519" s="43">
        <v>4.7699999999999996</v>
      </c>
      <c r="AA519" s="43">
        <v>4.7699999999999996</v>
      </c>
    </row>
    <row r="520" spans="1:27" ht="12.75" hidden="1" customHeight="1" outlineLevel="1" x14ac:dyDescent="0.2">
      <c r="A520" s="92" t="s">
        <v>738</v>
      </c>
      <c r="B520" s="62" t="s">
        <v>79</v>
      </c>
      <c r="C520" s="42" t="s">
        <v>77</v>
      </c>
      <c r="D520" s="43">
        <f>$D$11</f>
        <v>216.36</v>
      </c>
      <c r="E520" s="43">
        <f t="shared" ref="E520:AA520" si="302">$D$11</f>
        <v>216.36</v>
      </c>
      <c r="F520" s="43">
        <f t="shared" si="302"/>
        <v>216.36</v>
      </c>
      <c r="G520" s="43">
        <f t="shared" si="302"/>
        <v>216.36</v>
      </c>
      <c r="H520" s="43">
        <f t="shared" si="302"/>
        <v>216.36</v>
      </c>
      <c r="I520" s="43">
        <f t="shared" si="302"/>
        <v>216.36</v>
      </c>
      <c r="J520" s="43">
        <f t="shared" si="302"/>
        <v>216.36</v>
      </c>
      <c r="K520" s="43">
        <f t="shared" si="302"/>
        <v>216.36</v>
      </c>
      <c r="L520" s="43">
        <f t="shared" si="302"/>
        <v>216.36</v>
      </c>
      <c r="M520" s="43">
        <f t="shared" si="302"/>
        <v>216.36</v>
      </c>
      <c r="N520" s="43">
        <f t="shared" si="302"/>
        <v>216.36</v>
      </c>
      <c r="O520" s="43">
        <f t="shared" si="302"/>
        <v>216.36</v>
      </c>
      <c r="P520" s="43">
        <f t="shared" si="302"/>
        <v>216.36</v>
      </c>
      <c r="Q520" s="43">
        <f t="shared" si="302"/>
        <v>216.36</v>
      </c>
      <c r="R520" s="43">
        <f t="shared" si="302"/>
        <v>216.36</v>
      </c>
      <c r="S520" s="43">
        <f t="shared" si="302"/>
        <v>216.36</v>
      </c>
      <c r="T520" s="43">
        <f t="shared" si="302"/>
        <v>216.36</v>
      </c>
      <c r="U520" s="43">
        <f t="shared" si="302"/>
        <v>216.36</v>
      </c>
      <c r="V520" s="43">
        <f t="shared" si="302"/>
        <v>216.36</v>
      </c>
      <c r="W520" s="43">
        <f t="shared" si="302"/>
        <v>216.36</v>
      </c>
      <c r="X520" s="43">
        <f t="shared" si="302"/>
        <v>216.36</v>
      </c>
      <c r="Y520" s="43">
        <f t="shared" si="302"/>
        <v>216.36</v>
      </c>
      <c r="Z520" s="43">
        <f t="shared" si="302"/>
        <v>216.36</v>
      </c>
      <c r="AA520" s="43">
        <f t="shared" si="302"/>
        <v>216.36</v>
      </c>
    </row>
    <row r="521" spans="1:27" collapsed="1" x14ac:dyDescent="0.2">
      <c r="A521" s="91" t="s">
        <v>739</v>
      </c>
      <c r="B521" s="27" t="str">
        <f>"18"&amp;"."&amp;$B$599&amp;"."&amp;$B$600</f>
        <v>18.02.2023</v>
      </c>
      <c r="C521" s="83" t="s">
        <v>74</v>
      </c>
      <c r="D521" s="84">
        <f>ROUND(((D522+D523+D525+D524)/1000),5)</f>
        <v>5.3316600000000003</v>
      </c>
      <c r="E521" s="84">
        <f>ROUND(((E522+E523+E525+E524)/1000),5)</f>
        <v>5.0703199999999997</v>
      </c>
      <c r="F521" s="84">
        <f>ROUND(((F522+F523+F525+F524)/1000),5)</f>
        <v>5.0266099999999998</v>
      </c>
      <c r="G521" s="84">
        <f t="shared" ref="G521:AA521" si="303">ROUND(((G522+G523+G525+G524)/1000),5)</f>
        <v>5.0159700000000003</v>
      </c>
      <c r="H521" s="84">
        <f t="shared" si="303"/>
        <v>5.0498200000000004</v>
      </c>
      <c r="I521" s="84">
        <f t="shared" si="303"/>
        <v>5.1586499999999997</v>
      </c>
      <c r="J521" s="84">
        <f t="shared" si="303"/>
        <v>5.2799100000000001</v>
      </c>
      <c r="K521" s="84">
        <f t="shared" si="303"/>
        <v>5.4031200000000004</v>
      </c>
      <c r="L521" s="84">
        <f t="shared" si="303"/>
        <v>5.4785000000000004</v>
      </c>
      <c r="M521" s="84">
        <f t="shared" si="303"/>
        <v>5.5418200000000004</v>
      </c>
      <c r="N521" s="84">
        <f t="shared" si="303"/>
        <v>5.5827999999999998</v>
      </c>
      <c r="O521" s="84">
        <f t="shared" si="303"/>
        <v>5.6204999999999998</v>
      </c>
      <c r="P521" s="84">
        <f t="shared" si="303"/>
        <v>5.6494299999999997</v>
      </c>
      <c r="Q521" s="84">
        <f t="shared" si="303"/>
        <v>5.6181000000000001</v>
      </c>
      <c r="R521" s="84">
        <f t="shared" si="303"/>
        <v>5.6033200000000001</v>
      </c>
      <c r="S521" s="84">
        <f t="shared" si="303"/>
        <v>5.6037800000000004</v>
      </c>
      <c r="T521" s="84">
        <f t="shared" si="303"/>
        <v>5.58012</v>
      </c>
      <c r="U521" s="84">
        <f t="shared" si="303"/>
        <v>5.6073599999999999</v>
      </c>
      <c r="V521" s="84">
        <f t="shared" si="303"/>
        <v>5.6377600000000001</v>
      </c>
      <c r="W521" s="84">
        <f t="shared" si="303"/>
        <v>5.6202699999999997</v>
      </c>
      <c r="X521" s="84">
        <f t="shared" si="303"/>
        <v>5.6396199999999999</v>
      </c>
      <c r="Y521" s="84">
        <f t="shared" si="303"/>
        <v>5.5837599999999998</v>
      </c>
      <c r="Z521" s="84">
        <f t="shared" si="303"/>
        <v>5.4280999999999997</v>
      </c>
      <c r="AA521" s="84">
        <f t="shared" si="303"/>
        <v>5.3529600000000004</v>
      </c>
    </row>
    <row r="522" spans="1:27" ht="12.75" hidden="1" customHeight="1" outlineLevel="1" x14ac:dyDescent="0.2">
      <c r="A522" s="92" t="s">
        <v>740</v>
      </c>
      <c r="B522" s="62" t="s">
        <v>231</v>
      </c>
      <c r="C522" s="42" t="s">
        <v>77</v>
      </c>
      <c r="D522" s="43">
        <v>1550.76</v>
      </c>
      <c r="E522" s="43">
        <v>1289.42</v>
      </c>
      <c r="F522" s="43">
        <v>1245.71</v>
      </c>
      <c r="G522" s="43">
        <v>1235.07</v>
      </c>
      <c r="H522" s="43">
        <v>1268.92</v>
      </c>
      <c r="I522" s="43">
        <v>1377.75</v>
      </c>
      <c r="J522" s="43">
        <v>1499.01</v>
      </c>
      <c r="K522" s="43">
        <v>1622.22</v>
      </c>
      <c r="L522" s="43">
        <v>1697.6</v>
      </c>
      <c r="M522" s="43">
        <v>1760.92</v>
      </c>
      <c r="N522" s="43">
        <v>1801.9</v>
      </c>
      <c r="O522" s="43">
        <v>1839.6</v>
      </c>
      <c r="P522" s="43">
        <v>1868.53</v>
      </c>
      <c r="Q522" s="43">
        <v>1837.2</v>
      </c>
      <c r="R522" s="43">
        <v>1822.42</v>
      </c>
      <c r="S522" s="43">
        <v>1822.88</v>
      </c>
      <c r="T522" s="43">
        <v>1799.22</v>
      </c>
      <c r="U522" s="43">
        <v>1826.46</v>
      </c>
      <c r="V522" s="43">
        <v>1856.86</v>
      </c>
      <c r="W522" s="43">
        <v>1839.37</v>
      </c>
      <c r="X522" s="43">
        <v>1858.72</v>
      </c>
      <c r="Y522" s="43">
        <v>1802.86</v>
      </c>
      <c r="Z522" s="43">
        <v>1647.2</v>
      </c>
      <c r="AA522" s="43">
        <v>1572.06</v>
      </c>
    </row>
    <row r="523" spans="1:27" ht="12.75" hidden="1" customHeight="1" outlineLevel="1" x14ac:dyDescent="0.2">
      <c r="A523" s="92" t="s">
        <v>741</v>
      </c>
      <c r="B523" s="62" t="s">
        <v>88</v>
      </c>
      <c r="C523" s="42" t="s">
        <v>77</v>
      </c>
      <c r="D523" s="43">
        <f>$D$438</f>
        <v>3559.77</v>
      </c>
      <c r="E523" s="43">
        <f t="shared" ref="E523:AA523" si="304">$D$438</f>
        <v>3559.77</v>
      </c>
      <c r="F523" s="43">
        <f t="shared" si="304"/>
        <v>3559.77</v>
      </c>
      <c r="G523" s="43">
        <f t="shared" si="304"/>
        <v>3559.77</v>
      </c>
      <c r="H523" s="43">
        <f t="shared" si="304"/>
        <v>3559.77</v>
      </c>
      <c r="I523" s="43">
        <f t="shared" si="304"/>
        <v>3559.77</v>
      </c>
      <c r="J523" s="43">
        <f t="shared" si="304"/>
        <v>3559.77</v>
      </c>
      <c r="K523" s="43">
        <f t="shared" si="304"/>
        <v>3559.77</v>
      </c>
      <c r="L523" s="43">
        <f t="shared" si="304"/>
        <v>3559.77</v>
      </c>
      <c r="M523" s="43">
        <f t="shared" si="304"/>
        <v>3559.77</v>
      </c>
      <c r="N523" s="43">
        <f t="shared" si="304"/>
        <v>3559.77</v>
      </c>
      <c r="O523" s="43">
        <f t="shared" si="304"/>
        <v>3559.77</v>
      </c>
      <c r="P523" s="43">
        <f t="shared" si="304"/>
        <v>3559.77</v>
      </c>
      <c r="Q523" s="43">
        <f t="shared" si="304"/>
        <v>3559.77</v>
      </c>
      <c r="R523" s="43">
        <f t="shared" si="304"/>
        <v>3559.77</v>
      </c>
      <c r="S523" s="43">
        <f t="shared" si="304"/>
        <v>3559.77</v>
      </c>
      <c r="T523" s="43">
        <f t="shared" si="304"/>
        <v>3559.77</v>
      </c>
      <c r="U523" s="43">
        <f t="shared" si="304"/>
        <v>3559.77</v>
      </c>
      <c r="V523" s="43">
        <f t="shared" si="304"/>
        <v>3559.77</v>
      </c>
      <c r="W523" s="43">
        <f t="shared" si="304"/>
        <v>3559.77</v>
      </c>
      <c r="X523" s="43">
        <f t="shared" si="304"/>
        <v>3559.77</v>
      </c>
      <c r="Y523" s="43">
        <f t="shared" si="304"/>
        <v>3559.77</v>
      </c>
      <c r="Z523" s="43">
        <f t="shared" si="304"/>
        <v>3559.77</v>
      </c>
      <c r="AA523" s="43">
        <f t="shared" si="304"/>
        <v>3559.77</v>
      </c>
    </row>
    <row r="524" spans="1:27" ht="12.75" hidden="1" customHeight="1" outlineLevel="1" x14ac:dyDescent="0.2">
      <c r="A524" s="92" t="s">
        <v>742</v>
      </c>
      <c r="B524" s="62" t="s">
        <v>81</v>
      </c>
      <c r="C524" s="42" t="s">
        <v>77</v>
      </c>
      <c r="D524" s="43">
        <v>4.7699999999999996</v>
      </c>
      <c r="E524" s="43">
        <v>4.7699999999999996</v>
      </c>
      <c r="F524" s="43">
        <v>4.7699999999999996</v>
      </c>
      <c r="G524" s="43">
        <v>4.7699999999999996</v>
      </c>
      <c r="H524" s="43">
        <v>4.7699999999999996</v>
      </c>
      <c r="I524" s="43">
        <v>4.7699999999999996</v>
      </c>
      <c r="J524" s="43">
        <v>4.7699999999999996</v>
      </c>
      <c r="K524" s="43">
        <v>4.7699999999999996</v>
      </c>
      <c r="L524" s="43">
        <v>4.7699999999999996</v>
      </c>
      <c r="M524" s="43">
        <v>4.7699999999999996</v>
      </c>
      <c r="N524" s="43">
        <v>4.7699999999999996</v>
      </c>
      <c r="O524" s="43">
        <v>4.7699999999999996</v>
      </c>
      <c r="P524" s="43">
        <v>4.7699999999999996</v>
      </c>
      <c r="Q524" s="43">
        <v>4.7699999999999996</v>
      </c>
      <c r="R524" s="43">
        <v>4.7699999999999996</v>
      </c>
      <c r="S524" s="43">
        <v>4.7699999999999996</v>
      </c>
      <c r="T524" s="43">
        <v>4.7699999999999996</v>
      </c>
      <c r="U524" s="43">
        <v>4.7699999999999996</v>
      </c>
      <c r="V524" s="43">
        <v>4.7699999999999996</v>
      </c>
      <c r="W524" s="43">
        <v>4.7699999999999996</v>
      </c>
      <c r="X524" s="43">
        <v>4.7699999999999996</v>
      </c>
      <c r="Y524" s="43">
        <v>4.7699999999999996</v>
      </c>
      <c r="Z524" s="43">
        <v>4.7699999999999996</v>
      </c>
      <c r="AA524" s="43">
        <v>4.7699999999999996</v>
      </c>
    </row>
    <row r="525" spans="1:27" ht="12.75" hidden="1" customHeight="1" outlineLevel="1" x14ac:dyDescent="0.2">
      <c r="A525" s="92" t="s">
        <v>743</v>
      </c>
      <c r="B525" s="62" t="s">
        <v>79</v>
      </c>
      <c r="C525" s="42" t="s">
        <v>77</v>
      </c>
      <c r="D525" s="43">
        <f>$D$11</f>
        <v>216.36</v>
      </c>
      <c r="E525" s="43">
        <f t="shared" ref="E525:AA525" si="305">$D$11</f>
        <v>216.36</v>
      </c>
      <c r="F525" s="43">
        <f t="shared" si="305"/>
        <v>216.36</v>
      </c>
      <c r="G525" s="43">
        <f t="shared" si="305"/>
        <v>216.36</v>
      </c>
      <c r="H525" s="43">
        <f t="shared" si="305"/>
        <v>216.36</v>
      </c>
      <c r="I525" s="43">
        <f t="shared" si="305"/>
        <v>216.36</v>
      </c>
      <c r="J525" s="43">
        <f t="shared" si="305"/>
        <v>216.36</v>
      </c>
      <c r="K525" s="43">
        <f t="shared" si="305"/>
        <v>216.36</v>
      </c>
      <c r="L525" s="43">
        <f t="shared" si="305"/>
        <v>216.36</v>
      </c>
      <c r="M525" s="43">
        <f t="shared" si="305"/>
        <v>216.36</v>
      </c>
      <c r="N525" s="43">
        <f t="shared" si="305"/>
        <v>216.36</v>
      </c>
      <c r="O525" s="43">
        <f t="shared" si="305"/>
        <v>216.36</v>
      </c>
      <c r="P525" s="43">
        <f t="shared" si="305"/>
        <v>216.36</v>
      </c>
      <c r="Q525" s="43">
        <f t="shared" si="305"/>
        <v>216.36</v>
      </c>
      <c r="R525" s="43">
        <f t="shared" si="305"/>
        <v>216.36</v>
      </c>
      <c r="S525" s="43">
        <f t="shared" si="305"/>
        <v>216.36</v>
      </c>
      <c r="T525" s="43">
        <f t="shared" si="305"/>
        <v>216.36</v>
      </c>
      <c r="U525" s="43">
        <f t="shared" si="305"/>
        <v>216.36</v>
      </c>
      <c r="V525" s="43">
        <f t="shared" si="305"/>
        <v>216.36</v>
      </c>
      <c r="W525" s="43">
        <f t="shared" si="305"/>
        <v>216.36</v>
      </c>
      <c r="X525" s="43">
        <f t="shared" si="305"/>
        <v>216.36</v>
      </c>
      <c r="Y525" s="43">
        <f t="shared" si="305"/>
        <v>216.36</v>
      </c>
      <c r="Z525" s="43">
        <f t="shared" si="305"/>
        <v>216.36</v>
      </c>
      <c r="AA525" s="43">
        <f t="shared" si="305"/>
        <v>216.36</v>
      </c>
    </row>
    <row r="526" spans="1:27" collapsed="1" x14ac:dyDescent="0.2">
      <c r="A526" s="91" t="s">
        <v>744</v>
      </c>
      <c r="B526" s="27" t="str">
        <f>"19"&amp;"."&amp;$B$599&amp;"."&amp;$B$600</f>
        <v>19.02.2023</v>
      </c>
      <c r="C526" s="83" t="s">
        <v>74</v>
      </c>
      <c r="D526" s="84">
        <f>ROUND(((D527+D528+D530+D529)/1000),5)</f>
        <v>5.0928599999999999</v>
      </c>
      <c r="E526" s="84">
        <f>ROUND(((E527+E528+E530+E529)/1000),5)</f>
        <v>5.0090700000000004</v>
      </c>
      <c r="F526" s="84">
        <f>ROUND(((F527+F528+F530+F529)/1000),5)</f>
        <v>4.9690399999999997</v>
      </c>
      <c r="G526" s="84">
        <f t="shared" ref="G526:AA526" si="306">ROUND(((G527+G528+G530+G529)/1000),5)</f>
        <v>4.94956</v>
      </c>
      <c r="H526" s="84">
        <f t="shared" si="306"/>
        <v>4.97302</v>
      </c>
      <c r="I526" s="84">
        <f t="shared" si="306"/>
        <v>5.0062800000000003</v>
      </c>
      <c r="J526" s="84">
        <f t="shared" si="306"/>
        <v>5.0087900000000003</v>
      </c>
      <c r="K526" s="84">
        <f t="shared" si="306"/>
        <v>5.1589099999999997</v>
      </c>
      <c r="L526" s="84">
        <f t="shared" si="306"/>
        <v>5.3830900000000002</v>
      </c>
      <c r="M526" s="84">
        <f t="shared" si="306"/>
        <v>5.4417499999999999</v>
      </c>
      <c r="N526" s="84">
        <f t="shared" si="306"/>
        <v>5.5030200000000002</v>
      </c>
      <c r="O526" s="84">
        <f t="shared" si="306"/>
        <v>5.5664600000000002</v>
      </c>
      <c r="P526" s="84">
        <f t="shared" si="306"/>
        <v>5.5655000000000001</v>
      </c>
      <c r="Q526" s="84">
        <f t="shared" si="306"/>
        <v>5.56311</v>
      </c>
      <c r="R526" s="84">
        <f t="shared" si="306"/>
        <v>5.5585000000000004</v>
      </c>
      <c r="S526" s="84">
        <f t="shared" si="306"/>
        <v>5.5427999999999997</v>
      </c>
      <c r="T526" s="84">
        <f t="shared" si="306"/>
        <v>5.5260999999999996</v>
      </c>
      <c r="U526" s="84">
        <f t="shared" si="306"/>
        <v>5.5574599999999998</v>
      </c>
      <c r="V526" s="84">
        <f t="shared" si="306"/>
        <v>5.6086400000000003</v>
      </c>
      <c r="W526" s="84">
        <f t="shared" si="306"/>
        <v>5.6399699999999999</v>
      </c>
      <c r="X526" s="84">
        <f t="shared" si="306"/>
        <v>5.5991600000000004</v>
      </c>
      <c r="Y526" s="84">
        <f t="shared" si="306"/>
        <v>5.5442999999999998</v>
      </c>
      <c r="Z526" s="84">
        <f t="shared" si="306"/>
        <v>5.4377199999999997</v>
      </c>
      <c r="AA526" s="84">
        <f t="shared" si="306"/>
        <v>5.3561699999999997</v>
      </c>
    </row>
    <row r="527" spans="1:27" ht="12.75" hidden="1" customHeight="1" outlineLevel="1" x14ac:dyDescent="0.2">
      <c r="A527" s="92" t="s">
        <v>745</v>
      </c>
      <c r="B527" s="62" t="s">
        <v>231</v>
      </c>
      <c r="C527" s="42" t="s">
        <v>77</v>
      </c>
      <c r="D527" s="43">
        <v>1311.96</v>
      </c>
      <c r="E527" s="43">
        <v>1228.17</v>
      </c>
      <c r="F527" s="43">
        <v>1188.1400000000001</v>
      </c>
      <c r="G527" s="43">
        <v>1168.6600000000001</v>
      </c>
      <c r="H527" s="43">
        <v>1192.1199999999999</v>
      </c>
      <c r="I527" s="43">
        <v>1225.3800000000001</v>
      </c>
      <c r="J527" s="43">
        <v>1227.8900000000001</v>
      </c>
      <c r="K527" s="43">
        <v>1378.01</v>
      </c>
      <c r="L527" s="43">
        <v>1602.19</v>
      </c>
      <c r="M527" s="43">
        <v>1660.85</v>
      </c>
      <c r="N527" s="43">
        <v>1722.12</v>
      </c>
      <c r="O527" s="43">
        <v>1785.56</v>
      </c>
      <c r="P527" s="43">
        <v>1784.6</v>
      </c>
      <c r="Q527" s="43">
        <v>1782.21</v>
      </c>
      <c r="R527" s="43">
        <v>1777.6</v>
      </c>
      <c r="S527" s="43">
        <v>1761.9</v>
      </c>
      <c r="T527" s="43">
        <v>1745.2</v>
      </c>
      <c r="U527" s="43">
        <v>1776.56</v>
      </c>
      <c r="V527" s="43">
        <v>1827.74</v>
      </c>
      <c r="W527" s="43">
        <v>1859.07</v>
      </c>
      <c r="X527" s="43">
        <v>1818.26</v>
      </c>
      <c r="Y527" s="43">
        <v>1763.4</v>
      </c>
      <c r="Z527" s="43">
        <v>1656.82</v>
      </c>
      <c r="AA527" s="43">
        <v>1575.27</v>
      </c>
    </row>
    <row r="528" spans="1:27" ht="12.75" hidden="1" customHeight="1" outlineLevel="1" x14ac:dyDescent="0.2">
      <c r="A528" s="92" t="s">
        <v>746</v>
      </c>
      <c r="B528" s="62" t="s">
        <v>88</v>
      </c>
      <c r="C528" s="42" t="s">
        <v>77</v>
      </c>
      <c r="D528" s="43">
        <f>$D$438</f>
        <v>3559.77</v>
      </c>
      <c r="E528" s="43">
        <f t="shared" ref="E528:AA528" si="307">$D$438</f>
        <v>3559.77</v>
      </c>
      <c r="F528" s="43">
        <f t="shared" si="307"/>
        <v>3559.77</v>
      </c>
      <c r="G528" s="43">
        <f t="shared" si="307"/>
        <v>3559.77</v>
      </c>
      <c r="H528" s="43">
        <f t="shared" si="307"/>
        <v>3559.77</v>
      </c>
      <c r="I528" s="43">
        <f t="shared" si="307"/>
        <v>3559.77</v>
      </c>
      <c r="J528" s="43">
        <f t="shared" si="307"/>
        <v>3559.77</v>
      </c>
      <c r="K528" s="43">
        <f t="shared" si="307"/>
        <v>3559.77</v>
      </c>
      <c r="L528" s="43">
        <f t="shared" si="307"/>
        <v>3559.77</v>
      </c>
      <c r="M528" s="43">
        <f t="shared" si="307"/>
        <v>3559.77</v>
      </c>
      <c r="N528" s="43">
        <f t="shared" si="307"/>
        <v>3559.77</v>
      </c>
      <c r="O528" s="43">
        <f t="shared" si="307"/>
        <v>3559.77</v>
      </c>
      <c r="P528" s="43">
        <f t="shared" si="307"/>
        <v>3559.77</v>
      </c>
      <c r="Q528" s="43">
        <f t="shared" si="307"/>
        <v>3559.77</v>
      </c>
      <c r="R528" s="43">
        <f t="shared" si="307"/>
        <v>3559.77</v>
      </c>
      <c r="S528" s="43">
        <f t="shared" si="307"/>
        <v>3559.77</v>
      </c>
      <c r="T528" s="43">
        <f t="shared" si="307"/>
        <v>3559.77</v>
      </c>
      <c r="U528" s="43">
        <f t="shared" si="307"/>
        <v>3559.77</v>
      </c>
      <c r="V528" s="43">
        <f t="shared" si="307"/>
        <v>3559.77</v>
      </c>
      <c r="W528" s="43">
        <f t="shared" si="307"/>
        <v>3559.77</v>
      </c>
      <c r="X528" s="43">
        <f t="shared" si="307"/>
        <v>3559.77</v>
      </c>
      <c r="Y528" s="43">
        <f t="shared" si="307"/>
        <v>3559.77</v>
      </c>
      <c r="Z528" s="43">
        <f t="shared" si="307"/>
        <v>3559.77</v>
      </c>
      <c r="AA528" s="43">
        <f t="shared" si="307"/>
        <v>3559.77</v>
      </c>
    </row>
    <row r="529" spans="1:27" ht="12.75" hidden="1" customHeight="1" outlineLevel="1" x14ac:dyDescent="0.2">
      <c r="A529" s="92" t="s">
        <v>747</v>
      </c>
      <c r="B529" s="62" t="s">
        <v>81</v>
      </c>
      <c r="C529" s="42" t="s">
        <v>77</v>
      </c>
      <c r="D529" s="43">
        <v>4.7699999999999996</v>
      </c>
      <c r="E529" s="43">
        <v>4.7699999999999996</v>
      </c>
      <c r="F529" s="43">
        <v>4.7699999999999996</v>
      </c>
      <c r="G529" s="43">
        <v>4.7699999999999996</v>
      </c>
      <c r="H529" s="43">
        <v>4.7699999999999996</v>
      </c>
      <c r="I529" s="43">
        <v>4.7699999999999996</v>
      </c>
      <c r="J529" s="43">
        <v>4.7699999999999996</v>
      </c>
      <c r="K529" s="43">
        <v>4.7699999999999996</v>
      </c>
      <c r="L529" s="43">
        <v>4.7699999999999996</v>
      </c>
      <c r="M529" s="43">
        <v>4.7699999999999996</v>
      </c>
      <c r="N529" s="43">
        <v>4.7699999999999996</v>
      </c>
      <c r="O529" s="43">
        <v>4.7699999999999996</v>
      </c>
      <c r="P529" s="43">
        <v>4.7699999999999996</v>
      </c>
      <c r="Q529" s="43">
        <v>4.7699999999999996</v>
      </c>
      <c r="R529" s="43">
        <v>4.7699999999999996</v>
      </c>
      <c r="S529" s="43">
        <v>4.7699999999999996</v>
      </c>
      <c r="T529" s="43">
        <v>4.7699999999999996</v>
      </c>
      <c r="U529" s="43">
        <v>4.7699999999999996</v>
      </c>
      <c r="V529" s="43">
        <v>4.7699999999999996</v>
      </c>
      <c r="W529" s="43">
        <v>4.7699999999999996</v>
      </c>
      <c r="X529" s="43">
        <v>4.7699999999999996</v>
      </c>
      <c r="Y529" s="43">
        <v>4.7699999999999996</v>
      </c>
      <c r="Z529" s="43">
        <v>4.7699999999999996</v>
      </c>
      <c r="AA529" s="43">
        <v>4.7699999999999996</v>
      </c>
    </row>
    <row r="530" spans="1:27" ht="12.75" hidden="1" customHeight="1" outlineLevel="1" x14ac:dyDescent="0.2">
      <c r="A530" s="92" t="s">
        <v>748</v>
      </c>
      <c r="B530" s="62" t="s">
        <v>79</v>
      </c>
      <c r="C530" s="42" t="s">
        <v>77</v>
      </c>
      <c r="D530" s="43">
        <f>$D$11</f>
        <v>216.36</v>
      </c>
      <c r="E530" s="43">
        <f t="shared" ref="E530:AA530" si="308">$D$11</f>
        <v>216.36</v>
      </c>
      <c r="F530" s="43">
        <f t="shared" si="308"/>
        <v>216.36</v>
      </c>
      <c r="G530" s="43">
        <f t="shared" si="308"/>
        <v>216.36</v>
      </c>
      <c r="H530" s="43">
        <f t="shared" si="308"/>
        <v>216.36</v>
      </c>
      <c r="I530" s="43">
        <f t="shared" si="308"/>
        <v>216.36</v>
      </c>
      <c r="J530" s="43">
        <f t="shared" si="308"/>
        <v>216.36</v>
      </c>
      <c r="K530" s="43">
        <f t="shared" si="308"/>
        <v>216.36</v>
      </c>
      <c r="L530" s="43">
        <f t="shared" si="308"/>
        <v>216.36</v>
      </c>
      <c r="M530" s="43">
        <f t="shared" si="308"/>
        <v>216.36</v>
      </c>
      <c r="N530" s="43">
        <f t="shared" si="308"/>
        <v>216.36</v>
      </c>
      <c r="O530" s="43">
        <f t="shared" si="308"/>
        <v>216.36</v>
      </c>
      <c r="P530" s="43">
        <f t="shared" si="308"/>
        <v>216.36</v>
      </c>
      <c r="Q530" s="43">
        <f t="shared" si="308"/>
        <v>216.36</v>
      </c>
      <c r="R530" s="43">
        <f t="shared" si="308"/>
        <v>216.36</v>
      </c>
      <c r="S530" s="43">
        <f t="shared" si="308"/>
        <v>216.36</v>
      </c>
      <c r="T530" s="43">
        <f t="shared" si="308"/>
        <v>216.36</v>
      </c>
      <c r="U530" s="43">
        <f t="shared" si="308"/>
        <v>216.36</v>
      </c>
      <c r="V530" s="43">
        <f t="shared" si="308"/>
        <v>216.36</v>
      </c>
      <c r="W530" s="43">
        <f t="shared" si="308"/>
        <v>216.36</v>
      </c>
      <c r="X530" s="43">
        <f t="shared" si="308"/>
        <v>216.36</v>
      </c>
      <c r="Y530" s="43">
        <f t="shared" si="308"/>
        <v>216.36</v>
      </c>
      <c r="Z530" s="43">
        <f t="shared" si="308"/>
        <v>216.36</v>
      </c>
      <c r="AA530" s="43">
        <f t="shared" si="308"/>
        <v>216.36</v>
      </c>
    </row>
    <row r="531" spans="1:27" collapsed="1" x14ac:dyDescent="0.2">
      <c r="A531" s="91" t="s">
        <v>749</v>
      </c>
      <c r="B531" s="27" t="str">
        <f>"20"&amp;"."&amp;$B$599&amp;"."&amp;$B$600</f>
        <v>20.02.2023</v>
      </c>
      <c r="C531" s="83" t="s">
        <v>74</v>
      </c>
      <c r="D531" s="84">
        <f>ROUND(((D532+D533+D535+D534)/1000),5)</f>
        <v>5.0628500000000001</v>
      </c>
      <c r="E531" s="84">
        <f>ROUND(((E532+E533+E535+E534)/1000),5)</f>
        <v>5.0061200000000001</v>
      </c>
      <c r="F531" s="84">
        <f>ROUND(((F532+F533+F535+F534)/1000),5)</f>
        <v>4.9572099999999999</v>
      </c>
      <c r="G531" s="84">
        <f t="shared" ref="G531:AA531" si="309">ROUND(((G532+G533+G535+G534)/1000),5)</f>
        <v>4.9563800000000002</v>
      </c>
      <c r="H531" s="84">
        <f t="shared" si="309"/>
        <v>5.0289099999999998</v>
      </c>
      <c r="I531" s="84">
        <f t="shared" si="309"/>
        <v>5.1656199999999997</v>
      </c>
      <c r="J531" s="84">
        <f t="shared" si="309"/>
        <v>5.3423100000000003</v>
      </c>
      <c r="K531" s="84">
        <f t="shared" si="309"/>
        <v>5.4869199999999996</v>
      </c>
      <c r="L531" s="84">
        <f t="shared" si="309"/>
        <v>5.6310200000000004</v>
      </c>
      <c r="M531" s="84">
        <f t="shared" si="309"/>
        <v>5.6561700000000004</v>
      </c>
      <c r="N531" s="84">
        <f t="shared" si="309"/>
        <v>5.6954200000000004</v>
      </c>
      <c r="O531" s="84">
        <f t="shared" si="309"/>
        <v>5.7273199999999997</v>
      </c>
      <c r="P531" s="84">
        <f t="shared" si="309"/>
        <v>5.6772799999999997</v>
      </c>
      <c r="Q531" s="84">
        <f t="shared" si="309"/>
        <v>5.64337</v>
      </c>
      <c r="R531" s="84">
        <f t="shared" si="309"/>
        <v>5.6415600000000001</v>
      </c>
      <c r="S531" s="84">
        <f t="shared" si="309"/>
        <v>5.6418600000000003</v>
      </c>
      <c r="T531" s="84">
        <f t="shared" si="309"/>
        <v>5.60379</v>
      </c>
      <c r="U531" s="84">
        <f t="shared" si="309"/>
        <v>5.6255100000000002</v>
      </c>
      <c r="V531" s="84">
        <f t="shared" si="309"/>
        <v>5.6629399999999999</v>
      </c>
      <c r="W531" s="84">
        <f t="shared" si="309"/>
        <v>5.6530199999999997</v>
      </c>
      <c r="X531" s="84">
        <f t="shared" si="309"/>
        <v>5.6069500000000003</v>
      </c>
      <c r="Y531" s="84">
        <f t="shared" si="309"/>
        <v>5.52196</v>
      </c>
      <c r="Z531" s="84">
        <f t="shared" si="309"/>
        <v>5.3590799999999996</v>
      </c>
      <c r="AA531" s="84">
        <f t="shared" si="309"/>
        <v>5.0929799999999998</v>
      </c>
    </row>
    <row r="532" spans="1:27" ht="12.75" hidden="1" customHeight="1" outlineLevel="1" x14ac:dyDescent="0.2">
      <c r="A532" s="92" t="s">
        <v>750</v>
      </c>
      <c r="B532" s="62" t="s">
        <v>231</v>
      </c>
      <c r="C532" s="42" t="s">
        <v>77</v>
      </c>
      <c r="D532" s="43">
        <v>1281.95</v>
      </c>
      <c r="E532" s="43">
        <v>1225.22</v>
      </c>
      <c r="F532" s="43">
        <v>1176.31</v>
      </c>
      <c r="G532" s="43">
        <v>1175.48</v>
      </c>
      <c r="H532" s="43">
        <v>1248.01</v>
      </c>
      <c r="I532" s="43">
        <v>1384.72</v>
      </c>
      <c r="J532" s="43">
        <v>1561.41</v>
      </c>
      <c r="K532" s="43">
        <v>1706.02</v>
      </c>
      <c r="L532" s="43">
        <v>1850.12</v>
      </c>
      <c r="M532" s="43">
        <v>1875.27</v>
      </c>
      <c r="N532" s="43">
        <v>1914.52</v>
      </c>
      <c r="O532" s="43">
        <v>1946.42</v>
      </c>
      <c r="P532" s="43">
        <v>1896.38</v>
      </c>
      <c r="Q532" s="43">
        <v>1862.47</v>
      </c>
      <c r="R532" s="43">
        <v>1860.66</v>
      </c>
      <c r="S532" s="43">
        <v>1860.96</v>
      </c>
      <c r="T532" s="43">
        <v>1822.89</v>
      </c>
      <c r="U532" s="43">
        <v>1844.61</v>
      </c>
      <c r="V532" s="43">
        <v>1882.04</v>
      </c>
      <c r="W532" s="43">
        <v>1872.12</v>
      </c>
      <c r="X532" s="43">
        <v>1826.05</v>
      </c>
      <c r="Y532" s="43">
        <v>1741.06</v>
      </c>
      <c r="Z532" s="43">
        <v>1578.18</v>
      </c>
      <c r="AA532" s="43">
        <v>1312.08</v>
      </c>
    </row>
    <row r="533" spans="1:27" ht="12.75" hidden="1" customHeight="1" outlineLevel="1" x14ac:dyDescent="0.2">
      <c r="A533" s="92" t="s">
        <v>751</v>
      </c>
      <c r="B533" s="62" t="s">
        <v>88</v>
      </c>
      <c r="C533" s="42" t="s">
        <v>77</v>
      </c>
      <c r="D533" s="43">
        <f>$D$438</f>
        <v>3559.77</v>
      </c>
      <c r="E533" s="43">
        <f t="shared" ref="E533:AA533" si="310">$D$438</f>
        <v>3559.77</v>
      </c>
      <c r="F533" s="43">
        <f t="shared" si="310"/>
        <v>3559.77</v>
      </c>
      <c r="G533" s="43">
        <f t="shared" si="310"/>
        <v>3559.77</v>
      </c>
      <c r="H533" s="43">
        <f t="shared" si="310"/>
        <v>3559.77</v>
      </c>
      <c r="I533" s="43">
        <f t="shared" si="310"/>
        <v>3559.77</v>
      </c>
      <c r="J533" s="43">
        <f t="shared" si="310"/>
        <v>3559.77</v>
      </c>
      <c r="K533" s="43">
        <f t="shared" si="310"/>
        <v>3559.77</v>
      </c>
      <c r="L533" s="43">
        <f t="shared" si="310"/>
        <v>3559.77</v>
      </c>
      <c r="M533" s="43">
        <f t="shared" si="310"/>
        <v>3559.77</v>
      </c>
      <c r="N533" s="43">
        <f t="shared" si="310"/>
        <v>3559.77</v>
      </c>
      <c r="O533" s="43">
        <f t="shared" si="310"/>
        <v>3559.77</v>
      </c>
      <c r="P533" s="43">
        <f t="shared" si="310"/>
        <v>3559.77</v>
      </c>
      <c r="Q533" s="43">
        <f t="shared" si="310"/>
        <v>3559.77</v>
      </c>
      <c r="R533" s="43">
        <f t="shared" si="310"/>
        <v>3559.77</v>
      </c>
      <c r="S533" s="43">
        <f t="shared" si="310"/>
        <v>3559.77</v>
      </c>
      <c r="T533" s="43">
        <f t="shared" si="310"/>
        <v>3559.77</v>
      </c>
      <c r="U533" s="43">
        <f t="shared" si="310"/>
        <v>3559.77</v>
      </c>
      <c r="V533" s="43">
        <f t="shared" si="310"/>
        <v>3559.77</v>
      </c>
      <c r="W533" s="43">
        <f t="shared" si="310"/>
        <v>3559.77</v>
      </c>
      <c r="X533" s="43">
        <f t="shared" si="310"/>
        <v>3559.77</v>
      </c>
      <c r="Y533" s="43">
        <f t="shared" si="310"/>
        <v>3559.77</v>
      </c>
      <c r="Z533" s="43">
        <f t="shared" si="310"/>
        <v>3559.77</v>
      </c>
      <c r="AA533" s="43">
        <f t="shared" si="310"/>
        <v>3559.77</v>
      </c>
    </row>
    <row r="534" spans="1:27" ht="12.75" hidden="1" customHeight="1" outlineLevel="1" x14ac:dyDescent="0.2">
      <c r="A534" s="92" t="s">
        <v>752</v>
      </c>
      <c r="B534" s="62" t="s">
        <v>81</v>
      </c>
      <c r="C534" s="42" t="s">
        <v>77</v>
      </c>
      <c r="D534" s="43">
        <v>4.7699999999999996</v>
      </c>
      <c r="E534" s="43">
        <v>4.7699999999999996</v>
      </c>
      <c r="F534" s="43">
        <v>4.7699999999999996</v>
      </c>
      <c r="G534" s="43">
        <v>4.7699999999999996</v>
      </c>
      <c r="H534" s="43">
        <v>4.7699999999999996</v>
      </c>
      <c r="I534" s="43">
        <v>4.7699999999999996</v>
      </c>
      <c r="J534" s="43">
        <v>4.7699999999999996</v>
      </c>
      <c r="K534" s="43">
        <v>4.7699999999999996</v>
      </c>
      <c r="L534" s="43">
        <v>4.7699999999999996</v>
      </c>
      <c r="M534" s="43">
        <v>4.7699999999999996</v>
      </c>
      <c r="N534" s="43">
        <v>4.7699999999999996</v>
      </c>
      <c r="O534" s="43">
        <v>4.7699999999999996</v>
      </c>
      <c r="P534" s="43">
        <v>4.7699999999999996</v>
      </c>
      <c r="Q534" s="43">
        <v>4.7699999999999996</v>
      </c>
      <c r="R534" s="43">
        <v>4.7699999999999996</v>
      </c>
      <c r="S534" s="43">
        <v>4.7699999999999996</v>
      </c>
      <c r="T534" s="43">
        <v>4.7699999999999996</v>
      </c>
      <c r="U534" s="43">
        <v>4.7699999999999996</v>
      </c>
      <c r="V534" s="43">
        <v>4.7699999999999996</v>
      </c>
      <c r="W534" s="43">
        <v>4.7699999999999996</v>
      </c>
      <c r="X534" s="43">
        <v>4.7699999999999996</v>
      </c>
      <c r="Y534" s="43">
        <v>4.7699999999999996</v>
      </c>
      <c r="Z534" s="43">
        <v>4.7699999999999996</v>
      </c>
      <c r="AA534" s="43">
        <v>4.7699999999999996</v>
      </c>
    </row>
    <row r="535" spans="1:27" ht="12.75" hidden="1" customHeight="1" outlineLevel="1" x14ac:dyDescent="0.2">
      <c r="A535" s="92" t="s">
        <v>753</v>
      </c>
      <c r="B535" s="62" t="s">
        <v>79</v>
      </c>
      <c r="C535" s="42" t="s">
        <v>77</v>
      </c>
      <c r="D535" s="43">
        <f>$D$11</f>
        <v>216.36</v>
      </c>
      <c r="E535" s="43">
        <f t="shared" ref="E535:AA535" si="311">$D$11</f>
        <v>216.36</v>
      </c>
      <c r="F535" s="43">
        <f t="shared" si="311"/>
        <v>216.36</v>
      </c>
      <c r="G535" s="43">
        <f t="shared" si="311"/>
        <v>216.36</v>
      </c>
      <c r="H535" s="43">
        <f t="shared" si="311"/>
        <v>216.36</v>
      </c>
      <c r="I535" s="43">
        <f t="shared" si="311"/>
        <v>216.36</v>
      </c>
      <c r="J535" s="43">
        <f t="shared" si="311"/>
        <v>216.36</v>
      </c>
      <c r="K535" s="43">
        <f t="shared" si="311"/>
        <v>216.36</v>
      </c>
      <c r="L535" s="43">
        <f t="shared" si="311"/>
        <v>216.36</v>
      </c>
      <c r="M535" s="43">
        <f t="shared" si="311"/>
        <v>216.36</v>
      </c>
      <c r="N535" s="43">
        <f t="shared" si="311"/>
        <v>216.36</v>
      </c>
      <c r="O535" s="43">
        <f t="shared" si="311"/>
        <v>216.36</v>
      </c>
      <c r="P535" s="43">
        <f t="shared" si="311"/>
        <v>216.36</v>
      </c>
      <c r="Q535" s="43">
        <f t="shared" si="311"/>
        <v>216.36</v>
      </c>
      <c r="R535" s="43">
        <f t="shared" si="311"/>
        <v>216.36</v>
      </c>
      <c r="S535" s="43">
        <f t="shared" si="311"/>
        <v>216.36</v>
      </c>
      <c r="T535" s="43">
        <f t="shared" si="311"/>
        <v>216.36</v>
      </c>
      <c r="U535" s="43">
        <f t="shared" si="311"/>
        <v>216.36</v>
      </c>
      <c r="V535" s="43">
        <f t="shared" si="311"/>
        <v>216.36</v>
      </c>
      <c r="W535" s="43">
        <f t="shared" si="311"/>
        <v>216.36</v>
      </c>
      <c r="X535" s="43">
        <f t="shared" si="311"/>
        <v>216.36</v>
      </c>
      <c r="Y535" s="43">
        <f t="shared" si="311"/>
        <v>216.36</v>
      </c>
      <c r="Z535" s="43">
        <f t="shared" si="311"/>
        <v>216.36</v>
      </c>
      <c r="AA535" s="43">
        <f t="shared" si="311"/>
        <v>216.36</v>
      </c>
    </row>
    <row r="536" spans="1:27" collapsed="1" x14ac:dyDescent="0.2">
      <c r="A536" s="91" t="s">
        <v>754</v>
      </c>
      <c r="B536" s="27" t="str">
        <f>"21"&amp;"."&amp;$B$599&amp;"."&amp;$B$600</f>
        <v>21.02.2023</v>
      </c>
      <c r="C536" s="83" t="s">
        <v>74</v>
      </c>
      <c r="D536" s="84">
        <f>ROUND(((D537+D538+D540+D539)/1000),5)</f>
        <v>4.98848</v>
      </c>
      <c r="E536" s="84">
        <f>ROUND(((E537+E538+E540+E539)/1000),5)</f>
        <v>4.9063999999999997</v>
      </c>
      <c r="F536" s="84">
        <f>ROUND(((F537+F538+F540+F539)/1000),5)</f>
        <v>4.8888800000000003</v>
      </c>
      <c r="G536" s="84">
        <f t="shared" ref="G536:AA536" si="312">ROUND(((G537+G538+G540+G539)/1000),5)</f>
        <v>4.8893700000000004</v>
      </c>
      <c r="H536" s="84">
        <f t="shared" si="312"/>
        <v>4.9127999999999998</v>
      </c>
      <c r="I536" s="84">
        <f t="shared" si="312"/>
        <v>5.03024</v>
      </c>
      <c r="J536" s="84">
        <f t="shared" si="312"/>
        <v>5.2842000000000002</v>
      </c>
      <c r="K536" s="84">
        <f t="shared" si="312"/>
        <v>5.44001</v>
      </c>
      <c r="L536" s="84">
        <f t="shared" si="312"/>
        <v>5.5465099999999996</v>
      </c>
      <c r="M536" s="84">
        <f t="shared" si="312"/>
        <v>5.5920699999999997</v>
      </c>
      <c r="N536" s="84">
        <f t="shared" si="312"/>
        <v>5.6082799999999997</v>
      </c>
      <c r="O536" s="84">
        <f t="shared" si="312"/>
        <v>5.6822800000000004</v>
      </c>
      <c r="P536" s="84">
        <f t="shared" si="312"/>
        <v>5.6269099999999996</v>
      </c>
      <c r="Q536" s="84">
        <f t="shared" si="312"/>
        <v>5.6136799999999996</v>
      </c>
      <c r="R536" s="84">
        <f t="shared" si="312"/>
        <v>5.6766300000000003</v>
      </c>
      <c r="S536" s="84">
        <f t="shared" si="312"/>
        <v>5.5818099999999999</v>
      </c>
      <c r="T536" s="84">
        <f t="shared" si="312"/>
        <v>5.5401100000000003</v>
      </c>
      <c r="U536" s="84">
        <f t="shared" si="312"/>
        <v>5.5561499999999997</v>
      </c>
      <c r="V536" s="84">
        <f t="shared" si="312"/>
        <v>5.5986599999999997</v>
      </c>
      <c r="W536" s="84">
        <f t="shared" si="312"/>
        <v>5.6203099999999999</v>
      </c>
      <c r="X536" s="84">
        <f t="shared" si="312"/>
        <v>5.5658300000000001</v>
      </c>
      <c r="Y536" s="84">
        <f t="shared" si="312"/>
        <v>5.5182799999999999</v>
      </c>
      <c r="Z536" s="84">
        <f t="shared" si="312"/>
        <v>5.3670400000000003</v>
      </c>
      <c r="AA536" s="84">
        <f t="shared" si="312"/>
        <v>5.1226599999999998</v>
      </c>
    </row>
    <row r="537" spans="1:27" ht="12.75" hidden="1" customHeight="1" outlineLevel="1" x14ac:dyDescent="0.2">
      <c r="A537" s="92" t="s">
        <v>755</v>
      </c>
      <c r="B537" s="62" t="s">
        <v>231</v>
      </c>
      <c r="C537" s="42" t="s">
        <v>77</v>
      </c>
      <c r="D537" s="43">
        <v>1207.58</v>
      </c>
      <c r="E537" s="43">
        <v>1125.5</v>
      </c>
      <c r="F537" s="43">
        <v>1107.98</v>
      </c>
      <c r="G537" s="43">
        <v>1108.47</v>
      </c>
      <c r="H537" s="43">
        <v>1131.9000000000001</v>
      </c>
      <c r="I537" s="43">
        <v>1249.3399999999999</v>
      </c>
      <c r="J537" s="43">
        <v>1503.3</v>
      </c>
      <c r="K537" s="43">
        <v>1659.11</v>
      </c>
      <c r="L537" s="43">
        <v>1765.61</v>
      </c>
      <c r="M537" s="43">
        <v>1811.17</v>
      </c>
      <c r="N537" s="43">
        <v>1827.38</v>
      </c>
      <c r="O537" s="43">
        <v>1901.38</v>
      </c>
      <c r="P537" s="43">
        <v>1846.01</v>
      </c>
      <c r="Q537" s="43">
        <v>1832.78</v>
      </c>
      <c r="R537" s="43">
        <v>1895.73</v>
      </c>
      <c r="S537" s="43">
        <v>1800.91</v>
      </c>
      <c r="T537" s="43">
        <v>1759.21</v>
      </c>
      <c r="U537" s="43">
        <v>1775.25</v>
      </c>
      <c r="V537" s="43">
        <v>1817.76</v>
      </c>
      <c r="W537" s="43">
        <v>1839.41</v>
      </c>
      <c r="X537" s="43">
        <v>1784.93</v>
      </c>
      <c r="Y537" s="43">
        <v>1737.38</v>
      </c>
      <c r="Z537" s="43">
        <v>1586.14</v>
      </c>
      <c r="AA537" s="43">
        <v>1341.76</v>
      </c>
    </row>
    <row r="538" spans="1:27" ht="12.75" hidden="1" customHeight="1" outlineLevel="1" x14ac:dyDescent="0.2">
      <c r="A538" s="92" t="s">
        <v>756</v>
      </c>
      <c r="B538" s="62" t="s">
        <v>88</v>
      </c>
      <c r="C538" s="42" t="s">
        <v>77</v>
      </c>
      <c r="D538" s="43">
        <f>$D$438</f>
        <v>3559.77</v>
      </c>
      <c r="E538" s="43">
        <f t="shared" ref="E538:AA538" si="313">$D$438</f>
        <v>3559.77</v>
      </c>
      <c r="F538" s="43">
        <f t="shared" si="313"/>
        <v>3559.77</v>
      </c>
      <c r="G538" s="43">
        <f t="shared" si="313"/>
        <v>3559.77</v>
      </c>
      <c r="H538" s="43">
        <f t="shared" si="313"/>
        <v>3559.77</v>
      </c>
      <c r="I538" s="43">
        <f t="shared" si="313"/>
        <v>3559.77</v>
      </c>
      <c r="J538" s="43">
        <f t="shared" si="313"/>
        <v>3559.77</v>
      </c>
      <c r="K538" s="43">
        <f t="shared" si="313"/>
        <v>3559.77</v>
      </c>
      <c r="L538" s="43">
        <f t="shared" si="313"/>
        <v>3559.77</v>
      </c>
      <c r="M538" s="43">
        <f t="shared" si="313"/>
        <v>3559.77</v>
      </c>
      <c r="N538" s="43">
        <f t="shared" si="313"/>
        <v>3559.77</v>
      </c>
      <c r="O538" s="43">
        <f t="shared" si="313"/>
        <v>3559.77</v>
      </c>
      <c r="P538" s="43">
        <f t="shared" si="313"/>
        <v>3559.77</v>
      </c>
      <c r="Q538" s="43">
        <f t="shared" si="313"/>
        <v>3559.77</v>
      </c>
      <c r="R538" s="43">
        <f t="shared" si="313"/>
        <v>3559.77</v>
      </c>
      <c r="S538" s="43">
        <f t="shared" si="313"/>
        <v>3559.77</v>
      </c>
      <c r="T538" s="43">
        <f t="shared" si="313"/>
        <v>3559.77</v>
      </c>
      <c r="U538" s="43">
        <f t="shared" si="313"/>
        <v>3559.77</v>
      </c>
      <c r="V538" s="43">
        <f t="shared" si="313"/>
        <v>3559.77</v>
      </c>
      <c r="W538" s="43">
        <f t="shared" si="313"/>
        <v>3559.77</v>
      </c>
      <c r="X538" s="43">
        <f t="shared" si="313"/>
        <v>3559.77</v>
      </c>
      <c r="Y538" s="43">
        <f t="shared" si="313"/>
        <v>3559.77</v>
      </c>
      <c r="Z538" s="43">
        <f t="shared" si="313"/>
        <v>3559.77</v>
      </c>
      <c r="AA538" s="43">
        <f t="shared" si="313"/>
        <v>3559.77</v>
      </c>
    </row>
    <row r="539" spans="1:27" ht="12.75" hidden="1" customHeight="1" outlineLevel="1" x14ac:dyDescent="0.2">
      <c r="A539" s="92" t="s">
        <v>757</v>
      </c>
      <c r="B539" s="62" t="s">
        <v>81</v>
      </c>
      <c r="C539" s="42" t="s">
        <v>77</v>
      </c>
      <c r="D539" s="43">
        <v>4.7699999999999996</v>
      </c>
      <c r="E539" s="43">
        <v>4.7699999999999996</v>
      </c>
      <c r="F539" s="43">
        <v>4.7699999999999996</v>
      </c>
      <c r="G539" s="43">
        <v>4.7699999999999996</v>
      </c>
      <c r="H539" s="43">
        <v>4.7699999999999996</v>
      </c>
      <c r="I539" s="43">
        <v>4.7699999999999996</v>
      </c>
      <c r="J539" s="43">
        <v>4.7699999999999996</v>
      </c>
      <c r="K539" s="43">
        <v>4.7699999999999996</v>
      </c>
      <c r="L539" s="43">
        <v>4.7699999999999996</v>
      </c>
      <c r="M539" s="43">
        <v>4.7699999999999996</v>
      </c>
      <c r="N539" s="43">
        <v>4.7699999999999996</v>
      </c>
      <c r="O539" s="43">
        <v>4.7699999999999996</v>
      </c>
      <c r="P539" s="43">
        <v>4.7699999999999996</v>
      </c>
      <c r="Q539" s="43">
        <v>4.7699999999999996</v>
      </c>
      <c r="R539" s="43">
        <v>4.7699999999999996</v>
      </c>
      <c r="S539" s="43">
        <v>4.7699999999999996</v>
      </c>
      <c r="T539" s="43">
        <v>4.7699999999999996</v>
      </c>
      <c r="U539" s="43">
        <v>4.7699999999999996</v>
      </c>
      <c r="V539" s="43">
        <v>4.7699999999999996</v>
      </c>
      <c r="W539" s="43">
        <v>4.7699999999999996</v>
      </c>
      <c r="X539" s="43">
        <v>4.7699999999999996</v>
      </c>
      <c r="Y539" s="43">
        <v>4.7699999999999996</v>
      </c>
      <c r="Z539" s="43">
        <v>4.7699999999999996</v>
      </c>
      <c r="AA539" s="43">
        <v>4.7699999999999996</v>
      </c>
    </row>
    <row r="540" spans="1:27" ht="12.75" hidden="1" customHeight="1" outlineLevel="1" x14ac:dyDescent="0.2">
      <c r="A540" s="92" t="s">
        <v>758</v>
      </c>
      <c r="B540" s="62" t="s">
        <v>79</v>
      </c>
      <c r="C540" s="42" t="s">
        <v>77</v>
      </c>
      <c r="D540" s="43">
        <f>$D$11</f>
        <v>216.36</v>
      </c>
      <c r="E540" s="43">
        <f t="shared" ref="E540:AA540" si="314">$D$11</f>
        <v>216.36</v>
      </c>
      <c r="F540" s="43">
        <f t="shared" si="314"/>
        <v>216.36</v>
      </c>
      <c r="G540" s="43">
        <f t="shared" si="314"/>
        <v>216.36</v>
      </c>
      <c r="H540" s="43">
        <f t="shared" si="314"/>
        <v>216.36</v>
      </c>
      <c r="I540" s="43">
        <f t="shared" si="314"/>
        <v>216.36</v>
      </c>
      <c r="J540" s="43">
        <f t="shared" si="314"/>
        <v>216.36</v>
      </c>
      <c r="K540" s="43">
        <f t="shared" si="314"/>
        <v>216.36</v>
      </c>
      <c r="L540" s="43">
        <f t="shared" si="314"/>
        <v>216.36</v>
      </c>
      <c r="M540" s="43">
        <f t="shared" si="314"/>
        <v>216.36</v>
      </c>
      <c r="N540" s="43">
        <f t="shared" si="314"/>
        <v>216.36</v>
      </c>
      <c r="O540" s="43">
        <f t="shared" si="314"/>
        <v>216.36</v>
      </c>
      <c r="P540" s="43">
        <f t="shared" si="314"/>
        <v>216.36</v>
      </c>
      <c r="Q540" s="43">
        <f t="shared" si="314"/>
        <v>216.36</v>
      </c>
      <c r="R540" s="43">
        <f t="shared" si="314"/>
        <v>216.36</v>
      </c>
      <c r="S540" s="43">
        <f t="shared" si="314"/>
        <v>216.36</v>
      </c>
      <c r="T540" s="43">
        <f t="shared" si="314"/>
        <v>216.36</v>
      </c>
      <c r="U540" s="43">
        <f t="shared" si="314"/>
        <v>216.36</v>
      </c>
      <c r="V540" s="43">
        <f t="shared" si="314"/>
        <v>216.36</v>
      </c>
      <c r="W540" s="43">
        <f t="shared" si="314"/>
        <v>216.36</v>
      </c>
      <c r="X540" s="43">
        <f t="shared" si="314"/>
        <v>216.36</v>
      </c>
      <c r="Y540" s="43">
        <f t="shared" si="314"/>
        <v>216.36</v>
      </c>
      <c r="Z540" s="43">
        <f t="shared" si="314"/>
        <v>216.36</v>
      </c>
      <c r="AA540" s="43">
        <f t="shared" si="314"/>
        <v>216.36</v>
      </c>
    </row>
    <row r="541" spans="1:27" collapsed="1" x14ac:dyDescent="0.2">
      <c r="A541" s="91" t="s">
        <v>759</v>
      </c>
      <c r="B541" s="27" t="str">
        <f>"22"&amp;"."&amp;$B$599&amp;"."&amp;$B$600</f>
        <v>22.02.2023</v>
      </c>
      <c r="C541" s="83" t="s">
        <v>74</v>
      </c>
      <c r="D541" s="84">
        <f>ROUND(((D542+D543+D545+D544)/1000),5)</f>
        <v>5.0082100000000001</v>
      </c>
      <c r="E541" s="84">
        <f>ROUND(((E542+E543+E545+E544)/1000),5)</f>
        <v>4.9095800000000001</v>
      </c>
      <c r="F541" s="84">
        <f>ROUND(((F542+F543+F545+F544)/1000),5)</f>
        <v>4.9029400000000001</v>
      </c>
      <c r="G541" s="84">
        <f t="shared" ref="G541:AA541" si="315">ROUND(((G542+G543+G545+G544)/1000),5)</f>
        <v>4.9034199999999997</v>
      </c>
      <c r="H541" s="84">
        <f t="shared" si="315"/>
        <v>4.9624699999999997</v>
      </c>
      <c r="I541" s="84">
        <f t="shared" si="315"/>
        <v>5.0654300000000001</v>
      </c>
      <c r="J541" s="84">
        <f t="shared" si="315"/>
        <v>5.3212799999999998</v>
      </c>
      <c r="K541" s="84">
        <f t="shared" si="315"/>
        <v>5.4667199999999996</v>
      </c>
      <c r="L541" s="84">
        <f t="shared" si="315"/>
        <v>5.6174299999999997</v>
      </c>
      <c r="M541" s="84">
        <f t="shared" si="315"/>
        <v>5.65313</v>
      </c>
      <c r="N541" s="84">
        <f t="shared" si="315"/>
        <v>5.6711499999999999</v>
      </c>
      <c r="O541" s="84">
        <f t="shared" si="315"/>
        <v>5.70444</v>
      </c>
      <c r="P541" s="84">
        <f t="shared" si="315"/>
        <v>5.6833900000000002</v>
      </c>
      <c r="Q541" s="84">
        <f t="shared" si="315"/>
        <v>5.6593299999999997</v>
      </c>
      <c r="R541" s="84">
        <f t="shared" si="315"/>
        <v>5.6869399999999999</v>
      </c>
      <c r="S541" s="84">
        <f t="shared" si="315"/>
        <v>5.6332700000000004</v>
      </c>
      <c r="T541" s="84">
        <f t="shared" si="315"/>
        <v>5.5969600000000002</v>
      </c>
      <c r="U541" s="84">
        <f t="shared" si="315"/>
        <v>5.6085799999999999</v>
      </c>
      <c r="V541" s="84">
        <f t="shared" si="315"/>
        <v>5.6635299999999997</v>
      </c>
      <c r="W541" s="84">
        <f t="shared" si="315"/>
        <v>5.7036899999999999</v>
      </c>
      <c r="X541" s="84">
        <f t="shared" si="315"/>
        <v>5.6538399999999998</v>
      </c>
      <c r="Y541" s="84">
        <f t="shared" si="315"/>
        <v>5.6139200000000002</v>
      </c>
      <c r="Z541" s="84">
        <f t="shared" si="315"/>
        <v>5.4420200000000003</v>
      </c>
      <c r="AA541" s="84">
        <f t="shared" si="315"/>
        <v>5.3724299999999996</v>
      </c>
    </row>
    <row r="542" spans="1:27" ht="12.75" hidden="1" customHeight="1" outlineLevel="1" x14ac:dyDescent="0.2">
      <c r="A542" s="92" t="s">
        <v>760</v>
      </c>
      <c r="B542" s="62" t="s">
        <v>231</v>
      </c>
      <c r="C542" s="42" t="s">
        <v>77</v>
      </c>
      <c r="D542" s="43">
        <v>1227.31</v>
      </c>
      <c r="E542" s="43">
        <v>1128.68</v>
      </c>
      <c r="F542" s="43">
        <v>1122.04</v>
      </c>
      <c r="G542" s="43">
        <v>1122.52</v>
      </c>
      <c r="H542" s="43">
        <v>1181.57</v>
      </c>
      <c r="I542" s="43">
        <v>1284.53</v>
      </c>
      <c r="J542" s="43">
        <v>1540.38</v>
      </c>
      <c r="K542" s="43">
        <v>1685.82</v>
      </c>
      <c r="L542" s="43">
        <v>1836.53</v>
      </c>
      <c r="M542" s="43">
        <v>1872.23</v>
      </c>
      <c r="N542" s="43">
        <v>1890.25</v>
      </c>
      <c r="O542" s="43">
        <v>1923.54</v>
      </c>
      <c r="P542" s="43">
        <v>1902.49</v>
      </c>
      <c r="Q542" s="43">
        <v>1878.43</v>
      </c>
      <c r="R542" s="43">
        <v>1906.04</v>
      </c>
      <c r="S542" s="43">
        <v>1852.37</v>
      </c>
      <c r="T542" s="43">
        <v>1816.06</v>
      </c>
      <c r="U542" s="43">
        <v>1827.68</v>
      </c>
      <c r="V542" s="43">
        <v>1882.63</v>
      </c>
      <c r="W542" s="43">
        <v>1922.79</v>
      </c>
      <c r="X542" s="43">
        <v>1872.94</v>
      </c>
      <c r="Y542" s="43">
        <v>1833.02</v>
      </c>
      <c r="Z542" s="43">
        <v>1661.12</v>
      </c>
      <c r="AA542" s="43">
        <v>1591.53</v>
      </c>
    </row>
    <row r="543" spans="1:27" ht="12.75" hidden="1" customHeight="1" outlineLevel="1" x14ac:dyDescent="0.2">
      <c r="A543" s="92" t="s">
        <v>761</v>
      </c>
      <c r="B543" s="62" t="s">
        <v>88</v>
      </c>
      <c r="C543" s="42" t="s">
        <v>77</v>
      </c>
      <c r="D543" s="43">
        <f>$D$438</f>
        <v>3559.77</v>
      </c>
      <c r="E543" s="43">
        <f t="shared" ref="E543:AA543" si="316">$D$438</f>
        <v>3559.77</v>
      </c>
      <c r="F543" s="43">
        <f t="shared" si="316"/>
        <v>3559.77</v>
      </c>
      <c r="G543" s="43">
        <f t="shared" si="316"/>
        <v>3559.77</v>
      </c>
      <c r="H543" s="43">
        <f t="shared" si="316"/>
        <v>3559.77</v>
      </c>
      <c r="I543" s="43">
        <f t="shared" si="316"/>
        <v>3559.77</v>
      </c>
      <c r="J543" s="43">
        <f t="shared" si="316"/>
        <v>3559.77</v>
      </c>
      <c r="K543" s="43">
        <f t="shared" si="316"/>
        <v>3559.77</v>
      </c>
      <c r="L543" s="43">
        <f t="shared" si="316"/>
        <v>3559.77</v>
      </c>
      <c r="M543" s="43">
        <f t="shared" si="316"/>
        <v>3559.77</v>
      </c>
      <c r="N543" s="43">
        <f t="shared" si="316"/>
        <v>3559.77</v>
      </c>
      <c r="O543" s="43">
        <f t="shared" si="316"/>
        <v>3559.77</v>
      </c>
      <c r="P543" s="43">
        <f t="shared" si="316"/>
        <v>3559.77</v>
      </c>
      <c r="Q543" s="43">
        <f t="shared" si="316"/>
        <v>3559.77</v>
      </c>
      <c r="R543" s="43">
        <f t="shared" si="316"/>
        <v>3559.77</v>
      </c>
      <c r="S543" s="43">
        <f t="shared" si="316"/>
        <v>3559.77</v>
      </c>
      <c r="T543" s="43">
        <f t="shared" si="316"/>
        <v>3559.77</v>
      </c>
      <c r="U543" s="43">
        <f t="shared" si="316"/>
        <v>3559.77</v>
      </c>
      <c r="V543" s="43">
        <f t="shared" si="316"/>
        <v>3559.77</v>
      </c>
      <c r="W543" s="43">
        <f t="shared" si="316"/>
        <v>3559.77</v>
      </c>
      <c r="X543" s="43">
        <f t="shared" si="316"/>
        <v>3559.77</v>
      </c>
      <c r="Y543" s="43">
        <f t="shared" si="316"/>
        <v>3559.77</v>
      </c>
      <c r="Z543" s="43">
        <f t="shared" si="316"/>
        <v>3559.77</v>
      </c>
      <c r="AA543" s="43">
        <f t="shared" si="316"/>
        <v>3559.77</v>
      </c>
    </row>
    <row r="544" spans="1:27" ht="12.75" hidden="1" customHeight="1" outlineLevel="1" x14ac:dyDescent="0.2">
      <c r="A544" s="92" t="s">
        <v>762</v>
      </c>
      <c r="B544" s="62" t="s">
        <v>81</v>
      </c>
      <c r="C544" s="42" t="s">
        <v>77</v>
      </c>
      <c r="D544" s="43">
        <v>4.7699999999999996</v>
      </c>
      <c r="E544" s="43">
        <v>4.7699999999999996</v>
      </c>
      <c r="F544" s="43">
        <v>4.7699999999999996</v>
      </c>
      <c r="G544" s="43">
        <v>4.7699999999999996</v>
      </c>
      <c r="H544" s="43">
        <v>4.7699999999999996</v>
      </c>
      <c r="I544" s="43">
        <v>4.7699999999999996</v>
      </c>
      <c r="J544" s="43">
        <v>4.7699999999999996</v>
      </c>
      <c r="K544" s="43">
        <v>4.7699999999999996</v>
      </c>
      <c r="L544" s="43">
        <v>4.7699999999999996</v>
      </c>
      <c r="M544" s="43">
        <v>4.7699999999999996</v>
      </c>
      <c r="N544" s="43">
        <v>4.7699999999999996</v>
      </c>
      <c r="O544" s="43">
        <v>4.7699999999999996</v>
      </c>
      <c r="P544" s="43">
        <v>4.7699999999999996</v>
      </c>
      <c r="Q544" s="43">
        <v>4.7699999999999996</v>
      </c>
      <c r="R544" s="43">
        <v>4.7699999999999996</v>
      </c>
      <c r="S544" s="43">
        <v>4.7699999999999996</v>
      </c>
      <c r="T544" s="43">
        <v>4.7699999999999996</v>
      </c>
      <c r="U544" s="43">
        <v>4.7699999999999996</v>
      </c>
      <c r="V544" s="43">
        <v>4.7699999999999996</v>
      </c>
      <c r="W544" s="43">
        <v>4.7699999999999996</v>
      </c>
      <c r="X544" s="43">
        <v>4.7699999999999996</v>
      </c>
      <c r="Y544" s="43">
        <v>4.7699999999999996</v>
      </c>
      <c r="Z544" s="43">
        <v>4.7699999999999996</v>
      </c>
      <c r="AA544" s="43">
        <v>4.7699999999999996</v>
      </c>
    </row>
    <row r="545" spans="1:27" ht="12.75" hidden="1" customHeight="1" outlineLevel="1" x14ac:dyDescent="0.2">
      <c r="A545" s="92" t="s">
        <v>763</v>
      </c>
      <c r="B545" s="62" t="s">
        <v>79</v>
      </c>
      <c r="C545" s="42" t="s">
        <v>77</v>
      </c>
      <c r="D545" s="43">
        <f>$D$11</f>
        <v>216.36</v>
      </c>
      <c r="E545" s="43">
        <f t="shared" ref="E545:AA545" si="317">$D$11</f>
        <v>216.36</v>
      </c>
      <c r="F545" s="43">
        <f t="shared" si="317"/>
        <v>216.36</v>
      </c>
      <c r="G545" s="43">
        <f t="shared" si="317"/>
        <v>216.36</v>
      </c>
      <c r="H545" s="43">
        <f t="shared" si="317"/>
        <v>216.36</v>
      </c>
      <c r="I545" s="43">
        <f t="shared" si="317"/>
        <v>216.36</v>
      </c>
      <c r="J545" s="43">
        <f t="shared" si="317"/>
        <v>216.36</v>
      </c>
      <c r="K545" s="43">
        <f t="shared" si="317"/>
        <v>216.36</v>
      </c>
      <c r="L545" s="43">
        <f t="shared" si="317"/>
        <v>216.36</v>
      </c>
      <c r="M545" s="43">
        <f t="shared" si="317"/>
        <v>216.36</v>
      </c>
      <c r="N545" s="43">
        <f t="shared" si="317"/>
        <v>216.36</v>
      </c>
      <c r="O545" s="43">
        <f t="shared" si="317"/>
        <v>216.36</v>
      </c>
      <c r="P545" s="43">
        <f t="shared" si="317"/>
        <v>216.36</v>
      </c>
      <c r="Q545" s="43">
        <f t="shared" si="317"/>
        <v>216.36</v>
      </c>
      <c r="R545" s="43">
        <f t="shared" si="317"/>
        <v>216.36</v>
      </c>
      <c r="S545" s="43">
        <f t="shared" si="317"/>
        <v>216.36</v>
      </c>
      <c r="T545" s="43">
        <f t="shared" si="317"/>
        <v>216.36</v>
      </c>
      <c r="U545" s="43">
        <f t="shared" si="317"/>
        <v>216.36</v>
      </c>
      <c r="V545" s="43">
        <f t="shared" si="317"/>
        <v>216.36</v>
      </c>
      <c r="W545" s="43">
        <f t="shared" si="317"/>
        <v>216.36</v>
      </c>
      <c r="X545" s="43">
        <f t="shared" si="317"/>
        <v>216.36</v>
      </c>
      <c r="Y545" s="43">
        <f t="shared" si="317"/>
        <v>216.36</v>
      </c>
      <c r="Z545" s="43">
        <f t="shared" si="317"/>
        <v>216.36</v>
      </c>
      <c r="AA545" s="43">
        <f t="shared" si="317"/>
        <v>216.36</v>
      </c>
    </row>
    <row r="546" spans="1:27" collapsed="1" x14ac:dyDescent="0.2">
      <c r="A546" s="91" t="s">
        <v>764</v>
      </c>
      <c r="B546" s="27" t="str">
        <f>"23"&amp;"."&amp;$B$599&amp;"."&amp;$B$600</f>
        <v>23.02.2023</v>
      </c>
      <c r="C546" s="83" t="s">
        <v>74</v>
      </c>
      <c r="D546" s="84">
        <f>ROUND(((D547+D548+D550+D549)/1000),5)</f>
        <v>5.2950200000000001</v>
      </c>
      <c r="E546" s="84">
        <f>ROUND(((E547+E548+E550+E549)/1000),5)</f>
        <v>5.0738000000000003</v>
      </c>
      <c r="F546" s="84">
        <f>ROUND(((F547+F548+F550+F549)/1000),5)</f>
        <v>5.0355400000000001</v>
      </c>
      <c r="G546" s="84">
        <f t="shared" ref="G546:AA546" si="318">ROUND(((G547+G548+G550+G549)/1000),5)</f>
        <v>5.0178399999999996</v>
      </c>
      <c r="H546" s="84">
        <f t="shared" si="318"/>
        <v>5.0476299999999998</v>
      </c>
      <c r="I546" s="84">
        <f t="shared" si="318"/>
        <v>5.0810300000000002</v>
      </c>
      <c r="J546" s="84">
        <f t="shared" si="318"/>
        <v>5.1849600000000002</v>
      </c>
      <c r="K546" s="84">
        <f t="shared" si="318"/>
        <v>5.3148999999999997</v>
      </c>
      <c r="L546" s="84">
        <f t="shared" si="318"/>
        <v>5.4262499999999996</v>
      </c>
      <c r="M546" s="84">
        <f t="shared" si="318"/>
        <v>5.5387700000000004</v>
      </c>
      <c r="N546" s="84">
        <f t="shared" si="318"/>
        <v>5.58507</v>
      </c>
      <c r="O546" s="84">
        <f t="shared" si="318"/>
        <v>5.5981100000000001</v>
      </c>
      <c r="P546" s="84">
        <f t="shared" si="318"/>
        <v>5.5880000000000001</v>
      </c>
      <c r="Q546" s="84">
        <f t="shared" si="318"/>
        <v>5.5823499999999999</v>
      </c>
      <c r="R546" s="84">
        <f t="shared" si="318"/>
        <v>5.54068</v>
      </c>
      <c r="S546" s="84">
        <f t="shared" si="318"/>
        <v>5.5357599999999998</v>
      </c>
      <c r="T546" s="84">
        <f t="shared" si="318"/>
        <v>5.5305200000000001</v>
      </c>
      <c r="U546" s="84">
        <f t="shared" si="318"/>
        <v>5.5592300000000003</v>
      </c>
      <c r="V546" s="84">
        <f t="shared" si="318"/>
        <v>5.6124900000000002</v>
      </c>
      <c r="W546" s="84">
        <f t="shared" si="318"/>
        <v>5.6154599999999997</v>
      </c>
      <c r="X546" s="84">
        <f t="shared" si="318"/>
        <v>5.62676</v>
      </c>
      <c r="Y546" s="84">
        <f t="shared" si="318"/>
        <v>5.5689000000000002</v>
      </c>
      <c r="Z546" s="84">
        <f t="shared" si="318"/>
        <v>5.4380199999999999</v>
      </c>
      <c r="AA546" s="84">
        <f t="shared" si="318"/>
        <v>5.3854499999999996</v>
      </c>
    </row>
    <row r="547" spans="1:27" ht="12.75" hidden="1" customHeight="1" outlineLevel="1" x14ac:dyDescent="0.2">
      <c r="A547" s="92" t="s">
        <v>765</v>
      </c>
      <c r="B547" s="62" t="s">
        <v>231</v>
      </c>
      <c r="C547" s="42" t="s">
        <v>77</v>
      </c>
      <c r="D547" s="43">
        <v>1514.12</v>
      </c>
      <c r="E547" s="43">
        <v>1292.9000000000001</v>
      </c>
      <c r="F547" s="43">
        <v>1254.6400000000001</v>
      </c>
      <c r="G547" s="43">
        <v>1236.94</v>
      </c>
      <c r="H547" s="43">
        <v>1266.73</v>
      </c>
      <c r="I547" s="43">
        <v>1300.1300000000001</v>
      </c>
      <c r="J547" s="43">
        <v>1404.06</v>
      </c>
      <c r="K547" s="43">
        <v>1534</v>
      </c>
      <c r="L547" s="43">
        <v>1645.35</v>
      </c>
      <c r="M547" s="43">
        <v>1757.87</v>
      </c>
      <c r="N547" s="43">
        <v>1804.17</v>
      </c>
      <c r="O547" s="43">
        <v>1817.21</v>
      </c>
      <c r="P547" s="43">
        <v>1807.1</v>
      </c>
      <c r="Q547" s="43">
        <v>1801.45</v>
      </c>
      <c r="R547" s="43">
        <v>1759.78</v>
      </c>
      <c r="S547" s="43">
        <v>1754.86</v>
      </c>
      <c r="T547" s="43">
        <v>1749.62</v>
      </c>
      <c r="U547" s="43">
        <v>1778.33</v>
      </c>
      <c r="V547" s="43">
        <v>1831.59</v>
      </c>
      <c r="W547" s="43">
        <v>1834.56</v>
      </c>
      <c r="X547" s="43">
        <v>1845.86</v>
      </c>
      <c r="Y547" s="43">
        <v>1788</v>
      </c>
      <c r="Z547" s="43">
        <v>1657.12</v>
      </c>
      <c r="AA547" s="43">
        <v>1604.55</v>
      </c>
    </row>
    <row r="548" spans="1:27" ht="12.75" hidden="1" customHeight="1" outlineLevel="1" x14ac:dyDescent="0.2">
      <c r="A548" s="92" t="s">
        <v>766</v>
      </c>
      <c r="B548" s="62" t="s">
        <v>88</v>
      </c>
      <c r="C548" s="42" t="s">
        <v>77</v>
      </c>
      <c r="D548" s="43">
        <f>$D$438</f>
        <v>3559.77</v>
      </c>
      <c r="E548" s="43">
        <f t="shared" ref="E548:AA548" si="319">$D$438</f>
        <v>3559.77</v>
      </c>
      <c r="F548" s="43">
        <f t="shared" si="319"/>
        <v>3559.77</v>
      </c>
      <c r="G548" s="43">
        <f t="shared" si="319"/>
        <v>3559.77</v>
      </c>
      <c r="H548" s="43">
        <f t="shared" si="319"/>
        <v>3559.77</v>
      </c>
      <c r="I548" s="43">
        <f t="shared" si="319"/>
        <v>3559.77</v>
      </c>
      <c r="J548" s="43">
        <f t="shared" si="319"/>
        <v>3559.77</v>
      </c>
      <c r="K548" s="43">
        <f t="shared" si="319"/>
        <v>3559.77</v>
      </c>
      <c r="L548" s="43">
        <f t="shared" si="319"/>
        <v>3559.77</v>
      </c>
      <c r="M548" s="43">
        <f t="shared" si="319"/>
        <v>3559.77</v>
      </c>
      <c r="N548" s="43">
        <f t="shared" si="319"/>
        <v>3559.77</v>
      </c>
      <c r="O548" s="43">
        <f t="shared" si="319"/>
        <v>3559.77</v>
      </c>
      <c r="P548" s="43">
        <f t="shared" si="319"/>
        <v>3559.77</v>
      </c>
      <c r="Q548" s="43">
        <f t="shared" si="319"/>
        <v>3559.77</v>
      </c>
      <c r="R548" s="43">
        <f t="shared" si="319"/>
        <v>3559.77</v>
      </c>
      <c r="S548" s="43">
        <f t="shared" si="319"/>
        <v>3559.77</v>
      </c>
      <c r="T548" s="43">
        <f t="shared" si="319"/>
        <v>3559.77</v>
      </c>
      <c r="U548" s="43">
        <f t="shared" si="319"/>
        <v>3559.77</v>
      </c>
      <c r="V548" s="43">
        <f t="shared" si="319"/>
        <v>3559.77</v>
      </c>
      <c r="W548" s="43">
        <f t="shared" si="319"/>
        <v>3559.77</v>
      </c>
      <c r="X548" s="43">
        <f t="shared" si="319"/>
        <v>3559.77</v>
      </c>
      <c r="Y548" s="43">
        <f t="shared" si="319"/>
        <v>3559.77</v>
      </c>
      <c r="Z548" s="43">
        <f t="shared" si="319"/>
        <v>3559.77</v>
      </c>
      <c r="AA548" s="43">
        <f t="shared" si="319"/>
        <v>3559.77</v>
      </c>
    </row>
    <row r="549" spans="1:27" ht="12.75" hidden="1" customHeight="1" outlineLevel="1" x14ac:dyDescent="0.2">
      <c r="A549" s="92" t="s">
        <v>767</v>
      </c>
      <c r="B549" s="62" t="s">
        <v>81</v>
      </c>
      <c r="C549" s="42" t="s">
        <v>77</v>
      </c>
      <c r="D549" s="43">
        <v>4.7699999999999996</v>
      </c>
      <c r="E549" s="43">
        <v>4.7699999999999996</v>
      </c>
      <c r="F549" s="43">
        <v>4.7699999999999996</v>
      </c>
      <c r="G549" s="43">
        <v>4.7699999999999996</v>
      </c>
      <c r="H549" s="43">
        <v>4.7699999999999996</v>
      </c>
      <c r="I549" s="43">
        <v>4.7699999999999996</v>
      </c>
      <c r="J549" s="43">
        <v>4.7699999999999996</v>
      </c>
      <c r="K549" s="43">
        <v>4.7699999999999996</v>
      </c>
      <c r="L549" s="43">
        <v>4.7699999999999996</v>
      </c>
      <c r="M549" s="43">
        <v>4.7699999999999996</v>
      </c>
      <c r="N549" s="43">
        <v>4.7699999999999996</v>
      </c>
      <c r="O549" s="43">
        <v>4.7699999999999996</v>
      </c>
      <c r="P549" s="43">
        <v>4.7699999999999996</v>
      </c>
      <c r="Q549" s="43">
        <v>4.7699999999999996</v>
      </c>
      <c r="R549" s="43">
        <v>4.7699999999999996</v>
      </c>
      <c r="S549" s="43">
        <v>4.7699999999999996</v>
      </c>
      <c r="T549" s="43">
        <v>4.7699999999999996</v>
      </c>
      <c r="U549" s="43">
        <v>4.7699999999999996</v>
      </c>
      <c r="V549" s="43">
        <v>4.7699999999999996</v>
      </c>
      <c r="W549" s="43">
        <v>4.7699999999999996</v>
      </c>
      <c r="X549" s="43">
        <v>4.7699999999999996</v>
      </c>
      <c r="Y549" s="43">
        <v>4.7699999999999996</v>
      </c>
      <c r="Z549" s="43">
        <v>4.7699999999999996</v>
      </c>
      <c r="AA549" s="43">
        <v>4.7699999999999996</v>
      </c>
    </row>
    <row r="550" spans="1:27" ht="12.75" hidden="1" customHeight="1" outlineLevel="1" x14ac:dyDescent="0.2">
      <c r="A550" s="92" t="s">
        <v>768</v>
      </c>
      <c r="B550" s="62" t="s">
        <v>79</v>
      </c>
      <c r="C550" s="42" t="s">
        <v>77</v>
      </c>
      <c r="D550" s="43">
        <f>$D$11</f>
        <v>216.36</v>
      </c>
      <c r="E550" s="43">
        <f t="shared" ref="E550:AA550" si="320">$D$11</f>
        <v>216.36</v>
      </c>
      <c r="F550" s="43">
        <f t="shared" si="320"/>
        <v>216.36</v>
      </c>
      <c r="G550" s="43">
        <f t="shared" si="320"/>
        <v>216.36</v>
      </c>
      <c r="H550" s="43">
        <f t="shared" si="320"/>
        <v>216.36</v>
      </c>
      <c r="I550" s="43">
        <f t="shared" si="320"/>
        <v>216.36</v>
      </c>
      <c r="J550" s="43">
        <f t="shared" si="320"/>
        <v>216.36</v>
      </c>
      <c r="K550" s="43">
        <f t="shared" si="320"/>
        <v>216.36</v>
      </c>
      <c r="L550" s="43">
        <f t="shared" si="320"/>
        <v>216.36</v>
      </c>
      <c r="M550" s="43">
        <f t="shared" si="320"/>
        <v>216.36</v>
      </c>
      <c r="N550" s="43">
        <f t="shared" si="320"/>
        <v>216.36</v>
      </c>
      <c r="O550" s="43">
        <f t="shared" si="320"/>
        <v>216.36</v>
      </c>
      <c r="P550" s="43">
        <f t="shared" si="320"/>
        <v>216.36</v>
      </c>
      <c r="Q550" s="43">
        <f t="shared" si="320"/>
        <v>216.36</v>
      </c>
      <c r="R550" s="43">
        <f t="shared" si="320"/>
        <v>216.36</v>
      </c>
      <c r="S550" s="43">
        <f t="shared" si="320"/>
        <v>216.36</v>
      </c>
      <c r="T550" s="43">
        <f t="shared" si="320"/>
        <v>216.36</v>
      </c>
      <c r="U550" s="43">
        <f t="shared" si="320"/>
        <v>216.36</v>
      </c>
      <c r="V550" s="43">
        <f t="shared" si="320"/>
        <v>216.36</v>
      </c>
      <c r="W550" s="43">
        <f t="shared" si="320"/>
        <v>216.36</v>
      </c>
      <c r="X550" s="43">
        <f t="shared" si="320"/>
        <v>216.36</v>
      </c>
      <c r="Y550" s="43">
        <f t="shared" si="320"/>
        <v>216.36</v>
      </c>
      <c r="Z550" s="43">
        <f t="shared" si="320"/>
        <v>216.36</v>
      </c>
      <c r="AA550" s="43">
        <f t="shared" si="320"/>
        <v>216.36</v>
      </c>
    </row>
    <row r="551" spans="1:27" collapsed="1" x14ac:dyDescent="0.2">
      <c r="A551" s="91" t="s">
        <v>769</v>
      </c>
      <c r="B551" s="27" t="str">
        <f>"24"&amp;"."&amp;$B$599&amp;"."&amp;$B$600</f>
        <v>24.02.2023</v>
      </c>
      <c r="C551" s="83" t="s">
        <v>74</v>
      </c>
      <c r="D551" s="84">
        <f>ROUND(((D552+D553+D555+D554)/1000),5)</f>
        <v>5.3145899999999999</v>
      </c>
      <c r="E551" s="84">
        <f>ROUND(((E552+E553+E555+E554)/1000),5)</f>
        <v>5.1381699999999997</v>
      </c>
      <c r="F551" s="84">
        <f>ROUND(((F552+F553+F555+F554)/1000),5)</f>
        <v>5.0482100000000001</v>
      </c>
      <c r="G551" s="84">
        <f t="shared" ref="G551:AA551" si="321">ROUND(((G552+G553+G555+G554)/1000),5)</f>
        <v>5.01152</v>
      </c>
      <c r="H551" s="84">
        <f t="shared" si="321"/>
        <v>5.0465499999999999</v>
      </c>
      <c r="I551" s="84">
        <f t="shared" si="321"/>
        <v>5.13368</v>
      </c>
      <c r="J551" s="84">
        <f t="shared" si="321"/>
        <v>5.2434700000000003</v>
      </c>
      <c r="K551" s="84">
        <f t="shared" si="321"/>
        <v>5.37324</v>
      </c>
      <c r="L551" s="84">
        <f t="shared" si="321"/>
        <v>5.4685800000000002</v>
      </c>
      <c r="M551" s="84">
        <f t="shared" si="321"/>
        <v>5.6232300000000004</v>
      </c>
      <c r="N551" s="84">
        <f t="shared" si="321"/>
        <v>5.6636199999999999</v>
      </c>
      <c r="O551" s="84">
        <f t="shared" si="321"/>
        <v>5.6774300000000002</v>
      </c>
      <c r="P551" s="84">
        <f t="shared" si="321"/>
        <v>5.6761900000000001</v>
      </c>
      <c r="Q551" s="84">
        <f t="shared" si="321"/>
        <v>5.6721700000000004</v>
      </c>
      <c r="R551" s="84">
        <f t="shared" si="321"/>
        <v>5.6354499999999996</v>
      </c>
      <c r="S551" s="84">
        <f t="shared" si="321"/>
        <v>5.63131</v>
      </c>
      <c r="T551" s="84">
        <f t="shared" si="321"/>
        <v>5.62296</v>
      </c>
      <c r="U551" s="84">
        <f t="shared" si="321"/>
        <v>5.6520900000000003</v>
      </c>
      <c r="V551" s="84">
        <f t="shared" si="321"/>
        <v>5.6836900000000004</v>
      </c>
      <c r="W551" s="84">
        <f t="shared" si="321"/>
        <v>5.6806700000000001</v>
      </c>
      <c r="X551" s="84">
        <f t="shared" si="321"/>
        <v>5.6875499999999999</v>
      </c>
      <c r="Y551" s="84">
        <f t="shared" si="321"/>
        <v>5.6464800000000004</v>
      </c>
      <c r="Z551" s="84">
        <f t="shared" si="321"/>
        <v>5.4413600000000004</v>
      </c>
      <c r="AA551" s="84">
        <f t="shared" si="321"/>
        <v>5.4014100000000003</v>
      </c>
    </row>
    <row r="552" spans="1:27" ht="12.75" hidden="1" customHeight="1" outlineLevel="1" x14ac:dyDescent="0.2">
      <c r="A552" s="92" t="s">
        <v>770</v>
      </c>
      <c r="B552" s="62" t="s">
        <v>231</v>
      </c>
      <c r="C552" s="42" t="s">
        <v>77</v>
      </c>
      <c r="D552" s="43">
        <v>1533.69</v>
      </c>
      <c r="E552" s="43">
        <v>1357.27</v>
      </c>
      <c r="F552" s="43">
        <v>1267.31</v>
      </c>
      <c r="G552" s="43">
        <v>1230.6199999999999</v>
      </c>
      <c r="H552" s="43">
        <v>1265.6500000000001</v>
      </c>
      <c r="I552" s="43">
        <v>1352.78</v>
      </c>
      <c r="J552" s="43">
        <v>1462.57</v>
      </c>
      <c r="K552" s="43">
        <v>1592.34</v>
      </c>
      <c r="L552" s="43">
        <v>1687.68</v>
      </c>
      <c r="M552" s="43">
        <v>1842.33</v>
      </c>
      <c r="N552" s="43">
        <v>1882.72</v>
      </c>
      <c r="O552" s="43">
        <v>1896.53</v>
      </c>
      <c r="P552" s="43">
        <v>1895.29</v>
      </c>
      <c r="Q552" s="43">
        <v>1891.27</v>
      </c>
      <c r="R552" s="43">
        <v>1854.55</v>
      </c>
      <c r="S552" s="43">
        <v>1850.41</v>
      </c>
      <c r="T552" s="43">
        <v>1842.06</v>
      </c>
      <c r="U552" s="43">
        <v>1871.19</v>
      </c>
      <c r="V552" s="43">
        <v>1902.79</v>
      </c>
      <c r="W552" s="43">
        <v>1899.77</v>
      </c>
      <c r="X552" s="43">
        <v>1906.65</v>
      </c>
      <c r="Y552" s="43">
        <v>1865.58</v>
      </c>
      <c r="Z552" s="43">
        <v>1660.46</v>
      </c>
      <c r="AA552" s="43">
        <v>1620.51</v>
      </c>
    </row>
    <row r="553" spans="1:27" ht="12.75" hidden="1" customHeight="1" outlineLevel="1" x14ac:dyDescent="0.2">
      <c r="A553" s="92" t="s">
        <v>771</v>
      </c>
      <c r="B553" s="62" t="s">
        <v>88</v>
      </c>
      <c r="C553" s="42" t="s">
        <v>77</v>
      </c>
      <c r="D553" s="43">
        <f>$D$438</f>
        <v>3559.77</v>
      </c>
      <c r="E553" s="43">
        <f t="shared" ref="E553:AA553" si="322">$D$438</f>
        <v>3559.77</v>
      </c>
      <c r="F553" s="43">
        <f t="shared" si="322"/>
        <v>3559.77</v>
      </c>
      <c r="G553" s="43">
        <f t="shared" si="322"/>
        <v>3559.77</v>
      </c>
      <c r="H553" s="43">
        <f t="shared" si="322"/>
        <v>3559.77</v>
      </c>
      <c r="I553" s="43">
        <f t="shared" si="322"/>
        <v>3559.77</v>
      </c>
      <c r="J553" s="43">
        <f t="shared" si="322"/>
        <v>3559.77</v>
      </c>
      <c r="K553" s="43">
        <f t="shared" si="322"/>
        <v>3559.77</v>
      </c>
      <c r="L553" s="43">
        <f t="shared" si="322"/>
        <v>3559.77</v>
      </c>
      <c r="M553" s="43">
        <f t="shared" si="322"/>
        <v>3559.77</v>
      </c>
      <c r="N553" s="43">
        <f t="shared" si="322"/>
        <v>3559.77</v>
      </c>
      <c r="O553" s="43">
        <f t="shared" si="322"/>
        <v>3559.77</v>
      </c>
      <c r="P553" s="43">
        <f t="shared" si="322"/>
        <v>3559.77</v>
      </c>
      <c r="Q553" s="43">
        <f t="shared" si="322"/>
        <v>3559.77</v>
      </c>
      <c r="R553" s="43">
        <f t="shared" si="322"/>
        <v>3559.77</v>
      </c>
      <c r="S553" s="43">
        <f t="shared" si="322"/>
        <v>3559.77</v>
      </c>
      <c r="T553" s="43">
        <f t="shared" si="322"/>
        <v>3559.77</v>
      </c>
      <c r="U553" s="43">
        <f t="shared" si="322"/>
        <v>3559.77</v>
      </c>
      <c r="V553" s="43">
        <f t="shared" si="322"/>
        <v>3559.77</v>
      </c>
      <c r="W553" s="43">
        <f t="shared" si="322"/>
        <v>3559.77</v>
      </c>
      <c r="X553" s="43">
        <f t="shared" si="322"/>
        <v>3559.77</v>
      </c>
      <c r="Y553" s="43">
        <f t="shared" si="322"/>
        <v>3559.77</v>
      </c>
      <c r="Z553" s="43">
        <f t="shared" si="322"/>
        <v>3559.77</v>
      </c>
      <c r="AA553" s="43">
        <f t="shared" si="322"/>
        <v>3559.77</v>
      </c>
    </row>
    <row r="554" spans="1:27" ht="12.75" hidden="1" customHeight="1" outlineLevel="1" x14ac:dyDescent="0.2">
      <c r="A554" s="92" t="s">
        <v>772</v>
      </c>
      <c r="B554" s="62" t="s">
        <v>81</v>
      </c>
      <c r="C554" s="42" t="s">
        <v>77</v>
      </c>
      <c r="D554" s="43">
        <v>4.7699999999999996</v>
      </c>
      <c r="E554" s="43">
        <v>4.7699999999999996</v>
      </c>
      <c r="F554" s="43">
        <v>4.7699999999999996</v>
      </c>
      <c r="G554" s="43">
        <v>4.7699999999999996</v>
      </c>
      <c r="H554" s="43">
        <v>4.7699999999999996</v>
      </c>
      <c r="I554" s="43">
        <v>4.7699999999999996</v>
      </c>
      <c r="J554" s="43">
        <v>4.7699999999999996</v>
      </c>
      <c r="K554" s="43">
        <v>4.7699999999999996</v>
      </c>
      <c r="L554" s="43">
        <v>4.7699999999999996</v>
      </c>
      <c r="M554" s="43">
        <v>4.7699999999999996</v>
      </c>
      <c r="N554" s="43">
        <v>4.7699999999999996</v>
      </c>
      <c r="O554" s="43">
        <v>4.7699999999999996</v>
      </c>
      <c r="P554" s="43">
        <v>4.7699999999999996</v>
      </c>
      <c r="Q554" s="43">
        <v>4.7699999999999996</v>
      </c>
      <c r="R554" s="43">
        <v>4.7699999999999996</v>
      </c>
      <c r="S554" s="43">
        <v>4.7699999999999996</v>
      </c>
      <c r="T554" s="43">
        <v>4.7699999999999996</v>
      </c>
      <c r="U554" s="43">
        <v>4.7699999999999996</v>
      </c>
      <c r="V554" s="43">
        <v>4.7699999999999996</v>
      </c>
      <c r="W554" s="43">
        <v>4.7699999999999996</v>
      </c>
      <c r="X554" s="43">
        <v>4.7699999999999996</v>
      </c>
      <c r="Y554" s="43">
        <v>4.7699999999999996</v>
      </c>
      <c r="Z554" s="43">
        <v>4.7699999999999996</v>
      </c>
      <c r="AA554" s="43">
        <v>4.7699999999999996</v>
      </c>
    </row>
    <row r="555" spans="1:27" ht="12.75" hidden="1" customHeight="1" outlineLevel="1" x14ac:dyDescent="0.2">
      <c r="A555" s="92" t="s">
        <v>773</v>
      </c>
      <c r="B555" s="62" t="s">
        <v>79</v>
      </c>
      <c r="C555" s="42" t="s">
        <v>77</v>
      </c>
      <c r="D555" s="43">
        <f>$D$11</f>
        <v>216.36</v>
      </c>
      <c r="E555" s="43">
        <f t="shared" ref="E555:AA555" si="323">$D$11</f>
        <v>216.36</v>
      </c>
      <c r="F555" s="43">
        <f t="shared" si="323"/>
        <v>216.36</v>
      </c>
      <c r="G555" s="43">
        <f t="shared" si="323"/>
        <v>216.36</v>
      </c>
      <c r="H555" s="43">
        <f t="shared" si="323"/>
        <v>216.36</v>
      </c>
      <c r="I555" s="43">
        <f t="shared" si="323"/>
        <v>216.36</v>
      </c>
      <c r="J555" s="43">
        <f t="shared" si="323"/>
        <v>216.36</v>
      </c>
      <c r="K555" s="43">
        <f t="shared" si="323"/>
        <v>216.36</v>
      </c>
      <c r="L555" s="43">
        <f t="shared" si="323"/>
        <v>216.36</v>
      </c>
      <c r="M555" s="43">
        <f t="shared" si="323"/>
        <v>216.36</v>
      </c>
      <c r="N555" s="43">
        <f t="shared" si="323"/>
        <v>216.36</v>
      </c>
      <c r="O555" s="43">
        <f t="shared" si="323"/>
        <v>216.36</v>
      </c>
      <c r="P555" s="43">
        <f t="shared" si="323"/>
        <v>216.36</v>
      </c>
      <c r="Q555" s="43">
        <f t="shared" si="323"/>
        <v>216.36</v>
      </c>
      <c r="R555" s="43">
        <f t="shared" si="323"/>
        <v>216.36</v>
      </c>
      <c r="S555" s="43">
        <f t="shared" si="323"/>
        <v>216.36</v>
      </c>
      <c r="T555" s="43">
        <f t="shared" si="323"/>
        <v>216.36</v>
      </c>
      <c r="U555" s="43">
        <f t="shared" si="323"/>
        <v>216.36</v>
      </c>
      <c r="V555" s="43">
        <f t="shared" si="323"/>
        <v>216.36</v>
      </c>
      <c r="W555" s="43">
        <f t="shared" si="323"/>
        <v>216.36</v>
      </c>
      <c r="X555" s="43">
        <f t="shared" si="323"/>
        <v>216.36</v>
      </c>
      <c r="Y555" s="43">
        <f t="shared" si="323"/>
        <v>216.36</v>
      </c>
      <c r="Z555" s="43">
        <f t="shared" si="323"/>
        <v>216.36</v>
      </c>
      <c r="AA555" s="43">
        <f t="shared" si="323"/>
        <v>216.36</v>
      </c>
    </row>
    <row r="556" spans="1:27" collapsed="1" x14ac:dyDescent="0.2">
      <c r="A556" s="91" t="s">
        <v>774</v>
      </c>
      <c r="B556" s="27" t="str">
        <f>"25"&amp;"."&amp;$B$599&amp;"."&amp;$B$600</f>
        <v>25.02.2023</v>
      </c>
      <c r="C556" s="83" t="s">
        <v>74</v>
      </c>
      <c r="D556" s="84">
        <f>ROUND(((D557+D558+D560+D559)/1000),5)</f>
        <v>5.3005599999999999</v>
      </c>
      <c r="E556" s="84">
        <f>ROUND(((E557+E558+E560+E559)/1000),5)</f>
        <v>5.05694</v>
      </c>
      <c r="F556" s="84">
        <f>ROUND(((F557+F558+F560+F559)/1000),5)</f>
        <v>5.0022200000000003</v>
      </c>
      <c r="G556" s="84">
        <f t="shared" ref="G556:AA556" si="324">ROUND(((G557+G558+G560+G559)/1000),5)</f>
        <v>4.9696999999999996</v>
      </c>
      <c r="H556" s="84">
        <f t="shared" si="324"/>
        <v>5.0032399999999999</v>
      </c>
      <c r="I556" s="84">
        <f t="shared" si="324"/>
        <v>5.0849399999999996</v>
      </c>
      <c r="J556" s="84">
        <f t="shared" si="324"/>
        <v>5.1620100000000004</v>
      </c>
      <c r="K556" s="84">
        <f t="shared" si="324"/>
        <v>5.3266600000000004</v>
      </c>
      <c r="L556" s="84">
        <f t="shared" si="324"/>
        <v>5.4931900000000002</v>
      </c>
      <c r="M556" s="84">
        <f t="shared" si="324"/>
        <v>5.6213199999999999</v>
      </c>
      <c r="N556" s="84">
        <f t="shared" si="324"/>
        <v>5.6623299999999999</v>
      </c>
      <c r="O556" s="84">
        <f t="shared" si="324"/>
        <v>5.6750800000000003</v>
      </c>
      <c r="P556" s="84">
        <f t="shared" si="324"/>
        <v>5.66812</v>
      </c>
      <c r="Q556" s="84">
        <f t="shared" si="324"/>
        <v>5.66249</v>
      </c>
      <c r="R556" s="84">
        <f t="shared" si="324"/>
        <v>5.6192200000000003</v>
      </c>
      <c r="S556" s="84">
        <f t="shared" si="324"/>
        <v>5.6137699999999997</v>
      </c>
      <c r="T556" s="84">
        <f t="shared" si="324"/>
        <v>5.6056400000000002</v>
      </c>
      <c r="U556" s="84">
        <f t="shared" si="324"/>
        <v>5.6477599999999999</v>
      </c>
      <c r="V556" s="84">
        <f t="shared" si="324"/>
        <v>5.7579099999999999</v>
      </c>
      <c r="W556" s="84">
        <f t="shared" si="324"/>
        <v>5.6624299999999996</v>
      </c>
      <c r="X556" s="84">
        <f t="shared" si="324"/>
        <v>5.6576399999999998</v>
      </c>
      <c r="Y556" s="84">
        <f t="shared" si="324"/>
        <v>5.5935100000000002</v>
      </c>
      <c r="Z556" s="84">
        <f t="shared" si="324"/>
        <v>5.4261999999999997</v>
      </c>
      <c r="AA556" s="84">
        <f t="shared" si="324"/>
        <v>5.3696799999999998</v>
      </c>
    </row>
    <row r="557" spans="1:27" ht="12.75" hidden="1" customHeight="1" outlineLevel="1" x14ac:dyDescent="0.2">
      <c r="A557" s="92" t="s">
        <v>775</v>
      </c>
      <c r="B557" s="62" t="s">
        <v>231</v>
      </c>
      <c r="C557" s="42" t="s">
        <v>77</v>
      </c>
      <c r="D557" s="43">
        <v>1519.66</v>
      </c>
      <c r="E557" s="43">
        <v>1276.04</v>
      </c>
      <c r="F557" s="43">
        <v>1221.32</v>
      </c>
      <c r="G557" s="43">
        <v>1188.8</v>
      </c>
      <c r="H557" s="43">
        <v>1222.3399999999999</v>
      </c>
      <c r="I557" s="43">
        <v>1304.04</v>
      </c>
      <c r="J557" s="43">
        <v>1381.11</v>
      </c>
      <c r="K557" s="43">
        <v>1545.76</v>
      </c>
      <c r="L557" s="43">
        <v>1712.29</v>
      </c>
      <c r="M557" s="43">
        <v>1840.42</v>
      </c>
      <c r="N557" s="43">
        <v>1881.43</v>
      </c>
      <c r="O557" s="43">
        <v>1894.18</v>
      </c>
      <c r="P557" s="43">
        <v>1887.22</v>
      </c>
      <c r="Q557" s="43">
        <v>1881.59</v>
      </c>
      <c r="R557" s="43">
        <v>1838.32</v>
      </c>
      <c r="S557" s="43">
        <v>1832.87</v>
      </c>
      <c r="T557" s="43">
        <v>1824.74</v>
      </c>
      <c r="U557" s="43">
        <v>1866.86</v>
      </c>
      <c r="V557" s="43">
        <v>1977.01</v>
      </c>
      <c r="W557" s="43">
        <v>1881.53</v>
      </c>
      <c r="X557" s="43">
        <v>1876.74</v>
      </c>
      <c r="Y557" s="43">
        <v>1812.61</v>
      </c>
      <c r="Z557" s="43">
        <v>1645.3</v>
      </c>
      <c r="AA557" s="43">
        <v>1588.78</v>
      </c>
    </row>
    <row r="558" spans="1:27" ht="12.75" hidden="1" customHeight="1" outlineLevel="1" x14ac:dyDescent="0.2">
      <c r="A558" s="92" t="s">
        <v>776</v>
      </c>
      <c r="B558" s="62" t="s">
        <v>88</v>
      </c>
      <c r="C558" s="42" t="s">
        <v>77</v>
      </c>
      <c r="D558" s="43">
        <f>$D$438</f>
        <v>3559.77</v>
      </c>
      <c r="E558" s="43">
        <f t="shared" ref="E558:AA558" si="325">$D$438</f>
        <v>3559.77</v>
      </c>
      <c r="F558" s="43">
        <f t="shared" si="325"/>
        <v>3559.77</v>
      </c>
      <c r="G558" s="43">
        <f t="shared" si="325"/>
        <v>3559.77</v>
      </c>
      <c r="H558" s="43">
        <f t="shared" si="325"/>
        <v>3559.77</v>
      </c>
      <c r="I558" s="43">
        <f t="shared" si="325"/>
        <v>3559.77</v>
      </c>
      <c r="J558" s="43">
        <f t="shared" si="325"/>
        <v>3559.77</v>
      </c>
      <c r="K558" s="43">
        <f t="shared" si="325"/>
        <v>3559.77</v>
      </c>
      <c r="L558" s="43">
        <f t="shared" si="325"/>
        <v>3559.77</v>
      </c>
      <c r="M558" s="43">
        <f t="shared" si="325"/>
        <v>3559.77</v>
      </c>
      <c r="N558" s="43">
        <f t="shared" si="325"/>
        <v>3559.77</v>
      </c>
      <c r="O558" s="43">
        <f t="shared" si="325"/>
        <v>3559.77</v>
      </c>
      <c r="P558" s="43">
        <f t="shared" si="325"/>
        <v>3559.77</v>
      </c>
      <c r="Q558" s="43">
        <f t="shared" si="325"/>
        <v>3559.77</v>
      </c>
      <c r="R558" s="43">
        <f t="shared" si="325"/>
        <v>3559.77</v>
      </c>
      <c r="S558" s="43">
        <f t="shared" si="325"/>
        <v>3559.77</v>
      </c>
      <c r="T558" s="43">
        <f t="shared" si="325"/>
        <v>3559.77</v>
      </c>
      <c r="U558" s="43">
        <f t="shared" si="325"/>
        <v>3559.77</v>
      </c>
      <c r="V558" s="43">
        <f t="shared" si="325"/>
        <v>3559.77</v>
      </c>
      <c r="W558" s="43">
        <f t="shared" si="325"/>
        <v>3559.77</v>
      </c>
      <c r="X558" s="43">
        <f t="shared" si="325"/>
        <v>3559.77</v>
      </c>
      <c r="Y558" s="43">
        <f t="shared" si="325"/>
        <v>3559.77</v>
      </c>
      <c r="Z558" s="43">
        <f t="shared" si="325"/>
        <v>3559.77</v>
      </c>
      <c r="AA558" s="43">
        <f t="shared" si="325"/>
        <v>3559.77</v>
      </c>
    </row>
    <row r="559" spans="1:27" ht="12.75" hidden="1" customHeight="1" outlineLevel="1" x14ac:dyDescent="0.2">
      <c r="A559" s="92" t="s">
        <v>777</v>
      </c>
      <c r="B559" s="62" t="s">
        <v>81</v>
      </c>
      <c r="C559" s="42" t="s">
        <v>77</v>
      </c>
      <c r="D559" s="43">
        <v>4.7699999999999996</v>
      </c>
      <c r="E559" s="43">
        <v>4.7699999999999996</v>
      </c>
      <c r="F559" s="43">
        <v>4.7699999999999996</v>
      </c>
      <c r="G559" s="43">
        <v>4.7699999999999996</v>
      </c>
      <c r="H559" s="43">
        <v>4.7699999999999996</v>
      </c>
      <c r="I559" s="43">
        <v>4.7699999999999996</v>
      </c>
      <c r="J559" s="43">
        <v>4.7699999999999996</v>
      </c>
      <c r="K559" s="43">
        <v>4.7699999999999996</v>
      </c>
      <c r="L559" s="43">
        <v>4.7699999999999996</v>
      </c>
      <c r="M559" s="43">
        <v>4.7699999999999996</v>
      </c>
      <c r="N559" s="43">
        <v>4.7699999999999996</v>
      </c>
      <c r="O559" s="43">
        <v>4.7699999999999996</v>
      </c>
      <c r="P559" s="43">
        <v>4.7699999999999996</v>
      </c>
      <c r="Q559" s="43">
        <v>4.7699999999999996</v>
      </c>
      <c r="R559" s="43">
        <v>4.7699999999999996</v>
      </c>
      <c r="S559" s="43">
        <v>4.7699999999999996</v>
      </c>
      <c r="T559" s="43">
        <v>4.7699999999999996</v>
      </c>
      <c r="U559" s="43">
        <v>4.7699999999999996</v>
      </c>
      <c r="V559" s="43">
        <v>4.7699999999999996</v>
      </c>
      <c r="W559" s="43">
        <v>4.7699999999999996</v>
      </c>
      <c r="X559" s="43">
        <v>4.7699999999999996</v>
      </c>
      <c r="Y559" s="43">
        <v>4.7699999999999996</v>
      </c>
      <c r="Z559" s="43">
        <v>4.7699999999999996</v>
      </c>
      <c r="AA559" s="43">
        <v>4.7699999999999996</v>
      </c>
    </row>
    <row r="560" spans="1:27" ht="12.75" hidden="1" customHeight="1" outlineLevel="1" x14ac:dyDescent="0.2">
      <c r="A560" s="92" t="s">
        <v>778</v>
      </c>
      <c r="B560" s="62" t="s">
        <v>79</v>
      </c>
      <c r="C560" s="42" t="s">
        <v>77</v>
      </c>
      <c r="D560" s="43">
        <f>$D$11</f>
        <v>216.36</v>
      </c>
      <c r="E560" s="43">
        <f t="shared" ref="E560:AA560" si="326">$D$11</f>
        <v>216.36</v>
      </c>
      <c r="F560" s="43">
        <f t="shared" si="326"/>
        <v>216.36</v>
      </c>
      <c r="G560" s="43">
        <f t="shared" si="326"/>
        <v>216.36</v>
      </c>
      <c r="H560" s="43">
        <f t="shared" si="326"/>
        <v>216.36</v>
      </c>
      <c r="I560" s="43">
        <f t="shared" si="326"/>
        <v>216.36</v>
      </c>
      <c r="J560" s="43">
        <f t="shared" si="326"/>
        <v>216.36</v>
      </c>
      <c r="K560" s="43">
        <f t="shared" si="326"/>
        <v>216.36</v>
      </c>
      <c r="L560" s="43">
        <f t="shared" si="326"/>
        <v>216.36</v>
      </c>
      <c r="M560" s="43">
        <f t="shared" si="326"/>
        <v>216.36</v>
      </c>
      <c r="N560" s="43">
        <f t="shared" si="326"/>
        <v>216.36</v>
      </c>
      <c r="O560" s="43">
        <f t="shared" si="326"/>
        <v>216.36</v>
      </c>
      <c r="P560" s="43">
        <f t="shared" si="326"/>
        <v>216.36</v>
      </c>
      <c r="Q560" s="43">
        <f t="shared" si="326"/>
        <v>216.36</v>
      </c>
      <c r="R560" s="43">
        <f t="shared" si="326"/>
        <v>216.36</v>
      </c>
      <c r="S560" s="43">
        <f t="shared" si="326"/>
        <v>216.36</v>
      </c>
      <c r="T560" s="43">
        <f t="shared" si="326"/>
        <v>216.36</v>
      </c>
      <c r="U560" s="43">
        <f t="shared" si="326"/>
        <v>216.36</v>
      </c>
      <c r="V560" s="43">
        <f t="shared" si="326"/>
        <v>216.36</v>
      </c>
      <c r="W560" s="43">
        <f t="shared" si="326"/>
        <v>216.36</v>
      </c>
      <c r="X560" s="43">
        <f t="shared" si="326"/>
        <v>216.36</v>
      </c>
      <c r="Y560" s="43">
        <f t="shared" si="326"/>
        <v>216.36</v>
      </c>
      <c r="Z560" s="43">
        <f t="shared" si="326"/>
        <v>216.36</v>
      </c>
      <c r="AA560" s="43">
        <f t="shared" si="326"/>
        <v>216.36</v>
      </c>
    </row>
    <row r="561" spans="1:27" collapsed="1" x14ac:dyDescent="0.2">
      <c r="A561" s="91" t="s">
        <v>779</v>
      </c>
      <c r="B561" s="27" t="str">
        <f>"26"&amp;"."&amp;$B$599&amp;"."&amp;$B$600</f>
        <v>26.02.2023</v>
      </c>
      <c r="C561" s="83" t="s">
        <v>74</v>
      </c>
      <c r="D561" s="84">
        <f>ROUND(((D562+D563+D565+D564)/1000),5)</f>
        <v>5.1833999999999998</v>
      </c>
      <c r="E561" s="84">
        <f>ROUND(((E562+E563+E565+E564)/1000),5)</f>
        <v>5.0028499999999996</v>
      </c>
      <c r="F561" s="84">
        <f>ROUND(((F562+F563+F565+F564)/1000),5)</f>
        <v>4.9635800000000003</v>
      </c>
      <c r="G561" s="84">
        <f t="shared" ref="G561:AA561" si="327">ROUND(((G562+G563+G565+G564)/1000),5)</f>
        <v>4.9443400000000004</v>
      </c>
      <c r="H561" s="84">
        <f t="shared" si="327"/>
        <v>4.9614099999999999</v>
      </c>
      <c r="I561" s="84">
        <f t="shared" si="327"/>
        <v>4.9748099999999997</v>
      </c>
      <c r="J561" s="84">
        <f t="shared" si="327"/>
        <v>4.9970400000000001</v>
      </c>
      <c r="K561" s="84">
        <f t="shared" si="327"/>
        <v>5.1489500000000001</v>
      </c>
      <c r="L561" s="84">
        <f t="shared" si="327"/>
        <v>5.3567099999999996</v>
      </c>
      <c r="M561" s="84">
        <f t="shared" si="327"/>
        <v>5.4409599999999996</v>
      </c>
      <c r="N561" s="84">
        <f t="shared" si="327"/>
        <v>5.4671099999999999</v>
      </c>
      <c r="O561" s="84">
        <f t="shared" si="327"/>
        <v>5.4808300000000001</v>
      </c>
      <c r="P561" s="84">
        <f t="shared" si="327"/>
        <v>5.4800899999999997</v>
      </c>
      <c r="Q561" s="84">
        <f t="shared" si="327"/>
        <v>5.4775600000000004</v>
      </c>
      <c r="R561" s="84">
        <f t="shared" si="327"/>
        <v>5.4733400000000003</v>
      </c>
      <c r="S561" s="84">
        <f t="shared" si="327"/>
        <v>5.452</v>
      </c>
      <c r="T561" s="84">
        <f t="shared" si="327"/>
        <v>5.44956</v>
      </c>
      <c r="U561" s="84">
        <f t="shared" si="327"/>
        <v>5.4965299999999999</v>
      </c>
      <c r="V561" s="84">
        <f t="shared" si="327"/>
        <v>5.6256399999999998</v>
      </c>
      <c r="W561" s="84">
        <f t="shared" si="327"/>
        <v>5.5842499999999999</v>
      </c>
      <c r="X561" s="84">
        <f t="shared" si="327"/>
        <v>5.5162800000000001</v>
      </c>
      <c r="Y561" s="84">
        <f t="shared" si="327"/>
        <v>5.4687799999999998</v>
      </c>
      <c r="Z561" s="84">
        <f t="shared" si="327"/>
        <v>5.4052600000000002</v>
      </c>
      <c r="AA561" s="84">
        <f t="shared" si="327"/>
        <v>5.3124500000000001</v>
      </c>
    </row>
    <row r="562" spans="1:27" ht="12.75" hidden="1" customHeight="1" outlineLevel="1" x14ac:dyDescent="0.2">
      <c r="A562" s="92" t="s">
        <v>780</v>
      </c>
      <c r="B562" s="62" t="s">
        <v>231</v>
      </c>
      <c r="C562" s="42" t="s">
        <v>77</v>
      </c>
      <c r="D562" s="43">
        <v>1402.5</v>
      </c>
      <c r="E562" s="43">
        <v>1221.95</v>
      </c>
      <c r="F562" s="43">
        <v>1182.68</v>
      </c>
      <c r="G562" s="43">
        <v>1163.44</v>
      </c>
      <c r="H562" s="43">
        <v>1180.51</v>
      </c>
      <c r="I562" s="43">
        <v>1193.9100000000001</v>
      </c>
      <c r="J562" s="43">
        <v>1216.1400000000001</v>
      </c>
      <c r="K562" s="43">
        <v>1368.05</v>
      </c>
      <c r="L562" s="43">
        <v>1575.81</v>
      </c>
      <c r="M562" s="43">
        <v>1660.06</v>
      </c>
      <c r="N562" s="43">
        <v>1686.21</v>
      </c>
      <c r="O562" s="43">
        <v>1699.93</v>
      </c>
      <c r="P562" s="43">
        <v>1699.19</v>
      </c>
      <c r="Q562" s="43">
        <v>1696.66</v>
      </c>
      <c r="R562" s="43">
        <v>1692.44</v>
      </c>
      <c r="S562" s="43">
        <v>1671.1</v>
      </c>
      <c r="T562" s="43">
        <v>1668.66</v>
      </c>
      <c r="U562" s="43">
        <v>1715.63</v>
      </c>
      <c r="V562" s="43">
        <v>1844.74</v>
      </c>
      <c r="W562" s="43">
        <v>1803.35</v>
      </c>
      <c r="X562" s="43">
        <v>1735.38</v>
      </c>
      <c r="Y562" s="43">
        <v>1687.88</v>
      </c>
      <c r="Z562" s="43">
        <v>1624.36</v>
      </c>
      <c r="AA562" s="43">
        <v>1531.55</v>
      </c>
    </row>
    <row r="563" spans="1:27" ht="12.75" hidden="1" customHeight="1" outlineLevel="1" x14ac:dyDescent="0.2">
      <c r="A563" s="92" t="s">
        <v>781</v>
      </c>
      <c r="B563" s="62" t="s">
        <v>88</v>
      </c>
      <c r="C563" s="42" t="s">
        <v>77</v>
      </c>
      <c r="D563" s="43">
        <f>$D$438</f>
        <v>3559.77</v>
      </c>
      <c r="E563" s="43">
        <f t="shared" ref="E563:AA563" si="328">$D$438</f>
        <v>3559.77</v>
      </c>
      <c r="F563" s="43">
        <f t="shared" si="328"/>
        <v>3559.77</v>
      </c>
      <c r="G563" s="43">
        <f t="shared" si="328"/>
        <v>3559.77</v>
      </c>
      <c r="H563" s="43">
        <f t="shared" si="328"/>
        <v>3559.77</v>
      </c>
      <c r="I563" s="43">
        <f t="shared" si="328"/>
        <v>3559.77</v>
      </c>
      <c r="J563" s="43">
        <f t="shared" si="328"/>
        <v>3559.77</v>
      </c>
      <c r="K563" s="43">
        <f t="shared" si="328"/>
        <v>3559.77</v>
      </c>
      <c r="L563" s="43">
        <f t="shared" si="328"/>
        <v>3559.77</v>
      </c>
      <c r="M563" s="43">
        <f t="shared" si="328"/>
        <v>3559.77</v>
      </c>
      <c r="N563" s="43">
        <f t="shared" si="328"/>
        <v>3559.77</v>
      </c>
      <c r="O563" s="43">
        <f t="shared" si="328"/>
        <v>3559.77</v>
      </c>
      <c r="P563" s="43">
        <f t="shared" si="328"/>
        <v>3559.77</v>
      </c>
      <c r="Q563" s="43">
        <f t="shared" si="328"/>
        <v>3559.77</v>
      </c>
      <c r="R563" s="43">
        <f t="shared" si="328"/>
        <v>3559.77</v>
      </c>
      <c r="S563" s="43">
        <f t="shared" si="328"/>
        <v>3559.77</v>
      </c>
      <c r="T563" s="43">
        <f t="shared" si="328"/>
        <v>3559.77</v>
      </c>
      <c r="U563" s="43">
        <f t="shared" si="328"/>
        <v>3559.77</v>
      </c>
      <c r="V563" s="43">
        <f t="shared" si="328"/>
        <v>3559.77</v>
      </c>
      <c r="W563" s="43">
        <f t="shared" si="328"/>
        <v>3559.77</v>
      </c>
      <c r="X563" s="43">
        <f t="shared" si="328"/>
        <v>3559.77</v>
      </c>
      <c r="Y563" s="43">
        <f t="shared" si="328"/>
        <v>3559.77</v>
      </c>
      <c r="Z563" s="43">
        <f t="shared" si="328"/>
        <v>3559.77</v>
      </c>
      <c r="AA563" s="43">
        <f t="shared" si="328"/>
        <v>3559.77</v>
      </c>
    </row>
    <row r="564" spans="1:27" ht="12.75" hidden="1" customHeight="1" outlineLevel="1" x14ac:dyDescent="0.2">
      <c r="A564" s="92" t="s">
        <v>782</v>
      </c>
      <c r="B564" s="62" t="s">
        <v>81</v>
      </c>
      <c r="C564" s="42" t="s">
        <v>77</v>
      </c>
      <c r="D564" s="43">
        <v>4.7699999999999996</v>
      </c>
      <c r="E564" s="43">
        <v>4.7699999999999996</v>
      </c>
      <c r="F564" s="43">
        <v>4.7699999999999996</v>
      </c>
      <c r="G564" s="43">
        <v>4.7699999999999996</v>
      </c>
      <c r="H564" s="43">
        <v>4.7699999999999996</v>
      </c>
      <c r="I564" s="43">
        <v>4.7699999999999996</v>
      </c>
      <c r="J564" s="43">
        <v>4.7699999999999996</v>
      </c>
      <c r="K564" s="43">
        <v>4.7699999999999996</v>
      </c>
      <c r="L564" s="43">
        <v>4.7699999999999996</v>
      </c>
      <c r="M564" s="43">
        <v>4.7699999999999996</v>
      </c>
      <c r="N564" s="43">
        <v>4.7699999999999996</v>
      </c>
      <c r="O564" s="43">
        <v>4.7699999999999996</v>
      </c>
      <c r="P564" s="43">
        <v>4.7699999999999996</v>
      </c>
      <c r="Q564" s="43">
        <v>4.7699999999999996</v>
      </c>
      <c r="R564" s="43">
        <v>4.7699999999999996</v>
      </c>
      <c r="S564" s="43">
        <v>4.7699999999999996</v>
      </c>
      <c r="T564" s="43">
        <v>4.7699999999999996</v>
      </c>
      <c r="U564" s="43">
        <v>4.7699999999999996</v>
      </c>
      <c r="V564" s="43">
        <v>4.7699999999999996</v>
      </c>
      <c r="W564" s="43">
        <v>4.7699999999999996</v>
      </c>
      <c r="X564" s="43">
        <v>4.7699999999999996</v>
      </c>
      <c r="Y564" s="43">
        <v>4.7699999999999996</v>
      </c>
      <c r="Z564" s="43">
        <v>4.7699999999999996</v>
      </c>
      <c r="AA564" s="43">
        <v>4.7699999999999996</v>
      </c>
    </row>
    <row r="565" spans="1:27" ht="12.75" hidden="1" customHeight="1" outlineLevel="1" x14ac:dyDescent="0.2">
      <c r="A565" s="92" t="s">
        <v>783</v>
      </c>
      <c r="B565" s="62" t="s">
        <v>79</v>
      </c>
      <c r="C565" s="42" t="s">
        <v>77</v>
      </c>
      <c r="D565" s="43">
        <f>$D$11</f>
        <v>216.36</v>
      </c>
      <c r="E565" s="43">
        <f t="shared" ref="E565:AA565" si="329">$D$11</f>
        <v>216.36</v>
      </c>
      <c r="F565" s="43">
        <f t="shared" si="329"/>
        <v>216.36</v>
      </c>
      <c r="G565" s="43">
        <f t="shared" si="329"/>
        <v>216.36</v>
      </c>
      <c r="H565" s="43">
        <f t="shared" si="329"/>
        <v>216.36</v>
      </c>
      <c r="I565" s="43">
        <f t="shared" si="329"/>
        <v>216.36</v>
      </c>
      <c r="J565" s="43">
        <f t="shared" si="329"/>
        <v>216.36</v>
      </c>
      <c r="K565" s="43">
        <f t="shared" si="329"/>
        <v>216.36</v>
      </c>
      <c r="L565" s="43">
        <f t="shared" si="329"/>
        <v>216.36</v>
      </c>
      <c r="M565" s="43">
        <f t="shared" si="329"/>
        <v>216.36</v>
      </c>
      <c r="N565" s="43">
        <f t="shared" si="329"/>
        <v>216.36</v>
      </c>
      <c r="O565" s="43">
        <f t="shared" si="329"/>
        <v>216.36</v>
      </c>
      <c r="P565" s="43">
        <f t="shared" si="329"/>
        <v>216.36</v>
      </c>
      <c r="Q565" s="43">
        <f t="shared" si="329"/>
        <v>216.36</v>
      </c>
      <c r="R565" s="43">
        <f t="shared" si="329"/>
        <v>216.36</v>
      </c>
      <c r="S565" s="43">
        <f t="shared" si="329"/>
        <v>216.36</v>
      </c>
      <c r="T565" s="43">
        <f t="shared" si="329"/>
        <v>216.36</v>
      </c>
      <c r="U565" s="43">
        <f t="shared" si="329"/>
        <v>216.36</v>
      </c>
      <c r="V565" s="43">
        <f t="shared" si="329"/>
        <v>216.36</v>
      </c>
      <c r="W565" s="43">
        <f t="shared" si="329"/>
        <v>216.36</v>
      </c>
      <c r="X565" s="43">
        <f t="shared" si="329"/>
        <v>216.36</v>
      </c>
      <c r="Y565" s="43">
        <f t="shared" si="329"/>
        <v>216.36</v>
      </c>
      <c r="Z565" s="43">
        <f t="shared" si="329"/>
        <v>216.36</v>
      </c>
      <c r="AA565" s="43">
        <f t="shared" si="329"/>
        <v>216.36</v>
      </c>
    </row>
    <row r="566" spans="1:27" collapsed="1" x14ac:dyDescent="0.2">
      <c r="A566" s="91" t="s">
        <v>784</v>
      </c>
      <c r="B566" s="27" t="str">
        <f>"27"&amp;"."&amp;$B$599&amp;"."&amp;$B$600</f>
        <v>27.02.2023</v>
      </c>
      <c r="C566" s="83" t="s">
        <v>74</v>
      </c>
      <c r="D566" s="84">
        <f>ROUND(((D567+D568+D570+D569)/1000),5)</f>
        <v>5.0121900000000004</v>
      </c>
      <c r="E566" s="84">
        <f>ROUND(((E567+E568+E570+E569)/1000),5)</f>
        <v>4.9619900000000001</v>
      </c>
      <c r="F566" s="84">
        <f>ROUND(((F567+F568+F570+F569)/1000),5)</f>
        <v>4.9069399999999996</v>
      </c>
      <c r="G566" s="84">
        <f t="shared" ref="G566:AA566" si="330">ROUND(((G567+G568+G570+G569)/1000),5)</f>
        <v>4.9061399999999997</v>
      </c>
      <c r="H566" s="84">
        <f t="shared" si="330"/>
        <v>4.98203</v>
      </c>
      <c r="I566" s="84">
        <f t="shared" si="330"/>
        <v>5.1538399999999998</v>
      </c>
      <c r="J566" s="84">
        <f t="shared" si="330"/>
        <v>5.3574999999999999</v>
      </c>
      <c r="K566" s="84">
        <f t="shared" si="330"/>
        <v>5.5655700000000001</v>
      </c>
      <c r="L566" s="84">
        <f t="shared" si="330"/>
        <v>5.6466599999999998</v>
      </c>
      <c r="M566" s="84">
        <f t="shared" si="330"/>
        <v>5.67706</v>
      </c>
      <c r="N566" s="84">
        <f t="shared" si="330"/>
        <v>5.6880699999999997</v>
      </c>
      <c r="O566" s="84">
        <f t="shared" si="330"/>
        <v>5.7097600000000002</v>
      </c>
      <c r="P566" s="84">
        <f t="shared" si="330"/>
        <v>5.6860499999999998</v>
      </c>
      <c r="Q566" s="84">
        <f t="shared" si="330"/>
        <v>5.6851799999999999</v>
      </c>
      <c r="R566" s="84">
        <f t="shared" si="330"/>
        <v>5.6806999999999999</v>
      </c>
      <c r="S566" s="84">
        <f t="shared" si="330"/>
        <v>5.6685400000000001</v>
      </c>
      <c r="T566" s="84">
        <f t="shared" si="330"/>
        <v>5.6307900000000002</v>
      </c>
      <c r="U566" s="84">
        <f t="shared" si="330"/>
        <v>5.6357200000000001</v>
      </c>
      <c r="V566" s="84">
        <f t="shared" si="330"/>
        <v>5.6691599999999998</v>
      </c>
      <c r="W566" s="84">
        <f t="shared" si="330"/>
        <v>5.6722999999999999</v>
      </c>
      <c r="X566" s="84">
        <f t="shared" si="330"/>
        <v>5.6533199999999999</v>
      </c>
      <c r="Y566" s="84">
        <f t="shared" si="330"/>
        <v>5.5993599999999999</v>
      </c>
      <c r="Z566" s="84">
        <f t="shared" si="330"/>
        <v>5.4115900000000003</v>
      </c>
      <c r="AA566" s="84">
        <f t="shared" si="330"/>
        <v>5.2973999999999997</v>
      </c>
    </row>
    <row r="567" spans="1:27" ht="12.75" hidden="1" customHeight="1" outlineLevel="1" x14ac:dyDescent="0.2">
      <c r="A567" s="92" t="s">
        <v>785</v>
      </c>
      <c r="B567" s="62" t="s">
        <v>231</v>
      </c>
      <c r="C567" s="42" t="s">
        <v>77</v>
      </c>
      <c r="D567" s="43">
        <v>1231.29</v>
      </c>
      <c r="E567" s="43">
        <v>1181.0899999999999</v>
      </c>
      <c r="F567" s="43">
        <v>1126.04</v>
      </c>
      <c r="G567" s="43">
        <v>1125.24</v>
      </c>
      <c r="H567" s="43">
        <v>1201.1300000000001</v>
      </c>
      <c r="I567" s="43">
        <v>1372.94</v>
      </c>
      <c r="J567" s="43">
        <v>1576.6</v>
      </c>
      <c r="K567" s="43">
        <v>1784.67</v>
      </c>
      <c r="L567" s="43">
        <v>1865.76</v>
      </c>
      <c r="M567" s="43">
        <v>1896.16</v>
      </c>
      <c r="N567" s="43">
        <v>1907.17</v>
      </c>
      <c r="O567" s="43">
        <v>1928.86</v>
      </c>
      <c r="P567" s="43">
        <v>1905.15</v>
      </c>
      <c r="Q567" s="43">
        <v>1904.28</v>
      </c>
      <c r="R567" s="43">
        <v>1899.8</v>
      </c>
      <c r="S567" s="43">
        <v>1887.64</v>
      </c>
      <c r="T567" s="43">
        <v>1849.89</v>
      </c>
      <c r="U567" s="43">
        <v>1854.82</v>
      </c>
      <c r="V567" s="43">
        <v>1888.26</v>
      </c>
      <c r="W567" s="43">
        <v>1891.4</v>
      </c>
      <c r="X567" s="43">
        <v>1872.42</v>
      </c>
      <c r="Y567" s="43">
        <v>1818.46</v>
      </c>
      <c r="Z567" s="43">
        <v>1630.69</v>
      </c>
      <c r="AA567" s="43">
        <v>1516.5</v>
      </c>
    </row>
    <row r="568" spans="1:27" ht="12.75" hidden="1" customHeight="1" outlineLevel="1" x14ac:dyDescent="0.2">
      <c r="A568" s="92" t="s">
        <v>786</v>
      </c>
      <c r="B568" s="62" t="s">
        <v>88</v>
      </c>
      <c r="C568" s="42" t="s">
        <v>77</v>
      </c>
      <c r="D568" s="43">
        <f>$D$438</f>
        <v>3559.77</v>
      </c>
      <c r="E568" s="43">
        <f t="shared" ref="E568:AA568" si="331">$D$438</f>
        <v>3559.77</v>
      </c>
      <c r="F568" s="43">
        <f t="shared" si="331"/>
        <v>3559.77</v>
      </c>
      <c r="G568" s="43">
        <f t="shared" si="331"/>
        <v>3559.77</v>
      </c>
      <c r="H568" s="43">
        <f t="shared" si="331"/>
        <v>3559.77</v>
      </c>
      <c r="I568" s="43">
        <f t="shared" si="331"/>
        <v>3559.77</v>
      </c>
      <c r="J568" s="43">
        <f t="shared" si="331"/>
        <v>3559.77</v>
      </c>
      <c r="K568" s="43">
        <f t="shared" si="331"/>
        <v>3559.77</v>
      </c>
      <c r="L568" s="43">
        <f t="shared" si="331"/>
        <v>3559.77</v>
      </c>
      <c r="M568" s="43">
        <f t="shared" si="331"/>
        <v>3559.77</v>
      </c>
      <c r="N568" s="43">
        <f t="shared" si="331"/>
        <v>3559.77</v>
      </c>
      <c r="O568" s="43">
        <f t="shared" si="331"/>
        <v>3559.77</v>
      </c>
      <c r="P568" s="43">
        <f t="shared" si="331"/>
        <v>3559.77</v>
      </c>
      <c r="Q568" s="43">
        <f t="shared" si="331"/>
        <v>3559.77</v>
      </c>
      <c r="R568" s="43">
        <f t="shared" si="331"/>
        <v>3559.77</v>
      </c>
      <c r="S568" s="43">
        <f t="shared" si="331"/>
        <v>3559.77</v>
      </c>
      <c r="T568" s="43">
        <f t="shared" si="331"/>
        <v>3559.77</v>
      </c>
      <c r="U568" s="43">
        <f t="shared" si="331"/>
        <v>3559.77</v>
      </c>
      <c r="V568" s="43">
        <f t="shared" si="331"/>
        <v>3559.77</v>
      </c>
      <c r="W568" s="43">
        <f t="shared" si="331"/>
        <v>3559.77</v>
      </c>
      <c r="X568" s="43">
        <f t="shared" si="331"/>
        <v>3559.77</v>
      </c>
      <c r="Y568" s="43">
        <f t="shared" si="331"/>
        <v>3559.77</v>
      </c>
      <c r="Z568" s="43">
        <f t="shared" si="331"/>
        <v>3559.77</v>
      </c>
      <c r="AA568" s="43">
        <f t="shared" si="331"/>
        <v>3559.77</v>
      </c>
    </row>
    <row r="569" spans="1:27" ht="12.75" hidden="1" customHeight="1" outlineLevel="1" x14ac:dyDescent="0.2">
      <c r="A569" s="92" t="s">
        <v>787</v>
      </c>
      <c r="B569" s="62" t="s">
        <v>81</v>
      </c>
      <c r="C569" s="42" t="s">
        <v>77</v>
      </c>
      <c r="D569" s="43">
        <v>4.7699999999999996</v>
      </c>
      <c r="E569" s="43">
        <v>4.7699999999999996</v>
      </c>
      <c r="F569" s="43">
        <v>4.7699999999999996</v>
      </c>
      <c r="G569" s="43">
        <v>4.7699999999999996</v>
      </c>
      <c r="H569" s="43">
        <v>4.7699999999999996</v>
      </c>
      <c r="I569" s="43">
        <v>4.7699999999999996</v>
      </c>
      <c r="J569" s="43">
        <v>4.7699999999999996</v>
      </c>
      <c r="K569" s="43">
        <v>4.7699999999999996</v>
      </c>
      <c r="L569" s="43">
        <v>4.7699999999999996</v>
      </c>
      <c r="M569" s="43">
        <v>4.7699999999999996</v>
      </c>
      <c r="N569" s="43">
        <v>4.7699999999999996</v>
      </c>
      <c r="O569" s="43">
        <v>4.7699999999999996</v>
      </c>
      <c r="P569" s="43">
        <v>4.7699999999999996</v>
      </c>
      <c r="Q569" s="43">
        <v>4.7699999999999996</v>
      </c>
      <c r="R569" s="43">
        <v>4.7699999999999996</v>
      </c>
      <c r="S569" s="43">
        <v>4.7699999999999996</v>
      </c>
      <c r="T569" s="43">
        <v>4.7699999999999996</v>
      </c>
      <c r="U569" s="43">
        <v>4.7699999999999996</v>
      </c>
      <c r="V569" s="43">
        <v>4.7699999999999996</v>
      </c>
      <c r="W569" s="43">
        <v>4.7699999999999996</v>
      </c>
      <c r="X569" s="43">
        <v>4.7699999999999996</v>
      </c>
      <c r="Y569" s="43">
        <v>4.7699999999999996</v>
      </c>
      <c r="Z569" s="43">
        <v>4.7699999999999996</v>
      </c>
      <c r="AA569" s="43">
        <v>4.7699999999999996</v>
      </c>
    </row>
    <row r="570" spans="1:27" ht="12.75" hidden="1" customHeight="1" outlineLevel="1" x14ac:dyDescent="0.2">
      <c r="A570" s="92" t="s">
        <v>788</v>
      </c>
      <c r="B570" s="62" t="s">
        <v>79</v>
      </c>
      <c r="C570" s="42" t="s">
        <v>77</v>
      </c>
      <c r="D570" s="43">
        <f>$D$11</f>
        <v>216.36</v>
      </c>
      <c r="E570" s="43">
        <f t="shared" ref="E570:AA570" si="332">$D$11</f>
        <v>216.36</v>
      </c>
      <c r="F570" s="43">
        <f t="shared" si="332"/>
        <v>216.36</v>
      </c>
      <c r="G570" s="43">
        <f t="shared" si="332"/>
        <v>216.36</v>
      </c>
      <c r="H570" s="43">
        <f t="shared" si="332"/>
        <v>216.36</v>
      </c>
      <c r="I570" s="43">
        <f t="shared" si="332"/>
        <v>216.36</v>
      </c>
      <c r="J570" s="43">
        <f t="shared" si="332"/>
        <v>216.36</v>
      </c>
      <c r="K570" s="43">
        <f t="shared" si="332"/>
        <v>216.36</v>
      </c>
      <c r="L570" s="43">
        <f t="shared" si="332"/>
        <v>216.36</v>
      </c>
      <c r="M570" s="43">
        <f t="shared" si="332"/>
        <v>216.36</v>
      </c>
      <c r="N570" s="43">
        <f t="shared" si="332"/>
        <v>216.36</v>
      </c>
      <c r="O570" s="43">
        <f t="shared" si="332"/>
        <v>216.36</v>
      </c>
      <c r="P570" s="43">
        <f t="shared" si="332"/>
        <v>216.36</v>
      </c>
      <c r="Q570" s="43">
        <f t="shared" si="332"/>
        <v>216.36</v>
      </c>
      <c r="R570" s="43">
        <f t="shared" si="332"/>
        <v>216.36</v>
      </c>
      <c r="S570" s="43">
        <f t="shared" si="332"/>
        <v>216.36</v>
      </c>
      <c r="T570" s="43">
        <f t="shared" si="332"/>
        <v>216.36</v>
      </c>
      <c r="U570" s="43">
        <f t="shared" si="332"/>
        <v>216.36</v>
      </c>
      <c r="V570" s="43">
        <f t="shared" si="332"/>
        <v>216.36</v>
      </c>
      <c r="W570" s="43">
        <f t="shared" si="332"/>
        <v>216.36</v>
      </c>
      <c r="X570" s="43">
        <f t="shared" si="332"/>
        <v>216.36</v>
      </c>
      <c r="Y570" s="43">
        <f t="shared" si="332"/>
        <v>216.36</v>
      </c>
      <c r="Z570" s="43">
        <f t="shared" si="332"/>
        <v>216.36</v>
      </c>
      <c r="AA570" s="43">
        <f t="shared" si="332"/>
        <v>216.36</v>
      </c>
    </row>
    <row r="571" spans="1:27" collapsed="1" x14ac:dyDescent="0.2">
      <c r="A571" s="91" t="s">
        <v>789</v>
      </c>
      <c r="B571" s="27" t="str">
        <f>"28"&amp;"."&amp;$B$599&amp;"."&amp;$B$600</f>
        <v>28.02.2023</v>
      </c>
      <c r="C571" s="83" t="s">
        <v>74</v>
      </c>
      <c r="D571" s="84">
        <f>ROUND(((D572+D573+D575+D574)/1000),5)</f>
        <v>5.0057700000000001</v>
      </c>
      <c r="E571" s="84">
        <f>ROUND(((E572+E573+E575+E574)/1000),5)</f>
        <v>4.9608400000000001</v>
      </c>
      <c r="F571" s="84">
        <f>ROUND(((F572+F573+F575+F574)/1000),5)</f>
        <v>4.9202500000000002</v>
      </c>
      <c r="G571" s="84">
        <f t="shared" ref="G571:AA571" si="333">ROUND(((G572+G573+G575+G574)/1000),5)</f>
        <v>4.9215900000000001</v>
      </c>
      <c r="H571" s="84">
        <f t="shared" si="333"/>
        <v>4.9886900000000001</v>
      </c>
      <c r="I571" s="84">
        <f t="shared" si="333"/>
        <v>5.1734</v>
      </c>
      <c r="J571" s="84">
        <f t="shared" si="333"/>
        <v>5.3866899999999998</v>
      </c>
      <c r="K571" s="84">
        <f t="shared" si="333"/>
        <v>5.6039599999999998</v>
      </c>
      <c r="L571" s="84">
        <f t="shared" si="333"/>
        <v>5.6813500000000001</v>
      </c>
      <c r="M571" s="84">
        <f t="shared" si="333"/>
        <v>5.7105199999999998</v>
      </c>
      <c r="N571" s="84">
        <f t="shared" si="333"/>
        <v>5.7214499999999999</v>
      </c>
      <c r="O571" s="84">
        <f t="shared" si="333"/>
        <v>5.7416799999999997</v>
      </c>
      <c r="P571" s="84">
        <f t="shared" si="333"/>
        <v>5.7201500000000003</v>
      </c>
      <c r="Q571" s="84">
        <f t="shared" si="333"/>
        <v>5.7239399999999998</v>
      </c>
      <c r="R571" s="84">
        <f t="shared" si="333"/>
        <v>5.71868</v>
      </c>
      <c r="S571" s="84">
        <f t="shared" si="333"/>
        <v>5.6879200000000001</v>
      </c>
      <c r="T571" s="84">
        <f t="shared" si="333"/>
        <v>5.67082</v>
      </c>
      <c r="U571" s="84">
        <f t="shared" si="333"/>
        <v>5.67021</v>
      </c>
      <c r="V571" s="84">
        <f t="shared" si="333"/>
        <v>5.7031900000000002</v>
      </c>
      <c r="W571" s="84">
        <f t="shared" si="333"/>
        <v>5.6958500000000001</v>
      </c>
      <c r="X571" s="84">
        <f t="shared" si="333"/>
        <v>5.6960499999999996</v>
      </c>
      <c r="Y571" s="84">
        <f t="shared" si="333"/>
        <v>5.6534300000000002</v>
      </c>
      <c r="Z571" s="84">
        <f t="shared" si="333"/>
        <v>5.4640899999999997</v>
      </c>
      <c r="AA571" s="84">
        <f t="shared" si="333"/>
        <v>5.3211899999999996</v>
      </c>
    </row>
    <row r="572" spans="1:27" ht="12.75" hidden="1" customHeight="1" outlineLevel="1" x14ac:dyDescent="0.2">
      <c r="A572" s="92" t="s">
        <v>790</v>
      </c>
      <c r="B572" s="62" t="s">
        <v>231</v>
      </c>
      <c r="C572" s="42" t="s">
        <v>77</v>
      </c>
      <c r="D572" s="43">
        <v>1224.8699999999999</v>
      </c>
      <c r="E572" s="43">
        <v>1179.94</v>
      </c>
      <c r="F572" s="43">
        <v>1139.3499999999999</v>
      </c>
      <c r="G572" s="43">
        <v>1140.69</v>
      </c>
      <c r="H572" s="43">
        <v>1207.79</v>
      </c>
      <c r="I572" s="43">
        <v>1392.5</v>
      </c>
      <c r="J572" s="43">
        <v>1605.79</v>
      </c>
      <c r="K572" s="43">
        <v>1823.06</v>
      </c>
      <c r="L572" s="43">
        <v>1900.45</v>
      </c>
      <c r="M572" s="43">
        <v>1929.62</v>
      </c>
      <c r="N572" s="43">
        <v>1940.55</v>
      </c>
      <c r="O572" s="43">
        <v>1960.78</v>
      </c>
      <c r="P572" s="43">
        <v>1939.25</v>
      </c>
      <c r="Q572" s="43">
        <v>1943.04</v>
      </c>
      <c r="R572" s="43">
        <v>1937.78</v>
      </c>
      <c r="S572" s="43">
        <v>1907.02</v>
      </c>
      <c r="T572" s="43">
        <v>1889.92</v>
      </c>
      <c r="U572" s="43">
        <v>1889.31</v>
      </c>
      <c r="V572" s="43">
        <v>1922.29</v>
      </c>
      <c r="W572" s="43">
        <v>1914.95</v>
      </c>
      <c r="X572" s="43">
        <v>1915.15</v>
      </c>
      <c r="Y572" s="43">
        <v>1872.53</v>
      </c>
      <c r="Z572" s="43">
        <v>1683.19</v>
      </c>
      <c r="AA572" s="43">
        <v>1540.29</v>
      </c>
    </row>
    <row r="573" spans="1:27" ht="12.75" hidden="1" customHeight="1" outlineLevel="1" x14ac:dyDescent="0.2">
      <c r="A573" s="92" t="s">
        <v>791</v>
      </c>
      <c r="B573" s="62" t="s">
        <v>88</v>
      </c>
      <c r="C573" s="42" t="s">
        <v>77</v>
      </c>
      <c r="D573" s="43">
        <f>$D$438</f>
        <v>3559.77</v>
      </c>
      <c r="E573" s="43">
        <f t="shared" ref="E573:AA573" si="334">$D$438</f>
        <v>3559.77</v>
      </c>
      <c r="F573" s="43">
        <f t="shared" si="334"/>
        <v>3559.77</v>
      </c>
      <c r="G573" s="43">
        <f t="shared" si="334"/>
        <v>3559.77</v>
      </c>
      <c r="H573" s="43">
        <f t="shared" si="334"/>
        <v>3559.77</v>
      </c>
      <c r="I573" s="43">
        <f t="shared" si="334"/>
        <v>3559.77</v>
      </c>
      <c r="J573" s="43">
        <f t="shared" si="334"/>
        <v>3559.77</v>
      </c>
      <c r="K573" s="43">
        <f t="shared" si="334"/>
        <v>3559.77</v>
      </c>
      <c r="L573" s="43">
        <f t="shared" si="334"/>
        <v>3559.77</v>
      </c>
      <c r="M573" s="43">
        <f t="shared" si="334"/>
        <v>3559.77</v>
      </c>
      <c r="N573" s="43">
        <f t="shared" si="334"/>
        <v>3559.77</v>
      </c>
      <c r="O573" s="43">
        <f t="shared" si="334"/>
        <v>3559.77</v>
      </c>
      <c r="P573" s="43">
        <f t="shared" si="334"/>
        <v>3559.77</v>
      </c>
      <c r="Q573" s="43">
        <f t="shared" si="334"/>
        <v>3559.77</v>
      </c>
      <c r="R573" s="43">
        <f t="shared" si="334"/>
        <v>3559.77</v>
      </c>
      <c r="S573" s="43">
        <f t="shared" si="334"/>
        <v>3559.77</v>
      </c>
      <c r="T573" s="43">
        <f t="shared" si="334"/>
        <v>3559.77</v>
      </c>
      <c r="U573" s="43">
        <f t="shared" si="334"/>
        <v>3559.77</v>
      </c>
      <c r="V573" s="43">
        <f t="shared" si="334"/>
        <v>3559.77</v>
      </c>
      <c r="W573" s="43">
        <f t="shared" si="334"/>
        <v>3559.77</v>
      </c>
      <c r="X573" s="43">
        <f t="shared" si="334"/>
        <v>3559.77</v>
      </c>
      <c r="Y573" s="43">
        <f t="shared" si="334"/>
        <v>3559.77</v>
      </c>
      <c r="Z573" s="43">
        <f t="shared" si="334"/>
        <v>3559.77</v>
      </c>
      <c r="AA573" s="43">
        <f t="shared" si="334"/>
        <v>3559.77</v>
      </c>
    </row>
    <row r="574" spans="1:27" ht="12.75" hidden="1" customHeight="1" outlineLevel="1" x14ac:dyDescent="0.2">
      <c r="A574" s="92" t="s">
        <v>792</v>
      </c>
      <c r="B574" s="62" t="s">
        <v>81</v>
      </c>
      <c r="C574" s="42" t="s">
        <v>77</v>
      </c>
      <c r="D574" s="43">
        <v>4.7699999999999996</v>
      </c>
      <c r="E574" s="43">
        <v>4.7699999999999996</v>
      </c>
      <c r="F574" s="43">
        <v>4.7699999999999996</v>
      </c>
      <c r="G574" s="43">
        <v>4.7699999999999996</v>
      </c>
      <c r="H574" s="43">
        <v>4.7699999999999996</v>
      </c>
      <c r="I574" s="43">
        <v>4.7699999999999996</v>
      </c>
      <c r="J574" s="43">
        <v>4.7699999999999996</v>
      </c>
      <c r="K574" s="43">
        <v>4.7699999999999996</v>
      </c>
      <c r="L574" s="43">
        <v>4.7699999999999996</v>
      </c>
      <c r="M574" s="43">
        <v>4.7699999999999996</v>
      </c>
      <c r="N574" s="43">
        <v>4.7699999999999996</v>
      </c>
      <c r="O574" s="43">
        <v>4.7699999999999996</v>
      </c>
      <c r="P574" s="43">
        <v>4.7699999999999996</v>
      </c>
      <c r="Q574" s="43">
        <v>4.7699999999999996</v>
      </c>
      <c r="R574" s="43">
        <v>4.7699999999999996</v>
      </c>
      <c r="S574" s="43">
        <v>4.7699999999999996</v>
      </c>
      <c r="T574" s="43">
        <v>4.7699999999999996</v>
      </c>
      <c r="U574" s="43">
        <v>4.7699999999999996</v>
      </c>
      <c r="V574" s="43">
        <v>4.7699999999999996</v>
      </c>
      <c r="W574" s="43">
        <v>4.7699999999999996</v>
      </c>
      <c r="X574" s="43">
        <v>4.7699999999999996</v>
      </c>
      <c r="Y574" s="43">
        <v>4.7699999999999996</v>
      </c>
      <c r="Z574" s="43">
        <v>4.7699999999999996</v>
      </c>
      <c r="AA574" s="43">
        <v>4.7699999999999996</v>
      </c>
    </row>
    <row r="575" spans="1:27" ht="12.75" hidden="1" customHeight="1" outlineLevel="1" x14ac:dyDescent="0.2">
      <c r="A575" s="92" t="s">
        <v>793</v>
      </c>
      <c r="B575" s="62" t="s">
        <v>79</v>
      </c>
      <c r="C575" s="42" t="s">
        <v>77</v>
      </c>
      <c r="D575" s="43">
        <f>$D$11</f>
        <v>216.36</v>
      </c>
      <c r="E575" s="43">
        <f t="shared" ref="E575:AA575" si="335">$D$11</f>
        <v>216.36</v>
      </c>
      <c r="F575" s="43">
        <f t="shared" si="335"/>
        <v>216.36</v>
      </c>
      <c r="G575" s="43">
        <f t="shared" si="335"/>
        <v>216.36</v>
      </c>
      <c r="H575" s="43">
        <f t="shared" si="335"/>
        <v>216.36</v>
      </c>
      <c r="I575" s="43">
        <f t="shared" si="335"/>
        <v>216.36</v>
      </c>
      <c r="J575" s="43">
        <f t="shared" si="335"/>
        <v>216.36</v>
      </c>
      <c r="K575" s="43">
        <f t="shared" si="335"/>
        <v>216.36</v>
      </c>
      <c r="L575" s="43">
        <f t="shared" si="335"/>
        <v>216.36</v>
      </c>
      <c r="M575" s="43">
        <f t="shared" si="335"/>
        <v>216.36</v>
      </c>
      <c r="N575" s="43">
        <f t="shared" si="335"/>
        <v>216.36</v>
      </c>
      <c r="O575" s="43">
        <f t="shared" si="335"/>
        <v>216.36</v>
      </c>
      <c r="P575" s="43">
        <f t="shared" si="335"/>
        <v>216.36</v>
      </c>
      <c r="Q575" s="43">
        <f t="shared" si="335"/>
        <v>216.36</v>
      </c>
      <c r="R575" s="43">
        <f t="shared" si="335"/>
        <v>216.36</v>
      </c>
      <c r="S575" s="43">
        <f t="shared" si="335"/>
        <v>216.36</v>
      </c>
      <c r="T575" s="43">
        <f t="shared" si="335"/>
        <v>216.36</v>
      </c>
      <c r="U575" s="43">
        <f t="shared" si="335"/>
        <v>216.36</v>
      </c>
      <c r="V575" s="43">
        <f t="shared" si="335"/>
        <v>216.36</v>
      </c>
      <c r="W575" s="43">
        <f t="shared" si="335"/>
        <v>216.36</v>
      </c>
      <c r="X575" s="43">
        <f t="shared" si="335"/>
        <v>216.36</v>
      </c>
      <c r="Y575" s="43">
        <f t="shared" si="335"/>
        <v>216.36</v>
      </c>
      <c r="Z575" s="43">
        <f t="shared" si="335"/>
        <v>216.36</v>
      </c>
      <c r="AA575" s="43">
        <f t="shared" si="335"/>
        <v>216.36</v>
      </c>
    </row>
    <row r="576" spans="1:27" collapsed="1" x14ac:dyDescent="0.2">
      <c r="B576" s="94" t="s">
        <v>370</v>
      </c>
    </row>
    <row r="577" spans="1:27" x14ac:dyDescent="0.2">
      <c r="B577" s="94" t="s">
        <v>370</v>
      </c>
    </row>
    <row r="578" spans="1:27" x14ac:dyDescent="0.2">
      <c r="A578" s="171" t="s">
        <v>794</v>
      </c>
      <c r="B578" s="172"/>
      <c r="C578" s="172"/>
      <c r="D578" s="172"/>
      <c r="E578" s="172"/>
      <c r="F578" s="172"/>
      <c r="G578" s="172"/>
      <c r="H578" s="172"/>
      <c r="I578" s="172"/>
      <c r="J578" s="172"/>
      <c r="K578" s="172"/>
      <c r="L578" s="172"/>
      <c r="M578" s="172"/>
      <c r="N578" s="172"/>
      <c r="O578" s="172"/>
      <c r="P578" s="172"/>
      <c r="Q578" s="172"/>
      <c r="R578" s="172"/>
      <c r="S578" s="172"/>
      <c r="T578" s="172"/>
      <c r="U578" s="172"/>
      <c r="V578" s="172"/>
      <c r="W578" s="172"/>
      <c r="X578" s="172"/>
      <c r="Y578" s="172"/>
      <c r="Z578" s="172"/>
      <c r="AA578" s="173"/>
    </row>
    <row r="579" spans="1:27" ht="15" customHeight="1" x14ac:dyDescent="0.2">
      <c r="A579" s="174" t="s">
        <v>795</v>
      </c>
      <c r="B579" s="176" t="s">
        <v>796</v>
      </c>
      <c r="C579" s="178" t="s">
        <v>797</v>
      </c>
      <c r="D579" s="26" t="s">
        <v>67</v>
      </c>
      <c r="E579" s="26" t="s">
        <v>68</v>
      </c>
      <c r="F579" s="26" t="s">
        <v>798</v>
      </c>
      <c r="G579" s="26" t="s">
        <v>799</v>
      </c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  <c r="AA579" s="97"/>
    </row>
    <row r="580" spans="1:27" x14ac:dyDescent="0.2">
      <c r="A580" s="175"/>
      <c r="B580" s="177"/>
      <c r="C580" s="179"/>
      <c r="D580" s="98">
        <f>D581</f>
        <v>939971.82</v>
      </c>
      <c r="E580" s="98">
        <f t="shared" ref="E580:G580" si="336">E581</f>
        <v>939971.82</v>
      </c>
      <c r="F580" s="98">
        <f t="shared" si="336"/>
        <v>939971.82</v>
      </c>
      <c r="G580" s="98">
        <f t="shared" si="336"/>
        <v>939971.82</v>
      </c>
    </row>
    <row r="581" spans="1:27" ht="12.75" hidden="1" customHeight="1" outlineLevel="1" x14ac:dyDescent="0.2">
      <c r="A581" s="99" t="s">
        <v>800</v>
      </c>
      <c r="B581" s="100" t="s">
        <v>801</v>
      </c>
      <c r="C581" s="101" t="s">
        <v>797</v>
      </c>
      <c r="D581" s="43">
        <v>939971.82</v>
      </c>
      <c r="E581" s="43">
        <f>$D581</f>
        <v>939971.82</v>
      </c>
      <c r="F581" s="43">
        <f>$D581</f>
        <v>939971.82</v>
      </c>
      <c r="G581" s="43">
        <f>$D581</f>
        <v>939971.82</v>
      </c>
    </row>
    <row r="582" spans="1:27" collapsed="1" x14ac:dyDescent="0.2"/>
    <row r="584" spans="1:27" ht="12.75" customHeight="1" x14ac:dyDescent="0.25">
      <c r="A584" s="180" t="s">
        <v>82</v>
      </c>
      <c r="B584" s="180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1:27" ht="12.75" customHeight="1" x14ac:dyDescent="0.25">
      <c r="A585" s="164" t="s">
        <v>2731</v>
      </c>
      <c r="B585" s="164"/>
      <c r="C585" s="164"/>
      <c r="D585" s="164"/>
      <c r="E585" s="164"/>
      <c r="F585" s="164"/>
      <c r="G585" s="164"/>
      <c r="H585" s="164"/>
      <c r="I585" s="164"/>
      <c r="J585" s="164"/>
      <c r="K585" s="164"/>
      <c r="L585" s="164"/>
      <c r="M585" s="164"/>
      <c r="N585" s="164"/>
      <c r="O585" s="164"/>
      <c r="P585"/>
      <c r="Q585"/>
      <c r="R585"/>
      <c r="S585"/>
      <c r="T585"/>
      <c r="U585"/>
      <c r="V585"/>
      <c r="W585"/>
      <c r="X585"/>
      <c r="Y585"/>
      <c r="Z585"/>
      <c r="AA585"/>
    </row>
    <row r="587" spans="1:27" x14ac:dyDescent="0.2">
      <c r="A587" s="53"/>
      <c r="B587" s="54"/>
    </row>
    <row r="588" spans="1:27" x14ac:dyDescent="0.2">
      <c r="A588" s="53"/>
      <c r="B588" s="55"/>
    </row>
    <row r="599" spans="2:2" hidden="1" x14ac:dyDescent="0.2">
      <c r="B599" s="102" t="s">
        <v>2732</v>
      </c>
    </row>
    <row r="600" spans="2:2" hidden="1" x14ac:dyDescent="0.2">
      <c r="B600" s="103" t="s">
        <v>2733</v>
      </c>
    </row>
  </sheetData>
  <autoFilter ref="B6:C536" xr:uid="{00000000-0001-0000-0600-000000000000}"/>
  <mergeCells count="12">
    <mergeCell ref="A585:O585"/>
    <mergeCell ref="A1:AA3"/>
    <mergeCell ref="A4:AA4"/>
    <mergeCell ref="A5:AA5"/>
    <mergeCell ref="A148:AA148"/>
    <mergeCell ref="A291:AA291"/>
    <mergeCell ref="A434:AA434"/>
    <mergeCell ref="A578:AA578"/>
    <mergeCell ref="A579:A580"/>
    <mergeCell ref="B579:B580"/>
    <mergeCell ref="C579:C580"/>
    <mergeCell ref="A584:B584"/>
  </mergeCells>
  <pageMargins left="0.25" right="0.25" top="0.75" bottom="0.75" header="0.3" footer="0.3"/>
  <pageSetup paperSize="9" scale="41" fitToHeight="0" orientation="landscape" r:id="rId1"/>
  <colBreaks count="1" manualBreakCount="1">
    <brk id="12" max="64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5AC9F-6F9A-4131-ADB2-580F433A56F2}">
  <sheetPr>
    <tabColor rgb="FF00B0F0"/>
    <pageSetUpPr fitToPage="1"/>
  </sheetPr>
  <dimension ref="A1:AA201"/>
  <sheetViews>
    <sheetView tabSelected="1" view="pageBreakPreview" zoomScale="75" zoomScaleNormal="100" zoomScaleSheetLayoutView="75" workbookViewId="0">
      <selection activeCell="G181" sqref="G181"/>
    </sheetView>
  </sheetViews>
  <sheetFormatPr defaultRowHeight="12.75" outlineLevelRow="1" x14ac:dyDescent="0.2"/>
  <cols>
    <col min="1" max="1" width="9.140625" style="23"/>
    <col min="2" max="2" width="32.140625" style="23" bestFit="1" customWidth="1"/>
    <col min="3" max="3" width="13.42578125" style="23" customWidth="1"/>
    <col min="4" max="27" width="12" style="23" customWidth="1"/>
    <col min="28" max="16384" width="9.140625" style="23"/>
  </cols>
  <sheetData>
    <row r="1" spans="1:27" ht="12.75" customHeight="1" x14ac:dyDescent="0.2">
      <c r="A1" s="165" t="s">
        <v>2739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</row>
    <row r="2" spans="1:27" x14ac:dyDescent="0.2">
      <c r="A2" s="165"/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</row>
    <row r="3" spans="1:27" x14ac:dyDescent="0.2">
      <c r="A3" s="181"/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</row>
    <row r="4" spans="1:27" ht="15" customHeight="1" x14ac:dyDescent="0.25">
      <c r="A4" s="168" t="s">
        <v>802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83"/>
    </row>
    <row r="5" spans="1:27" ht="12.75" customHeight="1" x14ac:dyDescent="0.2">
      <c r="A5" s="171" t="s">
        <v>512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3"/>
    </row>
    <row r="6" spans="1:27" ht="25.5" x14ac:dyDescent="0.2">
      <c r="A6" s="25" t="s">
        <v>62</v>
      </c>
      <c r="B6" s="26" t="s">
        <v>203</v>
      </c>
      <c r="C6" s="25" t="s">
        <v>204</v>
      </c>
      <c r="D6" s="26" t="s">
        <v>205</v>
      </c>
      <c r="E6" s="26" t="s">
        <v>206</v>
      </c>
      <c r="F6" s="26" t="s">
        <v>207</v>
      </c>
      <c r="G6" s="26" t="s">
        <v>208</v>
      </c>
      <c r="H6" s="26" t="s">
        <v>209</v>
      </c>
      <c r="I6" s="26" t="s">
        <v>210</v>
      </c>
      <c r="J6" s="26" t="s">
        <v>211</v>
      </c>
      <c r="K6" s="26" t="s">
        <v>212</v>
      </c>
      <c r="L6" s="26" t="s">
        <v>213</v>
      </c>
      <c r="M6" s="26" t="s">
        <v>214</v>
      </c>
      <c r="N6" s="26" t="s">
        <v>215</v>
      </c>
      <c r="O6" s="26" t="s">
        <v>216</v>
      </c>
      <c r="P6" s="26" t="s">
        <v>217</v>
      </c>
      <c r="Q6" s="26" t="s">
        <v>218</v>
      </c>
      <c r="R6" s="26" t="s">
        <v>219</v>
      </c>
      <c r="S6" s="26" t="s">
        <v>220</v>
      </c>
      <c r="T6" s="26" t="s">
        <v>221</v>
      </c>
      <c r="U6" s="26" t="s">
        <v>222</v>
      </c>
      <c r="V6" s="26" t="s">
        <v>223</v>
      </c>
      <c r="W6" s="26" t="s">
        <v>224</v>
      </c>
      <c r="X6" s="26" t="s">
        <v>225</v>
      </c>
      <c r="Y6" s="26" t="s">
        <v>226</v>
      </c>
      <c r="Z6" s="26" t="s">
        <v>227</v>
      </c>
      <c r="AA6" s="26" t="s">
        <v>228</v>
      </c>
    </row>
    <row r="7" spans="1:27" x14ac:dyDescent="0.2">
      <c r="A7" s="25"/>
      <c r="B7" s="26"/>
      <c r="C7" s="25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</row>
    <row r="8" spans="1:27" ht="12.75" customHeight="1" x14ac:dyDescent="0.2">
      <c r="A8" s="91" t="s">
        <v>5</v>
      </c>
      <c r="B8" s="27" t="str">
        <f>"01"&amp;"."&amp;$B$200&amp;"."&amp;$B$201</f>
        <v>01.02.2023</v>
      </c>
      <c r="C8" s="83" t="s">
        <v>74</v>
      </c>
      <c r="D8" s="84">
        <f>ROUND(((D9+D10+D12+D11+D13)/1000),5)</f>
        <v>3.7286899999999998</v>
      </c>
      <c r="E8" s="84">
        <f t="shared" ref="E8:AA8" si="0">ROUND(((E9+E10+E12+E11+E13)/1000),5)</f>
        <v>3.6890700000000001</v>
      </c>
      <c r="F8" s="84">
        <f t="shared" si="0"/>
        <v>3.67713</v>
      </c>
      <c r="G8" s="84">
        <f t="shared" si="0"/>
        <v>3.6807599999999998</v>
      </c>
      <c r="H8" s="84">
        <f t="shared" si="0"/>
        <v>3.7264400000000002</v>
      </c>
      <c r="I8" s="84">
        <f t="shared" si="0"/>
        <v>3.79169</v>
      </c>
      <c r="J8" s="84">
        <f t="shared" si="0"/>
        <v>4.0673199999999996</v>
      </c>
      <c r="K8" s="84">
        <f t="shared" si="0"/>
        <v>4.2777900000000004</v>
      </c>
      <c r="L8" s="84">
        <f t="shared" si="0"/>
        <v>4.4072800000000001</v>
      </c>
      <c r="M8" s="84">
        <f t="shared" si="0"/>
        <v>4.4592700000000001</v>
      </c>
      <c r="N8" s="84">
        <f t="shared" si="0"/>
        <v>4.5096600000000002</v>
      </c>
      <c r="O8" s="84">
        <f t="shared" si="0"/>
        <v>4.5033300000000001</v>
      </c>
      <c r="P8" s="84">
        <f t="shared" si="0"/>
        <v>4.46936</v>
      </c>
      <c r="Q8" s="84">
        <f t="shared" si="0"/>
        <v>4.4764999999999997</v>
      </c>
      <c r="R8" s="84">
        <f t="shared" si="0"/>
        <v>4.4770500000000002</v>
      </c>
      <c r="S8" s="84">
        <f t="shared" si="0"/>
        <v>4.47445</v>
      </c>
      <c r="T8" s="84">
        <f t="shared" si="0"/>
        <v>4.49899</v>
      </c>
      <c r="U8" s="84">
        <f t="shared" si="0"/>
        <v>4.5256800000000004</v>
      </c>
      <c r="V8" s="84">
        <f t="shared" si="0"/>
        <v>4.5084799999999996</v>
      </c>
      <c r="W8" s="84">
        <f t="shared" si="0"/>
        <v>4.4732599999999998</v>
      </c>
      <c r="X8" s="84">
        <f t="shared" si="0"/>
        <v>4.4146599999999996</v>
      </c>
      <c r="Y8" s="84">
        <f t="shared" si="0"/>
        <v>4.2810899999999998</v>
      </c>
      <c r="Z8" s="84">
        <f t="shared" si="0"/>
        <v>4.0170599999999999</v>
      </c>
      <c r="AA8" s="84">
        <f t="shared" si="0"/>
        <v>3.7360099999999998</v>
      </c>
    </row>
    <row r="9" spans="1:27" ht="12.75" hidden="1" customHeight="1" outlineLevel="1" x14ac:dyDescent="0.2">
      <c r="A9" s="198" t="s">
        <v>85</v>
      </c>
      <c r="B9" s="62" t="s">
        <v>231</v>
      </c>
      <c r="C9" s="42" t="s">
        <v>77</v>
      </c>
      <c r="D9" s="43">
        <v>1109.3399999999999</v>
      </c>
      <c r="E9" s="43">
        <v>1069.72</v>
      </c>
      <c r="F9" s="43">
        <v>1057.78</v>
      </c>
      <c r="G9" s="43">
        <v>1061.4100000000001</v>
      </c>
      <c r="H9" s="43">
        <v>1107.0899999999999</v>
      </c>
      <c r="I9" s="43">
        <v>1172.3399999999999</v>
      </c>
      <c r="J9" s="43">
        <v>1447.97</v>
      </c>
      <c r="K9" s="43">
        <v>1658.44</v>
      </c>
      <c r="L9" s="43">
        <v>1787.93</v>
      </c>
      <c r="M9" s="43">
        <v>1839.92</v>
      </c>
      <c r="N9" s="43">
        <v>1890.31</v>
      </c>
      <c r="O9" s="43">
        <v>1883.98</v>
      </c>
      <c r="P9" s="43">
        <v>1850.01</v>
      </c>
      <c r="Q9" s="43">
        <v>1857.15</v>
      </c>
      <c r="R9" s="43">
        <v>1857.7</v>
      </c>
      <c r="S9" s="43">
        <v>1855.1</v>
      </c>
      <c r="T9" s="43">
        <v>1879.64</v>
      </c>
      <c r="U9" s="43">
        <v>1906.33</v>
      </c>
      <c r="V9" s="43">
        <v>1889.13</v>
      </c>
      <c r="W9" s="43">
        <v>1853.91</v>
      </c>
      <c r="X9" s="43">
        <v>1795.31</v>
      </c>
      <c r="Y9" s="43">
        <v>1661.74</v>
      </c>
      <c r="Z9" s="43">
        <v>1397.71</v>
      </c>
      <c r="AA9" s="43">
        <v>1116.6600000000001</v>
      </c>
    </row>
    <row r="10" spans="1:27" ht="12.75" hidden="1" customHeight="1" outlineLevel="1" x14ac:dyDescent="0.2">
      <c r="A10" s="198" t="s">
        <v>85</v>
      </c>
      <c r="B10" s="62" t="s">
        <v>88</v>
      </c>
      <c r="C10" s="42" t="s">
        <v>77</v>
      </c>
      <c r="D10" s="43">
        <v>2222.89</v>
      </c>
      <c r="E10" s="43">
        <f>$D$10</f>
        <v>2222.89</v>
      </c>
      <c r="F10" s="43">
        <f t="shared" ref="F10:AA10" si="1">$D$10</f>
        <v>2222.89</v>
      </c>
      <c r="G10" s="43">
        <f t="shared" si="1"/>
        <v>2222.89</v>
      </c>
      <c r="H10" s="43">
        <f t="shared" si="1"/>
        <v>2222.89</v>
      </c>
      <c r="I10" s="43">
        <f t="shared" si="1"/>
        <v>2222.89</v>
      </c>
      <c r="J10" s="43">
        <f t="shared" si="1"/>
        <v>2222.89</v>
      </c>
      <c r="K10" s="43">
        <f t="shared" si="1"/>
        <v>2222.89</v>
      </c>
      <c r="L10" s="43">
        <f t="shared" si="1"/>
        <v>2222.89</v>
      </c>
      <c r="M10" s="43">
        <f t="shared" si="1"/>
        <v>2222.89</v>
      </c>
      <c r="N10" s="43">
        <f t="shared" si="1"/>
        <v>2222.89</v>
      </c>
      <c r="O10" s="43">
        <f t="shared" si="1"/>
        <v>2222.89</v>
      </c>
      <c r="P10" s="43">
        <f t="shared" si="1"/>
        <v>2222.89</v>
      </c>
      <c r="Q10" s="43">
        <f t="shared" si="1"/>
        <v>2222.89</v>
      </c>
      <c r="R10" s="43">
        <f t="shared" si="1"/>
        <v>2222.89</v>
      </c>
      <c r="S10" s="43">
        <f t="shared" si="1"/>
        <v>2222.89</v>
      </c>
      <c r="T10" s="43">
        <f t="shared" si="1"/>
        <v>2222.89</v>
      </c>
      <c r="U10" s="43">
        <f t="shared" si="1"/>
        <v>2222.89</v>
      </c>
      <c r="V10" s="43">
        <f t="shared" si="1"/>
        <v>2222.89</v>
      </c>
      <c r="W10" s="43">
        <f t="shared" si="1"/>
        <v>2222.89</v>
      </c>
      <c r="X10" s="43">
        <f t="shared" si="1"/>
        <v>2222.89</v>
      </c>
      <c r="Y10" s="43">
        <f t="shared" si="1"/>
        <v>2222.89</v>
      </c>
      <c r="Z10" s="43">
        <f t="shared" si="1"/>
        <v>2222.89</v>
      </c>
      <c r="AA10" s="43">
        <f t="shared" si="1"/>
        <v>2222.89</v>
      </c>
    </row>
    <row r="11" spans="1:27" ht="12.75" hidden="1" customHeight="1" outlineLevel="1" x14ac:dyDescent="0.2">
      <c r="A11" s="198" t="s">
        <v>85</v>
      </c>
      <c r="B11" s="62" t="s">
        <v>81</v>
      </c>
      <c r="C11" s="42" t="s">
        <v>77</v>
      </c>
      <c r="D11" s="43">
        <v>4.74</v>
      </c>
      <c r="E11" s="43">
        <v>4.74</v>
      </c>
      <c r="F11" s="43">
        <v>4.74</v>
      </c>
      <c r="G11" s="43">
        <v>4.74</v>
      </c>
      <c r="H11" s="43">
        <v>4.74</v>
      </c>
      <c r="I11" s="43">
        <v>4.74</v>
      </c>
      <c r="J11" s="43">
        <v>4.74</v>
      </c>
      <c r="K11" s="43">
        <v>4.74</v>
      </c>
      <c r="L11" s="43">
        <v>4.74</v>
      </c>
      <c r="M11" s="43">
        <v>4.74</v>
      </c>
      <c r="N11" s="43">
        <v>4.74</v>
      </c>
      <c r="O11" s="43">
        <v>4.74</v>
      </c>
      <c r="P11" s="43">
        <v>4.74</v>
      </c>
      <c r="Q11" s="43">
        <v>4.74</v>
      </c>
      <c r="R11" s="43">
        <v>4.74</v>
      </c>
      <c r="S11" s="43">
        <v>4.74</v>
      </c>
      <c r="T11" s="43">
        <v>4.74</v>
      </c>
      <c r="U11" s="43">
        <v>4.74</v>
      </c>
      <c r="V11" s="43">
        <v>4.74</v>
      </c>
      <c r="W11" s="43">
        <v>4.74</v>
      </c>
      <c r="X11" s="43">
        <v>4.74</v>
      </c>
      <c r="Y11" s="43">
        <v>4.74</v>
      </c>
      <c r="Z11" s="43">
        <v>4.74</v>
      </c>
      <c r="AA11" s="43">
        <v>4.74</v>
      </c>
    </row>
    <row r="12" spans="1:27" ht="12.75" hidden="1" customHeight="1" outlineLevel="1" x14ac:dyDescent="0.2">
      <c r="A12" s="92" t="s">
        <v>2740</v>
      </c>
      <c r="B12" s="62" t="s">
        <v>2741</v>
      </c>
      <c r="C12" s="42" t="s">
        <v>77</v>
      </c>
      <c r="D12" s="43">
        <v>175.36</v>
      </c>
      <c r="E12" s="43">
        <f>$D$12</f>
        <v>175.36</v>
      </c>
      <c r="F12" s="43">
        <f t="shared" ref="F12:AA12" si="2">$D$12</f>
        <v>175.36</v>
      </c>
      <c r="G12" s="43">
        <f t="shared" si="2"/>
        <v>175.36</v>
      </c>
      <c r="H12" s="43">
        <f t="shared" si="2"/>
        <v>175.36</v>
      </c>
      <c r="I12" s="43">
        <f t="shared" si="2"/>
        <v>175.36</v>
      </c>
      <c r="J12" s="43">
        <f t="shared" si="2"/>
        <v>175.36</v>
      </c>
      <c r="K12" s="43">
        <f t="shared" si="2"/>
        <v>175.36</v>
      </c>
      <c r="L12" s="43">
        <f t="shared" si="2"/>
        <v>175.36</v>
      </c>
      <c r="M12" s="43">
        <f t="shared" si="2"/>
        <v>175.36</v>
      </c>
      <c r="N12" s="43">
        <f t="shared" si="2"/>
        <v>175.36</v>
      </c>
      <c r="O12" s="43">
        <f t="shared" si="2"/>
        <v>175.36</v>
      </c>
      <c r="P12" s="43">
        <f t="shared" si="2"/>
        <v>175.36</v>
      </c>
      <c r="Q12" s="43">
        <f t="shared" si="2"/>
        <v>175.36</v>
      </c>
      <c r="R12" s="43">
        <f t="shared" si="2"/>
        <v>175.36</v>
      </c>
      <c r="S12" s="43">
        <f t="shared" si="2"/>
        <v>175.36</v>
      </c>
      <c r="T12" s="43">
        <f t="shared" si="2"/>
        <v>175.36</v>
      </c>
      <c r="U12" s="43">
        <f t="shared" si="2"/>
        <v>175.36</v>
      </c>
      <c r="V12" s="43">
        <f t="shared" si="2"/>
        <v>175.36</v>
      </c>
      <c r="W12" s="43">
        <f t="shared" si="2"/>
        <v>175.36</v>
      </c>
      <c r="X12" s="43">
        <f t="shared" si="2"/>
        <v>175.36</v>
      </c>
      <c r="Y12" s="43">
        <f t="shared" si="2"/>
        <v>175.36</v>
      </c>
      <c r="Z12" s="43">
        <f t="shared" si="2"/>
        <v>175.36</v>
      </c>
      <c r="AA12" s="43">
        <f t="shared" si="2"/>
        <v>175.36</v>
      </c>
    </row>
    <row r="13" spans="1:27" ht="12.75" hidden="1" customHeight="1" outlineLevel="1" x14ac:dyDescent="0.2">
      <c r="A13" s="92" t="s">
        <v>2742</v>
      </c>
      <c r="B13" s="62" t="s">
        <v>2743</v>
      </c>
      <c r="C13" s="42" t="s">
        <v>77</v>
      </c>
      <c r="D13" s="43">
        <v>216.36</v>
      </c>
      <c r="E13" s="43">
        <f>$D$13</f>
        <v>216.36</v>
      </c>
      <c r="F13" s="43">
        <f t="shared" ref="F13:AA13" si="3">$D$13</f>
        <v>216.36</v>
      </c>
      <c r="G13" s="43">
        <f t="shared" si="3"/>
        <v>216.36</v>
      </c>
      <c r="H13" s="43">
        <f t="shared" si="3"/>
        <v>216.36</v>
      </c>
      <c r="I13" s="43">
        <f t="shared" si="3"/>
        <v>216.36</v>
      </c>
      <c r="J13" s="43">
        <f t="shared" si="3"/>
        <v>216.36</v>
      </c>
      <c r="K13" s="43">
        <f t="shared" si="3"/>
        <v>216.36</v>
      </c>
      <c r="L13" s="43">
        <f t="shared" si="3"/>
        <v>216.36</v>
      </c>
      <c r="M13" s="43">
        <f t="shared" si="3"/>
        <v>216.36</v>
      </c>
      <c r="N13" s="43">
        <f t="shared" si="3"/>
        <v>216.36</v>
      </c>
      <c r="O13" s="43">
        <f t="shared" si="3"/>
        <v>216.36</v>
      </c>
      <c r="P13" s="43">
        <f t="shared" si="3"/>
        <v>216.36</v>
      </c>
      <c r="Q13" s="43">
        <f t="shared" si="3"/>
        <v>216.36</v>
      </c>
      <c r="R13" s="43">
        <f t="shared" si="3"/>
        <v>216.36</v>
      </c>
      <c r="S13" s="43">
        <f t="shared" si="3"/>
        <v>216.36</v>
      </c>
      <c r="T13" s="43">
        <f t="shared" si="3"/>
        <v>216.36</v>
      </c>
      <c r="U13" s="43">
        <f t="shared" si="3"/>
        <v>216.36</v>
      </c>
      <c r="V13" s="43">
        <f t="shared" si="3"/>
        <v>216.36</v>
      </c>
      <c r="W13" s="43">
        <f t="shared" si="3"/>
        <v>216.36</v>
      </c>
      <c r="X13" s="43">
        <f t="shared" si="3"/>
        <v>216.36</v>
      </c>
      <c r="Y13" s="43">
        <f t="shared" si="3"/>
        <v>216.36</v>
      </c>
      <c r="Z13" s="43">
        <f t="shared" si="3"/>
        <v>216.36</v>
      </c>
      <c r="AA13" s="43">
        <f t="shared" si="3"/>
        <v>216.36</v>
      </c>
    </row>
    <row r="14" spans="1:27" ht="12.75" customHeight="1" collapsed="1" x14ac:dyDescent="0.2">
      <c r="A14" s="91" t="s">
        <v>8</v>
      </c>
      <c r="B14" s="27" t="str">
        <f>"02"&amp;"."&amp;$B$200&amp;"."&amp;$B$201</f>
        <v>02.02.2023</v>
      </c>
      <c r="C14" s="83" t="s">
        <v>74</v>
      </c>
      <c r="D14" s="84">
        <f>ROUND(((D15+D16+D18+D17+D19)/1000),5)</f>
        <v>3.72898</v>
      </c>
      <c r="E14" s="84">
        <f t="shared" ref="E14:AA14" si="4">ROUND(((E15+E16+E18+E17+E19)/1000),5)</f>
        <v>3.7038899999999999</v>
      </c>
      <c r="F14" s="84">
        <f t="shared" si="4"/>
        <v>3.6805699999999999</v>
      </c>
      <c r="G14" s="84">
        <f t="shared" si="4"/>
        <v>3.6804399999999999</v>
      </c>
      <c r="H14" s="84">
        <f t="shared" si="4"/>
        <v>3.7231299999999998</v>
      </c>
      <c r="I14" s="84">
        <f t="shared" si="4"/>
        <v>3.77949</v>
      </c>
      <c r="J14" s="84">
        <f t="shared" si="4"/>
        <v>3.9633500000000002</v>
      </c>
      <c r="K14" s="84">
        <f t="shared" si="4"/>
        <v>4.1918800000000003</v>
      </c>
      <c r="L14" s="84">
        <f t="shared" si="4"/>
        <v>4.3354699999999999</v>
      </c>
      <c r="M14" s="84">
        <f t="shared" si="4"/>
        <v>4.3564299999999996</v>
      </c>
      <c r="N14" s="84">
        <f t="shared" si="4"/>
        <v>4.3790699999999996</v>
      </c>
      <c r="O14" s="84">
        <f t="shared" si="4"/>
        <v>4.4191200000000004</v>
      </c>
      <c r="P14" s="84">
        <f t="shared" si="4"/>
        <v>4.4013999999999998</v>
      </c>
      <c r="Q14" s="84">
        <f t="shared" si="4"/>
        <v>4.4111000000000002</v>
      </c>
      <c r="R14" s="84">
        <f t="shared" si="4"/>
        <v>4.4060600000000001</v>
      </c>
      <c r="S14" s="84">
        <f t="shared" si="4"/>
        <v>4.3948299999999998</v>
      </c>
      <c r="T14" s="84">
        <f t="shared" si="4"/>
        <v>4.3376000000000001</v>
      </c>
      <c r="U14" s="84">
        <f t="shared" si="4"/>
        <v>4.3639200000000002</v>
      </c>
      <c r="V14" s="84">
        <f t="shared" si="4"/>
        <v>4.3794599999999999</v>
      </c>
      <c r="W14" s="84">
        <f t="shared" si="4"/>
        <v>4.3952799999999996</v>
      </c>
      <c r="X14" s="84">
        <f t="shared" si="4"/>
        <v>4.3170000000000002</v>
      </c>
      <c r="Y14" s="84">
        <f t="shared" si="4"/>
        <v>4.2226699999999999</v>
      </c>
      <c r="Z14" s="84">
        <f t="shared" si="4"/>
        <v>3.9289999999999998</v>
      </c>
      <c r="AA14" s="84">
        <f t="shared" si="4"/>
        <v>3.76783</v>
      </c>
    </row>
    <row r="15" spans="1:27" ht="12.75" hidden="1" customHeight="1" outlineLevel="1" x14ac:dyDescent="0.2">
      <c r="A15" s="92" t="s">
        <v>106</v>
      </c>
      <c r="B15" s="62" t="s">
        <v>231</v>
      </c>
      <c r="C15" s="42" t="s">
        <v>77</v>
      </c>
      <c r="D15" s="43">
        <v>1109.6300000000001</v>
      </c>
      <c r="E15" s="43">
        <v>1084.54</v>
      </c>
      <c r="F15" s="43">
        <v>1061.22</v>
      </c>
      <c r="G15" s="43">
        <v>1061.0899999999999</v>
      </c>
      <c r="H15" s="43">
        <v>1103.78</v>
      </c>
      <c r="I15" s="43">
        <v>1160.1400000000001</v>
      </c>
      <c r="J15" s="43">
        <v>1344</v>
      </c>
      <c r="K15" s="43">
        <v>1572.53</v>
      </c>
      <c r="L15" s="43">
        <v>1716.12</v>
      </c>
      <c r="M15" s="43">
        <v>1737.08</v>
      </c>
      <c r="N15" s="43">
        <v>1759.72</v>
      </c>
      <c r="O15" s="43">
        <v>1799.77</v>
      </c>
      <c r="P15" s="43">
        <v>1782.05</v>
      </c>
      <c r="Q15" s="43">
        <v>1791.75</v>
      </c>
      <c r="R15" s="43">
        <v>1786.71</v>
      </c>
      <c r="S15" s="43">
        <v>1775.48</v>
      </c>
      <c r="T15" s="43">
        <v>1718.25</v>
      </c>
      <c r="U15" s="43">
        <v>1744.57</v>
      </c>
      <c r="V15" s="43">
        <v>1760.11</v>
      </c>
      <c r="W15" s="43">
        <v>1775.93</v>
      </c>
      <c r="X15" s="43">
        <v>1697.65</v>
      </c>
      <c r="Y15" s="43">
        <v>1603.32</v>
      </c>
      <c r="Z15" s="43">
        <v>1309.6500000000001</v>
      </c>
      <c r="AA15" s="43">
        <v>1148.48</v>
      </c>
    </row>
    <row r="16" spans="1:27" ht="12.75" hidden="1" customHeight="1" outlineLevel="1" x14ac:dyDescent="0.2">
      <c r="A16" s="92" t="s">
        <v>2744</v>
      </c>
      <c r="B16" s="62" t="s">
        <v>88</v>
      </c>
      <c r="C16" s="42" t="s">
        <v>77</v>
      </c>
      <c r="D16" s="43">
        <f>$D$10</f>
        <v>2222.89</v>
      </c>
      <c r="E16" s="43">
        <f t="shared" ref="E16:AA16" si="5">$D$10</f>
        <v>2222.89</v>
      </c>
      <c r="F16" s="43">
        <f t="shared" si="5"/>
        <v>2222.89</v>
      </c>
      <c r="G16" s="43">
        <f t="shared" si="5"/>
        <v>2222.89</v>
      </c>
      <c r="H16" s="43">
        <f t="shared" si="5"/>
        <v>2222.89</v>
      </c>
      <c r="I16" s="43">
        <f t="shared" si="5"/>
        <v>2222.89</v>
      </c>
      <c r="J16" s="43">
        <f t="shared" si="5"/>
        <v>2222.89</v>
      </c>
      <c r="K16" s="43">
        <f t="shared" si="5"/>
        <v>2222.89</v>
      </c>
      <c r="L16" s="43">
        <f t="shared" si="5"/>
        <v>2222.89</v>
      </c>
      <c r="M16" s="43">
        <f t="shared" si="5"/>
        <v>2222.89</v>
      </c>
      <c r="N16" s="43">
        <f t="shared" si="5"/>
        <v>2222.89</v>
      </c>
      <c r="O16" s="43">
        <f t="shared" si="5"/>
        <v>2222.89</v>
      </c>
      <c r="P16" s="43">
        <f t="shared" si="5"/>
        <v>2222.89</v>
      </c>
      <c r="Q16" s="43">
        <f t="shared" si="5"/>
        <v>2222.89</v>
      </c>
      <c r="R16" s="43">
        <f t="shared" si="5"/>
        <v>2222.89</v>
      </c>
      <c r="S16" s="43">
        <f t="shared" si="5"/>
        <v>2222.89</v>
      </c>
      <c r="T16" s="43">
        <f t="shared" si="5"/>
        <v>2222.89</v>
      </c>
      <c r="U16" s="43">
        <f t="shared" si="5"/>
        <v>2222.89</v>
      </c>
      <c r="V16" s="43">
        <f t="shared" si="5"/>
        <v>2222.89</v>
      </c>
      <c r="W16" s="43">
        <f t="shared" si="5"/>
        <v>2222.89</v>
      </c>
      <c r="X16" s="43">
        <f t="shared" si="5"/>
        <v>2222.89</v>
      </c>
      <c r="Y16" s="43">
        <f t="shared" si="5"/>
        <v>2222.89</v>
      </c>
      <c r="Z16" s="43">
        <f t="shared" si="5"/>
        <v>2222.89</v>
      </c>
      <c r="AA16" s="43">
        <f t="shared" si="5"/>
        <v>2222.89</v>
      </c>
    </row>
    <row r="17" spans="1:27" ht="12.75" hidden="1" customHeight="1" outlineLevel="1" x14ac:dyDescent="0.2">
      <c r="A17" s="92" t="s">
        <v>2745</v>
      </c>
      <c r="B17" s="62" t="s">
        <v>81</v>
      </c>
      <c r="C17" s="42" t="s">
        <v>77</v>
      </c>
      <c r="D17" s="43">
        <v>4.74</v>
      </c>
      <c r="E17" s="43">
        <v>4.74</v>
      </c>
      <c r="F17" s="43">
        <v>4.74</v>
      </c>
      <c r="G17" s="43">
        <v>4.74</v>
      </c>
      <c r="H17" s="43">
        <v>4.74</v>
      </c>
      <c r="I17" s="43">
        <v>4.74</v>
      </c>
      <c r="J17" s="43">
        <v>4.74</v>
      </c>
      <c r="K17" s="43">
        <v>4.74</v>
      </c>
      <c r="L17" s="43">
        <v>4.74</v>
      </c>
      <c r="M17" s="43">
        <v>4.74</v>
      </c>
      <c r="N17" s="43">
        <v>4.74</v>
      </c>
      <c r="O17" s="43">
        <v>4.74</v>
      </c>
      <c r="P17" s="43">
        <v>4.74</v>
      </c>
      <c r="Q17" s="43">
        <v>4.74</v>
      </c>
      <c r="R17" s="43">
        <v>4.74</v>
      </c>
      <c r="S17" s="43">
        <v>4.74</v>
      </c>
      <c r="T17" s="43">
        <v>4.74</v>
      </c>
      <c r="U17" s="43">
        <v>4.74</v>
      </c>
      <c r="V17" s="43">
        <v>4.74</v>
      </c>
      <c r="W17" s="43">
        <v>4.74</v>
      </c>
      <c r="X17" s="43">
        <v>4.74</v>
      </c>
      <c r="Y17" s="43">
        <v>4.74</v>
      </c>
      <c r="Z17" s="43">
        <v>4.74</v>
      </c>
      <c r="AA17" s="43">
        <v>4.74</v>
      </c>
    </row>
    <row r="18" spans="1:27" ht="12.75" hidden="1" customHeight="1" outlineLevel="1" x14ac:dyDescent="0.2">
      <c r="A18" s="92" t="s">
        <v>2746</v>
      </c>
      <c r="B18" s="62" t="s">
        <v>2747</v>
      </c>
      <c r="C18" s="42" t="s">
        <v>77</v>
      </c>
      <c r="D18" s="43">
        <f>$D$12</f>
        <v>175.36</v>
      </c>
      <c r="E18" s="43">
        <f t="shared" ref="E18:AA18" si="6">$D$12</f>
        <v>175.36</v>
      </c>
      <c r="F18" s="43">
        <f t="shared" si="6"/>
        <v>175.36</v>
      </c>
      <c r="G18" s="43">
        <f t="shared" si="6"/>
        <v>175.36</v>
      </c>
      <c r="H18" s="43">
        <f t="shared" si="6"/>
        <v>175.36</v>
      </c>
      <c r="I18" s="43">
        <f t="shared" si="6"/>
        <v>175.36</v>
      </c>
      <c r="J18" s="43">
        <f t="shared" si="6"/>
        <v>175.36</v>
      </c>
      <c r="K18" s="43">
        <f t="shared" si="6"/>
        <v>175.36</v>
      </c>
      <c r="L18" s="43">
        <f t="shared" si="6"/>
        <v>175.36</v>
      </c>
      <c r="M18" s="43">
        <f t="shared" si="6"/>
        <v>175.36</v>
      </c>
      <c r="N18" s="43">
        <f t="shared" si="6"/>
        <v>175.36</v>
      </c>
      <c r="O18" s="43">
        <f t="shared" si="6"/>
        <v>175.36</v>
      </c>
      <c r="P18" s="43">
        <f t="shared" si="6"/>
        <v>175.36</v>
      </c>
      <c r="Q18" s="43">
        <f t="shared" si="6"/>
        <v>175.36</v>
      </c>
      <c r="R18" s="43">
        <f t="shared" si="6"/>
        <v>175.36</v>
      </c>
      <c r="S18" s="43">
        <f t="shared" si="6"/>
        <v>175.36</v>
      </c>
      <c r="T18" s="43">
        <f t="shared" si="6"/>
        <v>175.36</v>
      </c>
      <c r="U18" s="43">
        <f t="shared" si="6"/>
        <v>175.36</v>
      </c>
      <c r="V18" s="43">
        <f t="shared" si="6"/>
        <v>175.36</v>
      </c>
      <c r="W18" s="43">
        <f t="shared" si="6"/>
        <v>175.36</v>
      </c>
      <c r="X18" s="43">
        <f t="shared" si="6"/>
        <v>175.36</v>
      </c>
      <c r="Y18" s="43">
        <f t="shared" si="6"/>
        <v>175.36</v>
      </c>
      <c r="Z18" s="43">
        <f t="shared" si="6"/>
        <v>175.36</v>
      </c>
      <c r="AA18" s="43">
        <f t="shared" si="6"/>
        <v>175.36</v>
      </c>
    </row>
    <row r="19" spans="1:27" ht="12.75" hidden="1" customHeight="1" outlineLevel="1" x14ac:dyDescent="0.2">
      <c r="A19" s="92" t="s">
        <v>2748</v>
      </c>
      <c r="B19" s="62" t="s">
        <v>2743</v>
      </c>
      <c r="C19" s="42" t="s">
        <v>77</v>
      </c>
      <c r="D19" s="43">
        <f>$D$13</f>
        <v>216.36</v>
      </c>
      <c r="E19" s="43">
        <f t="shared" ref="E19:AA19" si="7">$D$13</f>
        <v>216.36</v>
      </c>
      <c r="F19" s="43">
        <f t="shared" si="7"/>
        <v>216.36</v>
      </c>
      <c r="G19" s="43">
        <f t="shared" si="7"/>
        <v>216.36</v>
      </c>
      <c r="H19" s="43">
        <f t="shared" si="7"/>
        <v>216.36</v>
      </c>
      <c r="I19" s="43">
        <f t="shared" si="7"/>
        <v>216.36</v>
      </c>
      <c r="J19" s="43">
        <f t="shared" si="7"/>
        <v>216.36</v>
      </c>
      <c r="K19" s="43">
        <f t="shared" si="7"/>
        <v>216.36</v>
      </c>
      <c r="L19" s="43">
        <f t="shared" si="7"/>
        <v>216.36</v>
      </c>
      <c r="M19" s="43">
        <f t="shared" si="7"/>
        <v>216.36</v>
      </c>
      <c r="N19" s="43">
        <f t="shared" si="7"/>
        <v>216.36</v>
      </c>
      <c r="O19" s="43">
        <f t="shared" si="7"/>
        <v>216.36</v>
      </c>
      <c r="P19" s="43">
        <f t="shared" si="7"/>
        <v>216.36</v>
      </c>
      <c r="Q19" s="43">
        <f t="shared" si="7"/>
        <v>216.36</v>
      </c>
      <c r="R19" s="43">
        <f t="shared" si="7"/>
        <v>216.36</v>
      </c>
      <c r="S19" s="43">
        <f t="shared" si="7"/>
        <v>216.36</v>
      </c>
      <c r="T19" s="43">
        <f t="shared" si="7"/>
        <v>216.36</v>
      </c>
      <c r="U19" s="43">
        <f t="shared" si="7"/>
        <v>216.36</v>
      </c>
      <c r="V19" s="43">
        <f t="shared" si="7"/>
        <v>216.36</v>
      </c>
      <c r="W19" s="43">
        <f t="shared" si="7"/>
        <v>216.36</v>
      </c>
      <c r="X19" s="43">
        <f t="shared" si="7"/>
        <v>216.36</v>
      </c>
      <c r="Y19" s="43">
        <f t="shared" si="7"/>
        <v>216.36</v>
      </c>
      <c r="Z19" s="43">
        <f t="shared" si="7"/>
        <v>216.36</v>
      </c>
      <c r="AA19" s="43">
        <f t="shared" si="7"/>
        <v>216.36</v>
      </c>
    </row>
    <row r="20" spans="1:27" ht="12.75" customHeight="1" collapsed="1" x14ac:dyDescent="0.2">
      <c r="A20" s="91" t="s">
        <v>11</v>
      </c>
      <c r="B20" s="27" t="str">
        <f>"03"&amp;"."&amp;$B$200&amp;"."&amp;$B$201</f>
        <v>03.02.2023</v>
      </c>
      <c r="C20" s="83" t="s">
        <v>74</v>
      </c>
      <c r="D20" s="84">
        <f>ROUND(((D21+D22+D24+D23+D25)/1000),5)</f>
        <v>3.81304</v>
      </c>
      <c r="E20" s="84">
        <f t="shared" ref="E20:AA20" si="8">ROUND(((E21+E22+E24+E23+E25)/1000),5)</f>
        <v>3.7881399999999998</v>
      </c>
      <c r="F20" s="84">
        <f t="shared" si="8"/>
        <v>3.7304599999999999</v>
      </c>
      <c r="G20" s="84">
        <f t="shared" si="8"/>
        <v>3.7300399999999998</v>
      </c>
      <c r="H20" s="84">
        <f t="shared" si="8"/>
        <v>3.8050199999999998</v>
      </c>
      <c r="I20" s="84">
        <f t="shared" si="8"/>
        <v>3.9332099999999999</v>
      </c>
      <c r="J20" s="84">
        <f t="shared" si="8"/>
        <v>4.1378300000000001</v>
      </c>
      <c r="K20" s="84">
        <f t="shared" si="8"/>
        <v>4.3621499999999997</v>
      </c>
      <c r="L20" s="84">
        <f t="shared" si="8"/>
        <v>4.5226800000000003</v>
      </c>
      <c r="M20" s="84">
        <f t="shared" si="8"/>
        <v>4.5393499999999998</v>
      </c>
      <c r="N20" s="84">
        <f t="shared" si="8"/>
        <v>4.5556599999999996</v>
      </c>
      <c r="O20" s="84">
        <f t="shared" si="8"/>
        <v>4.5851100000000002</v>
      </c>
      <c r="P20" s="84">
        <f t="shared" si="8"/>
        <v>4.5720599999999996</v>
      </c>
      <c r="Q20" s="84">
        <f t="shared" si="8"/>
        <v>4.5756800000000002</v>
      </c>
      <c r="R20" s="84">
        <f t="shared" si="8"/>
        <v>4.5691800000000002</v>
      </c>
      <c r="S20" s="84">
        <f t="shared" si="8"/>
        <v>4.5626699999999998</v>
      </c>
      <c r="T20" s="84">
        <f t="shared" si="8"/>
        <v>4.5186900000000003</v>
      </c>
      <c r="U20" s="84">
        <f t="shared" si="8"/>
        <v>4.5369900000000003</v>
      </c>
      <c r="V20" s="84">
        <f t="shared" si="8"/>
        <v>4.5505599999999999</v>
      </c>
      <c r="W20" s="84">
        <f t="shared" si="8"/>
        <v>4.5624000000000002</v>
      </c>
      <c r="X20" s="84">
        <f t="shared" si="8"/>
        <v>4.5230300000000003</v>
      </c>
      <c r="Y20" s="84">
        <f t="shared" si="8"/>
        <v>4.3654099999999998</v>
      </c>
      <c r="Z20" s="84">
        <f t="shared" si="8"/>
        <v>4.2173699999999998</v>
      </c>
      <c r="AA20" s="84">
        <f t="shared" si="8"/>
        <v>4.0157299999999996</v>
      </c>
    </row>
    <row r="21" spans="1:27" ht="12.75" hidden="1" customHeight="1" outlineLevel="1" x14ac:dyDescent="0.2">
      <c r="A21" s="92" t="s">
        <v>2749</v>
      </c>
      <c r="B21" s="62" t="s">
        <v>231</v>
      </c>
      <c r="C21" s="42" t="s">
        <v>77</v>
      </c>
      <c r="D21" s="43">
        <v>1193.69</v>
      </c>
      <c r="E21" s="43">
        <v>1168.79</v>
      </c>
      <c r="F21" s="43">
        <v>1111.1099999999999</v>
      </c>
      <c r="G21" s="43">
        <v>1110.69</v>
      </c>
      <c r="H21" s="43">
        <v>1185.67</v>
      </c>
      <c r="I21" s="43">
        <v>1313.86</v>
      </c>
      <c r="J21" s="43">
        <v>1518.48</v>
      </c>
      <c r="K21" s="43">
        <v>1742.8</v>
      </c>
      <c r="L21" s="43">
        <v>1903.33</v>
      </c>
      <c r="M21" s="43">
        <v>1920</v>
      </c>
      <c r="N21" s="43">
        <v>1936.31</v>
      </c>
      <c r="O21" s="43">
        <v>1965.76</v>
      </c>
      <c r="P21" s="43">
        <v>1952.71</v>
      </c>
      <c r="Q21" s="43">
        <v>1956.33</v>
      </c>
      <c r="R21" s="43">
        <v>1949.83</v>
      </c>
      <c r="S21" s="43">
        <v>1943.32</v>
      </c>
      <c r="T21" s="43">
        <v>1899.34</v>
      </c>
      <c r="U21" s="43">
        <v>1917.64</v>
      </c>
      <c r="V21" s="43">
        <v>1931.21</v>
      </c>
      <c r="W21" s="43">
        <v>1943.05</v>
      </c>
      <c r="X21" s="43">
        <v>1903.68</v>
      </c>
      <c r="Y21" s="43">
        <v>1746.06</v>
      </c>
      <c r="Z21" s="43">
        <v>1598.02</v>
      </c>
      <c r="AA21" s="43">
        <v>1396.38</v>
      </c>
    </row>
    <row r="22" spans="1:27" ht="12.75" hidden="1" customHeight="1" outlineLevel="1" x14ac:dyDescent="0.2">
      <c r="A22" s="92" t="s">
        <v>2750</v>
      </c>
      <c r="B22" s="62" t="s">
        <v>88</v>
      </c>
      <c r="C22" s="42" t="s">
        <v>77</v>
      </c>
      <c r="D22" s="43">
        <f>$D$10</f>
        <v>2222.89</v>
      </c>
      <c r="E22" s="43">
        <f t="shared" ref="E22:AA22" si="9">$D$10</f>
        <v>2222.89</v>
      </c>
      <c r="F22" s="43">
        <f t="shared" si="9"/>
        <v>2222.89</v>
      </c>
      <c r="G22" s="43">
        <f t="shared" si="9"/>
        <v>2222.89</v>
      </c>
      <c r="H22" s="43">
        <f t="shared" si="9"/>
        <v>2222.89</v>
      </c>
      <c r="I22" s="43">
        <f t="shared" si="9"/>
        <v>2222.89</v>
      </c>
      <c r="J22" s="43">
        <f t="shared" si="9"/>
        <v>2222.89</v>
      </c>
      <c r="K22" s="43">
        <f t="shared" si="9"/>
        <v>2222.89</v>
      </c>
      <c r="L22" s="43">
        <f t="shared" si="9"/>
        <v>2222.89</v>
      </c>
      <c r="M22" s="43">
        <f t="shared" si="9"/>
        <v>2222.89</v>
      </c>
      <c r="N22" s="43">
        <f t="shared" si="9"/>
        <v>2222.89</v>
      </c>
      <c r="O22" s="43">
        <f t="shared" si="9"/>
        <v>2222.89</v>
      </c>
      <c r="P22" s="43">
        <f t="shared" si="9"/>
        <v>2222.89</v>
      </c>
      <c r="Q22" s="43">
        <f t="shared" si="9"/>
        <v>2222.89</v>
      </c>
      <c r="R22" s="43">
        <f t="shared" si="9"/>
        <v>2222.89</v>
      </c>
      <c r="S22" s="43">
        <f t="shared" si="9"/>
        <v>2222.89</v>
      </c>
      <c r="T22" s="43">
        <f t="shared" si="9"/>
        <v>2222.89</v>
      </c>
      <c r="U22" s="43">
        <f t="shared" si="9"/>
        <v>2222.89</v>
      </c>
      <c r="V22" s="43">
        <f t="shared" si="9"/>
        <v>2222.89</v>
      </c>
      <c r="W22" s="43">
        <f t="shared" si="9"/>
        <v>2222.89</v>
      </c>
      <c r="X22" s="43">
        <f t="shared" si="9"/>
        <v>2222.89</v>
      </c>
      <c r="Y22" s="43">
        <f t="shared" si="9"/>
        <v>2222.89</v>
      </c>
      <c r="Z22" s="43">
        <f t="shared" si="9"/>
        <v>2222.89</v>
      </c>
      <c r="AA22" s="43">
        <f t="shared" si="9"/>
        <v>2222.89</v>
      </c>
    </row>
    <row r="23" spans="1:27" ht="12.75" hidden="1" customHeight="1" outlineLevel="1" x14ac:dyDescent="0.2">
      <c r="A23" s="92" t="s">
        <v>2751</v>
      </c>
      <c r="B23" s="62" t="s">
        <v>81</v>
      </c>
      <c r="C23" s="42" t="s">
        <v>77</v>
      </c>
      <c r="D23" s="43">
        <v>4.74</v>
      </c>
      <c r="E23" s="43">
        <v>4.74</v>
      </c>
      <c r="F23" s="43">
        <v>4.74</v>
      </c>
      <c r="G23" s="43">
        <v>4.74</v>
      </c>
      <c r="H23" s="43">
        <v>4.74</v>
      </c>
      <c r="I23" s="43">
        <v>4.74</v>
      </c>
      <c r="J23" s="43">
        <v>4.74</v>
      </c>
      <c r="K23" s="43">
        <v>4.74</v>
      </c>
      <c r="L23" s="43">
        <v>4.74</v>
      </c>
      <c r="M23" s="43">
        <v>4.74</v>
      </c>
      <c r="N23" s="43">
        <v>4.74</v>
      </c>
      <c r="O23" s="43">
        <v>4.74</v>
      </c>
      <c r="P23" s="43">
        <v>4.74</v>
      </c>
      <c r="Q23" s="43">
        <v>4.74</v>
      </c>
      <c r="R23" s="43">
        <v>4.74</v>
      </c>
      <c r="S23" s="43">
        <v>4.74</v>
      </c>
      <c r="T23" s="43">
        <v>4.74</v>
      </c>
      <c r="U23" s="43">
        <v>4.74</v>
      </c>
      <c r="V23" s="43">
        <v>4.74</v>
      </c>
      <c r="W23" s="43">
        <v>4.74</v>
      </c>
      <c r="X23" s="43">
        <v>4.74</v>
      </c>
      <c r="Y23" s="43">
        <v>4.74</v>
      </c>
      <c r="Z23" s="43">
        <v>4.74</v>
      </c>
      <c r="AA23" s="43">
        <v>4.74</v>
      </c>
    </row>
    <row r="24" spans="1:27" ht="12.75" hidden="1" customHeight="1" outlineLevel="1" x14ac:dyDescent="0.2">
      <c r="A24" s="92" t="s">
        <v>2752</v>
      </c>
      <c r="B24" s="62" t="s">
        <v>2747</v>
      </c>
      <c r="C24" s="42" t="s">
        <v>77</v>
      </c>
      <c r="D24" s="43">
        <f>$D$12</f>
        <v>175.36</v>
      </c>
      <c r="E24" s="43">
        <f t="shared" ref="E24:AA24" si="10">$D$12</f>
        <v>175.36</v>
      </c>
      <c r="F24" s="43">
        <f t="shared" si="10"/>
        <v>175.36</v>
      </c>
      <c r="G24" s="43">
        <f t="shared" si="10"/>
        <v>175.36</v>
      </c>
      <c r="H24" s="43">
        <f t="shared" si="10"/>
        <v>175.36</v>
      </c>
      <c r="I24" s="43">
        <f t="shared" si="10"/>
        <v>175.36</v>
      </c>
      <c r="J24" s="43">
        <f t="shared" si="10"/>
        <v>175.36</v>
      </c>
      <c r="K24" s="43">
        <f t="shared" si="10"/>
        <v>175.36</v>
      </c>
      <c r="L24" s="43">
        <f t="shared" si="10"/>
        <v>175.36</v>
      </c>
      <c r="M24" s="43">
        <f t="shared" si="10"/>
        <v>175.36</v>
      </c>
      <c r="N24" s="43">
        <f t="shared" si="10"/>
        <v>175.36</v>
      </c>
      <c r="O24" s="43">
        <f t="shared" si="10"/>
        <v>175.36</v>
      </c>
      <c r="P24" s="43">
        <f t="shared" si="10"/>
        <v>175.36</v>
      </c>
      <c r="Q24" s="43">
        <f t="shared" si="10"/>
        <v>175.36</v>
      </c>
      <c r="R24" s="43">
        <f t="shared" si="10"/>
        <v>175.36</v>
      </c>
      <c r="S24" s="43">
        <f t="shared" si="10"/>
        <v>175.36</v>
      </c>
      <c r="T24" s="43">
        <f t="shared" si="10"/>
        <v>175.36</v>
      </c>
      <c r="U24" s="43">
        <f t="shared" si="10"/>
        <v>175.36</v>
      </c>
      <c r="V24" s="43">
        <f t="shared" si="10"/>
        <v>175.36</v>
      </c>
      <c r="W24" s="43">
        <f t="shared" si="10"/>
        <v>175.36</v>
      </c>
      <c r="X24" s="43">
        <f t="shared" si="10"/>
        <v>175.36</v>
      </c>
      <c r="Y24" s="43">
        <f t="shared" si="10"/>
        <v>175.36</v>
      </c>
      <c r="Z24" s="43">
        <f t="shared" si="10"/>
        <v>175.36</v>
      </c>
      <c r="AA24" s="43">
        <f t="shared" si="10"/>
        <v>175.36</v>
      </c>
    </row>
    <row r="25" spans="1:27" ht="12.75" hidden="1" customHeight="1" outlineLevel="1" x14ac:dyDescent="0.2">
      <c r="A25" s="92" t="s">
        <v>2753</v>
      </c>
      <c r="B25" s="62" t="s">
        <v>2743</v>
      </c>
      <c r="C25" s="42" t="s">
        <v>77</v>
      </c>
      <c r="D25" s="43">
        <f>$D$13</f>
        <v>216.36</v>
      </c>
      <c r="E25" s="43">
        <f t="shared" ref="E25:AA25" si="11">$D$13</f>
        <v>216.36</v>
      </c>
      <c r="F25" s="43">
        <f t="shared" si="11"/>
        <v>216.36</v>
      </c>
      <c r="G25" s="43">
        <f t="shared" si="11"/>
        <v>216.36</v>
      </c>
      <c r="H25" s="43">
        <f t="shared" si="11"/>
        <v>216.36</v>
      </c>
      <c r="I25" s="43">
        <f t="shared" si="11"/>
        <v>216.36</v>
      </c>
      <c r="J25" s="43">
        <f t="shared" si="11"/>
        <v>216.36</v>
      </c>
      <c r="K25" s="43">
        <f t="shared" si="11"/>
        <v>216.36</v>
      </c>
      <c r="L25" s="43">
        <f t="shared" si="11"/>
        <v>216.36</v>
      </c>
      <c r="M25" s="43">
        <f t="shared" si="11"/>
        <v>216.36</v>
      </c>
      <c r="N25" s="43">
        <f t="shared" si="11"/>
        <v>216.36</v>
      </c>
      <c r="O25" s="43">
        <f t="shared" si="11"/>
        <v>216.36</v>
      </c>
      <c r="P25" s="43">
        <f t="shared" si="11"/>
        <v>216.36</v>
      </c>
      <c r="Q25" s="43">
        <f t="shared" si="11"/>
        <v>216.36</v>
      </c>
      <c r="R25" s="43">
        <f t="shared" si="11"/>
        <v>216.36</v>
      </c>
      <c r="S25" s="43">
        <f t="shared" si="11"/>
        <v>216.36</v>
      </c>
      <c r="T25" s="43">
        <f t="shared" si="11"/>
        <v>216.36</v>
      </c>
      <c r="U25" s="43">
        <f t="shared" si="11"/>
        <v>216.36</v>
      </c>
      <c r="V25" s="43">
        <f t="shared" si="11"/>
        <v>216.36</v>
      </c>
      <c r="W25" s="43">
        <f t="shared" si="11"/>
        <v>216.36</v>
      </c>
      <c r="X25" s="43">
        <f t="shared" si="11"/>
        <v>216.36</v>
      </c>
      <c r="Y25" s="43">
        <f t="shared" si="11"/>
        <v>216.36</v>
      </c>
      <c r="Z25" s="43">
        <f t="shared" si="11"/>
        <v>216.36</v>
      </c>
      <c r="AA25" s="43">
        <f t="shared" si="11"/>
        <v>216.36</v>
      </c>
    </row>
    <row r="26" spans="1:27" ht="12.75" customHeight="1" collapsed="1" x14ac:dyDescent="0.2">
      <c r="A26" s="91" t="s">
        <v>14</v>
      </c>
      <c r="B26" s="27" t="str">
        <f>"04"&amp;"."&amp;$B$200&amp;"."&amp;$B$201</f>
        <v>04.02.2023</v>
      </c>
      <c r="C26" s="83" t="s">
        <v>74</v>
      </c>
      <c r="D26" s="84">
        <f>ROUND(((D27+D28+D30+D29+D31)/1000),5)</f>
        <v>4.13619</v>
      </c>
      <c r="E26" s="84">
        <f t="shared" ref="E26:AA26" si="12">ROUND(((E27+E28+E30+E29+E31)/1000),5)</f>
        <v>4.0233999999999996</v>
      </c>
      <c r="F26" s="84">
        <f t="shared" si="12"/>
        <v>3.89005</v>
      </c>
      <c r="G26" s="84">
        <f t="shared" si="12"/>
        <v>3.8584200000000002</v>
      </c>
      <c r="H26" s="84">
        <f t="shared" si="12"/>
        <v>3.9199299999999999</v>
      </c>
      <c r="I26" s="84">
        <f t="shared" si="12"/>
        <v>3.9548899999999998</v>
      </c>
      <c r="J26" s="84">
        <f t="shared" si="12"/>
        <v>4.0826399999999996</v>
      </c>
      <c r="K26" s="84">
        <f t="shared" si="12"/>
        <v>4.1993400000000003</v>
      </c>
      <c r="L26" s="84">
        <f t="shared" si="12"/>
        <v>4.3991899999999999</v>
      </c>
      <c r="M26" s="84">
        <f t="shared" si="12"/>
        <v>4.5170000000000003</v>
      </c>
      <c r="N26" s="84">
        <f t="shared" si="12"/>
        <v>4.5514999999999999</v>
      </c>
      <c r="O26" s="84">
        <f t="shared" si="12"/>
        <v>4.56121</v>
      </c>
      <c r="P26" s="84">
        <f t="shared" si="12"/>
        <v>4.55931</v>
      </c>
      <c r="Q26" s="84">
        <f t="shared" si="12"/>
        <v>4.5567799999999998</v>
      </c>
      <c r="R26" s="84">
        <f t="shared" si="12"/>
        <v>4.5510099999999998</v>
      </c>
      <c r="S26" s="84">
        <f t="shared" si="12"/>
        <v>4.5202600000000004</v>
      </c>
      <c r="T26" s="84">
        <f t="shared" si="12"/>
        <v>4.5201200000000004</v>
      </c>
      <c r="U26" s="84">
        <f t="shared" si="12"/>
        <v>4.5505100000000001</v>
      </c>
      <c r="V26" s="84">
        <f t="shared" si="12"/>
        <v>4.5584699999999998</v>
      </c>
      <c r="W26" s="84">
        <f t="shared" si="12"/>
        <v>4.55314</v>
      </c>
      <c r="X26" s="84">
        <f t="shared" si="12"/>
        <v>4.54901</v>
      </c>
      <c r="Y26" s="84">
        <f t="shared" si="12"/>
        <v>4.4314299999999998</v>
      </c>
      <c r="Z26" s="84">
        <f t="shared" si="12"/>
        <v>4.2333299999999996</v>
      </c>
      <c r="AA26" s="84">
        <f t="shared" si="12"/>
        <v>4.0868799999999998</v>
      </c>
    </row>
    <row r="27" spans="1:27" ht="12.75" hidden="1" customHeight="1" outlineLevel="1" x14ac:dyDescent="0.2">
      <c r="A27" s="92" t="s">
        <v>2754</v>
      </c>
      <c r="B27" s="62" t="s">
        <v>231</v>
      </c>
      <c r="C27" s="42" t="s">
        <v>77</v>
      </c>
      <c r="D27" s="43">
        <v>1516.84</v>
      </c>
      <c r="E27" s="43">
        <v>1404.05</v>
      </c>
      <c r="F27" s="43">
        <v>1270.7</v>
      </c>
      <c r="G27" s="43">
        <v>1239.07</v>
      </c>
      <c r="H27" s="43">
        <v>1300.58</v>
      </c>
      <c r="I27" s="43">
        <v>1335.54</v>
      </c>
      <c r="J27" s="43">
        <v>1463.29</v>
      </c>
      <c r="K27" s="43">
        <v>1579.99</v>
      </c>
      <c r="L27" s="43">
        <v>1779.84</v>
      </c>
      <c r="M27" s="43">
        <v>1897.65</v>
      </c>
      <c r="N27" s="43">
        <v>1932.15</v>
      </c>
      <c r="O27" s="43">
        <v>1941.86</v>
      </c>
      <c r="P27" s="43">
        <v>1939.96</v>
      </c>
      <c r="Q27" s="43">
        <v>1937.43</v>
      </c>
      <c r="R27" s="43">
        <v>1931.66</v>
      </c>
      <c r="S27" s="43">
        <v>1900.91</v>
      </c>
      <c r="T27" s="43">
        <v>1900.77</v>
      </c>
      <c r="U27" s="43">
        <v>1931.16</v>
      </c>
      <c r="V27" s="43">
        <v>1939.12</v>
      </c>
      <c r="W27" s="43">
        <v>1933.79</v>
      </c>
      <c r="X27" s="43">
        <v>1929.66</v>
      </c>
      <c r="Y27" s="43">
        <v>1812.08</v>
      </c>
      <c r="Z27" s="43">
        <v>1613.98</v>
      </c>
      <c r="AA27" s="43">
        <v>1467.53</v>
      </c>
    </row>
    <row r="28" spans="1:27" ht="12.75" hidden="1" customHeight="1" outlineLevel="1" x14ac:dyDescent="0.2">
      <c r="A28" s="92" t="s">
        <v>2755</v>
      </c>
      <c r="B28" s="62" t="s">
        <v>88</v>
      </c>
      <c r="C28" s="42" t="s">
        <v>77</v>
      </c>
      <c r="D28" s="43">
        <f>$D$10</f>
        <v>2222.89</v>
      </c>
      <c r="E28" s="43">
        <f t="shared" ref="E28:AA28" si="13">$D$10</f>
        <v>2222.89</v>
      </c>
      <c r="F28" s="43">
        <f t="shared" si="13"/>
        <v>2222.89</v>
      </c>
      <c r="G28" s="43">
        <f t="shared" si="13"/>
        <v>2222.89</v>
      </c>
      <c r="H28" s="43">
        <f t="shared" si="13"/>
        <v>2222.89</v>
      </c>
      <c r="I28" s="43">
        <f t="shared" si="13"/>
        <v>2222.89</v>
      </c>
      <c r="J28" s="43">
        <f t="shared" si="13"/>
        <v>2222.89</v>
      </c>
      <c r="K28" s="43">
        <f t="shared" si="13"/>
        <v>2222.89</v>
      </c>
      <c r="L28" s="43">
        <f t="shared" si="13"/>
        <v>2222.89</v>
      </c>
      <c r="M28" s="43">
        <f t="shared" si="13"/>
        <v>2222.89</v>
      </c>
      <c r="N28" s="43">
        <f t="shared" si="13"/>
        <v>2222.89</v>
      </c>
      <c r="O28" s="43">
        <f t="shared" si="13"/>
        <v>2222.89</v>
      </c>
      <c r="P28" s="43">
        <f t="shared" si="13"/>
        <v>2222.89</v>
      </c>
      <c r="Q28" s="43">
        <f t="shared" si="13"/>
        <v>2222.89</v>
      </c>
      <c r="R28" s="43">
        <f t="shared" si="13"/>
        <v>2222.89</v>
      </c>
      <c r="S28" s="43">
        <f t="shared" si="13"/>
        <v>2222.89</v>
      </c>
      <c r="T28" s="43">
        <f t="shared" si="13"/>
        <v>2222.89</v>
      </c>
      <c r="U28" s="43">
        <f t="shared" si="13"/>
        <v>2222.89</v>
      </c>
      <c r="V28" s="43">
        <f t="shared" si="13"/>
        <v>2222.89</v>
      </c>
      <c r="W28" s="43">
        <f t="shared" si="13"/>
        <v>2222.89</v>
      </c>
      <c r="X28" s="43">
        <f t="shared" si="13"/>
        <v>2222.89</v>
      </c>
      <c r="Y28" s="43">
        <f t="shared" si="13"/>
        <v>2222.89</v>
      </c>
      <c r="Z28" s="43">
        <f t="shared" si="13"/>
        <v>2222.89</v>
      </c>
      <c r="AA28" s="43">
        <f t="shared" si="13"/>
        <v>2222.89</v>
      </c>
    </row>
    <row r="29" spans="1:27" ht="12.75" hidden="1" customHeight="1" outlineLevel="1" x14ac:dyDescent="0.2">
      <c r="A29" s="92" t="s">
        <v>2756</v>
      </c>
      <c r="B29" s="62" t="s">
        <v>81</v>
      </c>
      <c r="C29" s="42" t="s">
        <v>77</v>
      </c>
      <c r="D29" s="43">
        <v>4.74</v>
      </c>
      <c r="E29" s="43">
        <v>4.74</v>
      </c>
      <c r="F29" s="43">
        <v>4.74</v>
      </c>
      <c r="G29" s="43">
        <v>4.74</v>
      </c>
      <c r="H29" s="43">
        <v>4.74</v>
      </c>
      <c r="I29" s="43">
        <v>4.74</v>
      </c>
      <c r="J29" s="43">
        <v>4.74</v>
      </c>
      <c r="K29" s="43">
        <v>4.74</v>
      </c>
      <c r="L29" s="43">
        <v>4.74</v>
      </c>
      <c r="M29" s="43">
        <v>4.74</v>
      </c>
      <c r="N29" s="43">
        <v>4.74</v>
      </c>
      <c r="O29" s="43">
        <v>4.74</v>
      </c>
      <c r="P29" s="43">
        <v>4.74</v>
      </c>
      <c r="Q29" s="43">
        <v>4.74</v>
      </c>
      <c r="R29" s="43">
        <v>4.74</v>
      </c>
      <c r="S29" s="43">
        <v>4.74</v>
      </c>
      <c r="T29" s="43">
        <v>4.74</v>
      </c>
      <c r="U29" s="43">
        <v>4.74</v>
      </c>
      <c r="V29" s="43">
        <v>4.74</v>
      </c>
      <c r="W29" s="43">
        <v>4.74</v>
      </c>
      <c r="X29" s="43">
        <v>4.74</v>
      </c>
      <c r="Y29" s="43">
        <v>4.74</v>
      </c>
      <c r="Z29" s="43">
        <v>4.74</v>
      </c>
      <c r="AA29" s="43">
        <v>4.74</v>
      </c>
    </row>
    <row r="30" spans="1:27" ht="12.75" hidden="1" customHeight="1" outlineLevel="1" x14ac:dyDescent="0.2">
      <c r="A30" s="92" t="s">
        <v>2757</v>
      </c>
      <c r="B30" s="62" t="s">
        <v>2747</v>
      </c>
      <c r="C30" s="42" t="s">
        <v>77</v>
      </c>
      <c r="D30" s="43">
        <f>$D$12</f>
        <v>175.36</v>
      </c>
      <c r="E30" s="43">
        <f t="shared" ref="E30:AA30" si="14">$D$12</f>
        <v>175.36</v>
      </c>
      <c r="F30" s="43">
        <f t="shared" si="14"/>
        <v>175.36</v>
      </c>
      <c r="G30" s="43">
        <f t="shared" si="14"/>
        <v>175.36</v>
      </c>
      <c r="H30" s="43">
        <f t="shared" si="14"/>
        <v>175.36</v>
      </c>
      <c r="I30" s="43">
        <f t="shared" si="14"/>
        <v>175.36</v>
      </c>
      <c r="J30" s="43">
        <f t="shared" si="14"/>
        <v>175.36</v>
      </c>
      <c r="K30" s="43">
        <f t="shared" si="14"/>
        <v>175.36</v>
      </c>
      <c r="L30" s="43">
        <f t="shared" si="14"/>
        <v>175.36</v>
      </c>
      <c r="M30" s="43">
        <f t="shared" si="14"/>
        <v>175.36</v>
      </c>
      <c r="N30" s="43">
        <f t="shared" si="14"/>
        <v>175.36</v>
      </c>
      <c r="O30" s="43">
        <f t="shared" si="14"/>
        <v>175.36</v>
      </c>
      <c r="P30" s="43">
        <f t="shared" si="14"/>
        <v>175.36</v>
      </c>
      <c r="Q30" s="43">
        <f t="shared" si="14"/>
        <v>175.36</v>
      </c>
      <c r="R30" s="43">
        <f t="shared" si="14"/>
        <v>175.36</v>
      </c>
      <c r="S30" s="43">
        <f t="shared" si="14"/>
        <v>175.36</v>
      </c>
      <c r="T30" s="43">
        <f t="shared" si="14"/>
        <v>175.36</v>
      </c>
      <c r="U30" s="43">
        <f t="shared" si="14"/>
        <v>175.36</v>
      </c>
      <c r="V30" s="43">
        <f t="shared" si="14"/>
        <v>175.36</v>
      </c>
      <c r="W30" s="43">
        <f t="shared" si="14"/>
        <v>175.36</v>
      </c>
      <c r="X30" s="43">
        <f t="shared" si="14"/>
        <v>175.36</v>
      </c>
      <c r="Y30" s="43">
        <f t="shared" si="14"/>
        <v>175.36</v>
      </c>
      <c r="Z30" s="43">
        <f t="shared" si="14"/>
        <v>175.36</v>
      </c>
      <c r="AA30" s="43">
        <f t="shared" si="14"/>
        <v>175.36</v>
      </c>
    </row>
    <row r="31" spans="1:27" ht="12.75" hidden="1" customHeight="1" outlineLevel="1" x14ac:dyDescent="0.2">
      <c r="A31" s="92" t="s">
        <v>2758</v>
      </c>
      <c r="B31" s="62" t="s">
        <v>2743</v>
      </c>
      <c r="C31" s="42" t="s">
        <v>77</v>
      </c>
      <c r="D31" s="43">
        <f>$D$13</f>
        <v>216.36</v>
      </c>
      <c r="E31" s="43">
        <f t="shared" ref="E31:AA31" si="15">$D$13</f>
        <v>216.36</v>
      </c>
      <c r="F31" s="43">
        <f t="shared" si="15"/>
        <v>216.36</v>
      </c>
      <c r="G31" s="43">
        <f t="shared" si="15"/>
        <v>216.36</v>
      </c>
      <c r="H31" s="43">
        <f t="shared" si="15"/>
        <v>216.36</v>
      </c>
      <c r="I31" s="43">
        <f t="shared" si="15"/>
        <v>216.36</v>
      </c>
      <c r="J31" s="43">
        <f t="shared" si="15"/>
        <v>216.36</v>
      </c>
      <c r="K31" s="43">
        <f t="shared" si="15"/>
        <v>216.36</v>
      </c>
      <c r="L31" s="43">
        <f t="shared" si="15"/>
        <v>216.36</v>
      </c>
      <c r="M31" s="43">
        <f t="shared" si="15"/>
        <v>216.36</v>
      </c>
      <c r="N31" s="43">
        <f t="shared" si="15"/>
        <v>216.36</v>
      </c>
      <c r="O31" s="43">
        <f t="shared" si="15"/>
        <v>216.36</v>
      </c>
      <c r="P31" s="43">
        <f t="shared" si="15"/>
        <v>216.36</v>
      </c>
      <c r="Q31" s="43">
        <f t="shared" si="15"/>
        <v>216.36</v>
      </c>
      <c r="R31" s="43">
        <f t="shared" si="15"/>
        <v>216.36</v>
      </c>
      <c r="S31" s="43">
        <f t="shared" si="15"/>
        <v>216.36</v>
      </c>
      <c r="T31" s="43">
        <f t="shared" si="15"/>
        <v>216.36</v>
      </c>
      <c r="U31" s="43">
        <f t="shared" si="15"/>
        <v>216.36</v>
      </c>
      <c r="V31" s="43">
        <f t="shared" si="15"/>
        <v>216.36</v>
      </c>
      <c r="W31" s="43">
        <f t="shared" si="15"/>
        <v>216.36</v>
      </c>
      <c r="X31" s="43">
        <f t="shared" si="15"/>
        <v>216.36</v>
      </c>
      <c r="Y31" s="43">
        <f t="shared" si="15"/>
        <v>216.36</v>
      </c>
      <c r="Z31" s="43">
        <f t="shared" si="15"/>
        <v>216.36</v>
      </c>
      <c r="AA31" s="43">
        <f t="shared" si="15"/>
        <v>216.36</v>
      </c>
    </row>
    <row r="32" spans="1:27" ht="12.75" customHeight="1" collapsed="1" x14ac:dyDescent="0.2">
      <c r="A32" s="91" t="s">
        <v>17</v>
      </c>
      <c r="B32" s="27" t="str">
        <f>"05"&amp;"."&amp;$B$200&amp;"."&amp;$B$201</f>
        <v>05.02.2023</v>
      </c>
      <c r="C32" s="83" t="s">
        <v>74</v>
      </c>
      <c r="D32" s="84">
        <f>ROUND(((D33+D34+D36+D35+D37)/1000),5)</f>
        <v>3.8430900000000001</v>
      </c>
      <c r="E32" s="84">
        <f t="shared" ref="E32:AA32" si="16">ROUND(((E33+E34+E36+E35+E37)/1000),5)</f>
        <v>3.7928199999999999</v>
      </c>
      <c r="F32" s="84">
        <f t="shared" si="16"/>
        <v>3.7498100000000001</v>
      </c>
      <c r="G32" s="84">
        <f t="shared" si="16"/>
        <v>3.7339099999999998</v>
      </c>
      <c r="H32" s="84">
        <f t="shared" si="16"/>
        <v>3.7671999999999999</v>
      </c>
      <c r="I32" s="84">
        <f t="shared" si="16"/>
        <v>3.7719999999999998</v>
      </c>
      <c r="J32" s="84">
        <f t="shared" si="16"/>
        <v>3.7897400000000001</v>
      </c>
      <c r="K32" s="84">
        <f t="shared" si="16"/>
        <v>3.9116900000000001</v>
      </c>
      <c r="L32" s="84">
        <f t="shared" si="16"/>
        <v>4.1086200000000002</v>
      </c>
      <c r="M32" s="84">
        <f t="shared" si="16"/>
        <v>4.2168299999999999</v>
      </c>
      <c r="N32" s="84">
        <f t="shared" si="16"/>
        <v>4.2655000000000003</v>
      </c>
      <c r="O32" s="84">
        <f t="shared" si="16"/>
        <v>4.2939299999999996</v>
      </c>
      <c r="P32" s="84">
        <f t="shared" si="16"/>
        <v>4.2941799999999999</v>
      </c>
      <c r="Q32" s="84">
        <f t="shared" si="16"/>
        <v>4.3065899999999999</v>
      </c>
      <c r="R32" s="84">
        <f t="shared" si="16"/>
        <v>4.3040799999999999</v>
      </c>
      <c r="S32" s="84">
        <f t="shared" si="16"/>
        <v>4.2671400000000004</v>
      </c>
      <c r="T32" s="84">
        <f t="shared" si="16"/>
        <v>4.2769399999999997</v>
      </c>
      <c r="U32" s="84">
        <f t="shared" si="16"/>
        <v>4.3269099999999998</v>
      </c>
      <c r="V32" s="84">
        <f t="shared" si="16"/>
        <v>4.3454100000000002</v>
      </c>
      <c r="W32" s="84">
        <f t="shared" si="16"/>
        <v>4.34504</v>
      </c>
      <c r="X32" s="84">
        <f t="shared" si="16"/>
        <v>4.3429099999999998</v>
      </c>
      <c r="Y32" s="84">
        <f t="shared" si="16"/>
        <v>4.2812900000000003</v>
      </c>
      <c r="Z32" s="84">
        <f t="shared" si="16"/>
        <v>4.1471</v>
      </c>
      <c r="AA32" s="84">
        <f t="shared" si="16"/>
        <v>3.8165100000000001</v>
      </c>
    </row>
    <row r="33" spans="1:27" ht="12.75" hidden="1" customHeight="1" outlineLevel="1" x14ac:dyDescent="0.2">
      <c r="A33" s="92" t="s">
        <v>2759</v>
      </c>
      <c r="B33" s="62" t="s">
        <v>231</v>
      </c>
      <c r="C33" s="42" t="s">
        <v>77</v>
      </c>
      <c r="D33" s="43">
        <v>1223.74</v>
      </c>
      <c r="E33" s="43">
        <v>1173.47</v>
      </c>
      <c r="F33" s="43">
        <v>1130.46</v>
      </c>
      <c r="G33" s="43">
        <v>1114.56</v>
      </c>
      <c r="H33" s="43">
        <v>1147.8499999999999</v>
      </c>
      <c r="I33" s="43">
        <v>1152.6500000000001</v>
      </c>
      <c r="J33" s="43">
        <v>1170.3900000000001</v>
      </c>
      <c r="K33" s="43">
        <v>1292.3399999999999</v>
      </c>
      <c r="L33" s="43">
        <v>1489.27</v>
      </c>
      <c r="M33" s="43">
        <v>1597.48</v>
      </c>
      <c r="N33" s="43">
        <v>1646.15</v>
      </c>
      <c r="O33" s="43">
        <v>1674.58</v>
      </c>
      <c r="P33" s="43">
        <v>1674.83</v>
      </c>
      <c r="Q33" s="43">
        <v>1687.24</v>
      </c>
      <c r="R33" s="43">
        <v>1684.73</v>
      </c>
      <c r="S33" s="43">
        <v>1647.79</v>
      </c>
      <c r="T33" s="43">
        <v>1657.59</v>
      </c>
      <c r="U33" s="43">
        <v>1707.56</v>
      </c>
      <c r="V33" s="43">
        <v>1726.06</v>
      </c>
      <c r="W33" s="43">
        <v>1725.69</v>
      </c>
      <c r="X33" s="43">
        <v>1723.56</v>
      </c>
      <c r="Y33" s="43">
        <v>1661.94</v>
      </c>
      <c r="Z33" s="43">
        <v>1527.75</v>
      </c>
      <c r="AA33" s="43">
        <v>1197.1600000000001</v>
      </c>
    </row>
    <row r="34" spans="1:27" ht="12.75" hidden="1" customHeight="1" outlineLevel="1" x14ac:dyDescent="0.2">
      <c r="A34" s="92" t="s">
        <v>2760</v>
      </c>
      <c r="B34" s="62" t="s">
        <v>88</v>
      </c>
      <c r="C34" s="42" t="s">
        <v>77</v>
      </c>
      <c r="D34" s="43">
        <f>$D$10</f>
        <v>2222.89</v>
      </c>
      <c r="E34" s="43">
        <f t="shared" ref="E34:AA34" si="17">$D$10</f>
        <v>2222.89</v>
      </c>
      <c r="F34" s="43">
        <f t="shared" si="17"/>
        <v>2222.89</v>
      </c>
      <c r="G34" s="43">
        <f t="shared" si="17"/>
        <v>2222.89</v>
      </c>
      <c r="H34" s="43">
        <f t="shared" si="17"/>
        <v>2222.89</v>
      </c>
      <c r="I34" s="43">
        <f t="shared" si="17"/>
        <v>2222.89</v>
      </c>
      <c r="J34" s="43">
        <f t="shared" si="17"/>
        <v>2222.89</v>
      </c>
      <c r="K34" s="43">
        <f t="shared" si="17"/>
        <v>2222.89</v>
      </c>
      <c r="L34" s="43">
        <f t="shared" si="17"/>
        <v>2222.89</v>
      </c>
      <c r="M34" s="43">
        <f t="shared" si="17"/>
        <v>2222.89</v>
      </c>
      <c r="N34" s="43">
        <f t="shared" si="17"/>
        <v>2222.89</v>
      </c>
      <c r="O34" s="43">
        <f t="shared" si="17"/>
        <v>2222.89</v>
      </c>
      <c r="P34" s="43">
        <f t="shared" si="17"/>
        <v>2222.89</v>
      </c>
      <c r="Q34" s="43">
        <f t="shared" si="17"/>
        <v>2222.89</v>
      </c>
      <c r="R34" s="43">
        <f t="shared" si="17"/>
        <v>2222.89</v>
      </c>
      <c r="S34" s="43">
        <f t="shared" si="17"/>
        <v>2222.89</v>
      </c>
      <c r="T34" s="43">
        <f t="shared" si="17"/>
        <v>2222.89</v>
      </c>
      <c r="U34" s="43">
        <f t="shared" si="17"/>
        <v>2222.89</v>
      </c>
      <c r="V34" s="43">
        <f t="shared" si="17"/>
        <v>2222.89</v>
      </c>
      <c r="W34" s="43">
        <f t="shared" si="17"/>
        <v>2222.89</v>
      </c>
      <c r="X34" s="43">
        <f t="shared" si="17"/>
        <v>2222.89</v>
      </c>
      <c r="Y34" s="43">
        <f t="shared" si="17"/>
        <v>2222.89</v>
      </c>
      <c r="Z34" s="43">
        <f t="shared" si="17"/>
        <v>2222.89</v>
      </c>
      <c r="AA34" s="43">
        <f t="shared" si="17"/>
        <v>2222.89</v>
      </c>
    </row>
    <row r="35" spans="1:27" ht="12.75" hidden="1" customHeight="1" outlineLevel="1" x14ac:dyDescent="0.2">
      <c r="A35" s="92" t="s">
        <v>2761</v>
      </c>
      <c r="B35" s="62" t="s">
        <v>81</v>
      </c>
      <c r="C35" s="42" t="s">
        <v>77</v>
      </c>
      <c r="D35" s="43">
        <v>4.74</v>
      </c>
      <c r="E35" s="43">
        <v>4.74</v>
      </c>
      <c r="F35" s="43">
        <v>4.74</v>
      </c>
      <c r="G35" s="43">
        <v>4.74</v>
      </c>
      <c r="H35" s="43">
        <v>4.74</v>
      </c>
      <c r="I35" s="43">
        <v>4.74</v>
      </c>
      <c r="J35" s="43">
        <v>4.74</v>
      </c>
      <c r="K35" s="43">
        <v>4.74</v>
      </c>
      <c r="L35" s="43">
        <v>4.74</v>
      </c>
      <c r="M35" s="43">
        <v>4.74</v>
      </c>
      <c r="N35" s="43">
        <v>4.74</v>
      </c>
      <c r="O35" s="43">
        <v>4.74</v>
      </c>
      <c r="P35" s="43">
        <v>4.74</v>
      </c>
      <c r="Q35" s="43">
        <v>4.74</v>
      </c>
      <c r="R35" s="43">
        <v>4.74</v>
      </c>
      <c r="S35" s="43">
        <v>4.74</v>
      </c>
      <c r="T35" s="43">
        <v>4.74</v>
      </c>
      <c r="U35" s="43">
        <v>4.74</v>
      </c>
      <c r="V35" s="43">
        <v>4.74</v>
      </c>
      <c r="W35" s="43">
        <v>4.74</v>
      </c>
      <c r="X35" s="43">
        <v>4.74</v>
      </c>
      <c r="Y35" s="43">
        <v>4.74</v>
      </c>
      <c r="Z35" s="43">
        <v>4.74</v>
      </c>
      <c r="AA35" s="43">
        <v>4.74</v>
      </c>
    </row>
    <row r="36" spans="1:27" ht="12.75" hidden="1" customHeight="1" outlineLevel="1" x14ac:dyDescent="0.2">
      <c r="A36" s="92" t="s">
        <v>2762</v>
      </c>
      <c r="B36" s="62" t="s">
        <v>2747</v>
      </c>
      <c r="C36" s="42" t="s">
        <v>77</v>
      </c>
      <c r="D36" s="43">
        <f>$D$12</f>
        <v>175.36</v>
      </c>
      <c r="E36" s="43">
        <f t="shared" ref="E36:AA36" si="18">$D$12</f>
        <v>175.36</v>
      </c>
      <c r="F36" s="43">
        <f t="shared" si="18"/>
        <v>175.36</v>
      </c>
      <c r="G36" s="43">
        <f t="shared" si="18"/>
        <v>175.36</v>
      </c>
      <c r="H36" s="43">
        <f t="shared" si="18"/>
        <v>175.36</v>
      </c>
      <c r="I36" s="43">
        <f t="shared" si="18"/>
        <v>175.36</v>
      </c>
      <c r="J36" s="43">
        <f t="shared" si="18"/>
        <v>175.36</v>
      </c>
      <c r="K36" s="43">
        <f t="shared" si="18"/>
        <v>175.36</v>
      </c>
      <c r="L36" s="43">
        <f t="shared" si="18"/>
        <v>175.36</v>
      </c>
      <c r="M36" s="43">
        <f t="shared" si="18"/>
        <v>175.36</v>
      </c>
      <c r="N36" s="43">
        <f t="shared" si="18"/>
        <v>175.36</v>
      </c>
      <c r="O36" s="43">
        <f t="shared" si="18"/>
        <v>175.36</v>
      </c>
      <c r="P36" s="43">
        <f t="shared" si="18"/>
        <v>175.36</v>
      </c>
      <c r="Q36" s="43">
        <f t="shared" si="18"/>
        <v>175.36</v>
      </c>
      <c r="R36" s="43">
        <f t="shared" si="18"/>
        <v>175.36</v>
      </c>
      <c r="S36" s="43">
        <f t="shared" si="18"/>
        <v>175.36</v>
      </c>
      <c r="T36" s="43">
        <f t="shared" si="18"/>
        <v>175.36</v>
      </c>
      <c r="U36" s="43">
        <f t="shared" si="18"/>
        <v>175.36</v>
      </c>
      <c r="V36" s="43">
        <f t="shared" si="18"/>
        <v>175.36</v>
      </c>
      <c r="W36" s="43">
        <f t="shared" si="18"/>
        <v>175.36</v>
      </c>
      <c r="X36" s="43">
        <f t="shared" si="18"/>
        <v>175.36</v>
      </c>
      <c r="Y36" s="43">
        <f t="shared" si="18"/>
        <v>175.36</v>
      </c>
      <c r="Z36" s="43">
        <f t="shared" si="18"/>
        <v>175.36</v>
      </c>
      <c r="AA36" s="43">
        <f t="shared" si="18"/>
        <v>175.36</v>
      </c>
    </row>
    <row r="37" spans="1:27" ht="12.75" hidden="1" customHeight="1" outlineLevel="1" x14ac:dyDescent="0.2">
      <c r="A37" s="92" t="s">
        <v>2763</v>
      </c>
      <c r="B37" s="62" t="s">
        <v>2743</v>
      </c>
      <c r="C37" s="42" t="s">
        <v>77</v>
      </c>
      <c r="D37" s="43">
        <f>$D$13</f>
        <v>216.36</v>
      </c>
      <c r="E37" s="43">
        <f t="shared" ref="E37:AA37" si="19">$D$13</f>
        <v>216.36</v>
      </c>
      <c r="F37" s="43">
        <f t="shared" si="19"/>
        <v>216.36</v>
      </c>
      <c r="G37" s="43">
        <f t="shared" si="19"/>
        <v>216.36</v>
      </c>
      <c r="H37" s="43">
        <f t="shared" si="19"/>
        <v>216.36</v>
      </c>
      <c r="I37" s="43">
        <f t="shared" si="19"/>
        <v>216.36</v>
      </c>
      <c r="J37" s="43">
        <f t="shared" si="19"/>
        <v>216.36</v>
      </c>
      <c r="K37" s="43">
        <f t="shared" si="19"/>
        <v>216.36</v>
      </c>
      <c r="L37" s="43">
        <f t="shared" si="19"/>
        <v>216.36</v>
      </c>
      <c r="M37" s="43">
        <f t="shared" si="19"/>
        <v>216.36</v>
      </c>
      <c r="N37" s="43">
        <f t="shared" si="19"/>
        <v>216.36</v>
      </c>
      <c r="O37" s="43">
        <f t="shared" si="19"/>
        <v>216.36</v>
      </c>
      <c r="P37" s="43">
        <f t="shared" si="19"/>
        <v>216.36</v>
      </c>
      <c r="Q37" s="43">
        <f t="shared" si="19"/>
        <v>216.36</v>
      </c>
      <c r="R37" s="43">
        <f t="shared" si="19"/>
        <v>216.36</v>
      </c>
      <c r="S37" s="43">
        <f t="shared" si="19"/>
        <v>216.36</v>
      </c>
      <c r="T37" s="43">
        <f t="shared" si="19"/>
        <v>216.36</v>
      </c>
      <c r="U37" s="43">
        <f t="shared" si="19"/>
        <v>216.36</v>
      </c>
      <c r="V37" s="43">
        <f t="shared" si="19"/>
        <v>216.36</v>
      </c>
      <c r="W37" s="43">
        <f t="shared" si="19"/>
        <v>216.36</v>
      </c>
      <c r="X37" s="43">
        <f t="shared" si="19"/>
        <v>216.36</v>
      </c>
      <c r="Y37" s="43">
        <f t="shared" si="19"/>
        <v>216.36</v>
      </c>
      <c r="Z37" s="43">
        <f t="shared" si="19"/>
        <v>216.36</v>
      </c>
      <c r="AA37" s="43">
        <f t="shared" si="19"/>
        <v>216.36</v>
      </c>
    </row>
    <row r="38" spans="1:27" ht="12.75" customHeight="1" collapsed="1" x14ac:dyDescent="0.2">
      <c r="A38" s="91" t="s">
        <v>19</v>
      </c>
      <c r="B38" s="27" t="str">
        <f>"06"&amp;"."&amp;$B$200&amp;"."&amp;$B$201</f>
        <v>06.02.2023</v>
      </c>
      <c r="C38" s="83" t="s">
        <v>74</v>
      </c>
      <c r="D38" s="84">
        <f>ROUND(((D39+D40+D42+D41+D43)/1000),5)</f>
        <v>3.7726999999999999</v>
      </c>
      <c r="E38" s="84">
        <f t="shared" ref="E38:AA38" si="20">ROUND(((E39+E40+E42+E41+E43)/1000),5)</f>
        <v>3.7222</v>
      </c>
      <c r="F38" s="84">
        <f t="shared" si="20"/>
        <v>3.6898300000000002</v>
      </c>
      <c r="G38" s="84">
        <f t="shared" si="20"/>
        <v>3.67421</v>
      </c>
      <c r="H38" s="84">
        <f t="shared" si="20"/>
        <v>3.70492</v>
      </c>
      <c r="I38" s="84">
        <f t="shared" si="20"/>
        <v>3.77067</v>
      </c>
      <c r="J38" s="84">
        <f t="shared" si="20"/>
        <v>3.97106</v>
      </c>
      <c r="K38" s="84">
        <f t="shared" si="20"/>
        <v>4.2400799999999998</v>
      </c>
      <c r="L38" s="84">
        <f t="shared" si="20"/>
        <v>4.3354900000000001</v>
      </c>
      <c r="M38" s="84">
        <f t="shared" si="20"/>
        <v>4.3631200000000003</v>
      </c>
      <c r="N38" s="84">
        <f t="shared" si="20"/>
        <v>4.3893300000000002</v>
      </c>
      <c r="O38" s="84">
        <f t="shared" si="20"/>
        <v>4.4417799999999996</v>
      </c>
      <c r="P38" s="84">
        <f t="shared" si="20"/>
        <v>4.3985399999999997</v>
      </c>
      <c r="Q38" s="84">
        <f t="shared" si="20"/>
        <v>4.4070299999999998</v>
      </c>
      <c r="R38" s="84">
        <f t="shared" si="20"/>
        <v>4.3989000000000003</v>
      </c>
      <c r="S38" s="84">
        <f t="shared" si="20"/>
        <v>4.3741000000000003</v>
      </c>
      <c r="T38" s="84">
        <f t="shared" si="20"/>
        <v>4.3429000000000002</v>
      </c>
      <c r="U38" s="84">
        <f t="shared" si="20"/>
        <v>4.3644499999999997</v>
      </c>
      <c r="V38" s="84">
        <f t="shared" si="20"/>
        <v>4.3782699999999997</v>
      </c>
      <c r="W38" s="84">
        <f t="shared" si="20"/>
        <v>4.3993200000000003</v>
      </c>
      <c r="X38" s="84">
        <f t="shared" si="20"/>
        <v>4.3231999999999999</v>
      </c>
      <c r="Y38" s="84">
        <f t="shared" si="20"/>
        <v>4.2623899999999999</v>
      </c>
      <c r="Z38" s="84">
        <f t="shared" si="20"/>
        <v>3.9138099999999998</v>
      </c>
      <c r="AA38" s="84">
        <f t="shared" si="20"/>
        <v>3.7721100000000001</v>
      </c>
    </row>
    <row r="39" spans="1:27" ht="12.75" hidden="1" customHeight="1" outlineLevel="1" x14ac:dyDescent="0.2">
      <c r="A39" s="92" t="s">
        <v>21</v>
      </c>
      <c r="B39" s="62" t="s">
        <v>231</v>
      </c>
      <c r="C39" s="42" t="s">
        <v>77</v>
      </c>
      <c r="D39" s="43">
        <v>1153.3499999999999</v>
      </c>
      <c r="E39" s="43">
        <v>1102.8499999999999</v>
      </c>
      <c r="F39" s="43">
        <v>1070.48</v>
      </c>
      <c r="G39" s="43">
        <v>1054.8599999999999</v>
      </c>
      <c r="H39" s="43">
        <v>1085.57</v>
      </c>
      <c r="I39" s="43">
        <v>1151.32</v>
      </c>
      <c r="J39" s="43">
        <v>1351.71</v>
      </c>
      <c r="K39" s="43">
        <v>1620.73</v>
      </c>
      <c r="L39" s="43">
        <v>1716.14</v>
      </c>
      <c r="M39" s="43">
        <v>1743.77</v>
      </c>
      <c r="N39" s="43">
        <v>1769.98</v>
      </c>
      <c r="O39" s="43">
        <v>1822.43</v>
      </c>
      <c r="P39" s="43">
        <v>1779.19</v>
      </c>
      <c r="Q39" s="43">
        <v>1787.68</v>
      </c>
      <c r="R39" s="43">
        <v>1779.55</v>
      </c>
      <c r="S39" s="43">
        <v>1754.75</v>
      </c>
      <c r="T39" s="43">
        <v>1723.55</v>
      </c>
      <c r="U39" s="43">
        <v>1745.1</v>
      </c>
      <c r="V39" s="43">
        <v>1758.92</v>
      </c>
      <c r="W39" s="43">
        <v>1779.97</v>
      </c>
      <c r="X39" s="43">
        <v>1703.85</v>
      </c>
      <c r="Y39" s="43">
        <v>1643.04</v>
      </c>
      <c r="Z39" s="43">
        <v>1294.46</v>
      </c>
      <c r="AA39" s="43">
        <v>1152.76</v>
      </c>
    </row>
    <row r="40" spans="1:27" ht="12.75" hidden="1" customHeight="1" outlineLevel="1" x14ac:dyDescent="0.2">
      <c r="A40" s="92" t="s">
        <v>23</v>
      </c>
      <c r="B40" s="62" t="s">
        <v>88</v>
      </c>
      <c r="C40" s="42" t="s">
        <v>77</v>
      </c>
      <c r="D40" s="43">
        <f>$D$10</f>
        <v>2222.89</v>
      </c>
      <c r="E40" s="43">
        <f t="shared" ref="E40:AA40" si="21">$D$10</f>
        <v>2222.89</v>
      </c>
      <c r="F40" s="43">
        <f t="shared" si="21"/>
        <v>2222.89</v>
      </c>
      <c r="G40" s="43">
        <f t="shared" si="21"/>
        <v>2222.89</v>
      </c>
      <c r="H40" s="43">
        <f t="shared" si="21"/>
        <v>2222.89</v>
      </c>
      <c r="I40" s="43">
        <f t="shared" si="21"/>
        <v>2222.89</v>
      </c>
      <c r="J40" s="43">
        <f t="shared" si="21"/>
        <v>2222.89</v>
      </c>
      <c r="K40" s="43">
        <f t="shared" si="21"/>
        <v>2222.89</v>
      </c>
      <c r="L40" s="43">
        <f t="shared" si="21"/>
        <v>2222.89</v>
      </c>
      <c r="M40" s="43">
        <f t="shared" si="21"/>
        <v>2222.89</v>
      </c>
      <c r="N40" s="43">
        <f t="shared" si="21"/>
        <v>2222.89</v>
      </c>
      <c r="O40" s="43">
        <f t="shared" si="21"/>
        <v>2222.89</v>
      </c>
      <c r="P40" s="43">
        <f t="shared" si="21"/>
        <v>2222.89</v>
      </c>
      <c r="Q40" s="43">
        <f t="shared" si="21"/>
        <v>2222.89</v>
      </c>
      <c r="R40" s="43">
        <f t="shared" si="21"/>
        <v>2222.89</v>
      </c>
      <c r="S40" s="43">
        <f t="shared" si="21"/>
        <v>2222.89</v>
      </c>
      <c r="T40" s="43">
        <f t="shared" si="21"/>
        <v>2222.89</v>
      </c>
      <c r="U40" s="43">
        <f t="shared" si="21"/>
        <v>2222.89</v>
      </c>
      <c r="V40" s="43">
        <f t="shared" si="21"/>
        <v>2222.89</v>
      </c>
      <c r="W40" s="43">
        <f t="shared" si="21"/>
        <v>2222.89</v>
      </c>
      <c r="X40" s="43">
        <f t="shared" si="21"/>
        <v>2222.89</v>
      </c>
      <c r="Y40" s="43">
        <f t="shared" si="21"/>
        <v>2222.89</v>
      </c>
      <c r="Z40" s="43">
        <f t="shared" si="21"/>
        <v>2222.89</v>
      </c>
      <c r="AA40" s="43">
        <f t="shared" si="21"/>
        <v>2222.89</v>
      </c>
    </row>
    <row r="41" spans="1:27" ht="12.75" hidden="1" customHeight="1" outlineLevel="1" x14ac:dyDescent="0.2">
      <c r="A41" s="92" t="s">
        <v>25</v>
      </c>
      <c r="B41" s="62" t="s">
        <v>81</v>
      </c>
      <c r="C41" s="42" t="s">
        <v>77</v>
      </c>
      <c r="D41" s="43">
        <v>4.74</v>
      </c>
      <c r="E41" s="43">
        <v>4.74</v>
      </c>
      <c r="F41" s="43">
        <v>4.74</v>
      </c>
      <c r="G41" s="43">
        <v>4.74</v>
      </c>
      <c r="H41" s="43">
        <v>4.74</v>
      </c>
      <c r="I41" s="43">
        <v>4.74</v>
      </c>
      <c r="J41" s="43">
        <v>4.74</v>
      </c>
      <c r="K41" s="43">
        <v>4.74</v>
      </c>
      <c r="L41" s="43">
        <v>4.74</v>
      </c>
      <c r="M41" s="43">
        <v>4.74</v>
      </c>
      <c r="N41" s="43">
        <v>4.74</v>
      </c>
      <c r="O41" s="43">
        <v>4.74</v>
      </c>
      <c r="P41" s="43">
        <v>4.74</v>
      </c>
      <c r="Q41" s="43">
        <v>4.74</v>
      </c>
      <c r="R41" s="43">
        <v>4.74</v>
      </c>
      <c r="S41" s="43">
        <v>4.74</v>
      </c>
      <c r="T41" s="43">
        <v>4.74</v>
      </c>
      <c r="U41" s="43">
        <v>4.74</v>
      </c>
      <c r="V41" s="43">
        <v>4.74</v>
      </c>
      <c r="W41" s="43">
        <v>4.74</v>
      </c>
      <c r="X41" s="43">
        <v>4.74</v>
      </c>
      <c r="Y41" s="43">
        <v>4.74</v>
      </c>
      <c r="Z41" s="43">
        <v>4.74</v>
      </c>
      <c r="AA41" s="43">
        <v>4.74</v>
      </c>
    </row>
    <row r="42" spans="1:27" ht="12.75" hidden="1" customHeight="1" outlineLevel="1" x14ac:dyDescent="0.2">
      <c r="A42" s="92" t="s">
        <v>27</v>
      </c>
      <c r="B42" s="62" t="s">
        <v>2747</v>
      </c>
      <c r="C42" s="42" t="s">
        <v>77</v>
      </c>
      <c r="D42" s="43">
        <f>$D$12</f>
        <v>175.36</v>
      </c>
      <c r="E42" s="43">
        <f t="shared" ref="E42:AA42" si="22">$D$12</f>
        <v>175.36</v>
      </c>
      <c r="F42" s="43">
        <f t="shared" si="22"/>
        <v>175.36</v>
      </c>
      <c r="G42" s="43">
        <f t="shared" si="22"/>
        <v>175.36</v>
      </c>
      <c r="H42" s="43">
        <f t="shared" si="22"/>
        <v>175.36</v>
      </c>
      <c r="I42" s="43">
        <f t="shared" si="22"/>
        <v>175.36</v>
      </c>
      <c r="J42" s="43">
        <f t="shared" si="22"/>
        <v>175.36</v>
      </c>
      <c r="K42" s="43">
        <f t="shared" si="22"/>
        <v>175.36</v>
      </c>
      <c r="L42" s="43">
        <f t="shared" si="22"/>
        <v>175.36</v>
      </c>
      <c r="M42" s="43">
        <f t="shared" si="22"/>
        <v>175.36</v>
      </c>
      <c r="N42" s="43">
        <f t="shared" si="22"/>
        <v>175.36</v>
      </c>
      <c r="O42" s="43">
        <f t="shared" si="22"/>
        <v>175.36</v>
      </c>
      <c r="P42" s="43">
        <f t="shared" si="22"/>
        <v>175.36</v>
      </c>
      <c r="Q42" s="43">
        <f t="shared" si="22"/>
        <v>175.36</v>
      </c>
      <c r="R42" s="43">
        <f t="shared" si="22"/>
        <v>175.36</v>
      </c>
      <c r="S42" s="43">
        <f t="shared" si="22"/>
        <v>175.36</v>
      </c>
      <c r="T42" s="43">
        <f t="shared" si="22"/>
        <v>175.36</v>
      </c>
      <c r="U42" s="43">
        <f t="shared" si="22"/>
        <v>175.36</v>
      </c>
      <c r="V42" s="43">
        <f t="shared" si="22"/>
        <v>175.36</v>
      </c>
      <c r="W42" s="43">
        <f t="shared" si="22"/>
        <v>175.36</v>
      </c>
      <c r="X42" s="43">
        <f t="shared" si="22"/>
        <v>175.36</v>
      </c>
      <c r="Y42" s="43">
        <f t="shared" si="22"/>
        <v>175.36</v>
      </c>
      <c r="Z42" s="43">
        <f t="shared" si="22"/>
        <v>175.36</v>
      </c>
      <c r="AA42" s="43">
        <f t="shared" si="22"/>
        <v>175.36</v>
      </c>
    </row>
    <row r="43" spans="1:27" ht="12.75" hidden="1" customHeight="1" outlineLevel="1" x14ac:dyDescent="0.2">
      <c r="A43" s="92" t="s">
        <v>29</v>
      </c>
      <c r="B43" s="62" t="s">
        <v>2743</v>
      </c>
      <c r="C43" s="42" t="s">
        <v>77</v>
      </c>
      <c r="D43" s="43">
        <f>$D$13</f>
        <v>216.36</v>
      </c>
      <c r="E43" s="43">
        <f t="shared" ref="E43:AA43" si="23">$D$13</f>
        <v>216.36</v>
      </c>
      <c r="F43" s="43">
        <f t="shared" si="23"/>
        <v>216.36</v>
      </c>
      <c r="G43" s="43">
        <f t="shared" si="23"/>
        <v>216.36</v>
      </c>
      <c r="H43" s="43">
        <f t="shared" si="23"/>
        <v>216.36</v>
      </c>
      <c r="I43" s="43">
        <f t="shared" si="23"/>
        <v>216.36</v>
      </c>
      <c r="J43" s="43">
        <f t="shared" si="23"/>
        <v>216.36</v>
      </c>
      <c r="K43" s="43">
        <f t="shared" si="23"/>
        <v>216.36</v>
      </c>
      <c r="L43" s="43">
        <f t="shared" si="23"/>
        <v>216.36</v>
      </c>
      <c r="M43" s="43">
        <f t="shared" si="23"/>
        <v>216.36</v>
      </c>
      <c r="N43" s="43">
        <f t="shared" si="23"/>
        <v>216.36</v>
      </c>
      <c r="O43" s="43">
        <f t="shared" si="23"/>
        <v>216.36</v>
      </c>
      <c r="P43" s="43">
        <f t="shared" si="23"/>
        <v>216.36</v>
      </c>
      <c r="Q43" s="43">
        <f t="shared" si="23"/>
        <v>216.36</v>
      </c>
      <c r="R43" s="43">
        <f t="shared" si="23"/>
        <v>216.36</v>
      </c>
      <c r="S43" s="43">
        <f t="shared" si="23"/>
        <v>216.36</v>
      </c>
      <c r="T43" s="43">
        <f t="shared" si="23"/>
        <v>216.36</v>
      </c>
      <c r="U43" s="43">
        <f t="shared" si="23"/>
        <v>216.36</v>
      </c>
      <c r="V43" s="43">
        <f t="shared" si="23"/>
        <v>216.36</v>
      </c>
      <c r="W43" s="43">
        <f t="shared" si="23"/>
        <v>216.36</v>
      </c>
      <c r="X43" s="43">
        <f t="shared" si="23"/>
        <v>216.36</v>
      </c>
      <c r="Y43" s="43">
        <f t="shared" si="23"/>
        <v>216.36</v>
      </c>
      <c r="Z43" s="43">
        <f t="shared" si="23"/>
        <v>216.36</v>
      </c>
      <c r="AA43" s="43">
        <f t="shared" si="23"/>
        <v>216.36</v>
      </c>
    </row>
    <row r="44" spans="1:27" ht="12.75" customHeight="1" collapsed="1" x14ac:dyDescent="0.2">
      <c r="A44" s="91" t="s">
        <v>31</v>
      </c>
      <c r="B44" s="27" t="str">
        <f>"07"&amp;"."&amp;$B$200&amp;"."&amp;$B$201</f>
        <v>07.02.2023</v>
      </c>
      <c r="C44" s="83" t="s">
        <v>74</v>
      </c>
      <c r="D44" s="84">
        <f>ROUND(((D45+D46+D48+D47+D49)/1000),5)</f>
        <v>3.6981799999999998</v>
      </c>
      <c r="E44" s="84">
        <f t="shared" ref="E44:AA44" si="24">ROUND(((E45+E46+E48+E47+E49)/1000),5)</f>
        <v>3.6235900000000001</v>
      </c>
      <c r="F44" s="84">
        <f t="shared" si="24"/>
        <v>3.57402</v>
      </c>
      <c r="G44" s="84">
        <f t="shared" si="24"/>
        <v>3.5763400000000001</v>
      </c>
      <c r="H44" s="84">
        <f t="shared" si="24"/>
        <v>3.6770499999999999</v>
      </c>
      <c r="I44" s="84">
        <f t="shared" si="24"/>
        <v>3.7368399999999999</v>
      </c>
      <c r="J44" s="84">
        <f t="shared" si="24"/>
        <v>3.9590200000000002</v>
      </c>
      <c r="K44" s="84">
        <f t="shared" si="24"/>
        <v>4.2441899999999997</v>
      </c>
      <c r="L44" s="84">
        <f t="shared" si="24"/>
        <v>4.3013899999999996</v>
      </c>
      <c r="M44" s="84">
        <f t="shared" si="24"/>
        <v>4.3187800000000003</v>
      </c>
      <c r="N44" s="84">
        <f t="shared" si="24"/>
        <v>4.3315599999999996</v>
      </c>
      <c r="O44" s="84">
        <f t="shared" si="24"/>
        <v>4.3661099999999999</v>
      </c>
      <c r="P44" s="84">
        <f t="shared" si="24"/>
        <v>4.3437700000000001</v>
      </c>
      <c r="Q44" s="84">
        <f t="shared" si="24"/>
        <v>4.3506999999999998</v>
      </c>
      <c r="R44" s="84">
        <f t="shared" si="24"/>
        <v>4.3450499999999996</v>
      </c>
      <c r="S44" s="84">
        <f t="shared" si="24"/>
        <v>4.3245500000000003</v>
      </c>
      <c r="T44" s="84">
        <f t="shared" si="24"/>
        <v>4.3128799999999998</v>
      </c>
      <c r="U44" s="84">
        <f t="shared" si="24"/>
        <v>4.3297299999999996</v>
      </c>
      <c r="V44" s="84">
        <f t="shared" si="24"/>
        <v>4.3402099999999999</v>
      </c>
      <c r="W44" s="84">
        <f t="shared" si="24"/>
        <v>4.3471399999999996</v>
      </c>
      <c r="X44" s="84">
        <f t="shared" si="24"/>
        <v>4.3127199999999997</v>
      </c>
      <c r="Y44" s="84">
        <f t="shared" si="24"/>
        <v>4.2629400000000004</v>
      </c>
      <c r="Z44" s="84">
        <f t="shared" si="24"/>
        <v>3.9638200000000001</v>
      </c>
      <c r="AA44" s="84">
        <f t="shared" si="24"/>
        <v>3.7913000000000001</v>
      </c>
    </row>
    <row r="45" spans="1:27" ht="12.75" hidden="1" customHeight="1" outlineLevel="1" x14ac:dyDescent="0.2">
      <c r="A45" s="92" t="s">
        <v>2764</v>
      </c>
      <c r="B45" s="62" t="s">
        <v>231</v>
      </c>
      <c r="C45" s="42" t="s">
        <v>77</v>
      </c>
      <c r="D45" s="43">
        <v>1078.83</v>
      </c>
      <c r="E45" s="43">
        <v>1004.24</v>
      </c>
      <c r="F45" s="43">
        <v>954.67</v>
      </c>
      <c r="G45" s="43">
        <v>956.99</v>
      </c>
      <c r="H45" s="43">
        <v>1057.7</v>
      </c>
      <c r="I45" s="43">
        <v>1117.49</v>
      </c>
      <c r="J45" s="43">
        <v>1339.67</v>
      </c>
      <c r="K45" s="43">
        <v>1624.84</v>
      </c>
      <c r="L45" s="43">
        <v>1682.04</v>
      </c>
      <c r="M45" s="43">
        <v>1699.43</v>
      </c>
      <c r="N45" s="43">
        <v>1712.21</v>
      </c>
      <c r="O45" s="43">
        <v>1746.76</v>
      </c>
      <c r="P45" s="43">
        <v>1724.42</v>
      </c>
      <c r="Q45" s="43">
        <v>1731.35</v>
      </c>
      <c r="R45" s="43">
        <v>1725.7</v>
      </c>
      <c r="S45" s="43">
        <v>1705.2</v>
      </c>
      <c r="T45" s="43">
        <v>1693.53</v>
      </c>
      <c r="U45" s="43">
        <v>1710.38</v>
      </c>
      <c r="V45" s="43">
        <v>1720.86</v>
      </c>
      <c r="W45" s="43">
        <v>1727.79</v>
      </c>
      <c r="X45" s="43">
        <v>1693.37</v>
      </c>
      <c r="Y45" s="43">
        <v>1643.59</v>
      </c>
      <c r="Z45" s="43">
        <v>1344.47</v>
      </c>
      <c r="AA45" s="43">
        <v>1171.95</v>
      </c>
    </row>
    <row r="46" spans="1:27" ht="12.75" hidden="1" customHeight="1" outlineLevel="1" x14ac:dyDescent="0.2">
      <c r="A46" s="92" t="s">
        <v>2765</v>
      </c>
      <c r="B46" s="62" t="s">
        <v>88</v>
      </c>
      <c r="C46" s="42" t="s">
        <v>77</v>
      </c>
      <c r="D46" s="43">
        <f>$D$10</f>
        <v>2222.89</v>
      </c>
      <c r="E46" s="43">
        <f t="shared" ref="E46:AA46" si="25">$D$10</f>
        <v>2222.89</v>
      </c>
      <c r="F46" s="43">
        <f t="shared" si="25"/>
        <v>2222.89</v>
      </c>
      <c r="G46" s="43">
        <f t="shared" si="25"/>
        <v>2222.89</v>
      </c>
      <c r="H46" s="43">
        <f t="shared" si="25"/>
        <v>2222.89</v>
      </c>
      <c r="I46" s="43">
        <f t="shared" si="25"/>
        <v>2222.89</v>
      </c>
      <c r="J46" s="43">
        <f t="shared" si="25"/>
        <v>2222.89</v>
      </c>
      <c r="K46" s="43">
        <f t="shared" si="25"/>
        <v>2222.89</v>
      </c>
      <c r="L46" s="43">
        <f t="shared" si="25"/>
        <v>2222.89</v>
      </c>
      <c r="M46" s="43">
        <f t="shared" si="25"/>
        <v>2222.89</v>
      </c>
      <c r="N46" s="43">
        <f t="shared" si="25"/>
        <v>2222.89</v>
      </c>
      <c r="O46" s="43">
        <f t="shared" si="25"/>
        <v>2222.89</v>
      </c>
      <c r="P46" s="43">
        <f t="shared" si="25"/>
        <v>2222.89</v>
      </c>
      <c r="Q46" s="43">
        <f t="shared" si="25"/>
        <v>2222.89</v>
      </c>
      <c r="R46" s="43">
        <f t="shared" si="25"/>
        <v>2222.89</v>
      </c>
      <c r="S46" s="43">
        <f t="shared" si="25"/>
        <v>2222.89</v>
      </c>
      <c r="T46" s="43">
        <f t="shared" si="25"/>
        <v>2222.89</v>
      </c>
      <c r="U46" s="43">
        <f t="shared" si="25"/>
        <v>2222.89</v>
      </c>
      <c r="V46" s="43">
        <f t="shared" si="25"/>
        <v>2222.89</v>
      </c>
      <c r="W46" s="43">
        <f t="shared" si="25"/>
        <v>2222.89</v>
      </c>
      <c r="X46" s="43">
        <f t="shared" si="25"/>
        <v>2222.89</v>
      </c>
      <c r="Y46" s="43">
        <f t="shared" si="25"/>
        <v>2222.89</v>
      </c>
      <c r="Z46" s="43">
        <f t="shared" si="25"/>
        <v>2222.89</v>
      </c>
      <c r="AA46" s="43">
        <f t="shared" si="25"/>
        <v>2222.89</v>
      </c>
    </row>
    <row r="47" spans="1:27" ht="12.75" hidden="1" customHeight="1" outlineLevel="1" x14ac:dyDescent="0.2">
      <c r="A47" s="92" t="s">
        <v>2766</v>
      </c>
      <c r="B47" s="62" t="s">
        <v>81</v>
      </c>
      <c r="C47" s="42" t="s">
        <v>77</v>
      </c>
      <c r="D47" s="43">
        <v>4.74</v>
      </c>
      <c r="E47" s="43">
        <v>4.74</v>
      </c>
      <c r="F47" s="43">
        <v>4.74</v>
      </c>
      <c r="G47" s="43">
        <v>4.74</v>
      </c>
      <c r="H47" s="43">
        <v>4.74</v>
      </c>
      <c r="I47" s="43">
        <v>4.74</v>
      </c>
      <c r="J47" s="43">
        <v>4.74</v>
      </c>
      <c r="K47" s="43">
        <v>4.74</v>
      </c>
      <c r="L47" s="43">
        <v>4.74</v>
      </c>
      <c r="M47" s="43">
        <v>4.74</v>
      </c>
      <c r="N47" s="43">
        <v>4.74</v>
      </c>
      <c r="O47" s="43">
        <v>4.74</v>
      </c>
      <c r="P47" s="43">
        <v>4.74</v>
      </c>
      <c r="Q47" s="43">
        <v>4.74</v>
      </c>
      <c r="R47" s="43">
        <v>4.74</v>
      </c>
      <c r="S47" s="43">
        <v>4.74</v>
      </c>
      <c r="T47" s="43">
        <v>4.74</v>
      </c>
      <c r="U47" s="43">
        <v>4.74</v>
      </c>
      <c r="V47" s="43">
        <v>4.74</v>
      </c>
      <c r="W47" s="43">
        <v>4.74</v>
      </c>
      <c r="X47" s="43">
        <v>4.74</v>
      </c>
      <c r="Y47" s="43">
        <v>4.74</v>
      </c>
      <c r="Z47" s="43">
        <v>4.74</v>
      </c>
      <c r="AA47" s="43">
        <v>4.74</v>
      </c>
    </row>
    <row r="48" spans="1:27" ht="12.75" hidden="1" customHeight="1" outlineLevel="1" x14ac:dyDescent="0.2">
      <c r="A48" s="92" t="s">
        <v>2767</v>
      </c>
      <c r="B48" s="62" t="s">
        <v>2747</v>
      </c>
      <c r="C48" s="42" t="s">
        <v>77</v>
      </c>
      <c r="D48" s="43">
        <f>$D$12</f>
        <v>175.36</v>
      </c>
      <c r="E48" s="43">
        <f t="shared" ref="E48:AA48" si="26">$D$12</f>
        <v>175.36</v>
      </c>
      <c r="F48" s="43">
        <f t="shared" si="26"/>
        <v>175.36</v>
      </c>
      <c r="G48" s="43">
        <f t="shared" si="26"/>
        <v>175.36</v>
      </c>
      <c r="H48" s="43">
        <f t="shared" si="26"/>
        <v>175.36</v>
      </c>
      <c r="I48" s="43">
        <f t="shared" si="26"/>
        <v>175.36</v>
      </c>
      <c r="J48" s="43">
        <f t="shared" si="26"/>
        <v>175.36</v>
      </c>
      <c r="K48" s="43">
        <f t="shared" si="26"/>
        <v>175.36</v>
      </c>
      <c r="L48" s="43">
        <f t="shared" si="26"/>
        <v>175.36</v>
      </c>
      <c r="M48" s="43">
        <f t="shared" si="26"/>
        <v>175.36</v>
      </c>
      <c r="N48" s="43">
        <f t="shared" si="26"/>
        <v>175.36</v>
      </c>
      <c r="O48" s="43">
        <f t="shared" si="26"/>
        <v>175.36</v>
      </c>
      <c r="P48" s="43">
        <f t="shared" si="26"/>
        <v>175.36</v>
      </c>
      <c r="Q48" s="43">
        <f t="shared" si="26"/>
        <v>175.36</v>
      </c>
      <c r="R48" s="43">
        <f t="shared" si="26"/>
        <v>175.36</v>
      </c>
      <c r="S48" s="43">
        <f t="shared" si="26"/>
        <v>175.36</v>
      </c>
      <c r="T48" s="43">
        <f t="shared" si="26"/>
        <v>175.36</v>
      </c>
      <c r="U48" s="43">
        <f t="shared" si="26"/>
        <v>175.36</v>
      </c>
      <c r="V48" s="43">
        <f t="shared" si="26"/>
        <v>175.36</v>
      </c>
      <c r="W48" s="43">
        <f t="shared" si="26"/>
        <v>175.36</v>
      </c>
      <c r="X48" s="43">
        <f t="shared" si="26"/>
        <v>175.36</v>
      </c>
      <c r="Y48" s="43">
        <f t="shared" si="26"/>
        <v>175.36</v>
      </c>
      <c r="Z48" s="43">
        <f t="shared" si="26"/>
        <v>175.36</v>
      </c>
      <c r="AA48" s="43">
        <f t="shared" si="26"/>
        <v>175.36</v>
      </c>
    </row>
    <row r="49" spans="1:27" ht="12.75" hidden="1" customHeight="1" outlineLevel="1" x14ac:dyDescent="0.2">
      <c r="A49" s="92" t="s">
        <v>2768</v>
      </c>
      <c r="B49" s="62" t="s">
        <v>2743</v>
      </c>
      <c r="C49" s="42" t="s">
        <v>77</v>
      </c>
      <c r="D49" s="43">
        <f>$D$13</f>
        <v>216.36</v>
      </c>
      <c r="E49" s="43">
        <f t="shared" ref="E49:AA49" si="27">$D$13</f>
        <v>216.36</v>
      </c>
      <c r="F49" s="43">
        <f t="shared" si="27"/>
        <v>216.36</v>
      </c>
      <c r="G49" s="43">
        <f t="shared" si="27"/>
        <v>216.36</v>
      </c>
      <c r="H49" s="43">
        <f t="shared" si="27"/>
        <v>216.36</v>
      </c>
      <c r="I49" s="43">
        <f t="shared" si="27"/>
        <v>216.36</v>
      </c>
      <c r="J49" s="43">
        <f t="shared" si="27"/>
        <v>216.36</v>
      </c>
      <c r="K49" s="43">
        <f t="shared" si="27"/>
        <v>216.36</v>
      </c>
      <c r="L49" s="43">
        <f t="shared" si="27"/>
        <v>216.36</v>
      </c>
      <c r="M49" s="43">
        <f t="shared" si="27"/>
        <v>216.36</v>
      </c>
      <c r="N49" s="43">
        <f t="shared" si="27"/>
        <v>216.36</v>
      </c>
      <c r="O49" s="43">
        <f t="shared" si="27"/>
        <v>216.36</v>
      </c>
      <c r="P49" s="43">
        <f t="shared" si="27"/>
        <v>216.36</v>
      </c>
      <c r="Q49" s="43">
        <f t="shared" si="27"/>
        <v>216.36</v>
      </c>
      <c r="R49" s="43">
        <f t="shared" si="27"/>
        <v>216.36</v>
      </c>
      <c r="S49" s="43">
        <f t="shared" si="27"/>
        <v>216.36</v>
      </c>
      <c r="T49" s="43">
        <f t="shared" si="27"/>
        <v>216.36</v>
      </c>
      <c r="U49" s="43">
        <f t="shared" si="27"/>
        <v>216.36</v>
      </c>
      <c r="V49" s="43">
        <f t="shared" si="27"/>
        <v>216.36</v>
      </c>
      <c r="W49" s="43">
        <f t="shared" si="27"/>
        <v>216.36</v>
      </c>
      <c r="X49" s="43">
        <f t="shared" si="27"/>
        <v>216.36</v>
      </c>
      <c r="Y49" s="43">
        <f t="shared" si="27"/>
        <v>216.36</v>
      </c>
      <c r="Z49" s="43">
        <f t="shared" si="27"/>
        <v>216.36</v>
      </c>
      <c r="AA49" s="43">
        <f t="shared" si="27"/>
        <v>216.36</v>
      </c>
    </row>
    <row r="50" spans="1:27" ht="12.75" customHeight="1" collapsed="1" x14ac:dyDescent="0.2">
      <c r="A50" s="91" t="s">
        <v>33</v>
      </c>
      <c r="B50" s="27" t="str">
        <f>"08"&amp;"."&amp;$B$200&amp;"."&amp;$B$201</f>
        <v>08.02.2023</v>
      </c>
      <c r="C50" s="83" t="s">
        <v>74</v>
      </c>
      <c r="D50" s="84">
        <f>ROUND(((D51+D52+D54+D53+D55)/1000),5)</f>
        <v>3.7074099999999999</v>
      </c>
      <c r="E50" s="84">
        <f t="shared" ref="E50:AA50" si="28">ROUND(((E51+E52+E54+E53+E55)/1000),5)</f>
        <v>3.6785700000000001</v>
      </c>
      <c r="F50" s="84">
        <f t="shared" si="28"/>
        <v>3.6271900000000001</v>
      </c>
      <c r="G50" s="84">
        <f t="shared" si="28"/>
        <v>3.6500900000000001</v>
      </c>
      <c r="H50" s="84">
        <f t="shared" si="28"/>
        <v>3.6924199999999998</v>
      </c>
      <c r="I50" s="84">
        <f t="shared" si="28"/>
        <v>3.7670599999999999</v>
      </c>
      <c r="J50" s="84">
        <f t="shared" si="28"/>
        <v>4.0467300000000002</v>
      </c>
      <c r="K50" s="84">
        <f t="shared" si="28"/>
        <v>4.2589699999999997</v>
      </c>
      <c r="L50" s="84">
        <f t="shared" si="28"/>
        <v>4.3167</v>
      </c>
      <c r="M50" s="84">
        <f t="shared" si="28"/>
        <v>4.3301400000000001</v>
      </c>
      <c r="N50" s="84">
        <f t="shared" si="28"/>
        <v>4.3373999999999997</v>
      </c>
      <c r="O50" s="84">
        <f t="shared" si="28"/>
        <v>4.3554700000000004</v>
      </c>
      <c r="P50" s="84">
        <f t="shared" si="28"/>
        <v>4.34823</v>
      </c>
      <c r="Q50" s="84">
        <f t="shared" si="28"/>
        <v>4.3821700000000003</v>
      </c>
      <c r="R50" s="84">
        <f t="shared" si="28"/>
        <v>4.37758</v>
      </c>
      <c r="S50" s="84">
        <f t="shared" si="28"/>
        <v>4.3369799999999996</v>
      </c>
      <c r="T50" s="84">
        <f t="shared" si="28"/>
        <v>4.3197200000000002</v>
      </c>
      <c r="U50" s="84">
        <f t="shared" si="28"/>
        <v>4.3357900000000003</v>
      </c>
      <c r="V50" s="84">
        <f t="shared" si="28"/>
        <v>4.3424399999999999</v>
      </c>
      <c r="W50" s="84">
        <f t="shared" si="28"/>
        <v>4.35039</v>
      </c>
      <c r="X50" s="84">
        <f t="shared" si="28"/>
        <v>4.3238700000000003</v>
      </c>
      <c r="Y50" s="84">
        <f t="shared" si="28"/>
        <v>4.2767400000000002</v>
      </c>
      <c r="Z50" s="84">
        <f t="shared" si="28"/>
        <v>4.0180199999999999</v>
      </c>
      <c r="AA50" s="84">
        <f t="shared" si="28"/>
        <v>3.8280599999999998</v>
      </c>
    </row>
    <row r="51" spans="1:27" ht="12.75" hidden="1" customHeight="1" outlineLevel="1" x14ac:dyDescent="0.2">
      <c r="A51" s="92" t="s">
        <v>36</v>
      </c>
      <c r="B51" s="62" t="s">
        <v>231</v>
      </c>
      <c r="C51" s="42" t="s">
        <v>77</v>
      </c>
      <c r="D51" s="43">
        <v>1088.06</v>
      </c>
      <c r="E51" s="43">
        <v>1059.22</v>
      </c>
      <c r="F51" s="43">
        <v>1007.84</v>
      </c>
      <c r="G51" s="43">
        <v>1030.74</v>
      </c>
      <c r="H51" s="43">
        <v>1073.07</v>
      </c>
      <c r="I51" s="43">
        <v>1147.71</v>
      </c>
      <c r="J51" s="43">
        <v>1427.38</v>
      </c>
      <c r="K51" s="43">
        <v>1639.62</v>
      </c>
      <c r="L51" s="43">
        <v>1697.35</v>
      </c>
      <c r="M51" s="43">
        <v>1710.79</v>
      </c>
      <c r="N51" s="43">
        <v>1718.05</v>
      </c>
      <c r="O51" s="43">
        <v>1736.12</v>
      </c>
      <c r="P51" s="43">
        <v>1728.88</v>
      </c>
      <c r="Q51" s="43">
        <v>1762.82</v>
      </c>
      <c r="R51" s="43">
        <v>1758.23</v>
      </c>
      <c r="S51" s="43">
        <v>1717.63</v>
      </c>
      <c r="T51" s="43">
        <v>1700.37</v>
      </c>
      <c r="U51" s="43">
        <v>1716.44</v>
      </c>
      <c r="V51" s="43">
        <v>1723.09</v>
      </c>
      <c r="W51" s="43">
        <v>1731.04</v>
      </c>
      <c r="X51" s="43">
        <v>1704.52</v>
      </c>
      <c r="Y51" s="43">
        <v>1657.39</v>
      </c>
      <c r="Z51" s="43">
        <v>1398.67</v>
      </c>
      <c r="AA51" s="43">
        <v>1208.71</v>
      </c>
    </row>
    <row r="52" spans="1:27" ht="12.75" hidden="1" customHeight="1" outlineLevel="1" x14ac:dyDescent="0.2">
      <c r="A52" s="92" t="s">
        <v>44</v>
      </c>
      <c r="B52" s="62" t="s">
        <v>88</v>
      </c>
      <c r="C52" s="42" t="s">
        <v>77</v>
      </c>
      <c r="D52" s="43">
        <f>$D$10</f>
        <v>2222.89</v>
      </c>
      <c r="E52" s="43">
        <f t="shared" ref="E52:AA52" si="29">$D$10</f>
        <v>2222.89</v>
      </c>
      <c r="F52" s="43">
        <f t="shared" si="29"/>
        <v>2222.89</v>
      </c>
      <c r="G52" s="43">
        <f t="shared" si="29"/>
        <v>2222.89</v>
      </c>
      <c r="H52" s="43">
        <f t="shared" si="29"/>
        <v>2222.89</v>
      </c>
      <c r="I52" s="43">
        <f t="shared" si="29"/>
        <v>2222.89</v>
      </c>
      <c r="J52" s="43">
        <f t="shared" si="29"/>
        <v>2222.89</v>
      </c>
      <c r="K52" s="43">
        <f t="shared" si="29"/>
        <v>2222.89</v>
      </c>
      <c r="L52" s="43">
        <f t="shared" si="29"/>
        <v>2222.89</v>
      </c>
      <c r="M52" s="43">
        <f t="shared" si="29"/>
        <v>2222.89</v>
      </c>
      <c r="N52" s="43">
        <f t="shared" si="29"/>
        <v>2222.89</v>
      </c>
      <c r="O52" s="43">
        <f t="shared" si="29"/>
        <v>2222.89</v>
      </c>
      <c r="P52" s="43">
        <f t="shared" si="29"/>
        <v>2222.89</v>
      </c>
      <c r="Q52" s="43">
        <f t="shared" si="29"/>
        <v>2222.89</v>
      </c>
      <c r="R52" s="43">
        <f t="shared" si="29"/>
        <v>2222.89</v>
      </c>
      <c r="S52" s="43">
        <f t="shared" si="29"/>
        <v>2222.89</v>
      </c>
      <c r="T52" s="43">
        <f t="shared" si="29"/>
        <v>2222.89</v>
      </c>
      <c r="U52" s="43">
        <f t="shared" si="29"/>
        <v>2222.89</v>
      </c>
      <c r="V52" s="43">
        <f t="shared" si="29"/>
        <v>2222.89</v>
      </c>
      <c r="W52" s="43">
        <f t="shared" si="29"/>
        <v>2222.89</v>
      </c>
      <c r="X52" s="43">
        <f t="shared" si="29"/>
        <v>2222.89</v>
      </c>
      <c r="Y52" s="43">
        <f t="shared" si="29"/>
        <v>2222.89</v>
      </c>
      <c r="Z52" s="43">
        <f t="shared" si="29"/>
        <v>2222.89</v>
      </c>
      <c r="AA52" s="43">
        <f t="shared" si="29"/>
        <v>2222.89</v>
      </c>
    </row>
    <row r="53" spans="1:27" ht="12.75" hidden="1" customHeight="1" outlineLevel="1" x14ac:dyDescent="0.2">
      <c r="A53" s="92" t="s">
        <v>2769</v>
      </c>
      <c r="B53" s="62" t="s">
        <v>81</v>
      </c>
      <c r="C53" s="42" t="s">
        <v>77</v>
      </c>
      <c r="D53" s="43">
        <v>4.74</v>
      </c>
      <c r="E53" s="43">
        <v>4.74</v>
      </c>
      <c r="F53" s="43">
        <v>4.74</v>
      </c>
      <c r="G53" s="43">
        <v>4.74</v>
      </c>
      <c r="H53" s="43">
        <v>4.74</v>
      </c>
      <c r="I53" s="43">
        <v>4.74</v>
      </c>
      <c r="J53" s="43">
        <v>4.74</v>
      </c>
      <c r="K53" s="43">
        <v>4.74</v>
      </c>
      <c r="L53" s="43">
        <v>4.74</v>
      </c>
      <c r="M53" s="43">
        <v>4.74</v>
      </c>
      <c r="N53" s="43">
        <v>4.74</v>
      </c>
      <c r="O53" s="43">
        <v>4.74</v>
      </c>
      <c r="P53" s="43">
        <v>4.74</v>
      </c>
      <c r="Q53" s="43">
        <v>4.74</v>
      </c>
      <c r="R53" s="43">
        <v>4.74</v>
      </c>
      <c r="S53" s="43">
        <v>4.74</v>
      </c>
      <c r="T53" s="43">
        <v>4.74</v>
      </c>
      <c r="U53" s="43">
        <v>4.74</v>
      </c>
      <c r="V53" s="43">
        <v>4.74</v>
      </c>
      <c r="W53" s="43">
        <v>4.74</v>
      </c>
      <c r="X53" s="43">
        <v>4.74</v>
      </c>
      <c r="Y53" s="43">
        <v>4.74</v>
      </c>
      <c r="Z53" s="43">
        <v>4.74</v>
      </c>
      <c r="AA53" s="43">
        <v>4.74</v>
      </c>
    </row>
    <row r="54" spans="1:27" ht="12.75" hidden="1" customHeight="1" outlineLevel="1" x14ac:dyDescent="0.2">
      <c r="A54" s="92" t="s">
        <v>2770</v>
      </c>
      <c r="B54" s="62" t="s">
        <v>2747</v>
      </c>
      <c r="C54" s="42" t="s">
        <v>77</v>
      </c>
      <c r="D54" s="43">
        <f>$D$12</f>
        <v>175.36</v>
      </c>
      <c r="E54" s="43">
        <f t="shared" ref="E54:AA54" si="30">$D$12</f>
        <v>175.36</v>
      </c>
      <c r="F54" s="43">
        <f t="shared" si="30"/>
        <v>175.36</v>
      </c>
      <c r="G54" s="43">
        <f t="shared" si="30"/>
        <v>175.36</v>
      </c>
      <c r="H54" s="43">
        <f t="shared" si="30"/>
        <v>175.36</v>
      </c>
      <c r="I54" s="43">
        <f t="shared" si="30"/>
        <v>175.36</v>
      </c>
      <c r="J54" s="43">
        <f t="shared" si="30"/>
        <v>175.36</v>
      </c>
      <c r="K54" s="43">
        <f t="shared" si="30"/>
        <v>175.36</v>
      </c>
      <c r="L54" s="43">
        <f t="shared" si="30"/>
        <v>175.36</v>
      </c>
      <c r="M54" s="43">
        <f t="shared" si="30"/>
        <v>175.36</v>
      </c>
      <c r="N54" s="43">
        <f t="shared" si="30"/>
        <v>175.36</v>
      </c>
      <c r="O54" s="43">
        <f t="shared" si="30"/>
        <v>175.36</v>
      </c>
      <c r="P54" s="43">
        <f t="shared" si="30"/>
        <v>175.36</v>
      </c>
      <c r="Q54" s="43">
        <f t="shared" si="30"/>
        <v>175.36</v>
      </c>
      <c r="R54" s="43">
        <f t="shared" si="30"/>
        <v>175.36</v>
      </c>
      <c r="S54" s="43">
        <f t="shared" si="30"/>
        <v>175.36</v>
      </c>
      <c r="T54" s="43">
        <f t="shared" si="30"/>
        <v>175.36</v>
      </c>
      <c r="U54" s="43">
        <f t="shared" si="30"/>
        <v>175.36</v>
      </c>
      <c r="V54" s="43">
        <f t="shared" si="30"/>
        <v>175.36</v>
      </c>
      <c r="W54" s="43">
        <f t="shared" si="30"/>
        <v>175.36</v>
      </c>
      <c r="X54" s="43">
        <f t="shared" si="30"/>
        <v>175.36</v>
      </c>
      <c r="Y54" s="43">
        <f t="shared" si="30"/>
        <v>175.36</v>
      </c>
      <c r="Z54" s="43">
        <f t="shared" si="30"/>
        <v>175.36</v>
      </c>
      <c r="AA54" s="43">
        <f t="shared" si="30"/>
        <v>175.36</v>
      </c>
    </row>
    <row r="55" spans="1:27" ht="12.75" hidden="1" customHeight="1" outlineLevel="1" x14ac:dyDescent="0.2">
      <c r="A55" s="92" t="s">
        <v>2771</v>
      </c>
      <c r="B55" s="62" t="s">
        <v>2743</v>
      </c>
      <c r="C55" s="42" t="s">
        <v>77</v>
      </c>
      <c r="D55" s="43">
        <f>$D$13</f>
        <v>216.36</v>
      </c>
      <c r="E55" s="43">
        <f t="shared" ref="E55:AA55" si="31">$D$13</f>
        <v>216.36</v>
      </c>
      <c r="F55" s="43">
        <f t="shared" si="31"/>
        <v>216.36</v>
      </c>
      <c r="G55" s="43">
        <f t="shared" si="31"/>
        <v>216.36</v>
      </c>
      <c r="H55" s="43">
        <f t="shared" si="31"/>
        <v>216.36</v>
      </c>
      <c r="I55" s="43">
        <f t="shared" si="31"/>
        <v>216.36</v>
      </c>
      <c r="J55" s="43">
        <f t="shared" si="31"/>
        <v>216.36</v>
      </c>
      <c r="K55" s="43">
        <f t="shared" si="31"/>
        <v>216.36</v>
      </c>
      <c r="L55" s="43">
        <f t="shared" si="31"/>
        <v>216.36</v>
      </c>
      <c r="M55" s="43">
        <f t="shared" si="31"/>
        <v>216.36</v>
      </c>
      <c r="N55" s="43">
        <f t="shared" si="31"/>
        <v>216.36</v>
      </c>
      <c r="O55" s="43">
        <f t="shared" si="31"/>
        <v>216.36</v>
      </c>
      <c r="P55" s="43">
        <f t="shared" si="31"/>
        <v>216.36</v>
      </c>
      <c r="Q55" s="43">
        <f t="shared" si="31"/>
        <v>216.36</v>
      </c>
      <c r="R55" s="43">
        <f t="shared" si="31"/>
        <v>216.36</v>
      </c>
      <c r="S55" s="43">
        <f t="shared" si="31"/>
        <v>216.36</v>
      </c>
      <c r="T55" s="43">
        <f t="shared" si="31"/>
        <v>216.36</v>
      </c>
      <c r="U55" s="43">
        <f t="shared" si="31"/>
        <v>216.36</v>
      </c>
      <c r="V55" s="43">
        <f t="shared" si="31"/>
        <v>216.36</v>
      </c>
      <c r="W55" s="43">
        <f t="shared" si="31"/>
        <v>216.36</v>
      </c>
      <c r="X55" s="43">
        <f t="shared" si="31"/>
        <v>216.36</v>
      </c>
      <c r="Y55" s="43">
        <f t="shared" si="31"/>
        <v>216.36</v>
      </c>
      <c r="Z55" s="43">
        <f t="shared" si="31"/>
        <v>216.36</v>
      </c>
      <c r="AA55" s="43">
        <f t="shared" si="31"/>
        <v>216.36</v>
      </c>
    </row>
    <row r="56" spans="1:27" ht="12.75" customHeight="1" collapsed="1" x14ac:dyDescent="0.2">
      <c r="A56" s="91" t="s">
        <v>48</v>
      </c>
      <c r="B56" s="27" t="str">
        <f>"09"&amp;"."&amp;$B$200&amp;"."&amp;$B$201</f>
        <v>09.02.2023</v>
      </c>
      <c r="C56" s="83" t="s">
        <v>74</v>
      </c>
      <c r="D56" s="84">
        <f>ROUND(((D57+D58+D60+D59+D61)/1000),5)</f>
        <v>3.7079</v>
      </c>
      <c r="E56" s="84">
        <f t="shared" ref="E56:AA56" si="32">ROUND(((E57+E58+E60+E59+E61)/1000),5)</f>
        <v>3.6729799999999999</v>
      </c>
      <c r="F56" s="84">
        <f t="shared" si="32"/>
        <v>3.6788400000000001</v>
      </c>
      <c r="G56" s="84">
        <f t="shared" si="32"/>
        <v>3.6855000000000002</v>
      </c>
      <c r="H56" s="84">
        <f t="shared" si="32"/>
        <v>3.7260800000000001</v>
      </c>
      <c r="I56" s="84">
        <f t="shared" si="32"/>
        <v>3.8098100000000001</v>
      </c>
      <c r="J56" s="84">
        <f t="shared" si="32"/>
        <v>4.0720900000000002</v>
      </c>
      <c r="K56" s="84">
        <f t="shared" si="32"/>
        <v>4.26647</v>
      </c>
      <c r="L56" s="84">
        <f t="shared" si="32"/>
        <v>4.3889899999999997</v>
      </c>
      <c r="M56" s="84">
        <f t="shared" si="32"/>
        <v>4.4141000000000004</v>
      </c>
      <c r="N56" s="84">
        <f t="shared" si="32"/>
        <v>4.4249400000000003</v>
      </c>
      <c r="O56" s="84">
        <f t="shared" si="32"/>
        <v>4.46197</v>
      </c>
      <c r="P56" s="84">
        <f t="shared" si="32"/>
        <v>4.4408500000000002</v>
      </c>
      <c r="Q56" s="84">
        <f t="shared" si="32"/>
        <v>4.4167899999999998</v>
      </c>
      <c r="R56" s="84">
        <f t="shared" si="32"/>
        <v>4.4133199999999997</v>
      </c>
      <c r="S56" s="84">
        <f t="shared" si="32"/>
        <v>4.4116600000000004</v>
      </c>
      <c r="T56" s="84">
        <f t="shared" si="32"/>
        <v>4.3794000000000004</v>
      </c>
      <c r="U56" s="84">
        <f t="shared" si="32"/>
        <v>4.4035599999999997</v>
      </c>
      <c r="V56" s="84">
        <f t="shared" si="32"/>
        <v>4.4185800000000004</v>
      </c>
      <c r="W56" s="84">
        <f t="shared" si="32"/>
        <v>4.43879</v>
      </c>
      <c r="X56" s="84">
        <f t="shared" si="32"/>
        <v>4.3821500000000002</v>
      </c>
      <c r="Y56" s="84">
        <f t="shared" si="32"/>
        <v>4.2774400000000004</v>
      </c>
      <c r="Z56" s="84">
        <f t="shared" si="32"/>
        <v>4.1353400000000002</v>
      </c>
      <c r="AA56" s="84">
        <f t="shared" si="32"/>
        <v>3.8362400000000001</v>
      </c>
    </row>
    <row r="57" spans="1:27" ht="12.75" hidden="1" customHeight="1" outlineLevel="1" x14ac:dyDescent="0.2">
      <c r="A57" s="92" t="s">
        <v>2772</v>
      </c>
      <c r="B57" s="62" t="s">
        <v>231</v>
      </c>
      <c r="C57" s="42" t="s">
        <v>77</v>
      </c>
      <c r="D57" s="43">
        <v>1088.55</v>
      </c>
      <c r="E57" s="43">
        <v>1053.6300000000001</v>
      </c>
      <c r="F57" s="43">
        <v>1059.49</v>
      </c>
      <c r="G57" s="43">
        <v>1066.1500000000001</v>
      </c>
      <c r="H57" s="43">
        <v>1106.73</v>
      </c>
      <c r="I57" s="43">
        <v>1190.46</v>
      </c>
      <c r="J57" s="43">
        <v>1452.74</v>
      </c>
      <c r="K57" s="43">
        <v>1647.12</v>
      </c>
      <c r="L57" s="43">
        <v>1769.64</v>
      </c>
      <c r="M57" s="43">
        <v>1794.75</v>
      </c>
      <c r="N57" s="43">
        <v>1805.59</v>
      </c>
      <c r="O57" s="43">
        <v>1842.62</v>
      </c>
      <c r="P57" s="43">
        <v>1821.5</v>
      </c>
      <c r="Q57" s="43">
        <v>1797.44</v>
      </c>
      <c r="R57" s="43">
        <v>1793.97</v>
      </c>
      <c r="S57" s="43">
        <v>1792.31</v>
      </c>
      <c r="T57" s="43">
        <v>1760.05</v>
      </c>
      <c r="U57" s="43">
        <v>1784.21</v>
      </c>
      <c r="V57" s="43">
        <v>1799.23</v>
      </c>
      <c r="W57" s="43">
        <v>1819.44</v>
      </c>
      <c r="X57" s="43">
        <v>1762.8</v>
      </c>
      <c r="Y57" s="43">
        <v>1658.09</v>
      </c>
      <c r="Z57" s="43">
        <v>1515.99</v>
      </c>
      <c r="AA57" s="43">
        <v>1216.8900000000001</v>
      </c>
    </row>
    <row r="58" spans="1:27" ht="12.75" hidden="1" customHeight="1" outlineLevel="1" x14ac:dyDescent="0.2">
      <c r="A58" s="92" t="s">
        <v>2773</v>
      </c>
      <c r="B58" s="62" t="s">
        <v>88</v>
      </c>
      <c r="C58" s="42" t="s">
        <v>77</v>
      </c>
      <c r="D58" s="43">
        <f>$D$10</f>
        <v>2222.89</v>
      </c>
      <c r="E58" s="43">
        <f t="shared" ref="E58:AA58" si="33">$D$10</f>
        <v>2222.89</v>
      </c>
      <c r="F58" s="43">
        <f t="shared" si="33"/>
        <v>2222.89</v>
      </c>
      <c r="G58" s="43">
        <f t="shared" si="33"/>
        <v>2222.89</v>
      </c>
      <c r="H58" s="43">
        <f t="shared" si="33"/>
        <v>2222.89</v>
      </c>
      <c r="I58" s="43">
        <f t="shared" si="33"/>
        <v>2222.89</v>
      </c>
      <c r="J58" s="43">
        <f t="shared" si="33"/>
        <v>2222.89</v>
      </c>
      <c r="K58" s="43">
        <f t="shared" si="33"/>
        <v>2222.89</v>
      </c>
      <c r="L58" s="43">
        <f t="shared" si="33"/>
        <v>2222.89</v>
      </c>
      <c r="M58" s="43">
        <f t="shared" si="33"/>
        <v>2222.89</v>
      </c>
      <c r="N58" s="43">
        <f t="shared" si="33"/>
        <v>2222.89</v>
      </c>
      <c r="O58" s="43">
        <f t="shared" si="33"/>
        <v>2222.89</v>
      </c>
      <c r="P58" s="43">
        <f t="shared" si="33"/>
        <v>2222.89</v>
      </c>
      <c r="Q58" s="43">
        <f t="shared" si="33"/>
        <v>2222.89</v>
      </c>
      <c r="R58" s="43">
        <f t="shared" si="33"/>
        <v>2222.89</v>
      </c>
      <c r="S58" s="43">
        <f t="shared" si="33"/>
        <v>2222.89</v>
      </c>
      <c r="T58" s="43">
        <f t="shared" si="33"/>
        <v>2222.89</v>
      </c>
      <c r="U58" s="43">
        <f t="shared" si="33"/>
        <v>2222.89</v>
      </c>
      <c r="V58" s="43">
        <f t="shared" si="33"/>
        <v>2222.89</v>
      </c>
      <c r="W58" s="43">
        <f t="shared" si="33"/>
        <v>2222.89</v>
      </c>
      <c r="X58" s="43">
        <f t="shared" si="33"/>
        <v>2222.89</v>
      </c>
      <c r="Y58" s="43">
        <f t="shared" si="33"/>
        <v>2222.89</v>
      </c>
      <c r="Z58" s="43">
        <f t="shared" si="33"/>
        <v>2222.89</v>
      </c>
      <c r="AA58" s="43">
        <f t="shared" si="33"/>
        <v>2222.89</v>
      </c>
    </row>
    <row r="59" spans="1:27" ht="12.75" hidden="1" customHeight="1" outlineLevel="1" x14ac:dyDescent="0.2">
      <c r="A59" s="92" t="s">
        <v>2774</v>
      </c>
      <c r="B59" s="62" t="s">
        <v>81</v>
      </c>
      <c r="C59" s="42" t="s">
        <v>77</v>
      </c>
      <c r="D59" s="43">
        <v>4.74</v>
      </c>
      <c r="E59" s="43">
        <v>4.74</v>
      </c>
      <c r="F59" s="43">
        <v>4.74</v>
      </c>
      <c r="G59" s="43">
        <v>4.74</v>
      </c>
      <c r="H59" s="43">
        <v>4.74</v>
      </c>
      <c r="I59" s="43">
        <v>4.74</v>
      </c>
      <c r="J59" s="43">
        <v>4.74</v>
      </c>
      <c r="K59" s="43">
        <v>4.74</v>
      </c>
      <c r="L59" s="43">
        <v>4.74</v>
      </c>
      <c r="M59" s="43">
        <v>4.74</v>
      </c>
      <c r="N59" s="43">
        <v>4.74</v>
      </c>
      <c r="O59" s="43">
        <v>4.74</v>
      </c>
      <c r="P59" s="43">
        <v>4.74</v>
      </c>
      <c r="Q59" s="43">
        <v>4.74</v>
      </c>
      <c r="R59" s="43">
        <v>4.74</v>
      </c>
      <c r="S59" s="43">
        <v>4.74</v>
      </c>
      <c r="T59" s="43">
        <v>4.74</v>
      </c>
      <c r="U59" s="43">
        <v>4.74</v>
      </c>
      <c r="V59" s="43">
        <v>4.74</v>
      </c>
      <c r="W59" s="43">
        <v>4.74</v>
      </c>
      <c r="X59" s="43">
        <v>4.74</v>
      </c>
      <c r="Y59" s="43">
        <v>4.74</v>
      </c>
      <c r="Z59" s="43">
        <v>4.74</v>
      </c>
      <c r="AA59" s="43">
        <v>4.74</v>
      </c>
    </row>
    <row r="60" spans="1:27" ht="12.75" hidden="1" customHeight="1" outlineLevel="1" x14ac:dyDescent="0.2">
      <c r="A60" s="92" t="s">
        <v>2775</v>
      </c>
      <c r="B60" s="62" t="s">
        <v>2747</v>
      </c>
      <c r="C60" s="42" t="s">
        <v>77</v>
      </c>
      <c r="D60" s="43">
        <f>$D$12</f>
        <v>175.36</v>
      </c>
      <c r="E60" s="43">
        <f t="shared" ref="E60:AA60" si="34">$D$12</f>
        <v>175.36</v>
      </c>
      <c r="F60" s="43">
        <f t="shared" si="34"/>
        <v>175.36</v>
      </c>
      <c r="G60" s="43">
        <f t="shared" si="34"/>
        <v>175.36</v>
      </c>
      <c r="H60" s="43">
        <f t="shared" si="34"/>
        <v>175.36</v>
      </c>
      <c r="I60" s="43">
        <f t="shared" si="34"/>
        <v>175.36</v>
      </c>
      <c r="J60" s="43">
        <f t="shared" si="34"/>
        <v>175.36</v>
      </c>
      <c r="K60" s="43">
        <f t="shared" si="34"/>
        <v>175.36</v>
      </c>
      <c r="L60" s="43">
        <f t="shared" si="34"/>
        <v>175.36</v>
      </c>
      <c r="M60" s="43">
        <f t="shared" si="34"/>
        <v>175.36</v>
      </c>
      <c r="N60" s="43">
        <f t="shared" si="34"/>
        <v>175.36</v>
      </c>
      <c r="O60" s="43">
        <f t="shared" si="34"/>
        <v>175.36</v>
      </c>
      <c r="P60" s="43">
        <f t="shared" si="34"/>
        <v>175.36</v>
      </c>
      <c r="Q60" s="43">
        <f t="shared" si="34"/>
        <v>175.36</v>
      </c>
      <c r="R60" s="43">
        <f t="shared" si="34"/>
        <v>175.36</v>
      </c>
      <c r="S60" s="43">
        <f t="shared" si="34"/>
        <v>175.36</v>
      </c>
      <c r="T60" s="43">
        <f t="shared" si="34"/>
        <v>175.36</v>
      </c>
      <c r="U60" s="43">
        <f t="shared" si="34"/>
        <v>175.36</v>
      </c>
      <c r="V60" s="43">
        <f t="shared" si="34"/>
        <v>175.36</v>
      </c>
      <c r="W60" s="43">
        <f t="shared" si="34"/>
        <v>175.36</v>
      </c>
      <c r="X60" s="43">
        <f t="shared" si="34"/>
        <v>175.36</v>
      </c>
      <c r="Y60" s="43">
        <f t="shared" si="34"/>
        <v>175.36</v>
      </c>
      <c r="Z60" s="43">
        <f t="shared" si="34"/>
        <v>175.36</v>
      </c>
      <c r="AA60" s="43">
        <f t="shared" si="34"/>
        <v>175.36</v>
      </c>
    </row>
    <row r="61" spans="1:27" ht="12.75" hidden="1" customHeight="1" outlineLevel="1" x14ac:dyDescent="0.2">
      <c r="A61" s="92" t="s">
        <v>2776</v>
      </c>
      <c r="B61" s="62" t="s">
        <v>2743</v>
      </c>
      <c r="C61" s="42" t="s">
        <v>77</v>
      </c>
      <c r="D61" s="43">
        <f>$D$13</f>
        <v>216.36</v>
      </c>
      <c r="E61" s="43">
        <f t="shared" ref="E61:AA61" si="35">$D$13</f>
        <v>216.36</v>
      </c>
      <c r="F61" s="43">
        <f t="shared" si="35"/>
        <v>216.36</v>
      </c>
      <c r="G61" s="43">
        <f t="shared" si="35"/>
        <v>216.36</v>
      </c>
      <c r="H61" s="43">
        <f t="shared" si="35"/>
        <v>216.36</v>
      </c>
      <c r="I61" s="43">
        <f t="shared" si="35"/>
        <v>216.36</v>
      </c>
      <c r="J61" s="43">
        <f t="shared" si="35"/>
        <v>216.36</v>
      </c>
      <c r="K61" s="43">
        <f t="shared" si="35"/>
        <v>216.36</v>
      </c>
      <c r="L61" s="43">
        <f t="shared" si="35"/>
        <v>216.36</v>
      </c>
      <c r="M61" s="43">
        <f t="shared" si="35"/>
        <v>216.36</v>
      </c>
      <c r="N61" s="43">
        <f t="shared" si="35"/>
        <v>216.36</v>
      </c>
      <c r="O61" s="43">
        <f t="shared" si="35"/>
        <v>216.36</v>
      </c>
      <c r="P61" s="43">
        <f t="shared" si="35"/>
        <v>216.36</v>
      </c>
      <c r="Q61" s="43">
        <f t="shared" si="35"/>
        <v>216.36</v>
      </c>
      <c r="R61" s="43">
        <f t="shared" si="35"/>
        <v>216.36</v>
      </c>
      <c r="S61" s="43">
        <f t="shared" si="35"/>
        <v>216.36</v>
      </c>
      <c r="T61" s="43">
        <f t="shared" si="35"/>
        <v>216.36</v>
      </c>
      <c r="U61" s="43">
        <f t="shared" si="35"/>
        <v>216.36</v>
      </c>
      <c r="V61" s="43">
        <f t="shared" si="35"/>
        <v>216.36</v>
      </c>
      <c r="W61" s="43">
        <f t="shared" si="35"/>
        <v>216.36</v>
      </c>
      <c r="X61" s="43">
        <f t="shared" si="35"/>
        <v>216.36</v>
      </c>
      <c r="Y61" s="43">
        <f t="shared" si="35"/>
        <v>216.36</v>
      </c>
      <c r="Z61" s="43">
        <f t="shared" si="35"/>
        <v>216.36</v>
      </c>
      <c r="AA61" s="43">
        <f t="shared" si="35"/>
        <v>216.36</v>
      </c>
    </row>
    <row r="62" spans="1:27" ht="12.75" customHeight="1" collapsed="1" x14ac:dyDescent="0.2">
      <c r="A62" s="91" t="s">
        <v>50</v>
      </c>
      <c r="B62" s="27" t="str">
        <f>"10"&amp;"."&amp;$B$200&amp;"."&amp;$B$201</f>
        <v>10.02.2023</v>
      </c>
      <c r="C62" s="83" t="s">
        <v>74</v>
      </c>
      <c r="D62" s="84">
        <f>ROUND(((D63+D64+D66+D65+D67)/1000),5)</f>
        <v>3.78125</v>
      </c>
      <c r="E62" s="84">
        <f t="shared" ref="E62:AA62" si="36">ROUND(((E63+E64+E66+E65+E67)/1000),5)</f>
        <v>3.7340499999999999</v>
      </c>
      <c r="F62" s="84">
        <f t="shared" si="36"/>
        <v>3.7043699999999999</v>
      </c>
      <c r="G62" s="84">
        <f t="shared" si="36"/>
        <v>3.7061799999999998</v>
      </c>
      <c r="H62" s="84">
        <f t="shared" si="36"/>
        <v>3.7723</v>
      </c>
      <c r="I62" s="84">
        <f t="shared" si="36"/>
        <v>3.8440699999999999</v>
      </c>
      <c r="J62" s="84">
        <f t="shared" si="36"/>
        <v>4.1413399999999996</v>
      </c>
      <c r="K62" s="84">
        <f t="shared" si="36"/>
        <v>4.2609700000000004</v>
      </c>
      <c r="L62" s="84">
        <f t="shared" si="36"/>
        <v>4.3493500000000003</v>
      </c>
      <c r="M62" s="84">
        <f t="shared" si="36"/>
        <v>4.39236</v>
      </c>
      <c r="N62" s="84">
        <f t="shared" si="36"/>
        <v>4.4123799999999997</v>
      </c>
      <c r="O62" s="84">
        <f t="shared" si="36"/>
        <v>4.4369500000000004</v>
      </c>
      <c r="P62" s="84">
        <f t="shared" si="36"/>
        <v>4.4182399999999999</v>
      </c>
      <c r="Q62" s="84">
        <f t="shared" si="36"/>
        <v>4.4262800000000002</v>
      </c>
      <c r="R62" s="84">
        <f t="shared" si="36"/>
        <v>4.4169200000000002</v>
      </c>
      <c r="S62" s="84">
        <f t="shared" si="36"/>
        <v>4.3749000000000002</v>
      </c>
      <c r="T62" s="84">
        <f t="shared" si="36"/>
        <v>4.3495299999999997</v>
      </c>
      <c r="U62" s="84">
        <f t="shared" si="36"/>
        <v>4.3812600000000002</v>
      </c>
      <c r="V62" s="84">
        <f t="shared" si="36"/>
        <v>4.40761</v>
      </c>
      <c r="W62" s="84">
        <f t="shared" si="36"/>
        <v>4.3966200000000004</v>
      </c>
      <c r="X62" s="84">
        <f t="shared" si="36"/>
        <v>4.3655999999999997</v>
      </c>
      <c r="Y62" s="84">
        <f t="shared" si="36"/>
        <v>4.30532</v>
      </c>
      <c r="Z62" s="84">
        <f t="shared" si="36"/>
        <v>4.1931000000000003</v>
      </c>
      <c r="AA62" s="84">
        <f t="shared" si="36"/>
        <v>4.0148700000000002</v>
      </c>
    </row>
    <row r="63" spans="1:27" ht="12.75" hidden="1" customHeight="1" outlineLevel="1" x14ac:dyDescent="0.2">
      <c r="A63" s="92" t="s">
        <v>2777</v>
      </c>
      <c r="B63" s="62" t="s">
        <v>231</v>
      </c>
      <c r="C63" s="42" t="s">
        <v>77</v>
      </c>
      <c r="D63" s="43">
        <v>1161.9000000000001</v>
      </c>
      <c r="E63" s="43">
        <v>1114.7</v>
      </c>
      <c r="F63" s="43">
        <v>1085.02</v>
      </c>
      <c r="G63" s="43">
        <v>1086.83</v>
      </c>
      <c r="H63" s="43">
        <v>1152.95</v>
      </c>
      <c r="I63" s="43">
        <v>1224.72</v>
      </c>
      <c r="J63" s="43">
        <v>1521.99</v>
      </c>
      <c r="K63" s="43">
        <v>1641.62</v>
      </c>
      <c r="L63" s="43">
        <v>1730</v>
      </c>
      <c r="M63" s="43">
        <v>1773.01</v>
      </c>
      <c r="N63" s="43">
        <v>1793.03</v>
      </c>
      <c r="O63" s="43">
        <v>1817.6</v>
      </c>
      <c r="P63" s="43">
        <v>1798.89</v>
      </c>
      <c r="Q63" s="43">
        <v>1806.93</v>
      </c>
      <c r="R63" s="43">
        <v>1797.57</v>
      </c>
      <c r="S63" s="43">
        <v>1755.55</v>
      </c>
      <c r="T63" s="43">
        <v>1730.18</v>
      </c>
      <c r="U63" s="43">
        <v>1761.91</v>
      </c>
      <c r="V63" s="43">
        <v>1788.26</v>
      </c>
      <c r="W63" s="43">
        <v>1777.27</v>
      </c>
      <c r="X63" s="43">
        <v>1746.25</v>
      </c>
      <c r="Y63" s="43">
        <v>1685.97</v>
      </c>
      <c r="Z63" s="43">
        <v>1573.75</v>
      </c>
      <c r="AA63" s="43">
        <v>1395.52</v>
      </c>
    </row>
    <row r="64" spans="1:27" ht="12.75" hidden="1" customHeight="1" outlineLevel="1" x14ac:dyDescent="0.2">
      <c r="A64" s="92" t="s">
        <v>2778</v>
      </c>
      <c r="B64" s="62" t="s">
        <v>88</v>
      </c>
      <c r="C64" s="42" t="s">
        <v>77</v>
      </c>
      <c r="D64" s="43">
        <f>$D$10</f>
        <v>2222.89</v>
      </c>
      <c r="E64" s="43">
        <f t="shared" ref="E64:AA64" si="37">$D$10</f>
        <v>2222.89</v>
      </c>
      <c r="F64" s="43">
        <f t="shared" si="37"/>
        <v>2222.89</v>
      </c>
      <c r="G64" s="43">
        <f t="shared" si="37"/>
        <v>2222.89</v>
      </c>
      <c r="H64" s="43">
        <f t="shared" si="37"/>
        <v>2222.89</v>
      </c>
      <c r="I64" s="43">
        <f t="shared" si="37"/>
        <v>2222.89</v>
      </c>
      <c r="J64" s="43">
        <f t="shared" si="37"/>
        <v>2222.89</v>
      </c>
      <c r="K64" s="43">
        <f t="shared" si="37"/>
        <v>2222.89</v>
      </c>
      <c r="L64" s="43">
        <f t="shared" si="37"/>
        <v>2222.89</v>
      </c>
      <c r="M64" s="43">
        <f t="shared" si="37"/>
        <v>2222.89</v>
      </c>
      <c r="N64" s="43">
        <f t="shared" si="37"/>
        <v>2222.89</v>
      </c>
      <c r="O64" s="43">
        <f t="shared" si="37"/>
        <v>2222.89</v>
      </c>
      <c r="P64" s="43">
        <f t="shared" si="37"/>
        <v>2222.89</v>
      </c>
      <c r="Q64" s="43">
        <f t="shared" si="37"/>
        <v>2222.89</v>
      </c>
      <c r="R64" s="43">
        <f t="shared" si="37"/>
        <v>2222.89</v>
      </c>
      <c r="S64" s="43">
        <f t="shared" si="37"/>
        <v>2222.89</v>
      </c>
      <c r="T64" s="43">
        <f t="shared" si="37"/>
        <v>2222.89</v>
      </c>
      <c r="U64" s="43">
        <f t="shared" si="37"/>
        <v>2222.89</v>
      </c>
      <c r="V64" s="43">
        <f t="shared" si="37"/>
        <v>2222.89</v>
      </c>
      <c r="W64" s="43">
        <f t="shared" si="37"/>
        <v>2222.89</v>
      </c>
      <c r="X64" s="43">
        <f t="shared" si="37"/>
        <v>2222.89</v>
      </c>
      <c r="Y64" s="43">
        <f t="shared" si="37"/>
        <v>2222.89</v>
      </c>
      <c r="Z64" s="43">
        <f t="shared" si="37"/>
        <v>2222.89</v>
      </c>
      <c r="AA64" s="43">
        <f t="shared" si="37"/>
        <v>2222.89</v>
      </c>
    </row>
    <row r="65" spans="1:27" ht="12.75" hidden="1" customHeight="1" outlineLevel="1" x14ac:dyDescent="0.2">
      <c r="A65" s="92" t="s">
        <v>2779</v>
      </c>
      <c r="B65" s="62" t="s">
        <v>81</v>
      </c>
      <c r="C65" s="42" t="s">
        <v>77</v>
      </c>
      <c r="D65" s="43">
        <v>4.74</v>
      </c>
      <c r="E65" s="43">
        <v>4.74</v>
      </c>
      <c r="F65" s="43">
        <v>4.74</v>
      </c>
      <c r="G65" s="43">
        <v>4.74</v>
      </c>
      <c r="H65" s="43">
        <v>4.74</v>
      </c>
      <c r="I65" s="43">
        <v>4.74</v>
      </c>
      <c r="J65" s="43">
        <v>4.74</v>
      </c>
      <c r="K65" s="43">
        <v>4.74</v>
      </c>
      <c r="L65" s="43">
        <v>4.74</v>
      </c>
      <c r="M65" s="43">
        <v>4.74</v>
      </c>
      <c r="N65" s="43">
        <v>4.74</v>
      </c>
      <c r="O65" s="43">
        <v>4.74</v>
      </c>
      <c r="P65" s="43">
        <v>4.74</v>
      </c>
      <c r="Q65" s="43">
        <v>4.74</v>
      </c>
      <c r="R65" s="43">
        <v>4.74</v>
      </c>
      <c r="S65" s="43">
        <v>4.74</v>
      </c>
      <c r="T65" s="43">
        <v>4.74</v>
      </c>
      <c r="U65" s="43">
        <v>4.74</v>
      </c>
      <c r="V65" s="43">
        <v>4.74</v>
      </c>
      <c r="W65" s="43">
        <v>4.74</v>
      </c>
      <c r="X65" s="43">
        <v>4.74</v>
      </c>
      <c r="Y65" s="43">
        <v>4.74</v>
      </c>
      <c r="Z65" s="43">
        <v>4.74</v>
      </c>
      <c r="AA65" s="43">
        <v>4.74</v>
      </c>
    </row>
    <row r="66" spans="1:27" ht="12.75" hidden="1" customHeight="1" outlineLevel="1" x14ac:dyDescent="0.2">
      <c r="A66" s="92" t="s">
        <v>2780</v>
      </c>
      <c r="B66" s="62" t="s">
        <v>2747</v>
      </c>
      <c r="C66" s="42" t="s">
        <v>77</v>
      </c>
      <c r="D66" s="43">
        <f>$D$12</f>
        <v>175.36</v>
      </c>
      <c r="E66" s="43">
        <f t="shared" ref="E66:AA66" si="38">$D$12</f>
        <v>175.36</v>
      </c>
      <c r="F66" s="43">
        <f t="shared" si="38"/>
        <v>175.36</v>
      </c>
      <c r="G66" s="43">
        <f t="shared" si="38"/>
        <v>175.36</v>
      </c>
      <c r="H66" s="43">
        <f t="shared" si="38"/>
        <v>175.36</v>
      </c>
      <c r="I66" s="43">
        <f t="shared" si="38"/>
        <v>175.36</v>
      </c>
      <c r="J66" s="43">
        <f t="shared" si="38"/>
        <v>175.36</v>
      </c>
      <c r="K66" s="43">
        <f t="shared" si="38"/>
        <v>175.36</v>
      </c>
      <c r="L66" s="43">
        <f t="shared" si="38"/>
        <v>175.36</v>
      </c>
      <c r="M66" s="43">
        <f t="shared" si="38"/>
        <v>175.36</v>
      </c>
      <c r="N66" s="43">
        <f t="shared" si="38"/>
        <v>175.36</v>
      </c>
      <c r="O66" s="43">
        <f t="shared" si="38"/>
        <v>175.36</v>
      </c>
      <c r="P66" s="43">
        <f t="shared" si="38"/>
        <v>175.36</v>
      </c>
      <c r="Q66" s="43">
        <f t="shared" si="38"/>
        <v>175.36</v>
      </c>
      <c r="R66" s="43">
        <f t="shared" si="38"/>
        <v>175.36</v>
      </c>
      <c r="S66" s="43">
        <f t="shared" si="38"/>
        <v>175.36</v>
      </c>
      <c r="T66" s="43">
        <f t="shared" si="38"/>
        <v>175.36</v>
      </c>
      <c r="U66" s="43">
        <f t="shared" si="38"/>
        <v>175.36</v>
      </c>
      <c r="V66" s="43">
        <f t="shared" si="38"/>
        <v>175.36</v>
      </c>
      <c r="W66" s="43">
        <f t="shared" si="38"/>
        <v>175.36</v>
      </c>
      <c r="X66" s="43">
        <f t="shared" si="38"/>
        <v>175.36</v>
      </c>
      <c r="Y66" s="43">
        <f t="shared" si="38"/>
        <v>175.36</v>
      </c>
      <c r="Z66" s="43">
        <f t="shared" si="38"/>
        <v>175.36</v>
      </c>
      <c r="AA66" s="43">
        <f t="shared" si="38"/>
        <v>175.36</v>
      </c>
    </row>
    <row r="67" spans="1:27" ht="12.75" hidden="1" customHeight="1" outlineLevel="1" x14ac:dyDescent="0.2">
      <c r="A67" s="92" t="s">
        <v>2781</v>
      </c>
      <c r="B67" s="62" t="s">
        <v>2743</v>
      </c>
      <c r="C67" s="42" t="s">
        <v>77</v>
      </c>
      <c r="D67" s="43">
        <f>$D$13</f>
        <v>216.36</v>
      </c>
      <c r="E67" s="43">
        <f t="shared" ref="E67:AA67" si="39">$D$13</f>
        <v>216.36</v>
      </c>
      <c r="F67" s="43">
        <f t="shared" si="39"/>
        <v>216.36</v>
      </c>
      <c r="G67" s="43">
        <f t="shared" si="39"/>
        <v>216.36</v>
      </c>
      <c r="H67" s="43">
        <f t="shared" si="39"/>
        <v>216.36</v>
      </c>
      <c r="I67" s="43">
        <f t="shared" si="39"/>
        <v>216.36</v>
      </c>
      <c r="J67" s="43">
        <f t="shared" si="39"/>
        <v>216.36</v>
      </c>
      <c r="K67" s="43">
        <f t="shared" si="39"/>
        <v>216.36</v>
      </c>
      <c r="L67" s="43">
        <f t="shared" si="39"/>
        <v>216.36</v>
      </c>
      <c r="M67" s="43">
        <f t="shared" si="39"/>
        <v>216.36</v>
      </c>
      <c r="N67" s="43">
        <f t="shared" si="39"/>
        <v>216.36</v>
      </c>
      <c r="O67" s="43">
        <f t="shared" si="39"/>
        <v>216.36</v>
      </c>
      <c r="P67" s="43">
        <f t="shared" si="39"/>
        <v>216.36</v>
      </c>
      <c r="Q67" s="43">
        <f t="shared" si="39"/>
        <v>216.36</v>
      </c>
      <c r="R67" s="43">
        <f t="shared" si="39"/>
        <v>216.36</v>
      </c>
      <c r="S67" s="43">
        <f t="shared" si="39"/>
        <v>216.36</v>
      </c>
      <c r="T67" s="43">
        <f t="shared" si="39"/>
        <v>216.36</v>
      </c>
      <c r="U67" s="43">
        <f t="shared" si="39"/>
        <v>216.36</v>
      </c>
      <c r="V67" s="43">
        <f t="shared" si="39"/>
        <v>216.36</v>
      </c>
      <c r="W67" s="43">
        <f t="shared" si="39"/>
        <v>216.36</v>
      </c>
      <c r="X67" s="43">
        <f t="shared" si="39"/>
        <v>216.36</v>
      </c>
      <c r="Y67" s="43">
        <f t="shared" si="39"/>
        <v>216.36</v>
      </c>
      <c r="Z67" s="43">
        <f t="shared" si="39"/>
        <v>216.36</v>
      </c>
      <c r="AA67" s="43">
        <f t="shared" si="39"/>
        <v>216.36</v>
      </c>
    </row>
    <row r="68" spans="1:27" ht="12.75" customHeight="1" collapsed="1" x14ac:dyDescent="0.2">
      <c r="A68" s="91" t="s">
        <v>52</v>
      </c>
      <c r="B68" s="27" t="str">
        <f>"11"&amp;"."&amp;$B$200&amp;"."&amp;$B$201</f>
        <v>11.02.2023</v>
      </c>
      <c r="C68" s="83" t="s">
        <v>74</v>
      </c>
      <c r="D68" s="84">
        <f>ROUND(((D69+D70+D72+D71+D73)/1000),5)</f>
        <v>3.8771499999999999</v>
      </c>
      <c r="E68" s="84">
        <f t="shared" ref="E68:AA68" si="40">ROUND(((E69+E70+E72+E71+E73)/1000),5)</f>
        <v>3.83927</v>
      </c>
      <c r="F68" s="84">
        <f t="shared" si="40"/>
        <v>3.8193000000000001</v>
      </c>
      <c r="G68" s="84">
        <f t="shared" si="40"/>
        <v>3.8064800000000001</v>
      </c>
      <c r="H68" s="84">
        <f t="shared" si="40"/>
        <v>3.8197000000000001</v>
      </c>
      <c r="I68" s="84">
        <f t="shared" si="40"/>
        <v>3.83535</v>
      </c>
      <c r="J68" s="84">
        <f t="shared" si="40"/>
        <v>3.8998699999999999</v>
      </c>
      <c r="K68" s="84">
        <f t="shared" si="40"/>
        <v>4.16859</v>
      </c>
      <c r="L68" s="84">
        <f t="shared" si="40"/>
        <v>4.2676800000000004</v>
      </c>
      <c r="M68" s="84">
        <f t="shared" si="40"/>
        <v>4.4149700000000003</v>
      </c>
      <c r="N68" s="84">
        <f t="shared" si="40"/>
        <v>4.4621000000000004</v>
      </c>
      <c r="O68" s="84">
        <f t="shared" si="40"/>
        <v>4.4749800000000004</v>
      </c>
      <c r="P68" s="84">
        <f t="shared" si="40"/>
        <v>4.4713799999999999</v>
      </c>
      <c r="Q68" s="84">
        <f t="shared" si="40"/>
        <v>4.4675599999999998</v>
      </c>
      <c r="R68" s="84">
        <f t="shared" si="40"/>
        <v>4.4609399999999999</v>
      </c>
      <c r="S68" s="84">
        <f t="shared" si="40"/>
        <v>4.4233500000000001</v>
      </c>
      <c r="T68" s="84">
        <f t="shared" si="40"/>
        <v>4.4403199999999998</v>
      </c>
      <c r="U68" s="84">
        <f t="shared" si="40"/>
        <v>4.4712199999999998</v>
      </c>
      <c r="V68" s="84">
        <f t="shared" si="40"/>
        <v>4.49552</v>
      </c>
      <c r="W68" s="84">
        <f t="shared" si="40"/>
        <v>4.4691900000000002</v>
      </c>
      <c r="X68" s="84">
        <f t="shared" si="40"/>
        <v>4.45479</v>
      </c>
      <c r="Y68" s="84">
        <f t="shared" si="40"/>
        <v>4.3389899999999999</v>
      </c>
      <c r="Z68" s="84">
        <f t="shared" si="40"/>
        <v>4.22858</v>
      </c>
      <c r="AA68" s="84">
        <f t="shared" si="40"/>
        <v>4.1112700000000002</v>
      </c>
    </row>
    <row r="69" spans="1:27" ht="12.75" hidden="1" customHeight="1" outlineLevel="1" x14ac:dyDescent="0.2">
      <c r="A69" s="92" t="s">
        <v>54</v>
      </c>
      <c r="B69" s="62" t="s">
        <v>231</v>
      </c>
      <c r="C69" s="42" t="s">
        <v>77</v>
      </c>
      <c r="D69" s="43">
        <v>1257.8</v>
      </c>
      <c r="E69" s="43">
        <v>1219.92</v>
      </c>
      <c r="F69" s="43">
        <v>1199.95</v>
      </c>
      <c r="G69" s="43">
        <v>1187.1300000000001</v>
      </c>
      <c r="H69" s="43">
        <v>1200.3499999999999</v>
      </c>
      <c r="I69" s="43">
        <v>1216</v>
      </c>
      <c r="J69" s="43">
        <v>1280.52</v>
      </c>
      <c r="K69" s="43">
        <v>1549.24</v>
      </c>
      <c r="L69" s="43">
        <v>1648.33</v>
      </c>
      <c r="M69" s="43">
        <v>1795.62</v>
      </c>
      <c r="N69" s="43">
        <v>1842.75</v>
      </c>
      <c r="O69" s="43">
        <v>1855.63</v>
      </c>
      <c r="P69" s="43">
        <v>1852.03</v>
      </c>
      <c r="Q69" s="43">
        <v>1848.21</v>
      </c>
      <c r="R69" s="43">
        <v>1841.59</v>
      </c>
      <c r="S69" s="43">
        <v>1804</v>
      </c>
      <c r="T69" s="43">
        <v>1820.97</v>
      </c>
      <c r="U69" s="43">
        <v>1851.87</v>
      </c>
      <c r="V69" s="43">
        <v>1876.17</v>
      </c>
      <c r="W69" s="43">
        <v>1849.84</v>
      </c>
      <c r="X69" s="43">
        <v>1835.44</v>
      </c>
      <c r="Y69" s="43">
        <v>1719.64</v>
      </c>
      <c r="Z69" s="43">
        <v>1609.23</v>
      </c>
      <c r="AA69" s="43">
        <v>1491.92</v>
      </c>
    </row>
    <row r="70" spans="1:27" ht="12.75" hidden="1" customHeight="1" outlineLevel="1" x14ac:dyDescent="0.2">
      <c r="A70" s="92" t="s">
        <v>55</v>
      </c>
      <c r="B70" s="62" t="s">
        <v>88</v>
      </c>
      <c r="C70" s="42" t="s">
        <v>77</v>
      </c>
      <c r="D70" s="43">
        <f>$D$10</f>
        <v>2222.89</v>
      </c>
      <c r="E70" s="43">
        <f t="shared" ref="E70:AA70" si="41">$D$10</f>
        <v>2222.89</v>
      </c>
      <c r="F70" s="43">
        <f t="shared" si="41"/>
        <v>2222.89</v>
      </c>
      <c r="G70" s="43">
        <f t="shared" si="41"/>
        <v>2222.89</v>
      </c>
      <c r="H70" s="43">
        <f t="shared" si="41"/>
        <v>2222.89</v>
      </c>
      <c r="I70" s="43">
        <f t="shared" si="41"/>
        <v>2222.89</v>
      </c>
      <c r="J70" s="43">
        <f t="shared" si="41"/>
        <v>2222.89</v>
      </c>
      <c r="K70" s="43">
        <f t="shared" si="41"/>
        <v>2222.89</v>
      </c>
      <c r="L70" s="43">
        <f t="shared" si="41"/>
        <v>2222.89</v>
      </c>
      <c r="M70" s="43">
        <f t="shared" si="41"/>
        <v>2222.89</v>
      </c>
      <c r="N70" s="43">
        <f t="shared" si="41"/>
        <v>2222.89</v>
      </c>
      <c r="O70" s="43">
        <f t="shared" si="41"/>
        <v>2222.89</v>
      </c>
      <c r="P70" s="43">
        <f t="shared" si="41"/>
        <v>2222.89</v>
      </c>
      <c r="Q70" s="43">
        <f t="shared" si="41"/>
        <v>2222.89</v>
      </c>
      <c r="R70" s="43">
        <f t="shared" si="41"/>
        <v>2222.89</v>
      </c>
      <c r="S70" s="43">
        <f t="shared" si="41"/>
        <v>2222.89</v>
      </c>
      <c r="T70" s="43">
        <f t="shared" si="41"/>
        <v>2222.89</v>
      </c>
      <c r="U70" s="43">
        <f t="shared" si="41"/>
        <v>2222.89</v>
      </c>
      <c r="V70" s="43">
        <f t="shared" si="41"/>
        <v>2222.89</v>
      </c>
      <c r="W70" s="43">
        <f t="shared" si="41"/>
        <v>2222.89</v>
      </c>
      <c r="X70" s="43">
        <f t="shared" si="41"/>
        <v>2222.89</v>
      </c>
      <c r="Y70" s="43">
        <f t="shared" si="41"/>
        <v>2222.89</v>
      </c>
      <c r="Z70" s="43">
        <f t="shared" si="41"/>
        <v>2222.89</v>
      </c>
      <c r="AA70" s="43">
        <f t="shared" si="41"/>
        <v>2222.89</v>
      </c>
    </row>
    <row r="71" spans="1:27" ht="12.75" hidden="1" customHeight="1" outlineLevel="1" x14ac:dyDescent="0.2">
      <c r="A71" s="92" t="s">
        <v>56</v>
      </c>
      <c r="B71" s="62" t="s">
        <v>81</v>
      </c>
      <c r="C71" s="42" t="s">
        <v>77</v>
      </c>
      <c r="D71" s="43">
        <v>4.74</v>
      </c>
      <c r="E71" s="43">
        <v>4.74</v>
      </c>
      <c r="F71" s="43">
        <v>4.74</v>
      </c>
      <c r="G71" s="43">
        <v>4.74</v>
      </c>
      <c r="H71" s="43">
        <v>4.74</v>
      </c>
      <c r="I71" s="43">
        <v>4.74</v>
      </c>
      <c r="J71" s="43">
        <v>4.74</v>
      </c>
      <c r="K71" s="43">
        <v>4.74</v>
      </c>
      <c r="L71" s="43">
        <v>4.74</v>
      </c>
      <c r="M71" s="43">
        <v>4.74</v>
      </c>
      <c r="N71" s="43">
        <v>4.74</v>
      </c>
      <c r="O71" s="43">
        <v>4.74</v>
      </c>
      <c r="P71" s="43">
        <v>4.74</v>
      </c>
      <c r="Q71" s="43">
        <v>4.74</v>
      </c>
      <c r="R71" s="43">
        <v>4.74</v>
      </c>
      <c r="S71" s="43">
        <v>4.74</v>
      </c>
      <c r="T71" s="43">
        <v>4.74</v>
      </c>
      <c r="U71" s="43">
        <v>4.74</v>
      </c>
      <c r="V71" s="43">
        <v>4.74</v>
      </c>
      <c r="W71" s="43">
        <v>4.74</v>
      </c>
      <c r="X71" s="43">
        <v>4.74</v>
      </c>
      <c r="Y71" s="43">
        <v>4.74</v>
      </c>
      <c r="Z71" s="43">
        <v>4.74</v>
      </c>
      <c r="AA71" s="43">
        <v>4.74</v>
      </c>
    </row>
    <row r="72" spans="1:27" ht="12.75" hidden="1" customHeight="1" outlineLevel="1" x14ac:dyDescent="0.2">
      <c r="A72" s="92" t="s">
        <v>57</v>
      </c>
      <c r="B72" s="62" t="s">
        <v>2747</v>
      </c>
      <c r="C72" s="42" t="s">
        <v>77</v>
      </c>
      <c r="D72" s="43">
        <f>$D$12</f>
        <v>175.36</v>
      </c>
      <c r="E72" s="43">
        <f t="shared" ref="E72:AA72" si="42">$D$12</f>
        <v>175.36</v>
      </c>
      <c r="F72" s="43">
        <f t="shared" si="42"/>
        <v>175.36</v>
      </c>
      <c r="G72" s="43">
        <f t="shared" si="42"/>
        <v>175.36</v>
      </c>
      <c r="H72" s="43">
        <f t="shared" si="42"/>
        <v>175.36</v>
      </c>
      <c r="I72" s="43">
        <f t="shared" si="42"/>
        <v>175.36</v>
      </c>
      <c r="J72" s="43">
        <f t="shared" si="42"/>
        <v>175.36</v>
      </c>
      <c r="K72" s="43">
        <f t="shared" si="42"/>
        <v>175.36</v>
      </c>
      <c r="L72" s="43">
        <f t="shared" si="42"/>
        <v>175.36</v>
      </c>
      <c r="M72" s="43">
        <f t="shared" si="42"/>
        <v>175.36</v>
      </c>
      <c r="N72" s="43">
        <f t="shared" si="42"/>
        <v>175.36</v>
      </c>
      <c r="O72" s="43">
        <f t="shared" si="42"/>
        <v>175.36</v>
      </c>
      <c r="P72" s="43">
        <f t="shared" si="42"/>
        <v>175.36</v>
      </c>
      <c r="Q72" s="43">
        <f t="shared" si="42"/>
        <v>175.36</v>
      </c>
      <c r="R72" s="43">
        <f t="shared" si="42"/>
        <v>175.36</v>
      </c>
      <c r="S72" s="43">
        <f t="shared" si="42"/>
        <v>175.36</v>
      </c>
      <c r="T72" s="43">
        <f t="shared" si="42"/>
        <v>175.36</v>
      </c>
      <c r="U72" s="43">
        <f t="shared" si="42"/>
        <v>175.36</v>
      </c>
      <c r="V72" s="43">
        <f t="shared" si="42"/>
        <v>175.36</v>
      </c>
      <c r="W72" s="43">
        <f t="shared" si="42"/>
        <v>175.36</v>
      </c>
      <c r="X72" s="43">
        <f t="shared" si="42"/>
        <v>175.36</v>
      </c>
      <c r="Y72" s="43">
        <f t="shared" si="42"/>
        <v>175.36</v>
      </c>
      <c r="Z72" s="43">
        <f t="shared" si="42"/>
        <v>175.36</v>
      </c>
      <c r="AA72" s="43">
        <f t="shared" si="42"/>
        <v>175.36</v>
      </c>
    </row>
    <row r="73" spans="1:27" ht="12.75" hidden="1" customHeight="1" outlineLevel="1" x14ac:dyDescent="0.2">
      <c r="A73" s="92" t="s">
        <v>58</v>
      </c>
      <c r="B73" s="62" t="s">
        <v>2743</v>
      </c>
      <c r="C73" s="42" t="s">
        <v>77</v>
      </c>
      <c r="D73" s="43">
        <f>$D$13</f>
        <v>216.36</v>
      </c>
      <c r="E73" s="43">
        <f t="shared" ref="E73:AA73" si="43">$D$13</f>
        <v>216.36</v>
      </c>
      <c r="F73" s="43">
        <f t="shared" si="43"/>
        <v>216.36</v>
      </c>
      <c r="G73" s="43">
        <f t="shared" si="43"/>
        <v>216.36</v>
      </c>
      <c r="H73" s="43">
        <f t="shared" si="43"/>
        <v>216.36</v>
      </c>
      <c r="I73" s="43">
        <f t="shared" si="43"/>
        <v>216.36</v>
      </c>
      <c r="J73" s="43">
        <f t="shared" si="43"/>
        <v>216.36</v>
      </c>
      <c r="K73" s="43">
        <f t="shared" si="43"/>
        <v>216.36</v>
      </c>
      <c r="L73" s="43">
        <f t="shared" si="43"/>
        <v>216.36</v>
      </c>
      <c r="M73" s="43">
        <f t="shared" si="43"/>
        <v>216.36</v>
      </c>
      <c r="N73" s="43">
        <f t="shared" si="43"/>
        <v>216.36</v>
      </c>
      <c r="O73" s="43">
        <f t="shared" si="43"/>
        <v>216.36</v>
      </c>
      <c r="P73" s="43">
        <f t="shared" si="43"/>
        <v>216.36</v>
      </c>
      <c r="Q73" s="43">
        <f t="shared" si="43"/>
        <v>216.36</v>
      </c>
      <c r="R73" s="43">
        <f t="shared" si="43"/>
        <v>216.36</v>
      </c>
      <c r="S73" s="43">
        <f t="shared" si="43"/>
        <v>216.36</v>
      </c>
      <c r="T73" s="43">
        <f t="shared" si="43"/>
        <v>216.36</v>
      </c>
      <c r="U73" s="43">
        <f t="shared" si="43"/>
        <v>216.36</v>
      </c>
      <c r="V73" s="43">
        <f t="shared" si="43"/>
        <v>216.36</v>
      </c>
      <c r="W73" s="43">
        <f t="shared" si="43"/>
        <v>216.36</v>
      </c>
      <c r="X73" s="43">
        <f t="shared" si="43"/>
        <v>216.36</v>
      </c>
      <c r="Y73" s="43">
        <f t="shared" si="43"/>
        <v>216.36</v>
      </c>
      <c r="Z73" s="43">
        <f t="shared" si="43"/>
        <v>216.36</v>
      </c>
      <c r="AA73" s="43">
        <f t="shared" si="43"/>
        <v>216.36</v>
      </c>
    </row>
    <row r="74" spans="1:27" ht="12.75" customHeight="1" collapsed="1" x14ac:dyDescent="0.2">
      <c r="A74" s="91" t="s">
        <v>59</v>
      </c>
      <c r="B74" s="27" t="str">
        <f>"12"&amp;"."&amp;$B$200&amp;"."&amp;$B$201</f>
        <v>12.02.2023</v>
      </c>
      <c r="C74" s="83" t="s">
        <v>74</v>
      </c>
      <c r="D74" s="84">
        <f>ROUND(((D75+D76+D78+D77+D79)/1000),5)</f>
        <v>3.8637800000000002</v>
      </c>
      <c r="E74" s="84">
        <f t="shared" ref="E74:AA74" si="44">ROUND(((E75+E76+E78+E77+E79)/1000),5)</f>
        <v>3.8113299999999999</v>
      </c>
      <c r="F74" s="84">
        <f t="shared" si="44"/>
        <v>3.8085399999999998</v>
      </c>
      <c r="G74" s="84">
        <f t="shared" si="44"/>
        <v>3.7968700000000002</v>
      </c>
      <c r="H74" s="84">
        <f t="shared" si="44"/>
        <v>3.8002600000000002</v>
      </c>
      <c r="I74" s="84">
        <f t="shared" si="44"/>
        <v>3.8087599999999999</v>
      </c>
      <c r="J74" s="84">
        <f t="shared" si="44"/>
        <v>3.81054</v>
      </c>
      <c r="K74" s="84">
        <f t="shared" si="44"/>
        <v>3.91337</v>
      </c>
      <c r="L74" s="84">
        <f t="shared" si="44"/>
        <v>4.1819600000000001</v>
      </c>
      <c r="M74" s="84">
        <f t="shared" si="44"/>
        <v>4.3001100000000001</v>
      </c>
      <c r="N74" s="84">
        <f t="shared" si="44"/>
        <v>4.3499400000000001</v>
      </c>
      <c r="O74" s="84">
        <f t="shared" si="44"/>
        <v>4.3683800000000002</v>
      </c>
      <c r="P74" s="84">
        <f t="shared" si="44"/>
        <v>4.3692900000000003</v>
      </c>
      <c r="Q74" s="84">
        <f t="shared" si="44"/>
        <v>4.3698199999999998</v>
      </c>
      <c r="R74" s="84">
        <f t="shared" si="44"/>
        <v>4.3878899999999996</v>
      </c>
      <c r="S74" s="84">
        <f t="shared" si="44"/>
        <v>4.3775500000000003</v>
      </c>
      <c r="T74" s="84">
        <f t="shared" si="44"/>
        <v>4.4326100000000004</v>
      </c>
      <c r="U74" s="84">
        <f t="shared" si="44"/>
        <v>4.4553200000000004</v>
      </c>
      <c r="V74" s="84">
        <f t="shared" si="44"/>
        <v>4.5123100000000003</v>
      </c>
      <c r="W74" s="84">
        <f t="shared" si="44"/>
        <v>4.4750899999999998</v>
      </c>
      <c r="X74" s="84">
        <f t="shared" si="44"/>
        <v>4.4575800000000001</v>
      </c>
      <c r="Y74" s="84">
        <f t="shared" si="44"/>
        <v>4.3714899999999997</v>
      </c>
      <c r="Z74" s="84">
        <f t="shared" si="44"/>
        <v>4.2435400000000003</v>
      </c>
      <c r="AA74" s="84">
        <f t="shared" si="44"/>
        <v>3.9847299999999999</v>
      </c>
    </row>
    <row r="75" spans="1:27" ht="12.75" hidden="1" customHeight="1" outlineLevel="1" x14ac:dyDescent="0.2">
      <c r="A75" s="92" t="s">
        <v>2782</v>
      </c>
      <c r="B75" s="62" t="s">
        <v>231</v>
      </c>
      <c r="C75" s="42" t="s">
        <v>77</v>
      </c>
      <c r="D75" s="43">
        <v>1244.43</v>
      </c>
      <c r="E75" s="43">
        <v>1191.98</v>
      </c>
      <c r="F75" s="43">
        <v>1189.19</v>
      </c>
      <c r="G75" s="43">
        <v>1177.52</v>
      </c>
      <c r="H75" s="43">
        <v>1180.9100000000001</v>
      </c>
      <c r="I75" s="43">
        <v>1189.4100000000001</v>
      </c>
      <c r="J75" s="43">
        <v>1191.19</v>
      </c>
      <c r="K75" s="43">
        <v>1294.02</v>
      </c>
      <c r="L75" s="43">
        <v>1562.61</v>
      </c>
      <c r="M75" s="43">
        <v>1680.76</v>
      </c>
      <c r="N75" s="43">
        <v>1730.59</v>
      </c>
      <c r="O75" s="43">
        <v>1749.03</v>
      </c>
      <c r="P75" s="43">
        <v>1749.94</v>
      </c>
      <c r="Q75" s="43">
        <v>1750.47</v>
      </c>
      <c r="R75" s="43">
        <v>1768.54</v>
      </c>
      <c r="S75" s="43">
        <v>1758.2</v>
      </c>
      <c r="T75" s="43">
        <v>1813.26</v>
      </c>
      <c r="U75" s="43">
        <v>1835.97</v>
      </c>
      <c r="V75" s="43">
        <v>1892.96</v>
      </c>
      <c r="W75" s="43">
        <v>1855.74</v>
      </c>
      <c r="X75" s="43">
        <v>1838.23</v>
      </c>
      <c r="Y75" s="43">
        <v>1752.14</v>
      </c>
      <c r="Z75" s="43">
        <v>1624.19</v>
      </c>
      <c r="AA75" s="43">
        <v>1365.38</v>
      </c>
    </row>
    <row r="76" spans="1:27" ht="12.75" hidden="1" customHeight="1" outlineLevel="1" x14ac:dyDescent="0.2">
      <c r="A76" s="92" t="s">
        <v>2783</v>
      </c>
      <c r="B76" s="62" t="s">
        <v>88</v>
      </c>
      <c r="C76" s="42" t="s">
        <v>77</v>
      </c>
      <c r="D76" s="43">
        <f>$D$10</f>
        <v>2222.89</v>
      </c>
      <c r="E76" s="43">
        <f t="shared" ref="E76:AA76" si="45">$D$10</f>
        <v>2222.89</v>
      </c>
      <c r="F76" s="43">
        <f t="shared" si="45"/>
        <v>2222.89</v>
      </c>
      <c r="G76" s="43">
        <f t="shared" si="45"/>
        <v>2222.89</v>
      </c>
      <c r="H76" s="43">
        <f t="shared" si="45"/>
        <v>2222.89</v>
      </c>
      <c r="I76" s="43">
        <f t="shared" si="45"/>
        <v>2222.89</v>
      </c>
      <c r="J76" s="43">
        <f t="shared" si="45"/>
        <v>2222.89</v>
      </c>
      <c r="K76" s="43">
        <f t="shared" si="45"/>
        <v>2222.89</v>
      </c>
      <c r="L76" s="43">
        <f t="shared" si="45"/>
        <v>2222.89</v>
      </c>
      <c r="M76" s="43">
        <f t="shared" si="45"/>
        <v>2222.89</v>
      </c>
      <c r="N76" s="43">
        <f t="shared" si="45"/>
        <v>2222.89</v>
      </c>
      <c r="O76" s="43">
        <f t="shared" si="45"/>
        <v>2222.89</v>
      </c>
      <c r="P76" s="43">
        <f t="shared" si="45"/>
        <v>2222.89</v>
      </c>
      <c r="Q76" s="43">
        <f t="shared" si="45"/>
        <v>2222.89</v>
      </c>
      <c r="R76" s="43">
        <f t="shared" si="45"/>
        <v>2222.89</v>
      </c>
      <c r="S76" s="43">
        <f t="shared" si="45"/>
        <v>2222.89</v>
      </c>
      <c r="T76" s="43">
        <f t="shared" si="45"/>
        <v>2222.89</v>
      </c>
      <c r="U76" s="43">
        <f t="shared" si="45"/>
        <v>2222.89</v>
      </c>
      <c r="V76" s="43">
        <f t="shared" si="45"/>
        <v>2222.89</v>
      </c>
      <c r="W76" s="43">
        <f t="shared" si="45"/>
        <v>2222.89</v>
      </c>
      <c r="X76" s="43">
        <f t="shared" si="45"/>
        <v>2222.89</v>
      </c>
      <c r="Y76" s="43">
        <f t="shared" si="45"/>
        <v>2222.89</v>
      </c>
      <c r="Z76" s="43">
        <f t="shared" si="45"/>
        <v>2222.89</v>
      </c>
      <c r="AA76" s="43">
        <f t="shared" si="45"/>
        <v>2222.89</v>
      </c>
    </row>
    <row r="77" spans="1:27" ht="12.75" hidden="1" customHeight="1" outlineLevel="1" x14ac:dyDescent="0.2">
      <c r="A77" s="92" t="s">
        <v>2784</v>
      </c>
      <c r="B77" s="62" t="s">
        <v>81</v>
      </c>
      <c r="C77" s="42" t="s">
        <v>77</v>
      </c>
      <c r="D77" s="43">
        <v>4.74</v>
      </c>
      <c r="E77" s="43">
        <v>4.74</v>
      </c>
      <c r="F77" s="43">
        <v>4.74</v>
      </c>
      <c r="G77" s="43">
        <v>4.74</v>
      </c>
      <c r="H77" s="43">
        <v>4.74</v>
      </c>
      <c r="I77" s="43">
        <v>4.74</v>
      </c>
      <c r="J77" s="43">
        <v>4.74</v>
      </c>
      <c r="K77" s="43">
        <v>4.74</v>
      </c>
      <c r="L77" s="43">
        <v>4.74</v>
      </c>
      <c r="M77" s="43">
        <v>4.74</v>
      </c>
      <c r="N77" s="43">
        <v>4.74</v>
      </c>
      <c r="O77" s="43">
        <v>4.74</v>
      </c>
      <c r="P77" s="43">
        <v>4.74</v>
      </c>
      <c r="Q77" s="43">
        <v>4.74</v>
      </c>
      <c r="R77" s="43">
        <v>4.74</v>
      </c>
      <c r="S77" s="43">
        <v>4.74</v>
      </c>
      <c r="T77" s="43">
        <v>4.74</v>
      </c>
      <c r="U77" s="43">
        <v>4.74</v>
      </c>
      <c r="V77" s="43">
        <v>4.74</v>
      </c>
      <c r="W77" s="43">
        <v>4.74</v>
      </c>
      <c r="X77" s="43">
        <v>4.74</v>
      </c>
      <c r="Y77" s="43">
        <v>4.74</v>
      </c>
      <c r="Z77" s="43">
        <v>4.74</v>
      </c>
      <c r="AA77" s="43">
        <v>4.74</v>
      </c>
    </row>
    <row r="78" spans="1:27" ht="12.75" hidden="1" customHeight="1" outlineLevel="1" x14ac:dyDescent="0.2">
      <c r="A78" s="92" t="s">
        <v>2785</v>
      </c>
      <c r="B78" s="62" t="s">
        <v>2747</v>
      </c>
      <c r="C78" s="42" t="s">
        <v>77</v>
      </c>
      <c r="D78" s="43">
        <f>$D$12</f>
        <v>175.36</v>
      </c>
      <c r="E78" s="43">
        <f t="shared" ref="E78:AA78" si="46">$D$12</f>
        <v>175.36</v>
      </c>
      <c r="F78" s="43">
        <f t="shared" si="46"/>
        <v>175.36</v>
      </c>
      <c r="G78" s="43">
        <f t="shared" si="46"/>
        <v>175.36</v>
      </c>
      <c r="H78" s="43">
        <f t="shared" si="46"/>
        <v>175.36</v>
      </c>
      <c r="I78" s="43">
        <f t="shared" si="46"/>
        <v>175.36</v>
      </c>
      <c r="J78" s="43">
        <f t="shared" si="46"/>
        <v>175.36</v>
      </c>
      <c r="K78" s="43">
        <f t="shared" si="46"/>
        <v>175.36</v>
      </c>
      <c r="L78" s="43">
        <f t="shared" si="46"/>
        <v>175.36</v>
      </c>
      <c r="M78" s="43">
        <f t="shared" si="46"/>
        <v>175.36</v>
      </c>
      <c r="N78" s="43">
        <f t="shared" si="46"/>
        <v>175.36</v>
      </c>
      <c r="O78" s="43">
        <f t="shared" si="46"/>
        <v>175.36</v>
      </c>
      <c r="P78" s="43">
        <f t="shared" si="46"/>
        <v>175.36</v>
      </c>
      <c r="Q78" s="43">
        <f t="shared" si="46"/>
        <v>175.36</v>
      </c>
      <c r="R78" s="43">
        <f t="shared" si="46"/>
        <v>175.36</v>
      </c>
      <c r="S78" s="43">
        <f t="shared" si="46"/>
        <v>175.36</v>
      </c>
      <c r="T78" s="43">
        <f t="shared" si="46"/>
        <v>175.36</v>
      </c>
      <c r="U78" s="43">
        <f t="shared" si="46"/>
        <v>175.36</v>
      </c>
      <c r="V78" s="43">
        <f t="shared" si="46"/>
        <v>175.36</v>
      </c>
      <c r="W78" s="43">
        <f t="shared" si="46"/>
        <v>175.36</v>
      </c>
      <c r="X78" s="43">
        <f t="shared" si="46"/>
        <v>175.36</v>
      </c>
      <c r="Y78" s="43">
        <f t="shared" si="46"/>
        <v>175.36</v>
      </c>
      <c r="Z78" s="43">
        <f t="shared" si="46"/>
        <v>175.36</v>
      </c>
      <c r="AA78" s="43">
        <f t="shared" si="46"/>
        <v>175.36</v>
      </c>
    </row>
    <row r="79" spans="1:27" ht="12.75" hidden="1" customHeight="1" outlineLevel="1" x14ac:dyDescent="0.2">
      <c r="A79" s="92" t="s">
        <v>2786</v>
      </c>
      <c r="B79" s="62" t="s">
        <v>2743</v>
      </c>
      <c r="C79" s="42" t="s">
        <v>77</v>
      </c>
      <c r="D79" s="43">
        <f>$D$13</f>
        <v>216.36</v>
      </c>
      <c r="E79" s="43">
        <f t="shared" ref="E79:AA79" si="47">$D$13</f>
        <v>216.36</v>
      </c>
      <c r="F79" s="43">
        <f t="shared" si="47"/>
        <v>216.36</v>
      </c>
      <c r="G79" s="43">
        <f t="shared" si="47"/>
        <v>216.36</v>
      </c>
      <c r="H79" s="43">
        <f t="shared" si="47"/>
        <v>216.36</v>
      </c>
      <c r="I79" s="43">
        <f t="shared" si="47"/>
        <v>216.36</v>
      </c>
      <c r="J79" s="43">
        <f t="shared" si="47"/>
        <v>216.36</v>
      </c>
      <c r="K79" s="43">
        <f t="shared" si="47"/>
        <v>216.36</v>
      </c>
      <c r="L79" s="43">
        <f t="shared" si="47"/>
        <v>216.36</v>
      </c>
      <c r="M79" s="43">
        <f t="shared" si="47"/>
        <v>216.36</v>
      </c>
      <c r="N79" s="43">
        <f t="shared" si="47"/>
        <v>216.36</v>
      </c>
      <c r="O79" s="43">
        <f t="shared" si="47"/>
        <v>216.36</v>
      </c>
      <c r="P79" s="43">
        <f t="shared" si="47"/>
        <v>216.36</v>
      </c>
      <c r="Q79" s="43">
        <f t="shared" si="47"/>
        <v>216.36</v>
      </c>
      <c r="R79" s="43">
        <f t="shared" si="47"/>
        <v>216.36</v>
      </c>
      <c r="S79" s="43">
        <f t="shared" si="47"/>
        <v>216.36</v>
      </c>
      <c r="T79" s="43">
        <f t="shared" si="47"/>
        <v>216.36</v>
      </c>
      <c r="U79" s="43">
        <f t="shared" si="47"/>
        <v>216.36</v>
      </c>
      <c r="V79" s="43">
        <f t="shared" si="47"/>
        <v>216.36</v>
      </c>
      <c r="W79" s="43">
        <f t="shared" si="47"/>
        <v>216.36</v>
      </c>
      <c r="X79" s="43">
        <f t="shared" si="47"/>
        <v>216.36</v>
      </c>
      <c r="Y79" s="43">
        <f t="shared" si="47"/>
        <v>216.36</v>
      </c>
      <c r="Z79" s="43">
        <f t="shared" si="47"/>
        <v>216.36</v>
      </c>
      <c r="AA79" s="43">
        <f t="shared" si="47"/>
        <v>216.36</v>
      </c>
    </row>
    <row r="80" spans="1:27" ht="12.75" customHeight="1" collapsed="1" x14ac:dyDescent="0.2">
      <c r="A80" s="91" t="s">
        <v>2787</v>
      </c>
      <c r="B80" s="27" t="str">
        <f>"13"&amp;"."&amp;$B$200&amp;"."&amp;$B$201</f>
        <v>13.02.2023</v>
      </c>
      <c r="C80" s="83" t="s">
        <v>74</v>
      </c>
      <c r="D80" s="84">
        <f>ROUND(((D81+D82+D84+D83+D85)/1000),5)</f>
        <v>3.8357600000000001</v>
      </c>
      <c r="E80" s="84">
        <f t="shared" ref="E80:AA80" si="48">ROUND(((E81+E82+E84+E83+E85)/1000),5)</f>
        <v>3.8103199999999999</v>
      </c>
      <c r="F80" s="84">
        <f t="shared" si="48"/>
        <v>3.7660399999999998</v>
      </c>
      <c r="G80" s="84">
        <f t="shared" si="48"/>
        <v>3.7295500000000001</v>
      </c>
      <c r="H80" s="84">
        <f t="shared" si="48"/>
        <v>3.8031700000000002</v>
      </c>
      <c r="I80" s="84">
        <f t="shared" si="48"/>
        <v>3.8969</v>
      </c>
      <c r="J80" s="84">
        <f t="shared" si="48"/>
        <v>4.2026700000000003</v>
      </c>
      <c r="K80" s="84">
        <f t="shared" si="48"/>
        <v>4.3626899999999997</v>
      </c>
      <c r="L80" s="84">
        <f t="shared" si="48"/>
        <v>4.5054400000000001</v>
      </c>
      <c r="M80" s="84">
        <f t="shared" si="48"/>
        <v>4.5676699999999997</v>
      </c>
      <c r="N80" s="84">
        <f t="shared" si="48"/>
        <v>4.6072199999999999</v>
      </c>
      <c r="O80" s="84">
        <f t="shared" si="48"/>
        <v>4.58439</v>
      </c>
      <c r="P80" s="84">
        <f t="shared" si="48"/>
        <v>4.5751400000000002</v>
      </c>
      <c r="Q80" s="84">
        <f t="shared" si="48"/>
        <v>4.5797699999999999</v>
      </c>
      <c r="R80" s="84">
        <f t="shared" si="48"/>
        <v>4.5732200000000001</v>
      </c>
      <c r="S80" s="84">
        <f t="shared" si="48"/>
        <v>4.5371699999999997</v>
      </c>
      <c r="T80" s="84">
        <f t="shared" si="48"/>
        <v>4.5266999999999999</v>
      </c>
      <c r="U80" s="84">
        <f t="shared" si="48"/>
        <v>4.53477</v>
      </c>
      <c r="V80" s="84">
        <f t="shared" si="48"/>
        <v>4.5893300000000004</v>
      </c>
      <c r="W80" s="84">
        <f t="shared" si="48"/>
        <v>4.5316200000000002</v>
      </c>
      <c r="X80" s="84">
        <f t="shared" si="48"/>
        <v>4.4985600000000003</v>
      </c>
      <c r="Y80" s="84">
        <f t="shared" si="48"/>
        <v>4.3427600000000002</v>
      </c>
      <c r="Z80" s="84">
        <f t="shared" si="48"/>
        <v>4.2097199999999999</v>
      </c>
      <c r="AA80" s="84">
        <f t="shared" si="48"/>
        <v>3.97933</v>
      </c>
    </row>
    <row r="81" spans="1:27" ht="12.75" hidden="1" customHeight="1" outlineLevel="1" x14ac:dyDescent="0.2">
      <c r="A81" s="92" t="s">
        <v>2788</v>
      </c>
      <c r="B81" s="62" t="s">
        <v>231</v>
      </c>
      <c r="C81" s="42" t="s">
        <v>77</v>
      </c>
      <c r="D81" s="43">
        <v>1216.4100000000001</v>
      </c>
      <c r="E81" s="43">
        <v>1190.97</v>
      </c>
      <c r="F81" s="43">
        <v>1146.69</v>
      </c>
      <c r="G81" s="43">
        <v>1110.2</v>
      </c>
      <c r="H81" s="43">
        <v>1183.82</v>
      </c>
      <c r="I81" s="43">
        <v>1277.55</v>
      </c>
      <c r="J81" s="43">
        <v>1583.32</v>
      </c>
      <c r="K81" s="43">
        <v>1743.34</v>
      </c>
      <c r="L81" s="43">
        <v>1886.09</v>
      </c>
      <c r="M81" s="43">
        <v>1948.32</v>
      </c>
      <c r="N81" s="43">
        <v>1987.87</v>
      </c>
      <c r="O81" s="43">
        <v>1965.04</v>
      </c>
      <c r="P81" s="43">
        <v>1955.79</v>
      </c>
      <c r="Q81" s="43">
        <v>1960.42</v>
      </c>
      <c r="R81" s="43">
        <v>1953.87</v>
      </c>
      <c r="S81" s="43">
        <v>1917.82</v>
      </c>
      <c r="T81" s="43">
        <v>1907.35</v>
      </c>
      <c r="U81" s="43">
        <v>1915.42</v>
      </c>
      <c r="V81" s="43">
        <v>1969.98</v>
      </c>
      <c r="W81" s="43">
        <v>1912.27</v>
      </c>
      <c r="X81" s="43">
        <v>1879.21</v>
      </c>
      <c r="Y81" s="43">
        <v>1723.41</v>
      </c>
      <c r="Z81" s="43">
        <v>1590.37</v>
      </c>
      <c r="AA81" s="43">
        <v>1359.98</v>
      </c>
    </row>
    <row r="82" spans="1:27" ht="12.75" hidden="1" customHeight="1" outlineLevel="1" x14ac:dyDescent="0.2">
      <c r="A82" s="92" t="s">
        <v>2789</v>
      </c>
      <c r="B82" s="62" t="s">
        <v>88</v>
      </c>
      <c r="C82" s="42" t="s">
        <v>77</v>
      </c>
      <c r="D82" s="43">
        <f>$D$10</f>
        <v>2222.89</v>
      </c>
      <c r="E82" s="43">
        <f t="shared" ref="E82:AA82" si="49">$D$10</f>
        <v>2222.89</v>
      </c>
      <c r="F82" s="43">
        <f t="shared" si="49"/>
        <v>2222.89</v>
      </c>
      <c r="G82" s="43">
        <f t="shared" si="49"/>
        <v>2222.89</v>
      </c>
      <c r="H82" s="43">
        <f t="shared" si="49"/>
        <v>2222.89</v>
      </c>
      <c r="I82" s="43">
        <f t="shared" si="49"/>
        <v>2222.89</v>
      </c>
      <c r="J82" s="43">
        <f t="shared" si="49"/>
        <v>2222.89</v>
      </c>
      <c r="K82" s="43">
        <f t="shared" si="49"/>
        <v>2222.89</v>
      </c>
      <c r="L82" s="43">
        <f t="shared" si="49"/>
        <v>2222.89</v>
      </c>
      <c r="M82" s="43">
        <f t="shared" si="49"/>
        <v>2222.89</v>
      </c>
      <c r="N82" s="43">
        <f t="shared" si="49"/>
        <v>2222.89</v>
      </c>
      <c r="O82" s="43">
        <f t="shared" si="49"/>
        <v>2222.89</v>
      </c>
      <c r="P82" s="43">
        <f t="shared" si="49"/>
        <v>2222.89</v>
      </c>
      <c r="Q82" s="43">
        <f t="shared" si="49"/>
        <v>2222.89</v>
      </c>
      <c r="R82" s="43">
        <f t="shared" si="49"/>
        <v>2222.89</v>
      </c>
      <c r="S82" s="43">
        <f t="shared" si="49"/>
        <v>2222.89</v>
      </c>
      <c r="T82" s="43">
        <f t="shared" si="49"/>
        <v>2222.89</v>
      </c>
      <c r="U82" s="43">
        <f t="shared" si="49"/>
        <v>2222.89</v>
      </c>
      <c r="V82" s="43">
        <f t="shared" si="49"/>
        <v>2222.89</v>
      </c>
      <c r="W82" s="43">
        <f t="shared" si="49"/>
        <v>2222.89</v>
      </c>
      <c r="X82" s="43">
        <f t="shared" si="49"/>
        <v>2222.89</v>
      </c>
      <c r="Y82" s="43">
        <f t="shared" si="49"/>
        <v>2222.89</v>
      </c>
      <c r="Z82" s="43">
        <f t="shared" si="49"/>
        <v>2222.89</v>
      </c>
      <c r="AA82" s="43">
        <f t="shared" si="49"/>
        <v>2222.89</v>
      </c>
    </row>
    <row r="83" spans="1:27" ht="12.75" hidden="1" customHeight="1" outlineLevel="1" x14ac:dyDescent="0.2">
      <c r="A83" s="92" t="s">
        <v>2790</v>
      </c>
      <c r="B83" s="62" t="s">
        <v>81</v>
      </c>
      <c r="C83" s="42" t="s">
        <v>77</v>
      </c>
      <c r="D83" s="43">
        <v>4.74</v>
      </c>
      <c r="E83" s="43">
        <v>4.74</v>
      </c>
      <c r="F83" s="43">
        <v>4.74</v>
      </c>
      <c r="G83" s="43">
        <v>4.74</v>
      </c>
      <c r="H83" s="43">
        <v>4.74</v>
      </c>
      <c r="I83" s="43">
        <v>4.74</v>
      </c>
      <c r="J83" s="43">
        <v>4.74</v>
      </c>
      <c r="K83" s="43">
        <v>4.74</v>
      </c>
      <c r="L83" s="43">
        <v>4.74</v>
      </c>
      <c r="M83" s="43">
        <v>4.74</v>
      </c>
      <c r="N83" s="43">
        <v>4.74</v>
      </c>
      <c r="O83" s="43">
        <v>4.74</v>
      </c>
      <c r="P83" s="43">
        <v>4.74</v>
      </c>
      <c r="Q83" s="43">
        <v>4.74</v>
      </c>
      <c r="R83" s="43">
        <v>4.74</v>
      </c>
      <c r="S83" s="43">
        <v>4.74</v>
      </c>
      <c r="T83" s="43">
        <v>4.74</v>
      </c>
      <c r="U83" s="43">
        <v>4.74</v>
      </c>
      <c r="V83" s="43">
        <v>4.74</v>
      </c>
      <c r="W83" s="43">
        <v>4.74</v>
      </c>
      <c r="X83" s="43">
        <v>4.74</v>
      </c>
      <c r="Y83" s="43">
        <v>4.74</v>
      </c>
      <c r="Z83" s="43">
        <v>4.74</v>
      </c>
      <c r="AA83" s="43">
        <v>4.74</v>
      </c>
    </row>
    <row r="84" spans="1:27" ht="12.75" hidden="1" customHeight="1" outlineLevel="1" x14ac:dyDescent="0.2">
      <c r="A84" s="92" t="s">
        <v>2791</v>
      </c>
      <c r="B84" s="62" t="s">
        <v>2747</v>
      </c>
      <c r="C84" s="42" t="s">
        <v>77</v>
      </c>
      <c r="D84" s="43">
        <f>$D$12</f>
        <v>175.36</v>
      </c>
      <c r="E84" s="43">
        <f t="shared" ref="E84:AA84" si="50">$D$12</f>
        <v>175.36</v>
      </c>
      <c r="F84" s="43">
        <f t="shared" si="50"/>
        <v>175.36</v>
      </c>
      <c r="G84" s="43">
        <f t="shared" si="50"/>
        <v>175.36</v>
      </c>
      <c r="H84" s="43">
        <f t="shared" si="50"/>
        <v>175.36</v>
      </c>
      <c r="I84" s="43">
        <f t="shared" si="50"/>
        <v>175.36</v>
      </c>
      <c r="J84" s="43">
        <f t="shared" si="50"/>
        <v>175.36</v>
      </c>
      <c r="K84" s="43">
        <f t="shared" si="50"/>
        <v>175.36</v>
      </c>
      <c r="L84" s="43">
        <f t="shared" si="50"/>
        <v>175.36</v>
      </c>
      <c r="M84" s="43">
        <f t="shared" si="50"/>
        <v>175.36</v>
      </c>
      <c r="N84" s="43">
        <f t="shared" si="50"/>
        <v>175.36</v>
      </c>
      <c r="O84" s="43">
        <f t="shared" si="50"/>
        <v>175.36</v>
      </c>
      <c r="P84" s="43">
        <f t="shared" si="50"/>
        <v>175.36</v>
      </c>
      <c r="Q84" s="43">
        <f t="shared" si="50"/>
        <v>175.36</v>
      </c>
      <c r="R84" s="43">
        <f t="shared" si="50"/>
        <v>175.36</v>
      </c>
      <c r="S84" s="43">
        <f t="shared" si="50"/>
        <v>175.36</v>
      </c>
      <c r="T84" s="43">
        <f t="shared" si="50"/>
        <v>175.36</v>
      </c>
      <c r="U84" s="43">
        <f t="shared" si="50"/>
        <v>175.36</v>
      </c>
      <c r="V84" s="43">
        <f t="shared" si="50"/>
        <v>175.36</v>
      </c>
      <c r="W84" s="43">
        <f t="shared" si="50"/>
        <v>175.36</v>
      </c>
      <c r="X84" s="43">
        <f t="shared" si="50"/>
        <v>175.36</v>
      </c>
      <c r="Y84" s="43">
        <f t="shared" si="50"/>
        <v>175.36</v>
      </c>
      <c r="Z84" s="43">
        <f t="shared" si="50"/>
        <v>175.36</v>
      </c>
      <c r="AA84" s="43">
        <f t="shared" si="50"/>
        <v>175.36</v>
      </c>
    </row>
    <row r="85" spans="1:27" ht="12.75" hidden="1" customHeight="1" outlineLevel="1" x14ac:dyDescent="0.2">
      <c r="A85" s="199" t="s">
        <v>2792</v>
      </c>
      <c r="B85" s="62" t="s">
        <v>2743</v>
      </c>
      <c r="C85" s="42" t="s">
        <v>77</v>
      </c>
      <c r="D85" s="43">
        <f>$D$13</f>
        <v>216.36</v>
      </c>
      <c r="E85" s="43">
        <f t="shared" ref="E85:AA85" si="51">$D$13</f>
        <v>216.36</v>
      </c>
      <c r="F85" s="43">
        <f t="shared" si="51"/>
        <v>216.36</v>
      </c>
      <c r="G85" s="43">
        <f t="shared" si="51"/>
        <v>216.36</v>
      </c>
      <c r="H85" s="43">
        <f t="shared" si="51"/>
        <v>216.36</v>
      </c>
      <c r="I85" s="43">
        <f t="shared" si="51"/>
        <v>216.36</v>
      </c>
      <c r="J85" s="43">
        <f t="shared" si="51"/>
        <v>216.36</v>
      </c>
      <c r="K85" s="43">
        <f t="shared" si="51"/>
        <v>216.36</v>
      </c>
      <c r="L85" s="43">
        <f t="shared" si="51"/>
        <v>216.36</v>
      </c>
      <c r="M85" s="43">
        <f t="shared" si="51"/>
        <v>216.36</v>
      </c>
      <c r="N85" s="43">
        <f t="shared" si="51"/>
        <v>216.36</v>
      </c>
      <c r="O85" s="43">
        <f t="shared" si="51"/>
        <v>216.36</v>
      </c>
      <c r="P85" s="43">
        <f t="shared" si="51"/>
        <v>216.36</v>
      </c>
      <c r="Q85" s="43">
        <f t="shared" si="51"/>
        <v>216.36</v>
      </c>
      <c r="R85" s="43">
        <f t="shared" si="51"/>
        <v>216.36</v>
      </c>
      <c r="S85" s="43">
        <f t="shared" si="51"/>
        <v>216.36</v>
      </c>
      <c r="T85" s="43">
        <f t="shared" si="51"/>
        <v>216.36</v>
      </c>
      <c r="U85" s="43">
        <f t="shared" si="51"/>
        <v>216.36</v>
      </c>
      <c r="V85" s="43">
        <f t="shared" si="51"/>
        <v>216.36</v>
      </c>
      <c r="W85" s="43">
        <f t="shared" si="51"/>
        <v>216.36</v>
      </c>
      <c r="X85" s="43">
        <f t="shared" si="51"/>
        <v>216.36</v>
      </c>
      <c r="Y85" s="43">
        <f t="shared" si="51"/>
        <v>216.36</v>
      </c>
      <c r="Z85" s="43">
        <f t="shared" si="51"/>
        <v>216.36</v>
      </c>
      <c r="AA85" s="43">
        <f t="shared" si="51"/>
        <v>216.36</v>
      </c>
    </row>
    <row r="86" spans="1:27" ht="12.75" customHeight="1" collapsed="1" x14ac:dyDescent="0.2">
      <c r="A86" s="91" t="s">
        <v>2793</v>
      </c>
      <c r="B86" s="27" t="str">
        <f>"14"&amp;"."&amp;$B$200&amp;"."&amp;$B$201</f>
        <v>14.02.2023</v>
      </c>
      <c r="C86" s="83" t="s">
        <v>74</v>
      </c>
      <c r="D86" s="84">
        <f>ROUND(((D87+D88+D90+D89+D91)/1000),5)</f>
        <v>3.8273299999999999</v>
      </c>
      <c r="E86" s="84">
        <f t="shared" ref="E86:AA86" si="52">ROUND(((E87+E88+E90+E89+E91)/1000),5)</f>
        <v>3.7719999999999998</v>
      </c>
      <c r="F86" s="84">
        <f t="shared" si="52"/>
        <v>3.72872</v>
      </c>
      <c r="G86" s="84">
        <f t="shared" si="52"/>
        <v>3.7262499999999998</v>
      </c>
      <c r="H86" s="84">
        <f t="shared" si="52"/>
        <v>3.7739699999999998</v>
      </c>
      <c r="I86" s="84">
        <f t="shared" si="52"/>
        <v>3.8685700000000001</v>
      </c>
      <c r="J86" s="84">
        <f t="shared" si="52"/>
        <v>4.17171</v>
      </c>
      <c r="K86" s="84">
        <f t="shared" si="52"/>
        <v>4.2895899999999996</v>
      </c>
      <c r="L86" s="84">
        <f t="shared" si="52"/>
        <v>4.3750299999999998</v>
      </c>
      <c r="M86" s="84">
        <f t="shared" si="52"/>
        <v>4.50298</v>
      </c>
      <c r="N86" s="84">
        <f t="shared" si="52"/>
        <v>4.5151000000000003</v>
      </c>
      <c r="O86" s="84">
        <f t="shared" si="52"/>
        <v>4.5166899999999996</v>
      </c>
      <c r="P86" s="84">
        <f t="shared" si="52"/>
        <v>4.4911300000000001</v>
      </c>
      <c r="Q86" s="84">
        <f t="shared" si="52"/>
        <v>4.4982600000000001</v>
      </c>
      <c r="R86" s="84">
        <f t="shared" si="52"/>
        <v>4.4924900000000001</v>
      </c>
      <c r="S86" s="84">
        <f t="shared" si="52"/>
        <v>4.4778099999999998</v>
      </c>
      <c r="T86" s="84">
        <f t="shared" si="52"/>
        <v>4.4801200000000003</v>
      </c>
      <c r="U86" s="84">
        <f t="shared" si="52"/>
        <v>4.4996600000000004</v>
      </c>
      <c r="V86" s="84">
        <f t="shared" si="52"/>
        <v>4.5076900000000002</v>
      </c>
      <c r="W86" s="84">
        <f t="shared" si="52"/>
        <v>4.4961200000000003</v>
      </c>
      <c r="X86" s="84">
        <f t="shared" si="52"/>
        <v>4.4580599999999997</v>
      </c>
      <c r="Y86" s="84">
        <f t="shared" si="52"/>
        <v>4.3106799999999996</v>
      </c>
      <c r="Z86" s="84">
        <f t="shared" si="52"/>
        <v>4.2094800000000001</v>
      </c>
      <c r="AA86" s="84">
        <f t="shared" si="52"/>
        <v>4.0319500000000001</v>
      </c>
    </row>
    <row r="87" spans="1:27" ht="12.75" hidden="1" customHeight="1" outlineLevel="1" x14ac:dyDescent="0.2">
      <c r="A87" s="92" t="s">
        <v>2794</v>
      </c>
      <c r="B87" s="62" t="s">
        <v>231</v>
      </c>
      <c r="C87" s="42" t="s">
        <v>77</v>
      </c>
      <c r="D87" s="43">
        <v>1207.98</v>
      </c>
      <c r="E87" s="43">
        <v>1152.6500000000001</v>
      </c>
      <c r="F87" s="43">
        <v>1109.3699999999999</v>
      </c>
      <c r="G87" s="43">
        <v>1106.9000000000001</v>
      </c>
      <c r="H87" s="43">
        <v>1154.6199999999999</v>
      </c>
      <c r="I87" s="43">
        <v>1249.22</v>
      </c>
      <c r="J87" s="43">
        <v>1552.36</v>
      </c>
      <c r="K87" s="43">
        <v>1670.24</v>
      </c>
      <c r="L87" s="43">
        <v>1755.68</v>
      </c>
      <c r="M87" s="43">
        <v>1883.63</v>
      </c>
      <c r="N87" s="43">
        <v>1895.75</v>
      </c>
      <c r="O87" s="43">
        <v>1897.34</v>
      </c>
      <c r="P87" s="43">
        <v>1871.78</v>
      </c>
      <c r="Q87" s="43">
        <v>1878.91</v>
      </c>
      <c r="R87" s="43">
        <v>1873.14</v>
      </c>
      <c r="S87" s="43">
        <v>1858.46</v>
      </c>
      <c r="T87" s="43">
        <v>1860.77</v>
      </c>
      <c r="U87" s="43">
        <v>1880.31</v>
      </c>
      <c r="V87" s="43">
        <v>1888.34</v>
      </c>
      <c r="W87" s="43">
        <v>1876.77</v>
      </c>
      <c r="X87" s="43">
        <v>1838.71</v>
      </c>
      <c r="Y87" s="43">
        <v>1691.33</v>
      </c>
      <c r="Z87" s="43">
        <v>1590.13</v>
      </c>
      <c r="AA87" s="43">
        <v>1412.6</v>
      </c>
    </row>
    <row r="88" spans="1:27" ht="12.75" hidden="1" customHeight="1" outlineLevel="1" x14ac:dyDescent="0.2">
      <c r="A88" s="92" t="s">
        <v>2795</v>
      </c>
      <c r="B88" s="62" t="s">
        <v>88</v>
      </c>
      <c r="C88" s="42" t="s">
        <v>77</v>
      </c>
      <c r="D88" s="43">
        <f>$D$10</f>
        <v>2222.89</v>
      </c>
      <c r="E88" s="43">
        <f t="shared" ref="E88:AA88" si="53">$D$10</f>
        <v>2222.89</v>
      </c>
      <c r="F88" s="43">
        <f t="shared" si="53"/>
        <v>2222.89</v>
      </c>
      <c r="G88" s="43">
        <f t="shared" si="53"/>
        <v>2222.89</v>
      </c>
      <c r="H88" s="43">
        <f t="shared" si="53"/>
        <v>2222.89</v>
      </c>
      <c r="I88" s="43">
        <f t="shared" si="53"/>
        <v>2222.89</v>
      </c>
      <c r="J88" s="43">
        <f t="shared" si="53"/>
        <v>2222.89</v>
      </c>
      <c r="K88" s="43">
        <f t="shared" si="53"/>
        <v>2222.89</v>
      </c>
      <c r="L88" s="43">
        <f t="shared" si="53"/>
        <v>2222.89</v>
      </c>
      <c r="M88" s="43">
        <f t="shared" si="53"/>
        <v>2222.89</v>
      </c>
      <c r="N88" s="43">
        <f t="shared" si="53"/>
        <v>2222.89</v>
      </c>
      <c r="O88" s="43">
        <f t="shared" si="53"/>
        <v>2222.89</v>
      </c>
      <c r="P88" s="43">
        <f t="shared" si="53"/>
        <v>2222.89</v>
      </c>
      <c r="Q88" s="43">
        <f t="shared" si="53"/>
        <v>2222.89</v>
      </c>
      <c r="R88" s="43">
        <f t="shared" si="53"/>
        <v>2222.89</v>
      </c>
      <c r="S88" s="43">
        <f t="shared" si="53"/>
        <v>2222.89</v>
      </c>
      <c r="T88" s="43">
        <f t="shared" si="53"/>
        <v>2222.89</v>
      </c>
      <c r="U88" s="43">
        <f t="shared" si="53"/>
        <v>2222.89</v>
      </c>
      <c r="V88" s="43">
        <f t="shared" si="53"/>
        <v>2222.89</v>
      </c>
      <c r="W88" s="43">
        <f t="shared" si="53"/>
        <v>2222.89</v>
      </c>
      <c r="X88" s="43">
        <f t="shared" si="53"/>
        <v>2222.89</v>
      </c>
      <c r="Y88" s="43">
        <f t="shared" si="53"/>
        <v>2222.89</v>
      </c>
      <c r="Z88" s="43">
        <f t="shared" si="53"/>
        <v>2222.89</v>
      </c>
      <c r="AA88" s="43">
        <f t="shared" si="53"/>
        <v>2222.89</v>
      </c>
    </row>
    <row r="89" spans="1:27" ht="12.75" hidden="1" customHeight="1" outlineLevel="1" x14ac:dyDescent="0.2">
      <c r="A89" s="92" t="s">
        <v>2796</v>
      </c>
      <c r="B89" s="62" t="s">
        <v>81</v>
      </c>
      <c r="C89" s="42" t="s">
        <v>77</v>
      </c>
      <c r="D89" s="43">
        <v>4.74</v>
      </c>
      <c r="E89" s="43">
        <v>4.74</v>
      </c>
      <c r="F89" s="43">
        <v>4.74</v>
      </c>
      <c r="G89" s="43">
        <v>4.74</v>
      </c>
      <c r="H89" s="43">
        <v>4.74</v>
      </c>
      <c r="I89" s="43">
        <v>4.74</v>
      </c>
      <c r="J89" s="43">
        <v>4.74</v>
      </c>
      <c r="K89" s="43">
        <v>4.74</v>
      </c>
      <c r="L89" s="43">
        <v>4.74</v>
      </c>
      <c r="M89" s="43">
        <v>4.74</v>
      </c>
      <c r="N89" s="43">
        <v>4.74</v>
      </c>
      <c r="O89" s="43">
        <v>4.74</v>
      </c>
      <c r="P89" s="43">
        <v>4.74</v>
      </c>
      <c r="Q89" s="43">
        <v>4.74</v>
      </c>
      <c r="R89" s="43">
        <v>4.74</v>
      </c>
      <c r="S89" s="43">
        <v>4.74</v>
      </c>
      <c r="T89" s="43">
        <v>4.74</v>
      </c>
      <c r="U89" s="43">
        <v>4.74</v>
      </c>
      <c r="V89" s="43">
        <v>4.74</v>
      </c>
      <c r="W89" s="43">
        <v>4.74</v>
      </c>
      <c r="X89" s="43">
        <v>4.74</v>
      </c>
      <c r="Y89" s="43">
        <v>4.74</v>
      </c>
      <c r="Z89" s="43">
        <v>4.74</v>
      </c>
      <c r="AA89" s="43">
        <v>4.74</v>
      </c>
    </row>
    <row r="90" spans="1:27" ht="12.75" hidden="1" customHeight="1" outlineLevel="1" x14ac:dyDescent="0.2">
      <c r="A90" s="92" t="s">
        <v>2797</v>
      </c>
      <c r="B90" s="62" t="s">
        <v>2747</v>
      </c>
      <c r="C90" s="42" t="s">
        <v>77</v>
      </c>
      <c r="D90" s="43">
        <f>$D$12</f>
        <v>175.36</v>
      </c>
      <c r="E90" s="43">
        <f t="shared" ref="E90:AA90" si="54">$D$12</f>
        <v>175.36</v>
      </c>
      <c r="F90" s="43">
        <f t="shared" si="54"/>
        <v>175.36</v>
      </c>
      <c r="G90" s="43">
        <f t="shared" si="54"/>
        <v>175.36</v>
      </c>
      <c r="H90" s="43">
        <f t="shared" si="54"/>
        <v>175.36</v>
      </c>
      <c r="I90" s="43">
        <f t="shared" si="54"/>
        <v>175.36</v>
      </c>
      <c r="J90" s="43">
        <f t="shared" si="54"/>
        <v>175.36</v>
      </c>
      <c r="K90" s="43">
        <f t="shared" si="54"/>
        <v>175.36</v>
      </c>
      <c r="L90" s="43">
        <f t="shared" si="54"/>
        <v>175.36</v>
      </c>
      <c r="M90" s="43">
        <f t="shared" si="54"/>
        <v>175.36</v>
      </c>
      <c r="N90" s="43">
        <f t="shared" si="54"/>
        <v>175.36</v>
      </c>
      <c r="O90" s="43">
        <f t="shared" si="54"/>
        <v>175.36</v>
      </c>
      <c r="P90" s="43">
        <f t="shared" si="54"/>
        <v>175.36</v>
      </c>
      <c r="Q90" s="43">
        <f t="shared" si="54"/>
        <v>175.36</v>
      </c>
      <c r="R90" s="43">
        <f t="shared" si="54"/>
        <v>175.36</v>
      </c>
      <c r="S90" s="43">
        <f t="shared" si="54"/>
        <v>175.36</v>
      </c>
      <c r="T90" s="43">
        <f t="shared" si="54"/>
        <v>175.36</v>
      </c>
      <c r="U90" s="43">
        <f t="shared" si="54"/>
        <v>175.36</v>
      </c>
      <c r="V90" s="43">
        <f t="shared" si="54"/>
        <v>175.36</v>
      </c>
      <c r="W90" s="43">
        <f t="shared" si="54"/>
        <v>175.36</v>
      </c>
      <c r="X90" s="43">
        <f t="shared" si="54"/>
        <v>175.36</v>
      </c>
      <c r="Y90" s="43">
        <f t="shared" si="54"/>
        <v>175.36</v>
      </c>
      <c r="Z90" s="43">
        <f t="shared" si="54"/>
        <v>175.36</v>
      </c>
      <c r="AA90" s="43">
        <f t="shared" si="54"/>
        <v>175.36</v>
      </c>
    </row>
    <row r="91" spans="1:27" ht="12.75" hidden="1" customHeight="1" outlineLevel="1" x14ac:dyDescent="0.2">
      <c r="A91" s="92" t="s">
        <v>2798</v>
      </c>
      <c r="B91" s="62" t="s">
        <v>2743</v>
      </c>
      <c r="C91" s="42" t="s">
        <v>77</v>
      </c>
      <c r="D91" s="43">
        <f>$D$13</f>
        <v>216.36</v>
      </c>
      <c r="E91" s="43">
        <f t="shared" ref="E91:AA91" si="55">$D$13</f>
        <v>216.36</v>
      </c>
      <c r="F91" s="43">
        <f t="shared" si="55"/>
        <v>216.36</v>
      </c>
      <c r="G91" s="43">
        <f t="shared" si="55"/>
        <v>216.36</v>
      </c>
      <c r="H91" s="43">
        <f t="shared" si="55"/>
        <v>216.36</v>
      </c>
      <c r="I91" s="43">
        <f t="shared" si="55"/>
        <v>216.36</v>
      </c>
      <c r="J91" s="43">
        <f t="shared" si="55"/>
        <v>216.36</v>
      </c>
      <c r="K91" s="43">
        <f t="shared" si="55"/>
        <v>216.36</v>
      </c>
      <c r="L91" s="43">
        <f t="shared" si="55"/>
        <v>216.36</v>
      </c>
      <c r="M91" s="43">
        <f t="shared" si="55"/>
        <v>216.36</v>
      </c>
      <c r="N91" s="43">
        <f t="shared" si="55"/>
        <v>216.36</v>
      </c>
      <c r="O91" s="43">
        <f t="shared" si="55"/>
        <v>216.36</v>
      </c>
      <c r="P91" s="43">
        <f t="shared" si="55"/>
        <v>216.36</v>
      </c>
      <c r="Q91" s="43">
        <f t="shared" si="55"/>
        <v>216.36</v>
      </c>
      <c r="R91" s="43">
        <f t="shared" si="55"/>
        <v>216.36</v>
      </c>
      <c r="S91" s="43">
        <f t="shared" si="55"/>
        <v>216.36</v>
      </c>
      <c r="T91" s="43">
        <f t="shared" si="55"/>
        <v>216.36</v>
      </c>
      <c r="U91" s="43">
        <f t="shared" si="55"/>
        <v>216.36</v>
      </c>
      <c r="V91" s="43">
        <f t="shared" si="55"/>
        <v>216.36</v>
      </c>
      <c r="W91" s="43">
        <f t="shared" si="55"/>
        <v>216.36</v>
      </c>
      <c r="X91" s="43">
        <f t="shared" si="55"/>
        <v>216.36</v>
      </c>
      <c r="Y91" s="43">
        <f t="shared" si="55"/>
        <v>216.36</v>
      </c>
      <c r="Z91" s="43">
        <f t="shared" si="55"/>
        <v>216.36</v>
      </c>
      <c r="AA91" s="43">
        <f t="shared" si="55"/>
        <v>216.36</v>
      </c>
    </row>
    <row r="92" spans="1:27" ht="12.75" customHeight="1" collapsed="1" x14ac:dyDescent="0.2">
      <c r="A92" s="91" t="s">
        <v>2799</v>
      </c>
      <c r="B92" s="27" t="str">
        <f>"15"&amp;"."&amp;$B$200&amp;"."&amp;$B$201</f>
        <v>15.02.2023</v>
      </c>
      <c r="C92" s="83" t="s">
        <v>74</v>
      </c>
      <c r="D92" s="84">
        <f>ROUND(((D93+D94+D96+D95+D97)/1000),5)</f>
        <v>3.8338199999999998</v>
      </c>
      <c r="E92" s="84">
        <f t="shared" ref="E92:AA92" si="56">ROUND(((E93+E94+E96+E95+E97)/1000),5)</f>
        <v>3.7549000000000001</v>
      </c>
      <c r="F92" s="84">
        <f t="shared" si="56"/>
        <v>3.7260200000000001</v>
      </c>
      <c r="G92" s="84">
        <f t="shared" si="56"/>
        <v>3.72715</v>
      </c>
      <c r="H92" s="84">
        <f t="shared" si="56"/>
        <v>3.7734899999999998</v>
      </c>
      <c r="I92" s="84">
        <f t="shared" si="56"/>
        <v>3.8725700000000001</v>
      </c>
      <c r="J92" s="84">
        <f t="shared" si="56"/>
        <v>4.1399800000000004</v>
      </c>
      <c r="K92" s="84">
        <f t="shared" si="56"/>
        <v>4.2910700000000004</v>
      </c>
      <c r="L92" s="84">
        <f t="shared" si="56"/>
        <v>4.3444599999999998</v>
      </c>
      <c r="M92" s="84">
        <f t="shared" si="56"/>
        <v>4.3780000000000001</v>
      </c>
      <c r="N92" s="84">
        <f t="shared" si="56"/>
        <v>4.41099</v>
      </c>
      <c r="O92" s="84">
        <f t="shared" si="56"/>
        <v>4.5153100000000004</v>
      </c>
      <c r="P92" s="84">
        <f t="shared" si="56"/>
        <v>4.4300499999999996</v>
      </c>
      <c r="Q92" s="84">
        <f t="shared" si="56"/>
        <v>4.4615999999999998</v>
      </c>
      <c r="R92" s="84">
        <f t="shared" si="56"/>
        <v>4.4348700000000001</v>
      </c>
      <c r="S92" s="84">
        <f t="shared" si="56"/>
        <v>4.3827499999999997</v>
      </c>
      <c r="T92" s="84">
        <f t="shared" si="56"/>
        <v>4.3471399999999996</v>
      </c>
      <c r="U92" s="84">
        <f t="shared" si="56"/>
        <v>4.3674099999999996</v>
      </c>
      <c r="V92" s="84">
        <f t="shared" si="56"/>
        <v>4.4307400000000001</v>
      </c>
      <c r="W92" s="84">
        <f t="shared" si="56"/>
        <v>4.4387100000000004</v>
      </c>
      <c r="X92" s="84">
        <f t="shared" si="56"/>
        <v>4.4122199999999996</v>
      </c>
      <c r="Y92" s="84">
        <f t="shared" si="56"/>
        <v>4.3408600000000002</v>
      </c>
      <c r="Z92" s="84">
        <f t="shared" si="56"/>
        <v>4.1950900000000004</v>
      </c>
      <c r="AA92" s="84">
        <f t="shared" si="56"/>
        <v>3.97234</v>
      </c>
    </row>
    <row r="93" spans="1:27" ht="12.75" hidden="1" customHeight="1" outlineLevel="1" x14ac:dyDescent="0.2">
      <c r="A93" s="92" t="s">
        <v>2800</v>
      </c>
      <c r="B93" s="62" t="s">
        <v>231</v>
      </c>
      <c r="C93" s="42" t="s">
        <v>77</v>
      </c>
      <c r="D93" s="43">
        <v>1214.47</v>
      </c>
      <c r="E93" s="43">
        <v>1135.55</v>
      </c>
      <c r="F93" s="43">
        <v>1106.67</v>
      </c>
      <c r="G93" s="43">
        <v>1107.8</v>
      </c>
      <c r="H93" s="43">
        <v>1154.1400000000001</v>
      </c>
      <c r="I93" s="43">
        <v>1253.22</v>
      </c>
      <c r="J93" s="43">
        <v>1520.63</v>
      </c>
      <c r="K93" s="43">
        <v>1671.72</v>
      </c>
      <c r="L93" s="43">
        <v>1725.11</v>
      </c>
      <c r="M93" s="43">
        <v>1758.65</v>
      </c>
      <c r="N93" s="43">
        <v>1791.64</v>
      </c>
      <c r="O93" s="43">
        <v>1895.96</v>
      </c>
      <c r="P93" s="43">
        <v>1810.7</v>
      </c>
      <c r="Q93" s="43">
        <v>1842.25</v>
      </c>
      <c r="R93" s="43">
        <v>1815.52</v>
      </c>
      <c r="S93" s="43">
        <v>1763.4</v>
      </c>
      <c r="T93" s="43">
        <v>1727.79</v>
      </c>
      <c r="U93" s="43">
        <v>1748.06</v>
      </c>
      <c r="V93" s="43">
        <v>1811.39</v>
      </c>
      <c r="W93" s="43">
        <v>1819.36</v>
      </c>
      <c r="X93" s="43">
        <v>1792.87</v>
      </c>
      <c r="Y93" s="43">
        <v>1721.51</v>
      </c>
      <c r="Z93" s="43">
        <v>1575.74</v>
      </c>
      <c r="AA93" s="43">
        <v>1352.99</v>
      </c>
    </row>
    <row r="94" spans="1:27" ht="12.75" hidden="1" customHeight="1" outlineLevel="1" x14ac:dyDescent="0.2">
      <c r="A94" s="92" t="s">
        <v>2801</v>
      </c>
      <c r="B94" s="62" t="s">
        <v>88</v>
      </c>
      <c r="C94" s="42" t="s">
        <v>77</v>
      </c>
      <c r="D94" s="43">
        <f>$D$10</f>
        <v>2222.89</v>
      </c>
      <c r="E94" s="43">
        <f t="shared" ref="E94:AA94" si="57">$D$10</f>
        <v>2222.89</v>
      </c>
      <c r="F94" s="43">
        <f t="shared" si="57"/>
        <v>2222.89</v>
      </c>
      <c r="G94" s="43">
        <f t="shared" si="57"/>
        <v>2222.89</v>
      </c>
      <c r="H94" s="43">
        <f t="shared" si="57"/>
        <v>2222.89</v>
      </c>
      <c r="I94" s="43">
        <f t="shared" si="57"/>
        <v>2222.89</v>
      </c>
      <c r="J94" s="43">
        <f t="shared" si="57"/>
        <v>2222.89</v>
      </c>
      <c r="K94" s="43">
        <f t="shared" si="57"/>
        <v>2222.89</v>
      </c>
      <c r="L94" s="43">
        <f t="shared" si="57"/>
        <v>2222.89</v>
      </c>
      <c r="M94" s="43">
        <f t="shared" si="57"/>
        <v>2222.89</v>
      </c>
      <c r="N94" s="43">
        <f t="shared" si="57"/>
        <v>2222.89</v>
      </c>
      <c r="O94" s="43">
        <f t="shared" si="57"/>
        <v>2222.89</v>
      </c>
      <c r="P94" s="43">
        <f t="shared" si="57"/>
        <v>2222.89</v>
      </c>
      <c r="Q94" s="43">
        <f t="shared" si="57"/>
        <v>2222.89</v>
      </c>
      <c r="R94" s="43">
        <f t="shared" si="57"/>
        <v>2222.89</v>
      </c>
      <c r="S94" s="43">
        <f t="shared" si="57"/>
        <v>2222.89</v>
      </c>
      <c r="T94" s="43">
        <f t="shared" si="57"/>
        <v>2222.89</v>
      </c>
      <c r="U94" s="43">
        <f t="shared" si="57"/>
        <v>2222.89</v>
      </c>
      <c r="V94" s="43">
        <f t="shared" si="57"/>
        <v>2222.89</v>
      </c>
      <c r="W94" s="43">
        <f t="shared" si="57"/>
        <v>2222.89</v>
      </c>
      <c r="X94" s="43">
        <f t="shared" si="57"/>
        <v>2222.89</v>
      </c>
      <c r="Y94" s="43">
        <f t="shared" si="57"/>
        <v>2222.89</v>
      </c>
      <c r="Z94" s="43">
        <f t="shared" si="57"/>
        <v>2222.89</v>
      </c>
      <c r="AA94" s="43">
        <f t="shared" si="57"/>
        <v>2222.89</v>
      </c>
    </row>
    <row r="95" spans="1:27" ht="12.75" hidden="1" customHeight="1" outlineLevel="1" x14ac:dyDescent="0.2">
      <c r="A95" s="92" t="s">
        <v>2802</v>
      </c>
      <c r="B95" s="62" t="s">
        <v>81</v>
      </c>
      <c r="C95" s="42" t="s">
        <v>77</v>
      </c>
      <c r="D95" s="43">
        <v>4.74</v>
      </c>
      <c r="E95" s="43">
        <v>4.74</v>
      </c>
      <c r="F95" s="43">
        <v>4.74</v>
      </c>
      <c r="G95" s="43">
        <v>4.74</v>
      </c>
      <c r="H95" s="43">
        <v>4.74</v>
      </c>
      <c r="I95" s="43">
        <v>4.74</v>
      </c>
      <c r="J95" s="43">
        <v>4.74</v>
      </c>
      <c r="K95" s="43">
        <v>4.74</v>
      </c>
      <c r="L95" s="43">
        <v>4.74</v>
      </c>
      <c r="M95" s="43">
        <v>4.74</v>
      </c>
      <c r="N95" s="43">
        <v>4.74</v>
      </c>
      <c r="O95" s="43">
        <v>4.74</v>
      </c>
      <c r="P95" s="43">
        <v>4.74</v>
      </c>
      <c r="Q95" s="43">
        <v>4.74</v>
      </c>
      <c r="R95" s="43">
        <v>4.74</v>
      </c>
      <c r="S95" s="43">
        <v>4.74</v>
      </c>
      <c r="T95" s="43">
        <v>4.74</v>
      </c>
      <c r="U95" s="43">
        <v>4.74</v>
      </c>
      <c r="V95" s="43">
        <v>4.74</v>
      </c>
      <c r="W95" s="43">
        <v>4.74</v>
      </c>
      <c r="X95" s="43">
        <v>4.74</v>
      </c>
      <c r="Y95" s="43">
        <v>4.74</v>
      </c>
      <c r="Z95" s="43">
        <v>4.74</v>
      </c>
      <c r="AA95" s="43">
        <v>4.74</v>
      </c>
    </row>
    <row r="96" spans="1:27" ht="12.75" hidden="1" customHeight="1" outlineLevel="1" x14ac:dyDescent="0.2">
      <c r="A96" s="92" t="s">
        <v>2803</v>
      </c>
      <c r="B96" s="62" t="s">
        <v>2747</v>
      </c>
      <c r="C96" s="42" t="s">
        <v>77</v>
      </c>
      <c r="D96" s="43">
        <f>$D$12</f>
        <v>175.36</v>
      </c>
      <c r="E96" s="43">
        <f t="shared" ref="E96:AA96" si="58">$D$12</f>
        <v>175.36</v>
      </c>
      <c r="F96" s="43">
        <f t="shared" si="58"/>
        <v>175.36</v>
      </c>
      <c r="G96" s="43">
        <f t="shared" si="58"/>
        <v>175.36</v>
      </c>
      <c r="H96" s="43">
        <f t="shared" si="58"/>
        <v>175.36</v>
      </c>
      <c r="I96" s="43">
        <f t="shared" si="58"/>
        <v>175.36</v>
      </c>
      <c r="J96" s="43">
        <f t="shared" si="58"/>
        <v>175.36</v>
      </c>
      <c r="K96" s="43">
        <f t="shared" si="58"/>
        <v>175.36</v>
      </c>
      <c r="L96" s="43">
        <f t="shared" si="58"/>
        <v>175.36</v>
      </c>
      <c r="M96" s="43">
        <f t="shared" si="58"/>
        <v>175.36</v>
      </c>
      <c r="N96" s="43">
        <f t="shared" si="58"/>
        <v>175.36</v>
      </c>
      <c r="O96" s="43">
        <f t="shared" si="58"/>
        <v>175.36</v>
      </c>
      <c r="P96" s="43">
        <f t="shared" si="58"/>
        <v>175.36</v>
      </c>
      <c r="Q96" s="43">
        <f t="shared" si="58"/>
        <v>175.36</v>
      </c>
      <c r="R96" s="43">
        <f t="shared" si="58"/>
        <v>175.36</v>
      </c>
      <c r="S96" s="43">
        <f t="shared" si="58"/>
        <v>175.36</v>
      </c>
      <c r="T96" s="43">
        <f t="shared" si="58"/>
        <v>175.36</v>
      </c>
      <c r="U96" s="43">
        <f t="shared" si="58"/>
        <v>175.36</v>
      </c>
      <c r="V96" s="43">
        <f t="shared" si="58"/>
        <v>175.36</v>
      </c>
      <c r="W96" s="43">
        <f t="shared" si="58"/>
        <v>175.36</v>
      </c>
      <c r="X96" s="43">
        <f t="shared" si="58"/>
        <v>175.36</v>
      </c>
      <c r="Y96" s="43">
        <f t="shared" si="58"/>
        <v>175.36</v>
      </c>
      <c r="Z96" s="43">
        <f t="shared" si="58"/>
        <v>175.36</v>
      </c>
      <c r="AA96" s="43">
        <f t="shared" si="58"/>
        <v>175.36</v>
      </c>
    </row>
    <row r="97" spans="1:27" ht="12.75" hidden="1" customHeight="1" outlineLevel="1" x14ac:dyDescent="0.2">
      <c r="A97" s="92" t="s">
        <v>2804</v>
      </c>
      <c r="B97" s="62" t="s">
        <v>2743</v>
      </c>
      <c r="C97" s="42" t="s">
        <v>77</v>
      </c>
      <c r="D97" s="43">
        <f>$D$13</f>
        <v>216.36</v>
      </c>
      <c r="E97" s="43">
        <f t="shared" ref="E97:AA97" si="59">$D$13</f>
        <v>216.36</v>
      </c>
      <c r="F97" s="43">
        <f t="shared" si="59"/>
        <v>216.36</v>
      </c>
      <c r="G97" s="43">
        <f t="shared" si="59"/>
        <v>216.36</v>
      </c>
      <c r="H97" s="43">
        <f t="shared" si="59"/>
        <v>216.36</v>
      </c>
      <c r="I97" s="43">
        <f t="shared" si="59"/>
        <v>216.36</v>
      </c>
      <c r="J97" s="43">
        <f t="shared" si="59"/>
        <v>216.36</v>
      </c>
      <c r="K97" s="43">
        <f t="shared" si="59"/>
        <v>216.36</v>
      </c>
      <c r="L97" s="43">
        <f t="shared" si="59"/>
        <v>216.36</v>
      </c>
      <c r="M97" s="43">
        <f t="shared" si="59"/>
        <v>216.36</v>
      </c>
      <c r="N97" s="43">
        <f t="shared" si="59"/>
        <v>216.36</v>
      </c>
      <c r="O97" s="43">
        <f t="shared" si="59"/>
        <v>216.36</v>
      </c>
      <c r="P97" s="43">
        <f t="shared" si="59"/>
        <v>216.36</v>
      </c>
      <c r="Q97" s="43">
        <f t="shared" si="59"/>
        <v>216.36</v>
      </c>
      <c r="R97" s="43">
        <f t="shared" si="59"/>
        <v>216.36</v>
      </c>
      <c r="S97" s="43">
        <f t="shared" si="59"/>
        <v>216.36</v>
      </c>
      <c r="T97" s="43">
        <f t="shared" si="59"/>
        <v>216.36</v>
      </c>
      <c r="U97" s="43">
        <f t="shared" si="59"/>
        <v>216.36</v>
      </c>
      <c r="V97" s="43">
        <f t="shared" si="59"/>
        <v>216.36</v>
      </c>
      <c r="W97" s="43">
        <f t="shared" si="59"/>
        <v>216.36</v>
      </c>
      <c r="X97" s="43">
        <f t="shared" si="59"/>
        <v>216.36</v>
      </c>
      <c r="Y97" s="43">
        <f t="shared" si="59"/>
        <v>216.36</v>
      </c>
      <c r="Z97" s="43">
        <f t="shared" si="59"/>
        <v>216.36</v>
      </c>
      <c r="AA97" s="43">
        <f t="shared" si="59"/>
        <v>216.36</v>
      </c>
    </row>
    <row r="98" spans="1:27" ht="12.75" customHeight="1" collapsed="1" x14ac:dyDescent="0.2">
      <c r="A98" s="91" t="s">
        <v>2805</v>
      </c>
      <c r="B98" s="27" t="str">
        <f>"16"&amp;"."&amp;$B$200&amp;"."&amp;$B$201</f>
        <v>16.02.2023</v>
      </c>
      <c r="C98" s="83" t="s">
        <v>74</v>
      </c>
      <c r="D98" s="84">
        <f>ROUND(((D99+D100+D102+D101+D103)/1000),5)</f>
        <v>3.8103600000000002</v>
      </c>
      <c r="E98" s="84">
        <f t="shared" ref="E98:AA98" si="60">ROUND(((E99+E100+E102+E101+E103)/1000),5)</f>
        <v>3.7601599999999999</v>
      </c>
      <c r="F98" s="84">
        <f t="shared" si="60"/>
        <v>3.7271899999999998</v>
      </c>
      <c r="G98" s="84">
        <f t="shared" si="60"/>
        <v>3.73109</v>
      </c>
      <c r="H98" s="84">
        <f t="shared" si="60"/>
        <v>3.78939</v>
      </c>
      <c r="I98" s="84">
        <f t="shared" si="60"/>
        <v>3.9011100000000001</v>
      </c>
      <c r="J98" s="84">
        <f t="shared" si="60"/>
        <v>4.1333900000000003</v>
      </c>
      <c r="K98" s="84">
        <f t="shared" si="60"/>
        <v>4.2680100000000003</v>
      </c>
      <c r="L98" s="84">
        <f t="shared" si="60"/>
        <v>4.3089300000000001</v>
      </c>
      <c r="M98" s="84">
        <f t="shared" si="60"/>
        <v>4.3250700000000002</v>
      </c>
      <c r="N98" s="84">
        <f t="shared" si="60"/>
        <v>4.3454800000000002</v>
      </c>
      <c r="O98" s="84">
        <f t="shared" si="60"/>
        <v>4.3798500000000002</v>
      </c>
      <c r="P98" s="84">
        <f t="shared" si="60"/>
        <v>4.3546899999999997</v>
      </c>
      <c r="Q98" s="84">
        <f t="shared" si="60"/>
        <v>4.35229</v>
      </c>
      <c r="R98" s="84">
        <f t="shared" si="60"/>
        <v>4.3478700000000003</v>
      </c>
      <c r="S98" s="84">
        <f t="shared" si="60"/>
        <v>4.3170000000000002</v>
      </c>
      <c r="T98" s="84">
        <f t="shared" si="60"/>
        <v>4.2950200000000001</v>
      </c>
      <c r="U98" s="84">
        <f t="shared" si="60"/>
        <v>4.3127800000000001</v>
      </c>
      <c r="V98" s="84">
        <f t="shared" si="60"/>
        <v>4.34077</v>
      </c>
      <c r="W98" s="84">
        <f t="shared" si="60"/>
        <v>4.3628600000000004</v>
      </c>
      <c r="X98" s="84">
        <f t="shared" si="60"/>
        <v>4.3450600000000001</v>
      </c>
      <c r="Y98" s="84">
        <f t="shared" si="60"/>
        <v>4.3173700000000004</v>
      </c>
      <c r="Z98" s="84">
        <f t="shared" si="60"/>
        <v>4.18879</v>
      </c>
      <c r="AA98" s="84">
        <f t="shared" si="60"/>
        <v>3.9186800000000002</v>
      </c>
    </row>
    <row r="99" spans="1:27" ht="12.75" hidden="1" customHeight="1" outlineLevel="1" x14ac:dyDescent="0.2">
      <c r="A99" s="92" t="s">
        <v>2806</v>
      </c>
      <c r="B99" s="62" t="s">
        <v>231</v>
      </c>
      <c r="C99" s="42" t="s">
        <v>77</v>
      </c>
      <c r="D99" s="43">
        <v>1191.01</v>
      </c>
      <c r="E99" s="43">
        <v>1140.81</v>
      </c>
      <c r="F99" s="43">
        <v>1107.8399999999999</v>
      </c>
      <c r="G99" s="43">
        <v>1111.74</v>
      </c>
      <c r="H99" s="43">
        <v>1170.04</v>
      </c>
      <c r="I99" s="43">
        <v>1281.76</v>
      </c>
      <c r="J99" s="43">
        <v>1514.04</v>
      </c>
      <c r="K99" s="43">
        <v>1648.66</v>
      </c>
      <c r="L99" s="43">
        <v>1689.58</v>
      </c>
      <c r="M99" s="43">
        <v>1705.72</v>
      </c>
      <c r="N99" s="43">
        <v>1726.13</v>
      </c>
      <c r="O99" s="43">
        <v>1760.5</v>
      </c>
      <c r="P99" s="43">
        <v>1735.34</v>
      </c>
      <c r="Q99" s="43">
        <v>1732.94</v>
      </c>
      <c r="R99" s="43">
        <v>1728.52</v>
      </c>
      <c r="S99" s="43">
        <v>1697.65</v>
      </c>
      <c r="T99" s="43">
        <v>1675.67</v>
      </c>
      <c r="U99" s="43">
        <v>1693.43</v>
      </c>
      <c r="V99" s="43">
        <v>1721.42</v>
      </c>
      <c r="W99" s="43">
        <v>1743.51</v>
      </c>
      <c r="X99" s="43">
        <v>1725.71</v>
      </c>
      <c r="Y99" s="43">
        <v>1698.02</v>
      </c>
      <c r="Z99" s="43">
        <v>1569.44</v>
      </c>
      <c r="AA99" s="43">
        <v>1299.33</v>
      </c>
    </row>
    <row r="100" spans="1:27" ht="12.75" hidden="1" customHeight="1" outlineLevel="1" x14ac:dyDescent="0.2">
      <c r="A100" s="92" t="s">
        <v>2807</v>
      </c>
      <c r="B100" s="62" t="s">
        <v>88</v>
      </c>
      <c r="C100" s="42" t="s">
        <v>77</v>
      </c>
      <c r="D100" s="43">
        <f>$D$10</f>
        <v>2222.89</v>
      </c>
      <c r="E100" s="43">
        <f t="shared" ref="E100:AA100" si="61">$D$10</f>
        <v>2222.89</v>
      </c>
      <c r="F100" s="43">
        <f t="shared" si="61"/>
        <v>2222.89</v>
      </c>
      <c r="G100" s="43">
        <f t="shared" si="61"/>
        <v>2222.89</v>
      </c>
      <c r="H100" s="43">
        <f t="shared" si="61"/>
        <v>2222.89</v>
      </c>
      <c r="I100" s="43">
        <f t="shared" si="61"/>
        <v>2222.89</v>
      </c>
      <c r="J100" s="43">
        <f t="shared" si="61"/>
        <v>2222.89</v>
      </c>
      <c r="K100" s="43">
        <f t="shared" si="61"/>
        <v>2222.89</v>
      </c>
      <c r="L100" s="43">
        <f t="shared" si="61"/>
        <v>2222.89</v>
      </c>
      <c r="M100" s="43">
        <f t="shared" si="61"/>
        <v>2222.89</v>
      </c>
      <c r="N100" s="43">
        <f t="shared" si="61"/>
        <v>2222.89</v>
      </c>
      <c r="O100" s="43">
        <f t="shared" si="61"/>
        <v>2222.89</v>
      </c>
      <c r="P100" s="43">
        <f t="shared" si="61"/>
        <v>2222.89</v>
      </c>
      <c r="Q100" s="43">
        <f t="shared" si="61"/>
        <v>2222.89</v>
      </c>
      <c r="R100" s="43">
        <f t="shared" si="61"/>
        <v>2222.89</v>
      </c>
      <c r="S100" s="43">
        <f t="shared" si="61"/>
        <v>2222.89</v>
      </c>
      <c r="T100" s="43">
        <f t="shared" si="61"/>
        <v>2222.89</v>
      </c>
      <c r="U100" s="43">
        <f t="shared" si="61"/>
        <v>2222.89</v>
      </c>
      <c r="V100" s="43">
        <f t="shared" si="61"/>
        <v>2222.89</v>
      </c>
      <c r="W100" s="43">
        <f t="shared" si="61"/>
        <v>2222.89</v>
      </c>
      <c r="X100" s="43">
        <f t="shared" si="61"/>
        <v>2222.89</v>
      </c>
      <c r="Y100" s="43">
        <f t="shared" si="61"/>
        <v>2222.89</v>
      </c>
      <c r="Z100" s="43">
        <f t="shared" si="61"/>
        <v>2222.89</v>
      </c>
      <c r="AA100" s="43">
        <f t="shared" si="61"/>
        <v>2222.89</v>
      </c>
    </row>
    <row r="101" spans="1:27" ht="12.75" hidden="1" customHeight="1" outlineLevel="1" x14ac:dyDescent="0.2">
      <c r="A101" s="92" t="s">
        <v>2808</v>
      </c>
      <c r="B101" s="62" t="s">
        <v>81</v>
      </c>
      <c r="C101" s="42" t="s">
        <v>77</v>
      </c>
      <c r="D101" s="43">
        <v>4.74</v>
      </c>
      <c r="E101" s="43">
        <v>4.74</v>
      </c>
      <c r="F101" s="43">
        <v>4.74</v>
      </c>
      <c r="G101" s="43">
        <v>4.74</v>
      </c>
      <c r="H101" s="43">
        <v>4.74</v>
      </c>
      <c r="I101" s="43">
        <v>4.74</v>
      </c>
      <c r="J101" s="43">
        <v>4.74</v>
      </c>
      <c r="K101" s="43">
        <v>4.74</v>
      </c>
      <c r="L101" s="43">
        <v>4.74</v>
      </c>
      <c r="M101" s="43">
        <v>4.74</v>
      </c>
      <c r="N101" s="43">
        <v>4.74</v>
      </c>
      <c r="O101" s="43">
        <v>4.74</v>
      </c>
      <c r="P101" s="43">
        <v>4.74</v>
      </c>
      <c r="Q101" s="43">
        <v>4.74</v>
      </c>
      <c r="R101" s="43">
        <v>4.74</v>
      </c>
      <c r="S101" s="43">
        <v>4.74</v>
      </c>
      <c r="T101" s="43">
        <v>4.74</v>
      </c>
      <c r="U101" s="43">
        <v>4.74</v>
      </c>
      <c r="V101" s="43">
        <v>4.74</v>
      </c>
      <c r="W101" s="43">
        <v>4.74</v>
      </c>
      <c r="X101" s="43">
        <v>4.74</v>
      </c>
      <c r="Y101" s="43">
        <v>4.74</v>
      </c>
      <c r="Z101" s="43">
        <v>4.74</v>
      </c>
      <c r="AA101" s="43">
        <v>4.74</v>
      </c>
    </row>
    <row r="102" spans="1:27" ht="12.75" hidden="1" customHeight="1" outlineLevel="1" x14ac:dyDescent="0.2">
      <c r="A102" s="92" t="s">
        <v>2809</v>
      </c>
      <c r="B102" s="62" t="s">
        <v>2747</v>
      </c>
      <c r="C102" s="42" t="s">
        <v>77</v>
      </c>
      <c r="D102" s="43">
        <f>$D$12</f>
        <v>175.36</v>
      </c>
      <c r="E102" s="43">
        <f t="shared" ref="E102:AA102" si="62">$D$12</f>
        <v>175.36</v>
      </c>
      <c r="F102" s="43">
        <f t="shared" si="62"/>
        <v>175.36</v>
      </c>
      <c r="G102" s="43">
        <f t="shared" si="62"/>
        <v>175.36</v>
      </c>
      <c r="H102" s="43">
        <f t="shared" si="62"/>
        <v>175.36</v>
      </c>
      <c r="I102" s="43">
        <f t="shared" si="62"/>
        <v>175.36</v>
      </c>
      <c r="J102" s="43">
        <f t="shared" si="62"/>
        <v>175.36</v>
      </c>
      <c r="K102" s="43">
        <f t="shared" si="62"/>
        <v>175.36</v>
      </c>
      <c r="L102" s="43">
        <f t="shared" si="62"/>
        <v>175.36</v>
      </c>
      <c r="M102" s="43">
        <f t="shared" si="62"/>
        <v>175.36</v>
      </c>
      <c r="N102" s="43">
        <f t="shared" si="62"/>
        <v>175.36</v>
      </c>
      <c r="O102" s="43">
        <f t="shared" si="62"/>
        <v>175.36</v>
      </c>
      <c r="P102" s="43">
        <f t="shared" si="62"/>
        <v>175.36</v>
      </c>
      <c r="Q102" s="43">
        <f t="shared" si="62"/>
        <v>175.36</v>
      </c>
      <c r="R102" s="43">
        <f t="shared" si="62"/>
        <v>175.36</v>
      </c>
      <c r="S102" s="43">
        <f t="shared" si="62"/>
        <v>175.36</v>
      </c>
      <c r="T102" s="43">
        <f t="shared" si="62"/>
        <v>175.36</v>
      </c>
      <c r="U102" s="43">
        <f t="shared" si="62"/>
        <v>175.36</v>
      </c>
      <c r="V102" s="43">
        <f t="shared" si="62"/>
        <v>175.36</v>
      </c>
      <c r="W102" s="43">
        <f t="shared" si="62"/>
        <v>175.36</v>
      </c>
      <c r="X102" s="43">
        <f t="shared" si="62"/>
        <v>175.36</v>
      </c>
      <c r="Y102" s="43">
        <f t="shared" si="62"/>
        <v>175.36</v>
      </c>
      <c r="Z102" s="43">
        <f t="shared" si="62"/>
        <v>175.36</v>
      </c>
      <c r="AA102" s="43">
        <f t="shared" si="62"/>
        <v>175.36</v>
      </c>
    </row>
    <row r="103" spans="1:27" ht="12.75" hidden="1" customHeight="1" outlineLevel="1" x14ac:dyDescent="0.2">
      <c r="A103" s="92" t="s">
        <v>2810</v>
      </c>
      <c r="B103" s="62" t="s">
        <v>2743</v>
      </c>
      <c r="C103" s="42" t="s">
        <v>77</v>
      </c>
      <c r="D103" s="43">
        <f>$D$13</f>
        <v>216.36</v>
      </c>
      <c r="E103" s="43">
        <f t="shared" ref="E103:AA103" si="63">$D$13</f>
        <v>216.36</v>
      </c>
      <c r="F103" s="43">
        <f t="shared" si="63"/>
        <v>216.36</v>
      </c>
      <c r="G103" s="43">
        <f t="shared" si="63"/>
        <v>216.36</v>
      </c>
      <c r="H103" s="43">
        <f t="shared" si="63"/>
        <v>216.36</v>
      </c>
      <c r="I103" s="43">
        <f t="shared" si="63"/>
        <v>216.36</v>
      </c>
      <c r="J103" s="43">
        <f t="shared" si="63"/>
        <v>216.36</v>
      </c>
      <c r="K103" s="43">
        <f t="shared" si="63"/>
        <v>216.36</v>
      </c>
      <c r="L103" s="43">
        <f t="shared" si="63"/>
        <v>216.36</v>
      </c>
      <c r="M103" s="43">
        <f t="shared" si="63"/>
        <v>216.36</v>
      </c>
      <c r="N103" s="43">
        <f t="shared" si="63"/>
        <v>216.36</v>
      </c>
      <c r="O103" s="43">
        <f t="shared" si="63"/>
        <v>216.36</v>
      </c>
      <c r="P103" s="43">
        <f t="shared" si="63"/>
        <v>216.36</v>
      </c>
      <c r="Q103" s="43">
        <f t="shared" si="63"/>
        <v>216.36</v>
      </c>
      <c r="R103" s="43">
        <f t="shared" si="63"/>
        <v>216.36</v>
      </c>
      <c r="S103" s="43">
        <f t="shared" si="63"/>
        <v>216.36</v>
      </c>
      <c r="T103" s="43">
        <f t="shared" si="63"/>
        <v>216.36</v>
      </c>
      <c r="U103" s="43">
        <f t="shared" si="63"/>
        <v>216.36</v>
      </c>
      <c r="V103" s="43">
        <f t="shared" si="63"/>
        <v>216.36</v>
      </c>
      <c r="W103" s="43">
        <f t="shared" si="63"/>
        <v>216.36</v>
      </c>
      <c r="X103" s="43">
        <f t="shared" si="63"/>
        <v>216.36</v>
      </c>
      <c r="Y103" s="43">
        <f t="shared" si="63"/>
        <v>216.36</v>
      </c>
      <c r="Z103" s="43">
        <f t="shared" si="63"/>
        <v>216.36</v>
      </c>
      <c r="AA103" s="43">
        <f t="shared" si="63"/>
        <v>216.36</v>
      </c>
    </row>
    <row r="104" spans="1:27" ht="12.75" customHeight="1" collapsed="1" x14ac:dyDescent="0.2">
      <c r="A104" s="91" t="s">
        <v>2811</v>
      </c>
      <c r="B104" s="27" t="str">
        <f>"17"&amp;"."&amp;$B$200&amp;"."&amp;$B$201</f>
        <v>17.02.2023</v>
      </c>
      <c r="C104" s="83" t="s">
        <v>74</v>
      </c>
      <c r="D104" s="84">
        <f>ROUND(((D105+D106+D108+D107+D109)/1000),5)</f>
        <v>3.85324</v>
      </c>
      <c r="E104" s="84">
        <f t="shared" ref="E104:AA104" si="64">ROUND(((E105+E106+E108+E107+E109)/1000),5)</f>
        <v>3.74905</v>
      </c>
      <c r="F104" s="84">
        <f t="shared" si="64"/>
        <v>3.7112400000000001</v>
      </c>
      <c r="G104" s="84">
        <f t="shared" si="64"/>
        <v>3.7206299999999999</v>
      </c>
      <c r="H104" s="84">
        <f t="shared" si="64"/>
        <v>3.79379</v>
      </c>
      <c r="I104" s="84">
        <f t="shared" si="64"/>
        <v>3.96014</v>
      </c>
      <c r="J104" s="84">
        <f t="shared" si="64"/>
        <v>4.21685</v>
      </c>
      <c r="K104" s="84">
        <f t="shared" si="64"/>
        <v>4.3594400000000002</v>
      </c>
      <c r="L104" s="84">
        <f t="shared" si="64"/>
        <v>4.4348400000000003</v>
      </c>
      <c r="M104" s="84">
        <f t="shared" si="64"/>
        <v>4.4581</v>
      </c>
      <c r="N104" s="84">
        <f t="shared" si="64"/>
        <v>4.5019400000000003</v>
      </c>
      <c r="O104" s="84">
        <f t="shared" si="64"/>
        <v>4.5351900000000001</v>
      </c>
      <c r="P104" s="84">
        <f t="shared" si="64"/>
        <v>4.4971300000000003</v>
      </c>
      <c r="Q104" s="84">
        <f t="shared" si="64"/>
        <v>4.5033200000000004</v>
      </c>
      <c r="R104" s="84">
        <f t="shared" si="64"/>
        <v>4.4854099999999999</v>
      </c>
      <c r="S104" s="84">
        <f t="shared" si="64"/>
        <v>4.4480000000000004</v>
      </c>
      <c r="T104" s="84">
        <f t="shared" si="64"/>
        <v>4.4184900000000003</v>
      </c>
      <c r="U104" s="84">
        <f t="shared" si="64"/>
        <v>4.4419899999999997</v>
      </c>
      <c r="V104" s="84">
        <f t="shared" si="64"/>
        <v>4.4825400000000002</v>
      </c>
      <c r="W104" s="84">
        <f t="shared" si="64"/>
        <v>4.4905900000000001</v>
      </c>
      <c r="X104" s="84">
        <f t="shared" si="64"/>
        <v>4.4805900000000003</v>
      </c>
      <c r="Y104" s="84">
        <f t="shared" si="64"/>
        <v>4.4512799999999997</v>
      </c>
      <c r="Z104" s="84">
        <f t="shared" si="64"/>
        <v>4.3093899999999996</v>
      </c>
      <c r="AA104" s="84">
        <f t="shared" si="64"/>
        <v>4.2071800000000001</v>
      </c>
    </row>
    <row r="105" spans="1:27" ht="12.75" hidden="1" customHeight="1" outlineLevel="1" x14ac:dyDescent="0.2">
      <c r="A105" s="92" t="s">
        <v>2812</v>
      </c>
      <c r="B105" s="62" t="s">
        <v>231</v>
      </c>
      <c r="C105" s="42" t="s">
        <v>77</v>
      </c>
      <c r="D105" s="43">
        <v>1233.8900000000001</v>
      </c>
      <c r="E105" s="43">
        <v>1129.7</v>
      </c>
      <c r="F105" s="43">
        <v>1091.8900000000001</v>
      </c>
      <c r="G105" s="43">
        <v>1101.28</v>
      </c>
      <c r="H105" s="43">
        <v>1174.44</v>
      </c>
      <c r="I105" s="43">
        <v>1340.79</v>
      </c>
      <c r="J105" s="43">
        <v>1597.5</v>
      </c>
      <c r="K105" s="43">
        <v>1740.09</v>
      </c>
      <c r="L105" s="43">
        <v>1815.49</v>
      </c>
      <c r="M105" s="43">
        <v>1838.75</v>
      </c>
      <c r="N105" s="43">
        <v>1882.59</v>
      </c>
      <c r="O105" s="43">
        <v>1915.84</v>
      </c>
      <c r="P105" s="43">
        <v>1877.78</v>
      </c>
      <c r="Q105" s="43">
        <v>1883.97</v>
      </c>
      <c r="R105" s="43">
        <v>1866.06</v>
      </c>
      <c r="S105" s="43">
        <v>1828.65</v>
      </c>
      <c r="T105" s="43">
        <v>1799.14</v>
      </c>
      <c r="U105" s="43">
        <v>1822.64</v>
      </c>
      <c r="V105" s="43">
        <v>1863.19</v>
      </c>
      <c r="W105" s="43">
        <v>1871.24</v>
      </c>
      <c r="X105" s="43">
        <v>1861.24</v>
      </c>
      <c r="Y105" s="43">
        <v>1831.93</v>
      </c>
      <c r="Z105" s="43">
        <v>1690.04</v>
      </c>
      <c r="AA105" s="43">
        <v>1587.83</v>
      </c>
    </row>
    <row r="106" spans="1:27" ht="12.75" hidden="1" customHeight="1" outlineLevel="1" x14ac:dyDescent="0.2">
      <c r="A106" s="92" t="s">
        <v>2813</v>
      </c>
      <c r="B106" s="62" t="s">
        <v>88</v>
      </c>
      <c r="C106" s="42" t="s">
        <v>77</v>
      </c>
      <c r="D106" s="43">
        <f>$D$10</f>
        <v>2222.89</v>
      </c>
      <c r="E106" s="43">
        <f t="shared" ref="E106:AA106" si="65">$D$10</f>
        <v>2222.89</v>
      </c>
      <c r="F106" s="43">
        <f t="shared" si="65"/>
        <v>2222.89</v>
      </c>
      <c r="G106" s="43">
        <f t="shared" si="65"/>
        <v>2222.89</v>
      </c>
      <c r="H106" s="43">
        <f t="shared" si="65"/>
        <v>2222.89</v>
      </c>
      <c r="I106" s="43">
        <f t="shared" si="65"/>
        <v>2222.89</v>
      </c>
      <c r="J106" s="43">
        <f t="shared" si="65"/>
        <v>2222.89</v>
      </c>
      <c r="K106" s="43">
        <f t="shared" si="65"/>
        <v>2222.89</v>
      </c>
      <c r="L106" s="43">
        <f t="shared" si="65"/>
        <v>2222.89</v>
      </c>
      <c r="M106" s="43">
        <f t="shared" si="65"/>
        <v>2222.89</v>
      </c>
      <c r="N106" s="43">
        <f t="shared" si="65"/>
        <v>2222.89</v>
      </c>
      <c r="O106" s="43">
        <f t="shared" si="65"/>
        <v>2222.89</v>
      </c>
      <c r="P106" s="43">
        <f t="shared" si="65"/>
        <v>2222.89</v>
      </c>
      <c r="Q106" s="43">
        <f t="shared" si="65"/>
        <v>2222.89</v>
      </c>
      <c r="R106" s="43">
        <f t="shared" si="65"/>
        <v>2222.89</v>
      </c>
      <c r="S106" s="43">
        <f t="shared" si="65"/>
        <v>2222.89</v>
      </c>
      <c r="T106" s="43">
        <f t="shared" si="65"/>
        <v>2222.89</v>
      </c>
      <c r="U106" s="43">
        <f t="shared" si="65"/>
        <v>2222.89</v>
      </c>
      <c r="V106" s="43">
        <f t="shared" si="65"/>
        <v>2222.89</v>
      </c>
      <c r="W106" s="43">
        <f t="shared" si="65"/>
        <v>2222.89</v>
      </c>
      <c r="X106" s="43">
        <f t="shared" si="65"/>
        <v>2222.89</v>
      </c>
      <c r="Y106" s="43">
        <f t="shared" si="65"/>
        <v>2222.89</v>
      </c>
      <c r="Z106" s="43">
        <f t="shared" si="65"/>
        <v>2222.89</v>
      </c>
      <c r="AA106" s="43">
        <f t="shared" si="65"/>
        <v>2222.89</v>
      </c>
    </row>
    <row r="107" spans="1:27" ht="12.75" hidden="1" customHeight="1" outlineLevel="1" x14ac:dyDescent="0.2">
      <c r="A107" s="92" t="s">
        <v>2814</v>
      </c>
      <c r="B107" s="62" t="s">
        <v>81</v>
      </c>
      <c r="C107" s="42" t="s">
        <v>77</v>
      </c>
      <c r="D107" s="43">
        <v>4.74</v>
      </c>
      <c r="E107" s="43">
        <v>4.74</v>
      </c>
      <c r="F107" s="43">
        <v>4.74</v>
      </c>
      <c r="G107" s="43">
        <v>4.74</v>
      </c>
      <c r="H107" s="43">
        <v>4.74</v>
      </c>
      <c r="I107" s="43">
        <v>4.74</v>
      </c>
      <c r="J107" s="43">
        <v>4.74</v>
      </c>
      <c r="K107" s="43">
        <v>4.74</v>
      </c>
      <c r="L107" s="43">
        <v>4.74</v>
      </c>
      <c r="M107" s="43">
        <v>4.74</v>
      </c>
      <c r="N107" s="43">
        <v>4.74</v>
      </c>
      <c r="O107" s="43">
        <v>4.74</v>
      </c>
      <c r="P107" s="43">
        <v>4.74</v>
      </c>
      <c r="Q107" s="43">
        <v>4.74</v>
      </c>
      <c r="R107" s="43">
        <v>4.74</v>
      </c>
      <c r="S107" s="43">
        <v>4.74</v>
      </c>
      <c r="T107" s="43">
        <v>4.74</v>
      </c>
      <c r="U107" s="43">
        <v>4.74</v>
      </c>
      <c r="V107" s="43">
        <v>4.74</v>
      </c>
      <c r="W107" s="43">
        <v>4.74</v>
      </c>
      <c r="X107" s="43">
        <v>4.74</v>
      </c>
      <c r="Y107" s="43">
        <v>4.74</v>
      </c>
      <c r="Z107" s="43">
        <v>4.74</v>
      </c>
      <c r="AA107" s="43">
        <v>4.74</v>
      </c>
    </row>
    <row r="108" spans="1:27" ht="12.75" hidden="1" customHeight="1" outlineLevel="1" x14ac:dyDescent="0.2">
      <c r="A108" s="92" t="s">
        <v>2815</v>
      </c>
      <c r="B108" s="62" t="s">
        <v>2747</v>
      </c>
      <c r="C108" s="42" t="s">
        <v>77</v>
      </c>
      <c r="D108" s="43">
        <f>$D$12</f>
        <v>175.36</v>
      </c>
      <c r="E108" s="43">
        <f t="shared" ref="E108:AA108" si="66">$D$12</f>
        <v>175.36</v>
      </c>
      <c r="F108" s="43">
        <f t="shared" si="66"/>
        <v>175.36</v>
      </c>
      <c r="G108" s="43">
        <f t="shared" si="66"/>
        <v>175.36</v>
      </c>
      <c r="H108" s="43">
        <f t="shared" si="66"/>
        <v>175.36</v>
      </c>
      <c r="I108" s="43">
        <f t="shared" si="66"/>
        <v>175.36</v>
      </c>
      <c r="J108" s="43">
        <f t="shared" si="66"/>
        <v>175.36</v>
      </c>
      <c r="K108" s="43">
        <f t="shared" si="66"/>
        <v>175.36</v>
      </c>
      <c r="L108" s="43">
        <f t="shared" si="66"/>
        <v>175.36</v>
      </c>
      <c r="M108" s="43">
        <f t="shared" si="66"/>
        <v>175.36</v>
      </c>
      <c r="N108" s="43">
        <f t="shared" si="66"/>
        <v>175.36</v>
      </c>
      <c r="O108" s="43">
        <f t="shared" si="66"/>
        <v>175.36</v>
      </c>
      <c r="P108" s="43">
        <f t="shared" si="66"/>
        <v>175.36</v>
      </c>
      <c r="Q108" s="43">
        <f t="shared" si="66"/>
        <v>175.36</v>
      </c>
      <c r="R108" s="43">
        <f t="shared" si="66"/>
        <v>175.36</v>
      </c>
      <c r="S108" s="43">
        <f t="shared" si="66"/>
        <v>175.36</v>
      </c>
      <c r="T108" s="43">
        <f t="shared" si="66"/>
        <v>175.36</v>
      </c>
      <c r="U108" s="43">
        <f t="shared" si="66"/>
        <v>175.36</v>
      </c>
      <c r="V108" s="43">
        <f t="shared" si="66"/>
        <v>175.36</v>
      </c>
      <c r="W108" s="43">
        <f t="shared" si="66"/>
        <v>175.36</v>
      </c>
      <c r="X108" s="43">
        <f t="shared" si="66"/>
        <v>175.36</v>
      </c>
      <c r="Y108" s="43">
        <f t="shared" si="66"/>
        <v>175.36</v>
      </c>
      <c r="Z108" s="43">
        <f t="shared" si="66"/>
        <v>175.36</v>
      </c>
      <c r="AA108" s="43">
        <f t="shared" si="66"/>
        <v>175.36</v>
      </c>
    </row>
    <row r="109" spans="1:27" ht="12.75" hidden="1" customHeight="1" outlineLevel="1" x14ac:dyDescent="0.2">
      <c r="A109" s="92" t="s">
        <v>2816</v>
      </c>
      <c r="B109" s="62" t="s">
        <v>2743</v>
      </c>
      <c r="C109" s="42" t="s">
        <v>77</v>
      </c>
      <c r="D109" s="43">
        <f>$D$13</f>
        <v>216.36</v>
      </c>
      <c r="E109" s="43">
        <f t="shared" ref="E109:AA109" si="67">$D$13</f>
        <v>216.36</v>
      </c>
      <c r="F109" s="43">
        <f t="shared" si="67"/>
        <v>216.36</v>
      </c>
      <c r="G109" s="43">
        <f t="shared" si="67"/>
        <v>216.36</v>
      </c>
      <c r="H109" s="43">
        <f t="shared" si="67"/>
        <v>216.36</v>
      </c>
      <c r="I109" s="43">
        <f t="shared" si="67"/>
        <v>216.36</v>
      </c>
      <c r="J109" s="43">
        <f t="shared" si="67"/>
        <v>216.36</v>
      </c>
      <c r="K109" s="43">
        <f t="shared" si="67"/>
        <v>216.36</v>
      </c>
      <c r="L109" s="43">
        <f t="shared" si="67"/>
        <v>216.36</v>
      </c>
      <c r="M109" s="43">
        <f t="shared" si="67"/>
        <v>216.36</v>
      </c>
      <c r="N109" s="43">
        <f t="shared" si="67"/>
        <v>216.36</v>
      </c>
      <c r="O109" s="43">
        <f t="shared" si="67"/>
        <v>216.36</v>
      </c>
      <c r="P109" s="43">
        <f t="shared" si="67"/>
        <v>216.36</v>
      </c>
      <c r="Q109" s="43">
        <f t="shared" si="67"/>
        <v>216.36</v>
      </c>
      <c r="R109" s="43">
        <f t="shared" si="67"/>
        <v>216.36</v>
      </c>
      <c r="S109" s="43">
        <f t="shared" si="67"/>
        <v>216.36</v>
      </c>
      <c r="T109" s="43">
        <f t="shared" si="67"/>
        <v>216.36</v>
      </c>
      <c r="U109" s="43">
        <f t="shared" si="67"/>
        <v>216.36</v>
      </c>
      <c r="V109" s="43">
        <f t="shared" si="67"/>
        <v>216.36</v>
      </c>
      <c r="W109" s="43">
        <f t="shared" si="67"/>
        <v>216.36</v>
      </c>
      <c r="X109" s="43">
        <f t="shared" si="67"/>
        <v>216.36</v>
      </c>
      <c r="Y109" s="43">
        <f t="shared" si="67"/>
        <v>216.36</v>
      </c>
      <c r="Z109" s="43">
        <f t="shared" si="67"/>
        <v>216.36</v>
      </c>
      <c r="AA109" s="43">
        <f t="shared" si="67"/>
        <v>216.36</v>
      </c>
    </row>
    <row r="110" spans="1:27" ht="12.75" customHeight="1" collapsed="1" x14ac:dyDescent="0.2">
      <c r="A110" s="91" t="s">
        <v>2817</v>
      </c>
      <c r="B110" s="27" t="str">
        <f>"18"&amp;"."&amp;$B$200&amp;"."&amp;$B$201</f>
        <v>18.02.2023</v>
      </c>
      <c r="C110" s="83" t="s">
        <v>74</v>
      </c>
      <c r="D110" s="84">
        <f>ROUND(((D111+D112+D114+D113+D115)/1000),5)</f>
        <v>4.1581400000000004</v>
      </c>
      <c r="E110" s="84">
        <f t="shared" ref="E110:AA110" si="68">ROUND(((E111+E112+E114+E113+E115)/1000),5)</f>
        <v>3.8927200000000002</v>
      </c>
      <c r="F110" s="84">
        <f t="shared" si="68"/>
        <v>3.8492099999999998</v>
      </c>
      <c r="G110" s="84">
        <f t="shared" si="68"/>
        <v>3.8386900000000002</v>
      </c>
      <c r="H110" s="84">
        <f t="shared" si="68"/>
        <v>3.8718499999999998</v>
      </c>
      <c r="I110" s="84">
        <f t="shared" si="68"/>
        <v>3.9821200000000001</v>
      </c>
      <c r="J110" s="84">
        <f t="shared" si="68"/>
        <v>4.1066200000000004</v>
      </c>
      <c r="K110" s="84">
        <f t="shared" si="68"/>
        <v>4.2325299999999997</v>
      </c>
      <c r="L110" s="84">
        <f t="shared" si="68"/>
        <v>4.3060600000000004</v>
      </c>
      <c r="M110" s="84">
        <f t="shared" si="68"/>
        <v>4.3719299999999999</v>
      </c>
      <c r="N110" s="84">
        <f t="shared" si="68"/>
        <v>4.4139699999999999</v>
      </c>
      <c r="O110" s="84">
        <f t="shared" si="68"/>
        <v>4.4561299999999999</v>
      </c>
      <c r="P110" s="84">
        <f t="shared" si="68"/>
        <v>4.4849899999999998</v>
      </c>
      <c r="Q110" s="84">
        <f t="shared" si="68"/>
        <v>4.4492399999999996</v>
      </c>
      <c r="R110" s="84">
        <f t="shared" si="68"/>
        <v>4.4338300000000004</v>
      </c>
      <c r="S110" s="84">
        <f t="shared" si="68"/>
        <v>4.4343599999999999</v>
      </c>
      <c r="T110" s="84">
        <f t="shared" si="68"/>
        <v>4.41134</v>
      </c>
      <c r="U110" s="84">
        <f t="shared" si="68"/>
        <v>4.4392100000000001</v>
      </c>
      <c r="V110" s="84">
        <f t="shared" si="68"/>
        <v>4.4705300000000001</v>
      </c>
      <c r="W110" s="84">
        <f t="shared" si="68"/>
        <v>4.4525499999999996</v>
      </c>
      <c r="X110" s="84">
        <f t="shared" si="68"/>
        <v>4.4747399999999997</v>
      </c>
      <c r="Y110" s="84">
        <f t="shared" si="68"/>
        <v>4.41791</v>
      </c>
      <c r="Z110" s="84">
        <f t="shared" si="68"/>
        <v>4.2587799999999998</v>
      </c>
      <c r="AA110" s="84">
        <f t="shared" si="68"/>
        <v>4.1795799999999996</v>
      </c>
    </row>
    <row r="111" spans="1:27" ht="12.75" hidden="1" customHeight="1" outlineLevel="1" x14ac:dyDescent="0.2">
      <c r="A111" s="92" t="s">
        <v>2818</v>
      </c>
      <c r="B111" s="62" t="s">
        <v>231</v>
      </c>
      <c r="C111" s="42" t="s">
        <v>77</v>
      </c>
      <c r="D111" s="43">
        <v>1538.79</v>
      </c>
      <c r="E111" s="43">
        <v>1273.3699999999999</v>
      </c>
      <c r="F111" s="43">
        <v>1229.8599999999999</v>
      </c>
      <c r="G111" s="43">
        <v>1219.3399999999999</v>
      </c>
      <c r="H111" s="43">
        <v>1252.5</v>
      </c>
      <c r="I111" s="43">
        <v>1362.77</v>
      </c>
      <c r="J111" s="43">
        <v>1487.27</v>
      </c>
      <c r="K111" s="43">
        <v>1613.18</v>
      </c>
      <c r="L111" s="43">
        <v>1686.71</v>
      </c>
      <c r="M111" s="43">
        <v>1752.58</v>
      </c>
      <c r="N111" s="43">
        <v>1794.62</v>
      </c>
      <c r="O111" s="43">
        <v>1836.78</v>
      </c>
      <c r="P111" s="43">
        <v>1865.64</v>
      </c>
      <c r="Q111" s="43">
        <v>1829.89</v>
      </c>
      <c r="R111" s="43">
        <v>1814.48</v>
      </c>
      <c r="S111" s="43">
        <v>1815.01</v>
      </c>
      <c r="T111" s="43">
        <v>1791.99</v>
      </c>
      <c r="U111" s="43">
        <v>1819.86</v>
      </c>
      <c r="V111" s="43">
        <v>1851.18</v>
      </c>
      <c r="W111" s="43">
        <v>1833.2</v>
      </c>
      <c r="X111" s="43">
        <v>1855.39</v>
      </c>
      <c r="Y111" s="43">
        <v>1798.56</v>
      </c>
      <c r="Z111" s="43">
        <v>1639.43</v>
      </c>
      <c r="AA111" s="43">
        <v>1560.23</v>
      </c>
    </row>
    <row r="112" spans="1:27" ht="12.75" hidden="1" customHeight="1" outlineLevel="1" x14ac:dyDescent="0.2">
      <c r="A112" s="92" t="s">
        <v>2819</v>
      </c>
      <c r="B112" s="62" t="s">
        <v>88</v>
      </c>
      <c r="C112" s="42" t="s">
        <v>77</v>
      </c>
      <c r="D112" s="43">
        <f>$D$10</f>
        <v>2222.89</v>
      </c>
      <c r="E112" s="43">
        <f t="shared" ref="E112:AA112" si="69">$D$10</f>
        <v>2222.89</v>
      </c>
      <c r="F112" s="43">
        <f t="shared" si="69"/>
        <v>2222.89</v>
      </c>
      <c r="G112" s="43">
        <f t="shared" si="69"/>
        <v>2222.89</v>
      </c>
      <c r="H112" s="43">
        <f t="shared" si="69"/>
        <v>2222.89</v>
      </c>
      <c r="I112" s="43">
        <f t="shared" si="69"/>
        <v>2222.89</v>
      </c>
      <c r="J112" s="43">
        <f t="shared" si="69"/>
        <v>2222.89</v>
      </c>
      <c r="K112" s="43">
        <f t="shared" si="69"/>
        <v>2222.89</v>
      </c>
      <c r="L112" s="43">
        <f t="shared" si="69"/>
        <v>2222.89</v>
      </c>
      <c r="M112" s="43">
        <f t="shared" si="69"/>
        <v>2222.89</v>
      </c>
      <c r="N112" s="43">
        <f t="shared" si="69"/>
        <v>2222.89</v>
      </c>
      <c r="O112" s="43">
        <f t="shared" si="69"/>
        <v>2222.89</v>
      </c>
      <c r="P112" s="43">
        <f t="shared" si="69"/>
        <v>2222.89</v>
      </c>
      <c r="Q112" s="43">
        <f t="shared" si="69"/>
        <v>2222.89</v>
      </c>
      <c r="R112" s="43">
        <f t="shared" si="69"/>
        <v>2222.89</v>
      </c>
      <c r="S112" s="43">
        <f t="shared" si="69"/>
        <v>2222.89</v>
      </c>
      <c r="T112" s="43">
        <f t="shared" si="69"/>
        <v>2222.89</v>
      </c>
      <c r="U112" s="43">
        <f t="shared" si="69"/>
        <v>2222.89</v>
      </c>
      <c r="V112" s="43">
        <f t="shared" si="69"/>
        <v>2222.89</v>
      </c>
      <c r="W112" s="43">
        <f t="shared" si="69"/>
        <v>2222.89</v>
      </c>
      <c r="X112" s="43">
        <f t="shared" si="69"/>
        <v>2222.89</v>
      </c>
      <c r="Y112" s="43">
        <f t="shared" si="69"/>
        <v>2222.89</v>
      </c>
      <c r="Z112" s="43">
        <f t="shared" si="69"/>
        <v>2222.89</v>
      </c>
      <c r="AA112" s="43">
        <f t="shared" si="69"/>
        <v>2222.89</v>
      </c>
    </row>
    <row r="113" spans="1:27" ht="12.75" hidden="1" customHeight="1" outlineLevel="1" x14ac:dyDescent="0.2">
      <c r="A113" s="92" t="s">
        <v>2820</v>
      </c>
      <c r="B113" s="62" t="s">
        <v>81</v>
      </c>
      <c r="C113" s="42" t="s">
        <v>77</v>
      </c>
      <c r="D113" s="43">
        <v>4.74</v>
      </c>
      <c r="E113" s="43">
        <v>4.74</v>
      </c>
      <c r="F113" s="43">
        <v>4.74</v>
      </c>
      <c r="G113" s="43">
        <v>4.74</v>
      </c>
      <c r="H113" s="43">
        <v>4.74</v>
      </c>
      <c r="I113" s="43">
        <v>4.74</v>
      </c>
      <c r="J113" s="43">
        <v>4.74</v>
      </c>
      <c r="K113" s="43">
        <v>4.74</v>
      </c>
      <c r="L113" s="43">
        <v>4.74</v>
      </c>
      <c r="M113" s="43">
        <v>4.74</v>
      </c>
      <c r="N113" s="43">
        <v>4.74</v>
      </c>
      <c r="O113" s="43">
        <v>4.74</v>
      </c>
      <c r="P113" s="43">
        <v>4.74</v>
      </c>
      <c r="Q113" s="43">
        <v>4.74</v>
      </c>
      <c r="R113" s="43">
        <v>4.74</v>
      </c>
      <c r="S113" s="43">
        <v>4.74</v>
      </c>
      <c r="T113" s="43">
        <v>4.74</v>
      </c>
      <c r="U113" s="43">
        <v>4.74</v>
      </c>
      <c r="V113" s="43">
        <v>4.74</v>
      </c>
      <c r="W113" s="43">
        <v>4.74</v>
      </c>
      <c r="X113" s="43">
        <v>4.74</v>
      </c>
      <c r="Y113" s="43">
        <v>4.74</v>
      </c>
      <c r="Z113" s="43">
        <v>4.74</v>
      </c>
      <c r="AA113" s="43">
        <v>4.74</v>
      </c>
    </row>
    <row r="114" spans="1:27" ht="12.75" hidden="1" customHeight="1" outlineLevel="1" x14ac:dyDescent="0.2">
      <c r="A114" s="92" t="s">
        <v>2821</v>
      </c>
      <c r="B114" s="62" t="s">
        <v>2747</v>
      </c>
      <c r="C114" s="42" t="s">
        <v>77</v>
      </c>
      <c r="D114" s="43">
        <f>$D$12</f>
        <v>175.36</v>
      </c>
      <c r="E114" s="43">
        <f t="shared" ref="E114:AA114" si="70">$D$12</f>
        <v>175.36</v>
      </c>
      <c r="F114" s="43">
        <f t="shared" si="70"/>
        <v>175.36</v>
      </c>
      <c r="G114" s="43">
        <f t="shared" si="70"/>
        <v>175.36</v>
      </c>
      <c r="H114" s="43">
        <f t="shared" si="70"/>
        <v>175.36</v>
      </c>
      <c r="I114" s="43">
        <f t="shared" si="70"/>
        <v>175.36</v>
      </c>
      <c r="J114" s="43">
        <f t="shared" si="70"/>
        <v>175.36</v>
      </c>
      <c r="K114" s="43">
        <f t="shared" si="70"/>
        <v>175.36</v>
      </c>
      <c r="L114" s="43">
        <f t="shared" si="70"/>
        <v>175.36</v>
      </c>
      <c r="M114" s="43">
        <f t="shared" si="70"/>
        <v>175.36</v>
      </c>
      <c r="N114" s="43">
        <f t="shared" si="70"/>
        <v>175.36</v>
      </c>
      <c r="O114" s="43">
        <f t="shared" si="70"/>
        <v>175.36</v>
      </c>
      <c r="P114" s="43">
        <f t="shared" si="70"/>
        <v>175.36</v>
      </c>
      <c r="Q114" s="43">
        <f t="shared" si="70"/>
        <v>175.36</v>
      </c>
      <c r="R114" s="43">
        <f t="shared" si="70"/>
        <v>175.36</v>
      </c>
      <c r="S114" s="43">
        <f t="shared" si="70"/>
        <v>175.36</v>
      </c>
      <c r="T114" s="43">
        <f t="shared" si="70"/>
        <v>175.36</v>
      </c>
      <c r="U114" s="43">
        <f t="shared" si="70"/>
        <v>175.36</v>
      </c>
      <c r="V114" s="43">
        <f t="shared" si="70"/>
        <v>175.36</v>
      </c>
      <c r="W114" s="43">
        <f t="shared" si="70"/>
        <v>175.36</v>
      </c>
      <c r="X114" s="43">
        <f t="shared" si="70"/>
        <v>175.36</v>
      </c>
      <c r="Y114" s="43">
        <f t="shared" si="70"/>
        <v>175.36</v>
      </c>
      <c r="Z114" s="43">
        <f t="shared" si="70"/>
        <v>175.36</v>
      </c>
      <c r="AA114" s="43">
        <f t="shared" si="70"/>
        <v>175.36</v>
      </c>
    </row>
    <row r="115" spans="1:27" ht="12.75" hidden="1" customHeight="1" outlineLevel="1" x14ac:dyDescent="0.2">
      <c r="A115" s="92" t="s">
        <v>2822</v>
      </c>
      <c r="B115" s="62" t="s">
        <v>2743</v>
      </c>
      <c r="C115" s="42" t="s">
        <v>77</v>
      </c>
      <c r="D115" s="43">
        <f>$D$13</f>
        <v>216.36</v>
      </c>
      <c r="E115" s="43">
        <f t="shared" ref="E115:AA115" si="71">$D$13</f>
        <v>216.36</v>
      </c>
      <c r="F115" s="43">
        <f t="shared" si="71"/>
        <v>216.36</v>
      </c>
      <c r="G115" s="43">
        <f t="shared" si="71"/>
        <v>216.36</v>
      </c>
      <c r="H115" s="43">
        <f t="shared" si="71"/>
        <v>216.36</v>
      </c>
      <c r="I115" s="43">
        <f t="shared" si="71"/>
        <v>216.36</v>
      </c>
      <c r="J115" s="43">
        <f t="shared" si="71"/>
        <v>216.36</v>
      </c>
      <c r="K115" s="43">
        <f t="shared" si="71"/>
        <v>216.36</v>
      </c>
      <c r="L115" s="43">
        <f t="shared" si="71"/>
        <v>216.36</v>
      </c>
      <c r="M115" s="43">
        <f t="shared" si="71"/>
        <v>216.36</v>
      </c>
      <c r="N115" s="43">
        <f t="shared" si="71"/>
        <v>216.36</v>
      </c>
      <c r="O115" s="43">
        <f t="shared" si="71"/>
        <v>216.36</v>
      </c>
      <c r="P115" s="43">
        <f t="shared" si="71"/>
        <v>216.36</v>
      </c>
      <c r="Q115" s="43">
        <f t="shared" si="71"/>
        <v>216.36</v>
      </c>
      <c r="R115" s="43">
        <f t="shared" si="71"/>
        <v>216.36</v>
      </c>
      <c r="S115" s="43">
        <f t="shared" si="71"/>
        <v>216.36</v>
      </c>
      <c r="T115" s="43">
        <f t="shared" si="71"/>
        <v>216.36</v>
      </c>
      <c r="U115" s="43">
        <f t="shared" si="71"/>
        <v>216.36</v>
      </c>
      <c r="V115" s="43">
        <f t="shared" si="71"/>
        <v>216.36</v>
      </c>
      <c r="W115" s="43">
        <f t="shared" si="71"/>
        <v>216.36</v>
      </c>
      <c r="X115" s="43">
        <f t="shared" si="71"/>
        <v>216.36</v>
      </c>
      <c r="Y115" s="43">
        <f t="shared" si="71"/>
        <v>216.36</v>
      </c>
      <c r="Z115" s="43">
        <f t="shared" si="71"/>
        <v>216.36</v>
      </c>
      <c r="AA115" s="43">
        <f t="shared" si="71"/>
        <v>216.36</v>
      </c>
    </row>
    <row r="116" spans="1:27" ht="12.75" customHeight="1" collapsed="1" x14ac:dyDescent="0.2">
      <c r="A116" s="91" t="s">
        <v>2823</v>
      </c>
      <c r="B116" s="27" t="str">
        <f>"19"&amp;"."&amp;$B$200&amp;"."&amp;$B$201</f>
        <v>19.02.2023</v>
      </c>
      <c r="C116" s="83" t="s">
        <v>74</v>
      </c>
      <c r="D116" s="84">
        <f>ROUND(((D117+D118+D120+D119+D121)/1000),5)</f>
        <v>3.9150700000000001</v>
      </c>
      <c r="E116" s="84">
        <f t="shared" ref="E116:AA116" si="72">ROUND(((E117+E118+E120+E119+E121)/1000),5)</f>
        <v>3.8309500000000001</v>
      </c>
      <c r="F116" s="84">
        <f t="shared" si="72"/>
        <v>3.7908400000000002</v>
      </c>
      <c r="G116" s="84">
        <f t="shared" si="72"/>
        <v>3.7709100000000002</v>
      </c>
      <c r="H116" s="84">
        <f t="shared" si="72"/>
        <v>3.7947899999999999</v>
      </c>
      <c r="I116" s="84">
        <f t="shared" si="72"/>
        <v>3.8274900000000001</v>
      </c>
      <c r="J116" s="84">
        <f t="shared" si="72"/>
        <v>3.8312200000000001</v>
      </c>
      <c r="K116" s="84">
        <f t="shared" si="72"/>
        <v>3.98332</v>
      </c>
      <c r="L116" s="84">
        <f t="shared" si="72"/>
        <v>4.2120699999999998</v>
      </c>
      <c r="M116" s="84">
        <f t="shared" si="72"/>
        <v>4.2747099999999998</v>
      </c>
      <c r="N116" s="84">
        <f t="shared" si="72"/>
        <v>4.3374600000000001</v>
      </c>
      <c r="O116" s="84">
        <f t="shared" si="72"/>
        <v>4.4007800000000001</v>
      </c>
      <c r="P116" s="84">
        <f t="shared" si="72"/>
        <v>4.3998799999999996</v>
      </c>
      <c r="Q116" s="84">
        <f t="shared" si="72"/>
        <v>4.3974399999999996</v>
      </c>
      <c r="R116" s="84">
        <f t="shared" si="72"/>
        <v>4.3926400000000001</v>
      </c>
      <c r="S116" s="84">
        <f t="shared" si="72"/>
        <v>4.3773999999999997</v>
      </c>
      <c r="T116" s="84">
        <f t="shared" si="72"/>
        <v>4.3611599999999999</v>
      </c>
      <c r="U116" s="84">
        <f t="shared" si="72"/>
        <v>4.3932700000000002</v>
      </c>
      <c r="V116" s="84">
        <f t="shared" si="72"/>
        <v>4.4418699999999998</v>
      </c>
      <c r="W116" s="84">
        <f t="shared" si="72"/>
        <v>4.4759000000000002</v>
      </c>
      <c r="X116" s="84">
        <f t="shared" si="72"/>
        <v>4.4342300000000003</v>
      </c>
      <c r="Y116" s="84">
        <f t="shared" si="72"/>
        <v>4.3782899999999998</v>
      </c>
      <c r="Z116" s="84">
        <f t="shared" si="72"/>
        <v>4.2689399999999997</v>
      </c>
      <c r="AA116" s="84">
        <f t="shared" si="72"/>
        <v>4.1830999999999996</v>
      </c>
    </row>
    <row r="117" spans="1:27" ht="12.75" hidden="1" customHeight="1" outlineLevel="1" x14ac:dyDescent="0.2">
      <c r="A117" s="92" t="s">
        <v>2824</v>
      </c>
      <c r="B117" s="62" t="s">
        <v>231</v>
      </c>
      <c r="C117" s="42" t="s">
        <v>77</v>
      </c>
      <c r="D117" s="43">
        <v>1295.72</v>
      </c>
      <c r="E117" s="43">
        <v>1211.5999999999999</v>
      </c>
      <c r="F117" s="43">
        <v>1171.49</v>
      </c>
      <c r="G117" s="43">
        <v>1151.56</v>
      </c>
      <c r="H117" s="43">
        <v>1175.44</v>
      </c>
      <c r="I117" s="43">
        <v>1208.1400000000001</v>
      </c>
      <c r="J117" s="43">
        <v>1211.8699999999999</v>
      </c>
      <c r="K117" s="43">
        <v>1363.97</v>
      </c>
      <c r="L117" s="43">
        <v>1592.72</v>
      </c>
      <c r="M117" s="43">
        <v>1655.36</v>
      </c>
      <c r="N117" s="43">
        <v>1718.11</v>
      </c>
      <c r="O117" s="43">
        <v>1781.43</v>
      </c>
      <c r="P117" s="43">
        <v>1780.53</v>
      </c>
      <c r="Q117" s="43">
        <v>1778.09</v>
      </c>
      <c r="R117" s="43">
        <v>1773.29</v>
      </c>
      <c r="S117" s="43">
        <v>1758.05</v>
      </c>
      <c r="T117" s="43">
        <v>1741.81</v>
      </c>
      <c r="U117" s="43">
        <v>1773.92</v>
      </c>
      <c r="V117" s="43">
        <v>1822.52</v>
      </c>
      <c r="W117" s="43">
        <v>1856.55</v>
      </c>
      <c r="X117" s="43">
        <v>1814.88</v>
      </c>
      <c r="Y117" s="43">
        <v>1758.94</v>
      </c>
      <c r="Z117" s="43">
        <v>1649.59</v>
      </c>
      <c r="AA117" s="43">
        <v>1563.75</v>
      </c>
    </row>
    <row r="118" spans="1:27" ht="12.75" hidden="1" customHeight="1" outlineLevel="1" x14ac:dyDescent="0.2">
      <c r="A118" s="92" t="s">
        <v>2825</v>
      </c>
      <c r="B118" s="62" t="s">
        <v>88</v>
      </c>
      <c r="C118" s="42" t="s">
        <v>77</v>
      </c>
      <c r="D118" s="43">
        <f>$D$10</f>
        <v>2222.89</v>
      </c>
      <c r="E118" s="43">
        <f t="shared" ref="E118:AA118" si="73">$D$10</f>
        <v>2222.89</v>
      </c>
      <c r="F118" s="43">
        <f t="shared" si="73"/>
        <v>2222.89</v>
      </c>
      <c r="G118" s="43">
        <f t="shared" si="73"/>
        <v>2222.89</v>
      </c>
      <c r="H118" s="43">
        <f t="shared" si="73"/>
        <v>2222.89</v>
      </c>
      <c r="I118" s="43">
        <f t="shared" si="73"/>
        <v>2222.89</v>
      </c>
      <c r="J118" s="43">
        <f t="shared" si="73"/>
        <v>2222.89</v>
      </c>
      <c r="K118" s="43">
        <f t="shared" si="73"/>
        <v>2222.89</v>
      </c>
      <c r="L118" s="43">
        <f t="shared" si="73"/>
        <v>2222.89</v>
      </c>
      <c r="M118" s="43">
        <f t="shared" si="73"/>
        <v>2222.89</v>
      </c>
      <c r="N118" s="43">
        <f t="shared" si="73"/>
        <v>2222.89</v>
      </c>
      <c r="O118" s="43">
        <f t="shared" si="73"/>
        <v>2222.89</v>
      </c>
      <c r="P118" s="43">
        <f t="shared" si="73"/>
        <v>2222.89</v>
      </c>
      <c r="Q118" s="43">
        <f t="shared" si="73"/>
        <v>2222.89</v>
      </c>
      <c r="R118" s="43">
        <f t="shared" si="73"/>
        <v>2222.89</v>
      </c>
      <c r="S118" s="43">
        <f t="shared" si="73"/>
        <v>2222.89</v>
      </c>
      <c r="T118" s="43">
        <f t="shared" si="73"/>
        <v>2222.89</v>
      </c>
      <c r="U118" s="43">
        <f t="shared" si="73"/>
        <v>2222.89</v>
      </c>
      <c r="V118" s="43">
        <f t="shared" si="73"/>
        <v>2222.89</v>
      </c>
      <c r="W118" s="43">
        <f t="shared" si="73"/>
        <v>2222.89</v>
      </c>
      <c r="X118" s="43">
        <f t="shared" si="73"/>
        <v>2222.89</v>
      </c>
      <c r="Y118" s="43">
        <f t="shared" si="73"/>
        <v>2222.89</v>
      </c>
      <c r="Z118" s="43">
        <f t="shared" si="73"/>
        <v>2222.89</v>
      </c>
      <c r="AA118" s="43">
        <f t="shared" si="73"/>
        <v>2222.89</v>
      </c>
    </row>
    <row r="119" spans="1:27" ht="12.75" hidden="1" customHeight="1" outlineLevel="1" x14ac:dyDescent="0.2">
      <c r="A119" s="92" t="s">
        <v>2826</v>
      </c>
      <c r="B119" s="62" t="s">
        <v>81</v>
      </c>
      <c r="C119" s="42" t="s">
        <v>77</v>
      </c>
      <c r="D119" s="43">
        <v>4.74</v>
      </c>
      <c r="E119" s="43">
        <v>4.74</v>
      </c>
      <c r="F119" s="43">
        <v>4.74</v>
      </c>
      <c r="G119" s="43">
        <v>4.74</v>
      </c>
      <c r="H119" s="43">
        <v>4.74</v>
      </c>
      <c r="I119" s="43">
        <v>4.74</v>
      </c>
      <c r="J119" s="43">
        <v>4.74</v>
      </c>
      <c r="K119" s="43">
        <v>4.74</v>
      </c>
      <c r="L119" s="43">
        <v>4.74</v>
      </c>
      <c r="M119" s="43">
        <v>4.74</v>
      </c>
      <c r="N119" s="43">
        <v>4.74</v>
      </c>
      <c r="O119" s="43">
        <v>4.74</v>
      </c>
      <c r="P119" s="43">
        <v>4.74</v>
      </c>
      <c r="Q119" s="43">
        <v>4.74</v>
      </c>
      <c r="R119" s="43">
        <v>4.74</v>
      </c>
      <c r="S119" s="43">
        <v>4.74</v>
      </c>
      <c r="T119" s="43">
        <v>4.74</v>
      </c>
      <c r="U119" s="43">
        <v>4.74</v>
      </c>
      <c r="V119" s="43">
        <v>4.74</v>
      </c>
      <c r="W119" s="43">
        <v>4.74</v>
      </c>
      <c r="X119" s="43">
        <v>4.74</v>
      </c>
      <c r="Y119" s="43">
        <v>4.74</v>
      </c>
      <c r="Z119" s="43">
        <v>4.74</v>
      </c>
      <c r="AA119" s="43">
        <v>4.74</v>
      </c>
    </row>
    <row r="120" spans="1:27" ht="12.75" hidden="1" customHeight="1" outlineLevel="1" x14ac:dyDescent="0.2">
      <c r="A120" s="92" t="s">
        <v>2827</v>
      </c>
      <c r="B120" s="62" t="s">
        <v>2747</v>
      </c>
      <c r="C120" s="42" t="s">
        <v>77</v>
      </c>
      <c r="D120" s="43">
        <f>$D$12</f>
        <v>175.36</v>
      </c>
      <c r="E120" s="43">
        <f t="shared" ref="E120:AA120" si="74">$D$12</f>
        <v>175.36</v>
      </c>
      <c r="F120" s="43">
        <f t="shared" si="74"/>
        <v>175.36</v>
      </c>
      <c r="G120" s="43">
        <f t="shared" si="74"/>
        <v>175.36</v>
      </c>
      <c r="H120" s="43">
        <f t="shared" si="74"/>
        <v>175.36</v>
      </c>
      <c r="I120" s="43">
        <f t="shared" si="74"/>
        <v>175.36</v>
      </c>
      <c r="J120" s="43">
        <f t="shared" si="74"/>
        <v>175.36</v>
      </c>
      <c r="K120" s="43">
        <f t="shared" si="74"/>
        <v>175.36</v>
      </c>
      <c r="L120" s="43">
        <f t="shared" si="74"/>
        <v>175.36</v>
      </c>
      <c r="M120" s="43">
        <f t="shared" si="74"/>
        <v>175.36</v>
      </c>
      <c r="N120" s="43">
        <f t="shared" si="74"/>
        <v>175.36</v>
      </c>
      <c r="O120" s="43">
        <f t="shared" si="74"/>
        <v>175.36</v>
      </c>
      <c r="P120" s="43">
        <f t="shared" si="74"/>
        <v>175.36</v>
      </c>
      <c r="Q120" s="43">
        <f t="shared" si="74"/>
        <v>175.36</v>
      </c>
      <c r="R120" s="43">
        <f t="shared" si="74"/>
        <v>175.36</v>
      </c>
      <c r="S120" s="43">
        <f t="shared" si="74"/>
        <v>175.36</v>
      </c>
      <c r="T120" s="43">
        <f t="shared" si="74"/>
        <v>175.36</v>
      </c>
      <c r="U120" s="43">
        <f t="shared" si="74"/>
        <v>175.36</v>
      </c>
      <c r="V120" s="43">
        <f t="shared" si="74"/>
        <v>175.36</v>
      </c>
      <c r="W120" s="43">
        <f t="shared" si="74"/>
        <v>175.36</v>
      </c>
      <c r="X120" s="43">
        <f t="shared" si="74"/>
        <v>175.36</v>
      </c>
      <c r="Y120" s="43">
        <f t="shared" si="74"/>
        <v>175.36</v>
      </c>
      <c r="Z120" s="43">
        <f t="shared" si="74"/>
        <v>175.36</v>
      </c>
      <c r="AA120" s="43">
        <f t="shared" si="74"/>
        <v>175.36</v>
      </c>
    </row>
    <row r="121" spans="1:27" ht="12.75" hidden="1" customHeight="1" outlineLevel="1" x14ac:dyDescent="0.2">
      <c r="A121" s="92" t="s">
        <v>2828</v>
      </c>
      <c r="B121" s="62" t="s">
        <v>2743</v>
      </c>
      <c r="C121" s="42" t="s">
        <v>77</v>
      </c>
      <c r="D121" s="43">
        <f>$D$13</f>
        <v>216.36</v>
      </c>
      <c r="E121" s="43">
        <f t="shared" ref="E121:AA121" si="75">$D$13</f>
        <v>216.36</v>
      </c>
      <c r="F121" s="43">
        <f t="shared" si="75"/>
        <v>216.36</v>
      </c>
      <c r="G121" s="43">
        <f t="shared" si="75"/>
        <v>216.36</v>
      </c>
      <c r="H121" s="43">
        <f t="shared" si="75"/>
        <v>216.36</v>
      </c>
      <c r="I121" s="43">
        <f t="shared" si="75"/>
        <v>216.36</v>
      </c>
      <c r="J121" s="43">
        <f t="shared" si="75"/>
        <v>216.36</v>
      </c>
      <c r="K121" s="43">
        <f t="shared" si="75"/>
        <v>216.36</v>
      </c>
      <c r="L121" s="43">
        <f t="shared" si="75"/>
        <v>216.36</v>
      </c>
      <c r="M121" s="43">
        <f t="shared" si="75"/>
        <v>216.36</v>
      </c>
      <c r="N121" s="43">
        <f t="shared" si="75"/>
        <v>216.36</v>
      </c>
      <c r="O121" s="43">
        <f t="shared" si="75"/>
        <v>216.36</v>
      </c>
      <c r="P121" s="43">
        <f t="shared" si="75"/>
        <v>216.36</v>
      </c>
      <c r="Q121" s="43">
        <f t="shared" si="75"/>
        <v>216.36</v>
      </c>
      <c r="R121" s="43">
        <f t="shared" si="75"/>
        <v>216.36</v>
      </c>
      <c r="S121" s="43">
        <f t="shared" si="75"/>
        <v>216.36</v>
      </c>
      <c r="T121" s="43">
        <f t="shared" si="75"/>
        <v>216.36</v>
      </c>
      <c r="U121" s="43">
        <f t="shared" si="75"/>
        <v>216.36</v>
      </c>
      <c r="V121" s="43">
        <f t="shared" si="75"/>
        <v>216.36</v>
      </c>
      <c r="W121" s="43">
        <f t="shared" si="75"/>
        <v>216.36</v>
      </c>
      <c r="X121" s="43">
        <f t="shared" si="75"/>
        <v>216.36</v>
      </c>
      <c r="Y121" s="43">
        <f t="shared" si="75"/>
        <v>216.36</v>
      </c>
      <c r="Z121" s="43">
        <f t="shared" si="75"/>
        <v>216.36</v>
      </c>
      <c r="AA121" s="43">
        <f t="shared" si="75"/>
        <v>216.36</v>
      </c>
    </row>
    <row r="122" spans="1:27" ht="12.75" customHeight="1" collapsed="1" x14ac:dyDescent="0.2">
      <c r="A122" s="91" t="s">
        <v>2829</v>
      </c>
      <c r="B122" s="27" t="str">
        <f>"20"&amp;"."&amp;$B$200&amp;"."&amp;$B$201</f>
        <v>20.02.2023</v>
      </c>
      <c r="C122" s="83" t="s">
        <v>74</v>
      </c>
      <c r="D122" s="84">
        <f>ROUND(((D123+D124+D126+D125+D127)/1000),5)</f>
        <v>3.8846400000000001</v>
      </c>
      <c r="E122" s="84">
        <f t="shared" ref="E122:AA122" si="76">ROUND(((E123+E124+E126+E125+E127)/1000),5)</f>
        <v>3.8281000000000001</v>
      </c>
      <c r="F122" s="84">
        <f t="shared" si="76"/>
        <v>3.7787600000000001</v>
      </c>
      <c r="G122" s="84">
        <f t="shared" si="76"/>
        <v>3.77779</v>
      </c>
      <c r="H122" s="84">
        <f t="shared" si="76"/>
        <v>3.8506100000000001</v>
      </c>
      <c r="I122" s="84">
        <f t="shared" si="76"/>
        <v>3.98889</v>
      </c>
      <c r="J122" s="84">
        <f t="shared" si="76"/>
        <v>4.1713500000000003</v>
      </c>
      <c r="K122" s="84">
        <f t="shared" si="76"/>
        <v>4.3202199999999999</v>
      </c>
      <c r="L122" s="84">
        <f t="shared" si="76"/>
        <v>4.4678300000000002</v>
      </c>
      <c r="M122" s="84">
        <f t="shared" si="76"/>
        <v>4.49641</v>
      </c>
      <c r="N122" s="84">
        <f t="shared" si="76"/>
        <v>4.52475</v>
      </c>
      <c r="O122" s="84">
        <f t="shared" si="76"/>
        <v>4.5661699999999996</v>
      </c>
      <c r="P122" s="84">
        <f t="shared" si="76"/>
        <v>4.5163599999999997</v>
      </c>
      <c r="Q122" s="84">
        <f t="shared" si="76"/>
        <v>4.4771799999999997</v>
      </c>
      <c r="R122" s="84">
        <f t="shared" si="76"/>
        <v>4.4753800000000004</v>
      </c>
      <c r="S122" s="84">
        <f t="shared" si="76"/>
        <v>4.4808399999999997</v>
      </c>
      <c r="T122" s="84">
        <f t="shared" si="76"/>
        <v>4.4388399999999999</v>
      </c>
      <c r="U122" s="84">
        <f t="shared" si="76"/>
        <v>4.4531499999999999</v>
      </c>
      <c r="V122" s="84">
        <f t="shared" si="76"/>
        <v>4.4891100000000002</v>
      </c>
      <c r="W122" s="84">
        <f t="shared" si="76"/>
        <v>4.4921199999999999</v>
      </c>
      <c r="X122" s="84">
        <f t="shared" si="76"/>
        <v>4.44468</v>
      </c>
      <c r="Y122" s="84">
        <f t="shared" si="76"/>
        <v>4.3580199999999998</v>
      </c>
      <c r="Z122" s="84">
        <f t="shared" si="76"/>
        <v>4.1904599999999999</v>
      </c>
      <c r="AA122" s="84">
        <f t="shared" si="76"/>
        <v>3.9175800000000001</v>
      </c>
    </row>
    <row r="123" spans="1:27" ht="12.75" hidden="1" customHeight="1" outlineLevel="1" x14ac:dyDescent="0.2">
      <c r="A123" s="92" t="s">
        <v>2830</v>
      </c>
      <c r="B123" s="62" t="s">
        <v>231</v>
      </c>
      <c r="C123" s="42" t="s">
        <v>77</v>
      </c>
      <c r="D123" s="43">
        <v>1265.29</v>
      </c>
      <c r="E123" s="43">
        <v>1208.75</v>
      </c>
      <c r="F123" s="43">
        <v>1159.4100000000001</v>
      </c>
      <c r="G123" s="43">
        <v>1158.44</v>
      </c>
      <c r="H123" s="43">
        <v>1231.26</v>
      </c>
      <c r="I123" s="43">
        <v>1369.54</v>
      </c>
      <c r="J123" s="43">
        <v>1552</v>
      </c>
      <c r="K123" s="43">
        <v>1700.87</v>
      </c>
      <c r="L123" s="43">
        <v>1848.48</v>
      </c>
      <c r="M123" s="43">
        <v>1877.06</v>
      </c>
      <c r="N123" s="43">
        <v>1905.4</v>
      </c>
      <c r="O123" s="43">
        <v>1946.82</v>
      </c>
      <c r="P123" s="43">
        <v>1897.01</v>
      </c>
      <c r="Q123" s="43">
        <v>1857.83</v>
      </c>
      <c r="R123" s="43">
        <v>1856.03</v>
      </c>
      <c r="S123" s="43">
        <v>1861.49</v>
      </c>
      <c r="T123" s="43">
        <v>1819.49</v>
      </c>
      <c r="U123" s="43">
        <v>1833.8</v>
      </c>
      <c r="V123" s="43">
        <v>1869.76</v>
      </c>
      <c r="W123" s="43">
        <v>1872.77</v>
      </c>
      <c r="X123" s="43">
        <v>1825.33</v>
      </c>
      <c r="Y123" s="43">
        <v>1738.67</v>
      </c>
      <c r="Z123" s="43">
        <v>1571.11</v>
      </c>
      <c r="AA123" s="43">
        <v>1298.23</v>
      </c>
    </row>
    <row r="124" spans="1:27" ht="12.75" hidden="1" customHeight="1" outlineLevel="1" x14ac:dyDescent="0.2">
      <c r="A124" s="92" t="s">
        <v>2831</v>
      </c>
      <c r="B124" s="62" t="s">
        <v>88</v>
      </c>
      <c r="C124" s="42" t="s">
        <v>77</v>
      </c>
      <c r="D124" s="43">
        <f>$D$10</f>
        <v>2222.89</v>
      </c>
      <c r="E124" s="43">
        <f t="shared" ref="E124:AA124" si="77">$D$10</f>
        <v>2222.89</v>
      </c>
      <c r="F124" s="43">
        <f t="shared" si="77"/>
        <v>2222.89</v>
      </c>
      <c r="G124" s="43">
        <f t="shared" si="77"/>
        <v>2222.89</v>
      </c>
      <c r="H124" s="43">
        <f t="shared" si="77"/>
        <v>2222.89</v>
      </c>
      <c r="I124" s="43">
        <f t="shared" si="77"/>
        <v>2222.89</v>
      </c>
      <c r="J124" s="43">
        <f t="shared" si="77"/>
        <v>2222.89</v>
      </c>
      <c r="K124" s="43">
        <f t="shared" si="77"/>
        <v>2222.89</v>
      </c>
      <c r="L124" s="43">
        <f t="shared" si="77"/>
        <v>2222.89</v>
      </c>
      <c r="M124" s="43">
        <f t="shared" si="77"/>
        <v>2222.89</v>
      </c>
      <c r="N124" s="43">
        <f t="shared" si="77"/>
        <v>2222.89</v>
      </c>
      <c r="O124" s="43">
        <f t="shared" si="77"/>
        <v>2222.89</v>
      </c>
      <c r="P124" s="43">
        <f t="shared" si="77"/>
        <v>2222.89</v>
      </c>
      <c r="Q124" s="43">
        <f t="shared" si="77"/>
        <v>2222.89</v>
      </c>
      <c r="R124" s="43">
        <f t="shared" si="77"/>
        <v>2222.89</v>
      </c>
      <c r="S124" s="43">
        <f t="shared" si="77"/>
        <v>2222.89</v>
      </c>
      <c r="T124" s="43">
        <f t="shared" si="77"/>
        <v>2222.89</v>
      </c>
      <c r="U124" s="43">
        <f t="shared" si="77"/>
        <v>2222.89</v>
      </c>
      <c r="V124" s="43">
        <f t="shared" si="77"/>
        <v>2222.89</v>
      </c>
      <c r="W124" s="43">
        <f t="shared" si="77"/>
        <v>2222.89</v>
      </c>
      <c r="X124" s="43">
        <f t="shared" si="77"/>
        <v>2222.89</v>
      </c>
      <c r="Y124" s="43">
        <f t="shared" si="77"/>
        <v>2222.89</v>
      </c>
      <c r="Z124" s="43">
        <f t="shared" si="77"/>
        <v>2222.89</v>
      </c>
      <c r="AA124" s="43">
        <f t="shared" si="77"/>
        <v>2222.89</v>
      </c>
    </row>
    <row r="125" spans="1:27" ht="12.75" hidden="1" customHeight="1" outlineLevel="1" x14ac:dyDescent="0.2">
      <c r="A125" s="92" t="s">
        <v>2832</v>
      </c>
      <c r="B125" s="62" t="s">
        <v>81</v>
      </c>
      <c r="C125" s="42" t="s">
        <v>77</v>
      </c>
      <c r="D125" s="43">
        <v>4.74</v>
      </c>
      <c r="E125" s="43">
        <v>4.74</v>
      </c>
      <c r="F125" s="43">
        <v>4.74</v>
      </c>
      <c r="G125" s="43">
        <v>4.74</v>
      </c>
      <c r="H125" s="43">
        <v>4.74</v>
      </c>
      <c r="I125" s="43">
        <v>4.74</v>
      </c>
      <c r="J125" s="43">
        <v>4.74</v>
      </c>
      <c r="K125" s="43">
        <v>4.74</v>
      </c>
      <c r="L125" s="43">
        <v>4.74</v>
      </c>
      <c r="M125" s="43">
        <v>4.74</v>
      </c>
      <c r="N125" s="43">
        <v>4.74</v>
      </c>
      <c r="O125" s="43">
        <v>4.74</v>
      </c>
      <c r="P125" s="43">
        <v>4.74</v>
      </c>
      <c r="Q125" s="43">
        <v>4.74</v>
      </c>
      <c r="R125" s="43">
        <v>4.74</v>
      </c>
      <c r="S125" s="43">
        <v>4.74</v>
      </c>
      <c r="T125" s="43">
        <v>4.74</v>
      </c>
      <c r="U125" s="43">
        <v>4.74</v>
      </c>
      <c r="V125" s="43">
        <v>4.74</v>
      </c>
      <c r="W125" s="43">
        <v>4.74</v>
      </c>
      <c r="X125" s="43">
        <v>4.74</v>
      </c>
      <c r="Y125" s="43">
        <v>4.74</v>
      </c>
      <c r="Z125" s="43">
        <v>4.74</v>
      </c>
      <c r="AA125" s="43">
        <v>4.74</v>
      </c>
    </row>
    <row r="126" spans="1:27" ht="12.75" hidden="1" customHeight="1" outlineLevel="1" x14ac:dyDescent="0.2">
      <c r="A126" s="92" t="s">
        <v>2833</v>
      </c>
      <c r="B126" s="62" t="s">
        <v>2747</v>
      </c>
      <c r="C126" s="42" t="s">
        <v>77</v>
      </c>
      <c r="D126" s="43">
        <f>$D$12</f>
        <v>175.36</v>
      </c>
      <c r="E126" s="43">
        <f t="shared" ref="E126:AA126" si="78">$D$12</f>
        <v>175.36</v>
      </c>
      <c r="F126" s="43">
        <f t="shared" si="78"/>
        <v>175.36</v>
      </c>
      <c r="G126" s="43">
        <f t="shared" si="78"/>
        <v>175.36</v>
      </c>
      <c r="H126" s="43">
        <f t="shared" si="78"/>
        <v>175.36</v>
      </c>
      <c r="I126" s="43">
        <f t="shared" si="78"/>
        <v>175.36</v>
      </c>
      <c r="J126" s="43">
        <f t="shared" si="78"/>
        <v>175.36</v>
      </c>
      <c r="K126" s="43">
        <f t="shared" si="78"/>
        <v>175.36</v>
      </c>
      <c r="L126" s="43">
        <f t="shared" si="78"/>
        <v>175.36</v>
      </c>
      <c r="M126" s="43">
        <f t="shared" si="78"/>
        <v>175.36</v>
      </c>
      <c r="N126" s="43">
        <f t="shared" si="78"/>
        <v>175.36</v>
      </c>
      <c r="O126" s="43">
        <f t="shared" si="78"/>
        <v>175.36</v>
      </c>
      <c r="P126" s="43">
        <f t="shared" si="78"/>
        <v>175.36</v>
      </c>
      <c r="Q126" s="43">
        <f t="shared" si="78"/>
        <v>175.36</v>
      </c>
      <c r="R126" s="43">
        <f t="shared" si="78"/>
        <v>175.36</v>
      </c>
      <c r="S126" s="43">
        <f t="shared" si="78"/>
        <v>175.36</v>
      </c>
      <c r="T126" s="43">
        <f t="shared" si="78"/>
        <v>175.36</v>
      </c>
      <c r="U126" s="43">
        <f t="shared" si="78"/>
        <v>175.36</v>
      </c>
      <c r="V126" s="43">
        <f t="shared" si="78"/>
        <v>175.36</v>
      </c>
      <c r="W126" s="43">
        <f t="shared" si="78"/>
        <v>175.36</v>
      </c>
      <c r="X126" s="43">
        <f t="shared" si="78"/>
        <v>175.36</v>
      </c>
      <c r="Y126" s="43">
        <f t="shared" si="78"/>
        <v>175.36</v>
      </c>
      <c r="Z126" s="43">
        <f t="shared" si="78"/>
        <v>175.36</v>
      </c>
      <c r="AA126" s="43">
        <f t="shared" si="78"/>
        <v>175.36</v>
      </c>
    </row>
    <row r="127" spans="1:27" ht="12.75" hidden="1" customHeight="1" outlineLevel="1" x14ac:dyDescent="0.2">
      <c r="A127" s="92" t="s">
        <v>2834</v>
      </c>
      <c r="B127" s="62" t="s">
        <v>2743</v>
      </c>
      <c r="C127" s="42" t="s">
        <v>77</v>
      </c>
      <c r="D127" s="43">
        <f>$D$13</f>
        <v>216.36</v>
      </c>
      <c r="E127" s="43">
        <f t="shared" ref="E127:AA127" si="79">$D$13</f>
        <v>216.36</v>
      </c>
      <c r="F127" s="43">
        <f t="shared" si="79"/>
        <v>216.36</v>
      </c>
      <c r="G127" s="43">
        <f t="shared" si="79"/>
        <v>216.36</v>
      </c>
      <c r="H127" s="43">
        <f t="shared" si="79"/>
        <v>216.36</v>
      </c>
      <c r="I127" s="43">
        <f t="shared" si="79"/>
        <v>216.36</v>
      </c>
      <c r="J127" s="43">
        <f t="shared" si="79"/>
        <v>216.36</v>
      </c>
      <c r="K127" s="43">
        <f t="shared" si="79"/>
        <v>216.36</v>
      </c>
      <c r="L127" s="43">
        <f t="shared" si="79"/>
        <v>216.36</v>
      </c>
      <c r="M127" s="43">
        <f t="shared" si="79"/>
        <v>216.36</v>
      </c>
      <c r="N127" s="43">
        <f t="shared" si="79"/>
        <v>216.36</v>
      </c>
      <c r="O127" s="43">
        <f t="shared" si="79"/>
        <v>216.36</v>
      </c>
      <c r="P127" s="43">
        <f t="shared" si="79"/>
        <v>216.36</v>
      </c>
      <c r="Q127" s="43">
        <f t="shared" si="79"/>
        <v>216.36</v>
      </c>
      <c r="R127" s="43">
        <f t="shared" si="79"/>
        <v>216.36</v>
      </c>
      <c r="S127" s="43">
        <f t="shared" si="79"/>
        <v>216.36</v>
      </c>
      <c r="T127" s="43">
        <f t="shared" si="79"/>
        <v>216.36</v>
      </c>
      <c r="U127" s="43">
        <f t="shared" si="79"/>
        <v>216.36</v>
      </c>
      <c r="V127" s="43">
        <f t="shared" si="79"/>
        <v>216.36</v>
      </c>
      <c r="W127" s="43">
        <f t="shared" si="79"/>
        <v>216.36</v>
      </c>
      <c r="X127" s="43">
        <f t="shared" si="79"/>
        <v>216.36</v>
      </c>
      <c r="Y127" s="43">
        <f t="shared" si="79"/>
        <v>216.36</v>
      </c>
      <c r="Z127" s="43">
        <f t="shared" si="79"/>
        <v>216.36</v>
      </c>
      <c r="AA127" s="43">
        <f t="shared" si="79"/>
        <v>216.36</v>
      </c>
    </row>
    <row r="128" spans="1:27" ht="12.75" customHeight="1" collapsed="1" x14ac:dyDescent="0.2">
      <c r="A128" s="91" t="s">
        <v>2835</v>
      </c>
      <c r="B128" s="27" t="str">
        <f>"21"&amp;"."&amp;$B$200&amp;"."&amp;$B$201</f>
        <v>21.02.2023</v>
      </c>
      <c r="C128" s="83" t="s">
        <v>74</v>
      </c>
      <c r="D128" s="84">
        <f>ROUND(((D129+D130+D132+D131+D133)/1000),5)</f>
        <v>3.8121200000000002</v>
      </c>
      <c r="E128" s="84">
        <f t="shared" ref="E128:AA128" si="80">ROUND(((E129+E130+E132+E131+E133)/1000),5)</f>
        <v>3.7275800000000001</v>
      </c>
      <c r="F128" s="84">
        <f t="shared" si="80"/>
        <v>3.70743</v>
      </c>
      <c r="G128" s="84">
        <f t="shared" si="80"/>
        <v>3.7079900000000001</v>
      </c>
      <c r="H128" s="84">
        <f t="shared" si="80"/>
        <v>3.7341799999999998</v>
      </c>
      <c r="I128" s="84">
        <f t="shared" si="80"/>
        <v>3.8561000000000001</v>
      </c>
      <c r="J128" s="84">
        <f t="shared" si="80"/>
        <v>4.1153399999999998</v>
      </c>
      <c r="K128" s="84">
        <f t="shared" si="80"/>
        <v>4.2762200000000004</v>
      </c>
      <c r="L128" s="84">
        <f t="shared" si="80"/>
        <v>4.38666</v>
      </c>
      <c r="M128" s="84">
        <f t="shared" si="80"/>
        <v>4.4487699999999997</v>
      </c>
      <c r="N128" s="84">
        <f t="shared" si="80"/>
        <v>4.4646999999999997</v>
      </c>
      <c r="O128" s="84">
        <f t="shared" si="80"/>
        <v>4.5290600000000003</v>
      </c>
      <c r="P128" s="84">
        <f t="shared" si="80"/>
        <v>4.4804700000000004</v>
      </c>
      <c r="Q128" s="84">
        <f t="shared" si="80"/>
        <v>4.4495300000000002</v>
      </c>
      <c r="R128" s="84">
        <f t="shared" si="80"/>
        <v>4.5230399999999999</v>
      </c>
      <c r="S128" s="84">
        <f t="shared" si="80"/>
        <v>4.4302200000000003</v>
      </c>
      <c r="T128" s="84">
        <f t="shared" si="80"/>
        <v>4.3814799999999998</v>
      </c>
      <c r="U128" s="84">
        <f t="shared" si="80"/>
        <v>4.3980300000000003</v>
      </c>
      <c r="V128" s="84">
        <f t="shared" si="80"/>
        <v>4.4559199999999999</v>
      </c>
      <c r="W128" s="84">
        <f t="shared" si="80"/>
        <v>4.4743500000000003</v>
      </c>
      <c r="X128" s="84">
        <f t="shared" si="80"/>
        <v>4.4070099999999996</v>
      </c>
      <c r="Y128" s="84">
        <f t="shared" si="80"/>
        <v>4.35771</v>
      </c>
      <c r="Z128" s="84">
        <f t="shared" si="80"/>
        <v>4.2016799999999996</v>
      </c>
      <c r="AA128" s="84">
        <f t="shared" si="80"/>
        <v>3.9510700000000001</v>
      </c>
    </row>
    <row r="129" spans="1:27" ht="12.75" hidden="1" customHeight="1" outlineLevel="1" x14ac:dyDescent="0.2">
      <c r="A129" s="92" t="s">
        <v>2836</v>
      </c>
      <c r="B129" s="62" t="s">
        <v>231</v>
      </c>
      <c r="C129" s="42" t="s">
        <v>77</v>
      </c>
      <c r="D129" s="43">
        <v>1192.77</v>
      </c>
      <c r="E129" s="43">
        <v>1108.23</v>
      </c>
      <c r="F129" s="43">
        <v>1088.08</v>
      </c>
      <c r="G129" s="43">
        <v>1088.6400000000001</v>
      </c>
      <c r="H129" s="43">
        <v>1114.83</v>
      </c>
      <c r="I129" s="43">
        <v>1236.75</v>
      </c>
      <c r="J129" s="43">
        <v>1495.99</v>
      </c>
      <c r="K129" s="43">
        <v>1656.87</v>
      </c>
      <c r="L129" s="43">
        <v>1767.31</v>
      </c>
      <c r="M129" s="43">
        <v>1829.42</v>
      </c>
      <c r="N129" s="43">
        <v>1845.35</v>
      </c>
      <c r="O129" s="43">
        <v>1909.71</v>
      </c>
      <c r="P129" s="43">
        <v>1861.12</v>
      </c>
      <c r="Q129" s="43">
        <v>1830.18</v>
      </c>
      <c r="R129" s="43">
        <v>1903.69</v>
      </c>
      <c r="S129" s="43">
        <v>1810.87</v>
      </c>
      <c r="T129" s="43">
        <v>1762.13</v>
      </c>
      <c r="U129" s="43">
        <v>1778.68</v>
      </c>
      <c r="V129" s="43">
        <v>1836.57</v>
      </c>
      <c r="W129" s="43">
        <v>1855</v>
      </c>
      <c r="X129" s="43">
        <v>1787.66</v>
      </c>
      <c r="Y129" s="43">
        <v>1738.36</v>
      </c>
      <c r="Z129" s="43">
        <v>1582.33</v>
      </c>
      <c r="AA129" s="43">
        <v>1331.72</v>
      </c>
    </row>
    <row r="130" spans="1:27" ht="12.75" hidden="1" customHeight="1" outlineLevel="1" x14ac:dyDescent="0.2">
      <c r="A130" s="92" t="s">
        <v>2837</v>
      </c>
      <c r="B130" s="62" t="s">
        <v>88</v>
      </c>
      <c r="C130" s="42" t="s">
        <v>77</v>
      </c>
      <c r="D130" s="43">
        <f>$D$10</f>
        <v>2222.89</v>
      </c>
      <c r="E130" s="43">
        <f t="shared" ref="E130:AA130" si="81">$D$10</f>
        <v>2222.89</v>
      </c>
      <c r="F130" s="43">
        <f t="shared" si="81"/>
        <v>2222.89</v>
      </c>
      <c r="G130" s="43">
        <f t="shared" si="81"/>
        <v>2222.89</v>
      </c>
      <c r="H130" s="43">
        <f t="shared" si="81"/>
        <v>2222.89</v>
      </c>
      <c r="I130" s="43">
        <f t="shared" si="81"/>
        <v>2222.89</v>
      </c>
      <c r="J130" s="43">
        <f t="shared" si="81"/>
        <v>2222.89</v>
      </c>
      <c r="K130" s="43">
        <f t="shared" si="81"/>
        <v>2222.89</v>
      </c>
      <c r="L130" s="43">
        <f t="shared" si="81"/>
        <v>2222.89</v>
      </c>
      <c r="M130" s="43">
        <f t="shared" si="81"/>
        <v>2222.89</v>
      </c>
      <c r="N130" s="43">
        <f t="shared" si="81"/>
        <v>2222.89</v>
      </c>
      <c r="O130" s="43">
        <f t="shared" si="81"/>
        <v>2222.89</v>
      </c>
      <c r="P130" s="43">
        <f t="shared" si="81"/>
        <v>2222.89</v>
      </c>
      <c r="Q130" s="43">
        <f t="shared" si="81"/>
        <v>2222.89</v>
      </c>
      <c r="R130" s="43">
        <f t="shared" si="81"/>
        <v>2222.89</v>
      </c>
      <c r="S130" s="43">
        <f t="shared" si="81"/>
        <v>2222.89</v>
      </c>
      <c r="T130" s="43">
        <f t="shared" si="81"/>
        <v>2222.89</v>
      </c>
      <c r="U130" s="43">
        <f t="shared" si="81"/>
        <v>2222.89</v>
      </c>
      <c r="V130" s="43">
        <f t="shared" si="81"/>
        <v>2222.89</v>
      </c>
      <c r="W130" s="43">
        <f t="shared" si="81"/>
        <v>2222.89</v>
      </c>
      <c r="X130" s="43">
        <f t="shared" si="81"/>
        <v>2222.89</v>
      </c>
      <c r="Y130" s="43">
        <f t="shared" si="81"/>
        <v>2222.89</v>
      </c>
      <c r="Z130" s="43">
        <f t="shared" si="81"/>
        <v>2222.89</v>
      </c>
      <c r="AA130" s="43">
        <f t="shared" si="81"/>
        <v>2222.89</v>
      </c>
    </row>
    <row r="131" spans="1:27" ht="12.75" hidden="1" customHeight="1" outlineLevel="1" x14ac:dyDescent="0.2">
      <c r="A131" s="92" t="s">
        <v>2838</v>
      </c>
      <c r="B131" s="62" t="s">
        <v>81</v>
      </c>
      <c r="C131" s="42" t="s">
        <v>77</v>
      </c>
      <c r="D131" s="43">
        <v>4.74</v>
      </c>
      <c r="E131" s="43">
        <v>4.74</v>
      </c>
      <c r="F131" s="43">
        <v>4.74</v>
      </c>
      <c r="G131" s="43">
        <v>4.74</v>
      </c>
      <c r="H131" s="43">
        <v>4.74</v>
      </c>
      <c r="I131" s="43">
        <v>4.74</v>
      </c>
      <c r="J131" s="43">
        <v>4.74</v>
      </c>
      <c r="K131" s="43">
        <v>4.74</v>
      </c>
      <c r="L131" s="43">
        <v>4.74</v>
      </c>
      <c r="M131" s="43">
        <v>4.74</v>
      </c>
      <c r="N131" s="43">
        <v>4.74</v>
      </c>
      <c r="O131" s="43">
        <v>4.74</v>
      </c>
      <c r="P131" s="43">
        <v>4.74</v>
      </c>
      <c r="Q131" s="43">
        <v>4.74</v>
      </c>
      <c r="R131" s="43">
        <v>4.74</v>
      </c>
      <c r="S131" s="43">
        <v>4.74</v>
      </c>
      <c r="T131" s="43">
        <v>4.74</v>
      </c>
      <c r="U131" s="43">
        <v>4.74</v>
      </c>
      <c r="V131" s="43">
        <v>4.74</v>
      </c>
      <c r="W131" s="43">
        <v>4.74</v>
      </c>
      <c r="X131" s="43">
        <v>4.74</v>
      </c>
      <c r="Y131" s="43">
        <v>4.74</v>
      </c>
      <c r="Z131" s="43">
        <v>4.74</v>
      </c>
      <c r="AA131" s="43">
        <v>4.74</v>
      </c>
    </row>
    <row r="132" spans="1:27" ht="12.75" hidden="1" customHeight="1" outlineLevel="1" x14ac:dyDescent="0.2">
      <c r="A132" s="92" t="s">
        <v>2839</v>
      </c>
      <c r="B132" s="62" t="s">
        <v>2747</v>
      </c>
      <c r="C132" s="42" t="s">
        <v>77</v>
      </c>
      <c r="D132" s="43">
        <f>$D$12</f>
        <v>175.36</v>
      </c>
      <c r="E132" s="43">
        <f t="shared" ref="E132:AA132" si="82">$D$12</f>
        <v>175.36</v>
      </c>
      <c r="F132" s="43">
        <f t="shared" si="82"/>
        <v>175.36</v>
      </c>
      <c r="G132" s="43">
        <f t="shared" si="82"/>
        <v>175.36</v>
      </c>
      <c r="H132" s="43">
        <f t="shared" si="82"/>
        <v>175.36</v>
      </c>
      <c r="I132" s="43">
        <f t="shared" si="82"/>
        <v>175.36</v>
      </c>
      <c r="J132" s="43">
        <f t="shared" si="82"/>
        <v>175.36</v>
      </c>
      <c r="K132" s="43">
        <f t="shared" si="82"/>
        <v>175.36</v>
      </c>
      <c r="L132" s="43">
        <f t="shared" si="82"/>
        <v>175.36</v>
      </c>
      <c r="M132" s="43">
        <f t="shared" si="82"/>
        <v>175.36</v>
      </c>
      <c r="N132" s="43">
        <f t="shared" si="82"/>
        <v>175.36</v>
      </c>
      <c r="O132" s="43">
        <f t="shared" si="82"/>
        <v>175.36</v>
      </c>
      <c r="P132" s="43">
        <f t="shared" si="82"/>
        <v>175.36</v>
      </c>
      <c r="Q132" s="43">
        <f t="shared" si="82"/>
        <v>175.36</v>
      </c>
      <c r="R132" s="43">
        <f t="shared" si="82"/>
        <v>175.36</v>
      </c>
      <c r="S132" s="43">
        <f t="shared" si="82"/>
        <v>175.36</v>
      </c>
      <c r="T132" s="43">
        <f t="shared" si="82"/>
        <v>175.36</v>
      </c>
      <c r="U132" s="43">
        <f t="shared" si="82"/>
        <v>175.36</v>
      </c>
      <c r="V132" s="43">
        <f t="shared" si="82"/>
        <v>175.36</v>
      </c>
      <c r="W132" s="43">
        <f t="shared" si="82"/>
        <v>175.36</v>
      </c>
      <c r="X132" s="43">
        <f t="shared" si="82"/>
        <v>175.36</v>
      </c>
      <c r="Y132" s="43">
        <f t="shared" si="82"/>
        <v>175.36</v>
      </c>
      <c r="Z132" s="43">
        <f t="shared" si="82"/>
        <v>175.36</v>
      </c>
      <c r="AA132" s="43">
        <f t="shared" si="82"/>
        <v>175.36</v>
      </c>
    </row>
    <row r="133" spans="1:27" ht="12.75" hidden="1" customHeight="1" outlineLevel="1" x14ac:dyDescent="0.2">
      <c r="A133" s="92" t="s">
        <v>2840</v>
      </c>
      <c r="B133" s="62" t="s">
        <v>2743</v>
      </c>
      <c r="C133" s="42" t="s">
        <v>77</v>
      </c>
      <c r="D133" s="43">
        <f>$D$13</f>
        <v>216.36</v>
      </c>
      <c r="E133" s="43">
        <f t="shared" ref="E133:AA133" si="83">$D$13</f>
        <v>216.36</v>
      </c>
      <c r="F133" s="43">
        <f t="shared" si="83"/>
        <v>216.36</v>
      </c>
      <c r="G133" s="43">
        <f t="shared" si="83"/>
        <v>216.36</v>
      </c>
      <c r="H133" s="43">
        <f t="shared" si="83"/>
        <v>216.36</v>
      </c>
      <c r="I133" s="43">
        <f t="shared" si="83"/>
        <v>216.36</v>
      </c>
      <c r="J133" s="43">
        <f t="shared" si="83"/>
        <v>216.36</v>
      </c>
      <c r="K133" s="43">
        <f t="shared" si="83"/>
        <v>216.36</v>
      </c>
      <c r="L133" s="43">
        <f t="shared" si="83"/>
        <v>216.36</v>
      </c>
      <c r="M133" s="43">
        <f t="shared" si="83"/>
        <v>216.36</v>
      </c>
      <c r="N133" s="43">
        <f t="shared" si="83"/>
        <v>216.36</v>
      </c>
      <c r="O133" s="43">
        <f t="shared" si="83"/>
        <v>216.36</v>
      </c>
      <c r="P133" s="43">
        <f t="shared" si="83"/>
        <v>216.36</v>
      </c>
      <c r="Q133" s="43">
        <f t="shared" si="83"/>
        <v>216.36</v>
      </c>
      <c r="R133" s="43">
        <f t="shared" si="83"/>
        <v>216.36</v>
      </c>
      <c r="S133" s="43">
        <f t="shared" si="83"/>
        <v>216.36</v>
      </c>
      <c r="T133" s="43">
        <f t="shared" si="83"/>
        <v>216.36</v>
      </c>
      <c r="U133" s="43">
        <f t="shared" si="83"/>
        <v>216.36</v>
      </c>
      <c r="V133" s="43">
        <f t="shared" si="83"/>
        <v>216.36</v>
      </c>
      <c r="W133" s="43">
        <f t="shared" si="83"/>
        <v>216.36</v>
      </c>
      <c r="X133" s="43">
        <f t="shared" si="83"/>
        <v>216.36</v>
      </c>
      <c r="Y133" s="43">
        <f t="shared" si="83"/>
        <v>216.36</v>
      </c>
      <c r="Z133" s="43">
        <f t="shared" si="83"/>
        <v>216.36</v>
      </c>
      <c r="AA133" s="43">
        <f t="shared" si="83"/>
        <v>216.36</v>
      </c>
    </row>
    <row r="134" spans="1:27" ht="12.75" customHeight="1" collapsed="1" x14ac:dyDescent="0.2">
      <c r="A134" s="91" t="s">
        <v>2841</v>
      </c>
      <c r="B134" s="27" t="str">
        <f>"22"&amp;"."&amp;$B$200&amp;"."&amp;$B$201</f>
        <v>22.02.2023</v>
      </c>
      <c r="C134" s="83" t="s">
        <v>74</v>
      </c>
      <c r="D134" s="84">
        <f>ROUND(((D135+D136+D138+D137+D139)/1000),5)</f>
        <v>3.8320500000000002</v>
      </c>
      <c r="E134" s="84">
        <f t="shared" ref="E134:AA134" si="84">ROUND(((E135+E136+E138+E137+E139)/1000),5)</f>
        <v>3.7311100000000001</v>
      </c>
      <c r="F134" s="84">
        <f t="shared" si="84"/>
        <v>3.7227999999999999</v>
      </c>
      <c r="G134" s="84">
        <f t="shared" si="84"/>
        <v>3.7234099999999999</v>
      </c>
      <c r="H134" s="84">
        <f t="shared" si="84"/>
        <v>3.7850199999999998</v>
      </c>
      <c r="I134" s="84">
        <f t="shared" si="84"/>
        <v>3.88842</v>
      </c>
      <c r="J134" s="84">
        <f t="shared" si="84"/>
        <v>4.15008</v>
      </c>
      <c r="K134" s="84">
        <f t="shared" si="84"/>
        <v>4.2997899999999998</v>
      </c>
      <c r="L134" s="84">
        <f t="shared" si="84"/>
        <v>4.4549500000000002</v>
      </c>
      <c r="M134" s="84">
        <f t="shared" si="84"/>
        <v>4.4938099999999999</v>
      </c>
      <c r="N134" s="84">
        <f t="shared" si="84"/>
        <v>4.5125200000000003</v>
      </c>
      <c r="O134" s="84">
        <f t="shared" si="84"/>
        <v>4.5438499999999999</v>
      </c>
      <c r="P134" s="84">
        <f t="shared" si="84"/>
        <v>4.5228099999999998</v>
      </c>
      <c r="Q134" s="84">
        <f t="shared" si="84"/>
        <v>4.4930599999999998</v>
      </c>
      <c r="R134" s="84">
        <f t="shared" si="84"/>
        <v>4.5268699999999997</v>
      </c>
      <c r="S134" s="84">
        <f t="shared" si="84"/>
        <v>4.47234</v>
      </c>
      <c r="T134" s="84">
        <f t="shared" si="84"/>
        <v>4.4364100000000004</v>
      </c>
      <c r="U134" s="84">
        <f t="shared" si="84"/>
        <v>4.4482900000000001</v>
      </c>
      <c r="V134" s="84">
        <f t="shared" si="84"/>
        <v>4.5042</v>
      </c>
      <c r="W134" s="84">
        <f t="shared" si="84"/>
        <v>4.5436399999999999</v>
      </c>
      <c r="X134" s="84">
        <f t="shared" si="84"/>
        <v>4.4917400000000001</v>
      </c>
      <c r="Y134" s="84">
        <f t="shared" si="84"/>
        <v>4.4507099999999999</v>
      </c>
      <c r="Z134" s="84">
        <f t="shared" si="84"/>
        <v>4.27529</v>
      </c>
      <c r="AA134" s="84">
        <f t="shared" si="84"/>
        <v>4.20099</v>
      </c>
    </row>
    <row r="135" spans="1:27" ht="12.75" hidden="1" customHeight="1" outlineLevel="1" x14ac:dyDescent="0.2">
      <c r="A135" s="92" t="s">
        <v>2842</v>
      </c>
      <c r="B135" s="62" t="s">
        <v>231</v>
      </c>
      <c r="C135" s="42" t="s">
        <v>77</v>
      </c>
      <c r="D135" s="43">
        <v>1212.7</v>
      </c>
      <c r="E135" s="43">
        <v>1111.76</v>
      </c>
      <c r="F135" s="43">
        <v>1103.45</v>
      </c>
      <c r="G135" s="43">
        <v>1104.06</v>
      </c>
      <c r="H135" s="43">
        <v>1165.67</v>
      </c>
      <c r="I135" s="43">
        <v>1269.07</v>
      </c>
      <c r="J135" s="43">
        <v>1530.73</v>
      </c>
      <c r="K135" s="43">
        <v>1680.44</v>
      </c>
      <c r="L135" s="43">
        <v>1835.6</v>
      </c>
      <c r="M135" s="43">
        <v>1874.46</v>
      </c>
      <c r="N135" s="43">
        <v>1893.17</v>
      </c>
      <c r="O135" s="43">
        <v>1924.5</v>
      </c>
      <c r="P135" s="43">
        <v>1903.46</v>
      </c>
      <c r="Q135" s="43">
        <v>1873.71</v>
      </c>
      <c r="R135" s="43">
        <v>1907.52</v>
      </c>
      <c r="S135" s="43">
        <v>1852.99</v>
      </c>
      <c r="T135" s="43">
        <v>1817.06</v>
      </c>
      <c r="U135" s="43">
        <v>1828.94</v>
      </c>
      <c r="V135" s="43">
        <v>1884.85</v>
      </c>
      <c r="W135" s="43">
        <v>1924.29</v>
      </c>
      <c r="X135" s="43">
        <v>1872.39</v>
      </c>
      <c r="Y135" s="43">
        <v>1831.36</v>
      </c>
      <c r="Z135" s="43">
        <v>1655.94</v>
      </c>
      <c r="AA135" s="43">
        <v>1581.64</v>
      </c>
    </row>
    <row r="136" spans="1:27" ht="12.75" hidden="1" customHeight="1" outlineLevel="1" x14ac:dyDescent="0.2">
      <c r="A136" s="92" t="s">
        <v>2843</v>
      </c>
      <c r="B136" s="62" t="s">
        <v>88</v>
      </c>
      <c r="C136" s="42" t="s">
        <v>77</v>
      </c>
      <c r="D136" s="43">
        <f>$D$10</f>
        <v>2222.89</v>
      </c>
      <c r="E136" s="43">
        <f t="shared" ref="E136:AA136" si="85">$D$10</f>
        <v>2222.89</v>
      </c>
      <c r="F136" s="43">
        <f t="shared" si="85"/>
        <v>2222.89</v>
      </c>
      <c r="G136" s="43">
        <f t="shared" si="85"/>
        <v>2222.89</v>
      </c>
      <c r="H136" s="43">
        <f t="shared" si="85"/>
        <v>2222.89</v>
      </c>
      <c r="I136" s="43">
        <f t="shared" si="85"/>
        <v>2222.89</v>
      </c>
      <c r="J136" s="43">
        <f t="shared" si="85"/>
        <v>2222.89</v>
      </c>
      <c r="K136" s="43">
        <f t="shared" si="85"/>
        <v>2222.89</v>
      </c>
      <c r="L136" s="43">
        <f t="shared" si="85"/>
        <v>2222.89</v>
      </c>
      <c r="M136" s="43">
        <f t="shared" si="85"/>
        <v>2222.89</v>
      </c>
      <c r="N136" s="43">
        <f t="shared" si="85"/>
        <v>2222.89</v>
      </c>
      <c r="O136" s="43">
        <f t="shared" si="85"/>
        <v>2222.89</v>
      </c>
      <c r="P136" s="43">
        <f t="shared" si="85"/>
        <v>2222.89</v>
      </c>
      <c r="Q136" s="43">
        <f t="shared" si="85"/>
        <v>2222.89</v>
      </c>
      <c r="R136" s="43">
        <f t="shared" si="85"/>
        <v>2222.89</v>
      </c>
      <c r="S136" s="43">
        <f t="shared" si="85"/>
        <v>2222.89</v>
      </c>
      <c r="T136" s="43">
        <f t="shared" si="85"/>
        <v>2222.89</v>
      </c>
      <c r="U136" s="43">
        <f t="shared" si="85"/>
        <v>2222.89</v>
      </c>
      <c r="V136" s="43">
        <f t="shared" si="85"/>
        <v>2222.89</v>
      </c>
      <c r="W136" s="43">
        <f t="shared" si="85"/>
        <v>2222.89</v>
      </c>
      <c r="X136" s="43">
        <f t="shared" si="85"/>
        <v>2222.89</v>
      </c>
      <c r="Y136" s="43">
        <f t="shared" si="85"/>
        <v>2222.89</v>
      </c>
      <c r="Z136" s="43">
        <f t="shared" si="85"/>
        <v>2222.89</v>
      </c>
      <c r="AA136" s="43">
        <f t="shared" si="85"/>
        <v>2222.89</v>
      </c>
    </row>
    <row r="137" spans="1:27" ht="12.75" hidden="1" customHeight="1" outlineLevel="1" x14ac:dyDescent="0.2">
      <c r="A137" s="92" t="s">
        <v>2844</v>
      </c>
      <c r="B137" s="62" t="s">
        <v>81</v>
      </c>
      <c r="C137" s="42" t="s">
        <v>77</v>
      </c>
      <c r="D137" s="43">
        <v>4.74</v>
      </c>
      <c r="E137" s="43">
        <v>4.74</v>
      </c>
      <c r="F137" s="43">
        <v>4.74</v>
      </c>
      <c r="G137" s="43">
        <v>4.74</v>
      </c>
      <c r="H137" s="43">
        <v>4.74</v>
      </c>
      <c r="I137" s="43">
        <v>4.74</v>
      </c>
      <c r="J137" s="43">
        <v>4.74</v>
      </c>
      <c r="K137" s="43">
        <v>4.74</v>
      </c>
      <c r="L137" s="43">
        <v>4.74</v>
      </c>
      <c r="M137" s="43">
        <v>4.74</v>
      </c>
      <c r="N137" s="43">
        <v>4.74</v>
      </c>
      <c r="O137" s="43">
        <v>4.74</v>
      </c>
      <c r="P137" s="43">
        <v>4.74</v>
      </c>
      <c r="Q137" s="43">
        <v>4.74</v>
      </c>
      <c r="R137" s="43">
        <v>4.74</v>
      </c>
      <c r="S137" s="43">
        <v>4.74</v>
      </c>
      <c r="T137" s="43">
        <v>4.74</v>
      </c>
      <c r="U137" s="43">
        <v>4.74</v>
      </c>
      <c r="V137" s="43">
        <v>4.74</v>
      </c>
      <c r="W137" s="43">
        <v>4.74</v>
      </c>
      <c r="X137" s="43">
        <v>4.74</v>
      </c>
      <c r="Y137" s="43">
        <v>4.74</v>
      </c>
      <c r="Z137" s="43">
        <v>4.74</v>
      </c>
      <c r="AA137" s="43">
        <v>4.74</v>
      </c>
    </row>
    <row r="138" spans="1:27" ht="12.75" hidden="1" customHeight="1" outlineLevel="1" x14ac:dyDescent="0.2">
      <c r="A138" s="92" t="s">
        <v>2845</v>
      </c>
      <c r="B138" s="62" t="s">
        <v>2747</v>
      </c>
      <c r="C138" s="42" t="s">
        <v>77</v>
      </c>
      <c r="D138" s="43">
        <f>$D$12</f>
        <v>175.36</v>
      </c>
      <c r="E138" s="43">
        <f t="shared" ref="E138:AA138" si="86">$D$12</f>
        <v>175.36</v>
      </c>
      <c r="F138" s="43">
        <f t="shared" si="86"/>
        <v>175.36</v>
      </c>
      <c r="G138" s="43">
        <f t="shared" si="86"/>
        <v>175.36</v>
      </c>
      <c r="H138" s="43">
        <f t="shared" si="86"/>
        <v>175.36</v>
      </c>
      <c r="I138" s="43">
        <f t="shared" si="86"/>
        <v>175.36</v>
      </c>
      <c r="J138" s="43">
        <f t="shared" si="86"/>
        <v>175.36</v>
      </c>
      <c r="K138" s="43">
        <f t="shared" si="86"/>
        <v>175.36</v>
      </c>
      <c r="L138" s="43">
        <f t="shared" si="86"/>
        <v>175.36</v>
      </c>
      <c r="M138" s="43">
        <f t="shared" si="86"/>
        <v>175.36</v>
      </c>
      <c r="N138" s="43">
        <f t="shared" si="86"/>
        <v>175.36</v>
      </c>
      <c r="O138" s="43">
        <f t="shared" si="86"/>
        <v>175.36</v>
      </c>
      <c r="P138" s="43">
        <f t="shared" si="86"/>
        <v>175.36</v>
      </c>
      <c r="Q138" s="43">
        <f t="shared" si="86"/>
        <v>175.36</v>
      </c>
      <c r="R138" s="43">
        <f t="shared" si="86"/>
        <v>175.36</v>
      </c>
      <c r="S138" s="43">
        <f t="shared" si="86"/>
        <v>175.36</v>
      </c>
      <c r="T138" s="43">
        <f t="shared" si="86"/>
        <v>175.36</v>
      </c>
      <c r="U138" s="43">
        <f t="shared" si="86"/>
        <v>175.36</v>
      </c>
      <c r="V138" s="43">
        <f t="shared" si="86"/>
        <v>175.36</v>
      </c>
      <c r="W138" s="43">
        <f t="shared" si="86"/>
        <v>175.36</v>
      </c>
      <c r="X138" s="43">
        <f t="shared" si="86"/>
        <v>175.36</v>
      </c>
      <c r="Y138" s="43">
        <f t="shared" si="86"/>
        <v>175.36</v>
      </c>
      <c r="Z138" s="43">
        <f t="shared" si="86"/>
        <v>175.36</v>
      </c>
      <c r="AA138" s="43">
        <f t="shared" si="86"/>
        <v>175.36</v>
      </c>
    </row>
    <row r="139" spans="1:27" ht="12.75" hidden="1" customHeight="1" outlineLevel="1" x14ac:dyDescent="0.2">
      <c r="A139" s="92" t="s">
        <v>2846</v>
      </c>
      <c r="B139" s="62" t="s">
        <v>2743</v>
      </c>
      <c r="C139" s="42" t="s">
        <v>77</v>
      </c>
      <c r="D139" s="43">
        <f>$D$13</f>
        <v>216.36</v>
      </c>
      <c r="E139" s="43">
        <f t="shared" ref="E139:AA139" si="87">$D$13</f>
        <v>216.36</v>
      </c>
      <c r="F139" s="43">
        <f t="shared" si="87"/>
        <v>216.36</v>
      </c>
      <c r="G139" s="43">
        <f t="shared" si="87"/>
        <v>216.36</v>
      </c>
      <c r="H139" s="43">
        <f t="shared" si="87"/>
        <v>216.36</v>
      </c>
      <c r="I139" s="43">
        <f t="shared" si="87"/>
        <v>216.36</v>
      </c>
      <c r="J139" s="43">
        <f t="shared" si="87"/>
        <v>216.36</v>
      </c>
      <c r="K139" s="43">
        <f t="shared" si="87"/>
        <v>216.36</v>
      </c>
      <c r="L139" s="43">
        <f t="shared" si="87"/>
        <v>216.36</v>
      </c>
      <c r="M139" s="43">
        <f t="shared" si="87"/>
        <v>216.36</v>
      </c>
      <c r="N139" s="43">
        <f t="shared" si="87"/>
        <v>216.36</v>
      </c>
      <c r="O139" s="43">
        <f t="shared" si="87"/>
        <v>216.36</v>
      </c>
      <c r="P139" s="43">
        <f t="shared" si="87"/>
        <v>216.36</v>
      </c>
      <c r="Q139" s="43">
        <f t="shared" si="87"/>
        <v>216.36</v>
      </c>
      <c r="R139" s="43">
        <f t="shared" si="87"/>
        <v>216.36</v>
      </c>
      <c r="S139" s="43">
        <f t="shared" si="87"/>
        <v>216.36</v>
      </c>
      <c r="T139" s="43">
        <f t="shared" si="87"/>
        <v>216.36</v>
      </c>
      <c r="U139" s="43">
        <f t="shared" si="87"/>
        <v>216.36</v>
      </c>
      <c r="V139" s="43">
        <f t="shared" si="87"/>
        <v>216.36</v>
      </c>
      <c r="W139" s="43">
        <f t="shared" si="87"/>
        <v>216.36</v>
      </c>
      <c r="X139" s="43">
        <f t="shared" si="87"/>
        <v>216.36</v>
      </c>
      <c r="Y139" s="43">
        <f t="shared" si="87"/>
        <v>216.36</v>
      </c>
      <c r="Z139" s="43">
        <f t="shared" si="87"/>
        <v>216.36</v>
      </c>
      <c r="AA139" s="43">
        <f t="shared" si="87"/>
        <v>216.36</v>
      </c>
    </row>
    <row r="140" spans="1:27" ht="12.75" customHeight="1" collapsed="1" x14ac:dyDescent="0.2">
      <c r="A140" s="91" t="s">
        <v>2847</v>
      </c>
      <c r="B140" s="27" t="str">
        <f>"23"&amp;"."&amp;$B$200&amp;"."&amp;$B$201</f>
        <v>23.02.2023</v>
      </c>
      <c r="C140" s="83" t="s">
        <v>74</v>
      </c>
      <c r="D140" s="84">
        <f>ROUND(((D141+D142+D144+D143+D145)/1000),5)</f>
        <v>4.1223700000000001</v>
      </c>
      <c r="E140" s="84">
        <f t="shared" ref="E140:AA140" si="88">ROUND(((E141+E142+E144+E143+E145)/1000),5)</f>
        <v>3.8978000000000002</v>
      </c>
      <c r="F140" s="84">
        <f t="shared" si="88"/>
        <v>3.8593199999999999</v>
      </c>
      <c r="G140" s="84">
        <f t="shared" si="88"/>
        <v>3.8421599999999998</v>
      </c>
      <c r="H140" s="84">
        <f t="shared" si="88"/>
        <v>3.8715999999999999</v>
      </c>
      <c r="I140" s="84">
        <f t="shared" si="88"/>
        <v>3.90862</v>
      </c>
      <c r="J140" s="84">
        <f t="shared" si="88"/>
        <v>4.0149600000000003</v>
      </c>
      <c r="K140" s="84">
        <f t="shared" si="88"/>
        <v>4.1474200000000003</v>
      </c>
      <c r="L140" s="84">
        <f t="shared" si="88"/>
        <v>4.2628199999999996</v>
      </c>
      <c r="M140" s="84">
        <f t="shared" si="88"/>
        <v>4.3785699999999999</v>
      </c>
      <c r="N140" s="84">
        <f t="shared" si="88"/>
        <v>4.42685</v>
      </c>
      <c r="O140" s="84">
        <f t="shared" si="88"/>
        <v>4.4396399999999998</v>
      </c>
      <c r="P140" s="84">
        <f t="shared" si="88"/>
        <v>4.4293800000000001</v>
      </c>
      <c r="Q140" s="84">
        <f t="shared" si="88"/>
        <v>4.4233500000000001</v>
      </c>
      <c r="R140" s="84">
        <f t="shared" si="88"/>
        <v>4.3815299999999997</v>
      </c>
      <c r="S140" s="84">
        <f t="shared" si="88"/>
        <v>4.3766499999999997</v>
      </c>
      <c r="T140" s="84">
        <f t="shared" si="88"/>
        <v>4.3715099999999998</v>
      </c>
      <c r="U140" s="84">
        <f t="shared" si="88"/>
        <v>4.4018499999999996</v>
      </c>
      <c r="V140" s="84">
        <f t="shared" si="88"/>
        <v>4.4569999999999999</v>
      </c>
      <c r="W140" s="84">
        <f t="shared" si="88"/>
        <v>4.4599399999999996</v>
      </c>
      <c r="X140" s="84">
        <f t="shared" si="88"/>
        <v>4.4693199999999997</v>
      </c>
      <c r="Y140" s="84">
        <f t="shared" si="88"/>
        <v>4.4097999999999997</v>
      </c>
      <c r="Z140" s="84">
        <f t="shared" si="88"/>
        <v>4.2752600000000003</v>
      </c>
      <c r="AA140" s="84">
        <f t="shared" si="88"/>
        <v>4.2195900000000002</v>
      </c>
    </row>
    <row r="141" spans="1:27" ht="12.75" hidden="1" customHeight="1" outlineLevel="1" x14ac:dyDescent="0.2">
      <c r="A141" s="92" t="s">
        <v>2848</v>
      </c>
      <c r="B141" s="62" t="s">
        <v>231</v>
      </c>
      <c r="C141" s="42" t="s">
        <v>77</v>
      </c>
      <c r="D141" s="43">
        <v>1503.02</v>
      </c>
      <c r="E141" s="43">
        <v>1278.45</v>
      </c>
      <c r="F141" s="43">
        <v>1239.97</v>
      </c>
      <c r="G141" s="43">
        <v>1222.81</v>
      </c>
      <c r="H141" s="43">
        <v>1252.25</v>
      </c>
      <c r="I141" s="43">
        <v>1289.27</v>
      </c>
      <c r="J141" s="43">
        <v>1395.61</v>
      </c>
      <c r="K141" s="43">
        <v>1528.07</v>
      </c>
      <c r="L141" s="43">
        <v>1643.47</v>
      </c>
      <c r="M141" s="43">
        <v>1759.22</v>
      </c>
      <c r="N141" s="43">
        <v>1807.5</v>
      </c>
      <c r="O141" s="43">
        <v>1820.29</v>
      </c>
      <c r="P141" s="43">
        <v>1810.03</v>
      </c>
      <c r="Q141" s="43">
        <v>1804</v>
      </c>
      <c r="R141" s="43">
        <v>1762.18</v>
      </c>
      <c r="S141" s="43">
        <v>1757.3</v>
      </c>
      <c r="T141" s="43">
        <v>1752.16</v>
      </c>
      <c r="U141" s="43">
        <v>1782.5</v>
      </c>
      <c r="V141" s="43">
        <v>1837.65</v>
      </c>
      <c r="W141" s="43">
        <v>1840.59</v>
      </c>
      <c r="X141" s="43">
        <v>1849.97</v>
      </c>
      <c r="Y141" s="43">
        <v>1790.45</v>
      </c>
      <c r="Z141" s="43">
        <v>1655.91</v>
      </c>
      <c r="AA141" s="43">
        <v>1600.24</v>
      </c>
    </row>
    <row r="142" spans="1:27" ht="12.75" hidden="1" customHeight="1" outlineLevel="1" x14ac:dyDescent="0.2">
      <c r="A142" s="92" t="s">
        <v>2849</v>
      </c>
      <c r="B142" s="62" t="s">
        <v>88</v>
      </c>
      <c r="C142" s="42" t="s">
        <v>77</v>
      </c>
      <c r="D142" s="43">
        <f>$D$10</f>
        <v>2222.89</v>
      </c>
      <c r="E142" s="43">
        <f t="shared" ref="E142:AA142" si="89">$D$10</f>
        <v>2222.89</v>
      </c>
      <c r="F142" s="43">
        <f t="shared" si="89"/>
        <v>2222.89</v>
      </c>
      <c r="G142" s="43">
        <f t="shared" si="89"/>
        <v>2222.89</v>
      </c>
      <c r="H142" s="43">
        <f t="shared" si="89"/>
        <v>2222.89</v>
      </c>
      <c r="I142" s="43">
        <f t="shared" si="89"/>
        <v>2222.89</v>
      </c>
      <c r="J142" s="43">
        <f t="shared" si="89"/>
        <v>2222.89</v>
      </c>
      <c r="K142" s="43">
        <f t="shared" si="89"/>
        <v>2222.89</v>
      </c>
      <c r="L142" s="43">
        <f t="shared" si="89"/>
        <v>2222.89</v>
      </c>
      <c r="M142" s="43">
        <f t="shared" si="89"/>
        <v>2222.89</v>
      </c>
      <c r="N142" s="43">
        <f t="shared" si="89"/>
        <v>2222.89</v>
      </c>
      <c r="O142" s="43">
        <f t="shared" si="89"/>
        <v>2222.89</v>
      </c>
      <c r="P142" s="43">
        <f t="shared" si="89"/>
        <v>2222.89</v>
      </c>
      <c r="Q142" s="43">
        <f t="shared" si="89"/>
        <v>2222.89</v>
      </c>
      <c r="R142" s="43">
        <f t="shared" si="89"/>
        <v>2222.89</v>
      </c>
      <c r="S142" s="43">
        <f t="shared" si="89"/>
        <v>2222.89</v>
      </c>
      <c r="T142" s="43">
        <f t="shared" si="89"/>
        <v>2222.89</v>
      </c>
      <c r="U142" s="43">
        <f t="shared" si="89"/>
        <v>2222.89</v>
      </c>
      <c r="V142" s="43">
        <f t="shared" si="89"/>
        <v>2222.89</v>
      </c>
      <c r="W142" s="43">
        <f t="shared" si="89"/>
        <v>2222.89</v>
      </c>
      <c r="X142" s="43">
        <f t="shared" si="89"/>
        <v>2222.89</v>
      </c>
      <c r="Y142" s="43">
        <f t="shared" si="89"/>
        <v>2222.89</v>
      </c>
      <c r="Z142" s="43">
        <f t="shared" si="89"/>
        <v>2222.89</v>
      </c>
      <c r="AA142" s="43">
        <f t="shared" si="89"/>
        <v>2222.89</v>
      </c>
    </row>
    <row r="143" spans="1:27" ht="12.75" hidden="1" customHeight="1" outlineLevel="1" x14ac:dyDescent="0.2">
      <c r="A143" s="92" t="s">
        <v>2850</v>
      </c>
      <c r="B143" s="62" t="s">
        <v>81</v>
      </c>
      <c r="C143" s="42" t="s">
        <v>77</v>
      </c>
      <c r="D143" s="43">
        <v>4.74</v>
      </c>
      <c r="E143" s="43">
        <v>4.74</v>
      </c>
      <c r="F143" s="43">
        <v>4.74</v>
      </c>
      <c r="G143" s="43">
        <v>4.74</v>
      </c>
      <c r="H143" s="43">
        <v>4.74</v>
      </c>
      <c r="I143" s="43">
        <v>4.74</v>
      </c>
      <c r="J143" s="43">
        <v>4.74</v>
      </c>
      <c r="K143" s="43">
        <v>4.74</v>
      </c>
      <c r="L143" s="43">
        <v>4.74</v>
      </c>
      <c r="M143" s="43">
        <v>4.74</v>
      </c>
      <c r="N143" s="43">
        <v>4.74</v>
      </c>
      <c r="O143" s="43">
        <v>4.74</v>
      </c>
      <c r="P143" s="43">
        <v>4.74</v>
      </c>
      <c r="Q143" s="43">
        <v>4.74</v>
      </c>
      <c r="R143" s="43">
        <v>4.74</v>
      </c>
      <c r="S143" s="43">
        <v>4.74</v>
      </c>
      <c r="T143" s="43">
        <v>4.74</v>
      </c>
      <c r="U143" s="43">
        <v>4.74</v>
      </c>
      <c r="V143" s="43">
        <v>4.74</v>
      </c>
      <c r="W143" s="43">
        <v>4.74</v>
      </c>
      <c r="X143" s="43">
        <v>4.74</v>
      </c>
      <c r="Y143" s="43">
        <v>4.74</v>
      </c>
      <c r="Z143" s="43">
        <v>4.74</v>
      </c>
      <c r="AA143" s="43">
        <v>4.74</v>
      </c>
    </row>
    <row r="144" spans="1:27" ht="12.75" hidden="1" customHeight="1" outlineLevel="1" x14ac:dyDescent="0.2">
      <c r="A144" s="92" t="s">
        <v>2851</v>
      </c>
      <c r="B144" s="62" t="s">
        <v>2747</v>
      </c>
      <c r="C144" s="42" t="s">
        <v>77</v>
      </c>
      <c r="D144" s="43">
        <f>$D$12</f>
        <v>175.36</v>
      </c>
      <c r="E144" s="43">
        <f t="shared" ref="E144:AA144" si="90">$D$12</f>
        <v>175.36</v>
      </c>
      <c r="F144" s="43">
        <f t="shared" si="90"/>
        <v>175.36</v>
      </c>
      <c r="G144" s="43">
        <f t="shared" si="90"/>
        <v>175.36</v>
      </c>
      <c r="H144" s="43">
        <f t="shared" si="90"/>
        <v>175.36</v>
      </c>
      <c r="I144" s="43">
        <f t="shared" si="90"/>
        <v>175.36</v>
      </c>
      <c r="J144" s="43">
        <f t="shared" si="90"/>
        <v>175.36</v>
      </c>
      <c r="K144" s="43">
        <f t="shared" si="90"/>
        <v>175.36</v>
      </c>
      <c r="L144" s="43">
        <f t="shared" si="90"/>
        <v>175.36</v>
      </c>
      <c r="M144" s="43">
        <f t="shared" si="90"/>
        <v>175.36</v>
      </c>
      <c r="N144" s="43">
        <f t="shared" si="90"/>
        <v>175.36</v>
      </c>
      <c r="O144" s="43">
        <f t="shared" si="90"/>
        <v>175.36</v>
      </c>
      <c r="P144" s="43">
        <f t="shared" si="90"/>
        <v>175.36</v>
      </c>
      <c r="Q144" s="43">
        <f t="shared" si="90"/>
        <v>175.36</v>
      </c>
      <c r="R144" s="43">
        <f t="shared" si="90"/>
        <v>175.36</v>
      </c>
      <c r="S144" s="43">
        <f t="shared" si="90"/>
        <v>175.36</v>
      </c>
      <c r="T144" s="43">
        <f t="shared" si="90"/>
        <v>175.36</v>
      </c>
      <c r="U144" s="43">
        <f t="shared" si="90"/>
        <v>175.36</v>
      </c>
      <c r="V144" s="43">
        <f t="shared" si="90"/>
        <v>175.36</v>
      </c>
      <c r="W144" s="43">
        <f t="shared" si="90"/>
        <v>175.36</v>
      </c>
      <c r="X144" s="43">
        <f t="shared" si="90"/>
        <v>175.36</v>
      </c>
      <c r="Y144" s="43">
        <f t="shared" si="90"/>
        <v>175.36</v>
      </c>
      <c r="Z144" s="43">
        <f t="shared" si="90"/>
        <v>175.36</v>
      </c>
      <c r="AA144" s="43">
        <f t="shared" si="90"/>
        <v>175.36</v>
      </c>
    </row>
    <row r="145" spans="1:27" ht="12.75" hidden="1" customHeight="1" outlineLevel="1" x14ac:dyDescent="0.2">
      <c r="A145" s="92" t="s">
        <v>2852</v>
      </c>
      <c r="B145" s="62" t="s">
        <v>2743</v>
      </c>
      <c r="C145" s="42" t="s">
        <v>77</v>
      </c>
      <c r="D145" s="43">
        <f>$D$13</f>
        <v>216.36</v>
      </c>
      <c r="E145" s="43">
        <f t="shared" ref="E145:AA145" si="91">$D$13</f>
        <v>216.36</v>
      </c>
      <c r="F145" s="43">
        <f t="shared" si="91"/>
        <v>216.36</v>
      </c>
      <c r="G145" s="43">
        <f t="shared" si="91"/>
        <v>216.36</v>
      </c>
      <c r="H145" s="43">
        <f t="shared" si="91"/>
        <v>216.36</v>
      </c>
      <c r="I145" s="43">
        <f t="shared" si="91"/>
        <v>216.36</v>
      </c>
      <c r="J145" s="43">
        <f t="shared" si="91"/>
        <v>216.36</v>
      </c>
      <c r="K145" s="43">
        <f t="shared" si="91"/>
        <v>216.36</v>
      </c>
      <c r="L145" s="43">
        <f t="shared" si="91"/>
        <v>216.36</v>
      </c>
      <c r="M145" s="43">
        <f t="shared" si="91"/>
        <v>216.36</v>
      </c>
      <c r="N145" s="43">
        <f t="shared" si="91"/>
        <v>216.36</v>
      </c>
      <c r="O145" s="43">
        <f t="shared" si="91"/>
        <v>216.36</v>
      </c>
      <c r="P145" s="43">
        <f t="shared" si="91"/>
        <v>216.36</v>
      </c>
      <c r="Q145" s="43">
        <f t="shared" si="91"/>
        <v>216.36</v>
      </c>
      <c r="R145" s="43">
        <f t="shared" si="91"/>
        <v>216.36</v>
      </c>
      <c r="S145" s="43">
        <f t="shared" si="91"/>
        <v>216.36</v>
      </c>
      <c r="T145" s="43">
        <f t="shared" si="91"/>
        <v>216.36</v>
      </c>
      <c r="U145" s="43">
        <f t="shared" si="91"/>
        <v>216.36</v>
      </c>
      <c r="V145" s="43">
        <f t="shared" si="91"/>
        <v>216.36</v>
      </c>
      <c r="W145" s="43">
        <f t="shared" si="91"/>
        <v>216.36</v>
      </c>
      <c r="X145" s="43">
        <f t="shared" si="91"/>
        <v>216.36</v>
      </c>
      <c r="Y145" s="43">
        <f t="shared" si="91"/>
        <v>216.36</v>
      </c>
      <c r="Z145" s="43">
        <f t="shared" si="91"/>
        <v>216.36</v>
      </c>
      <c r="AA145" s="43">
        <f t="shared" si="91"/>
        <v>216.36</v>
      </c>
    </row>
    <row r="146" spans="1:27" ht="12.75" customHeight="1" collapsed="1" x14ac:dyDescent="0.2">
      <c r="A146" s="91" t="s">
        <v>2853</v>
      </c>
      <c r="B146" s="27" t="str">
        <f>"24"&amp;"."&amp;$B$200&amp;"."&amp;$B$201</f>
        <v>24.02.2023</v>
      </c>
      <c r="C146" s="83" t="s">
        <v>74</v>
      </c>
      <c r="D146" s="84">
        <f>ROUND(((D147+D148+D150+D149+D151)/1000),5)</f>
        <v>4.1460100000000004</v>
      </c>
      <c r="E146" s="84">
        <f t="shared" ref="E146:AA146" si="92">ROUND(((E147+E148+E150+E149+E151)/1000),5)</f>
        <v>3.9663499999999998</v>
      </c>
      <c r="F146" s="84">
        <f t="shared" si="92"/>
        <v>3.8751799999999998</v>
      </c>
      <c r="G146" s="84">
        <f t="shared" si="92"/>
        <v>3.8381099999999999</v>
      </c>
      <c r="H146" s="84">
        <f t="shared" si="92"/>
        <v>3.87344</v>
      </c>
      <c r="I146" s="84">
        <f t="shared" si="92"/>
        <v>3.9626199999999998</v>
      </c>
      <c r="J146" s="84">
        <f t="shared" si="92"/>
        <v>4.07524</v>
      </c>
      <c r="K146" s="84">
        <f t="shared" si="92"/>
        <v>4.2079800000000001</v>
      </c>
      <c r="L146" s="84">
        <f t="shared" si="92"/>
        <v>4.3076400000000001</v>
      </c>
      <c r="M146" s="84">
        <f t="shared" si="92"/>
        <v>4.4652599999999998</v>
      </c>
      <c r="N146" s="84">
        <f t="shared" si="92"/>
        <v>4.5070499999999996</v>
      </c>
      <c r="O146" s="84">
        <f t="shared" si="92"/>
        <v>4.5216700000000003</v>
      </c>
      <c r="P146" s="84">
        <f t="shared" si="92"/>
        <v>4.5206200000000001</v>
      </c>
      <c r="Q146" s="84">
        <f t="shared" si="92"/>
        <v>4.5164600000000004</v>
      </c>
      <c r="R146" s="84">
        <f t="shared" si="92"/>
        <v>4.4795299999999996</v>
      </c>
      <c r="S146" s="84">
        <f t="shared" si="92"/>
        <v>4.4752999999999998</v>
      </c>
      <c r="T146" s="84">
        <f t="shared" si="92"/>
        <v>4.4668000000000001</v>
      </c>
      <c r="U146" s="84">
        <f t="shared" si="92"/>
        <v>4.4971199999999998</v>
      </c>
      <c r="V146" s="84">
        <f t="shared" si="92"/>
        <v>4.52935</v>
      </c>
      <c r="W146" s="84">
        <f t="shared" si="92"/>
        <v>4.5258700000000003</v>
      </c>
      <c r="X146" s="84">
        <f t="shared" si="92"/>
        <v>4.5308999999999999</v>
      </c>
      <c r="Y146" s="84">
        <f t="shared" si="92"/>
        <v>4.48909</v>
      </c>
      <c r="Z146" s="84">
        <f t="shared" si="92"/>
        <v>4.2792199999999996</v>
      </c>
      <c r="AA146" s="84">
        <f t="shared" si="92"/>
        <v>4.2358399999999996</v>
      </c>
    </row>
    <row r="147" spans="1:27" ht="12.75" hidden="1" customHeight="1" outlineLevel="1" x14ac:dyDescent="0.2">
      <c r="A147" s="92" t="s">
        <v>2854</v>
      </c>
      <c r="B147" s="62" t="s">
        <v>231</v>
      </c>
      <c r="C147" s="42" t="s">
        <v>77</v>
      </c>
      <c r="D147" s="43">
        <v>1526.66</v>
      </c>
      <c r="E147" s="43">
        <v>1347</v>
      </c>
      <c r="F147" s="43">
        <v>1255.83</v>
      </c>
      <c r="G147" s="43">
        <v>1218.76</v>
      </c>
      <c r="H147" s="43">
        <v>1254.0899999999999</v>
      </c>
      <c r="I147" s="43">
        <v>1343.27</v>
      </c>
      <c r="J147" s="43">
        <v>1455.89</v>
      </c>
      <c r="K147" s="43">
        <v>1588.63</v>
      </c>
      <c r="L147" s="43">
        <v>1688.29</v>
      </c>
      <c r="M147" s="43">
        <v>1845.91</v>
      </c>
      <c r="N147" s="43">
        <v>1887.7</v>
      </c>
      <c r="O147" s="43">
        <v>1902.32</v>
      </c>
      <c r="P147" s="43">
        <v>1901.27</v>
      </c>
      <c r="Q147" s="43">
        <v>1897.11</v>
      </c>
      <c r="R147" s="43">
        <v>1860.18</v>
      </c>
      <c r="S147" s="43">
        <v>1855.95</v>
      </c>
      <c r="T147" s="43">
        <v>1847.45</v>
      </c>
      <c r="U147" s="43">
        <v>1877.77</v>
      </c>
      <c r="V147" s="43">
        <v>1910</v>
      </c>
      <c r="W147" s="43">
        <v>1906.52</v>
      </c>
      <c r="X147" s="43">
        <v>1911.55</v>
      </c>
      <c r="Y147" s="43">
        <v>1869.74</v>
      </c>
      <c r="Z147" s="43">
        <v>1659.87</v>
      </c>
      <c r="AA147" s="43">
        <v>1616.49</v>
      </c>
    </row>
    <row r="148" spans="1:27" ht="12.75" hidden="1" customHeight="1" outlineLevel="1" x14ac:dyDescent="0.2">
      <c r="A148" s="92" t="s">
        <v>2855</v>
      </c>
      <c r="B148" s="62" t="s">
        <v>88</v>
      </c>
      <c r="C148" s="42" t="s">
        <v>77</v>
      </c>
      <c r="D148" s="43">
        <f>$D$10</f>
        <v>2222.89</v>
      </c>
      <c r="E148" s="43">
        <f t="shared" ref="E148:AA148" si="93">$D$10</f>
        <v>2222.89</v>
      </c>
      <c r="F148" s="43">
        <f t="shared" si="93"/>
        <v>2222.89</v>
      </c>
      <c r="G148" s="43">
        <f t="shared" si="93"/>
        <v>2222.89</v>
      </c>
      <c r="H148" s="43">
        <f t="shared" si="93"/>
        <v>2222.89</v>
      </c>
      <c r="I148" s="43">
        <f t="shared" si="93"/>
        <v>2222.89</v>
      </c>
      <c r="J148" s="43">
        <f t="shared" si="93"/>
        <v>2222.89</v>
      </c>
      <c r="K148" s="43">
        <f t="shared" si="93"/>
        <v>2222.89</v>
      </c>
      <c r="L148" s="43">
        <f t="shared" si="93"/>
        <v>2222.89</v>
      </c>
      <c r="M148" s="43">
        <f t="shared" si="93"/>
        <v>2222.89</v>
      </c>
      <c r="N148" s="43">
        <f t="shared" si="93"/>
        <v>2222.89</v>
      </c>
      <c r="O148" s="43">
        <f t="shared" si="93"/>
        <v>2222.89</v>
      </c>
      <c r="P148" s="43">
        <f t="shared" si="93"/>
        <v>2222.89</v>
      </c>
      <c r="Q148" s="43">
        <f t="shared" si="93"/>
        <v>2222.89</v>
      </c>
      <c r="R148" s="43">
        <f t="shared" si="93"/>
        <v>2222.89</v>
      </c>
      <c r="S148" s="43">
        <f t="shared" si="93"/>
        <v>2222.89</v>
      </c>
      <c r="T148" s="43">
        <f t="shared" si="93"/>
        <v>2222.89</v>
      </c>
      <c r="U148" s="43">
        <f t="shared" si="93"/>
        <v>2222.89</v>
      </c>
      <c r="V148" s="43">
        <f t="shared" si="93"/>
        <v>2222.89</v>
      </c>
      <c r="W148" s="43">
        <f t="shared" si="93"/>
        <v>2222.89</v>
      </c>
      <c r="X148" s="43">
        <f t="shared" si="93"/>
        <v>2222.89</v>
      </c>
      <c r="Y148" s="43">
        <f t="shared" si="93"/>
        <v>2222.89</v>
      </c>
      <c r="Z148" s="43">
        <f t="shared" si="93"/>
        <v>2222.89</v>
      </c>
      <c r="AA148" s="43">
        <f t="shared" si="93"/>
        <v>2222.89</v>
      </c>
    </row>
    <row r="149" spans="1:27" ht="12.75" hidden="1" customHeight="1" outlineLevel="1" x14ac:dyDescent="0.2">
      <c r="A149" s="92" t="s">
        <v>2856</v>
      </c>
      <c r="B149" s="62" t="s">
        <v>81</v>
      </c>
      <c r="C149" s="42" t="s">
        <v>77</v>
      </c>
      <c r="D149" s="43">
        <v>4.74</v>
      </c>
      <c r="E149" s="43">
        <v>4.74</v>
      </c>
      <c r="F149" s="43">
        <v>4.74</v>
      </c>
      <c r="G149" s="43">
        <v>4.74</v>
      </c>
      <c r="H149" s="43">
        <v>4.74</v>
      </c>
      <c r="I149" s="43">
        <v>4.74</v>
      </c>
      <c r="J149" s="43">
        <v>4.74</v>
      </c>
      <c r="K149" s="43">
        <v>4.74</v>
      </c>
      <c r="L149" s="43">
        <v>4.74</v>
      </c>
      <c r="M149" s="43">
        <v>4.74</v>
      </c>
      <c r="N149" s="43">
        <v>4.74</v>
      </c>
      <c r="O149" s="43">
        <v>4.74</v>
      </c>
      <c r="P149" s="43">
        <v>4.74</v>
      </c>
      <c r="Q149" s="43">
        <v>4.74</v>
      </c>
      <c r="R149" s="43">
        <v>4.74</v>
      </c>
      <c r="S149" s="43">
        <v>4.74</v>
      </c>
      <c r="T149" s="43">
        <v>4.74</v>
      </c>
      <c r="U149" s="43">
        <v>4.74</v>
      </c>
      <c r="V149" s="43">
        <v>4.74</v>
      </c>
      <c r="W149" s="43">
        <v>4.74</v>
      </c>
      <c r="X149" s="43">
        <v>4.74</v>
      </c>
      <c r="Y149" s="43">
        <v>4.74</v>
      </c>
      <c r="Z149" s="43">
        <v>4.74</v>
      </c>
      <c r="AA149" s="43">
        <v>4.74</v>
      </c>
    </row>
    <row r="150" spans="1:27" ht="12.75" hidden="1" customHeight="1" outlineLevel="1" x14ac:dyDescent="0.2">
      <c r="A150" s="92" t="s">
        <v>2857</v>
      </c>
      <c r="B150" s="62" t="s">
        <v>2747</v>
      </c>
      <c r="C150" s="42" t="s">
        <v>77</v>
      </c>
      <c r="D150" s="43">
        <f>$D$12</f>
        <v>175.36</v>
      </c>
      <c r="E150" s="43">
        <f t="shared" ref="E150:AA150" si="94">$D$12</f>
        <v>175.36</v>
      </c>
      <c r="F150" s="43">
        <f t="shared" si="94"/>
        <v>175.36</v>
      </c>
      <c r="G150" s="43">
        <f t="shared" si="94"/>
        <v>175.36</v>
      </c>
      <c r="H150" s="43">
        <f t="shared" si="94"/>
        <v>175.36</v>
      </c>
      <c r="I150" s="43">
        <f t="shared" si="94"/>
        <v>175.36</v>
      </c>
      <c r="J150" s="43">
        <f t="shared" si="94"/>
        <v>175.36</v>
      </c>
      <c r="K150" s="43">
        <f t="shared" si="94"/>
        <v>175.36</v>
      </c>
      <c r="L150" s="43">
        <f t="shared" si="94"/>
        <v>175.36</v>
      </c>
      <c r="M150" s="43">
        <f t="shared" si="94"/>
        <v>175.36</v>
      </c>
      <c r="N150" s="43">
        <f t="shared" si="94"/>
        <v>175.36</v>
      </c>
      <c r="O150" s="43">
        <f t="shared" si="94"/>
        <v>175.36</v>
      </c>
      <c r="P150" s="43">
        <f t="shared" si="94"/>
        <v>175.36</v>
      </c>
      <c r="Q150" s="43">
        <f t="shared" si="94"/>
        <v>175.36</v>
      </c>
      <c r="R150" s="43">
        <f t="shared" si="94"/>
        <v>175.36</v>
      </c>
      <c r="S150" s="43">
        <f t="shared" si="94"/>
        <v>175.36</v>
      </c>
      <c r="T150" s="43">
        <f t="shared" si="94"/>
        <v>175.36</v>
      </c>
      <c r="U150" s="43">
        <f t="shared" si="94"/>
        <v>175.36</v>
      </c>
      <c r="V150" s="43">
        <f t="shared" si="94"/>
        <v>175.36</v>
      </c>
      <c r="W150" s="43">
        <f t="shared" si="94"/>
        <v>175.36</v>
      </c>
      <c r="X150" s="43">
        <f t="shared" si="94"/>
        <v>175.36</v>
      </c>
      <c r="Y150" s="43">
        <f t="shared" si="94"/>
        <v>175.36</v>
      </c>
      <c r="Z150" s="43">
        <f t="shared" si="94"/>
        <v>175.36</v>
      </c>
      <c r="AA150" s="43">
        <f t="shared" si="94"/>
        <v>175.36</v>
      </c>
    </row>
    <row r="151" spans="1:27" ht="12.75" hidden="1" customHeight="1" outlineLevel="1" x14ac:dyDescent="0.2">
      <c r="A151" s="92" t="s">
        <v>2858</v>
      </c>
      <c r="B151" s="62" t="s">
        <v>2743</v>
      </c>
      <c r="C151" s="42" t="s">
        <v>77</v>
      </c>
      <c r="D151" s="43">
        <f>$D$13</f>
        <v>216.36</v>
      </c>
      <c r="E151" s="43">
        <f t="shared" ref="E151:AA151" si="95">$D$13</f>
        <v>216.36</v>
      </c>
      <c r="F151" s="43">
        <f t="shared" si="95"/>
        <v>216.36</v>
      </c>
      <c r="G151" s="43">
        <f t="shared" si="95"/>
        <v>216.36</v>
      </c>
      <c r="H151" s="43">
        <f t="shared" si="95"/>
        <v>216.36</v>
      </c>
      <c r="I151" s="43">
        <f t="shared" si="95"/>
        <v>216.36</v>
      </c>
      <c r="J151" s="43">
        <f t="shared" si="95"/>
        <v>216.36</v>
      </c>
      <c r="K151" s="43">
        <f t="shared" si="95"/>
        <v>216.36</v>
      </c>
      <c r="L151" s="43">
        <f t="shared" si="95"/>
        <v>216.36</v>
      </c>
      <c r="M151" s="43">
        <f t="shared" si="95"/>
        <v>216.36</v>
      </c>
      <c r="N151" s="43">
        <f t="shared" si="95"/>
        <v>216.36</v>
      </c>
      <c r="O151" s="43">
        <f t="shared" si="95"/>
        <v>216.36</v>
      </c>
      <c r="P151" s="43">
        <f t="shared" si="95"/>
        <v>216.36</v>
      </c>
      <c r="Q151" s="43">
        <f t="shared" si="95"/>
        <v>216.36</v>
      </c>
      <c r="R151" s="43">
        <f t="shared" si="95"/>
        <v>216.36</v>
      </c>
      <c r="S151" s="43">
        <f t="shared" si="95"/>
        <v>216.36</v>
      </c>
      <c r="T151" s="43">
        <f t="shared" si="95"/>
        <v>216.36</v>
      </c>
      <c r="U151" s="43">
        <f t="shared" si="95"/>
        <v>216.36</v>
      </c>
      <c r="V151" s="43">
        <f t="shared" si="95"/>
        <v>216.36</v>
      </c>
      <c r="W151" s="43">
        <f t="shared" si="95"/>
        <v>216.36</v>
      </c>
      <c r="X151" s="43">
        <f t="shared" si="95"/>
        <v>216.36</v>
      </c>
      <c r="Y151" s="43">
        <f t="shared" si="95"/>
        <v>216.36</v>
      </c>
      <c r="Z151" s="43">
        <f t="shared" si="95"/>
        <v>216.36</v>
      </c>
      <c r="AA151" s="43">
        <f t="shared" si="95"/>
        <v>216.36</v>
      </c>
    </row>
    <row r="152" spans="1:27" collapsed="1" x14ac:dyDescent="0.2">
      <c r="A152" s="91" t="s">
        <v>2859</v>
      </c>
      <c r="B152" s="27" t="str">
        <f>"25"&amp;"."&amp;$B$200&amp;"."&amp;$B$201</f>
        <v>25.02.2023</v>
      </c>
      <c r="C152" s="83" t="s">
        <v>74</v>
      </c>
      <c r="D152" s="84">
        <f>ROUND(((D153+D154+D156+D155+D157)/1000),5)</f>
        <v>4.1271899999999997</v>
      </c>
      <c r="E152" s="84">
        <f t="shared" ref="E152:AA152" si="96">ROUND(((E153+E154+E156+E155+E157)/1000),5)</f>
        <v>3.88028</v>
      </c>
      <c r="F152" s="84">
        <f t="shared" si="96"/>
        <v>3.8256999999999999</v>
      </c>
      <c r="G152" s="84">
        <f t="shared" si="96"/>
        <v>3.7926500000000001</v>
      </c>
      <c r="H152" s="84">
        <f t="shared" si="96"/>
        <v>3.82558</v>
      </c>
      <c r="I152" s="84">
        <f t="shared" si="96"/>
        <v>3.90829</v>
      </c>
      <c r="J152" s="84">
        <f t="shared" si="96"/>
        <v>3.9878999999999998</v>
      </c>
      <c r="K152" s="84">
        <f t="shared" si="96"/>
        <v>4.1551400000000003</v>
      </c>
      <c r="L152" s="84">
        <f t="shared" si="96"/>
        <v>4.3260100000000001</v>
      </c>
      <c r="M152" s="84">
        <f t="shared" si="96"/>
        <v>4.4565799999999998</v>
      </c>
      <c r="N152" s="84">
        <f t="shared" si="96"/>
        <v>4.4986100000000002</v>
      </c>
      <c r="O152" s="84">
        <f t="shared" si="96"/>
        <v>4.51119</v>
      </c>
      <c r="P152" s="84">
        <f t="shared" si="96"/>
        <v>4.5042</v>
      </c>
      <c r="Q152" s="84">
        <f t="shared" si="96"/>
        <v>4.4984500000000001</v>
      </c>
      <c r="R152" s="84">
        <f t="shared" si="96"/>
        <v>4.4563100000000002</v>
      </c>
      <c r="S152" s="84">
        <f t="shared" si="96"/>
        <v>4.4508299999999998</v>
      </c>
      <c r="T152" s="84">
        <f t="shared" si="96"/>
        <v>4.4425699999999999</v>
      </c>
      <c r="U152" s="84">
        <f t="shared" si="96"/>
        <v>4.4838399999999998</v>
      </c>
      <c r="V152" s="84">
        <f t="shared" si="96"/>
        <v>4.5884099999999997</v>
      </c>
      <c r="W152" s="84">
        <f t="shared" si="96"/>
        <v>4.4980700000000002</v>
      </c>
      <c r="X152" s="84">
        <f t="shared" si="96"/>
        <v>4.4935200000000002</v>
      </c>
      <c r="Y152" s="84">
        <f t="shared" si="96"/>
        <v>4.4287099999999997</v>
      </c>
      <c r="Z152" s="84">
        <f t="shared" si="96"/>
        <v>4.2570699999999997</v>
      </c>
      <c r="AA152" s="84">
        <f t="shared" si="96"/>
        <v>4.19712</v>
      </c>
    </row>
    <row r="153" spans="1:27" ht="12.75" hidden="1" customHeight="1" outlineLevel="1" x14ac:dyDescent="0.2">
      <c r="A153" s="92" t="s">
        <v>2860</v>
      </c>
      <c r="B153" s="62" t="s">
        <v>231</v>
      </c>
      <c r="C153" s="42" t="s">
        <v>77</v>
      </c>
      <c r="D153" s="43">
        <v>1507.84</v>
      </c>
      <c r="E153" s="43">
        <v>1260.93</v>
      </c>
      <c r="F153" s="43">
        <v>1206.3499999999999</v>
      </c>
      <c r="G153" s="43">
        <v>1173.3</v>
      </c>
      <c r="H153" s="43">
        <v>1206.23</v>
      </c>
      <c r="I153" s="43">
        <v>1288.94</v>
      </c>
      <c r="J153" s="43">
        <v>1368.55</v>
      </c>
      <c r="K153" s="43">
        <v>1535.79</v>
      </c>
      <c r="L153" s="43">
        <v>1706.66</v>
      </c>
      <c r="M153" s="43">
        <v>1837.23</v>
      </c>
      <c r="N153" s="43">
        <v>1879.26</v>
      </c>
      <c r="O153" s="43">
        <v>1891.84</v>
      </c>
      <c r="P153" s="43">
        <v>1884.85</v>
      </c>
      <c r="Q153" s="43">
        <v>1879.1</v>
      </c>
      <c r="R153" s="43">
        <v>1836.96</v>
      </c>
      <c r="S153" s="43">
        <v>1831.48</v>
      </c>
      <c r="T153" s="43">
        <v>1823.22</v>
      </c>
      <c r="U153" s="43">
        <v>1864.49</v>
      </c>
      <c r="V153" s="43">
        <v>1969.06</v>
      </c>
      <c r="W153" s="43">
        <v>1878.72</v>
      </c>
      <c r="X153" s="43">
        <v>1874.17</v>
      </c>
      <c r="Y153" s="43">
        <v>1809.36</v>
      </c>
      <c r="Z153" s="43">
        <v>1637.72</v>
      </c>
      <c r="AA153" s="43">
        <v>1577.77</v>
      </c>
    </row>
    <row r="154" spans="1:27" ht="12.75" hidden="1" customHeight="1" outlineLevel="1" x14ac:dyDescent="0.2">
      <c r="A154" s="92" t="s">
        <v>2861</v>
      </c>
      <c r="B154" s="62" t="s">
        <v>88</v>
      </c>
      <c r="C154" s="42" t="s">
        <v>77</v>
      </c>
      <c r="D154" s="43">
        <f>$D$10</f>
        <v>2222.89</v>
      </c>
      <c r="E154" s="43">
        <f t="shared" ref="E154:AA154" si="97">$D$10</f>
        <v>2222.89</v>
      </c>
      <c r="F154" s="43">
        <f t="shared" si="97"/>
        <v>2222.89</v>
      </c>
      <c r="G154" s="43">
        <f t="shared" si="97"/>
        <v>2222.89</v>
      </c>
      <c r="H154" s="43">
        <f t="shared" si="97"/>
        <v>2222.89</v>
      </c>
      <c r="I154" s="43">
        <f t="shared" si="97"/>
        <v>2222.89</v>
      </c>
      <c r="J154" s="43">
        <f t="shared" si="97"/>
        <v>2222.89</v>
      </c>
      <c r="K154" s="43">
        <f t="shared" si="97"/>
        <v>2222.89</v>
      </c>
      <c r="L154" s="43">
        <f t="shared" si="97"/>
        <v>2222.89</v>
      </c>
      <c r="M154" s="43">
        <f t="shared" si="97"/>
        <v>2222.89</v>
      </c>
      <c r="N154" s="43">
        <f t="shared" si="97"/>
        <v>2222.89</v>
      </c>
      <c r="O154" s="43">
        <f t="shared" si="97"/>
        <v>2222.89</v>
      </c>
      <c r="P154" s="43">
        <f t="shared" si="97"/>
        <v>2222.89</v>
      </c>
      <c r="Q154" s="43">
        <f t="shared" si="97"/>
        <v>2222.89</v>
      </c>
      <c r="R154" s="43">
        <f t="shared" si="97"/>
        <v>2222.89</v>
      </c>
      <c r="S154" s="43">
        <f t="shared" si="97"/>
        <v>2222.89</v>
      </c>
      <c r="T154" s="43">
        <f t="shared" si="97"/>
        <v>2222.89</v>
      </c>
      <c r="U154" s="43">
        <f t="shared" si="97"/>
        <v>2222.89</v>
      </c>
      <c r="V154" s="43">
        <f t="shared" si="97"/>
        <v>2222.89</v>
      </c>
      <c r="W154" s="43">
        <f t="shared" si="97"/>
        <v>2222.89</v>
      </c>
      <c r="X154" s="43">
        <f t="shared" si="97"/>
        <v>2222.89</v>
      </c>
      <c r="Y154" s="43">
        <f t="shared" si="97"/>
        <v>2222.89</v>
      </c>
      <c r="Z154" s="43">
        <f t="shared" si="97"/>
        <v>2222.89</v>
      </c>
      <c r="AA154" s="43">
        <f t="shared" si="97"/>
        <v>2222.89</v>
      </c>
    </row>
    <row r="155" spans="1:27" ht="12.75" hidden="1" customHeight="1" outlineLevel="1" x14ac:dyDescent="0.2">
      <c r="A155" s="92" t="s">
        <v>2862</v>
      </c>
      <c r="B155" s="62" t="s">
        <v>81</v>
      </c>
      <c r="C155" s="42" t="s">
        <v>77</v>
      </c>
      <c r="D155" s="43">
        <v>4.74</v>
      </c>
      <c r="E155" s="43">
        <v>4.74</v>
      </c>
      <c r="F155" s="43">
        <v>4.74</v>
      </c>
      <c r="G155" s="43">
        <v>4.74</v>
      </c>
      <c r="H155" s="43">
        <v>4.74</v>
      </c>
      <c r="I155" s="43">
        <v>4.74</v>
      </c>
      <c r="J155" s="43">
        <v>4.74</v>
      </c>
      <c r="K155" s="43">
        <v>4.74</v>
      </c>
      <c r="L155" s="43">
        <v>4.74</v>
      </c>
      <c r="M155" s="43">
        <v>4.74</v>
      </c>
      <c r="N155" s="43">
        <v>4.74</v>
      </c>
      <c r="O155" s="43">
        <v>4.74</v>
      </c>
      <c r="P155" s="43">
        <v>4.74</v>
      </c>
      <c r="Q155" s="43">
        <v>4.74</v>
      </c>
      <c r="R155" s="43">
        <v>4.74</v>
      </c>
      <c r="S155" s="43">
        <v>4.74</v>
      </c>
      <c r="T155" s="43">
        <v>4.74</v>
      </c>
      <c r="U155" s="43">
        <v>4.74</v>
      </c>
      <c r="V155" s="43">
        <v>4.74</v>
      </c>
      <c r="W155" s="43">
        <v>4.74</v>
      </c>
      <c r="X155" s="43">
        <v>4.74</v>
      </c>
      <c r="Y155" s="43">
        <v>4.74</v>
      </c>
      <c r="Z155" s="43">
        <v>4.74</v>
      </c>
      <c r="AA155" s="43">
        <v>4.74</v>
      </c>
    </row>
    <row r="156" spans="1:27" ht="12.75" hidden="1" customHeight="1" outlineLevel="1" x14ac:dyDescent="0.2">
      <c r="A156" s="92" t="s">
        <v>2863</v>
      </c>
      <c r="B156" s="62" t="s">
        <v>2747</v>
      </c>
      <c r="C156" s="42" t="s">
        <v>77</v>
      </c>
      <c r="D156" s="43">
        <f>$D$12</f>
        <v>175.36</v>
      </c>
      <c r="E156" s="43">
        <f t="shared" ref="E156:AA156" si="98">$D$12</f>
        <v>175.36</v>
      </c>
      <c r="F156" s="43">
        <f t="shared" si="98"/>
        <v>175.36</v>
      </c>
      <c r="G156" s="43">
        <f t="shared" si="98"/>
        <v>175.36</v>
      </c>
      <c r="H156" s="43">
        <f t="shared" si="98"/>
        <v>175.36</v>
      </c>
      <c r="I156" s="43">
        <f t="shared" si="98"/>
        <v>175.36</v>
      </c>
      <c r="J156" s="43">
        <f t="shared" si="98"/>
        <v>175.36</v>
      </c>
      <c r="K156" s="43">
        <f t="shared" si="98"/>
        <v>175.36</v>
      </c>
      <c r="L156" s="43">
        <f t="shared" si="98"/>
        <v>175.36</v>
      </c>
      <c r="M156" s="43">
        <f t="shared" si="98"/>
        <v>175.36</v>
      </c>
      <c r="N156" s="43">
        <f t="shared" si="98"/>
        <v>175.36</v>
      </c>
      <c r="O156" s="43">
        <f t="shared" si="98"/>
        <v>175.36</v>
      </c>
      <c r="P156" s="43">
        <f t="shared" si="98"/>
        <v>175.36</v>
      </c>
      <c r="Q156" s="43">
        <f t="shared" si="98"/>
        <v>175.36</v>
      </c>
      <c r="R156" s="43">
        <f t="shared" si="98"/>
        <v>175.36</v>
      </c>
      <c r="S156" s="43">
        <f t="shared" si="98"/>
        <v>175.36</v>
      </c>
      <c r="T156" s="43">
        <f t="shared" si="98"/>
        <v>175.36</v>
      </c>
      <c r="U156" s="43">
        <f t="shared" si="98"/>
        <v>175.36</v>
      </c>
      <c r="V156" s="43">
        <f t="shared" si="98"/>
        <v>175.36</v>
      </c>
      <c r="W156" s="43">
        <f t="shared" si="98"/>
        <v>175.36</v>
      </c>
      <c r="X156" s="43">
        <f t="shared" si="98"/>
        <v>175.36</v>
      </c>
      <c r="Y156" s="43">
        <f t="shared" si="98"/>
        <v>175.36</v>
      </c>
      <c r="Z156" s="43">
        <f t="shared" si="98"/>
        <v>175.36</v>
      </c>
      <c r="AA156" s="43">
        <f t="shared" si="98"/>
        <v>175.36</v>
      </c>
    </row>
    <row r="157" spans="1:27" ht="12.75" hidden="1" customHeight="1" outlineLevel="1" x14ac:dyDescent="0.2">
      <c r="A157" s="92" t="s">
        <v>2864</v>
      </c>
      <c r="B157" s="62" t="s">
        <v>2743</v>
      </c>
      <c r="C157" s="42" t="s">
        <v>77</v>
      </c>
      <c r="D157" s="43">
        <f>$D$13</f>
        <v>216.36</v>
      </c>
      <c r="E157" s="43">
        <f t="shared" ref="E157:AA157" si="99">$D$13</f>
        <v>216.36</v>
      </c>
      <c r="F157" s="43">
        <f t="shared" si="99"/>
        <v>216.36</v>
      </c>
      <c r="G157" s="43">
        <f t="shared" si="99"/>
        <v>216.36</v>
      </c>
      <c r="H157" s="43">
        <f t="shared" si="99"/>
        <v>216.36</v>
      </c>
      <c r="I157" s="43">
        <f t="shared" si="99"/>
        <v>216.36</v>
      </c>
      <c r="J157" s="43">
        <f t="shared" si="99"/>
        <v>216.36</v>
      </c>
      <c r="K157" s="43">
        <f t="shared" si="99"/>
        <v>216.36</v>
      </c>
      <c r="L157" s="43">
        <f t="shared" si="99"/>
        <v>216.36</v>
      </c>
      <c r="M157" s="43">
        <f t="shared" si="99"/>
        <v>216.36</v>
      </c>
      <c r="N157" s="43">
        <f t="shared" si="99"/>
        <v>216.36</v>
      </c>
      <c r="O157" s="43">
        <f t="shared" si="99"/>
        <v>216.36</v>
      </c>
      <c r="P157" s="43">
        <f t="shared" si="99"/>
        <v>216.36</v>
      </c>
      <c r="Q157" s="43">
        <f t="shared" si="99"/>
        <v>216.36</v>
      </c>
      <c r="R157" s="43">
        <f t="shared" si="99"/>
        <v>216.36</v>
      </c>
      <c r="S157" s="43">
        <f t="shared" si="99"/>
        <v>216.36</v>
      </c>
      <c r="T157" s="43">
        <f t="shared" si="99"/>
        <v>216.36</v>
      </c>
      <c r="U157" s="43">
        <f t="shared" si="99"/>
        <v>216.36</v>
      </c>
      <c r="V157" s="43">
        <f t="shared" si="99"/>
        <v>216.36</v>
      </c>
      <c r="W157" s="43">
        <f t="shared" si="99"/>
        <v>216.36</v>
      </c>
      <c r="X157" s="43">
        <f t="shared" si="99"/>
        <v>216.36</v>
      </c>
      <c r="Y157" s="43">
        <f t="shared" si="99"/>
        <v>216.36</v>
      </c>
      <c r="Z157" s="43">
        <f t="shared" si="99"/>
        <v>216.36</v>
      </c>
      <c r="AA157" s="43">
        <f t="shared" si="99"/>
        <v>216.36</v>
      </c>
    </row>
    <row r="158" spans="1:27" collapsed="1" x14ac:dyDescent="0.2">
      <c r="A158" s="91" t="s">
        <v>2865</v>
      </c>
      <c r="B158" s="27" t="str">
        <f>"26"&amp;"."&amp;$B$200&amp;"."&amp;$B$201</f>
        <v>26.02.2023</v>
      </c>
      <c r="C158" s="83" t="s">
        <v>74</v>
      </c>
      <c r="D158" s="84">
        <f>ROUND(((D159+D160+D162+D161+D163)/1000),5)</f>
        <v>4.0077699999999998</v>
      </c>
      <c r="E158" s="84">
        <f t="shared" ref="E158:AA158" si="100">ROUND(((E159+E160+E162+E161+E163)/1000),5)</f>
        <v>3.8260900000000002</v>
      </c>
      <c r="F158" s="84">
        <f t="shared" si="100"/>
        <v>3.7863099999999998</v>
      </c>
      <c r="G158" s="84">
        <f t="shared" si="100"/>
        <v>3.7669600000000001</v>
      </c>
      <c r="H158" s="84">
        <f t="shared" si="100"/>
        <v>3.7833600000000001</v>
      </c>
      <c r="I158" s="84">
        <f t="shared" si="100"/>
        <v>3.7968999999999999</v>
      </c>
      <c r="J158" s="84">
        <f t="shared" si="100"/>
        <v>3.82043</v>
      </c>
      <c r="K158" s="84">
        <f t="shared" si="100"/>
        <v>3.97424</v>
      </c>
      <c r="L158" s="84">
        <f t="shared" si="100"/>
        <v>4.1861899999999999</v>
      </c>
      <c r="M158" s="84">
        <f t="shared" si="100"/>
        <v>4.2731599999999998</v>
      </c>
      <c r="N158" s="84">
        <f t="shared" si="100"/>
        <v>4.3003</v>
      </c>
      <c r="O158" s="84">
        <f t="shared" si="100"/>
        <v>4.3143900000000004</v>
      </c>
      <c r="P158" s="84">
        <f t="shared" si="100"/>
        <v>4.3136700000000001</v>
      </c>
      <c r="Q158" s="84">
        <f t="shared" si="100"/>
        <v>4.3110600000000003</v>
      </c>
      <c r="R158" s="84">
        <f t="shared" si="100"/>
        <v>4.3067599999999997</v>
      </c>
      <c r="S158" s="84">
        <f t="shared" si="100"/>
        <v>4.2859600000000002</v>
      </c>
      <c r="T158" s="84">
        <f t="shared" si="100"/>
        <v>4.2837399999999999</v>
      </c>
      <c r="U158" s="84">
        <f t="shared" si="100"/>
        <v>4.3146800000000001</v>
      </c>
      <c r="V158" s="84">
        <f t="shared" si="100"/>
        <v>4.4015500000000003</v>
      </c>
      <c r="W158" s="84">
        <f t="shared" si="100"/>
        <v>4.3895099999999996</v>
      </c>
      <c r="X158" s="84">
        <f t="shared" si="100"/>
        <v>4.3513200000000003</v>
      </c>
      <c r="Y158" s="84">
        <f t="shared" si="100"/>
        <v>4.3031699999999997</v>
      </c>
      <c r="Z158" s="84">
        <f t="shared" si="100"/>
        <v>4.2369599999999998</v>
      </c>
      <c r="AA158" s="84">
        <f t="shared" si="100"/>
        <v>4.1397000000000004</v>
      </c>
    </row>
    <row r="159" spans="1:27" ht="12.75" hidden="1" customHeight="1" outlineLevel="1" x14ac:dyDescent="0.2">
      <c r="A159" s="92" t="s">
        <v>2866</v>
      </c>
      <c r="B159" s="62" t="s">
        <v>231</v>
      </c>
      <c r="C159" s="42" t="s">
        <v>77</v>
      </c>
      <c r="D159" s="43">
        <v>1388.42</v>
      </c>
      <c r="E159" s="43">
        <v>1206.74</v>
      </c>
      <c r="F159" s="43">
        <v>1166.96</v>
      </c>
      <c r="G159" s="43">
        <v>1147.6099999999999</v>
      </c>
      <c r="H159" s="43">
        <v>1164.01</v>
      </c>
      <c r="I159" s="43">
        <v>1177.55</v>
      </c>
      <c r="J159" s="43">
        <v>1201.08</v>
      </c>
      <c r="K159" s="43">
        <v>1354.89</v>
      </c>
      <c r="L159" s="43">
        <v>1566.84</v>
      </c>
      <c r="M159" s="43">
        <v>1653.81</v>
      </c>
      <c r="N159" s="43">
        <v>1680.95</v>
      </c>
      <c r="O159" s="43">
        <v>1695.04</v>
      </c>
      <c r="P159" s="43">
        <v>1694.32</v>
      </c>
      <c r="Q159" s="43">
        <v>1691.71</v>
      </c>
      <c r="R159" s="43">
        <v>1687.41</v>
      </c>
      <c r="S159" s="43">
        <v>1666.61</v>
      </c>
      <c r="T159" s="43">
        <v>1664.39</v>
      </c>
      <c r="U159" s="43">
        <v>1695.33</v>
      </c>
      <c r="V159" s="43">
        <v>1782.2</v>
      </c>
      <c r="W159" s="43">
        <v>1770.16</v>
      </c>
      <c r="X159" s="43">
        <v>1731.97</v>
      </c>
      <c r="Y159" s="43">
        <v>1683.82</v>
      </c>
      <c r="Z159" s="43">
        <v>1617.61</v>
      </c>
      <c r="AA159" s="43">
        <v>1520.35</v>
      </c>
    </row>
    <row r="160" spans="1:27" ht="12.75" hidden="1" customHeight="1" outlineLevel="1" x14ac:dyDescent="0.2">
      <c r="A160" s="92" t="s">
        <v>2867</v>
      </c>
      <c r="B160" s="62" t="s">
        <v>88</v>
      </c>
      <c r="C160" s="42" t="s">
        <v>77</v>
      </c>
      <c r="D160" s="43">
        <f>$D$10</f>
        <v>2222.89</v>
      </c>
      <c r="E160" s="43">
        <f t="shared" ref="E160:AA160" si="101">$D$10</f>
        <v>2222.89</v>
      </c>
      <c r="F160" s="43">
        <f t="shared" si="101"/>
        <v>2222.89</v>
      </c>
      <c r="G160" s="43">
        <f t="shared" si="101"/>
        <v>2222.89</v>
      </c>
      <c r="H160" s="43">
        <f t="shared" si="101"/>
        <v>2222.89</v>
      </c>
      <c r="I160" s="43">
        <f t="shared" si="101"/>
        <v>2222.89</v>
      </c>
      <c r="J160" s="43">
        <f t="shared" si="101"/>
        <v>2222.89</v>
      </c>
      <c r="K160" s="43">
        <f t="shared" si="101"/>
        <v>2222.89</v>
      </c>
      <c r="L160" s="43">
        <f t="shared" si="101"/>
        <v>2222.89</v>
      </c>
      <c r="M160" s="43">
        <f t="shared" si="101"/>
        <v>2222.89</v>
      </c>
      <c r="N160" s="43">
        <f t="shared" si="101"/>
        <v>2222.89</v>
      </c>
      <c r="O160" s="43">
        <f t="shared" si="101"/>
        <v>2222.89</v>
      </c>
      <c r="P160" s="43">
        <f t="shared" si="101"/>
        <v>2222.89</v>
      </c>
      <c r="Q160" s="43">
        <f t="shared" si="101"/>
        <v>2222.89</v>
      </c>
      <c r="R160" s="43">
        <f t="shared" si="101"/>
        <v>2222.89</v>
      </c>
      <c r="S160" s="43">
        <f t="shared" si="101"/>
        <v>2222.89</v>
      </c>
      <c r="T160" s="43">
        <f t="shared" si="101"/>
        <v>2222.89</v>
      </c>
      <c r="U160" s="43">
        <f t="shared" si="101"/>
        <v>2222.89</v>
      </c>
      <c r="V160" s="43">
        <f t="shared" si="101"/>
        <v>2222.89</v>
      </c>
      <c r="W160" s="43">
        <f t="shared" si="101"/>
        <v>2222.89</v>
      </c>
      <c r="X160" s="43">
        <f t="shared" si="101"/>
        <v>2222.89</v>
      </c>
      <c r="Y160" s="43">
        <f t="shared" si="101"/>
        <v>2222.89</v>
      </c>
      <c r="Z160" s="43">
        <f t="shared" si="101"/>
        <v>2222.89</v>
      </c>
      <c r="AA160" s="43">
        <f t="shared" si="101"/>
        <v>2222.89</v>
      </c>
    </row>
    <row r="161" spans="1:27" ht="12.75" hidden="1" customHeight="1" outlineLevel="1" x14ac:dyDescent="0.2">
      <c r="A161" s="92" t="s">
        <v>2868</v>
      </c>
      <c r="B161" s="62" t="s">
        <v>81</v>
      </c>
      <c r="C161" s="42" t="s">
        <v>77</v>
      </c>
      <c r="D161" s="43">
        <v>4.74</v>
      </c>
      <c r="E161" s="43">
        <v>4.74</v>
      </c>
      <c r="F161" s="43">
        <v>4.74</v>
      </c>
      <c r="G161" s="43">
        <v>4.74</v>
      </c>
      <c r="H161" s="43">
        <v>4.74</v>
      </c>
      <c r="I161" s="43">
        <v>4.74</v>
      </c>
      <c r="J161" s="43">
        <v>4.74</v>
      </c>
      <c r="K161" s="43">
        <v>4.74</v>
      </c>
      <c r="L161" s="43">
        <v>4.74</v>
      </c>
      <c r="M161" s="43">
        <v>4.74</v>
      </c>
      <c r="N161" s="43">
        <v>4.74</v>
      </c>
      <c r="O161" s="43">
        <v>4.74</v>
      </c>
      <c r="P161" s="43">
        <v>4.74</v>
      </c>
      <c r="Q161" s="43">
        <v>4.74</v>
      </c>
      <c r="R161" s="43">
        <v>4.74</v>
      </c>
      <c r="S161" s="43">
        <v>4.74</v>
      </c>
      <c r="T161" s="43">
        <v>4.74</v>
      </c>
      <c r="U161" s="43">
        <v>4.74</v>
      </c>
      <c r="V161" s="43">
        <v>4.74</v>
      </c>
      <c r="W161" s="43">
        <v>4.74</v>
      </c>
      <c r="X161" s="43">
        <v>4.74</v>
      </c>
      <c r="Y161" s="43">
        <v>4.74</v>
      </c>
      <c r="Z161" s="43">
        <v>4.74</v>
      </c>
      <c r="AA161" s="43">
        <v>4.74</v>
      </c>
    </row>
    <row r="162" spans="1:27" ht="12.75" hidden="1" customHeight="1" outlineLevel="1" x14ac:dyDescent="0.2">
      <c r="A162" s="92" t="s">
        <v>2869</v>
      </c>
      <c r="B162" s="62" t="s">
        <v>2747</v>
      </c>
      <c r="C162" s="42" t="s">
        <v>77</v>
      </c>
      <c r="D162" s="43">
        <f>$D$12</f>
        <v>175.36</v>
      </c>
      <c r="E162" s="43">
        <f t="shared" ref="E162:AA162" si="102">$D$12</f>
        <v>175.36</v>
      </c>
      <c r="F162" s="43">
        <f t="shared" si="102"/>
        <v>175.36</v>
      </c>
      <c r="G162" s="43">
        <f t="shared" si="102"/>
        <v>175.36</v>
      </c>
      <c r="H162" s="43">
        <f t="shared" si="102"/>
        <v>175.36</v>
      </c>
      <c r="I162" s="43">
        <f t="shared" si="102"/>
        <v>175.36</v>
      </c>
      <c r="J162" s="43">
        <f t="shared" si="102"/>
        <v>175.36</v>
      </c>
      <c r="K162" s="43">
        <f t="shared" si="102"/>
        <v>175.36</v>
      </c>
      <c r="L162" s="43">
        <f t="shared" si="102"/>
        <v>175.36</v>
      </c>
      <c r="M162" s="43">
        <f t="shared" si="102"/>
        <v>175.36</v>
      </c>
      <c r="N162" s="43">
        <f t="shared" si="102"/>
        <v>175.36</v>
      </c>
      <c r="O162" s="43">
        <f t="shared" si="102"/>
        <v>175.36</v>
      </c>
      <c r="P162" s="43">
        <f t="shared" si="102"/>
        <v>175.36</v>
      </c>
      <c r="Q162" s="43">
        <f t="shared" si="102"/>
        <v>175.36</v>
      </c>
      <c r="R162" s="43">
        <f t="shared" si="102"/>
        <v>175.36</v>
      </c>
      <c r="S162" s="43">
        <f t="shared" si="102"/>
        <v>175.36</v>
      </c>
      <c r="T162" s="43">
        <f t="shared" si="102"/>
        <v>175.36</v>
      </c>
      <c r="U162" s="43">
        <f t="shared" si="102"/>
        <v>175.36</v>
      </c>
      <c r="V162" s="43">
        <f t="shared" si="102"/>
        <v>175.36</v>
      </c>
      <c r="W162" s="43">
        <f t="shared" si="102"/>
        <v>175.36</v>
      </c>
      <c r="X162" s="43">
        <f t="shared" si="102"/>
        <v>175.36</v>
      </c>
      <c r="Y162" s="43">
        <f t="shared" si="102"/>
        <v>175.36</v>
      </c>
      <c r="Z162" s="43">
        <f t="shared" si="102"/>
        <v>175.36</v>
      </c>
      <c r="AA162" s="43">
        <f t="shared" si="102"/>
        <v>175.36</v>
      </c>
    </row>
    <row r="163" spans="1:27" ht="12.75" hidden="1" customHeight="1" outlineLevel="1" x14ac:dyDescent="0.2">
      <c r="A163" s="92" t="s">
        <v>2870</v>
      </c>
      <c r="B163" s="62" t="s">
        <v>2743</v>
      </c>
      <c r="C163" s="42" t="s">
        <v>77</v>
      </c>
      <c r="D163" s="43">
        <f>$D$13</f>
        <v>216.36</v>
      </c>
      <c r="E163" s="43">
        <f t="shared" ref="E163:AA163" si="103">$D$13</f>
        <v>216.36</v>
      </c>
      <c r="F163" s="43">
        <f t="shared" si="103"/>
        <v>216.36</v>
      </c>
      <c r="G163" s="43">
        <f t="shared" si="103"/>
        <v>216.36</v>
      </c>
      <c r="H163" s="43">
        <f t="shared" si="103"/>
        <v>216.36</v>
      </c>
      <c r="I163" s="43">
        <f t="shared" si="103"/>
        <v>216.36</v>
      </c>
      <c r="J163" s="43">
        <f t="shared" si="103"/>
        <v>216.36</v>
      </c>
      <c r="K163" s="43">
        <f t="shared" si="103"/>
        <v>216.36</v>
      </c>
      <c r="L163" s="43">
        <f t="shared" si="103"/>
        <v>216.36</v>
      </c>
      <c r="M163" s="43">
        <f t="shared" si="103"/>
        <v>216.36</v>
      </c>
      <c r="N163" s="43">
        <f t="shared" si="103"/>
        <v>216.36</v>
      </c>
      <c r="O163" s="43">
        <f t="shared" si="103"/>
        <v>216.36</v>
      </c>
      <c r="P163" s="43">
        <f t="shared" si="103"/>
        <v>216.36</v>
      </c>
      <c r="Q163" s="43">
        <f t="shared" si="103"/>
        <v>216.36</v>
      </c>
      <c r="R163" s="43">
        <f t="shared" si="103"/>
        <v>216.36</v>
      </c>
      <c r="S163" s="43">
        <f t="shared" si="103"/>
        <v>216.36</v>
      </c>
      <c r="T163" s="43">
        <f t="shared" si="103"/>
        <v>216.36</v>
      </c>
      <c r="U163" s="43">
        <f t="shared" si="103"/>
        <v>216.36</v>
      </c>
      <c r="V163" s="43">
        <f t="shared" si="103"/>
        <v>216.36</v>
      </c>
      <c r="W163" s="43">
        <f t="shared" si="103"/>
        <v>216.36</v>
      </c>
      <c r="X163" s="43">
        <f t="shared" si="103"/>
        <v>216.36</v>
      </c>
      <c r="Y163" s="43">
        <f t="shared" si="103"/>
        <v>216.36</v>
      </c>
      <c r="Z163" s="43">
        <f t="shared" si="103"/>
        <v>216.36</v>
      </c>
      <c r="AA163" s="43">
        <f t="shared" si="103"/>
        <v>216.36</v>
      </c>
    </row>
    <row r="164" spans="1:27" collapsed="1" x14ac:dyDescent="0.2">
      <c r="A164" s="91" t="s">
        <v>2871</v>
      </c>
      <c r="B164" s="27" t="str">
        <f>"27"&amp;"."&amp;$B$200&amp;"."&amp;$B$201</f>
        <v>27.02.2023</v>
      </c>
      <c r="C164" s="83" t="s">
        <v>74</v>
      </c>
      <c r="D164" s="84">
        <f>ROUND(((D165+D166+D168+D167+D169)/1000),5)</f>
        <v>3.8361999999999998</v>
      </c>
      <c r="E164" s="84">
        <f t="shared" ref="E164:AA164" si="104">ROUND(((E165+E166+E168+E167+E169)/1000),5)</f>
        <v>3.7856200000000002</v>
      </c>
      <c r="F164" s="84">
        <f t="shared" si="104"/>
        <v>3.7295799999999999</v>
      </c>
      <c r="G164" s="84">
        <f t="shared" si="104"/>
        <v>3.7286199999999998</v>
      </c>
      <c r="H164" s="84">
        <f t="shared" si="104"/>
        <v>3.80585</v>
      </c>
      <c r="I164" s="84">
        <f t="shared" si="104"/>
        <v>3.98204</v>
      </c>
      <c r="J164" s="84">
        <f t="shared" si="104"/>
        <v>4.1908500000000002</v>
      </c>
      <c r="K164" s="84">
        <f t="shared" si="104"/>
        <v>4.4042399999999997</v>
      </c>
      <c r="L164" s="84">
        <f t="shared" si="104"/>
        <v>4.4885999999999999</v>
      </c>
      <c r="M164" s="84">
        <f t="shared" si="104"/>
        <v>4.5211899999999998</v>
      </c>
      <c r="N164" s="84">
        <f t="shared" si="104"/>
        <v>4.5322500000000003</v>
      </c>
      <c r="O164" s="84">
        <f t="shared" si="104"/>
        <v>4.5524300000000002</v>
      </c>
      <c r="P164" s="84">
        <f t="shared" si="104"/>
        <v>4.5301499999999999</v>
      </c>
      <c r="Q164" s="84">
        <f t="shared" si="104"/>
        <v>4.5294100000000004</v>
      </c>
      <c r="R164" s="84">
        <f t="shared" si="104"/>
        <v>4.5249699999999997</v>
      </c>
      <c r="S164" s="84">
        <f t="shared" si="104"/>
        <v>4.5130100000000004</v>
      </c>
      <c r="T164" s="84">
        <f t="shared" si="104"/>
        <v>4.4749299999999996</v>
      </c>
      <c r="U164" s="84">
        <f t="shared" si="104"/>
        <v>4.4798799999999996</v>
      </c>
      <c r="V164" s="84">
        <f t="shared" si="104"/>
        <v>4.5150199999999998</v>
      </c>
      <c r="W164" s="84">
        <f t="shared" si="104"/>
        <v>4.5172699999999999</v>
      </c>
      <c r="X164" s="84">
        <f t="shared" si="104"/>
        <v>4.4965599999999997</v>
      </c>
      <c r="Y164" s="84">
        <f t="shared" si="104"/>
        <v>4.4409999999999998</v>
      </c>
      <c r="Z164" s="84">
        <f t="shared" si="104"/>
        <v>4.24892</v>
      </c>
      <c r="AA164" s="84">
        <f t="shared" si="104"/>
        <v>4.1302300000000001</v>
      </c>
    </row>
    <row r="165" spans="1:27" ht="12.75" hidden="1" customHeight="1" outlineLevel="1" x14ac:dyDescent="0.2">
      <c r="A165" s="92" t="s">
        <v>2872</v>
      </c>
      <c r="B165" s="62" t="s">
        <v>231</v>
      </c>
      <c r="C165" s="42" t="s">
        <v>77</v>
      </c>
      <c r="D165" s="43">
        <v>1216.8499999999999</v>
      </c>
      <c r="E165" s="43">
        <v>1166.27</v>
      </c>
      <c r="F165" s="43">
        <v>1110.23</v>
      </c>
      <c r="G165" s="43">
        <v>1109.27</v>
      </c>
      <c r="H165" s="43">
        <v>1186.5</v>
      </c>
      <c r="I165" s="43">
        <v>1362.69</v>
      </c>
      <c r="J165" s="43">
        <v>1571.5</v>
      </c>
      <c r="K165" s="43">
        <v>1784.89</v>
      </c>
      <c r="L165" s="43">
        <v>1869.25</v>
      </c>
      <c r="M165" s="43">
        <v>1901.84</v>
      </c>
      <c r="N165" s="43">
        <v>1912.9</v>
      </c>
      <c r="O165" s="43">
        <v>1933.08</v>
      </c>
      <c r="P165" s="43">
        <v>1910.8</v>
      </c>
      <c r="Q165" s="43">
        <v>1910.06</v>
      </c>
      <c r="R165" s="43">
        <v>1905.62</v>
      </c>
      <c r="S165" s="43">
        <v>1893.66</v>
      </c>
      <c r="T165" s="43">
        <v>1855.58</v>
      </c>
      <c r="U165" s="43">
        <v>1860.53</v>
      </c>
      <c r="V165" s="43">
        <v>1895.67</v>
      </c>
      <c r="W165" s="43">
        <v>1897.92</v>
      </c>
      <c r="X165" s="43">
        <v>1877.21</v>
      </c>
      <c r="Y165" s="43">
        <v>1821.65</v>
      </c>
      <c r="Z165" s="43">
        <v>1629.57</v>
      </c>
      <c r="AA165" s="43">
        <v>1510.88</v>
      </c>
    </row>
    <row r="166" spans="1:27" ht="12.75" hidden="1" customHeight="1" outlineLevel="1" x14ac:dyDescent="0.2">
      <c r="A166" s="92" t="s">
        <v>2873</v>
      </c>
      <c r="B166" s="62" t="s">
        <v>88</v>
      </c>
      <c r="C166" s="42" t="s">
        <v>77</v>
      </c>
      <c r="D166" s="43">
        <f>$D$10</f>
        <v>2222.89</v>
      </c>
      <c r="E166" s="43">
        <f t="shared" ref="E166:AA166" si="105">$D$10</f>
        <v>2222.89</v>
      </c>
      <c r="F166" s="43">
        <f t="shared" si="105"/>
        <v>2222.89</v>
      </c>
      <c r="G166" s="43">
        <f t="shared" si="105"/>
        <v>2222.89</v>
      </c>
      <c r="H166" s="43">
        <f t="shared" si="105"/>
        <v>2222.89</v>
      </c>
      <c r="I166" s="43">
        <f t="shared" si="105"/>
        <v>2222.89</v>
      </c>
      <c r="J166" s="43">
        <f t="shared" si="105"/>
        <v>2222.89</v>
      </c>
      <c r="K166" s="43">
        <f t="shared" si="105"/>
        <v>2222.89</v>
      </c>
      <c r="L166" s="43">
        <f t="shared" si="105"/>
        <v>2222.89</v>
      </c>
      <c r="M166" s="43">
        <f t="shared" si="105"/>
        <v>2222.89</v>
      </c>
      <c r="N166" s="43">
        <f t="shared" si="105"/>
        <v>2222.89</v>
      </c>
      <c r="O166" s="43">
        <f t="shared" si="105"/>
        <v>2222.89</v>
      </c>
      <c r="P166" s="43">
        <f t="shared" si="105"/>
        <v>2222.89</v>
      </c>
      <c r="Q166" s="43">
        <f t="shared" si="105"/>
        <v>2222.89</v>
      </c>
      <c r="R166" s="43">
        <f t="shared" si="105"/>
        <v>2222.89</v>
      </c>
      <c r="S166" s="43">
        <f t="shared" si="105"/>
        <v>2222.89</v>
      </c>
      <c r="T166" s="43">
        <f t="shared" si="105"/>
        <v>2222.89</v>
      </c>
      <c r="U166" s="43">
        <f t="shared" si="105"/>
        <v>2222.89</v>
      </c>
      <c r="V166" s="43">
        <f t="shared" si="105"/>
        <v>2222.89</v>
      </c>
      <c r="W166" s="43">
        <f t="shared" si="105"/>
        <v>2222.89</v>
      </c>
      <c r="X166" s="43">
        <f t="shared" si="105"/>
        <v>2222.89</v>
      </c>
      <c r="Y166" s="43">
        <f t="shared" si="105"/>
        <v>2222.89</v>
      </c>
      <c r="Z166" s="43">
        <f t="shared" si="105"/>
        <v>2222.89</v>
      </c>
      <c r="AA166" s="43">
        <f t="shared" si="105"/>
        <v>2222.89</v>
      </c>
    </row>
    <row r="167" spans="1:27" ht="12.75" hidden="1" customHeight="1" outlineLevel="1" x14ac:dyDescent="0.2">
      <c r="A167" s="92" t="s">
        <v>2874</v>
      </c>
      <c r="B167" s="62" t="s">
        <v>81</v>
      </c>
      <c r="C167" s="42" t="s">
        <v>77</v>
      </c>
      <c r="D167" s="43">
        <v>4.74</v>
      </c>
      <c r="E167" s="43">
        <v>4.74</v>
      </c>
      <c r="F167" s="43">
        <v>4.74</v>
      </c>
      <c r="G167" s="43">
        <v>4.74</v>
      </c>
      <c r="H167" s="43">
        <v>4.74</v>
      </c>
      <c r="I167" s="43">
        <v>4.74</v>
      </c>
      <c r="J167" s="43">
        <v>4.74</v>
      </c>
      <c r="K167" s="43">
        <v>4.74</v>
      </c>
      <c r="L167" s="43">
        <v>4.74</v>
      </c>
      <c r="M167" s="43">
        <v>4.74</v>
      </c>
      <c r="N167" s="43">
        <v>4.74</v>
      </c>
      <c r="O167" s="43">
        <v>4.74</v>
      </c>
      <c r="P167" s="43">
        <v>4.74</v>
      </c>
      <c r="Q167" s="43">
        <v>4.74</v>
      </c>
      <c r="R167" s="43">
        <v>4.74</v>
      </c>
      <c r="S167" s="43">
        <v>4.74</v>
      </c>
      <c r="T167" s="43">
        <v>4.74</v>
      </c>
      <c r="U167" s="43">
        <v>4.74</v>
      </c>
      <c r="V167" s="43">
        <v>4.74</v>
      </c>
      <c r="W167" s="43">
        <v>4.74</v>
      </c>
      <c r="X167" s="43">
        <v>4.74</v>
      </c>
      <c r="Y167" s="43">
        <v>4.74</v>
      </c>
      <c r="Z167" s="43">
        <v>4.74</v>
      </c>
      <c r="AA167" s="43">
        <v>4.74</v>
      </c>
    </row>
    <row r="168" spans="1:27" ht="12.75" hidden="1" customHeight="1" outlineLevel="1" x14ac:dyDescent="0.2">
      <c r="A168" s="92" t="s">
        <v>2875</v>
      </c>
      <c r="B168" s="62" t="s">
        <v>2747</v>
      </c>
      <c r="C168" s="42" t="s">
        <v>77</v>
      </c>
      <c r="D168" s="43">
        <f>$D$12</f>
        <v>175.36</v>
      </c>
      <c r="E168" s="43">
        <f t="shared" ref="E168:AA168" si="106">$D$12</f>
        <v>175.36</v>
      </c>
      <c r="F168" s="43">
        <f t="shared" si="106"/>
        <v>175.36</v>
      </c>
      <c r="G168" s="43">
        <f t="shared" si="106"/>
        <v>175.36</v>
      </c>
      <c r="H168" s="43">
        <f t="shared" si="106"/>
        <v>175.36</v>
      </c>
      <c r="I168" s="43">
        <f t="shared" si="106"/>
        <v>175.36</v>
      </c>
      <c r="J168" s="43">
        <f t="shared" si="106"/>
        <v>175.36</v>
      </c>
      <c r="K168" s="43">
        <f t="shared" si="106"/>
        <v>175.36</v>
      </c>
      <c r="L168" s="43">
        <f t="shared" si="106"/>
        <v>175.36</v>
      </c>
      <c r="M168" s="43">
        <f t="shared" si="106"/>
        <v>175.36</v>
      </c>
      <c r="N168" s="43">
        <f t="shared" si="106"/>
        <v>175.36</v>
      </c>
      <c r="O168" s="43">
        <f t="shared" si="106"/>
        <v>175.36</v>
      </c>
      <c r="P168" s="43">
        <f t="shared" si="106"/>
        <v>175.36</v>
      </c>
      <c r="Q168" s="43">
        <f t="shared" si="106"/>
        <v>175.36</v>
      </c>
      <c r="R168" s="43">
        <f t="shared" si="106"/>
        <v>175.36</v>
      </c>
      <c r="S168" s="43">
        <f t="shared" si="106"/>
        <v>175.36</v>
      </c>
      <c r="T168" s="43">
        <f t="shared" si="106"/>
        <v>175.36</v>
      </c>
      <c r="U168" s="43">
        <f t="shared" si="106"/>
        <v>175.36</v>
      </c>
      <c r="V168" s="43">
        <f t="shared" si="106"/>
        <v>175.36</v>
      </c>
      <c r="W168" s="43">
        <f t="shared" si="106"/>
        <v>175.36</v>
      </c>
      <c r="X168" s="43">
        <f t="shared" si="106"/>
        <v>175.36</v>
      </c>
      <c r="Y168" s="43">
        <f t="shared" si="106"/>
        <v>175.36</v>
      </c>
      <c r="Z168" s="43">
        <f t="shared" si="106"/>
        <v>175.36</v>
      </c>
      <c r="AA168" s="43">
        <f t="shared" si="106"/>
        <v>175.36</v>
      </c>
    </row>
    <row r="169" spans="1:27" ht="12.75" hidden="1" customHeight="1" outlineLevel="1" x14ac:dyDescent="0.2">
      <c r="A169" s="92" t="s">
        <v>2876</v>
      </c>
      <c r="B169" s="62" t="s">
        <v>2743</v>
      </c>
      <c r="C169" s="42" t="s">
        <v>77</v>
      </c>
      <c r="D169" s="43">
        <f>$D$13</f>
        <v>216.36</v>
      </c>
      <c r="E169" s="43">
        <f t="shared" ref="E169:AA169" si="107">$D$13</f>
        <v>216.36</v>
      </c>
      <c r="F169" s="43">
        <f t="shared" si="107"/>
        <v>216.36</v>
      </c>
      <c r="G169" s="43">
        <f t="shared" si="107"/>
        <v>216.36</v>
      </c>
      <c r="H169" s="43">
        <f t="shared" si="107"/>
        <v>216.36</v>
      </c>
      <c r="I169" s="43">
        <f t="shared" si="107"/>
        <v>216.36</v>
      </c>
      <c r="J169" s="43">
        <f t="shared" si="107"/>
        <v>216.36</v>
      </c>
      <c r="K169" s="43">
        <f t="shared" si="107"/>
        <v>216.36</v>
      </c>
      <c r="L169" s="43">
        <f t="shared" si="107"/>
        <v>216.36</v>
      </c>
      <c r="M169" s="43">
        <f t="shared" si="107"/>
        <v>216.36</v>
      </c>
      <c r="N169" s="43">
        <f t="shared" si="107"/>
        <v>216.36</v>
      </c>
      <c r="O169" s="43">
        <f t="shared" si="107"/>
        <v>216.36</v>
      </c>
      <c r="P169" s="43">
        <f t="shared" si="107"/>
        <v>216.36</v>
      </c>
      <c r="Q169" s="43">
        <f t="shared" si="107"/>
        <v>216.36</v>
      </c>
      <c r="R169" s="43">
        <f t="shared" si="107"/>
        <v>216.36</v>
      </c>
      <c r="S169" s="43">
        <f t="shared" si="107"/>
        <v>216.36</v>
      </c>
      <c r="T169" s="43">
        <f t="shared" si="107"/>
        <v>216.36</v>
      </c>
      <c r="U169" s="43">
        <f t="shared" si="107"/>
        <v>216.36</v>
      </c>
      <c r="V169" s="43">
        <f t="shared" si="107"/>
        <v>216.36</v>
      </c>
      <c r="W169" s="43">
        <f t="shared" si="107"/>
        <v>216.36</v>
      </c>
      <c r="X169" s="43">
        <f t="shared" si="107"/>
        <v>216.36</v>
      </c>
      <c r="Y169" s="43">
        <f t="shared" si="107"/>
        <v>216.36</v>
      </c>
      <c r="Z169" s="43">
        <f t="shared" si="107"/>
        <v>216.36</v>
      </c>
      <c r="AA169" s="43">
        <f t="shared" si="107"/>
        <v>216.36</v>
      </c>
    </row>
    <row r="170" spans="1:27" collapsed="1" x14ac:dyDescent="0.2">
      <c r="A170" s="91" t="s">
        <v>2877</v>
      </c>
      <c r="B170" s="27" t="str">
        <f>"28"&amp;"."&amp;$B$200&amp;"."&amp;$B$201</f>
        <v>28.02.2023</v>
      </c>
      <c r="C170" s="83" t="s">
        <v>74</v>
      </c>
      <c r="D170" s="84">
        <f>ROUND(((D171+D172+D174+D173+D175)/1000),5)</f>
        <v>3.83352</v>
      </c>
      <c r="E170" s="84">
        <f t="shared" ref="E170:AA170" si="108">ROUND(((E171+E172+E174+E173+E175)/1000),5)</f>
        <v>3.78938</v>
      </c>
      <c r="F170" s="84">
        <f t="shared" si="108"/>
        <v>3.7479800000000001</v>
      </c>
      <c r="G170" s="84">
        <f t="shared" si="108"/>
        <v>3.7493599999999998</v>
      </c>
      <c r="H170" s="84">
        <f t="shared" si="108"/>
        <v>3.8177300000000001</v>
      </c>
      <c r="I170" s="84">
        <f t="shared" si="108"/>
        <v>4.00434</v>
      </c>
      <c r="J170" s="84">
        <f t="shared" si="108"/>
        <v>4.2233700000000001</v>
      </c>
      <c r="K170" s="84">
        <f t="shared" si="108"/>
        <v>4.4449899999999998</v>
      </c>
      <c r="L170" s="84">
        <f t="shared" si="108"/>
        <v>4.5249600000000001</v>
      </c>
      <c r="M170" s="84">
        <f t="shared" si="108"/>
        <v>4.5533900000000003</v>
      </c>
      <c r="N170" s="84">
        <f t="shared" si="108"/>
        <v>4.5638199999999998</v>
      </c>
      <c r="O170" s="84">
        <f t="shared" si="108"/>
        <v>4.5825100000000001</v>
      </c>
      <c r="P170" s="84">
        <f t="shared" si="108"/>
        <v>4.5618800000000004</v>
      </c>
      <c r="Q170" s="84">
        <f t="shared" si="108"/>
        <v>4.5657300000000003</v>
      </c>
      <c r="R170" s="84">
        <f t="shared" si="108"/>
        <v>4.5606600000000004</v>
      </c>
      <c r="S170" s="84">
        <f t="shared" si="108"/>
        <v>4.5320499999999999</v>
      </c>
      <c r="T170" s="84">
        <f t="shared" si="108"/>
        <v>4.5149100000000004</v>
      </c>
      <c r="U170" s="84">
        <f t="shared" si="108"/>
        <v>4.5149499999999998</v>
      </c>
      <c r="V170" s="84">
        <f t="shared" si="108"/>
        <v>4.5463699999999996</v>
      </c>
      <c r="W170" s="84">
        <f t="shared" si="108"/>
        <v>4.5394699999999997</v>
      </c>
      <c r="X170" s="84">
        <f t="shared" si="108"/>
        <v>4.5383300000000002</v>
      </c>
      <c r="Y170" s="84">
        <f t="shared" si="108"/>
        <v>4.4960899999999997</v>
      </c>
      <c r="Z170" s="84">
        <f t="shared" si="108"/>
        <v>4.3028199999999996</v>
      </c>
      <c r="AA170" s="84">
        <f t="shared" si="108"/>
        <v>4.1547999999999998</v>
      </c>
    </row>
    <row r="171" spans="1:27" ht="12.75" hidden="1" customHeight="1" outlineLevel="1" x14ac:dyDescent="0.2">
      <c r="A171" s="92" t="s">
        <v>2878</v>
      </c>
      <c r="B171" s="62" t="s">
        <v>231</v>
      </c>
      <c r="C171" s="42" t="s">
        <v>77</v>
      </c>
      <c r="D171" s="43">
        <v>1214.17</v>
      </c>
      <c r="E171" s="43">
        <v>1170.03</v>
      </c>
      <c r="F171" s="43">
        <v>1128.6300000000001</v>
      </c>
      <c r="G171" s="43">
        <v>1130.01</v>
      </c>
      <c r="H171" s="43">
        <v>1198.3800000000001</v>
      </c>
      <c r="I171" s="43">
        <v>1384.99</v>
      </c>
      <c r="J171" s="43">
        <v>1604.02</v>
      </c>
      <c r="K171" s="43">
        <v>1825.64</v>
      </c>
      <c r="L171" s="43">
        <v>1905.61</v>
      </c>
      <c r="M171" s="43">
        <v>1934.04</v>
      </c>
      <c r="N171" s="43">
        <v>1944.47</v>
      </c>
      <c r="O171" s="43">
        <v>1963.16</v>
      </c>
      <c r="P171" s="43">
        <v>1942.53</v>
      </c>
      <c r="Q171" s="43">
        <v>1946.38</v>
      </c>
      <c r="R171" s="43">
        <v>1941.31</v>
      </c>
      <c r="S171" s="43">
        <v>1912.7</v>
      </c>
      <c r="T171" s="43">
        <v>1895.56</v>
      </c>
      <c r="U171" s="43">
        <v>1895.6</v>
      </c>
      <c r="V171" s="43">
        <v>1927.02</v>
      </c>
      <c r="W171" s="43">
        <v>1920.12</v>
      </c>
      <c r="X171" s="43">
        <v>1918.98</v>
      </c>
      <c r="Y171" s="43">
        <v>1876.74</v>
      </c>
      <c r="Z171" s="43">
        <v>1683.47</v>
      </c>
      <c r="AA171" s="43">
        <v>1535.45</v>
      </c>
    </row>
    <row r="172" spans="1:27" ht="12.75" hidden="1" customHeight="1" outlineLevel="1" x14ac:dyDescent="0.2">
      <c r="A172" s="92" t="s">
        <v>2879</v>
      </c>
      <c r="B172" s="62" t="s">
        <v>88</v>
      </c>
      <c r="C172" s="42" t="s">
        <v>77</v>
      </c>
      <c r="D172" s="43">
        <f>$D$10</f>
        <v>2222.89</v>
      </c>
      <c r="E172" s="43">
        <f t="shared" ref="E172:AA172" si="109">$D$10</f>
        <v>2222.89</v>
      </c>
      <c r="F172" s="43">
        <f t="shared" si="109"/>
        <v>2222.89</v>
      </c>
      <c r="G172" s="43">
        <f t="shared" si="109"/>
        <v>2222.89</v>
      </c>
      <c r="H172" s="43">
        <f t="shared" si="109"/>
        <v>2222.89</v>
      </c>
      <c r="I172" s="43">
        <f t="shared" si="109"/>
        <v>2222.89</v>
      </c>
      <c r="J172" s="43">
        <f t="shared" si="109"/>
        <v>2222.89</v>
      </c>
      <c r="K172" s="43">
        <f t="shared" si="109"/>
        <v>2222.89</v>
      </c>
      <c r="L172" s="43">
        <f t="shared" si="109"/>
        <v>2222.89</v>
      </c>
      <c r="M172" s="43">
        <f t="shared" si="109"/>
        <v>2222.89</v>
      </c>
      <c r="N172" s="43">
        <f t="shared" si="109"/>
        <v>2222.89</v>
      </c>
      <c r="O172" s="43">
        <f t="shared" si="109"/>
        <v>2222.89</v>
      </c>
      <c r="P172" s="43">
        <f t="shared" si="109"/>
        <v>2222.89</v>
      </c>
      <c r="Q172" s="43">
        <f t="shared" si="109"/>
        <v>2222.89</v>
      </c>
      <c r="R172" s="43">
        <f t="shared" si="109"/>
        <v>2222.89</v>
      </c>
      <c r="S172" s="43">
        <f t="shared" si="109"/>
        <v>2222.89</v>
      </c>
      <c r="T172" s="43">
        <f t="shared" si="109"/>
        <v>2222.89</v>
      </c>
      <c r="U172" s="43">
        <f t="shared" si="109"/>
        <v>2222.89</v>
      </c>
      <c r="V172" s="43">
        <f t="shared" si="109"/>
        <v>2222.89</v>
      </c>
      <c r="W172" s="43">
        <f t="shared" si="109"/>
        <v>2222.89</v>
      </c>
      <c r="X172" s="43">
        <f t="shared" si="109"/>
        <v>2222.89</v>
      </c>
      <c r="Y172" s="43">
        <f t="shared" si="109"/>
        <v>2222.89</v>
      </c>
      <c r="Z172" s="43">
        <f t="shared" si="109"/>
        <v>2222.89</v>
      </c>
      <c r="AA172" s="43">
        <f t="shared" si="109"/>
        <v>2222.89</v>
      </c>
    </row>
    <row r="173" spans="1:27" ht="12.75" hidden="1" customHeight="1" outlineLevel="1" x14ac:dyDescent="0.2">
      <c r="A173" s="92" t="s">
        <v>2880</v>
      </c>
      <c r="B173" s="62" t="s">
        <v>81</v>
      </c>
      <c r="C173" s="42" t="s">
        <v>77</v>
      </c>
      <c r="D173" s="43">
        <v>4.74</v>
      </c>
      <c r="E173" s="43">
        <v>4.74</v>
      </c>
      <c r="F173" s="43">
        <v>4.74</v>
      </c>
      <c r="G173" s="43">
        <v>4.74</v>
      </c>
      <c r="H173" s="43">
        <v>4.74</v>
      </c>
      <c r="I173" s="43">
        <v>4.74</v>
      </c>
      <c r="J173" s="43">
        <v>4.74</v>
      </c>
      <c r="K173" s="43">
        <v>4.74</v>
      </c>
      <c r="L173" s="43">
        <v>4.74</v>
      </c>
      <c r="M173" s="43">
        <v>4.74</v>
      </c>
      <c r="N173" s="43">
        <v>4.74</v>
      </c>
      <c r="O173" s="43">
        <v>4.74</v>
      </c>
      <c r="P173" s="43">
        <v>4.74</v>
      </c>
      <c r="Q173" s="43">
        <v>4.74</v>
      </c>
      <c r="R173" s="43">
        <v>4.74</v>
      </c>
      <c r="S173" s="43">
        <v>4.74</v>
      </c>
      <c r="T173" s="43">
        <v>4.74</v>
      </c>
      <c r="U173" s="43">
        <v>4.74</v>
      </c>
      <c r="V173" s="43">
        <v>4.74</v>
      </c>
      <c r="W173" s="43">
        <v>4.74</v>
      </c>
      <c r="X173" s="43">
        <v>4.74</v>
      </c>
      <c r="Y173" s="43">
        <v>4.74</v>
      </c>
      <c r="Z173" s="43">
        <v>4.74</v>
      </c>
      <c r="AA173" s="43">
        <v>4.74</v>
      </c>
    </row>
    <row r="174" spans="1:27" ht="12.75" hidden="1" customHeight="1" outlineLevel="1" x14ac:dyDescent="0.2">
      <c r="A174" s="92" t="s">
        <v>2881</v>
      </c>
      <c r="B174" s="62" t="s">
        <v>2747</v>
      </c>
      <c r="C174" s="42" t="s">
        <v>77</v>
      </c>
      <c r="D174" s="43">
        <f>$D$12</f>
        <v>175.36</v>
      </c>
      <c r="E174" s="43">
        <f t="shared" ref="E174:AA174" si="110">$D$12</f>
        <v>175.36</v>
      </c>
      <c r="F174" s="43">
        <f t="shared" si="110"/>
        <v>175.36</v>
      </c>
      <c r="G174" s="43">
        <f t="shared" si="110"/>
        <v>175.36</v>
      </c>
      <c r="H174" s="43">
        <f t="shared" si="110"/>
        <v>175.36</v>
      </c>
      <c r="I174" s="43">
        <f t="shared" si="110"/>
        <v>175.36</v>
      </c>
      <c r="J174" s="43">
        <f t="shared" si="110"/>
        <v>175.36</v>
      </c>
      <c r="K174" s="43">
        <f t="shared" si="110"/>
        <v>175.36</v>
      </c>
      <c r="L174" s="43">
        <f t="shared" si="110"/>
        <v>175.36</v>
      </c>
      <c r="M174" s="43">
        <f t="shared" si="110"/>
        <v>175.36</v>
      </c>
      <c r="N174" s="43">
        <f t="shared" si="110"/>
        <v>175.36</v>
      </c>
      <c r="O174" s="43">
        <f t="shared" si="110"/>
        <v>175.36</v>
      </c>
      <c r="P174" s="43">
        <f t="shared" si="110"/>
        <v>175.36</v>
      </c>
      <c r="Q174" s="43">
        <f t="shared" si="110"/>
        <v>175.36</v>
      </c>
      <c r="R174" s="43">
        <f t="shared" si="110"/>
        <v>175.36</v>
      </c>
      <c r="S174" s="43">
        <f t="shared" si="110"/>
        <v>175.36</v>
      </c>
      <c r="T174" s="43">
        <f t="shared" si="110"/>
        <v>175.36</v>
      </c>
      <c r="U174" s="43">
        <f t="shared" si="110"/>
        <v>175.36</v>
      </c>
      <c r="V174" s="43">
        <f t="shared" si="110"/>
        <v>175.36</v>
      </c>
      <c r="W174" s="43">
        <f t="shared" si="110"/>
        <v>175.36</v>
      </c>
      <c r="X174" s="43">
        <f t="shared" si="110"/>
        <v>175.36</v>
      </c>
      <c r="Y174" s="43">
        <f t="shared" si="110"/>
        <v>175.36</v>
      </c>
      <c r="Z174" s="43">
        <f t="shared" si="110"/>
        <v>175.36</v>
      </c>
      <c r="AA174" s="43">
        <f t="shared" si="110"/>
        <v>175.36</v>
      </c>
    </row>
    <row r="175" spans="1:27" ht="12.75" hidden="1" customHeight="1" outlineLevel="1" x14ac:dyDescent="0.2">
      <c r="A175" s="92" t="s">
        <v>2882</v>
      </c>
      <c r="B175" s="62" t="s">
        <v>2743</v>
      </c>
      <c r="C175" s="42" t="s">
        <v>77</v>
      </c>
      <c r="D175" s="43">
        <f>$D$13</f>
        <v>216.36</v>
      </c>
      <c r="E175" s="43">
        <f t="shared" ref="E175:AA175" si="111">$D$13</f>
        <v>216.36</v>
      </c>
      <c r="F175" s="43">
        <f t="shared" si="111"/>
        <v>216.36</v>
      </c>
      <c r="G175" s="43">
        <f t="shared" si="111"/>
        <v>216.36</v>
      </c>
      <c r="H175" s="43">
        <f t="shared" si="111"/>
        <v>216.36</v>
      </c>
      <c r="I175" s="43">
        <f t="shared" si="111"/>
        <v>216.36</v>
      </c>
      <c r="J175" s="43">
        <f t="shared" si="111"/>
        <v>216.36</v>
      </c>
      <c r="K175" s="43">
        <f t="shared" si="111"/>
        <v>216.36</v>
      </c>
      <c r="L175" s="43">
        <f t="shared" si="111"/>
        <v>216.36</v>
      </c>
      <c r="M175" s="43">
        <f t="shared" si="111"/>
        <v>216.36</v>
      </c>
      <c r="N175" s="43">
        <f t="shared" si="111"/>
        <v>216.36</v>
      </c>
      <c r="O175" s="43">
        <f t="shared" si="111"/>
        <v>216.36</v>
      </c>
      <c r="P175" s="43">
        <f t="shared" si="111"/>
        <v>216.36</v>
      </c>
      <c r="Q175" s="43">
        <f t="shared" si="111"/>
        <v>216.36</v>
      </c>
      <c r="R175" s="43">
        <f t="shared" si="111"/>
        <v>216.36</v>
      </c>
      <c r="S175" s="43">
        <f t="shared" si="111"/>
        <v>216.36</v>
      </c>
      <c r="T175" s="43">
        <f t="shared" si="111"/>
        <v>216.36</v>
      </c>
      <c r="U175" s="43">
        <f t="shared" si="111"/>
        <v>216.36</v>
      </c>
      <c r="V175" s="43">
        <f t="shared" si="111"/>
        <v>216.36</v>
      </c>
      <c r="W175" s="43">
        <f t="shared" si="111"/>
        <v>216.36</v>
      </c>
      <c r="X175" s="43">
        <f t="shared" si="111"/>
        <v>216.36</v>
      </c>
      <c r="Y175" s="43">
        <f t="shared" si="111"/>
        <v>216.36</v>
      </c>
      <c r="Z175" s="43">
        <f t="shared" si="111"/>
        <v>216.36</v>
      </c>
      <c r="AA175" s="43">
        <f t="shared" si="111"/>
        <v>216.36</v>
      </c>
    </row>
    <row r="176" spans="1:27" collapsed="1" x14ac:dyDescent="0.2">
      <c r="B176" s="94" t="s">
        <v>370</v>
      </c>
    </row>
    <row r="177" spans="1:27" x14ac:dyDescent="0.2">
      <c r="B177" s="94" t="s">
        <v>370</v>
      </c>
    </row>
    <row r="178" spans="1:27" x14ac:dyDescent="0.2">
      <c r="B178" s="94" t="s">
        <v>370</v>
      </c>
    </row>
    <row r="179" spans="1:27" x14ac:dyDescent="0.2">
      <c r="A179" s="200" t="s">
        <v>794</v>
      </c>
      <c r="B179" s="201"/>
      <c r="C179" s="201"/>
      <c r="D179" s="201"/>
      <c r="E179" s="201"/>
      <c r="F179" s="201"/>
      <c r="G179" s="201"/>
      <c r="H179" s="201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1"/>
      <c r="Y179" s="201"/>
      <c r="Z179" s="201"/>
      <c r="AA179" s="202"/>
    </row>
    <row r="180" spans="1:27" ht="15" customHeight="1" x14ac:dyDescent="0.2">
      <c r="A180" s="174" t="s">
        <v>5</v>
      </c>
      <c r="B180" s="176" t="s">
        <v>796</v>
      </c>
      <c r="C180" s="178" t="s">
        <v>797</v>
      </c>
      <c r="D180" s="26" t="s">
        <v>798</v>
      </c>
      <c r="E180" s="203"/>
      <c r="F180" s="203"/>
      <c r="G180" s="203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  <c r="AA180" s="97"/>
    </row>
    <row r="181" spans="1:27" x14ac:dyDescent="0.2">
      <c r="A181" s="175"/>
      <c r="B181" s="177"/>
      <c r="C181" s="179"/>
      <c r="D181" s="98">
        <f>D182</f>
        <v>940354.21</v>
      </c>
      <c r="E181" s="204"/>
      <c r="F181" s="204"/>
      <c r="G181" s="204"/>
    </row>
    <row r="182" spans="1:27" ht="12.75" hidden="1" customHeight="1" outlineLevel="1" x14ac:dyDescent="0.2">
      <c r="A182" s="99" t="s">
        <v>85</v>
      </c>
      <c r="B182" s="100" t="s">
        <v>801</v>
      </c>
      <c r="C182" s="101" t="s">
        <v>797</v>
      </c>
      <c r="D182" s="43">
        <v>940354.21</v>
      </c>
      <c r="E182" s="96"/>
      <c r="F182" s="96"/>
      <c r="G182" s="96"/>
    </row>
    <row r="183" spans="1:27" collapsed="1" x14ac:dyDescent="0.2"/>
    <row r="185" spans="1:27" ht="12.75" customHeight="1" x14ac:dyDescent="0.25">
      <c r="A185" s="180" t="s">
        <v>82</v>
      </c>
      <c r="B185" s="180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1:27" ht="12.75" customHeight="1" x14ac:dyDescent="0.25">
      <c r="A186" s="164" t="s">
        <v>2731</v>
      </c>
      <c r="B186" s="164"/>
      <c r="C186" s="164"/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  <c r="N186" s="164"/>
      <c r="O186" s="164"/>
      <c r="P186"/>
      <c r="Q186"/>
      <c r="R186"/>
      <c r="S186"/>
      <c r="T186"/>
      <c r="U186"/>
      <c r="V186"/>
      <c r="W186"/>
      <c r="X186"/>
      <c r="Y186"/>
      <c r="Z186"/>
      <c r="AA186"/>
    </row>
    <row r="188" spans="1:27" x14ac:dyDescent="0.2">
      <c r="A188" s="53"/>
      <c r="B188" s="54"/>
    </row>
    <row r="189" spans="1:27" x14ac:dyDescent="0.2">
      <c r="A189" s="53"/>
      <c r="B189" s="55"/>
    </row>
    <row r="200" spans="2:2" hidden="1" x14ac:dyDescent="0.2">
      <c r="B200" s="102" t="s">
        <v>2732</v>
      </c>
    </row>
    <row r="201" spans="2:2" hidden="1" x14ac:dyDescent="0.2">
      <c r="B201" s="103" t="s">
        <v>2733</v>
      </c>
    </row>
  </sheetData>
  <autoFilter ref="B6:C175" xr:uid="{00000000-0001-0000-0700-000000000000}"/>
  <mergeCells count="9">
    <mergeCell ref="A185:B185"/>
    <mergeCell ref="A186:O186"/>
    <mergeCell ref="A1:AA3"/>
    <mergeCell ref="A4:AA4"/>
    <mergeCell ref="A5:AA5"/>
    <mergeCell ref="A179:AA179"/>
    <mergeCell ref="A180:A181"/>
    <mergeCell ref="B180:B181"/>
    <mergeCell ref="C180:C181"/>
  </mergeCells>
  <pageMargins left="0.25" right="0.25" top="0.75" bottom="0.75" header="0.3" footer="0.3"/>
  <pageSetup paperSize="9" scale="41" fitToHeight="0" orientation="landscape" horizont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3E9C1-A12F-426C-AD18-47E7B86B7ECE}">
  <sheetPr>
    <tabColor rgb="FF00B0F0"/>
    <pageSetUpPr fitToPage="1"/>
  </sheetPr>
  <dimension ref="A1:AA600"/>
  <sheetViews>
    <sheetView view="pageBreakPreview" topLeftCell="B1" zoomScale="76" zoomScaleNormal="100" zoomScaleSheetLayoutView="76" workbookViewId="0">
      <pane ySplit="4" topLeftCell="A428" activePane="bottomLeft" state="frozen"/>
      <selection activeCell="N33" sqref="N33"/>
      <selection pane="bottomLeft" activeCell="AA285" sqref="AA285"/>
    </sheetView>
  </sheetViews>
  <sheetFormatPr defaultRowHeight="12.75" outlineLevelRow="1" x14ac:dyDescent="0.2"/>
  <cols>
    <col min="1" max="1" width="9.140625" style="23"/>
    <col min="2" max="2" width="32.140625" style="23" bestFit="1" customWidth="1"/>
    <col min="3" max="3" width="13.42578125" style="23" customWidth="1"/>
    <col min="4" max="27" width="12" style="23" customWidth="1"/>
    <col min="28" max="16384" width="9.140625" style="23"/>
  </cols>
  <sheetData>
    <row r="1" spans="1:27" ht="12.75" customHeight="1" x14ac:dyDescent="0.2">
      <c r="A1" s="165" t="s">
        <v>200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</row>
    <row r="2" spans="1:27" x14ac:dyDescent="0.2">
      <c r="A2" s="165"/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</row>
    <row r="3" spans="1:27" x14ac:dyDescent="0.2">
      <c r="A3" s="181"/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</row>
    <row r="4" spans="1:27" ht="15" customHeight="1" x14ac:dyDescent="0.25">
      <c r="A4" s="168" t="s">
        <v>803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83"/>
    </row>
    <row r="5" spans="1:27" x14ac:dyDescent="0.2">
      <c r="A5" s="171" t="s">
        <v>202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3"/>
    </row>
    <row r="6" spans="1:27" ht="27" customHeight="1" x14ac:dyDescent="0.2">
      <c r="A6" s="25" t="s">
        <v>62</v>
      </c>
      <c r="B6" s="26" t="s">
        <v>203</v>
      </c>
      <c r="C6" s="25" t="s">
        <v>204</v>
      </c>
      <c r="D6" s="26" t="s">
        <v>205</v>
      </c>
      <c r="E6" s="26" t="s">
        <v>206</v>
      </c>
      <c r="F6" s="26" t="s">
        <v>207</v>
      </c>
      <c r="G6" s="26" t="s">
        <v>208</v>
      </c>
      <c r="H6" s="26" t="s">
        <v>209</v>
      </c>
      <c r="I6" s="26" t="s">
        <v>210</v>
      </c>
      <c r="J6" s="26" t="s">
        <v>211</v>
      </c>
      <c r="K6" s="26" t="s">
        <v>212</v>
      </c>
      <c r="L6" s="26" t="s">
        <v>213</v>
      </c>
      <c r="M6" s="26" t="s">
        <v>214</v>
      </c>
      <c r="N6" s="26" t="s">
        <v>215</v>
      </c>
      <c r="O6" s="26" t="s">
        <v>216</v>
      </c>
      <c r="P6" s="26" t="s">
        <v>217</v>
      </c>
      <c r="Q6" s="26" t="s">
        <v>218</v>
      </c>
      <c r="R6" s="26" t="s">
        <v>219</v>
      </c>
      <c r="S6" s="26" t="s">
        <v>220</v>
      </c>
      <c r="T6" s="26" t="s">
        <v>221</v>
      </c>
      <c r="U6" s="26" t="s">
        <v>222</v>
      </c>
      <c r="V6" s="26" t="s">
        <v>223</v>
      </c>
      <c r="W6" s="26" t="s">
        <v>224</v>
      </c>
      <c r="X6" s="26" t="s">
        <v>225</v>
      </c>
      <c r="Y6" s="26" t="s">
        <v>226</v>
      </c>
      <c r="Z6" s="26" t="s">
        <v>227</v>
      </c>
      <c r="AA6" s="26" t="s">
        <v>228</v>
      </c>
    </row>
    <row r="7" spans="1:27" x14ac:dyDescent="0.2">
      <c r="A7" s="91" t="s">
        <v>229</v>
      </c>
      <c r="B7" s="27" t="str">
        <f>"01"&amp;"."&amp;$B$599&amp;"."&amp;$B$600</f>
        <v>01.02.2023</v>
      </c>
      <c r="C7" s="83" t="s">
        <v>74</v>
      </c>
      <c r="D7" s="84">
        <f>ROUND(((D8+D9+D11+D10)/1000),5)</f>
        <v>2.3117399999999999</v>
      </c>
      <c r="E7" s="84">
        <f>ROUND(((E8+E9+E11+E10)/1000),5)</f>
        <v>2.27345</v>
      </c>
      <c r="F7" s="84">
        <f>ROUND(((F8+F9+F11+F10)/1000),5)</f>
        <v>2.2623899999999999</v>
      </c>
      <c r="G7" s="84">
        <f t="shared" ref="G7:AA7" si="0">ROUND(((G8+G9+G11+G10)/1000),5)</f>
        <v>2.26593</v>
      </c>
      <c r="H7" s="84">
        <f t="shared" si="0"/>
        <v>2.3100900000000002</v>
      </c>
      <c r="I7" s="84">
        <f t="shared" si="0"/>
        <v>2.3742000000000001</v>
      </c>
      <c r="J7" s="84">
        <f t="shared" si="0"/>
        <v>2.6452</v>
      </c>
      <c r="K7" s="84">
        <f t="shared" si="0"/>
        <v>2.8489599999999999</v>
      </c>
      <c r="L7" s="84">
        <f t="shared" si="0"/>
        <v>2.97261</v>
      </c>
      <c r="M7" s="84">
        <f t="shared" si="0"/>
        <v>3.02705</v>
      </c>
      <c r="N7" s="84">
        <f t="shared" si="0"/>
        <v>3.0858099999999999</v>
      </c>
      <c r="O7" s="84">
        <f t="shared" si="0"/>
        <v>3.0600399999999999</v>
      </c>
      <c r="P7" s="84">
        <f t="shared" si="0"/>
        <v>3.03213</v>
      </c>
      <c r="Q7" s="84">
        <f t="shared" si="0"/>
        <v>3.0390299999999999</v>
      </c>
      <c r="R7" s="84">
        <f t="shared" si="0"/>
        <v>3.0395799999999999</v>
      </c>
      <c r="S7" s="84">
        <f t="shared" si="0"/>
        <v>3.0372300000000001</v>
      </c>
      <c r="T7" s="84">
        <f t="shared" si="0"/>
        <v>3.06569</v>
      </c>
      <c r="U7" s="84">
        <f t="shared" si="0"/>
        <v>3.0909200000000001</v>
      </c>
      <c r="V7" s="84">
        <f t="shared" si="0"/>
        <v>3.0815199999999998</v>
      </c>
      <c r="W7" s="84">
        <f t="shared" si="0"/>
        <v>3.03592</v>
      </c>
      <c r="X7" s="84">
        <f t="shared" si="0"/>
        <v>2.9795699999999998</v>
      </c>
      <c r="Y7" s="84">
        <f t="shared" si="0"/>
        <v>2.8508300000000002</v>
      </c>
      <c r="Z7" s="84">
        <f t="shared" si="0"/>
        <v>2.5940500000000002</v>
      </c>
      <c r="AA7" s="84">
        <f t="shared" si="0"/>
        <v>2.3161100000000001</v>
      </c>
    </row>
    <row r="8" spans="1:27" ht="12.75" hidden="1" customHeight="1" outlineLevel="1" x14ac:dyDescent="0.2">
      <c r="A8" s="92" t="s">
        <v>230</v>
      </c>
      <c r="B8" s="62" t="s">
        <v>231</v>
      </c>
      <c r="C8" s="42" t="s">
        <v>77</v>
      </c>
      <c r="D8" s="43">
        <v>1125.32</v>
      </c>
      <c r="E8" s="43">
        <v>1087.03</v>
      </c>
      <c r="F8" s="43">
        <v>1075.97</v>
      </c>
      <c r="G8" s="43">
        <v>1079.51</v>
      </c>
      <c r="H8" s="43">
        <v>1123.67</v>
      </c>
      <c r="I8" s="43">
        <v>1187.78</v>
      </c>
      <c r="J8" s="43">
        <v>1458.78</v>
      </c>
      <c r="K8" s="43">
        <v>1662.54</v>
      </c>
      <c r="L8" s="43">
        <v>1786.19</v>
      </c>
      <c r="M8" s="43">
        <v>1840.63</v>
      </c>
      <c r="N8" s="43">
        <v>1899.39</v>
      </c>
      <c r="O8" s="43">
        <v>1873.62</v>
      </c>
      <c r="P8" s="43">
        <v>1845.71</v>
      </c>
      <c r="Q8" s="43">
        <v>1852.61</v>
      </c>
      <c r="R8" s="43">
        <v>1853.16</v>
      </c>
      <c r="S8" s="43">
        <v>1850.81</v>
      </c>
      <c r="T8" s="43">
        <v>1879.27</v>
      </c>
      <c r="U8" s="43">
        <v>1904.5</v>
      </c>
      <c r="V8" s="43">
        <v>1895.1</v>
      </c>
      <c r="W8" s="43">
        <v>1849.5</v>
      </c>
      <c r="X8" s="43">
        <v>1793.15</v>
      </c>
      <c r="Y8" s="43">
        <v>1664.41</v>
      </c>
      <c r="Z8" s="43">
        <v>1407.63</v>
      </c>
      <c r="AA8" s="43">
        <v>1129.69</v>
      </c>
    </row>
    <row r="9" spans="1:27" ht="12.75" hidden="1" customHeight="1" outlineLevel="1" x14ac:dyDescent="0.2">
      <c r="A9" s="92" t="s">
        <v>232</v>
      </c>
      <c r="B9" s="62" t="s">
        <v>88</v>
      </c>
      <c r="C9" s="42" t="s">
        <v>77</v>
      </c>
      <c r="D9" s="43">
        <v>1071.42</v>
      </c>
      <c r="E9" s="43">
        <f>$D$9</f>
        <v>1071.42</v>
      </c>
      <c r="F9" s="43">
        <f t="shared" ref="F9:AA9" si="1">$D$9</f>
        <v>1071.42</v>
      </c>
      <c r="G9" s="43">
        <f t="shared" si="1"/>
        <v>1071.42</v>
      </c>
      <c r="H9" s="43">
        <f t="shared" si="1"/>
        <v>1071.42</v>
      </c>
      <c r="I9" s="43">
        <f t="shared" si="1"/>
        <v>1071.42</v>
      </c>
      <c r="J9" s="43">
        <f t="shared" si="1"/>
        <v>1071.42</v>
      </c>
      <c r="K9" s="43">
        <f t="shared" si="1"/>
        <v>1071.42</v>
      </c>
      <c r="L9" s="43">
        <f t="shared" si="1"/>
        <v>1071.42</v>
      </c>
      <c r="M9" s="43">
        <f t="shared" si="1"/>
        <v>1071.42</v>
      </c>
      <c r="N9" s="43">
        <f t="shared" si="1"/>
        <v>1071.42</v>
      </c>
      <c r="O9" s="43">
        <f t="shared" si="1"/>
        <v>1071.42</v>
      </c>
      <c r="P9" s="43">
        <f t="shared" si="1"/>
        <v>1071.42</v>
      </c>
      <c r="Q9" s="43">
        <f t="shared" si="1"/>
        <v>1071.42</v>
      </c>
      <c r="R9" s="43">
        <f t="shared" si="1"/>
        <v>1071.42</v>
      </c>
      <c r="S9" s="43">
        <f t="shared" si="1"/>
        <v>1071.42</v>
      </c>
      <c r="T9" s="43">
        <f t="shared" si="1"/>
        <v>1071.42</v>
      </c>
      <c r="U9" s="43">
        <f t="shared" si="1"/>
        <v>1071.42</v>
      </c>
      <c r="V9" s="43">
        <f t="shared" si="1"/>
        <v>1071.42</v>
      </c>
      <c r="W9" s="43">
        <f t="shared" si="1"/>
        <v>1071.42</v>
      </c>
      <c r="X9" s="43">
        <f t="shared" si="1"/>
        <v>1071.42</v>
      </c>
      <c r="Y9" s="43">
        <f t="shared" si="1"/>
        <v>1071.42</v>
      </c>
      <c r="Z9" s="43">
        <f t="shared" si="1"/>
        <v>1071.42</v>
      </c>
      <c r="AA9" s="43">
        <f t="shared" si="1"/>
        <v>1071.42</v>
      </c>
    </row>
    <row r="10" spans="1:27" ht="12.75" hidden="1" customHeight="1" outlineLevel="1" x14ac:dyDescent="0.2">
      <c r="A10" s="92" t="s">
        <v>233</v>
      </c>
      <c r="B10" s="62" t="s">
        <v>81</v>
      </c>
      <c r="C10" s="42" t="s">
        <v>77</v>
      </c>
      <c r="D10" s="43">
        <v>4.7699999999999996</v>
      </c>
      <c r="E10" s="43">
        <v>4.7699999999999996</v>
      </c>
      <c r="F10" s="43">
        <v>4.7699999999999996</v>
      </c>
      <c r="G10" s="43">
        <v>4.7699999999999996</v>
      </c>
      <c r="H10" s="43">
        <v>4.7699999999999996</v>
      </c>
      <c r="I10" s="43">
        <v>4.7699999999999996</v>
      </c>
      <c r="J10" s="43">
        <v>4.7699999999999996</v>
      </c>
      <c r="K10" s="43">
        <v>4.7699999999999996</v>
      </c>
      <c r="L10" s="43">
        <v>4.7699999999999996</v>
      </c>
      <c r="M10" s="43">
        <v>4.7699999999999996</v>
      </c>
      <c r="N10" s="43">
        <v>4.7699999999999996</v>
      </c>
      <c r="O10" s="43">
        <v>4.7699999999999996</v>
      </c>
      <c r="P10" s="43">
        <v>4.7699999999999996</v>
      </c>
      <c r="Q10" s="43">
        <v>4.7699999999999996</v>
      </c>
      <c r="R10" s="43">
        <v>4.7699999999999996</v>
      </c>
      <c r="S10" s="43">
        <v>4.7699999999999996</v>
      </c>
      <c r="T10" s="43">
        <v>4.7699999999999996</v>
      </c>
      <c r="U10" s="43">
        <v>4.7699999999999996</v>
      </c>
      <c r="V10" s="43">
        <v>4.7699999999999996</v>
      </c>
      <c r="W10" s="43">
        <v>4.7699999999999996</v>
      </c>
      <c r="X10" s="43">
        <v>4.7699999999999996</v>
      </c>
      <c r="Y10" s="43">
        <v>4.7699999999999996</v>
      </c>
      <c r="Z10" s="43">
        <v>4.7699999999999996</v>
      </c>
      <c r="AA10" s="43">
        <v>4.7699999999999996</v>
      </c>
    </row>
    <row r="11" spans="1:27" ht="12.75" hidden="1" customHeight="1" outlineLevel="1" x14ac:dyDescent="0.2">
      <c r="A11" s="92" t="s">
        <v>234</v>
      </c>
      <c r="B11" s="62" t="s">
        <v>79</v>
      </c>
      <c r="C11" s="42" t="s">
        <v>77</v>
      </c>
      <c r="D11" s="43">
        <v>110.23</v>
      </c>
      <c r="E11" s="43">
        <f>$D$11</f>
        <v>110.23</v>
      </c>
      <c r="F11" s="43">
        <f t="shared" ref="F11:AA11" si="2">$D$11</f>
        <v>110.23</v>
      </c>
      <c r="G11" s="43">
        <f t="shared" si="2"/>
        <v>110.23</v>
      </c>
      <c r="H11" s="43">
        <f t="shared" si="2"/>
        <v>110.23</v>
      </c>
      <c r="I11" s="43">
        <f t="shared" si="2"/>
        <v>110.23</v>
      </c>
      <c r="J11" s="43">
        <f t="shared" si="2"/>
        <v>110.23</v>
      </c>
      <c r="K11" s="43">
        <f t="shared" si="2"/>
        <v>110.23</v>
      </c>
      <c r="L11" s="43">
        <f t="shared" si="2"/>
        <v>110.23</v>
      </c>
      <c r="M11" s="43">
        <f t="shared" si="2"/>
        <v>110.23</v>
      </c>
      <c r="N11" s="43">
        <f t="shared" si="2"/>
        <v>110.23</v>
      </c>
      <c r="O11" s="43">
        <f t="shared" si="2"/>
        <v>110.23</v>
      </c>
      <c r="P11" s="43">
        <f t="shared" si="2"/>
        <v>110.23</v>
      </c>
      <c r="Q11" s="43">
        <f t="shared" si="2"/>
        <v>110.23</v>
      </c>
      <c r="R11" s="43">
        <f t="shared" si="2"/>
        <v>110.23</v>
      </c>
      <c r="S11" s="43">
        <f t="shared" si="2"/>
        <v>110.23</v>
      </c>
      <c r="T11" s="43">
        <f t="shared" si="2"/>
        <v>110.23</v>
      </c>
      <c r="U11" s="43">
        <f t="shared" si="2"/>
        <v>110.23</v>
      </c>
      <c r="V11" s="43">
        <f t="shared" si="2"/>
        <v>110.23</v>
      </c>
      <c r="W11" s="43">
        <f t="shared" si="2"/>
        <v>110.23</v>
      </c>
      <c r="X11" s="43">
        <f t="shared" si="2"/>
        <v>110.23</v>
      </c>
      <c r="Y11" s="43">
        <f t="shared" si="2"/>
        <v>110.23</v>
      </c>
      <c r="Z11" s="43">
        <f t="shared" si="2"/>
        <v>110.23</v>
      </c>
      <c r="AA11" s="43">
        <f t="shared" si="2"/>
        <v>110.23</v>
      </c>
    </row>
    <row r="12" spans="1:27" collapsed="1" x14ac:dyDescent="0.2">
      <c r="A12" s="91" t="s">
        <v>235</v>
      </c>
      <c r="B12" s="27" t="str">
        <f>"02"&amp;"."&amp;$B$599&amp;"."&amp;$B$600</f>
        <v>02.02.2023</v>
      </c>
      <c r="C12" s="83" t="s">
        <v>74</v>
      </c>
      <c r="D12" s="84">
        <f>ROUND(((D13+D14+D16+D15)/1000),5)</f>
        <v>2.3108300000000002</v>
      </c>
      <c r="E12" s="84">
        <f>ROUND(((E13+E14+E16+E15)/1000),5)</f>
        <v>2.28864</v>
      </c>
      <c r="F12" s="84">
        <f>ROUND(((F13+F14+F16+F15)/1000),5)</f>
        <v>2.2658700000000001</v>
      </c>
      <c r="G12" s="84">
        <f t="shared" ref="G12:AA12" si="3">ROUND(((G13+G14+G16+G15)/1000),5)</f>
        <v>2.2657500000000002</v>
      </c>
      <c r="H12" s="84">
        <f t="shared" si="3"/>
        <v>2.3058100000000001</v>
      </c>
      <c r="I12" s="84">
        <f t="shared" si="3"/>
        <v>2.3647800000000001</v>
      </c>
      <c r="J12" s="84">
        <f t="shared" si="3"/>
        <v>2.54515</v>
      </c>
      <c r="K12" s="84">
        <f t="shared" si="3"/>
        <v>2.7692000000000001</v>
      </c>
      <c r="L12" s="84">
        <f t="shared" si="3"/>
        <v>2.9087299999999998</v>
      </c>
      <c r="M12" s="84">
        <f t="shared" si="3"/>
        <v>2.9264899999999998</v>
      </c>
      <c r="N12" s="84">
        <f t="shared" si="3"/>
        <v>2.9482200000000001</v>
      </c>
      <c r="O12" s="84">
        <f t="shared" si="3"/>
        <v>2.98916</v>
      </c>
      <c r="P12" s="84">
        <f t="shared" si="3"/>
        <v>2.9723299999999999</v>
      </c>
      <c r="Q12" s="84">
        <f t="shared" si="3"/>
        <v>2.98184</v>
      </c>
      <c r="R12" s="84">
        <f t="shared" si="3"/>
        <v>2.9768300000000001</v>
      </c>
      <c r="S12" s="84">
        <f t="shared" si="3"/>
        <v>2.96584</v>
      </c>
      <c r="T12" s="84">
        <f t="shared" si="3"/>
        <v>2.9080400000000002</v>
      </c>
      <c r="U12" s="84">
        <f t="shared" si="3"/>
        <v>2.9331800000000001</v>
      </c>
      <c r="V12" s="84">
        <f t="shared" si="3"/>
        <v>2.9485299999999999</v>
      </c>
      <c r="W12" s="84">
        <f t="shared" si="3"/>
        <v>2.9657900000000001</v>
      </c>
      <c r="X12" s="84">
        <f t="shared" si="3"/>
        <v>2.8901699999999999</v>
      </c>
      <c r="Y12" s="84">
        <f t="shared" si="3"/>
        <v>2.7980900000000002</v>
      </c>
      <c r="Z12" s="84">
        <f t="shared" si="3"/>
        <v>2.5099800000000001</v>
      </c>
      <c r="AA12" s="84">
        <f t="shared" si="3"/>
        <v>2.3477800000000002</v>
      </c>
    </row>
    <row r="13" spans="1:27" ht="12.75" hidden="1" customHeight="1" outlineLevel="1" x14ac:dyDescent="0.2">
      <c r="A13" s="92" t="s">
        <v>236</v>
      </c>
      <c r="B13" s="62" t="s">
        <v>231</v>
      </c>
      <c r="C13" s="42" t="s">
        <v>77</v>
      </c>
      <c r="D13" s="43">
        <v>1124.4100000000001</v>
      </c>
      <c r="E13" s="43">
        <v>1102.22</v>
      </c>
      <c r="F13" s="43">
        <v>1079.45</v>
      </c>
      <c r="G13" s="43">
        <v>1079.33</v>
      </c>
      <c r="H13" s="43">
        <v>1119.3900000000001</v>
      </c>
      <c r="I13" s="43">
        <v>1178.3599999999999</v>
      </c>
      <c r="J13" s="43">
        <v>1358.73</v>
      </c>
      <c r="K13" s="43">
        <v>1582.78</v>
      </c>
      <c r="L13" s="43">
        <v>1722.31</v>
      </c>
      <c r="M13" s="43">
        <v>1740.07</v>
      </c>
      <c r="N13" s="43">
        <v>1761.8</v>
      </c>
      <c r="O13" s="43">
        <v>1802.74</v>
      </c>
      <c r="P13" s="43">
        <v>1785.91</v>
      </c>
      <c r="Q13" s="43">
        <v>1795.42</v>
      </c>
      <c r="R13" s="43">
        <v>1790.41</v>
      </c>
      <c r="S13" s="43">
        <v>1779.42</v>
      </c>
      <c r="T13" s="43">
        <v>1721.62</v>
      </c>
      <c r="U13" s="43">
        <v>1746.76</v>
      </c>
      <c r="V13" s="43">
        <v>1762.11</v>
      </c>
      <c r="W13" s="43">
        <v>1779.37</v>
      </c>
      <c r="X13" s="43">
        <v>1703.75</v>
      </c>
      <c r="Y13" s="43">
        <v>1611.67</v>
      </c>
      <c r="Z13" s="43">
        <v>1323.56</v>
      </c>
      <c r="AA13" s="43">
        <v>1161.3599999999999</v>
      </c>
    </row>
    <row r="14" spans="1:27" ht="12.75" hidden="1" customHeight="1" outlineLevel="1" x14ac:dyDescent="0.2">
      <c r="A14" s="92" t="s">
        <v>237</v>
      </c>
      <c r="B14" s="62" t="s">
        <v>88</v>
      </c>
      <c r="C14" s="42" t="s">
        <v>77</v>
      </c>
      <c r="D14" s="43">
        <f>$D$9</f>
        <v>1071.42</v>
      </c>
      <c r="E14" s="43">
        <f t="shared" ref="E14:AA14" si="4">$D$9</f>
        <v>1071.42</v>
      </c>
      <c r="F14" s="43">
        <f t="shared" si="4"/>
        <v>1071.42</v>
      </c>
      <c r="G14" s="43">
        <f t="shared" si="4"/>
        <v>1071.42</v>
      </c>
      <c r="H14" s="43">
        <f t="shared" si="4"/>
        <v>1071.42</v>
      </c>
      <c r="I14" s="43">
        <f t="shared" si="4"/>
        <v>1071.42</v>
      </c>
      <c r="J14" s="43">
        <f t="shared" si="4"/>
        <v>1071.42</v>
      </c>
      <c r="K14" s="43">
        <f t="shared" si="4"/>
        <v>1071.42</v>
      </c>
      <c r="L14" s="43">
        <f t="shared" si="4"/>
        <v>1071.42</v>
      </c>
      <c r="M14" s="43">
        <f t="shared" si="4"/>
        <v>1071.42</v>
      </c>
      <c r="N14" s="43">
        <f t="shared" si="4"/>
        <v>1071.42</v>
      </c>
      <c r="O14" s="43">
        <f t="shared" si="4"/>
        <v>1071.42</v>
      </c>
      <c r="P14" s="43">
        <f t="shared" si="4"/>
        <v>1071.42</v>
      </c>
      <c r="Q14" s="43">
        <f t="shared" si="4"/>
        <v>1071.42</v>
      </c>
      <c r="R14" s="43">
        <f t="shared" si="4"/>
        <v>1071.42</v>
      </c>
      <c r="S14" s="43">
        <f t="shared" si="4"/>
        <v>1071.42</v>
      </c>
      <c r="T14" s="43">
        <f t="shared" si="4"/>
        <v>1071.42</v>
      </c>
      <c r="U14" s="43">
        <f t="shared" si="4"/>
        <v>1071.42</v>
      </c>
      <c r="V14" s="43">
        <f t="shared" si="4"/>
        <v>1071.42</v>
      </c>
      <c r="W14" s="43">
        <f t="shared" si="4"/>
        <v>1071.42</v>
      </c>
      <c r="X14" s="43">
        <f t="shared" si="4"/>
        <v>1071.42</v>
      </c>
      <c r="Y14" s="43">
        <f t="shared" si="4"/>
        <v>1071.42</v>
      </c>
      <c r="Z14" s="43">
        <f t="shared" si="4"/>
        <v>1071.42</v>
      </c>
      <c r="AA14" s="43">
        <f t="shared" si="4"/>
        <v>1071.42</v>
      </c>
    </row>
    <row r="15" spans="1:27" ht="12.75" hidden="1" customHeight="1" outlineLevel="1" x14ac:dyDescent="0.2">
      <c r="A15" s="92" t="s">
        <v>238</v>
      </c>
      <c r="B15" s="62" t="s">
        <v>81</v>
      </c>
      <c r="C15" s="42" t="s">
        <v>77</v>
      </c>
      <c r="D15" s="43">
        <v>4.7699999999999996</v>
      </c>
      <c r="E15" s="43">
        <v>4.7699999999999996</v>
      </c>
      <c r="F15" s="43">
        <v>4.7699999999999996</v>
      </c>
      <c r="G15" s="43">
        <v>4.7699999999999996</v>
      </c>
      <c r="H15" s="43">
        <v>4.7699999999999996</v>
      </c>
      <c r="I15" s="43">
        <v>4.7699999999999996</v>
      </c>
      <c r="J15" s="43">
        <v>4.7699999999999996</v>
      </c>
      <c r="K15" s="43">
        <v>4.7699999999999996</v>
      </c>
      <c r="L15" s="43">
        <v>4.7699999999999996</v>
      </c>
      <c r="M15" s="43">
        <v>4.7699999999999996</v>
      </c>
      <c r="N15" s="43">
        <v>4.7699999999999996</v>
      </c>
      <c r="O15" s="43">
        <v>4.7699999999999996</v>
      </c>
      <c r="P15" s="43">
        <v>4.7699999999999996</v>
      </c>
      <c r="Q15" s="43">
        <v>4.7699999999999996</v>
      </c>
      <c r="R15" s="43">
        <v>4.7699999999999996</v>
      </c>
      <c r="S15" s="43">
        <v>4.7699999999999996</v>
      </c>
      <c r="T15" s="43">
        <v>4.7699999999999996</v>
      </c>
      <c r="U15" s="43">
        <v>4.7699999999999996</v>
      </c>
      <c r="V15" s="43">
        <v>4.7699999999999996</v>
      </c>
      <c r="W15" s="43">
        <v>4.7699999999999996</v>
      </c>
      <c r="X15" s="43">
        <v>4.7699999999999996</v>
      </c>
      <c r="Y15" s="43">
        <v>4.7699999999999996</v>
      </c>
      <c r="Z15" s="43">
        <v>4.7699999999999996</v>
      </c>
      <c r="AA15" s="43">
        <v>4.7699999999999996</v>
      </c>
    </row>
    <row r="16" spans="1:27" ht="12.75" hidden="1" customHeight="1" outlineLevel="1" x14ac:dyDescent="0.2">
      <c r="A16" s="92" t="s">
        <v>239</v>
      </c>
      <c r="B16" s="62" t="s">
        <v>79</v>
      </c>
      <c r="C16" s="42" t="s">
        <v>77</v>
      </c>
      <c r="D16" s="43">
        <f>$D$11</f>
        <v>110.23</v>
      </c>
      <c r="E16" s="43">
        <f t="shared" ref="E16:AA16" si="5">$D$11</f>
        <v>110.23</v>
      </c>
      <c r="F16" s="43">
        <f t="shared" si="5"/>
        <v>110.23</v>
      </c>
      <c r="G16" s="43">
        <f t="shared" si="5"/>
        <v>110.23</v>
      </c>
      <c r="H16" s="43">
        <f t="shared" si="5"/>
        <v>110.23</v>
      </c>
      <c r="I16" s="43">
        <f t="shared" si="5"/>
        <v>110.23</v>
      </c>
      <c r="J16" s="43">
        <f t="shared" si="5"/>
        <v>110.23</v>
      </c>
      <c r="K16" s="43">
        <f t="shared" si="5"/>
        <v>110.23</v>
      </c>
      <c r="L16" s="43">
        <f t="shared" si="5"/>
        <v>110.23</v>
      </c>
      <c r="M16" s="43">
        <f t="shared" si="5"/>
        <v>110.23</v>
      </c>
      <c r="N16" s="43">
        <f t="shared" si="5"/>
        <v>110.23</v>
      </c>
      <c r="O16" s="43">
        <f t="shared" si="5"/>
        <v>110.23</v>
      </c>
      <c r="P16" s="43">
        <f t="shared" si="5"/>
        <v>110.23</v>
      </c>
      <c r="Q16" s="43">
        <f t="shared" si="5"/>
        <v>110.23</v>
      </c>
      <c r="R16" s="43">
        <f t="shared" si="5"/>
        <v>110.23</v>
      </c>
      <c r="S16" s="43">
        <f t="shared" si="5"/>
        <v>110.23</v>
      </c>
      <c r="T16" s="43">
        <f t="shared" si="5"/>
        <v>110.23</v>
      </c>
      <c r="U16" s="43">
        <f t="shared" si="5"/>
        <v>110.23</v>
      </c>
      <c r="V16" s="43">
        <f t="shared" si="5"/>
        <v>110.23</v>
      </c>
      <c r="W16" s="43">
        <f t="shared" si="5"/>
        <v>110.23</v>
      </c>
      <c r="X16" s="43">
        <f t="shared" si="5"/>
        <v>110.23</v>
      </c>
      <c r="Y16" s="43">
        <f t="shared" si="5"/>
        <v>110.23</v>
      </c>
      <c r="Z16" s="43">
        <f t="shared" si="5"/>
        <v>110.23</v>
      </c>
      <c r="AA16" s="43">
        <f t="shared" si="5"/>
        <v>110.23</v>
      </c>
    </row>
    <row r="17" spans="1:27" ht="12.75" customHeight="1" collapsed="1" x14ac:dyDescent="0.2">
      <c r="A17" s="91" t="s">
        <v>240</v>
      </c>
      <c r="B17" s="27" t="str">
        <f>"03"&amp;"."&amp;$B$599&amp;"."&amp;$B$600</f>
        <v>03.02.2023</v>
      </c>
      <c r="C17" s="83" t="s">
        <v>74</v>
      </c>
      <c r="D17" s="84">
        <f>ROUND(((D18+D19+D21+D20)/1000),5)</f>
        <v>2.3968500000000001</v>
      </c>
      <c r="E17" s="84">
        <f>ROUND(((E18+E19+E21+E20)/1000),5)</f>
        <v>2.3702399999999999</v>
      </c>
      <c r="F17" s="84">
        <f>ROUND(((F18+F19+F21+F20)/1000),5)</f>
        <v>2.3136299999999999</v>
      </c>
      <c r="G17" s="84">
        <f t="shared" ref="G17:AA17" si="6">ROUND(((G18+G19+G21+G20)/1000),5)</f>
        <v>2.3130700000000002</v>
      </c>
      <c r="H17" s="84">
        <f t="shared" si="6"/>
        <v>2.3870800000000001</v>
      </c>
      <c r="I17" s="84">
        <f t="shared" si="6"/>
        <v>2.5139800000000001</v>
      </c>
      <c r="J17" s="84">
        <f t="shared" si="6"/>
        <v>2.7131500000000002</v>
      </c>
      <c r="K17" s="84">
        <f t="shared" si="6"/>
        <v>2.93255</v>
      </c>
      <c r="L17" s="84">
        <f t="shared" si="6"/>
        <v>3.0885099999999999</v>
      </c>
      <c r="M17" s="84">
        <f t="shared" si="6"/>
        <v>3.1024500000000002</v>
      </c>
      <c r="N17" s="84">
        <f t="shared" si="6"/>
        <v>3.1190000000000002</v>
      </c>
      <c r="O17" s="84">
        <f t="shared" si="6"/>
        <v>3.1510799999999999</v>
      </c>
      <c r="P17" s="84">
        <f t="shared" si="6"/>
        <v>3.1373199999999999</v>
      </c>
      <c r="Q17" s="84">
        <f t="shared" si="6"/>
        <v>3.1409799999999999</v>
      </c>
      <c r="R17" s="84">
        <f t="shared" si="6"/>
        <v>3.1341000000000001</v>
      </c>
      <c r="S17" s="84">
        <f t="shared" si="6"/>
        <v>3.1272500000000001</v>
      </c>
      <c r="T17" s="84">
        <f t="shared" si="6"/>
        <v>3.0819999999999999</v>
      </c>
      <c r="U17" s="84">
        <f t="shared" si="6"/>
        <v>3.0994600000000001</v>
      </c>
      <c r="V17" s="84">
        <f t="shared" si="6"/>
        <v>3.113</v>
      </c>
      <c r="W17" s="84">
        <f t="shared" si="6"/>
        <v>3.1270799999999999</v>
      </c>
      <c r="X17" s="84">
        <f t="shared" si="6"/>
        <v>3.0881400000000001</v>
      </c>
      <c r="Y17" s="84">
        <f t="shared" si="6"/>
        <v>2.9338600000000001</v>
      </c>
      <c r="Z17" s="84">
        <f t="shared" si="6"/>
        <v>2.7904599999999999</v>
      </c>
      <c r="AA17" s="84">
        <f t="shared" si="6"/>
        <v>2.5932300000000001</v>
      </c>
    </row>
    <row r="18" spans="1:27" ht="12.75" hidden="1" customHeight="1" outlineLevel="1" x14ac:dyDescent="0.2">
      <c r="A18" s="92" t="s">
        <v>241</v>
      </c>
      <c r="B18" s="62" t="s">
        <v>231</v>
      </c>
      <c r="C18" s="42" t="s">
        <v>77</v>
      </c>
      <c r="D18" s="43">
        <v>1210.43</v>
      </c>
      <c r="E18" s="43">
        <v>1183.82</v>
      </c>
      <c r="F18" s="43">
        <v>1127.21</v>
      </c>
      <c r="G18" s="43">
        <v>1126.6500000000001</v>
      </c>
      <c r="H18" s="43">
        <v>1200.6600000000001</v>
      </c>
      <c r="I18" s="43">
        <v>1327.56</v>
      </c>
      <c r="J18" s="43">
        <v>1526.73</v>
      </c>
      <c r="K18" s="43">
        <v>1746.13</v>
      </c>
      <c r="L18" s="43">
        <v>1902.09</v>
      </c>
      <c r="M18" s="43">
        <v>1916.03</v>
      </c>
      <c r="N18" s="43">
        <v>1932.58</v>
      </c>
      <c r="O18" s="43">
        <v>1964.66</v>
      </c>
      <c r="P18" s="43">
        <v>1950.9</v>
      </c>
      <c r="Q18" s="43">
        <v>1954.56</v>
      </c>
      <c r="R18" s="43">
        <v>1947.68</v>
      </c>
      <c r="S18" s="43">
        <v>1940.83</v>
      </c>
      <c r="T18" s="43">
        <v>1895.58</v>
      </c>
      <c r="U18" s="43">
        <v>1913.04</v>
      </c>
      <c r="V18" s="43">
        <v>1926.58</v>
      </c>
      <c r="W18" s="43">
        <v>1940.66</v>
      </c>
      <c r="X18" s="43">
        <v>1901.72</v>
      </c>
      <c r="Y18" s="43">
        <v>1747.44</v>
      </c>
      <c r="Z18" s="43">
        <v>1604.04</v>
      </c>
      <c r="AA18" s="43">
        <v>1406.81</v>
      </c>
    </row>
    <row r="19" spans="1:27" ht="12.75" hidden="1" customHeight="1" outlineLevel="1" x14ac:dyDescent="0.2">
      <c r="A19" s="92" t="s">
        <v>242</v>
      </c>
      <c r="B19" s="62" t="s">
        <v>88</v>
      </c>
      <c r="C19" s="42" t="s">
        <v>77</v>
      </c>
      <c r="D19" s="43">
        <f>$D$9</f>
        <v>1071.42</v>
      </c>
      <c r="E19" s="43">
        <f t="shared" ref="E19:AA19" si="7">$D$9</f>
        <v>1071.42</v>
      </c>
      <c r="F19" s="43">
        <f t="shared" si="7"/>
        <v>1071.42</v>
      </c>
      <c r="G19" s="43">
        <f t="shared" si="7"/>
        <v>1071.42</v>
      </c>
      <c r="H19" s="43">
        <f t="shared" si="7"/>
        <v>1071.42</v>
      </c>
      <c r="I19" s="43">
        <f t="shared" si="7"/>
        <v>1071.42</v>
      </c>
      <c r="J19" s="43">
        <f t="shared" si="7"/>
        <v>1071.42</v>
      </c>
      <c r="K19" s="43">
        <f t="shared" si="7"/>
        <v>1071.42</v>
      </c>
      <c r="L19" s="43">
        <f t="shared" si="7"/>
        <v>1071.42</v>
      </c>
      <c r="M19" s="43">
        <f t="shared" si="7"/>
        <v>1071.42</v>
      </c>
      <c r="N19" s="43">
        <f t="shared" si="7"/>
        <v>1071.42</v>
      </c>
      <c r="O19" s="43">
        <f t="shared" si="7"/>
        <v>1071.42</v>
      </c>
      <c r="P19" s="43">
        <f t="shared" si="7"/>
        <v>1071.42</v>
      </c>
      <c r="Q19" s="43">
        <f t="shared" si="7"/>
        <v>1071.42</v>
      </c>
      <c r="R19" s="43">
        <f t="shared" si="7"/>
        <v>1071.42</v>
      </c>
      <c r="S19" s="43">
        <f t="shared" si="7"/>
        <v>1071.42</v>
      </c>
      <c r="T19" s="43">
        <f t="shared" si="7"/>
        <v>1071.42</v>
      </c>
      <c r="U19" s="43">
        <f t="shared" si="7"/>
        <v>1071.42</v>
      </c>
      <c r="V19" s="43">
        <f t="shared" si="7"/>
        <v>1071.42</v>
      </c>
      <c r="W19" s="43">
        <f t="shared" si="7"/>
        <v>1071.42</v>
      </c>
      <c r="X19" s="43">
        <f t="shared" si="7"/>
        <v>1071.42</v>
      </c>
      <c r="Y19" s="43">
        <f t="shared" si="7"/>
        <v>1071.42</v>
      </c>
      <c r="Z19" s="43">
        <f t="shared" si="7"/>
        <v>1071.42</v>
      </c>
      <c r="AA19" s="43">
        <f t="shared" si="7"/>
        <v>1071.42</v>
      </c>
    </row>
    <row r="20" spans="1:27" ht="12.75" hidden="1" customHeight="1" outlineLevel="1" x14ac:dyDescent="0.2">
      <c r="A20" s="92" t="s">
        <v>243</v>
      </c>
      <c r="B20" s="62" t="s">
        <v>81</v>
      </c>
      <c r="C20" s="42" t="s">
        <v>77</v>
      </c>
      <c r="D20" s="43">
        <v>4.7699999999999996</v>
      </c>
      <c r="E20" s="43">
        <v>4.7699999999999996</v>
      </c>
      <c r="F20" s="43">
        <v>4.7699999999999996</v>
      </c>
      <c r="G20" s="43">
        <v>4.7699999999999996</v>
      </c>
      <c r="H20" s="43">
        <v>4.7699999999999996</v>
      </c>
      <c r="I20" s="43">
        <v>4.7699999999999996</v>
      </c>
      <c r="J20" s="43">
        <v>4.7699999999999996</v>
      </c>
      <c r="K20" s="43">
        <v>4.7699999999999996</v>
      </c>
      <c r="L20" s="43">
        <v>4.7699999999999996</v>
      </c>
      <c r="M20" s="43">
        <v>4.7699999999999996</v>
      </c>
      <c r="N20" s="43">
        <v>4.7699999999999996</v>
      </c>
      <c r="O20" s="43">
        <v>4.7699999999999996</v>
      </c>
      <c r="P20" s="43">
        <v>4.7699999999999996</v>
      </c>
      <c r="Q20" s="43">
        <v>4.7699999999999996</v>
      </c>
      <c r="R20" s="43">
        <v>4.7699999999999996</v>
      </c>
      <c r="S20" s="43">
        <v>4.7699999999999996</v>
      </c>
      <c r="T20" s="43">
        <v>4.7699999999999996</v>
      </c>
      <c r="U20" s="43">
        <v>4.7699999999999996</v>
      </c>
      <c r="V20" s="43">
        <v>4.7699999999999996</v>
      </c>
      <c r="W20" s="43">
        <v>4.7699999999999996</v>
      </c>
      <c r="X20" s="43">
        <v>4.7699999999999996</v>
      </c>
      <c r="Y20" s="43">
        <v>4.7699999999999996</v>
      </c>
      <c r="Z20" s="43">
        <v>4.7699999999999996</v>
      </c>
      <c r="AA20" s="43">
        <v>4.7699999999999996</v>
      </c>
    </row>
    <row r="21" spans="1:27" ht="12.75" hidden="1" customHeight="1" outlineLevel="1" x14ac:dyDescent="0.2">
      <c r="A21" s="92" t="s">
        <v>244</v>
      </c>
      <c r="B21" s="62" t="s">
        <v>79</v>
      </c>
      <c r="C21" s="42" t="s">
        <v>77</v>
      </c>
      <c r="D21" s="43">
        <f>$D$11</f>
        <v>110.23</v>
      </c>
      <c r="E21" s="43">
        <f t="shared" ref="E21:AA21" si="8">$D$11</f>
        <v>110.23</v>
      </c>
      <c r="F21" s="43">
        <f t="shared" si="8"/>
        <v>110.23</v>
      </c>
      <c r="G21" s="43">
        <f t="shared" si="8"/>
        <v>110.23</v>
      </c>
      <c r="H21" s="43">
        <f t="shared" si="8"/>
        <v>110.23</v>
      </c>
      <c r="I21" s="43">
        <f t="shared" si="8"/>
        <v>110.23</v>
      </c>
      <c r="J21" s="43">
        <f t="shared" si="8"/>
        <v>110.23</v>
      </c>
      <c r="K21" s="43">
        <f t="shared" si="8"/>
        <v>110.23</v>
      </c>
      <c r="L21" s="43">
        <f t="shared" si="8"/>
        <v>110.23</v>
      </c>
      <c r="M21" s="43">
        <f t="shared" si="8"/>
        <v>110.23</v>
      </c>
      <c r="N21" s="43">
        <f t="shared" si="8"/>
        <v>110.23</v>
      </c>
      <c r="O21" s="43">
        <f t="shared" si="8"/>
        <v>110.23</v>
      </c>
      <c r="P21" s="43">
        <f t="shared" si="8"/>
        <v>110.23</v>
      </c>
      <c r="Q21" s="43">
        <f t="shared" si="8"/>
        <v>110.23</v>
      </c>
      <c r="R21" s="43">
        <f t="shared" si="8"/>
        <v>110.23</v>
      </c>
      <c r="S21" s="43">
        <f t="shared" si="8"/>
        <v>110.23</v>
      </c>
      <c r="T21" s="43">
        <f t="shared" si="8"/>
        <v>110.23</v>
      </c>
      <c r="U21" s="43">
        <f t="shared" si="8"/>
        <v>110.23</v>
      </c>
      <c r="V21" s="43">
        <f t="shared" si="8"/>
        <v>110.23</v>
      </c>
      <c r="W21" s="43">
        <f t="shared" si="8"/>
        <v>110.23</v>
      </c>
      <c r="X21" s="43">
        <f t="shared" si="8"/>
        <v>110.23</v>
      </c>
      <c r="Y21" s="43">
        <f t="shared" si="8"/>
        <v>110.23</v>
      </c>
      <c r="Z21" s="43">
        <f t="shared" si="8"/>
        <v>110.23</v>
      </c>
      <c r="AA21" s="43">
        <f t="shared" si="8"/>
        <v>110.23</v>
      </c>
    </row>
    <row r="22" spans="1:27" ht="12.75" customHeight="1" collapsed="1" x14ac:dyDescent="0.2">
      <c r="A22" s="91" t="s">
        <v>245</v>
      </c>
      <c r="B22" s="27" t="str">
        <f>"04"&amp;"."&amp;$B$599&amp;"."&amp;$B$600</f>
        <v>04.02.2023</v>
      </c>
      <c r="C22" s="83" t="s">
        <v>74</v>
      </c>
      <c r="D22" s="84">
        <f>ROUND(((D23+D24+D26+D25)/1000),5)</f>
        <v>2.71618</v>
      </c>
      <c r="E22" s="84">
        <f>ROUND(((E23+E24+E26+E25)/1000),5)</f>
        <v>2.6058400000000002</v>
      </c>
      <c r="F22" s="84">
        <f>ROUND(((F23+F24+F26+F25)/1000),5)</f>
        <v>2.4740799999999998</v>
      </c>
      <c r="G22" s="84">
        <f t="shared" ref="G22:AA22" si="9">ROUND(((G23+G24+G26+G25)/1000),5)</f>
        <v>2.4428200000000002</v>
      </c>
      <c r="H22" s="84">
        <f t="shared" si="9"/>
        <v>2.50379</v>
      </c>
      <c r="I22" s="84">
        <f t="shared" si="9"/>
        <v>2.5384799999999998</v>
      </c>
      <c r="J22" s="84">
        <f t="shared" si="9"/>
        <v>2.6631</v>
      </c>
      <c r="K22" s="84">
        <f t="shared" si="9"/>
        <v>2.7766799999999998</v>
      </c>
      <c r="L22" s="84">
        <f t="shared" si="9"/>
        <v>2.97187</v>
      </c>
      <c r="M22" s="84">
        <f t="shared" si="9"/>
        <v>3.0865399999999998</v>
      </c>
      <c r="N22" s="84">
        <f t="shared" si="9"/>
        <v>3.1189800000000001</v>
      </c>
      <c r="O22" s="84">
        <f t="shared" si="9"/>
        <v>3.1291099999999998</v>
      </c>
      <c r="P22" s="84">
        <f t="shared" si="9"/>
        <v>3.1271</v>
      </c>
      <c r="Q22" s="84">
        <f t="shared" si="9"/>
        <v>3.1245099999999999</v>
      </c>
      <c r="R22" s="84">
        <f t="shared" si="9"/>
        <v>3.1189300000000002</v>
      </c>
      <c r="S22" s="84">
        <f t="shared" si="9"/>
        <v>3.0871499999999998</v>
      </c>
      <c r="T22" s="84">
        <f t="shared" si="9"/>
        <v>3.08649</v>
      </c>
      <c r="U22" s="84">
        <f t="shared" si="9"/>
        <v>3.1151800000000001</v>
      </c>
      <c r="V22" s="84">
        <f t="shared" si="9"/>
        <v>3.1219000000000001</v>
      </c>
      <c r="W22" s="84">
        <f t="shared" si="9"/>
        <v>3.1188500000000001</v>
      </c>
      <c r="X22" s="84">
        <f t="shared" si="9"/>
        <v>3.1170599999999999</v>
      </c>
      <c r="Y22" s="84">
        <f t="shared" si="9"/>
        <v>3.0009000000000001</v>
      </c>
      <c r="Z22" s="84">
        <f t="shared" si="9"/>
        <v>2.80871</v>
      </c>
      <c r="AA22" s="84">
        <f t="shared" si="9"/>
        <v>2.6663700000000001</v>
      </c>
    </row>
    <row r="23" spans="1:27" ht="12.75" hidden="1" customHeight="1" outlineLevel="1" x14ac:dyDescent="0.2">
      <c r="A23" s="92" t="s">
        <v>246</v>
      </c>
      <c r="B23" s="62" t="s">
        <v>231</v>
      </c>
      <c r="C23" s="42" t="s">
        <v>77</v>
      </c>
      <c r="D23" s="43">
        <v>1529.76</v>
      </c>
      <c r="E23" s="43">
        <v>1419.42</v>
      </c>
      <c r="F23" s="43">
        <v>1287.6600000000001</v>
      </c>
      <c r="G23" s="43">
        <v>1256.4000000000001</v>
      </c>
      <c r="H23" s="43">
        <v>1317.37</v>
      </c>
      <c r="I23" s="43">
        <v>1352.06</v>
      </c>
      <c r="J23" s="43">
        <v>1476.68</v>
      </c>
      <c r="K23" s="43">
        <v>1590.26</v>
      </c>
      <c r="L23" s="43">
        <v>1785.45</v>
      </c>
      <c r="M23" s="43">
        <v>1900.12</v>
      </c>
      <c r="N23" s="43">
        <v>1932.56</v>
      </c>
      <c r="O23" s="43">
        <v>1942.69</v>
      </c>
      <c r="P23" s="43">
        <v>1940.68</v>
      </c>
      <c r="Q23" s="43">
        <v>1938.09</v>
      </c>
      <c r="R23" s="43">
        <v>1932.51</v>
      </c>
      <c r="S23" s="43">
        <v>1900.73</v>
      </c>
      <c r="T23" s="43">
        <v>1900.07</v>
      </c>
      <c r="U23" s="43">
        <v>1928.76</v>
      </c>
      <c r="V23" s="43">
        <v>1935.48</v>
      </c>
      <c r="W23" s="43">
        <v>1932.43</v>
      </c>
      <c r="X23" s="43">
        <v>1930.64</v>
      </c>
      <c r="Y23" s="43">
        <v>1814.48</v>
      </c>
      <c r="Z23" s="43">
        <v>1622.29</v>
      </c>
      <c r="AA23" s="43">
        <v>1479.95</v>
      </c>
    </row>
    <row r="24" spans="1:27" ht="12.75" hidden="1" customHeight="1" outlineLevel="1" x14ac:dyDescent="0.2">
      <c r="A24" s="92" t="s">
        <v>247</v>
      </c>
      <c r="B24" s="62" t="s">
        <v>88</v>
      </c>
      <c r="C24" s="42" t="s">
        <v>77</v>
      </c>
      <c r="D24" s="43">
        <f>$D$9</f>
        <v>1071.42</v>
      </c>
      <c r="E24" s="43">
        <f t="shared" ref="E24:AA24" si="10">$D$9</f>
        <v>1071.42</v>
      </c>
      <c r="F24" s="43">
        <f t="shared" si="10"/>
        <v>1071.42</v>
      </c>
      <c r="G24" s="43">
        <f t="shared" si="10"/>
        <v>1071.42</v>
      </c>
      <c r="H24" s="43">
        <f t="shared" si="10"/>
        <v>1071.42</v>
      </c>
      <c r="I24" s="43">
        <f t="shared" si="10"/>
        <v>1071.42</v>
      </c>
      <c r="J24" s="43">
        <f t="shared" si="10"/>
        <v>1071.42</v>
      </c>
      <c r="K24" s="43">
        <f t="shared" si="10"/>
        <v>1071.42</v>
      </c>
      <c r="L24" s="43">
        <f t="shared" si="10"/>
        <v>1071.42</v>
      </c>
      <c r="M24" s="43">
        <f t="shared" si="10"/>
        <v>1071.42</v>
      </c>
      <c r="N24" s="43">
        <f t="shared" si="10"/>
        <v>1071.42</v>
      </c>
      <c r="O24" s="43">
        <f t="shared" si="10"/>
        <v>1071.42</v>
      </c>
      <c r="P24" s="43">
        <f t="shared" si="10"/>
        <v>1071.42</v>
      </c>
      <c r="Q24" s="43">
        <f t="shared" si="10"/>
        <v>1071.42</v>
      </c>
      <c r="R24" s="43">
        <f t="shared" si="10"/>
        <v>1071.42</v>
      </c>
      <c r="S24" s="43">
        <f t="shared" si="10"/>
        <v>1071.42</v>
      </c>
      <c r="T24" s="43">
        <f t="shared" si="10"/>
        <v>1071.42</v>
      </c>
      <c r="U24" s="43">
        <f t="shared" si="10"/>
        <v>1071.42</v>
      </c>
      <c r="V24" s="43">
        <f t="shared" si="10"/>
        <v>1071.42</v>
      </c>
      <c r="W24" s="43">
        <f t="shared" si="10"/>
        <v>1071.42</v>
      </c>
      <c r="X24" s="43">
        <f t="shared" si="10"/>
        <v>1071.42</v>
      </c>
      <c r="Y24" s="43">
        <f t="shared" si="10"/>
        <v>1071.42</v>
      </c>
      <c r="Z24" s="43">
        <f t="shared" si="10"/>
        <v>1071.42</v>
      </c>
      <c r="AA24" s="43">
        <f t="shared" si="10"/>
        <v>1071.42</v>
      </c>
    </row>
    <row r="25" spans="1:27" ht="12.75" hidden="1" customHeight="1" outlineLevel="1" x14ac:dyDescent="0.2">
      <c r="A25" s="92" t="s">
        <v>248</v>
      </c>
      <c r="B25" s="62" t="s">
        <v>81</v>
      </c>
      <c r="C25" s="42" t="s">
        <v>77</v>
      </c>
      <c r="D25" s="43">
        <v>4.7699999999999996</v>
      </c>
      <c r="E25" s="43">
        <v>4.7699999999999996</v>
      </c>
      <c r="F25" s="43">
        <v>4.7699999999999996</v>
      </c>
      <c r="G25" s="43">
        <v>4.7699999999999996</v>
      </c>
      <c r="H25" s="43">
        <v>4.7699999999999996</v>
      </c>
      <c r="I25" s="43">
        <v>4.7699999999999996</v>
      </c>
      <c r="J25" s="43">
        <v>4.7699999999999996</v>
      </c>
      <c r="K25" s="43">
        <v>4.7699999999999996</v>
      </c>
      <c r="L25" s="43">
        <v>4.7699999999999996</v>
      </c>
      <c r="M25" s="43">
        <v>4.7699999999999996</v>
      </c>
      <c r="N25" s="43">
        <v>4.7699999999999996</v>
      </c>
      <c r="O25" s="43">
        <v>4.7699999999999996</v>
      </c>
      <c r="P25" s="43">
        <v>4.7699999999999996</v>
      </c>
      <c r="Q25" s="43">
        <v>4.7699999999999996</v>
      </c>
      <c r="R25" s="43">
        <v>4.7699999999999996</v>
      </c>
      <c r="S25" s="43">
        <v>4.7699999999999996</v>
      </c>
      <c r="T25" s="43">
        <v>4.7699999999999996</v>
      </c>
      <c r="U25" s="43">
        <v>4.7699999999999996</v>
      </c>
      <c r="V25" s="43">
        <v>4.7699999999999996</v>
      </c>
      <c r="W25" s="43">
        <v>4.7699999999999996</v>
      </c>
      <c r="X25" s="43">
        <v>4.7699999999999996</v>
      </c>
      <c r="Y25" s="43">
        <v>4.7699999999999996</v>
      </c>
      <c r="Z25" s="43">
        <v>4.7699999999999996</v>
      </c>
      <c r="AA25" s="43">
        <v>4.7699999999999996</v>
      </c>
    </row>
    <row r="26" spans="1:27" ht="12.75" hidden="1" customHeight="1" outlineLevel="1" x14ac:dyDescent="0.2">
      <c r="A26" s="92" t="s">
        <v>249</v>
      </c>
      <c r="B26" s="62" t="s">
        <v>79</v>
      </c>
      <c r="C26" s="42" t="s">
        <v>77</v>
      </c>
      <c r="D26" s="43">
        <f>$D$11</f>
        <v>110.23</v>
      </c>
      <c r="E26" s="43">
        <f t="shared" ref="E26:AA26" si="11">$D$11</f>
        <v>110.23</v>
      </c>
      <c r="F26" s="43">
        <f t="shared" si="11"/>
        <v>110.23</v>
      </c>
      <c r="G26" s="43">
        <f t="shared" si="11"/>
        <v>110.23</v>
      </c>
      <c r="H26" s="43">
        <f t="shared" si="11"/>
        <v>110.23</v>
      </c>
      <c r="I26" s="43">
        <f t="shared" si="11"/>
        <v>110.23</v>
      </c>
      <c r="J26" s="43">
        <f t="shared" si="11"/>
        <v>110.23</v>
      </c>
      <c r="K26" s="43">
        <f t="shared" si="11"/>
        <v>110.23</v>
      </c>
      <c r="L26" s="43">
        <f t="shared" si="11"/>
        <v>110.23</v>
      </c>
      <c r="M26" s="43">
        <f t="shared" si="11"/>
        <v>110.23</v>
      </c>
      <c r="N26" s="43">
        <f t="shared" si="11"/>
        <v>110.23</v>
      </c>
      <c r="O26" s="43">
        <f t="shared" si="11"/>
        <v>110.23</v>
      </c>
      <c r="P26" s="43">
        <f t="shared" si="11"/>
        <v>110.23</v>
      </c>
      <c r="Q26" s="43">
        <f t="shared" si="11"/>
        <v>110.23</v>
      </c>
      <c r="R26" s="43">
        <f t="shared" si="11"/>
        <v>110.23</v>
      </c>
      <c r="S26" s="43">
        <f t="shared" si="11"/>
        <v>110.23</v>
      </c>
      <c r="T26" s="43">
        <f t="shared" si="11"/>
        <v>110.23</v>
      </c>
      <c r="U26" s="43">
        <f t="shared" si="11"/>
        <v>110.23</v>
      </c>
      <c r="V26" s="43">
        <f t="shared" si="11"/>
        <v>110.23</v>
      </c>
      <c r="W26" s="43">
        <f t="shared" si="11"/>
        <v>110.23</v>
      </c>
      <c r="X26" s="43">
        <f t="shared" si="11"/>
        <v>110.23</v>
      </c>
      <c r="Y26" s="43">
        <f t="shared" si="11"/>
        <v>110.23</v>
      </c>
      <c r="Z26" s="43">
        <f t="shared" si="11"/>
        <v>110.23</v>
      </c>
      <c r="AA26" s="43">
        <f t="shared" si="11"/>
        <v>110.23</v>
      </c>
    </row>
    <row r="27" spans="1:27" ht="12.75" customHeight="1" collapsed="1" x14ac:dyDescent="0.2">
      <c r="A27" s="91" t="s">
        <v>250</v>
      </c>
      <c r="B27" s="27" t="str">
        <f>"05"&amp;"."&amp;$B$599&amp;"."&amp;$B$600</f>
        <v>05.02.2023</v>
      </c>
      <c r="C27" s="83" t="s">
        <v>74</v>
      </c>
      <c r="D27" s="84">
        <f>ROUND(((D28+D29+D31+D30)/1000),5)</f>
        <v>2.42686</v>
      </c>
      <c r="E27" s="84">
        <f>ROUND(((E28+E29+E31+E30)/1000),5)</f>
        <v>2.3772600000000002</v>
      </c>
      <c r="F27" s="84">
        <f>ROUND(((F28+F29+F31+F30)/1000),5)</f>
        <v>2.3349099999999998</v>
      </c>
      <c r="G27" s="84">
        <f t="shared" ref="G27:AA27" si="12">ROUND(((G28+G29+G31+G30)/1000),5)</f>
        <v>2.3197800000000002</v>
      </c>
      <c r="H27" s="84">
        <f t="shared" si="12"/>
        <v>2.35223</v>
      </c>
      <c r="I27" s="84">
        <f t="shared" si="12"/>
        <v>2.3574999999999999</v>
      </c>
      <c r="J27" s="84">
        <f t="shared" si="12"/>
        <v>2.37392</v>
      </c>
      <c r="K27" s="84">
        <f t="shared" si="12"/>
        <v>2.4949699999999999</v>
      </c>
      <c r="L27" s="84">
        <f t="shared" si="12"/>
        <v>2.6884800000000002</v>
      </c>
      <c r="M27" s="84">
        <f t="shared" si="12"/>
        <v>2.7925300000000002</v>
      </c>
      <c r="N27" s="84">
        <f t="shared" si="12"/>
        <v>2.83833</v>
      </c>
      <c r="O27" s="84">
        <f t="shared" si="12"/>
        <v>2.8657499999999998</v>
      </c>
      <c r="P27" s="84">
        <f t="shared" si="12"/>
        <v>2.8659300000000001</v>
      </c>
      <c r="Q27" s="84">
        <f t="shared" si="12"/>
        <v>2.8779599999999999</v>
      </c>
      <c r="R27" s="84">
        <f t="shared" si="12"/>
        <v>2.87561</v>
      </c>
      <c r="S27" s="84">
        <f t="shared" si="12"/>
        <v>2.8382900000000002</v>
      </c>
      <c r="T27" s="84">
        <f t="shared" si="12"/>
        <v>2.8475100000000002</v>
      </c>
      <c r="U27" s="84">
        <f t="shared" si="12"/>
        <v>2.8952200000000001</v>
      </c>
      <c r="V27" s="84">
        <f t="shared" si="12"/>
        <v>2.91248</v>
      </c>
      <c r="W27" s="84">
        <f t="shared" si="12"/>
        <v>2.9135300000000002</v>
      </c>
      <c r="X27" s="84">
        <f t="shared" si="12"/>
        <v>2.9133300000000002</v>
      </c>
      <c r="Y27" s="84">
        <f t="shared" si="12"/>
        <v>2.8536000000000001</v>
      </c>
      <c r="Z27" s="84">
        <f t="shared" si="12"/>
        <v>2.7250899999999998</v>
      </c>
      <c r="AA27" s="84">
        <f t="shared" si="12"/>
        <v>2.39927</v>
      </c>
    </row>
    <row r="28" spans="1:27" ht="12.75" hidden="1" customHeight="1" outlineLevel="1" x14ac:dyDescent="0.2">
      <c r="A28" s="92" t="s">
        <v>251</v>
      </c>
      <c r="B28" s="62" t="s">
        <v>231</v>
      </c>
      <c r="C28" s="42" t="s">
        <v>77</v>
      </c>
      <c r="D28" s="43">
        <v>1240.44</v>
      </c>
      <c r="E28" s="43">
        <v>1190.8399999999999</v>
      </c>
      <c r="F28" s="43">
        <v>1148.49</v>
      </c>
      <c r="G28" s="43">
        <v>1133.3599999999999</v>
      </c>
      <c r="H28" s="43">
        <v>1165.81</v>
      </c>
      <c r="I28" s="43">
        <v>1171.08</v>
      </c>
      <c r="J28" s="43">
        <v>1187.5</v>
      </c>
      <c r="K28" s="43">
        <v>1308.55</v>
      </c>
      <c r="L28" s="43">
        <v>1502.06</v>
      </c>
      <c r="M28" s="43">
        <v>1606.11</v>
      </c>
      <c r="N28" s="43">
        <v>1651.91</v>
      </c>
      <c r="O28" s="43">
        <v>1679.33</v>
      </c>
      <c r="P28" s="43">
        <v>1679.51</v>
      </c>
      <c r="Q28" s="43">
        <v>1691.54</v>
      </c>
      <c r="R28" s="43">
        <v>1689.19</v>
      </c>
      <c r="S28" s="43">
        <v>1651.87</v>
      </c>
      <c r="T28" s="43">
        <v>1661.09</v>
      </c>
      <c r="U28" s="43">
        <v>1708.8</v>
      </c>
      <c r="V28" s="43">
        <v>1726.06</v>
      </c>
      <c r="W28" s="43">
        <v>1727.11</v>
      </c>
      <c r="X28" s="43">
        <v>1726.91</v>
      </c>
      <c r="Y28" s="43">
        <v>1667.18</v>
      </c>
      <c r="Z28" s="43">
        <v>1538.67</v>
      </c>
      <c r="AA28" s="43">
        <v>1212.8499999999999</v>
      </c>
    </row>
    <row r="29" spans="1:27" ht="12.75" hidden="1" customHeight="1" outlineLevel="1" x14ac:dyDescent="0.2">
      <c r="A29" s="92" t="s">
        <v>252</v>
      </c>
      <c r="B29" s="62" t="s">
        <v>88</v>
      </c>
      <c r="C29" s="42" t="s">
        <v>77</v>
      </c>
      <c r="D29" s="43">
        <f>$D$9</f>
        <v>1071.42</v>
      </c>
      <c r="E29" s="43">
        <f t="shared" ref="E29:AA29" si="13">$D$9</f>
        <v>1071.42</v>
      </c>
      <c r="F29" s="43">
        <f t="shared" si="13"/>
        <v>1071.42</v>
      </c>
      <c r="G29" s="43">
        <f t="shared" si="13"/>
        <v>1071.42</v>
      </c>
      <c r="H29" s="43">
        <f t="shared" si="13"/>
        <v>1071.42</v>
      </c>
      <c r="I29" s="43">
        <f t="shared" si="13"/>
        <v>1071.42</v>
      </c>
      <c r="J29" s="43">
        <f t="shared" si="13"/>
        <v>1071.42</v>
      </c>
      <c r="K29" s="43">
        <f t="shared" si="13"/>
        <v>1071.42</v>
      </c>
      <c r="L29" s="43">
        <f t="shared" si="13"/>
        <v>1071.42</v>
      </c>
      <c r="M29" s="43">
        <f t="shared" si="13"/>
        <v>1071.42</v>
      </c>
      <c r="N29" s="43">
        <f t="shared" si="13"/>
        <v>1071.42</v>
      </c>
      <c r="O29" s="43">
        <f t="shared" si="13"/>
        <v>1071.42</v>
      </c>
      <c r="P29" s="43">
        <f t="shared" si="13"/>
        <v>1071.42</v>
      </c>
      <c r="Q29" s="43">
        <f t="shared" si="13"/>
        <v>1071.42</v>
      </c>
      <c r="R29" s="43">
        <f t="shared" si="13"/>
        <v>1071.42</v>
      </c>
      <c r="S29" s="43">
        <f t="shared" si="13"/>
        <v>1071.42</v>
      </c>
      <c r="T29" s="43">
        <f t="shared" si="13"/>
        <v>1071.42</v>
      </c>
      <c r="U29" s="43">
        <f t="shared" si="13"/>
        <v>1071.42</v>
      </c>
      <c r="V29" s="43">
        <f t="shared" si="13"/>
        <v>1071.42</v>
      </c>
      <c r="W29" s="43">
        <f t="shared" si="13"/>
        <v>1071.42</v>
      </c>
      <c r="X29" s="43">
        <f t="shared" si="13"/>
        <v>1071.42</v>
      </c>
      <c r="Y29" s="43">
        <f t="shared" si="13"/>
        <v>1071.42</v>
      </c>
      <c r="Z29" s="43">
        <f t="shared" si="13"/>
        <v>1071.42</v>
      </c>
      <c r="AA29" s="43">
        <f t="shared" si="13"/>
        <v>1071.42</v>
      </c>
    </row>
    <row r="30" spans="1:27" ht="12.75" hidden="1" customHeight="1" outlineLevel="1" x14ac:dyDescent="0.2">
      <c r="A30" s="92" t="s">
        <v>253</v>
      </c>
      <c r="B30" s="62" t="s">
        <v>81</v>
      </c>
      <c r="C30" s="42" t="s">
        <v>77</v>
      </c>
      <c r="D30" s="43">
        <v>4.7699999999999996</v>
      </c>
      <c r="E30" s="43">
        <v>4.7699999999999996</v>
      </c>
      <c r="F30" s="43">
        <v>4.7699999999999996</v>
      </c>
      <c r="G30" s="43">
        <v>4.7699999999999996</v>
      </c>
      <c r="H30" s="43">
        <v>4.7699999999999996</v>
      </c>
      <c r="I30" s="43">
        <v>4.7699999999999996</v>
      </c>
      <c r="J30" s="43">
        <v>4.7699999999999996</v>
      </c>
      <c r="K30" s="43">
        <v>4.7699999999999996</v>
      </c>
      <c r="L30" s="43">
        <v>4.7699999999999996</v>
      </c>
      <c r="M30" s="43">
        <v>4.7699999999999996</v>
      </c>
      <c r="N30" s="43">
        <v>4.7699999999999996</v>
      </c>
      <c r="O30" s="43">
        <v>4.7699999999999996</v>
      </c>
      <c r="P30" s="43">
        <v>4.7699999999999996</v>
      </c>
      <c r="Q30" s="43">
        <v>4.7699999999999996</v>
      </c>
      <c r="R30" s="43">
        <v>4.7699999999999996</v>
      </c>
      <c r="S30" s="43">
        <v>4.7699999999999996</v>
      </c>
      <c r="T30" s="43">
        <v>4.7699999999999996</v>
      </c>
      <c r="U30" s="43">
        <v>4.7699999999999996</v>
      </c>
      <c r="V30" s="43">
        <v>4.7699999999999996</v>
      </c>
      <c r="W30" s="43">
        <v>4.7699999999999996</v>
      </c>
      <c r="X30" s="43">
        <v>4.7699999999999996</v>
      </c>
      <c r="Y30" s="43">
        <v>4.7699999999999996</v>
      </c>
      <c r="Z30" s="43">
        <v>4.7699999999999996</v>
      </c>
      <c r="AA30" s="43">
        <v>4.7699999999999996</v>
      </c>
    </row>
    <row r="31" spans="1:27" ht="12.75" hidden="1" customHeight="1" outlineLevel="1" x14ac:dyDescent="0.2">
      <c r="A31" s="92" t="s">
        <v>254</v>
      </c>
      <c r="B31" s="62" t="s">
        <v>79</v>
      </c>
      <c r="C31" s="42" t="s">
        <v>77</v>
      </c>
      <c r="D31" s="43">
        <f>$D$11</f>
        <v>110.23</v>
      </c>
      <c r="E31" s="43">
        <f t="shared" ref="E31:AA31" si="14">$D$11</f>
        <v>110.23</v>
      </c>
      <c r="F31" s="43">
        <f t="shared" si="14"/>
        <v>110.23</v>
      </c>
      <c r="G31" s="43">
        <f t="shared" si="14"/>
        <v>110.23</v>
      </c>
      <c r="H31" s="43">
        <f t="shared" si="14"/>
        <v>110.23</v>
      </c>
      <c r="I31" s="43">
        <f t="shared" si="14"/>
        <v>110.23</v>
      </c>
      <c r="J31" s="43">
        <f t="shared" si="14"/>
        <v>110.23</v>
      </c>
      <c r="K31" s="43">
        <f t="shared" si="14"/>
        <v>110.23</v>
      </c>
      <c r="L31" s="43">
        <f t="shared" si="14"/>
        <v>110.23</v>
      </c>
      <c r="M31" s="43">
        <f t="shared" si="14"/>
        <v>110.23</v>
      </c>
      <c r="N31" s="43">
        <f t="shared" si="14"/>
        <v>110.23</v>
      </c>
      <c r="O31" s="43">
        <f t="shared" si="14"/>
        <v>110.23</v>
      </c>
      <c r="P31" s="43">
        <f t="shared" si="14"/>
        <v>110.23</v>
      </c>
      <c r="Q31" s="43">
        <f t="shared" si="14"/>
        <v>110.23</v>
      </c>
      <c r="R31" s="43">
        <f t="shared" si="14"/>
        <v>110.23</v>
      </c>
      <c r="S31" s="43">
        <f t="shared" si="14"/>
        <v>110.23</v>
      </c>
      <c r="T31" s="43">
        <f t="shared" si="14"/>
        <v>110.23</v>
      </c>
      <c r="U31" s="43">
        <f t="shared" si="14"/>
        <v>110.23</v>
      </c>
      <c r="V31" s="43">
        <f t="shared" si="14"/>
        <v>110.23</v>
      </c>
      <c r="W31" s="43">
        <f t="shared" si="14"/>
        <v>110.23</v>
      </c>
      <c r="X31" s="43">
        <f t="shared" si="14"/>
        <v>110.23</v>
      </c>
      <c r="Y31" s="43">
        <f t="shared" si="14"/>
        <v>110.23</v>
      </c>
      <c r="Z31" s="43">
        <f t="shared" si="14"/>
        <v>110.23</v>
      </c>
      <c r="AA31" s="43">
        <f t="shared" si="14"/>
        <v>110.23</v>
      </c>
    </row>
    <row r="32" spans="1:27" ht="12.75" customHeight="1" collapsed="1" x14ac:dyDescent="0.2">
      <c r="A32" s="91" t="s">
        <v>255</v>
      </c>
      <c r="B32" s="27" t="str">
        <f>"06"&amp;"."&amp;$B$599&amp;"."&amp;$B$600</f>
        <v>06.02.2023</v>
      </c>
      <c r="C32" s="83" t="s">
        <v>74</v>
      </c>
      <c r="D32" s="84">
        <f>ROUND(((D33+D34+D36+D35)/1000),5)</f>
        <v>2.3559899999999998</v>
      </c>
      <c r="E32" s="84">
        <f>ROUND(((E33+E34+E36+E35)/1000),5)</f>
        <v>2.3080099999999999</v>
      </c>
      <c r="F32" s="84">
        <f>ROUND(((F33+F34+F36+F35)/1000),5)</f>
        <v>2.27719</v>
      </c>
      <c r="G32" s="84">
        <f t="shared" ref="G32:AA32" si="15">ROUND(((G33+G34+G36+G35)/1000),5)</f>
        <v>2.2619899999999999</v>
      </c>
      <c r="H32" s="84">
        <f t="shared" si="15"/>
        <v>2.29121</v>
      </c>
      <c r="I32" s="84">
        <f t="shared" si="15"/>
        <v>2.35466</v>
      </c>
      <c r="J32" s="84">
        <f t="shared" si="15"/>
        <v>2.5516000000000001</v>
      </c>
      <c r="K32" s="84">
        <f t="shared" si="15"/>
        <v>2.8123499999999999</v>
      </c>
      <c r="L32" s="84">
        <f t="shared" si="15"/>
        <v>2.9020899999999998</v>
      </c>
      <c r="M32" s="84">
        <f t="shared" si="15"/>
        <v>2.9262299999999999</v>
      </c>
      <c r="N32" s="84">
        <f t="shared" si="15"/>
        <v>2.9504000000000001</v>
      </c>
      <c r="O32" s="84">
        <f t="shared" si="15"/>
        <v>2.99776</v>
      </c>
      <c r="P32" s="84">
        <f t="shared" si="15"/>
        <v>2.9627500000000002</v>
      </c>
      <c r="Q32" s="84">
        <f t="shared" si="15"/>
        <v>2.9708600000000001</v>
      </c>
      <c r="R32" s="84">
        <f t="shared" si="15"/>
        <v>2.9626700000000001</v>
      </c>
      <c r="S32" s="84">
        <f t="shared" si="15"/>
        <v>2.93771</v>
      </c>
      <c r="T32" s="84">
        <f t="shared" si="15"/>
        <v>2.9059200000000001</v>
      </c>
      <c r="U32" s="84">
        <f t="shared" si="15"/>
        <v>2.9264399999999999</v>
      </c>
      <c r="V32" s="84">
        <f t="shared" si="15"/>
        <v>2.9396300000000002</v>
      </c>
      <c r="W32" s="84">
        <f t="shared" si="15"/>
        <v>2.9625300000000001</v>
      </c>
      <c r="X32" s="84">
        <f t="shared" si="15"/>
        <v>2.8887200000000002</v>
      </c>
      <c r="Y32" s="84">
        <f t="shared" si="15"/>
        <v>2.83188</v>
      </c>
      <c r="Z32" s="84">
        <f t="shared" si="15"/>
        <v>2.4991300000000001</v>
      </c>
      <c r="AA32" s="84">
        <f t="shared" si="15"/>
        <v>2.35832</v>
      </c>
    </row>
    <row r="33" spans="1:27" ht="12.75" hidden="1" customHeight="1" outlineLevel="1" x14ac:dyDescent="0.2">
      <c r="A33" s="92" t="s">
        <v>256</v>
      </c>
      <c r="B33" s="62" t="s">
        <v>231</v>
      </c>
      <c r="C33" s="42" t="s">
        <v>77</v>
      </c>
      <c r="D33" s="43">
        <v>1169.57</v>
      </c>
      <c r="E33" s="43">
        <v>1121.5899999999999</v>
      </c>
      <c r="F33" s="43">
        <v>1090.77</v>
      </c>
      <c r="G33" s="43">
        <v>1075.57</v>
      </c>
      <c r="H33" s="43">
        <v>1104.79</v>
      </c>
      <c r="I33" s="43">
        <v>1168.24</v>
      </c>
      <c r="J33" s="43">
        <v>1365.18</v>
      </c>
      <c r="K33" s="43">
        <v>1625.93</v>
      </c>
      <c r="L33" s="43">
        <v>1715.67</v>
      </c>
      <c r="M33" s="43">
        <v>1739.81</v>
      </c>
      <c r="N33" s="43">
        <v>1763.98</v>
      </c>
      <c r="O33" s="43">
        <v>1811.34</v>
      </c>
      <c r="P33" s="43">
        <v>1776.33</v>
      </c>
      <c r="Q33" s="43">
        <v>1784.44</v>
      </c>
      <c r="R33" s="43">
        <v>1776.25</v>
      </c>
      <c r="S33" s="43">
        <v>1751.29</v>
      </c>
      <c r="T33" s="43">
        <v>1719.5</v>
      </c>
      <c r="U33" s="43">
        <v>1740.02</v>
      </c>
      <c r="V33" s="43">
        <v>1753.21</v>
      </c>
      <c r="W33" s="43">
        <v>1776.11</v>
      </c>
      <c r="X33" s="43">
        <v>1702.3</v>
      </c>
      <c r="Y33" s="43">
        <v>1645.46</v>
      </c>
      <c r="Z33" s="43">
        <v>1312.71</v>
      </c>
      <c r="AA33" s="43">
        <v>1171.9000000000001</v>
      </c>
    </row>
    <row r="34" spans="1:27" ht="12.75" hidden="1" customHeight="1" outlineLevel="1" x14ac:dyDescent="0.2">
      <c r="A34" s="92" t="s">
        <v>257</v>
      </c>
      <c r="B34" s="62" t="s">
        <v>88</v>
      </c>
      <c r="C34" s="42" t="s">
        <v>77</v>
      </c>
      <c r="D34" s="43">
        <f>$D$9</f>
        <v>1071.42</v>
      </c>
      <c r="E34" s="43">
        <f t="shared" ref="E34:AA34" si="16">$D$9</f>
        <v>1071.42</v>
      </c>
      <c r="F34" s="43">
        <f t="shared" si="16"/>
        <v>1071.42</v>
      </c>
      <c r="G34" s="43">
        <f t="shared" si="16"/>
        <v>1071.42</v>
      </c>
      <c r="H34" s="43">
        <f t="shared" si="16"/>
        <v>1071.42</v>
      </c>
      <c r="I34" s="43">
        <f t="shared" si="16"/>
        <v>1071.42</v>
      </c>
      <c r="J34" s="43">
        <f t="shared" si="16"/>
        <v>1071.42</v>
      </c>
      <c r="K34" s="43">
        <f t="shared" si="16"/>
        <v>1071.42</v>
      </c>
      <c r="L34" s="43">
        <f t="shared" si="16"/>
        <v>1071.42</v>
      </c>
      <c r="M34" s="43">
        <f t="shared" si="16"/>
        <v>1071.42</v>
      </c>
      <c r="N34" s="43">
        <f t="shared" si="16"/>
        <v>1071.42</v>
      </c>
      <c r="O34" s="43">
        <f t="shared" si="16"/>
        <v>1071.42</v>
      </c>
      <c r="P34" s="43">
        <f t="shared" si="16"/>
        <v>1071.42</v>
      </c>
      <c r="Q34" s="43">
        <f t="shared" si="16"/>
        <v>1071.42</v>
      </c>
      <c r="R34" s="43">
        <f t="shared" si="16"/>
        <v>1071.42</v>
      </c>
      <c r="S34" s="43">
        <f t="shared" si="16"/>
        <v>1071.42</v>
      </c>
      <c r="T34" s="43">
        <f t="shared" si="16"/>
        <v>1071.42</v>
      </c>
      <c r="U34" s="43">
        <f t="shared" si="16"/>
        <v>1071.42</v>
      </c>
      <c r="V34" s="43">
        <f t="shared" si="16"/>
        <v>1071.42</v>
      </c>
      <c r="W34" s="43">
        <f t="shared" si="16"/>
        <v>1071.42</v>
      </c>
      <c r="X34" s="43">
        <f t="shared" si="16"/>
        <v>1071.42</v>
      </c>
      <c r="Y34" s="43">
        <f t="shared" si="16"/>
        <v>1071.42</v>
      </c>
      <c r="Z34" s="43">
        <f t="shared" si="16"/>
        <v>1071.42</v>
      </c>
      <c r="AA34" s="43">
        <f t="shared" si="16"/>
        <v>1071.42</v>
      </c>
    </row>
    <row r="35" spans="1:27" ht="12.75" hidden="1" customHeight="1" outlineLevel="1" x14ac:dyDescent="0.2">
      <c r="A35" s="92" t="s">
        <v>258</v>
      </c>
      <c r="B35" s="62" t="s">
        <v>81</v>
      </c>
      <c r="C35" s="42" t="s">
        <v>77</v>
      </c>
      <c r="D35" s="43">
        <v>4.7699999999999996</v>
      </c>
      <c r="E35" s="43">
        <v>4.7699999999999996</v>
      </c>
      <c r="F35" s="43">
        <v>4.7699999999999996</v>
      </c>
      <c r="G35" s="43">
        <v>4.7699999999999996</v>
      </c>
      <c r="H35" s="43">
        <v>4.7699999999999996</v>
      </c>
      <c r="I35" s="43">
        <v>4.7699999999999996</v>
      </c>
      <c r="J35" s="43">
        <v>4.7699999999999996</v>
      </c>
      <c r="K35" s="43">
        <v>4.7699999999999996</v>
      </c>
      <c r="L35" s="43">
        <v>4.7699999999999996</v>
      </c>
      <c r="M35" s="43">
        <v>4.7699999999999996</v>
      </c>
      <c r="N35" s="43">
        <v>4.7699999999999996</v>
      </c>
      <c r="O35" s="43">
        <v>4.7699999999999996</v>
      </c>
      <c r="P35" s="43">
        <v>4.7699999999999996</v>
      </c>
      <c r="Q35" s="43">
        <v>4.7699999999999996</v>
      </c>
      <c r="R35" s="43">
        <v>4.7699999999999996</v>
      </c>
      <c r="S35" s="43">
        <v>4.7699999999999996</v>
      </c>
      <c r="T35" s="43">
        <v>4.7699999999999996</v>
      </c>
      <c r="U35" s="43">
        <v>4.7699999999999996</v>
      </c>
      <c r="V35" s="43">
        <v>4.7699999999999996</v>
      </c>
      <c r="W35" s="43">
        <v>4.7699999999999996</v>
      </c>
      <c r="X35" s="43">
        <v>4.7699999999999996</v>
      </c>
      <c r="Y35" s="43">
        <v>4.7699999999999996</v>
      </c>
      <c r="Z35" s="43">
        <v>4.7699999999999996</v>
      </c>
      <c r="AA35" s="43">
        <v>4.7699999999999996</v>
      </c>
    </row>
    <row r="36" spans="1:27" ht="12.75" hidden="1" customHeight="1" outlineLevel="1" x14ac:dyDescent="0.2">
      <c r="A36" s="92" t="s">
        <v>259</v>
      </c>
      <c r="B36" s="62" t="s">
        <v>79</v>
      </c>
      <c r="C36" s="42" t="s">
        <v>77</v>
      </c>
      <c r="D36" s="43">
        <f>$D$11</f>
        <v>110.23</v>
      </c>
      <c r="E36" s="43">
        <f t="shared" ref="E36:AA36" si="17">$D$11</f>
        <v>110.23</v>
      </c>
      <c r="F36" s="43">
        <f t="shared" si="17"/>
        <v>110.23</v>
      </c>
      <c r="G36" s="43">
        <f t="shared" si="17"/>
        <v>110.23</v>
      </c>
      <c r="H36" s="43">
        <f t="shared" si="17"/>
        <v>110.23</v>
      </c>
      <c r="I36" s="43">
        <f t="shared" si="17"/>
        <v>110.23</v>
      </c>
      <c r="J36" s="43">
        <f t="shared" si="17"/>
        <v>110.23</v>
      </c>
      <c r="K36" s="43">
        <f t="shared" si="17"/>
        <v>110.23</v>
      </c>
      <c r="L36" s="43">
        <f t="shared" si="17"/>
        <v>110.23</v>
      </c>
      <c r="M36" s="43">
        <f t="shared" si="17"/>
        <v>110.23</v>
      </c>
      <c r="N36" s="43">
        <f t="shared" si="17"/>
        <v>110.23</v>
      </c>
      <c r="O36" s="43">
        <f t="shared" si="17"/>
        <v>110.23</v>
      </c>
      <c r="P36" s="43">
        <f t="shared" si="17"/>
        <v>110.23</v>
      </c>
      <c r="Q36" s="43">
        <f t="shared" si="17"/>
        <v>110.23</v>
      </c>
      <c r="R36" s="43">
        <f t="shared" si="17"/>
        <v>110.23</v>
      </c>
      <c r="S36" s="43">
        <f t="shared" si="17"/>
        <v>110.23</v>
      </c>
      <c r="T36" s="43">
        <f t="shared" si="17"/>
        <v>110.23</v>
      </c>
      <c r="U36" s="43">
        <f t="shared" si="17"/>
        <v>110.23</v>
      </c>
      <c r="V36" s="43">
        <f t="shared" si="17"/>
        <v>110.23</v>
      </c>
      <c r="W36" s="43">
        <f t="shared" si="17"/>
        <v>110.23</v>
      </c>
      <c r="X36" s="43">
        <f t="shared" si="17"/>
        <v>110.23</v>
      </c>
      <c r="Y36" s="43">
        <f t="shared" si="17"/>
        <v>110.23</v>
      </c>
      <c r="Z36" s="43">
        <f t="shared" si="17"/>
        <v>110.23</v>
      </c>
      <c r="AA36" s="43">
        <f t="shared" si="17"/>
        <v>110.23</v>
      </c>
    </row>
    <row r="37" spans="1:27" ht="12.75" customHeight="1" collapsed="1" x14ac:dyDescent="0.2">
      <c r="A37" s="91" t="s">
        <v>260</v>
      </c>
      <c r="B37" s="27" t="str">
        <f>"07"&amp;"."&amp;$B$599&amp;"."&amp;$B$600</f>
        <v>07.02.2023</v>
      </c>
      <c r="C37" s="83" t="s">
        <v>74</v>
      </c>
      <c r="D37" s="84">
        <f>ROUND(((D38+D39+D41+D40)/1000),5)</f>
        <v>2.2922699999999998</v>
      </c>
      <c r="E37" s="84">
        <f>ROUND(((E38+E39+E41+E40)/1000),5)</f>
        <v>2.2204199999999998</v>
      </c>
      <c r="F37" s="84">
        <f>ROUND(((F38+F39+F41+F40)/1000),5)</f>
        <v>2.17374</v>
      </c>
      <c r="G37" s="84">
        <f t="shared" ref="G37:AA37" si="18">ROUND(((G38+G39+G41+G40)/1000),5)</f>
        <v>2.17014</v>
      </c>
      <c r="H37" s="84">
        <f t="shared" si="18"/>
        <v>2.2701199999999999</v>
      </c>
      <c r="I37" s="84">
        <f t="shared" si="18"/>
        <v>2.3194499999999998</v>
      </c>
      <c r="J37" s="84">
        <f t="shared" si="18"/>
        <v>2.5370499999999998</v>
      </c>
      <c r="K37" s="84">
        <f t="shared" si="18"/>
        <v>2.8145600000000002</v>
      </c>
      <c r="L37" s="84">
        <f t="shared" si="18"/>
        <v>2.8672300000000002</v>
      </c>
      <c r="M37" s="84">
        <f t="shared" si="18"/>
        <v>2.8813599999999999</v>
      </c>
      <c r="N37" s="84">
        <f t="shared" si="18"/>
        <v>2.8932199999999999</v>
      </c>
      <c r="O37" s="84">
        <f t="shared" si="18"/>
        <v>2.92807</v>
      </c>
      <c r="P37" s="84">
        <f t="shared" si="18"/>
        <v>2.9078200000000001</v>
      </c>
      <c r="Q37" s="84">
        <f t="shared" si="18"/>
        <v>2.91459</v>
      </c>
      <c r="R37" s="84">
        <f t="shared" si="18"/>
        <v>2.90869</v>
      </c>
      <c r="S37" s="84">
        <f t="shared" si="18"/>
        <v>2.8879600000000001</v>
      </c>
      <c r="T37" s="84">
        <f t="shared" si="18"/>
        <v>2.8757899999999998</v>
      </c>
      <c r="U37" s="84">
        <f t="shared" si="18"/>
        <v>2.8914300000000002</v>
      </c>
      <c r="V37" s="84">
        <f t="shared" si="18"/>
        <v>2.9010400000000001</v>
      </c>
      <c r="W37" s="84">
        <f t="shared" si="18"/>
        <v>2.9102100000000002</v>
      </c>
      <c r="X37" s="84">
        <f t="shared" si="18"/>
        <v>2.8777499999999998</v>
      </c>
      <c r="Y37" s="84">
        <f t="shared" si="18"/>
        <v>2.8313700000000002</v>
      </c>
      <c r="Z37" s="84">
        <f t="shared" si="18"/>
        <v>2.5462500000000001</v>
      </c>
      <c r="AA37" s="84">
        <f t="shared" si="18"/>
        <v>2.3820700000000001</v>
      </c>
    </row>
    <row r="38" spans="1:27" ht="12.75" hidden="1" customHeight="1" outlineLevel="1" x14ac:dyDescent="0.2">
      <c r="A38" s="92" t="s">
        <v>261</v>
      </c>
      <c r="B38" s="62" t="s">
        <v>231</v>
      </c>
      <c r="C38" s="42" t="s">
        <v>77</v>
      </c>
      <c r="D38" s="43">
        <v>1105.8499999999999</v>
      </c>
      <c r="E38" s="43">
        <v>1034</v>
      </c>
      <c r="F38" s="43">
        <v>987.32</v>
      </c>
      <c r="G38" s="43">
        <v>983.72</v>
      </c>
      <c r="H38" s="43">
        <v>1083.7</v>
      </c>
      <c r="I38" s="43">
        <v>1133.03</v>
      </c>
      <c r="J38" s="43">
        <v>1350.63</v>
      </c>
      <c r="K38" s="43">
        <v>1628.14</v>
      </c>
      <c r="L38" s="43">
        <v>1680.81</v>
      </c>
      <c r="M38" s="43">
        <v>1694.94</v>
      </c>
      <c r="N38" s="43">
        <v>1706.8</v>
      </c>
      <c r="O38" s="43">
        <v>1741.65</v>
      </c>
      <c r="P38" s="43">
        <v>1721.4</v>
      </c>
      <c r="Q38" s="43">
        <v>1728.17</v>
      </c>
      <c r="R38" s="43">
        <v>1722.27</v>
      </c>
      <c r="S38" s="43">
        <v>1701.54</v>
      </c>
      <c r="T38" s="43">
        <v>1689.37</v>
      </c>
      <c r="U38" s="43">
        <v>1705.01</v>
      </c>
      <c r="V38" s="43">
        <v>1714.62</v>
      </c>
      <c r="W38" s="43">
        <v>1723.79</v>
      </c>
      <c r="X38" s="43">
        <v>1691.33</v>
      </c>
      <c r="Y38" s="43">
        <v>1644.95</v>
      </c>
      <c r="Z38" s="43">
        <v>1359.83</v>
      </c>
      <c r="AA38" s="43">
        <v>1195.6500000000001</v>
      </c>
    </row>
    <row r="39" spans="1:27" ht="12.75" hidden="1" customHeight="1" outlineLevel="1" x14ac:dyDescent="0.2">
      <c r="A39" s="92" t="s">
        <v>262</v>
      </c>
      <c r="B39" s="62" t="s">
        <v>88</v>
      </c>
      <c r="C39" s="42" t="s">
        <v>77</v>
      </c>
      <c r="D39" s="43">
        <f>$D$9</f>
        <v>1071.42</v>
      </c>
      <c r="E39" s="43">
        <f t="shared" ref="E39:AA39" si="19">$D$9</f>
        <v>1071.42</v>
      </c>
      <c r="F39" s="43">
        <f t="shared" si="19"/>
        <v>1071.42</v>
      </c>
      <c r="G39" s="43">
        <f t="shared" si="19"/>
        <v>1071.42</v>
      </c>
      <c r="H39" s="43">
        <f t="shared" si="19"/>
        <v>1071.42</v>
      </c>
      <c r="I39" s="43">
        <f t="shared" si="19"/>
        <v>1071.42</v>
      </c>
      <c r="J39" s="43">
        <f t="shared" si="19"/>
        <v>1071.42</v>
      </c>
      <c r="K39" s="43">
        <f t="shared" si="19"/>
        <v>1071.42</v>
      </c>
      <c r="L39" s="43">
        <f t="shared" si="19"/>
        <v>1071.42</v>
      </c>
      <c r="M39" s="43">
        <f t="shared" si="19"/>
        <v>1071.42</v>
      </c>
      <c r="N39" s="43">
        <f t="shared" si="19"/>
        <v>1071.42</v>
      </c>
      <c r="O39" s="43">
        <f t="shared" si="19"/>
        <v>1071.42</v>
      </c>
      <c r="P39" s="43">
        <f t="shared" si="19"/>
        <v>1071.42</v>
      </c>
      <c r="Q39" s="43">
        <f t="shared" si="19"/>
        <v>1071.42</v>
      </c>
      <c r="R39" s="43">
        <f t="shared" si="19"/>
        <v>1071.42</v>
      </c>
      <c r="S39" s="43">
        <f t="shared" si="19"/>
        <v>1071.42</v>
      </c>
      <c r="T39" s="43">
        <f t="shared" si="19"/>
        <v>1071.42</v>
      </c>
      <c r="U39" s="43">
        <f t="shared" si="19"/>
        <v>1071.42</v>
      </c>
      <c r="V39" s="43">
        <f t="shared" si="19"/>
        <v>1071.42</v>
      </c>
      <c r="W39" s="43">
        <f t="shared" si="19"/>
        <v>1071.42</v>
      </c>
      <c r="X39" s="43">
        <f t="shared" si="19"/>
        <v>1071.42</v>
      </c>
      <c r="Y39" s="43">
        <f t="shared" si="19"/>
        <v>1071.42</v>
      </c>
      <c r="Z39" s="43">
        <f t="shared" si="19"/>
        <v>1071.42</v>
      </c>
      <c r="AA39" s="43">
        <f t="shared" si="19"/>
        <v>1071.42</v>
      </c>
    </row>
    <row r="40" spans="1:27" ht="12.75" hidden="1" customHeight="1" outlineLevel="1" x14ac:dyDescent="0.2">
      <c r="A40" s="92" t="s">
        <v>263</v>
      </c>
      <c r="B40" s="62" t="s">
        <v>81</v>
      </c>
      <c r="C40" s="42" t="s">
        <v>77</v>
      </c>
      <c r="D40" s="43">
        <v>4.7699999999999996</v>
      </c>
      <c r="E40" s="43">
        <v>4.7699999999999996</v>
      </c>
      <c r="F40" s="43">
        <v>4.7699999999999996</v>
      </c>
      <c r="G40" s="43">
        <v>4.7699999999999996</v>
      </c>
      <c r="H40" s="43">
        <v>4.7699999999999996</v>
      </c>
      <c r="I40" s="43">
        <v>4.7699999999999996</v>
      </c>
      <c r="J40" s="43">
        <v>4.7699999999999996</v>
      </c>
      <c r="K40" s="43">
        <v>4.7699999999999996</v>
      </c>
      <c r="L40" s="43">
        <v>4.7699999999999996</v>
      </c>
      <c r="M40" s="43">
        <v>4.7699999999999996</v>
      </c>
      <c r="N40" s="43">
        <v>4.7699999999999996</v>
      </c>
      <c r="O40" s="43">
        <v>4.7699999999999996</v>
      </c>
      <c r="P40" s="43">
        <v>4.7699999999999996</v>
      </c>
      <c r="Q40" s="43">
        <v>4.7699999999999996</v>
      </c>
      <c r="R40" s="43">
        <v>4.7699999999999996</v>
      </c>
      <c r="S40" s="43">
        <v>4.7699999999999996</v>
      </c>
      <c r="T40" s="43">
        <v>4.7699999999999996</v>
      </c>
      <c r="U40" s="43">
        <v>4.7699999999999996</v>
      </c>
      <c r="V40" s="43">
        <v>4.7699999999999996</v>
      </c>
      <c r="W40" s="43">
        <v>4.7699999999999996</v>
      </c>
      <c r="X40" s="43">
        <v>4.7699999999999996</v>
      </c>
      <c r="Y40" s="43">
        <v>4.7699999999999996</v>
      </c>
      <c r="Z40" s="43">
        <v>4.7699999999999996</v>
      </c>
      <c r="AA40" s="43">
        <v>4.7699999999999996</v>
      </c>
    </row>
    <row r="41" spans="1:27" ht="12.75" hidden="1" customHeight="1" outlineLevel="1" x14ac:dyDescent="0.2">
      <c r="A41" s="92" t="s">
        <v>264</v>
      </c>
      <c r="B41" s="62" t="s">
        <v>79</v>
      </c>
      <c r="C41" s="42" t="s">
        <v>77</v>
      </c>
      <c r="D41" s="43">
        <f>$D$11</f>
        <v>110.23</v>
      </c>
      <c r="E41" s="43">
        <f t="shared" ref="E41:AA41" si="20">$D$11</f>
        <v>110.23</v>
      </c>
      <c r="F41" s="43">
        <f t="shared" si="20"/>
        <v>110.23</v>
      </c>
      <c r="G41" s="43">
        <f t="shared" si="20"/>
        <v>110.23</v>
      </c>
      <c r="H41" s="43">
        <f t="shared" si="20"/>
        <v>110.23</v>
      </c>
      <c r="I41" s="43">
        <f t="shared" si="20"/>
        <v>110.23</v>
      </c>
      <c r="J41" s="43">
        <f t="shared" si="20"/>
        <v>110.23</v>
      </c>
      <c r="K41" s="43">
        <f t="shared" si="20"/>
        <v>110.23</v>
      </c>
      <c r="L41" s="43">
        <f t="shared" si="20"/>
        <v>110.23</v>
      </c>
      <c r="M41" s="43">
        <f t="shared" si="20"/>
        <v>110.23</v>
      </c>
      <c r="N41" s="43">
        <f t="shared" si="20"/>
        <v>110.23</v>
      </c>
      <c r="O41" s="43">
        <f t="shared" si="20"/>
        <v>110.23</v>
      </c>
      <c r="P41" s="43">
        <f t="shared" si="20"/>
        <v>110.23</v>
      </c>
      <c r="Q41" s="43">
        <f t="shared" si="20"/>
        <v>110.23</v>
      </c>
      <c r="R41" s="43">
        <f t="shared" si="20"/>
        <v>110.23</v>
      </c>
      <c r="S41" s="43">
        <f t="shared" si="20"/>
        <v>110.23</v>
      </c>
      <c r="T41" s="43">
        <f t="shared" si="20"/>
        <v>110.23</v>
      </c>
      <c r="U41" s="43">
        <f t="shared" si="20"/>
        <v>110.23</v>
      </c>
      <c r="V41" s="43">
        <f t="shared" si="20"/>
        <v>110.23</v>
      </c>
      <c r="W41" s="43">
        <f t="shared" si="20"/>
        <v>110.23</v>
      </c>
      <c r="X41" s="43">
        <f t="shared" si="20"/>
        <v>110.23</v>
      </c>
      <c r="Y41" s="43">
        <f t="shared" si="20"/>
        <v>110.23</v>
      </c>
      <c r="Z41" s="43">
        <f t="shared" si="20"/>
        <v>110.23</v>
      </c>
      <c r="AA41" s="43">
        <f t="shared" si="20"/>
        <v>110.23</v>
      </c>
    </row>
    <row r="42" spans="1:27" ht="12.75" customHeight="1" collapsed="1" x14ac:dyDescent="0.2">
      <c r="A42" s="91" t="s">
        <v>265</v>
      </c>
      <c r="B42" s="27" t="str">
        <f>"08"&amp;"."&amp;$B$599&amp;"."&amp;$B$600</f>
        <v>08.02.2023</v>
      </c>
      <c r="C42" s="83" t="s">
        <v>74</v>
      </c>
      <c r="D42" s="84">
        <f>ROUND(((D43+D44+D46+D45)/1000),5)</f>
        <v>2.2994599999999998</v>
      </c>
      <c r="E42" s="84">
        <f>ROUND(((E43+E44+E46+E45)/1000),5)</f>
        <v>2.26417</v>
      </c>
      <c r="F42" s="84">
        <f>ROUND(((F43+F44+F46+F45)/1000),5)</f>
        <v>2.22357</v>
      </c>
      <c r="G42" s="84">
        <f t="shared" ref="G42:AA42" si="21">ROUND(((G43+G44+G46+G45)/1000),5)</f>
        <v>2.2423500000000001</v>
      </c>
      <c r="H42" s="84">
        <f t="shared" si="21"/>
        <v>2.2768000000000002</v>
      </c>
      <c r="I42" s="84">
        <f t="shared" si="21"/>
        <v>2.3483700000000001</v>
      </c>
      <c r="J42" s="84">
        <f t="shared" si="21"/>
        <v>2.6222699999999999</v>
      </c>
      <c r="K42" s="84">
        <f t="shared" si="21"/>
        <v>2.8277100000000002</v>
      </c>
      <c r="L42" s="84">
        <f t="shared" si="21"/>
        <v>2.8816099999999998</v>
      </c>
      <c r="M42" s="84">
        <f t="shared" si="21"/>
        <v>2.8929399999999998</v>
      </c>
      <c r="N42" s="84">
        <f t="shared" si="21"/>
        <v>2.9004300000000001</v>
      </c>
      <c r="O42" s="84">
        <f t="shared" si="21"/>
        <v>2.9207999999999998</v>
      </c>
      <c r="P42" s="84">
        <f t="shared" si="21"/>
        <v>2.9136000000000002</v>
      </c>
      <c r="Q42" s="84">
        <f t="shared" si="21"/>
        <v>2.9430100000000001</v>
      </c>
      <c r="R42" s="84">
        <f t="shared" si="21"/>
        <v>2.9384600000000001</v>
      </c>
      <c r="S42" s="84">
        <f t="shared" si="21"/>
        <v>2.9012199999999999</v>
      </c>
      <c r="T42" s="84">
        <f t="shared" si="21"/>
        <v>2.8823500000000002</v>
      </c>
      <c r="U42" s="84">
        <f t="shared" si="21"/>
        <v>2.89859</v>
      </c>
      <c r="V42" s="84">
        <f t="shared" si="21"/>
        <v>2.9052600000000002</v>
      </c>
      <c r="W42" s="84">
        <f t="shared" si="21"/>
        <v>2.9153500000000001</v>
      </c>
      <c r="X42" s="84">
        <f t="shared" si="21"/>
        <v>2.8892899999999999</v>
      </c>
      <c r="Y42" s="84">
        <f t="shared" si="21"/>
        <v>2.8433199999999998</v>
      </c>
      <c r="Z42" s="84">
        <f t="shared" si="21"/>
        <v>2.5925500000000001</v>
      </c>
      <c r="AA42" s="84">
        <f t="shared" si="21"/>
        <v>2.4058899999999999</v>
      </c>
    </row>
    <row r="43" spans="1:27" ht="12.75" hidden="1" customHeight="1" outlineLevel="1" x14ac:dyDescent="0.2">
      <c r="A43" s="92" t="s">
        <v>266</v>
      </c>
      <c r="B43" s="62" t="s">
        <v>231</v>
      </c>
      <c r="C43" s="42" t="s">
        <v>77</v>
      </c>
      <c r="D43" s="43">
        <v>1113.04</v>
      </c>
      <c r="E43" s="43">
        <v>1077.75</v>
      </c>
      <c r="F43" s="43">
        <v>1037.1500000000001</v>
      </c>
      <c r="G43" s="43">
        <v>1055.93</v>
      </c>
      <c r="H43" s="43">
        <v>1090.3800000000001</v>
      </c>
      <c r="I43" s="43">
        <v>1161.95</v>
      </c>
      <c r="J43" s="43">
        <v>1435.85</v>
      </c>
      <c r="K43" s="43">
        <v>1641.29</v>
      </c>
      <c r="L43" s="43">
        <v>1695.19</v>
      </c>
      <c r="M43" s="43">
        <v>1706.52</v>
      </c>
      <c r="N43" s="43">
        <v>1714.01</v>
      </c>
      <c r="O43" s="43">
        <v>1734.38</v>
      </c>
      <c r="P43" s="43">
        <v>1727.18</v>
      </c>
      <c r="Q43" s="43">
        <v>1756.59</v>
      </c>
      <c r="R43" s="43">
        <v>1752.04</v>
      </c>
      <c r="S43" s="43">
        <v>1714.8</v>
      </c>
      <c r="T43" s="43">
        <v>1695.93</v>
      </c>
      <c r="U43" s="43">
        <v>1712.17</v>
      </c>
      <c r="V43" s="43">
        <v>1718.84</v>
      </c>
      <c r="W43" s="43">
        <v>1728.93</v>
      </c>
      <c r="X43" s="43">
        <v>1702.87</v>
      </c>
      <c r="Y43" s="43">
        <v>1656.9</v>
      </c>
      <c r="Z43" s="43">
        <v>1406.13</v>
      </c>
      <c r="AA43" s="43">
        <v>1219.47</v>
      </c>
    </row>
    <row r="44" spans="1:27" ht="12.75" hidden="1" customHeight="1" outlineLevel="1" x14ac:dyDescent="0.2">
      <c r="A44" s="92" t="s">
        <v>267</v>
      </c>
      <c r="B44" s="62" t="s">
        <v>88</v>
      </c>
      <c r="C44" s="42" t="s">
        <v>77</v>
      </c>
      <c r="D44" s="43">
        <f>$D$9</f>
        <v>1071.42</v>
      </c>
      <c r="E44" s="43">
        <f t="shared" ref="E44:AA44" si="22">$D$9</f>
        <v>1071.42</v>
      </c>
      <c r="F44" s="43">
        <f t="shared" si="22"/>
        <v>1071.42</v>
      </c>
      <c r="G44" s="43">
        <f t="shared" si="22"/>
        <v>1071.42</v>
      </c>
      <c r="H44" s="43">
        <f t="shared" si="22"/>
        <v>1071.42</v>
      </c>
      <c r="I44" s="43">
        <f t="shared" si="22"/>
        <v>1071.42</v>
      </c>
      <c r="J44" s="43">
        <f t="shared" si="22"/>
        <v>1071.42</v>
      </c>
      <c r="K44" s="43">
        <f t="shared" si="22"/>
        <v>1071.42</v>
      </c>
      <c r="L44" s="43">
        <f t="shared" si="22"/>
        <v>1071.42</v>
      </c>
      <c r="M44" s="43">
        <f t="shared" si="22"/>
        <v>1071.42</v>
      </c>
      <c r="N44" s="43">
        <f t="shared" si="22"/>
        <v>1071.42</v>
      </c>
      <c r="O44" s="43">
        <f t="shared" si="22"/>
        <v>1071.42</v>
      </c>
      <c r="P44" s="43">
        <f t="shared" si="22"/>
        <v>1071.42</v>
      </c>
      <c r="Q44" s="43">
        <f t="shared" si="22"/>
        <v>1071.42</v>
      </c>
      <c r="R44" s="43">
        <f t="shared" si="22"/>
        <v>1071.42</v>
      </c>
      <c r="S44" s="43">
        <f t="shared" si="22"/>
        <v>1071.42</v>
      </c>
      <c r="T44" s="43">
        <f t="shared" si="22"/>
        <v>1071.42</v>
      </c>
      <c r="U44" s="43">
        <f t="shared" si="22"/>
        <v>1071.42</v>
      </c>
      <c r="V44" s="43">
        <f t="shared" si="22"/>
        <v>1071.42</v>
      </c>
      <c r="W44" s="43">
        <f t="shared" si="22"/>
        <v>1071.42</v>
      </c>
      <c r="X44" s="43">
        <f t="shared" si="22"/>
        <v>1071.42</v>
      </c>
      <c r="Y44" s="43">
        <f t="shared" si="22"/>
        <v>1071.42</v>
      </c>
      <c r="Z44" s="43">
        <f t="shared" si="22"/>
        <v>1071.42</v>
      </c>
      <c r="AA44" s="43">
        <f t="shared" si="22"/>
        <v>1071.42</v>
      </c>
    </row>
    <row r="45" spans="1:27" ht="12.75" hidden="1" customHeight="1" outlineLevel="1" x14ac:dyDescent="0.2">
      <c r="A45" s="92" t="s">
        <v>268</v>
      </c>
      <c r="B45" s="62" t="s">
        <v>81</v>
      </c>
      <c r="C45" s="42" t="s">
        <v>77</v>
      </c>
      <c r="D45" s="43">
        <v>4.7699999999999996</v>
      </c>
      <c r="E45" s="43">
        <v>4.7699999999999996</v>
      </c>
      <c r="F45" s="43">
        <v>4.7699999999999996</v>
      </c>
      <c r="G45" s="43">
        <v>4.7699999999999996</v>
      </c>
      <c r="H45" s="43">
        <v>4.7699999999999996</v>
      </c>
      <c r="I45" s="43">
        <v>4.7699999999999996</v>
      </c>
      <c r="J45" s="43">
        <v>4.7699999999999996</v>
      </c>
      <c r="K45" s="43">
        <v>4.7699999999999996</v>
      </c>
      <c r="L45" s="43">
        <v>4.7699999999999996</v>
      </c>
      <c r="M45" s="43">
        <v>4.7699999999999996</v>
      </c>
      <c r="N45" s="43">
        <v>4.7699999999999996</v>
      </c>
      <c r="O45" s="43">
        <v>4.7699999999999996</v>
      </c>
      <c r="P45" s="43">
        <v>4.7699999999999996</v>
      </c>
      <c r="Q45" s="43">
        <v>4.7699999999999996</v>
      </c>
      <c r="R45" s="43">
        <v>4.7699999999999996</v>
      </c>
      <c r="S45" s="43">
        <v>4.7699999999999996</v>
      </c>
      <c r="T45" s="43">
        <v>4.7699999999999996</v>
      </c>
      <c r="U45" s="43">
        <v>4.7699999999999996</v>
      </c>
      <c r="V45" s="43">
        <v>4.7699999999999996</v>
      </c>
      <c r="W45" s="43">
        <v>4.7699999999999996</v>
      </c>
      <c r="X45" s="43">
        <v>4.7699999999999996</v>
      </c>
      <c r="Y45" s="43">
        <v>4.7699999999999996</v>
      </c>
      <c r="Z45" s="43">
        <v>4.7699999999999996</v>
      </c>
      <c r="AA45" s="43">
        <v>4.7699999999999996</v>
      </c>
    </row>
    <row r="46" spans="1:27" ht="12.75" hidden="1" customHeight="1" outlineLevel="1" x14ac:dyDescent="0.2">
      <c r="A46" s="92" t="s">
        <v>269</v>
      </c>
      <c r="B46" s="62" t="s">
        <v>79</v>
      </c>
      <c r="C46" s="42" t="s">
        <v>77</v>
      </c>
      <c r="D46" s="43">
        <f>$D$11</f>
        <v>110.23</v>
      </c>
      <c r="E46" s="43">
        <f t="shared" ref="E46:AA46" si="23">$D$11</f>
        <v>110.23</v>
      </c>
      <c r="F46" s="43">
        <f t="shared" si="23"/>
        <v>110.23</v>
      </c>
      <c r="G46" s="43">
        <f t="shared" si="23"/>
        <v>110.23</v>
      </c>
      <c r="H46" s="43">
        <f t="shared" si="23"/>
        <v>110.23</v>
      </c>
      <c r="I46" s="43">
        <f t="shared" si="23"/>
        <v>110.23</v>
      </c>
      <c r="J46" s="43">
        <f t="shared" si="23"/>
        <v>110.23</v>
      </c>
      <c r="K46" s="43">
        <f t="shared" si="23"/>
        <v>110.23</v>
      </c>
      <c r="L46" s="43">
        <f t="shared" si="23"/>
        <v>110.23</v>
      </c>
      <c r="M46" s="43">
        <f t="shared" si="23"/>
        <v>110.23</v>
      </c>
      <c r="N46" s="43">
        <f t="shared" si="23"/>
        <v>110.23</v>
      </c>
      <c r="O46" s="43">
        <f t="shared" si="23"/>
        <v>110.23</v>
      </c>
      <c r="P46" s="43">
        <f t="shared" si="23"/>
        <v>110.23</v>
      </c>
      <c r="Q46" s="43">
        <f t="shared" si="23"/>
        <v>110.23</v>
      </c>
      <c r="R46" s="43">
        <f t="shared" si="23"/>
        <v>110.23</v>
      </c>
      <c r="S46" s="43">
        <f t="shared" si="23"/>
        <v>110.23</v>
      </c>
      <c r="T46" s="43">
        <f t="shared" si="23"/>
        <v>110.23</v>
      </c>
      <c r="U46" s="43">
        <f t="shared" si="23"/>
        <v>110.23</v>
      </c>
      <c r="V46" s="43">
        <f t="shared" si="23"/>
        <v>110.23</v>
      </c>
      <c r="W46" s="43">
        <f t="shared" si="23"/>
        <v>110.23</v>
      </c>
      <c r="X46" s="43">
        <f t="shared" si="23"/>
        <v>110.23</v>
      </c>
      <c r="Y46" s="43">
        <f t="shared" si="23"/>
        <v>110.23</v>
      </c>
      <c r="Z46" s="43">
        <f t="shared" si="23"/>
        <v>110.23</v>
      </c>
      <c r="AA46" s="43">
        <f t="shared" si="23"/>
        <v>110.23</v>
      </c>
    </row>
    <row r="47" spans="1:27" ht="12.75" customHeight="1" collapsed="1" x14ac:dyDescent="0.2">
      <c r="A47" s="91" t="s">
        <v>270</v>
      </c>
      <c r="B47" s="27" t="str">
        <f>"09"&amp;"."&amp;$B$599&amp;"."&amp;$B$600</f>
        <v>09.02.2023</v>
      </c>
      <c r="C47" s="83" t="s">
        <v>74</v>
      </c>
      <c r="D47" s="84">
        <f>ROUND(((D48+D49+D51+D50)/1000),5)</f>
        <v>2.3003499999999999</v>
      </c>
      <c r="E47" s="84">
        <f>ROUND(((E48+E49+E51+E50)/1000),5)</f>
        <v>2.26877</v>
      </c>
      <c r="F47" s="84">
        <f>ROUND(((F48+F49+F51+F50)/1000),5)</f>
        <v>2.2671000000000001</v>
      </c>
      <c r="G47" s="84">
        <f t="shared" ref="G47:AA47" si="24">ROUND(((G48+G49+G51+G50)/1000),5)</f>
        <v>2.27068</v>
      </c>
      <c r="H47" s="84">
        <f t="shared" si="24"/>
        <v>2.30857</v>
      </c>
      <c r="I47" s="84">
        <f t="shared" si="24"/>
        <v>2.3913899999999999</v>
      </c>
      <c r="J47" s="84">
        <f t="shared" si="24"/>
        <v>2.6479499999999998</v>
      </c>
      <c r="K47" s="84">
        <f t="shared" si="24"/>
        <v>2.8363299999999998</v>
      </c>
      <c r="L47" s="84">
        <f t="shared" si="24"/>
        <v>2.9517699999999998</v>
      </c>
      <c r="M47" s="84">
        <f t="shared" si="24"/>
        <v>2.97262</v>
      </c>
      <c r="N47" s="84">
        <f t="shared" si="24"/>
        <v>2.9831300000000001</v>
      </c>
      <c r="O47" s="84">
        <f t="shared" si="24"/>
        <v>3.02136</v>
      </c>
      <c r="P47" s="84">
        <f t="shared" si="24"/>
        <v>3.0015800000000001</v>
      </c>
      <c r="Q47" s="84">
        <f t="shared" si="24"/>
        <v>2.9826299999999999</v>
      </c>
      <c r="R47" s="84">
        <f t="shared" si="24"/>
        <v>2.9793099999999999</v>
      </c>
      <c r="S47" s="84">
        <f t="shared" si="24"/>
        <v>2.9719899999999999</v>
      </c>
      <c r="T47" s="84">
        <f t="shared" si="24"/>
        <v>2.9400499999999998</v>
      </c>
      <c r="U47" s="84">
        <f t="shared" si="24"/>
        <v>2.9628100000000002</v>
      </c>
      <c r="V47" s="84">
        <f t="shared" si="24"/>
        <v>2.9767199999999998</v>
      </c>
      <c r="W47" s="84">
        <f t="shared" si="24"/>
        <v>2.9984500000000001</v>
      </c>
      <c r="X47" s="84">
        <f t="shared" si="24"/>
        <v>2.9449100000000001</v>
      </c>
      <c r="Y47" s="84">
        <f t="shared" si="24"/>
        <v>2.8442400000000001</v>
      </c>
      <c r="Z47" s="84">
        <f t="shared" si="24"/>
        <v>2.7083599999999999</v>
      </c>
      <c r="AA47" s="84">
        <f t="shared" si="24"/>
        <v>2.4216000000000002</v>
      </c>
    </row>
    <row r="48" spans="1:27" ht="12.75" hidden="1" customHeight="1" outlineLevel="1" x14ac:dyDescent="0.2">
      <c r="A48" s="92" t="s">
        <v>271</v>
      </c>
      <c r="B48" s="62" t="s">
        <v>231</v>
      </c>
      <c r="C48" s="42" t="s">
        <v>77</v>
      </c>
      <c r="D48" s="43">
        <v>1113.93</v>
      </c>
      <c r="E48" s="43">
        <v>1082.3499999999999</v>
      </c>
      <c r="F48" s="43">
        <v>1080.68</v>
      </c>
      <c r="G48" s="43">
        <v>1084.26</v>
      </c>
      <c r="H48" s="43">
        <v>1122.1500000000001</v>
      </c>
      <c r="I48" s="43">
        <v>1204.97</v>
      </c>
      <c r="J48" s="43">
        <v>1461.53</v>
      </c>
      <c r="K48" s="43">
        <v>1649.91</v>
      </c>
      <c r="L48" s="43">
        <v>1765.35</v>
      </c>
      <c r="M48" s="43">
        <v>1786.2</v>
      </c>
      <c r="N48" s="43">
        <v>1796.71</v>
      </c>
      <c r="O48" s="43">
        <v>1834.94</v>
      </c>
      <c r="P48" s="43">
        <v>1815.16</v>
      </c>
      <c r="Q48" s="43">
        <v>1796.21</v>
      </c>
      <c r="R48" s="43">
        <v>1792.89</v>
      </c>
      <c r="S48" s="43">
        <v>1785.57</v>
      </c>
      <c r="T48" s="43">
        <v>1753.63</v>
      </c>
      <c r="U48" s="43">
        <v>1776.39</v>
      </c>
      <c r="V48" s="43">
        <v>1790.3</v>
      </c>
      <c r="W48" s="43">
        <v>1812.03</v>
      </c>
      <c r="X48" s="43">
        <v>1758.49</v>
      </c>
      <c r="Y48" s="43">
        <v>1657.82</v>
      </c>
      <c r="Z48" s="43">
        <v>1521.94</v>
      </c>
      <c r="AA48" s="43">
        <v>1235.18</v>
      </c>
    </row>
    <row r="49" spans="1:27" ht="12.75" hidden="1" customHeight="1" outlineLevel="1" x14ac:dyDescent="0.2">
      <c r="A49" s="92" t="s">
        <v>272</v>
      </c>
      <c r="B49" s="62" t="s">
        <v>88</v>
      </c>
      <c r="C49" s="42" t="s">
        <v>77</v>
      </c>
      <c r="D49" s="43">
        <f>$D$9</f>
        <v>1071.42</v>
      </c>
      <c r="E49" s="43">
        <f t="shared" ref="E49:AA49" si="25">$D$9</f>
        <v>1071.42</v>
      </c>
      <c r="F49" s="43">
        <f t="shared" si="25"/>
        <v>1071.42</v>
      </c>
      <c r="G49" s="43">
        <f t="shared" si="25"/>
        <v>1071.42</v>
      </c>
      <c r="H49" s="43">
        <f t="shared" si="25"/>
        <v>1071.42</v>
      </c>
      <c r="I49" s="43">
        <f t="shared" si="25"/>
        <v>1071.42</v>
      </c>
      <c r="J49" s="43">
        <f t="shared" si="25"/>
        <v>1071.42</v>
      </c>
      <c r="K49" s="43">
        <f t="shared" si="25"/>
        <v>1071.42</v>
      </c>
      <c r="L49" s="43">
        <f t="shared" si="25"/>
        <v>1071.42</v>
      </c>
      <c r="M49" s="43">
        <f t="shared" si="25"/>
        <v>1071.42</v>
      </c>
      <c r="N49" s="43">
        <f t="shared" si="25"/>
        <v>1071.42</v>
      </c>
      <c r="O49" s="43">
        <f t="shared" si="25"/>
        <v>1071.42</v>
      </c>
      <c r="P49" s="43">
        <f t="shared" si="25"/>
        <v>1071.42</v>
      </c>
      <c r="Q49" s="43">
        <f t="shared" si="25"/>
        <v>1071.42</v>
      </c>
      <c r="R49" s="43">
        <f t="shared" si="25"/>
        <v>1071.42</v>
      </c>
      <c r="S49" s="43">
        <f t="shared" si="25"/>
        <v>1071.42</v>
      </c>
      <c r="T49" s="43">
        <f t="shared" si="25"/>
        <v>1071.42</v>
      </c>
      <c r="U49" s="43">
        <f t="shared" si="25"/>
        <v>1071.42</v>
      </c>
      <c r="V49" s="43">
        <f t="shared" si="25"/>
        <v>1071.42</v>
      </c>
      <c r="W49" s="43">
        <f t="shared" si="25"/>
        <v>1071.42</v>
      </c>
      <c r="X49" s="43">
        <f t="shared" si="25"/>
        <v>1071.42</v>
      </c>
      <c r="Y49" s="43">
        <f t="shared" si="25"/>
        <v>1071.42</v>
      </c>
      <c r="Z49" s="43">
        <f t="shared" si="25"/>
        <v>1071.42</v>
      </c>
      <c r="AA49" s="43">
        <f t="shared" si="25"/>
        <v>1071.42</v>
      </c>
    </row>
    <row r="50" spans="1:27" ht="12.75" hidden="1" customHeight="1" outlineLevel="1" x14ac:dyDescent="0.2">
      <c r="A50" s="92" t="s">
        <v>273</v>
      </c>
      <c r="B50" s="62" t="s">
        <v>81</v>
      </c>
      <c r="C50" s="42" t="s">
        <v>77</v>
      </c>
      <c r="D50" s="43">
        <v>4.7699999999999996</v>
      </c>
      <c r="E50" s="43">
        <v>4.7699999999999996</v>
      </c>
      <c r="F50" s="43">
        <v>4.7699999999999996</v>
      </c>
      <c r="G50" s="43">
        <v>4.7699999999999996</v>
      </c>
      <c r="H50" s="43">
        <v>4.7699999999999996</v>
      </c>
      <c r="I50" s="43">
        <v>4.7699999999999996</v>
      </c>
      <c r="J50" s="43">
        <v>4.7699999999999996</v>
      </c>
      <c r="K50" s="43">
        <v>4.7699999999999996</v>
      </c>
      <c r="L50" s="43">
        <v>4.7699999999999996</v>
      </c>
      <c r="M50" s="43">
        <v>4.7699999999999996</v>
      </c>
      <c r="N50" s="43">
        <v>4.7699999999999996</v>
      </c>
      <c r="O50" s="43">
        <v>4.7699999999999996</v>
      </c>
      <c r="P50" s="43">
        <v>4.7699999999999996</v>
      </c>
      <c r="Q50" s="43">
        <v>4.7699999999999996</v>
      </c>
      <c r="R50" s="43">
        <v>4.7699999999999996</v>
      </c>
      <c r="S50" s="43">
        <v>4.7699999999999996</v>
      </c>
      <c r="T50" s="43">
        <v>4.7699999999999996</v>
      </c>
      <c r="U50" s="43">
        <v>4.7699999999999996</v>
      </c>
      <c r="V50" s="43">
        <v>4.7699999999999996</v>
      </c>
      <c r="W50" s="43">
        <v>4.7699999999999996</v>
      </c>
      <c r="X50" s="43">
        <v>4.7699999999999996</v>
      </c>
      <c r="Y50" s="43">
        <v>4.7699999999999996</v>
      </c>
      <c r="Z50" s="43">
        <v>4.7699999999999996</v>
      </c>
      <c r="AA50" s="43">
        <v>4.7699999999999996</v>
      </c>
    </row>
    <row r="51" spans="1:27" ht="12.75" hidden="1" customHeight="1" outlineLevel="1" x14ac:dyDescent="0.2">
      <c r="A51" s="92" t="s">
        <v>274</v>
      </c>
      <c r="B51" s="62" t="s">
        <v>79</v>
      </c>
      <c r="C51" s="42" t="s">
        <v>77</v>
      </c>
      <c r="D51" s="43">
        <f>$D$11</f>
        <v>110.23</v>
      </c>
      <c r="E51" s="43">
        <f t="shared" ref="E51:AA51" si="26">$D$11</f>
        <v>110.23</v>
      </c>
      <c r="F51" s="43">
        <f t="shared" si="26"/>
        <v>110.23</v>
      </c>
      <c r="G51" s="43">
        <f t="shared" si="26"/>
        <v>110.23</v>
      </c>
      <c r="H51" s="43">
        <f t="shared" si="26"/>
        <v>110.23</v>
      </c>
      <c r="I51" s="43">
        <f t="shared" si="26"/>
        <v>110.23</v>
      </c>
      <c r="J51" s="43">
        <f t="shared" si="26"/>
        <v>110.23</v>
      </c>
      <c r="K51" s="43">
        <f t="shared" si="26"/>
        <v>110.23</v>
      </c>
      <c r="L51" s="43">
        <f t="shared" si="26"/>
        <v>110.23</v>
      </c>
      <c r="M51" s="43">
        <f t="shared" si="26"/>
        <v>110.23</v>
      </c>
      <c r="N51" s="43">
        <f t="shared" si="26"/>
        <v>110.23</v>
      </c>
      <c r="O51" s="43">
        <f t="shared" si="26"/>
        <v>110.23</v>
      </c>
      <c r="P51" s="43">
        <f t="shared" si="26"/>
        <v>110.23</v>
      </c>
      <c r="Q51" s="43">
        <f t="shared" si="26"/>
        <v>110.23</v>
      </c>
      <c r="R51" s="43">
        <f t="shared" si="26"/>
        <v>110.23</v>
      </c>
      <c r="S51" s="43">
        <f t="shared" si="26"/>
        <v>110.23</v>
      </c>
      <c r="T51" s="43">
        <f t="shared" si="26"/>
        <v>110.23</v>
      </c>
      <c r="U51" s="43">
        <f t="shared" si="26"/>
        <v>110.23</v>
      </c>
      <c r="V51" s="43">
        <f t="shared" si="26"/>
        <v>110.23</v>
      </c>
      <c r="W51" s="43">
        <f t="shared" si="26"/>
        <v>110.23</v>
      </c>
      <c r="X51" s="43">
        <f t="shared" si="26"/>
        <v>110.23</v>
      </c>
      <c r="Y51" s="43">
        <f t="shared" si="26"/>
        <v>110.23</v>
      </c>
      <c r="Z51" s="43">
        <f t="shared" si="26"/>
        <v>110.23</v>
      </c>
      <c r="AA51" s="43">
        <f t="shared" si="26"/>
        <v>110.23</v>
      </c>
    </row>
    <row r="52" spans="1:27" ht="12.75" customHeight="1" collapsed="1" x14ac:dyDescent="0.2">
      <c r="A52" s="91" t="s">
        <v>275</v>
      </c>
      <c r="B52" s="27" t="str">
        <f>"10"&amp;"."&amp;$B$599&amp;"."&amp;$B$600</f>
        <v>10.02.2023</v>
      </c>
      <c r="C52" s="83" t="s">
        <v>74</v>
      </c>
      <c r="D52" s="84">
        <f>ROUND(((D53+D54+D56+D55)/1000),5)</f>
        <v>2.3683800000000002</v>
      </c>
      <c r="E52" s="84">
        <f>ROUND(((E53+E54+E56+E55)/1000),5)</f>
        <v>2.3198799999999999</v>
      </c>
      <c r="F52" s="84">
        <f>ROUND(((F53+F54+F56+F55)/1000),5)</f>
        <v>2.2885900000000001</v>
      </c>
      <c r="G52" s="84">
        <f t="shared" ref="G52:AA52" si="27">ROUND(((G53+G54+G56+G55)/1000),5)</f>
        <v>2.28931</v>
      </c>
      <c r="H52" s="84">
        <f t="shared" si="27"/>
        <v>2.3537400000000002</v>
      </c>
      <c r="I52" s="84">
        <f t="shared" si="27"/>
        <v>2.4272300000000002</v>
      </c>
      <c r="J52" s="84">
        <f t="shared" si="27"/>
        <v>2.7184200000000001</v>
      </c>
      <c r="K52" s="84">
        <f t="shared" si="27"/>
        <v>2.8342399999999999</v>
      </c>
      <c r="L52" s="84">
        <f t="shared" si="27"/>
        <v>2.92272</v>
      </c>
      <c r="M52" s="84">
        <f t="shared" si="27"/>
        <v>2.96224</v>
      </c>
      <c r="N52" s="84">
        <f t="shared" si="27"/>
        <v>2.9814699999999998</v>
      </c>
      <c r="O52" s="84">
        <f t="shared" si="27"/>
        <v>3.0069599999999999</v>
      </c>
      <c r="P52" s="84">
        <f t="shared" si="27"/>
        <v>2.9892599999999998</v>
      </c>
      <c r="Q52" s="84">
        <f t="shared" si="27"/>
        <v>2.9971100000000002</v>
      </c>
      <c r="R52" s="84">
        <f t="shared" si="27"/>
        <v>2.9879199999999999</v>
      </c>
      <c r="S52" s="84">
        <f t="shared" si="27"/>
        <v>2.9459</v>
      </c>
      <c r="T52" s="84">
        <f t="shared" si="27"/>
        <v>2.9209100000000001</v>
      </c>
      <c r="U52" s="84">
        <f t="shared" si="27"/>
        <v>2.95153</v>
      </c>
      <c r="V52" s="84">
        <f t="shared" si="27"/>
        <v>2.9767000000000001</v>
      </c>
      <c r="W52" s="84">
        <f t="shared" si="27"/>
        <v>2.9663900000000001</v>
      </c>
      <c r="X52" s="84">
        <f t="shared" si="27"/>
        <v>2.9390700000000001</v>
      </c>
      <c r="Y52" s="84">
        <f t="shared" si="27"/>
        <v>2.8783699999999999</v>
      </c>
      <c r="Z52" s="84">
        <f t="shared" si="27"/>
        <v>2.7689499999999998</v>
      </c>
      <c r="AA52" s="84">
        <f t="shared" si="27"/>
        <v>2.5957499999999998</v>
      </c>
    </row>
    <row r="53" spans="1:27" ht="12.75" hidden="1" customHeight="1" outlineLevel="1" x14ac:dyDescent="0.2">
      <c r="A53" s="92" t="s">
        <v>276</v>
      </c>
      <c r="B53" s="62" t="s">
        <v>231</v>
      </c>
      <c r="C53" s="42" t="s">
        <v>77</v>
      </c>
      <c r="D53" s="43">
        <v>1181.96</v>
      </c>
      <c r="E53" s="43">
        <v>1133.46</v>
      </c>
      <c r="F53" s="43">
        <v>1102.17</v>
      </c>
      <c r="G53" s="43">
        <v>1102.8900000000001</v>
      </c>
      <c r="H53" s="43">
        <v>1167.32</v>
      </c>
      <c r="I53" s="43">
        <v>1240.81</v>
      </c>
      <c r="J53" s="43">
        <v>1532</v>
      </c>
      <c r="K53" s="43">
        <v>1647.82</v>
      </c>
      <c r="L53" s="43">
        <v>1736.3</v>
      </c>
      <c r="M53" s="43">
        <v>1775.82</v>
      </c>
      <c r="N53" s="43">
        <v>1795.05</v>
      </c>
      <c r="O53" s="43">
        <v>1820.54</v>
      </c>
      <c r="P53" s="43">
        <v>1802.84</v>
      </c>
      <c r="Q53" s="43">
        <v>1810.69</v>
      </c>
      <c r="R53" s="43">
        <v>1801.5</v>
      </c>
      <c r="S53" s="43">
        <v>1759.48</v>
      </c>
      <c r="T53" s="43">
        <v>1734.49</v>
      </c>
      <c r="U53" s="43">
        <v>1765.11</v>
      </c>
      <c r="V53" s="43">
        <v>1790.28</v>
      </c>
      <c r="W53" s="43">
        <v>1779.97</v>
      </c>
      <c r="X53" s="43">
        <v>1752.65</v>
      </c>
      <c r="Y53" s="43">
        <v>1691.95</v>
      </c>
      <c r="Z53" s="43">
        <v>1582.53</v>
      </c>
      <c r="AA53" s="43">
        <v>1409.33</v>
      </c>
    </row>
    <row r="54" spans="1:27" ht="12.75" hidden="1" customHeight="1" outlineLevel="1" x14ac:dyDescent="0.2">
      <c r="A54" s="92" t="s">
        <v>277</v>
      </c>
      <c r="B54" s="62" t="s">
        <v>88</v>
      </c>
      <c r="C54" s="42" t="s">
        <v>77</v>
      </c>
      <c r="D54" s="43">
        <f>$D$9</f>
        <v>1071.42</v>
      </c>
      <c r="E54" s="43">
        <f t="shared" ref="E54:AA54" si="28">$D$9</f>
        <v>1071.42</v>
      </c>
      <c r="F54" s="43">
        <f t="shared" si="28"/>
        <v>1071.42</v>
      </c>
      <c r="G54" s="43">
        <f t="shared" si="28"/>
        <v>1071.42</v>
      </c>
      <c r="H54" s="43">
        <f t="shared" si="28"/>
        <v>1071.42</v>
      </c>
      <c r="I54" s="43">
        <f t="shared" si="28"/>
        <v>1071.42</v>
      </c>
      <c r="J54" s="43">
        <f t="shared" si="28"/>
        <v>1071.42</v>
      </c>
      <c r="K54" s="43">
        <f t="shared" si="28"/>
        <v>1071.42</v>
      </c>
      <c r="L54" s="43">
        <f t="shared" si="28"/>
        <v>1071.42</v>
      </c>
      <c r="M54" s="43">
        <f t="shared" si="28"/>
        <v>1071.42</v>
      </c>
      <c r="N54" s="43">
        <f t="shared" si="28"/>
        <v>1071.42</v>
      </c>
      <c r="O54" s="43">
        <f t="shared" si="28"/>
        <v>1071.42</v>
      </c>
      <c r="P54" s="43">
        <f t="shared" si="28"/>
        <v>1071.42</v>
      </c>
      <c r="Q54" s="43">
        <f t="shared" si="28"/>
        <v>1071.42</v>
      </c>
      <c r="R54" s="43">
        <f t="shared" si="28"/>
        <v>1071.42</v>
      </c>
      <c r="S54" s="43">
        <f t="shared" si="28"/>
        <v>1071.42</v>
      </c>
      <c r="T54" s="43">
        <f t="shared" si="28"/>
        <v>1071.42</v>
      </c>
      <c r="U54" s="43">
        <f t="shared" si="28"/>
        <v>1071.42</v>
      </c>
      <c r="V54" s="43">
        <f t="shared" si="28"/>
        <v>1071.42</v>
      </c>
      <c r="W54" s="43">
        <f t="shared" si="28"/>
        <v>1071.42</v>
      </c>
      <c r="X54" s="43">
        <f t="shared" si="28"/>
        <v>1071.42</v>
      </c>
      <c r="Y54" s="43">
        <f t="shared" si="28"/>
        <v>1071.42</v>
      </c>
      <c r="Z54" s="43">
        <f t="shared" si="28"/>
        <v>1071.42</v>
      </c>
      <c r="AA54" s="43">
        <f t="shared" si="28"/>
        <v>1071.42</v>
      </c>
    </row>
    <row r="55" spans="1:27" ht="12.75" hidden="1" customHeight="1" outlineLevel="1" x14ac:dyDescent="0.2">
      <c r="A55" s="92" t="s">
        <v>278</v>
      </c>
      <c r="B55" s="62" t="s">
        <v>81</v>
      </c>
      <c r="C55" s="42" t="s">
        <v>77</v>
      </c>
      <c r="D55" s="43">
        <v>4.7699999999999996</v>
      </c>
      <c r="E55" s="43">
        <v>4.7699999999999996</v>
      </c>
      <c r="F55" s="43">
        <v>4.7699999999999996</v>
      </c>
      <c r="G55" s="43">
        <v>4.7699999999999996</v>
      </c>
      <c r="H55" s="43">
        <v>4.7699999999999996</v>
      </c>
      <c r="I55" s="43">
        <v>4.7699999999999996</v>
      </c>
      <c r="J55" s="43">
        <v>4.7699999999999996</v>
      </c>
      <c r="K55" s="43">
        <v>4.7699999999999996</v>
      </c>
      <c r="L55" s="43">
        <v>4.7699999999999996</v>
      </c>
      <c r="M55" s="43">
        <v>4.7699999999999996</v>
      </c>
      <c r="N55" s="43">
        <v>4.7699999999999996</v>
      </c>
      <c r="O55" s="43">
        <v>4.7699999999999996</v>
      </c>
      <c r="P55" s="43">
        <v>4.7699999999999996</v>
      </c>
      <c r="Q55" s="43">
        <v>4.7699999999999996</v>
      </c>
      <c r="R55" s="43">
        <v>4.7699999999999996</v>
      </c>
      <c r="S55" s="43">
        <v>4.7699999999999996</v>
      </c>
      <c r="T55" s="43">
        <v>4.7699999999999996</v>
      </c>
      <c r="U55" s="43">
        <v>4.7699999999999996</v>
      </c>
      <c r="V55" s="43">
        <v>4.7699999999999996</v>
      </c>
      <c r="W55" s="43">
        <v>4.7699999999999996</v>
      </c>
      <c r="X55" s="43">
        <v>4.7699999999999996</v>
      </c>
      <c r="Y55" s="43">
        <v>4.7699999999999996</v>
      </c>
      <c r="Z55" s="43">
        <v>4.7699999999999996</v>
      </c>
      <c r="AA55" s="43">
        <v>4.7699999999999996</v>
      </c>
    </row>
    <row r="56" spans="1:27" ht="12.75" hidden="1" customHeight="1" outlineLevel="1" x14ac:dyDescent="0.2">
      <c r="A56" s="92" t="s">
        <v>279</v>
      </c>
      <c r="B56" s="62" t="s">
        <v>79</v>
      </c>
      <c r="C56" s="42" t="s">
        <v>77</v>
      </c>
      <c r="D56" s="43">
        <f>$D$11</f>
        <v>110.23</v>
      </c>
      <c r="E56" s="43">
        <f t="shared" ref="E56:AA56" si="29">$D$11</f>
        <v>110.23</v>
      </c>
      <c r="F56" s="43">
        <f t="shared" si="29"/>
        <v>110.23</v>
      </c>
      <c r="G56" s="43">
        <f t="shared" si="29"/>
        <v>110.23</v>
      </c>
      <c r="H56" s="43">
        <f t="shared" si="29"/>
        <v>110.23</v>
      </c>
      <c r="I56" s="43">
        <f t="shared" si="29"/>
        <v>110.23</v>
      </c>
      <c r="J56" s="43">
        <f t="shared" si="29"/>
        <v>110.23</v>
      </c>
      <c r="K56" s="43">
        <f t="shared" si="29"/>
        <v>110.23</v>
      </c>
      <c r="L56" s="43">
        <f t="shared" si="29"/>
        <v>110.23</v>
      </c>
      <c r="M56" s="43">
        <f t="shared" si="29"/>
        <v>110.23</v>
      </c>
      <c r="N56" s="43">
        <f t="shared" si="29"/>
        <v>110.23</v>
      </c>
      <c r="O56" s="43">
        <f t="shared" si="29"/>
        <v>110.23</v>
      </c>
      <c r="P56" s="43">
        <f t="shared" si="29"/>
        <v>110.23</v>
      </c>
      <c r="Q56" s="43">
        <f t="shared" si="29"/>
        <v>110.23</v>
      </c>
      <c r="R56" s="43">
        <f t="shared" si="29"/>
        <v>110.23</v>
      </c>
      <c r="S56" s="43">
        <f t="shared" si="29"/>
        <v>110.23</v>
      </c>
      <c r="T56" s="43">
        <f t="shared" si="29"/>
        <v>110.23</v>
      </c>
      <c r="U56" s="43">
        <f t="shared" si="29"/>
        <v>110.23</v>
      </c>
      <c r="V56" s="43">
        <f t="shared" si="29"/>
        <v>110.23</v>
      </c>
      <c r="W56" s="43">
        <f t="shared" si="29"/>
        <v>110.23</v>
      </c>
      <c r="X56" s="43">
        <f t="shared" si="29"/>
        <v>110.23</v>
      </c>
      <c r="Y56" s="43">
        <f t="shared" si="29"/>
        <v>110.23</v>
      </c>
      <c r="Z56" s="43">
        <f t="shared" si="29"/>
        <v>110.23</v>
      </c>
      <c r="AA56" s="43">
        <f t="shared" si="29"/>
        <v>110.23</v>
      </c>
    </row>
    <row r="57" spans="1:27" ht="12.75" customHeight="1" collapsed="1" x14ac:dyDescent="0.2">
      <c r="A57" s="91" t="s">
        <v>280</v>
      </c>
      <c r="B57" s="27" t="str">
        <f>"11"&amp;"."&amp;$B$599&amp;"."&amp;$B$600</f>
        <v>11.02.2023</v>
      </c>
      <c r="C57" s="83" t="s">
        <v>74</v>
      </c>
      <c r="D57" s="84">
        <f>ROUND(((D58+D59+D61+D60)/1000),5)</f>
        <v>2.4604599999999999</v>
      </c>
      <c r="E57" s="84">
        <f>ROUND(((E58+E59+E61+E60)/1000),5)</f>
        <v>2.42258</v>
      </c>
      <c r="F57" s="84">
        <f>ROUND(((F58+F59+F61+F60)/1000),5)</f>
        <v>2.4020000000000001</v>
      </c>
      <c r="G57" s="84">
        <f t="shared" ref="G57:AA57" si="30">ROUND(((G58+G59+G61+G60)/1000),5)</f>
        <v>2.3885100000000001</v>
      </c>
      <c r="H57" s="84">
        <f t="shared" si="30"/>
        <v>2.4011399999999998</v>
      </c>
      <c r="I57" s="84">
        <f t="shared" si="30"/>
        <v>2.4178999999999999</v>
      </c>
      <c r="J57" s="84">
        <f t="shared" si="30"/>
        <v>2.4801500000000001</v>
      </c>
      <c r="K57" s="84">
        <f t="shared" si="30"/>
        <v>2.7443200000000001</v>
      </c>
      <c r="L57" s="84">
        <f t="shared" si="30"/>
        <v>2.8399100000000002</v>
      </c>
      <c r="M57" s="84">
        <f t="shared" si="30"/>
        <v>2.9823200000000001</v>
      </c>
      <c r="N57" s="84">
        <f t="shared" si="30"/>
        <v>3.0282499999999999</v>
      </c>
      <c r="O57" s="84">
        <f t="shared" si="30"/>
        <v>3.0407700000000002</v>
      </c>
      <c r="P57" s="84">
        <f t="shared" si="30"/>
        <v>3.0372400000000002</v>
      </c>
      <c r="Q57" s="84">
        <f t="shared" si="30"/>
        <v>3.0334699999999999</v>
      </c>
      <c r="R57" s="84">
        <f t="shared" si="30"/>
        <v>3.0270899999999998</v>
      </c>
      <c r="S57" s="84">
        <f t="shared" si="30"/>
        <v>2.9889899999999998</v>
      </c>
      <c r="T57" s="84">
        <f t="shared" si="30"/>
        <v>3.0113400000000001</v>
      </c>
      <c r="U57" s="84">
        <f t="shared" si="30"/>
        <v>3.0459100000000001</v>
      </c>
      <c r="V57" s="84">
        <f t="shared" si="30"/>
        <v>3.0695199999999998</v>
      </c>
      <c r="W57" s="84">
        <f t="shared" si="30"/>
        <v>3.03782</v>
      </c>
      <c r="X57" s="84">
        <f t="shared" si="30"/>
        <v>3.02278</v>
      </c>
      <c r="Y57" s="84">
        <f t="shared" si="30"/>
        <v>2.9084699999999999</v>
      </c>
      <c r="Z57" s="84">
        <f t="shared" si="30"/>
        <v>2.8022499999999999</v>
      </c>
      <c r="AA57" s="84">
        <f t="shared" si="30"/>
        <v>2.6883900000000001</v>
      </c>
    </row>
    <row r="58" spans="1:27" ht="12.75" hidden="1" customHeight="1" outlineLevel="1" x14ac:dyDescent="0.2">
      <c r="A58" s="92" t="s">
        <v>281</v>
      </c>
      <c r="B58" s="62" t="s">
        <v>231</v>
      </c>
      <c r="C58" s="42" t="s">
        <v>77</v>
      </c>
      <c r="D58" s="43">
        <v>1274.04</v>
      </c>
      <c r="E58" s="43">
        <v>1236.1600000000001</v>
      </c>
      <c r="F58" s="43">
        <v>1215.58</v>
      </c>
      <c r="G58" s="43">
        <v>1202.0899999999999</v>
      </c>
      <c r="H58" s="43">
        <v>1214.72</v>
      </c>
      <c r="I58" s="43">
        <v>1231.48</v>
      </c>
      <c r="J58" s="43">
        <v>1293.73</v>
      </c>
      <c r="K58" s="43">
        <v>1557.9</v>
      </c>
      <c r="L58" s="43">
        <v>1653.49</v>
      </c>
      <c r="M58" s="43">
        <v>1795.9</v>
      </c>
      <c r="N58" s="43">
        <v>1841.83</v>
      </c>
      <c r="O58" s="43">
        <v>1854.35</v>
      </c>
      <c r="P58" s="43">
        <v>1850.82</v>
      </c>
      <c r="Q58" s="43">
        <v>1847.05</v>
      </c>
      <c r="R58" s="43">
        <v>1840.67</v>
      </c>
      <c r="S58" s="43">
        <v>1802.57</v>
      </c>
      <c r="T58" s="43">
        <v>1824.92</v>
      </c>
      <c r="U58" s="43">
        <v>1859.49</v>
      </c>
      <c r="V58" s="43">
        <v>1883.1</v>
      </c>
      <c r="W58" s="43">
        <v>1851.4</v>
      </c>
      <c r="X58" s="43">
        <v>1836.36</v>
      </c>
      <c r="Y58" s="43">
        <v>1722.05</v>
      </c>
      <c r="Z58" s="43">
        <v>1615.83</v>
      </c>
      <c r="AA58" s="43">
        <v>1501.97</v>
      </c>
    </row>
    <row r="59" spans="1:27" ht="12.75" hidden="1" customHeight="1" outlineLevel="1" x14ac:dyDescent="0.2">
      <c r="A59" s="92" t="s">
        <v>282</v>
      </c>
      <c r="B59" s="62" t="s">
        <v>88</v>
      </c>
      <c r="C59" s="42" t="s">
        <v>77</v>
      </c>
      <c r="D59" s="43">
        <f>$D$9</f>
        <v>1071.42</v>
      </c>
      <c r="E59" s="43">
        <f t="shared" ref="E59:AA59" si="31">$D$9</f>
        <v>1071.42</v>
      </c>
      <c r="F59" s="43">
        <f t="shared" si="31"/>
        <v>1071.42</v>
      </c>
      <c r="G59" s="43">
        <f t="shared" si="31"/>
        <v>1071.42</v>
      </c>
      <c r="H59" s="43">
        <f t="shared" si="31"/>
        <v>1071.42</v>
      </c>
      <c r="I59" s="43">
        <f t="shared" si="31"/>
        <v>1071.42</v>
      </c>
      <c r="J59" s="43">
        <f t="shared" si="31"/>
        <v>1071.42</v>
      </c>
      <c r="K59" s="43">
        <f t="shared" si="31"/>
        <v>1071.42</v>
      </c>
      <c r="L59" s="43">
        <f t="shared" si="31"/>
        <v>1071.42</v>
      </c>
      <c r="M59" s="43">
        <f t="shared" si="31"/>
        <v>1071.42</v>
      </c>
      <c r="N59" s="43">
        <f t="shared" si="31"/>
        <v>1071.42</v>
      </c>
      <c r="O59" s="43">
        <f t="shared" si="31"/>
        <v>1071.42</v>
      </c>
      <c r="P59" s="43">
        <f t="shared" si="31"/>
        <v>1071.42</v>
      </c>
      <c r="Q59" s="43">
        <f t="shared" si="31"/>
        <v>1071.42</v>
      </c>
      <c r="R59" s="43">
        <f t="shared" si="31"/>
        <v>1071.42</v>
      </c>
      <c r="S59" s="43">
        <f t="shared" si="31"/>
        <v>1071.42</v>
      </c>
      <c r="T59" s="43">
        <f t="shared" si="31"/>
        <v>1071.42</v>
      </c>
      <c r="U59" s="43">
        <f t="shared" si="31"/>
        <v>1071.42</v>
      </c>
      <c r="V59" s="43">
        <f t="shared" si="31"/>
        <v>1071.42</v>
      </c>
      <c r="W59" s="43">
        <f t="shared" si="31"/>
        <v>1071.42</v>
      </c>
      <c r="X59" s="43">
        <f t="shared" si="31"/>
        <v>1071.42</v>
      </c>
      <c r="Y59" s="43">
        <f t="shared" si="31"/>
        <v>1071.42</v>
      </c>
      <c r="Z59" s="43">
        <f t="shared" si="31"/>
        <v>1071.42</v>
      </c>
      <c r="AA59" s="43">
        <f t="shared" si="31"/>
        <v>1071.42</v>
      </c>
    </row>
    <row r="60" spans="1:27" ht="12.75" hidden="1" customHeight="1" outlineLevel="1" x14ac:dyDescent="0.2">
      <c r="A60" s="92" t="s">
        <v>283</v>
      </c>
      <c r="B60" s="62" t="s">
        <v>81</v>
      </c>
      <c r="C60" s="42" t="s">
        <v>77</v>
      </c>
      <c r="D60" s="43">
        <v>4.7699999999999996</v>
      </c>
      <c r="E60" s="43">
        <v>4.7699999999999996</v>
      </c>
      <c r="F60" s="43">
        <v>4.7699999999999996</v>
      </c>
      <c r="G60" s="43">
        <v>4.7699999999999996</v>
      </c>
      <c r="H60" s="43">
        <v>4.7699999999999996</v>
      </c>
      <c r="I60" s="43">
        <v>4.7699999999999996</v>
      </c>
      <c r="J60" s="43">
        <v>4.7699999999999996</v>
      </c>
      <c r="K60" s="43">
        <v>4.7699999999999996</v>
      </c>
      <c r="L60" s="43">
        <v>4.7699999999999996</v>
      </c>
      <c r="M60" s="43">
        <v>4.7699999999999996</v>
      </c>
      <c r="N60" s="43">
        <v>4.7699999999999996</v>
      </c>
      <c r="O60" s="43">
        <v>4.7699999999999996</v>
      </c>
      <c r="P60" s="43">
        <v>4.7699999999999996</v>
      </c>
      <c r="Q60" s="43">
        <v>4.7699999999999996</v>
      </c>
      <c r="R60" s="43">
        <v>4.7699999999999996</v>
      </c>
      <c r="S60" s="43">
        <v>4.7699999999999996</v>
      </c>
      <c r="T60" s="43">
        <v>4.7699999999999996</v>
      </c>
      <c r="U60" s="43">
        <v>4.7699999999999996</v>
      </c>
      <c r="V60" s="43">
        <v>4.7699999999999996</v>
      </c>
      <c r="W60" s="43">
        <v>4.7699999999999996</v>
      </c>
      <c r="X60" s="43">
        <v>4.7699999999999996</v>
      </c>
      <c r="Y60" s="43">
        <v>4.7699999999999996</v>
      </c>
      <c r="Z60" s="43">
        <v>4.7699999999999996</v>
      </c>
      <c r="AA60" s="43">
        <v>4.7699999999999996</v>
      </c>
    </row>
    <row r="61" spans="1:27" ht="12.75" hidden="1" customHeight="1" outlineLevel="1" x14ac:dyDescent="0.2">
      <c r="A61" s="92" t="s">
        <v>284</v>
      </c>
      <c r="B61" s="62" t="s">
        <v>79</v>
      </c>
      <c r="C61" s="42" t="s">
        <v>77</v>
      </c>
      <c r="D61" s="43">
        <f>$D$11</f>
        <v>110.23</v>
      </c>
      <c r="E61" s="43">
        <f t="shared" ref="E61:AA61" si="32">$D$11</f>
        <v>110.23</v>
      </c>
      <c r="F61" s="43">
        <f t="shared" si="32"/>
        <v>110.23</v>
      </c>
      <c r="G61" s="43">
        <f t="shared" si="32"/>
        <v>110.23</v>
      </c>
      <c r="H61" s="43">
        <f t="shared" si="32"/>
        <v>110.23</v>
      </c>
      <c r="I61" s="43">
        <f t="shared" si="32"/>
        <v>110.23</v>
      </c>
      <c r="J61" s="43">
        <f t="shared" si="32"/>
        <v>110.23</v>
      </c>
      <c r="K61" s="43">
        <f t="shared" si="32"/>
        <v>110.23</v>
      </c>
      <c r="L61" s="43">
        <f t="shared" si="32"/>
        <v>110.23</v>
      </c>
      <c r="M61" s="43">
        <f t="shared" si="32"/>
        <v>110.23</v>
      </c>
      <c r="N61" s="43">
        <f t="shared" si="32"/>
        <v>110.23</v>
      </c>
      <c r="O61" s="43">
        <f t="shared" si="32"/>
        <v>110.23</v>
      </c>
      <c r="P61" s="43">
        <f t="shared" si="32"/>
        <v>110.23</v>
      </c>
      <c r="Q61" s="43">
        <f t="shared" si="32"/>
        <v>110.23</v>
      </c>
      <c r="R61" s="43">
        <f t="shared" si="32"/>
        <v>110.23</v>
      </c>
      <c r="S61" s="43">
        <f t="shared" si="32"/>
        <v>110.23</v>
      </c>
      <c r="T61" s="43">
        <f t="shared" si="32"/>
        <v>110.23</v>
      </c>
      <c r="U61" s="43">
        <f t="shared" si="32"/>
        <v>110.23</v>
      </c>
      <c r="V61" s="43">
        <f t="shared" si="32"/>
        <v>110.23</v>
      </c>
      <c r="W61" s="43">
        <f t="shared" si="32"/>
        <v>110.23</v>
      </c>
      <c r="X61" s="43">
        <f t="shared" si="32"/>
        <v>110.23</v>
      </c>
      <c r="Y61" s="43">
        <f t="shared" si="32"/>
        <v>110.23</v>
      </c>
      <c r="Z61" s="43">
        <f t="shared" si="32"/>
        <v>110.23</v>
      </c>
      <c r="AA61" s="43">
        <f t="shared" si="32"/>
        <v>110.23</v>
      </c>
    </row>
    <row r="62" spans="1:27" ht="12.75" customHeight="1" collapsed="1" x14ac:dyDescent="0.2">
      <c r="A62" s="91" t="s">
        <v>285</v>
      </c>
      <c r="B62" s="27" t="str">
        <f>"12"&amp;"."&amp;$B$599&amp;"."&amp;$B$600</f>
        <v>12.02.2023</v>
      </c>
      <c r="C62" s="83" t="s">
        <v>74</v>
      </c>
      <c r="D62" s="84">
        <f>ROUND(((D63+D64+D66+D65)/1000),5)</f>
        <v>2.44475</v>
      </c>
      <c r="E62" s="84">
        <f>ROUND(((E63+E64+E66+E65)/1000),5)</f>
        <v>2.3934500000000001</v>
      </c>
      <c r="F62" s="84">
        <f>ROUND(((F63+F64+F66+F65)/1000),5)</f>
        <v>2.39025</v>
      </c>
      <c r="G62" s="84">
        <f t="shared" ref="G62:AA62" si="33">ROUND(((G63+G64+G66+G65)/1000),5)</f>
        <v>2.3789199999999999</v>
      </c>
      <c r="H62" s="84">
        <f t="shared" si="33"/>
        <v>2.3821300000000001</v>
      </c>
      <c r="I62" s="84">
        <f t="shared" si="33"/>
        <v>2.3922699999999999</v>
      </c>
      <c r="J62" s="84">
        <f t="shared" si="33"/>
        <v>2.39262</v>
      </c>
      <c r="K62" s="84">
        <f t="shared" si="33"/>
        <v>2.4930300000000001</v>
      </c>
      <c r="L62" s="84">
        <f t="shared" si="33"/>
        <v>2.7570100000000002</v>
      </c>
      <c r="M62" s="84">
        <f t="shared" si="33"/>
        <v>2.8714400000000002</v>
      </c>
      <c r="N62" s="84">
        <f t="shared" si="33"/>
        <v>2.91961</v>
      </c>
      <c r="O62" s="84">
        <f t="shared" si="33"/>
        <v>2.93811</v>
      </c>
      <c r="P62" s="84">
        <f t="shared" si="33"/>
        <v>2.9384299999999999</v>
      </c>
      <c r="Q62" s="84">
        <f t="shared" si="33"/>
        <v>2.9394200000000001</v>
      </c>
      <c r="R62" s="84">
        <f t="shared" si="33"/>
        <v>2.9839000000000002</v>
      </c>
      <c r="S62" s="84">
        <f t="shared" si="33"/>
        <v>2.9716300000000002</v>
      </c>
      <c r="T62" s="84">
        <f t="shared" si="33"/>
        <v>3.04583</v>
      </c>
      <c r="U62" s="84">
        <f t="shared" si="33"/>
        <v>3.0687000000000002</v>
      </c>
      <c r="V62" s="84">
        <f t="shared" si="33"/>
        <v>3.1113499999999998</v>
      </c>
      <c r="W62" s="84">
        <f t="shared" si="33"/>
        <v>3.0857000000000001</v>
      </c>
      <c r="X62" s="84">
        <f t="shared" si="33"/>
        <v>3.0422099999999999</v>
      </c>
      <c r="Y62" s="84">
        <f t="shared" si="33"/>
        <v>2.9507599999999998</v>
      </c>
      <c r="Z62" s="84">
        <f t="shared" si="33"/>
        <v>2.8169499999999998</v>
      </c>
      <c r="AA62" s="84">
        <f t="shared" si="33"/>
        <v>2.5642900000000002</v>
      </c>
    </row>
    <row r="63" spans="1:27" ht="12.75" hidden="1" customHeight="1" outlineLevel="1" x14ac:dyDescent="0.2">
      <c r="A63" s="92" t="s">
        <v>286</v>
      </c>
      <c r="B63" s="62" t="s">
        <v>231</v>
      </c>
      <c r="C63" s="42" t="s">
        <v>77</v>
      </c>
      <c r="D63" s="43">
        <v>1258.33</v>
      </c>
      <c r="E63" s="43">
        <v>1207.03</v>
      </c>
      <c r="F63" s="43">
        <v>1203.83</v>
      </c>
      <c r="G63" s="43">
        <v>1192.5</v>
      </c>
      <c r="H63" s="43">
        <v>1195.71</v>
      </c>
      <c r="I63" s="43">
        <v>1205.8499999999999</v>
      </c>
      <c r="J63" s="43">
        <v>1206.2</v>
      </c>
      <c r="K63" s="43">
        <v>1306.6099999999999</v>
      </c>
      <c r="L63" s="43">
        <v>1570.59</v>
      </c>
      <c r="M63" s="43">
        <v>1685.02</v>
      </c>
      <c r="N63" s="43">
        <v>1733.19</v>
      </c>
      <c r="O63" s="43">
        <v>1751.69</v>
      </c>
      <c r="P63" s="43">
        <v>1752.01</v>
      </c>
      <c r="Q63" s="43">
        <v>1753</v>
      </c>
      <c r="R63" s="43">
        <v>1797.48</v>
      </c>
      <c r="S63" s="43">
        <v>1785.21</v>
      </c>
      <c r="T63" s="43">
        <v>1859.41</v>
      </c>
      <c r="U63" s="43">
        <v>1882.28</v>
      </c>
      <c r="V63" s="43">
        <v>1924.93</v>
      </c>
      <c r="W63" s="43">
        <v>1899.28</v>
      </c>
      <c r="X63" s="43">
        <v>1855.79</v>
      </c>
      <c r="Y63" s="43">
        <v>1764.34</v>
      </c>
      <c r="Z63" s="43">
        <v>1630.53</v>
      </c>
      <c r="AA63" s="43">
        <v>1377.87</v>
      </c>
    </row>
    <row r="64" spans="1:27" ht="12.75" hidden="1" customHeight="1" outlineLevel="1" x14ac:dyDescent="0.2">
      <c r="A64" s="92" t="s">
        <v>287</v>
      </c>
      <c r="B64" s="62" t="s">
        <v>88</v>
      </c>
      <c r="C64" s="42" t="s">
        <v>77</v>
      </c>
      <c r="D64" s="43">
        <f>$D$9</f>
        <v>1071.42</v>
      </c>
      <c r="E64" s="43">
        <f t="shared" ref="E64:AA64" si="34">$D$9</f>
        <v>1071.42</v>
      </c>
      <c r="F64" s="43">
        <f t="shared" si="34"/>
        <v>1071.42</v>
      </c>
      <c r="G64" s="43">
        <f t="shared" si="34"/>
        <v>1071.42</v>
      </c>
      <c r="H64" s="43">
        <f t="shared" si="34"/>
        <v>1071.42</v>
      </c>
      <c r="I64" s="43">
        <f t="shared" si="34"/>
        <v>1071.42</v>
      </c>
      <c r="J64" s="43">
        <f t="shared" si="34"/>
        <v>1071.42</v>
      </c>
      <c r="K64" s="43">
        <f t="shared" si="34"/>
        <v>1071.42</v>
      </c>
      <c r="L64" s="43">
        <f t="shared" si="34"/>
        <v>1071.42</v>
      </c>
      <c r="M64" s="43">
        <f t="shared" si="34"/>
        <v>1071.42</v>
      </c>
      <c r="N64" s="43">
        <f t="shared" si="34"/>
        <v>1071.42</v>
      </c>
      <c r="O64" s="43">
        <f t="shared" si="34"/>
        <v>1071.42</v>
      </c>
      <c r="P64" s="43">
        <f t="shared" si="34"/>
        <v>1071.42</v>
      </c>
      <c r="Q64" s="43">
        <f t="shared" si="34"/>
        <v>1071.42</v>
      </c>
      <c r="R64" s="43">
        <f t="shared" si="34"/>
        <v>1071.42</v>
      </c>
      <c r="S64" s="43">
        <f t="shared" si="34"/>
        <v>1071.42</v>
      </c>
      <c r="T64" s="43">
        <f t="shared" si="34"/>
        <v>1071.42</v>
      </c>
      <c r="U64" s="43">
        <f t="shared" si="34"/>
        <v>1071.42</v>
      </c>
      <c r="V64" s="43">
        <f t="shared" si="34"/>
        <v>1071.42</v>
      </c>
      <c r="W64" s="43">
        <f t="shared" si="34"/>
        <v>1071.42</v>
      </c>
      <c r="X64" s="43">
        <f t="shared" si="34"/>
        <v>1071.42</v>
      </c>
      <c r="Y64" s="43">
        <f t="shared" si="34"/>
        <v>1071.42</v>
      </c>
      <c r="Z64" s="43">
        <f t="shared" si="34"/>
        <v>1071.42</v>
      </c>
      <c r="AA64" s="43">
        <f t="shared" si="34"/>
        <v>1071.42</v>
      </c>
    </row>
    <row r="65" spans="1:27" ht="12.75" hidden="1" customHeight="1" outlineLevel="1" x14ac:dyDescent="0.2">
      <c r="A65" s="92" t="s">
        <v>288</v>
      </c>
      <c r="B65" s="62" t="s">
        <v>81</v>
      </c>
      <c r="C65" s="42" t="s">
        <v>77</v>
      </c>
      <c r="D65" s="43">
        <v>4.7699999999999996</v>
      </c>
      <c r="E65" s="43">
        <v>4.7699999999999996</v>
      </c>
      <c r="F65" s="43">
        <v>4.7699999999999996</v>
      </c>
      <c r="G65" s="43">
        <v>4.7699999999999996</v>
      </c>
      <c r="H65" s="43">
        <v>4.7699999999999996</v>
      </c>
      <c r="I65" s="43">
        <v>4.7699999999999996</v>
      </c>
      <c r="J65" s="43">
        <v>4.7699999999999996</v>
      </c>
      <c r="K65" s="43">
        <v>4.7699999999999996</v>
      </c>
      <c r="L65" s="43">
        <v>4.7699999999999996</v>
      </c>
      <c r="M65" s="43">
        <v>4.7699999999999996</v>
      </c>
      <c r="N65" s="43">
        <v>4.7699999999999996</v>
      </c>
      <c r="O65" s="43">
        <v>4.7699999999999996</v>
      </c>
      <c r="P65" s="43">
        <v>4.7699999999999996</v>
      </c>
      <c r="Q65" s="43">
        <v>4.7699999999999996</v>
      </c>
      <c r="R65" s="43">
        <v>4.7699999999999996</v>
      </c>
      <c r="S65" s="43">
        <v>4.7699999999999996</v>
      </c>
      <c r="T65" s="43">
        <v>4.7699999999999996</v>
      </c>
      <c r="U65" s="43">
        <v>4.7699999999999996</v>
      </c>
      <c r="V65" s="43">
        <v>4.7699999999999996</v>
      </c>
      <c r="W65" s="43">
        <v>4.7699999999999996</v>
      </c>
      <c r="X65" s="43">
        <v>4.7699999999999996</v>
      </c>
      <c r="Y65" s="43">
        <v>4.7699999999999996</v>
      </c>
      <c r="Z65" s="43">
        <v>4.7699999999999996</v>
      </c>
      <c r="AA65" s="43">
        <v>4.7699999999999996</v>
      </c>
    </row>
    <row r="66" spans="1:27" ht="12.75" hidden="1" customHeight="1" outlineLevel="1" x14ac:dyDescent="0.2">
      <c r="A66" s="92" t="s">
        <v>289</v>
      </c>
      <c r="B66" s="62" t="s">
        <v>79</v>
      </c>
      <c r="C66" s="42" t="s">
        <v>77</v>
      </c>
      <c r="D66" s="43">
        <f>$D$11</f>
        <v>110.23</v>
      </c>
      <c r="E66" s="43">
        <f t="shared" ref="E66:AA66" si="35">$D$11</f>
        <v>110.23</v>
      </c>
      <c r="F66" s="43">
        <f t="shared" si="35"/>
        <v>110.23</v>
      </c>
      <c r="G66" s="43">
        <f t="shared" si="35"/>
        <v>110.23</v>
      </c>
      <c r="H66" s="43">
        <f t="shared" si="35"/>
        <v>110.23</v>
      </c>
      <c r="I66" s="43">
        <f t="shared" si="35"/>
        <v>110.23</v>
      </c>
      <c r="J66" s="43">
        <f t="shared" si="35"/>
        <v>110.23</v>
      </c>
      <c r="K66" s="43">
        <f t="shared" si="35"/>
        <v>110.23</v>
      </c>
      <c r="L66" s="43">
        <f t="shared" si="35"/>
        <v>110.23</v>
      </c>
      <c r="M66" s="43">
        <f t="shared" si="35"/>
        <v>110.23</v>
      </c>
      <c r="N66" s="43">
        <f t="shared" si="35"/>
        <v>110.23</v>
      </c>
      <c r="O66" s="43">
        <f t="shared" si="35"/>
        <v>110.23</v>
      </c>
      <c r="P66" s="43">
        <f t="shared" si="35"/>
        <v>110.23</v>
      </c>
      <c r="Q66" s="43">
        <f t="shared" si="35"/>
        <v>110.23</v>
      </c>
      <c r="R66" s="43">
        <f t="shared" si="35"/>
        <v>110.23</v>
      </c>
      <c r="S66" s="43">
        <f t="shared" si="35"/>
        <v>110.23</v>
      </c>
      <c r="T66" s="43">
        <f t="shared" si="35"/>
        <v>110.23</v>
      </c>
      <c r="U66" s="43">
        <f t="shared" si="35"/>
        <v>110.23</v>
      </c>
      <c r="V66" s="43">
        <f t="shared" si="35"/>
        <v>110.23</v>
      </c>
      <c r="W66" s="43">
        <f t="shared" si="35"/>
        <v>110.23</v>
      </c>
      <c r="X66" s="43">
        <f t="shared" si="35"/>
        <v>110.23</v>
      </c>
      <c r="Y66" s="43">
        <f t="shared" si="35"/>
        <v>110.23</v>
      </c>
      <c r="Z66" s="43">
        <f t="shared" si="35"/>
        <v>110.23</v>
      </c>
      <c r="AA66" s="43">
        <f t="shared" si="35"/>
        <v>110.23</v>
      </c>
    </row>
    <row r="67" spans="1:27" ht="12.75" customHeight="1" collapsed="1" x14ac:dyDescent="0.2">
      <c r="A67" s="91" t="s">
        <v>290</v>
      </c>
      <c r="B67" s="27" t="str">
        <f>"13"&amp;"."&amp;$B$599&amp;"."&amp;$B$600</f>
        <v>13.02.2023</v>
      </c>
      <c r="C67" s="83" t="s">
        <v>74</v>
      </c>
      <c r="D67" s="84">
        <f>ROUND(((D68+D69+D71+D70)/1000),5)</f>
        <v>2.4168599999999998</v>
      </c>
      <c r="E67" s="84">
        <f>ROUND(((E68+E69+E71+E70)/1000),5)</f>
        <v>2.3933</v>
      </c>
      <c r="F67" s="84">
        <f>ROUND(((F68+F69+F71+F70)/1000),5)</f>
        <v>2.34985</v>
      </c>
      <c r="G67" s="84">
        <f t="shared" ref="G67:AA67" si="36">ROUND(((G68+G69+G71+G70)/1000),5)</f>
        <v>2.3139099999999999</v>
      </c>
      <c r="H67" s="84">
        <f t="shared" si="36"/>
        <v>2.3859400000000002</v>
      </c>
      <c r="I67" s="84">
        <f t="shared" si="36"/>
        <v>2.4766400000000002</v>
      </c>
      <c r="J67" s="84">
        <f t="shared" si="36"/>
        <v>2.77529</v>
      </c>
      <c r="K67" s="84">
        <f t="shared" si="36"/>
        <v>2.9293399999999998</v>
      </c>
      <c r="L67" s="84">
        <f t="shared" si="36"/>
        <v>3.0675599999999998</v>
      </c>
      <c r="M67" s="84">
        <f t="shared" si="36"/>
        <v>3.1028600000000002</v>
      </c>
      <c r="N67" s="84">
        <f t="shared" si="36"/>
        <v>3.1361599999999998</v>
      </c>
      <c r="O67" s="84">
        <f t="shared" si="36"/>
        <v>3.1233</v>
      </c>
      <c r="P67" s="84">
        <f t="shared" si="36"/>
        <v>3.1019000000000001</v>
      </c>
      <c r="Q67" s="84">
        <f t="shared" si="36"/>
        <v>3.1078600000000001</v>
      </c>
      <c r="R67" s="84">
        <f t="shared" si="36"/>
        <v>3.0991900000000001</v>
      </c>
      <c r="S67" s="84">
        <f t="shared" si="36"/>
        <v>3.02522</v>
      </c>
      <c r="T67" s="84">
        <f t="shared" si="36"/>
        <v>3.0101</v>
      </c>
      <c r="U67" s="84">
        <f t="shared" si="36"/>
        <v>3.01471</v>
      </c>
      <c r="V67" s="84">
        <f t="shared" si="36"/>
        <v>3.05626</v>
      </c>
      <c r="W67" s="84">
        <f t="shared" si="36"/>
        <v>3.0123799999999998</v>
      </c>
      <c r="X67" s="84">
        <f t="shared" si="36"/>
        <v>3.0321600000000002</v>
      </c>
      <c r="Y67" s="84">
        <f t="shared" si="36"/>
        <v>2.9080699999999999</v>
      </c>
      <c r="Z67" s="84">
        <f t="shared" si="36"/>
        <v>2.7805200000000001</v>
      </c>
      <c r="AA67" s="84">
        <f t="shared" si="36"/>
        <v>2.5566599999999999</v>
      </c>
    </row>
    <row r="68" spans="1:27" ht="12.75" hidden="1" customHeight="1" outlineLevel="1" x14ac:dyDescent="0.2">
      <c r="A68" s="92" t="s">
        <v>291</v>
      </c>
      <c r="B68" s="62" t="s">
        <v>231</v>
      </c>
      <c r="C68" s="42" t="s">
        <v>77</v>
      </c>
      <c r="D68" s="43">
        <v>1230.44</v>
      </c>
      <c r="E68" s="43">
        <v>1206.8800000000001</v>
      </c>
      <c r="F68" s="43">
        <v>1163.43</v>
      </c>
      <c r="G68" s="43">
        <v>1127.49</v>
      </c>
      <c r="H68" s="43">
        <v>1199.52</v>
      </c>
      <c r="I68" s="43">
        <v>1290.22</v>
      </c>
      <c r="J68" s="43">
        <v>1588.87</v>
      </c>
      <c r="K68" s="43">
        <v>1742.92</v>
      </c>
      <c r="L68" s="43">
        <v>1881.14</v>
      </c>
      <c r="M68" s="43">
        <v>1916.44</v>
      </c>
      <c r="N68" s="43">
        <v>1949.74</v>
      </c>
      <c r="O68" s="43">
        <v>1936.88</v>
      </c>
      <c r="P68" s="43">
        <v>1915.48</v>
      </c>
      <c r="Q68" s="43">
        <v>1921.44</v>
      </c>
      <c r="R68" s="43">
        <v>1912.77</v>
      </c>
      <c r="S68" s="43">
        <v>1838.8</v>
      </c>
      <c r="T68" s="43">
        <v>1823.68</v>
      </c>
      <c r="U68" s="43">
        <v>1828.29</v>
      </c>
      <c r="V68" s="43">
        <v>1869.84</v>
      </c>
      <c r="W68" s="43">
        <v>1825.96</v>
      </c>
      <c r="X68" s="43">
        <v>1845.74</v>
      </c>
      <c r="Y68" s="43">
        <v>1721.65</v>
      </c>
      <c r="Z68" s="43">
        <v>1594.1</v>
      </c>
      <c r="AA68" s="43">
        <v>1370.24</v>
      </c>
    </row>
    <row r="69" spans="1:27" ht="12.75" hidden="1" customHeight="1" outlineLevel="1" x14ac:dyDescent="0.2">
      <c r="A69" s="92" t="s">
        <v>292</v>
      </c>
      <c r="B69" s="62" t="s">
        <v>88</v>
      </c>
      <c r="C69" s="42" t="s">
        <v>77</v>
      </c>
      <c r="D69" s="43">
        <f>$D$9</f>
        <v>1071.42</v>
      </c>
      <c r="E69" s="43">
        <f t="shared" ref="E69:AA69" si="37">$D$9</f>
        <v>1071.42</v>
      </c>
      <c r="F69" s="43">
        <f t="shared" si="37"/>
        <v>1071.42</v>
      </c>
      <c r="G69" s="43">
        <f t="shared" si="37"/>
        <v>1071.42</v>
      </c>
      <c r="H69" s="43">
        <f t="shared" si="37"/>
        <v>1071.42</v>
      </c>
      <c r="I69" s="43">
        <f t="shared" si="37"/>
        <v>1071.42</v>
      </c>
      <c r="J69" s="43">
        <f t="shared" si="37"/>
        <v>1071.42</v>
      </c>
      <c r="K69" s="43">
        <f t="shared" si="37"/>
        <v>1071.42</v>
      </c>
      <c r="L69" s="43">
        <f t="shared" si="37"/>
        <v>1071.42</v>
      </c>
      <c r="M69" s="43">
        <f t="shared" si="37"/>
        <v>1071.42</v>
      </c>
      <c r="N69" s="43">
        <f t="shared" si="37"/>
        <v>1071.42</v>
      </c>
      <c r="O69" s="43">
        <f t="shared" si="37"/>
        <v>1071.42</v>
      </c>
      <c r="P69" s="43">
        <f t="shared" si="37"/>
        <v>1071.42</v>
      </c>
      <c r="Q69" s="43">
        <f t="shared" si="37"/>
        <v>1071.42</v>
      </c>
      <c r="R69" s="43">
        <f t="shared" si="37"/>
        <v>1071.42</v>
      </c>
      <c r="S69" s="43">
        <f t="shared" si="37"/>
        <v>1071.42</v>
      </c>
      <c r="T69" s="43">
        <f t="shared" si="37"/>
        <v>1071.42</v>
      </c>
      <c r="U69" s="43">
        <f t="shared" si="37"/>
        <v>1071.42</v>
      </c>
      <c r="V69" s="43">
        <f t="shared" si="37"/>
        <v>1071.42</v>
      </c>
      <c r="W69" s="43">
        <f t="shared" si="37"/>
        <v>1071.42</v>
      </c>
      <c r="X69" s="43">
        <f t="shared" si="37"/>
        <v>1071.42</v>
      </c>
      <c r="Y69" s="43">
        <f t="shared" si="37"/>
        <v>1071.42</v>
      </c>
      <c r="Z69" s="43">
        <f t="shared" si="37"/>
        <v>1071.42</v>
      </c>
      <c r="AA69" s="43">
        <f t="shared" si="37"/>
        <v>1071.42</v>
      </c>
    </row>
    <row r="70" spans="1:27" ht="12.75" hidden="1" customHeight="1" outlineLevel="1" x14ac:dyDescent="0.2">
      <c r="A70" s="92" t="s">
        <v>293</v>
      </c>
      <c r="B70" s="62" t="s">
        <v>81</v>
      </c>
      <c r="C70" s="42" t="s">
        <v>77</v>
      </c>
      <c r="D70" s="43">
        <v>4.7699999999999996</v>
      </c>
      <c r="E70" s="43">
        <v>4.7699999999999996</v>
      </c>
      <c r="F70" s="43">
        <v>4.7699999999999996</v>
      </c>
      <c r="G70" s="43">
        <v>4.7699999999999996</v>
      </c>
      <c r="H70" s="43">
        <v>4.7699999999999996</v>
      </c>
      <c r="I70" s="43">
        <v>4.7699999999999996</v>
      </c>
      <c r="J70" s="43">
        <v>4.7699999999999996</v>
      </c>
      <c r="K70" s="43">
        <v>4.7699999999999996</v>
      </c>
      <c r="L70" s="43">
        <v>4.7699999999999996</v>
      </c>
      <c r="M70" s="43">
        <v>4.7699999999999996</v>
      </c>
      <c r="N70" s="43">
        <v>4.7699999999999996</v>
      </c>
      <c r="O70" s="43">
        <v>4.7699999999999996</v>
      </c>
      <c r="P70" s="43">
        <v>4.7699999999999996</v>
      </c>
      <c r="Q70" s="43">
        <v>4.7699999999999996</v>
      </c>
      <c r="R70" s="43">
        <v>4.7699999999999996</v>
      </c>
      <c r="S70" s="43">
        <v>4.7699999999999996</v>
      </c>
      <c r="T70" s="43">
        <v>4.7699999999999996</v>
      </c>
      <c r="U70" s="43">
        <v>4.7699999999999996</v>
      </c>
      <c r="V70" s="43">
        <v>4.7699999999999996</v>
      </c>
      <c r="W70" s="43">
        <v>4.7699999999999996</v>
      </c>
      <c r="X70" s="43">
        <v>4.7699999999999996</v>
      </c>
      <c r="Y70" s="43">
        <v>4.7699999999999996</v>
      </c>
      <c r="Z70" s="43">
        <v>4.7699999999999996</v>
      </c>
      <c r="AA70" s="43">
        <v>4.7699999999999996</v>
      </c>
    </row>
    <row r="71" spans="1:27" ht="12.75" hidden="1" customHeight="1" outlineLevel="1" x14ac:dyDescent="0.2">
      <c r="A71" s="92" t="s">
        <v>294</v>
      </c>
      <c r="B71" s="62" t="s">
        <v>79</v>
      </c>
      <c r="C71" s="42" t="s">
        <v>77</v>
      </c>
      <c r="D71" s="43">
        <f>$D$11</f>
        <v>110.23</v>
      </c>
      <c r="E71" s="43">
        <f t="shared" ref="E71:AA71" si="38">$D$11</f>
        <v>110.23</v>
      </c>
      <c r="F71" s="43">
        <f t="shared" si="38"/>
        <v>110.23</v>
      </c>
      <c r="G71" s="43">
        <f t="shared" si="38"/>
        <v>110.23</v>
      </c>
      <c r="H71" s="43">
        <f t="shared" si="38"/>
        <v>110.23</v>
      </c>
      <c r="I71" s="43">
        <f t="shared" si="38"/>
        <v>110.23</v>
      </c>
      <c r="J71" s="43">
        <f t="shared" si="38"/>
        <v>110.23</v>
      </c>
      <c r="K71" s="43">
        <f t="shared" si="38"/>
        <v>110.23</v>
      </c>
      <c r="L71" s="43">
        <f t="shared" si="38"/>
        <v>110.23</v>
      </c>
      <c r="M71" s="43">
        <f t="shared" si="38"/>
        <v>110.23</v>
      </c>
      <c r="N71" s="43">
        <f t="shared" si="38"/>
        <v>110.23</v>
      </c>
      <c r="O71" s="43">
        <f t="shared" si="38"/>
        <v>110.23</v>
      </c>
      <c r="P71" s="43">
        <f t="shared" si="38"/>
        <v>110.23</v>
      </c>
      <c r="Q71" s="43">
        <f t="shared" si="38"/>
        <v>110.23</v>
      </c>
      <c r="R71" s="43">
        <f t="shared" si="38"/>
        <v>110.23</v>
      </c>
      <c r="S71" s="43">
        <f t="shared" si="38"/>
        <v>110.23</v>
      </c>
      <c r="T71" s="43">
        <f t="shared" si="38"/>
        <v>110.23</v>
      </c>
      <c r="U71" s="43">
        <f t="shared" si="38"/>
        <v>110.23</v>
      </c>
      <c r="V71" s="43">
        <f t="shared" si="38"/>
        <v>110.23</v>
      </c>
      <c r="W71" s="43">
        <f t="shared" si="38"/>
        <v>110.23</v>
      </c>
      <c r="X71" s="43">
        <f t="shared" si="38"/>
        <v>110.23</v>
      </c>
      <c r="Y71" s="43">
        <f t="shared" si="38"/>
        <v>110.23</v>
      </c>
      <c r="Z71" s="43">
        <f t="shared" si="38"/>
        <v>110.23</v>
      </c>
      <c r="AA71" s="43">
        <f t="shared" si="38"/>
        <v>110.23</v>
      </c>
    </row>
    <row r="72" spans="1:27" ht="12.75" customHeight="1" collapsed="1" x14ac:dyDescent="0.2">
      <c r="A72" s="91" t="s">
        <v>295</v>
      </c>
      <c r="B72" s="27" t="str">
        <f>"14"&amp;"."&amp;$B$599&amp;"."&amp;$B$600</f>
        <v>14.02.2023</v>
      </c>
      <c r="C72" s="83" t="s">
        <v>74</v>
      </c>
      <c r="D72" s="84">
        <f>ROUND(((D73+D74+D76+D75)/1000),5)</f>
        <v>2.4080400000000002</v>
      </c>
      <c r="E72" s="84">
        <f>ROUND(((E73+E74+E76+E75)/1000),5)</f>
        <v>2.3536999999999999</v>
      </c>
      <c r="F72" s="84">
        <f>ROUND(((F73+F74+F76+F75)/1000),5)</f>
        <v>2.3121800000000001</v>
      </c>
      <c r="G72" s="84">
        <f t="shared" ref="G72:AA72" si="39">ROUND(((G73+G74+G76+G75)/1000),5)</f>
        <v>2.3101600000000002</v>
      </c>
      <c r="H72" s="84">
        <f t="shared" si="39"/>
        <v>2.3560400000000001</v>
      </c>
      <c r="I72" s="84">
        <f t="shared" si="39"/>
        <v>2.45025</v>
      </c>
      <c r="J72" s="84">
        <f t="shared" si="39"/>
        <v>2.7463099999999998</v>
      </c>
      <c r="K72" s="84">
        <f t="shared" si="39"/>
        <v>2.8603700000000001</v>
      </c>
      <c r="L72" s="84">
        <f t="shared" si="39"/>
        <v>2.9422100000000002</v>
      </c>
      <c r="M72" s="84">
        <f t="shared" si="39"/>
        <v>3.1009199999999999</v>
      </c>
      <c r="N72" s="84">
        <f t="shared" si="39"/>
        <v>3.1126100000000001</v>
      </c>
      <c r="O72" s="84">
        <f t="shared" si="39"/>
        <v>3.1113499999999998</v>
      </c>
      <c r="P72" s="84">
        <f t="shared" si="39"/>
        <v>3.0891500000000001</v>
      </c>
      <c r="Q72" s="84">
        <f t="shared" si="39"/>
        <v>3.0957599999999998</v>
      </c>
      <c r="R72" s="84">
        <f t="shared" si="39"/>
        <v>3.0907499999999999</v>
      </c>
      <c r="S72" s="84">
        <f t="shared" si="39"/>
        <v>3.0819999999999999</v>
      </c>
      <c r="T72" s="84">
        <f t="shared" si="39"/>
        <v>3.0842999999999998</v>
      </c>
      <c r="U72" s="84">
        <f t="shared" si="39"/>
        <v>3.0994799999999998</v>
      </c>
      <c r="V72" s="84">
        <f t="shared" si="39"/>
        <v>3.1060400000000001</v>
      </c>
      <c r="W72" s="84">
        <f t="shared" si="39"/>
        <v>3.0980300000000001</v>
      </c>
      <c r="X72" s="84">
        <f t="shared" si="39"/>
        <v>3.0589900000000001</v>
      </c>
      <c r="Y72" s="84">
        <f t="shared" si="39"/>
        <v>2.87907</v>
      </c>
      <c r="Z72" s="84">
        <f t="shared" si="39"/>
        <v>2.7820100000000001</v>
      </c>
      <c r="AA72" s="84">
        <f t="shared" si="39"/>
        <v>2.6094900000000001</v>
      </c>
    </row>
    <row r="73" spans="1:27" ht="12.75" hidden="1" customHeight="1" outlineLevel="1" x14ac:dyDescent="0.2">
      <c r="A73" s="92" t="s">
        <v>296</v>
      </c>
      <c r="B73" s="62" t="s">
        <v>231</v>
      </c>
      <c r="C73" s="42" t="s">
        <v>77</v>
      </c>
      <c r="D73" s="43">
        <v>1221.6199999999999</v>
      </c>
      <c r="E73" s="43">
        <v>1167.28</v>
      </c>
      <c r="F73" s="43">
        <v>1125.76</v>
      </c>
      <c r="G73" s="43">
        <v>1123.74</v>
      </c>
      <c r="H73" s="43">
        <v>1169.6199999999999</v>
      </c>
      <c r="I73" s="43">
        <v>1263.83</v>
      </c>
      <c r="J73" s="43">
        <v>1559.89</v>
      </c>
      <c r="K73" s="43">
        <v>1673.95</v>
      </c>
      <c r="L73" s="43">
        <v>1755.79</v>
      </c>
      <c r="M73" s="43">
        <v>1914.5</v>
      </c>
      <c r="N73" s="43">
        <v>1926.19</v>
      </c>
      <c r="O73" s="43">
        <v>1924.93</v>
      </c>
      <c r="P73" s="43">
        <v>1902.73</v>
      </c>
      <c r="Q73" s="43">
        <v>1909.34</v>
      </c>
      <c r="R73" s="43">
        <v>1904.33</v>
      </c>
      <c r="S73" s="43">
        <v>1895.58</v>
      </c>
      <c r="T73" s="43">
        <v>1897.88</v>
      </c>
      <c r="U73" s="43">
        <v>1913.06</v>
      </c>
      <c r="V73" s="43">
        <v>1919.62</v>
      </c>
      <c r="W73" s="43">
        <v>1911.61</v>
      </c>
      <c r="X73" s="43">
        <v>1872.57</v>
      </c>
      <c r="Y73" s="43">
        <v>1692.65</v>
      </c>
      <c r="Z73" s="43">
        <v>1595.59</v>
      </c>
      <c r="AA73" s="43">
        <v>1423.07</v>
      </c>
    </row>
    <row r="74" spans="1:27" ht="12.75" hidden="1" customHeight="1" outlineLevel="1" x14ac:dyDescent="0.2">
      <c r="A74" s="92" t="s">
        <v>297</v>
      </c>
      <c r="B74" s="62" t="s">
        <v>88</v>
      </c>
      <c r="C74" s="42" t="s">
        <v>77</v>
      </c>
      <c r="D74" s="43">
        <f>$D$9</f>
        <v>1071.42</v>
      </c>
      <c r="E74" s="43">
        <f t="shared" ref="E74:AA74" si="40">$D$9</f>
        <v>1071.42</v>
      </c>
      <c r="F74" s="43">
        <f t="shared" si="40"/>
        <v>1071.42</v>
      </c>
      <c r="G74" s="43">
        <f t="shared" si="40"/>
        <v>1071.42</v>
      </c>
      <c r="H74" s="43">
        <f t="shared" si="40"/>
        <v>1071.42</v>
      </c>
      <c r="I74" s="43">
        <f t="shared" si="40"/>
        <v>1071.42</v>
      </c>
      <c r="J74" s="43">
        <f t="shared" si="40"/>
        <v>1071.42</v>
      </c>
      <c r="K74" s="43">
        <f t="shared" si="40"/>
        <v>1071.42</v>
      </c>
      <c r="L74" s="43">
        <f t="shared" si="40"/>
        <v>1071.42</v>
      </c>
      <c r="M74" s="43">
        <f t="shared" si="40"/>
        <v>1071.42</v>
      </c>
      <c r="N74" s="43">
        <f t="shared" si="40"/>
        <v>1071.42</v>
      </c>
      <c r="O74" s="43">
        <f t="shared" si="40"/>
        <v>1071.42</v>
      </c>
      <c r="P74" s="43">
        <f t="shared" si="40"/>
        <v>1071.42</v>
      </c>
      <c r="Q74" s="43">
        <f t="shared" si="40"/>
        <v>1071.42</v>
      </c>
      <c r="R74" s="43">
        <f t="shared" si="40"/>
        <v>1071.42</v>
      </c>
      <c r="S74" s="43">
        <f t="shared" si="40"/>
        <v>1071.42</v>
      </c>
      <c r="T74" s="43">
        <f t="shared" si="40"/>
        <v>1071.42</v>
      </c>
      <c r="U74" s="43">
        <f t="shared" si="40"/>
        <v>1071.42</v>
      </c>
      <c r="V74" s="43">
        <f t="shared" si="40"/>
        <v>1071.42</v>
      </c>
      <c r="W74" s="43">
        <f t="shared" si="40"/>
        <v>1071.42</v>
      </c>
      <c r="X74" s="43">
        <f t="shared" si="40"/>
        <v>1071.42</v>
      </c>
      <c r="Y74" s="43">
        <f t="shared" si="40"/>
        <v>1071.42</v>
      </c>
      <c r="Z74" s="43">
        <f t="shared" si="40"/>
        <v>1071.42</v>
      </c>
      <c r="AA74" s="43">
        <f t="shared" si="40"/>
        <v>1071.42</v>
      </c>
    </row>
    <row r="75" spans="1:27" ht="12.75" hidden="1" customHeight="1" outlineLevel="1" x14ac:dyDescent="0.2">
      <c r="A75" s="92" t="s">
        <v>298</v>
      </c>
      <c r="B75" s="62" t="s">
        <v>81</v>
      </c>
      <c r="C75" s="42" t="s">
        <v>77</v>
      </c>
      <c r="D75" s="43">
        <v>4.7699999999999996</v>
      </c>
      <c r="E75" s="43">
        <v>4.7699999999999996</v>
      </c>
      <c r="F75" s="43">
        <v>4.7699999999999996</v>
      </c>
      <c r="G75" s="43">
        <v>4.7699999999999996</v>
      </c>
      <c r="H75" s="43">
        <v>4.7699999999999996</v>
      </c>
      <c r="I75" s="43">
        <v>4.7699999999999996</v>
      </c>
      <c r="J75" s="43">
        <v>4.7699999999999996</v>
      </c>
      <c r="K75" s="43">
        <v>4.7699999999999996</v>
      </c>
      <c r="L75" s="43">
        <v>4.7699999999999996</v>
      </c>
      <c r="M75" s="43">
        <v>4.7699999999999996</v>
      </c>
      <c r="N75" s="43">
        <v>4.7699999999999996</v>
      </c>
      <c r="O75" s="43">
        <v>4.7699999999999996</v>
      </c>
      <c r="P75" s="43">
        <v>4.7699999999999996</v>
      </c>
      <c r="Q75" s="43">
        <v>4.7699999999999996</v>
      </c>
      <c r="R75" s="43">
        <v>4.7699999999999996</v>
      </c>
      <c r="S75" s="43">
        <v>4.7699999999999996</v>
      </c>
      <c r="T75" s="43">
        <v>4.7699999999999996</v>
      </c>
      <c r="U75" s="43">
        <v>4.7699999999999996</v>
      </c>
      <c r="V75" s="43">
        <v>4.7699999999999996</v>
      </c>
      <c r="W75" s="43">
        <v>4.7699999999999996</v>
      </c>
      <c r="X75" s="43">
        <v>4.7699999999999996</v>
      </c>
      <c r="Y75" s="43">
        <v>4.7699999999999996</v>
      </c>
      <c r="Z75" s="43">
        <v>4.7699999999999996</v>
      </c>
      <c r="AA75" s="43">
        <v>4.7699999999999996</v>
      </c>
    </row>
    <row r="76" spans="1:27" ht="12.75" hidden="1" customHeight="1" outlineLevel="1" x14ac:dyDescent="0.2">
      <c r="A76" s="92" t="s">
        <v>299</v>
      </c>
      <c r="B76" s="62" t="s">
        <v>79</v>
      </c>
      <c r="C76" s="42" t="s">
        <v>77</v>
      </c>
      <c r="D76" s="43">
        <f>$D$11</f>
        <v>110.23</v>
      </c>
      <c r="E76" s="43">
        <f t="shared" ref="E76:AA76" si="41">$D$11</f>
        <v>110.23</v>
      </c>
      <c r="F76" s="43">
        <f t="shared" si="41"/>
        <v>110.23</v>
      </c>
      <c r="G76" s="43">
        <f t="shared" si="41"/>
        <v>110.23</v>
      </c>
      <c r="H76" s="43">
        <f t="shared" si="41"/>
        <v>110.23</v>
      </c>
      <c r="I76" s="43">
        <f t="shared" si="41"/>
        <v>110.23</v>
      </c>
      <c r="J76" s="43">
        <f t="shared" si="41"/>
        <v>110.23</v>
      </c>
      <c r="K76" s="43">
        <f t="shared" si="41"/>
        <v>110.23</v>
      </c>
      <c r="L76" s="43">
        <f t="shared" si="41"/>
        <v>110.23</v>
      </c>
      <c r="M76" s="43">
        <f t="shared" si="41"/>
        <v>110.23</v>
      </c>
      <c r="N76" s="43">
        <f t="shared" si="41"/>
        <v>110.23</v>
      </c>
      <c r="O76" s="43">
        <f t="shared" si="41"/>
        <v>110.23</v>
      </c>
      <c r="P76" s="43">
        <f t="shared" si="41"/>
        <v>110.23</v>
      </c>
      <c r="Q76" s="43">
        <f t="shared" si="41"/>
        <v>110.23</v>
      </c>
      <c r="R76" s="43">
        <f t="shared" si="41"/>
        <v>110.23</v>
      </c>
      <c r="S76" s="43">
        <f t="shared" si="41"/>
        <v>110.23</v>
      </c>
      <c r="T76" s="43">
        <f t="shared" si="41"/>
        <v>110.23</v>
      </c>
      <c r="U76" s="43">
        <f t="shared" si="41"/>
        <v>110.23</v>
      </c>
      <c r="V76" s="43">
        <f t="shared" si="41"/>
        <v>110.23</v>
      </c>
      <c r="W76" s="43">
        <f t="shared" si="41"/>
        <v>110.23</v>
      </c>
      <c r="X76" s="43">
        <f t="shared" si="41"/>
        <v>110.23</v>
      </c>
      <c r="Y76" s="43">
        <f t="shared" si="41"/>
        <v>110.23</v>
      </c>
      <c r="Z76" s="43">
        <f t="shared" si="41"/>
        <v>110.23</v>
      </c>
      <c r="AA76" s="43">
        <f t="shared" si="41"/>
        <v>110.23</v>
      </c>
    </row>
    <row r="77" spans="1:27" ht="12.75" customHeight="1" collapsed="1" x14ac:dyDescent="0.2">
      <c r="A77" s="91" t="s">
        <v>300</v>
      </c>
      <c r="B77" s="27" t="str">
        <f>"15"&amp;"."&amp;$B$599&amp;"."&amp;$B$600</f>
        <v>15.02.2023</v>
      </c>
      <c r="C77" s="83" t="s">
        <v>74</v>
      </c>
      <c r="D77" s="84">
        <f>ROUND(((D78+D79+D81+D80)/1000),5)</f>
        <v>2.4157899999999999</v>
      </c>
      <c r="E77" s="84">
        <f>ROUND(((E78+E79+E81+E80)/1000),5)</f>
        <v>2.3381400000000001</v>
      </c>
      <c r="F77" s="84">
        <f>ROUND(((F78+F79+F81+F80)/1000),5)</f>
        <v>2.3111899999999999</v>
      </c>
      <c r="G77" s="84">
        <f t="shared" ref="G77:AA77" si="42">ROUND(((G78+G79+G81+G80)/1000),5)</f>
        <v>2.31203</v>
      </c>
      <c r="H77" s="84">
        <f t="shared" si="42"/>
        <v>2.3567300000000002</v>
      </c>
      <c r="I77" s="84">
        <f t="shared" si="42"/>
        <v>2.4558399999999998</v>
      </c>
      <c r="J77" s="84">
        <f t="shared" si="42"/>
        <v>2.7176100000000001</v>
      </c>
      <c r="K77" s="84">
        <f t="shared" si="42"/>
        <v>2.86551</v>
      </c>
      <c r="L77" s="84">
        <f t="shared" si="42"/>
        <v>2.9210500000000001</v>
      </c>
      <c r="M77" s="84">
        <f t="shared" si="42"/>
        <v>2.9516300000000002</v>
      </c>
      <c r="N77" s="84">
        <f t="shared" si="42"/>
        <v>2.9837400000000001</v>
      </c>
      <c r="O77" s="84">
        <f t="shared" si="42"/>
        <v>3.0888499999999999</v>
      </c>
      <c r="P77" s="84">
        <f t="shared" si="42"/>
        <v>3.00474</v>
      </c>
      <c r="Q77" s="84">
        <f t="shared" si="42"/>
        <v>3.036</v>
      </c>
      <c r="R77" s="84">
        <f t="shared" si="42"/>
        <v>3.0093700000000001</v>
      </c>
      <c r="S77" s="84">
        <f t="shared" si="42"/>
        <v>2.9574500000000001</v>
      </c>
      <c r="T77" s="84">
        <f t="shared" si="42"/>
        <v>2.9219200000000001</v>
      </c>
      <c r="U77" s="84">
        <f t="shared" si="42"/>
        <v>2.9414400000000001</v>
      </c>
      <c r="V77" s="84">
        <f t="shared" si="42"/>
        <v>3.01153</v>
      </c>
      <c r="W77" s="84">
        <f t="shared" si="42"/>
        <v>3.0127199999999998</v>
      </c>
      <c r="X77" s="84">
        <f t="shared" si="42"/>
        <v>2.9835699999999998</v>
      </c>
      <c r="Y77" s="84">
        <f t="shared" si="42"/>
        <v>2.91282</v>
      </c>
      <c r="Z77" s="84">
        <f t="shared" si="42"/>
        <v>2.7712699999999999</v>
      </c>
      <c r="AA77" s="84">
        <f t="shared" si="42"/>
        <v>2.55349</v>
      </c>
    </row>
    <row r="78" spans="1:27" ht="12.75" hidden="1" customHeight="1" outlineLevel="1" x14ac:dyDescent="0.2">
      <c r="A78" s="92" t="s">
        <v>301</v>
      </c>
      <c r="B78" s="62" t="s">
        <v>231</v>
      </c>
      <c r="C78" s="42" t="s">
        <v>77</v>
      </c>
      <c r="D78" s="43">
        <v>1229.3699999999999</v>
      </c>
      <c r="E78" s="43">
        <v>1151.72</v>
      </c>
      <c r="F78" s="43">
        <v>1124.77</v>
      </c>
      <c r="G78" s="43">
        <v>1125.6099999999999</v>
      </c>
      <c r="H78" s="43">
        <v>1170.31</v>
      </c>
      <c r="I78" s="43">
        <v>1269.42</v>
      </c>
      <c r="J78" s="43">
        <v>1531.19</v>
      </c>
      <c r="K78" s="43">
        <v>1679.09</v>
      </c>
      <c r="L78" s="43">
        <v>1734.63</v>
      </c>
      <c r="M78" s="43">
        <v>1765.21</v>
      </c>
      <c r="N78" s="43">
        <v>1797.32</v>
      </c>
      <c r="O78" s="43">
        <v>1902.43</v>
      </c>
      <c r="P78" s="43">
        <v>1818.32</v>
      </c>
      <c r="Q78" s="43">
        <v>1849.58</v>
      </c>
      <c r="R78" s="43">
        <v>1822.95</v>
      </c>
      <c r="S78" s="43">
        <v>1771.03</v>
      </c>
      <c r="T78" s="43">
        <v>1735.5</v>
      </c>
      <c r="U78" s="43">
        <v>1755.02</v>
      </c>
      <c r="V78" s="43">
        <v>1825.11</v>
      </c>
      <c r="W78" s="43">
        <v>1826.3</v>
      </c>
      <c r="X78" s="43">
        <v>1797.15</v>
      </c>
      <c r="Y78" s="43">
        <v>1726.4</v>
      </c>
      <c r="Z78" s="43">
        <v>1584.85</v>
      </c>
      <c r="AA78" s="43">
        <v>1367.07</v>
      </c>
    </row>
    <row r="79" spans="1:27" ht="12.75" hidden="1" customHeight="1" outlineLevel="1" x14ac:dyDescent="0.2">
      <c r="A79" s="92" t="s">
        <v>302</v>
      </c>
      <c r="B79" s="62" t="s">
        <v>88</v>
      </c>
      <c r="C79" s="42" t="s">
        <v>77</v>
      </c>
      <c r="D79" s="43">
        <f>$D$9</f>
        <v>1071.42</v>
      </c>
      <c r="E79" s="43">
        <f t="shared" ref="E79:AA79" si="43">$D$9</f>
        <v>1071.42</v>
      </c>
      <c r="F79" s="43">
        <f t="shared" si="43"/>
        <v>1071.42</v>
      </c>
      <c r="G79" s="43">
        <f t="shared" si="43"/>
        <v>1071.42</v>
      </c>
      <c r="H79" s="43">
        <f t="shared" si="43"/>
        <v>1071.42</v>
      </c>
      <c r="I79" s="43">
        <f t="shared" si="43"/>
        <v>1071.42</v>
      </c>
      <c r="J79" s="43">
        <f t="shared" si="43"/>
        <v>1071.42</v>
      </c>
      <c r="K79" s="43">
        <f t="shared" si="43"/>
        <v>1071.42</v>
      </c>
      <c r="L79" s="43">
        <f t="shared" si="43"/>
        <v>1071.42</v>
      </c>
      <c r="M79" s="43">
        <f t="shared" si="43"/>
        <v>1071.42</v>
      </c>
      <c r="N79" s="43">
        <f t="shared" si="43"/>
        <v>1071.42</v>
      </c>
      <c r="O79" s="43">
        <f t="shared" si="43"/>
        <v>1071.42</v>
      </c>
      <c r="P79" s="43">
        <f t="shared" si="43"/>
        <v>1071.42</v>
      </c>
      <c r="Q79" s="43">
        <f t="shared" si="43"/>
        <v>1071.42</v>
      </c>
      <c r="R79" s="43">
        <f t="shared" si="43"/>
        <v>1071.42</v>
      </c>
      <c r="S79" s="43">
        <f t="shared" si="43"/>
        <v>1071.42</v>
      </c>
      <c r="T79" s="43">
        <f t="shared" si="43"/>
        <v>1071.42</v>
      </c>
      <c r="U79" s="43">
        <f t="shared" si="43"/>
        <v>1071.42</v>
      </c>
      <c r="V79" s="43">
        <f t="shared" si="43"/>
        <v>1071.42</v>
      </c>
      <c r="W79" s="43">
        <f t="shared" si="43"/>
        <v>1071.42</v>
      </c>
      <c r="X79" s="43">
        <f t="shared" si="43"/>
        <v>1071.42</v>
      </c>
      <c r="Y79" s="43">
        <f t="shared" si="43"/>
        <v>1071.42</v>
      </c>
      <c r="Z79" s="43">
        <f t="shared" si="43"/>
        <v>1071.42</v>
      </c>
      <c r="AA79" s="43">
        <f t="shared" si="43"/>
        <v>1071.42</v>
      </c>
    </row>
    <row r="80" spans="1:27" ht="12.75" hidden="1" customHeight="1" outlineLevel="1" x14ac:dyDescent="0.2">
      <c r="A80" s="92" t="s">
        <v>303</v>
      </c>
      <c r="B80" s="62" t="s">
        <v>81</v>
      </c>
      <c r="C80" s="42" t="s">
        <v>77</v>
      </c>
      <c r="D80" s="43">
        <v>4.7699999999999996</v>
      </c>
      <c r="E80" s="43">
        <v>4.7699999999999996</v>
      </c>
      <c r="F80" s="43">
        <v>4.7699999999999996</v>
      </c>
      <c r="G80" s="43">
        <v>4.7699999999999996</v>
      </c>
      <c r="H80" s="43">
        <v>4.7699999999999996</v>
      </c>
      <c r="I80" s="43">
        <v>4.7699999999999996</v>
      </c>
      <c r="J80" s="43">
        <v>4.7699999999999996</v>
      </c>
      <c r="K80" s="43">
        <v>4.7699999999999996</v>
      </c>
      <c r="L80" s="43">
        <v>4.7699999999999996</v>
      </c>
      <c r="M80" s="43">
        <v>4.7699999999999996</v>
      </c>
      <c r="N80" s="43">
        <v>4.7699999999999996</v>
      </c>
      <c r="O80" s="43">
        <v>4.7699999999999996</v>
      </c>
      <c r="P80" s="43">
        <v>4.7699999999999996</v>
      </c>
      <c r="Q80" s="43">
        <v>4.7699999999999996</v>
      </c>
      <c r="R80" s="43">
        <v>4.7699999999999996</v>
      </c>
      <c r="S80" s="43">
        <v>4.7699999999999996</v>
      </c>
      <c r="T80" s="43">
        <v>4.7699999999999996</v>
      </c>
      <c r="U80" s="43">
        <v>4.7699999999999996</v>
      </c>
      <c r="V80" s="43">
        <v>4.7699999999999996</v>
      </c>
      <c r="W80" s="43">
        <v>4.7699999999999996</v>
      </c>
      <c r="X80" s="43">
        <v>4.7699999999999996</v>
      </c>
      <c r="Y80" s="43">
        <v>4.7699999999999996</v>
      </c>
      <c r="Z80" s="43">
        <v>4.7699999999999996</v>
      </c>
      <c r="AA80" s="43">
        <v>4.7699999999999996</v>
      </c>
    </row>
    <row r="81" spans="1:27" ht="12.75" hidden="1" customHeight="1" outlineLevel="1" x14ac:dyDescent="0.2">
      <c r="A81" s="92" t="s">
        <v>304</v>
      </c>
      <c r="B81" s="62" t="s">
        <v>79</v>
      </c>
      <c r="C81" s="42" t="s">
        <v>77</v>
      </c>
      <c r="D81" s="43">
        <f>$D$11</f>
        <v>110.23</v>
      </c>
      <c r="E81" s="43">
        <f t="shared" ref="E81:AA81" si="44">$D$11</f>
        <v>110.23</v>
      </c>
      <c r="F81" s="43">
        <f t="shared" si="44"/>
        <v>110.23</v>
      </c>
      <c r="G81" s="43">
        <f t="shared" si="44"/>
        <v>110.23</v>
      </c>
      <c r="H81" s="43">
        <f t="shared" si="44"/>
        <v>110.23</v>
      </c>
      <c r="I81" s="43">
        <f t="shared" si="44"/>
        <v>110.23</v>
      </c>
      <c r="J81" s="43">
        <f t="shared" si="44"/>
        <v>110.23</v>
      </c>
      <c r="K81" s="43">
        <f t="shared" si="44"/>
        <v>110.23</v>
      </c>
      <c r="L81" s="43">
        <f t="shared" si="44"/>
        <v>110.23</v>
      </c>
      <c r="M81" s="43">
        <f t="shared" si="44"/>
        <v>110.23</v>
      </c>
      <c r="N81" s="43">
        <f t="shared" si="44"/>
        <v>110.23</v>
      </c>
      <c r="O81" s="43">
        <f t="shared" si="44"/>
        <v>110.23</v>
      </c>
      <c r="P81" s="43">
        <f t="shared" si="44"/>
        <v>110.23</v>
      </c>
      <c r="Q81" s="43">
        <f t="shared" si="44"/>
        <v>110.23</v>
      </c>
      <c r="R81" s="43">
        <f t="shared" si="44"/>
        <v>110.23</v>
      </c>
      <c r="S81" s="43">
        <f t="shared" si="44"/>
        <v>110.23</v>
      </c>
      <c r="T81" s="43">
        <f t="shared" si="44"/>
        <v>110.23</v>
      </c>
      <c r="U81" s="43">
        <f t="shared" si="44"/>
        <v>110.23</v>
      </c>
      <c r="V81" s="43">
        <f t="shared" si="44"/>
        <v>110.23</v>
      </c>
      <c r="W81" s="43">
        <f t="shared" si="44"/>
        <v>110.23</v>
      </c>
      <c r="X81" s="43">
        <f t="shared" si="44"/>
        <v>110.23</v>
      </c>
      <c r="Y81" s="43">
        <f t="shared" si="44"/>
        <v>110.23</v>
      </c>
      <c r="Z81" s="43">
        <f t="shared" si="44"/>
        <v>110.23</v>
      </c>
      <c r="AA81" s="43">
        <f t="shared" si="44"/>
        <v>110.23</v>
      </c>
    </row>
    <row r="82" spans="1:27" ht="12.75" customHeight="1" collapsed="1" x14ac:dyDescent="0.2">
      <c r="A82" s="91" t="s">
        <v>305</v>
      </c>
      <c r="B82" s="27" t="str">
        <f>"16"&amp;"."&amp;$B$599&amp;"."&amp;$B$600</f>
        <v>16.02.2023</v>
      </c>
      <c r="C82" s="83" t="s">
        <v>74</v>
      </c>
      <c r="D82" s="84">
        <f>ROUND(((D83+D84+D86+D85)/1000),5)</f>
        <v>2.3927200000000002</v>
      </c>
      <c r="E82" s="84">
        <f>ROUND(((E83+E84+E86+E85)/1000),5)</f>
        <v>2.34301</v>
      </c>
      <c r="F82" s="84">
        <f>ROUND(((F83+F84+F86+F85)/1000),5)</f>
        <v>2.3123499999999999</v>
      </c>
      <c r="G82" s="84">
        <f t="shared" ref="G82:AA82" si="45">ROUND(((G83+G84+G86+G85)/1000),5)</f>
        <v>2.31636</v>
      </c>
      <c r="H82" s="84">
        <f t="shared" si="45"/>
        <v>2.3718499999999998</v>
      </c>
      <c r="I82" s="84">
        <f t="shared" si="45"/>
        <v>2.48339</v>
      </c>
      <c r="J82" s="84">
        <f t="shared" si="45"/>
        <v>2.7104699999999999</v>
      </c>
      <c r="K82" s="84">
        <f t="shared" si="45"/>
        <v>2.8410700000000002</v>
      </c>
      <c r="L82" s="84">
        <f t="shared" si="45"/>
        <v>2.8841100000000002</v>
      </c>
      <c r="M82" s="84">
        <f t="shared" si="45"/>
        <v>2.8978700000000002</v>
      </c>
      <c r="N82" s="84">
        <f t="shared" si="45"/>
        <v>2.9177200000000001</v>
      </c>
      <c r="O82" s="84">
        <f t="shared" si="45"/>
        <v>2.95316</v>
      </c>
      <c r="P82" s="84">
        <f t="shared" si="45"/>
        <v>2.92883</v>
      </c>
      <c r="Q82" s="84">
        <f t="shared" si="45"/>
        <v>2.92625</v>
      </c>
      <c r="R82" s="84">
        <f t="shared" si="45"/>
        <v>2.9222000000000001</v>
      </c>
      <c r="S82" s="84">
        <f t="shared" si="45"/>
        <v>2.8909600000000002</v>
      </c>
      <c r="T82" s="84">
        <f t="shared" si="45"/>
        <v>2.86931</v>
      </c>
      <c r="U82" s="84">
        <f t="shared" si="45"/>
        <v>2.8862100000000002</v>
      </c>
      <c r="V82" s="84">
        <f t="shared" si="45"/>
        <v>2.9133300000000002</v>
      </c>
      <c r="W82" s="84">
        <f t="shared" si="45"/>
        <v>2.9358900000000001</v>
      </c>
      <c r="X82" s="84">
        <f t="shared" si="45"/>
        <v>2.9150900000000002</v>
      </c>
      <c r="Y82" s="84">
        <f t="shared" si="45"/>
        <v>2.8881299999999999</v>
      </c>
      <c r="Z82" s="84">
        <f t="shared" si="45"/>
        <v>2.76355</v>
      </c>
      <c r="AA82" s="84">
        <f t="shared" si="45"/>
        <v>2.4996200000000002</v>
      </c>
    </row>
    <row r="83" spans="1:27" ht="12.75" hidden="1" customHeight="1" outlineLevel="1" x14ac:dyDescent="0.2">
      <c r="A83" s="92" t="s">
        <v>306</v>
      </c>
      <c r="B83" s="62" t="s">
        <v>231</v>
      </c>
      <c r="C83" s="42" t="s">
        <v>77</v>
      </c>
      <c r="D83" s="43">
        <v>1206.3</v>
      </c>
      <c r="E83" s="43">
        <v>1156.5899999999999</v>
      </c>
      <c r="F83" s="43">
        <v>1125.93</v>
      </c>
      <c r="G83" s="43">
        <v>1129.94</v>
      </c>
      <c r="H83" s="43">
        <v>1185.43</v>
      </c>
      <c r="I83" s="43">
        <v>1296.97</v>
      </c>
      <c r="J83" s="43">
        <v>1524.05</v>
      </c>
      <c r="K83" s="43">
        <v>1654.65</v>
      </c>
      <c r="L83" s="43">
        <v>1697.69</v>
      </c>
      <c r="M83" s="43">
        <v>1711.45</v>
      </c>
      <c r="N83" s="43">
        <v>1731.3</v>
      </c>
      <c r="O83" s="43">
        <v>1766.74</v>
      </c>
      <c r="P83" s="43">
        <v>1742.41</v>
      </c>
      <c r="Q83" s="43">
        <v>1739.83</v>
      </c>
      <c r="R83" s="43">
        <v>1735.78</v>
      </c>
      <c r="S83" s="43">
        <v>1704.54</v>
      </c>
      <c r="T83" s="43">
        <v>1682.89</v>
      </c>
      <c r="U83" s="43">
        <v>1699.79</v>
      </c>
      <c r="V83" s="43">
        <v>1726.91</v>
      </c>
      <c r="W83" s="43">
        <v>1749.47</v>
      </c>
      <c r="X83" s="43">
        <v>1728.67</v>
      </c>
      <c r="Y83" s="43">
        <v>1701.71</v>
      </c>
      <c r="Z83" s="43">
        <v>1577.13</v>
      </c>
      <c r="AA83" s="43">
        <v>1313.2</v>
      </c>
    </row>
    <row r="84" spans="1:27" ht="12.75" hidden="1" customHeight="1" outlineLevel="1" x14ac:dyDescent="0.2">
      <c r="A84" s="92" t="s">
        <v>307</v>
      </c>
      <c r="B84" s="62" t="s">
        <v>88</v>
      </c>
      <c r="C84" s="42" t="s">
        <v>77</v>
      </c>
      <c r="D84" s="43">
        <f>$D$9</f>
        <v>1071.42</v>
      </c>
      <c r="E84" s="43">
        <f t="shared" ref="E84:AA84" si="46">$D$9</f>
        <v>1071.42</v>
      </c>
      <c r="F84" s="43">
        <f t="shared" si="46"/>
        <v>1071.42</v>
      </c>
      <c r="G84" s="43">
        <f t="shared" si="46"/>
        <v>1071.42</v>
      </c>
      <c r="H84" s="43">
        <f t="shared" si="46"/>
        <v>1071.42</v>
      </c>
      <c r="I84" s="43">
        <f t="shared" si="46"/>
        <v>1071.42</v>
      </c>
      <c r="J84" s="43">
        <f t="shared" si="46"/>
        <v>1071.42</v>
      </c>
      <c r="K84" s="43">
        <f t="shared" si="46"/>
        <v>1071.42</v>
      </c>
      <c r="L84" s="43">
        <f t="shared" si="46"/>
        <v>1071.42</v>
      </c>
      <c r="M84" s="43">
        <f t="shared" si="46"/>
        <v>1071.42</v>
      </c>
      <c r="N84" s="43">
        <f t="shared" si="46"/>
        <v>1071.42</v>
      </c>
      <c r="O84" s="43">
        <f t="shared" si="46"/>
        <v>1071.42</v>
      </c>
      <c r="P84" s="43">
        <f t="shared" si="46"/>
        <v>1071.42</v>
      </c>
      <c r="Q84" s="43">
        <f t="shared" si="46"/>
        <v>1071.42</v>
      </c>
      <c r="R84" s="43">
        <f t="shared" si="46"/>
        <v>1071.42</v>
      </c>
      <c r="S84" s="43">
        <f t="shared" si="46"/>
        <v>1071.42</v>
      </c>
      <c r="T84" s="43">
        <f t="shared" si="46"/>
        <v>1071.42</v>
      </c>
      <c r="U84" s="43">
        <f t="shared" si="46"/>
        <v>1071.42</v>
      </c>
      <c r="V84" s="43">
        <f t="shared" si="46"/>
        <v>1071.42</v>
      </c>
      <c r="W84" s="43">
        <f t="shared" si="46"/>
        <v>1071.42</v>
      </c>
      <c r="X84" s="43">
        <f t="shared" si="46"/>
        <v>1071.42</v>
      </c>
      <c r="Y84" s="43">
        <f t="shared" si="46"/>
        <v>1071.42</v>
      </c>
      <c r="Z84" s="43">
        <f t="shared" si="46"/>
        <v>1071.42</v>
      </c>
      <c r="AA84" s="43">
        <f t="shared" si="46"/>
        <v>1071.42</v>
      </c>
    </row>
    <row r="85" spans="1:27" ht="12.75" hidden="1" customHeight="1" outlineLevel="1" x14ac:dyDescent="0.2">
      <c r="A85" s="92" t="s">
        <v>308</v>
      </c>
      <c r="B85" s="62" t="s">
        <v>81</v>
      </c>
      <c r="C85" s="42" t="s">
        <v>77</v>
      </c>
      <c r="D85" s="43">
        <v>4.7699999999999996</v>
      </c>
      <c r="E85" s="43">
        <v>4.7699999999999996</v>
      </c>
      <c r="F85" s="43">
        <v>4.7699999999999996</v>
      </c>
      <c r="G85" s="43">
        <v>4.7699999999999996</v>
      </c>
      <c r="H85" s="43">
        <v>4.7699999999999996</v>
      </c>
      <c r="I85" s="43">
        <v>4.7699999999999996</v>
      </c>
      <c r="J85" s="43">
        <v>4.7699999999999996</v>
      </c>
      <c r="K85" s="43">
        <v>4.7699999999999996</v>
      </c>
      <c r="L85" s="43">
        <v>4.7699999999999996</v>
      </c>
      <c r="M85" s="43">
        <v>4.7699999999999996</v>
      </c>
      <c r="N85" s="43">
        <v>4.7699999999999996</v>
      </c>
      <c r="O85" s="43">
        <v>4.7699999999999996</v>
      </c>
      <c r="P85" s="43">
        <v>4.7699999999999996</v>
      </c>
      <c r="Q85" s="43">
        <v>4.7699999999999996</v>
      </c>
      <c r="R85" s="43">
        <v>4.7699999999999996</v>
      </c>
      <c r="S85" s="43">
        <v>4.7699999999999996</v>
      </c>
      <c r="T85" s="43">
        <v>4.7699999999999996</v>
      </c>
      <c r="U85" s="43">
        <v>4.7699999999999996</v>
      </c>
      <c r="V85" s="43">
        <v>4.7699999999999996</v>
      </c>
      <c r="W85" s="43">
        <v>4.7699999999999996</v>
      </c>
      <c r="X85" s="43">
        <v>4.7699999999999996</v>
      </c>
      <c r="Y85" s="43">
        <v>4.7699999999999996</v>
      </c>
      <c r="Z85" s="43">
        <v>4.7699999999999996</v>
      </c>
      <c r="AA85" s="43">
        <v>4.7699999999999996</v>
      </c>
    </row>
    <row r="86" spans="1:27" ht="12.75" hidden="1" customHeight="1" outlineLevel="1" x14ac:dyDescent="0.2">
      <c r="A86" s="92" t="s">
        <v>309</v>
      </c>
      <c r="B86" s="62" t="s">
        <v>79</v>
      </c>
      <c r="C86" s="42" t="s">
        <v>77</v>
      </c>
      <c r="D86" s="43">
        <f>$D$11</f>
        <v>110.23</v>
      </c>
      <c r="E86" s="43">
        <f t="shared" ref="E86:AA86" si="47">$D$11</f>
        <v>110.23</v>
      </c>
      <c r="F86" s="43">
        <f t="shared" si="47"/>
        <v>110.23</v>
      </c>
      <c r="G86" s="43">
        <f t="shared" si="47"/>
        <v>110.23</v>
      </c>
      <c r="H86" s="43">
        <f t="shared" si="47"/>
        <v>110.23</v>
      </c>
      <c r="I86" s="43">
        <f t="shared" si="47"/>
        <v>110.23</v>
      </c>
      <c r="J86" s="43">
        <f t="shared" si="47"/>
        <v>110.23</v>
      </c>
      <c r="K86" s="43">
        <f t="shared" si="47"/>
        <v>110.23</v>
      </c>
      <c r="L86" s="43">
        <f t="shared" si="47"/>
        <v>110.23</v>
      </c>
      <c r="M86" s="43">
        <f t="shared" si="47"/>
        <v>110.23</v>
      </c>
      <c r="N86" s="43">
        <f t="shared" si="47"/>
        <v>110.23</v>
      </c>
      <c r="O86" s="43">
        <f t="shared" si="47"/>
        <v>110.23</v>
      </c>
      <c r="P86" s="43">
        <f t="shared" si="47"/>
        <v>110.23</v>
      </c>
      <c r="Q86" s="43">
        <f t="shared" si="47"/>
        <v>110.23</v>
      </c>
      <c r="R86" s="43">
        <f t="shared" si="47"/>
        <v>110.23</v>
      </c>
      <c r="S86" s="43">
        <f t="shared" si="47"/>
        <v>110.23</v>
      </c>
      <c r="T86" s="43">
        <f t="shared" si="47"/>
        <v>110.23</v>
      </c>
      <c r="U86" s="43">
        <f t="shared" si="47"/>
        <v>110.23</v>
      </c>
      <c r="V86" s="43">
        <f t="shared" si="47"/>
        <v>110.23</v>
      </c>
      <c r="W86" s="43">
        <f t="shared" si="47"/>
        <v>110.23</v>
      </c>
      <c r="X86" s="43">
        <f t="shared" si="47"/>
        <v>110.23</v>
      </c>
      <c r="Y86" s="43">
        <f t="shared" si="47"/>
        <v>110.23</v>
      </c>
      <c r="Z86" s="43">
        <f t="shared" si="47"/>
        <v>110.23</v>
      </c>
      <c r="AA86" s="43">
        <f t="shared" si="47"/>
        <v>110.23</v>
      </c>
    </row>
    <row r="87" spans="1:27" ht="12.75" customHeight="1" collapsed="1" x14ac:dyDescent="0.2">
      <c r="A87" s="91" t="s">
        <v>310</v>
      </c>
      <c r="B87" s="27" t="str">
        <f>"17"&amp;"."&amp;$B$599&amp;"."&amp;$B$600</f>
        <v>17.02.2023</v>
      </c>
      <c r="C87" s="83" t="s">
        <v>74</v>
      </c>
      <c r="D87" s="84">
        <f>ROUND(((D88+D89+D91+D90)/1000),5)</f>
        <v>2.4356100000000001</v>
      </c>
      <c r="E87" s="84">
        <f>ROUND(((E88+E89+E91+E90)/1000),5)</f>
        <v>2.3332000000000002</v>
      </c>
      <c r="F87" s="84">
        <f>ROUND(((F88+F89+F91+F90)/1000),5)</f>
        <v>2.29704</v>
      </c>
      <c r="G87" s="84">
        <f t="shared" ref="G87:AA87" si="48">ROUND(((G88+G89+G91+G90)/1000),5)</f>
        <v>2.3061400000000001</v>
      </c>
      <c r="H87" s="84">
        <f t="shared" si="48"/>
        <v>2.3763999999999998</v>
      </c>
      <c r="I87" s="84">
        <f t="shared" si="48"/>
        <v>2.54148</v>
      </c>
      <c r="J87" s="84">
        <f t="shared" si="48"/>
        <v>2.7920199999999999</v>
      </c>
      <c r="K87" s="84">
        <f t="shared" si="48"/>
        <v>2.9298299999999999</v>
      </c>
      <c r="L87" s="84">
        <f t="shared" si="48"/>
        <v>3.0079799999999999</v>
      </c>
      <c r="M87" s="84">
        <f t="shared" si="48"/>
        <v>3.0313300000000001</v>
      </c>
      <c r="N87" s="84">
        <f t="shared" si="48"/>
        <v>3.0916399999999999</v>
      </c>
      <c r="O87" s="84">
        <f t="shared" si="48"/>
        <v>3.1059100000000002</v>
      </c>
      <c r="P87" s="84">
        <f t="shared" si="48"/>
        <v>3.06894</v>
      </c>
      <c r="Q87" s="84">
        <f t="shared" si="48"/>
        <v>3.0748000000000002</v>
      </c>
      <c r="R87" s="84">
        <f t="shared" si="48"/>
        <v>3.0572400000000002</v>
      </c>
      <c r="S87" s="84">
        <f t="shared" si="48"/>
        <v>3.0197099999999999</v>
      </c>
      <c r="T87" s="84">
        <f t="shared" si="48"/>
        <v>2.9900899999999999</v>
      </c>
      <c r="U87" s="84">
        <f t="shared" si="48"/>
        <v>3.0169800000000002</v>
      </c>
      <c r="V87" s="84">
        <f t="shared" si="48"/>
        <v>3.0645500000000001</v>
      </c>
      <c r="W87" s="84">
        <f t="shared" si="48"/>
        <v>3.0617200000000002</v>
      </c>
      <c r="X87" s="84">
        <f t="shared" si="48"/>
        <v>3.0481799999999999</v>
      </c>
      <c r="Y87" s="84">
        <f t="shared" si="48"/>
        <v>3.01891</v>
      </c>
      <c r="Z87" s="84">
        <f t="shared" si="48"/>
        <v>2.8811599999999999</v>
      </c>
      <c r="AA87" s="84">
        <f t="shared" si="48"/>
        <v>2.7831399999999999</v>
      </c>
    </row>
    <row r="88" spans="1:27" ht="12.75" hidden="1" customHeight="1" outlineLevel="1" x14ac:dyDescent="0.2">
      <c r="A88" s="92" t="s">
        <v>311</v>
      </c>
      <c r="B88" s="62" t="s">
        <v>231</v>
      </c>
      <c r="C88" s="42" t="s">
        <v>77</v>
      </c>
      <c r="D88" s="43">
        <v>1249.19</v>
      </c>
      <c r="E88" s="43">
        <v>1146.78</v>
      </c>
      <c r="F88" s="43">
        <v>1110.6199999999999</v>
      </c>
      <c r="G88" s="43">
        <v>1119.72</v>
      </c>
      <c r="H88" s="43">
        <v>1189.98</v>
      </c>
      <c r="I88" s="43">
        <v>1355.06</v>
      </c>
      <c r="J88" s="43">
        <v>1605.6</v>
      </c>
      <c r="K88" s="43">
        <v>1743.41</v>
      </c>
      <c r="L88" s="43">
        <v>1821.56</v>
      </c>
      <c r="M88" s="43">
        <v>1844.91</v>
      </c>
      <c r="N88" s="43">
        <v>1905.22</v>
      </c>
      <c r="O88" s="43">
        <v>1919.49</v>
      </c>
      <c r="P88" s="43">
        <v>1882.52</v>
      </c>
      <c r="Q88" s="43">
        <v>1888.38</v>
      </c>
      <c r="R88" s="43">
        <v>1870.82</v>
      </c>
      <c r="S88" s="43">
        <v>1833.29</v>
      </c>
      <c r="T88" s="43">
        <v>1803.67</v>
      </c>
      <c r="U88" s="43">
        <v>1830.56</v>
      </c>
      <c r="V88" s="43">
        <v>1878.13</v>
      </c>
      <c r="W88" s="43">
        <v>1875.3</v>
      </c>
      <c r="X88" s="43">
        <v>1861.76</v>
      </c>
      <c r="Y88" s="43">
        <v>1832.49</v>
      </c>
      <c r="Z88" s="43">
        <v>1694.74</v>
      </c>
      <c r="AA88" s="43">
        <v>1596.72</v>
      </c>
    </row>
    <row r="89" spans="1:27" ht="12.75" hidden="1" customHeight="1" outlineLevel="1" x14ac:dyDescent="0.2">
      <c r="A89" s="92" t="s">
        <v>312</v>
      </c>
      <c r="B89" s="62" t="s">
        <v>88</v>
      </c>
      <c r="C89" s="42" t="s">
        <v>77</v>
      </c>
      <c r="D89" s="43">
        <f>$D$9</f>
        <v>1071.42</v>
      </c>
      <c r="E89" s="43">
        <f t="shared" ref="E89:AA89" si="49">$D$9</f>
        <v>1071.42</v>
      </c>
      <c r="F89" s="43">
        <f t="shared" si="49"/>
        <v>1071.42</v>
      </c>
      <c r="G89" s="43">
        <f t="shared" si="49"/>
        <v>1071.42</v>
      </c>
      <c r="H89" s="43">
        <f t="shared" si="49"/>
        <v>1071.42</v>
      </c>
      <c r="I89" s="43">
        <f t="shared" si="49"/>
        <v>1071.42</v>
      </c>
      <c r="J89" s="43">
        <f t="shared" si="49"/>
        <v>1071.42</v>
      </c>
      <c r="K89" s="43">
        <f t="shared" si="49"/>
        <v>1071.42</v>
      </c>
      <c r="L89" s="43">
        <f t="shared" si="49"/>
        <v>1071.42</v>
      </c>
      <c r="M89" s="43">
        <f t="shared" si="49"/>
        <v>1071.42</v>
      </c>
      <c r="N89" s="43">
        <f t="shared" si="49"/>
        <v>1071.42</v>
      </c>
      <c r="O89" s="43">
        <f t="shared" si="49"/>
        <v>1071.42</v>
      </c>
      <c r="P89" s="43">
        <f t="shared" si="49"/>
        <v>1071.42</v>
      </c>
      <c r="Q89" s="43">
        <f t="shared" si="49"/>
        <v>1071.42</v>
      </c>
      <c r="R89" s="43">
        <f t="shared" si="49"/>
        <v>1071.42</v>
      </c>
      <c r="S89" s="43">
        <f t="shared" si="49"/>
        <v>1071.42</v>
      </c>
      <c r="T89" s="43">
        <f t="shared" si="49"/>
        <v>1071.42</v>
      </c>
      <c r="U89" s="43">
        <f t="shared" si="49"/>
        <v>1071.42</v>
      </c>
      <c r="V89" s="43">
        <f t="shared" si="49"/>
        <v>1071.42</v>
      </c>
      <c r="W89" s="43">
        <f t="shared" si="49"/>
        <v>1071.42</v>
      </c>
      <c r="X89" s="43">
        <f t="shared" si="49"/>
        <v>1071.42</v>
      </c>
      <c r="Y89" s="43">
        <f t="shared" si="49"/>
        <v>1071.42</v>
      </c>
      <c r="Z89" s="43">
        <f t="shared" si="49"/>
        <v>1071.42</v>
      </c>
      <c r="AA89" s="43">
        <f t="shared" si="49"/>
        <v>1071.42</v>
      </c>
    </row>
    <row r="90" spans="1:27" ht="12.75" hidden="1" customHeight="1" outlineLevel="1" x14ac:dyDescent="0.2">
      <c r="A90" s="92" t="s">
        <v>313</v>
      </c>
      <c r="B90" s="62" t="s">
        <v>81</v>
      </c>
      <c r="C90" s="42" t="s">
        <v>77</v>
      </c>
      <c r="D90" s="43">
        <v>4.7699999999999996</v>
      </c>
      <c r="E90" s="43">
        <v>4.7699999999999996</v>
      </c>
      <c r="F90" s="43">
        <v>4.7699999999999996</v>
      </c>
      <c r="G90" s="43">
        <v>4.7699999999999996</v>
      </c>
      <c r="H90" s="43">
        <v>4.7699999999999996</v>
      </c>
      <c r="I90" s="43">
        <v>4.7699999999999996</v>
      </c>
      <c r="J90" s="43">
        <v>4.7699999999999996</v>
      </c>
      <c r="K90" s="43">
        <v>4.7699999999999996</v>
      </c>
      <c r="L90" s="43">
        <v>4.7699999999999996</v>
      </c>
      <c r="M90" s="43">
        <v>4.7699999999999996</v>
      </c>
      <c r="N90" s="43">
        <v>4.7699999999999996</v>
      </c>
      <c r="O90" s="43">
        <v>4.7699999999999996</v>
      </c>
      <c r="P90" s="43">
        <v>4.7699999999999996</v>
      </c>
      <c r="Q90" s="43">
        <v>4.7699999999999996</v>
      </c>
      <c r="R90" s="43">
        <v>4.7699999999999996</v>
      </c>
      <c r="S90" s="43">
        <v>4.7699999999999996</v>
      </c>
      <c r="T90" s="43">
        <v>4.7699999999999996</v>
      </c>
      <c r="U90" s="43">
        <v>4.7699999999999996</v>
      </c>
      <c r="V90" s="43">
        <v>4.7699999999999996</v>
      </c>
      <c r="W90" s="43">
        <v>4.7699999999999996</v>
      </c>
      <c r="X90" s="43">
        <v>4.7699999999999996</v>
      </c>
      <c r="Y90" s="43">
        <v>4.7699999999999996</v>
      </c>
      <c r="Z90" s="43">
        <v>4.7699999999999996</v>
      </c>
      <c r="AA90" s="43">
        <v>4.7699999999999996</v>
      </c>
    </row>
    <row r="91" spans="1:27" ht="12.75" hidden="1" customHeight="1" outlineLevel="1" x14ac:dyDescent="0.2">
      <c r="A91" s="92" t="s">
        <v>314</v>
      </c>
      <c r="B91" s="62" t="s">
        <v>79</v>
      </c>
      <c r="C91" s="42" t="s">
        <v>77</v>
      </c>
      <c r="D91" s="43">
        <f>$D$11</f>
        <v>110.23</v>
      </c>
      <c r="E91" s="43">
        <f t="shared" ref="E91:AA91" si="50">$D$11</f>
        <v>110.23</v>
      </c>
      <c r="F91" s="43">
        <f t="shared" si="50"/>
        <v>110.23</v>
      </c>
      <c r="G91" s="43">
        <f t="shared" si="50"/>
        <v>110.23</v>
      </c>
      <c r="H91" s="43">
        <f t="shared" si="50"/>
        <v>110.23</v>
      </c>
      <c r="I91" s="43">
        <f t="shared" si="50"/>
        <v>110.23</v>
      </c>
      <c r="J91" s="43">
        <f t="shared" si="50"/>
        <v>110.23</v>
      </c>
      <c r="K91" s="43">
        <f t="shared" si="50"/>
        <v>110.23</v>
      </c>
      <c r="L91" s="43">
        <f t="shared" si="50"/>
        <v>110.23</v>
      </c>
      <c r="M91" s="43">
        <f t="shared" si="50"/>
        <v>110.23</v>
      </c>
      <c r="N91" s="43">
        <f t="shared" si="50"/>
        <v>110.23</v>
      </c>
      <c r="O91" s="43">
        <f t="shared" si="50"/>
        <v>110.23</v>
      </c>
      <c r="P91" s="43">
        <f t="shared" si="50"/>
        <v>110.23</v>
      </c>
      <c r="Q91" s="43">
        <f t="shared" si="50"/>
        <v>110.23</v>
      </c>
      <c r="R91" s="43">
        <f t="shared" si="50"/>
        <v>110.23</v>
      </c>
      <c r="S91" s="43">
        <f t="shared" si="50"/>
        <v>110.23</v>
      </c>
      <c r="T91" s="43">
        <f t="shared" si="50"/>
        <v>110.23</v>
      </c>
      <c r="U91" s="43">
        <f t="shared" si="50"/>
        <v>110.23</v>
      </c>
      <c r="V91" s="43">
        <f t="shared" si="50"/>
        <v>110.23</v>
      </c>
      <c r="W91" s="43">
        <f t="shared" si="50"/>
        <v>110.23</v>
      </c>
      <c r="X91" s="43">
        <f t="shared" si="50"/>
        <v>110.23</v>
      </c>
      <c r="Y91" s="43">
        <f t="shared" si="50"/>
        <v>110.23</v>
      </c>
      <c r="Z91" s="43">
        <f t="shared" si="50"/>
        <v>110.23</v>
      </c>
      <c r="AA91" s="43">
        <f t="shared" si="50"/>
        <v>110.23</v>
      </c>
    </row>
    <row r="92" spans="1:27" ht="12.75" customHeight="1" collapsed="1" x14ac:dyDescent="0.2">
      <c r="A92" s="91" t="s">
        <v>315</v>
      </c>
      <c r="B92" s="27" t="str">
        <f>"18"&amp;"."&amp;$B$599&amp;"."&amp;$B$600</f>
        <v>18.02.2023</v>
      </c>
      <c r="C92" s="83" t="s">
        <v>74</v>
      </c>
      <c r="D92" s="84">
        <f>ROUND(((D93+D94+D96+D95)/1000),5)</f>
        <v>2.7371799999999999</v>
      </c>
      <c r="E92" s="84">
        <f>ROUND(((E93+E94+E96+E95)/1000),5)</f>
        <v>2.4758399999999998</v>
      </c>
      <c r="F92" s="84">
        <f>ROUND(((F93+F94+F96+F95)/1000),5)</f>
        <v>2.4321299999999999</v>
      </c>
      <c r="G92" s="84">
        <f t="shared" ref="G92:AA92" si="51">ROUND(((G93+G94+G96+G95)/1000),5)</f>
        <v>2.4214899999999999</v>
      </c>
      <c r="H92" s="84">
        <f t="shared" si="51"/>
        <v>2.4553400000000001</v>
      </c>
      <c r="I92" s="84">
        <f t="shared" si="51"/>
        <v>2.5641699999999998</v>
      </c>
      <c r="J92" s="84">
        <f t="shared" si="51"/>
        <v>2.6854300000000002</v>
      </c>
      <c r="K92" s="84">
        <f t="shared" si="51"/>
        <v>2.80864</v>
      </c>
      <c r="L92" s="84">
        <f t="shared" si="51"/>
        <v>2.88402</v>
      </c>
      <c r="M92" s="84">
        <f t="shared" si="51"/>
        <v>2.9473400000000001</v>
      </c>
      <c r="N92" s="84">
        <f t="shared" si="51"/>
        <v>2.9883199999999999</v>
      </c>
      <c r="O92" s="84">
        <f t="shared" si="51"/>
        <v>3.0260199999999999</v>
      </c>
      <c r="P92" s="84">
        <f t="shared" si="51"/>
        <v>3.0549499999999998</v>
      </c>
      <c r="Q92" s="84">
        <f t="shared" si="51"/>
        <v>3.0236200000000002</v>
      </c>
      <c r="R92" s="84">
        <f t="shared" si="51"/>
        <v>3.0088400000000002</v>
      </c>
      <c r="S92" s="84">
        <f t="shared" si="51"/>
        <v>3.0093000000000001</v>
      </c>
      <c r="T92" s="84">
        <f t="shared" si="51"/>
        <v>2.9856400000000001</v>
      </c>
      <c r="U92" s="84">
        <f t="shared" si="51"/>
        <v>3.01288</v>
      </c>
      <c r="V92" s="84">
        <f t="shared" si="51"/>
        <v>3.0432800000000002</v>
      </c>
      <c r="W92" s="84">
        <f t="shared" si="51"/>
        <v>3.0257900000000002</v>
      </c>
      <c r="X92" s="84">
        <f t="shared" si="51"/>
        <v>3.04514</v>
      </c>
      <c r="Y92" s="84">
        <f t="shared" si="51"/>
        <v>2.9892799999999999</v>
      </c>
      <c r="Z92" s="84">
        <f t="shared" si="51"/>
        <v>2.8336199999999998</v>
      </c>
      <c r="AA92" s="84">
        <f t="shared" si="51"/>
        <v>2.75848</v>
      </c>
    </row>
    <row r="93" spans="1:27" ht="12.75" hidden="1" customHeight="1" outlineLevel="1" x14ac:dyDescent="0.2">
      <c r="A93" s="92" t="s">
        <v>316</v>
      </c>
      <c r="B93" s="62" t="s">
        <v>231</v>
      </c>
      <c r="C93" s="42" t="s">
        <v>77</v>
      </c>
      <c r="D93" s="43">
        <v>1550.76</v>
      </c>
      <c r="E93" s="43">
        <v>1289.42</v>
      </c>
      <c r="F93" s="43">
        <v>1245.71</v>
      </c>
      <c r="G93" s="43">
        <v>1235.07</v>
      </c>
      <c r="H93" s="43">
        <v>1268.92</v>
      </c>
      <c r="I93" s="43">
        <v>1377.75</v>
      </c>
      <c r="J93" s="43">
        <v>1499.01</v>
      </c>
      <c r="K93" s="43">
        <v>1622.22</v>
      </c>
      <c r="L93" s="43">
        <v>1697.6</v>
      </c>
      <c r="M93" s="43">
        <v>1760.92</v>
      </c>
      <c r="N93" s="43">
        <v>1801.9</v>
      </c>
      <c r="O93" s="43">
        <v>1839.6</v>
      </c>
      <c r="P93" s="43">
        <v>1868.53</v>
      </c>
      <c r="Q93" s="43">
        <v>1837.2</v>
      </c>
      <c r="R93" s="43">
        <v>1822.42</v>
      </c>
      <c r="S93" s="43">
        <v>1822.88</v>
      </c>
      <c r="T93" s="43">
        <v>1799.22</v>
      </c>
      <c r="U93" s="43">
        <v>1826.46</v>
      </c>
      <c r="V93" s="43">
        <v>1856.86</v>
      </c>
      <c r="W93" s="43">
        <v>1839.37</v>
      </c>
      <c r="X93" s="43">
        <v>1858.72</v>
      </c>
      <c r="Y93" s="43">
        <v>1802.86</v>
      </c>
      <c r="Z93" s="43">
        <v>1647.2</v>
      </c>
      <c r="AA93" s="43">
        <v>1572.06</v>
      </c>
    </row>
    <row r="94" spans="1:27" ht="12.75" hidden="1" customHeight="1" outlineLevel="1" x14ac:dyDescent="0.2">
      <c r="A94" s="92" t="s">
        <v>317</v>
      </c>
      <c r="B94" s="62" t="s">
        <v>88</v>
      </c>
      <c r="C94" s="42" t="s">
        <v>77</v>
      </c>
      <c r="D94" s="43">
        <f>$D$9</f>
        <v>1071.42</v>
      </c>
      <c r="E94" s="43">
        <f t="shared" ref="E94:AA94" si="52">$D$9</f>
        <v>1071.42</v>
      </c>
      <c r="F94" s="43">
        <f t="shared" si="52"/>
        <v>1071.42</v>
      </c>
      <c r="G94" s="43">
        <f t="shared" si="52"/>
        <v>1071.42</v>
      </c>
      <c r="H94" s="43">
        <f t="shared" si="52"/>
        <v>1071.42</v>
      </c>
      <c r="I94" s="43">
        <f t="shared" si="52"/>
        <v>1071.42</v>
      </c>
      <c r="J94" s="43">
        <f t="shared" si="52"/>
        <v>1071.42</v>
      </c>
      <c r="K94" s="43">
        <f t="shared" si="52"/>
        <v>1071.42</v>
      </c>
      <c r="L94" s="43">
        <f t="shared" si="52"/>
        <v>1071.42</v>
      </c>
      <c r="M94" s="43">
        <f t="shared" si="52"/>
        <v>1071.42</v>
      </c>
      <c r="N94" s="43">
        <f t="shared" si="52"/>
        <v>1071.42</v>
      </c>
      <c r="O94" s="43">
        <f t="shared" si="52"/>
        <v>1071.42</v>
      </c>
      <c r="P94" s="43">
        <f t="shared" si="52"/>
        <v>1071.42</v>
      </c>
      <c r="Q94" s="43">
        <f t="shared" si="52"/>
        <v>1071.42</v>
      </c>
      <c r="R94" s="43">
        <f t="shared" si="52"/>
        <v>1071.42</v>
      </c>
      <c r="S94" s="43">
        <f t="shared" si="52"/>
        <v>1071.42</v>
      </c>
      <c r="T94" s="43">
        <f t="shared" si="52"/>
        <v>1071.42</v>
      </c>
      <c r="U94" s="43">
        <f t="shared" si="52"/>
        <v>1071.42</v>
      </c>
      <c r="V94" s="43">
        <f t="shared" si="52"/>
        <v>1071.42</v>
      </c>
      <c r="W94" s="43">
        <f t="shared" si="52"/>
        <v>1071.42</v>
      </c>
      <c r="X94" s="43">
        <f t="shared" si="52"/>
        <v>1071.42</v>
      </c>
      <c r="Y94" s="43">
        <f t="shared" si="52"/>
        <v>1071.42</v>
      </c>
      <c r="Z94" s="43">
        <f t="shared" si="52"/>
        <v>1071.42</v>
      </c>
      <c r="AA94" s="43">
        <f t="shared" si="52"/>
        <v>1071.42</v>
      </c>
    </row>
    <row r="95" spans="1:27" ht="12.75" hidden="1" customHeight="1" outlineLevel="1" x14ac:dyDescent="0.2">
      <c r="A95" s="92" t="s">
        <v>318</v>
      </c>
      <c r="B95" s="62" t="s">
        <v>81</v>
      </c>
      <c r="C95" s="42" t="s">
        <v>77</v>
      </c>
      <c r="D95" s="43">
        <v>4.7699999999999996</v>
      </c>
      <c r="E95" s="43">
        <v>4.7699999999999996</v>
      </c>
      <c r="F95" s="43">
        <v>4.7699999999999996</v>
      </c>
      <c r="G95" s="43">
        <v>4.7699999999999996</v>
      </c>
      <c r="H95" s="43">
        <v>4.7699999999999996</v>
      </c>
      <c r="I95" s="43">
        <v>4.7699999999999996</v>
      </c>
      <c r="J95" s="43">
        <v>4.7699999999999996</v>
      </c>
      <c r="K95" s="43">
        <v>4.7699999999999996</v>
      </c>
      <c r="L95" s="43">
        <v>4.7699999999999996</v>
      </c>
      <c r="M95" s="43">
        <v>4.7699999999999996</v>
      </c>
      <c r="N95" s="43">
        <v>4.7699999999999996</v>
      </c>
      <c r="O95" s="43">
        <v>4.7699999999999996</v>
      </c>
      <c r="P95" s="43">
        <v>4.7699999999999996</v>
      </c>
      <c r="Q95" s="43">
        <v>4.7699999999999996</v>
      </c>
      <c r="R95" s="43">
        <v>4.7699999999999996</v>
      </c>
      <c r="S95" s="43">
        <v>4.7699999999999996</v>
      </c>
      <c r="T95" s="43">
        <v>4.7699999999999996</v>
      </c>
      <c r="U95" s="43">
        <v>4.7699999999999996</v>
      </c>
      <c r="V95" s="43">
        <v>4.7699999999999996</v>
      </c>
      <c r="W95" s="43">
        <v>4.7699999999999996</v>
      </c>
      <c r="X95" s="43">
        <v>4.7699999999999996</v>
      </c>
      <c r="Y95" s="43">
        <v>4.7699999999999996</v>
      </c>
      <c r="Z95" s="43">
        <v>4.7699999999999996</v>
      </c>
      <c r="AA95" s="43">
        <v>4.7699999999999996</v>
      </c>
    </row>
    <row r="96" spans="1:27" ht="12.75" hidden="1" customHeight="1" outlineLevel="1" x14ac:dyDescent="0.2">
      <c r="A96" s="92" t="s">
        <v>319</v>
      </c>
      <c r="B96" s="62" t="s">
        <v>79</v>
      </c>
      <c r="C96" s="42" t="s">
        <v>77</v>
      </c>
      <c r="D96" s="43">
        <f>$D$11</f>
        <v>110.23</v>
      </c>
      <c r="E96" s="43">
        <f t="shared" ref="E96:AA96" si="53">$D$11</f>
        <v>110.23</v>
      </c>
      <c r="F96" s="43">
        <f t="shared" si="53"/>
        <v>110.23</v>
      </c>
      <c r="G96" s="43">
        <f t="shared" si="53"/>
        <v>110.23</v>
      </c>
      <c r="H96" s="43">
        <f t="shared" si="53"/>
        <v>110.23</v>
      </c>
      <c r="I96" s="43">
        <f t="shared" si="53"/>
        <v>110.23</v>
      </c>
      <c r="J96" s="43">
        <f t="shared" si="53"/>
        <v>110.23</v>
      </c>
      <c r="K96" s="43">
        <f t="shared" si="53"/>
        <v>110.23</v>
      </c>
      <c r="L96" s="43">
        <f t="shared" si="53"/>
        <v>110.23</v>
      </c>
      <c r="M96" s="43">
        <f t="shared" si="53"/>
        <v>110.23</v>
      </c>
      <c r="N96" s="43">
        <f t="shared" si="53"/>
        <v>110.23</v>
      </c>
      <c r="O96" s="43">
        <f t="shared" si="53"/>
        <v>110.23</v>
      </c>
      <c r="P96" s="43">
        <f t="shared" si="53"/>
        <v>110.23</v>
      </c>
      <c r="Q96" s="43">
        <f t="shared" si="53"/>
        <v>110.23</v>
      </c>
      <c r="R96" s="43">
        <f t="shared" si="53"/>
        <v>110.23</v>
      </c>
      <c r="S96" s="43">
        <f t="shared" si="53"/>
        <v>110.23</v>
      </c>
      <c r="T96" s="43">
        <f t="shared" si="53"/>
        <v>110.23</v>
      </c>
      <c r="U96" s="43">
        <f t="shared" si="53"/>
        <v>110.23</v>
      </c>
      <c r="V96" s="43">
        <f t="shared" si="53"/>
        <v>110.23</v>
      </c>
      <c r="W96" s="43">
        <f t="shared" si="53"/>
        <v>110.23</v>
      </c>
      <c r="X96" s="43">
        <f t="shared" si="53"/>
        <v>110.23</v>
      </c>
      <c r="Y96" s="43">
        <f t="shared" si="53"/>
        <v>110.23</v>
      </c>
      <c r="Z96" s="43">
        <f t="shared" si="53"/>
        <v>110.23</v>
      </c>
      <c r="AA96" s="43">
        <f t="shared" si="53"/>
        <v>110.23</v>
      </c>
    </row>
    <row r="97" spans="1:27" ht="12.75" customHeight="1" collapsed="1" x14ac:dyDescent="0.2">
      <c r="A97" s="91" t="s">
        <v>320</v>
      </c>
      <c r="B97" s="27" t="str">
        <f>"19"&amp;"."&amp;$B$599&amp;"."&amp;$B$600</f>
        <v>19.02.2023</v>
      </c>
      <c r="C97" s="83" t="s">
        <v>74</v>
      </c>
      <c r="D97" s="84">
        <f>ROUND(((D98+D99+D101+D100)/1000),5)</f>
        <v>2.49838</v>
      </c>
      <c r="E97" s="84">
        <f>ROUND(((E98+E99+E101+E100)/1000),5)</f>
        <v>2.41459</v>
      </c>
      <c r="F97" s="84">
        <f>ROUND(((F98+F99+F101+F100)/1000),5)</f>
        <v>2.3745599999999998</v>
      </c>
      <c r="G97" s="84">
        <f t="shared" ref="G97:AA97" si="54">ROUND(((G98+G99+G101+G100)/1000),5)</f>
        <v>2.3550800000000001</v>
      </c>
      <c r="H97" s="84">
        <f t="shared" si="54"/>
        <v>2.3785400000000001</v>
      </c>
      <c r="I97" s="84">
        <f t="shared" si="54"/>
        <v>2.4117999999999999</v>
      </c>
      <c r="J97" s="84">
        <f t="shared" si="54"/>
        <v>2.41431</v>
      </c>
      <c r="K97" s="84">
        <f t="shared" si="54"/>
        <v>2.5644300000000002</v>
      </c>
      <c r="L97" s="84">
        <f t="shared" si="54"/>
        <v>2.7886099999999998</v>
      </c>
      <c r="M97" s="84">
        <f t="shared" si="54"/>
        <v>2.84727</v>
      </c>
      <c r="N97" s="84">
        <f t="shared" si="54"/>
        <v>2.9085399999999999</v>
      </c>
      <c r="O97" s="84">
        <f t="shared" si="54"/>
        <v>2.9719799999999998</v>
      </c>
      <c r="P97" s="84">
        <f t="shared" si="54"/>
        <v>2.9710200000000002</v>
      </c>
      <c r="Q97" s="84">
        <f t="shared" si="54"/>
        <v>2.9686300000000001</v>
      </c>
      <c r="R97" s="84">
        <f t="shared" si="54"/>
        <v>2.9640200000000001</v>
      </c>
      <c r="S97" s="84">
        <f t="shared" si="54"/>
        <v>2.9483199999999998</v>
      </c>
      <c r="T97" s="84">
        <f t="shared" si="54"/>
        <v>2.9316200000000001</v>
      </c>
      <c r="U97" s="84">
        <f t="shared" si="54"/>
        <v>2.9629799999999999</v>
      </c>
      <c r="V97" s="84">
        <f t="shared" si="54"/>
        <v>3.01416</v>
      </c>
      <c r="W97" s="84">
        <f t="shared" si="54"/>
        <v>3.04549</v>
      </c>
      <c r="X97" s="84">
        <f t="shared" si="54"/>
        <v>3.00468</v>
      </c>
      <c r="Y97" s="84">
        <f t="shared" si="54"/>
        <v>2.9498199999999999</v>
      </c>
      <c r="Z97" s="84">
        <f t="shared" si="54"/>
        <v>2.8432400000000002</v>
      </c>
      <c r="AA97" s="84">
        <f t="shared" si="54"/>
        <v>2.7616900000000002</v>
      </c>
    </row>
    <row r="98" spans="1:27" ht="12.75" hidden="1" customHeight="1" outlineLevel="1" x14ac:dyDescent="0.2">
      <c r="A98" s="92" t="s">
        <v>321</v>
      </c>
      <c r="B98" s="62" t="s">
        <v>231</v>
      </c>
      <c r="C98" s="42" t="s">
        <v>77</v>
      </c>
      <c r="D98" s="43">
        <v>1311.96</v>
      </c>
      <c r="E98" s="43">
        <v>1228.17</v>
      </c>
      <c r="F98" s="43">
        <v>1188.1400000000001</v>
      </c>
      <c r="G98" s="43">
        <v>1168.6600000000001</v>
      </c>
      <c r="H98" s="43">
        <v>1192.1199999999999</v>
      </c>
      <c r="I98" s="43">
        <v>1225.3800000000001</v>
      </c>
      <c r="J98" s="43">
        <v>1227.8900000000001</v>
      </c>
      <c r="K98" s="43">
        <v>1378.01</v>
      </c>
      <c r="L98" s="43">
        <v>1602.19</v>
      </c>
      <c r="M98" s="43">
        <v>1660.85</v>
      </c>
      <c r="N98" s="43">
        <v>1722.12</v>
      </c>
      <c r="O98" s="43">
        <v>1785.56</v>
      </c>
      <c r="P98" s="43">
        <v>1784.6</v>
      </c>
      <c r="Q98" s="43">
        <v>1782.21</v>
      </c>
      <c r="R98" s="43">
        <v>1777.6</v>
      </c>
      <c r="S98" s="43">
        <v>1761.9</v>
      </c>
      <c r="T98" s="43">
        <v>1745.2</v>
      </c>
      <c r="U98" s="43">
        <v>1776.56</v>
      </c>
      <c r="V98" s="43">
        <v>1827.74</v>
      </c>
      <c r="W98" s="43">
        <v>1859.07</v>
      </c>
      <c r="X98" s="43">
        <v>1818.26</v>
      </c>
      <c r="Y98" s="43">
        <v>1763.4</v>
      </c>
      <c r="Z98" s="43">
        <v>1656.82</v>
      </c>
      <c r="AA98" s="43">
        <v>1575.27</v>
      </c>
    </row>
    <row r="99" spans="1:27" ht="12.75" hidden="1" customHeight="1" outlineLevel="1" x14ac:dyDescent="0.2">
      <c r="A99" s="92" t="s">
        <v>322</v>
      </c>
      <c r="B99" s="62" t="s">
        <v>88</v>
      </c>
      <c r="C99" s="42" t="s">
        <v>77</v>
      </c>
      <c r="D99" s="43">
        <f>$D$9</f>
        <v>1071.42</v>
      </c>
      <c r="E99" s="43">
        <f t="shared" ref="E99:AA99" si="55">$D$9</f>
        <v>1071.42</v>
      </c>
      <c r="F99" s="43">
        <f t="shared" si="55"/>
        <v>1071.42</v>
      </c>
      <c r="G99" s="43">
        <f t="shared" si="55"/>
        <v>1071.42</v>
      </c>
      <c r="H99" s="43">
        <f t="shared" si="55"/>
        <v>1071.42</v>
      </c>
      <c r="I99" s="43">
        <f t="shared" si="55"/>
        <v>1071.42</v>
      </c>
      <c r="J99" s="43">
        <f t="shared" si="55"/>
        <v>1071.42</v>
      </c>
      <c r="K99" s="43">
        <f t="shared" si="55"/>
        <v>1071.42</v>
      </c>
      <c r="L99" s="43">
        <f t="shared" si="55"/>
        <v>1071.42</v>
      </c>
      <c r="M99" s="43">
        <f t="shared" si="55"/>
        <v>1071.42</v>
      </c>
      <c r="N99" s="43">
        <f t="shared" si="55"/>
        <v>1071.42</v>
      </c>
      <c r="O99" s="43">
        <f t="shared" si="55"/>
        <v>1071.42</v>
      </c>
      <c r="P99" s="43">
        <f t="shared" si="55"/>
        <v>1071.42</v>
      </c>
      <c r="Q99" s="43">
        <f t="shared" si="55"/>
        <v>1071.42</v>
      </c>
      <c r="R99" s="43">
        <f t="shared" si="55"/>
        <v>1071.42</v>
      </c>
      <c r="S99" s="43">
        <f t="shared" si="55"/>
        <v>1071.42</v>
      </c>
      <c r="T99" s="43">
        <f t="shared" si="55"/>
        <v>1071.42</v>
      </c>
      <c r="U99" s="43">
        <f t="shared" si="55"/>
        <v>1071.42</v>
      </c>
      <c r="V99" s="43">
        <f t="shared" si="55"/>
        <v>1071.42</v>
      </c>
      <c r="W99" s="43">
        <f t="shared" si="55"/>
        <v>1071.42</v>
      </c>
      <c r="X99" s="43">
        <f t="shared" si="55"/>
        <v>1071.42</v>
      </c>
      <c r="Y99" s="43">
        <f t="shared" si="55"/>
        <v>1071.42</v>
      </c>
      <c r="Z99" s="43">
        <f t="shared" si="55"/>
        <v>1071.42</v>
      </c>
      <c r="AA99" s="43">
        <f t="shared" si="55"/>
        <v>1071.42</v>
      </c>
    </row>
    <row r="100" spans="1:27" ht="12.75" hidden="1" customHeight="1" outlineLevel="1" x14ac:dyDescent="0.2">
      <c r="A100" s="92" t="s">
        <v>323</v>
      </c>
      <c r="B100" s="62" t="s">
        <v>81</v>
      </c>
      <c r="C100" s="42" t="s">
        <v>77</v>
      </c>
      <c r="D100" s="43">
        <v>4.7699999999999996</v>
      </c>
      <c r="E100" s="43">
        <v>4.7699999999999996</v>
      </c>
      <c r="F100" s="43">
        <v>4.7699999999999996</v>
      </c>
      <c r="G100" s="43">
        <v>4.7699999999999996</v>
      </c>
      <c r="H100" s="43">
        <v>4.7699999999999996</v>
      </c>
      <c r="I100" s="43">
        <v>4.7699999999999996</v>
      </c>
      <c r="J100" s="43">
        <v>4.7699999999999996</v>
      </c>
      <c r="K100" s="43">
        <v>4.7699999999999996</v>
      </c>
      <c r="L100" s="43">
        <v>4.7699999999999996</v>
      </c>
      <c r="M100" s="43">
        <v>4.7699999999999996</v>
      </c>
      <c r="N100" s="43">
        <v>4.7699999999999996</v>
      </c>
      <c r="O100" s="43">
        <v>4.7699999999999996</v>
      </c>
      <c r="P100" s="43">
        <v>4.7699999999999996</v>
      </c>
      <c r="Q100" s="43">
        <v>4.7699999999999996</v>
      </c>
      <c r="R100" s="43">
        <v>4.7699999999999996</v>
      </c>
      <c r="S100" s="43">
        <v>4.7699999999999996</v>
      </c>
      <c r="T100" s="43">
        <v>4.7699999999999996</v>
      </c>
      <c r="U100" s="43">
        <v>4.7699999999999996</v>
      </c>
      <c r="V100" s="43">
        <v>4.7699999999999996</v>
      </c>
      <c r="W100" s="43">
        <v>4.7699999999999996</v>
      </c>
      <c r="X100" s="43">
        <v>4.7699999999999996</v>
      </c>
      <c r="Y100" s="43">
        <v>4.7699999999999996</v>
      </c>
      <c r="Z100" s="43">
        <v>4.7699999999999996</v>
      </c>
      <c r="AA100" s="43">
        <v>4.7699999999999996</v>
      </c>
    </row>
    <row r="101" spans="1:27" ht="12.75" hidden="1" customHeight="1" outlineLevel="1" x14ac:dyDescent="0.2">
      <c r="A101" s="92" t="s">
        <v>324</v>
      </c>
      <c r="B101" s="62" t="s">
        <v>79</v>
      </c>
      <c r="C101" s="42" t="s">
        <v>77</v>
      </c>
      <c r="D101" s="43">
        <f>$D$11</f>
        <v>110.23</v>
      </c>
      <c r="E101" s="43">
        <f t="shared" ref="E101:AA101" si="56">$D$11</f>
        <v>110.23</v>
      </c>
      <c r="F101" s="43">
        <f t="shared" si="56"/>
        <v>110.23</v>
      </c>
      <c r="G101" s="43">
        <f t="shared" si="56"/>
        <v>110.23</v>
      </c>
      <c r="H101" s="43">
        <f t="shared" si="56"/>
        <v>110.23</v>
      </c>
      <c r="I101" s="43">
        <f t="shared" si="56"/>
        <v>110.23</v>
      </c>
      <c r="J101" s="43">
        <f t="shared" si="56"/>
        <v>110.23</v>
      </c>
      <c r="K101" s="43">
        <f t="shared" si="56"/>
        <v>110.23</v>
      </c>
      <c r="L101" s="43">
        <f t="shared" si="56"/>
        <v>110.23</v>
      </c>
      <c r="M101" s="43">
        <f t="shared" si="56"/>
        <v>110.23</v>
      </c>
      <c r="N101" s="43">
        <f t="shared" si="56"/>
        <v>110.23</v>
      </c>
      <c r="O101" s="43">
        <f t="shared" si="56"/>
        <v>110.23</v>
      </c>
      <c r="P101" s="43">
        <f t="shared" si="56"/>
        <v>110.23</v>
      </c>
      <c r="Q101" s="43">
        <f t="shared" si="56"/>
        <v>110.23</v>
      </c>
      <c r="R101" s="43">
        <f t="shared" si="56"/>
        <v>110.23</v>
      </c>
      <c r="S101" s="43">
        <f t="shared" si="56"/>
        <v>110.23</v>
      </c>
      <c r="T101" s="43">
        <f t="shared" si="56"/>
        <v>110.23</v>
      </c>
      <c r="U101" s="43">
        <f t="shared" si="56"/>
        <v>110.23</v>
      </c>
      <c r="V101" s="43">
        <f t="shared" si="56"/>
        <v>110.23</v>
      </c>
      <c r="W101" s="43">
        <f t="shared" si="56"/>
        <v>110.23</v>
      </c>
      <c r="X101" s="43">
        <f t="shared" si="56"/>
        <v>110.23</v>
      </c>
      <c r="Y101" s="43">
        <f t="shared" si="56"/>
        <v>110.23</v>
      </c>
      <c r="Z101" s="43">
        <f t="shared" si="56"/>
        <v>110.23</v>
      </c>
      <c r="AA101" s="43">
        <f t="shared" si="56"/>
        <v>110.23</v>
      </c>
    </row>
    <row r="102" spans="1:27" ht="12.75" customHeight="1" collapsed="1" x14ac:dyDescent="0.2">
      <c r="A102" s="91" t="s">
        <v>325</v>
      </c>
      <c r="B102" s="27" t="str">
        <f>"20"&amp;"."&amp;$B$599&amp;"."&amp;$B$600</f>
        <v>20.02.2023</v>
      </c>
      <c r="C102" s="83" t="s">
        <v>74</v>
      </c>
      <c r="D102" s="84">
        <f>ROUND(((D103+D104+D106+D105)/1000),5)</f>
        <v>2.4683700000000002</v>
      </c>
      <c r="E102" s="84">
        <f>ROUND(((E103+E104+E106+E105)/1000),5)</f>
        <v>2.4116399999999998</v>
      </c>
      <c r="F102" s="84">
        <f>ROUND(((F103+F104+F106+F105)/1000),5)</f>
        <v>2.36273</v>
      </c>
      <c r="G102" s="84">
        <f t="shared" ref="G102:AA102" si="57">ROUND(((G103+G104+G106+G105)/1000),5)</f>
        <v>2.3618999999999999</v>
      </c>
      <c r="H102" s="84">
        <f t="shared" si="57"/>
        <v>2.4344299999999999</v>
      </c>
      <c r="I102" s="84">
        <f t="shared" si="57"/>
        <v>2.5711400000000002</v>
      </c>
      <c r="J102" s="84">
        <f t="shared" si="57"/>
        <v>2.74783</v>
      </c>
      <c r="K102" s="84">
        <f t="shared" si="57"/>
        <v>2.8924400000000001</v>
      </c>
      <c r="L102" s="84">
        <f t="shared" si="57"/>
        <v>3.03654</v>
      </c>
      <c r="M102" s="84">
        <f t="shared" si="57"/>
        <v>3.06169</v>
      </c>
      <c r="N102" s="84">
        <f t="shared" si="57"/>
        <v>3.10094</v>
      </c>
      <c r="O102" s="84">
        <f t="shared" si="57"/>
        <v>3.1328399999999998</v>
      </c>
      <c r="P102" s="84">
        <f t="shared" si="57"/>
        <v>3.0828000000000002</v>
      </c>
      <c r="Q102" s="84">
        <f t="shared" si="57"/>
        <v>3.0488900000000001</v>
      </c>
      <c r="R102" s="84">
        <f t="shared" si="57"/>
        <v>3.0470799999999998</v>
      </c>
      <c r="S102" s="84">
        <f t="shared" si="57"/>
        <v>3.04738</v>
      </c>
      <c r="T102" s="84">
        <f t="shared" si="57"/>
        <v>3.0093100000000002</v>
      </c>
      <c r="U102" s="84">
        <f t="shared" si="57"/>
        <v>3.0310299999999999</v>
      </c>
      <c r="V102" s="84">
        <f t="shared" si="57"/>
        <v>3.06846</v>
      </c>
      <c r="W102" s="84">
        <f t="shared" si="57"/>
        <v>3.0585399999999998</v>
      </c>
      <c r="X102" s="84">
        <f t="shared" si="57"/>
        <v>3.01247</v>
      </c>
      <c r="Y102" s="84">
        <f t="shared" si="57"/>
        <v>2.9274800000000001</v>
      </c>
      <c r="Z102" s="84">
        <f t="shared" si="57"/>
        <v>2.7646000000000002</v>
      </c>
      <c r="AA102" s="84">
        <f t="shared" si="57"/>
        <v>2.4984999999999999</v>
      </c>
    </row>
    <row r="103" spans="1:27" ht="12.75" hidden="1" customHeight="1" outlineLevel="1" x14ac:dyDescent="0.2">
      <c r="A103" s="92" t="s">
        <v>326</v>
      </c>
      <c r="B103" s="62" t="s">
        <v>231</v>
      </c>
      <c r="C103" s="42" t="s">
        <v>77</v>
      </c>
      <c r="D103" s="43">
        <v>1281.95</v>
      </c>
      <c r="E103" s="43">
        <v>1225.22</v>
      </c>
      <c r="F103" s="43">
        <v>1176.31</v>
      </c>
      <c r="G103" s="43">
        <v>1175.48</v>
      </c>
      <c r="H103" s="43">
        <v>1248.01</v>
      </c>
      <c r="I103" s="43">
        <v>1384.72</v>
      </c>
      <c r="J103" s="43">
        <v>1561.41</v>
      </c>
      <c r="K103" s="43">
        <v>1706.02</v>
      </c>
      <c r="L103" s="43">
        <v>1850.12</v>
      </c>
      <c r="M103" s="43">
        <v>1875.27</v>
      </c>
      <c r="N103" s="43">
        <v>1914.52</v>
      </c>
      <c r="O103" s="43">
        <v>1946.42</v>
      </c>
      <c r="P103" s="43">
        <v>1896.38</v>
      </c>
      <c r="Q103" s="43">
        <v>1862.47</v>
      </c>
      <c r="R103" s="43">
        <v>1860.66</v>
      </c>
      <c r="S103" s="43">
        <v>1860.96</v>
      </c>
      <c r="T103" s="43">
        <v>1822.89</v>
      </c>
      <c r="U103" s="43">
        <v>1844.61</v>
      </c>
      <c r="V103" s="43">
        <v>1882.04</v>
      </c>
      <c r="W103" s="43">
        <v>1872.12</v>
      </c>
      <c r="X103" s="43">
        <v>1826.05</v>
      </c>
      <c r="Y103" s="43">
        <v>1741.06</v>
      </c>
      <c r="Z103" s="43">
        <v>1578.18</v>
      </c>
      <c r="AA103" s="43">
        <v>1312.08</v>
      </c>
    </row>
    <row r="104" spans="1:27" ht="12.75" hidden="1" customHeight="1" outlineLevel="1" x14ac:dyDescent="0.2">
      <c r="A104" s="92" t="s">
        <v>327</v>
      </c>
      <c r="B104" s="62" t="s">
        <v>88</v>
      </c>
      <c r="C104" s="42" t="s">
        <v>77</v>
      </c>
      <c r="D104" s="43">
        <f>$D$9</f>
        <v>1071.42</v>
      </c>
      <c r="E104" s="43">
        <f t="shared" ref="E104:AA104" si="58">$D$9</f>
        <v>1071.42</v>
      </c>
      <c r="F104" s="43">
        <f t="shared" si="58"/>
        <v>1071.42</v>
      </c>
      <c r="G104" s="43">
        <f t="shared" si="58"/>
        <v>1071.42</v>
      </c>
      <c r="H104" s="43">
        <f t="shared" si="58"/>
        <v>1071.42</v>
      </c>
      <c r="I104" s="43">
        <f t="shared" si="58"/>
        <v>1071.42</v>
      </c>
      <c r="J104" s="43">
        <f t="shared" si="58"/>
        <v>1071.42</v>
      </c>
      <c r="K104" s="43">
        <f t="shared" si="58"/>
        <v>1071.42</v>
      </c>
      <c r="L104" s="43">
        <f t="shared" si="58"/>
        <v>1071.42</v>
      </c>
      <c r="M104" s="43">
        <f t="shared" si="58"/>
        <v>1071.42</v>
      </c>
      <c r="N104" s="43">
        <f t="shared" si="58"/>
        <v>1071.42</v>
      </c>
      <c r="O104" s="43">
        <f t="shared" si="58"/>
        <v>1071.42</v>
      </c>
      <c r="P104" s="43">
        <f t="shared" si="58"/>
        <v>1071.42</v>
      </c>
      <c r="Q104" s="43">
        <f t="shared" si="58"/>
        <v>1071.42</v>
      </c>
      <c r="R104" s="43">
        <f t="shared" si="58"/>
        <v>1071.42</v>
      </c>
      <c r="S104" s="43">
        <f t="shared" si="58"/>
        <v>1071.42</v>
      </c>
      <c r="T104" s="43">
        <f t="shared" si="58"/>
        <v>1071.42</v>
      </c>
      <c r="U104" s="43">
        <f t="shared" si="58"/>
        <v>1071.42</v>
      </c>
      <c r="V104" s="43">
        <f t="shared" si="58"/>
        <v>1071.42</v>
      </c>
      <c r="W104" s="43">
        <f t="shared" si="58"/>
        <v>1071.42</v>
      </c>
      <c r="X104" s="43">
        <f t="shared" si="58"/>
        <v>1071.42</v>
      </c>
      <c r="Y104" s="43">
        <f t="shared" si="58"/>
        <v>1071.42</v>
      </c>
      <c r="Z104" s="43">
        <f t="shared" si="58"/>
        <v>1071.42</v>
      </c>
      <c r="AA104" s="43">
        <f t="shared" si="58"/>
        <v>1071.42</v>
      </c>
    </row>
    <row r="105" spans="1:27" ht="12.75" hidden="1" customHeight="1" outlineLevel="1" x14ac:dyDescent="0.2">
      <c r="A105" s="92" t="s">
        <v>328</v>
      </c>
      <c r="B105" s="62" t="s">
        <v>81</v>
      </c>
      <c r="C105" s="42" t="s">
        <v>77</v>
      </c>
      <c r="D105" s="43">
        <v>4.7699999999999996</v>
      </c>
      <c r="E105" s="43">
        <v>4.7699999999999996</v>
      </c>
      <c r="F105" s="43">
        <v>4.7699999999999996</v>
      </c>
      <c r="G105" s="43">
        <v>4.7699999999999996</v>
      </c>
      <c r="H105" s="43">
        <v>4.7699999999999996</v>
      </c>
      <c r="I105" s="43">
        <v>4.7699999999999996</v>
      </c>
      <c r="J105" s="43">
        <v>4.7699999999999996</v>
      </c>
      <c r="K105" s="43">
        <v>4.7699999999999996</v>
      </c>
      <c r="L105" s="43">
        <v>4.7699999999999996</v>
      </c>
      <c r="M105" s="43">
        <v>4.7699999999999996</v>
      </c>
      <c r="N105" s="43">
        <v>4.7699999999999996</v>
      </c>
      <c r="O105" s="43">
        <v>4.7699999999999996</v>
      </c>
      <c r="P105" s="43">
        <v>4.7699999999999996</v>
      </c>
      <c r="Q105" s="43">
        <v>4.7699999999999996</v>
      </c>
      <c r="R105" s="43">
        <v>4.7699999999999996</v>
      </c>
      <c r="S105" s="43">
        <v>4.7699999999999996</v>
      </c>
      <c r="T105" s="43">
        <v>4.7699999999999996</v>
      </c>
      <c r="U105" s="43">
        <v>4.7699999999999996</v>
      </c>
      <c r="V105" s="43">
        <v>4.7699999999999996</v>
      </c>
      <c r="W105" s="43">
        <v>4.7699999999999996</v>
      </c>
      <c r="X105" s="43">
        <v>4.7699999999999996</v>
      </c>
      <c r="Y105" s="43">
        <v>4.7699999999999996</v>
      </c>
      <c r="Z105" s="43">
        <v>4.7699999999999996</v>
      </c>
      <c r="AA105" s="43">
        <v>4.7699999999999996</v>
      </c>
    </row>
    <row r="106" spans="1:27" ht="12.75" hidden="1" customHeight="1" outlineLevel="1" x14ac:dyDescent="0.2">
      <c r="A106" s="92" t="s">
        <v>329</v>
      </c>
      <c r="B106" s="62" t="s">
        <v>79</v>
      </c>
      <c r="C106" s="42" t="s">
        <v>77</v>
      </c>
      <c r="D106" s="43">
        <f>$D$11</f>
        <v>110.23</v>
      </c>
      <c r="E106" s="43">
        <f t="shared" ref="E106:AA106" si="59">$D$11</f>
        <v>110.23</v>
      </c>
      <c r="F106" s="43">
        <f t="shared" si="59"/>
        <v>110.23</v>
      </c>
      <c r="G106" s="43">
        <f t="shared" si="59"/>
        <v>110.23</v>
      </c>
      <c r="H106" s="43">
        <f t="shared" si="59"/>
        <v>110.23</v>
      </c>
      <c r="I106" s="43">
        <f t="shared" si="59"/>
        <v>110.23</v>
      </c>
      <c r="J106" s="43">
        <f t="shared" si="59"/>
        <v>110.23</v>
      </c>
      <c r="K106" s="43">
        <f t="shared" si="59"/>
        <v>110.23</v>
      </c>
      <c r="L106" s="43">
        <f t="shared" si="59"/>
        <v>110.23</v>
      </c>
      <c r="M106" s="43">
        <f t="shared" si="59"/>
        <v>110.23</v>
      </c>
      <c r="N106" s="43">
        <f t="shared" si="59"/>
        <v>110.23</v>
      </c>
      <c r="O106" s="43">
        <f t="shared" si="59"/>
        <v>110.23</v>
      </c>
      <c r="P106" s="43">
        <f t="shared" si="59"/>
        <v>110.23</v>
      </c>
      <c r="Q106" s="43">
        <f t="shared" si="59"/>
        <v>110.23</v>
      </c>
      <c r="R106" s="43">
        <f t="shared" si="59"/>
        <v>110.23</v>
      </c>
      <c r="S106" s="43">
        <f t="shared" si="59"/>
        <v>110.23</v>
      </c>
      <c r="T106" s="43">
        <f t="shared" si="59"/>
        <v>110.23</v>
      </c>
      <c r="U106" s="43">
        <f t="shared" si="59"/>
        <v>110.23</v>
      </c>
      <c r="V106" s="43">
        <f t="shared" si="59"/>
        <v>110.23</v>
      </c>
      <c r="W106" s="43">
        <f t="shared" si="59"/>
        <v>110.23</v>
      </c>
      <c r="X106" s="43">
        <f t="shared" si="59"/>
        <v>110.23</v>
      </c>
      <c r="Y106" s="43">
        <f t="shared" si="59"/>
        <v>110.23</v>
      </c>
      <c r="Z106" s="43">
        <f t="shared" si="59"/>
        <v>110.23</v>
      </c>
      <c r="AA106" s="43">
        <f t="shared" si="59"/>
        <v>110.23</v>
      </c>
    </row>
    <row r="107" spans="1:27" ht="12.75" customHeight="1" collapsed="1" x14ac:dyDescent="0.2">
      <c r="A107" s="91" t="s">
        <v>330</v>
      </c>
      <c r="B107" s="27" t="str">
        <f>"21"&amp;"."&amp;$B$599&amp;"."&amp;$B$600</f>
        <v>21.02.2023</v>
      </c>
      <c r="C107" s="83" t="s">
        <v>74</v>
      </c>
      <c r="D107" s="84">
        <f>ROUND(((D108+D109+D111+D110)/1000),5)</f>
        <v>2.3940000000000001</v>
      </c>
      <c r="E107" s="84">
        <f>ROUND(((E108+E109+E111+E110)/1000),5)</f>
        <v>2.3119200000000002</v>
      </c>
      <c r="F107" s="84">
        <f>ROUND(((F108+F109+F111+F110)/1000),5)</f>
        <v>2.2944</v>
      </c>
      <c r="G107" s="84">
        <f t="shared" ref="G107:AA107" si="60">ROUND(((G108+G109+G111+G110)/1000),5)</f>
        <v>2.2948900000000001</v>
      </c>
      <c r="H107" s="84">
        <f t="shared" si="60"/>
        <v>2.3183199999999999</v>
      </c>
      <c r="I107" s="84">
        <f t="shared" si="60"/>
        <v>2.4357600000000001</v>
      </c>
      <c r="J107" s="84">
        <f t="shared" si="60"/>
        <v>2.6897199999999999</v>
      </c>
      <c r="K107" s="84">
        <f t="shared" si="60"/>
        <v>2.8455300000000001</v>
      </c>
      <c r="L107" s="84">
        <f t="shared" si="60"/>
        <v>2.9520300000000002</v>
      </c>
      <c r="M107" s="84">
        <f t="shared" si="60"/>
        <v>2.9975900000000002</v>
      </c>
      <c r="N107" s="84">
        <f t="shared" si="60"/>
        <v>3.0137999999999998</v>
      </c>
      <c r="O107" s="84">
        <f t="shared" si="60"/>
        <v>3.0878000000000001</v>
      </c>
      <c r="P107" s="84">
        <f t="shared" si="60"/>
        <v>3.0324300000000002</v>
      </c>
      <c r="Q107" s="84">
        <f t="shared" si="60"/>
        <v>3.0192000000000001</v>
      </c>
      <c r="R107" s="84">
        <f t="shared" si="60"/>
        <v>3.0821499999999999</v>
      </c>
      <c r="S107" s="84">
        <f t="shared" si="60"/>
        <v>2.98733</v>
      </c>
      <c r="T107" s="84">
        <f t="shared" si="60"/>
        <v>2.94563</v>
      </c>
      <c r="U107" s="84">
        <f t="shared" si="60"/>
        <v>2.9616699999999998</v>
      </c>
      <c r="V107" s="84">
        <f t="shared" si="60"/>
        <v>3.0041799999999999</v>
      </c>
      <c r="W107" s="84">
        <f t="shared" si="60"/>
        <v>3.02583</v>
      </c>
      <c r="X107" s="84">
        <f t="shared" si="60"/>
        <v>2.9713500000000002</v>
      </c>
      <c r="Y107" s="84">
        <f t="shared" si="60"/>
        <v>2.9238</v>
      </c>
      <c r="Z107" s="84">
        <f t="shared" si="60"/>
        <v>2.7725599999999999</v>
      </c>
      <c r="AA107" s="84">
        <f t="shared" si="60"/>
        <v>2.5281799999999999</v>
      </c>
    </row>
    <row r="108" spans="1:27" ht="12.75" hidden="1" customHeight="1" outlineLevel="1" x14ac:dyDescent="0.2">
      <c r="A108" s="92" t="s">
        <v>331</v>
      </c>
      <c r="B108" s="62" t="s">
        <v>231</v>
      </c>
      <c r="C108" s="42" t="s">
        <v>77</v>
      </c>
      <c r="D108" s="43">
        <v>1207.58</v>
      </c>
      <c r="E108" s="43">
        <v>1125.5</v>
      </c>
      <c r="F108" s="43">
        <v>1107.98</v>
      </c>
      <c r="G108" s="43">
        <v>1108.47</v>
      </c>
      <c r="H108" s="43">
        <v>1131.9000000000001</v>
      </c>
      <c r="I108" s="43">
        <v>1249.3399999999999</v>
      </c>
      <c r="J108" s="43">
        <v>1503.3</v>
      </c>
      <c r="K108" s="43">
        <v>1659.11</v>
      </c>
      <c r="L108" s="43">
        <v>1765.61</v>
      </c>
      <c r="M108" s="43">
        <v>1811.17</v>
      </c>
      <c r="N108" s="43">
        <v>1827.38</v>
      </c>
      <c r="O108" s="43">
        <v>1901.38</v>
      </c>
      <c r="P108" s="43">
        <v>1846.01</v>
      </c>
      <c r="Q108" s="43">
        <v>1832.78</v>
      </c>
      <c r="R108" s="43">
        <v>1895.73</v>
      </c>
      <c r="S108" s="43">
        <v>1800.91</v>
      </c>
      <c r="T108" s="43">
        <v>1759.21</v>
      </c>
      <c r="U108" s="43">
        <v>1775.25</v>
      </c>
      <c r="V108" s="43">
        <v>1817.76</v>
      </c>
      <c r="W108" s="43">
        <v>1839.41</v>
      </c>
      <c r="X108" s="43">
        <v>1784.93</v>
      </c>
      <c r="Y108" s="43">
        <v>1737.38</v>
      </c>
      <c r="Z108" s="43">
        <v>1586.14</v>
      </c>
      <c r="AA108" s="43">
        <v>1341.76</v>
      </c>
    </row>
    <row r="109" spans="1:27" ht="12.75" hidden="1" customHeight="1" outlineLevel="1" x14ac:dyDescent="0.2">
      <c r="A109" s="92" t="s">
        <v>332</v>
      </c>
      <c r="B109" s="62" t="s">
        <v>88</v>
      </c>
      <c r="C109" s="42" t="s">
        <v>77</v>
      </c>
      <c r="D109" s="43">
        <f>$D$9</f>
        <v>1071.42</v>
      </c>
      <c r="E109" s="43">
        <f t="shared" ref="E109:AA109" si="61">$D$9</f>
        <v>1071.42</v>
      </c>
      <c r="F109" s="43">
        <f t="shared" si="61"/>
        <v>1071.42</v>
      </c>
      <c r="G109" s="43">
        <f t="shared" si="61"/>
        <v>1071.42</v>
      </c>
      <c r="H109" s="43">
        <f t="shared" si="61"/>
        <v>1071.42</v>
      </c>
      <c r="I109" s="43">
        <f t="shared" si="61"/>
        <v>1071.42</v>
      </c>
      <c r="J109" s="43">
        <f t="shared" si="61"/>
        <v>1071.42</v>
      </c>
      <c r="K109" s="43">
        <f t="shared" si="61"/>
        <v>1071.42</v>
      </c>
      <c r="L109" s="43">
        <f t="shared" si="61"/>
        <v>1071.42</v>
      </c>
      <c r="M109" s="43">
        <f t="shared" si="61"/>
        <v>1071.42</v>
      </c>
      <c r="N109" s="43">
        <f t="shared" si="61"/>
        <v>1071.42</v>
      </c>
      <c r="O109" s="43">
        <f t="shared" si="61"/>
        <v>1071.42</v>
      </c>
      <c r="P109" s="43">
        <f t="shared" si="61"/>
        <v>1071.42</v>
      </c>
      <c r="Q109" s="43">
        <f t="shared" si="61"/>
        <v>1071.42</v>
      </c>
      <c r="R109" s="43">
        <f t="shared" si="61"/>
        <v>1071.42</v>
      </c>
      <c r="S109" s="43">
        <f t="shared" si="61"/>
        <v>1071.42</v>
      </c>
      <c r="T109" s="43">
        <f t="shared" si="61"/>
        <v>1071.42</v>
      </c>
      <c r="U109" s="43">
        <f t="shared" si="61"/>
        <v>1071.42</v>
      </c>
      <c r="V109" s="43">
        <f t="shared" si="61"/>
        <v>1071.42</v>
      </c>
      <c r="W109" s="43">
        <f t="shared" si="61"/>
        <v>1071.42</v>
      </c>
      <c r="X109" s="43">
        <f t="shared" si="61"/>
        <v>1071.42</v>
      </c>
      <c r="Y109" s="43">
        <f t="shared" si="61"/>
        <v>1071.42</v>
      </c>
      <c r="Z109" s="43">
        <f t="shared" si="61"/>
        <v>1071.42</v>
      </c>
      <c r="AA109" s="43">
        <f t="shared" si="61"/>
        <v>1071.42</v>
      </c>
    </row>
    <row r="110" spans="1:27" ht="12.75" hidden="1" customHeight="1" outlineLevel="1" x14ac:dyDescent="0.2">
      <c r="A110" s="92" t="s">
        <v>333</v>
      </c>
      <c r="B110" s="62" t="s">
        <v>81</v>
      </c>
      <c r="C110" s="42" t="s">
        <v>77</v>
      </c>
      <c r="D110" s="43">
        <v>4.7699999999999996</v>
      </c>
      <c r="E110" s="43">
        <v>4.7699999999999996</v>
      </c>
      <c r="F110" s="43">
        <v>4.7699999999999996</v>
      </c>
      <c r="G110" s="43">
        <v>4.7699999999999996</v>
      </c>
      <c r="H110" s="43">
        <v>4.7699999999999996</v>
      </c>
      <c r="I110" s="43">
        <v>4.7699999999999996</v>
      </c>
      <c r="J110" s="43">
        <v>4.7699999999999996</v>
      </c>
      <c r="K110" s="43">
        <v>4.7699999999999996</v>
      </c>
      <c r="L110" s="43">
        <v>4.7699999999999996</v>
      </c>
      <c r="M110" s="43">
        <v>4.7699999999999996</v>
      </c>
      <c r="N110" s="43">
        <v>4.7699999999999996</v>
      </c>
      <c r="O110" s="43">
        <v>4.7699999999999996</v>
      </c>
      <c r="P110" s="43">
        <v>4.7699999999999996</v>
      </c>
      <c r="Q110" s="43">
        <v>4.7699999999999996</v>
      </c>
      <c r="R110" s="43">
        <v>4.7699999999999996</v>
      </c>
      <c r="S110" s="43">
        <v>4.7699999999999996</v>
      </c>
      <c r="T110" s="43">
        <v>4.7699999999999996</v>
      </c>
      <c r="U110" s="43">
        <v>4.7699999999999996</v>
      </c>
      <c r="V110" s="43">
        <v>4.7699999999999996</v>
      </c>
      <c r="W110" s="43">
        <v>4.7699999999999996</v>
      </c>
      <c r="X110" s="43">
        <v>4.7699999999999996</v>
      </c>
      <c r="Y110" s="43">
        <v>4.7699999999999996</v>
      </c>
      <c r="Z110" s="43">
        <v>4.7699999999999996</v>
      </c>
      <c r="AA110" s="43">
        <v>4.7699999999999996</v>
      </c>
    </row>
    <row r="111" spans="1:27" ht="12.75" hidden="1" customHeight="1" outlineLevel="1" x14ac:dyDescent="0.2">
      <c r="A111" s="92" t="s">
        <v>334</v>
      </c>
      <c r="B111" s="62" t="s">
        <v>79</v>
      </c>
      <c r="C111" s="42" t="s">
        <v>77</v>
      </c>
      <c r="D111" s="43">
        <f>$D$11</f>
        <v>110.23</v>
      </c>
      <c r="E111" s="43">
        <f t="shared" ref="E111:AA111" si="62">$D$11</f>
        <v>110.23</v>
      </c>
      <c r="F111" s="43">
        <f t="shared" si="62"/>
        <v>110.23</v>
      </c>
      <c r="G111" s="43">
        <f t="shared" si="62"/>
        <v>110.23</v>
      </c>
      <c r="H111" s="43">
        <f t="shared" si="62"/>
        <v>110.23</v>
      </c>
      <c r="I111" s="43">
        <f t="shared" si="62"/>
        <v>110.23</v>
      </c>
      <c r="J111" s="43">
        <f t="shared" si="62"/>
        <v>110.23</v>
      </c>
      <c r="K111" s="43">
        <f t="shared" si="62"/>
        <v>110.23</v>
      </c>
      <c r="L111" s="43">
        <f t="shared" si="62"/>
        <v>110.23</v>
      </c>
      <c r="M111" s="43">
        <f t="shared" si="62"/>
        <v>110.23</v>
      </c>
      <c r="N111" s="43">
        <f t="shared" si="62"/>
        <v>110.23</v>
      </c>
      <c r="O111" s="43">
        <f t="shared" si="62"/>
        <v>110.23</v>
      </c>
      <c r="P111" s="43">
        <f t="shared" si="62"/>
        <v>110.23</v>
      </c>
      <c r="Q111" s="43">
        <f t="shared" si="62"/>
        <v>110.23</v>
      </c>
      <c r="R111" s="43">
        <f t="shared" si="62"/>
        <v>110.23</v>
      </c>
      <c r="S111" s="43">
        <f t="shared" si="62"/>
        <v>110.23</v>
      </c>
      <c r="T111" s="43">
        <f t="shared" si="62"/>
        <v>110.23</v>
      </c>
      <c r="U111" s="43">
        <f t="shared" si="62"/>
        <v>110.23</v>
      </c>
      <c r="V111" s="43">
        <f t="shared" si="62"/>
        <v>110.23</v>
      </c>
      <c r="W111" s="43">
        <f t="shared" si="62"/>
        <v>110.23</v>
      </c>
      <c r="X111" s="43">
        <f t="shared" si="62"/>
        <v>110.23</v>
      </c>
      <c r="Y111" s="43">
        <f t="shared" si="62"/>
        <v>110.23</v>
      </c>
      <c r="Z111" s="43">
        <f t="shared" si="62"/>
        <v>110.23</v>
      </c>
      <c r="AA111" s="43">
        <f t="shared" si="62"/>
        <v>110.23</v>
      </c>
    </row>
    <row r="112" spans="1:27" ht="12.75" customHeight="1" collapsed="1" x14ac:dyDescent="0.2">
      <c r="A112" s="91" t="s">
        <v>335</v>
      </c>
      <c r="B112" s="27" t="str">
        <f>"22"&amp;"."&amp;$B$599&amp;"."&amp;$B$600</f>
        <v>22.02.2023</v>
      </c>
      <c r="C112" s="83" t="s">
        <v>74</v>
      </c>
      <c r="D112" s="84">
        <f>ROUND(((D113+D114+D116+D115)/1000),5)</f>
        <v>2.4137300000000002</v>
      </c>
      <c r="E112" s="84">
        <f>ROUND(((E113+E114+E116+E115)/1000),5)</f>
        <v>2.3151000000000002</v>
      </c>
      <c r="F112" s="84">
        <f>ROUND(((F113+F114+F116+F115)/1000),5)</f>
        <v>2.3084600000000002</v>
      </c>
      <c r="G112" s="84">
        <f t="shared" ref="G112:AA112" si="63">ROUND(((G113+G114+G116+G115)/1000),5)</f>
        <v>2.3089400000000002</v>
      </c>
      <c r="H112" s="84">
        <f t="shared" si="63"/>
        <v>2.3679899999999998</v>
      </c>
      <c r="I112" s="84">
        <f t="shared" si="63"/>
        <v>2.4709500000000002</v>
      </c>
      <c r="J112" s="84">
        <f t="shared" si="63"/>
        <v>2.7267999999999999</v>
      </c>
      <c r="K112" s="84">
        <f t="shared" si="63"/>
        <v>2.8722400000000001</v>
      </c>
      <c r="L112" s="84">
        <f t="shared" si="63"/>
        <v>3.0229499999999998</v>
      </c>
      <c r="M112" s="84">
        <f t="shared" si="63"/>
        <v>3.0586500000000001</v>
      </c>
      <c r="N112" s="84">
        <f t="shared" si="63"/>
        <v>3.07667</v>
      </c>
      <c r="O112" s="84">
        <f t="shared" si="63"/>
        <v>3.1099600000000001</v>
      </c>
      <c r="P112" s="84">
        <f t="shared" si="63"/>
        <v>3.0889099999999998</v>
      </c>
      <c r="Q112" s="84">
        <f t="shared" si="63"/>
        <v>3.0648499999999999</v>
      </c>
      <c r="R112" s="84">
        <f t="shared" si="63"/>
        <v>3.09246</v>
      </c>
      <c r="S112" s="84">
        <f t="shared" si="63"/>
        <v>3.0387900000000001</v>
      </c>
      <c r="T112" s="84">
        <f t="shared" si="63"/>
        <v>3.0024799999999998</v>
      </c>
      <c r="U112" s="84">
        <f t="shared" si="63"/>
        <v>3.0141</v>
      </c>
      <c r="V112" s="84">
        <f t="shared" si="63"/>
        <v>3.0690499999999998</v>
      </c>
      <c r="W112" s="84">
        <f t="shared" si="63"/>
        <v>3.10921</v>
      </c>
      <c r="X112" s="84">
        <f t="shared" si="63"/>
        <v>3.0593599999999999</v>
      </c>
      <c r="Y112" s="84">
        <f t="shared" si="63"/>
        <v>3.0194399999999999</v>
      </c>
      <c r="Z112" s="84">
        <f t="shared" si="63"/>
        <v>2.84754</v>
      </c>
      <c r="AA112" s="84">
        <f t="shared" si="63"/>
        <v>2.7779500000000001</v>
      </c>
    </row>
    <row r="113" spans="1:27" ht="12.75" hidden="1" customHeight="1" outlineLevel="1" x14ac:dyDescent="0.2">
      <c r="A113" s="92" t="s">
        <v>336</v>
      </c>
      <c r="B113" s="62" t="s">
        <v>231</v>
      </c>
      <c r="C113" s="42" t="s">
        <v>77</v>
      </c>
      <c r="D113" s="43">
        <v>1227.31</v>
      </c>
      <c r="E113" s="43">
        <v>1128.68</v>
      </c>
      <c r="F113" s="43">
        <v>1122.04</v>
      </c>
      <c r="G113" s="43">
        <v>1122.52</v>
      </c>
      <c r="H113" s="43">
        <v>1181.57</v>
      </c>
      <c r="I113" s="43">
        <v>1284.53</v>
      </c>
      <c r="J113" s="43">
        <v>1540.38</v>
      </c>
      <c r="K113" s="43">
        <v>1685.82</v>
      </c>
      <c r="L113" s="43">
        <v>1836.53</v>
      </c>
      <c r="M113" s="43">
        <v>1872.23</v>
      </c>
      <c r="N113" s="43">
        <v>1890.25</v>
      </c>
      <c r="O113" s="43">
        <v>1923.54</v>
      </c>
      <c r="P113" s="43">
        <v>1902.49</v>
      </c>
      <c r="Q113" s="43">
        <v>1878.43</v>
      </c>
      <c r="R113" s="43">
        <v>1906.04</v>
      </c>
      <c r="S113" s="43">
        <v>1852.37</v>
      </c>
      <c r="T113" s="43">
        <v>1816.06</v>
      </c>
      <c r="U113" s="43">
        <v>1827.68</v>
      </c>
      <c r="V113" s="43">
        <v>1882.63</v>
      </c>
      <c r="W113" s="43">
        <v>1922.79</v>
      </c>
      <c r="X113" s="43">
        <v>1872.94</v>
      </c>
      <c r="Y113" s="43">
        <v>1833.02</v>
      </c>
      <c r="Z113" s="43">
        <v>1661.12</v>
      </c>
      <c r="AA113" s="43">
        <v>1591.53</v>
      </c>
    </row>
    <row r="114" spans="1:27" ht="12.75" hidden="1" customHeight="1" outlineLevel="1" x14ac:dyDescent="0.2">
      <c r="A114" s="92" t="s">
        <v>337</v>
      </c>
      <c r="B114" s="62" t="s">
        <v>88</v>
      </c>
      <c r="C114" s="42" t="s">
        <v>77</v>
      </c>
      <c r="D114" s="43">
        <f>$D$9</f>
        <v>1071.42</v>
      </c>
      <c r="E114" s="43">
        <f t="shared" ref="E114:AA114" si="64">$D$9</f>
        <v>1071.42</v>
      </c>
      <c r="F114" s="43">
        <f t="shared" si="64"/>
        <v>1071.42</v>
      </c>
      <c r="G114" s="43">
        <f t="shared" si="64"/>
        <v>1071.42</v>
      </c>
      <c r="H114" s="43">
        <f t="shared" si="64"/>
        <v>1071.42</v>
      </c>
      <c r="I114" s="43">
        <f t="shared" si="64"/>
        <v>1071.42</v>
      </c>
      <c r="J114" s="43">
        <f t="shared" si="64"/>
        <v>1071.42</v>
      </c>
      <c r="K114" s="43">
        <f t="shared" si="64"/>
        <v>1071.42</v>
      </c>
      <c r="L114" s="43">
        <f t="shared" si="64"/>
        <v>1071.42</v>
      </c>
      <c r="M114" s="43">
        <f t="shared" si="64"/>
        <v>1071.42</v>
      </c>
      <c r="N114" s="43">
        <f t="shared" si="64"/>
        <v>1071.42</v>
      </c>
      <c r="O114" s="43">
        <f t="shared" si="64"/>
        <v>1071.42</v>
      </c>
      <c r="P114" s="43">
        <f t="shared" si="64"/>
        <v>1071.42</v>
      </c>
      <c r="Q114" s="43">
        <f t="shared" si="64"/>
        <v>1071.42</v>
      </c>
      <c r="R114" s="43">
        <f t="shared" si="64"/>
        <v>1071.42</v>
      </c>
      <c r="S114" s="43">
        <f t="shared" si="64"/>
        <v>1071.42</v>
      </c>
      <c r="T114" s="43">
        <f t="shared" si="64"/>
        <v>1071.42</v>
      </c>
      <c r="U114" s="43">
        <f t="shared" si="64"/>
        <v>1071.42</v>
      </c>
      <c r="V114" s="43">
        <f t="shared" si="64"/>
        <v>1071.42</v>
      </c>
      <c r="W114" s="43">
        <f t="shared" si="64"/>
        <v>1071.42</v>
      </c>
      <c r="X114" s="43">
        <f t="shared" si="64"/>
        <v>1071.42</v>
      </c>
      <c r="Y114" s="43">
        <f t="shared" si="64"/>
        <v>1071.42</v>
      </c>
      <c r="Z114" s="43">
        <f t="shared" si="64"/>
        <v>1071.42</v>
      </c>
      <c r="AA114" s="43">
        <f t="shared" si="64"/>
        <v>1071.42</v>
      </c>
    </row>
    <row r="115" spans="1:27" ht="12.75" hidden="1" customHeight="1" outlineLevel="1" x14ac:dyDescent="0.2">
      <c r="A115" s="92" t="s">
        <v>338</v>
      </c>
      <c r="B115" s="62" t="s">
        <v>81</v>
      </c>
      <c r="C115" s="42" t="s">
        <v>77</v>
      </c>
      <c r="D115" s="43">
        <v>4.7699999999999996</v>
      </c>
      <c r="E115" s="43">
        <v>4.7699999999999996</v>
      </c>
      <c r="F115" s="43">
        <v>4.7699999999999996</v>
      </c>
      <c r="G115" s="43">
        <v>4.7699999999999996</v>
      </c>
      <c r="H115" s="43">
        <v>4.7699999999999996</v>
      </c>
      <c r="I115" s="43">
        <v>4.7699999999999996</v>
      </c>
      <c r="J115" s="43">
        <v>4.7699999999999996</v>
      </c>
      <c r="K115" s="43">
        <v>4.7699999999999996</v>
      </c>
      <c r="L115" s="43">
        <v>4.7699999999999996</v>
      </c>
      <c r="M115" s="43">
        <v>4.7699999999999996</v>
      </c>
      <c r="N115" s="43">
        <v>4.7699999999999996</v>
      </c>
      <c r="O115" s="43">
        <v>4.7699999999999996</v>
      </c>
      <c r="P115" s="43">
        <v>4.7699999999999996</v>
      </c>
      <c r="Q115" s="43">
        <v>4.7699999999999996</v>
      </c>
      <c r="R115" s="43">
        <v>4.7699999999999996</v>
      </c>
      <c r="S115" s="43">
        <v>4.7699999999999996</v>
      </c>
      <c r="T115" s="43">
        <v>4.7699999999999996</v>
      </c>
      <c r="U115" s="43">
        <v>4.7699999999999996</v>
      </c>
      <c r="V115" s="43">
        <v>4.7699999999999996</v>
      </c>
      <c r="W115" s="43">
        <v>4.7699999999999996</v>
      </c>
      <c r="X115" s="43">
        <v>4.7699999999999996</v>
      </c>
      <c r="Y115" s="43">
        <v>4.7699999999999996</v>
      </c>
      <c r="Z115" s="43">
        <v>4.7699999999999996</v>
      </c>
      <c r="AA115" s="43">
        <v>4.7699999999999996</v>
      </c>
    </row>
    <row r="116" spans="1:27" ht="12.75" hidden="1" customHeight="1" outlineLevel="1" x14ac:dyDescent="0.2">
      <c r="A116" s="92" t="s">
        <v>339</v>
      </c>
      <c r="B116" s="62" t="s">
        <v>79</v>
      </c>
      <c r="C116" s="42" t="s">
        <v>77</v>
      </c>
      <c r="D116" s="43">
        <f>$D$11</f>
        <v>110.23</v>
      </c>
      <c r="E116" s="43">
        <f t="shared" ref="E116:AA116" si="65">$D$11</f>
        <v>110.23</v>
      </c>
      <c r="F116" s="43">
        <f t="shared" si="65"/>
        <v>110.23</v>
      </c>
      <c r="G116" s="43">
        <f t="shared" si="65"/>
        <v>110.23</v>
      </c>
      <c r="H116" s="43">
        <f t="shared" si="65"/>
        <v>110.23</v>
      </c>
      <c r="I116" s="43">
        <f t="shared" si="65"/>
        <v>110.23</v>
      </c>
      <c r="J116" s="43">
        <f t="shared" si="65"/>
        <v>110.23</v>
      </c>
      <c r="K116" s="43">
        <f t="shared" si="65"/>
        <v>110.23</v>
      </c>
      <c r="L116" s="43">
        <f t="shared" si="65"/>
        <v>110.23</v>
      </c>
      <c r="M116" s="43">
        <f t="shared" si="65"/>
        <v>110.23</v>
      </c>
      <c r="N116" s="43">
        <f t="shared" si="65"/>
        <v>110.23</v>
      </c>
      <c r="O116" s="43">
        <f t="shared" si="65"/>
        <v>110.23</v>
      </c>
      <c r="P116" s="43">
        <f t="shared" si="65"/>
        <v>110.23</v>
      </c>
      <c r="Q116" s="43">
        <f t="shared" si="65"/>
        <v>110.23</v>
      </c>
      <c r="R116" s="43">
        <f t="shared" si="65"/>
        <v>110.23</v>
      </c>
      <c r="S116" s="43">
        <f t="shared" si="65"/>
        <v>110.23</v>
      </c>
      <c r="T116" s="43">
        <f t="shared" si="65"/>
        <v>110.23</v>
      </c>
      <c r="U116" s="43">
        <f t="shared" si="65"/>
        <v>110.23</v>
      </c>
      <c r="V116" s="43">
        <f t="shared" si="65"/>
        <v>110.23</v>
      </c>
      <c r="W116" s="43">
        <f t="shared" si="65"/>
        <v>110.23</v>
      </c>
      <c r="X116" s="43">
        <f t="shared" si="65"/>
        <v>110.23</v>
      </c>
      <c r="Y116" s="43">
        <f t="shared" si="65"/>
        <v>110.23</v>
      </c>
      <c r="Z116" s="43">
        <f t="shared" si="65"/>
        <v>110.23</v>
      </c>
      <c r="AA116" s="43">
        <f t="shared" si="65"/>
        <v>110.23</v>
      </c>
    </row>
    <row r="117" spans="1:27" ht="12.75" customHeight="1" collapsed="1" x14ac:dyDescent="0.2">
      <c r="A117" s="91" t="s">
        <v>340</v>
      </c>
      <c r="B117" s="27" t="str">
        <f>"23"&amp;"."&amp;$B$599&amp;"."&amp;$B$600</f>
        <v>23.02.2023</v>
      </c>
      <c r="C117" s="83" t="s">
        <v>74</v>
      </c>
      <c r="D117" s="84">
        <f>ROUND(((D118+D119+D121+D120)/1000),5)</f>
        <v>2.7005400000000002</v>
      </c>
      <c r="E117" s="84">
        <f>ROUND(((E118+E119+E121+E120)/1000),5)</f>
        <v>2.47932</v>
      </c>
      <c r="F117" s="84">
        <f>ROUND(((F118+F119+F121+F120)/1000),5)</f>
        <v>2.4410599999999998</v>
      </c>
      <c r="G117" s="84">
        <f t="shared" ref="G117:AA117" si="66">ROUND(((G118+G119+G121+G120)/1000),5)</f>
        <v>2.4233600000000002</v>
      </c>
      <c r="H117" s="84">
        <f t="shared" si="66"/>
        <v>2.4531499999999999</v>
      </c>
      <c r="I117" s="84">
        <f t="shared" si="66"/>
        <v>2.4865499999999998</v>
      </c>
      <c r="J117" s="84">
        <f t="shared" si="66"/>
        <v>2.5904799999999999</v>
      </c>
      <c r="K117" s="84">
        <f t="shared" si="66"/>
        <v>2.7204199999999998</v>
      </c>
      <c r="L117" s="84">
        <f t="shared" si="66"/>
        <v>2.8317700000000001</v>
      </c>
      <c r="M117" s="84">
        <f t="shared" si="66"/>
        <v>2.9442900000000001</v>
      </c>
      <c r="N117" s="84">
        <f t="shared" si="66"/>
        <v>2.9905900000000001</v>
      </c>
      <c r="O117" s="84">
        <f t="shared" si="66"/>
        <v>3.0036299999999998</v>
      </c>
      <c r="P117" s="84">
        <f t="shared" si="66"/>
        <v>2.9935200000000002</v>
      </c>
      <c r="Q117" s="84">
        <f t="shared" si="66"/>
        <v>2.98787</v>
      </c>
      <c r="R117" s="84">
        <f t="shared" si="66"/>
        <v>2.9462000000000002</v>
      </c>
      <c r="S117" s="84">
        <f t="shared" si="66"/>
        <v>2.9412799999999999</v>
      </c>
      <c r="T117" s="84">
        <f t="shared" si="66"/>
        <v>2.9360400000000002</v>
      </c>
      <c r="U117" s="84">
        <f t="shared" si="66"/>
        <v>2.96475</v>
      </c>
      <c r="V117" s="84">
        <f t="shared" si="66"/>
        <v>3.0180099999999999</v>
      </c>
      <c r="W117" s="84">
        <f t="shared" si="66"/>
        <v>3.0209800000000002</v>
      </c>
      <c r="X117" s="84">
        <f t="shared" si="66"/>
        <v>3.0322800000000001</v>
      </c>
      <c r="Y117" s="84">
        <f t="shared" si="66"/>
        <v>2.9744199999999998</v>
      </c>
      <c r="Z117" s="84">
        <f t="shared" si="66"/>
        <v>2.84354</v>
      </c>
      <c r="AA117" s="84">
        <f t="shared" si="66"/>
        <v>2.7909700000000002</v>
      </c>
    </row>
    <row r="118" spans="1:27" ht="12.75" hidden="1" customHeight="1" outlineLevel="1" x14ac:dyDescent="0.2">
      <c r="A118" s="92" t="s">
        <v>341</v>
      </c>
      <c r="B118" s="62" t="s">
        <v>231</v>
      </c>
      <c r="C118" s="42" t="s">
        <v>77</v>
      </c>
      <c r="D118" s="43">
        <v>1514.12</v>
      </c>
      <c r="E118" s="43">
        <v>1292.9000000000001</v>
      </c>
      <c r="F118" s="43">
        <v>1254.6400000000001</v>
      </c>
      <c r="G118" s="43">
        <v>1236.94</v>
      </c>
      <c r="H118" s="43">
        <v>1266.73</v>
      </c>
      <c r="I118" s="43">
        <v>1300.1300000000001</v>
      </c>
      <c r="J118" s="43">
        <v>1404.06</v>
      </c>
      <c r="K118" s="43">
        <v>1534</v>
      </c>
      <c r="L118" s="43">
        <v>1645.35</v>
      </c>
      <c r="M118" s="43">
        <v>1757.87</v>
      </c>
      <c r="N118" s="43">
        <v>1804.17</v>
      </c>
      <c r="O118" s="43">
        <v>1817.21</v>
      </c>
      <c r="P118" s="43">
        <v>1807.1</v>
      </c>
      <c r="Q118" s="43">
        <v>1801.45</v>
      </c>
      <c r="R118" s="43">
        <v>1759.78</v>
      </c>
      <c r="S118" s="43">
        <v>1754.86</v>
      </c>
      <c r="T118" s="43">
        <v>1749.62</v>
      </c>
      <c r="U118" s="43">
        <v>1778.33</v>
      </c>
      <c r="V118" s="43">
        <v>1831.59</v>
      </c>
      <c r="W118" s="43">
        <v>1834.56</v>
      </c>
      <c r="X118" s="43">
        <v>1845.86</v>
      </c>
      <c r="Y118" s="43">
        <v>1788</v>
      </c>
      <c r="Z118" s="43">
        <v>1657.12</v>
      </c>
      <c r="AA118" s="43">
        <v>1604.55</v>
      </c>
    </row>
    <row r="119" spans="1:27" ht="12.75" hidden="1" customHeight="1" outlineLevel="1" x14ac:dyDescent="0.2">
      <c r="A119" s="92" t="s">
        <v>342</v>
      </c>
      <c r="B119" s="62" t="s">
        <v>88</v>
      </c>
      <c r="C119" s="42" t="s">
        <v>77</v>
      </c>
      <c r="D119" s="43">
        <f>$D$9</f>
        <v>1071.42</v>
      </c>
      <c r="E119" s="43">
        <f t="shared" ref="E119:AA119" si="67">$D$9</f>
        <v>1071.42</v>
      </c>
      <c r="F119" s="43">
        <f t="shared" si="67"/>
        <v>1071.42</v>
      </c>
      <c r="G119" s="43">
        <f t="shared" si="67"/>
        <v>1071.42</v>
      </c>
      <c r="H119" s="43">
        <f t="shared" si="67"/>
        <v>1071.42</v>
      </c>
      <c r="I119" s="43">
        <f t="shared" si="67"/>
        <v>1071.42</v>
      </c>
      <c r="J119" s="43">
        <f t="shared" si="67"/>
        <v>1071.42</v>
      </c>
      <c r="K119" s="43">
        <f t="shared" si="67"/>
        <v>1071.42</v>
      </c>
      <c r="L119" s="43">
        <f t="shared" si="67"/>
        <v>1071.42</v>
      </c>
      <c r="M119" s="43">
        <f t="shared" si="67"/>
        <v>1071.42</v>
      </c>
      <c r="N119" s="43">
        <f t="shared" si="67"/>
        <v>1071.42</v>
      </c>
      <c r="O119" s="43">
        <f t="shared" si="67"/>
        <v>1071.42</v>
      </c>
      <c r="P119" s="43">
        <f t="shared" si="67"/>
        <v>1071.42</v>
      </c>
      <c r="Q119" s="43">
        <f t="shared" si="67"/>
        <v>1071.42</v>
      </c>
      <c r="R119" s="43">
        <f t="shared" si="67"/>
        <v>1071.42</v>
      </c>
      <c r="S119" s="43">
        <f t="shared" si="67"/>
        <v>1071.42</v>
      </c>
      <c r="T119" s="43">
        <f t="shared" si="67"/>
        <v>1071.42</v>
      </c>
      <c r="U119" s="43">
        <f t="shared" si="67"/>
        <v>1071.42</v>
      </c>
      <c r="V119" s="43">
        <f t="shared" si="67"/>
        <v>1071.42</v>
      </c>
      <c r="W119" s="43">
        <f t="shared" si="67"/>
        <v>1071.42</v>
      </c>
      <c r="X119" s="43">
        <f t="shared" si="67"/>
        <v>1071.42</v>
      </c>
      <c r="Y119" s="43">
        <f t="shared" si="67"/>
        <v>1071.42</v>
      </c>
      <c r="Z119" s="43">
        <f t="shared" si="67"/>
        <v>1071.42</v>
      </c>
      <c r="AA119" s="43">
        <f t="shared" si="67"/>
        <v>1071.42</v>
      </c>
    </row>
    <row r="120" spans="1:27" ht="12.75" hidden="1" customHeight="1" outlineLevel="1" x14ac:dyDescent="0.2">
      <c r="A120" s="92" t="s">
        <v>343</v>
      </c>
      <c r="B120" s="62" t="s">
        <v>81</v>
      </c>
      <c r="C120" s="42" t="s">
        <v>77</v>
      </c>
      <c r="D120" s="43">
        <v>4.7699999999999996</v>
      </c>
      <c r="E120" s="43">
        <v>4.7699999999999996</v>
      </c>
      <c r="F120" s="43">
        <v>4.7699999999999996</v>
      </c>
      <c r="G120" s="43">
        <v>4.7699999999999996</v>
      </c>
      <c r="H120" s="43">
        <v>4.7699999999999996</v>
      </c>
      <c r="I120" s="43">
        <v>4.7699999999999996</v>
      </c>
      <c r="J120" s="43">
        <v>4.7699999999999996</v>
      </c>
      <c r="K120" s="43">
        <v>4.7699999999999996</v>
      </c>
      <c r="L120" s="43">
        <v>4.7699999999999996</v>
      </c>
      <c r="M120" s="43">
        <v>4.7699999999999996</v>
      </c>
      <c r="N120" s="43">
        <v>4.7699999999999996</v>
      </c>
      <c r="O120" s="43">
        <v>4.7699999999999996</v>
      </c>
      <c r="P120" s="43">
        <v>4.7699999999999996</v>
      </c>
      <c r="Q120" s="43">
        <v>4.7699999999999996</v>
      </c>
      <c r="R120" s="43">
        <v>4.7699999999999996</v>
      </c>
      <c r="S120" s="43">
        <v>4.7699999999999996</v>
      </c>
      <c r="T120" s="43">
        <v>4.7699999999999996</v>
      </c>
      <c r="U120" s="43">
        <v>4.7699999999999996</v>
      </c>
      <c r="V120" s="43">
        <v>4.7699999999999996</v>
      </c>
      <c r="W120" s="43">
        <v>4.7699999999999996</v>
      </c>
      <c r="X120" s="43">
        <v>4.7699999999999996</v>
      </c>
      <c r="Y120" s="43">
        <v>4.7699999999999996</v>
      </c>
      <c r="Z120" s="43">
        <v>4.7699999999999996</v>
      </c>
      <c r="AA120" s="43">
        <v>4.7699999999999996</v>
      </c>
    </row>
    <row r="121" spans="1:27" ht="12.75" hidden="1" customHeight="1" outlineLevel="1" x14ac:dyDescent="0.2">
      <c r="A121" s="92" t="s">
        <v>344</v>
      </c>
      <c r="B121" s="62" t="s">
        <v>79</v>
      </c>
      <c r="C121" s="42" t="s">
        <v>77</v>
      </c>
      <c r="D121" s="43">
        <f>$D$11</f>
        <v>110.23</v>
      </c>
      <c r="E121" s="43">
        <f t="shared" ref="E121:AA121" si="68">$D$11</f>
        <v>110.23</v>
      </c>
      <c r="F121" s="43">
        <f t="shared" si="68"/>
        <v>110.23</v>
      </c>
      <c r="G121" s="43">
        <f t="shared" si="68"/>
        <v>110.23</v>
      </c>
      <c r="H121" s="43">
        <f t="shared" si="68"/>
        <v>110.23</v>
      </c>
      <c r="I121" s="43">
        <f t="shared" si="68"/>
        <v>110.23</v>
      </c>
      <c r="J121" s="43">
        <f t="shared" si="68"/>
        <v>110.23</v>
      </c>
      <c r="K121" s="43">
        <f t="shared" si="68"/>
        <v>110.23</v>
      </c>
      <c r="L121" s="43">
        <f t="shared" si="68"/>
        <v>110.23</v>
      </c>
      <c r="M121" s="43">
        <f t="shared" si="68"/>
        <v>110.23</v>
      </c>
      <c r="N121" s="43">
        <f t="shared" si="68"/>
        <v>110.23</v>
      </c>
      <c r="O121" s="43">
        <f t="shared" si="68"/>
        <v>110.23</v>
      </c>
      <c r="P121" s="43">
        <f t="shared" si="68"/>
        <v>110.23</v>
      </c>
      <c r="Q121" s="43">
        <f t="shared" si="68"/>
        <v>110.23</v>
      </c>
      <c r="R121" s="43">
        <f t="shared" si="68"/>
        <v>110.23</v>
      </c>
      <c r="S121" s="43">
        <f t="shared" si="68"/>
        <v>110.23</v>
      </c>
      <c r="T121" s="43">
        <f t="shared" si="68"/>
        <v>110.23</v>
      </c>
      <c r="U121" s="43">
        <f t="shared" si="68"/>
        <v>110.23</v>
      </c>
      <c r="V121" s="43">
        <f t="shared" si="68"/>
        <v>110.23</v>
      </c>
      <c r="W121" s="43">
        <f t="shared" si="68"/>
        <v>110.23</v>
      </c>
      <c r="X121" s="43">
        <f t="shared" si="68"/>
        <v>110.23</v>
      </c>
      <c r="Y121" s="43">
        <f t="shared" si="68"/>
        <v>110.23</v>
      </c>
      <c r="Z121" s="43">
        <f t="shared" si="68"/>
        <v>110.23</v>
      </c>
      <c r="AA121" s="43">
        <f t="shared" si="68"/>
        <v>110.23</v>
      </c>
    </row>
    <row r="122" spans="1:27" ht="12.75" customHeight="1" collapsed="1" x14ac:dyDescent="0.2">
      <c r="A122" s="91" t="s">
        <v>345</v>
      </c>
      <c r="B122" s="27" t="str">
        <f>"24"&amp;"."&amp;$B$599&amp;"."&amp;$B$600</f>
        <v>24.02.2023</v>
      </c>
      <c r="C122" s="83" t="s">
        <v>74</v>
      </c>
      <c r="D122" s="84">
        <f>ROUND(((D123+D124+D126+D125)/1000),5)</f>
        <v>2.72011</v>
      </c>
      <c r="E122" s="84">
        <f>ROUND(((E123+E124+E126+E125)/1000),5)</f>
        <v>2.5436899999999998</v>
      </c>
      <c r="F122" s="84">
        <f>ROUND(((F123+F124+F126+F125)/1000),5)</f>
        <v>2.4537300000000002</v>
      </c>
      <c r="G122" s="84">
        <f t="shared" ref="G122:AA122" si="69">ROUND(((G123+G124+G126+G125)/1000),5)</f>
        <v>2.4170400000000001</v>
      </c>
      <c r="H122" s="84">
        <f t="shared" si="69"/>
        <v>2.45207</v>
      </c>
      <c r="I122" s="84">
        <f t="shared" si="69"/>
        <v>2.5392000000000001</v>
      </c>
      <c r="J122" s="84">
        <f t="shared" si="69"/>
        <v>2.64899</v>
      </c>
      <c r="K122" s="84">
        <f t="shared" si="69"/>
        <v>2.7787600000000001</v>
      </c>
      <c r="L122" s="84">
        <f t="shared" si="69"/>
        <v>2.8740999999999999</v>
      </c>
      <c r="M122" s="84">
        <f t="shared" si="69"/>
        <v>3.0287500000000001</v>
      </c>
      <c r="N122" s="84">
        <f t="shared" si="69"/>
        <v>3.06914</v>
      </c>
      <c r="O122" s="84">
        <f t="shared" si="69"/>
        <v>3.0829499999999999</v>
      </c>
      <c r="P122" s="84">
        <f t="shared" si="69"/>
        <v>3.0817100000000002</v>
      </c>
      <c r="Q122" s="84">
        <f t="shared" si="69"/>
        <v>3.07769</v>
      </c>
      <c r="R122" s="84">
        <f t="shared" si="69"/>
        <v>3.0409700000000002</v>
      </c>
      <c r="S122" s="84">
        <f t="shared" si="69"/>
        <v>3.0368300000000001</v>
      </c>
      <c r="T122" s="84">
        <f t="shared" si="69"/>
        <v>3.0284800000000001</v>
      </c>
      <c r="U122" s="84">
        <f t="shared" si="69"/>
        <v>3.0576099999999999</v>
      </c>
      <c r="V122" s="84">
        <f t="shared" si="69"/>
        <v>3.08921</v>
      </c>
      <c r="W122" s="84">
        <f t="shared" si="69"/>
        <v>3.0861900000000002</v>
      </c>
      <c r="X122" s="84">
        <f t="shared" si="69"/>
        <v>3.09307</v>
      </c>
      <c r="Y122" s="84">
        <f t="shared" si="69"/>
        <v>3.052</v>
      </c>
      <c r="Z122" s="84">
        <f t="shared" si="69"/>
        <v>2.8468800000000001</v>
      </c>
      <c r="AA122" s="84">
        <f t="shared" si="69"/>
        <v>2.8069299999999999</v>
      </c>
    </row>
    <row r="123" spans="1:27" ht="12.75" hidden="1" customHeight="1" outlineLevel="1" x14ac:dyDescent="0.2">
      <c r="A123" s="92" t="s">
        <v>346</v>
      </c>
      <c r="B123" s="62" t="s">
        <v>231</v>
      </c>
      <c r="C123" s="42" t="s">
        <v>77</v>
      </c>
      <c r="D123" s="43">
        <v>1533.69</v>
      </c>
      <c r="E123" s="43">
        <v>1357.27</v>
      </c>
      <c r="F123" s="43">
        <v>1267.31</v>
      </c>
      <c r="G123" s="43">
        <v>1230.6199999999999</v>
      </c>
      <c r="H123" s="43">
        <v>1265.6500000000001</v>
      </c>
      <c r="I123" s="43">
        <v>1352.78</v>
      </c>
      <c r="J123" s="43">
        <v>1462.57</v>
      </c>
      <c r="K123" s="43">
        <v>1592.34</v>
      </c>
      <c r="L123" s="43">
        <v>1687.68</v>
      </c>
      <c r="M123" s="43">
        <v>1842.33</v>
      </c>
      <c r="N123" s="43">
        <v>1882.72</v>
      </c>
      <c r="O123" s="43">
        <v>1896.53</v>
      </c>
      <c r="P123" s="43">
        <v>1895.29</v>
      </c>
      <c r="Q123" s="43">
        <v>1891.27</v>
      </c>
      <c r="R123" s="43">
        <v>1854.55</v>
      </c>
      <c r="S123" s="43">
        <v>1850.41</v>
      </c>
      <c r="T123" s="43">
        <v>1842.06</v>
      </c>
      <c r="U123" s="43">
        <v>1871.19</v>
      </c>
      <c r="V123" s="43">
        <v>1902.79</v>
      </c>
      <c r="W123" s="43">
        <v>1899.77</v>
      </c>
      <c r="X123" s="43">
        <v>1906.65</v>
      </c>
      <c r="Y123" s="43">
        <v>1865.58</v>
      </c>
      <c r="Z123" s="43">
        <v>1660.46</v>
      </c>
      <c r="AA123" s="43">
        <v>1620.51</v>
      </c>
    </row>
    <row r="124" spans="1:27" ht="12.75" hidden="1" customHeight="1" outlineLevel="1" x14ac:dyDescent="0.2">
      <c r="A124" s="92" t="s">
        <v>347</v>
      </c>
      <c r="B124" s="62" t="s">
        <v>88</v>
      </c>
      <c r="C124" s="42" t="s">
        <v>77</v>
      </c>
      <c r="D124" s="43">
        <f>$D$9</f>
        <v>1071.42</v>
      </c>
      <c r="E124" s="43">
        <f t="shared" ref="E124:AA124" si="70">$D$9</f>
        <v>1071.42</v>
      </c>
      <c r="F124" s="43">
        <f t="shared" si="70"/>
        <v>1071.42</v>
      </c>
      <c r="G124" s="43">
        <f t="shared" si="70"/>
        <v>1071.42</v>
      </c>
      <c r="H124" s="43">
        <f t="shared" si="70"/>
        <v>1071.42</v>
      </c>
      <c r="I124" s="43">
        <f t="shared" si="70"/>
        <v>1071.42</v>
      </c>
      <c r="J124" s="43">
        <f t="shared" si="70"/>
        <v>1071.42</v>
      </c>
      <c r="K124" s="43">
        <f t="shared" si="70"/>
        <v>1071.42</v>
      </c>
      <c r="L124" s="43">
        <f t="shared" si="70"/>
        <v>1071.42</v>
      </c>
      <c r="M124" s="43">
        <f t="shared" si="70"/>
        <v>1071.42</v>
      </c>
      <c r="N124" s="43">
        <f t="shared" si="70"/>
        <v>1071.42</v>
      </c>
      <c r="O124" s="43">
        <f t="shared" si="70"/>
        <v>1071.42</v>
      </c>
      <c r="P124" s="43">
        <f t="shared" si="70"/>
        <v>1071.42</v>
      </c>
      <c r="Q124" s="43">
        <f t="shared" si="70"/>
        <v>1071.42</v>
      </c>
      <c r="R124" s="43">
        <f t="shared" si="70"/>
        <v>1071.42</v>
      </c>
      <c r="S124" s="43">
        <f t="shared" si="70"/>
        <v>1071.42</v>
      </c>
      <c r="T124" s="43">
        <f t="shared" si="70"/>
        <v>1071.42</v>
      </c>
      <c r="U124" s="43">
        <f t="shared" si="70"/>
        <v>1071.42</v>
      </c>
      <c r="V124" s="43">
        <f t="shared" si="70"/>
        <v>1071.42</v>
      </c>
      <c r="W124" s="43">
        <f t="shared" si="70"/>
        <v>1071.42</v>
      </c>
      <c r="X124" s="43">
        <f t="shared" si="70"/>
        <v>1071.42</v>
      </c>
      <c r="Y124" s="43">
        <f t="shared" si="70"/>
        <v>1071.42</v>
      </c>
      <c r="Z124" s="43">
        <f t="shared" si="70"/>
        <v>1071.42</v>
      </c>
      <c r="AA124" s="43">
        <f t="shared" si="70"/>
        <v>1071.42</v>
      </c>
    </row>
    <row r="125" spans="1:27" ht="12.75" hidden="1" customHeight="1" outlineLevel="1" x14ac:dyDescent="0.2">
      <c r="A125" s="92" t="s">
        <v>348</v>
      </c>
      <c r="B125" s="62" t="s">
        <v>81</v>
      </c>
      <c r="C125" s="42" t="s">
        <v>77</v>
      </c>
      <c r="D125" s="43">
        <v>4.7699999999999996</v>
      </c>
      <c r="E125" s="43">
        <v>4.7699999999999996</v>
      </c>
      <c r="F125" s="43">
        <v>4.7699999999999996</v>
      </c>
      <c r="G125" s="43">
        <v>4.7699999999999996</v>
      </c>
      <c r="H125" s="43">
        <v>4.7699999999999996</v>
      </c>
      <c r="I125" s="43">
        <v>4.7699999999999996</v>
      </c>
      <c r="J125" s="43">
        <v>4.7699999999999996</v>
      </c>
      <c r="K125" s="43">
        <v>4.7699999999999996</v>
      </c>
      <c r="L125" s="43">
        <v>4.7699999999999996</v>
      </c>
      <c r="M125" s="43">
        <v>4.7699999999999996</v>
      </c>
      <c r="N125" s="43">
        <v>4.7699999999999996</v>
      </c>
      <c r="O125" s="43">
        <v>4.7699999999999996</v>
      </c>
      <c r="P125" s="43">
        <v>4.7699999999999996</v>
      </c>
      <c r="Q125" s="43">
        <v>4.7699999999999996</v>
      </c>
      <c r="R125" s="43">
        <v>4.7699999999999996</v>
      </c>
      <c r="S125" s="43">
        <v>4.7699999999999996</v>
      </c>
      <c r="T125" s="43">
        <v>4.7699999999999996</v>
      </c>
      <c r="U125" s="43">
        <v>4.7699999999999996</v>
      </c>
      <c r="V125" s="43">
        <v>4.7699999999999996</v>
      </c>
      <c r="W125" s="43">
        <v>4.7699999999999996</v>
      </c>
      <c r="X125" s="43">
        <v>4.7699999999999996</v>
      </c>
      <c r="Y125" s="43">
        <v>4.7699999999999996</v>
      </c>
      <c r="Z125" s="43">
        <v>4.7699999999999996</v>
      </c>
      <c r="AA125" s="43">
        <v>4.7699999999999996</v>
      </c>
    </row>
    <row r="126" spans="1:27" ht="12.75" hidden="1" customHeight="1" outlineLevel="1" x14ac:dyDescent="0.2">
      <c r="A126" s="92" t="s">
        <v>349</v>
      </c>
      <c r="B126" s="62" t="s">
        <v>79</v>
      </c>
      <c r="C126" s="42" t="s">
        <v>77</v>
      </c>
      <c r="D126" s="43">
        <f>$D$11</f>
        <v>110.23</v>
      </c>
      <c r="E126" s="43">
        <f t="shared" ref="E126:AA126" si="71">$D$11</f>
        <v>110.23</v>
      </c>
      <c r="F126" s="43">
        <f t="shared" si="71"/>
        <v>110.23</v>
      </c>
      <c r="G126" s="43">
        <f t="shared" si="71"/>
        <v>110.23</v>
      </c>
      <c r="H126" s="43">
        <f t="shared" si="71"/>
        <v>110.23</v>
      </c>
      <c r="I126" s="43">
        <f t="shared" si="71"/>
        <v>110.23</v>
      </c>
      <c r="J126" s="43">
        <f t="shared" si="71"/>
        <v>110.23</v>
      </c>
      <c r="K126" s="43">
        <f t="shared" si="71"/>
        <v>110.23</v>
      </c>
      <c r="L126" s="43">
        <f t="shared" si="71"/>
        <v>110.23</v>
      </c>
      <c r="M126" s="43">
        <f t="shared" si="71"/>
        <v>110.23</v>
      </c>
      <c r="N126" s="43">
        <f t="shared" si="71"/>
        <v>110.23</v>
      </c>
      <c r="O126" s="43">
        <f t="shared" si="71"/>
        <v>110.23</v>
      </c>
      <c r="P126" s="43">
        <f t="shared" si="71"/>
        <v>110.23</v>
      </c>
      <c r="Q126" s="43">
        <f t="shared" si="71"/>
        <v>110.23</v>
      </c>
      <c r="R126" s="43">
        <f t="shared" si="71"/>
        <v>110.23</v>
      </c>
      <c r="S126" s="43">
        <f t="shared" si="71"/>
        <v>110.23</v>
      </c>
      <c r="T126" s="43">
        <f t="shared" si="71"/>
        <v>110.23</v>
      </c>
      <c r="U126" s="43">
        <f t="shared" si="71"/>
        <v>110.23</v>
      </c>
      <c r="V126" s="43">
        <f t="shared" si="71"/>
        <v>110.23</v>
      </c>
      <c r="W126" s="43">
        <f t="shared" si="71"/>
        <v>110.23</v>
      </c>
      <c r="X126" s="43">
        <f t="shared" si="71"/>
        <v>110.23</v>
      </c>
      <c r="Y126" s="43">
        <f t="shared" si="71"/>
        <v>110.23</v>
      </c>
      <c r="Z126" s="43">
        <f t="shared" si="71"/>
        <v>110.23</v>
      </c>
      <c r="AA126" s="43">
        <f t="shared" si="71"/>
        <v>110.23</v>
      </c>
    </row>
    <row r="127" spans="1:27" ht="12.75" customHeight="1" collapsed="1" x14ac:dyDescent="0.2">
      <c r="A127" s="91" t="s">
        <v>350</v>
      </c>
      <c r="B127" s="27" t="str">
        <f>"25"&amp;"."&amp;$B$599&amp;"."&amp;$B$600</f>
        <v>25.02.2023</v>
      </c>
      <c r="C127" s="83" t="s">
        <v>74</v>
      </c>
      <c r="D127" s="84">
        <f>ROUND(((D128+D129+D131+D130)/1000),5)</f>
        <v>2.70608</v>
      </c>
      <c r="E127" s="84">
        <f>ROUND(((E128+E129+E131+E130)/1000),5)</f>
        <v>2.4624600000000001</v>
      </c>
      <c r="F127" s="84">
        <f>ROUND(((F128+F129+F131+F130)/1000),5)</f>
        <v>2.40774</v>
      </c>
      <c r="G127" s="84">
        <f t="shared" ref="G127:AA127" si="72">ROUND(((G128+G129+G131+G130)/1000),5)</f>
        <v>2.3752200000000001</v>
      </c>
      <c r="H127" s="84">
        <f t="shared" si="72"/>
        <v>2.40876</v>
      </c>
      <c r="I127" s="84">
        <f t="shared" si="72"/>
        <v>2.4904600000000001</v>
      </c>
      <c r="J127" s="84">
        <f t="shared" si="72"/>
        <v>2.5675300000000001</v>
      </c>
      <c r="K127" s="84">
        <f t="shared" si="72"/>
        <v>2.7321800000000001</v>
      </c>
      <c r="L127" s="84">
        <f t="shared" si="72"/>
        <v>2.8987099999999999</v>
      </c>
      <c r="M127" s="84">
        <f t="shared" si="72"/>
        <v>3.02684</v>
      </c>
      <c r="N127" s="84">
        <f t="shared" si="72"/>
        <v>3.06785</v>
      </c>
      <c r="O127" s="84">
        <f t="shared" si="72"/>
        <v>3.0806</v>
      </c>
      <c r="P127" s="84">
        <f t="shared" si="72"/>
        <v>3.0736400000000001</v>
      </c>
      <c r="Q127" s="84">
        <f t="shared" si="72"/>
        <v>3.0680100000000001</v>
      </c>
      <c r="R127" s="84">
        <f t="shared" si="72"/>
        <v>3.02474</v>
      </c>
      <c r="S127" s="84">
        <f t="shared" si="72"/>
        <v>3.0192899999999998</v>
      </c>
      <c r="T127" s="84">
        <f t="shared" si="72"/>
        <v>3.0111599999999998</v>
      </c>
      <c r="U127" s="84">
        <f t="shared" si="72"/>
        <v>3.05328</v>
      </c>
      <c r="V127" s="84">
        <f t="shared" si="72"/>
        <v>3.16343</v>
      </c>
      <c r="W127" s="84">
        <f t="shared" si="72"/>
        <v>3.0679500000000002</v>
      </c>
      <c r="X127" s="84">
        <f t="shared" si="72"/>
        <v>3.0631599999999999</v>
      </c>
      <c r="Y127" s="84">
        <f t="shared" si="72"/>
        <v>2.9990299999999999</v>
      </c>
      <c r="Z127" s="84">
        <f t="shared" si="72"/>
        <v>2.8317199999999998</v>
      </c>
      <c r="AA127" s="84">
        <f t="shared" si="72"/>
        <v>2.7751999999999999</v>
      </c>
    </row>
    <row r="128" spans="1:27" ht="12.75" hidden="1" customHeight="1" outlineLevel="1" x14ac:dyDescent="0.2">
      <c r="A128" s="92" t="s">
        <v>351</v>
      </c>
      <c r="B128" s="62" t="s">
        <v>231</v>
      </c>
      <c r="C128" s="42" t="s">
        <v>77</v>
      </c>
      <c r="D128" s="43">
        <v>1519.66</v>
      </c>
      <c r="E128" s="43">
        <v>1276.04</v>
      </c>
      <c r="F128" s="43">
        <v>1221.32</v>
      </c>
      <c r="G128" s="43">
        <v>1188.8</v>
      </c>
      <c r="H128" s="43">
        <v>1222.3399999999999</v>
      </c>
      <c r="I128" s="43">
        <v>1304.04</v>
      </c>
      <c r="J128" s="43">
        <v>1381.11</v>
      </c>
      <c r="K128" s="43">
        <v>1545.76</v>
      </c>
      <c r="L128" s="43">
        <v>1712.29</v>
      </c>
      <c r="M128" s="43">
        <v>1840.42</v>
      </c>
      <c r="N128" s="43">
        <v>1881.43</v>
      </c>
      <c r="O128" s="43">
        <v>1894.18</v>
      </c>
      <c r="P128" s="43">
        <v>1887.22</v>
      </c>
      <c r="Q128" s="43">
        <v>1881.59</v>
      </c>
      <c r="R128" s="43">
        <v>1838.32</v>
      </c>
      <c r="S128" s="43">
        <v>1832.87</v>
      </c>
      <c r="T128" s="43">
        <v>1824.74</v>
      </c>
      <c r="U128" s="43">
        <v>1866.86</v>
      </c>
      <c r="V128" s="43">
        <v>1977.01</v>
      </c>
      <c r="W128" s="43">
        <v>1881.53</v>
      </c>
      <c r="X128" s="43">
        <v>1876.74</v>
      </c>
      <c r="Y128" s="43">
        <v>1812.61</v>
      </c>
      <c r="Z128" s="43">
        <v>1645.3</v>
      </c>
      <c r="AA128" s="43">
        <v>1588.78</v>
      </c>
    </row>
    <row r="129" spans="1:27" ht="12.75" hidden="1" customHeight="1" outlineLevel="1" x14ac:dyDescent="0.2">
      <c r="A129" s="92" t="s">
        <v>352</v>
      </c>
      <c r="B129" s="62" t="s">
        <v>88</v>
      </c>
      <c r="C129" s="42" t="s">
        <v>77</v>
      </c>
      <c r="D129" s="43">
        <f>$D$9</f>
        <v>1071.42</v>
      </c>
      <c r="E129" s="43">
        <f t="shared" ref="E129:AA129" si="73">$D$9</f>
        <v>1071.42</v>
      </c>
      <c r="F129" s="43">
        <f t="shared" si="73"/>
        <v>1071.42</v>
      </c>
      <c r="G129" s="43">
        <f t="shared" si="73"/>
        <v>1071.42</v>
      </c>
      <c r="H129" s="43">
        <f t="shared" si="73"/>
        <v>1071.42</v>
      </c>
      <c r="I129" s="43">
        <f t="shared" si="73"/>
        <v>1071.42</v>
      </c>
      <c r="J129" s="43">
        <f t="shared" si="73"/>
        <v>1071.42</v>
      </c>
      <c r="K129" s="43">
        <f t="shared" si="73"/>
        <v>1071.42</v>
      </c>
      <c r="L129" s="43">
        <f t="shared" si="73"/>
        <v>1071.42</v>
      </c>
      <c r="M129" s="43">
        <f t="shared" si="73"/>
        <v>1071.42</v>
      </c>
      <c r="N129" s="43">
        <f t="shared" si="73"/>
        <v>1071.42</v>
      </c>
      <c r="O129" s="43">
        <f t="shared" si="73"/>
        <v>1071.42</v>
      </c>
      <c r="P129" s="43">
        <f t="shared" si="73"/>
        <v>1071.42</v>
      </c>
      <c r="Q129" s="43">
        <f t="shared" si="73"/>
        <v>1071.42</v>
      </c>
      <c r="R129" s="43">
        <f t="shared" si="73"/>
        <v>1071.42</v>
      </c>
      <c r="S129" s="43">
        <f t="shared" si="73"/>
        <v>1071.42</v>
      </c>
      <c r="T129" s="43">
        <f t="shared" si="73"/>
        <v>1071.42</v>
      </c>
      <c r="U129" s="43">
        <f t="shared" si="73"/>
        <v>1071.42</v>
      </c>
      <c r="V129" s="43">
        <f t="shared" si="73"/>
        <v>1071.42</v>
      </c>
      <c r="W129" s="43">
        <f t="shared" si="73"/>
        <v>1071.42</v>
      </c>
      <c r="X129" s="43">
        <f t="shared" si="73"/>
        <v>1071.42</v>
      </c>
      <c r="Y129" s="43">
        <f t="shared" si="73"/>
        <v>1071.42</v>
      </c>
      <c r="Z129" s="43">
        <f t="shared" si="73"/>
        <v>1071.42</v>
      </c>
      <c r="AA129" s="43">
        <f t="shared" si="73"/>
        <v>1071.42</v>
      </c>
    </row>
    <row r="130" spans="1:27" ht="12.75" hidden="1" customHeight="1" outlineLevel="1" x14ac:dyDescent="0.2">
      <c r="A130" s="92" t="s">
        <v>353</v>
      </c>
      <c r="B130" s="62" t="s">
        <v>81</v>
      </c>
      <c r="C130" s="42" t="s">
        <v>77</v>
      </c>
      <c r="D130" s="43">
        <v>4.7699999999999996</v>
      </c>
      <c r="E130" s="43">
        <v>4.7699999999999996</v>
      </c>
      <c r="F130" s="43">
        <v>4.7699999999999996</v>
      </c>
      <c r="G130" s="43">
        <v>4.7699999999999996</v>
      </c>
      <c r="H130" s="43">
        <v>4.7699999999999996</v>
      </c>
      <c r="I130" s="43">
        <v>4.7699999999999996</v>
      </c>
      <c r="J130" s="43">
        <v>4.7699999999999996</v>
      </c>
      <c r="K130" s="43">
        <v>4.7699999999999996</v>
      </c>
      <c r="L130" s="43">
        <v>4.7699999999999996</v>
      </c>
      <c r="M130" s="43">
        <v>4.7699999999999996</v>
      </c>
      <c r="N130" s="43">
        <v>4.7699999999999996</v>
      </c>
      <c r="O130" s="43">
        <v>4.7699999999999996</v>
      </c>
      <c r="P130" s="43">
        <v>4.7699999999999996</v>
      </c>
      <c r="Q130" s="43">
        <v>4.7699999999999996</v>
      </c>
      <c r="R130" s="43">
        <v>4.7699999999999996</v>
      </c>
      <c r="S130" s="43">
        <v>4.7699999999999996</v>
      </c>
      <c r="T130" s="43">
        <v>4.7699999999999996</v>
      </c>
      <c r="U130" s="43">
        <v>4.7699999999999996</v>
      </c>
      <c r="V130" s="43">
        <v>4.7699999999999996</v>
      </c>
      <c r="W130" s="43">
        <v>4.7699999999999996</v>
      </c>
      <c r="X130" s="43">
        <v>4.7699999999999996</v>
      </c>
      <c r="Y130" s="43">
        <v>4.7699999999999996</v>
      </c>
      <c r="Z130" s="43">
        <v>4.7699999999999996</v>
      </c>
      <c r="AA130" s="43">
        <v>4.7699999999999996</v>
      </c>
    </row>
    <row r="131" spans="1:27" ht="12.75" hidden="1" customHeight="1" outlineLevel="1" x14ac:dyDescent="0.2">
      <c r="A131" s="92" t="s">
        <v>354</v>
      </c>
      <c r="B131" s="62" t="s">
        <v>79</v>
      </c>
      <c r="C131" s="42" t="s">
        <v>77</v>
      </c>
      <c r="D131" s="43">
        <f>$D$11</f>
        <v>110.23</v>
      </c>
      <c r="E131" s="43">
        <f t="shared" ref="E131:AA131" si="74">$D$11</f>
        <v>110.23</v>
      </c>
      <c r="F131" s="43">
        <f t="shared" si="74"/>
        <v>110.23</v>
      </c>
      <c r="G131" s="43">
        <f t="shared" si="74"/>
        <v>110.23</v>
      </c>
      <c r="H131" s="43">
        <f t="shared" si="74"/>
        <v>110.23</v>
      </c>
      <c r="I131" s="43">
        <f t="shared" si="74"/>
        <v>110.23</v>
      </c>
      <c r="J131" s="43">
        <f t="shared" si="74"/>
        <v>110.23</v>
      </c>
      <c r="K131" s="43">
        <f t="shared" si="74"/>
        <v>110.23</v>
      </c>
      <c r="L131" s="43">
        <f t="shared" si="74"/>
        <v>110.23</v>
      </c>
      <c r="M131" s="43">
        <f t="shared" si="74"/>
        <v>110.23</v>
      </c>
      <c r="N131" s="43">
        <f t="shared" si="74"/>
        <v>110.23</v>
      </c>
      <c r="O131" s="43">
        <f t="shared" si="74"/>
        <v>110.23</v>
      </c>
      <c r="P131" s="43">
        <f t="shared" si="74"/>
        <v>110.23</v>
      </c>
      <c r="Q131" s="43">
        <f t="shared" si="74"/>
        <v>110.23</v>
      </c>
      <c r="R131" s="43">
        <f t="shared" si="74"/>
        <v>110.23</v>
      </c>
      <c r="S131" s="43">
        <f t="shared" si="74"/>
        <v>110.23</v>
      </c>
      <c r="T131" s="43">
        <f t="shared" si="74"/>
        <v>110.23</v>
      </c>
      <c r="U131" s="43">
        <f t="shared" si="74"/>
        <v>110.23</v>
      </c>
      <c r="V131" s="43">
        <f t="shared" si="74"/>
        <v>110.23</v>
      </c>
      <c r="W131" s="43">
        <f t="shared" si="74"/>
        <v>110.23</v>
      </c>
      <c r="X131" s="43">
        <f t="shared" si="74"/>
        <v>110.23</v>
      </c>
      <c r="Y131" s="43">
        <f t="shared" si="74"/>
        <v>110.23</v>
      </c>
      <c r="Z131" s="43">
        <f t="shared" si="74"/>
        <v>110.23</v>
      </c>
      <c r="AA131" s="43">
        <f t="shared" si="74"/>
        <v>110.23</v>
      </c>
    </row>
    <row r="132" spans="1:27" ht="12.75" customHeight="1" collapsed="1" x14ac:dyDescent="0.2">
      <c r="A132" s="91" t="s">
        <v>355</v>
      </c>
      <c r="B132" s="27" t="str">
        <f>"26"&amp;"."&amp;$B$599&amp;"."&amp;$B$600</f>
        <v>26.02.2023</v>
      </c>
      <c r="C132" s="83" t="s">
        <v>74</v>
      </c>
      <c r="D132" s="84">
        <f>ROUND(((D133+D134+D136+D135)/1000),5)</f>
        <v>2.5889199999999999</v>
      </c>
      <c r="E132" s="84">
        <f>ROUND(((E133+E134+E136+E135)/1000),5)</f>
        <v>2.4083700000000001</v>
      </c>
      <c r="F132" s="84">
        <f>ROUND(((F133+F134+F136+F135)/1000),5)</f>
        <v>2.3691</v>
      </c>
      <c r="G132" s="84">
        <f t="shared" ref="G132:AA132" si="75">ROUND(((G133+G134+G136+G135)/1000),5)</f>
        <v>2.3498600000000001</v>
      </c>
      <c r="H132" s="84">
        <f t="shared" si="75"/>
        <v>2.36693</v>
      </c>
      <c r="I132" s="84">
        <f t="shared" si="75"/>
        <v>2.3803299999999998</v>
      </c>
      <c r="J132" s="84">
        <f t="shared" si="75"/>
        <v>2.4025599999999998</v>
      </c>
      <c r="K132" s="84">
        <f t="shared" si="75"/>
        <v>2.5544699999999998</v>
      </c>
      <c r="L132" s="84">
        <f t="shared" si="75"/>
        <v>2.7622300000000002</v>
      </c>
      <c r="M132" s="84">
        <f t="shared" si="75"/>
        <v>2.8464800000000001</v>
      </c>
      <c r="N132" s="84">
        <f t="shared" si="75"/>
        <v>2.87263</v>
      </c>
      <c r="O132" s="84">
        <f t="shared" si="75"/>
        <v>2.8863500000000002</v>
      </c>
      <c r="P132" s="84">
        <f t="shared" si="75"/>
        <v>2.8856099999999998</v>
      </c>
      <c r="Q132" s="84">
        <f t="shared" si="75"/>
        <v>2.8830800000000001</v>
      </c>
      <c r="R132" s="84">
        <f t="shared" si="75"/>
        <v>2.87886</v>
      </c>
      <c r="S132" s="84">
        <f t="shared" si="75"/>
        <v>2.8575200000000001</v>
      </c>
      <c r="T132" s="84">
        <f t="shared" si="75"/>
        <v>2.8550800000000001</v>
      </c>
      <c r="U132" s="84">
        <f t="shared" si="75"/>
        <v>2.90205</v>
      </c>
      <c r="V132" s="84">
        <f t="shared" si="75"/>
        <v>3.0311599999999999</v>
      </c>
      <c r="W132" s="84">
        <f t="shared" si="75"/>
        <v>2.98977</v>
      </c>
      <c r="X132" s="84">
        <f t="shared" si="75"/>
        <v>2.9218000000000002</v>
      </c>
      <c r="Y132" s="84">
        <f t="shared" si="75"/>
        <v>2.8742999999999999</v>
      </c>
      <c r="Z132" s="84">
        <f t="shared" si="75"/>
        <v>2.8107799999999998</v>
      </c>
      <c r="AA132" s="84">
        <f t="shared" si="75"/>
        <v>2.7179700000000002</v>
      </c>
    </row>
    <row r="133" spans="1:27" ht="12.75" hidden="1" customHeight="1" outlineLevel="1" x14ac:dyDescent="0.2">
      <c r="A133" s="92" t="s">
        <v>356</v>
      </c>
      <c r="B133" s="62" t="s">
        <v>231</v>
      </c>
      <c r="C133" s="42" t="s">
        <v>77</v>
      </c>
      <c r="D133" s="43">
        <v>1402.5</v>
      </c>
      <c r="E133" s="43">
        <v>1221.95</v>
      </c>
      <c r="F133" s="43">
        <v>1182.68</v>
      </c>
      <c r="G133" s="43">
        <v>1163.44</v>
      </c>
      <c r="H133" s="43">
        <v>1180.51</v>
      </c>
      <c r="I133" s="43">
        <v>1193.9100000000001</v>
      </c>
      <c r="J133" s="43">
        <v>1216.1400000000001</v>
      </c>
      <c r="K133" s="43">
        <v>1368.05</v>
      </c>
      <c r="L133" s="43">
        <v>1575.81</v>
      </c>
      <c r="M133" s="43">
        <v>1660.06</v>
      </c>
      <c r="N133" s="43">
        <v>1686.21</v>
      </c>
      <c r="O133" s="43">
        <v>1699.93</v>
      </c>
      <c r="P133" s="43">
        <v>1699.19</v>
      </c>
      <c r="Q133" s="43">
        <v>1696.66</v>
      </c>
      <c r="R133" s="43">
        <v>1692.44</v>
      </c>
      <c r="S133" s="43">
        <v>1671.1</v>
      </c>
      <c r="T133" s="43">
        <v>1668.66</v>
      </c>
      <c r="U133" s="43">
        <v>1715.63</v>
      </c>
      <c r="V133" s="43">
        <v>1844.74</v>
      </c>
      <c r="W133" s="43">
        <v>1803.35</v>
      </c>
      <c r="X133" s="43">
        <v>1735.38</v>
      </c>
      <c r="Y133" s="43">
        <v>1687.88</v>
      </c>
      <c r="Z133" s="43">
        <v>1624.36</v>
      </c>
      <c r="AA133" s="43">
        <v>1531.55</v>
      </c>
    </row>
    <row r="134" spans="1:27" ht="12.75" hidden="1" customHeight="1" outlineLevel="1" x14ac:dyDescent="0.2">
      <c r="A134" s="92" t="s">
        <v>357</v>
      </c>
      <c r="B134" s="62" t="s">
        <v>88</v>
      </c>
      <c r="C134" s="42" t="s">
        <v>77</v>
      </c>
      <c r="D134" s="43">
        <f>$D$9</f>
        <v>1071.42</v>
      </c>
      <c r="E134" s="43">
        <f t="shared" ref="E134:AA134" si="76">$D$9</f>
        <v>1071.42</v>
      </c>
      <c r="F134" s="43">
        <f t="shared" si="76"/>
        <v>1071.42</v>
      </c>
      <c r="G134" s="43">
        <f t="shared" si="76"/>
        <v>1071.42</v>
      </c>
      <c r="H134" s="43">
        <f t="shared" si="76"/>
        <v>1071.42</v>
      </c>
      <c r="I134" s="43">
        <f t="shared" si="76"/>
        <v>1071.42</v>
      </c>
      <c r="J134" s="43">
        <f t="shared" si="76"/>
        <v>1071.42</v>
      </c>
      <c r="K134" s="43">
        <f t="shared" si="76"/>
        <v>1071.42</v>
      </c>
      <c r="L134" s="43">
        <f t="shared" si="76"/>
        <v>1071.42</v>
      </c>
      <c r="M134" s="43">
        <f t="shared" si="76"/>
        <v>1071.42</v>
      </c>
      <c r="N134" s="43">
        <f t="shared" si="76"/>
        <v>1071.42</v>
      </c>
      <c r="O134" s="43">
        <f t="shared" si="76"/>
        <v>1071.42</v>
      </c>
      <c r="P134" s="43">
        <f t="shared" si="76"/>
        <v>1071.42</v>
      </c>
      <c r="Q134" s="43">
        <f t="shared" si="76"/>
        <v>1071.42</v>
      </c>
      <c r="R134" s="43">
        <f t="shared" si="76"/>
        <v>1071.42</v>
      </c>
      <c r="S134" s="43">
        <f t="shared" si="76"/>
        <v>1071.42</v>
      </c>
      <c r="T134" s="43">
        <f t="shared" si="76"/>
        <v>1071.42</v>
      </c>
      <c r="U134" s="43">
        <f t="shared" si="76"/>
        <v>1071.42</v>
      </c>
      <c r="V134" s="43">
        <f t="shared" si="76"/>
        <v>1071.42</v>
      </c>
      <c r="W134" s="43">
        <f t="shared" si="76"/>
        <v>1071.42</v>
      </c>
      <c r="X134" s="43">
        <f t="shared" si="76"/>
        <v>1071.42</v>
      </c>
      <c r="Y134" s="43">
        <f t="shared" si="76"/>
        <v>1071.42</v>
      </c>
      <c r="Z134" s="43">
        <f t="shared" si="76"/>
        <v>1071.42</v>
      </c>
      <c r="AA134" s="43">
        <f t="shared" si="76"/>
        <v>1071.42</v>
      </c>
    </row>
    <row r="135" spans="1:27" ht="12.75" hidden="1" customHeight="1" outlineLevel="1" x14ac:dyDescent="0.2">
      <c r="A135" s="92" t="s">
        <v>358</v>
      </c>
      <c r="B135" s="62" t="s">
        <v>81</v>
      </c>
      <c r="C135" s="42" t="s">
        <v>77</v>
      </c>
      <c r="D135" s="43">
        <v>4.7699999999999996</v>
      </c>
      <c r="E135" s="43">
        <v>4.7699999999999996</v>
      </c>
      <c r="F135" s="43">
        <v>4.7699999999999996</v>
      </c>
      <c r="G135" s="43">
        <v>4.7699999999999996</v>
      </c>
      <c r="H135" s="43">
        <v>4.7699999999999996</v>
      </c>
      <c r="I135" s="43">
        <v>4.7699999999999996</v>
      </c>
      <c r="J135" s="43">
        <v>4.7699999999999996</v>
      </c>
      <c r="K135" s="43">
        <v>4.7699999999999996</v>
      </c>
      <c r="L135" s="43">
        <v>4.7699999999999996</v>
      </c>
      <c r="M135" s="43">
        <v>4.7699999999999996</v>
      </c>
      <c r="N135" s="43">
        <v>4.7699999999999996</v>
      </c>
      <c r="O135" s="43">
        <v>4.7699999999999996</v>
      </c>
      <c r="P135" s="43">
        <v>4.7699999999999996</v>
      </c>
      <c r="Q135" s="43">
        <v>4.7699999999999996</v>
      </c>
      <c r="R135" s="43">
        <v>4.7699999999999996</v>
      </c>
      <c r="S135" s="43">
        <v>4.7699999999999996</v>
      </c>
      <c r="T135" s="43">
        <v>4.7699999999999996</v>
      </c>
      <c r="U135" s="43">
        <v>4.7699999999999996</v>
      </c>
      <c r="V135" s="43">
        <v>4.7699999999999996</v>
      </c>
      <c r="W135" s="43">
        <v>4.7699999999999996</v>
      </c>
      <c r="X135" s="43">
        <v>4.7699999999999996</v>
      </c>
      <c r="Y135" s="43">
        <v>4.7699999999999996</v>
      </c>
      <c r="Z135" s="43">
        <v>4.7699999999999996</v>
      </c>
      <c r="AA135" s="43">
        <v>4.7699999999999996</v>
      </c>
    </row>
    <row r="136" spans="1:27" ht="12.75" hidden="1" customHeight="1" outlineLevel="1" x14ac:dyDescent="0.2">
      <c r="A136" s="92" t="s">
        <v>359</v>
      </c>
      <c r="B136" s="62" t="s">
        <v>79</v>
      </c>
      <c r="C136" s="42" t="s">
        <v>77</v>
      </c>
      <c r="D136" s="43">
        <f>$D$11</f>
        <v>110.23</v>
      </c>
      <c r="E136" s="43">
        <f t="shared" ref="E136:AA136" si="77">$D$11</f>
        <v>110.23</v>
      </c>
      <c r="F136" s="43">
        <f t="shared" si="77"/>
        <v>110.23</v>
      </c>
      <c r="G136" s="43">
        <f t="shared" si="77"/>
        <v>110.23</v>
      </c>
      <c r="H136" s="43">
        <f t="shared" si="77"/>
        <v>110.23</v>
      </c>
      <c r="I136" s="43">
        <f t="shared" si="77"/>
        <v>110.23</v>
      </c>
      <c r="J136" s="43">
        <f t="shared" si="77"/>
        <v>110.23</v>
      </c>
      <c r="K136" s="43">
        <f t="shared" si="77"/>
        <v>110.23</v>
      </c>
      <c r="L136" s="43">
        <f t="shared" si="77"/>
        <v>110.23</v>
      </c>
      <c r="M136" s="43">
        <f t="shared" si="77"/>
        <v>110.23</v>
      </c>
      <c r="N136" s="43">
        <f t="shared" si="77"/>
        <v>110.23</v>
      </c>
      <c r="O136" s="43">
        <f t="shared" si="77"/>
        <v>110.23</v>
      </c>
      <c r="P136" s="43">
        <f t="shared" si="77"/>
        <v>110.23</v>
      </c>
      <c r="Q136" s="43">
        <f t="shared" si="77"/>
        <v>110.23</v>
      </c>
      <c r="R136" s="43">
        <f t="shared" si="77"/>
        <v>110.23</v>
      </c>
      <c r="S136" s="43">
        <f t="shared" si="77"/>
        <v>110.23</v>
      </c>
      <c r="T136" s="43">
        <f t="shared" si="77"/>
        <v>110.23</v>
      </c>
      <c r="U136" s="43">
        <f t="shared" si="77"/>
        <v>110.23</v>
      </c>
      <c r="V136" s="43">
        <f t="shared" si="77"/>
        <v>110.23</v>
      </c>
      <c r="W136" s="43">
        <f t="shared" si="77"/>
        <v>110.23</v>
      </c>
      <c r="X136" s="43">
        <f t="shared" si="77"/>
        <v>110.23</v>
      </c>
      <c r="Y136" s="43">
        <f t="shared" si="77"/>
        <v>110.23</v>
      </c>
      <c r="Z136" s="43">
        <f t="shared" si="77"/>
        <v>110.23</v>
      </c>
      <c r="AA136" s="43">
        <f t="shared" si="77"/>
        <v>110.23</v>
      </c>
    </row>
    <row r="137" spans="1:27" ht="12.75" customHeight="1" collapsed="1" x14ac:dyDescent="0.2">
      <c r="A137" s="91" t="s">
        <v>360</v>
      </c>
      <c r="B137" s="27" t="str">
        <f>"27"&amp;"."&amp;$B$599&amp;"."&amp;$B$600</f>
        <v>27.02.2023</v>
      </c>
      <c r="C137" s="83" t="s">
        <v>74</v>
      </c>
      <c r="D137" s="84">
        <f>ROUND(((D138+D139+D141+D140)/1000),5)</f>
        <v>2.41771</v>
      </c>
      <c r="E137" s="84">
        <f>ROUND(((E138+E139+E141+E140)/1000),5)</f>
        <v>2.3675099999999998</v>
      </c>
      <c r="F137" s="84">
        <f>ROUND(((F138+F139+F141+F140)/1000),5)</f>
        <v>2.3124600000000002</v>
      </c>
      <c r="G137" s="84">
        <f t="shared" ref="G137:AA137" si="78">ROUND(((G138+G139+G141+G140)/1000),5)</f>
        <v>2.3116599999999998</v>
      </c>
      <c r="H137" s="84">
        <f t="shared" si="78"/>
        <v>2.3875500000000001</v>
      </c>
      <c r="I137" s="84">
        <f t="shared" si="78"/>
        <v>2.5593599999999999</v>
      </c>
      <c r="J137" s="84">
        <f t="shared" si="78"/>
        <v>2.76302</v>
      </c>
      <c r="K137" s="84">
        <f t="shared" si="78"/>
        <v>2.9710899999999998</v>
      </c>
      <c r="L137" s="84">
        <f t="shared" si="78"/>
        <v>3.0521799999999999</v>
      </c>
      <c r="M137" s="84">
        <f t="shared" si="78"/>
        <v>3.0825800000000001</v>
      </c>
      <c r="N137" s="84">
        <f t="shared" si="78"/>
        <v>3.0935899999999998</v>
      </c>
      <c r="O137" s="84">
        <f t="shared" si="78"/>
        <v>3.1152799999999998</v>
      </c>
      <c r="P137" s="84">
        <f t="shared" si="78"/>
        <v>3.0915699999999999</v>
      </c>
      <c r="Q137" s="84">
        <f t="shared" si="78"/>
        <v>3.0907</v>
      </c>
      <c r="R137" s="84">
        <f t="shared" si="78"/>
        <v>3.08622</v>
      </c>
      <c r="S137" s="84">
        <f t="shared" si="78"/>
        <v>3.0740599999999998</v>
      </c>
      <c r="T137" s="84">
        <f t="shared" si="78"/>
        <v>3.0363099999999998</v>
      </c>
      <c r="U137" s="84">
        <f t="shared" si="78"/>
        <v>3.0412400000000002</v>
      </c>
      <c r="V137" s="84">
        <f t="shared" si="78"/>
        <v>3.0746799999999999</v>
      </c>
      <c r="W137" s="84">
        <f t="shared" si="78"/>
        <v>3.07782</v>
      </c>
      <c r="X137" s="84">
        <f t="shared" si="78"/>
        <v>3.05884</v>
      </c>
      <c r="Y137" s="84">
        <f t="shared" si="78"/>
        <v>3.00488</v>
      </c>
      <c r="Z137" s="84">
        <f t="shared" si="78"/>
        <v>2.81711</v>
      </c>
      <c r="AA137" s="84">
        <f t="shared" si="78"/>
        <v>2.7029200000000002</v>
      </c>
    </row>
    <row r="138" spans="1:27" ht="12.75" hidden="1" customHeight="1" outlineLevel="1" x14ac:dyDescent="0.2">
      <c r="A138" s="92" t="s">
        <v>361</v>
      </c>
      <c r="B138" s="62" t="s">
        <v>231</v>
      </c>
      <c r="C138" s="42" t="s">
        <v>77</v>
      </c>
      <c r="D138" s="43">
        <v>1231.29</v>
      </c>
      <c r="E138" s="43">
        <v>1181.0899999999999</v>
      </c>
      <c r="F138" s="43">
        <v>1126.04</v>
      </c>
      <c r="G138" s="43">
        <v>1125.24</v>
      </c>
      <c r="H138" s="43">
        <v>1201.1300000000001</v>
      </c>
      <c r="I138" s="43">
        <v>1372.94</v>
      </c>
      <c r="J138" s="43">
        <v>1576.6</v>
      </c>
      <c r="K138" s="43">
        <v>1784.67</v>
      </c>
      <c r="L138" s="43">
        <v>1865.76</v>
      </c>
      <c r="M138" s="43">
        <v>1896.16</v>
      </c>
      <c r="N138" s="43">
        <v>1907.17</v>
      </c>
      <c r="O138" s="43">
        <v>1928.86</v>
      </c>
      <c r="P138" s="43">
        <v>1905.15</v>
      </c>
      <c r="Q138" s="43">
        <v>1904.28</v>
      </c>
      <c r="R138" s="43">
        <v>1899.8</v>
      </c>
      <c r="S138" s="43">
        <v>1887.64</v>
      </c>
      <c r="T138" s="43">
        <v>1849.89</v>
      </c>
      <c r="U138" s="43">
        <v>1854.82</v>
      </c>
      <c r="V138" s="43">
        <v>1888.26</v>
      </c>
      <c r="W138" s="43">
        <v>1891.4</v>
      </c>
      <c r="X138" s="43">
        <v>1872.42</v>
      </c>
      <c r="Y138" s="43">
        <v>1818.46</v>
      </c>
      <c r="Z138" s="43">
        <v>1630.69</v>
      </c>
      <c r="AA138" s="43">
        <v>1516.5</v>
      </c>
    </row>
    <row r="139" spans="1:27" ht="12.75" hidden="1" customHeight="1" outlineLevel="1" x14ac:dyDescent="0.2">
      <c r="A139" s="92" t="s">
        <v>362</v>
      </c>
      <c r="B139" s="62" t="s">
        <v>88</v>
      </c>
      <c r="C139" s="42" t="s">
        <v>77</v>
      </c>
      <c r="D139" s="43">
        <f>$D$9</f>
        <v>1071.42</v>
      </c>
      <c r="E139" s="43">
        <f t="shared" ref="E139:AA139" si="79">$D$9</f>
        <v>1071.42</v>
      </c>
      <c r="F139" s="43">
        <f t="shared" si="79"/>
        <v>1071.42</v>
      </c>
      <c r="G139" s="43">
        <f t="shared" si="79"/>
        <v>1071.42</v>
      </c>
      <c r="H139" s="43">
        <f t="shared" si="79"/>
        <v>1071.42</v>
      </c>
      <c r="I139" s="43">
        <f t="shared" si="79"/>
        <v>1071.42</v>
      </c>
      <c r="J139" s="43">
        <f t="shared" si="79"/>
        <v>1071.42</v>
      </c>
      <c r="K139" s="43">
        <f t="shared" si="79"/>
        <v>1071.42</v>
      </c>
      <c r="L139" s="43">
        <f t="shared" si="79"/>
        <v>1071.42</v>
      </c>
      <c r="M139" s="43">
        <f t="shared" si="79"/>
        <v>1071.42</v>
      </c>
      <c r="N139" s="43">
        <f t="shared" si="79"/>
        <v>1071.42</v>
      </c>
      <c r="O139" s="43">
        <f t="shared" si="79"/>
        <v>1071.42</v>
      </c>
      <c r="P139" s="43">
        <f t="shared" si="79"/>
        <v>1071.42</v>
      </c>
      <c r="Q139" s="43">
        <f t="shared" si="79"/>
        <v>1071.42</v>
      </c>
      <c r="R139" s="43">
        <f t="shared" si="79"/>
        <v>1071.42</v>
      </c>
      <c r="S139" s="43">
        <f t="shared" si="79"/>
        <v>1071.42</v>
      </c>
      <c r="T139" s="43">
        <f t="shared" si="79"/>
        <v>1071.42</v>
      </c>
      <c r="U139" s="43">
        <f t="shared" si="79"/>
        <v>1071.42</v>
      </c>
      <c r="V139" s="43">
        <f t="shared" si="79"/>
        <v>1071.42</v>
      </c>
      <c r="W139" s="43">
        <f t="shared" si="79"/>
        <v>1071.42</v>
      </c>
      <c r="X139" s="43">
        <f t="shared" si="79"/>
        <v>1071.42</v>
      </c>
      <c r="Y139" s="43">
        <f t="shared" si="79"/>
        <v>1071.42</v>
      </c>
      <c r="Z139" s="43">
        <f t="shared" si="79"/>
        <v>1071.42</v>
      </c>
      <c r="AA139" s="43">
        <f t="shared" si="79"/>
        <v>1071.42</v>
      </c>
    </row>
    <row r="140" spans="1:27" ht="12.75" hidden="1" customHeight="1" outlineLevel="1" x14ac:dyDescent="0.2">
      <c r="A140" s="92" t="s">
        <v>363</v>
      </c>
      <c r="B140" s="62" t="s">
        <v>81</v>
      </c>
      <c r="C140" s="42" t="s">
        <v>77</v>
      </c>
      <c r="D140" s="43">
        <v>4.7699999999999996</v>
      </c>
      <c r="E140" s="43">
        <v>4.7699999999999996</v>
      </c>
      <c r="F140" s="43">
        <v>4.7699999999999996</v>
      </c>
      <c r="G140" s="43">
        <v>4.7699999999999996</v>
      </c>
      <c r="H140" s="43">
        <v>4.7699999999999996</v>
      </c>
      <c r="I140" s="43">
        <v>4.7699999999999996</v>
      </c>
      <c r="J140" s="43">
        <v>4.7699999999999996</v>
      </c>
      <c r="K140" s="43">
        <v>4.7699999999999996</v>
      </c>
      <c r="L140" s="43">
        <v>4.7699999999999996</v>
      </c>
      <c r="M140" s="43">
        <v>4.7699999999999996</v>
      </c>
      <c r="N140" s="43">
        <v>4.7699999999999996</v>
      </c>
      <c r="O140" s="43">
        <v>4.7699999999999996</v>
      </c>
      <c r="P140" s="43">
        <v>4.7699999999999996</v>
      </c>
      <c r="Q140" s="43">
        <v>4.7699999999999996</v>
      </c>
      <c r="R140" s="43">
        <v>4.7699999999999996</v>
      </c>
      <c r="S140" s="43">
        <v>4.7699999999999996</v>
      </c>
      <c r="T140" s="43">
        <v>4.7699999999999996</v>
      </c>
      <c r="U140" s="43">
        <v>4.7699999999999996</v>
      </c>
      <c r="V140" s="43">
        <v>4.7699999999999996</v>
      </c>
      <c r="W140" s="43">
        <v>4.7699999999999996</v>
      </c>
      <c r="X140" s="43">
        <v>4.7699999999999996</v>
      </c>
      <c r="Y140" s="43">
        <v>4.7699999999999996</v>
      </c>
      <c r="Z140" s="43">
        <v>4.7699999999999996</v>
      </c>
      <c r="AA140" s="43">
        <v>4.7699999999999996</v>
      </c>
    </row>
    <row r="141" spans="1:27" ht="12.75" hidden="1" customHeight="1" outlineLevel="1" x14ac:dyDescent="0.2">
      <c r="A141" s="92" t="s">
        <v>364</v>
      </c>
      <c r="B141" s="62" t="s">
        <v>79</v>
      </c>
      <c r="C141" s="42" t="s">
        <v>77</v>
      </c>
      <c r="D141" s="43">
        <f>$D$11</f>
        <v>110.23</v>
      </c>
      <c r="E141" s="43">
        <f t="shared" ref="E141:AA141" si="80">$D$11</f>
        <v>110.23</v>
      </c>
      <c r="F141" s="43">
        <f t="shared" si="80"/>
        <v>110.23</v>
      </c>
      <c r="G141" s="43">
        <f t="shared" si="80"/>
        <v>110.23</v>
      </c>
      <c r="H141" s="43">
        <f t="shared" si="80"/>
        <v>110.23</v>
      </c>
      <c r="I141" s="43">
        <f t="shared" si="80"/>
        <v>110.23</v>
      </c>
      <c r="J141" s="43">
        <f t="shared" si="80"/>
        <v>110.23</v>
      </c>
      <c r="K141" s="43">
        <f t="shared" si="80"/>
        <v>110.23</v>
      </c>
      <c r="L141" s="43">
        <f t="shared" si="80"/>
        <v>110.23</v>
      </c>
      <c r="M141" s="43">
        <f t="shared" si="80"/>
        <v>110.23</v>
      </c>
      <c r="N141" s="43">
        <f t="shared" si="80"/>
        <v>110.23</v>
      </c>
      <c r="O141" s="43">
        <f t="shared" si="80"/>
        <v>110.23</v>
      </c>
      <c r="P141" s="43">
        <f t="shared" si="80"/>
        <v>110.23</v>
      </c>
      <c r="Q141" s="43">
        <f t="shared" si="80"/>
        <v>110.23</v>
      </c>
      <c r="R141" s="43">
        <f t="shared" si="80"/>
        <v>110.23</v>
      </c>
      <c r="S141" s="43">
        <f t="shared" si="80"/>
        <v>110.23</v>
      </c>
      <c r="T141" s="43">
        <f t="shared" si="80"/>
        <v>110.23</v>
      </c>
      <c r="U141" s="43">
        <f t="shared" si="80"/>
        <v>110.23</v>
      </c>
      <c r="V141" s="43">
        <f t="shared" si="80"/>
        <v>110.23</v>
      </c>
      <c r="W141" s="43">
        <f t="shared" si="80"/>
        <v>110.23</v>
      </c>
      <c r="X141" s="43">
        <f t="shared" si="80"/>
        <v>110.23</v>
      </c>
      <c r="Y141" s="43">
        <f t="shared" si="80"/>
        <v>110.23</v>
      </c>
      <c r="Z141" s="43">
        <f t="shared" si="80"/>
        <v>110.23</v>
      </c>
      <c r="AA141" s="43">
        <f t="shared" si="80"/>
        <v>110.23</v>
      </c>
    </row>
    <row r="142" spans="1:27" ht="12.75" customHeight="1" collapsed="1" x14ac:dyDescent="0.2">
      <c r="A142" s="91" t="s">
        <v>365</v>
      </c>
      <c r="B142" s="27" t="str">
        <f>"28"&amp;"."&amp;$B$599&amp;"."&amp;$B$600</f>
        <v>28.02.2023</v>
      </c>
      <c r="C142" s="83" t="s">
        <v>74</v>
      </c>
      <c r="D142" s="84">
        <f>ROUND(((D143+D144+D146+D145)/1000),5)</f>
        <v>2.4112900000000002</v>
      </c>
      <c r="E142" s="84">
        <f>ROUND(((E143+E144+E146+E145)/1000),5)</f>
        <v>2.3663599999999998</v>
      </c>
      <c r="F142" s="84">
        <f>ROUND(((F143+F144+F146+F145)/1000),5)</f>
        <v>2.3257699999999999</v>
      </c>
      <c r="G142" s="84">
        <f t="shared" ref="G142:AA142" si="81">ROUND(((G143+G144+G146+G145)/1000),5)</f>
        <v>2.3271099999999998</v>
      </c>
      <c r="H142" s="84">
        <f t="shared" si="81"/>
        <v>2.3942100000000002</v>
      </c>
      <c r="I142" s="84">
        <f t="shared" si="81"/>
        <v>2.5789200000000001</v>
      </c>
      <c r="J142" s="84">
        <f t="shared" si="81"/>
        <v>2.7922099999999999</v>
      </c>
      <c r="K142" s="84">
        <f t="shared" si="81"/>
        <v>3.0094799999999999</v>
      </c>
      <c r="L142" s="84">
        <f t="shared" si="81"/>
        <v>3.0868699999999998</v>
      </c>
      <c r="M142" s="84">
        <f t="shared" si="81"/>
        <v>3.1160399999999999</v>
      </c>
      <c r="N142" s="84">
        <f t="shared" si="81"/>
        <v>3.12697</v>
      </c>
      <c r="O142" s="84">
        <f t="shared" si="81"/>
        <v>3.1472000000000002</v>
      </c>
      <c r="P142" s="84">
        <f t="shared" si="81"/>
        <v>3.1256699999999999</v>
      </c>
      <c r="Q142" s="84">
        <f t="shared" si="81"/>
        <v>3.1294599999999999</v>
      </c>
      <c r="R142" s="84">
        <f t="shared" si="81"/>
        <v>3.1242000000000001</v>
      </c>
      <c r="S142" s="84">
        <f t="shared" si="81"/>
        <v>3.0934400000000002</v>
      </c>
      <c r="T142" s="84">
        <f t="shared" si="81"/>
        <v>3.0763400000000001</v>
      </c>
      <c r="U142" s="84">
        <f t="shared" si="81"/>
        <v>3.0757300000000001</v>
      </c>
      <c r="V142" s="84">
        <f t="shared" si="81"/>
        <v>3.1087099999999999</v>
      </c>
      <c r="W142" s="84">
        <f t="shared" si="81"/>
        <v>3.1013700000000002</v>
      </c>
      <c r="X142" s="84">
        <f t="shared" si="81"/>
        <v>3.1015700000000002</v>
      </c>
      <c r="Y142" s="84">
        <f t="shared" si="81"/>
        <v>3.0589499999999998</v>
      </c>
      <c r="Z142" s="84">
        <f t="shared" si="81"/>
        <v>2.8696100000000002</v>
      </c>
      <c r="AA142" s="84">
        <f t="shared" si="81"/>
        <v>2.7267100000000002</v>
      </c>
    </row>
    <row r="143" spans="1:27" ht="12.75" hidden="1" customHeight="1" outlineLevel="1" x14ac:dyDescent="0.2">
      <c r="A143" s="92" t="s">
        <v>366</v>
      </c>
      <c r="B143" s="62" t="s">
        <v>231</v>
      </c>
      <c r="C143" s="42" t="s">
        <v>77</v>
      </c>
      <c r="D143" s="43">
        <v>1224.8699999999999</v>
      </c>
      <c r="E143" s="43">
        <v>1179.94</v>
      </c>
      <c r="F143" s="43">
        <v>1139.3499999999999</v>
      </c>
      <c r="G143" s="43">
        <v>1140.69</v>
      </c>
      <c r="H143" s="43">
        <v>1207.79</v>
      </c>
      <c r="I143" s="43">
        <v>1392.5</v>
      </c>
      <c r="J143" s="43">
        <v>1605.79</v>
      </c>
      <c r="K143" s="43">
        <v>1823.06</v>
      </c>
      <c r="L143" s="43">
        <v>1900.45</v>
      </c>
      <c r="M143" s="43">
        <v>1929.62</v>
      </c>
      <c r="N143" s="43">
        <v>1940.55</v>
      </c>
      <c r="O143" s="43">
        <v>1960.78</v>
      </c>
      <c r="P143" s="43">
        <v>1939.25</v>
      </c>
      <c r="Q143" s="43">
        <v>1943.04</v>
      </c>
      <c r="R143" s="43">
        <v>1937.78</v>
      </c>
      <c r="S143" s="43">
        <v>1907.02</v>
      </c>
      <c r="T143" s="43">
        <v>1889.92</v>
      </c>
      <c r="U143" s="43">
        <v>1889.31</v>
      </c>
      <c r="V143" s="43">
        <v>1922.29</v>
      </c>
      <c r="W143" s="43">
        <v>1914.95</v>
      </c>
      <c r="X143" s="43">
        <v>1915.15</v>
      </c>
      <c r="Y143" s="43">
        <v>1872.53</v>
      </c>
      <c r="Z143" s="43">
        <v>1683.19</v>
      </c>
      <c r="AA143" s="43">
        <v>1540.29</v>
      </c>
    </row>
    <row r="144" spans="1:27" ht="12.75" hidden="1" customHeight="1" outlineLevel="1" x14ac:dyDescent="0.2">
      <c r="A144" s="92" t="s">
        <v>367</v>
      </c>
      <c r="B144" s="62" t="s">
        <v>88</v>
      </c>
      <c r="C144" s="42" t="s">
        <v>77</v>
      </c>
      <c r="D144" s="43">
        <f>$D$9</f>
        <v>1071.42</v>
      </c>
      <c r="E144" s="43">
        <f t="shared" ref="E144:AA144" si="82">$D$9</f>
        <v>1071.42</v>
      </c>
      <c r="F144" s="43">
        <f t="shared" si="82"/>
        <v>1071.42</v>
      </c>
      <c r="G144" s="43">
        <f t="shared" si="82"/>
        <v>1071.42</v>
      </c>
      <c r="H144" s="43">
        <f t="shared" si="82"/>
        <v>1071.42</v>
      </c>
      <c r="I144" s="43">
        <f t="shared" si="82"/>
        <v>1071.42</v>
      </c>
      <c r="J144" s="43">
        <f t="shared" si="82"/>
        <v>1071.42</v>
      </c>
      <c r="K144" s="43">
        <f t="shared" si="82"/>
        <v>1071.42</v>
      </c>
      <c r="L144" s="43">
        <f t="shared" si="82"/>
        <v>1071.42</v>
      </c>
      <c r="M144" s="43">
        <f t="shared" si="82"/>
        <v>1071.42</v>
      </c>
      <c r="N144" s="43">
        <f t="shared" si="82"/>
        <v>1071.42</v>
      </c>
      <c r="O144" s="43">
        <f t="shared" si="82"/>
        <v>1071.42</v>
      </c>
      <c r="P144" s="43">
        <f t="shared" si="82"/>
        <v>1071.42</v>
      </c>
      <c r="Q144" s="43">
        <f t="shared" si="82"/>
        <v>1071.42</v>
      </c>
      <c r="R144" s="43">
        <f t="shared" si="82"/>
        <v>1071.42</v>
      </c>
      <c r="S144" s="43">
        <f t="shared" si="82"/>
        <v>1071.42</v>
      </c>
      <c r="T144" s="43">
        <f t="shared" si="82"/>
        <v>1071.42</v>
      </c>
      <c r="U144" s="43">
        <f t="shared" si="82"/>
        <v>1071.42</v>
      </c>
      <c r="V144" s="43">
        <f t="shared" si="82"/>
        <v>1071.42</v>
      </c>
      <c r="W144" s="43">
        <f t="shared" si="82"/>
        <v>1071.42</v>
      </c>
      <c r="X144" s="43">
        <f t="shared" si="82"/>
        <v>1071.42</v>
      </c>
      <c r="Y144" s="43">
        <f t="shared" si="82"/>
        <v>1071.42</v>
      </c>
      <c r="Z144" s="43">
        <f t="shared" si="82"/>
        <v>1071.42</v>
      </c>
      <c r="AA144" s="43">
        <f t="shared" si="82"/>
        <v>1071.42</v>
      </c>
    </row>
    <row r="145" spans="1:27" ht="12.75" hidden="1" customHeight="1" outlineLevel="1" x14ac:dyDescent="0.2">
      <c r="A145" s="92" t="s">
        <v>368</v>
      </c>
      <c r="B145" s="62" t="s">
        <v>81</v>
      </c>
      <c r="C145" s="42" t="s">
        <v>77</v>
      </c>
      <c r="D145" s="43">
        <v>4.7699999999999996</v>
      </c>
      <c r="E145" s="43">
        <v>4.7699999999999996</v>
      </c>
      <c r="F145" s="43">
        <v>4.7699999999999996</v>
      </c>
      <c r="G145" s="43">
        <v>4.7699999999999996</v>
      </c>
      <c r="H145" s="43">
        <v>4.7699999999999996</v>
      </c>
      <c r="I145" s="43">
        <v>4.7699999999999996</v>
      </c>
      <c r="J145" s="43">
        <v>4.7699999999999996</v>
      </c>
      <c r="K145" s="43">
        <v>4.7699999999999996</v>
      </c>
      <c r="L145" s="43">
        <v>4.7699999999999996</v>
      </c>
      <c r="M145" s="43">
        <v>4.7699999999999996</v>
      </c>
      <c r="N145" s="43">
        <v>4.7699999999999996</v>
      </c>
      <c r="O145" s="43">
        <v>4.7699999999999996</v>
      </c>
      <c r="P145" s="43">
        <v>4.7699999999999996</v>
      </c>
      <c r="Q145" s="43">
        <v>4.7699999999999996</v>
      </c>
      <c r="R145" s="43">
        <v>4.7699999999999996</v>
      </c>
      <c r="S145" s="43">
        <v>4.7699999999999996</v>
      </c>
      <c r="T145" s="43">
        <v>4.7699999999999996</v>
      </c>
      <c r="U145" s="43">
        <v>4.7699999999999996</v>
      </c>
      <c r="V145" s="43">
        <v>4.7699999999999996</v>
      </c>
      <c r="W145" s="43">
        <v>4.7699999999999996</v>
      </c>
      <c r="X145" s="43">
        <v>4.7699999999999996</v>
      </c>
      <c r="Y145" s="43">
        <v>4.7699999999999996</v>
      </c>
      <c r="Z145" s="43">
        <v>4.7699999999999996</v>
      </c>
      <c r="AA145" s="43">
        <v>4.7699999999999996</v>
      </c>
    </row>
    <row r="146" spans="1:27" ht="12.75" hidden="1" customHeight="1" outlineLevel="1" x14ac:dyDescent="0.2">
      <c r="A146" s="92" t="s">
        <v>369</v>
      </c>
      <c r="B146" s="62" t="s">
        <v>79</v>
      </c>
      <c r="C146" s="42" t="s">
        <v>77</v>
      </c>
      <c r="D146" s="43">
        <f>$D$11</f>
        <v>110.23</v>
      </c>
      <c r="E146" s="43">
        <f t="shared" ref="E146:AA146" si="83">$D$11</f>
        <v>110.23</v>
      </c>
      <c r="F146" s="43">
        <f t="shared" si="83"/>
        <v>110.23</v>
      </c>
      <c r="G146" s="43">
        <f t="shared" si="83"/>
        <v>110.23</v>
      </c>
      <c r="H146" s="43">
        <f t="shared" si="83"/>
        <v>110.23</v>
      </c>
      <c r="I146" s="43">
        <f t="shared" si="83"/>
        <v>110.23</v>
      </c>
      <c r="J146" s="43">
        <f t="shared" si="83"/>
        <v>110.23</v>
      </c>
      <c r="K146" s="43">
        <f t="shared" si="83"/>
        <v>110.23</v>
      </c>
      <c r="L146" s="43">
        <f t="shared" si="83"/>
        <v>110.23</v>
      </c>
      <c r="M146" s="43">
        <f t="shared" si="83"/>
        <v>110.23</v>
      </c>
      <c r="N146" s="43">
        <f t="shared" si="83"/>
        <v>110.23</v>
      </c>
      <c r="O146" s="43">
        <f t="shared" si="83"/>
        <v>110.23</v>
      </c>
      <c r="P146" s="43">
        <f t="shared" si="83"/>
        <v>110.23</v>
      </c>
      <c r="Q146" s="43">
        <f t="shared" si="83"/>
        <v>110.23</v>
      </c>
      <c r="R146" s="43">
        <f t="shared" si="83"/>
        <v>110.23</v>
      </c>
      <c r="S146" s="43">
        <f t="shared" si="83"/>
        <v>110.23</v>
      </c>
      <c r="T146" s="43">
        <f t="shared" si="83"/>
        <v>110.23</v>
      </c>
      <c r="U146" s="43">
        <f t="shared" si="83"/>
        <v>110.23</v>
      </c>
      <c r="V146" s="43">
        <f t="shared" si="83"/>
        <v>110.23</v>
      </c>
      <c r="W146" s="43">
        <f t="shared" si="83"/>
        <v>110.23</v>
      </c>
      <c r="X146" s="43">
        <f t="shared" si="83"/>
        <v>110.23</v>
      </c>
      <c r="Y146" s="43">
        <f t="shared" si="83"/>
        <v>110.23</v>
      </c>
      <c r="Z146" s="43">
        <f t="shared" si="83"/>
        <v>110.23</v>
      </c>
      <c r="AA146" s="43">
        <f t="shared" si="83"/>
        <v>110.23</v>
      </c>
    </row>
    <row r="147" spans="1:27" ht="12.75" customHeight="1" collapsed="1" x14ac:dyDescent="0.2">
      <c r="A147" s="93"/>
      <c r="B147" s="94" t="s">
        <v>370</v>
      </c>
      <c r="C147" s="95"/>
      <c r="D147" s="96"/>
      <c r="E147" s="96"/>
      <c r="F147" s="96"/>
      <c r="G147" s="96"/>
      <c r="I147" s="38"/>
    </row>
    <row r="148" spans="1:27" x14ac:dyDescent="0.2">
      <c r="A148" s="171" t="s">
        <v>371</v>
      </c>
      <c r="B148" s="172"/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P148" s="172"/>
      <c r="Q148" s="172"/>
      <c r="R148" s="172"/>
      <c r="S148" s="172"/>
      <c r="T148" s="172"/>
      <c r="U148" s="172"/>
      <c r="V148" s="172"/>
      <c r="W148" s="172"/>
      <c r="X148" s="172"/>
      <c r="Y148" s="172"/>
      <c r="Z148" s="172"/>
      <c r="AA148" s="173"/>
    </row>
    <row r="149" spans="1:27" ht="27" customHeight="1" x14ac:dyDescent="0.2">
      <c r="A149" s="25" t="s">
        <v>62</v>
      </c>
      <c r="B149" s="26" t="s">
        <v>203</v>
      </c>
      <c r="C149" s="25" t="s">
        <v>204</v>
      </c>
      <c r="D149" s="26" t="s">
        <v>205</v>
      </c>
      <c r="E149" s="26" t="s">
        <v>206</v>
      </c>
      <c r="F149" s="26" t="s">
        <v>207</v>
      </c>
      <c r="G149" s="26" t="s">
        <v>208</v>
      </c>
      <c r="H149" s="26" t="s">
        <v>209</v>
      </c>
      <c r="I149" s="26" t="s">
        <v>210</v>
      </c>
      <c r="J149" s="26" t="s">
        <v>211</v>
      </c>
      <c r="K149" s="26" t="s">
        <v>212</v>
      </c>
      <c r="L149" s="26" t="s">
        <v>213</v>
      </c>
      <c r="M149" s="26" t="s">
        <v>214</v>
      </c>
      <c r="N149" s="26" t="s">
        <v>215</v>
      </c>
      <c r="O149" s="26" t="s">
        <v>216</v>
      </c>
      <c r="P149" s="26" t="s">
        <v>217</v>
      </c>
      <c r="Q149" s="26" t="s">
        <v>218</v>
      </c>
      <c r="R149" s="26" t="s">
        <v>219</v>
      </c>
      <c r="S149" s="26" t="s">
        <v>220</v>
      </c>
      <c r="T149" s="26" t="s">
        <v>221</v>
      </c>
      <c r="U149" s="26" t="s">
        <v>222</v>
      </c>
      <c r="V149" s="26" t="s">
        <v>223</v>
      </c>
      <c r="W149" s="26" t="s">
        <v>224</v>
      </c>
      <c r="X149" s="26" t="s">
        <v>225</v>
      </c>
      <c r="Y149" s="26" t="s">
        <v>226</v>
      </c>
      <c r="Z149" s="26" t="s">
        <v>227</v>
      </c>
      <c r="AA149" s="26" t="s">
        <v>228</v>
      </c>
    </row>
    <row r="150" spans="1:27" x14ac:dyDescent="0.2">
      <c r="A150" s="91" t="s">
        <v>372</v>
      </c>
      <c r="B150" s="27" t="str">
        <f>"01"&amp;"."&amp;$B$599&amp;"."&amp;$B$600</f>
        <v>01.02.2023</v>
      </c>
      <c r="C150" s="83" t="s">
        <v>74</v>
      </c>
      <c r="D150" s="84">
        <f>ROUND(((D151+D152+D154+D153)/1000),5)</f>
        <v>2.95729</v>
      </c>
      <c r="E150" s="84">
        <f>ROUND(((E151+E152+E154+E153)/1000),5)</f>
        <v>2.919</v>
      </c>
      <c r="F150" s="84">
        <f>ROUND(((F151+F152+F154+F153)/1000),5)</f>
        <v>2.90794</v>
      </c>
      <c r="G150" s="84">
        <f t="shared" ref="G150:AA150" si="84">ROUND(((G151+G152+G154+G153)/1000),5)</f>
        <v>2.9114800000000001</v>
      </c>
      <c r="H150" s="84">
        <f t="shared" si="84"/>
        <v>2.9556399999999998</v>
      </c>
      <c r="I150" s="84">
        <f t="shared" si="84"/>
        <v>3.0197500000000002</v>
      </c>
      <c r="J150" s="84">
        <f t="shared" si="84"/>
        <v>3.2907500000000001</v>
      </c>
      <c r="K150" s="84">
        <f t="shared" si="84"/>
        <v>3.49451</v>
      </c>
      <c r="L150" s="84">
        <f t="shared" si="84"/>
        <v>3.61816</v>
      </c>
      <c r="M150" s="84">
        <f t="shared" si="84"/>
        <v>3.6726000000000001</v>
      </c>
      <c r="N150" s="84">
        <f t="shared" si="84"/>
        <v>3.73136</v>
      </c>
      <c r="O150" s="84">
        <f t="shared" si="84"/>
        <v>3.7055899999999999</v>
      </c>
      <c r="P150" s="84">
        <f t="shared" si="84"/>
        <v>3.6776800000000001</v>
      </c>
      <c r="Q150" s="84">
        <f t="shared" si="84"/>
        <v>3.68458</v>
      </c>
      <c r="R150" s="84">
        <f t="shared" si="84"/>
        <v>3.68513</v>
      </c>
      <c r="S150" s="84">
        <f t="shared" si="84"/>
        <v>3.6827800000000002</v>
      </c>
      <c r="T150" s="84">
        <f t="shared" si="84"/>
        <v>3.7112400000000001</v>
      </c>
      <c r="U150" s="84">
        <f t="shared" si="84"/>
        <v>3.7364700000000002</v>
      </c>
      <c r="V150" s="84">
        <f t="shared" si="84"/>
        <v>3.7270699999999999</v>
      </c>
      <c r="W150" s="84">
        <f t="shared" si="84"/>
        <v>3.68147</v>
      </c>
      <c r="X150" s="84">
        <f t="shared" si="84"/>
        <v>3.6251199999999999</v>
      </c>
      <c r="Y150" s="84">
        <f t="shared" si="84"/>
        <v>3.4963799999999998</v>
      </c>
      <c r="Z150" s="84">
        <f t="shared" si="84"/>
        <v>3.2395999999999998</v>
      </c>
      <c r="AA150" s="84">
        <f t="shared" si="84"/>
        <v>2.9616600000000002</v>
      </c>
    </row>
    <row r="151" spans="1:27" ht="12.75" hidden="1" customHeight="1" outlineLevel="1" x14ac:dyDescent="0.2">
      <c r="A151" s="92" t="s">
        <v>373</v>
      </c>
      <c r="B151" s="62" t="s">
        <v>231</v>
      </c>
      <c r="C151" s="42" t="s">
        <v>77</v>
      </c>
      <c r="D151" s="43">
        <v>1125.32</v>
      </c>
      <c r="E151" s="43">
        <v>1087.03</v>
      </c>
      <c r="F151" s="43">
        <v>1075.97</v>
      </c>
      <c r="G151" s="43">
        <v>1079.51</v>
      </c>
      <c r="H151" s="43">
        <v>1123.67</v>
      </c>
      <c r="I151" s="43">
        <v>1187.78</v>
      </c>
      <c r="J151" s="43">
        <v>1458.78</v>
      </c>
      <c r="K151" s="43">
        <v>1662.54</v>
      </c>
      <c r="L151" s="43">
        <v>1786.19</v>
      </c>
      <c r="M151" s="43">
        <v>1840.63</v>
      </c>
      <c r="N151" s="43">
        <v>1899.39</v>
      </c>
      <c r="O151" s="43">
        <v>1873.62</v>
      </c>
      <c r="P151" s="43">
        <v>1845.71</v>
      </c>
      <c r="Q151" s="43">
        <v>1852.61</v>
      </c>
      <c r="R151" s="43">
        <v>1853.16</v>
      </c>
      <c r="S151" s="43">
        <v>1850.81</v>
      </c>
      <c r="T151" s="43">
        <v>1879.27</v>
      </c>
      <c r="U151" s="43">
        <v>1904.5</v>
      </c>
      <c r="V151" s="43">
        <v>1895.1</v>
      </c>
      <c r="W151" s="43">
        <v>1849.5</v>
      </c>
      <c r="X151" s="43">
        <v>1793.15</v>
      </c>
      <c r="Y151" s="43">
        <v>1664.41</v>
      </c>
      <c r="Z151" s="43">
        <v>1407.63</v>
      </c>
      <c r="AA151" s="43">
        <v>1129.69</v>
      </c>
    </row>
    <row r="152" spans="1:27" ht="12.75" hidden="1" customHeight="1" outlineLevel="1" x14ac:dyDescent="0.2">
      <c r="A152" s="92" t="s">
        <v>374</v>
      </c>
      <c r="B152" s="62" t="s">
        <v>88</v>
      </c>
      <c r="C152" s="42" t="s">
        <v>77</v>
      </c>
      <c r="D152" s="43">
        <v>1716.97</v>
      </c>
      <c r="E152" s="43">
        <f>$D$152</f>
        <v>1716.97</v>
      </c>
      <c r="F152" s="43">
        <f t="shared" ref="F152:AA152" si="85">$D$152</f>
        <v>1716.97</v>
      </c>
      <c r="G152" s="43">
        <f t="shared" si="85"/>
        <v>1716.97</v>
      </c>
      <c r="H152" s="43">
        <f t="shared" si="85"/>
        <v>1716.97</v>
      </c>
      <c r="I152" s="43">
        <f t="shared" si="85"/>
        <v>1716.97</v>
      </c>
      <c r="J152" s="43">
        <f t="shared" si="85"/>
        <v>1716.97</v>
      </c>
      <c r="K152" s="43">
        <f t="shared" si="85"/>
        <v>1716.97</v>
      </c>
      <c r="L152" s="43">
        <f t="shared" si="85"/>
        <v>1716.97</v>
      </c>
      <c r="M152" s="43">
        <f t="shared" si="85"/>
        <v>1716.97</v>
      </c>
      <c r="N152" s="43">
        <f t="shared" si="85"/>
        <v>1716.97</v>
      </c>
      <c r="O152" s="43">
        <f t="shared" si="85"/>
        <v>1716.97</v>
      </c>
      <c r="P152" s="43">
        <f t="shared" si="85"/>
        <v>1716.97</v>
      </c>
      <c r="Q152" s="43">
        <f t="shared" si="85"/>
        <v>1716.97</v>
      </c>
      <c r="R152" s="43">
        <f t="shared" si="85"/>
        <v>1716.97</v>
      </c>
      <c r="S152" s="43">
        <f t="shared" si="85"/>
        <v>1716.97</v>
      </c>
      <c r="T152" s="43">
        <f t="shared" si="85"/>
        <v>1716.97</v>
      </c>
      <c r="U152" s="43">
        <f t="shared" si="85"/>
        <v>1716.97</v>
      </c>
      <c r="V152" s="43">
        <f t="shared" si="85"/>
        <v>1716.97</v>
      </c>
      <c r="W152" s="43">
        <f t="shared" si="85"/>
        <v>1716.97</v>
      </c>
      <c r="X152" s="43">
        <f t="shared" si="85"/>
        <v>1716.97</v>
      </c>
      <c r="Y152" s="43">
        <f t="shared" si="85"/>
        <v>1716.97</v>
      </c>
      <c r="Z152" s="43">
        <f t="shared" si="85"/>
        <v>1716.97</v>
      </c>
      <c r="AA152" s="43">
        <f t="shared" si="85"/>
        <v>1716.97</v>
      </c>
    </row>
    <row r="153" spans="1:27" ht="12.75" hidden="1" customHeight="1" outlineLevel="1" x14ac:dyDescent="0.2">
      <c r="A153" s="92" t="s">
        <v>375</v>
      </c>
      <c r="B153" s="62" t="s">
        <v>81</v>
      </c>
      <c r="C153" s="42" t="s">
        <v>77</v>
      </c>
      <c r="D153" s="43">
        <v>4.7699999999999996</v>
      </c>
      <c r="E153" s="43">
        <v>4.7699999999999996</v>
      </c>
      <c r="F153" s="43">
        <v>4.7699999999999996</v>
      </c>
      <c r="G153" s="43">
        <v>4.7699999999999996</v>
      </c>
      <c r="H153" s="43">
        <v>4.7699999999999996</v>
      </c>
      <c r="I153" s="43">
        <v>4.7699999999999996</v>
      </c>
      <c r="J153" s="43">
        <v>4.7699999999999996</v>
      </c>
      <c r="K153" s="43">
        <v>4.7699999999999996</v>
      </c>
      <c r="L153" s="43">
        <v>4.7699999999999996</v>
      </c>
      <c r="M153" s="43">
        <v>4.7699999999999996</v>
      </c>
      <c r="N153" s="43">
        <v>4.7699999999999996</v>
      </c>
      <c r="O153" s="43">
        <v>4.7699999999999996</v>
      </c>
      <c r="P153" s="43">
        <v>4.7699999999999996</v>
      </c>
      <c r="Q153" s="43">
        <v>4.7699999999999996</v>
      </c>
      <c r="R153" s="43">
        <v>4.7699999999999996</v>
      </c>
      <c r="S153" s="43">
        <v>4.7699999999999996</v>
      </c>
      <c r="T153" s="43">
        <v>4.7699999999999996</v>
      </c>
      <c r="U153" s="43">
        <v>4.7699999999999996</v>
      </c>
      <c r="V153" s="43">
        <v>4.7699999999999996</v>
      </c>
      <c r="W153" s="43">
        <v>4.7699999999999996</v>
      </c>
      <c r="X153" s="43">
        <v>4.7699999999999996</v>
      </c>
      <c r="Y153" s="43">
        <v>4.7699999999999996</v>
      </c>
      <c r="Z153" s="43">
        <v>4.7699999999999996</v>
      </c>
      <c r="AA153" s="43">
        <v>4.7699999999999996</v>
      </c>
    </row>
    <row r="154" spans="1:27" ht="12.75" hidden="1" customHeight="1" outlineLevel="1" x14ac:dyDescent="0.2">
      <c r="A154" s="92" t="s">
        <v>376</v>
      </c>
      <c r="B154" s="62" t="s">
        <v>79</v>
      </c>
      <c r="C154" s="42" t="s">
        <v>77</v>
      </c>
      <c r="D154" s="43">
        <f>$D$11</f>
        <v>110.23</v>
      </c>
      <c r="E154" s="43">
        <f t="shared" ref="E154:AA154" si="86">$D$11</f>
        <v>110.23</v>
      </c>
      <c r="F154" s="43">
        <f t="shared" si="86"/>
        <v>110.23</v>
      </c>
      <c r="G154" s="43">
        <f t="shared" si="86"/>
        <v>110.23</v>
      </c>
      <c r="H154" s="43">
        <f t="shared" si="86"/>
        <v>110.23</v>
      </c>
      <c r="I154" s="43">
        <f t="shared" si="86"/>
        <v>110.23</v>
      </c>
      <c r="J154" s="43">
        <f t="shared" si="86"/>
        <v>110.23</v>
      </c>
      <c r="K154" s="43">
        <f t="shared" si="86"/>
        <v>110.23</v>
      </c>
      <c r="L154" s="43">
        <f t="shared" si="86"/>
        <v>110.23</v>
      </c>
      <c r="M154" s="43">
        <f t="shared" si="86"/>
        <v>110.23</v>
      </c>
      <c r="N154" s="43">
        <f t="shared" si="86"/>
        <v>110.23</v>
      </c>
      <c r="O154" s="43">
        <f t="shared" si="86"/>
        <v>110.23</v>
      </c>
      <c r="P154" s="43">
        <f t="shared" si="86"/>
        <v>110.23</v>
      </c>
      <c r="Q154" s="43">
        <f t="shared" si="86"/>
        <v>110.23</v>
      </c>
      <c r="R154" s="43">
        <f t="shared" si="86"/>
        <v>110.23</v>
      </c>
      <c r="S154" s="43">
        <f t="shared" si="86"/>
        <v>110.23</v>
      </c>
      <c r="T154" s="43">
        <f t="shared" si="86"/>
        <v>110.23</v>
      </c>
      <c r="U154" s="43">
        <f t="shared" si="86"/>
        <v>110.23</v>
      </c>
      <c r="V154" s="43">
        <f t="shared" si="86"/>
        <v>110.23</v>
      </c>
      <c r="W154" s="43">
        <f t="shared" si="86"/>
        <v>110.23</v>
      </c>
      <c r="X154" s="43">
        <f t="shared" si="86"/>
        <v>110.23</v>
      </c>
      <c r="Y154" s="43">
        <f t="shared" si="86"/>
        <v>110.23</v>
      </c>
      <c r="Z154" s="43">
        <f t="shared" si="86"/>
        <v>110.23</v>
      </c>
      <c r="AA154" s="43">
        <f t="shared" si="86"/>
        <v>110.23</v>
      </c>
    </row>
    <row r="155" spans="1:27" collapsed="1" x14ac:dyDescent="0.2">
      <c r="A155" s="91" t="s">
        <v>377</v>
      </c>
      <c r="B155" s="27" t="str">
        <f>"02"&amp;"."&amp;$B$599&amp;"."&amp;$B$600</f>
        <v>02.02.2023</v>
      </c>
      <c r="C155" s="83" t="s">
        <v>74</v>
      </c>
      <c r="D155" s="84">
        <f>ROUND(((D156+D157+D159+D158)/1000),5)</f>
        <v>2.9563799999999998</v>
      </c>
      <c r="E155" s="84">
        <f>ROUND(((E156+E157+E159+E158)/1000),5)</f>
        <v>2.9341900000000001</v>
      </c>
      <c r="F155" s="84">
        <f>ROUND(((F156+F157+F159+F158)/1000),5)</f>
        <v>2.9114200000000001</v>
      </c>
      <c r="G155" s="84">
        <f t="shared" ref="G155:AA155" si="87">ROUND(((G156+G157+G159+G158)/1000),5)</f>
        <v>2.9113000000000002</v>
      </c>
      <c r="H155" s="84">
        <f t="shared" si="87"/>
        <v>2.9513600000000002</v>
      </c>
      <c r="I155" s="84">
        <f t="shared" si="87"/>
        <v>3.0103300000000002</v>
      </c>
      <c r="J155" s="84">
        <f t="shared" si="87"/>
        <v>3.1907000000000001</v>
      </c>
      <c r="K155" s="84">
        <f t="shared" si="87"/>
        <v>3.4147500000000002</v>
      </c>
      <c r="L155" s="84">
        <f t="shared" si="87"/>
        <v>3.5542799999999999</v>
      </c>
      <c r="M155" s="84">
        <f t="shared" si="87"/>
        <v>3.5720399999999999</v>
      </c>
      <c r="N155" s="84">
        <f t="shared" si="87"/>
        <v>3.5937700000000001</v>
      </c>
      <c r="O155" s="84">
        <f t="shared" si="87"/>
        <v>3.6347100000000001</v>
      </c>
      <c r="P155" s="84">
        <f t="shared" si="87"/>
        <v>3.61788</v>
      </c>
      <c r="Q155" s="84">
        <f t="shared" si="87"/>
        <v>3.6273900000000001</v>
      </c>
      <c r="R155" s="84">
        <f t="shared" si="87"/>
        <v>3.6223800000000002</v>
      </c>
      <c r="S155" s="84">
        <f t="shared" si="87"/>
        <v>3.6113900000000001</v>
      </c>
      <c r="T155" s="84">
        <f t="shared" si="87"/>
        <v>3.5535899999999998</v>
      </c>
      <c r="U155" s="84">
        <f t="shared" si="87"/>
        <v>3.5787300000000002</v>
      </c>
      <c r="V155" s="84">
        <f t="shared" si="87"/>
        <v>3.5940799999999999</v>
      </c>
      <c r="W155" s="84">
        <f t="shared" si="87"/>
        <v>3.6113400000000002</v>
      </c>
      <c r="X155" s="84">
        <f t="shared" si="87"/>
        <v>3.53572</v>
      </c>
      <c r="Y155" s="84">
        <f t="shared" si="87"/>
        <v>3.4436399999999998</v>
      </c>
      <c r="Z155" s="84">
        <f t="shared" si="87"/>
        <v>3.1555300000000002</v>
      </c>
      <c r="AA155" s="84">
        <f t="shared" si="87"/>
        <v>2.9933299999999998</v>
      </c>
    </row>
    <row r="156" spans="1:27" ht="12.75" hidden="1" customHeight="1" outlineLevel="1" x14ac:dyDescent="0.2">
      <c r="A156" s="92" t="s">
        <v>378</v>
      </c>
      <c r="B156" s="62" t="s">
        <v>231</v>
      </c>
      <c r="C156" s="42" t="s">
        <v>77</v>
      </c>
      <c r="D156" s="43">
        <v>1124.4100000000001</v>
      </c>
      <c r="E156" s="43">
        <v>1102.22</v>
      </c>
      <c r="F156" s="43">
        <v>1079.45</v>
      </c>
      <c r="G156" s="43">
        <v>1079.33</v>
      </c>
      <c r="H156" s="43">
        <v>1119.3900000000001</v>
      </c>
      <c r="I156" s="43">
        <v>1178.3599999999999</v>
      </c>
      <c r="J156" s="43">
        <v>1358.73</v>
      </c>
      <c r="K156" s="43">
        <v>1582.78</v>
      </c>
      <c r="L156" s="43">
        <v>1722.31</v>
      </c>
      <c r="M156" s="43">
        <v>1740.07</v>
      </c>
      <c r="N156" s="43">
        <v>1761.8</v>
      </c>
      <c r="O156" s="43">
        <v>1802.74</v>
      </c>
      <c r="P156" s="43">
        <v>1785.91</v>
      </c>
      <c r="Q156" s="43">
        <v>1795.42</v>
      </c>
      <c r="R156" s="43">
        <v>1790.41</v>
      </c>
      <c r="S156" s="43">
        <v>1779.42</v>
      </c>
      <c r="T156" s="43">
        <v>1721.62</v>
      </c>
      <c r="U156" s="43">
        <v>1746.76</v>
      </c>
      <c r="V156" s="43">
        <v>1762.11</v>
      </c>
      <c r="W156" s="43">
        <v>1779.37</v>
      </c>
      <c r="X156" s="43">
        <v>1703.75</v>
      </c>
      <c r="Y156" s="43">
        <v>1611.67</v>
      </c>
      <c r="Z156" s="43">
        <v>1323.56</v>
      </c>
      <c r="AA156" s="43">
        <v>1161.3599999999999</v>
      </c>
    </row>
    <row r="157" spans="1:27" ht="12.75" hidden="1" customHeight="1" outlineLevel="1" x14ac:dyDescent="0.2">
      <c r="A157" s="92" t="s">
        <v>379</v>
      </c>
      <c r="B157" s="62" t="s">
        <v>88</v>
      </c>
      <c r="C157" s="42" t="s">
        <v>77</v>
      </c>
      <c r="D157" s="43">
        <f>$D$152</f>
        <v>1716.97</v>
      </c>
      <c r="E157" s="43">
        <f>$D$152</f>
        <v>1716.97</v>
      </c>
      <c r="F157" s="43">
        <f t="shared" ref="F157:AA157" si="88">$D$152</f>
        <v>1716.97</v>
      </c>
      <c r="G157" s="43">
        <f t="shared" si="88"/>
        <v>1716.97</v>
      </c>
      <c r="H157" s="43">
        <f t="shared" si="88"/>
        <v>1716.97</v>
      </c>
      <c r="I157" s="43">
        <f t="shared" si="88"/>
        <v>1716.97</v>
      </c>
      <c r="J157" s="43">
        <f t="shared" si="88"/>
        <v>1716.97</v>
      </c>
      <c r="K157" s="43">
        <f t="shared" si="88"/>
        <v>1716.97</v>
      </c>
      <c r="L157" s="43">
        <f t="shared" si="88"/>
        <v>1716.97</v>
      </c>
      <c r="M157" s="43">
        <f t="shared" si="88"/>
        <v>1716.97</v>
      </c>
      <c r="N157" s="43">
        <f t="shared" si="88"/>
        <v>1716.97</v>
      </c>
      <c r="O157" s="43">
        <f t="shared" si="88"/>
        <v>1716.97</v>
      </c>
      <c r="P157" s="43">
        <f t="shared" si="88"/>
        <v>1716.97</v>
      </c>
      <c r="Q157" s="43">
        <f t="shared" si="88"/>
        <v>1716.97</v>
      </c>
      <c r="R157" s="43">
        <f t="shared" si="88"/>
        <v>1716.97</v>
      </c>
      <c r="S157" s="43">
        <f t="shared" si="88"/>
        <v>1716.97</v>
      </c>
      <c r="T157" s="43">
        <f t="shared" si="88"/>
        <v>1716.97</v>
      </c>
      <c r="U157" s="43">
        <f t="shared" si="88"/>
        <v>1716.97</v>
      </c>
      <c r="V157" s="43">
        <f t="shared" si="88"/>
        <v>1716.97</v>
      </c>
      <c r="W157" s="43">
        <f t="shared" si="88"/>
        <v>1716.97</v>
      </c>
      <c r="X157" s="43">
        <f t="shared" si="88"/>
        <v>1716.97</v>
      </c>
      <c r="Y157" s="43">
        <f t="shared" si="88"/>
        <v>1716.97</v>
      </c>
      <c r="Z157" s="43">
        <f t="shared" si="88"/>
        <v>1716.97</v>
      </c>
      <c r="AA157" s="43">
        <f t="shared" si="88"/>
        <v>1716.97</v>
      </c>
    </row>
    <row r="158" spans="1:27" ht="12.75" hidden="1" customHeight="1" outlineLevel="1" x14ac:dyDescent="0.2">
      <c r="A158" s="92" t="s">
        <v>380</v>
      </c>
      <c r="B158" s="62" t="s">
        <v>81</v>
      </c>
      <c r="C158" s="42" t="s">
        <v>77</v>
      </c>
      <c r="D158" s="43">
        <v>4.7699999999999996</v>
      </c>
      <c r="E158" s="43">
        <v>4.7699999999999996</v>
      </c>
      <c r="F158" s="43">
        <v>4.7699999999999996</v>
      </c>
      <c r="G158" s="43">
        <v>4.7699999999999996</v>
      </c>
      <c r="H158" s="43">
        <v>4.7699999999999996</v>
      </c>
      <c r="I158" s="43">
        <v>4.7699999999999996</v>
      </c>
      <c r="J158" s="43">
        <v>4.7699999999999996</v>
      </c>
      <c r="K158" s="43">
        <v>4.7699999999999996</v>
      </c>
      <c r="L158" s="43">
        <v>4.7699999999999996</v>
      </c>
      <c r="M158" s="43">
        <v>4.7699999999999996</v>
      </c>
      <c r="N158" s="43">
        <v>4.7699999999999996</v>
      </c>
      <c r="O158" s="43">
        <v>4.7699999999999996</v>
      </c>
      <c r="P158" s="43">
        <v>4.7699999999999996</v>
      </c>
      <c r="Q158" s="43">
        <v>4.7699999999999996</v>
      </c>
      <c r="R158" s="43">
        <v>4.7699999999999996</v>
      </c>
      <c r="S158" s="43">
        <v>4.7699999999999996</v>
      </c>
      <c r="T158" s="43">
        <v>4.7699999999999996</v>
      </c>
      <c r="U158" s="43">
        <v>4.7699999999999996</v>
      </c>
      <c r="V158" s="43">
        <v>4.7699999999999996</v>
      </c>
      <c r="W158" s="43">
        <v>4.7699999999999996</v>
      </c>
      <c r="X158" s="43">
        <v>4.7699999999999996</v>
      </c>
      <c r="Y158" s="43">
        <v>4.7699999999999996</v>
      </c>
      <c r="Z158" s="43">
        <v>4.7699999999999996</v>
      </c>
      <c r="AA158" s="43">
        <v>4.7699999999999996</v>
      </c>
    </row>
    <row r="159" spans="1:27" ht="12.75" hidden="1" customHeight="1" outlineLevel="1" x14ac:dyDescent="0.2">
      <c r="A159" s="92" t="s">
        <v>381</v>
      </c>
      <c r="B159" s="62" t="s">
        <v>79</v>
      </c>
      <c r="C159" s="42" t="s">
        <v>77</v>
      </c>
      <c r="D159" s="43">
        <f>$D$11</f>
        <v>110.23</v>
      </c>
      <c r="E159" s="43">
        <f t="shared" ref="E159:AA159" si="89">$D$11</f>
        <v>110.23</v>
      </c>
      <c r="F159" s="43">
        <f t="shared" si="89"/>
        <v>110.23</v>
      </c>
      <c r="G159" s="43">
        <f t="shared" si="89"/>
        <v>110.23</v>
      </c>
      <c r="H159" s="43">
        <f t="shared" si="89"/>
        <v>110.23</v>
      </c>
      <c r="I159" s="43">
        <f t="shared" si="89"/>
        <v>110.23</v>
      </c>
      <c r="J159" s="43">
        <f t="shared" si="89"/>
        <v>110.23</v>
      </c>
      <c r="K159" s="43">
        <f t="shared" si="89"/>
        <v>110.23</v>
      </c>
      <c r="L159" s="43">
        <f t="shared" si="89"/>
        <v>110.23</v>
      </c>
      <c r="M159" s="43">
        <f t="shared" si="89"/>
        <v>110.23</v>
      </c>
      <c r="N159" s="43">
        <f t="shared" si="89"/>
        <v>110.23</v>
      </c>
      <c r="O159" s="43">
        <f t="shared" si="89"/>
        <v>110.23</v>
      </c>
      <c r="P159" s="43">
        <f t="shared" si="89"/>
        <v>110.23</v>
      </c>
      <c r="Q159" s="43">
        <f t="shared" si="89"/>
        <v>110.23</v>
      </c>
      <c r="R159" s="43">
        <f t="shared" si="89"/>
        <v>110.23</v>
      </c>
      <c r="S159" s="43">
        <f t="shared" si="89"/>
        <v>110.23</v>
      </c>
      <c r="T159" s="43">
        <f t="shared" si="89"/>
        <v>110.23</v>
      </c>
      <c r="U159" s="43">
        <f t="shared" si="89"/>
        <v>110.23</v>
      </c>
      <c r="V159" s="43">
        <f t="shared" si="89"/>
        <v>110.23</v>
      </c>
      <c r="W159" s="43">
        <f t="shared" si="89"/>
        <v>110.23</v>
      </c>
      <c r="X159" s="43">
        <f t="shared" si="89"/>
        <v>110.23</v>
      </c>
      <c r="Y159" s="43">
        <f t="shared" si="89"/>
        <v>110.23</v>
      </c>
      <c r="Z159" s="43">
        <f t="shared" si="89"/>
        <v>110.23</v>
      </c>
      <c r="AA159" s="43">
        <f t="shared" si="89"/>
        <v>110.23</v>
      </c>
    </row>
    <row r="160" spans="1:27" ht="12.75" customHeight="1" collapsed="1" x14ac:dyDescent="0.2">
      <c r="A160" s="91" t="s">
        <v>382</v>
      </c>
      <c r="B160" s="27" t="str">
        <f>"03"&amp;"."&amp;$B$599&amp;"."&amp;$B$600</f>
        <v>03.02.2023</v>
      </c>
      <c r="C160" s="83" t="s">
        <v>74</v>
      </c>
      <c r="D160" s="84">
        <f>ROUND(((D161+D162+D164+D163)/1000),5)</f>
        <v>3.0424000000000002</v>
      </c>
      <c r="E160" s="84">
        <f>ROUND(((E161+E162+E164+E163)/1000),5)</f>
        <v>3.01579</v>
      </c>
      <c r="F160" s="84">
        <f>ROUND(((F161+F162+F164+F163)/1000),5)</f>
        <v>2.9591799999999999</v>
      </c>
      <c r="G160" s="84">
        <f t="shared" ref="G160:AA160" si="90">ROUND(((G161+G162+G164+G163)/1000),5)</f>
        <v>2.9586199999999998</v>
      </c>
      <c r="H160" s="84">
        <f t="shared" si="90"/>
        <v>3.0326300000000002</v>
      </c>
      <c r="I160" s="84">
        <f t="shared" si="90"/>
        <v>3.1595300000000002</v>
      </c>
      <c r="J160" s="84">
        <f t="shared" si="90"/>
        <v>3.3586999999999998</v>
      </c>
      <c r="K160" s="84">
        <f t="shared" si="90"/>
        <v>3.5781000000000001</v>
      </c>
      <c r="L160" s="84">
        <f t="shared" si="90"/>
        <v>3.7340599999999999</v>
      </c>
      <c r="M160" s="84">
        <f t="shared" si="90"/>
        <v>3.7480000000000002</v>
      </c>
      <c r="N160" s="84">
        <f t="shared" si="90"/>
        <v>3.7645499999999998</v>
      </c>
      <c r="O160" s="84">
        <f t="shared" si="90"/>
        <v>3.7966299999999999</v>
      </c>
      <c r="P160" s="84">
        <f t="shared" si="90"/>
        <v>3.78287</v>
      </c>
      <c r="Q160" s="84">
        <f t="shared" si="90"/>
        <v>3.78653</v>
      </c>
      <c r="R160" s="84">
        <f t="shared" si="90"/>
        <v>3.7796500000000002</v>
      </c>
      <c r="S160" s="84">
        <f t="shared" si="90"/>
        <v>3.7728000000000002</v>
      </c>
      <c r="T160" s="84">
        <f t="shared" si="90"/>
        <v>3.7275499999999999</v>
      </c>
      <c r="U160" s="84">
        <f t="shared" si="90"/>
        <v>3.7450100000000002</v>
      </c>
      <c r="V160" s="84">
        <f t="shared" si="90"/>
        <v>3.7585500000000001</v>
      </c>
      <c r="W160" s="84">
        <f t="shared" si="90"/>
        <v>3.7726299999999999</v>
      </c>
      <c r="X160" s="84">
        <f t="shared" si="90"/>
        <v>3.7336900000000002</v>
      </c>
      <c r="Y160" s="84">
        <f t="shared" si="90"/>
        <v>3.5794100000000002</v>
      </c>
      <c r="Z160" s="84">
        <f t="shared" si="90"/>
        <v>3.43601</v>
      </c>
      <c r="AA160" s="84">
        <f t="shared" si="90"/>
        <v>3.2387800000000002</v>
      </c>
    </row>
    <row r="161" spans="1:27" ht="12.75" hidden="1" customHeight="1" outlineLevel="1" x14ac:dyDescent="0.2">
      <c r="A161" s="92" t="s">
        <v>383</v>
      </c>
      <c r="B161" s="62" t="s">
        <v>231</v>
      </c>
      <c r="C161" s="42" t="s">
        <v>77</v>
      </c>
      <c r="D161" s="43">
        <v>1210.43</v>
      </c>
      <c r="E161" s="43">
        <v>1183.82</v>
      </c>
      <c r="F161" s="43">
        <v>1127.21</v>
      </c>
      <c r="G161" s="43">
        <v>1126.6500000000001</v>
      </c>
      <c r="H161" s="43">
        <v>1200.6600000000001</v>
      </c>
      <c r="I161" s="43">
        <v>1327.56</v>
      </c>
      <c r="J161" s="43">
        <v>1526.73</v>
      </c>
      <c r="K161" s="43">
        <v>1746.13</v>
      </c>
      <c r="L161" s="43">
        <v>1902.09</v>
      </c>
      <c r="M161" s="43">
        <v>1916.03</v>
      </c>
      <c r="N161" s="43">
        <v>1932.58</v>
      </c>
      <c r="O161" s="43">
        <v>1964.66</v>
      </c>
      <c r="P161" s="43">
        <v>1950.9</v>
      </c>
      <c r="Q161" s="43">
        <v>1954.56</v>
      </c>
      <c r="R161" s="43">
        <v>1947.68</v>
      </c>
      <c r="S161" s="43">
        <v>1940.83</v>
      </c>
      <c r="T161" s="43">
        <v>1895.58</v>
      </c>
      <c r="U161" s="43">
        <v>1913.04</v>
      </c>
      <c r="V161" s="43">
        <v>1926.58</v>
      </c>
      <c r="W161" s="43">
        <v>1940.66</v>
      </c>
      <c r="X161" s="43">
        <v>1901.72</v>
      </c>
      <c r="Y161" s="43">
        <v>1747.44</v>
      </c>
      <c r="Z161" s="43">
        <v>1604.04</v>
      </c>
      <c r="AA161" s="43">
        <v>1406.81</v>
      </c>
    </row>
    <row r="162" spans="1:27" ht="12.75" hidden="1" customHeight="1" outlineLevel="1" x14ac:dyDescent="0.2">
      <c r="A162" s="92" t="s">
        <v>384</v>
      </c>
      <c r="B162" s="62" t="s">
        <v>88</v>
      </c>
      <c r="C162" s="42" t="s">
        <v>77</v>
      </c>
      <c r="D162" s="43">
        <f>$D$152</f>
        <v>1716.97</v>
      </c>
      <c r="E162" s="43">
        <f>$D$152</f>
        <v>1716.97</v>
      </c>
      <c r="F162" s="43">
        <f t="shared" ref="F162:AA162" si="91">$D$152</f>
        <v>1716.97</v>
      </c>
      <c r="G162" s="43">
        <f t="shared" si="91"/>
        <v>1716.97</v>
      </c>
      <c r="H162" s="43">
        <f t="shared" si="91"/>
        <v>1716.97</v>
      </c>
      <c r="I162" s="43">
        <f t="shared" si="91"/>
        <v>1716.97</v>
      </c>
      <c r="J162" s="43">
        <f t="shared" si="91"/>
        <v>1716.97</v>
      </c>
      <c r="K162" s="43">
        <f t="shared" si="91"/>
        <v>1716.97</v>
      </c>
      <c r="L162" s="43">
        <f t="shared" si="91"/>
        <v>1716.97</v>
      </c>
      <c r="M162" s="43">
        <f t="shared" si="91"/>
        <v>1716.97</v>
      </c>
      <c r="N162" s="43">
        <f t="shared" si="91"/>
        <v>1716.97</v>
      </c>
      <c r="O162" s="43">
        <f t="shared" si="91"/>
        <v>1716.97</v>
      </c>
      <c r="P162" s="43">
        <f t="shared" si="91"/>
        <v>1716.97</v>
      </c>
      <c r="Q162" s="43">
        <f t="shared" si="91"/>
        <v>1716.97</v>
      </c>
      <c r="R162" s="43">
        <f t="shared" si="91"/>
        <v>1716.97</v>
      </c>
      <c r="S162" s="43">
        <f t="shared" si="91"/>
        <v>1716.97</v>
      </c>
      <c r="T162" s="43">
        <f t="shared" si="91"/>
        <v>1716.97</v>
      </c>
      <c r="U162" s="43">
        <f t="shared" si="91"/>
        <v>1716.97</v>
      </c>
      <c r="V162" s="43">
        <f t="shared" si="91"/>
        <v>1716.97</v>
      </c>
      <c r="W162" s="43">
        <f t="shared" si="91"/>
        <v>1716.97</v>
      </c>
      <c r="X162" s="43">
        <f t="shared" si="91"/>
        <v>1716.97</v>
      </c>
      <c r="Y162" s="43">
        <f t="shared" si="91"/>
        <v>1716.97</v>
      </c>
      <c r="Z162" s="43">
        <f t="shared" si="91"/>
        <v>1716.97</v>
      </c>
      <c r="AA162" s="43">
        <f t="shared" si="91"/>
        <v>1716.97</v>
      </c>
    </row>
    <row r="163" spans="1:27" ht="12.75" hidden="1" customHeight="1" outlineLevel="1" x14ac:dyDescent="0.2">
      <c r="A163" s="92" t="s">
        <v>385</v>
      </c>
      <c r="B163" s="62" t="s">
        <v>81</v>
      </c>
      <c r="C163" s="42" t="s">
        <v>77</v>
      </c>
      <c r="D163" s="43">
        <v>4.7699999999999996</v>
      </c>
      <c r="E163" s="43">
        <v>4.7699999999999996</v>
      </c>
      <c r="F163" s="43">
        <v>4.7699999999999996</v>
      </c>
      <c r="G163" s="43">
        <v>4.7699999999999996</v>
      </c>
      <c r="H163" s="43">
        <v>4.7699999999999996</v>
      </c>
      <c r="I163" s="43">
        <v>4.7699999999999996</v>
      </c>
      <c r="J163" s="43">
        <v>4.7699999999999996</v>
      </c>
      <c r="K163" s="43">
        <v>4.7699999999999996</v>
      </c>
      <c r="L163" s="43">
        <v>4.7699999999999996</v>
      </c>
      <c r="M163" s="43">
        <v>4.7699999999999996</v>
      </c>
      <c r="N163" s="43">
        <v>4.7699999999999996</v>
      </c>
      <c r="O163" s="43">
        <v>4.7699999999999996</v>
      </c>
      <c r="P163" s="43">
        <v>4.7699999999999996</v>
      </c>
      <c r="Q163" s="43">
        <v>4.7699999999999996</v>
      </c>
      <c r="R163" s="43">
        <v>4.7699999999999996</v>
      </c>
      <c r="S163" s="43">
        <v>4.7699999999999996</v>
      </c>
      <c r="T163" s="43">
        <v>4.7699999999999996</v>
      </c>
      <c r="U163" s="43">
        <v>4.7699999999999996</v>
      </c>
      <c r="V163" s="43">
        <v>4.7699999999999996</v>
      </c>
      <c r="W163" s="43">
        <v>4.7699999999999996</v>
      </c>
      <c r="X163" s="43">
        <v>4.7699999999999996</v>
      </c>
      <c r="Y163" s="43">
        <v>4.7699999999999996</v>
      </c>
      <c r="Z163" s="43">
        <v>4.7699999999999996</v>
      </c>
      <c r="AA163" s="43">
        <v>4.7699999999999996</v>
      </c>
    </row>
    <row r="164" spans="1:27" ht="12.75" hidden="1" customHeight="1" outlineLevel="1" x14ac:dyDescent="0.2">
      <c r="A164" s="92" t="s">
        <v>386</v>
      </c>
      <c r="B164" s="62" t="s">
        <v>79</v>
      </c>
      <c r="C164" s="42" t="s">
        <v>77</v>
      </c>
      <c r="D164" s="43">
        <f>$D$11</f>
        <v>110.23</v>
      </c>
      <c r="E164" s="43">
        <f t="shared" ref="E164:AA164" si="92">$D$11</f>
        <v>110.23</v>
      </c>
      <c r="F164" s="43">
        <f t="shared" si="92"/>
        <v>110.23</v>
      </c>
      <c r="G164" s="43">
        <f t="shared" si="92"/>
        <v>110.23</v>
      </c>
      <c r="H164" s="43">
        <f t="shared" si="92"/>
        <v>110.23</v>
      </c>
      <c r="I164" s="43">
        <f t="shared" si="92"/>
        <v>110.23</v>
      </c>
      <c r="J164" s="43">
        <f t="shared" si="92"/>
        <v>110.23</v>
      </c>
      <c r="K164" s="43">
        <f t="shared" si="92"/>
        <v>110.23</v>
      </c>
      <c r="L164" s="43">
        <f t="shared" si="92"/>
        <v>110.23</v>
      </c>
      <c r="M164" s="43">
        <f t="shared" si="92"/>
        <v>110.23</v>
      </c>
      <c r="N164" s="43">
        <f t="shared" si="92"/>
        <v>110.23</v>
      </c>
      <c r="O164" s="43">
        <f t="shared" si="92"/>
        <v>110.23</v>
      </c>
      <c r="P164" s="43">
        <f t="shared" si="92"/>
        <v>110.23</v>
      </c>
      <c r="Q164" s="43">
        <f t="shared" si="92"/>
        <v>110.23</v>
      </c>
      <c r="R164" s="43">
        <f t="shared" si="92"/>
        <v>110.23</v>
      </c>
      <c r="S164" s="43">
        <f t="shared" si="92"/>
        <v>110.23</v>
      </c>
      <c r="T164" s="43">
        <f t="shared" si="92"/>
        <v>110.23</v>
      </c>
      <c r="U164" s="43">
        <f t="shared" si="92"/>
        <v>110.23</v>
      </c>
      <c r="V164" s="43">
        <f t="shared" si="92"/>
        <v>110.23</v>
      </c>
      <c r="W164" s="43">
        <f t="shared" si="92"/>
        <v>110.23</v>
      </c>
      <c r="X164" s="43">
        <f t="shared" si="92"/>
        <v>110.23</v>
      </c>
      <c r="Y164" s="43">
        <f t="shared" si="92"/>
        <v>110.23</v>
      </c>
      <c r="Z164" s="43">
        <f t="shared" si="92"/>
        <v>110.23</v>
      </c>
      <c r="AA164" s="43">
        <f t="shared" si="92"/>
        <v>110.23</v>
      </c>
    </row>
    <row r="165" spans="1:27" ht="12.75" customHeight="1" collapsed="1" x14ac:dyDescent="0.2">
      <c r="A165" s="91" t="s">
        <v>387</v>
      </c>
      <c r="B165" s="27" t="str">
        <f>"04"&amp;"."&amp;$B$599&amp;"."&amp;$B$600</f>
        <v>04.02.2023</v>
      </c>
      <c r="C165" s="83" t="s">
        <v>74</v>
      </c>
      <c r="D165" s="84">
        <f>ROUND(((D166+D167+D169+D168)/1000),5)</f>
        <v>3.3617300000000001</v>
      </c>
      <c r="E165" s="84">
        <f>ROUND(((E166+E167+E169+E168)/1000),5)</f>
        <v>3.2513899999999998</v>
      </c>
      <c r="F165" s="84">
        <f>ROUND(((F166+F167+F169+F168)/1000),5)</f>
        <v>3.1196299999999999</v>
      </c>
      <c r="G165" s="84">
        <f t="shared" ref="G165:AA165" si="93">ROUND(((G166+G167+G169+G168)/1000),5)</f>
        <v>3.0883699999999998</v>
      </c>
      <c r="H165" s="84">
        <f t="shared" si="93"/>
        <v>3.14934</v>
      </c>
      <c r="I165" s="84">
        <f t="shared" si="93"/>
        <v>3.1840299999999999</v>
      </c>
      <c r="J165" s="84">
        <f t="shared" si="93"/>
        <v>3.3086500000000001</v>
      </c>
      <c r="K165" s="84">
        <f t="shared" si="93"/>
        <v>3.4222299999999999</v>
      </c>
      <c r="L165" s="84">
        <f t="shared" si="93"/>
        <v>3.6174200000000001</v>
      </c>
      <c r="M165" s="84">
        <f t="shared" si="93"/>
        <v>3.7320899999999999</v>
      </c>
      <c r="N165" s="84">
        <f t="shared" si="93"/>
        <v>3.7645300000000002</v>
      </c>
      <c r="O165" s="84">
        <f t="shared" si="93"/>
        <v>3.7746599999999999</v>
      </c>
      <c r="P165" s="84">
        <f t="shared" si="93"/>
        <v>3.7726500000000001</v>
      </c>
      <c r="Q165" s="84">
        <f t="shared" si="93"/>
        <v>3.77006</v>
      </c>
      <c r="R165" s="84">
        <f t="shared" si="93"/>
        <v>3.7644799999999998</v>
      </c>
      <c r="S165" s="84">
        <f t="shared" si="93"/>
        <v>3.7326999999999999</v>
      </c>
      <c r="T165" s="84">
        <f t="shared" si="93"/>
        <v>3.73204</v>
      </c>
      <c r="U165" s="84">
        <f t="shared" si="93"/>
        <v>3.7607300000000001</v>
      </c>
      <c r="V165" s="84">
        <f t="shared" si="93"/>
        <v>3.7674500000000002</v>
      </c>
      <c r="W165" s="84">
        <f t="shared" si="93"/>
        <v>3.7644000000000002</v>
      </c>
      <c r="X165" s="84">
        <f t="shared" si="93"/>
        <v>3.76261</v>
      </c>
      <c r="Y165" s="84">
        <f t="shared" si="93"/>
        <v>3.6464500000000002</v>
      </c>
      <c r="Z165" s="84">
        <f t="shared" si="93"/>
        <v>3.4542600000000001</v>
      </c>
      <c r="AA165" s="84">
        <f t="shared" si="93"/>
        <v>3.3119200000000002</v>
      </c>
    </row>
    <row r="166" spans="1:27" ht="12.75" hidden="1" customHeight="1" outlineLevel="1" x14ac:dyDescent="0.2">
      <c r="A166" s="92" t="s">
        <v>388</v>
      </c>
      <c r="B166" s="62" t="s">
        <v>231</v>
      </c>
      <c r="C166" s="42" t="s">
        <v>77</v>
      </c>
      <c r="D166" s="43">
        <v>1529.76</v>
      </c>
      <c r="E166" s="43">
        <v>1419.42</v>
      </c>
      <c r="F166" s="43">
        <v>1287.6600000000001</v>
      </c>
      <c r="G166" s="43">
        <v>1256.4000000000001</v>
      </c>
      <c r="H166" s="43">
        <v>1317.37</v>
      </c>
      <c r="I166" s="43">
        <v>1352.06</v>
      </c>
      <c r="J166" s="43">
        <v>1476.68</v>
      </c>
      <c r="K166" s="43">
        <v>1590.26</v>
      </c>
      <c r="L166" s="43">
        <v>1785.45</v>
      </c>
      <c r="M166" s="43">
        <v>1900.12</v>
      </c>
      <c r="N166" s="43">
        <v>1932.56</v>
      </c>
      <c r="O166" s="43">
        <v>1942.69</v>
      </c>
      <c r="P166" s="43">
        <v>1940.68</v>
      </c>
      <c r="Q166" s="43">
        <v>1938.09</v>
      </c>
      <c r="R166" s="43">
        <v>1932.51</v>
      </c>
      <c r="S166" s="43">
        <v>1900.73</v>
      </c>
      <c r="T166" s="43">
        <v>1900.07</v>
      </c>
      <c r="U166" s="43">
        <v>1928.76</v>
      </c>
      <c r="V166" s="43">
        <v>1935.48</v>
      </c>
      <c r="W166" s="43">
        <v>1932.43</v>
      </c>
      <c r="X166" s="43">
        <v>1930.64</v>
      </c>
      <c r="Y166" s="43">
        <v>1814.48</v>
      </c>
      <c r="Z166" s="43">
        <v>1622.29</v>
      </c>
      <c r="AA166" s="43">
        <v>1479.95</v>
      </c>
    </row>
    <row r="167" spans="1:27" ht="12.75" hidden="1" customHeight="1" outlineLevel="1" x14ac:dyDescent="0.2">
      <c r="A167" s="92" t="s">
        <v>389</v>
      </c>
      <c r="B167" s="62" t="s">
        <v>88</v>
      </c>
      <c r="C167" s="42" t="s">
        <v>77</v>
      </c>
      <c r="D167" s="43">
        <f>$D$152</f>
        <v>1716.97</v>
      </c>
      <c r="E167" s="43">
        <f>$D$152</f>
        <v>1716.97</v>
      </c>
      <c r="F167" s="43">
        <f t="shared" ref="F167:AA167" si="94">$D$152</f>
        <v>1716.97</v>
      </c>
      <c r="G167" s="43">
        <f t="shared" si="94"/>
        <v>1716.97</v>
      </c>
      <c r="H167" s="43">
        <f t="shared" si="94"/>
        <v>1716.97</v>
      </c>
      <c r="I167" s="43">
        <f t="shared" si="94"/>
        <v>1716.97</v>
      </c>
      <c r="J167" s="43">
        <f t="shared" si="94"/>
        <v>1716.97</v>
      </c>
      <c r="K167" s="43">
        <f t="shared" si="94"/>
        <v>1716.97</v>
      </c>
      <c r="L167" s="43">
        <f t="shared" si="94"/>
        <v>1716.97</v>
      </c>
      <c r="M167" s="43">
        <f t="shared" si="94"/>
        <v>1716.97</v>
      </c>
      <c r="N167" s="43">
        <f t="shared" si="94"/>
        <v>1716.97</v>
      </c>
      <c r="O167" s="43">
        <f t="shared" si="94"/>
        <v>1716.97</v>
      </c>
      <c r="P167" s="43">
        <f t="shared" si="94"/>
        <v>1716.97</v>
      </c>
      <c r="Q167" s="43">
        <f t="shared" si="94"/>
        <v>1716.97</v>
      </c>
      <c r="R167" s="43">
        <f t="shared" si="94"/>
        <v>1716.97</v>
      </c>
      <c r="S167" s="43">
        <f t="shared" si="94"/>
        <v>1716.97</v>
      </c>
      <c r="T167" s="43">
        <f t="shared" si="94"/>
        <v>1716.97</v>
      </c>
      <c r="U167" s="43">
        <f t="shared" si="94"/>
        <v>1716.97</v>
      </c>
      <c r="V167" s="43">
        <f t="shared" si="94"/>
        <v>1716.97</v>
      </c>
      <c r="W167" s="43">
        <f t="shared" si="94"/>
        <v>1716.97</v>
      </c>
      <c r="X167" s="43">
        <f t="shared" si="94"/>
        <v>1716.97</v>
      </c>
      <c r="Y167" s="43">
        <f t="shared" si="94"/>
        <v>1716.97</v>
      </c>
      <c r="Z167" s="43">
        <f t="shared" si="94"/>
        <v>1716.97</v>
      </c>
      <c r="AA167" s="43">
        <f t="shared" si="94"/>
        <v>1716.97</v>
      </c>
    </row>
    <row r="168" spans="1:27" ht="12.75" hidden="1" customHeight="1" outlineLevel="1" x14ac:dyDescent="0.2">
      <c r="A168" s="92" t="s">
        <v>390</v>
      </c>
      <c r="B168" s="62" t="s">
        <v>81</v>
      </c>
      <c r="C168" s="42" t="s">
        <v>77</v>
      </c>
      <c r="D168" s="43">
        <v>4.7699999999999996</v>
      </c>
      <c r="E168" s="43">
        <v>4.7699999999999996</v>
      </c>
      <c r="F168" s="43">
        <v>4.7699999999999996</v>
      </c>
      <c r="G168" s="43">
        <v>4.7699999999999996</v>
      </c>
      <c r="H168" s="43">
        <v>4.7699999999999996</v>
      </c>
      <c r="I168" s="43">
        <v>4.7699999999999996</v>
      </c>
      <c r="J168" s="43">
        <v>4.7699999999999996</v>
      </c>
      <c r="K168" s="43">
        <v>4.7699999999999996</v>
      </c>
      <c r="L168" s="43">
        <v>4.7699999999999996</v>
      </c>
      <c r="M168" s="43">
        <v>4.7699999999999996</v>
      </c>
      <c r="N168" s="43">
        <v>4.7699999999999996</v>
      </c>
      <c r="O168" s="43">
        <v>4.7699999999999996</v>
      </c>
      <c r="P168" s="43">
        <v>4.7699999999999996</v>
      </c>
      <c r="Q168" s="43">
        <v>4.7699999999999996</v>
      </c>
      <c r="R168" s="43">
        <v>4.7699999999999996</v>
      </c>
      <c r="S168" s="43">
        <v>4.7699999999999996</v>
      </c>
      <c r="T168" s="43">
        <v>4.7699999999999996</v>
      </c>
      <c r="U168" s="43">
        <v>4.7699999999999996</v>
      </c>
      <c r="V168" s="43">
        <v>4.7699999999999996</v>
      </c>
      <c r="W168" s="43">
        <v>4.7699999999999996</v>
      </c>
      <c r="X168" s="43">
        <v>4.7699999999999996</v>
      </c>
      <c r="Y168" s="43">
        <v>4.7699999999999996</v>
      </c>
      <c r="Z168" s="43">
        <v>4.7699999999999996</v>
      </c>
      <c r="AA168" s="43">
        <v>4.7699999999999996</v>
      </c>
    </row>
    <row r="169" spans="1:27" ht="12.75" hidden="1" customHeight="1" outlineLevel="1" x14ac:dyDescent="0.2">
      <c r="A169" s="92" t="s">
        <v>391</v>
      </c>
      <c r="B169" s="62" t="s">
        <v>79</v>
      </c>
      <c r="C169" s="42" t="s">
        <v>77</v>
      </c>
      <c r="D169" s="43">
        <f>$D$11</f>
        <v>110.23</v>
      </c>
      <c r="E169" s="43">
        <f t="shared" ref="E169:AA169" si="95">$D$11</f>
        <v>110.23</v>
      </c>
      <c r="F169" s="43">
        <f t="shared" si="95"/>
        <v>110.23</v>
      </c>
      <c r="G169" s="43">
        <f t="shared" si="95"/>
        <v>110.23</v>
      </c>
      <c r="H169" s="43">
        <f t="shared" si="95"/>
        <v>110.23</v>
      </c>
      <c r="I169" s="43">
        <f t="shared" si="95"/>
        <v>110.23</v>
      </c>
      <c r="J169" s="43">
        <f t="shared" si="95"/>
        <v>110.23</v>
      </c>
      <c r="K169" s="43">
        <f t="shared" si="95"/>
        <v>110.23</v>
      </c>
      <c r="L169" s="43">
        <f t="shared" si="95"/>
        <v>110.23</v>
      </c>
      <c r="M169" s="43">
        <f t="shared" si="95"/>
        <v>110.23</v>
      </c>
      <c r="N169" s="43">
        <f t="shared" si="95"/>
        <v>110.23</v>
      </c>
      <c r="O169" s="43">
        <f t="shared" si="95"/>
        <v>110.23</v>
      </c>
      <c r="P169" s="43">
        <f t="shared" si="95"/>
        <v>110.23</v>
      </c>
      <c r="Q169" s="43">
        <f t="shared" si="95"/>
        <v>110.23</v>
      </c>
      <c r="R169" s="43">
        <f t="shared" si="95"/>
        <v>110.23</v>
      </c>
      <c r="S169" s="43">
        <f t="shared" si="95"/>
        <v>110.23</v>
      </c>
      <c r="T169" s="43">
        <f t="shared" si="95"/>
        <v>110.23</v>
      </c>
      <c r="U169" s="43">
        <f t="shared" si="95"/>
        <v>110.23</v>
      </c>
      <c r="V169" s="43">
        <f t="shared" si="95"/>
        <v>110.23</v>
      </c>
      <c r="W169" s="43">
        <f t="shared" si="95"/>
        <v>110.23</v>
      </c>
      <c r="X169" s="43">
        <f t="shared" si="95"/>
        <v>110.23</v>
      </c>
      <c r="Y169" s="43">
        <f t="shared" si="95"/>
        <v>110.23</v>
      </c>
      <c r="Z169" s="43">
        <f t="shared" si="95"/>
        <v>110.23</v>
      </c>
      <c r="AA169" s="43">
        <f t="shared" si="95"/>
        <v>110.23</v>
      </c>
    </row>
    <row r="170" spans="1:27" ht="12.75" customHeight="1" collapsed="1" x14ac:dyDescent="0.2">
      <c r="A170" s="91" t="s">
        <v>392</v>
      </c>
      <c r="B170" s="27" t="str">
        <f>"05"&amp;"."&amp;$B$599&amp;"."&amp;$B$600</f>
        <v>05.02.2023</v>
      </c>
      <c r="C170" s="83" t="s">
        <v>74</v>
      </c>
      <c r="D170" s="84">
        <f>ROUND(((D171+D172+D174+D173)/1000),5)</f>
        <v>3.0724100000000001</v>
      </c>
      <c r="E170" s="84">
        <f>ROUND(((E171+E172+E174+E173)/1000),5)</f>
        <v>3.0228100000000002</v>
      </c>
      <c r="F170" s="84">
        <f>ROUND(((F171+F172+F174+F173)/1000),5)</f>
        <v>2.9804599999999999</v>
      </c>
      <c r="G170" s="84">
        <f t="shared" ref="G170:AA170" si="96">ROUND(((G171+G172+G174+G173)/1000),5)</f>
        <v>2.9653299999999998</v>
      </c>
      <c r="H170" s="84">
        <f t="shared" si="96"/>
        <v>2.9977800000000001</v>
      </c>
      <c r="I170" s="84">
        <f t="shared" si="96"/>
        <v>3.00305</v>
      </c>
      <c r="J170" s="84">
        <f t="shared" si="96"/>
        <v>3.0194700000000001</v>
      </c>
      <c r="K170" s="84">
        <f t="shared" si="96"/>
        <v>3.14052</v>
      </c>
      <c r="L170" s="84">
        <f t="shared" si="96"/>
        <v>3.3340299999999998</v>
      </c>
      <c r="M170" s="84">
        <f t="shared" si="96"/>
        <v>3.4380799999999998</v>
      </c>
      <c r="N170" s="84">
        <f t="shared" si="96"/>
        <v>3.4838800000000001</v>
      </c>
      <c r="O170" s="84">
        <f t="shared" si="96"/>
        <v>3.5112999999999999</v>
      </c>
      <c r="P170" s="84">
        <f t="shared" si="96"/>
        <v>3.5114800000000002</v>
      </c>
      <c r="Q170" s="84">
        <f t="shared" si="96"/>
        <v>3.5235099999999999</v>
      </c>
      <c r="R170" s="84">
        <f t="shared" si="96"/>
        <v>3.5211600000000001</v>
      </c>
      <c r="S170" s="84">
        <f t="shared" si="96"/>
        <v>3.4838399999999998</v>
      </c>
      <c r="T170" s="84">
        <f t="shared" si="96"/>
        <v>3.4930599999999998</v>
      </c>
      <c r="U170" s="84">
        <f t="shared" si="96"/>
        <v>3.5407700000000002</v>
      </c>
      <c r="V170" s="84">
        <f t="shared" si="96"/>
        <v>3.55803</v>
      </c>
      <c r="W170" s="84">
        <f t="shared" si="96"/>
        <v>3.5590799999999998</v>
      </c>
      <c r="X170" s="84">
        <f t="shared" si="96"/>
        <v>3.5588799999999998</v>
      </c>
      <c r="Y170" s="84">
        <f t="shared" si="96"/>
        <v>3.4991500000000002</v>
      </c>
      <c r="Z170" s="84">
        <f t="shared" si="96"/>
        <v>3.3706399999999999</v>
      </c>
      <c r="AA170" s="84">
        <f t="shared" si="96"/>
        <v>3.0448200000000001</v>
      </c>
    </row>
    <row r="171" spans="1:27" ht="12.75" hidden="1" customHeight="1" outlineLevel="1" x14ac:dyDescent="0.2">
      <c r="A171" s="92" t="s">
        <v>393</v>
      </c>
      <c r="B171" s="62" t="s">
        <v>231</v>
      </c>
      <c r="C171" s="42" t="s">
        <v>77</v>
      </c>
      <c r="D171" s="43">
        <v>1240.44</v>
      </c>
      <c r="E171" s="43">
        <v>1190.8399999999999</v>
      </c>
      <c r="F171" s="43">
        <v>1148.49</v>
      </c>
      <c r="G171" s="43">
        <v>1133.3599999999999</v>
      </c>
      <c r="H171" s="43">
        <v>1165.81</v>
      </c>
      <c r="I171" s="43">
        <v>1171.08</v>
      </c>
      <c r="J171" s="43">
        <v>1187.5</v>
      </c>
      <c r="K171" s="43">
        <v>1308.55</v>
      </c>
      <c r="L171" s="43">
        <v>1502.06</v>
      </c>
      <c r="M171" s="43">
        <v>1606.11</v>
      </c>
      <c r="N171" s="43">
        <v>1651.91</v>
      </c>
      <c r="O171" s="43">
        <v>1679.33</v>
      </c>
      <c r="P171" s="43">
        <v>1679.51</v>
      </c>
      <c r="Q171" s="43">
        <v>1691.54</v>
      </c>
      <c r="R171" s="43">
        <v>1689.19</v>
      </c>
      <c r="S171" s="43">
        <v>1651.87</v>
      </c>
      <c r="T171" s="43">
        <v>1661.09</v>
      </c>
      <c r="U171" s="43">
        <v>1708.8</v>
      </c>
      <c r="V171" s="43">
        <v>1726.06</v>
      </c>
      <c r="W171" s="43">
        <v>1727.11</v>
      </c>
      <c r="X171" s="43">
        <v>1726.91</v>
      </c>
      <c r="Y171" s="43">
        <v>1667.18</v>
      </c>
      <c r="Z171" s="43">
        <v>1538.67</v>
      </c>
      <c r="AA171" s="43">
        <v>1212.8499999999999</v>
      </c>
    </row>
    <row r="172" spans="1:27" ht="12.75" hidden="1" customHeight="1" outlineLevel="1" x14ac:dyDescent="0.2">
      <c r="A172" s="92" t="s">
        <v>394</v>
      </c>
      <c r="B172" s="62" t="s">
        <v>88</v>
      </c>
      <c r="C172" s="42" t="s">
        <v>77</v>
      </c>
      <c r="D172" s="43">
        <f>$D$152</f>
        <v>1716.97</v>
      </c>
      <c r="E172" s="43">
        <f>$D$152</f>
        <v>1716.97</v>
      </c>
      <c r="F172" s="43">
        <f t="shared" ref="F172:AA172" si="97">$D$152</f>
        <v>1716.97</v>
      </c>
      <c r="G172" s="43">
        <f t="shared" si="97"/>
        <v>1716.97</v>
      </c>
      <c r="H172" s="43">
        <f t="shared" si="97"/>
        <v>1716.97</v>
      </c>
      <c r="I172" s="43">
        <f t="shared" si="97"/>
        <v>1716.97</v>
      </c>
      <c r="J172" s="43">
        <f t="shared" si="97"/>
        <v>1716.97</v>
      </c>
      <c r="K172" s="43">
        <f t="shared" si="97"/>
        <v>1716.97</v>
      </c>
      <c r="L172" s="43">
        <f t="shared" si="97"/>
        <v>1716.97</v>
      </c>
      <c r="M172" s="43">
        <f t="shared" si="97"/>
        <v>1716.97</v>
      </c>
      <c r="N172" s="43">
        <f t="shared" si="97"/>
        <v>1716.97</v>
      </c>
      <c r="O172" s="43">
        <f t="shared" si="97"/>
        <v>1716.97</v>
      </c>
      <c r="P172" s="43">
        <f t="shared" si="97"/>
        <v>1716.97</v>
      </c>
      <c r="Q172" s="43">
        <f t="shared" si="97"/>
        <v>1716.97</v>
      </c>
      <c r="R172" s="43">
        <f t="shared" si="97"/>
        <v>1716.97</v>
      </c>
      <c r="S172" s="43">
        <f t="shared" si="97"/>
        <v>1716.97</v>
      </c>
      <c r="T172" s="43">
        <f t="shared" si="97"/>
        <v>1716.97</v>
      </c>
      <c r="U172" s="43">
        <f t="shared" si="97"/>
        <v>1716.97</v>
      </c>
      <c r="V172" s="43">
        <f t="shared" si="97"/>
        <v>1716.97</v>
      </c>
      <c r="W172" s="43">
        <f t="shared" si="97"/>
        <v>1716.97</v>
      </c>
      <c r="X172" s="43">
        <f t="shared" si="97"/>
        <v>1716.97</v>
      </c>
      <c r="Y172" s="43">
        <f t="shared" si="97"/>
        <v>1716.97</v>
      </c>
      <c r="Z172" s="43">
        <f t="shared" si="97"/>
        <v>1716.97</v>
      </c>
      <c r="AA172" s="43">
        <f t="shared" si="97"/>
        <v>1716.97</v>
      </c>
    </row>
    <row r="173" spans="1:27" ht="12.75" hidden="1" customHeight="1" outlineLevel="1" x14ac:dyDescent="0.2">
      <c r="A173" s="92" t="s">
        <v>395</v>
      </c>
      <c r="B173" s="62" t="s">
        <v>81</v>
      </c>
      <c r="C173" s="42" t="s">
        <v>77</v>
      </c>
      <c r="D173" s="43">
        <v>4.7699999999999996</v>
      </c>
      <c r="E173" s="43">
        <v>4.7699999999999996</v>
      </c>
      <c r="F173" s="43">
        <v>4.7699999999999996</v>
      </c>
      <c r="G173" s="43">
        <v>4.7699999999999996</v>
      </c>
      <c r="H173" s="43">
        <v>4.7699999999999996</v>
      </c>
      <c r="I173" s="43">
        <v>4.7699999999999996</v>
      </c>
      <c r="J173" s="43">
        <v>4.7699999999999996</v>
      </c>
      <c r="K173" s="43">
        <v>4.7699999999999996</v>
      </c>
      <c r="L173" s="43">
        <v>4.7699999999999996</v>
      </c>
      <c r="M173" s="43">
        <v>4.7699999999999996</v>
      </c>
      <c r="N173" s="43">
        <v>4.7699999999999996</v>
      </c>
      <c r="O173" s="43">
        <v>4.7699999999999996</v>
      </c>
      <c r="P173" s="43">
        <v>4.7699999999999996</v>
      </c>
      <c r="Q173" s="43">
        <v>4.7699999999999996</v>
      </c>
      <c r="R173" s="43">
        <v>4.7699999999999996</v>
      </c>
      <c r="S173" s="43">
        <v>4.7699999999999996</v>
      </c>
      <c r="T173" s="43">
        <v>4.7699999999999996</v>
      </c>
      <c r="U173" s="43">
        <v>4.7699999999999996</v>
      </c>
      <c r="V173" s="43">
        <v>4.7699999999999996</v>
      </c>
      <c r="W173" s="43">
        <v>4.7699999999999996</v>
      </c>
      <c r="X173" s="43">
        <v>4.7699999999999996</v>
      </c>
      <c r="Y173" s="43">
        <v>4.7699999999999996</v>
      </c>
      <c r="Z173" s="43">
        <v>4.7699999999999996</v>
      </c>
      <c r="AA173" s="43">
        <v>4.7699999999999996</v>
      </c>
    </row>
    <row r="174" spans="1:27" ht="12.75" hidden="1" customHeight="1" outlineLevel="1" x14ac:dyDescent="0.2">
      <c r="A174" s="92" t="s">
        <v>396</v>
      </c>
      <c r="B174" s="62" t="s">
        <v>79</v>
      </c>
      <c r="C174" s="42" t="s">
        <v>77</v>
      </c>
      <c r="D174" s="43">
        <f>$D$11</f>
        <v>110.23</v>
      </c>
      <c r="E174" s="43">
        <f t="shared" ref="E174:AA174" si="98">$D$11</f>
        <v>110.23</v>
      </c>
      <c r="F174" s="43">
        <f t="shared" si="98"/>
        <v>110.23</v>
      </c>
      <c r="G174" s="43">
        <f t="shared" si="98"/>
        <v>110.23</v>
      </c>
      <c r="H174" s="43">
        <f t="shared" si="98"/>
        <v>110.23</v>
      </c>
      <c r="I174" s="43">
        <f t="shared" si="98"/>
        <v>110.23</v>
      </c>
      <c r="J174" s="43">
        <f t="shared" si="98"/>
        <v>110.23</v>
      </c>
      <c r="K174" s="43">
        <f t="shared" si="98"/>
        <v>110.23</v>
      </c>
      <c r="L174" s="43">
        <f t="shared" si="98"/>
        <v>110.23</v>
      </c>
      <c r="M174" s="43">
        <f t="shared" si="98"/>
        <v>110.23</v>
      </c>
      <c r="N174" s="43">
        <f t="shared" si="98"/>
        <v>110.23</v>
      </c>
      <c r="O174" s="43">
        <f t="shared" si="98"/>
        <v>110.23</v>
      </c>
      <c r="P174" s="43">
        <f t="shared" si="98"/>
        <v>110.23</v>
      </c>
      <c r="Q174" s="43">
        <f t="shared" si="98"/>
        <v>110.23</v>
      </c>
      <c r="R174" s="43">
        <f t="shared" si="98"/>
        <v>110.23</v>
      </c>
      <c r="S174" s="43">
        <f t="shared" si="98"/>
        <v>110.23</v>
      </c>
      <c r="T174" s="43">
        <f t="shared" si="98"/>
        <v>110.23</v>
      </c>
      <c r="U174" s="43">
        <f t="shared" si="98"/>
        <v>110.23</v>
      </c>
      <c r="V174" s="43">
        <f t="shared" si="98"/>
        <v>110.23</v>
      </c>
      <c r="W174" s="43">
        <f t="shared" si="98"/>
        <v>110.23</v>
      </c>
      <c r="X174" s="43">
        <f t="shared" si="98"/>
        <v>110.23</v>
      </c>
      <c r="Y174" s="43">
        <f t="shared" si="98"/>
        <v>110.23</v>
      </c>
      <c r="Z174" s="43">
        <f t="shared" si="98"/>
        <v>110.23</v>
      </c>
      <c r="AA174" s="43">
        <f t="shared" si="98"/>
        <v>110.23</v>
      </c>
    </row>
    <row r="175" spans="1:27" ht="12.75" customHeight="1" collapsed="1" x14ac:dyDescent="0.2">
      <c r="A175" s="91" t="s">
        <v>397</v>
      </c>
      <c r="B175" s="27" t="str">
        <f>"06"&amp;"."&amp;$B$599&amp;"."&amp;$B$600</f>
        <v>06.02.2023</v>
      </c>
      <c r="C175" s="83" t="s">
        <v>74</v>
      </c>
      <c r="D175" s="84">
        <f>ROUND(((D176+D177+D179+D178)/1000),5)</f>
        <v>3.0015399999999999</v>
      </c>
      <c r="E175" s="84">
        <f>ROUND(((E176+E177+E179+E178)/1000),5)</f>
        <v>2.95356</v>
      </c>
      <c r="F175" s="84">
        <f>ROUND(((F176+F177+F179+F178)/1000),5)</f>
        <v>2.9227400000000001</v>
      </c>
      <c r="G175" s="84">
        <f t="shared" ref="G175:AA175" si="99">ROUND(((G176+G177+G179+G178)/1000),5)</f>
        <v>2.90754</v>
      </c>
      <c r="H175" s="84">
        <f t="shared" si="99"/>
        <v>2.93676</v>
      </c>
      <c r="I175" s="84">
        <f t="shared" si="99"/>
        <v>3.00021</v>
      </c>
      <c r="J175" s="84">
        <f t="shared" si="99"/>
        <v>3.1971500000000002</v>
      </c>
      <c r="K175" s="84">
        <f t="shared" si="99"/>
        <v>3.4579</v>
      </c>
      <c r="L175" s="84">
        <f t="shared" si="99"/>
        <v>3.5476399999999999</v>
      </c>
      <c r="M175" s="84">
        <f t="shared" si="99"/>
        <v>3.57178</v>
      </c>
      <c r="N175" s="84">
        <f t="shared" si="99"/>
        <v>3.5959500000000002</v>
      </c>
      <c r="O175" s="84">
        <f t="shared" si="99"/>
        <v>3.64331</v>
      </c>
      <c r="P175" s="84">
        <f t="shared" si="99"/>
        <v>3.6082999999999998</v>
      </c>
      <c r="Q175" s="84">
        <f t="shared" si="99"/>
        <v>3.6164100000000001</v>
      </c>
      <c r="R175" s="84">
        <f t="shared" si="99"/>
        <v>3.6082200000000002</v>
      </c>
      <c r="S175" s="84">
        <f t="shared" si="99"/>
        <v>3.5832600000000001</v>
      </c>
      <c r="T175" s="84">
        <f t="shared" si="99"/>
        <v>3.5514700000000001</v>
      </c>
      <c r="U175" s="84">
        <f t="shared" si="99"/>
        <v>3.57199</v>
      </c>
      <c r="V175" s="84">
        <f t="shared" si="99"/>
        <v>3.5851799999999998</v>
      </c>
      <c r="W175" s="84">
        <f t="shared" si="99"/>
        <v>3.6080800000000002</v>
      </c>
      <c r="X175" s="84">
        <f t="shared" si="99"/>
        <v>3.5342699999999998</v>
      </c>
      <c r="Y175" s="84">
        <f t="shared" si="99"/>
        <v>3.47743</v>
      </c>
      <c r="Z175" s="84">
        <f t="shared" si="99"/>
        <v>3.1446800000000001</v>
      </c>
      <c r="AA175" s="84">
        <f t="shared" si="99"/>
        <v>3.00387</v>
      </c>
    </row>
    <row r="176" spans="1:27" ht="12.75" hidden="1" customHeight="1" outlineLevel="1" x14ac:dyDescent="0.2">
      <c r="A176" s="92" t="s">
        <v>398</v>
      </c>
      <c r="B176" s="62" t="s">
        <v>231</v>
      </c>
      <c r="C176" s="42" t="s">
        <v>77</v>
      </c>
      <c r="D176" s="43">
        <v>1169.57</v>
      </c>
      <c r="E176" s="43">
        <v>1121.5899999999999</v>
      </c>
      <c r="F176" s="43">
        <v>1090.77</v>
      </c>
      <c r="G176" s="43">
        <v>1075.57</v>
      </c>
      <c r="H176" s="43">
        <v>1104.79</v>
      </c>
      <c r="I176" s="43">
        <v>1168.24</v>
      </c>
      <c r="J176" s="43">
        <v>1365.18</v>
      </c>
      <c r="K176" s="43">
        <v>1625.93</v>
      </c>
      <c r="L176" s="43">
        <v>1715.67</v>
      </c>
      <c r="M176" s="43">
        <v>1739.81</v>
      </c>
      <c r="N176" s="43">
        <v>1763.98</v>
      </c>
      <c r="O176" s="43">
        <v>1811.34</v>
      </c>
      <c r="P176" s="43">
        <v>1776.33</v>
      </c>
      <c r="Q176" s="43">
        <v>1784.44</v>
      </c>
      <c r="R176" s="43">
        <v>1776.25</v>
      </c>
      <c r="S176" s="43">
        <v>1751.29</v>
      </c>
      <c r="T176" s="43">
        <v>1719.5</v>
      </c>
      <c r="U176" s="43">
        <v>1740.02</v>
      </c>
      <c r="V176" s="43">
        <v>1753.21</v>
      </c>
      <c r="W176" s="43">
        <v>1776.11</v>
      </c>
      <c r="X176" s="43">
        <v>1702.3</v>
      </c>
      <c r="Y176" s="43">
        <v>1645.46</v>
      </c>
      <c r="Z176" s="43">
        <v>1312.71</v>
      </c>
      <c r="AA176" s="43">
        <v>1171.9000000000001</v>
      </c>
    </row>
    <row r="177" spans="1:27" ht="12.75" hidden="1" customHeight="1" outlineLevel="1" x14ac:dyDescent="0.2">
      <c r="A177" s="92" t="s">
        <v>399</v>
      </c>
      <c r="B177" s="62" t="s">
        <v>88</v>
      </c>
      <c r="C177" s="42" t="s">
        <v>77</v>
      </c>
      <c r="D177" s="43">
        <f>$D$152</f>
        <v>1716.97</v>
      </c>
      <c r="E177" s="43">
        <f>$D$152</f>
        <v>1716.97</v>
      </c>
      <c r="F177" s="43">
        <f t="shared" ref="F177:AA177" si="100">$D$152</f>
        <v>1716.97</v>
      </c>
      <c r="G177" s="43">
        <f t="shared" si="100"/>
        <v>1716.97</v>
      </c>
      <c r="H177" s="43">
        <f t="shared" si="100"/>
        <v>1716.97</v>
      </c>
      <c r="I177" s="43">
        <f t="shared" si="100"/>
        <v>1716.97</v>
      </c>
      <c r="J177" s="43">
        <f t="shared" si="100"/>
        <v>1716.97</v>
      </c>
      <c r="K177" s="43">
        <f t="shared" si="100"/>
        <v>1716.97</v>
      </c>
      <c r="L177" s="43">
        <f t="shared" si="100"/>
        <v>1716.97</v>
      </c>
      <c r="M177" s="43">
        <f t="shared" si="100"/>
        <v>1716.97</v>
      </c>
      <c r="N177" s="43">
        <f t="shared" si="100"/>
        <v>1716.97</v>
      </c>
      <c r="O177" s="43">
        <f t="shared" si="100"/>
        <v>1716.97</v>
      </c>
      <c r="P177" s="43">
        <f t="shared" si="100"/>
        <v>1716.97</v>
      </c>
      <c r="Q177" s="43">
        <f t="shared" si="100"/>
        <v>1716.97</v>
      </c>
      <c r="R177" s="43">
        <f t="shared" si="100"/>
        <v>1716.97</v>
      </c>
      <c r="S177" s="43">
        <f t="shared" si="100"/>
        <v>1716.97</v>
      </c>
      <c r="T177" s="43">
        <f t="shared" si="100"/>
        <v>1716.97</v>
      </c>
      <c r="U177" s="43">
        <f t="shared" si="100"/>
        <v>1716.97</v>
      </c>
      <c r="V177" s="43">
        <f t="shared" si="100"/>
        <v>1716.97</v>
      </c>
      <c r="W177" s="43">
        <f t="shared" si="100"/>
        <v>1716.97</v>
      </c>
      <c r="X177" s="43">
        <f t="shared" si="100"/>
        <v>1716.97</v>
      </c>
      <c r="Y177" s="43">
        <f t="shared" si="100"/>
        <v>1716.97</v>
      </c>
      <c r="Z177" s="43">
        <f t="shared" si="100"/>
        <v>1716.97</v>
      </c>
      <c r="AA177" s="43">
        <f t="shared" si="100"/>
        <v>1716.97</v>
      </c>
    </row>
    <row r="178" spans="1:27" ht="12.75" hidden="1" customHeight="1" outlineLevel="1" x14ac:dyDescent="0.2">
      <c r="A178" s="92" t="s">
        <v>400</v>
      </c>
      <c r="B178" s="62" t="s">
        <v>81</v>
      </c>
      <c r="C178" s="42" t="s">
        <v>77</v>
      </c>
      <c r="D178" s="43">
        <v>4.7699999999999996</v>
      </c>
      <c r="E178" s="43">
        <v>4.7699999999999996</v>
      </c>
      <c r="F178" s="43">
        <v>4.7699999999999996</v>
      </c>
      <c r="G178" s="43">
        <v>4.7699999999999996</v>
      </c>
      <c r="H178" s="43">
        <v>4.7699999999999996</v>
      </c>
      <c r="I178" s="43">
        <v>4.7699999999999996</v>
      </c>
      <c r="J178" s="43">
        <v>4.7699999999999996</v>
      </c>
      <c r="K178" s="43">
        <v>4.7699999999999996</v>
      </c>
      <c r="L178" s="43">
        <v>4.7699999999999996</v>
      </c>
      <c r="M178" s="43">
        <v>4.7699999999999996</v>
      </c>
      <c r="N178" s="43">
        <v>4.7699999999999996</v>
      </c>
      <c r="O178" s="43">
        <v>4.7699999999999996</v>
      </c>
      <c r="P178" s="43">
        <v>4.7699999999999996</v>
      </c>
      <c r="Q178" s="43">
        <v>4.7699999999999996</v>
      </c>
      <c r="R178" s="43">
        <v>4.7699999999999996</v>
      </c>
      <c r="S178" s="43">
        <v>4.7699999999999996</v>
      </c>
      <c r="T178" s="43">
        <v>4.7699999999999996</v>
      </c>
      <c r="U178" s="43">
        <v>4.7699999999999996</v>
      </c>
      <c r="V178" s="43">
        <v>4.7699999999999996</v>
      </c>
      <c r="W178" s="43">
        <v>4.7699999999999996</v>
      </c>
      <c r="X178" s="43">
        <v>4.7699999999999996</v>
      </c>
      <c r="Y178" s="43">
        <v>4.7699999999999996</v>
      </c>
      <c r="Z178" s="43">
        <v>4.7699999999999996</v>
      </c>
      <c r="AA178" s="43">
        <v>4.7699999999999996</v>
      </c>
    </row>
    <row r="179" spans="1:27" ht="12.75" hidden="1" customHeight="1" outlineLevel="1" x14ac:dyDescent="0.2">
      <c r="A179" s="92" t="s">
        <v>401</v>
      </c>
      <c r="B179" s="62" t="s">
        <v>79</v>
      </c>
      <c r="C179" s="42" t="s">
        <v>77</v>
      </c>
      <c r="D179" s="43">
        <f>$D$11</f>
        <v>110.23</v>
      </c>
      <c r="E179" s="43">
        <f t="shared" ref="E179:AA179" si="101">$D$11</f>
        <v>110.23</v>
      </c>
      <c r="F179" s="43">
        <f t="shared" si="101"/>
        <v>110.23</v>
      </c>
      <c r="G179" s="43">
        <f t="shared" si="101"/>
        <v>110.23</v>
      </c>
      <c r="H179" s="43">
        <f t="shared" si="101"/>
        <v>110.23</v>
      </c>
      <c r="I179" s="43">
        <f t="shared" si="101"/>
        <v>110.23</v>
      </c>
      <c r="J179" s="43">
        <f t="shared" si="101"/>
        <v>110.23</v>
      </c>
      <c r="K179" s="43">
        <f t="shared" si="101"/>
        <v>110.23</v>
      </c>
      <c r="L179" s="43">
        <f t="shared" si="101"/>
        <v>110.23</v>
      </c>
      <c r="M179" s="43">
        <f t="shared" si="101"/>
        <v>110.23</v>
      </c>
      <c r="N179" s="43">
        <f t="shared" si="101"/>
        <v>110.23</v>
      </c>
      <c r="O179" s="43">
        <f t="shared" si="101"/>
        <v>110.23</v>
      </c>
      <c r="P179" s="43">
        <f t="shared" si="101"/>
        <v>110.23</v>
      </c>
      <c r="Q179" s="43">
        <f t="shared" si="101"/>
        <v>110.23</v>
      </c>
      <c r="R179" s="43">
        <f t="shared" si="101"/>
        <v>110.23</v>
      </c>
      <c r="S179" s="43">
        <f t="shared" si="101"/>
        <v>110.23</v>
      </c>
      <c r="T179" s="43">
        <f t="shared" si="101"/>
        <v>110.23</v>
      </c>
      <c r="U179" s="43">
        <f t="shared" si="101"/>
        <v>110.23</v>
      </c>
      <c r="V179" s="43">
        <f t="shared" si="101"/>
        <v>110.23</v>
      </c>
      <c r="W179" s="43">
        <f t="shared" si="101"/>
        <v>110.23</v>
      </c>
      <c r="X179" s="43">
        <f t="shared" si="101"/>
        <v>110.23</v>
      </c>
      <c r="Y179" s="43">
        <f t="shared" si="101"/>
        <v>110.23</v>
      </c>
      <c r="Z179" s="43">
        <f t="shared" si="101"/>
        <v>110.23</v>
      </c>
      <c r="AA179" s="43">
        <f t="shared" si="101"/>
        <v>110.23</v>
      </c>
    </row>
    <row r="180" spans="1:27" ht="12.75" customHeight="1" collapsed="1" x14ac:dyDescent="0.2">
      <c r="A180" s="91" t="s">
        <v>402</v>
      </c>
      <c r="B180" s="27" t="str">
        <f>"07"&amp;"."&amp;$B$599&amp;"."&amp;$B$600</f>
        <v>07.02.2023</v>
      </c>
      <c r="C180" s="83" t="s">
        <v>74</v>
      </c>
      <c r="D180" s="84">
        <f>ROUND(((D181+D182+D184+D183)/1000),5)</f>
        <v>2.9378199999999999</v>
      </c>
      <c r="E180" s="84">
        <f>ROUND(((E181+E182+E184+E183)/1000),5)</f>
        <v>2.8659699999999999</v>
      </c>
      <c r="F180" s="84">
        <f>ROUND(((F181+F182+F184+F183)/1000),5)</f>
        <v>2.8192900000000001</v>
      </c>
      <c r="G180" s="84">
        <f t="shared" ref="G180:AA180" si="102">ROUND(((G181+G182+G184+G183)/1000),5)</f>
        <v>2.81569</v>
      </c>
      <c r="H180" s="84">
        <f t="shared" si="102"/>
        <v>2.91567</v>
      </c>
      <c r="I180" s="84">
        <f t="shared" si="102"/>
        <v>2.9649999999999999</v>
      </c>
      <c r="J180" s="84">
        <f t="shared" si="102"/>
        <v>3.1825999999999999</v>
      </c>
      <c r="K180" s="84">
        <f t="shared" si="102"/>
        <v>3.4601099999999998</v>
      </c>
      <c r="L180" s="84">
        <f t="shared" si="102"/>
        <v>3.5127799999999998</v>
      </c>
      <c r="M180" s="84">
        <f t="shared" si="102"/>
        <v>3.52691</v>
      </c>
      <c r="N180" s="84">
        <f t="shared" si="102"/>
        <v>3.53877</v>
      </c>
      <c r="O180" s="84">
        <f t="shared" si="102"/>
        <v>3.57362</v>
      </c>
      <c r="P180" s="84">
        <f t="shared" si="102"/>
        <v>3.5533700000000001</v>
      </c>
      <c r="Q180" s="84">
        <f t="shared" si="102"/>
        <v>3.5601400000000001</v>
      </c>
      <c r="R180" s="84">
        <f t="shared" si="102"/>
        <v>3.5542400000000001</v>
      </c>
      <c r="S180" s="84">
        <f t="shared" si="102"/>
        <v>3.5335100000000002</v>
      </c>
      <c r="T180" s="84">
        <f t="shared" si="102"/>
        <v>3.5213399999999999</v>
      </c>
      <c r="U180" s="84">
        <f t="shared" si="102"/>
        <v>3.5369799999999998</v>
      </c>
      <c r="V180" s="84">
        <f t="shared" si="102"/>
        <v>3.5465900000000001</v>
      </c>
      <c r="W180" s="84">
        <f t="shared" si="102"/>
        <v>3.5557599999999998</v>
      </c>
      <c r="X180" s="84">
        <f t="shared" si="102"/>
        <v>3.5232999999999999</v>
      </c>
      <c r="Y180" s="84">
        <f t="shared" si="102"/>
        <v>3.4769199999999998</v>
      </c>
      <c r="Z180" s="84">
        <f t="shared" si="102"/>
        <v>3.1918000000000002</v>
      </c>
      <c r="AA180" s="84">
        <f t="shared" si="102"/>
        <v>3.0276200000000002</v>
      </c>
    </row>
    <row r="181" spans="1:27" ht="12.75" hidden="1" customHeight="1" outlineLevel="1" x14ac:dyDescent="0.2">
      <c r="A181" s="92" t="s">
        <v>403</v>
      </c>
      <c r="B181" s="62" t="s">
        <v>231</v>
      </c>
      <c r="C181" s="42" t="s">
        <v>77</v>
      </c>
      <c r="D181" s="43">
        <v>1105.8499999999999</v>
      </c>
      <c r="E181" s="43">
        <v>1034</v>
      </c>
      <c r="F181" s="43">
        <v>987.32</v>
      </c>
      <c r="G181" s="43">
        <v>983.72</v>
      </c>
      <c r="H181" s="43">
        <v>1083.7</v>
      </c>
      <c r="I181" s="43">
        <v>1133.03</v>
      </c>
      <c r="J181" s="43">
        <v>1350.63</v>
      </c>
      <c r="K181" s="43">
        <v>1628.14</v>
      </c>
      <c r="L181" s="43">
        <v>1680.81</v>
      </c>
      <c r="M181" s="43">
        <v>1694.94</v>
      </c>
      <c r="N181" s="43">
        <v>1706.8</v>
      </c>
      <c r="O181" s="43">
        <v>1741.65</v>
      </c>
      <c r="P181" s="43">
        <v>1721.4</v>
      </c>
      <c r="Q181" s="43">
        <v>1728.17</v>
      </c>
      <c r="R181" s="43">
        <v>1722.27</v>
      </c>
      <c r="S181" s="43">
        <v>1701.54</v>
      </c>
      <c r="T181" s="43">
        <v>1689.37</v>
      </c>
      <c r="U181" s="43">
        <v>1705.01</v>
      </c>
      <c r="V181" s="43">
        <v>1714.62</v>
      </c>
      <c r="W181" s="43">
        <v>1723.79</v>
      </c>
      <c r="X181" s="43">
        <v>1691.33</v>
      </c>
      <c r="Y181" s="43">
        <v>1644.95</v>
      </c>
      <c r="Z181" s="43">
        <v>1359.83</v>
      </c>
      <c r="AA181" s="43">
        <v>1195.6500000000001</v>
      </c>
    </row>
    <row r="182" spans="1:27" ht="12.75" hidden="1" customHeight="1" outlineLevel="1" x14ac:dyDescent="0.2">
      <c r="A182" s="92" t="s">
        <v>404</v>
      </c>
      <c r="B182" s="62" t="s">
        <v>88</v>
      </c>
      <c r="C182" s="42" t="s">
        <v>77</v>
      </c>
      <c r="D182" s="43">
        <f>$D$152</f>
        <v>1716.97</v>
      </c>
      <c r="E182" s="43">
        <f>$D$152</f>
        <v>1716.97</v>
      </c>
      <c r="F182" s="43">
        <f t="shared" ref="F182:AA182" si="103">$D$152</f>
        <v>1716.97</v>
      </c>
      <c r="G182" s="43">
        <f t="shared" si="103"/>
        <v>1716.97</v>
      </c>
      <c r="H182" s="43">
        <f t="shared" si="103"/>
        <v>1716.97</v>
      </c>
      <c r="I182" s="43">
        <f t="shared" si="103"/>
        <v>1716.97</v>
      </c>
      <c r="J182" s="43">
        <f t="shared" si="103"/>
        <v>1716.97</v>
      </c>
      <c r="K182" s="43">
        <f t="shared" si="103"/>
        <v>1716.97</v>
      </c>
      <c r="L182" s="43">
        <f t="shared" si="103"/>
        <v>1716.97</v>
      </c>
      <c r="M182" s="43">
        <f t="shared" si="103"/>
        <v>1716.97</v>
      </c>
      <c r="N182" s="43">
        <f t="shared" si="103"/>
        <v>1716.97</v>
      </c>
      <c r="O182" s="43">
        <f t="shared" si="103"/>
        <v>1716.97</v>
      </c>
      <c r="P182" s="43">
        <f t="shared" si="103"/>
        <v>1716.97</v>
      </c>
      <c r="Q182" s="43">
        <f t="shared" si="103"/>
        <v>1716.97</v>
      </c>
      <c r="R182" s="43">
        <f t="shared" si="103"/>
        <v>1716.97</v>
      </c>
      <c r="S182" s="43">
        <f t="shared" si="103"/>
        <v>1716.97</v>
      </c>
      <c r="T182" s="43">
        <f t="shared" si="103"/>
        <v>1716.97</v>
      </c>
      <c r="U182" s="43">
        <f t="shared" si="103"/>
        <v>1716.97</v>
      </c>
      <c r="V182" s="43">
        <f t="shared" si="103"/>
        <v>1716.97</v>
      </c>
      <c r="W182" s="43">
        <f t="shared" si="103"/>
        <v>1716.97</v>
      </c>
      <c r="X182" s="43">
        <f t="shared" si="103"/>
        <v>1716.97</v>
      </c>
      <c r="Y182" s="43">
        <f t="shared" si="103"/>
        <v>1716.97</v>
      </c>
      <c r="Z182" s="43">
        <f t="shared" si="103"/>
        <v>1716.97</v>
      </c>
      <c r="AA182" s="43">
        <f t="shared" si="103"/>
        <v>1716.97</v>
      </c>
    </row>
    <row r="183" spans="1:27" ht="12.75" hidden="1" customHeight="1" outlineLevel="1" x14ac:dyDescent="0.2">
      <c r="A183" s="92" t="s">
        <v>405</v>
      </c>
      <c r="B183" s="62" t="s">
        <v>81</v>
      </c>
      <c r="C183" s="42" t="s">
        <v>77</v>
      </c>
      <c r="D183" s="43">
        <v>4.7699999999999996</v>
      </c>
      <c r="E183" s="43">
        <v>4.7699999999999996</v>
      </c>
      <c r="F183" s="43">
        <v>4.7699999999999996</v>
      </c>
      <c r="G183" s="43">
        <v>4.7699999999999996</v>
      </c>
      <c r="H183" s="43">
        <v>4.7699999999999996</v>
      </c>
      <c r="I183" s="43">
        <v>4.7699999999999996</v>
      </c>
      <c r="J183" s="43">
        <v>4.7699999999999996</v>
      </c>
      <c r="K183" s="43">
        <v>4.7699999999999996</v>
      </c>
      <c r="L183" s="43">
        <v>4.7699999999999996</v>
      </c>
      <c r="M183" s="43">
        <v>4.7699999999999996</v>
      </c>
      <c r="N183" s="43">
        <v>4.7699999999999996</v>
      </c>
      <c r="O183" s="43">
        <v>4.7699999999999996</v>
      </c>
      <c r="P183" s="43">
        <v>4.7699999999999996</v>
      </c>
      <c r="Q183" s="43">
        <v>4.7699999999999996</v>
      </c>
      <c r="R183" s="43">
        <v>4.7699999999999996</v>
      </c>
      <c r="S183" s="43">
        <v>4.7699999999999996</v>
      </c>
      <c r="T183" s="43">
        <v>4.7699999999999996</v>
      </c>
      <c r="U183" s="43">
        <v>4.7699999999999996</v>
      </c>
      <c r="V183" s="43">
        <v>4.7699999999999996</v>
      </c>
      <c r="W183" s="43">
        <v>4.7699999999999996</v>
      </c>
      <c r="X183" s="43">
        <v>4.7699999999999996</v>
      </c>
      <c r="Y183" s="43">
        <v>4.7699999999999996</v>
      </c>
      <c r="Z183" s="43">
        <v>4.7699999999999996</v>
      </c>
      <c r="AA183" s="43">
        <v>4.7699999999999996</v>
      </c>
    </row>
    <row r="184" spans="1:27" ht="12.75" hidden="1" customHeight="1" outlineLevel="1" x14ac:dyDescent="0.2">
      <c r="A184" s="92" t="s">
        <v>406</v>
      </c>
      <c r="B184" s="62" t="s">
        <v>79</v>
      </c>
      <c r="C184" s="42" t="s">
        <v>77</v>
      </c>
      <c r="D184" s="43">
        <f>$D$11</f>
        <v>110.23</v>
      </c>
      <c r="E184" s="43">
        <f t="shared" ref="E184:AA184" si="104">$D$11</f>
        <v>110.23</v>
      </c>
      <c r="F184" s="43">
        <f t="shared" si="104"/>
        <v>110.23</v>
      </c>
      <c r="G184" s="43">
        <f t="shared" si="104"/>
        <v>110.23</v>
      </c>
      <c r="H184" s="43">
        <f t="shared" si="104"/>
        <v>110.23</v>
      </c>
      <c r="I184" s="43">
        <f t="shared" si="104"/>
        <v>110.23</v>
      </c>
      <c r="J184" s="43">
        <f t="shared" si="104"/>
        <v>110.23</v>
      </c>
      <c r="K184" s="43">
        <f t="shared" si="104"/>
        <v>110.23</v>
      </c>
      <c r="L184" s="43">
        <f t="shared" si="104"/>
        <v>110.23</v>
      </c>
      <c r="M184" s="43">
        <f t="shared" si="104"/>
        <v>110.23</v>
      </c>
      <c r="N184" s="43">
        <f t="shared" si="104"/>
        <v>110.23</v>
      </c>
      <c r="O184" s="43">
        <f t="shared" si="104"/>
        <v>110.23</v>
      </c>
      <c r="P184" s="43">
        <f t="shared" si="104"/>
        <v>110.23</v>
      </c>
      <c r="Q184" s="43">
        <f t="shared" si="104"/>
        <v>110.23</v>
      </c>
      <c r="R184" s="43">
        <f t="shared" si="104"/>
        <v>110.23</v>
      </c>
      <c r="S184" s="43">
        <f t="shared" si="104"/>
        <v>110.23</v>
      </c>
      <c r="T184" s="43">
        <f t="shared" si="104"/>
        <v>110.23</v>
      </c>
      <c r="U184" s="43">
        <f t="shared" si="104"/>
        <v>110.23</v>
      </c>
      <c r="V184" s="43">
        <f t="shared" si="104"/>
        <v>110.23</v>
      </c>
      <c r="W184" s="43">
        <f t="shared" si="104"/>
        <v>110.23</v>
      </c>
      <c r="X184" s="43">
        <f t="shared" si="104"/>
        <v>110.23</v>
      </c>
      <c r="Y184" s="43">
        <f t="shared" si="104"/>
        <v>110.23</v>
      </c>
      <c r="Z184" s="43">
        <f t="shared" si="104"/>
        <v>110.23</v>
      </c>
      <c r="AA184" s="43">
        <f t="shared" si="104"/>
        <v>110.23</v>
      </c>
    </row>
    <row r="185" spans="1:27" ht="12.75" customHeight="1" collapsed="1" x14ac:dyDescent="0.2">
      <c r="A185" s="91" t="s">
        <v>407</v>
      </c>
      <c r="B185" s="27" t="str">
        <f>"08"&amp;"."&amp;$B$599&amp;"."&amp;$B$600</f>
        <v>08.02.2023</v>
      </c>
      <c r="C185" s="83" t="s">
        <v>74</v>
      </c>
      <c r="D185" s="84">
        <f>ROUND(((D186+D187+D189+D188)/1000),5)</f>
        <v>2.9450099999999999</v>
      </c>
      <c r="E185" s="84">
        <f>ROUND(((E186+E187+E189+E188)/1000),5)</f>
        <v>2.9097200000000001</v>
      </c>
      <c r="F185" s="84">
        <f>ROUND(((F186+F187+F189+F188)/1000),5)</f>
        <v>2.8691200000000001</v>
      </c>
      <c r="G185" s="84">
        <f t="shared" ref="G185:AA185" si="105">ROUND(((G186+G187+G189+G188)/1000),5)</f>
        <v>2.8879000000000001</v>
      </c>
      <c r="H185" s="84">
        <f t="shared" si="105"/>
        <v>2.9223499999999998</v>
      </c>
      <c r="I185" s="84">
        <f t="shared" si="105"/>
        <v>2.9939200000000001</v>
      </c>
      <c r="J185" s="84">
        <f t="shared" si="105"/>
        <v>3.2678199999999999</v>
      </c>
      <c r="K185" s="84">
        <f t="shared" si="105"/>
        <v>3.4732599999999998</v>
      </c>
      <c r="L185" s="84">
        <f t="shared" si="105"/>
        <v>3.5271599999999999</v>
      </c>
      <c r="M185" s="84">
        <f t="shared" si="105"/>
        <v>3.5384899999999999</v>
      </c>
      <c r="N185" s="84">
        <f t="shared" si="105"/>
        <v>3.5459800000000001</v>
      </c>
      <c r="O185" s="84">
        <f t="shared" si="105"/>
        <v>3.5663499999999999</v>
      </c>
      <c r="P185" s="84">
        <f t="shared" si="105"/>
        <v>3.5591499999999998</v>
      </c>
      <c r="Q185" s="84">
        <f t="shared" si="105"/>
        <v>3.5885600000000002</v>
      </c>
      <c r="R185" s="84">
        <f t="shared" si="105"/>
        <v>3.5840100000000001</v>
      </c>
      <c r="S185" s="84">
        <f t="shared" si="105"/>
        <v>3.54677</v>
      </c>
      <c r="T185" s="84">
        <f t="shared" si="105"/>
        <v>3.5278999999999998</v>
      </c>
      <c r="U185" s="84">
        <f t="shared" si="105"/>
        <v>3.5441400000000001</v>
      </c>
      <c r="V185" s="84">
        <f t="shared" si="105"/>
        <v>3.5508099999999998</v>
      </c>
      <c r="W185" s="84">
        <f t="shared" si="105"/>
        <v>3.5609000000000002</v>
      </c>
      <c r="X185" s="84">
        <f t="shared" si="105"/>
        <v>3.53484</v>
      </c>
      <c r="Y185" s="84">
        <f t="shared" si="105"/>
        <v>3.4888699999999999</v>
      </c>
      <c r="Z185" s="84">
        <f t="shared" si="105"/>
        <v>3.2381000000000002</v>
      </c>
      <c r="AA185" s="84">
        <f t="shared" si="105"/>
        <v>3.0514399999999999</v>
      </c>
    </row>
    <row r="186" spans="1:27" ht="12.75" hidden="1" customHeight="1" outlineLevel="1" x14ac:dyDescent="0.2">
      <c r="A186" s="92" t="s">
        <v>408</v>
      </c>
      <c r="B186" s="62" t="s">
        <v>231</v>
      </c>
      <c r="C186" s="42" t="s">
        <v>77</v>
      </c>
      <c r="D186" s="43">
        <v>1113.04</v>
      </c>
      <c r="E186" s="43">
        <v>1077.75</v>
      </c>
      <c r="F186" s="43">
        <v>1037.1500000000001</v>
      </c>
      <c r="G186" s="43">
        <v>1055.93</v>
      </c>
      <c r="H186" s="43">
        <v>1090.3800000000001</v>
      </c>
      <c r="I186" s="43">
        <v>1161.95</v>
      </c>
      <c r="J186" s="43">
        <v>1435.85</v>
      </c>
      <c r="K186" s="43">
        <v>1641.29</v>
      </c>
      <c r="L186" s="43">
        <v>1695.19</v>
      </c>
      <c r="M186" s="43">
        <v>1706.52</v>
      </c>
      <c r="N186" s="43">
        <v>1714.01</v>
      </c>
      <c r="O186" s="43">
        <v>1734.38</v>
      </c>
      <c r="P186" s="43">
        <v>1727.18</v>
      </c>
      <c r="Q186" s="43">
        <v>1756.59</v>
      </c>
      <c r="R186" s="43">
        <v>1752.04</v>
      </c>
      <c r="S186" s="43">
        <v>1714.8</v>
      </c>
      <c r="T186" s="43">
        <v>1695.93</v>
      </c>
      <c r="U186" s="43">
        <v>1712.17</v>
      </c>
      <c r="V186" s="43">
        <v>1718.84</v>
      </c>
      <c r="W186" s="43">
        <v>1728.93</v>
      </c>
      <c r="X186" s="43">
        <v>1702.87</v>
      </c>
      <c r="Y186" s="43">
        <v>1656.9</v>
      </c>
      <c r="Z186" s="43">
        <v>1406.13</v>
      </c>
      <c r="AA186" s="43">
        <v>1219.47</v>
      </c>
    </row>
    <row r="187" spans="1:27" ht="12.75" hidden="1" customHeight="1" outlineLevel="1" x14ac:dyDescent="0.2">
      <c r="A187" s="92" t="s">
        <v>409</v>
      </c>
      <c r="B187" s="62" t="s">
        <v>88</v>
      </c>
      <c r="C187" s="42" t="s">
        <v>77</v>
      </c>
      <c r="D187" s="43">
        <f>$D$152</f>
        <v>1716.97</v>
      </c>
      <c r="E187" s="43">
        <f>$D$152</f>
        <v>1716.97</v>
      </c>
      <c r="F187" s="43">
        <f t="shared" ref="F187:AA187" si="106">$D$152</f>
        <v>1716.97</v>
      </c>
      <c r="G187" s="43">
        <f t="shared" si="106"/>
        <v>1716.97</v>
      </c>
      <c r="H187" s="43">
        <f t="shared" si="106"/>
        <v>1716.97</v>
      </c>
      <c r="I187" s="43">
        <f t="shared" si="106"/>
        <v>1716.97</v>
      </c>
      <c r="J187" s="43">
        <f t="shared" si="106"/>
        <v>1716.97</v>
      </c>
      <c r="K187" s="43">
        <f t="shared" si="106"/>
        <v>1716.97</v>
      </c>
      <c r="L187" s="43">
        <f t="shared" si="106"/>
        <v>1716.97</v>
      </c>
      <c r="M187" s="43">
        <f t="shared" si="106"/>
        <v>1716.97</v>
      </c>
      <c r="N187" s="43">
        <f t="shared" si="106"/>
        <v>1716.97</v>
      </c>
      <c r="O187" s="43">
        <f t="shared" si="106"/>
        <v>1716.97</v>
      </c>
      <c r="P187" s="43">
        <f t="shared" si="106"/>
        <v>1716.97</v>
      </c>
      <c r="Q187" s="43">
        <f t="shared" si="106"/>
        <v>1716.97</v>
      </c>
      <c r="R187" s="43">
        <f t="shared" si="106"/>
        <v>1716.97</v>
      </c>
      <c r="S187" s="43">
        <f t="shared" si="106"/>
        <v>1716.97</v>
      </c>
      <c r="T187" s="43">
        <f t="shared" si="106"/>
        <v>1716.97</v>
      </c>
      <c r="U187" s="43">
        <f t="shared" si="106"/>
        <v>1716.97</v>
      </c>
      <c r="V187" s="43">
        <f t="shared" si="106"/>
        <v>1716.97</v>
      </c>
      <c r="W187" s="43">
        <f t="shared" si="106"/>
        <v>1716.97</v>
      </c>
      <c r="X187" s="43">
        <f t="shared" si="106"/>
        <v>1716.97</v>
      </c>
      <c r="Y187" s="43">
        <f t="shared" si="106"/>
        <v>1716.97</v>
      </c>
      <c r="Z187" s="43">
        <f t="shared" si="106"/>
        <v>1716.97</v>
      </c>
      <c r="AA187" s="43">
        <f t="shared" si="106"/>
        <v>1716.97</v>
      </c>
    </row>
    <row r="188" spans="1:27" ht="12.75" hidden="1" customHeight="1" outlineLevel="1" x14ac:dyDescent="0.2">
      <c r="A188" s="92" t="s">
        <v>410</v>
      </c>
      <c r="B188" s="62" t="s">
        <v>81</v>
      </c>
      <c r="C188" s="42" t="s">
        <v>77</v>
      </c>
      <c r="D188" s="43">
        <v>4.7699999999999996</v>
      </c>
      <c r="E188" s="43">
        <v>4.7699999999999996</v>
      </c>
      <c r="F188" s="43">
        <v>4.7699999999999996</v>
      </c>
      <c r="G188" s="43">
        <v>4.7699999999999996</v>
      </c>
      <c r="H188" s="43">
        <v>4.7699999999999996</v>
      </c>
      <c r="I188" s="43">
        <v>4.7699999999999996</v>
      </c>
      <c r="J188" s="43">
        <v>4.7699999999999996</v>
      </c>
      <c r="K188" s="43">
        <v>4.7699999999999996</v>
      </c>
      <c r="L188" s="43">
        <v>4.7699999999999996</v>
      </c>
      <c r="M188" s="43">
        <v>4.7699999999999996</v>
      </c>
      <c r="N188" s="43">
        <v>4.7699999999999996</v>
      </c>
      <c r="O188" s="43">
        <v>4.7699999999999996</v>
      </c>
      <c r="P188" s="43">
        <v>4.7699999999999996</v>
      </c>
      <c r="Q188" s="43">
        <v>4.7699999999999996</v>
      </c>
      <c r="R188" s="43">
        <v>4.7699999999999996</v>
      </c>
      <c r="S188" s="43">
        <v>4.7699999999999996</v>
      </c>
      <c r="T188" s="43">
        <v>4.7699999999999996</v>
      </c>
      <c r="U188" s="43">
        <v>4.7699999999999996</v>
      </c>
      <c r="V188" s="43">
        <v>4.7699999999999996</v>
      </c>
      <c r="W188" s="43">
        <v>4.7699999999999996</v>
      </c>
      <c r="X188" s="43">
        <v>4.7699999999999996</v>
      </c>
      <c r="Y188" s="43">
        <v>4.7699999999999996</v>
      </c>
      <c r="Z188" s="43">
        <v>4.7699999999999996</v>
      </c>
      <c r="AA188" s="43">
        <v>4.7699999999999996</v>
      </c>
    </row>
    <row r="189" spans="1:27" ht="12.75" hidden="1" customHeight="1" outlineLevel="1" x14ac:dyDescent="0.2">
      <c r="A189" s="92" t="s">
        <v>411</v>
      </c>
      <c r="B189" s="62" t="s">
        <v>79</v>
      </c>
      <c r="C189" s="42" t="s">
        <v>77</v>
      </c>
      <c r="D189" s="43">
        <f>$D$11</f>
        <v>110.23</v>
      </c>
      <c r="E189" s="43">
        <f t="shared" ref="E189:AA189" si="107">$D$11</f>
        <v>110.23</v>
      </c>
      <c r="F189" s="43">
        <f t="shared" si="107"/>
        <v>110.23</v>
      </c>
      <c r="G189" s="43">
        <f t="shared" si="107"/>
        <v>110.23</v>
      </c>
      <c r="H189" s="43">
        <f t="shared" si="107"/>
        <v>110.23</v>
      </c>
      <c r="I189" s="43">
        <f t="shared" si="107"/>
        <v>110.23</v>
      </c>
      <c r="J189" s="43">
        <f t="shared" si="107"/>
        <v>110.23</v>
      </c>
      <c r="K189" s="43">
        <f t="shared" si="107"/>
        <v>110.23</v>
      </c>
      <c r="L189" s="43">
        <f t="shared" si="107"/>
        <v>110.23</v>
      </c>
      <c r="M189" s="43">
        <f t="shared" si="107"/>
        <v>110.23</v>
      </c>
      <c r="N189" s="43">
        <f t="shared" si="107"/>
        <v>110.23</v>
      </c>
      <c r="O189" s="43">
        <f t="shared" si="107"/>
        <v>110.23</v>
      </c>
      <c r="P189" s="43">
        <f t="shared" si="107"/>
        <v>110.23</v>
      </c>
      <c r="Q189" s="43">
        <f t="shared" si="107"/>
        <v>110.23</v>
      </c>
      <c r="R189" s="43">
        <f t="shared" si="107"/>
        <v>110.23</v>
      </c>
      <c r="S189" s="43">
        <f t="shared" si="107"/>
        <v>110.23</v>
      </c>
      <c r="T189" s="43">
        <f t="shared" si="107"/>
        <v>110.23</v>
      </c>
      <c r="U189" s="43">
        <f t="shared" si="107"/>
        <v>110.23</v>
      </c>
      <c r="V189" s="43">
        <f t="shared" si="107"/>
        <v>110.23</v>
      </c>
      <c r="W189" s="43">
        <f t="shared" si="107"/>
        <v>110.23</v>
      </c>
      <c r="X189" s="43">
        <f t="shared" si="107"/>
        <v>110.23</v>
      </c>
      <c r="Y189" s="43">
        <f t="shared" si="107"/>
        <v>110.23</v>
      </c>
      <c r="Z189" s="43">
        <f t="shared" si="107"/>
        <v>110.23</v>
      </c>
      <c r="AA189" s="43">
        <f t="shared" si="107"/>
        <v>110.23</v>
      </c>
    </row>
    <row r="190" spans="1:27" ht="12.75" customHeight="1" collapsed="1" x14ac:dyDescent="0.2">
      <c r="A190" s="91" t="s">
        <v>412</v>
      </c>
      <c r="B190" s="27" t="str">
        <f>"09"&amp;"."&amp;$B$599&amp;"."&amp;$B$600</f>
        <v>09.02.2023</v>
      </c>
      <c r="C190" s="83" t="s">
        <v>74</v>
      </c>
      <c r="D190" s="84">
        <f>ROUND(((D191+D192+D194+D193)/1000),5)</f>
        <v>2.9459</v>
      </c>
      <c r="E190" s="84">
        <f>ROUND(((E191+E192+E194+E193)/1000),5)</f>
        <v>2.91432</v>
      </c>
      <c r="F190" s="84">
        <f>ROUND(((F191+F192+F194+F193)/1000),5)</f>
        <v>2.9126500000000002</v>
      </c>
      <c r="G190" s="84">
        <f t="shared" ref="G190:AA190" si="108">ROUND(((G191+G192+G194+G193)/1000),5)</f>
        <v>2.9162300000000001</v>
      </c>
      <c r="H190" s="84">
        <f t="shared" si="108"/>
        <v>2.9541200000000001</v>
      </c>
      <c r="I190" s="84">
        <f t="shared" si="108"/>
        <v>3.03694</v>
      </c>
      <c r="J190" s="84">
        <f t="shared" si="108"/>
        <v>3.2934999999999999</v>
      </c>
      <c r="K190" s="84">
        <f t="shared" si="108"/>
        <v>3.4818799999999999</v>
      </c>
      <c r="L190" s="84">
        <f t="shared" si="108"/>
        <v>3.5973199999999999</v>
      </c>
      <c r="M190" s="84">
        <f t="shared" si="108"/>
        <v>3.6181700000000001</v>
      </c>
      <c r="N190" s="84">
        <f t="shared" si="108"/>
        <v>3.6286800000000001</v>
      </c>
      <c r="O190" s="84">
        <f t="shared" si="108"/>
        <v>3.6669100000000001</v>
      </c>
      <c r="P190" s="84">
        <f t="shared" si="108"/>
        <v>3.6471300000000002</v>
      </c>
      <c r="Q190" s="84">
        <f t="shared" si="108"/>
        <v>3.62818</v>
      </c>
      <c r="R190" s="84">
        <f t="shared" si="108"/>
        <v>3.62486</v>
      </c>
      <c r="S190" s="84">
        <f t="shared" si="108"/>
        <v>3.61754</v>
      </c>
      <c r="T190" s="84">
        <f t="shared" si="108"/>
        <v>3.5855999999999999</v>
      </c>
      <c r="U190" s="84">
        <f t="shared" si="108"/>
        <v>3.6083599999999998</v>
      </c>
      <c r="V190" s="84">
        <f t="shared" si="108"/>
        <v>3.6222699999999999</v>
      </c>
      <c r="W190" s="84">
        <f t="shared" si="108"/>
        <v>3.6440000000000001</v>
      </c>
      <c r="X190" s="84">
        <f t="shared" si="108"/>
        <v>3.5904600000000002</v>
      </c>
      <c r="Y190" s="84">
        <f t="shared" si="108"/>
        <v>3.4897900000000002</v>
      </c>
      <c r="Z190" s="84">
        <f t="shared" si="108"/>
        <v>3.3539099999999999</v>
      </c>
      <c r="AA190" s="84">
        <f t="shared" si="108"/>
        <v>3.0671499999999998</v>
      </c>
    </row>
    <row r="191" spans="1:27" ht="12.75" hidden="1" customHeight="1" outlineLevel="1" x14ac:dyDescent="0.2">
      <c r="A191" s="92" t="s">
        <v>413</v>
      </c>
      <c r="B191" s="62" t="s">
        <v>231</v>
      </c>
      <c r="C191" s="42" t="s">
        <v>77</v>
      </c>
      <c r="D191" s="43">
        <v>1113.93</v>
      </c>
      <c r="E191" s="43">
        <v>1082.3499999999999</v>
      </c>
      <c r="F191" s="43">
        <v>1080.68</v>
      </c>
      <c r="G191" s="43">
        <v>1084.26</v>
      </c>
      <c r="H191" s="43">
        <v>1122.1500000000001</v>
      </c>
      <c r="I191" s="43">
        <v>1204.97</v>
      </c>
      <c r="J191" s="43">
        <v>1461.53</v>
      </c>
      <c r="K191" s="43">
        <v>1649.91</v>
      </c>
      <c r="L191" s="43">
        <v>1765.35</v>
      </c>
      <c r="M191" s="43">
        <v>1786.2</v>
      </c>
      <c r="N191" s="43">
        <v>1796.71</v>
      </c>
      <c r="O191" s="43">
        <v>1834.94</v>
      </c>
      <c r="P191" s="43">
        <v>1815.16</v>
      </c>
      <c r="Q191" s="43">
        <v>1796.21</v>
      </c>
      <c r="R191" s="43">
        <v>1792.89</v>
      </c>
      <c r="S191" s="43">
        <v>1785.57</v>
      </c>
      <c r="T191" s="43">
        <v>1753.63</v>
      </c>
      <c r="U191" s="43">
        <v>1776.39</v>
      </c>
      <c r="V191" s="43">
        <v>1790.3</v>
      </c>
      <c r="W191" s="43">
        <v>1812.03</v>
      </c>
      <c r="X191" s="43">
        <v>1758.49</v>
      </c>
      <c r="Y191" s="43">
        <v>1657.82</v>
      </c>
      <c r="Z191" s="43">
        <v>1521.94</v>
      </c>
      <c r="AA191" s="43">
        <v>1235.18</v>
      </c>
    </row>
    <row r="192" spans="1:27" ht="12.75" hidden="1" customHeight="1" outlineLevel="1" x14ac:dyDescent="0.2">
      <c r="A192" s="92" t="s">
        <v>414</v>
      </c>
      <c r="B192" s="62" t="s">
        <v>88</v>
      </c>
      <c r="C192" s="42" t="s">
        <v>77</v>
      </c>
      <c r="D192" s="43">
        <f>$D$152</f>
        <v>1716.97</v>
      </c>
      <c r="E192" s="43">
        <f>$D$152</f>
        <v>1716.97</v>
      </c>
      <c r="F192" s="43">
        <f t="shared" ref="F192:AA192" si="109">$D$152</f>
        <v>1716.97</v>
      </c>
      <c r="G192" s="43">
        <f t="shared" si="109"/>
        <v>1716.97</v>
      </c>
      <c r="H192" s="43">
        <f t="shared" si="109"/>
        <v>1716.97</v>
      </c>
      <c r="I192" s="43">
        <f t="shared" si="109"/>
        <v>1716.97</v>
      </c>
      <c r="J192" s="43">
        <f t="shared" si="109"/>
        <v>1716.97</v>
      </c>
      <c r="K192" s="43">
        <f t="shared" si="109"/>
        <v>1716.97</v>
      </c>
      <c r="L192" s="43">
        <f t="shared" si="109"/>
        <v>1716.97</v>
      </c>
      <c r="M192" s="43">
        <f t="shared" si="109"/>
        <v>1716.97</v>
      </c>
      <c r="N192" s="43">
        <f t="shared" si="109"/>
        <v>1716.97</v>
      </c>
      <c r="O192" s="43">
        <f t="shared" si="109"/>
        <v>1716.97</v>
      </c>
      <c r="P192" s="43">
        <f t="shared" si="109"/>
        <v>1716.97</v>
      </c>
      <c r="Q192" s="43">
        <f t="shared" si="109"/>
        <v>1716.97</v>
      </c>
      <c r="R192" s="43">
        <f t="shared" si="109"/>
        <v>1716.97</v>
      </c>
      <c r="S192" s="43">
        <f t="shared" si="109"/>
        <v>1716.97</v>
      </c>
      <c r="T192" s="43">
        <f t="shared" si="109"/>
        <v>1716.97</v>
      </c>
      <c r="U192" s="43">
        <f t="shared" si="109"/>
        <v>1716.97</v>
      </c>
      <c r="V192" s="43">
        <f t="shared" si="109"/>
        <v>1716.97</v>
      </c>
      <c r="W192" s="43">
        <f t="shared" si="109"/>
        <v>1716.97</v>
      </c>
      <c r="X192" s="43">
        <f t="shared" si="109"/>
        <v>1716.97</v>
      </c>
      <c r="Y192" s="43">
        <f t="shared" si="109"/>
        <v>1716.97</v>
      </c>
      <c r="Z192" s="43">
        <f t="shared" si="109"/>
        <v>1716.97</v>
      </c>
      <c r="AA192" s="43">
        <f t="shared" si="109"/>
        <v>1716.97</v>
      </c>
    </row>
    <row r="193" spans="1:27" ht="12.75" hidden="1" customHeight="1" outlineLevel="1" x14ac:dyDescent="0.2">
      <c r="A193" s="92" t="s">
        <v>415</v>
      </c>
      <c r="B193" s="62" t="s">
        <v>81</v>
      </c>
      <c r="C193" s="42" t="s">
        <v>77</v>
      </c>
      <c r="D193" s="43">
        <v>4.7699999999999996</v>
      </c>
      <c r="E193" s="43">
        <v>4.7699999999999996</v>
      </c>
      <c r="F193" s="43">
        <v>4.7699999999999996</v>
      </c>
      <c r="G193" s="43">
        <v>4.7699999999999996</v>
      </c>
      <c r="H193" s="43">
        <v>4.7699999999999996</v>
      </c>
      <c r="I193" s="43">
        <v>4.7699999999999996</v>
      </c>
      <c r="J193" s="43">
        <v>4.7699999999999996</v>
      </c>
      <c r="K193" s="43">
        <v>4.7699999999999996</v>
      </c>
      <c r="L193" s="43">
        <v>4.7699999999999996</v>
      </c>
      <c r="M193" s="43">
        <v>4.7699999999999996</v>
      </c>
      <c r="N193" s="43">
        <v>4.7699999999999996</v>
      </c>
      <c r="O193" s="43">
        <v>4.7699999999999996</v>
      </c>
      <c r="P193" s="43">
        <v>4.7699999999999996</v>
      </c>
      <c r="Q193" s="43">
        <v>4.7699999999999996</v>
      </c>
      <c r="R193" s="43">
        <v>4.7699999999999996</v>
      </c>
      <c r="S193" s="43">
        <v>4.7699999999999996</v>
      </c>
      <c r="T193" s="43">
        <v>4.7699999999999996</v>
      </c>
      <c r="U193" s="43">
        <v>4.7699999999999996</v>
      </c>
      <c r="V193" s="43">
        <v>4.7699999999999996</v>
      </c>
      <c r="W193" s="43">
        <v>4.7699999999999996</v>
      </c>
      <c r="X193" s="43">
        <v>4.7699999999999996</v>
      </c>
      <c r="Y193" s="43">
        <v>4.7699999999999996</v>
      </c>
      <c r="Z193" s="43">
        <v>4.7699999999999996</v>
      </c>
      <c r="AA193" s="43">
        <v>4.7699999999999996</v>
      </c>
    </row>
    <row r="194" spans="1:27" ht="12.75" hidden="1" customHeight="1" outlineLevel="1" x14ac:dyDescent="0.2">
      <c r="A194" s="92" t="s">
        <v>416</v>
      </c>
      <c r="B194" s="62" t="s">
        <v>79</v>
      </c>
      <c r="C194" s="42" t="s">
        <v>77</v>
      </c>
      <c r="D194" s="43">
        <f>$D$11</f>
        <v>110.23</v>
      </c>
      <c r="E194" s="43">
        <f t="shared" ref="E194:AA194" si="110">$D$11</f>
        <v>110.23</v>
      </c>
      <c r="F194" s="43">
        <f t="shared" si="110"/>
        <v>110.23</v>
      </c>
      <c r="G194" s="43">
        <f t="shared" si="110"/>
        <v>110.23</v>
      </c>
      <c r="H194" s="43">
        <f t="shared" si="110"/>
        <v>110.23</v>
      </c>
      <c r="I194" s="43">
        <f t="shared" si="110"/>
        <v>110.23</v>
      </c>
      <c r="J194" s="43">
        <f t="shared" si="110"/>
        <v>110.23</v>
      </c>
      <c r="K194" s="43">
        <f t="shared" si="110"/>
        <v>110.23</v>
      </c>
      <c r="L194" s="43">
        <f t="shared" si="110"/>
        <v>110.23</v>
      </c>
      <c r="M194" s="43">
        <f t="shared" si="110"/>
        <v>110.23</v>
      </c>
      <c r="N194" s="43">
        <f t="shared" si="110"/>
        <v>110.23</v>
      </c>
      <c r="O194" s="43">
        <f t="shared" si="110"/>
        <v>110.23</v>
      </c>
      <c r="P194" s="43">
        <f t="shared" si="110"/>
        <v>110.23</v>
      </c>
      <c r="Q194" s="43">
        <f t="shared" si="110"/>
        <v>110.23</v>
      </c>
      <c r="R194" s="43">
        <f t="shared" si="110"/>
        <v>110.23</v>
      </c>
      <c r="S194" s="43">
        <f t="shared" si="110"/>
        <v>110.23</v>
      </c>
      <c r="T194" s="43">
        <f t="shared" si="110"/>
        <v>110.23</v>
      </c>
      <c r="U194" s="43">
        <f t="shared" si="110"/>
        <v>110.23</v>
      </c>
      <c r="V194" s="43">
        <f t="shared" si="110"/>
        <v>110.23</v>
      </c>
      <c r="W194" s="43">
        <f t="shared" si="110"/>
        <v>110.23</v>
      </c>
      <c r="X194" s="43">
        <f t="shared" si="110"/>
        <v>110.23</v>
      </c>
      <c r="Y194" s="43">
        <f t="shared" si="110"/>
        <v>110.23</v>
      </c>
      <c r="Z194" s="43">
        <f t="shared" si="110"/>
        <v>110.23</v>
      </c>
      <c r="AA194" s="43">
        <f t="shared" si="110"/>
        <v>110.23</v>
      </c>
    </row>
    <row r="195" spans="1:27" ht="12.75" customHeight="1" collapsed="1" x14ac:dyDescent="0.2">
      <c r="A195" s="91" t="s">
        <v>417</v>
      </c>
      <c r="B195" s="27" t="str">
        <f>"10"&amp;"."&amp;$B$599&amp;"."&amp;$B$600</f>
        <v>10.02.2023</v>
      </c>
      <c r="C195" s="83" t="s">
        <v>74</v>
      </c>
      <c r="D195" s="84">
        <f>ROUND(((D196+D197+D199+D198)/1000),5)</f>
        <v>3.0139300000000002</v>
      </c>
      <c r="E195" s="84">
        <f>ROUND(((E196+E197+E199+E198)/1000),5)</f>
        <v>2.96543</v>
      </c>
      <c r="F195" s="84">
        <f>ROUND(((F196+F197+F199+F198)/1000),5)</f>
        <v>2.9341400000000002</v>
      </c>
      <c r="G195" s="84">
        <f t="shared" ref="G195:AA195" si="111">ROUND(((G196+G197+G199+G198)/1000),5)</f>
        <v>2.93486</v>
      </c>
      <c r="H195" s="84">
        <f t="shared" si="111"/>
        <v>2.9992899999999998</v>
      </c>
      <c r="I195" s="84">
        <f t="shared" si="111"/>
        <v>3.0727799999999998</v>
      </c>
      <c r="J195" s="84">
        <f t="shared" si="111"/>
        <v>3.3639700000000001</v>
      </c>
      <c r="K195" s="84">
        <f t="shared" si="111"/>
        <v>3.4797899999999999</v>
      </c>
      <c r="L195" s="84">
        <f t="shared" si="111"/>
        <v>3.5682700000000001</v>
      </c>
      <c r="M195" s="84">
        <f t="shared" si="111"/>
        <v>3.6077900000000001</v>
      </c>
      <c r="N195" s="84">
        <f t="shared" si="111"/>
        <v>3.6270199999999999</v>
      </c>
      <c r="O195" s="84">
        <f t="shared" si="111"/>
        <v>3.6525099999999999</v>
      </c>
      <c r="P195" s="84">
        <f t="shared" si="111"/>
        <v>3.6348099999999999</v>
      </c>
      <c r="Q195" s="84">
        <f t="shared" si="111"/>
        <v>3.6426599999999998</v>
      </c>
      <c r="R195" s="84">
        <f t="shared" si="111"/>
        <v>3.63347</v>
      </c>
      <c r="S195" s="84">
        <f t="shared" si="111"/>
        <v>3.59145</v>
      </c>
      <c r="T195" s="84">
        <f t="shared" si="111"/>
        <v>3.5664600000000002</v>
      </c>
      <c r="U195" s="84">
        <f t="shared" si="111"/>
        <v>3.5970800000000001</v>
      </c>
      <c r="V195" s="84">
        <f t="shared" si="111"/>
        <v>3.6222500000000002</v>
      </c>
      <c r="W195" s="84">
        <f t="shared" si="111"/>
        <v>3.6119400000000002</v>
      </c>
      <c r="X195" s="84">
        <f t="shared" si="111"/>
        <v>3.5846200000000001</v>
      </c>
      <c r="Y195" s="84">
        <f t="shared" si="111"/>
        <v>3.5239199999999999</v>
      </c>
      <c r="Z195" s="84">
        <f t="shared" si="111"/>
        <v>3.4144999999999999</v>
      </c>
      <c r="AA195" s="84">
        <f t="shared" si="111"/>
        <v>3.2412999999999998</v>
      </c>
    </row>
    <row r="196" spans="1:27" ht="12.75" hidden="1" customHeight="1" outlineLevel="1" x14ac:dyDescent="0.2">
      <c r="A196" s="92" t="s">
        <v>418</v>
      </c>
      <c r="B196" s="62" t="s">
        <v>231</v>
      </c>
      <c r="C196" s="42" t="s">
        <v>77</v>
      </c>
      <c r="D196" s="43">
        <v>1181.96</v>
      </c>
      <c r="E196" s="43">
        <v>1133.46</v>
      </c>
      <c r="F196" s="43">
        <v>1102.17</v>
      </c>
      <c r="G196" s="43">
        <v>1102.8900000000001</v>
      </c>
      <c r="H196" s="43">
        <v>1167.32</v>
      </c>
      <c r="I196" s="43">
        <v>1240.81</v>
      </c>
      <c r="J196" s="43">
        <v>1532</v>
      </c>
      <c r="K196" s="43">
        <v>1647.82</v>
      </c>
      <c r="L196" s="43">
        <v>1736.3</v>
      </c>
      <c r="M196" s="43">
        <v>1775.82</v>
      </c>
      <c r="N196" s="43">
        <v>1795.05</v>
      </c>
      <c r="O196" s="43">
        <v>1820.54</v>
      </c>
      <c r="P196" s="43">
        <v>1802.84</v>
      </c>
      <c r="Q196" s="43">
        <v>1810.69</v>
      </c>
      <c r="R196" s="43">
        <v>1801.5</v>
      </c>
      <c r="S196" s="43">
        <v>1759.48</v>
      </c>
      <c r="T196" s="43">
        <v>1734.49</v>
      </c>
      <c r="U196" s="43">
        <v>1765.11</v>
      </c>
      <c r="V196" s="43">
        <v>1790.28</v>
      </c>
      <c r="W196" s="43">
        <v>1779.97</v>
      </c>
      <c r="X196" s="43">
        <v>1752.65</v>
      </c>
      <c r="Y196" s="43">
        <v>1691.95</v>
      </c>
      <c r="Z196" s="43">
        <v>1582.53</v>
      </c>
      <c r="AA196" s="43">
        <v>1409.33</v>
      </c>
    </row>
    <row r="197" spans="1:27" ht="12.75" hidden="1" customHeight="1" outlineLevel="1" x14ac:dyDescent="0.2">
      <c r="A197" s="92" t="s">
        <v>419</v>
      </c>
      <c r="B197" s="62" t="s">
        <v>88</v>
      </c>
      <c r="C197" s="42" t="s">
        <v>77</v>
      </c>
      <c r="D197" s="43">
        <f>$D$152</f>
        <v>1716.97</v>
      </c>
      <c r="E197" s="43">
        <f>$D$152</f>
        <v>1716.97</v>
      </c>
      <c r="F197" s="43">
        <f t="shared" ref="F197:AA197" si="112">$D$152</f>
        <v>1716.97</v>
      </c>
      <c r="G197" s="43">
        <f t="shared" si="112"/>
        <v>1716.97</v>
      </c>
      <c r="H197" s="43">
        <f t="shared" si="112"/>
        <v>1716.97</v>
      </c>
      <c r="I197" s="43">
        <f t="shared" si="112"/>
        <v>1716.97</v>
      </c>
      <c r="J197" s="43">
        <f t="shared" si="112"/>
        <v>1716.97</v>
      </c>
      <c r="K197" s="43">
        <f t="shared" si="112"/>
        <v>1716.97</v>
      </c>
      <c r="L197" s="43">
        <f t="shared" si="112"/>
        <v>1716.97</v>
      </c>
      <c r="M197" s="43">
        <f t="shared" si="112"/>
        <v>1716.97</v>
      </c>
      <c r="N197" s="43">
        <f t="shared" si="112"/>
        <v>1716.97</v>
      </c>
      <c r="O197" s="43">
        <f t="shared" si="112"/>
        <v>1716.97</v>
      </c>
      <c r="P197" s="43">
        <f t="shared" si="112"/>
        <v>1716.97</v>
      </c>
      <c r="Q197" s="43">
        <f t="shared" si="112"/>
        <v>1716.97</v>
      </c>
      <c r="R197" s="43">
        <f t="shared" si="112"/>
        <v>1716.97</v>
      </c>
      <c r="S197" s="43">
        <f t="shared" si="112"/>
        <v>1716.97</v>
      </c>
      <c r="T197" s="43">
        <f t="shared" si="112"/>
        <v>1716.97</v>
      </c>
      <c r="U197" s="43">
        <f t="shared" si="112"/>
        <v>1716.97</v>
      </c>
      <c r="V197" s="43">
        <f t="shared" si="112"/>
        <v>1716.97</v>
      </c>
      <c r="W197" s="43">
        <f t="shared" si="112"/>
        <v>1716.97</v>
      </c>
      <c r="X197" s="43">
        <f t="shared" si="112"/>
        <v>1716.97</v>
      </c>
      <c r="Y197" s="43">
        <f t="shared" si="112"/>
        <v>1716.97</v>
      </c>
      <c r="Z197" s="43">
        <f t="shared" si="112"/>
        <v>1716.97</v>
      </c>
      <c r="AA197" s="43">
        <f t="shared" si="112"/>
        <v>1716.97</v>
      </c>
    </row>
    <row r="198" spans="1:27" ht="12.75" hidden="1" customHeight="1" outlineLevel="1" x14ac:dyDescent="0.2">
      <c r="A198" s="92" t="s">
        <v>420</v>
      </c>
      <c r="B198" s="62" t="s">
        <v>81</v>
      </c>
      <c r="C198" s="42" t="s">
        <v>77</v>
      </c>
      <c r="D198" s="43">
        <v>4.7699999999999996</v>
      </c>
      <c r="E198" s="43">
        <v>4.7699999999999996</v>
      </c>
      <c r="F198" s="43">
        <v>4.7699999999999996</v>
      </c>
      <c r="G198" s="43">
        <v>4.7699999999999996</v>
      </c>
      <c r="H198" s="43">
        <v>4.7699999999999996</v>
      </c>
      <c r="I198" s="43">
        <v>4.7699999999999996</v>
      </c>
      <c r="J198" s="43">
        <v>4.7699999999999996</v>
      </c>
      <c r="K198" s="43">
        <v>4.7699999999999996</v>
      </c>
      <c r="L198" s="43">
        <v>4.7699999999999996</v>
      </c>
      <c r="M198" s="43">
        <v>4.7699999999999996</v>
      </c>
      <c r="N198" s="43">
        <v>4.7699999999999996</v>
      </c>
      <c r="O198" s="43">
        <v>4.7699999999999996</v>
      </c>
      <c r="P198" s="43">
        <v>4.7699999999999996</v>
      </c>
      <c r="Q198" s="43">
        <v>4.7699999999999996</v>
      </c>
      <c r="R198" s="43">
        <v>4.7699999999999996</v>
      </c>
      <c r="S198" s="43">
        <v>4.7699999999999996</v>
      </c>
      <c r="T198" s="43">
        <v>4.7699999999999996</v>
      </c>
      <c r="U198" s="43">
        <v>4.7699999999999996</v>
      </c>
      <c r="V198" s="43">
        <v>4.7699999999999996</v>
      </c>
      <c r="W198" s="43">
        <v>4.7699999999999996</v>
      </c>
      <c r="X198" s="43">
        <v>4.7699999999999996</v>
      </c>
      <c r="Y198" s="43">
        <v>4.7699999999999996</v>
      </c>
      <c r="Z198" s="43">
        <v>4.7699999999999996</v>
      </c>
      <c r="AA198" s="43">
        <v>4.7699999999999996</v>
      </c>
    </row>
    <row r="199" spans="1:27" ht="12.75" hidden="1" customHeight="1" outlineLevel="1" x14ac:dyDescent="0.2">
      <c r="A199" s="92" t="s">
        <v>421</v>
      </c>
      <c r="B199" s="62" t="s">
        <v>79</v>
      </c>
      <c r="C199" s="42" t="s">
        <v>77</v>
      </c>
      <c r="D199" s="43">
        <f>$D$11</f>
        <v>110.23</v>
      </c>
      <c r="E199" s="43">
        <f t="shared" ref="E199:AA199" si="113">$D$11</f>
        <v>110.23</v>
      </c>
      <c r="F199" s="43">
        <f t="shared" si="113"/>
        <v>110.23</v>
      </c>
      <c r="G199" s="43">
        <f t="shared" si="113"/>
        <v>110.23</v>
      </c>
      <c r="H199" s="43">
        <f t="shared" si="113"/>
        <v>110.23</v>
      </c>
      <c r="I199" s="43">
        <f t="shared" si="113"/>
        <v>110.23</v>
      </c>
      <c r="J199" s="43">
        <f t="shared" si="113"/>
        <v>110.23</v>
      </c>
      <c r="K199" s="43">
        <f t="shared" si="113"/>
        <v>110.23</v>
      </c>
      <c r="L199" s="43">
        <f t="shared" si="113"/>
        <v>110.23</v>
      </c>
      <c r="M199" s="43">
        <f t="shared" si="113"/>
        <v>110.23</v>
      </c>
      <c r="N199" s="43">
        <f t="shared" si="113"/>
        <v>110.23</v>
      </c>
      <c r="O199" s="43">
        <f t="shared" si="113"/>
        <v>110.23</v>
      </c>
      <c r="P199" s="43">
        <f t="shared" si="113"/>
        <v>110.23</v>
      </c>
      <c r="Q199" s="43">
        <f t="shared" si="113"/>
        <v>110.23</v>
      </c>
      <c r="R199" s="43">
        <f t="shared" si="113"/>
        <v>110.23</v>
      </c>
      <c r="S199" s="43">
        <f t="shared" si="113"/>
        <v>110.23</v>
      </c>
      <c r="T199" s="43">
        <f t="shared" si="113"/>
        <v>110.23</v>
      </c>
      <c r="U199" s="43">
        <f t="shared" si="113"/>
        <v>110.23</v>
      </c>
      <c r="V199" s="43">
        <f t="shared" si="113"/>
        <v>110.23</v>
      </c>
      <c r="W199" s="43">
        <f t="shared" si="113"/>
        <v>110.23</v>
      </c>
      <c r="X199" s="43">
        <f t="shared" si="113"/>
        <v>110.23</v>
      </c>
      <c r="Y199" s="43">
        <f t="shared" si="113"/>
        <v>110.23</v>
      </c>
      <c r="Z199" s="43">
        <f t="shared" si="113"/>
        <v>110.23</v>
      </c>
      <c r="AA199" s="43">
        <f t="shared" si="113"/>
        <v>110.23</v>
      </c>
    </row>
    <row r="200" spans="1:27" ht="12.75" customHeight="1" collapsed="1" x14ac:dyDescent="0.2">
      <c r="A200" s="91" t="s">
        <v>422</v>
      </c>
      <c r="B200" s="27" t="str">
        <f>"11"&amp;"."&amp;$B$599&amp;"."&amp;$B$600</f>
        <v>11.02.2023</v>
      </c>
      <c r="C200" s="83" t="s">
        <v>74</v>
      </c>
      <c r="D200" s="84">
        <f>ROUND(((D201+D202+D204+D203)/1000),5)</f>
        <v>3.1060099999999999</v>
      </c>
      <c r="E200" s="84">
        <f>ROUND(((E201+E202+E204+E203)/1000),5)</f>
        <v>3.06813</v>
      </c>
      <c r="F200" s="84">
        <f>ROUND(((F201+F202+F204+F203)/1000),5)</f>
        <v>3.0475500000000002</v>
      </c>
      <c r="G200" s="84">
        <f t="shared" ref="G200:AA200" si="114">ROUND(((G201+G202+G204+G203)/1000),5)</f>
        <v>3.0340600000000002</v>
      </c>
      <c r="H200" s="84">
        <f t="shared" si="114"/>
        <v>3.0466899999999999</v>
      </c>
      <c r="I200" s="84">
        <f t="shared" si="114"/>
        <v>3.06345</v>
      </c>
      <c r="J200" s="84">
        <f t="shared" si="114"/>
        <v>3.1257000000000001</v>
      </c>
      <c r="K200" s="84">
        <f t="shared" si="114"/>
        <v>3.3898700000000002</v>
      </c>
      <c r="L200" s="84">
        <f t="shared" si="114"/>
        <v>3.4854599999999998</v>
      </c>
      <c r="M200" s="84">
        <f t="shared" si="114"/>
        <v>3.6278700000000002</v>
      </c>
      <c r="N200" s="84">
        <f t="shared" si="114"/>
        <v>3.6738</v>
      </c>
      <c r="O200" s="84">
        <f t="shared" si="114"/>
        <v>3.6863199999999998</v>
      </c>
      <c r="P200" s="84">
        <f t="shared" si="114"/>
        <v>3.6827899999999998</v>
      </c>
      <c r="Q200" s="84">
        <f t="shared" si="114"/>
        <v>3.67902</v>
      </c>
      <c r="R200" s="84">
        <f t="shared" si="114"/>
        <v>3.6726399999999999</v>
      </c>
      <c r="S200" s="84">
        <f t="shared" si="114"/>
        <v>3.6345399999999999</v>
      </c>
      <c r="T200" s="84">
        <f t="shared" si="114"/>
        <v>3.6568900000000002</v>
      </c>
      <c r="U200" s="84">
        <f t="shared" si="114"/>
        <v>3.6914600000000002</v>
      </c>
      <c r="V200" s="84">
        <f t="shared" si="114"/>
        <v>3.7150699999999999</v>
      </c>
      <c r="W200" s="84">
        <f t="shared" si="114"/>
        <v>3.68337</v>
      </c>
      <c r="X200" s="84">
        <f t="shared" si="114"/>
        <v>3.6683300000000001</v>
      </c>
      <c r="Y200" s="84">
        <f t="shared" si="114"/>
        <v>3.55402</v>
      </c>
      <c r="Z200" s="84">
        <f t="shared" si="114"/>
        <v>3.4478</v>
      </c>
      <c r="AA200" s="84">
        <f t="shared" si="114"/>
        <v>3.3339400000000001</v>
      </c>
    </row>
    <row r="201" spans="1:27" ht="12.75" hidden="1" customHeight="1" outlineLevel="1" x14ac:dyDescent="0.2">
      <c r="A201" s="92" t="s">
        <v>423</v>
      </c>
      <c r="B201" s="62" t="s">
        <v>231</v>
      </c>
      <c r="C201" s="42" t="s">
        <v>77</v>
      </c>
      <c r="D201" s="43">
        <v>1274.04</v>
      </c>
      <c r="E201" s="43">
        <v>1236.1600000000001</v>
      </c>
      <c r="F201" s="43">
        <v>1215.58</v>
      </c>
      <c r="G201" s="43">
        <v>1202.0899999999999</v>
      </c>
      <c r="H201" s="43">
        <v>1214.72</v>
      </c>
      <c r="I201" s="43">
        <v>1231.48</v>
      </c>
      <c r="J201" s="43">
        <v>1293.73</v>
      </c>
      <c r="K201" s="43">
        <v>1557.9</v>
      </c>
      <c r="L201" s="43">
        <v>1653.49</v>
      </c>
      <c r="M201" s="43">
        <v>1795.9</v>
      </c>
      <c r="N201" s="43">
        <v>1841.83</v>
      </c>
      <c r="O201" s="43">
        <v>1854.35</v>
      </c>
      <c r="P201" s="43">
        <v>1850.82</v>
      </c>
      <c r="Q201" s="43">
        <v>1847.05</v>
      </c>
      <c r="R201" s="43">
        <v>1840.67</v>
      </c>
      <c r="S201" s="43">
        <v>1802.57</v>
      </c>
      <c r="T201" s="43">
        <v>1824.92</v>
      </c>
      <c r="U201" s="43">
        <v>1859.49</v>
      </c>
      <c r="V201" s="43">
        <v>1883.1</v>
      </c>
      <c r="W201" s="43">
        <v>1851.4</v>
      </c>
      <c r="X201" s="43">
        <v>1836.36</v>
      </c>
      <c r="Y201" s="43">
        <v>1722.05</v>
      </c>
      <c r="Z201" s="43">
        <v>1615.83</v>
      </c>
      <c r="AA201" s="43">
        <v>1501.97</v>
      </c>
    </row>
    <row r="202" spans="1:27" ht="12.75" hidden="1" customHeight="1" outlineLevel="1" x14ac:dyDescent="0.2">
      <c r="A202" s="92" t="s">
        <v>424</v>
      </c>
      <c r="B202" s="62" t="s">
        <v>88</v>
      </c>
      <c r="C202" s="42" t="s">
        <v>77</v>
      </c>
      <c r="D202" s="43">
        <f>$D$152</f>
        <v>1716.97</v>
      </c>
      <c r="E202" s="43">
        <f>$D$152</f>
        <v>1716.97</v>
      </c>
      <c r="F202" s="43">
        <f t="shared" ref="F202:AA202" si="115">$D$152</f>
        <v>1716.97</v>
      </c>
      <c r="G202" s="43">
        <f t="shared" si="115"/>
        <v>1716.97</v>
      </c>
      <c r="H202" s="43">
        <f t="shared" si="115"/>
        <v>1716.97</v>
      </c>
      <c r="I202" s="43">
        <f t="shared" si="115"/>
        <v>1716.97</v>
      </c>
      <c r="J202" s="43">
        <f t="shared" si="115"/>
        <v>1716.97</v>
      </c>
      <c r="K202" s="43">
        <f t="shared" si="115"/>
        <v>1716.97</v>
      </c>
      <c r="L202" s="43">
        <f t="shared" si="115"/>
        <v>1716.97</v>
      </c>
      <c r="M202" s="43">
        <f t="shared" si="115"/>
        <v>1716.97</v>
      </c>
      <c r="N202" s="43">
        <f t="shared" si="115"/>
        <v>1716.97</v>
      </c>
      <c r="O202" s="43">
        <f t="shared" si="115"/>
        <v>1716.97</v>
      </c>
      <c r="P202" s="43">
        <f t="shared" si="115"/>
        <v>1716.97</v>
      </c>
      <c r="Q202" s="43">
        <f t="shared" si="115"/>
        <v>1716.97</v>
      </c>
      <c r="R202" s="43">
        <f t="shared" si="115"/>
        <v>1716.97</v>
      </c>
      <c r="S202" s="43">
        <f t="shared" si="115"/>
        <v>1716.97</v>
      </c>
      <c r="T202" s="43">
        <f t="shared" si="115"/>
        <v>1716.97</v>
      </c>
      <c r="U202" s="43">
        <f t="shared" si="115"/>
        <v>1716.97</v>
      </c>
      <c r="V202" s="43">
        <f t="shared" si="115"/>
        <v>1716.97</v>
      </c>
      <c r="W202" s="43">
        <f t="shared" si="115"/>
        <v>1716.97</v>
      </c>
      <c r="X202" s="43">
        <f t="shared" si="115"/>
        <v>1716.97</v>
      </c>
      <c r="Y202" s="43">
        <f t="shared" si="115"/>
        <v>1716.97</v>
      </c>
      <c r="Z202" s="43">
        <f t="shared" si="115"/>
        <v>1716.97</v>
      </c>
      <c r="AA202" s="43">
        <f t="shared" si="115"/>
        <v>1716.97</v>
      </c>
    </row>
    <row r="203" spans="1:27" ht="12.75" hidden="1" customHeight="1" outlineLevel="1" x14ac:dyDescent="0.2">
      <c r="A203" s="92" t="s">
        <v>425</v>
      </c>
      <c r="B203" s="62" t="s">
        <v>81</v>
      </c>
      <c r="C203" s="42" t="s">
        <v>77</v>
      </c>
      <c r="D203" s="43">
        <v>4.7699999999999996</v>
      </c>
      <c r="E203" s="43">
        <v>4.7699999999999996</v>
      </c>
      <c r="F203" s="43">
        <v>4.7699999999999996</v>
      </c>
      <c r="G203" s="43">
        <v>4.7699999999999996</v>
      </c>
      <c r="H203" s="43">
        <v>4.7699999999999996</v>
      </c>
      <c r="I203" s="43">
        <v>4.7699999999999996</v>
      </c>
      <c r="J203" s="43">
        <v>4.7699999999999996</v>
      </c>
      <c r="K203" s="43">
        <v>4.7699999999999996</v>
      </c>
      <c r="L203" s="43">
        <v>4.7699999999999996</v>
      </c>
      <c r="M203" s="43">
        <v>4.7699999999999996</v>
      </c>
      <c r="N203" s="43">
        <v>4.7699999999999996</v>
      </c>
      <c r="O203" s="43">
        <v>4.7699999999999996</v>
      </c>
      <c r="P203" s="43">
        <v>4.7699999999999996</v>
      </c>
      <c r="Q203" s="43">
        <v>4.7699999999999996</v>
      </c>
      <c r="R203" s="43">
        <v>4.7699999999999996</v>
      </c>
      <c r="S203" s="43">
        <v>4.7699999999999996</v>
      </c>
      <c r="T203" s="43">
        <v>4.7699999999999996</v>
      </c>
      <c r="U203" s="43">
        <v>4.7699999999999996</v>
      </c>
      <c r="V203" s="43">
        <v>4.7699999999999996</v>
      </c>
      <c r="W203" s="43">
        <v>4.7699999999999996</v>
      </c>
      <c r="X203" s="43">
        <v>4.7699999999999996</v>
      </c>
      <c r="Y203" s="43">
        <v>4.7699999999999996</v>
      </c>
      <c r="Z203" s="43">
        <v>4.7699999999999996</v>
      </c>
      <c r="AA203" s="43">
        <v>4.7699999999999996</v>
      </c>
    </row>
    <row r="204" spans="1:27" ht="12.75" hidden="1" customHeight="1" outlineLevel="1" x14ac:dyDescent="0.2">
      <c r="A204" s="92" t="s">
        <v>426</v>
      </c>
      <c r="B204" s="62" t="s">
        <v>79</v>
      </c>
      <c r="C204" s="42" t="s">
        <v>77</v>
      </c>
      <c r="D204" s="43">
        <f>$D$11</f>
        <v>110.23</v>
      </c>
      <c r="E204" s="43">
        <f t="shared" ref="E204:AA204" si="116">$D$11</f>
        <v>110.23</v>
      </c>
      <c r="F204" s="43">
        <f t="shared" si="116"/>
        <v>110.23</v>
      </c>
      <c r="G204" s="43">
        <f t="shared" si="116"/>
        <v>110.23</v>
      </c>
      <c r="H204" s="43">
        <f t="shared" si="116"/>
        <v>110.23</v>
      </c>
      <c r="I204" s="43">
        <f t="shared" si="116"/>
        <v>110.23</v>
      </c>
      <c r="J204" s="43">
        <f t="shared" si="116"/>
        <v>110.23</v>
      </c>
      <c r="K204" s="43">
        <f t="shared" si="116"/>
        <v>110.23</v>
      </c>
      <c r="L204" s="43">
        <f t="shared" si="116"/>
        <v>110.23</v>
      </c>
      <c r="M204" s="43">
        <f t="shared" si="116"/>
        <v>110.23</v>
      </c>
      <c r="N204" s="43">
        <f t="shared" si="116"/>
        <v>110.23</v>
      </c>
      <c r="O204" s="43">
        <f t="shared" si="116"/>
        <v>110.23</v>
      </c>
      <c r="P204" s="43">
        <f t="shared" si="116"/>
        <v>110.23</v>
      </c>
      <c r="Q204" s="43">
        <f t="shared" si="116"/>
        <v>110.23</v>
      </c>
      <c r="R204" s="43">
        <f t="shared" si="116"/>
        <v>110.23</v>
      </c>
      <c r="S204" s="43">
        <f t="shared" si="116"/>
        <v>110.23</v>
      </c>
      <c r="T204" s="43">
        <f t="shared" si="116"/>
        <v>110.23</v>
      </c>
      <c r="U204" s="43">
        <f t="shared" si="116"/>
        <v>110.23</v>
      </c>
      <c r="V204" s="43">
        <f t="shared" si="116"/>
        <v>110.23</v>
      </c>
      <c r="W204" s="43">
        <f t="shared" si="116"/>
        <v>110.23</v>
      </c>
      <c r="X204" s="43">
        <f t="shared" si="116"/>
        <v>110.23</v>
      </c>
      <c r="Y204" s="43">
        <f t="shared" si="116"/>
        <v>110.23</v>
      </c>
      <c r="Z204" s="43">
        <f t="shared" si="116"/>
        <v>110.23</v>
      </c>
      <c r="AA204" s="43">
        <f t="shared" si="116"/>
        <v>110.23</v>
      </c>
    </row>
    <row r="205" spans="1:27" ht="12.75" customHeight="1" collapsed="1" x14ac:dyDescent="0.2">
      <c r="A205" s="91" t="s">
        <v>427</v>
      </c>
      <c r="B205" s="27" t="str">
        <f>"12"&amp;"."&amp;$B$599&amp;"."&amp;$B$600</f>
        <v>12.02.2023</v>
      </c>
      <c r="C205" s="83" t="s">
        <v>74</v>
      </c>
      <c r="D205" s="84">
        <f>ROUND(((D206+D207+D209+D208)/1000),5)</f>
        <v>3.0903</v>
      </c>
      <c r="E205" s="84">
        <f>ROUND(((E206+E207+E209+E208)/1000),5)</f>
        <v>3.0390000000000001</v>
      </c>
      <c r="F205" s="84">
        <f>ROUND(((F206+F207+F209+F208)/1000),5)</f>
        <v>3.0358000000000001</v>
      </c>
      <c r="G205" s="84">
        <f t="shared" ref="G205:AA205" si="117">ROUND(((G206+G207+G209+G208)/1000),5)</f>
        <v>3.02447</v>
      </c>
      <c r="H205" s="84">
        <f t="shared" si="117"/>
        <v>3.0276800000000001</v>
      </c>
      <c r="I205" s="84">
        <f t="shared" si="117"/>
        <v>3.03782</v>
      </c>
      <c r="J205" s="84">
        <f t="shared" si="117"/>
        <v>3.03817</v>
      </c>
      <c r="K205" s="84">
        <f t="shared" si="117"/>
        <v>3.1385800000000001</v>
      </c>
      <c r="L205" s="84">
        <f t="shared" si="117"/>
        <v>3.4025599999999998</v>
      </c>
      <c r="M205" s="84">
        <f t="shared" si="117"/>
        <v>3.5169899999999998</v>
      </c>
      <c r="N205" s="84">
        <f t="shared" si="117"/>
        <v>3.5651600000000001</v>
      </c>
      <c r="O205" s="84">
        <f t="shared" si="117"/>
        <v>3.5836600000000001</v>
      </c>
      <c r="P205" s="84">
        <f t="shared" si="117"/>
        <v>3.5839799999999999</v>
      </c>
      <c r="Q205" s="84">
        <f t="shared" si="117"/>
        <v>3.5849700000000002</v>
      </c>
      <c r="R205" s="84">
        <f t="shared" si="117"/>
        <v>3.6294499999999998</v>
      </c>
      <c r="S205" s="84">
        <f t="shared" si="117"/>
        <v>3.6171799999999998</v>
      </c>
      <c r="T205" s="84">
        <f t="shared" si="117"/>
        <v>3.6913800000000001</v>
      </c>
      <c r="U205" s="84">
        <f t="shared" si="117"/>
        <v>3.7142499999999998</v>
      </c>
      <c r="V205" s="84">
        <f t="shared" si="117"/>
        <v>3.7568999999999999</v>
      </c>
      <c r="W205" s="84">
        <f t="shared" si="117"/>
        <v>3.7312500000000002</v>
      </c>
      <c r="X205" s="84">
        <f t="shared" si="117"/>
        <v>3.6877599999999999</v>
      </c>
      <c r="Y205" s="84">
        <f t="shared" si="117"/>
        <v>3.5963099999999999</v>
      </c>
      <c r="Z205" s="84">
        <f t="shared" si="117"/>
        <v>3.4624999999999999</v>
      </c>
      <c r="AA205" s="84">
        <f t="shared" si="117"/>
        <v>3.2098399999999998</v>
      </c>
    </row>
    <row r="206" spans="1:27" ht="12.75" hidden="1" customHeight="1" outlineLevel="1" x14ac:dyDescent="0.2">
      <c r="A206" s="92" t="s">
        <v>428</v>
      </c>
      <c r="B206" s="62" t="s">
        <v>231</v>
      </c>
      <c r="C206" s="42" t="s">
        <v>77</v>
      </c>
      <c r="D206" s="43">
        <v>1258.33</v>
      </c>
      <c r="E206" s="43">
        <v>1207.03</v>
      </c>
      <c r="F206" s="43">
        <v>1203.83</v>
      </c>
      <c r="G206" s="43">
        <v>1192.5</v>
      </c>
      <c r="H206" s="43">
        <v>1195.71</v>
      </c>
      <c r="I206" s="43">
        <v>1205.8499999999999</v>
      </c>
      <c r="J206" s="43">
        <v>1206.2</v>
      </c>
      <c r="K206" s="43">
        <v>1306.6099999999999</v>
      </c>
      <c r="L206" s="43">
        <v>1570.59</v>
      </c>
      <c r="M206" s="43">
        <v>1685.02</v>
      </c>
      <c r="N206" s="43">
        <v>1733.19</v>
      </c>
      <c r="O206" s="43">
        <v>1751.69</v>
      </c>
      <c r="P206" s="43">
        <v>1752.01</v>
      </c>
      <c r="Q206" s="43">
        <v>1753</v>
      </c>
      <c r="R206" s="43">
        <v>1797.48</v>
      </c>
      <c r="S206" s="43">
        <v>1785.21</v>
      </c>
      <c r="T206" s="43">
        <v>1859.41</v>
      </c>
      <c r="U206" s="43">
        <v>1882.28</v>
      </c>
      <c r="V206" s="43">
        <v>1924.93</v>
      </c>
      <c r="W206" s="43">
        <v>1899.28</v>
      </c>
      <c r="X206" s="43">
        <v>1855.79</v>
      </c>
      <c r="Y206" s="43">
        <v>1764.34</v>
      </c>
      <c r="Z206" s="43">
        <v>1630.53</v>
      </c>
      <c r="AA206" s="43">
        <v>1377.87</v>
      </c>
    </row>
    <row r="207" spans="1:27" ht="12.75" hidden="1" customHeight="1" outlineLevel="1" x14ac:dyDescent="0.2">
      <c r="A207" s="92" t="s">
        <v>429</v>
      </c>
      <c r="B207" s="62" t="s">
        <v>88</v>
      </c>
      <c r="C207" s="42" t="s">
        <v>77</v>
      </c>
      <c r="D207" s="43">
        <f>$D$152</f>
        <v>1716.97</v>
      </c>
      <c r="E207" s="43">
        <f>$D$152</f>
        <v>1716.97</v>
      </c>
      <c r="F207" s="43">
        <f t="shared" ref="F207:AA207" si="118">$D$152</f>
        <v>1716.97</v>
      </c>
      <c r="G207" s="43">
        <f t="shared" si="118"/>
        <v>1716.97</v>
      </c>
      <c r="H207" s="43">
        <f t="shared" si="118"/>
        <v>1716.97</v>
      </c>
      <c r="I207" s="43">
        <f t="shared" si="118"/>
        <v>1716.97</v>
      </c>
      <c r="J207" s="43">
        <f t="shared" si="118"/>
        <v>1716.97</v>
      </c>
      <c r="K207" s="43">
        <f t="shared" si="118"/>
        <v>1716.97</v>
      </c>
      <c r="L207" s="43">
        <f t="shared" si="118"/>
        <v>1716.97</v>
      </c>
      <c r="M207" s="43">
        <f t="shared" si="118"/>
        <v>1716.97</v>
      </c>
      <c r="N207" s="43">
        <f t="shared" si="118"/>
        <v>1716.97</v>
      </c>
      <c r="O207" s="43">
        <f t="shared" si="118"/>
        <v>1716.97</v>
      </c>
      <c r="P207" s="43">
        <f t="shared" si="118"/>
        <v>1716.97</v>
      </c>
      <c r="Q207" s="43">
        <f t="shared" si="118"/>
        <v>1716.97</v>
      </c>
      <c r="R207" s="43">
        <f t="shared" si="118"/>
        <v>1716.97</v>
      </c>
      <c r="S207" s="43">
        <f t="shared" si="118"/>
        <v>1716.97</v>
      </c>
      <c r="T207" s="43">
        <f t="shared" si="118"/>
        <v>1716.97</v>
      </c>
      <c r="U207" s="43">
        <f t="shared" si="118"/>
        <v>1716.97</v>
      </c>
      <c r="V207" s="43">
        <f t="shared" si="118"/>
        <v>1716.97</v>
      </c>
      <c r="W207" s="43">
        <f t="shared" si="118"/>
        <v>1716.97</v>
      </c>
      <c r="X207" s="43">
        <f t="shared" si="118"/>
        <v>1716.97</v>
      </c>
      <c r="Y207" s="43">
        <f t="shared" si="118"/>
        <v>1716.97</v>
      </c>
      <c r="Z207" s="43">
        <f t="shared" si="118"/>
        <v>1716.97</v>
      </c>
      <c r="AA207" s="43">
        <f t="shared" si="118"/>
        <v>1716.97</v>
      </c>
    </row>
    <row r="208" spans="1:27" ht="12.75" hidden="1" customHeight="1" outlineLevel="1" x14ac:dyDescent="0.2">
      <c r="A208" s="92" t="s">
        <v>430</v>
      </c>
      <c r="B208" s="62" t="s">
        <v>81</v>
      </c>
      <c r="C208" s="42" t="s">
        <v>77</v>
      </c>
      <c r="D208" s="43">
        <v>4.7699999999999996</v>
      </c>
      <c r="E208" s="43">
        <v>4.7699999999999996</v>
      </c>
      <c r="F208" s="43">
        <v>4.7699999999999996</v>
      </c>
      <c r="G208" s="43">
        <v>4.7699999999999996</v>
      </c>
      <c r="H208" s="43">
        <v>4.7699999999999996</v>
      </c>
      <c r="I208" s="43">
        <v>4.7699999999999996</v>
      </c>
      <c r="J208" s="43">
        <v>4.7699999999999996</v>
      </c>
      <c r="K208" s="43">
        <v>4.7699999999999996</v>
      </c>
      <c r="L208" s="43">
        <v>4.7699999999999996</v>
      </c>
      <c r="M208" s="43">
        <v>4.7699999999999996</v>
      </c>
      <c r="N208" s="43">
        <v>4.7699999999999996</v>
      </c>
      <c r="O208" s="43">
        <v>4.7699999999999996</v>
      </c>
      <c r="P208" s="43">
        <v>4.7699999999999996</v>
      </c>
      <c r="Q208" s="43">
        <v>4.7699999999999996</v>
      </c>
      <c r="R208" s="43">
        <v>4.7699999999999996</v>
      </c>
      <c r="S208" s="43">
        <v>4.7699999999999996</v>
      </c>
      <c r="T208" s="43">
        <v>4.7699999999999996</v>
      </c>
      <c r="U208" s="43">
        <v>4.7699999999999996</v>
      </c>
      <c r="V208" s="43">
        <v>4.7699999999999996</v>
      </c>
      <c r="W208" s="43">
        <v>4.7699999999999996</v>
      </c>
      <c r="X208" s="43">
        <v>4.7699999999999996</v>
      </c>
      <c r="Y208" s="43">
        <v>4.7699999999999996</v>
      </c>
      <c r="Z208" s="43">
        <v>4.7699999999999996</v>
      </c>
      <c r="AA208" s="43">
        <v>4.7699999999999996</v>
      </c>
    </row>
    <row r="209" spans="1:27" ht="12.75" hidden="1" customHeight="1" outlineLevel="1" x14ac:dyDescent="0.2">
      <c r="A209" s="92" t="s">
        <v>431</v>
      </c>
      <c r="B209" s="62" t="s">
        <v>79</v>
      </c>
      <c r="C209" s="42" t="s">
        <v>77</v>
      </c>
      <c r="D209" s="43">
        <f>$D$11</f>
        <v>110.23</v>
      </c>
      <c r="E209" s="43">
        <f t="shared" ref="E209:AA209" si="119">$D$11</f>
        <v>110.23</v>
      </c>
      <c r="F209" s="43">
        <f t="shared" si="119"/>
        <v>110.23</v>
      </c>
      <c r="G209" s="43">
        <f t="shared" si="119"/>
        <v>110.23</v>
      </c>
      <c r="H209" s="43">
        <f t="shared" si="119"/>
        <v>110.23</v>
      </c>
      <c r="I209" s="43">
        <f t="shared" si="119"/>
        <v>110.23</v>
      </c>
      <c r="J209" s="43">
        <f t="shared" si="119"/>
        <v>110.23</v>
      </c>
      <c r="K209" s="43">
        <f t="shared" si="119"/>
        <v>110.23</v>
      </c>
      <c r="L209" s="43">
        <f t="shared" si="119"/>
        <v>110.23</v>
      </c>
      <c r="M209" s="43">
        <f t="shared" si="119"/>
        <v>110.23</v>
      </c>
      <c r="N209" s="43">
        <f t="shared" si="119"/>
        <v>110.23</v>
      </c>
      <c r="O209" s="43">
        <f t="shared" si="119"/>
        <v>110.23</v>
      </c>
      <c r="P209" s="43">
        <f t="shared" si="119"/>
        <v>110.23</v>
      </c>
      <c r="Q209" s="43">
        <f t="shared" si="119"/>
        <v>110.23</v>
      </c>
      <c r="R209" s="43">
        <f t="shared" si="119"/>
        <v>110.23</v>
      </c>
      <c r="S209" s="43">
        <f t="shared" si="119"/>
        <v>110.23</v>
      </c>
      <c r="T209" s="43">
        <f t="shared" si="119"/>
        <v>110.23</v>
      </c>
      <c r="U209" s="43">
        <f t="shared" si="119"/>
        <v>110.23</v>
      </c>
      <c r="V209" s="43">
        <f t="shared" si="119"/>
        <v>110.23</v>
      </c>
      <c r="W209" s="43">
        <f t="shared" si="119"/>
        <v>110.23</v>
      </c>
      <c r="X209" s="43">
        <f t="shared" si="119"/>
        <v>110.23</v>
      </c>
      <c r="Y209" s="43">
        <f t="shared" si="119"/>
        <v>110.23</v>
      </c>
      <c r="Z209" s="43">
        <f t="shared" si="119"/>
        <v>110.23</v>
      </c>
      <c r="AA209" s="43">
        <f t="shared" si="119"/>
        <v>110.23</v>
      </c>
    </row>
    <row r="210" spans="1:27" ht="12.75" customHeight="1" collapsed="1" x14ac:dyDescent="0.2">
      <c r="A210" s="91" t="s">
        <v>432</v>
      </c>
      <c r="B210" s="27" t="str">
        <f>"13"&amp;"."&amp;$B$599&amp;"."&amp;$B$600</f>
        <v>13.02.2023</v>
      </c>
      <c r="C210" s="83" t="s">
        <v>74</v>
      </c>
      <c r="D210" s="84">
        <f>ROUND(((D211+D212+D214+D213)/1000),5)</f>
        <v>3.0624099999999999</v>
      </c>
      <c r="E210" s="84">
        <f>ROUND(((E211+E212+E214+E213)/1000),5)</f>
        <v>3.0388500000000001</v>
      </c>
      <c r="F210" s="84">
        <f>ROUND(((F211+F212+F214+F213)/1000),5)</f>
        <v>2.9954000000000001</v>
      </c>
      <c r="G210" s="84">
        <f t="shared" ref="G210:AA210" si="120">ROUND(((G211+G212+G214+G213)/1000),5)</f>
        <v>2.95946</v>
      </c>
      <c r="H210" s="84">
        <f t="shared" si="120"/>
        <v>3.0314899999999998</v>
      </c>
      <c r="I210" s="84">
        <f t="shared" si="120"/>
        <v>3.1221899999999998</v>
      </c>
      <c r="J210" s="84">
        <f t="shared" si="120"/>
        <v>3.4208400000000001</v>
      </c>
      <c r="K210" s="84">
        <f t="shared" si="120"/>
        <v>3.5748899999999999</v>
      </c>
      <c r="L210" s="84">
        <f t="shared" si="120"/>
        <v>3.7131099999999999</v>
      </c>
      <c r="M210" s="84">
        <f t="shared" si="120"/>
        <v>3.7484099999999998</v>
      </c>
      <c r="N210" s="84">
        <f t="shared" si="120"/>
        <v>3.7817099999999999</v>
      </c>
      <c r="O210" s="84">
        <f t="shared" si="120"/>
        <v>3.76885</v>
      </c>
      <c r="P210" s="84">
        <f t="shared" si="120"/>
        <v>3.7474500000000002</v>
      </c>
      <c r="Q210" s="84">
        <f t="shared" si="120"/>
        <v>3.7534100000000001</v>
      </c>
      <c r="R210" s="84">
        <f t="shared" si="120"/>
        <v>3.7447400000000002</v>
      </c>
      <c r="S210" s="84">
        <f t="shared" si="120"/>
        <v>3.6707700000000001</v>
      </c>
      <c r="T210" s="84">
        <f t="shared" si="120"/>
        <v>3.6556500000000001</v>
      </c>
      <c r="U210" s="84">
        <f t="shared" si="120"/>
        <v>3.6602600000000001</v>
      </c>
      <c r="V210" s="84">
        <f t="shared" si="120"/>
        <v>3.70181</v>
      </c>
      <c r="W210" s="84">
        <f t="shared" si="120"/>
        <v>3.6579299999999999</v>
      </c>
      <c r="X210" s="84">
        <f t="shared" si="120"/>
        <v>3.6777099999999998</v>
      </c>
      <c r="Y210" s="84">
        <f t="shared" si="120"/>
        <v>3.55362</v>
      </c>
      <c r="Z210" s="84">
        <f t="shared" si="120"/>
        <v>3.4260700000000002</v>
      </c>
      <c r="AA210" s="84">
        <f t="shared" si="120"/>
        <v>3.20221</v>
      </c>
    </row>
    <row r="211" spans="1:27" ht="12.75" hidden="1" customHeight="1" outlineLevel="1" x14ac:dyDescent="0.2">
      <c r="A211" s="92" t="s">
        <v>433</v>
      </c>
      <c r="B211" s="62" t="s">
        <v>231</v>
      </c>
      <c r="C211" s="42" t="s">
        <v>77</v>
      </c>
      <c r="D211" s="43">
        <v>1230.44</v>
      </c>
      <c r="E211" s="43">
        <v>1206.8800000000001</v>
      </c>
      <c r="F211" s="43">
        <v>1163.43</v>
      </c>
      <c r="G211" s="43">
        <v>1127.49</v>
      </c>
      <c r="H211" s="43">
        <v>1199.52</v>
      </c>
      <c r="I211" s="43">
        <v>1290.22</v>
      </c>
      <c r="J211" s="43">
        <v>1588.87</v>
      </c>
      <c r="K211" s="43">
        <v>1742.92</v>
      </c>
      <c r="L211" s="43">
        <v>1881.14</v>
      </c>
      <c r="M211" s="43">
        <v>1916.44</v>
      </c>
      <c r="N211" s="43">
        <v>1949.74</v>
      </c>
      <c r="O211" s="43">
        <v>1936.88</v>
      </c>
      <c r="P211" s="43">
        <v>1915.48</v>
      </c>
      <c r="Q211" s="43">
        <v>1921.44</v>
      </c>
      <c r="R211" s="43">
        <v>1912.77</v>
      </c>
      <c r="S211" s="43">
        <v>1838.8</v>
      </c>
      <c r="T211" s="43">
        <v>1823.68</v>
      </c>
      <c r="U211" s="43">
        <v>1828.29</v>
      </c>
      <c r="V211" s="43">
        <v>1869.84</v>
      </c>
      <c r="W211" s="43">
        <v>1825.96</v>
      </c>
      <c r="X211" s="43">
        <v>1845.74</v>
      </c>
      <c r="Y211" s="43">
        <v>1721.65</v>
      </c>
      <c r="Z211" s="43">
        <v>1594.1</v>
      </c>
      <c r="AA211" s="43">
        <v>1370.24</v>
      </c>
    </row>
    <row r="212" spans="1:27" ht="12.75" hidden="1" customHeight="1" outlineLevel="1" x14ac:dyDescent="0.2">
      <c r="A212" s="92" t="s">
        <v>434</v>
      </c>
      <c r="B212" s="62" t="s">
        <v>88</v>
      </c>
      <c r="C212" s="42" t="s">
        <v>77</v>
      </c>
      <c r="D212" s="43">
        <f>$D$152</f>
        <v>1716.97</v>
      </c>
      <c r="E212" s="43">
        <f>$D$152</f>
        <v>1716.97</v>
      </c>
      <c r="F212" s="43">
        <f t="shared" ref="F212:AA212" si="121">$D$152</f>
        <v>1716.97</v>
      </c>
      <c r="G212" s="43">
        <f t="shared" si="121"/>
        <v>1716.97</v>
      </c>
      <c r="H212" s="43">
        <f t="shared" si="121"/>
        <v>1716.97</v>
      </c>
      <c r="I212" s="43">
        <f t="shared" si="121"/>
        <v>1716.97</v>
      </c>
      <c r="J212" s="43">
        <f t="shared" si="121"/>
        <v>1716.97</v>
      </c>
      <c r="K212" s="43">
        <f t="shared" si="121"/>
        <v>1716.97</v>
      </c>
      <c r="L212" s="43">
        <f t="shared" si="121"/>
        <v>1716.97</v>
      </c>
      <c r="M212" s="43">
        <f t="shared" si="121"/>
        <v>1716.97</v>
      </c>
      <c r="N212" s="43">
        <f t="shared" si="121"/>
        <v>1716.97</v>
      </c>
      <c r="O212" s="43">
        <f t="shared" si="121"/>
        <v>1716.97</v>
      </c>
      <c r="P212" s="43">
        <f t="shared" si="121"/>
        <v>1716.97</v>
      </c>
      <c r="Q212" s="43">
        <f t="shared" si="121"/>
        <v>1716.97</v>
      </c>
      <c r="R212" s="43">
        <f t="shared" si="121"/>
        <v>1716.97</v>
      </c>
      <c r="S212" s="43">
        <f t="shared" si="121"/>
        <v>1716.97</v>
      </c>
      <c r="T212" s="43">
        <f t="shared" si="121"/>
        <v>1716.97</v>
      </c>
      <c r="U212" s="43">
        <f t="shared" si="121"/>
        <v>1716.97</v>
      </c>
      <c r="V212" s="43">
        <f t="shared" si="121"/>
        <v>1716.97</v>
      </c>
      <c r="W212" s="43">
        <f t="shared" si="121"/>
        <v>1716.97</v>
      </c>
      <c r="X212" s="43">
        <f t="shared" si="121"/>
        <v>1716.97</v>
      </c>
      <c r="Y212" s="43">
        <f t="shared" si="121"/>
        <v>1716.97</v>
      </c>
      <c r="Z212" s="43">
        <f t="shared" si="121"/>
        <v>1716.97</v>
      </c>
      <c r="AA212" s="43">
        <f t="shared" si="121"/>
        <v>1716.97</v>
      </c>
    </row>
    <row r="213" spans="1:27" ht="12.75" hidden="1" customHeight="1" outlineLevel="1" x14ac:dyDescent="0.2">
      <c r="A213" s="92" t="s">
        <v>435</v>
      </c>
      <c r="B213" s="62" t="s">
        <v>81</v>
      </c>
      <c r="C213" s="42" t="s">
        <v>77</v>
      </c>
      <c r="D213" s="43">
        <v>4.7699999999999996</v>
      </c>
      <c r="E213" s="43">
        <v>4.7699999999999996</v>
      </c>
      <c r="F213" s="43">
        <v>4.7699999999999996</v>
      </c>
      <c r="G213" s="43">
        <v>4.7699999999999996</v>
      </c>
      <c r="H213" s="43">
        <v>4.7699999999999996</v>
      </c>
      <c r="I213" s="43">
        <v>4.7699999999999996</v>
      </c>
      <c r="J213" s="43">
        <v>4.7699999999999996</v>
      </c>
      <c r="K213" s="43">
        <v>4.7699999999999996</v>
      </c>
      <c r="L213" s="43">
        <v>4.7699999999999996</v>
      </c>
      <c r="M213" s="43">
        <v>4.7699999999999996</v>
      </c>
      <c r="N213" s="43">
        <v>4.7699999999999996</v>
      </c>
      <c r="O213" s="43">
        <v>4.7699999999999996</v>
      </c>
      <c r="P213" s="43">
        <v>4.7699999999999996</v>
      </c>
      <c r="Q213" s="43">
        <v>4.7699999999999996</v>
      </c>
      <c r="R213" s="43">
        <v>4.7699999999999996</v>
      </c>
      <c r="S213" s="43">
        <v>4.7699999999999996</v>
      </c>
      <c r="T213" s="43">
        <v>4.7699999999999996</v>
      </c>
      <c r="U213" s="43">
        <v>4.7699999999999996</v>
      </c>
      <c r="V213" s="43">
        <v>4.7699999999999996</v>
      </c>
      <c r="W213" s="43">
        <v>4.7699999999999996</v>
      </c>
      <c r="X213" s="43">
        <v>4.7699999999999996</v>
      </c>
      <c r="Y213" s="43">
        <v>4.7699999999999996</v>
      </c>
      <c r="Z213" s="43">
        <v>4.7699999999999996</v>
      </c>
      <c r="AA213" s="43">
        <v>4.7699999999999996</v>
      </c>
    </row>
    <row r="214" spans="1:27" ht="12.75" hidden="1" customHeight="1" outlineLevel="1" x14ac:dyDescent="0.2">
      <c r="A214" s="92" t="s">
        <v>436</v>
      </c>
      <c r="B214" s="62" t="s">
        <v>79</v>
      </c>
      <c r="C214" s="42" t="s">
        <v>77</v>
      </c>
      <c r="D214" s="43">
        <f>$D$11</f>
        <v>110.23</v>
      </c>
      <c r="E214" s="43">
        <f t="shared" ref="E214:AA214" si="122">$D$11</f>
        <v>110.23</v>
      </c>
      <c r="F214" s="43">
        <f t="shared" si="122"/>
        <v>110.23</v>
      </c>
      <c r="G214" s="43">
        <f t="shared" si="122"/>
        <v>110.23</v>
      </c>
      <c r="H214" s="43">
        <f t="shared" si="122"/>
        <v>110.23</v>
      </c>
      <c r="I214" s="43">
        <f t="shared" si="122"/>
        <v>110.23</v>
      </c>
      <c r="J214" s="43">
        <f t="shared" si="122"/>
        <v>110.23</v>
      </c>
      <c r="K214" s="43">
        <f t="shared" si="122"/>
        <v>110.23</v>
      </c>
      <c r="L214" s="43">
        <f t="shared" si="122"/>
        <v>110.23</v>
      </c>
      <c r="M214" s="43">
        <f t="shared" si="122"/>
        <v>110.23</v>
      </c>
      <c r="N214" s="43">
        <f t="shared" si="122"/>
        <v>110.23</v>
      </c>
      <c r="O214" s="43">
        <f t="shared" si="122"/>
        <v>110.23</v>
      </c>
      <c r="P214" s="43">
        <f t="shared" si="122"/>
        <v>110.23</v>
      </c>
      <c r="Q214" s="43">
        <f t="shared" si="122"/>
        <v>110.23</v>
      </c>
      <c r="R214" s="43">
        <f t="shared" si="122"/>
        <v>110.23</v>
      </c>
      <c r="S214" s="43">
        <f t="shared" si="122"/>
        <v>110.23</v>
      </c>
      <c r="T214" s="43">
        <f t="shared" si="122"/>
        <v>110.23</v>
      </c>
      <c r="U214" s="43">
        <f t="shared" si="122"/>
        <v>110.23</v>
      </c>
      <c r="V214" s="43">
        <f t="shared" si="122"/>
        <v>110.23</v>
      </c>
      <c r="W214" s="43">
        <f t="shared" si="122"/>
        <v>110.23</v>
      </c>
      <c r="X214" s="43">
        <f t="shared" si="122"/>
        <v>110.23</v>
      </c>
      <c r="Y214" s="43">
        <f t="shared" si="122"/>
        <v>110.23</v>
      </c>
      <c r="Z214" s="43">
        <f t="shared" si="122"/>
        <v>110.23</v>
      </c>
      <c r="AA214" s="43">
        <f t="shared" si="122"/>
        <v>110.23</v>
      </c>
    </row>
    <row r="215" spans="1:27" ht="12.75" customHeight="1" collapsed="1" x14ac:dyDescent="0.2">
      <c r="A215" s="91" t="s">
        <v>437</v>
      </c>
      <c r="B215" s="27" t="str">
        <f>"14"&amp;"."&amp;$B$599&amp;"."&amp;$B$600</f>
        <v>14.02.2023</v>
      </c>
      <c r="C215" s="83" t="s">
        <v>74</v>
      </c>
      <c r="D215" s="84">
        <f>ROUND(((D216+D217+D219+D218)/1000),5)</f>
        <v>3.0535899999999998</v>
      </c>
      <c r="E215" s="84">
        <f>ROUND(((E216+E217+E219+E218)/1000),5)</f>
        <v>2.99925</v>
      </c>
      <c r="F215" s="84">
        <f>ROUND(((F216+F217+F219+F218)/1000),5)</f>
        <v>2.9577300000000002</v>
      </c>
      <c r="G215" s="84">
        <f t="shared" ref="G215:AA215" si="123">ROUND(((G216+G217+G219+G218)/1000),5)</f>
        <v>2.9557099999999998</v>
      </c>
      <c r="H215" s="84">
        <f t="shared" si="123"/>
        <v>3.0015900000000002</v>
      </c>
      <c r="I215" s="84">
        <f t="shared" si="123"/>
        <v>3.0958000000000001</v>
      </c>
      <c r="J215" s="84">
        <f t="shared" si="123"/>
        <v>3.3918599999999999</v>
      </c>
      <c r="K215" s="84">
        <f t="shared" si="123"/>
        <v>3.5059200000000001</v>
      </c>
      <c r="L215" s="84">
        <f t="shared" si="123"/>
        <v>3.5877599999999998</v>
      </c>
      <c r="M215" s="84">
        <f t="shared" si="123"/>
        <v>3.74647</v>
      </c>
      <c r="N215" s="84">
        <f t="shared" si="123"/>
        <v>3.7581600000000002</v>
      </c>
      <c r="O215" s="84">
        <f t="shared" si="123"/>
        <v>3.7568999999999999</v>
      </c>
      <c r="P215" s="84">
        <f t="shared" si="123"/>
        <v>3.7347000000000001</v>
      </c>
      <c r="Q215" s="84">
        <f t="shared" si="123"/>
        <v>3.7413099999999999</v>
      </c>
      <c r="R215" s="84">
        <f t="shared" si="123"/>
        <v>3.7363</v>
      </c>
      <c r="S215" s="84">
        <f t="shared" si="123"/>
        <v>3.7275499999999999</v>
      </c>
      <c r="T215" s="84">
        <f t="shared" si="123"/>
        <v>3.7298499999999999</v>
      </c>
      <c r="U215" s="84">
        <f t="shared" si="123"/>
        <v>3.7450299999999999</v>
      </c>
      <c r="V215" s="84">
        <f t="shared" si="123"/>
        <v>3.7515900000000002</v>
      </c>
      <c r="W215" s="84">
        <f t="shared" si="123"/>
        <v>3.7435800000000001</v>
      </c>
      <c r="X215" s="84">
        <f t="shared" si="123"/>
        <v>3.7045400000000002</v>
      </c>
      <c r="Y215" s="84">
        <f t="shared" si="123"/>
        <v>3.5246200000000001</v>
      </c>
      <c r="Z215" s="84">
        <f t="shared" si="123"/>
        <v>3.4275600000000002</v>
      </c>
      <c r="AA215" s="84">
        <f t="shared" si="123"/>
        <v>3.2550400000000002</v>
      </c>
    </row>
    <row r="216" spans="1:27" ht="12.75" hidden="1" customHeight="1" outlineLevel="1" x14ac:dyDescent="0.2">
      <c r="A216" s="92" t="s">
        <v>438</v>
      </c>
      <c r="B216" s="62" t="s">
        <v>231</v>
      </c>
      <c r="C216" s="42" t="s">
        <v>77</v>
      </c>
      <c r="D216" s="43">
        <v>1221.6199999999999</v>
      </c>
      <c r="E216" s="43">
        <v>1167.28</v>
      </c>
      <c r="F216" s="43">
        <v>1125.76</v>
      </c>
      <c r="G216" s="43">
        <v>1123.74</v>
      </c>
      <c r="H216" s="43">
        <v>1169.6199999999999</v>
      </c>
      <c r="I216" s="43">
        <v>1263.83</v>
      </c>
      <c r="J216" s="43">
        <v>1559.89</v>
      </c>
      <c r="K216" s="43">
        <v>1673.95</v>
      </c>
      <c r="L216" s="43">
        <v>1755.79</v>
      </c>
      <c r="M216" s="43">
        <v>1914.5</v>
      </c>
      <c r="N216" s="43">
        <v>1926.19</v>
      </c>
      <c r="O216" s="43">
        <v>1924.93</v>
      </c>
      <c r="P216" s="43">
        <v>1902.73</v>
      </c>
      <c r="Q216" s="43">
        <v>1909.34</v>
      </c>
      <c r="R216" s="43">
        <v>1904.33</v>
      </c>
      <c r="S216" s="43">
        <v>1895.58</v>
      </c>
      <c r="T216" s="43">
        <v>1897.88</v>
      </c>
      <c r="U216" s="43">
        <v>1913.06</v>
      </c>
      <c r="V216" s="43">
        <v>1919.62</v>
      </c>
      <c r="W216" s="43">
        <v>1911.61</v>
      </c>
      <c r="X216" s="43">
        <v>1872.57</v>
      </c>
      <c r="Y216" s="43">
        <v>1692.65</v>
      </c>
      <c r="Z216" s="43">
        <v>1595.59</v>
      </c>
      <c r="AA216" s="43">
        <v>1423.07</v>
      </c>
    </row>
    <row r="217" spans="1:27" ht="12.75" hidden="1" customHeight="1" outlineLevel="1" x14ac:dyDescent="0.2">
      <c r="A217" s="92" t="s">
        <v>439</v>
      </c>
      <c r="B217" s="62" t="s">
        <v>88</v>
      </c>
      <c r="C217" s="42" t="s">
        <v>77</v>
      </c>
      <c r="D217" s="43">
        <f>$D$152</f>
        <v>1716.97</v>
      </c>
      <c r="E217" s="43">
        <f>$D$152</f>
        <v>1716.97</v>
      </c>
      <c r="F217" s="43">
        <f t="shared" ref="F217:AA217" si="124">$D$152</f>
        <v>1716.97</v>
      </c>
      <c r="G217" s="43">
        <f t="shared" si="124"/>
        <v>1716.97</v>
      </c>
      <c r="H217" s="43">
        <f t="shared" si="124"/>
        <v>1716.97</v>
      </c>
      <c r="I217" s="43">
        <f t="shared" si="124"/>
        <v>1716.97</v>
      </c>
      <c r="J217" s="43">
        <f t="shared" si="124"/>
        <v>1716.97</v>
      </c>
      <c r="K217" s="43">
        <f t="shared" si="124"/>
        <v>1716.97</v>
      </c>
      <c r="L217" s="43">
        <f t="shared" si="124"/>
        <v>1716.97</v>
      </c>
      <c r="M217" s="43">
        <f t="shared" si="124"/>
        <v>1716.97</v>
      </c>
      <c r="N217" s="43">
        <f t="shared" si="124"/>
        <v>1716.97</v>
      </c>
      <c r="O217" s="43">
        <f t="shared" si="124"/>
        <v>1716.97</v>
      </c>
      <c r="P217" s="43">
        <f t="shared" si="124"/>
        <v>1716.97</v>
      </c>
      <c r="Q217" s="43">
        <f t="shared" si="124"/>
        <v>1716.97</v>
      </c>
      <c r="R217" s="43">
        <f t="shared" si="124"/>
        <v>1716.97</v>
      </c>
      <c r="S217" s="43">
        <f t="shared" si="124"/>
        <v>1716.97</v>
      </c>
      <c r="T217" s="43">
        <f t="shared" si="124"/>
        <v>1716.97</v>
      </c>
      <c r="U217" s="43">
        <f t="shared" si="124"/>
        <v>1716.97</v>
      </c>
      <c r="V217" s="43">
        <f t="shared" si="124"/>
        <v>1716.97</v>
      </c>
      <c r="W217" s="43">
        <f t="shared" si="124"/>
        <v>1716.97</v>
      </c>
      <c r="X217" s="43">
        <f t="shared" si="124"/>
        <v>1716.97</v>
      </c>
      <c r="Y217" s="43">
        <f t="shared" si="124"/>
        <v>1716.97</v>
      </c>
      <c r="Z217" s="43">
        <f t="shared" si="124"/>
        <v>1716.97</v>
      </c>
      <c r="AA217" s="43">
        <f t="shared" si="124"/>
        <v>1716.97</v>
      </c>
    </row>
    <row r="218" spans="1:27" ht="12.75" hidden="1" customHeight="1" outlineLevel="1" x14ac:dyDescent="0.2">
      <c r="A218" s="92" t="s">
        <v>440</v>
      </c>
      <c r="B218" s="62" t="s">
        <v>81</v>
      </c>
      <c r="C218" s="42" t="s">
        <v>77</v>
      </c>
      <c r="D218" s="43">
        <v>4.7699999999999996</v>
      </c>
      <c r="E218" s="43">
        <v>4.7699999999999996</v>
      </c>
      <c r="F218" s="43">
        <v>4.7699999999999996</v>
      </c>
      <c r="G218" s="43">
        <v>4.7699999999999996</v>
      </c>
      <c r="H218" s="43">
        <v>4.7699999999999996</v>
      </c>
      <c r="I218" s="43">
        <v>4.7699999999999996</v>
      </c>
      <c r="J218" s="43">
        <v>4.7699999999999996</v>
      </c>
      <c r="K218" s="43">
        <v>4.7699999999999996</v>
      </c>
      <c r="L218" s="43">
        <v>4.7699999999999996</v>
      </c>
      <c r="M218" s="43">
        <v>4.7699999999999996</v>
      </c>
      <c r="N218" s="43">
        <v>4.7699999999999996</v>
      </c>
      <c r="O218" s="43">
        <v>4.7699999999999996</v>
      </c>
      <c r="P218" s="43">
        <v>4.7699999999999996</v>
      </c>
      <c r="Q218" s="43">
        <v>4.7699999999999996</v>
      </c>
      <c r="R218" s="43">
        <v>4.7699999999999996</v>
      </c>
      <c r="S218" s="43">
        <v>4.7699999999999996</v>
      </c>
      <c r="T218" s="43">
        <v>4.7699999999999996</v>
      </c>
      <c r="U218" s="43">
        <v>4.7699999999999996</v>
      </c>
      <c r="V218" s="43">
        <v>4.7699999999999996</v>
      </c>
      <c r="W218" s="43">
        <v>4.7699999999999996</v>
      </c>
      <c r="X218" s="43">
        <v>4.7699999999999996</v>
      </c>
      <c r="Y218" s="43">
        <v>4.7699999999999996</v>
      </c>
      <c r="Z218" s="43">
        <v>4.7699999999999996</v>
      </c>
      <c r="AA218" s="43">
        <v>4.7699999999999996</v>
      </c>
    </row>
    <row r="219" spans="1:27" ht="12.75" hidden="1" customHeight="1" outlineLevel="1" x14ac:dyDescent="0.2">
      <c r="A219" s="92" t="s">
        <v>441</v>
      </c>
      <c r="B219" s="62" t="s">
        <v>79</v>
      </c>
      <c r="C219" s="42" t="s">
        <v>77</v>
      </c>
      <c r="D219" s="43">
        <f>$D$11</f>
        <v>110.23</v>
      </c>
      <c r="E219" s="43">
        <f t="shared" ref="E219:AA219" si="125">$D$11</f>
        <v>110.23</v>
      </c>
      <c r="F219" s="43">
        <f t="shared" si="125"/>
        <v>110.23</v>
      </c>
      <c r="G219" s="43">
        <f t="shared" si="125"/>
        <v>110.23</v>
      </c>
      <c r="H219" s="43">
        <f t="shared" si="125"/>
        <v>110.23</v>
      </c>
      <c r="I219" s="43">
        <f t="shared" si="125"/>
        <v>110.23</v>
      </c>
      <c r="J219" s="43">
        <f t="shared" si="125"/>
        <v>110.23</v>
      </c>
      <c r="K219" s="43">
        <f t="shared" si="125"/>
        <v>110.23</v>
      </c>
      <c r="L219" s="43">
        <f t="shared" si="125"/>
        <v>110.23</v>
      </c>
      <c r="M219" s="43">
        <f t="shared" si="125"/>
        <v>110.23</v>
      </c>
      <c r="N219" s="43">
        <f t="shared" si="125"/>
        <v>110.23</v>
      </c>
      <c r="O219" s="43">
        <f t="shared" si="125"/>
        <v>110.23</v>
      </c>
      <c r="P219" s="43">
        <f t="shared" si="125"/>
        <v>110.23</v>
      </c>
      <c r="Q219" s="43">
        <f t="shared" si="125"/>
        <v>110.23</v>
      </c>
      <c r="R219" s="43">
        <f t="shared" si="125"/>
        <v>110.23</v>
      </c>
      <c r="S219" s="43">
        <f t="shared" si="125"/>
        <v>110.23</v>
      </c>
      <c r="T219" s="43">
        <f t="shared" si="125"/>
        <v>110.23</v>
      </c>
      <c r="U219" s="43">
        <f t="shared" si="125"/>
        <v>110.23</v>
      </c>
      <c r="V219" s="43">
        <f t="shared" si="125"/>
        <v>110.23</v>
      </c>
      <c r="W219" s="43">
        <f t="shared" si="125"/>
        <v>110.23</v>
      </c>
      <c r="X219" s="43">
        <f t="shared" si="125"/>
        <v>110.23</v>
      </c>
      <c r="Y219" s="43">
        <f t="shared" si="125"/>
        <v>110.23</v>
      </c>
      <c r="Z219" s="43">
        <f t="shared" si="125"/>
        <v>110.23</v>
      </c>
      <c r="AA219" s="43">
        <f t="shared" si="125"/>
        <v>110.23</v>
      </c>
    </row>
    <row r="220" spans="1:27" ht="12.75" customHeight="1" collapsed="1" x14ac:dyDescent="0.2">
      <c r="A220" s="91" t="s">
        <v>442</v>
      </c>
      <c r="B220" s="27" t="str">
        <f>"15"&amp;"."&amp;$B$599&amp;"."&amp;$B$600</f>
        <v>15.02.2023</v>
      </c>
      <c r="C220" s="83" t="s">
        <v>74</v>
      </c>
      <c r="D220" s="84">
        <f>ROUND(((D221+D222+D224+D223)/1000),5)</f>
        <v>3.06134</v>
      </c>
      <c r="E220" s="84">
        <f>ROUND(((E221+E222+E224+E223)/1000),5)</f>
        <v>2.9836900000000002</v>
      </c>
      <c r="F220" s="84">
        <f>ROUND(((F221+F222+F224+F223)/1000),5)</f>
        <v>2.9567399999999999</v>
      </c>
      <c r="G220" s="84">
        <f t="shared" ref="G220:AA220" si="126">ROUND(((G221+G222+G224+G223)/1000),5)</f>
        <v>2.9575800000000001</v>
      </c>
      <c r="H220" s="84">
        <f t="shared" si="126"/>
        <v>3.0022799999999998</v>
      </c>
      <c r="I220" s="84">
        <f t="shared" si="126"/>
        <v>3.1013899999999999</v>
      </c>
      <c r="J220" s="84">
        <f t="shared" si="126"/>
        <v>3.3631600000000001</v>
      </c>
      <c r="K220" s="84">
        <f t="shared" si="126"/>
        <v>3.5110600000000001</v>
      </c>
      <c r="L220" s="84">
        <f t="shared" si="126"/>
        <v>3.5666000000000002</v>
      </c>
      <c r="M220" s="84">
        <f t="shared" si="126"/>
        <v>3.5971799999999998</v>
      </c>
      <c r="N220" s="84">
        <f t="shared" si="126"/>
        <v>3.6292900000000001</v>
      </c>
      <c r="O220" s="84">
        <f t="shared" si="126"/>
        <v>3.7343999999999999</v>
      </c>
      <c r="P220" s="84">
        <f t="shared" si="126"/>
        <v>3.65029</v>
      </c>
      <c r="Q220" s="84">
        <f t="shared" si="126"/>
        <v>3.6815500000000001</v>
      </c>
      <c r="R220" s="84">
        <f t="shared" si="126"/>
        <v>3.6549200000000002</v>
      </c>
      <c r="S220" s="84">
        <f t="shared" si="126"/>
        <v>3.6030000000000002</v>
      </c>
      <c r="T220" s="84">
        <f t="shared" si="126"/>
        <v>3.5674700000000001</v>
      </c>
      <c r="U220" s="84">
        <f t="shared" si="126"/>
        <v>3.5869900000000001</v>
      </c>
      <c r="V220" s="84">
        <f t="shared" si="126"/>
        <v>3.6570800000000001</v>
      </c>
      <c r="W220" s="84">
        <f t="shared" si="126"/>
        <v>3.6582699999999999</v>
      </c>
      <c r="X220" s="84">
        <f t="shared" si="126"/>
        <v>3.6291199999999999</v>
      </c>
      <c r="Y220" s="84">
        <f t="shared" si="126"/>
        <v>3.55837</v>
      </c>
      <c r="Z220" s="84">
        <f t="shared" si="126"/>
        <v>3.41682</v>
      </c>
      <c r="AA220" s="84">
        <f t="shared" si="126"/>
        <v>3.1990400000000001</v>
      </c>
    </row>
    <row r="221" spans="1:27" ht="12.75" hidden="1" customHeight="1" outlineLevel="1" x14ac:dyDescent="0.2">
      <c r="A221" s="92" t="s">
        <v>443</v>
      </c>
      <c r="B221" s="62" t="s">
        <v>231</v>
      </c>
      <c r="C221" s="42" t="s">
        <v>77</v>
      </c>
      <c r="D221" s="43">
        <v>1229.3699999999999</v>
      </c>
      <c r="E221" s="43">
        <v>1151.72</v>
      </c>
      <c r="F221" s="43">
        <v>1124.77</v>
      </c>
      <c r="G221" s="43">
        <v>1125.6099999999999</v>
      </c>
      <c r="H221" s="43">
        <v>1170.31</v>
      </c>
      <c r="I221" s="43">
        <v>1269.42</v>
      </c>
      <c r="J221" s="43">
        <v>1531.19</v>
      </c>
      <c r="K221" s="43">
        <v>1679.09</v>
      </c>
      <c r="L221" s="43">
        <v>1734.63</v>
      </c>
      <c r="M221" s="43">
        <v>1765.21</v>
      </c>
      <c r="N221" s="43">
        <v>1797.32</v>
      </c>
      <c r="O221" s="43">
        <v>1902.43</v>
      </c>
      <c r="P221" s="43">
        <v>1818.32</v>
      </c>
      <c r="Q221" s="43">
        <v>1849.58</v>
      </c>
      <c r="R221" s="43">
        <v>1822.95</v>
      </c>
      <c r="S221" s="43">
        <v>1771.03</v>
      </c>
      <c r="T221" s="43">
        <v>1735.5</v>
      </c>
      <c r="U221" s="43">
        <v>1755.02</v>
      </c>
      <c r="V221" s="43">
        <v>1825.11</v>
      </c>
      <c r="W221" s="43">
        <v>1826.3</v>
      </c>
      <c r="X221" s="43">
        <v>1797.15</v>
      </c>
      <c r="Y221" s="43">
        <v>1726.4</v>
      </c>
      <c r="Z221" s="43">
        <v>1584.85</v>
      </c>
      <c r="AA221" s="43">
        <v>1367.07</v>
      </c>
    </row>
    <row r="222" spans="1:27" ht="12.75" hidden="1" customHeight="1" outlineLevel="1" x14ac:dyDescent="0.2">
      <c r="A222" s="92" t="s">
        <v>444</v>
      </c>
      <c r="B222" s="62" t="s">
        <v>88</v>
      </c>
      <c r="C222" s="42" t="s">
        <v>77</v>
      </c>
      <c r="D222" s="43">
        <f>$D$152</f>
        <v>1716.97</v>
      </c>
      <c r="E222" s="43">
        <f>$D$152</f>
        <v>1716.97</v>
      </c>
      <c r="F222" s="43">
        <f t="shared" ref="F222:AA222" si="127">$D$152</f>
        <v>1716.97</v>
      </c>
      <c r="G222" s="43">
        <f t="shared" si="127"/>
        <v>1716.97</v>
      </c>
      <c r="H222" s="43">
        <f t="shared" si="127"/>
        <v>1716.97</v>
      </c>
      <c r="I222" s="43">
        <f t="shared" si="127"/>
        <v>1716.97</v>
      </c>
      <c r="J222" s="43">
        <f t="shared" si="127"/>
        <v>1716.97</v>
      </c>
      <c r="K222" s="43">
        <f t="shared" si="127"/>
        <v>1716.97</v>
      </c>
      <c r="L222" s="43">
        <f t="shared" si="127"/>
        <v>1716.97</v>
      </c>
      <c r="M222" s="43">
        <f t="shared" si="127"/>
        <v>1716.97</v>
      </c>
      <c r="N222" s="43">
        <f t="shared" si="127"/>
        <v>1716.97</v>
      </c>
      <c r="O222" s="43">
        <f t="shared" si="127"/>
        <v>1716.97</v>
      </c>
      <c r="P222" s="43">
        <f t="shared" si="127"/>
        <v>1716.97</v>
      </c>
      <c r="Q222" s="43">
        <f t="shared" si="127"/>
        <v>1716.97</v>
      </c>
      <c r="R222" s="43">
        <f t="shared" si="127"/>
        <v>1716.97</v>
      </c>
      <c r="S222" s="43">
        <f t="shared" si="127"/>
        <v>1716.97</v>
      </c>
      <c r="T222" s="43">
        <f t="shared" si="127"/>
        <v>1716.97</v>
      </c>
      <c r="U222" s="43">
        <f t="shared" si="127"/>
        <v>1716.97</v>
      </c>
      <c r="V222" s="43">
        <f t="shared" si="127"/>
        <v>1716.97</v>
      </c>
      <c r="W222" s="43">
        <f t="shared" si="127"/>
        <v>1716.97</v>
      </c>
      <c r="X222" s="43">
        <f t="shared" si="127"/>
        <v>1716.97</v>
      </c>
      <c r="Y222" s="43">
        <f t="shared" si="127"/>
        <v>1716.97</v>
      </c>
      <c r="Z222" s="43">
        <f t="shared" si="127"/>
        <v>1716.97</v>
      </c>
      <c r="AA222" s="43">
        <f t="shared" si="127"/>
        <v>1716.97</v>
      </c>
    </row>
    <row r="223" spans="1:27" ht="12.75" hidden="1" customHeight="1" outlineLevel="1" x14ac:dyDescent="0.2">
      <c r="A223" s="92" t="s">
        <v>445</v>
      </c>
      <c r="B223" s="62" t="s">
        <v>81</v>
      </c>
      <c r="C223" s="42" t="s">
        <v>77</v>
      </c>
      <c r="D223" s="43">
        <v>4.7699999999999996</v>
      </c>
      <c r="E223" s="43">
        <v>4.7699999999999996</v>
      </c>
      <c r="F223" s="43">
        <v>4.7699999999999996</v>
      </c>
      <c r="G223" s="43">
        <v>4.7699999999999996</v>
      </c>
      <c r="H223" s="43">
        <v>4.7699999999999996</v>
      </c>
      <c r="I223" s="43">
        <v>4.7699999999999996</v>
      </c>
      <c r="J223" s="43">
        <v>4.7699999999999996</v>
      </c>
      <c r="K223" s="43">
        <v>4.7699999999999996</v>
      </c>
      <c r="L223" s="43">
        <v>4.7699999999999996</v>
      </c>
      <c r="M223" s="43">
        <v>4.7699999999999996</v>
      </c>
      <c r="N223" s="43">
        <v>4.7699999999999996</v>
      </c>
      <c r="O223" s="43">
        <v>4.7699999999999996</v>
      </c>
      <c r="P223" s="43">
        <v>4.7699999999999996</v>
      </c>
      <c r="Q223" s="43">
        <v>4.7699999999999996</v>
      </c>
      <c r="R223" s="43">
        <v>4.7699999999999996</v>
      </c>
      <c r="S223" s="43">
        <v>4.7699999999999996</v>
      </c>
      <c r="T223" s="43">
        <v>4.7699999999999996</v>
      </c>
      <c r="U223" s="43">
        <v>4.7699999999999996</v>
      </c>
      <c r="V223" s="43">
        <v>4.7699999999999996</v>
      </c>
      <c r="W223" s="43">
        <v>4.7699999999999996</v>
      </c>
      <c r="X223" s="43">
        <v>4.7699999999999996</v>
      </c>
      <c r="Y223" s="43">
        <v>4.7699999999999996</v>
      </c>
      <c r="Z223" s="43">
        <v>4.7699999999999996</v>
      </c>
      <c r="AA223" s="43">
        <v>4.7699999999999996</v>
      </c>
    </row>
    <row r="224" spans="1:27" ht="12.75" hidden="1" customHeight="1" outlineLevel="1" x14ac:dyDescent="0.2">
      <c r="A224" s="92" t="s">
        <v>446</v>
      </c>
      <c r="B224" s="62" t="s">
        <v>79</v>
      </c>
      <c r="C224" s="42" t="s">
        <v>77</v>
      </c>
      <c r="D224" s="43">
        <f>$D$11</f>
        <v>110.23</v>
      </c>
      <c r="E224" s="43">
        <f t="shared" ref="E224:AA224" si="128">$D$11</f>
        <v>110.23</v>
      </c>
      <c r="F224" s="43">
        <f t="shared" si="128"/>
        <v>110.23</v>
      </c>
      <c r="G224" s="43">
        <f t="shared" si="128"/>
        <v>110.23</v>
      </c>
      <c r="H224" s="43">
        <f t="shared" si="128"/>
        <v>110.23</v>
      </c>
      <c r="I224" s="43">
        <f t="shared" si="128"/>
        <v>110.23</v>
      </c>
      <c r="J224" s="43">
        <f t="shared" si="128"/>
        <v>110.23</v>
      </c>
      <c r="K224" s="43">
        <f t="shared" si="128"/>
        <v>110.23</v>
      </c>
      <c r="L224" s="43">
        <f t="shared" si="128"/>
        <v>110.23</v>
      </c>
      <c r="M224" s="43">
        <f t="shared" si="128"/>
        <v>110.23</v>
      </c>
      <c r="N224" s="43">
        <f t="shared" si="128"/>
        <v>110.23</v>
      </c>
      <c r="O224" s="43">
        <f t="shared" si="128"/>
        <v>110.23</v>
      </c>
      <c r="P224" s="43">
        <f t="shared" si="128"/>
        <v>110.23</v>
      </c>
      <c r="Q224" s="43">
        <f t="shared" si="128"/>
        <v>110.23</v>
      </c>
      <c r="R224" s="43">
        <f t="shared" si="128"/>
        <v>110.23</v>
      </c>
      <c r="S224" s="43">
        <f t="shared" si="128"/>
        <v>110.23</v>
      </c>
      <c r="T224" s="43">
        <f t="shared" si="128"/>
        <v>110.23</v>
      </c>
      <c r="U224" s="43">
        <f t="shared" si="128"/>
        <v>110.23</v>
      </c>
      <c r="V224" s="43">
        <f t="shared" si="128"/>
        <v>110.23</v>
      </c>
      <c r="W224" s="43">
        <f t="shared" si="128"/>
        <v>110.23</v>
      </c>
      <c r="X224" s="43">
        <f t="shared" si="128"/>
        <v>110.23</v>
      </c>
      <c r="Y224" s="43">
        <f t="shared" si="128"/>
        <v>110.23</v>
      </c>
      <c r="Z224" s="43">
        <f t="shared" si="128"/>
        <v>110.23</v>
      </c>
      <c r="AA224" s="43">
        <f t="shared" si="128"/>
        <v>110.23</v>
      </c>
    </row>
    <row r="225" spans="1:27" ht="12.75" customHeight="1" collapsed="1" x14ac:dyDescent="0.2">
      <c r="A225" s="91" t="s">
        <v>447</v>
      </c>
      <c r="B225" s="27" t="str">
        <f>"16"&amp;"."&amp;$B$599&amp;"."&amp;$B$600</f>
        <v>16.02.2023</v>
      </c>
      <c r="C225" s="83" t="s">
        <v>74</v>
      </c>
      <c r="D225" s="84">
        <f>ROUND(((D226+D227+D229+D228)/1000),5)</f>
        <v>3.0382699999999998</v>
      </c>
      <c r="E225" s="84">
        <f>ROUND(((E226+E227+E229+E228)/1000),5)</f>
        <v>2.9885600000000001</v>
      </c>
      <c r="F225" s="84">
        <f>ROUND(((F226+F227+F229+F228)/1000),5)</f>
        <v>2.9579</v>
      </c>
      <c r="G225" s="84">
        <f t="shared" ref="G225:AA225" si="129">ROUND(((G226+G227+G229+G228)/1000),5)</f>
        <v>2.96191</v>
      </c>
      <c r="H225" s="84">
        <f t="shared" si="129"/>
        <v>3.0173999999999999</v>
      </c>
      <c r="I225" s="84">
        <f t="shared" si="129"/>
        <v>3.1289400000000001</v>
      </c>
      <c r="J225" s="84">
        <f t="shared" si="129"/>
        <v>3.35602</v>
      </c>
      <c r="K225" s="84">
        <f t="shared" si="129"/>
        <v>3.4866199999999998</v>
      </c>
      <c r="L225" s="84">
        <f t="shared" si="129"/>
        <v>3.5296599999999998</v>
      </c>
      <c r="M225" s="84">
        <f t="shared" si="129"/>
        <v>3.5434199999999998</v>
      </c>
      <c r="N225" s="84">
        <f t="shared" si="129"/>
        <v>3.5632700000000002</v>
      </c>
      <c r="O225" s="84">
        <f t="shared" si="129"/>
        <v>3.5987100000000001</v>
      </c>
      <c r="P225" s="84">
        <f t="shared" si="129"/>
        <v>3.5743800000000001</v>
      </c>
      <c r="Q225" s="84">
        <f t="shared" si="129"/>
        <v>3.5718000000000001</v>
      </c>
      <c r="R225" s="84">
        <f t="shared" si="129"/>
        <v>3.5677500000000002</v>
      </c>
      <c r="S225" s="84">
        <f t="shared" si="129"/>
        <v>3.5365099999999998</v>
      </c>
      <c r="T225" s="84">
        <f t="shared" si="129"/>
        <v>3.5148600000000001</v>
      </c>
      <c r="U225" s="84">
        <f t="shared" si="129"/>
        <v>3.5317599999999998</v>
      </c>
      <c r="V225" s="84">
        <f t="shared" si="129"/>
        <v>3.5588799999999998</v>
      </c>
      <c r="W225" s="84">
        <f t="shared" si="129"/>
        <v>3.5814400000000002</v>
      </c>
      <c r="X225" s="84">
        <f t="shared" si="129"/>
        <v>3.5606399999999998</v>
      </c>
      <c r="Y225" s="84">
        <f t="shared" si="129"/>
        <v>3.5336799999999999</v>
      </c>
      <c r="Z225" s="84">
        <f t="shared" si="129"/>
        <v>3.4091</v>
      </c>
      <c r="AA225" s="84">
        <f t="shared" si="129"/>
        <v>3.1451699999999998</v>
      </c>
    </row>
    <row r="226" spans="1:27" ht="12.75" hidden="1" customHeight="1" outlineLevel="1" x14ac:dyDescent="0.2">
      <c r="A226" s="92" t="s">
        <v>448</v>
      </c>
      <c r="B226" s="62" t="s">
        <v>231</v>
      </c>
      <c r="C226" s="42" t="s">
        <v>77</v>
      </c>
      <c r="D226" s="43">
        <v>1206.3</v>
      </c>
      <c r="E226" s="43">
        <v>1156.5899999999999</v>
      </c>
      <c r="F226" s="43">
        <v>1125.93</v>
      </c>
      <c r="G226" s="43">
        <v>1129.94</v>
      </c>
      <c r="H226" s="43">
        <v>1185.43</v>
      </c>
      <c r="I226" s="43">
        <v>1296.97</v>
      </c>
      <c r="J226" s="43">
        <v>1524.05</v>
      </c>
      <c r="K226" s="43">
        <v>1654.65</v>
      </c>
      <c r="L226" s="43">
        <v>1697.69</v>
      </c>
      <c r="M226" s="43">
        <v>1711.45</v>
      </c>
      <c r="N226" s="43">
        <v>1731.3</v>
      </c>
      <c r="O226" s="43">
        <v>1766.74</v>
      </c>
      <c r="P226" s="43">
        <v>1742.41</v>
      </c>
      <c r="Q226" s="43">
        <v>1739.83</v>
      </c>
      <c r="R226" s="43">
        <v>1735.78</v>
      </c>
      <c r="S226" s="43">
        <v>1704.54</v>
      </c>
      <c r="T226" s="43">
        <v>1682.89</v>
      </c>
      <c r="U226" s="43">
        <v>1699.79</v>
      </c>
      <c r="V226" s="43">
        <v>1726.91</v>
      </c>
      <c r="W226" s="43">
        <v>1749.47</v>
      </c>
      <c r="X226" s="43">
        <v>1728.67</v>
      </c>
      <c r="Y226" s="43">
        <v>1701.71</v>
      </c>
      <c r="Z226" s="43">
        <v>1577.13</v>
      </c>
      <c r="AA226" s="43">
        <v>1313.2</v>
      </c>
    </row>
    <row r="227" spans="1:27" ht="12.75" hidden="1" customHeight="1" outlineLevel="1" x14ac:dyDescent="0.2">
      <c r="A227" s="92" t="s">
        <v>449</v>
      </c>
      <c r="B227" s="62" t="s">
        <v>88</v>
      </c>
      <c r="C227" s="42" t="s">
        <v>77</v>
      </c>
      <c r="D227" s="43">
        <f>$D$152</f>
        <v>1716.97</v>
      </c>
      <c r="E227" s="43">
        <f>$D$152</f>
        <v>1716.97</v>
      </c>
      <c r="F227" s="43">
        <f t="shared" ref="F227:AA227" si="130">$D$152</f>
        <v>1716.97</v>
      </c>
      <c r="G227" s="43">
        <f t="shared" si="130"/>
        <v>1716.97</v>
      </c>
      <c r="H227" s="43">
        <f t="shared" si="130"/>
        <v>1716.97</v>
      </c>
      <c r="I227" s="43">
        <f t="shared" si="130"/>
        <v>1716.97</v>
      </c>
      <c r="J227" s="43">
        <f t="shared" si="130"/>
        <v>1716.97</v>
      </c>
      <c r="K227" s="43">
        <f t="shared" si="130"/>
        <v>1716.97</v>
      </c>
      <c r="L227" s="43">
        <f t="shared" si="130"/>
        <v>1716.97</v>
      </c>
      <c r="M227" s="43">
        <f t="shared" si="130"/>
        <v>1716.97</v>
      </c>
      <c r="N227" s="43">
        <f t="shared" si="130"/>
        <v>1716.97</v>
      </c>
      <c r="O227" s="43">
        <f t="shared" si="130"/>
        <v>1716.97</v>
      </c>
      <c r="P227" s="43">
        <f t="shared" si="130"/>
        <v>1716.97</v>
      </c>
      <c r="Q227" s="43">
        <f t="shared" si="130"/>
        <v>1716.97</v>
      </c>
      <c r="R227" s="43">
        <f t="shared" si="130"/>
        <v>1716.97</v>
      </c>
      <c r="S227" s="43">
        <f t="shared" si="130"/>
        <v>1716.97</v>
      </c>
      <c r="T227" s="43">
        <f t="shared" si="130"/>
        <v>1716.97</v>
      </c>
      <c r="U227" s="43">
        <f t="shared" si="130"/>
        <v>1716.97</v>
      </c>
      <c r="V227" s="43">
        <f t="shared" si="130"/>
        <v>1716.97</v>
      </c>
      <c r="W227" s="43">
        <f t="shared" si="130"/>
        <v>1716.97</v>
      </c>
      <c r="X227" s="43">
        <f t="shared" si="130"/>
        <v>1716.97</v>
      </c>
      <c r="Y227" s="43">
        <f t="shared" si="130"/>
        <v>1716.97</v>
      </c>
      <c r="Z227" s="43">
        <f t="shared" si="130"/>
        <v>1716.97</v>
      </c>
      <c r="AA227" s="43">
        <f t="shared" si="130"/>
        <v>1716.97</v>
      </c>
    </row>
    <row r="228" spans="1:27" ht="12.75" hidden="1" customHeight="1" outlineLevel="1" x14ac:dyDescent="0.2">
      <c r="A228" s="92" t="s">
        <v>450</v>
      </c>
      <c r="B228" s="62" t="s">
        <v>81</v>
      </c>
      <c r="C228" s="42" t="s">
        <v>77</v>
      </c>
      <c r="D228" s="43">
        <v>4.7699999999999996</v>
      </c>
      <c r="E228" s="43">
        <v>4.7699999999999996</v>
      </c>
      <c r="F228" s="43">
        <v>4.7699999999999996</v>
      </c>
      <c r="G228" s="43">
        <v>4.7699999999999996</v>
      </c>
      <c r="H228" s="43">
        <v>4.7699999999999996</v>
      </c>
      <c r="I228" s="43">
        <v>4.7699999999999996</v>
      </c>
      <c r="J228" s="43">
        <v>4.7699999999999996</v>
      </c>
      <c r="K228" s="43">
        <v>4.7699999999999996</v>
      </c>
      <c r="L228" s="43">
        <v>4.7699999999999996</v>
      </c>
      <c r="M228" s="43">
        <v>4.7699999999999996</v>
      </c>
      <c r="N228" s="43">
        <v>4.7699999999999996</v>
      </c>
      <c r="O228" s="43">
        <v>4.7699999999999996</v>
      </c>
      <c r="P228" s="43">
        <v>4.7699999999999996</v>
      </c>
      <c r="Q228" s="43">
        <v>4.7699999999999996</v>
      </c>
      <c r="R228" s="43">
        <v>4.7699999999999996</v>
      </c>
      <c r="S228" s="43">
        <v>4.7699999999999996</v>
      </c>
      <c r="T228" s="43">
        <v>4.7699999999999996</v>
      </c>
      <c r="U228" s="43">
        <v>4.7699999999999996</v>
      </c>
      <c r="V228" s="43">
        <v>4.7699999999999996</v>
      </c>
      <c r="W228" s="43">
        <v>4.7699999999999996</v>
      </c>
      <c r="X228" s="43">
        <v>4.7699999999999996</v>
      </c>
      <c r="Y228" s="43">
        <v>4.7699999999999996</v>
      </c>
      <c r="Z228" s="43">
        <v>4.7699999999999996</v>
      </c>
      <c r="AA228" s="43">
        <v>4.7699999999999996</v>
      </c>
    </row>
    <row r="229" spans="1:27" ht="12.75" hidden="1" customHeight="1" outlineLevel="1" x14ac:dyDescent="0.2">
      <c r="A229" s="92" t="s">
        <v>451</v>
      </c>
      <c r="B229" s="62" t="s">
        <v>79</v>
      </c>
      <c r="C229" s="42" t="s">
        <v>77</v>
      </c>
      <c r="D229" s="43">
        <f>$D$11</f>
        <v>110.23</v>
      </c>
      <c r="E229" s="43">
        <f t="shared" ref="E229:AA229" si="131">$D$11</f>
        <v>110.23</v>
      </c>
      <c r="F229" s="43">
        <f t="shared" si="131"/>
        <v>110.23</v>
      </c>
      <c r="G229" s="43">
        <f t="shared" si="131"/>
        <v>110.23</v>
      </c>
      <c r="H229" s="43">
        <f t="shared" si="131"/>
        <v>110.23</v>
      </c>
      <c r="I229" s="43">
        <f t="shared" si="131"/>
        <v>110.23</v>
      </c>
      <c r="J229" s="43">
        <f t="shared" si="131"/>
        <v>110.23</v>
      </c>
      <c r="K229" s="43">
        <f t="shared" si="131"/>
        <v>110.23</v>
      </c>
      <c r="L229" s="43">
        <f t="shared" si="131"/>
        <v>110.23</v>
      </c>
      <c r="M229" s="43">
        <f t="shared" si="131"/>
        <v>110.23</v>
      </c>
      <c r="N229" s="43">
        <f t="shared" si="131"/>
        <v>110.23</v>
      </c>
      <c r="O229" s="43">
        <f t="shared" si="131"/>
        <v>110.23</v>
      </c>
      <c r="P229" s="43">
        <f t="shared" si="131"/>
        <v>110.23</v>
      </c>
      <c r="Q229" s="43">
        <f t="shared" si="131"/>
        <v>110.23</v>
      </c>
      <c r="R229" s="43">
        <f t="shared" si="131"/>
        <v>110.23</v>
      </c>
      <c r="S229" s="43">
        <f t="shared" si="131"/>
        <v>110.23</v>
      </c>
      <c r="T229" s="43">
        <f t="shared" si="131"/>
        <v>110.23</v>
      </c>
      <c r="U229" s="43">
        <f t="shared" si="131"/>
        <v>110.23</v>
      </c>
      <c r="V229" s="43">
        <f t="shared" si="131"/>
        <v>110.23</v>
      </c>
      <c r="W229" s="43">
        <f t="shared" si="131"/>
        <v>110.23</v>
      </c>
      <c r="X229" s="43">
        <f t="shared" si="131"/>
        <v>110.23</v>
      </c>
      <c r="Y229" s="43">
        <f t="shared" si="131"/>
        <v>110.23</v>
      </c>
      <c r="Z229" s="43">
        <f t="shared" si="131"/>
        <v>110.23</v>
      </c>
      <c r="AA229" s="43">
        <f t="shared" si="131"/>
        <v>110.23</v>
      </c>
    </row>
    <row r="230" spans="1:27" ht="12.75" customHeight="1" collapsed="1" x14ac:dyDescent="0.2">
      <c r="A230" s="91" t="s">
        <v>452</v>
      </c>
      <c r="B230" s="27" t="str">
        <f>"17"&amp;"."&amp;$B$599&amp;"."&amp;$B$600</f>
        <v>17.02.2023</v>
      </c>
      <c r="C230" s="83" t="s">
        <v>74</v>
      </c>
      <c r="D230" s="84">
        <f>ROUND(((D231+D232+D234+D233)/1000),5)</f>
        <v>3.0811600000000001</v>
      </c>
      <c r="E230" s="84">
        <f>ROUND(((E231+E232+E234+E233)/1000),5)</f>
        <v>2.9787499999999998</v>
      </c>
      <c r="F230" s="84">
        <f>ROUND(((F231+F232+F234+F233)/1000),5)</f>
        <v>2.94259</v>
      </c>
      <c r="G230" s="84">
        <f t="shared" ref="G230:AA230" si="132">ROUND(((G231+G232+G234+G233)/1000),5)</f>
        <v>2.9516900000000001</v>
      </c>
      <c r="H230" s="84">
        <f t="shared" si="132"/>
        <v>3.0219499999999999</v>
      </c>
      <c r="I230" s="84">
        <f t="shared" si="132"/>
        <v>3.18703</v>
      </c>
      <c r="J230" s="84">
        <f t="shared" si="132"/>
        <v>3.43757</v>
      </c>
      <c r="K230" s="84">
        <f t="shared" si="132"/>
        <v>3.57538</v>
      </c>
      <c r="L230" s="84">
        <f t="shared" si="132"/>
        <v>3.6535299999999999</v>
      </c>
      <c r="M230" s="84">
        <f t="shared" si="132"/>
        <v>3.6768800000000001</v>
      </c>
      <c r="N230" s="84">
        <f t="shared" si="132"/>
        <v>3.73719</v>
      </c>
      <c r="O230" s="84">
        <f t="shared" si="132"/>
        <v>3.7514599999999998</v>
      </c>
      <c r="P230" s="84">
        <f t="shared" si="132"/>
        <v>3.7144900000000001</v>
      </c>
      <c r="Q230" s="84">
        <f t="shared" si="132"/>
        <v>3.7203499999999998</v>
      </c>
      <c r="R230" s="84">
        <f t="shared" si="132"/>
        <v>3.7027899999999998</v>
      </c>
      <c r="S230" s="84">
        <f t="shared" si="132"/>
        <v>3.66526</v>
      </c>
      <c r="T230" s="84">
        <f t="shared" si="132"/>
        <v>3.63564</v>
      </c>
      <c r="U230" s="84">
        <f t="shared" si="132"/>
        <v>3.6625299999999998</v>
      </c>
      <c r="V230" s="84">
        <f t="shared" si="132"/>
        <v>3.7101000000000002</v>
      </c>
      <c r="W230" s="84">
        <f t="shared" si="132"/>
        <v>3.7072699999999998</v>
      </c>
      <c r="X230" s="84">
        <f t="shared" si="132"/>
        <v>3.69373</v>
      </c>
      <c r="Y230" s="84">
        <f t="shared" si="132"/>
        <v>3.6644600000000001</v>
      </c>
      <c r="Z230" s="84">
        <f t="shared" si="132"/>
        <v>3.52671</v>
      </c>
      <c r="AA230" s="84">
        <f t="shared" si="132"/>
        <v>3.42869</v>
      </c>
    </row>
    <row r="231" spans="1:27" ht="12.75" hidden="1" customHeight="1" outlineLevel="1" x14ac:dyDescent="0.2">
      <c r="A231" s="92" t="s">
        <v>453</v>
      </c>
      <c r="B231" s="62" t="s">
        <v>231</v>
      </c>
      <c r="C231" s="42" t="s">
        <v>77</v>
      </c>
      <c r="D231" s="43">
        <v>1249.19</v>
      </c>
      <c r="E231" s="43">
        <v>1146.78</v>
      </c>
      <c r="F231" s="43">
        <v>1110.6199999999999</v>
      </c>
      <c r="G231" s="43">
        <v>1119.72</v>
      </c>
      <c r="H231" s="43">
        <v>1189.98</v>
      </c>
      <c r="I231" s="43">
        <v>1355.06</v>
      </c>
      <c r="J231" s="43">
        <v>1605.6</v>
      </c>
      <c r="K231" s="43">
        <v>1743.41</v>
      </c>
      <c r="L231" s="43">
        <v>1821.56</v>
      </c>
      <c r="M231" s="43">
        <v>1844.91</v>
      </c>
      <c r="N231" s="43">
        <v>1905.22</v>
      </c>
      <c r="O231" s="43">
        <v>1919.49</v>
      </c>
      <c r="P231" s="43">
        <v>1882.52</v>
      </c>
      <c r="Q231" s="43">
        <v>1888.38</v>
      </c>
      <c r="R231" s="43">
        <v>1870.82</v>
      </c>
      <c r="S231" s="43">
        <v>1833.29</v>
      </c>
      <c r="T231" s="43">
        <v>1803.67</v>
      </c>
      <c r="U231" s="43">
        <v>1830.56</v>
      </c>
      <c r="V231" s="43">
        <v>1878.13</v>
      </c>
      <c r="W231" s="43">
        <v>1875.3</v>
      </c>
      <c r="X231" s="43">
        <v>1861.76</v>
      </c>
      <c r="Y231" s="43">
        <v>1832.49</v>
      </c>
      <c r="Z231" s="43">
        <v>1694.74</v>
      </c>
      <c r="AA231" s="43">
        <v>1596.72</v>
      </c>
    </row>
    <row r="232" spans="1:27" ht="12.75" hidden="1" customHeight="1" outlineLevel="1" x14ac:dyDescent="0.2">
      <c r="A232" s="92" t="s">
        <v>454</v>
      </c>
      <c r="B232" s="62" t="s">
        <v>88</v>
      </c>
      <c r="C232" s="42" t="s">
        <v>77</v>
      </c>
      <c r="D232" s="43">
        <f>$D$152</f>
        <v>1716.97</v>
      </c>
      <c r="E232" s="43">
        <f>$D$152</f>
        <v>1716.97</v>
      </c>
      <c r="F232" s="43">
        <f t="shared" ref="F232:AA232" si="133">$D$152</f>
        <v>1716.97</v>
      </c>
      <c r="G232" s="43">
        <f t="shared" si="133"/>
        <v>1716.97</v>
      </c>
      <c r="H232" s="43">
        <f t="shared" si="133"/>
        <v>1716.97</v>
      </c>
      <c r="I232" s="43">
        <f t="shared" si="133"/>
        <v>1716.97</v>
      </c>
      <c r="J232" s="43">
        <f t="shared" si="133"/>
        <v>1716.97</v>
      </c>
      <c r="K232" s="43">
        <f t="shared" si="133"/>
        <v>1716.97</v>
      </c>
      <c r="L232" s="43">
        <f t="shared" si="133"/>
        <v>1716.97</v>
      </c>
      <c r="M232" s="43">
        <f t="shared" si="133"/>
        <v>1716.97</v>
      </c>
      <c r="N232" s="43">
        <f t="shared" si="133"/>
        <v>1716.97</v>
      </c>
      <c r="O232" s="43">
        <f t="shared" si="133"/>
        <v>1716.97</v>
      </c>
      <c r="P232" s="43">
        <f t="shared" si="133"/>
        <v>1716.97</v>
      </c>
      <c r="Q232" s="43">
        <f t="shared" si="133"/>
        <v>1716.97</v>
      </c>
      <c r="R232" s="43">
        <f t="shared" si="133"/>
        <v>1716.97</v>
      </c>
      <c r="S232" s="43">
        <f t="shared" si="133"/>
        <v>1716.97</v>
      </c>
      <c r="T232" s="43">
        <f t="shared" si="133"/>
        <v>1716.97</v>
      </c>
      <c r="U232" s="43">
        <f t="shared" si="133"/>
        <v>1716.97</v>
      </c>
      <c r="V232" s="43">
        <f t="shared" si="133"/>
        <v>1716.97</v>
      </c>
      <c r="W232" s="43">
        <f t="shared" si="133"/>
        <v>1716.97</v>
      </c>
      <c r="X232" s="43">
        <f t="shared" si="133"/>
        <v>1716.97</v>
      </c>
      <c r="Y232" s="43">
        <f t="shared" si="133"/>
        <v>1716.97</v>
      </c>
      <c r="Z232" s="43">
        <f t="shared" si="133"/>
        <v>1716.97</v>
      </c>
      <c r="AA232" s="43">
        <f t="shared" si="133"/>
        <v>1716.97</v>
      </c>
    </row>
    <row r="233" spans="1:27" ht="12.75" hidden="1" customHeight="1" outlineLevel="1" x14ac:dyDescent="0.2">
      <c r="A233" s="92" t="s">
        <v>455</v>
      </c>
      <c r="B233" s="62" t="s">
        <v>81</v>
      </c>
      <c r="C233" s="42" t="s">
        <v>77</v>
      </c>
      <c r="D233" s="43">
        <v>4.7699999999999996</v>
      </c>
      <c r="E233" s="43">
        <v>4.7699999999999996</v>
      </c>
      <c r="F233" s="43">
        <v>4.7699999999999996</v>
      </c>
      <c r="G233" s="43">
        <v>4.7699999999999996</v>
      </c>
      <c r="H233" s="43">
        <v>4.7699999999999996</v>
      </c>
      <c r="I233" s="43">
        <v>4.7699999999999996</v>
      </c>
      <c r="J233" s="43">
        <v>4.7699999999999996</v>
      </c>
      <c r="K233" s="43">
        <v>4.7699999999999996</v>
      </c>
      <c r="L233" s="43">
        <v>4.7699999999999996</v>
      </c>
      <c r="M233" s="43">
        <v>4.7699999999999996</v>
      </c>
      <c r="N233" s="43">
        <v>4.7699999999999996</v>
      </c>
      <c r="O233" s="43">
        <v>4.7699999999999996</v>
      </c>
      <c r="P233" s="43">
        <v>4.7699999999999996</v>
      </c>
      <c r="Q233" s="43">
        <v>4.7699999999999996</v>
      </c>
      <c r="R233" s="43">
        <v>4.7699999999999996</v>
      </c>
      <c r="S233" s="43">
        <v>4.7699999999999996</v>
      </c>
      <c r="T233" s="43">
        <v>4.7699999999999996</v>
      </c>
      <c r="U233" s="43">
        <v>4.7699999999999996</v>
      </c>
      <c r="V233" s="43">
        <v>4.7699999999999996</v>
      </c>
      <c r="W233" s="43">
        <v>4.7699999999999996</v>
      </c>
      <c r="X233" s="43">
        <v>4.7699999999999996</v>
      </c>
      <c r="Y233" s="43">
        <v>4.7699999999999996</v>
      </c>
      <c r="Z233" s="43">
        <v>4.7699999999999996</v>
      </c>
      <c r="AA233" s="43">
        <v>4.7699999999999996</v>
      </c>
    </row>
    <row r="234" spans="1:27" ht="12.75" hidden="1" customHeight="1" outlineLevel="1" x14ac:dyDescent="0.2">
      <c r="A234" s="92" t="s">
        <v>456</v>
      </c>
      <c r="B234" s="62" t="s">
        <v>79</v>
      </c>
      <c r="C234" s="42" t="s">
        <v>77</v>
      </c>
      <c r="D234" s="43">
        <f>$D$11</f>
        <v>110.23</v>
      </c>
      <c r="E234" s="43">
        <f t="shared" ref="E234:AA234" si="134">$D$11</f>
        <v>110.23</v>
      </c>
      <c r="F234" s="43">
        <f t="shared" si="134"/>
        <v>110.23</v>
      </c>
      <c r="G234" s="43">
        <f t="shared" si="134"/>
        <v>110.23</v>
      </c>
      <c r="H234" s="43">
        <f t="shared" si="134"/>
        <v>110.23</v>
      </c>
      <c r="I234" s="43">
        <f t="shared" si="134"/>
        <v>110.23</v>
      </c>
      <c r="J234" s="43">
        <f t="shared" si="134"/>
        <v>110.23</v>
      </c>
      <c r="K234" s="43">
        <f t="shared" si="134"/>
        <v>110.23</v>
      </c>
      <c r="L234" s="43">
        <f t="shared" si="134"/>
        <v>110.23</v>
      </c>
      <c r="M234" s="43">
        <f t="shared" si="134"/>
        <v>110.23</v>
      </c>
      <c r="N234" s="43">
        <f t="shared" si="134"/>
        <v>110.23</v>
      </c>
      <c r="O234" s="43">
        <f t="shared" si="134"/>
        <v>110.23</v>
      </c>
      <c r="P234" s="43">
        <f t="shared" si="134"/>
        <v>110.23</v>
      </c>
      <c r="Q234" s="43">
        <f t="shared" si="134"/>
        <v>110.23</v>
      </c>
      <c r="R234" s="43">
        <f t="shared" si="134"/>
        <v>110.23</v>
      </c>
      <c r="S234" s="43">
        <f t="shared" si="134"/>
        <v>110.23</v>
      </c>
      <c r="T234" s="43">
        <f t="shared" si="134"/>
        <v>110.23</v>
      </c>
      <c r="U234" s="43">
        <f t="shared" si="134"/>
        <v>110.23</v>
      </c>
      <c r="V234" s="43">
        <f t="shared" si="134"/>
        <v>110.23</v>
      </c>
      <c r="W234" s="43">
        <f t="shared" si="134"/>
        <v>110.23</v>
      </c>
      <c r="X234" s="43">
        <f t="shared" si="134"/>
        <v>110.23</v>
      </c>
      <c r="Y234" s="43">
        <f t="shared" si="134"/>
        <v>110.23</v>
      </c>
      <c r="Z234" s="43">
        <f t="shared" si="134"/>
        <v>110.23</v>
      </c>
      <c r="AA234" s="43">
        <f t="shared" si="134"/>
        <v>110.23</v>
      </c>
    </row>
    <row r="235" spans="1:27" ht="12.75" customHeight="1" collapsed="1" x14ac:dyDescent="0.2">
      <c r="A235" s="91" t="s">
        <v>457</v>
      </c>
      <c r="B235" s="27" t="str">
        <f>"18"&amp;"."&amp;$B$599&amp;"."&amp;$B$600</f>
        <v>18.02.2023</v>
      </c>
      <c r="C235" s="83" t="s">
        <v>74</v>
      </c>
      <c r="D235" s="84">
        <f>ROUND(((D236+D237+D239+D238)/1000),5)</f>
        <v>3.38273</v>
      </c>
      <c r="E235" s="84">
        <f>ROUND(((E236+E237+E239+E238)/1000),5)</f>
        <v>3.1213899999999999</v>
      </c>
      <c r="F235" s="84">
        <f>ROUND(((F236+F237+F239+F238)/1000),5)</f>
        <v>3.07768</v>
      </c>
      <c r="G235" s="84">
        <f t="shared" ref="G235:AA235" si="135">ROUND(((G236+G237+G239+G238)/1000),5)</f>
        <v>3.06704</v>
      </c>
      <c r="H235" s="84">
        <f t="shared" si="135"/>
        <v>3.1008900000000001</v>
      </c>
      <c r="I235" s="84">
        <f t="shared" si="135"/>
        <v>3.2097199999999999</v>
      </c>
      <c r="J235" s="84">
        <f t="shared" si="135"/>
        <v>3.3309799999999998</v>
      </c>
      <c r="K235" s="84">
        <f t="shared" si="135"/>
        <v>3.4541900000000001</v>
      </c>
      <c r="L235" s="84">
        <f t="shared" si="135"/>
        <v>3.5295700000000001</v>
      </c>
      <c r="M235" s="84">
        <f t="shared" si="135"/>
        <v>3.5928900000000001</v>
      </c>
      <c r="N235" s="84">
        <f t="shared" si="135"/>
        <v>3.6338699999999999</v>
      </c>
      <c r="O235" s="84">
        <f t="shared" si="135"/>
        <v>3.67157</v>
      </c>
      <c r="P235" s="84">
        <f t="shared" si="135"/>
        <v>3.7004999999999999</v>
      </c>
      <c r="Q235" s="84">
        <f t="shared" si="135"/>
        <v>3.6691699999999998</v>
      </c>
      <c r="R235" s="84">
        <f t="shared" si="135"/>
        <v>3.6543899999999998</v>
      </c>
      <c r="S235" s="84">
        <f t="shared" si="135"/>
        <v>3.6548500000000002</v>
      </c>
      <c r="T235" s="84">
        <f t="shared" si="135"/>
        <v>3.6311900000000001</v>
      </c>
      <c r="U235" s="84">
        <f t="shared" si="135"/>
        <v>3.6584300000000001</v>
      </c>
      <c r="V235" s="84">
        <f t="shared" si="135"/>
        <v>3.6888299999999998</v>
      </c>
      <c r="W235" s="84">
        <f t="shared" si="135"/>
        <v>3.6713399999999998</v>
      </c>
      <c r="X235" s="84">
        <f t="shared" si="135"/>
        <v>3.69069</v>
      </c>
      <c r="Y235" s="84">
        <f t="shared" si="135"/>
        <v>3.63483</v>
      </c>
      <c r="Z235" s="84">
        <f t="shared" si="135"/>
        <v>3.4791699999999999</v>
      </c>
      <c r="AA235" s="84">
        <f t="shared" si="135"/>
        <v>3.4040300000000001</v>
      </c>
    </row>
    <row r="236" spans="1:27" ht="12.75" hidden="1" customHeight="1" outlineLevel="1" x14ac:dyDescent="0.2">
      <c r="A236" s="92" t="s">
        <v>458</v>
      </c>
      <c r="B236" s="62" t="s">
        <v>231</v>
      </c>
      <c r="C236" s="42" t="s">
        <v>77</v>
      </c>
      <c r="D236" s="43">
        <v>1550.76</v>
      </c>
      <c r="E236" s="43">
        <v>1289.42</v>
      </c>
      <c r="F236" s="43">
        <v>1245.71</v>
      </c>
      <c r="G236" s="43">
        <v>1235.07</v>
      </c>
      <c r="H236" s="43">
        <v>1268.92</v>
      </c>
      <c r="I236" s="43">
        <v>1377.75</v>
      </c>
      <c r="J236" s="43">
        <v>1499.01</v>
      </c>
      <c r="K236" s="43">
        <v>1622.22</v>
      </c>
      <c r="L236" s="43">
        <v>1697.6</v>
      </c>
      <c r="M236" s="43">
        <v>1760.92</v>
      </c>
      <c r="N236" s="43">
        <v>1801.9</v>
      </c>
      <c r="O236" s="43">
        <v>1839.6</v>
      </c>
      <c r="P236" s="43">
        <v>1868.53</v>
      </c>
      <c r="Q236" s="43">
        <v>1837.2</v>
      </c>
      <c r="R236" s="43">
        <v>1822.42</v>
      </c>
      <c r="S236" s="43">
        <v>1822.88</v>
      </c>
      <c r="T236" s="43">
        <v>1799.22</v>
      </c>
      <c r="U236" s="43">
        <v>1826.46</v>
      </c>
      <c r="V236" s="43">
        <v>1856.86</v>
      </c>
      <c r="W236" s="43">
        <v>1839.37</v>
      </c>
      <c r="X236" s="43">
        <v>1858.72</v>
      </c>
      <c r="Y236" s="43">
        <v>1802.86</v>
      </c>
      <c r="Z236" s="43">
        <v>1647.2</v>
      </c>
      <c r="AA236" s="43">
        <v>1572.06</v>
      </c>
    </row>
    <row r="237" spans="1:27" ht="12.75" hidden="1" customHeight="1" outlineLevel="1" x14ac:dyDescent="0.2">
      <c r="A237" s="92" t="s">
        <v>459</v>
      </c>
      <c r="B237" s="62" t="s">
        <v>88</v>
      </c>
      <c r="C237" s="42" t="s">
        <v>77</v>
      </c>
      <c r="D237" s="43">
        <f>$D$152</f>
        <v>1716.97</v>
      </c>
      <c r="E237" s="43">
        <f>$D$152</f>
        <v>1716.97</v>
      </c>
      <c r="F237" s="43">
        <f t="shared" ref="F237:AA237" si="136">$D$152</f>
        <v>1716.97</v>
      </c>
      <c r="G237" s="43">
        <f t="shared" si="136"/>
        <v>1716.97</v>
      </c>
      <c r="H237" s="43">
        <f t="shared" si="136"/>
        <v>1716.97</v>
      </c>
      <c r="I237" s="43">
        <f t="shared" si="136"/>
        <v>1716.97</v>
      </c>
      <c r="J237" s="43">
        <f t="shared" si="136"/>
        <v>1716.97</v>
      </c>
      <c r="K237" s="43">
        <f t="shared" si="136"/>
        <v>1716.97</v>
      </c>
      <c r="L237" s="43">
        <f t="shared" si="136"/>
        <v>1716.97</v>
      </c>
      <c r="M237" s="43">
        <f t="shared" si="136"/>
        <v>1716.97</v>
      </c>
      <c r="N237" s="43">
        <f t="shared" si="136"/>
        <v>1716.97</v>
      </c>
      <c r="O237" s="43">
        <f t="shared" si="136"/>
        <v>1716.97</v>
      </c>
      <c r="P237" s="43">
        <f t="shared" si="136"/>
        <v>1716.97</v>
      </c>
      <c r="Q237" s="43">
        <f t="shared" si="136"/>
        <v>1716.97</v>
      </c>
      <c r="R237" s="43">
        <f t="shared" si="136"/>
        <v>1716.97</v>
      </c>
      <c r="S237" s="43">
        <f t="shared" si="136"/>
        <v>1716.97</v>
      </c>
      <c r="T237" s="43">
        <f t="shared" si="136"/>
        <v>1716.97</v>
      </c>
      <c r="U237" s="43">
        <f t="shared" si="136"/>
        <v>1716.97</v>
      </c>
      <c r="V237" s="43">
        <f t="shared" si="136"/>
        <v>1716.97</v>
      </c>
      <c r="W237" s="43">
        <f t="shared" si="136"/>
        <v>1716.97</v>
      </c>
      <c r="X237" s="43">
        <f t="shared" si="136"/>
        <v>1716.97</v>
      </c>
      <c r="Y237" s="43">
        <f t="shared" si="136"/>
        <v>1716.97</v>
      </c>
      <c r="Z237" s="43">
        <f t="shared" si="136"/>
        <v>1716.97</v>
      </c>
      <c r="AA237" s="43">
        <f t="shared" si="136"/>
        <v>1716.97</v>
      </c>
    </row>
    <row r="238" spans="1:27" ht="12.75" hidden="1" customHeight="1" outlineLevel="1" x14ac:dyDescent="0.2">
      <c r="A238" s="92" t="s">
        <v>460</v>
      </c>
      <c r="B238" s="62" t="s">
        <v>81</v>
      </c>
      <c r="C238" s="42" t="s">
        <v>77</v>
      </c>
      <c r="D238" s="43">
        <v>4.7699999999999996</v>
      </c>
      <c r="E238" s="43">
        <v>4.7699999999999996</v>
      </c>
      <c r="F238" s="43">
        <v>4.7699999999999996</v>
      </c>
      <c r="G238" s="43">
        <v>4.7699999999999996</v>
      </c>
      <c r="H238" s="43">
        <v>4.7699999999999996</v>
      </c>
      <c r="I238" s="43">
        <v>4.7699999999999996</v>
      </c>
      <c r="J238" s="43">
        <v>4.7699999999999996</v>
      </c>
      <c r="K238" s="43">
        <v>4.7699999999999996</v>
      </c>
      <c r="L238" s="43">
        <v>4.7699999999999996</v>
      </c>
      <c r="M238" s="43">
        <v>4.7699999999999996</v>
      </c>
      <c r="N238" s="43">
        <v>4.7699999999999996</v>
      </c>
      <c r="O238" s="43">
        <v>4.7699999999999996</v>
      </c>
      <c r="P238" s="43">
        <v>4.7699999999999996</v>
      </c>
      <c r="Q238" s="43">
        <v>4.7699999999999996</v>
      </c>
      <c r="R238" s="43">
        <v>4.7699999999999996</v>
      </c>
      <c r="S238" s="43">
        <v>4.7699999999999996</v>
      </c>
      <c r="T238" s="43">
        <v>4.7699999999999996</v>
      </c>
      <c r="U238" s="43">
        <v>4.7699999999999996</v>
      </c>
      <c r="V238" s="43">
        <v>4.7699999999999996</v>
      </c>
      <c r="W238" s="43">
        <v>4.7699999999999996</v>
      </c>
      <c r="X238" s="43">
        <v>4.7699999999999996</v>
      </c>
      <c r="Y238" s="43">
        <v>4.7699999999999996</v>
      </c>
      <c r="Z238" s="43">
        <v>4.7699999999999996</v>
      </c>
      <c r="AA238" s="43">
        <v>4.7699999999999996</v>
      </c>
    </row>
    <row r="239" spans="1:27" ht="12.75" hidden="1" customHeight="1" outlineLevel="1" x14ac:dyDescent="0.2">
      <c r="A239" s="92" t="s">
        <v>461</v>
      </c>
      <c r="B239" s="62" t="s">
        <v>79</v>
      </c>
      <c r="C239" s="42" t="s">
        <v>77</v>
      </c>
      <c r="D239" s="43">
        <f>$D$11</f>
        <v>110.23</v>
      </c>
      <c r="E239" s="43">
        <f t="shared" ref="E239:AA239" si="137">$D$11</f>
        <v>110.23</v>
      </c>
      <c r="F239" s="43">
        <f t="shared" si="137"/>
        <v>110.23</v>
      </c>
      <c r="G239" s="43">
        <f t="shared" si="137"/>
        <v>110.23</v>
      </c>
      <c r="H239" s="43">
        <f t="shared" si="137"/>
        <v>110.23</v>
      </c>
      <c r="I239" s="43">
        <f t="shared" si="137"/>
        <v>110.23</v>
      </c>
      <c r="J239" s="43">
        <f t="shared" si="137"/>
        <v>110.23</v>
      </c>
      <c r="K239" s="43">
        <f t="shared" si="137"/>
        <v>110.23</v>
      </c>
      <c r="L239" s="43">
        <f t="shared" si="137"/>
        <v>110.23</v>
      </c>
      <c r="M239" s="43">
        <f t="shared" si="137"/>
        <v>110.23</v>
      </c>
      <c r="N239" s="43">
        <f t="shared" si="137"/>
        <v>110.23</v>
      </c>
      <c r="O239" s="43">
        <f t="shared" si="137"/>
        <v>110.23</v>
      </c>
      <c r="P239" s="43">
        <f t="shared" si="137"/>
        <v>110.23</v>
      </c>
      <c r="Q239" s="43">
        <f t="shared" si="137"/>
        <v>110.23</v>
      </c>
      <c r="R239" s="43">
        <f t="shared" si="137"/>
        <v>110.23</v>
      </c>
      <c r="S239" s="43">
        <f t="shared" si="137"/>
        <v>110.23</v>
      </c>
      <c r="T239" s="43">
        <f t="shared" si="137"/>
        <v>110.23</v>
      </c>
      <c r="U239" s="43">
        <f t="shared" si="137"/>
        <v>110.23</v>
      </c>
      <c r="V239" s="43">
        <f t="shared" si="137"/>
        <v>110.23</v>
      </c>
      <c r="W239" s="43">
        <f t="shared" si="137"/>
        <v>110.23</v>
      </c>
      <c r="X239" s="43">
        <f t="shared" si="137"/>
        <v>110.23</v>
      </c>
      <c r="Y239" s="43">
        <f t="shared" si="137"/>
        <v>110.23</v>
      </c>
      <c r="Z239" s="43">
        <f t="shared" si="137"/>
        <v>110.23</v>
      </c>
      <c r="AA239" s="43">
        <f t="shared" si="137"/>
        <v>110.23</v>
      </c>
    </row>
    <row r="240" spans="1:27" ht="12.75" customHeight="1" collapsed="1" x14ac:dyDescent="0.2">
      <c r="A240" s="91" t="s">
        <v>462</v>
      </c>
      <c r="B240" s="27" t="str">
        <f>"19"&amp;"."&amp;$B$599&amp;"."&amp;$B$600</f>
        <v>19.02.2023</v>
      </c>
      <c r="C240" s="83" t="s">
        <v>74</v>
      </c>
      <c r="D240" s="84">
        <f>ROUND(((D241+D242+D244+D243)/1000),5)</f>
        <v>3.1439300000000001</v>
      </c>
      <c r="E240" s="84">
        <f>ROUND(((E241+E242+E244+E243)/1000),5)</f>
        <v>3.0601400000000001</v>
      </c>
      <c r="F240" s="84">
        <f>ROUND(((F241+F242+F244+F243)/1000),5)</f>
        <v>3.0201099999999999</v>
      </c>
      <c r="G240" s="84">
        <f t="shared" ref="G240:AA240" si="138">ROUND(((G241+G242+G244+G243)/1000),5)</f>
        <v>3.0006300000000001</v>
      </c>
      <c r="H240" s="84">
        <f t="shared" si="138"/>
        <v>3.0240900000000002</v>
      </c>
      <c r="I240" s="84">
        <f t="shared" si="138"/>
        <v>3.05735</v>
      </c>
      <c r="J240" s="84">
        <f t="shared" si="138"/>
        <v>3.05986</v>
      </c>
      <c r="K240" s="84">
        <f t="shared" si="138"/>
        <v>3.2099799999999998</v>
      </c>
      <c r="L240" s="84">
        <f t="shared" si="138"/>
        <v>3.4341599999999999</v>
      </c>
      <c r="M240" s="84">
        <f t="shared" si="138"/>
        <v>3.49282</v>
      </c>
      <c r="N240" s="84">
        <f t="shared" si="138"/>
        <v>3.55409</v>
      </c>
      <c r="O240" s="84">
        <f t="shared" si="138"/>
        <v>3.6175299999999999</v>
      </c>
      <c r="P240" s="84">
        <f t="shared" si="138"/>
        <v>3.6165699999999998</v>
      </c>
      <c r="Q240" s="84">
        <f t="shared" si="138"/>
        <v>3.6141800000000002</v>
      </c>
      <c r="R240" s="84">
        <f t="shared" si="138"/>
        <v>3.6095700000000002</v>
      </c>
      <c r="S240" s="84">
        <f t="shared" si="138"/>
        <v>3.5938699999999999</v>
      </c>
      <c r="T240" s="84">
        <f t="shared" si="138"/>
        <v>3.5771700000000002</v>
      </c>
      <c r="U240" s="84">
        <f t="shared" si="138"/>
        <v>3.60853</v>
      </c>
      <c r="V240" s="84">
        <f t="shared" si="138"/>
        <v>3.65971</v>
      </c>
      <c r="W240" s="84">
        <f t="shared" si="138"/>
        <v>3.6910400000000001</v>
      </c>
      <c r="X240" s="84">
        <f t="shared" si="138"/>
        <v>3.6502300000000001</v>
      </c>
      <c r="Y240" s="84">
        <f t="shared" si="138"/>
        <v>3.59537</v>
      </c>
      <c r="Z240" s="84">
        <f t="shared" si="138"/>
        <v>3.4887899999999998</v>
      </c>
      <c r="AA240" s="84">
        <f t="shared" si="138"/>
        <v>3.4072399999999998</v>
      </c>
    </row>
    <row r="241" spans="1:27" ht="12.75" hidden="1" customHeight="1" outlineLevel="1" x14ac:dyDescent="0.2">
      <c r="A241" s="92" t="s">
        <v>463</v>
      </c>
      <c r="B241" s="62" t="s">
        <v>231</v>
      </c>
      <c r="C241" s="42" t="s">
        <v>77</v>
      </c>
      <c r="D241" s="43">
        <v>1311.96</v>
      </c>
      <c r="E241" s="43">
        <v>1228.17</v>
      </c>
      <c r="F241" s="43">
        <v>1188.1400000000001</v>
      </c>
      <c r="G241" s="43">
        <v>1168.6600000000001</v>
      </c>
      <c r="H241" s="43">
        <v>1192.1199999999999</v>
      </c>
      <c r="I241" s="43">
        <v>1225.3800000000001</v>
      </c>
      <c r="J241" s="43">
        <v>1227.8900000000001</v>
      </c>
      <c r="K241" s="43">
        <v>1378.01</v>
      </c>
      <c r="L241" s="43">
        <v>1602.19</v>
      </c>
      <c r="M241" s="43">
        <v>1660.85</v>
      </c>
      <c r="N241" s="43">
        <v>1722.12</v>
      </c>
      <c r="O241" s="43">
        <v>1785.56</v>
      </c>
      <c r="P241" s="43">
        <v>1784.6</v>
      </c>
      <c r="Q241" s="43">
        <v>1782.21</v>
      </c>
      <c r="R241" s="43">
        <v>1777.6</v>
      </c>
      <c r="S241" s="43">
        <v>1761.9</v>
      </c>
      <c r="T241" s="43">
        <v>1745.2</v>
      </c>
      <c r="U241" s="43">
        <v>1776.56</v>
      </c>
      <c r="V241" s="43">
        <v>1827.74</v>
      </c>
      <c r="W241" s="43">
        <v>1859.07</v>
      </c>
      <c r="X241" s="43">
        <v>1818.26</v>
      </c>
      <c r="Y241" s="43">
        <v>1763.4</v>
      </c>
      <c r="Z241" s="43">
        <v>1656.82</v>
      </c>
      <c r="AA241" s="43">
        <v>1575.27</v>
      </c>
    </row>
    <row r="242" spans="1:27" ht="12.75" hidden="1" customHeight="1" outlineLevel="1" x14ac:dyDescent="0.2">
      <c r="A242" s="92" t="s">
        <v>464</v>
      </c>
      <c r="B242" s="62" t="s">
        <v>88</v>
      </c>
      <c r="C242" s="42" t="s">
        <v>77</v>
      </c>
      <c r="D242" s="43">
        <f>$D$152</f>
        <v>1716.97</v>
      </c>
      <c r="E242" s="43">
        <f>$D$152</f>
        <v>1716.97</v>
      </c>
      <c r="F242" s="43">
        <f t="shared" ref="F242:AA242" si="139">$D$152</f>
        <v>1716.97</v>
      </c>
      <c r="G242" s="43">
        <f t="shared" si="139"/>
        <v>1716.97</v>
      </c>
      <c r="H242" s="43">
        <f t="shared" si="139"/>
        <v>1716.97</v>
      </c>
      <c r="I242" s="43">
        <f t="shared" si="139"/>
        <v>1716.97</v>
      </c>
      <c r="J242" s="43">
        <f t="shared" si="139"/>
        <v>1716.97</v>
      </c>
      <c r="K242" s="43">
        <f t="shared" si="139"/>
        <v>1716.97</v>
      </c>
      <c r="L242" s="43">
        <f t="shared" si="139"/>
        <v>1716.97</v>
      </c>
      <c r="M242" s="43">
        <f t="shared" si="139"/>
        <v>1716.97</v>
      </c>
      <c r="N242" s="43">
        <f t="shared" si="139"/>
        <v>1716.97</v>
      </c>
      <c r="O242" s="43">
        <f t="shared" si="139"/>
        <v>1716.97</v>
      </c>
      <c r="P242" s="43">
        <f t="shared" si="139"/>
        <v>1716.97</v>
      </c>
      <c r="Q242" s="43">
        <f t="shared" si="139"/>
        <v>1716.97</v>
      </c>
      <c r="R242" s="43">
        <f t="shared" si="139"/>
        <v>1716.97</v>
      </c>
      <c r="S242" s="43">
        <f t="shared" si="139"/>
        <v>1716.97</v>
      </c>
      <c r="T242" s="43">
        <f t="shared" si="139"/>
        <v>1716.97</v>
      </c>
      <c r="U242" s="43">
        <f t="shared" si="139"/>
        <v>1716.97</v>
      </c>
      <c r="V242" s="43">
        <f t="shared" si="139"/>
        <v>1716.97</v>
      </c>
      <c r="W242" s="43">
        <f t="shared" si="139"/>
        <v>1716.97</v>
      </c>
      <c r="X242" s="43">
        <f t="shared" si="139"/>
        <v>1716.97</v>
      </c>
      <c r="Y242" s="43">
        <f t="shared" si="139"/>
        <v>1716.97</v>
      </c>
      <c r="Z242" s="43">
        <f t="shared" si="139"/>
        <v>1716.97</v>
      </c>
      <c r="AA242" s="43">
        <f t="shared" si="139"/>
        <v>1716.97</v>
      </c>
    </row>
    <row r="243" spans="1:27" ht="12.75" hidden="1" customHeight="1" outlineLevel="1" x14ac:dyDescent="0.2">
      <c r="A243" s="92" t="s">
        <v>465</v>
      </c>
      <c r="B243" s="62" t="s">
        <v>81</v>
      </c>
      <c r="C243" s="42" t="s">
        <v>77</v>
      </c>
      <c r="D243" s="43">
        <v>4.7699999999999996</v>
      </c>
      <c r="E243" s="43">
        <v>4.7699999999999996</v>
      </c>
      <c r="F243" s="43">
        <v>4.7699999999999996</v>
      </c>
      <c r="G243" s="43">
        <v>4.7699999999999996</v>
      </c>
      <c r="H243" s="43">
        <v>4.7699999999999996</v>
      </c>
      <c r="I243" s="43">
        <v>4.7699999999999996</v>
      </c>
      <c r="J243" s="43">
        <v>4.7699999999999996</v>
      </c>
      <c r="K243" s="43">
        <v>4.7699999999999996</v>
      </c>
      <c r="L243" s="43">
        <v>4.7699999999999996</v>
      </c>
      <c r="M243" s="43">
        <v>4.7699999999999996</v>
      </c>
      <c r="N243" s="43">
        <v>4.7699999999999996</v>
      </c>
      <c r="O243" s="43">
        <v>4.7699999999999996</v>
      </c>
      <c r="P243" s="43">
        <v>4.7699999999999996</v>
      </c>
      <c r="Q243" s="43">
        <v>4.7699999999999996</v>
      </c>
      <c r="R243" s="43">
        <v>4.7699999999999996</v>
      </c>
      <c r="S243" s="43">
        <v>4.7699999999999996</v>
      </c>
      <c r="T243" s="43">
        <v>4.7699999999999996</v>
      </c>
      <c r="U243" s="43">
        <v>4.7699999999999996</v>
      </c>
      <c r="V243" s="43">
        <v>4.7699999999999996</v>
      </c>
      <c r="W243" s="43">
        <v>4.7699999999999996</v>
      </c>
      <c r="X243" s="43">
        <v>4.7699999999999996</v>
      </c>
      <c r="Y243" s="43">
        <v>4.7699999999999996</v>
      </c>
      <c r="Z243" s="43">
        <v>4.7699999999999996</v>
      </c>
      <c r="AA243" s="43">
        <v>4.7699999999999996</v>
      </c>
    </row>
    <row r="244" spans="1:27" ht="12.75" hidden="1" customHeight="1" outlineLevel="1" x14ac:dyDescent="0.2">
      <c r="A244" s="92" t="s">
        <v>466</v>
      </c>
      <c r="B244" s="62" t="s">
        <v>79</v>
      </c>
      <c r="C244" s="42" t="s">
        <v>77</v>
      </c>
      <c r="D244" s="43">
        <f>$D$11</f>
        <v>110.23</v>
      </c>
      <c r="E244" s="43">
        <f t="shared" ref="E244:AA244" si="140">$D$11</f>
        <v>110.23</v>
      </c>
      <c r="F244" s="43">
        <f t="shared" si="140"/>
        <v>110.23</v>
      </c>
      <c r="G244" s="43">
        <f t="shared" si="140"/>
        <v>110.23</v>
      </c>
      <c r="H244" s="43">
        <f t="shared" si="140"/>
        <v>110.23</v>
      </c>
      <c r="I244" s="43">
        <f t="shared" si="140"/>
        <v>110.23</v>
      </c>
      <c r="J244" s="43">
        <f t="shared" si="140"/>
        <v>110.23</v>
      </c>
      <c r="K244" s="43">
        <f t="shared" si="140"/>
        <v>110.23</v>
      </c>
      <c r="L244" s="43">
        <f t="shared" si="140"/>
        <v>110.23</v>
      </c>
      <c r="M244" s="43">
        <f t="shared" si="140"/>
        <v>110.23</v>
      </c>
      <c r="N244" s="43">
        <f t="shared" si="140"/>
        <v>110.23</v>
      </c>
      <c r="O244" s="43">
        <f t="shared" si="140"/>
        <v>110.23</v>
      </c>
      <c r="P244" s="43">
        <f t="shared" si="140"/>
        <v>110.23</v>
      </c>
      <c r="Q244" s="43">
        <f t="shared" si="140"/>
        <v>110.23</v>
      </c>
      <c r="R244" s="43">
        <f t="shared" si="140"/>
        <v>110.23</v>
      </c>
      <c r="S244" s="43">
        <f t="shared" si="140"/>
        <v>110.23</v>
      </c>
      <c r="T244" s="43">
        <f t="shared" si="140"/>
        <v>110.23</v>
      </c>
      <c r="U244" s="43">
        <f t="shared" si="140"/>
        <v>110.23</v>
      </c>
      <c r="V244" s="43">
        <f t="shared" si="140"/>
        <v>110.23</v>
      </c>
      <c r="W244" s="43">
        <f t="shared" si="140"/>
        <v>110.23</v>
      </c>
      <c r="X244" s="43">
        <f t="shared" si="140"/>
        <v>110.23</v>
      </c>
      <c r="Y244" s="43">
        <f t="shared" si="140"/>
        <v>110.23</v>
      </c>
      <c r="Z244" s="43">
        <f t="shared" si="140"/>
        <v>110.23</v>
      </c>
      <c r="AA244" s="43">
        <f t="shared" si="140"/>
        <v>110.23</v>
      </c>
    </row>
    <row r="245" spans="1:27" ht="12.75" customHeight="1" collapsed="1" x14ac:dyDescent="0.2">
      <c r="A245" s="91" t="s">
        <v>467</v>
      </c>
      <c r="B245" s="27" t="str">
        <f>"20"&amp;"."&amp;$B$599&amp;"."&amp;$B$600</f>
        <v>20.02.2023</v>
      </c>
      <c r="C245" s="83" t="s">
        <v>74</v>
      </c>
      <c r="D245" s="84">
        <f>ROUND(((D246+D247+D249+D248)/1000),5)</f>
        <v>3.1139199999999998</v>
      </c>
      <c r="E245" s="84">
        <f>ROUND(((E246+E247+E249+E248)/1000),5)</f>
        <v>3.0571899999999999</v>
      </c>
      <c r="F245" s="84">
        <f>ROUND(((F246+F247+F249+F248)/1000),5)</f>
        <v>3.0082800000000001</v>
      </c>
      <c r="G245" s="84">
        <f t="shared" ref="G245:AA245" si="141">ROUND(((G246+G247+G249+G248)/1000),5)</f>
        <v>3.00745</v>
      </c>
      <c r="H245" s="84">
        <f t="shared" si="141"/>
        <v>3.0799799999999999</v>
      </c>
      <c r="I245" s="84">
        <f t="shared" si="141"/>
        <v>3.2166899999999998</v>
      </c>
      <c r="J245" s="84">
        <f t="shared" si="141"/>
        <v>3.3933800000000001</v>
      </c>
      <c r="K245" s="84">
        <f t="shared" si="141"/>
        <v>3.5379900000000002</v>
      </c>
      <c r="L245" s="84">
        <f t="shared" si="141"/>
        <v>3.6820900000000001</v>
      </c>
      <c r="M245" s="84">
        <f t="shared" si="141"/>
        <v>3.7072400000000001</v>
      </c>
      <c r="N245" s="84">
        <f t="shared" si="141"/>
        <v>3.7464900000000001</v>
      </c>
      <c r="O245" s="84">
        <f t="shared" si="141"/>
        <v>3.7783899999999999</v>
      </c>
      <c r="P245" s="84">
        <f t="shared" si="141"/>
        <v>3.7283499999999998</v>
      </c>
      <c r="Q245" s="84">
        <f t="shared" si="141"/>
        <v>3.6944400000000002</v>
      </c>
      <c r="R245" s="84">
        <f t="shared" si="141"/>
        <v>3.6926299999999999</v>
      </c>
      <c r="S245" s="84">
        <f t="shared" si="141"/>
        <v>3.69293</v>
      </c>
      <c r="T245" s="84">
        <f t="shared" si="141"/>
        <v>3.6548600000000002</v>
      </c>
      <c r="U245" s="84">
        <f t="shared" si="141"/>
        <v>3.67658</v>
      </c>
      <c r="V245" s="84">
        <f t="shared" si="141"/>
        <v>3.71401</v>
      </c>
      <c r="W245" s="84">
        <f t="shared" si="141"/>
        <v>3.7040899999999999</v>
      </c>
      <c r="X245" s="84">
        <f t="shared" si="141"/>
        <v>3.65802</v>
      </c>
      <c r="Y245" s="84">
        <f t="shared" si="141"/>
        <v>3.5730300000000002</v>
      </c>
      <c r="Z245" s="84">
        <f t="shared" si="141"/>
        <v>3.4101499999999998</v>
      </c>
      <c r="AA245" s="84">
        <f t="shared" si="141"/>
        <v>3.14405</v>
      </c>
    </row>
    <row r="246" spans="1:27" ht="12.75" hidden="1" customHeight="1" outlineLevel="1" x14ac:dyDescent="0.2">
      <c r="A246" s="92" t="s">
        <v>468</v>
      </c>
      <c r="B246" s="62" t="s">
        <v>231</v>
      </c>
      <c r="C246" s="42" t="s">
        <v>77</v>
      </c>
      <c r="D246" s="43">
        <v>1281.95</v>
      </c>
      <c r="E246" s="43">
        <v>1225.22</v>
      </c>
      <c r="F246" s="43">
        <v>1176.31</v>
      </c>
      <c r="G246" s="43">
        <v>1175.48</v>
      </c>
      <c r="H246" s="43">
        <v>1248.01</v>
      </c>
      <c r="I246" s="43">
        <v>1384.72</v>
      </c>
      <c r="J246" s="43">
        <v>1561.41</v>
      </c>
      <c r="K246" s="43">
        <v>1706.02</v>
      </c>
      <c r="L246" s="43">
        <v>1850.12</v>
      </c>
      <c r="M246" s="43">
        <v>1875.27</v>
      </c>
      <c r="N246" s="43">
        <v>1914.52</v>
      </c>
      <c r="O246" s="43">
        <v>1946.42</v>
      </c>
      <c r="P246" s="43">
        <v>1896.38</v>
      </c>
      <c r="Q246" s="43">
        <v>1862.47</v>
      </c>
      <c r="R246" s="43">
        <v>1860.66</v>
      </c>
      <c r="S246" s="43">
        <v>1860.96</v>
      </c>
      <c r="T246" s="43">
        <v>1822.89</v>
      </c>
      <c r="U246" s="43">
        <v>1844.61</v>
      </c>
      <c r="V246" s="43">
        <v>1882.04</v>
      </c>
      <c r="W246" s="43">
        <v>1872.12</v>
      </c>
      <c r="X246" s="43">
        <v>1826.05</v>
      </c>
      <c r="Y246" s="43">
        <v>1741.06</v>
      </c>
      <c r="Z246" s="43">
        <v>1578.18</v>
      </c>
      <c r="AA246" s="43">
        <v>1312.08</v>
      </c>
    </row>
    <row r="247" spans="1:27" ht="12.75" hidden="1" customHeight="1" outlineLevel="1" x14ac:dyDescent="0.2">
      <c r="A247" s="92" t="s">
        <v>469</v>
      </c>
      <c r="B247" s="62" t="s">
        <v>88</v>
      </c>
      <c r="C247" s="42" t="s">
        <v>77</v>
      </c>
      <c r="D247" s="43">
        <f>$D$152</f>
        <v>1716.97</v>
      </c>
      <c r="E247" s="43">
        <f>$D$152</f>
        <v>1716.97</v>
      </c>
      <c r="F247" s="43">
        <f t="shared" ref="F247:AA247" si="142">$D$152</f>
        <v>1716.97</v>
      </c>
      <c r="G247" s="43">
        <f t="shared" si="142"/>
        <v>1716.97</v>
      </c>
      <c r="H247" s="43">
        <f t="shared" si="142"/>
        <v>1716.97</v>
      </c>
      <c r="I247" s="43">
        <f t="shared" si="142"/>
        <v>1716.97</v>
      </c>
      <c r="J247" s="43">
        <f t="shared" si="142"/>
        <v>1716.97</v>
      </c>
      <c r="K247" s="43">
        <f t="shared" si="142"/>
        <v>1716.97</v>
      </c>
      <c r="L247" s="43">
        <f t="shared" si="142"/>
        <v>1716.97</v>
      </c>
      <c r="M247" s="43">
        <f t="shared" si="142"/>
        <v>1716.97</v>
      </c>
      <c r="N247" s="43">
        <f t="shared" si="142"/>
        <v>1716.97</v>
      </c>
      <c r="O247" s="43">
        <f t="shared" si="142"/>
        <v>1716.97</v>
      </c>
      <c r="P247" s="43">
        <f t="shared" si="142"/>
        <v>1716.97</v>
      </c>
      <c r="Q247" s="43">
        <f t="shared" si="142"/>
        <v>1716.97</v>
      </c>
      <c r="R247" s="43">
        <f t="shared" si="142"/>
        <v>1716.97</v>
      </c>
      <c r="S247" s="43">
        <f t="shared" si="142"/>
        <v>1716.97</v>
      </c>
      <c r="T247" s="43">
        <f t="shared" si="142"/>
        <v>1716.97</v>
      </c>
      <c r="U247" s="43">
        <f t="shared" si="142"/>
        <v>1716.97</v>
      </c>
      <c r="V247" s="43">
        <f t="shared" si="142"/>
        <v>1716.97</v>
      </c>
      <c r="W247" s="43">
        <f t="shared" si="142"/>
        <v>1716.97</v>
      </c>
      <c r="X247" s="43">
        <f t="shared" si="142"/>
        <v>1716.97</v>
      </c>
      <c r="Y247" s="43">
        <f t="shared" si="142"/>
        <v>1716.97</v>
      </c>
      <c r="Z247" s="43">
        <f t="shared" si="142"/>
        <v>1716.97</v>
      </c>
      <c r="AA247" s="43">
        <f t="shared" si="142"/>
        <v>1716.97</v>
      </c>
    </row>
    <row r="248" spans="1:27" ht="12.75" hidden="1" customHeight="1" outlineLevel="1" x14ac:dyDescent="0.2">
      <c r="A248" s="92" t="s">
        <v>470</v>
      </c>
      <c r="B248" s="62" t="s">
        <v>81</v>
      </c>
      <c r="C248" s="42" t="s">
        <v>77</v>
      </c>
      <c r="D248" s="43">
        <v>4.7699999999999996</v>
      </c>
      <c r="E248" s="43">
        <v>4.7699999999999996</v>
      </c>
      <c r="F248" s="43">
        <v>4.7699999999999996</v>
      </c>
      <c r="G248" s="43">
        <v>4.7699999999999996</v>
      </c>
      <c r="H248" s="43">
        <v>4.7699999999999996</v>
      </c>
      <c r="I248" s="43">
        <v>4.7699999999999996</v>
      </c>
      <c r="J248" s="43">
        <v>4.7699999999999996</v>
      </c>
      <c r="K248" s="43">
        <v>4.7699999999999996</v>
      </c>
      <c r="L248" s="43">
        <v>4.7699999999999996</v>
      </c>
      <c r="M248" s="43">
        <v>4.7699999999999996</v>
      </c>
      <c r="N248" s="43">
        <v>4.7699999999999996</v>
      </c>
      <c r="O248" s="43">
        <v>4.7699999999999996</v>
      </c>
      <c r="P248" s="43">
        <v>4.7699999999999996</v>
      </c>
      <c r="Q248" s="43">
        <v>4.7699999999999996</v>
      </c>
      <c r="R248" s="43">
        <v>4.7699999999999996</v>
      </c>
      <c r="S248" s="43">
        <v>4.7699999999999996</v>
      </c>
      <c r="T248" s="43">
        <v>4.7699999999999996</v>
      </c>
      <c r="U248" s="43">
        <v>4.7699999999999996</v>
      </c>
      <c r="V248" s="43">
        <v>4.7699999999999996</v>
      </c>
      <c r="W248" s="43">
        <v>4.7699999999999996</v>
      </c>
      <c r="X248" s="43">
        <v>4.7699999999999996</v>
      </c>
      <c r="Y248" s="43">
        <v>4.7699999999999996</v>
      </c>
      <c r="Z248" s="43">
        <v>4.7699999999999996</v>
      </c>
      <c r="AA248" s="43">
        <v>4.7699999999999996</v>
      </c>
    </row>
    <row r="249" spans="1:27" ht="12.75" hidden="1" customHeight="1" outlineLevel="1" x14ac:dyDescent="0.2">
      <c r="A249" s="92" t="s">
        <v>471</v>
      </c>
      <c r="B249" s="62" t="s">
        <v>79</v>
      </c>
      <c r="C249" s="42" t="s">
        <v>77</v>
      </c>
      <c r="D249" s="43">
        <f>$D$11</f>
        <v>110.23</v>
      </c>
      <c r="E249" s="43">
        <f t="shared" ref="E249:AA249" si="143">$D$11</f>
        <v>110.23</v>
      </c>
      <c r="F249" s="43">
        <f t="shared" si="143"/>
        <v>110.23</v>
      </c>
      <c r="G249" s="43">
        <f t="shared" si="143"/>
        <v>110.23</v>
      </c>
      <c r="H249" s="43">
        <f t="shared" si="143"/>
        <v>110.23</v>
      </c>
      <c r="I249" s="43">
        <f t="shared" si="143"/>
        <v>110.23</v>
      </c>
      <c r="J249" s="43">
        <f t="shared" si="143"/>
        <v>110.23</v>
      </c>
      <c r="K249" s="43">
        <f t="shared" si="143"/>
        <v>110.23</v>
      </c>
      <c r="L249" s="43">
        <f t="shared" si="143"/>
        <v>110.23</v>
      </c>
      <c r="M249" s="43">
        <f t="shared" si="143"/>
        <v>110.23</v>
      </c>
      <c r="N249" s="43">
        <f t="shared" si="143"/>
        <v>110.23</v>
      </c>
      <c r="O249" s="43">
        <f t="shared" si="143"/>
        <v>110.23</v>
      </c>
      <c r="P249" s="43">
        <f t="shared" si="143"/>
        <v>110.23</v>
      </c>
      <c r="Q249" s="43">
        <f t="shared" si="143"/>
        <v>110.23</v>
      </c>
      <c r="R249" s="43">
        <f t="shared" si="143"/>
        <v>110.23</v>
      </c>
      <c r="S249" s="43">
        <f t="shared" si="143"/>
        <v>110.23</v>
      </c>
      <c r="T249" s="43">
        <f t="shared" si="143"/>
        <v>110.23</v>
      </c>
      <c r="U249" s="43">
        <f t="shared" si="143"/>
        <v>110.23</v>
      </c>
      <c r="V249" s="43">
        <f t="shared" si="143"/>
        <v>110.23</v>
      </c>
      <c r="W249" s="43">
        <f t="shared" si="143"/>
        <v>110.23</v>
      </c>
      <c r="X249" s="43">
        <f t="shared" si="143"/>
        <v>110.23</v>
      </c>
      <c r="Y249" s="43">
        <f t="shared" si="143"/>
        <v>110.23</v>
      </c>
      <c r="Z249" s="43">
        <f t="shared" si="143"/>
        <v>110.23</v>
      </c>
      <c r="AA249" s="43">
        <f t="shared" si="143"/>
        <v>110.23</v>
      </c>
    </row>
    <row r="250" spans="1:27" ht="12.75" customHeight="1" collapsed="1" x14ac:dyDescent="0.2">
      <c r="A250" s="91" t="s">
        <v>472</v>
      </c>
      <c r="B250" s="27" t="str">
        <f>"21"&amp;"."&amp;$B$599&amp;"."&amp;$B$600</f>
        <v>21.02.2023</v>
      </c>
      <c r="C250" s="83" t="s">
        <v>74</v>
      </c>
      <c r="D250" s="84">
        <f>ROUND(((D251+D252+D254+D253)/1000),5)</f>
        <v>3.0395500000000002</v>
      </c>
      <c r="E250" s="84">
        <f>ROUND(((E251+E252+E254+E253)/1000),5)</f>
        <v>2.9574699999999998</v>
      </c>
      <c r="F250" s="84">
        <f>ROUND(((F251+F252+F254+F253)/1000),5)</f>
        <v>2.9399500000000001</v>
      </c>
      <c r="G250" s="84">
        <f t="shared" ref="G250:AA250" si="144">ROUND(((G251+G252+G254+G253)/1000),5)</f>
        <v>2.9404400000000002</v>
      </c>
      <c r="H250" s="84">
        <f t="shared" si="144"/>
        <v>2.96387</v>
      </c>
      <c r="I250" s="84">
        <f t="shared" si="144"/>
        <v>3.0813100000000002</v>
      </c>
      <c r="J250" s="84">
        <f t="shared" si="144"/>
        <v>3.33527</v>
      </c>
      <c r="K250" s="84">
        <f t="shared" si="144"/>
        <v>3.4910800000000002</v>
      </c>
      <c r="L250" s="84">
        <f t="shared" si="144"/>
        <v>3.5975799999999998</v>
      </c>
      <c r="M250" s="84">
        <f t="shared" si="144"/>
        <v>3.6431399999999998</v>
      </c>
      <c r="N250" s="84">
        <f t="shared" si="144"/>
        <v>3.6593499999999999</v>
      </c>
      <c r="O250" s="84">
        <f t="shared" si="144"/>
        <v>3.7333500000000002</v>
      </c>
      <c r="P250" s="84">
        <f t="shared" si="144"/>
        <v>3.6779799999999998</v>
      </c>
      <c r="Q250" s="84">
        <f t="shared" si="144"/>
        <v>3.6647500000000002</v>
      </c>
      <c r="R250" s="84">
        <f t="shared" si="144"/>
        <v>3.7277</v>
      </c>
      <c r="S250" s="84">
        <f t="shared" si="144"/>
        <v>3.6328800000000001</v>
      </c>
      <c r="T250" s="84">
        <f t="shared" si="144"/>
        <v>3.59118</v>
      </c>
      <c r="U250" s="84">
        <f t="shared" si="144"/>
        <v>3.6072199999999999</v>
      </c>
      <c r="V250" s="84">
        <f t="shared" si="144"/>
        <v>3.6497299999999999</v>
      </c>
      <c r="W250" s="84">
        <f t="shared" si="144"/>
        <v>3.6713800000000001</v>
      </c>
      <c r="X250" s="84">
        <f t="shared" si="144"/>
        <v>3.6168999999999998</v>
      </c>
      <c r="Y250" s="84">
        <f t="shared" si="144"/>
        <v>3.56935</v>
      </c>
      <c r="Z250" s="84">
        <f t="shared" si="144"/>
        <v>3.41811</v>
      </c>
      <c r="AA250" s="84">
        <f t="shared" si="144"/>
        <v>3.1737299999999999</v>
      </c>
    </row>
    <row r="251" spans="1:27" ht="12.75" hidden="1" customHeight="1" outlineLevel="1" x14ac:dyDescent="0.2">
      <c r="A251" s="92" t="s">
        <v>473</v>
      </c>
      <c r="B251" s="62" t="s">
        <v>231</v>
      </c>
      <c r="C251" s="42" t="s">
        <v>77</v>
      </c>
      <c r="D251" s="43">
        <v>1207.58</v>
      </c>
      <c r="E251" s="43">
        <v>1125.5</v>
      </c>
      <c r="F251" s="43">
        <v>1107.98</v>
      </c>
      <c r="G251" s="43">
        <v>1108.47</v>
      </c>
      <c r="H251" s="43">
        <v>1131.9000000000001</v>
      </c>
      <c r="I251" s="43">
        <v>1249.3399999999999</v>
      </c>
      <c r="J251" s="43">
        <v>1503.3</v>
      </c>
      <c r="K251" s="43">
        <v>1659.11</v>
      </c>
      <c r="L251" s="43">
        <v>1765.61</v>
      </c>
      <c r="M251" s="43">
        <v>1811.17</v>
      </c>
      <c r="N251" s="43">
        <v>1827.38</v>
      </c>
      <c r="O251" s="43">
        <v>1901.38</v>
      </c>
      <c r="P251" s="43">
        <v>1846.01</v>
      </c>
      <c r="Q251" s="43">
        <v>1832.78</v>
      </c>
      <c r="R251" s="43">
        <v>1895.73</v>
      </c>
      <c r="S251" s="43">
        <v>1800.91</v>
      </c>
      <c r="T251" s="43">
        <v>1759.21</v>
      </c>
      <c r="U251" s="43">
        <v>1775.25</v>
      </c>
      <c r="V251" s="43">
        <v>1817.76</v>
      </c>
      <c r="W251" s="43">
        <v>1839.41</v>
      </c>
      <c r="X251" s="43">
        <v>1784.93</v>
      </c>
      <c r="Y251" s="43">
        <v>1737.38</v>
      </c>
      <c r="Z251" s="43">
        <v>1586.14</v>
      </c>
      <c r="AA251" s="43">
        <v>1341.76</v>
      </c>
    </row>
    <row r="252" spans="1:27" ht="12.75" hidden="1" customHeight="1" outlineLevel="1" x14ac:dyDescent="0.2">
      <c r="A252" s="92" t="s">
        <v>474</v>
      </c>
      <c r="B252" s="62" t="s">
        <v>88</v>
      </c>
      <c r="C252" s="42" t="s">
        <v>77</v>
      </c>
      <c r="D252" s="43">
        <f>$D$152</f>
        <v>1716.97</v>
      </c>
      <c r="E252" s="43">
        <f>$D$152</f>
        <v>1716.97</v>
      </c>
      <c r="F252" s="43">
        <f t="shared" ref="F252:AA252" si="145">$D$152</f>
        <v>1716.97</v>
      </c>
      <c r="G252" s="43">
        <f t="shared" si="145"/>
        <v>1716.97</v>
      </c>
      <c r="H252" s="43">
        <f t="shared" si="145"/>
        <v>1716.97</v>
      </c>
      <c r="I252" s="43">
        <f t="shared" si="145"/>
        <v>1716.97</v>
      </c>
      <c r="J252" s="43">
        <f t="shared" si="145"/>
        <v>1716.97</v>
      </c>
      <c r="K252" s="43">
        <f t="shared" si="145"/>
        <v>1716.97</v>
      </c>
      <c r="L252" s="43">
        <f t="shared" si="145"/>
        <v>1716.97</v>
      </c>
      <c r="M252" s="43">
        <f t="shared" si="145"/>
        <v>1716.97</v>
      </c>
      <c r="N252" s="43">
        <f t="shared" si="145"/>
        <v>1716.97</v>
      </c>
      <c r="O252" s="43">
        <f t="shared" si="145"/>
        <v>1716.97</v>
      </c>
      <c r="P252" s="43">
        <f t="shared" si="145"/>
        <v>1716.97</v>
      </c>
      <c r="Q252" s="43">
        <f t="shared" si="145"/>
        <v>1716.97</v>
      </c>
      <c r="R252" s="43">
        <f t="shared" si="145"/>
        <v>1716.97</v>
      </c>
      <c r="S252" s="43">
        <f t="shared" si="145"/>
        <v>1716.97</v>
      </c>
      <c r="T252" s="43">
        <f t="shared" si="145"/>
        <v>1716.97</v>
      </c>
      <c r="U252" s="43">
        <f t="shared" si="145"/>
        <v>1716.97</v>
      </c>
      <c r="V252" s="43">
        <f t="shared" si="145"/>
        <v>1716.97</v>
      </c>
      <c r="W252" s="43">
        <f t="shared" si="145"/>
        <v>1716.97</v>
      </c>
      <c r="X252" s="43">
        <f t="shared" si="145"/>
        <v>1716.97</v>
      </c>
      <c r="Y252" s="43">
        <f t="shared" si="145"/>
        <v>1716.97</v>
      </c>
      <c r="Z252" s="43">
        <f t="shared" si="145"/>
        <v>1716.97</v>
      </c>
      <c r="AA252" s="43">
        <f t="shared" si="145"/>
        <v>1716.97</v>
      </c>
    </row>
    <row r="253" spans="1:27" ht="12.75" hidden="1" customHeight="1" outlineLevel="1" x14ac:dyDescent="0.2">
      <c r="A253" s="92" t="s">
        <v>475</v>
      </c>
      <c r="B253" s="62" t="s">
        <v>81</v>
      </c>
      <c r="C253" s="42" t="s">
        <v>77</v>
      </c>
      <c r="D253" s="43">
        <v>4.7699999999999996</v>
      </c>
      <c r="E253" s="43">
        <v>4.7699999999999996</v>
      </c>
      <c r="F253" s="43">
        <v>4.7699999999999996</v>
      </c>
      <c r="G253" s="43">
        <v>4.7699999999999996</v>
      </c>
      <c r="H253" s="43">
        <v>4.7699999999999996</v>
      </c>
      <c r="I253" s="43">
        <v>4.7699999999999996</v>
      </c>
      <c r="J253" s="43">
        <v>4.7699999999999996</v>
      </c>
      <c r="K253" s="43">
        <v>4.7699999999999996</v>
      </c>
      <c r="L253" s="43">
        <v>4.7699999999999996</v>
      </c>
      <c r="M253" s="43">
        <v>4.7699999999999996</v>
      </c>
      <c r="N253" s="43">
        <v>4.7699999999999996</v>
      </c>
      <c r="O253" s="43">
        <v>4.7699999999999996</v>
      </c>
      <c r="P253" s="43">
        <v>4.7699999999999996</v>
      </c>
      <c r="Q253" s="43">
        <v>4.7699999999999996</v>
      </c>
      <c r="R253" s="43">
        <v>4.7699999999999996</v>
      </c>
      <c r="S253" s="43">
        <v>4.7699999999999996</v>
      </c>
      <c r="T253" s="43">
        <v>4.7699999999999996</v>
      </c>
      <c r="U253" s="43">
        <v>4.7699999999999996</v>
      </c>
      <c r="V253" s="43">
        <v>4.7699999999999996</v>
      </c>
      <c r="W253" s="43">
        <v>4.7699999999999996</v>
      </c>
      <c r="X253" s="43">
        <v>4.7699999999999996</v>
      </c>
      <c r="Y253" s="43">
        <v>4.7699999999999996</v>
      </c>
      <c r="Z253" s="43">
        <v>4.7699999999999996</v>
      </c>
      <c r="AA253" s="43">
        <v>4.7699999999999996</v>
      </c>
    </row>
    <row r="254" spans="1:27" ht="12.75" hidden="1" customHeight="1" outlineLevel="1" x14ac:dyDescent="0.2">
      <c r="A254" s="92" t="s">
        <v>476</v>
      </c>
      <c r="B254" s="62" t="s">
        <v>79</v>
      </c>
      <c r="C254" s="42" t="s">
        <v>77</v>
      </c>
      <c r="D254" s="43">
        <f>$D$11</f>
        <v>110.23</v>
      </c>
      <c r="E254" s="43">
        <f t="shared" ref="E254:AA254" si="146">$D$11</f>
        <v>110.23</v>
      </c>
      <c r="F254" s="43">
        <f t="shared" si="146"/>
        <v>110.23</v>
      </c>
      <c r="G254" s="43">
        <f t="shared" si="146"/>
        <v>110.23</v>
      </c>
      <c r="H254" s="43">
        <f t="shared" si="146"/>
        <v>110.23</v>
      </c>
      <c r="I254" s="43">
        <f t="shared" si="146"/>
        <v>110.23</v>
      </c>
      <c r="J254" s="43">
        <f t="shared" si="146"/>
        <v>110.23</v>
      </c>
      <c r="K254" s="43">
        <f t="shared" si="146"/>
        <v>110.23</v>
      </c>
      <c r="L254" s="43">
        <f t="shared" si="146"/>
        <v>110.23</v>
      </c>
      <c r="M254" s="43">
        <f t="shared" si="146"/>
        <v>110.23</v>
      </c>
      <c r="N254" s="43">
        <f t="shared" si="146"/>
        <v>110.23</v>
      </c>
      <c r="O254" s="43">
        <f t="shared" si="146"/>
        <v>110.23</v>
      </c>
      <c r="P254" s="43">
        <f t="shared" si="146"/>
        <v>110.23</v>
      </c>
      <c r="Q254" s="43">
        <f t="shared" si="146"/>
        <v>110.23</v>
      </c>
      <c r="R254" s="43">
        <f t="shared" si="146"/>
        <v>110.23</v>
      </c>
      <c r="S254" s="43">
        <f t="shared" si="146"/>
        <v>110.23</v>
      </c>
      <c r="T254" s="43">
        <f t="shared" si="146"/>
        <v>110.23</v>
      </c>
      <c r="U254" s="43">
        <f t="shared" si="146"/>
        <v>110.23</v>
      </c>
      <c r="V254" s="43">
        <f t="shared" si="146"/>
        <v>110.23</v>
      </c>
      <c r="W254" s="43">
        <f t="shared" si="146"/>
        <v>110.23</v>
      </c>
      <c r="X254" s="43">
        <f t="shared" si="146"/>
        <v>110.23</v>
      </c>
      <c r="Y254" s="43">
        <f t="shared" si="146"/>
        <v>110.23</v>
      </c>
      <c r="Z254" s="43">
        <f t="shared" si="146"/>
        <v>110.23</v>
      </c>
      <c r="AA254" s="43">
        <f t="shared" si="146"/>
        <v>110.23</v>
      </c>
    </row>
    <row r="255" spans="1:27" ht="12.75" customHeight="1" collapsed="1" x14ac:dyDescent="0.2">
      <c r="A255" s="91" t="s">
        <v>477</v>
      </c>
      <c r="B255" s="27" t="str">
        <f>"22"&amp;"."&amp;$B$599&amp;"."&amp;$B$600</f>
        <v>22.02.2023</v>
      </c>
      <c r="C255" s="83" t="s">
        <v>74</v>
      </c>
      <c r="D255" s="84">
        <f>ROUND(((D256+D257+D259+D258)/1000),5)</f>
        <v>3.0592800000000002</v>
      </c>
      <c r="E255" s="84">
        <f>ROUND(((E256+E257+E259+E258)/1000),5)</f>
        <v>2.9606499999999998</v>
      </c>
      <c r="F255" s="84">
        <f>ROUND(((F256+F257+F259+F258)/1000),5)</f>
        <v>2.9540099999999998</v>
      </c>
      <c r="G255" s="84">
        <f t="shared" ref="G255:AA255" si="147">ROUND(((G256+G257+G259+G258)/1000),5)</f>
        <v>2.9544899999999998</v>
      </c>
      <c r="H255" s="84">
        <f t="shared" si="147"/>
        <v>3.0135399999999999</v>
      </c>
      <c r="I255" s="84">
        <f t="shared" si="147"/>
        <v>3.1164999999999998</v>
      </c>
      <c r="J255" s="84">
        <f t="shared" si="147"/>
        <v>3.37235</v>
      </c>
      <c r="K255" s="84">
        <f t="shared" si="147"/>
        <v>3.5177900000000002</v>
      </c>
      <c r="L255" s="84">
        <f t="shared" si="147"/>
        <v>3.6684999999999999</v>
      </c>
      <c r="M255" s="84">
        <f t="shared" si="147"/>
        <v>3.7042000000000002</v>
      </c>
      <c r="N255" s="84">
        <f t="shared" si="147"/>
        <v>3.7222200000000001</v>
      </c>
      <c r="O255" s="84">
        <f t="shared" si="147"/>
        <v>3.7555100000000001</v>
      </c>
      <c r="P255" s="84">
        <f t="shared" si="147"/>
        <v>3.7344599999999999</v>
      </c>
      <c r="Q255" s="84">
        <f t="shared" si="147"/>
        <v>3.7103999999999999</v>
      </c>
      <c r="R255" s="84">
        <f t="shared" si="147"/>
        <v>3.7380100000000001</v>
      </c>
      <c r="S255" s="84">
        <f t="shared" si="147"/>
        <v>3.6843400000000002</v>
      </c>
      <c r="T255" s="84">
        <f t="shared" si="147"/>
        <v>3.6480299999999999</v>
      </c>
      <c r="U255" s="84">
        <f t="shared" si="147"/>
        <v>3.6596500000000001</v>
      </c>
      <c r="V255" s="84">
        <f t="shared" si="147"/>
        <v>3.7145999999999999</v>
      </c>
      <c r="W255" s="84">
        <f t="shared" si="147"/>
        <v>3.7547600000000001</v>
      </c>
      <c r="X255" s="84">
        <f t="shared" si="147"/>
        <v>3.7049099999999999</v>
      </c>
      <c r="Y255" s="84">
        <f t="shared" si="147"/>
        <v>3.66499</v>
      </c>
      <c r="Z255" s="84">
        <f t="shared" si="147"/>
        <v>3.49309</v>
      </c>
      <c r="AA255" s="84">
        <f t="shared" si="147"/>
        <v>3.4235000000000002</v>
      </c>
    </row>
    <row r="256" spans="1:27" ht="12.75" hidden="1" customHeight="1" outlineLevel="1" x14ac:dyDescent="0.2">
      <c r="A256" s="92" t="s">
        <v>478</v>
      </c>
      <c r="B256" s="62" t="s">
        <v>231</v>
      </c>
      <c r="C256" s="42" t="s">
        <v>77</v>
      </c>
      <c r="D256" s="43">
        <v>1227.31</v>
      </c>
      <c r="E256" s="43">
        <v>1128.68</v>
      </c>
      <c r="F256" s="43">
        <v>1122.04</v>
      </c>
      <c r="G256" s="43">
        <v>1122.52</v>
      </c>
      <c r="H256" s="43">
        <v>1181.57</v>
      </c>
      <c r="I256" s="43">
        <v>1284.53</v>
      </c>
      <c r="J256" s="43">
        <v>1540.38</v>
      </c>
      <c r="K256" s="43">
        <v>1685.82</v>
      </c>
      <c r="L256" s="43">
        <v>1836.53</v>
      </c>
      <c r="M256" s="43">
        <v>1872.23</v>
      </c>
      <c r="N256" s="43">
        <v>1890.25</v>
      </c>
      <c r="O256" s="43">
        <v>1923.54</v>
      </c>
      <c r="P256" s="43">
        <v>1902.49</v>
      </c>
      <c r="Q256" s="43">
        <v>1878.43</v>
      </c>
      <c r="R256" s="43">
        <v>1906.04</v>
      </c>
      <c r="S256" s="43">
        <v>1852.37</v>
      </c>
      <c r="T256" s="43">
        <v>1816.06</v>
      </c>
      <c r="U256" s="43">
        <v>1827.68</v>
      </c>
      <c r="V256" s="43">
        <v>1882.63</v>
      </c>
      <c r="W256" s="43">
        <v>1922.79</v>
      </c>
      <c r="X256" s="43">
        <v>1872.94</v>
      </c>
      <c r="Y256" s="43">
        <v>1833.02</v>
      </c>
      <c r="Z256" s="43">
        <v>1661.12</v>
      </c>
      <c r="AA256" s="43">
        <v>1591.53</v>
      </c>
    </row>
    <row r="257" spans="1:27" ht="12.75" hidden="1" customHeight="1" outlineLevel="1" x14ac:dyDescent="0.2">
      <c r="A257" s="92" t="s">
        <v>479</v>
      </c>
      <c r="B257" s="62" t="s">
        <v>88</v>
      </c>
      <c r="C257" s="42" t="s">
        <v>77</v>
      </c>
      <c r="D257" s="43">
        <f>$D$152</f>
        <v>1716.97</v>
      </c>
      <c r="E257" s="43">
        <f>$D$152</f>
        <v>1716.97</v>
      </c>
      <c r="F257" s="43">
        <f t="shared" ref="F257:AA257" si="148">$D$152</f>
        <v>1716.97</v>
      </c>
      <c r="G257" s="43">
        <f t="shared" si="148"/>
        <v>1716.97</v>
      </c>
      <c r="H257" s="43">
        <f t="shared" si="148"/>
        <v>1716.97</v>
      </c>
      <c r="I257" s="43">
        <f t="shared" si="148"/>
        <v>1716.97</v>
      </c>
      <c r="J257" s="43">
        <f t="shared" si="148"/>
        <v>1716.97</v>
      </c>
      <c r="K257" s="43">
        <f t="shared" si="148"/>
        <v>1716.97</v>
      </c>
      <c r="L257" s="43">
        <f t="shared" si="148"/>
        <v>1716.97</v>
      </c>
      <c r="M257" s="43">
        <f t="shared" si="148"/>
        <v>1716.97</v>
      </c>
      <c r="N257" s="43">
        <f t="shared" si="148"/>
        <v>1716.97</v>
      </c>
      <c r="O257" s="43">
        <f t="shared" si="148"/>
        <v>1716.97</v>
      </c>
      <c r="P257" s="43">
        <f t="shared" si="148"/>
        <v>1716.97</v>
      </c>
      <c r="Q257" s="43">
        <f t="shared" si="148"/>
        <v>1716.97</v>
      </c>
      <c r="R257" s="43">
        <f t="shared" si="148"/>
        <v>1716.97</v>
      </c>
      <c r="S257" s="43">
        <f t="shared" si="148"/>
        <v>1716.97</v>
      </c>
      <c r="T257" s="43">
        <f t="shared" si="148"/>
        <v>1716.97</v>
      </c>
      <c r="U257" s="43">
        <f t="shared" si="148"/>
        <v>1716.97</v>
      </c>
      <c r="V257" s="43">
        <f t="shared" si="148"/>
        <v>1716.97</v>
      </c>
      <c r="W257" s="43">
        <f t="shared" si="148"/>
        <v>1716.97</v>
      </c>
      <c r="X257" s="43">
        <f t="shared" si="148"/>
        <v>1716.97</v>
      </c>
      <c r="Y257" s="43">
        <f t="shared" si="148"/>
        <v>1716.97</v>
      </c>
      <c r="Z257" s="43">
        <f t="shared" si="148"/>
        <v>1716.97</v>
      </c>
      <c r="AA257" s="43">
        <f t="shared" si="148"/>
        <v>1716.97</v>
      </c>
    </row>
    <row r="258" spans="1:27" ht="12.75" hidden="1" customHeight="1" outlineLevel="1" x14ac:dyDescent="0.2">
      <c r="A258" s="92" t="s">
        <v>480</v>
      </c>
      <c r="B258" s="62" t="s">
        <v>81</v>
      </c>
      <c r="C258" s="42" t="s">
        <v>77</v>
      </c>
      <c r="D258" s="43">
        <v>4.7699999999999996</v>
      </c>
      <c r="E258" s="43">
        <v>4.7699999999999996</v>
      </c>
      <c r="F258" s="43">
        <v>4.7699999999999996</v>
      </c>
      <c r="G258" s="43">
        <v>4.7699999999999996</v>
      </c>
      <c r="H258" s="43">
        <v>4.7699999999999996</v>
      </c>
      <c r="I258" s="43">
        <v>4.7699999999999996</v>
      </c>
      <c r="J258" s="43">
        <v>4.7699999999999996</v>
      </c>
      <c r="K258" s="43">
        <v>4.7699999999999996</v>
      </c>
      <c r="L258" s="43">
        <v>4.7699999999999996</v>
      </c>
      <c r="M258" s="43">
        <v>4.7699999999999996</v>
      </c>
      <c r="N258" s="43">
        <v>4.7699999999999996</v>
      </c>
      <c r="O258" s="43">
        <v>4.7699999999999996</v>
      </c>
      <c r="P258" s="43">
        <v>4.7699999999999996</v>
      </c>
      <c r="Q258" s="43">
        <v>4.7699999999999996</v>
      </c>
      <c r="R258" s="43">
        <v>4.7699999999999996</v>
      </c>
      <c r="S258" s="43">
        <v>4.7699999999999996</v>
      </c>
      <c r="T258" s="43">
        <v>4.7699999999999996</v>
      </c>
      <c r="U258" s="43">
        <v>4.7699999999999996</v>
      </c>
      <c r="V258" s="43">
        <v>4.7699999999999996</v>
      </c>
      <c r="W258" s="43">
        <v>4.7699999999999996</v>
      </c>
      <c r="X258" s="43">
        <v>4.7699999999999996</v>
      </c>
      <c r="Y258" s="43">
        <v>4.7699999999999996</v>
      </c>
      <c r="Z258" s="43">
        <v>4.7699999999999996</v>
      </c>
      <c r="AA258" s="43">
        <v>4.7699999999999996</v>
      </c>
    </row>
    <row r="259" spans="1:27" ht="12.75" hidden="1" customHeight="1" outlineLevel="1" x14ac:dyDescent="0.2">
      <c r="A259" s="92" t="s">
        <v>481</v>
      </c>
      <c r="B259" s="62" t="s">
        <v>79</v>
      </c>
      <c r="C259" s="42" t="s">
        <v>77</v>
      </c>
      <c r="D259" s="43">
        <f>$D$11</f>
        <v>110.23</v>
      </c>
      <c r="E259" s="43">
        <f t="shared" ref="E259:AA259" si="149">$D$11</f>
        <v>110.23</v>
      </c>
      <c r="F259" s="43">
        <f t="shared" si="149"/>
        <v>110.23</v>
      </c>
      <c r="G259" s="43">
        <f t="shared" si="149"/>
        <v>110.23</v>
      </c>
      <c r="H259" s="43">
        <f t="shared" si="149"/>
        <v>110.23</v>
      </c>
      <c r="I259" s="43">
        <f t="shared" si="149"/>
        <v>110.23</v>
      </c>
      <c r="J259" s="43">
        <f t="shared" si="149"/>
        <v>110.23</v>
      </c>
      <c r="K259" s="43">
        <f t="shared" si="149"/>
        <v>110.23</v>
      </c>
      <c r="L259" s="43">
        <f t="shared" si="149"/>
        <v>110.23</v>
      </c>
      <c r="M259" s="43">
        <f t="shared" si="149"/>
        <v>110.23</v>
      </c>
      <c r="N259" s="43">
        <f t="shared" si="149"/>
        <v>110.23</v>
      </c>
      <c r="O259" s="43">
        <f t="shared" si="149"/>
        <v>110.23</v>
      </c>
      <c r="P259" s="43">
        <f t="shared" si="149"/>
        <v>110.23</v>
      </c>
      <c r="Q259" s="43">
        <f t="shared" si="149"/>
        <v>110.23</v>
      </c>
      <c r="R259" s="43">
        <f t="shared" si="149"/>
        <v>110.23</v>
      </c>
      <c r="S259" s="43">
        <f t="shared" si="149"/>
        <v>110.23</v>
      </c>
      <c r="T259" s="43">
        <f t="shared" si="149"/>
        <v>110.23</v>
      </c>
      <c r="U259" s="43">
        <f t="shared" si="149"/>
        <v>110.23</v>
      </c>
      <c r="V259" s="43">
        <f t="shared" si="149"/>
        <v>110.23</v>
      </c>
      <c r="W259" s="43">
        <f t="shared" si="149"/>
        <v>110.23</v>
      </c>
      <c r="X259" s="43">
        <f t="shared" si="149"/>
        <v>110.23</v>
      </c>
      <c r="Y259" s="43">
        <f t="shared" si="149"/>
        <v>110.23</v>
      </c>
      <c r="Z259" s="43">
        <f t="shared" si="149"/>
        <v>110.23</v>
      </c>
      <c r="AA259" s="43">
        <f t="shared" si="149"/>
        <v>110.23</v>
      </c>
    </row>
    <row r="260" spans="1:27" ht="12.75" customHeight="1" collapsed="1" x14ac:dyDescent="0.2">
      <c r="A260" s="91" t="s">
        <v>482</v>
      </c>
      <c r="B260" s="27" t="str">
        <f>"23"&amp;"."&amp;$B$599&amp;"."&amp;$B$600</f>
        <v>23.02.2023</v>
      </c>
      <c r="C260" s="83" t="s">
        <v>74</v>
      </c>
      <c r="D260" s="84">
        <f>ROUND(((D261+D262+D264+D263)/1000),5)</f>
        <v>3.3460899999999998</v>
      </c>
      <c r="E260" s="84">
        <f>ROUND(((E261+E262+E264+E263)/1000),5)</f>
        <v>3.12487</v>
      </c>
      <c r="F260" s="84">
        <f>ROUND(((F261+F262+F264+F263)/1000),5)</f>
        <v>3.0866099999999999</v>
      </c>
      <c r="G260" s="84">
        <f t="shared" ref="G260:AA260" si="150">ROUND(((G261+G262+G264+G263)/1000),5)</f>
        <v>3.0689099999999998</v>
      </c>
      <c r="H260" s="84">
        <f t="shared" si="150"/>
        <v>3.0987</v>
      </c>
      <c r="I260" s="84">
        <f t="shared" si="150"/>
        <v>3.1320999999999999</v>
      </c>
      <c r="J260" s="84">
        <f t="shared" si="150"/>
        <v>3.23603</v>
      </c>
      <c r="K260" s="84">
        <f t="shared" si="150"/>
        <v>3.3659699999999999</v>
      </c>
      <c r="L260" s="84">
        <f t="shared" si="150"/>
        <v>3.4773200000000002</v>
      </c>
      <c r="M260" s="84">
        <f t="shared" si="150"/>
        <v>3.5898400000000001</v>
      </c>
      <c r="N260" s="84">
        <f t="shared" si="150"/>
        <v>3.6361400000000001</v>
      </c>
      <c r="O260" s="84">
        <f t="shared" si="150"/>
        <v>3.6491799999999999</v>
      </c>
      <c r="P260" s="84">
        <f t="shared" si="150"/>
        <v>3.6390699999999998</v>
      </c>
      <c r="Q260" s="84">
        <f t="shared" si="150"/>
        <v>3.6334200000000001</v>
      </c>
      <c r="R260" s="84">
        <f t="shared" si="150"/>
        <v>3.5917500000000002</v>
      </c>
      <c r="S260" s="84">
        <f t="shared" si="150"/>
        <v>3.58683</v>
      </c>
      <c r="T260" s="84">
        <f t="shared" si="150"/>
        <v>3.5815899999999998</v>
      </c>
      <c r="U260" s="84">
        <f t="shared" si="150"/>
        <v>3.6103000000000001</v>
      </c>
      <c r="V260" s="84">
        <f t="shared" si="150"/>
        <v>3.6635599999999999</v>
      </c>
      <c r="W260" s="84">
        <f t="shared" si="150"/>
        <v>3.6665299999999998</v>
      </c>
      <c r="X260" s="84">
        <f t="shared" si="150"/>
        <v>3.6778300000000002</v>
      </c>
      <c r="Y260" s="84">
        <f t="shared" si="150"/>
        <v>3.6199699999999999</v>
      </c>
      <c r="Z260" s="84">
        <f t="shared" si="150"/>
        <v>3.48909</v>
      </c>
      <c r="AA260" s="84">
        <f t="shared" si="150"/>
        <v>3.4365199999999998</v>
      </c>
    </row>
    <row r="261" spans="1:27" ht="12.75" hidden="1" customHeight="1" outlineLevel="1" x14ac:dyDescent="0.2">
      <c r="A261" s="92" t="s">
        <v>483</v>
      </c>
      <c r="B261" s="62" t="s">
        <v>231</v>
      </c>
      <c r="C261" s="42" t="s">
        <v>77</v>
      </c>
      <c r="D261" s="43">
        <v>1514.12</v>
      </c>
      <c r="E261" s="43">
        <v>1292.9000000000001</v>
      </c>
      <c r="F261" s="43">
        <v>1254.6400000000001</v>
      </c>
      <c r="G261" s="43">
        <v>1236.94</v>
      </c>
      <c r="H261" s="43">
        <v>1266.73</v>
      </c>
      <c r="I261" s="43">
        <v>1300.1300000000001</v>
      </c>
      <c r="J261" s="43">
        <v>1404.06</v>
      </c>
      <c r="K261" s="43">
        <v>1534</v>
      </c>
      <c r="L261" s="43">
        <v>1645.35</v>
      </c>
      <c r="M261" s="43">
        <v>1757.87</v>
      </c>
      <c r="N261" s="43">
        <v>1804.17</v>
      </c>
      <c r="O261" s="43">
        <v>1817.21</v>
      </c>
      <c r="P261" s="43">
        <v>1807.1</v>
      </c>
      <c r="Q261" s="43">
        <v>1801.45</v>
      </c>
      <c r="R261" s="43">
        <v>1759.78</v>
      </c>
      <c r="S261" s="43">
        <v>1754.86</v>
      </c>
      <c r="T261" s="43">
        <v>1749.62</v>
      </c>
      <c r="U261" s="43">
        <v>1778.33</v>
      </c>
      <c r="V261" s="43">
        <v>1831.59</v>
      </c>
      <c r="W261" s="43">
        <v>1834.56</v>
      </c>
      <c r="X261" s="43">
        <v>1845.86</v>
      </c>
      <c r="Y261" s="43">
        <v>1788</v>
      </c>
      <c r="Z261" s="43">
        <v>1657.12</v>
      </c>
      <c r="AA261" s="43">
        <v>1604.55</v>
      </c>
    </row>
    <row r="262" spans="1:27" ht="12.75" hidden="1" customHeight="1" outlineLevel="1" x14ac:dyDescent="0.2">
      <c r="A262" s="92" t="s">
        <v>484</v>
      </c>
      <c r="B262" s="62" t="s">
        <v>88</v>
      </c>
      <c r="C262" s="42" t="s">
        <v>77</v>
      </c>
      <c r="D262" s="43">
        <f>$D$152</f>
        <v>1716.97</v>
      </c>
      <c r="E262" s="43">
        <f>$D$152</f>
        <v>1716.97</v>
      </c>
      <c r="F262" s="43">
        <f t="shared" ref="F262:AA262" si="151">$D$152</f>
        <v>1716.97</v>
      </c>
      <c r="G262" s="43">
        <f t="shared" si="151"/>
        <v>1716.97</v>
      </c>
      <c r="H262" s="43">
        <f t="shared" si="151"/>
        <v>1716.97</v>
      </c>
      <c r="I262" s="43">
        <f t="shared" si="151"/>
        <v>1716.97</v>
      </c>
      <c r="J262" s="43">
        <f t="shared" si="151"/>
        <v>1716.97</v>
      </c>
      <c r="K262" s="43">
        <f t="shared" si="151"/>
        <v>1716.97</v>
      </c>
      <c r="L262" s="43">
        <f t="shared" si="151"/>
        <v>1716.97</v>
      </c>
      <c r="M262" s="43">
        <f t="shared" si="151"/>
        <v>1716.97</v>
      </c>
      <c r="N262" s="43">
        <f t="shared" si="151"/>
        <v>1716.97</v>
      </c>
      <c r="O262" s="43">
        <f t="shared" si="151"/>
        <v>1716.97</v>
      </c>
      <c r="P262" s="43">
        <f t="shared" si="151"/>
        <v>1716.97</v>
      </c>
      <c r="Q262" s="43">
        <f t="shared" si="151"/>
        <v>1716.97</v>
      </c>
      <c r="R262" s="43">
        <f t="shared" si="151"/>
        <v>1716.97</v>
      </c>
      <c r="S262" s="43">
        <f t="shared" si="151"/>
        <v>1716.97</v>
      </c>
      <c r="T262" s="43">
        <f t="shared" si="151"/>
        <v>1716.97</v>
      </c>
      <c r="U262" s="43">
        <f t="shared" si="151"/>
        <v>1716.97</v>
      </c>
      <c r="V262" s="43">
        <f t="shared" si="151"/>
        <v>1716.97</v>
      </c>
      <c r="W262" s="43">
        <f t="shared" si="151"/>
        <v>1716.97</v>
      </c>
      <c r="X262" s="43">
        <f t="shared" si="151"/>
        <v>1716.97</v>
      </c>
      <c r="Y262" s="43">
        <f t="shared" si="151"/>
        <v>1716.97</v>
      </c>
      <c r="Z262" s="43">
        <f t="shared" si="151"/>
        <v>1716.97</v>
      </c>
      <c r="AA262" s="43">
        <f t="shared" si="151"/>
        <v>1716.97</v>
      </c>
    </row>
    <row r="263" spans="1:27" ht="12.75" hidden="1" customHeight="1" outlineLevel="1" x14ac:dyDescent="0.2">
      <c r="A263" s="92" t="s">
        <v>485</v>
      </c>
      <c r="B263" s="62" t="s">
        <v>81</v>
      </c>
      <c r="C263" s="42" t="s">
        <v>77</v>
      </c>
      <c r="D263" s="43">
        <v>4.7699999999999996</v>
      </c>
      <c r="E263" s="43">
        <v>4.7699999999999996</v>
      </c>
      <c r="F263" s="43">
        <v>4.7699999999999996</v>
      </c>
      <c r="G263" s="43">
        <v>4.7699999999999996</v>
      </c>
      <c r="H263" s="43">
        <v>4.7699999999999996</v>
      </c>
      <c r="I263" s="43">
        <v>4.7699999999999996</v>
      </c>
      <c r="J263" s="43">
        <v>4.7699999999999996</v>
      </c>
      <c r="K263" s="43">
        <v>4.7699999999999996</v>
      </c>
      <c r="L263" s="43">
        <v>4.7699999999999996</v>
      </c>
      <c r="M263" s="43">
        <v>4.7699999999999996</v>
      </c>
      <c r="N263" s="43">
        <v>4.7699999999999996</v>
      </c>
      <c r="O263" s="43">
        <v>4.7699999999999996</v>
      </c>
      <c r="P263" s="43">
        <v>4.7699999999999996</v>
      </c>
      <c r="Q263" s="43">
        <v>4.7699999999999996</v>
      </c>
      <c r="R263" s="43">
        <v>4.7699999999999996</v>
      </c>
      <c r="S263" s="43">
        <v>4.7699999999999996</v>
      </c>
      <c r="T263" s="43">
        <v>4.7699999999999996</v>
      </c>
      <c r="U263" s="43">
        <v>4.7699999999999996</v>
      </c>
      <c r="V263" s="43">
        <v>4.7699999999999996</v>
      </c>
      <c r="W263" s="43">
        <v>4.7699999999999996</v>
      </c>
      <c r="X263" s="43">
        <v>4.7699999999999996</v>
      </c>
      <c r="Y263" s="43">
        <v>4.7699999999999996</v>
      </c>
      <c r="Z263" s="43">
        <v>4.7699999999999996</v>
      </c>
      <c r="AA263" s="43">
        <v>4.7699999999999996</v>
      </c>
    </row>
    <row r="264" spans="1:27" ht="12.75" hidden="1" customHeight="1" outlineLevel="1" x14ac:dyDescent="0.2">
      <c r="A264" s="92" t="s">
        <v>486</v>
      </c>
      <c r="B264" s="62" t="s">
        <v>79</v>
      </c>
      <c r="C264" s="42" t="s">
        <v>77</v>
      </c>
      <c r="D264" s="43">
        <f>$D$11</f>
        <v>110.23</v>
      </c>
      <c r="E264" s="43">
        <f t="shared" ref="E264:AA264" si="152">$D$11</f>
        <v>110.23</v>
      </c>
      <c r="F264" s="43">
        <f t="shared" si="152"/>
        <v>110.23</v>
      </c>
      <c r="G264" s="43">
        <f t="shared" si="152"/>
        <v>110.23</v>
      </c>
      <c r="H264" s="43">
        <f t="shared" si="152"/>
        <v>110.23</v>
      </c>
      <c r="I264" s="43">
        <f t="shared" si="152"/>
        <v>110.23</v>
      </c>
      <c r="J264" s="43">
        <f t="shared" si="152"/>
        <v>110.23</v>
      </c>
      <c r="K264" s="43">
        <f t="shared" si="152"/>
        <v>110.23</v>
      </c>
      <c r="L264" s="43">
        <f t="shared" si="152"/>
        <v>110.23</v>
      </c>
      <c r="M264" s="43">
        <f t="shared" si="152"/>
        <v>110.23</v>
      </c>
      <c r="N264" s="43">
        <f t="shared" si="152"/>
        <v>110.23</v>
      </c>
      <c r="O264" s="43">
        <f t="shared" si="152"/>
        <v>110.23</v>
      </c>
      <c r="P264" s="43">
        <f t="shared" si="152"/>
        <v>110.23</v>
      </c>
      <c r="Q264" s="43">
        <f t="shared" si="152"/>
        <v>110.23</v>
      </c>
      <c r="R264" s="43">
        <f t="shared" si="152"/>
        <v>110.23</v>
      </c>
      <c r="S264" s="43">
        <f t="shared" si="152"/>
        <v>110.23</v>
      </c>
      <c r="T264" s="43">
        <f t="shared" si="152"/>
        <v>110.23</v>
      </c>
      <c r="U264" s="43">
        <f t="shared" si="152"/>
        <v>110.23</v>
      </c>
      <c r="V264" s="43">
        <f t="shared" si="152"/>
        <v>110.23</v>
      </c>
      <c r="W264" s="43">
        <f t="shared" si="152"/>
        <v>110.23</v>
      </c>
      <c r="X264" s="43">
        <f t="shared" si="152"/>
        <v>110.23</v>
      </c>
      <c r="Y264" s="43">
        <f t="shared" si="152"/>
        <v>110.23</v>
      </c>
      <c r="Z264" s="43">
        <f t="shared" si="152"/>
        <v>110.23</v>
      </c>
      <c r="AA264" s="43">
        <f t="shared" si="152"/>
        <v>110.23</v>
      </c>
    </row>
    <row r="265" spans="1:27" ht="12.75" customHeight="1" collapsed="1" x14ac:dyDescent="0.2">
      <c r="A265" s="91" t="s">
        <v>487</v>
      </c>
      <c r="B265" s="27" t="str">
        <f>"24"&amp;"."&amp;$B$599&amp;"."&amp;$B$600</f>
        <v>24.02.2023</v>
      </c>
      <c r="C265" s="83" t="s">
        <v>74</v>
      </c>
      <c r="D265" s="84">
        <f>ROUND(((D266+D267+D269+D268)/1000),5)</f>
        <v>3.3656600000000001</v>
      </c>
      <c r="E265" s="84">
        <f>ROUND(((E266+E267+E269+E268)/1000),5)</f>
        <v>3.1892399999999999</v>
      </c>
      <c r="F265" s="84">
        <f>ROUND(((F266+F267+F269+F268)/1000),5)</f>
        <v>3.0992799999999998</v>
      </c>
      <c r="G265" s="84">
        <f t="shared" ref="G265:AA265" si="153">ROUND(((G266+G267+G269+G268)/1000),5)</f>
        <v>3.0625900000000001</v>
      </c>
      <c r="H265" s="84">
        <f t="shared" si="153"/>
        <v>3.09762</v>
      </c>
      <c r="I265" s="84">
        <f t="shared" si="153"/>
        <v>3.1847500000000002</v>
      </c>
      <c r="J265" s="84">
        <f t="shared" si="153"/>
        <v>3.29454</v>
      </c>
      <c r="K265" s="84">
        <f t="shared" si="153"/>
        <v>3.4243100000000002</v>
      </c>
      <c r="L265" s="84">
        <f t="shared" si="153"/>
        <v>3.5196499999999999</v>
      </c>
      <c r="M265" s="84">
        <f t="shared" si="153"/>
        <v>3.6743000000000001</v>
      </c>
      <c r="N265" s="84">
        <f t="shared" si="153"/>
        <v>3.71469</v>
      </c>
      <c r="O265" s="84">
        <f t="shared" si="153"/>
        <v>3.7284999999999999</v>
      </c>
      <c r="P265" s="84">
        <f t="shared" si="153"/>
        <v>3.7272599999999998</v>
      </c>
      <c r="Q265" s="84">
        <f t="shared" si="153"/>
        <v>3.7232400000000001</v>
      </c>
      <c r="R265" s="84">
        <f t="shared" si="153"/>
        <v>3.6865199999999998</v>
      </c>
      <c r="S265" s="84">
        <f t="shared" si="153"/>
        <v>3.6823800000000002</v>
      </c>
      <c r="T265" s="84">
        <f t="shared" si="153"/>
        <v>3.6740300000000001</v>
      </c>
      <c r="U265" s="84">
        <f t="shared" si="153"/>
        <v>3.70316</v>
      </c>
      <c r="V265" s="84">
        <f t="shared" si="153"/>
        <v>3.7347600000000001</v>
      </c>
      <c r="W265" s="84">
        <f t="shared" si="153"/>
        <v>3.7317399999999998</v>
      </c>
      <c r="X265" s="84">
        <f t="shared" si="153"/>
        <v>3.7386200000000001</v>
      </c>
      <c r="Y265" s="84">
        <f t="shared" si="153"/>
        <v>3.6975500000000001</v>
      </c>
      <c r="Z265" s="84">
        <f t="shared" si="153"/>
        <v>3.4924300000000001</v>
      </c>
      <c r="AA265" s="84">
        <f t="shared" si="153"/>
        <v>3.45248</v>
      </c>
    </row>
    <row r="266" spans="1:27" ht="12.75" hidden="1" customHeight="1" outlineLevel="1" x14ac:dyDescent="0.2">
      <c r="A266" s="92" t="s">
        <v>488</v>
      </c>
      <c r="B266" s="62" t="s">
        <v>231</v>
      </c>
      <c r="C266" s="42" t="s">
        <v>77</v>
      </c>
      <c r="D266" s="43">
        <v>1533.69</v>
      </c>
      <c r="E266" s="43">
        <v>1357.27</v>
      </c>
      <c r="F266" s="43">
        <v>1267.31</v>
      </c>
      <c r="G266" s="43">
        <v>1230.6199999999999</v>
      </c>
      <c r="H266" s="43">
        <v>1265.6500000000001</v>
      </c>
      <c r="I266" s="43">
        <v>1352.78</v>
      </c>
      <c r="J266" s="43">
        <v>1462.57</v>
      </c>
      <c r="K266" s="43">
        <v>1592.34</v>
      </c>
      <c r="L266" s="43">
        <v>1687.68</v>
      </c>
      <c r="M266" s="43">
        <v>1842.33</v>
      </c>
      <c r="N266" s="43">
        <v>1882.72</v>
      </c>
      <c r="O266" s="43">
        <v>1896.53</v>
      </c>
      <c r="P266" s="43">
        <v>1895.29</v>
      </c>
      <c r="Q266" s="43">
        <v>1891.27</v>
      </c>
      <c r="R266" s="43">
        <v>1854.55</v>
      </c>
      <c r="S266" s="43">
        <v>1850.41</v>
      </c>
      <c r="T266" s="43">
        <v>1842.06</v>
      </c>
      <c r="U266" s="43">
        <v>1871.19</v>
      </c>
      <c r="V266" s="43">
        <v>1902.79</v>
      </c>
      <c r="W266" s="43">
        <v>1899.77</v>
      </c>
      <c r="X266" s="43">
        <v>1906.65</v>
      </c>
      <c r="Y266" s="43">
        <v>1865.58</v>
      </c>
      <c r="Z266" s="43">
        <v>1660.46</v>
      </c>
      <c r="AA266" s="43">
        <v>1620.51</v>
      </c>
    </row>
    <row r="267" spans="1:27" ht="12.75" hidden="1" customHeight="1" outlineLevel="1" x14ac:dyDescent="0.2">
      <c r="A267" s="92" t="s">
        <v>489</v>
      </c>
      <c r="B267" s="62" t="s">
        <v>88</v>
      </c>
      <c r="C267" s="42" t="s">
        <v>77</v>
      </c>
      <c r="D267" s="43">
        <f>$D$152</f>
        <v>1716.97</v>
      </c>
      <c r="E267" s="43">
        <f>$D$152</f>
        <v>1716.97</v>
      </c>
      <c r="F267" s="43">
        <f t="shared" ref="F267:AA267" si="154">$D$152</f>
        <v>1716.97</v>
      </c>
      <c r="G267" s="43">
        <f t="shared" si="154"/>
        <v>1716.97</v>
      </c>
      <c r="H267" s="43">
        <f t="shared" si="154"/>
        <v>1716.97</v>
      </c>
      <c r="I267" s="43">
        <f t="shared" si="154"/>
        <v>1716.97</v>
      </c>
      <c r="J267" s="43">
        <f t="shared" si="154"/>
        <v>1716.97</v>
      </c>
      <c r="K267" s="43">
        <f t="shared" si="154"/>
        <v>1716.97</v>
      </c>
      <c r="L267" s="43">
        <f t="shared" si="154"/>
        <v>1716.97</v>
      </c>
      <c r="M267" s="43">
        <f t="shared" si="154"/>
        <v>1716.97</v>
      </c>
      <c r="N267" s="43">
        <f t="shared" si="154"/>
        <v>1716.97</v>
      </c>
      <c r="O267" s="43">
        <f t="shared" si="154"/>
        <v>1716.97</v>
      </c>
      <c r="P267" s="43">
        <f t="shared" si="154"/>
        <v>1716.97</v>
      </c>
      <c r="Q267" s="43">
        <f t="shared" si="154"/>
        <v>1716.97</v>
      </c>
      <c r="R267" s="43">
        <f t="shared" si="154"/>
        <v>1716.97</v>
      </c>
      <c r="S267" s="43">
        <f t="shared" si="154"/>
        <v>1716.97</v>
      </c>
      <c r="T267" s="43">
        <f t="shared" si="154"/>
        <v>1716.97</v>
      </c>
      <c r="U267" s="43">
        <f t="shared" si="154"/>
        <v>1716.97</v>
      </c>
      <c r="V267" s="43">
        <f t="shared" si="154"/>
        <v>1716.97</v>
      </c>
      <c r="W267" s="43">
        <f t="shared" si="154"/>
        <v>1716.97</v>
      </c>
      <c r="X267" s="43">
        <f t="shared" si="154"/>
        <v>1716.97</v>
      </c>
      <c r="Y267" s="43">
        <f t="shared" si="154"/>
        <v>1716.97</v>
      </c>
      <c r="Z267" s="43">
        <f t="shared" si="154"/>
        <v>1716.97</v>
      </c>
      <c r="AA267" s="43">
        <f t="shared" si="154"/>
        <v>1716.97</v>
      </c>
    </row>
    <row r="268" spans="1:27" ht="12.75" hidden="1" customHeight="1" outlineLevel="1" x14ac:dyDescent="0.2">
      <c r="A268" s="92" t="s">
        <v>490</v>
      </c>
      <c r="B268" s="62" t="s">
        <v>81</v>
      </c>
      <c r="C268" s="42" t="s">
        <v>77</v>
      </c>
      <c r="D268" s="43">
        <v>4.7699999999999996</v>
      </c>
      <c r="E268" s="43">
        <v>4.7699999999999996</v>
      </c>
      <c r="F268" s="43">
        <v>4.7699999999999996</v>
      </c>
      <c r="G268" s="43">
        <v>4.7699999999999996</v>
      </c>
      <c r="H268" s="43">
        <v>4.7699999999999996</v>
      </c>
      <c r="I268" s="43">
        <v>4.7699999999999996</v>
      </c>
      <c r="J268" s="43">
        <v>4.7699999999999996</v>
      </c>
      <c r="K268" s="43">
        <v>4.7699999999999996</v>
      </c>
      <c r="L268" s="43">
        <v>4.7699999999999996</v>
      </c>
      <c r="M268" s="43">
        <v>4.7699999999999996</v>
      </c>
      <c r="N268" s="43">
        <v>4.7699999999999996</v>
      </c>
      <c r="O268" s="43">
        <v>4.7699999999999996</v>
      </c>
      <c r="P268" s="43">
        <v>4.7699999999999996</v>
      </c>
      <c r="Q268" s="43">
        <v>4.7699999999999996</v>
      </c>
      <c r="R268" s="43">
        <v>4.7699999999999996</v>
      </c>
      <c r="S268" s="43">
        <v>4.7699999999999996</v>
      </c>
      <c r="T268" s="43">
        <v>4.7699999999999996</v>
      </c>
      <c r="U268" s="43">
        <v>4.7699999999999996</v>
      </c>
      <c r="V268" s="43">
        <v>4.7699999999999996</v>
      </c>
      <c r="W268" s="43">
        <v>4.7699999999999996</v>
      </c>
      <c r="X268" s="43">
        <v>4.7699999999999996</v>
      </c>
      <c r="Y268" s="43">
        <v>4.7699999999999996</v>
      </c>
      <c r="Z268" s="43">
        <v>4.7699999999999996</v>
      </c>
      <c r="AA268" s="43">
        <v>4.7699999999999996</v>
      </c>
    </row>
    <row r="269" spans="1:27" ht="12.75" hidden="1" customHeight="1" outlineLevel="1" x14ac:dyDescent="0.2">
      <c r="A269" s="92" t="s">
        <v>491</v>
      </c>
      <c r="B269" s="62" t="s">
        <v>79</v>
      </c>
      <c r="C269" s="42" t="s">
        <v>77</v>
      </c>
      <c r="D269" s="43">
        <f>$D$11</f>
        <v>110.23</v>
      </c>
      <c r="E269" s="43">
        <f t="shared" ref="E269:AA269" si="155">$D$11</f>
        <v>110.23</v>
      </c>
      <c r="F269" s="43">
        <f t="shared" si="155"/>
        <v>110.23</v>
      </c>
      <c r="G269" s="43">
        <f t="shared" si="155"/>
        <v>110.23</v>
      </c>
      <c r="H269" s="43">
        <f t="shared" si="155"/>
        <v>110.23</v>
      </c>
      <c r="I269" s="43">
        <f t="shared" si="155"/>
        <v>110.23</v>
      </c>
      <c r="J269" s="43">
        <f t="shared" si="155"/>
        <v>110.23</v>
      </c>
      <c r="K269" s="43">
        <f t="shared" si="155"/>
        <v>110.23</v>
      </c>
      <c r="L269" s="43">
        <f t="shared" si="155"/>
        <v>110.23</v>
      </c>
      <c r="M269" s="43">
        <f t="shared" si="155"/>
        <v>110.23</v>
      </c>
      <c r="N269" s="43">
        <f t="shared" si="155"/>
        <v>110.23</v>
      </c>
      <c r="O269" s="43">
        <f t="shared" si="155"/>
        <v>110.23</v>
      </c>
      <c r="P269" s="43">
        <f t="shared" si="155"/>
        <v>110.23</v>
      </c>
      <c r="Q269" s="43">
        <f t="shared" si="155"/>
        <v>110.23</v>
      </c>
      <c r="R269" s="43">
        <f t="shared" si="155"/>
        <v>110.23</v>
      </c>
      <c r="S269" s="43">
        <f t="shared" si="155"/>
        <v>110.23</v>
      </c>
      <c r="T269" s="43">
        <f t="shared" si="155"/>
        <v>110.23</v>
      </c>
      <c r="U269" s="43">
        <f t="shared" si="155"/>
        <v>110.23</v>
      </c>
      <c r="V269" s="43">
        <f t="shared" si="155"/>
        <v>110.23</v>
      </c>
      <c r="W269" s="43">
        <f t="shared" si="155"/>
        <v>110.23</v>
      </c>
      <c r="X269" s="43">
        <f t="shared" si="155"/>
        <v>110.23</v>
      </c>
      <c r="Y269" s="43">
        <f t="shared" si="155"/>
        <v>110.23</v>
      </c>
      <c r="Z269" s="43">
        <f t="shared" si="155"/>
        <v>110.23</v>
      </c>
      <c r="AA269" s="43">
        <f t="shared" si="155"/>
        <v>110.23</v>
      </c>
    </row>
    <row r="270" spans="1:27" ht="12.75" customHeight="1" collapsed="1" x14ac:dyDescent="0.2">
      <c r="A270" s="91" t="s">
        <v>492</v>
      </c>
      <c r="B270" s="27" t="str">
        <f>"25"&amp;"."&amp;$B$599&amp;"."&amp;$B$600</f>
        <v>25.02.2023</v>
      </c>
      <c r="C270" s="83" t="s">
        <v>74</v>
      </c>
      <c r="D270" s="84">
        <f>ROUND(((D271+D272+D274+D273)/1000),5)</f>
        <v>3.3516300000000001</v>
      </c>
      <c r="E270" s="84">
        <f>ROUND(((E271+E272+E274+E273)/1000),5)</f>
        <v>3.1080100000000002</v>
      </c>
      <c r="F270" s="84">
        <f>ROUND(((F271+F272+F274+F273)/1000),5)</f>
        <v>3.0532900000000001</v>
      </c>
      <c r="G270" s="84">
        <f t="shared" ref="G270:AA270" si="156">ROUND(((G271+G272+G274+G273)/1000),5)</f>
        <v>3.0207700000000002</v>
      </c>
      <c r="H270" s="84">
        <f t="shared" si="156"/>
        <v>3.0543100000000001</v>
      </c>
      <c r="I270" s="84">
        <f t="shared" si="156"/>
        <v>3.1360100000000002</v>
      </c>
      <c r="J270" s="84">
        <f t="shared" si="156"/>
        <v>3.2130800000000002</v>
      </c>
      <c r="K270" s="84">
        <f t="shared" si="156"/>
        <v>3.3777300000000001</v>
      </c>
      <c r="L270" s="84">
        <f t="shared" si="156"/>
        <v>3.54426</v>
      </c>
      <c r="M270" s="84">
        <f t="shared" si="156"/>
        <v>3.67239</v>
      </c>
      <c r="N270" s="84">
        <f t="shared" si="156"/>
        <v>3.7134</v>
      </c>
      <c r="O270" s="84">
        <f t="shared" si="156"/>
        <v>3.7261500000000001</v>
      </c>
      <c r="P270" s="84">
        <f t="shared" si="156"/>
        <v>3.7191900000000002</v>
      </c>
      <c r="Q270" s="84">
        <f t="shared" si="156"/>
        <v>3.7135600000000002</v>
      </c>
      <c r="R270" s="84">
        <f t="shared" si="156"/>
        <v>3.6702900000000001</v>
      </c>
      <c r="S270" s="84">
        <f t="shared" si="156"/>
        <v>3.6648399999999999</v>
      </c>
      <c r="T270" s="84">
        <f t="shared" si="156"/>
        <v>3.6567099999999999</v>
      </c>
      <c r="U270" s="84">
        <f t="shared" si="156"/>
        <v>3.6988300000000001</v>
      </c>
      <c r="V270" s="84">
        <f t="shared" si="156"/>
        <v>3.80898</v>
      </c>
      <c r="W270" s="84">
        <f t="shared" si="156"/>
        <v>3.7134999999999998</v>
      </c>
      <c r="X270" s="84">
        <f t="shared" si="156"/>
        <v>3.70871</v>
      </c>
      <c r="Y270" s="84">
        <f t="shared" si="156"/>
        <v>3.6445799999999999</v>
      </c>
      <c r="Z270" s="84">
        <f t="shared" si="156"/>
        <v>3.4772699999999999</v>
      </c>
      <c r="AA270" s="84">
        <f t="shared" si="156"/>
        <v>3.42075</v>
      </c>
    </row>
    <row r="271" spans="1:27" ht="12.75" hidden="1" customHeight="1" outlineLevel="1" x14ac:dyDescent="0.2">
      <c r="A271" s="92" t="s">
        <v>493</v>
      </c>
      <c r="B271" s="62" t="s">
        <v>231</v>
      </c>
      <c r="C271" s="42" t="s">
        <v>77</v>
      </c>
      <c r="D271" s="43">
        <v>1519.66</v>
      </c>
      <c r="E271" s="43">
        <v>1276.04</v>
      </c>
      <c r="F271" s="43">
        <v>1221.32</v>
      </c>
      <c r="G271" s="43">
        <v>1188.8</v>
      </c>
      <c r="H271" s="43">
        <v>1222.3399999999999</v>
      </c>
      <c r="I271" s="43">
        <v>1304.04</v>
      </c>
      <c r="J271" s="43">
        <v>1381.11</v>
      </c>
      <c r="K271" s="43">
        <v>1545.76</v>
      </c>
      <c r="L271" s="43">
        <v>1712.29</v>
      </c>
      <c r="M271" s="43">
        <v>1840.42</v>
      </c>
      <c r="N271" s="43">
        <v>1881.43</v>
      </c>
      <c r="O271" s="43">
        <v>1894.18</v>
      </c>
      <c r="P271" s="43">
        <v>1887.22</v>
      </c>
      <c r="Q271" s="43">
        <v>1881.59</v>
      </c>
      <c r="R271" s="43">
        <v>1838.32</v>
      </c>
      <c r="S271" s="43">
        <v>1832.87</v>
      </c>
      <c r="T271" s="43">
        <v>1824.74</v>
      </c>
      <c r="U271" s="43">
        <v>1866.86</v>
      </c>
      <c r="V271" s="43">
        <v>1977.01</v>
      </c>
      <c r="W271" s="43">
        <v>1881.53</v>
      </c>
      <c r="X271" s="43">
        <v>1876.74</v>
      </c>
      <c r="Y271" s="43">
        <v>1812.61</v>
      </c>
      <c r="Z271" s="43">
        <v>1645.3</v>
      </c>
      <c r="AA271" s="43">
        <v>1588.78</v>
      </c>
    </row>
    <row r="272" spans="1:27" ht="12.75" hidden="1" customHeight="1" outlineLevel="1" x14ac:dyDescent="0.2">
      <c r="A272" s="92" t="s">
        <v>494</v>
      </c>
      <c r="B272" s="62" t="s">
        <v>88</v>
      </c>
      <c r="C272" s="42" t="s">
        <v>77</v>
      </c>
      <c r="D272" s="43">
        <f>$D$152</f>
        <v>1716.97</v>
      </c>
      <c r="E272" s="43">
        <f>$D$152</f>
        <v>1716.97</v>
      </c>
      <c r="F272" s="43">
        <f t="shared" ref="F272:AA272" si="157">$D$152</f>
        <v>1716.97</v>
      </c>
      <c r="G272" s="43">
        <f t="shared" si="157"/>
        <v>1716.97</v>
      </c>
      <c r="H272" s="43">
        <f t="shared" si="157"/>
        <v>1716.97</v>
      </c>
      <c r="I272" s="43">
        <f t="shared" si="157"/>
        <v>1716.97</v>
      </c>
      <c r="J272" s="43">
        <f t="shared" si="157"/>
        <v>1716.97</v>
      </c>
      <c r="K272" s="43">
        <f t="shared" si="157"/>
        <v>1716.97</v>
      </c>
      <c r="L272" s="43">
        <f t="shared" si="157"/>
        <v>1716.97</v>
      </c>
      <c r="M272" s="43">
        <f t="shared" si="157"/>
        <v>1716.97</v>
      </c>
      <c r="N272" s="43">
        <f t="shared" si="157"/>
        <v>1716.97</v>
      </c>
      <c r="O272" s="43">
        <f t="shared" si="157"/>
        <v>1716.97</v>
      </c>
      <c r="P272" s="43">
        <f t="shared" si="157"/>
        <v>1716.97</v>
      </c>
      <c r="Q272" s="43">
        <f t="shared" si="157"/>
        <v>1716.97</v>
      </c>
      <c r="R272" s="43">
        <f t="shared" si="157"/>
        <v>1716.97</v>
      </c>
      <c r="S272" s="43">
        <f t="shared" si="157"/>
        <v>1716.97</v>
      </c>
      <c r="T272" s="43">
        <f t="shared" si="157"/>
        <v>1716.97</v>
      </c>
      <c r="U272" s="43">
        <f t="shared" si="157"/>
        <v>1716.97</v>
      </c>
      <c r="V272" s="43">
        <f t="shared" si="157"/>
        <v>1716.97</v>
      </c>
      <c r="W272" s="43">
        <f t="shared" si="157"/>
        <v>1716.97</v>
      </c>
      <c r="X272" s="43">
        <f t="shared" si="157"/>
        <v>1716.97</v>
      </c>
      <c r="Y272" s="43">
        <f t="shared" si="157"/>
        <v>1716.97</v>
      </c>
      <c r="Z272" s="43">
        <f t="shared" si="157"/>
        <v>1716.97</v>
      </c>
      <c r="AA272" s="43">
        <f t="shared" si="157"/>
        <v>1716.97</v>
      </c>
    </row>
    <row r="273" spans="1:27" ht="12.75" hidden="1" customHeight="1" outlineLevel="1" x14ac:dyDescent="0.2">
      <c r="A273" s="92" t="s">
        <v>495</v>
      </c>
      <c r="B273" s="62" t="s">
        <v>81</v>
      </c>
      <c r="C273" s="42" t="s">
        <v>77</v>
      </c>
      <c r="D273" s="43">
        <v>4.7699999999999996</v>
      </c>
      <c r="E273" s="43">
        <v>4.7699999999999996</v>
      </c>
      <c r="F273" s="43">
        <v>4.7699999999999996</v>
      </c>
      <c r="G273" s="43">
        <v>4.7699999999999996</v>
      </c>
      <c r="H273" s="43">
        <v>4.7699999999999996</v>
      </c>
      <c r="I273" s="43">
        <v>4.7699999999999996</v>
      </c>
      <c r="J273" s="43">
        <v>4.7699999999999996</v>
      </c>
      <c r="K273" s="43">
        <v>4.7699999999999996</v>
      </c>
      <c r="L273" s="43">
        <v>4.7699999999999996</v>
      </c>
      <c r="M273" s="43">
        <v>4.7699999999999996</v>
      </c>
      <c r="N273" s="43">
        <v>4.7699999999999996</v>
      </c>
      <c r="O273" s="43">
        <v>4.7699999999999996</v>
      </c>
      <c r="P273" s="43">
        <v>4.7699999999999996</v>
      </c>
      <c r="Q273" s="43">
        <v>4.7699999999999996</v>
      </c>
      <c r="R273" s="43">
        <v>4.7699999999999996</v>
      </c>
      <c r="S273" s="43">
        <v>4.7699999999999996</v>
      </c>
      <c r="T273" s="43">
        <v>4.7699999999999996</v>
      </c>
      <c r="U273" s="43">
        <v>4.7699999999999996</v>
      </c>
      <c r="V273" s="43">
        <v>4.7699999999999996</v>
      </c>
      <c r="W273" s="43">
        <v>4.7699999999999996</v>
      </c>
      <c r="X273" s="43">
        <v>4.7699999999999996</v>
      </c>
      <c r="Y273" s="43">
        <v>4.7699999999999996</v>
      </c>
      <c r="Z273" s="43">
        <v>4.7699999999999996</v>
      </c>
      <c r="AA273" s="43">
        <v>4.7699999999999996</v>
      </c>
    </row>
    <row r="274" spans="1:27" ht="12.75" hidden="1" customHeight="1" outlineLevel="1" x14ac:dyDescent="0.2">
      <c r="A274" s="92" t="s">
        <v>496</v>
      </c>
      <c r="B274" s="62" t="s">
        <v>79</v>
      </c>
      <c r="C274" s="42" t="s">
        <v>77</v>
      </c>
      <c r="D274" s="43">
        <f>$D$11</f>
        <v>110.23</v>
      </c>
      <c r="E274" s="43">
        <f t="shared" ref="E274:AA274" si="158">$D$11</f>
        <v>110.23</v>
      </c>
      <c r="F274" s="43">
        <f t="shared" si="158"/>
        <v>110.23</v>
      </c>
      <c r="G274" s="43">
        <f t="shared" si="158"/>
        <v>110.23</v>
      </c>
      <c r="H274" s="43">
        <f t="shared" si="158"/>
        <v>110.23</v>
      </c>
      <c r="I274" s="43">
        <f t="shared" si="158"/>
        <v>110.23</v>
      </c>
      <c r="J274" s="43">
        <f t="shared" si="158"/>
        <v>110.23</v>
      </c>
      <c r="K274" s="43">
        <f t="shared" si="158"/>
        <v>110.23</v>
      </c>
      <c r="L274" s="43">
        <f t="shared" si="158"/>
        <v>110.23</v>
      </c>
      <c r="M274" s="43">
        <f t="shared" si="158"/>
        <v>110.23</v>
      </c>
      <c r="N274" s="43">
        <f t="shared" si="158"/>
        <v>110.23</v>
      </c>
      <c r="O274" s="43">
        <f t="shared" si="158"/>
        <v>110.23</v>
      </c>
      <c r="P274" s="43">
        <f t="shared" si="158"/>
        <v>110.23</v>
      </c>
      <c r="Q274" s="43">
        <f t="shared" si="158"/>
        <v>110.23</v>
      </c>
      <c r="R274" s="43">
        <f t="shared" si="158"/>
        <v>110.23</v>
      </c>
      <c r="S274" s="43">
        <f t="shared" si="158"/>
        <v>110.23</v>
      </c>
      <c r="T274" s="43">
        <f t="shared" si="158"/>
        <v>110.23</v>
      </c>
      <c r="U274" s="43">
        <f t="shared" si="158"/>
        <v>110.23</v>
      </c>
      <c r="V274" s="43">
        <f t="shared" si="158"/>
        <v>110.23</v>
      </c>
      <c r="W274" s="43">
        <f t="shared" si="158"/>
        <v>110.23</v>
      </c>
      <c r="X274" s="43">
        <f t="shared" si="158"/>
        <v>110.23</v>
      </c>
      <c r="Y274" s="43">
        <f t="shared" si="158"/>
        <v>110.23</v>
      </c>
      <c r="Z274" s="43">
        <f t="shared" si="158"/>
        <v>110.23</v>
      </c>
      <c r="AA274" s="43">
        <f t="shared" si="158"/>
        <v>110.23</v>
      </c>
    </row>
    <row r="275" spans="1:27" ht="12.75" customHeight="1" collapsed="1" x14ac:dyDescent="0.2">
      <c r="A275" s="91" t="s">
        <v>497</v>
      </c>
      <c r="B275" s="27" t="str">
        <f>"26"&amp;"."&amp;$B$599&amp;"."&amp;$B$600</f>
        <v>26.02.2023</v>
      </c>
      <c r="C275" s="83" t="s">
        <v>74</v>
      </c>
      <c r="D275" s="84">
        <f>ROUND(((D276+D277+D279+D278)/1000),5)</f>
        <v>3.23447</v>
      </c>
      <c r="E275" s="84">
        <f>ROUND(((E276+E277+E279+E278)/1000),5)</f>
        <v>3.0539200000000002</v>
      </c>
      <c r="F275" s="84">
        <f>ROUND(((F276+F277+F279+F278)/1000),5)</f>
        <v>3.0146500000000001</v>
      </c>
      <c r="G275" s="84">
        <f t="shared" ref="G275:AA275" si="159">ROUND(((G276+G277+G279+G278)/1000),5)</f>
        <v>2.9954100000000001</v>
      </c>
      <c r="H275" s="84">
        <f t="shared" si="159"/>
        <v>3.01248</v>
      </c>
      <c r="I275" s="84">
        <f t="shared" si="159"/>
        <v>3.0258799999999999</v>
      </c>
      <c r="J275" s="84">
        <f t="shared" si="159"/>
        <v>3.0481099999999999</v>
      </c>
      <c r="K275" s="84">
        <f t="shared" si="159"/>
        <v>3.2000199999999999</v>
      </c>
      <c r="L275" s="84">
        <f t="shared" si="159"/>
        <v>3.4077799999999998</v>
      </c>
      <c r="M275" s="84">
        <f t="shared" si="159"/>
        <v>3.4920300000000002</v>
      </c>
      <c r="N275" s="84">
        <f t="shared" si="159"/>
        <v>3.5181800000000001</v>
      </c>
      <c r="O275" s="84">
        <f t="shared" si="159"/>
        <v>3.5318999999999998</v>
      </c>
      <c r="P275" s="84">
        <f t="shared" si="159"/>
        <v>3.5311599999999999</v>
      </c>
      <c r="Q275" s="84">
        <f t="shared" si="159"/>
        <v>3.5286300000000002</v>
      </c>
      <c r="R275" s="84">
        <f t="shared" si="159"/>
        <v>3.52441</v>
      </c>
      <c r="S275" s="84">
        <f t="shared" si="159"/>
        <v>3.5030700000000001</v>
      </c>
      <c r="T275" s="84">
        <f t="shared" si="159"/>
        <v>3.5006300000000001</v>
      </c>
      <c r="U275" s="84">
        <f t="shared" si="159"/>
        <v>3.5476000000000001</v>
      </c>
      <c r="V275" s="84">
        <f t="shared" si="159"/>
        <v>3.6767099999999999</v>
      </c>
      <c r="W275" s="84">
        <f t="shared" si="159"/>
        <v>3.6353200000000001</v>
      </c>
      <c r="X275" s="84">
        <f t="shared" si="159"/>
        <v>3.5673499999999998</v>
      </c>
      <c r="Y275" s="84">
        <f t="shared" si="159"/>
        <v>3.5198499999999999</v>
      </c>
      <c r="Z275" s="84">
        <f t="shared" si="159"/>
        <v>3.4563299999999999</v>
      </c>
      <c r="AA275" s="84">
        <f t="shared" si="159"/>
        <v>3.3635199999999998</v>
      </c>
    </row>
    <row r="276" spans="1:27" ht="12.75" hidden="1" customHeight="1" outlineLevel="1" x14ac:dyDescent="0.2">
      <c r="A276" s="92" t="s">
        <v>498</v>
      </c>
      <c r="B276" s="62" t="s">
        <v>231</v>
      </c>
      <c r="C276" s="42" t="s">
        <v>77</v>
      </c>
      <c r="D276" s="43">
        <v>1402.5</v>
      </c>
      <c r="E276" s="43">
        <v>1221.95</v>
      </c>
      <c r="F276" s="43">
        <v>1182.68</v>
      </c>
      <c r="G276" s="43">
        <v>1163.44</v>
      </c>
      <c r="H276" s="43">
        <v>1180.51</v>
      </c>
      <c r="I276" s="43">
        <v>1193.9100000000001</v>
      </c>
      <c r="J276" s="43">
        <v>1216.1400000000001</v>
      </c>
      <c r="K276" s="43">
        <v>1368.05</v>
      </c>
      <c r="L276" s="43">
        <v>1575.81</v>
      </c>
      <c r="M276" s="43">
        <v>1660.06</v>
      </c>
      <c r="N276" s="43">
        <v>1686.21</v>
      </c>
      <c r="O276" s="43">
        <v>1699.93</v>
      </c>
      <c r="P276" s="43">
        <v>1699.19</v>
      </c>
      <c r="Q276" s="43">
        <v>1696.66</v>
      </c>
      <c r="R276" s="43">
        <v>1692.44</v>
      </c>
      <c r="S276" s="43">
        <v>1671.1</v>
      </c>
      <c r="T276" s="43">
        <v>1668.66</v>
      </c>
      <c r="U276" s="43">
        <v>1715.63</v>
      </c>
      <c r="V276" s="43">
        <v>1844.74</v>
      </c>
      <c r="W276" s="43">
        <v>1803.35</v>
      </c>
      <c r="X276" s="43">
        <v>1735.38</v>
      </c>
      <c r="Y276" s="43">
        <v>1687.88</v>
      </c>
      <c r="Z276" s="43">
        <v>1624.36</v>
      </c>
      <c r="AA276" s="43">
        <v>1531.55</v>
      </c>
    </row>
    <row r="277" spans="1:27" ht="12.75" hidden="1" customHeight="1" outlineLevel="1" x14ac:dyDescent="0.2">
      <c r="A277" s="92" t="s">
        <v>499</v>
      </c>
      <c r="B277" s="62" t="s">
        <v>88</v>
      </c>
      <c r="C277" s="42" t="s">
        <v>77</v>
      </c>
      <c r="D277" s="43">
        <f>$D$152</f>
        <v>1716.97</v>
      </c>
      <c r="E277" s="43">
        <f>$D$152</f>
        <v>1716.97</v>
      </c>
      <c r="F277" s="43">
        <f t="shared" ref="F277:AA277" si="160">$D$152</f>
        <v>1716.97</v>
      </c>
      <c r="G277" s="43">
        <f t="shared" si="160"/>
        <v>1716.97</v>
      </c>
      <c r="H277" s="43">
        <f t="shared" si="160"/>
        <v>1716.97</v>
      </c>
      <c r="I277" s="43">
        <f t="shared" si="160"/>
        <v>1716.97</v>
      </c>
      <c r="J277" s="43">
        <f t="shared" si="160"/>
        <v>1716.97</v>
      </c>
      <c r="K277" s="43">
        <f t="shared" si="160"/>
        <v>1716.97</v>
      </c>
      <c r="L277" s="43">
        <f t="shared" si="160"/>
        <v>1716.97</v>
      </c>
      <c r="M277" s="43">
        <f t="shared" si="160"/>
        <v>1716.97</v>
      </c>
      <c r="N277" s="43">
        <f t="shared" si="160"/>
        <v>1716.97</v>
      </c>
      <c r="O277" s="43">
        <f t="shared" si="160"/>
        <v>1716.97</v>
      </c>
      <c r="P277" s="43">
        <f t="shared" si="160"/>
        <v>1716.97</v>
      </c>
      <c r="Q277" s="43">
        <f t="shared" si="160"/>
        <v>1716.97</v>
      </c>
      <c r="R277" s="43">
        <f t="shared" si="160"/>
        <v>1716.97</v>
      </c>
      <c r="S277" s="43">
        <f t="shared" si="160"/>
        <v>1716.97</v>
      </c>
      <c r="T277" s="43">
        <f t="shared" si="160"/>
        <v>1716.97</v>
      </c>
      <c r="U277" s="43">
        <f t="shared" si="160"/>
        <v>1716.97</v>
      </c>
      <c r="V277" s="43">
        <f t="shared" si="160"/>
        <v>1716.97</v>
      </c>
      <c r="W277" s="43">
        <f t="shared" si="160"/>
        <v>1716.97</v>
      </c>
      <c r="X277" s="43">
        <f t="shared" si="160"/>
        <v>1716.97</v>
      </c>
      <c r="Y277" s="43">
        <f t="shared" si="160"/>
        <v>1716.97</v>
      </c>
      <c r="Z277" s="43">
        <f t="shared" si="160"/>
        <v>1716.97</v>
      </c>
      <c r="AA277" s="43">
        <f t="shared" si="160"/>
        <v>1716.97</v>
      </c>
    </row>
    <row r="278" spans="1:27" ht="12.75" hidden="1" customHeight="1" outlineLevel="1" x14ac:dyDescent="0.2">
      <c r="A278" s="92" t="s">
        <v>500</v>
      </c>
      <c r="B278" s="62" t="s">
        <v>81</v>
      </c>
      <c r="C278" s="42" t="s">
        <v>77</v>
      </c>
      <c r="D278" s="43">
        <v>4.7699999999999996</v>
      </c>
      <c r="E278" s="43">
        <v>4.7699999999999996</v>
      </c>
      <c r="F278" s="43">
        <v>4.7699999999999996</v>
      </c>
      <c r="G278" s="43">
        <v>4.7699999999999996</v>
      </c>
      <c r="H278" s="43">
        <v>4.7699999999999996</v>
      </c>
      <c r="I278" s="43">
        <v>4.7699999999999996</v>
      </c>
      <c r="J278" s="43">
        <v>4.7699999999999996</v>
      </c>
      <c r="K278" s="43">
        <v>4.7699999999999996</v>
      </c>
      <c r="L278" s="43">
        <v>4.7699999999999996</v>
      </c>
      <c r="M278" s="43">
        <v>4.7699999999999996</v>
      </c>
      <c r="N278" s="43">
        <v>4.7699999999999996</v>
      </c>
      <c r="O278" s="43">
        <v>4.7699999999999996</v>
      </c>
      <c r="P278" s="43">
        <v>4.7699999999999996</v>
      </c>
      <c r="Q278" s="43">
        <v>4.7699999999999996</v>
      </c>
      <c r="R278" s="43">
        <v>4.7699999999999996</v>
      </c>
      <c r="S278" s="43">
        <v>4.7699999999999996</v>
      </c>
      <c r="T278" s="43">
        <v>4.7699999999999996</v>
      </c>
      <c r="U278" s="43">
        <v>4.7699999999999996</v>
      </c>
      <c r="V278" s="43">
        <v>4.7699999999999996</v>
      </c>
      <c r="W278" s="43">
        <v>4.7699999999999996</v>
      </c>
      <c r="X278" s="43">
        <v>4.7699999999999996</v>
      </c>
      <c r="Y278" s="43">
        <v>4.7699999999999996</v>
      </c>
      <c r="Z278" s="43">
        <v>4.7699999999999996</v>
      </c>
      <c r="AA278" s="43">
        <v>4.7699999999999996</v>
      </c>
    </row>
    <row r="279" spans="1:27" ht="12.75" hidden="1" customHeight="1" outlineLevel="1" x14ac:dyDescent="0.2">
      <c r="A279" s="92" t="s">
        <v>501</v>
      </c>
      <c r="B279" s="62" t="s">
        <v>79</v>
      </c>
      <c r="C279" s="42" t="s">
        <v>77</v>
      </c>
      <c r="D279" s="43">
        <f>$D$11</f>
        <v>110.23</v>
      </c>
      <c r="E279" s="43">
        <f t="shared" ref="E279:AA279" si="161">$D$11</f>
        <v>110.23</v>
      </c>
      <c r="F279" s="43">
        <f t="shared" si="161"/>
        <v>110.23</v>
      </c>
      <c r="G279" s="43">
        <f t="shared" si="161"/>
        <v>110.23</v>
      </c>
      <c r="H279" s="43">
        <f t="shared" si="161"/>
        <v>110.23</v>
      </c>
      <c r="I279" s="43">
        <f t="shared" si="161"/>
        <v>110.23</v>
      </c>
      <c r="J279" s="43">
        <f t="shared" si="161"/>
        <v>110.23</v>
      </c>
      <c r="K279" s="43">
        <f t="shared" si="161"/>
        <v>110.23</v>
      </c>
      <c r="L279" s="43">
        <f t="shared" si="161"/>
        <v>110.23</v>
      </c>
      <c r="M279" s="43">
        <f t="shared" si="161"/>
        <v>110.23</v>
      </c>
      <c r="N279" s="43">
        <f t="shared" si="161"/>
        <v>110.23</v>
      </c>
      <c r="O279" s="43">
        <f t="shared" si="161"/>
        <v>110.23</v>
      </c>
      <c r="P279" s="43">
        <f t="shared" si="161"/>
        <v>110.23</v>
      </c>
      <c r="Q279" s="43">
        <f t="shared" si="161"/>
        <v>110.23</v>
      </c>
      <c r="R279" s="43">
        <f t="shared" si="161"/>
        <v>110.23</v>
      </c>
      <c r="S279" s="43">
        <f t="shared" si="161"/>
        <v>110.23</v>
      </c>
      <c r="T279" s="43">
        <f t="shared" si="161"/>
        <v>110.23</v>
      </c>
      <c r="U279" s="43">
        <f t="shared" si="161"/>
        <v>110.23</v>
      </c>
      <c r="V279" s="43">
        <f t="shared" si="161"/>
        <v>110.23</v>
      </c>
      <c r="W279" s="43">
        <f t="shared" si="161"/>
        <v>110.23</v>
      </c>
      <c r="X279" s="43">
        <f t="shared" si="161"/>
        <v>110.23</v>
      </c>
      <c r="Y279" s="43">
        <f t="shared" si="161"/>
        <v>110.23</v>
      </c>
      <c r="Z279" s="43">
        <f t="shared" si="161"/>
        <v>110.23</v>
      </c>
      <c r="AA279" s="43">
        <f t="shared" si="161"/>
        <v>110.23</v>
      </c>
    </row>
    <row r="280" spans="1:27" ht="12.75" customHeight="1" collapsed="1" x14ac:dyDescent="0.2">
      <c r="A280" s="91" t="s">
        <v>502</v>
      </c>
      <c r="B280" s="27" t="str">
        <f>"27"&amp;"."&amp;$B$599&amp;"."&amp;$B$600</f>
        <v>27.02.2023</v>
      </c>
      <c r="C280" s="83" t="s">
        <v>74</v>
      </c>
      <c r="D280" s="84">
        <f>ROUND(((D281+D282+D284+D283)/1000),5)</f>
        <v>3.0632600000000001</v>
      </c>
      <c r="E280" s="84">
        <f>ROUND(((E281+E282+E284+E283)/1000),5)</f>
        <v>3.0130599999999998</v>
      </c>
      <c r="F280" s="84">
        <f>ROUND(((F281+F282+F284+F283)/1000),5)</f>
        <v>2.9580099999999998</v>
      </c>
      <c r="G280" s="84">
        <f t="shared" ref="G280:AA280" si="162">ROUND(((G281+G282+G284+G283)/1000),5)</f>
        <v>2.9572099999999999</v>
      </c>
      <c r="H280" s="84">
        <f t="shared" si="162"/>
        <v>3.0331000000000001</v>
      </c>
      <c r="I280" s="84">
        <f t="shared" si="162"/>
        <v>3.2049099999999999</v>
      </c>
      <c r="J280" s="84">
        <f t="shared" si="162"/>
        <v>3.4085700000000001</v>
      </c>
      <c r="K280" s="84">
        <f t="shared" si="162"/>
        <v>3.6166399999999999</v>
      </c>
      <c r="L280" s="84">
        <f t="shared" si="162"/>
        <v>3.69773</v>
      </c>
      <c r="M280" s="84">
        <f t="shared" si="162"/>
        <v>3.7281300000000002</v>
      </c>
      <c r="N280" s="84">
        <f t="shared" si="162"/>
        <v>3.7391399999999999</v>
      </c>
      <c r="O280" s="84">
        <f t="shared" si="162"/>
        <v>3.7608299999999999</v>
      </c>
      <c r="P280" s="84">
        <f t="shared" si="162"/>
        <v>3.73712</v>
      </c>
      <c r="Q280" s="84">
        <f t="shared" si="162"/>
        <v>3.7362500000000001</v>
      </c>
      <c r="R280" s="84">
        <f t="shared" si="162"/>
        <v>3.73177</v>
      </c>
      <c r="S280" s="84">
        <f t="shared" si="162"/>
        <v>3.7196099999999999</v>
      </c>
      <c r="T280" s="84">
        <f t="shared" si="162"/>
        <v>3.6818599999999999</v>
      </c>
      <c r="U280" s="84">
        <f t="shared" si="162"/>
        <v>3.6867899999999998</v>
      </c>
      <c r="V280" s="84">
        <f t="shared" si="162"/>
        <v>3.7202299999999999</v>
      </c>
      <c r="W280" s="84">
        <f t="shared" si="162"/>
        <v>3.7233700000000001</v>
      </c>
      <c r="X280" s="84">
        <f t="shared" si="162"/>
        <v>3.7043900000000001</v>
      </c>
      <c r="Y280" s="84">
        <f t="shared" si="162"/>
        <v>3.6504300000000001</v>
      </c>
      <c r="Z280" s="84">
        <f t="shared" si="162"/>
        <v>3.4626600000000001</v>
      </c>
      <c r="AA280" s="84">
        <f t="shared" si="162"/>
        <v>3.3484699999999998</v>
      </c>
    </row>
    <row r="281" spans="1:27" ht="12.75" hidden="1" customHeight="1" outlineLevel="1" x14ac:dyDescent="0.2">
      <c r="A281" s="92" t="s">
        <v>503</v>
      </c>
      <c r="B281" s="62" t="s">
        <v>231</v>
      </c>
      <c r="C281" s="42" t="s">
        <v>77</v>
      </c>
      <c r="D281" s="43">
        <v>1231.29</v>
      </c>
      <c r="E281" s="43">
        <v>1181.0899999999999</v>
      </c>
      <c r="F281" s="43">
        <v>1126.04</v>
      </c>
      <c r="G281" s="43">
        <v>1125.24</v>
      </c>
      <c r="H281" s="43">
        <v>1201.1300000000001</v>
      </c>
      <c r="I281" s="43">
        <v>1372.94</v>
      </c>
      <c r="J281" s="43">
        <v>1576.6</v>
      </c>
      <c r="K281" s="43">
        <v>1784.67</v>
      </c>
      <c r="L281" s="43">
        <v>1865.76</v>
      </c>
      <c r="M281" s="43">
        <v>1896.16</v>
      </c>
      <c r="N281" s="43">
        <v>1907.17</v>
      </c>
      <c r="O281" s="43">
        <v>1928.86</v>
      </c>
      <c r="P281" s="43">
        <v>1905.15</v>
      </c>
      <c r="Q281" s="43">
        <v>1904.28</v>
      </c>
      <c r="R281" s="43">
        <v>1899.8</v>
      </c>
      <c r="S281" s="43">
        <v>1887.64</v>
      </c>
      <c r="T281" s="43">
        <v>1849.89</v>
      </c>
      <c r="U281" s="43">
        <v>1854.82</v>
      </c>
      <c r="V281" s="43">
        <v>1888.26</v>
      </c>
      <c r="W281" s="43">
        <v>1891.4</v>
      </c>
      <c r="X281" s="43">
        <v>1872.42</v>
      </c>
      <c r="Y281" s="43">
        <v>1818.46</v>
      </c>
      <c r="Z281" s="43">
        <v>1630.69</v>
      </c>
      <c r="AA281" s="43">
        <v>1516.5</v>
      </c>
    </row>
    <row r="282" spans="1:27" ht="12.75" hidden="1" customHeight="1" outlineLevel="1" x14ac:dyDescent="0.2">
      <c r="A282" s="92" t="s">
        <v>504</v>
      </c>
      <c r="B282" s="62" t="s">
        <v>88</v>
      </c>
      <c r="C282" s="42" t="s">
        <v>77</v>
      </c>
      <c r="D282" s="43">
        <f>$D$152</f>
        <v>1716.97</v>
      </c>
      <c r="E282" s="43">
        <f>$D$152</f>
        <v>1716.97</v>
      </c>
      <c r="F282" s="43">
        <f t="shared" ref="F282:AA282" si="163">$D$152</f>
        <v>1716.97</v>
      </c>
      <c r="G282" s="43">
        <f t="shared" si="163"/>
        <v>1716.97</v>
      </c>
      <c r="H282" s="43">
        <f t="shared" si="163"/>
        <v>1716.97</v>
      </c>
      <c r="I282" s="43">
        <f t="shared" si="163"/>
        <v>1716.97</v>
      </c>
      <c r="J282" s="43">
        <f t="shared" si="163"/>
        <v>1716.97</v>
      </c>
      <c r="K282" s="43">
        <f t="shared" si="163"/>
        <v>1716.97</v>
      </c>
      <c r="L282" s="43">
        <f t="shared" si="163"/>
        <v>1716.97</v>
      </c>
      <c r="M282" s="43">
        <f t="shared" si="163"/>
        <v>1716.97</v>
      </c>
      <c r="N282" s="43">
        <f t="shared" si="163"/>
        <v>1716.97</v>
      </c>
      <c r="O282" s="43">
        <f t="shared" si="163"/>
        <v>1716.97</v>
      </c>
      <c r="P282" s="43">
        <f t="shared" si="163"/>
        <v>1716.97</v>
      </c>
      <c r="Q282" s="43">
        <f t="shared" si="163"/>
        <v>1716.97</v>
      </c>
      <c r="R282" s="43">
        <f t="shared" si="163"/>
        <v>1716.97</v>
      </c>
      <c r="S282" s="43">
        <f t="shared" si="163"/>
        <v>1716.97</v>
      </c>
      <c r="T282" s="43">
        <f t="shared" si="163"/>
        <v>1716.97</v>
      </c>
      <c r="U282" s="43">
        <f t="shared" si="163"/>
        <v>1716.97</v>
      </c>
      <c r="V282" s="43">
        <f t="shared" si="163"/>
        <v>1716.97</v>
      </c>
      <c r="W282" s="43">
        <f t="shared" si="163"/>
        <v>1716.97</v>
      </c>
      <c r="X282" s="43">
        <f t="shared" si="163"/>
        <v>1716.97</v>
      </c>
      <c r="Y282" s="43">
        <f t="shared" si="163"/>
        <v>1716.97</v>
      </c>
      <c r="Z282" s="43">
        <f t="shared" si="163"/>
        <v>1716.97</v>
      </c>
      <c r="AA282" s="43">
        <f t="shared" si="163"/>
        <v>1716.97</v>
      </c>
    </row>
    <row r="283" spans="1:27" ht="12.75" hidden="1" customHeight="1" outlineLevel="1" x14ac:dyDescent="0.2">
      <c r="A283" s="92" t="s">
        <v>505</v>
      </c>
      <c r="B283" s="62" t="s">
        <v>81</v>
      </c>
      <c r="C283" s="42" t="s">
        <v>77</v>
      </c>
      <c r="D283" s="43">
        <v>4.7699999999999996</v>
      </c>
      <c r="E283" s="43">
        <v>4.7699999999999996</v>
      </c>
      <c r="F283" s="43">
        <v>4.7699999999999996</v>
      </c>
      <c r="G283" s="43">
        <v>4.7699999999999996</v>
      </c>
      <c r="H283" s="43">
        <v>4.7699999999999996</v>
      </c>
      <c r="I283" s="43">
        <v>4.7699999999999996</v>
      </c>
      <c r="J283" s="43">
        <v>4.7699999999999996</v>
      </c>
      <c r="K283" s="43">
        <v>4.7699999999999996</v>
      </c>
      <c r="L283" s="43">
        <v>4.7699999999999996</v>
      </c>
      <c r="M283" s="43">
        <v>4.7699999999999996</v>
      </c>
      <c r="N283" s="43">
        <v>4.7699999999999996</v>
      </c>
      <c r="O283" s="43">
        <v>4.7699999999999996</v>
      </c>
      <c r="P283" s="43">
        <v>4.7699999999999996</v>
      </c>
      <c r="Q283" s="43">
        <v>4.7699999999999996</v>
      </c>
      <c r="R283" s="43">
        <v>4.7699999999999996</v>
      </c>
      <c r="S283" s="43">
        <v>4.7699999999999996</v>
      </c>
      <c r="T283" s="43">
        <v>4.7699999999999996</v>
      </c>
      <c r="U283" s="43">
        <v>4.7699999999999996</v>
      </c>
      <c r="V283" s="43">
        <v>4.7699999999999996</v>
      </c>
      <c r="W283" s="43">
        <v>4.7699999999999996</v>
      </c>
      <c r="X283" s="43">
        <v>4.7699999999999996</v>
      </c>
      <c r="Y283" s="43">
        <v>4.7699999999999996</v>
      </c>
      <c r="Z283" s="43">
        <v>4.7699999999999996</v>
      </c>
      <c r="AA283" s="43">
        <v>4.7699999999999996</v>
      </c>
    </row>
    <row r="284" spans="1:27" ht="12.75" hidden="1" customHeight="1" outlineLevel="1" x14ac:dyDescent="0.2">
      <c r="A284" s="92" t="s">
        <v>506</v>
      </c>
      <c r="B284" s="62" t="s">
        <v>79</v>
      </c>
      <c r="C284" s="42" t="s">
        <v>77</v>
      </c>
      <c r="D284" s="43">
        <f>$D$11</f>
        <v>110.23</v>
      </c>
      <c r="E284" s="43">
        <f t="shared" ref="E284:AA284" si="164">$D$11</f>
        <v>110.23</v>
      </c>
      <c r="F284" s="43">
        <f t="shared" si="164"/>
        <v>110.23</v>
      </c>
      <c r="G284" s="43">
        <f t="shared" si="164"/>
        <v>110.23</v>
      </c>
      <c r="H284" s="43">
        <f t="shared" si="164"/>
        <v>110.23</v>
      </c>
      <c r="I284" s="43">
        <f t="shared" si="164"/>
        <v>110.23</v>
      </c>
      <c r="J284" s="43">
        <f t="shared" si="164"/>
        <v>110.23</v>
      </c>
      <c r="K284" s="43">
        <f t="shared" si="164"/>
        <v>110.23</v>
      </c>
      <c r="L284" s="43">
        <f t="shared" si="164"/>
        <v>110.23</v>
      </c>
      <c r="M284" s="43">
        <f t="shared" si="164"/>
        <v>110.23</v>
      </c>
      <c r="N284" s="43">
        <f t="shared" si="164"/>
        <v>110.23</v>
      </c>
      <c r="O284" s="43">
        <f t="shared" si="164"/>
        <v>110.23</v>
      </c>
      <c r="P284" s="43">
        <f t="shared" si="164"/>
        <v>110.23</v>
      </c>
      <c r="Q284" s="43">
        <f t="shared" si="164"/>
        <v>110.23</v>
      </c>
      <c r="R284" s="43">
        <f t="shared" si="164"/>
        <v>110.23</v>
      </c>
      <c r="S284" s="43">
        <f t="shared" si="164"/>
        <v>110.23</v>
      </c>
      <c r="T284" s="43">
        <f t="shared" si="164"/>
        <v>110.23</v>
      </c>
      <c r="U284" s="43">
        <f t="shared" si="164"/>
        <v>110.23</v>
      </c>
      <c r="V284" s="43">
        <f t="shared" si="164"/>
        <v>110.23</v>
      </c>
      <c r="W284" s="43">
        <f t="shared" si="164"/>
        <v>110.23</v>
      </c>
      <c r="X284" s="43">
        <f t="shared" si="164"/>
        <v>110.23</v>
      </c>
      <c r="Y284" s="43">
        <f t="shared" si="164"/>
        <v>110.23</v>
      </c>
      <c r="Z284" s="43">
        <f t="shared" si="164"/>
        <v>110.23</v>
      </c>
      <c r="AA284" s="43">
        <f t="shared" si="164"/>
        <v>110.23</v>
      </c>
    </row>
    <row r="285" spans="1:27" ht="12.75" customHeight="1" collapsed="1" x14ac:dyDescent="0.2">
      <c r="A285" s="91" t="s">
        <v>507</v>
      </c>
      <c r="B285" s="27" t="str">
        <f>"28"&amp;"."&amp;$B$599&amp;"."&amp;$B$600</f>
        <v>28.02.2023</v>
      </c>
      <c r="C285" s="83" t="s">
        <v>74</v>
      </c>
      <c r="D285" s="84">
        <f>ROUND(((D286+D287+D289+D288)/1000),5)</f>
        <v>3.0568399999999998</v>
      </c>
      <c r="E285" s="84">
        <f>ROUND(((E286+E287+E289+E288)/1000),5)</f>
        <v>3.0119099999999999</v>
      </c>
      <c r="F285" s="84">
        <f>ROUND(((F286+F287+F289+F288)/1000),5)</f>
        <v>2.97132</v>
      </c>
      <c r="G285" s="84">
        <f t="shared" ref="G285:AA285" si="165">ROUND(((G286+G287+G289+G288)/1000),5)</f>
        <v>2.9726599999999999</v>
      </c>
      <c r="H285" s="84">
        <f t="shared" si="165"/>
        <v>3.0397599999999998</v>
      </c>
      <c r="I285" s="84">
        <f t="shared" si="165"/>
        <v>3.2244700000000002</v>
      </c>
      <c r="J285" s="84">
        <f t="shared" si="165"/>
        <v>3.4377599999999999</v>
      </c>
      <c r="K285" s="84">
        <f t="shared" si="165"/>
        <v>3.65503</v>
      </c>
      <c r="L285" s="84">
        <f t="shared" si="165"/>
        <v>3.7324199999999998</v>
      </c>
      <c r="M285" s="84">
        <f t="shared" si="165"/>
        <v>3.76159</v>
      </c>
      <c r="N285" s="84">
        <f t="shared" si="165"/>
        <v>3.7725200000000001</v>
      </c>
      <c r="O285" s="84">
        <f t="shared" si="165"/>
        <v>3.7927499999999998</v>
      </c>
      <c r="P285" s="84">
        <f t="shared" si="165"/>
        <v>3.77122</v>
      </c>
      <c r="Q285" s="84">
        <f t="shared" si="165"/>
        <v>3.77501</v>
      </c>
      <c r="R285" s="84">
        <f t="shared" si="165"/>
        <v>3.7697500000000002</v>
      </c>
      <c r="S285" s="84">
        <f t="shared" si="165"/>
        <v>3.7389899999999998</v>
      </c>
      <c r="T285" s="84">
        <f t="shared" si="165"/>
        <v>3.7218900000000001</v>
      </c>
      <c r="U285" s="84">
        <f t="shared" si="165"/>
        <v>3.7212800000000001</v>
      </c>
      <c r="V285" s="84">
        <f t="shared" si="165"/>
        <v>3.7542599999999999</v>
      </c>
      <c r="W285" s="84">
        <f t="shared" si="165"/>
        <v>3.7469199999999998</v>
      </c>
      <c r="X285" s="84">
        <f t="shared" si="165"/>
        <v>3.7471199999999998</v>
      </c>
      <c r="Y285" s="84">
        <f t="shared" si="165"/>
        <v>3.7044999999999999</v>
      </c>
      <c r="Z285" s="84">
        <f t="shared" si="165"/>
        <v>3.5151599999999998</v>
      </c>
      <c r="AA285" s="84">
        <f t="shared" si="165"/>
        <v>3.3722599999999998</v>
      </c>
    </row>
    <row r="286" spans="1:27" ht="12.75" hidden="1" customHeight="1" outlineLevel="1" x14ac:dyDescent="0.2">
      <c r="A286" s="92" t="s">
        <v>508</v>
      </c>
      <c r="B286" s="62" t="s">
        <v>231</v>
      </c>
      <c r="C286" s="42" t="s">
        <v>77</v>
      </c>
      <c r="D286" s="43">
        <v>1224.8699999999999</v>
      </c>
      <c r="E286" s="43">
        <v>1179.94</v>
      </c>
      <c r="F286" s="43">
        <v>1139.3499999999999</v>
      </c>
      <c r="G286" s="43">
        <v>1140.69</v>
      </c>
      <c r="H286" s="43">
        <v>1207.79</v>
      </c>
      <c r="I286" s="43">
        <v>1392.5</v>
      </c>
      <c r="J286" s="43">
        <v>1605.79</v>
      </c>
      <c r="K286" s="43">
        <v>1823.06</v>
      </c>
      <c r="L286" s="43">
        <v>1900.45</v>
      </c>
      <c r="M286" s="43">
        <v>1929.62</v>
      </c>
      <c r="N286" s="43">
        <v>1940.55</v>
      </c>
      <c r="O286" s="43">
        <v>1960.78</v>
      </c>
      <c r="P286" s="43">
        <v>1939.25</v>
      </c>
      <c r="Q286" s="43">
        <v>1943.04</v>
      </c>
      <c r="R286" s="43">
        <v>1937.78</v>
      </c>
      <c r="S286" s="43">
        <v>1907.02</v>
      </c>
      <c r="T286" s="43">
        <v>1889.92</v>
      </c>
      <c r="U286" s="43">
        <v>1889.31</v>
      </c>
      <c r="V286" s="43">
        <v>1922.29</v>
      </c>
      <c r="W286" s="43">
        <v>1914.95</v>
      </c>
      <c r="X286" s="43">
        <v>1915.15</v>
      </c>
      <c r="Y286" s="43">
        <v>1872.53</v>
      </c>
      <c r="Z286" s="43">
        <v>1683.19</v>
      </c>
      <c r="AA286" s="43">
        <v>1540.29</v>
      </c>
    </row>
    <row r="287" spans="1:27" ht="12.75" hidden="1" customHeight="1" outlineLevel="1" x14ac:dyDescent="0.2">
      <c r="A287" s="92" t="s">
        <v>509</v>
      </c>
      <c r="B287" s="62" t="s">
        <v>88</v>
      </c>
      <c r="C287" s="42" t="s">
        <v>77</v>
      </c>
      <c r="D287" s="43">
        <f>$D$152</f>
        <v>1716.97</v>
      </c>
      <c r="E287" s="43">
        <f>$D$152</f>
        <v>1716.97</v>
      </c>
      <c r="F287" s="43">
        <f t="shared" ref="F287:AA287" si="166">$D$152</f>
        <v>1716.97</v>
      </c>
      <c r="G287" s="43">
        <f t="shared" si="166"/>
        <v>1716.97</v>
      </c>
      <c r="H287" s="43">
        <f t="shared" si="166"/>
        <v>1716.97</v>
      </c>
      <c r="I287" s="43">
        <f t="shared" si="166"/>
        <v>1716.97</v>
      </c>
      <c r="J287" s="43">
        <f t="shared" si="166"/>
        <v>1716.97</v>
      </c>
      <c r="K287" s="43">
        <f t="shared" si="166"/>
        <v>1716.97</v>
      </c>
      <c r="L287" s="43">
        <f t="shared" si="166"/>
        <v>1716.97</v>
      </c>
      <c r="M287" s="43">
        <f t="shared" si="166"/>
        <v>1716.97</v>
      </c>
      <c r="N287" s="43">
        <f t="shared" si="166"/>
        <v>1716.97</v>
      </c>
      <c r="O287" s="43">
        <f t="shared" si="166"/>
        <v>1716.97</v>
      </c>
      <c r="P287" s="43">
        <f t="shared" si="166"/>
        <v>1716.97</v>
      </c>
      <c r="Q287" s="43">
        <f t="shared" si="166"/>
        <v>1716.97</v>
      </c>
      <c r="R287" s="43">
        <f t="shared" si="166"/>
        <v>1716.97</v>
      </c>
      <c r="S287" s="43">
        <f t="shared" si="166"/>
        <v>1716.97</v>
      </c>
      <c r="T287" s="43">
        <f t="shared" si="166"/>
        <v>1716.97</v>
      </c>
      <c r="U287" s="43">
        <f t="shared" si="166"/>
        <v>1716.97</v>
      </c>
      <c r="V287" s="43">
        <f t="shared" si="166"/>
        <v>1716.97</v>
      </c>
      <c r="W287" s="43">
        <f t="shared" si="166"/>
        <v>1716.97</v>
      </c>
      <c r="X287" s="43">
        <f t="shared" si="166"/>
        <v>1716.97</v>
      </c>
      <c r="Y287" s="43">
        <f t="shared" si="166"/>
        <v>1716.97</v>
      </c>
      <c r="Z287" s="43">
        <f t="shared" si="166"/>
        <v>1716.97</v>
      </c>
      <c r="AA287" s="43">
        <f t="shared" si="166"/>
        <v>1716.97</v>
      </c>
    </row>
    <row r="288" spans="1:27" ht="12.75" hidden="1" customHeight="1" outlineLevel="1" x14ac:dyDescent="0.2">
      <c r="A288" s="92" t="s">
        <v>510</v>
      </c>
      <c r="B288" s="62" t="s">
        <v>81</v>
      </c>
      <c r="C288" s="42" t="s">
        <v>77</v>
      </c>
      <c r="D288" s="43">
        <v>4.7699999999999996</v>
      </c>
      <c r="E288" s="43">
        <v>4.7699999999999996</v>
      </c>
      <c r="F288" s="43">
        <v>4.7699999999999996</v>
      </c>
      <c r="G288" s="43">
        <v>4.7699999999999996</v>
      </c>
      <c r="H288" s="43">
        <v>4.7699999999999996</v>
      </c>
      <c r="I288" s="43">
        <v>4.7699999999999996</v>
      </c>
      <c r="J288" s="43">
        <v>4.7699999999999996</v>
      </c>
      <c r="K288" s="43">
        <v>4.7699999999999996</v>
      </c>
      <c r="L288" s="43">
        <v>4.7699999999999996</v>
      </c>
      <c r="M288" s="43">
        <v>4.7699999999999996</v>
      </c>
      <c r="N288" s="43">
        <v>4.7699999999999996</v>
      </c>
      <c r="O288" s="43">
        <v>4.7699999999999996</v>
      </c>
      <c r="P288" s="43">
        <v>4.7699999999999996</v>
      </c>
      <c r="Q288" s="43">
        <v>4.7699999999999996</v>
      </c>
      <c r="R288" s="43">
        <v>4.7699999999999996</v>
      </c>
      <c r="S288" s="43">
        <v>4.7699999999999996</v>
      </c>
      <c r="T288" s="43">
        <v>4.7699999999999996</v>
      </c>
      <c r="U288" s="43">
        <v>4.7699999999999996</v>
      </c>
      <c r="V288" s="43">
        <v>4.7699999999999996</v>
      </c>
      <c r="W288" s="43">
        <v>4.7699999999999996</v>
      </c>
      <c r="X288" s="43">
        <v>4.7699999999999996</v>
      </c>
      <c r="Y288" s="43">
        <v>4.7699999999999996</v>
      </c>
      <c r="Z288" s="43">
        <v>4.7699999999999996</v>
      </c>
      <c r="AA288" s="43">
        <v>4.7699999999999996</v>
      </c>
    </row>
    <row r="289" spans="1:27" ht="12.75" hidden="1" customHeight="1" outlineLevel="1" x14ac:dyDescent="0.2">
      <c r="A289" s="92" t="s">
        <v>511</v>
      </c>
      <c r="B289" s="62" t="s">
        <v>79</v>
      </c>
      <c r="C289" s="42" t="s">
        <v>77</v>
      </c>
      <c r="D289" s="43">
        <f>$D$11</f>
        <v>110.23</v>
      </c>
      <c r="E289" s="43">
        <f t="shared" ref="E289:AA289" si="167">$D$11</f>
        <v>110.23</v>
      </c>
      <c r="F289" s="43">
        <f t="shared" si="167"/>
        <v>110.23</v>
      </c>
      <c r="G289" s="43">
        <f t="shared" si="167"/>
        <v>110.23</v>
      </c>
      <c r="H289" s="43">
        <f t="shared" si="167"/>
        <v>110.23</v>
      </c>
      <c r="I289" s="43">
        <f t="shared" si="167"/>
        <v>110.23</v>
      </c>
      <c r="J289" s="43">
        <f t="shared" si="167"/>
        <v>110.23</v>
      </c>
      <c r="K289" s="43">
        <f t="shared" si="167"/>
        <v>110.23</v>
      </c>
      <c r="L289" s="43">
        <f t="shared" si="167"/>
        <v>110.23</v>
      </c>
      <c r="M289" s="43">
        <f t="shared" si="167"/>
        <v>110.23</v>
      </c>
      <c r="N289" s="43">
        <f t="shared" si="167"/>
        <v>110.23</v>
      </c>
      <c r="O289" s="43">
        <f t="shared" si="167"/>
        <v>110.23</v>
      </c>
      <c r="P289" s="43">
        <f t="shared" si="167"/>
        <v>110.23</v>
      </c>
      <c r="Q289" s="43">
        <f t="shared" si="167"/>
        <v>110.23</v>
      </c>
      <c r="R289" s="43">
        <f t="shared" si="167"/>
        <v>110.23</v>
      </c>
      <c r="S289" s="43">
        <f t="shared" si="167"/>
        <v>110.23</v>
      </c>
      <c r="T289" s="43">
        <f t="shared" si="167"/>
        <v>110.23</v>
      </c>
      <c r="U289" s="43">
        <f t="shared" si="167"/>
        <v>110.23</v>
      </c>
      <c r="V289" s="43">
        <f t="shared" si="167"/>
        <v>110.23</v>
      </c>
      <c r="W289" s="43">
        <f t="shared" si="167"/>
        <v>110.23</v>
      </c>
      <c r="X289" s="43">
        <f t="shared" si="167"/>
        <v>110.23</v>
      </c>
      <c r="Y289" s="43">
        <f t="shared" si="167"/>
        <v>110.23</v>
      </c>
      <c r="Z289" s="43">
        <f t="shared" si="167"/>
        <v>110.23</v>
      </c>
      <c r="AA289" s="43">
        <f t="shared" si="167"/>
        <v>110.23</v>
      </c>
    </row>
    <row r="290" spans="1:27" ht="12.75" customHeight="1" collapsed="1" x14ac:dyDescent="0.2">
      <c r="A290" s="93"/>
      <c r="B290" s="94" t="s">
        <v>370</v>
      </c>
      <c r="C290" s="95"/>
      <c r="D290" s="96"/>
      <c r="E290" s="96"/>
      <c r="F290" s="96"/>
      <c r="G290" s="96"/>
      <c r="I290" s="38"/>
    </row>
    <row r="291" spans="1:27" ht="12.75" customHeight="1" x14ac:dyDescent="0.2">
      <c r="A291" s="171" t="s">
        <v>512</v>
      </c>
      <c r="B291" s="172"/>
      <c r="C291" s="172"/>
      <c r="D291" s="172"/>
      <c r="E291" s="172"/>
      <c r="F291" s="172"/>
      <c r="G291" s="172"/>
      <c r="H291" s="172"/>
      <c r="I291" s="172"/>
      <c r="J291" s="172"/>
      <c r="K291" s="172"/>
      <c r="L291" s="172"/>
      <c r="M291" s="172"/>
      <c r="N291" s="172"/>
      <c r="O291" s="172"/>
      <c r="P291" s="172"/>
      <c r="Q291" s="172"/>
      <c r="R291" s="172"/>
      <c r="S291" s="172"/>
      <c r="T291" s="172"/>
      <c r="U291" s="172"/>
      <c r="V291" s="172"/>
      <c r="W291" s="172"/>
      <c r="X291" s="172"/>
      <c r="Y291" s="172"/>
      <c r="Z291" s="172"/>
      <c r="AA291" s="173"/>
    </row>
    <row r="292" spans="1:27" ht="25.5" x14ac:dyDescent="0.2">
      <c r="A292" s="25" t="s">
        <v>62</v>
      </c>
      <c r="B292" s="26" t="s">
        <v>203</v>
      </c>
      <c r="C292" s="25" t="s">
        <v>204</v>
      </c>
      <c r="D292" s="26" t="s">
        <v>205</v>
      </c>
      <c r="E292" s="26" t="s">
        <v>206</v>
      </c>
      <c r="F292" s="26" t="s">
        <v>207</v>
      </c>
      <c r="G292" s="26" t="s">
        <v>208</v>
      </c>
      <c r="H292" s="26" t="s">
        <v>209</v>
      </c>
      <c r="I292" s="26" t="s">
        <v>210</v>
      </c>
      <c r="J292" s="26" t="s">
        <v>211</v>
      </c>
      <c r="K292" s="26" t="s">
        <v>212</v>
      </c>
      <c r="L292" s="26" t="s">
        <v>213</v>
      </c>
      <c r="M292" s="26" t="s">
        <v>214</v>
      </c>
      <c r="N292" s="26" t="s">
        <v>215</v>
      </c>
      <c r="O292" s="26" t="s">
        <v>216</v>
      </c>
      <c r="P292" s="26" t="s">
        <v>217</v>
      </c>
      <c r="Q292" s="26" t="s">
        <v>218</v>
      </c>
      <c r="R292" s="26" t="s">
        <v>219</v>
      </c>
      <c r="S292" s="26" t="s">
        <v>220</v>
      </c>
      <c r="T292" s="26" t="s">
        <v>221</v>
      </c>
      <c r="U292" s="26" t="s">
        <v>222</v>
      </c>
      <c r="V292" s="26" t="s">
        <v>223</v>
      </c>
      <c r="W292" s="26" t="s">
        <v>224</v>
      </c>
      <c r="X292" s="26" t="s">
        <v>225</v>
      </c>
      <c r="Y292" s="26" t="s">
        <v>226</v>
      </c>
      <c r="Z292" s="26" t="s">
        <v>227</v>
      </c>
      <c r="AA292" s="26" t="s">
        <v>228</v>
      </c>
    </row>
    <row r="293" spans="1:27" ht="12.75" customHeight="1" x14ac:dyDescent="0.2">
      <c r="A293" s="91" t="s">
        <v>513</v>
      </c>
      <c r="B293" s="27" t="str">
        <f>"01"&amp;"."&amp;$B$599&amp;"."&amp;$B$600</f>
        <v>01.02.2023</v>
      </c>
      <c r="C293" s="83" t="s">
        <v>74</v>
      </c>
      <c r="D293" s="84">
        <f>ROUND(((D294+D295+D297+D296)/1000),5)</f>
        <v>3.4632100000000001</v>
      </c>
      <c r="E293" s="84">
        <f>ROUND(((E294+E295+E297+E296)/1000),5)</f>
        <v>3.4249200000000002</v>
      </c>
      <c r="F293" s="84">
        <f>ROUND(((F294+F295+F297+F296)/1000),5)</f>
        <v>3.4138600000000001</v>
      </c>
      <c r="G293" s="84">
        <f t="shared" ref="G293:AA293" si="168">ROUND(((G294+G295+G297+G296)/1000),5)</f>
        <v>3.4174000000000002</v>
      </c>
      <c r="H293" s="84">
        <f t="shared" si="168"/>
        <v>3.46156</v>
      </c>
      <c r="I293" s="84">
        <f t="shared" si="168"/>
        <v>3.5256699999999999</v>
      </c>
      <c r="J293" s="84">
        <f t="shared" si="168"/>
        <v>3.7966700000000002</v>
      </c>
      <c r="K293" s="84">
        <f t="shared" si="168"/>
        <v>4.0004299999999997</v>
      </c>
      <c r="L293" s="84">
        <f t="shared" si="168"/>
        <v>4.1240800000000002</v>
      </c>
      <c r="M293" s="84">
        <f t="shared" si="168"/>
        <v>4.1785199999999998</v>
      </c>
      <c r="N293" s="84">
        <f t="shared" si="168"/>
        <v>4.2372800000000002</v>
      </c>
      <c r="O293" s="84">
        <f t="shared" si="168"/>
        <v>4.2115099999999996</v>
      </c>
      <c r="P293" s="84">
        <f t="shared" si="168"/>
        <v>4.1836000000000002</v>
      </c>
      <c r="Q293" s="84">
        <f t="shared" si="168"/>
        <v>4.1905000000000001</v>
      </c>
      <c r="R293" s="84">
        <f t="shared" si="168"/>
        <v>4.1910499999999997</v>
      </c>
      <c r="S293" s="84">
        <f t="shared" si="168"/>
        <v>4.1886999999999999</v>
      </c>
      <c r="T293" s="84">
        <f t="shared" si="168"/>
        <v>4.2171599999999998</v>
      </c>
      <c r="U293" s="84">
        <f t="shared" si="168"/>
        <v>4.2423900000000003</v>
      </c>
      <c r="V293" s="84">
        <f t="shared" si="168"/>
        <v>4.23299</v>
      </c>
      <c r="W293" s="84">
        <f t="shared" si="168"/>
        <v>4.1873899999999997</v>
      </c>
      <c r="X293" s="84">
        <f t="shared" si="168"/>
        <v>4.1310399999999996</v>
      </c>
      <c r="Y293" s="84">
        <f t="shared" si="168"/>
        <v>4.0023</v>
      </c>
      <c r="Z293" s="84">
        <f t="shared" si="168"/>
        <v>3.74552</v>
      </c>
      <c r="AA293" s="84">
        <f t="shared" si="168"/>
        <v>3.4675799999999999</v>
      </c>
    </row>
    <row r="294" spans="1:27" ht="12.75" hidden="1" customHeight="1" outlineLevel="1" x14ac:dyDescent="0.2">
      <c r="A294" s="92" t="s">
        <v>514</v>
      </c>
      <c r="B294" s="62" t="s">
        <v>231</v>
      </c>
      <c r="C294" s="42" t="s">
        <v>77</v>
      </c>
      <c r="D294" s="43">
        <v>1125.32</v>
      </c>
      <c r="E294" s="43">
        <v>1087.03</v>
      </c>
      <c r="F294" s="43">
        <v>1075.97</v>
      </c>
      <c r="G294" s="43">
        <v>1079.51</v>
      </c>
      <c r="H294" s="43">
        <v>1123.67</v>
      </c>
      <c r="I294" s="43">
        <v>1187.78</v>
      </c>
      <c r="J294" s="43">
        <v>1458.78</v>
      </c>
      <c r="K294" s="43">
        <v>1662.54</v>
      </c>
      <c r="L294" s="43">
        <v>1786.19</v>
      </c>
      <c r="M294" s="43">
        <v>1840.63</v>
      </c>
      <c r="N294" s="43">
        <v>1899.39</v>
      </c>
      <c r="O294" s="43">
        <v>1873.62</v>
      </c>
      <c r="P294" s="43">
        <v>1845.71</v>
      </c>
      <c r="Q294" s="43">
        <v>1852.61</v>
      </c>
      <c r="R294" s="43">
        <v>1853.16</v>
      </c>
      <c r="S294" s="43">
        <v>1850.81</v>
      </c>
      <c r="T294" s="43">
        <v>1879.27</v>
      </c>
      <c r="U294" s="43">
        <v>1904.5</v>
      </c>
      <c r="V294" s="43">
        <v>1895.1</v>
      </c>
      <c r="W294" s="43">
        <v>1849.5</v>
      </c>
      <c r="X294" s="43">
        <v>1793.15</v>
      </c>
      <c r="Y294" s="43">
        <v>1664.41</v>
      </c>
      <c r="Z294" s="43">
        <v>1407.63</v>
      </c>
      <c r="AA294" s="43">
        <v>1129.69</v>
      </c>
    </row>
    <row r="295" spans="1:27" ht="12.75" hidden="1" customHeight="1" outlineLevel="1" x14ac:dyDescent="0.2">
      <c r="A295" s="92" t="s">
        <v>515</v>
      </c>
      <c r="B295" s="62" t="s">
        <v>88</v>
      </c>
      <c r="C295" s="42" t="s">
        <v>77</v>
      </c>
      <c r="D295" s="43">
        <v>2222.89</v>
      </c>
      <c r="E295" s="43">
        <f>$D$295</f>
        <v>2222.89</v>
      </c>
      <c r="F295" s="43">
        <f t="shared" ref="F295:AA295" si="169">$D$295</f>
        <v>2222.89</v>
      </c>
      <c r="G295" s="43">
        <f t="shared" si="169"/>
        <v>2222.89</v>
      </c>
      <c r="H295" s="43">
        <f t="shared" si="169"/>
        <v>2222.89</v>
      </c>
      <c r="I295" s="43">
        <f t="shared" si="169"/>
        <v>2222.89</v>
      </c>
      <c r="J295" s="43">
        <f t="shared" si="169"/>
        <v>2222.89</v>
      </c>
      <c r="K295" s="43">
        <f t="shared" si="169"/>
        <v>2222.89</v>
      </c>
      <c r="L295" s="43">
        <f t="shared" si="169"/>
        <v>2222.89</v>
      </c>
      <c r="M295" s="43">
        <f t="shared" si="169"/>
        <v>2222.89</v>
      </c>
      <c r="N295" s="43">
        <f t="shared" si="169"/>
        <v>2222.89</v>
      </c>
      <c r="O295" s="43">
        <f t="shared" si="169"/>
        <v>2222.89</v>
      </c>
      <c r="P295" s="43">
        <f t="shared" si="169"/>
        <v>2222.89</v>
      </c>
      <c r="Q295" s="43">
        <f t="shared" si="169"/>
        <v>2222.89</v>
      </c>
      <c r="R295" s="43">
        <f t="shared" si="169"/>
        <v>2222.89</v>
      </c>
      <c r="S295" s="43">
        <f t="shared" si="169"/>
        <v>2222.89</v>
      </c>
      <c r="T295" s="43">
        <f t="shared" si="169"/>
        <v>2222.89</v>
      </c>
      <c r="U295" s="43">
        <f t="shared" si="169"/>
        <v>2222.89</v>
      </c>
      <c r="V295" s="43">
        <f t="shared" si="169"/>
        <v>2222.89</v>
      </c>
      <c r="W295" s="43">
        <f t="shared" si="169"/>
        <v>2222.89</v>
      </c>
      <c r="X295" s="43">
        <f t="shared" si="169"/>
        <v>2222.89</v>
      </c>
      <c r="Y295" s="43">
        <f t="shared" si="169"/>
        <v>2222.89</v>
      </c>
      <c r="Z295" s="43">
        <f t="shared" si="169"/>
        <v>2222.89</v>
      </c>
      <c r="AA295" s="43">
        <f t="shared" si="169"/>
        <v>2222.89</v>
      </c>
    </row>
    <row r="296" spans="1:27" ht="12.75" hidden="1" customHeight="1" outlineLevel="1" x14ac:dyDescent="0.2">
      <c r="A296" s="92" t="s">
        <v>516</v>
      </c>
      <c r="B296" s="62" t="s">
        <v>81</v>
      </c>
      <c r="C296" s="42" t="s">
        <v>77</v>
      </c>
      <c r="D296" s="43">
        <v>4.7699999999999996</v>
      </c>
      <c r="E296" s="43">
        <v>4.7699999999999996</v>
      </c>
      <c r="F296" s="43">
        <v>4.7699999999999996</v>
      </c>
      <c r="G296" s="43">
        <v>4.7699999999999996</v>
      </c>
      <c r="H296" s="43">
        <v>4.7699999999999996</v>
      </c>
      <c r="I296" s="43">
        <v>4.7699999999999996</v>
      </c>
      <c r="J296" s="43">
        <v>4.7699999999999996</v>
      </c>
      <c r="K296" s="43">
        <v>4.7699999999999996</v>
      </c>
      <c r="L296" s="43">
        <v>4.7699999999999996</v>
      </c>
      <c r="M296" s="43">
        <v>4.7699999999999996</v>
      </c>
      <c r="N296" s="43">
        <v>4.7699999999999996</v>
      </c>
      <c r="O296" s="43">
        <v>4.7699999999999996</v>
      </c>
      <c r="P296" s="43">
        <v>4.7699999999999996</v>
      </c>
      <c r="Q296" s="43">
        <v>4.7699999999999996</v>
      </c>
      <c r="R296" s="43">
        <v>4.7699999999999996</v>
      </c>
      <c r="S296" s="43">
        <v>4.7699999999999996</v>
      </c>
      <c r="T296" s="43">
        <v>4.7699999999999996</v>
      </c>
      <c r="U296" s="43">
        <v>4.7699999999999996</v>
      </c>
      <c r="V296" s="43">
        <v>4.7699999999999996</v>
      </c>
      <c r="W296" s="43">
        <v>4.7699999999999996</v>
      </c>
      <c r="X296" s="43">
        <v>4.7699999999999996</v>
      </c>
      <c r="Y296" s="43">
        <v>4.7699999999999996</v>
      </c>
      <c r="Z296" s="43">
        <v>4.7699999999999996</v>
      </c>
      <c r="AA296" s="43">
        <v>4.7699999999999996</v>
      </c>
    </row>
    <row r="297" spans="1:27" ht="12.75" hidden="1" customHeight="1" outlineLevel="1" x14ac:dyDescent="0.2">
      <c r="A297" s="92" t="s">
        <v>517</v>
      </c>
      <c r="B297" s="62" t="s">
        <v>79</v>
      </c>
      <c r="C297" s="42" t="s">
        <v>77</v>
      </c>
      <c r="D297" s="43">
        <f>$D$11</f>
        <v>110.23</v>
      </c>
      <c r="E297" s="43">
        <f t="shared" ref="E297:AA297" si="170">$D$11</f>
        <v>110.23</v>
      </c>
      <c r="F297" s="43">
        <f t="shared" si="170"/>
        <v>110.23</v>
      </c>
      <c r="G297" s="43">
        <f t="shared" si="170"/>
        <v>110.23</v>
      </c>
      <c r="H297" s="43">
        <f t="shared" si="170"/>
        <v>110.23</v>
      </c>
      <c r="I297" s="43">
        <f t="shared" si="170"/>
        <v>110.23</v>
      </c>
      <c r="J297" s="43">
        <f t="shared" si="170"/>
        <v>110.23</v>
      </c>
      <c r="K297" s="43">
        <f t="shared" si="170"/>
        <v>110.23</v>
      </c>
      <c r="L297" s="43">
        <f t="shared" si="170"/>
        <v>110.23</v>
      </c>
      <c r="M297" s="43">
        <f t="shared" si="170"/>
        <v>110.23</v>
      </c>
      <c r="N297" s="43">
        <f t="shared" si="170"/>
        <v>110.23</v>
      </c>
      <c r="O297" s="43">
        <f t="shared" si="170"/>
        <v>110.23</v>
      </c>
      <c r="P297" s="43">
        <f t="shared" si="170"/>
        <v>110.23</v>
      </c>
      <c r="Q297" s="43">
        <f t="shared" si="170"/>
        <v>110.23</v>
      </c>
      <c r="R297" s="43">
        <f t="shared" si="170"/>
        <v>110.23</v>
      </c>
      <c r="S297" s="43">
        <f t="shared" si="170"/>
        <v>110.23</v>
      </c>
      <c r="T297" s="43">
        <f t="shared" si="170"/>
        <v>110.23</v>
      </c>
      <c r="U297" s="43">
        <f t="shared" si="170"/>
        <v>110.23</v>
      </c>
      <c r="V297" s="43">
        <f t="shared" si="170"/>
        <v>110.23</v>
      </c>
      <c r="W297" s="43">
        <f t="shared" si="170"/>
        <v>110.23</v>
      </c>
      <c r="X297" s="43">
        <f t="shared" si="170"/>
        <v>110.23</v>
      </c>
      <c r="Y297" s="43">
        <f t="shared" si="170"/>
        <v>110.23</v>
      </c>
      <c r="Z297" s="43">
        <f t="shared" si="170"/>
        <v>110.23</v>
      </c>
      <c r="AA297" s="43">
        <f t="shared" si="170"/>
        <v>110.23</v>
      </c>
    </row>
    <row r="298" spans="1:27" ht="12.75" customHeight="1" collapsed="1" x14ac:dyDescent="0.2">
      <c r="A298" s="91" t="s">
        <v>518</v>
      </c>
      <c r="B298" s="27" t="str">
        <f>"02"&amp;"."&amp;$B$599&amp;"."&amp;$B$600</f>
        <v>02.02.2023</v>
      </c>
      <c r="C298" s="83" t="s">
        <v>74</v>
      </c>
      <c r="D298" s="84">
        <f>ROUND(((D299+D300+D302+D301)/1000),5)</f>
        <v>3.4622999999999999</v>
      </c>
      <c r="E298" s="84">
        <f>ROUND(((E299+E300+E302+E301)/1000),5)</f>
        <v>3.4401099999999998</v>
      </c>
      <c r="F298" s="84">
        <f>ROUND(((F299+F300+F302+F301)/1000),5)</f>
        <v>3.4173399999999998</v>
      </c>
      <c r="G298" s="84">
        <f t="shared" ref="G298:AA298" si="171">ROUND(((G299+G300+G302+G301)/1000),5)</f>
        <v>3.4172199999999999</v>
      </c>
      <c r="H298" s="84">
        <f t="shared" si="171"/>
        <v>3.4572799999999999</v>
      </c>
      <c r="I298" s="84">
        <f t="shared" si="171"/>
        <v>3.5162499999999999</v>
      </c>
      <c r="J298" s="84">
        <f t="shared" si="171"/>
        <v>3.6966199999999998</v>
      </c>
      <c r="K298" s="84">
        <f t="shared" si="171"/>
        <v>3.9206699999999999</v>
      </c>
      <c r="L298" s="84">
        <f t="shared" si="171"/>
        <v>4.0602</v>
      </c>
      <c r="M298" s="84">
        <f t="shared" si="171"/>
        <v>4.07796</v>
      </c>
      <c r="N298" s="84">
        <f t="shared" si="171"/>
        <v>4.0996899999999998</v>
      </c>
      <c r="O298" s="84">
        <f t="shared" si="171"/>
        <v>4.1406299999999998</v>
      </c>
      <c r="P298" s="84">
        <f t="shared" si="171"/>
        <v>4.1238000000000001</v>
      </c>
      <c r="Q298" s="84">
        <f t="shared" si="171"/>
        <v>4.1333099999999998</v>
      </c>
      <c r="R298" s="84">
        <f t="shared" si="171"/>
        <v>4.1283000000000003</v>
      </c>
      <c r="S298" s="84">
        <f t="shared" si="171"/>
        <v>4.1173099999999998</v>
      </c>
      <c r="T298" s="84">
        <f t="shared" si="171"/>
        <v>4.0595100000000004</v>
      </c>
      <c r="U298" s="84">
        <f t="shared" si="171"/>
        <v>4.0846499999999999</v>
      </c>
      <c r="V298" s="84">
        <f t="shared" si="171"/>
        <v>4.0999999999999996</v>
      </c>
      <c r="W298" s="84">
        <f t="shared" si="171"/>
        <v>4.1172599999999999</v>
      </c>
      <c r="X298" s="84">
        <f t="shared" si="171"/>
        <v>4.0416400000000001</v>
      </c>
      <c r="Y298" s="84">
        <f t="shared" si="171"/>
        <v>3.94956</v>
      </c>
      <c r="Z298" s="84">
        <f t="shared" si="171"/>
        <v>3.6614499999999999</v>
      </c>
      <c r="AA298" s="84">
        <f t="shared" si="171"/>
        <v>3.49925</v>
      </c>
    </row>
    <row r="299" spans="1:27" ht="12.75" hidden="1" customHeight="1" outlineLevel="1" x14ac:dyDescent="0.2">
      <c r="A299" s="92" t="s">
        <v>519</v>
      </c>
      <c r="B299" s="62" t="s">
        <v>231</v>
      </c>
      <c r="C299" s="42" t="s">
        <v>77</v>
      </c>
      <c r="D299" s="43">
        <v>1124.4100000000001</v>
      </c>
      <c r="E299" s="43">
        <v>1102.22</v>
      </c>
      <c r="F299" s="43">
        <v>1079.45</v>
      </c>
      <c r="G299" s="43">
        <v>1079.33</v>
      </c>
      <c r="H299" s="43">
        <v>1119.3900000000001</v>
      </c>
      <c r="I299" s="43">
        <v>1178.3599999999999</v>
      </c>
      <c r="J299" s="43">
        <v>1358.73</v>
      </c>
      <c r="K299" s="43">
        <v>1582.78</v>
      </c>
      <c r="L299" s="43">
        <v>1722.31</v>
      </c>
      <c r="M299" s="43">
        <v>1740.07</v>
      </c>
      <c r="N299" s="43">
        <v>1761.8</v>
      </c>
      <c r="O299" s="43">
        <v>1802.74</v>
      </c>
      <c r="P299" s="43">
        <v>1785.91</v>
      </c>
      <c r="Q299" s="43">
        <v>1795.42</v>
      </c>
      <c r="R299" s="43">
        <v>1790.41</v>
      </c>
      <c r="S299" s="43">
        <v>1779.42</v>
      </c>
      <c r="T299" s="43">
        <v>1721.62</v>
      </c>
      <c r="U299" s="43">
        <v>1746.76</v>
      </c>
      <c r="V299" s="43">
        <v>1762.11</v>
      </c>
      <c r="W299" s="43">
        <v>1779.37</v>
      </c>
      <c r="X299" s="43">
        <v>1703.75</v>
      </c>
      <c r="Y299" s="43">
        <v>1611.67</v>
      </c>
      <c r="Z299" s="43">
        <v>1323.56</v>
      </c>
      <c r="AA299" s="43">
        <v>1161.3599999999999</v>
      </c>
    </row>
    <row r="300" spans="1:27" ht="12.75" hidden="1" customHeight="1" outlineLevel="1" x14ac:dyDescent="0.2">
      <c r="A300" s="92" t="s">
        <v>520</v>
      </c>
      <c r="B300" s="62" t="s">
        <v>88</v>
      </c>
      <c r="C300" s="42" t="s">
        <v>77</v>
      </c>
      <c r="D300" s="43">
        <f>$D$295</f>
        <v>2222.89</v>
      </c>
      <c r="E300" s="43">
        <f t="shared" ref="E300:AA300" si="172">$D$295</f>
        <v>2222.89</v>
      </c>
      <c r="F300" s="43">
        <f t="shared" si="172"/>
        <v>2222.89</v>
      </c>
      <c r="G300" s="43">
        <f t="shared" si="172"/>
        <v>2222.89</v>
      </c>
      <c r="H300" s="43">
        <f t="shared" si="172"/>
        <v>2222.89</v>
      </c>
      <c r="I300" s="43">
        <f t="shared" si="172"/>
        <v>2222.89</v>
      </c>
      <c r="J300" s="43">
        <f t="shared" si="172"/>
        <v>2222.89</v>
      </c>
      <c r="K300" s="43">
        <f t="shared" si="172"/>
        <v>2222.89</v>
      </c>
      <c r="L300" s="43">
        <f t="shared" si="172"/>
        <v>2222.89</v>
      </c>
      <c r="M300" s="43">
        <f t="shared" si="172"/>
        <v>2222.89</v>
      </c>
      <c r="N300" s="43">
        <f t="shared" si="172"/>
        <v>2222.89</v>
      </c>
      <c r="O300" s="43">
        <f t="shared" si="172"/>
        <v>2222.89</v>
      </c>
      <c r="P300" s="43">
        <f t="shared" si="172"/>
        <v>2222.89</v>
      </c>
      <c r="Q300" s="43">
        <f t="shared" si="172"/>
        <v>2222.89</v>
      </c>
      <c r="R300" s="43">
        <f t="shared" si="172"/>
        <v>2222.89</v>
      </c>
      <c r="S300" s="43">
        <f t="shared" si="172"/>
        <v>2222.89</v>
      </c>
      <c r="T300" s="43">
        <f t="shared" si="172"/>
        <v>2222.89</v>
      </c>
      <c r="U300" s="43">
        <f t="shared" si="172"/>
        <v>2222.89</v>
      </c>
      <c r="V300" s="43">
        <f t="shared" si="172"/>
        <v>2222.89</v>
      </c>
      <c r="W300" s="43">
        <f t="shared" si="172"/>
        <v>2222.89</v>
      </c>
      <c r="X300" s="43">
        <f t="shared" si="172"/>
        <v>2222.89</v>
      </c>
      <c r="Y300" s="43">
        <f t="shared" si="172"/>
        <v>2222.89</v>
      </c>
      <c r="Z300" s="43">
        <f t="shared" si="172"/>
        <v>2222.89</v>
      </c>
      <c r="AA300" s="43">
        <f t="shared" si="172"/>
        <v>2222.89</v>
      </c>
    </row>
    <row r="301" spans="1:27" ht="12.75" hidden="1" customHeight="1" outlineLevel="1" x14ac:dyDescent="0.2">
      <c r="A301" s="92" t="s">
        <v>521</v>
      </c>
      <c r="B301" s="62" t="s">
        <v>81</v>
      </c>
      <c r="C301" s="42" t="s">
        <v>77</v>
      </c>
      <c r="D301" s="43">
        <v>4.7699999999999996</v>
      </c>
      <c r="E301" s="43">
        <v>4.7699999999999996</v>
      </c>
      <c r="F301" s="43">
        <v>4.7699999999999996</v>
      </c>
      <c r="G301" s="43">
        <v>4.7699999999999996</v>
      </c>
      <c r="H301" s="43">
        <v>4.7699999999999996</v>
      </c>
      <c r="I301" s="43">
        <v>4.7699999999999996</v>
      </c>
      <c r="J301" s="43">
        <v>4.7699999999999996</v>
      </c>
      <c r="K301" s="43">
        <v>4.7699999999999996</v>
      </c>
      <c r="L301" s="43">
        <v>4.7699999999999996</v>
      </c>
      <c r="M301" s="43">
        <v>4.7699999999999996</v>
      </c>
      <c r="N301" s="43">
        <v>4.7699999999999996</v>
      </c>
      <c r="O301" s="43">
        <v>4.7699999999999996</v>
      </c>
      <c r="P301" s="43">
        <v>4.7699999999999996</v>
      </c>
      <c r="Q301" s="43">
        <v>4.7699999999999996</v>
      </c>
      <c r="R301" s="43">
        <v>4.7699999999999996</v>
      </c>
      <c r="S301" s="43">
        <v>4.7699999999999996</v>
      </c>
      <c r="T301" s="43">
        <v>4.7699999999999996</v>
      </c>
      <c r="U301" s="43">
        <v>4.7699999999999996</v>
      </c>
      <c r="V301" s="43">
        <v>4.7699999999999996</v>
      </c>
      <c r="W301" s="43">
        <v>4.7699999999999996</v>
      </c>
      <c r="X301" s="43">
        <v>4.7699999999999996</v>
      </c>
      <c r="Y301" s="43">
        <v>4.7699999999999996</v>
      </c>
      <c r="Z301" s="43">
        <v>4.7699999999999996</v>
      </c>
      <c r="AA301" s="43">
        <v>4.7699999999999996</v>
      </c>
    </row>
    <row r="302" spans="1:27" ht="12.75" hidden="1" customHeight="1" outlineLevel="1" x14ac:dyDescent="0.2">
      <c r="A302" s="92" t="s">
        <v>522</v>
      </c>
      <c r="B302" s="62" t="s">
        <v>79</v>
      </c>
      <c r="C302" s="42" t="s">
        <v>77</v>
      </c>
      <c r="D302" s="43">
        <f>$D$11</f>
        <v>110.23</v>
      </c>
      <c r="E302" s="43">
        <f t="shared" ref="E302:AA302" si="173">$D$11</f>
        <v>110.23</v>
      </c>
      <c r="F302" s="43">
        <f t="shared" si="173"/>
        <v>110.23</v>
      </c>
      <c r="G302" s="43">
        <f t="shared" si="173"/>
        <v>110.23</v>
      </c>
      <c r="H302" s="43">
        <f t="shared" si="173"/>
        <v>110.23</v>
      </c>
      <c r="I302" s="43">
        <f t="shared" si="173"/>
        <v>110.23</v>
      </c>
      <c r="J302" s="43">
        <f t="shared" si="173"/>
        <v>110.23</v>
      </c>
      <c r="K302" s="43">
        <f t="shared" si="173"/>
        <v>110.23</v>
      </c>
      <c r="L302" s="43">
        <f t="shared" si="173"/>
        <v>110.23</v>
      </c>
      <c r="M302" s="43">
        <f t="shared" si="173"/>
        <v>110.23</v>
      </c>
      <c r="N302" s="43">
        <f t="shared" si="173"/>
        <v>110.23</v>
      </c>
      <c r="O302" s="43">
        <f t="shared" si="173"/>
        <v>110.23</v>
      </c>
      <c r="P302" s="43">
        <f t="shared" si="173"/>
        <v>110.23</v>
      </c>
      <c r="Q302" s="43">
        <f t="shared" si="173"/>
        <v>110.23</v>
      </c>
      <c r="R302" s="43">
        <f t="shared" si="173"/>
        <v>110.23</v>
      </c>
      <c r="S302" s="43">
        <f t="shared" si="173"/>
        <v>110.23</v>
      </c>
      <c r="T302" s="43">
        <f t="shared" si="173"/>
        <v>110.23</v>
      </c>
      <c r="U302" s="43">
        <f t="shared" si="173"/>
        <v>110.23</v>
      </c>
      <c r="V302" s="43">
        <f t="shared" si="173"/>
        <v>110.23</v>
      </c>
      <c r="W302" s="43">
        <f t="shared" si="173"/>
        <v>110.23</v>
      </c>
      <c r="X302" s="43">
        <f t="shared" si="173"/>
        <v>110.23</v>
      </c>
      <c r="Y302" s="43">
        <f t="shared" si="173"/>
        <v>110.23</v>
      </c>
      <c r="Z302" s="43">
        <f t="shared" si="173"/>
        <v>110.23</v>
      </c>
      <c r="AA302" s="43">
        <f t="shared" si="173"/>
        <v>110.23</v>
      </c>
    </row>
    <row r="303" spans="1:27" ht="12.75" customHeight="1" collapsed="1" x14ac:dyDescent="0.2">
      <c r="A303" s="91" t="s">
        <v>523</v>
      </c>
      <c r="B303" s="27" t="str">
        <f>"03"&amp;"."&amp;$B$599&amp;"."&amp;$B$600</f>
        <v>03.02.2023</v>
      </c>
      <c r="C303" s="83" t="s">
        <v>74</v>
      </c>
      <c r="D303" s="84">
        <f>ROUND(((D304+D305+D307+D306)/1000),5)</f>
        <v>3.5483199999999999</v>
      </c>
      <c r="E303" s="84">
        <f>ROUND(((E304+E305+E307+E306)/1000),5)</f>
        <v>3.5217100000000001</v>
      </c>
      <c r="F303" s="84">
        <f>ROUND(((F304+F305+F307+F306)/1000),5)</f>
        <v>3.4651000000000001</v>
      </c>
      <c r="G303" s="84">
        <f t="shared" ref="G303:AA303" si="174">ROUND(((G304+G305+G307+G306)/1000),5)</f>
        <v>3.46454</v>
      </c>
      <c r="H303" s="84">
        <f t="shared" si="174"/>
        <v>3.5385499999999999</v>
      </c>
      <c r="I303" s="84">
        <f t="shared" si="174"/>
        <v>3.6654499999999999</v>
      </c>
      <c r="J303" s="84">
        <f t="shared" si="174"/>
        <v>3.8646199999999999</v>
      </c>
      <c r="K303" s="84">
        <f t="shared" si="174"/>
        <v>4.0840199999999998</v>
      </c>
      <c r="L303" s="84">
        <f t="shared" si="174"/>
        <v>4.2399800000000001</v>
      </c>
      <c r="M303" s="84">
        <f t="shared" si="174"/>
        <v>4.2539199999999999</v>
      </c>
      <c r="N303" s="84">
        <f t="shared" si="174"/>
        <v>4.2704700000000004</v>
      </c>
      <c r="O303" s="84">
        <f t="shared" si="174"/>
        <v>4.3025500000000001</v>
      </c>
      <c r="P303" s="84">
        <f t="shared" si="174"/>
        <v>4.2887899999999997</v>
      </c>
      <c r="Q303" s="84">
        <f t="shared" si="174"/>
        <v>4.2924499999999997</v>
      </c>
      <c r="R303" s="84">
        <f t="shared" si="174"/>
        <v>4.2855699999999999</v>
      </c>
      <c r="S303" s="84">
        <f t="shared" si="174"/>
        <v>4.2787199999999999</v>
      </c>
      <c r="T303" s="84">
        <f t="shared" si="174"/>
        <v>4.2334699999999996</v>
      </c>
      <c r="U303" s="84">
        <f t="shared" si="174"/>
        <v>4.2509300000000003</v>
      </c>
      <c r="V303" s="84">
        <f t="shared" si="174"/>
        <v>4.2644700000000002</v>
      </c>
      <c r="W303" s="84">
        <f t="shared" si="174"/>
        <v>4.2785500000000001</v>
      </c>
      <c r="X303" s="84">
        <f t="shared" si="174"/>
        <v>4.2396099999999999</v>
      </c>
      <c r="Y303" s="84">
        <f t="shared" si="174"/>
        <v>4.0853299999999999</v>
      </c>
      <c r="Z303" s="84">
        <f t="shared" si="174"/>
        <v>3.9419300000000002</v>
      </c>
      <c r="AA303" s="84">
        <f t="shared" si="174"/>
        <v>3.7446999999999999</v>
      </c>
    </row>
    <row r="304" spans="1:27" ht="12.75" hidden="1" customHeight="1" outlineLevel="1" x14ac:dyDescent="0.2">
      <c r="A304" s="92" t="s">
        <v>524</v>
      </c>
      <c r="B304" s="62" t="s">
        <v>231</v>
      </c>
      <c r="C304" s="42" t="s">
        <v>77</v>
      </c>
      <c r="D304" s="43">
        <v>1210.43</v>
      </c>
      <c r="E304" s="43">
        <v>1183.82</v>
      </c>
      <c r="F304" s="43">
        <v>1127.21</v>
      </c>
      <c r="G304" s="43">
        <v>1126.6500000000001</v>
      </c>
      <c r="H304" s="43">
        <v>1200.6600000000001</v>
      </c>
      <c r="I304" s="43">
        <v>1327.56</v>
      </c>
      <c r="J304" s="43">
        <v>1526.73</v>
      </c>
      <c r="K304" s="43">
        <v>1746.13</v>
      </c>
      <c r="L304" s="43">
        <v>1902.09</v>
      </c>
      <c r="M304" s="43">
        <v>1916.03</v>
      </c>
      <c r="N304" s="43">
        <v>1932.58</v>
      </c>
      <c r="O304" s="43">
        <v>1964.66</v>
      </c>
      <c r="P304" s="43">
        <v>1950.9</v>
      </c>
      <c r="Q304" s="43">
        <v>1954.56</v>
      </c>
      <c r="R304" s="43">
        <v>1947.68</v>
      </c>
      <c r="S304" s="43">
        <v>1940.83</v>
      </c>
      <c r="T304" s="43">
        <v>1895.58</v>
      </c>
      <c r="U304" s="43">
        <v>1913.04</v>
      </c>
      <c r="V304" s="43">
        <v>1926.58</v>
      </c>
      <c r="W304" s="43">
        <v>1940.66</v>
      </c>
      <c r="X304" s="43">
        <v>1901.72</v>
      </c>
      <c r="Y304" s="43">
        <v>1747.44</v>
      </c>
      <c r="Z304" s="43">
        <v>1604.04</v>
      </c>
      <c r="AA304" s="43">
        <v>1406.81</v>
      </c>
    </row>
    <row r="305" spans="1:27" ht="12.75" hidden="1" customHeight="1" outlineLevel="1" x14ac:dyDescent="0.2">
      <c r="A305" s="92" t="s">
        <v>525</v>
      </c>
      <c r="B305" s="62" t="s">
        <v>88</v>
      </c>
      <c r="C305" s="42" t="s">
        <v>77</v>
      </c>
      <c r="D305" s="43">
        <f>$D$295</f>
        <v>2222.89</v>
      </c>
      <c r="E305" s="43">
        <f t="shared" ref="E305:AA305" si="175">$D$295</f>
        <v>2222.89</v>
      </c>
      <c r="F305" s="43">
        <f t="shared" si="175"/>
        <v>2222.89</v>
      </c>
      <c r="G305" s="43">
        <f t="shared" si="175"/>
        <v>2222.89</v>
      </c>
      <c r="H305" s="43">
        <f t="shared" si="175"/>
        <v>2222.89</v>
      </c>
      <c r="I305" s="43">
        <f t="shared" si="175"/>
        <v>2222.89</v>
      </c>
      <c r="J305" s="43">
        <f t="shared" si="175"/>
        <v>2222.89</v>
      </c>
      <c r="K305" s="43">
        <f t="shared" si="175"/>
        <v>2222.89</v>
      </c>
      <c r="L305" s="43">
        <f t="shared" si="175"/>
        <v>2222.89</v>
      </c>
      <c r="M305" s="43">
        <f t="shared" si="175"/>
        <v>2222.89</v>
      </c>
      <c r="N305" s="43">
        <f t="shared" si="175"/>
        <v>2222.89</v>
      </c>
      <c r="O305" s="43">
        <f t="shared" si="175"/>
        <v>2222.89</v>
      </c>
      <c r="P305" s="43">
        <f t="shared" si="175"/>
        <v>2222.89</v>
      </c>
      <c r="Q305" s="43">
        <f t="shared" si="175"/>
        <v>2222.89</v>
      </c>
      <c r="R305" s="43">
        <f t="shared" si="175"/>
        <v>2222.89</v>
      </c>
      <c r="S305" s="43">
        <f t="shared" si="175"/>
        <v>2222.89</v>
      </c>
      <c r="T305" s="43">
        <f t="shared" si="175"/>
        <v>2222.89</v>
      </c>
      <c r="U305" s="43">
        <f t="shared" si="175"/>
        <v>2222.89</v>
      </c>
      <c r="V305" s="43">
        <f t="shared" si="175"/>
        <v>2222.89</v>
      </c>
      <c r="W305" s="43">
        <f t="shared" si="175"/>
        <v>2222.89</v>
      </c>
      <c r="X305" s="43">
        <f t="shared" si="175"/>
        <v>2222.89</v>
      </c>
      <c r="Y305" s="43">
        <f t="shared" si="175"/>
        <v>2222.89</v>
      </c>
      <c r="Z305" s="43">
        <f t="shared" si="175"/>
        <v>2222.89</v>
      </c>
      <c r="AA305" s="43">
        <f t="shared" si="175"/>
        <v>2222.89</v>
      </c>
    </row>
    <row r="306" spans="1:27" ht="12.75" hidden="1" customHeight="1" outlineLevel="1" x14ac:dyDescent="0.2">
      <c r="A306" s="92" t="s">
        <v>526</v>
      </c>
      <c r="B306" s="62" t="s">
        <v>81</v>
      </c>
      <c r="C306" s="42" t="s">
        <v>77</v>
      </c>
      <c r="D306" s="43">
        <v>4.7699999999999996</v>
      </c>
      <c r="E306" s="43">
        <v>4.7699999999999996</v>
      </c>
      <c r="F306" s="43">
        <v>4.7699999999999996</v>
      </c>
      <c r="G306" s="43">
        <v>4.7699999999999996</v>
      </c>
      <c r="H306" s="43">
        <v>4.7699999999999996</v>
      </c>
      <c r="I306" s="43">
        <v>4.7699999999999996</v>
      </c>
      <c r="J306" s="43">
        <v>4.7699999999999996</v>
      </c>
      <c r="K306" s="43">
        <v>4.7699999999999996</v>
      </c>
      <c r="L306" s="43">
        <v>4.7699999999999996</v>
      </c>
      <c r="M306" s="43">
        <v>4.7699999999999996</v>
      </c>
      <c r="N306" s="43">
        <v>4.7699999999999996</v>
      </c>
      <c r="O306" s="43">
        <v>4.7699999999999996</v>
      </c>
      <c r="P306" s="43">
        <v>4.7699999999999996</v>
      </c>
      <c r="Q306" s="43">
        <v>4.7699999999999996</v>
      </c>
      <c r="R306" s="43">
        <v>4.7699999999999996</v>
      </c>
      <c r="S306" s="43">
        <v>4.7699999999999996</v>
      </c>
      <c r="T306" s="43">
        <v>4.7699999999999996</v>
      </c>
      <c r="U306" s="43">
        <v>4.7699999999999996</v>
      </c>
      <c r="V306" s="43">
        <v>4.7699999999999996</v>
      </c>
      <c r="W306" s="43">
        <v>4.7699999999999996</v>
      </c>
      <c r="X306" s="43">
        <v>4.7699999999999996</v>
      </c>
      <c r="Y306" s="43">
        <v>4.7699999999999996</v>
      </c>
      <c r="Z306" s="43">
        <v>4.7699999999999996</v>
      </c>
      <c r="AA306" s="43">
        <v>4.7699999999999996</v>
      </c>
    </row>
    <row r="307" spans="1:27" ht="12.75" hidden="1" customHeight="1" outlineLevel="1" x14ac:dyDescent="0.2">
      <c r="A307" s="92" t="s">
        <v>527</v>
      </c>
      <c r="B307" s="62" t="s">
        <v>79</v>
      </c>
      <c r="C307" s="42" t="s">
        <v>77</v>
      </c>
      <c r="D307" s="43">
        <f>$D$11</f>
        <v>110.23</v>
      </c>
      <c r="E307" s="43">
        <f t="shared" ref="E307:AA307" si="176">$D$11</f>
        <v>110.23</v>
      </c>
      <c r="F307" s="43">
        <f t="shared" si="176"/>
        <v>110.23</v>
      </c>
      <c r="G307" s="43">
        <f t="shared" si="176"/>
        <v>110.23</v>
      </c>
      <c r="H307" s="43">
        <f t="shared" si="176"/>
        <v>110.23</v>
      </c>
      <c r="I307" s="43">
        <f t="shared" si="176"/>
        <v>110.23</v>
      </c>
      <c r="J307" s="43">
        <f t="shared" si="176"/>
        <v>110.23</v>
      </c>
      <c r="K307" s="43">
        <f t="shared" si="176"/>
        <v>110.23</v>
      </c>
      <c r="L307" s="43">
        <f t="shared" si="176"/>
        <v>110.23</v>
      </c>
      <c r="M307" s="43">
        <f t="shared" si="176"/>
        <v>110.23</v>
      </c>
      <c r="N307" s="43">
        <f t="shared" si="176"/>
        <v>110.23</v>
      </c>
      <c r="O307" s="43">
        <f t="shared" si="176"/>
        <v>110.23</v>
      </c>
      <c r="P307" s="43">
        <f t="shared" si="176"/>
        <v>110.23</v>
      </c>
      <c r="Q307" s="43">
        <f t="shared" si="176"/>
        <v>110.23</v>
      </c>
      <c r="R307" s="43">
        <f t="shared" si="176"/>
        <v>110.23</v>
      </c>
      <c r="S307" s="43">
        <f t="shared" si="176"/>
        <v>110.23</v>
      </c>
      <c r="T307" s="43">
        <f t="shared" si="176"/>
        <v>110.23</v>
      </c>
      <c r="U307" s="43">
        <f t="shared" si="176"/>
        <v>110.23</v>
      </c>
      <c r="V307" s="43">
        <f t="shared" si="176"/>
        <v>110.23</v>
      </c>
      <c r="W307" s="43">
        <f t="shared" si="176"/>
        <v>110.23</v>
      </c>
      <c r="X307" s="43">
        <f t="shared" si="176"/>
        <v>110.23</v>
      </c>
      <c r="Y307" s="43">
        <f t="shared" si="176"/>
        <v>110.23</v>
      </c>
      <c r="Z307" s="43">
        <f t="shared" si="176"/>
        <v>110.23</v>
      </c>
      <c r="AA307" s="43">
        <f t="shared" si="176"/>
        <v>110.23</v>
      </c>
    </row>
    <row r="308" spans="1:27" ht="12.75" customHeight="1" collapsed="1" x14ac:dyDescent="0.2">
      <c r="A308" s="91" t="s">
        <v>528</v>
      </c>
      <c r="B308" s="27" t="str">
        <f>"04"&amp;"."&amp;$B$599&amp;"."&amp;$B$600</f>
        <v>04.02.2023</v>
      </c>
      <c r="C308" s="83" t="s">
        <v>74</v>
      </c>
      <c r="D308" s="84">
        <f>ROUND(((D309+D310+D312+D311)/1000),5)</f>
        <v>3.8676499999999998</v>
      </c>
      <c r="E308" s="84">
        <f>ROUND(((E309+E310+E312+E311)/1000),5)</f>
        <v>3.7573099999999999</v>
      </c>
      <c r="F308" s="84">
        <f>ROUND(((F309+F310+F312+F311)/1000),5)</f>
        <v>3.6255500000000001</v>
      </c>
      <c r="G308" s="84">
        <f t="shared" ref="G308:AA308" si="177">ROUND(((G309+G310+G312+G311)/1000),5)</f>
        <v>3.59429</v>
      </c>
      <c r="H308" s="84">
        <f t="shared" si="177"/>
        <v>3.6552600000000002</v>
      </c>
      <c r="I308" s="84">
        <f t="shared" si="177"/>
        <v>3.6899500000000001</v>
      </c>
      <c r="J308" s="84">
        <f t="shared" si="177"/>
        <v>3.8145699999999998</v>
      </c>
      <c r="K308" s="84">
        <f t="shared" si="177"/>
        <v>3.92815</v>
      </c>
      <c r="L308" s="84">
        <f t="shared" si="177"/>
        <v>4.1233399999999998</v>
      </c>
      <c r="M308" s="84">
        <f t="shared" si="177"/>
        <v>4.2380100000000001</v>
      </c>
      <c r="N308" s="84">
        <f t="shared" si="177"/>
        <v>4.2704500000000003</v>
      </c>
      <c r="O308" s="84">
        <f t="shared" si="177"/>
        <v>4.2805799999999996</v>
      </c>
      <c r="P308" s="84">
        <f t="shared" si="177"/>
        <v>4.2785700000000002</v>
      </c>
      <c r="Q308" s="84">
        <f t="shared" si="177"/>
        <v>4.2759799999999997</v>
      </c>
      <c r="R308" s="84">
        <f t="shared" si="177"/>
        <v>4.2704000000000004</v>
      </c>
      <c r="S308" s="84">
        <f t="shared" si="177"/>
        <v>4.2386200000000001</v>
      </c>
      <c r="T308" s="84">
        <f t="shared" si="177"/>
        <v>4.2379600000000002</v>
      </c>
      <c r="U308" s="84">
        <f t="shared" si="177"/>
        <v>4.2666500000000003</v>
      </c>
      <c r="V308" s="84">
        <f t="shared" si="177"/>
        <v>4.2733699999999999</v>
      </c>
      <c r="W308" s="84">
        <f t="shared" si="177"/>
        <v>4.2703199999999999</v>
      </c>
      <c r="X308" s="84">
        <f t="shared" si="177"/>
        <v>4.2685300000000002</v>
      </c>
      <c r="Y308" s="84">
        <f t="shared" si="177"/>
        <v>4.1523700000000003</v>
      </c>
      <c r="Z308" s="84">
        <f t="shared" si="177"/>
        <v>3.9601799999999998</v>
      </c>
      <c r="AA308" s="84">
        <f t="shared" si="177"/>
        <v>3.8178399999999999</v>
      </c>
    </row>
    <row r="309" spans="1:27" ht="12.75" hidden="1" customHeight="1" outlineLevel="1" x14ac:dyDescent="0.2">
      <c r="A309" s="92" t="s">
        <v>529</v>
      </c>
      <c r="B309" s="62" t="s">
        <v>231</v>
      </c>
      <c r="C309" s="42" t="s">
        <v>77</v>
      </c>
      <c r="D309" s="43">
        <v>1529.76</v>
      </c>
      <c r="E309" s="43">
        <v>1419.42</v>
      </c>
      <c r="F309" s="43">
        <v>1287.6600000000001</v>
      </c>
      <c r="G309" s="43">
        <v>1256.4000000000001</v>
      </c>
      <c r="H309" s="43">
        <v>1317.37</v>
      </c>
      <c r="I309" s="43">
        <v>1352.06</v>
      </c>
      <c r="J309" s="43">
        <v>1476.68</v>
      </c>
      <c r="K309" s="43">
        <v>1590.26</v>
      </c>
      <c r="L309" s="43">
        <v>1785.45</v>
      </c>
      <c r="M309" s="43">
        <v>1900.12</v>
      </c>
      <c r="N309" s="43">
        <v>1932.56</v>
      </c>
      <c r="O309" s="43">
        <v>1942.69</v>
      </c>
      <c r="P309" s="43">
        <v>1940.68</v>
      </c>
      <c r="Q309" s="43">
        <v>1938.09</v>
      </c>
      <c r="R309" s="43">
        <v>1932.51</v>
      </c>
      <c r="S309" s="43">
        <v>1900.73</v>
      </c>
      <c r="T309" s="43">
        <v>1900.07</v>
      </c>
      <c r="U309" s="43">
        <v>1928.76</v>
      </c>
      <c r="V309" s="43">
        <v>1935.48</v>
      </c>
      <c r="W309" s="43">
        <v>1932.43</v>
      </c>
      <c r="X309" s="43">
        <v>1930.64</v>
      </c>
      <c r="Y309" s="43">
        <v>1814.48</v>
      </c>
      <c r="Z309" s="43">
        <v>1622.29</v>
      </c>
      <c r="AA309" s="43">
        <v>1479.95</v>
      </c>
    </row>
    <row r="310" spans="1:27" ht="12.75" hidden="1" customHeight="1" outlineLevel="1" x14ac:dyDescent="0.2">
      <c r="A310" s="92" t="s">
        <v>530</v>
      </c>
      <c r="B310" s="62" t="s">
        <v>88</v>
      </c>
      <c r="C310" s="42" t="s">
        <v>77</v>
      </c>
      <c r="D310" s="43">
        <f>$D$295</f>
        <v>2222.89</v>
      </c>
      <c r="E310" s="43">
        <f t="shared" ref="E310:AA310" si="178">$D$295</f>
        <v>2222.89</v>
      </c>
      <c r="F310" s="43">
        <f t="shared" si="178"/>
        <v>2222.89</v>
      </c>
      <c r="G310" s="43">
        <f t="shared" si="178"/>
        <v>2222.89</v>
      </c>
      <c r="H310" s="43">
        <f t="shared" si="178"/>
        <v>2222.89</v>
      </c>
      <c r="I310" s="43">
        <f t="shared" si="178"/>
        <v>2222.89</v>
      </c>
      <c r="J310" s="43">
        <f t="shared" si="178"/>
        <v>2222.89</v>
      </c>
      <c r="K310" s="43">
        <f t="shared" si="178"/>
        <v>2222.89</v>
      </c>
      <c r="L310" s="43">
        <f t="shared" si="178"/>
        <v>2222.89</v>
      </c>
      <c r="M310" s="43">
        <f t="shared" si="178"/>
        <v>2222.89</v>
      </c>
      <c r="N310" s="43">
        <f t="shared" si="178"/>
        <v>2222.89</v>
      </c>
      <c r="O310" s="43">
        <f t="shared" si="178"/>
        <v>2222.89</v>
      </c>
      <c r="P310" s="43">
        <f t="shared" si="178"/>
        <v>2222.89</v>
      </c>
      <c r="Q310" s="43">
        <f t="shared" si="178"/>
        <v>2222.89</v>
      </c>
      <c r="R310" s="43">
        <f t="shared" si="178"/>
        <v>2222.89</v>
      </c>
      <c r="S310" s="43">
        <f t="shared" si="178"/>
        <v>2222.89</v>
      </c>
      <c r="T310" s="43">
        <f t="shared" si="178"/>
        <v>2222.89</v>
      </c>
      <c r="U310" s="43">
        <f t="shared" si="178"/>
        <v>2222.89</v>
      </c>
      <c r="V310" s="43">
        <f t="shared" si="178"/>
        <v>2222.89</v>
      </c>
      <c r="W310" s="43">
        <f t="shared" si="178"/>
        <v>2222.89</v>
      </c>
      <c r="X310" s="43">
        <f t="shared" si="178"/>
        <v>2222.89</v>
      </c>
      <c r="Y310" s="43">
        <f t="shared" si="178"/>
        <v>2222.89</v>
      </c>
      <c r="Z310" s="43">
        <f t="shared" si="178"/>
        <v>2222.89</v>
      </c>
      <c r="AA310" s="43">
        <f t="shared" si="178"/>
        <v>2222.89</v>
      </c>
    </row>
    <row r="311" spans="1:27" ht="12.75" hidden="1" customHeight="1" outlineLevel="1" x14ac:dyDescent="0.2">
      <c r="A311" s="92" t="s">
        <v>531</v>
      </c>
      <c r="B311" s="62" t="s">
        <v>81</v>
      </c>
      <c r="C311" s="42" t="s">
        <v>77</v>
      </c>
      <c r="D311" s="43">
        <v>4.7699999999999996</v>
      </c>
      <c r="E311" s="43">
        <v>4.7699999999999996</v>
      </c>
      <c r="F311" s="43">
        <v>4.7699999999999996</v>
      </c>
      <c r="G311" s="43">
        <v>4.7699999999999996</v>
      </c>
      <c r="H311" s="43">
        <v>4.7699999999999996</v>
      </c>
      <c r="I311" s="43">
        <v>4.7699999999999996</v>
      </c>
      <c r="J311" s="43">
        <v>4.7699999999999996</v>
      </c>
      <c r="K311" s="43">
        <v>4.7699999999999996</v>
      </c>
      <c r="L311" s="43">
        <v>4.7699999999999996</v>
      </c>
      <c r="M311" s="43">
        <v>4.7699999999999996</v>
      </c>
      <c r="N311" s="43">
        <v>4.7699999999999996</v>
      </c>
      <c r="O311" s="43">
        <v>4.7699999999999996</v>
      </c>
      <c r="P311" s="43">
        <v>4.7699999999999996</v>
      </c>
      <c r="Q311" s="43">
        <v>4.7699999999999996</v>
      </c>
      <c r="R311" s="43">
        <v>4.7699999999999996</v>
      </c>
      <c r="S311" s="43">
        <v>4.7699999999999996</v>
      </c>
      <c r="T311" s="43">
        <v>4.7699999999999996</v>
      </c>
      <c r="U311" s="43">
        <v>4.7699999999999996</v>
      </c>
      <c r="V311" s="43">
        <v>4.7699999999999996</v>
      </c>
      <c r="W311" s="43">
        <v>4.7699999999999996</v>
      </c>
      <c r="X311" s="43">
        <v>4.7699999999999996</v>
      </c>
      <c r="Y311" s="43">
        <v>4.7699999999999996</v>
      </c>
      <c r="Z311" s="43">
        <v>4.7699999999999996</v>
      </c>
      <c r="AA311" s="43">
        <v>4.7699999999999996</v>
      </c>
    </row>
    <row r="312" spans="1:27" ht="12.75" hidden="1" customHeight="1" outlineLevel="1" x14ac:dyDescent="0.2">
      <c r="A312" s="92" t="s">
        <v>532</v>
      </c>
      <c r="B312" s="62" t="s">
        <v>79</v>
      </c>
      <c r="C312" s="42" t="s">
        <v>77</v>
      </c>
      <c r="D312" s="43">
        <f>$D$11</f>
        <v>110.23</v>
      </c>
      <c r="E312" s="43">
        <f t="shared" ref="E312:AA312" si="179">$D$11</f>
        <v>110.23</v>
      </c>
      <c r="F312" s="43">
        <f t="shared" si="179"/>
        <v>110.23</v>
      </c>
      <c r="G312" s="43">
        <f t="shared" si="179"/>
        <v>110.23</v>
      </c>
      <c r="H312" s="43">
        <f t="shared" si="179"/>
        <v>110.23</v>
      </c>
      <c r="I312" s="43">
        <f t="shared" si="179"/>
        <v>110.23</v>
      </c>
      <c r="J312" s="43">
        <f t="shared" si="179"/>
        <v>110.23</v>
      </c>
      <c r="K312" s="43">
        <f t="shared" si="179"/>
        <v>110.23</v>
      </c>
      <c r="L312" s="43">
        <f t="shared" si="179"/>
        <v>110.23</v>
      </c>
      <c r="M312" s="43">
        <f t="shared" si="179"/>
        <v>110.23</v>
      </c>
      <c r="N312" s="43">
        <f t="shared" si="179"/>
        <v>110.23</v>
      </c>
      <c r="O312" s="43">
        <f t="shared" si="179"/>
        <v>110.23</v>
      </c>
      <c r="P312" s="43">
        <f t="shared" si="179"/>
        <v>110.23</v>
      </c>
      <c r="Q312" s="43">
        <f t="shared" si="179"/>
        <v>110.23</v>
      </c>
      <c r="R312" s="43">
        <f t="shared" si="179"/>
        <v>110.23</v>
      </c>
      <c r="S312" s="43">
        <f t="shared" si="179"/>
        <v>110.23</v>
      </c>
      <c r="T312" s="43">
        <f t="shared" si="179"/>
        <v>110.23</v>
      </c>
      <c r="U312" s="43">
        <f t="shared" si="179"/>
        <v>110.23</v>
      </c>
      <c r="V312" s="43">
        <f t="shared" si="179"/>
        <v>110.23</v>
      </c>
      <c r="W312" s="43">
        <f t="shared" si="179"/>
        <v>110.23</v>
      </c>
      <c r="X312" s="43">
        <f t="shared" si="179"/>
        <v>110.23</v>
      </c>
      <c r="Y312" s="43">
        <f t="shared" si="179"/>
        <v>110.23</v>
      </c>
      <c r="Z312" s="43">
        <f t="shared" si="179"/>
        <v>110.23</v>
      </c>
      <c r="AA312" s="43">
        <f t="shared" si="179"/>
        <v>110.23</v>
      </c>
    </row>
    <row r="313" spans="1:27" ht="12.75" customHeight="1" collapsed="1" x14ac:dyDescent="0.2">
      <c r="A313" s="91" t="s">
        <v>533</v>
      </c>
      <c r="B313" s="27" t="str">
        <f>"05"&amp;"."&amp;$B$599&amp;"."&amp;$B$600</f>
        <v>05.02.2023</v>
      </c>
      <c r="C313" s="83" t="s">
        <v>74</v>
      </c>
      <c r="D313" s="84">
        <f>ROUND(((D314+D315+D317+D316)/1000),5)</f>
        <v>3.5783299999999998</v>
      </c>
      <c r="E313" s="84">
        <f>ROUND(((E314+E315+E317+E316)/1000),5)</f>
        <v>3.5287299999999999</v>
      </c>
      <c r="F313" s="84">
        <f>ROUND(((F314+F315+F317+F316)/1000),5)</f>
        <v>3.48638</v>
      </c>
      <c r="G313" s="84">
        <f t="shared" ref="G313:AA313" si="180">ROUND(((G314+G315+G317+G316)/1000),5)</f>
        <v>3.4712499999999999</v>
      </c>
      <c r="H313" s="84">
        <f t="shared" si="180"/>
        <v>3.5036999999999998</v>
      </c>
      <c r="I313" s="84">
        <f t="shared" si="180"/>
        <v>3.5089700000000001</v>
      </c>
      <c r="J313" s="84">
        <f t="shared" si="180"/>
        <v>3.5253899999999998</v>
      </c>
      <c r="K313" s="84">
        <f t="shared" si="180"/>
        <v>3.6464400000000001</v>
      </c>
      <c r="L313" s="84">
        <f t="shared" si="180"/>
        <v>3.83995</v>
      </c>
      <c r="M313" s="84">
        <f t="shared" si="180"/>
        <v>3.944</v>
      </c>
      <c r="N313" s="84">
        <f t="shared" si="180"/>
        <v>3.9897999999999998</v>
      </c>
      <c r="O313" s="84">
        <f t="shared" si="180"/>
        <v>4.01722</v>
      </c>
      <c r="P313" s="84">
        <f t="shared" si="180"/>
        <v>4.0174000000000003</v>
      </c>
      <c r="Q313" s="84">
        <f t="shared" si="180"/>
        <v>4.0294299999999996</v>
      </c>
      <c r="R313" s="84">
        <f t="shared" si="180"/>
        <v>4.0270799999999998</v>
      </c>
      <c r="S313" s="84">
        <f t="shared" si="180"/>
        <v>3.98976</v>
      </c>
      <c r="T313" s="84">
        <f t="shared" si="180"/>
        <v>3.99898</v>
      </c>
      <c r="U313" s="84">
        <f t="shared" si="180"/>
        <v>4.0466899999999999</v>
      </c>
      <c r="V313" s="84">
        <f t="shared" si="180"/>
        <v>4.0639500000000002</v>
      </c>
      <c r="W313" s="84">
        <f t="shared" si="180"/>
        <v>4.0650000000000004</v>
      </c>
      <c r="X313" s="84">
        <f t="shared" si="180"/>
        <v>4.0648</v>
      </c>
      <c r="Y313" s="84">
        <f t="shared" si="180"/>
        <v>4.0050699999999999</v>
      </c>
      <c r="Z313" s="84">
        <f t="shared" si="180"/>
        <v>3.87656</v>
      </c>
      <c r="AA313" s="84">
        <f t="shared" si="180"/>
        <v>3.5507399999999998</v>
      </c>
    </row>
    <row r="314" spans="1:27" ht="12.75" hidden="1" customHeight="1" outlineLevel="1" x14ac:dyDescent="0.2">
      <c r="A314" s="92" t="s">
        <v>534</v>
      </c>
      <c r="B314" s="62" t="s">
        <v>231</v>
      </c>
      <c r="C314" s="42" t="s">
        <v>77</v>
      </c>
      <c r="D314" s="43">
        <v>1240.44</v>
      </c>
      <c r="E314" s="43">
        <v>1190.8399999999999</v>
      </c>
      <c r="F314" s="43">
        <v>1148.49</v>
      </c>
      <c r="G314" s="43">
        <v>1133.3599999999999</v>
      </c>
      <c r="H314" s="43">
        <v>1165.81</v>
      </c>
      <c r="I314" s="43">
        <v>1171.08</v>
      </c>
      <c r="J314" s="43">
        <v>1187.5</v>
      </c>
      <c r="K314" s="43">
        <v>1308.55</v>
      </c>
      <c r="L314" s="43">
        <v>1502.06</v>
      </c>
      <c r="M314" s="43">
        <v>1606.11</v>
      </c>
      <c r="N314" s="43">
        <v>1651.91</v>
      </c>
      <c r="O314" s="43">
        <v>1679.33</v>
      </c>
      <c r="P314" s="43">
        <v>1679.51</v>
      </c>
      <c r="Q314" s="43">
        <v>1691.54</v>
      </c>
      <c r="R314" s="43">
        <v>1689.19</v>
      </c>
      <c r="S314" s="43">
        <v>1651.87</v>
      </c>
      <c r="T314" s="43">
        <v>1661.09</v>
      </c>
      <c r="U314" s="43">
        <v>1708.8</v>
      </c>
      <c r="V314" s="43">
        <v>1726.06</v>
      </c>
      <c r="W314" s="43">
        <v>1727.11</v>
      </c>
      <c r="X314" s="43">
        <v>1726.91</v>
      </c>
      <c r="Y314" s="43">
        <v>1667.18</v>
      </c>
      <c r="Z314" s="43">
        <v>1538.67</v>
      </c>
      <c r="AA314" s="43">
        <v>1212.8499999999999</v>
      </c>
    </row>
    <row r="315" spans="1:27" ht="12.75" hidden="1" customHeight="1" outlineLevel="1" x14ac:dyDescent="0.2">
      <c r="A315" s="92" t="s">
        <v>535</v>
      </c>
      <c r="B315" s="62" t="s">
        <v>88</v>
      </c>
      <c r="C315" s="42" t="s">
        <v>77</v>
      </c>
      <c r="D315" s="43">
        <f>$D$295</f>
        <v>2222.89</v>
      </c>
      <c r="E315" s="43">
        <f t="shared" ref="E315:AA315" si="181">$D$295</f>
        <v>2222.89</v>
      </c>
      <c r="F315" s="43">
        <f t="shared" si="181"/>
        <v>2222.89</v>
      </c>
      <c r="G315" s="43">
        <f t="shared" si="181"/>
        <v>2222.89</v>
      </c>
      <c r="H315" s="43">
        <f t="shared" si="181"/>
        <v>2222.89</v>
      </c>
      <c r="I315" s="43">
        <f t="shared" si="181"/>
        <v>2222.89</v>
      </c>
      <c r="J315" s="43">
        <f t="shared" si="181"/>
        <v>2222.89</v>
      </c>
      <c r="K315" s="43">
        <f t="shared" si="181"/>
        <v>2222.89</v>
      </c>
      <c r="L315" s="43">
        <f t="shared" si="181"/>
        <v>2222.89</v>
      </c>
      <c r="M315" s="43">
        <f t="shared" si="181"/>
        <v>2222.89</v>
      </c>
      <c r="N315" s="43">
        <f t="shared" si="181"/>
        <v>2222.89</v>
      </c>
      <c r="O315" s="43">
        <f t="shared" si="181"/>
        <v>2222.89</v>
      </c>
      <c r="P315" s="43">
        <f t="shared" si="181"/>
        <v>2222.89</v>
      </c>
      <c r="Q315" s="43">
        <f t="shared" si="181"/>
        <v>2222.89</v>
      </c>
      <c r="R315" s="43">
        <f t="shared" si="181"/>
        <v>2222.89</v>
      </c>
      <c r="S315" s="43">
        <f t="shared" si="181"/>
        <v>2222.89</v>
      </c>
      <c r="T315" s="43">
        <f t="shared" si="181"/>
        <v>2222.89</v>
      </c>
      <c r="U315" s="43">
        <f t="shared" si="181"/>
        <v>2222.89</v>
      </c>
      <c r="V315" s="43">
        <f t="shared" si="181"/>
        <v>2222.89</v>
      </c>
      <c r="W315" s="43">
        <f t="shared" si="181"/>
        <v>2222.89</v>
      </c>
      <c r="X315" s="43">
        <f t="shared" si="181"/>
        <v>2222.89</v>
      </c>
      <c r="Y315" s="43">
        <f t="shared" si="181"/>
        <v>2222.89</v>
      </c>
      <c r="Z315" s="43">
        <f t="shared" si="181"/>
        <v>2222.89</v>
      </c>
      <c r="AA315" s="43">
        <f t="shared" si="181"/>
        <v>2222.89</v>
      </c>
    </row>
    <row r="316" spans="1:27" ht="12.75" hidden="1" customHeight="1" outlineLevel="1" x14ac:dyDescent="0.2">
      <c r="A316" s="92" t="s">
        <v>536</v>
      </c>
      <c r="B316" s="62" t="s">
        <v>81</v>
      </c>
      <c r="C316" s="42" t="s">
        <v>77</v>
      </c>
      <c r="D316" s="43">
        <v>4.7699999999999996</v>
      </c>
      <c r="E316" s="43">
        <v>4.7699999999999996</v>
      </c>
      <c r="F316" s="43">
        <v>4.7699999999999996</v>
      </c>
      <c r="G316" s="43">
        <v>4.7699999999999996</v>
      </c>
      <c r="H316" s="43">
        <v>4.7699999999999996</v>
      </c>
      <c r="I316" s="43">
        <v>4.7699999999999996</v>
      </c>
      <c r="J316" s="43">
        <v>4.7699999999999996</v>
      </c>
      <c r="K316" s="43">
        <v>4.7699999999999996</v>
      </c>
      <c r="L316" s="43">
        <v>4.7699999999999996</v>
      </c>
      <c r="M316" s="43">
        <v>4.7699999999999996</v>
      </c>
      <c r="N316" s="43">
        <v>4.7699999999999996</v>
      </c>
      <c r="O316" s="43">
        <v>4.7699999999999996</v>
      </c>
      <c r="P316" s="43">
        <v>4.7699999999999996</v>
      </c>
      <c r="Q316" s="43">
        <v>4.7699999999999996</v>
      </c>
      <c r="R316" s="43">
        <v>4.7699999999999996</v>
      </c>
      <c r="S316" s="43">
        <v>4.7699999999999996</v>
      </c>
      <c r="T316" s="43">
        <v>4.7699999999999996</v>
      </c>
      <c r="U316" s="43">
        <v>4.7699999999999996</v>
      </c>
      <c r="V316" s="43">
        <v>4.7699999999999996</v>
      </c>
      <c r="W316" s="43">
        <v>4.7699999999999996</v>
      </c>
      <c r="X316" s="43">
        <v>4.7699999999999996</v>
      </c>
      <c r="Y316" s="43">
        <v>4.7699999999999996</v>
      </c>
      <c r="Z316" s="43">
        <v>4.7699999999999996</v>
      </c>
      <c r="AA316" s="43">
        <v>4.7699999999999996</v>
      </c>
    </row>
    <row r="317" spans="1:27" ht="12.75" hidden="1" customHeight="1" outlineLevel="1" x14ac:dyDescent="0.2">
      <c r="A317" s="92" t="s">
        <v>537</v>
      </c>
      <c r="B317" s="62" t="s">
        <v>79</v>
      </c>
      <c r="C317" s="42" t="s">
        <v>77</v>
      </c>
      <c r="D317" s="43">
        <f>$D$11</f>
        <v>110.23</v>
      </c>
      <c r="E317" s="43">
        <f t="shared" ref="E317:AA317" si="182">$D$11</f>
        <v>110.23</v>
      </c>
      <c r="F317" s="43">
        <f t="shared" si="182"/>
        <v>110.23</v>
      </c>
      <c r="G317" s="43">
        <f t="shared" si="182"/>
        <v>110.23</v>
      </c>
      <c r="H317" s="43">
        <f t="shared" si="182"/>
        <v>110.23</v>
      </c>
      <c r="I317" s="43">
        <f t="shared" si="182"/>
        <v>110.23</v>
      </c>
      <c r="J317" s="43">
        <f t="shared" si="182"/>
        <v>110.23</v>
      </c>
      <c r="K317" s="43">
        <f t="shared" si="182"/>
        <v>110.23</v>
      </c>
      <c r="L317" s="43">
        <f t="shared" si="182"/>
        <v>110.23</v>
      </c>
      <c r="M317" s="43">
        <f t="shared" si="182"/>
        <v>110.23</v>
      </c>
      <c r="N317" s="43">
        <f t="shared" si="182"/>
        <v>110.23</v>
      </c>
      <c r="O317" s="43">
        <f t="shared" si="182"/>
        <v>110.23</v>
      </c>
      <c r="P317" s="43">
        <f t="shared" si="182"/>
        <v>110.23</v>
      </c>
      <c r="Q317" s="43">
        <f t="shared" si="182"/>
        <v>110.23</v>
      </c>
      <c r="R317" s="43">
        <f t="shared" si="182"/>
        <v>110.23</v>
      </c>
      <c r="S317" s="43">
        <f t="shared" si="182"/>
        <v>110.23</v>
      </c>
      <c r="T317" s="43">
        <f t="shared" si="182"/>
        <v>110.23</v>
      </c>
      <c r="U317" s="43">
        <f t="shared" si="182"/>
        <v>110.23</v>
      </c>
      <c r="V317" s="43">
        <f t="shared" si="182"/>
        <v>110.23</v>
      </c>
      <c r="W317" s="43">
        <f t="shared" si="182"/>
        <v>110.23</v>
      </c>
      <c r="X317" s="43">
        <f t="shared" si="182"/>
        <v>110.23</v>
      </c>
      <c r="Y317" s="43">
        <f t="shared" si="182"/>
        <v>110.23</v>
      </c>
      <c r="Z317" s="43">
        <f t="shared" si="182"/>
        <v>110.23</v>
      </c>
      <c r="AA317" s="43">
        <f t="shared" si="182"/>
        <v>110.23</v>
      </c>
    </row>
    <row r="318" spans="1:27" ht="12.75" customHeight="1" collapsed="1" x14ac:dyDescent="0.2">
      <c r="A318" s="91" t="s">
        <v>538</v>
      </c>
      <c r="B318" s="27" t="str">
        <f>"06"&amp;"."&amp;$B$599&amp;"."&amp;$B$600</f>
        <v>06.02.2023</v>
      </c>
      <c r="C318" s="83" t="s">
        <v>74</v>
      </c>
      <c r="D318" s="84">
        <f>ROUND(((D319+D320+D322+D321)/1000),5)</f>
        <v>3.50746</v>
      </c>
      <c r="E318" s="84">
        <f>ROUND(((E319+E320+E322+E321)/1000),5)</f>
        <v>3.4594800000000001</v>
      </c>
      <c r="F318" s="84">
        <f>ROUND(((F319+F320+F322+F321)/1000),5)</f>
        <v>3.4286599999999998</v>
      </c>
      <c r="G318" s="84">
        <f t="shared" ref="G318:AA318" si="183">ROUND(((G319+G320+G322+G321)/1000),5)</f>
        <v>3.4134600000000002</v>
      </c>
      <c r="H318" s="84">
        <f t="shared" si="183"/>
        <v>3.4426800000000002</v>
      </c>
      <c r="I318" s="84">
        <f t="shared" si="183"/>
        <v>3.5061300000000002</v>
      </c>
      <c r="J318" s="84">
        <f t="shared" si="183"/>
        <v>3.7030699999999999</v>
      </c>
      <c r="K318" s="84">
        <f t="shared" si="183"/>
        <v>3.9638200000000001</v>
      </c>
      <c r="L318" s="84">
        <f t="shared" si="183"/>
        <v>4.0535600000000001</v>
      </c>
      <c r="M318" s="84">
        <f t="shared" si="183"/>
        <v>4.0777000000000001</v>
      </c>
      <c r="N318" s="84">
        <f t="shared" si="183"/>
        <v>4.1018699999999999</v>
      </c>
      <c r="O318" s="84">
        <f t="shared" si="183"/>
        <v>4.1492300000000002</v>
      </c>
      <c r="P318" s="84">
        <f t="shared" si="183"/>
        <v>4.1142200000000004</v>
      </c>
      <c r="Q318" s="84">
        <f t="shared" si="183"/>
        <v>4.1223299999999998</v>
      </c>
      <c r="R318" s="84">
        <f t="shared" si="183"/>
        <v>4.1141399999999999</v>
      </c>
      <c r="S318" s="84">
        <f t="shared" si="183"/>
        <v>4.0891799999999998</v>
      </c>
      <c r="T318" s="84">
        <f t="shared" si="183"/>
        <v>4.0573899999999998</v>
      </c>
      <c r="U318" s="84">
        <f t="shared" si="183"/>
        <v>4.0779100000000001</v>
      </c>
      <c r="V318" s="84">
        <f t="shared" si="183"/>
        <v>4.0911</v>
      </c>
      <c r="W318" s="84">
        <f t="shared" si="183"/>
        <v>4.1139999999999999</v>
      </c>
      <c r="X318" s="84">
        <f t="shared" si="183"/>
        <v>4.0401899999999999</v>
      </c>
      <c r="Y318" s="84">
        <f t="shared" si="183"/>
        <v>3.9833500000000002</v>
      </c>
      <c r="Z318" s="84">
        <f t="shared" si="183"/>
        <v>3.6505999999999998</v>
      </c>
      <c r="AA318" s="84">
        <f t="shared" si="183"/>
        <v>3.5097900000000002</v>
      </c>
    </row>
    <row r="319" spans="1:27" ht="12.75" hidden="1" customHeight="1" outlineLevel="1" x14ac:dyDescent="0.2">
      <c r="A319" s="92" t="s">
        <v>539</v>
      </c>
      <c r="B319" s="62" t="s">
        <v>231</v>
      </c>
      <c r="C319" s="42" t="s">
        <v>77</v>
      </c>
      <c r="D319" s="43">
        <v>1169.57</v>
      </c>
      <c r="E319" s="43">
        <v>1121.5899999999999</v>
      </c>
      <c r="F319" s="43">
        <v>1090.77</v>
      </c>
      <c r="G319" s="43">
        <v>1075.57</v>
      </c>
      <c r="H319" s="43">
        <v>1104.79</v>
      </c>
      <c r="I319" s="43">
        <v>1168.24</v>
      </c>
      <c r="J319" s="43">
        <v>1365.18</v>
      </c>
      <c r="K319" s="43">
        <v>1625.93</v>
      </c>
      <c r="L319" s="43">
        <v>1715.67</v>
      </c>
      <c r="M319" s="43">
        <v>1739.81</v>
      </c>
      <c r="N319" s="43">
        <v>1763.98</v>
      </c>
      <c r="O319" s="43">
        <v>1811.34</v>
      </c>
      <c r="P319" s="43">
        <v>1776.33</v>
      </c>
      <c r="Q319" s="43">
        <v>1784.44</v>
      </c>
      <c r="R319" s="43">
        <v>1776.25</v>
      </c>
      <c r="S319" s="43">
        <v>1751.29</v>
      </c>
      <c r="T319" s="43">
        <v>1719.5</v>
      </c>
      <c r="U319" s="43">
        <v>1740.02</v>
      </c>
      <c r="V319" s="43">
        <v>1753.21</v>
      </c>
      <c r="W319" s="43">
        <v>1776.11</v>
      </c>
      <c r="X319" s="43">
        <v>1702.3</v>
      </c>
      <c r="Y319" s="43">
        <v>1645.46</v>
      </c>
      <c r="Z319" s="43">
        <v>1312.71</v>
      </c>
      <c r="AA319" s="43">
        <v>1171.9000000000001</v>
      </c>
    </row>
    <row r="320" spans="1:27" ht="12.75" hidden="1" customHeight="1" outlineLevel="1" x14ac:dyDescent="0.2">
      <c r="A320" s="92" t="s">
        <v>540</v>
      </c>
      <c r="B320" s="62" t="s">
        <v>88</v>
      </c>
      <c r="C320" s="42" t="s">
        <v>77</v>
      </c>
      <c r="D320" s="43">
        <f>$D$295</f>
        <v>2222.89</v>
      </c>
      <c r="E320" s="43">
        <f t="shared" ref="E320:AA320" si="184">$D$295</f>
        <v>2222.89</v>
      </c>
      <c r="F320" s="43">
        <f t="shared" si="184"/>
        <v>2222.89</v>
      </c>
      <c r="G320" s="43">
        <f t="shared" si="184"/>
        <v>2222.89</v>
      </c>
      <c r="H320" s="43">
        <f t="shared" si="184"/>
        <v>2222.89</v>
      </c>
      <c r="I320" s="43">
        <f t="shared" si="184"/>
        <v>2222.89</v>
      </c>
      <c r="J320" s="43">
        <f t="shared" si="184"/>
        <v>2222.89</v>
      </c>
      <c r="K320" s="43">
        <f t="shared" si="184"/>
        <v>2222.89</v>
      </c>
      <c r="L320" s="43">
        <f t="shared" si="184"/>
        <v>2222.89</v>
      </c>
      <c r="M320" s="43">
        <f t="shared" si="184"/>
        <v>2222.89</v>
      </c>
      <c r="N320" s="43">
        <f t="shared" si="184"/>
        <v>2222.89</v>
      </c>
      <c r="O320" s="43">
        <f t="shared" si="184"/>
        <v>2222.89</v>
      </c>
      <c r="P320" s="43">
        <f t="shared" si="184"/>
        <v>2222.89</v>
      </c>
      <c r="Q320" s="43">
        <f t="shared" si="184"/>
        <v>2222.89</v>
      </c>
      <c r="R320" s="43">
        <f t="shared" si="184"/>
        <v>2222.89</v>
      </c>
      <c r="S320" s="43">
        <f t="shared" si="184"/>
        <v>2222.89</v>
      </c>
      <c r="T320" s="43">
        <f t="shared" si="184"/>
        <v>2222.89</v>
      </c>
      <c r="U320" s="43">
        <f t="shared" si="184"/>
        <v>2222.89</v>
      </c>
      <c r="V320" s="43">
        <f t="shared" si="184"/>
        <v>2222.89</v>
      </c>
      <c r="W320" s="43">
        <f t="shared" si="184"/>
        <v>2222.89</v>
      </c>
      <c r="X320" s="43">
        <f t="shared" si="184"/>
        <v>2222.89</v>
      </c>
      <c r="Y320" s="43">
        <f t="shared" si="184"/>
        <v>2222.89</v>
      </c>
      <c r="Z320" s="43">
        <f t="shared" si="184"/>
        <v>2222.89</v>
      </c>
      <c r="AA320" s="43">
        <f t="shared" si="184"/>
        <v>2222.89</v>
      </c>
    </row>
    <row r="321" spans="1:27" ht="12.75" hidden="1" customHeight="1" outlineLevel="1" x14ac:dyDescent="0.2">
      <c r="A321" s="92" t="s">
        <v>541</v>
      </c>
      <c r="B321" s="62" t="s">
        <v>81</v>
      </c>
      <c r="C321" s="42" t="s">
        <v>77</v>
      </c>
      <c r="D321" s="43">
        <v>4.7699999999999996</v>
      </c>
      <c r="E321" s="43">
        <v>4.7699999999999996</v>
      </c>
      <c r="F321" s="43">
        <v>4.7699999999999996</v>
      </c>
      <c r="G321" s="43">
        <v>4.7699999999999996</v>
      </c>
      <c r="H321" s="43">
        <v>4.7699999999999996</v>
      </c>
      <c r="I321" s="43">
        <v>4.7699999999999996</v>
      </c>
      <c r="J321" s="43">
        <v>4.7699999999999996</v>
      </c>
      <c r="K321" s="43">
        <v>4.7699999999999996</v>
      </c>
      <c r="L321" s="43">
        <v>4.7699999999999996</v>
      </c>
      <c r="M321" s="43">
        <v>4.7699999999999996</v>
      </c>
      <c r="N321" s="43">
        <v>4.7699999999999996</v>
      </c>
      <c r="O321" s="43">
        <v>4.7699999999999996</v>
      </c>
      <c r="P321" s="43">
        <v>4.7699999999999996</v>
      </c>
      <c r="Q321" s="43">
        <v>4.7699999999999996</v>
      </c>
      <c r="R321" s="43">
        <v>4.7699999999999996</v>
      </c>
      <c r="S321" s="43">
        <v>4.7699999999999996</v>
      </c>
      <c r="T321" s="43">
        <v>4.7699999999999996</v>
      </c>
      <c r="U321" s="43">
        <v>4.7699999999999996</v>
      </c>
      <c r="V321" s="43">
        <v>4.7699999999999996</v>
      </c>
      <c r="W321" s="43">
        <v>4.7699999999999996</v>
      </c>
      <c r="X321" s="43">
        <v>4.7699999999999996</v>
      </c>
      <c r="Y321" s="43">
        <v>4.7699999999999996</v>
      </c>
      <c r="Z321" s="43">
        <v>4.7699999999999996</v>
      </c>
      <c r="AA321" s="43">
        <v>4.7699999999999996</v>
      </c>
    </row>
    <row r="322" spans="1:27" ht="12.75" hidden="1" customHeight="1" outlineLevel="1" x14ac:dyDescent="0.2">
      <c r="A322" s="92" t="s">
        <v>542</v>
      </c>
      <c r="B322" s="62" t="s">
        <v>79</v>
      </c>
      <c r="C322" s="42" t="s">
        <v>77</v>
      </c>
      <c r="D322" s="43">
        <f>$D$11</f>
        <v>110.23</v>
      </c>
      <c r="E322" s="43">
        <f t="shared" ref="E322:AA322" si="185">$D$11</f>
        <v>110.23</v>
      </c>
      <c r="F322" s="43">
        <f t="shared" si="185"/>
        <v>110.23</v>
      </c>
      <c r="G322" s="43">
        <f t="shared" si="185"/>
        <v>110.23</v>
      </c>
      <c r="H322" s="43">
        <f t="shared" si="185"/>
        <v>110.23</v>
      </c>
      <c r="I322" s="43">
        <f t="shared" si="185"/>
        <v>110.23</v>
      </c>
      <c r="J322" s="43">
        <f t="shared" si="185"/>
        <v>110.23</v>
      </c>
      <c r="K322" s="43">
        <f t="shared" si="185"/>
        <v>110.23</v>
      </c>
      <c r="L322" s="43">
        <f t="shared" si="185"/>
        <v>110.23</v>
      </c>
      <c r="M322" s="43">
        <f t="shared" si="185"/>
        <v>110.23</v>
      </c>
      <c r="N322" s="43">
        <f t="shared" si="185"/>
        <v>110.23</v>
      </c>
      <c r="O322" s="43">
        <f t="shared" si="185"/>
        <v>110.23</v>
      </c>
      <c r="P322" s="43">
        <f t="shared" si="185"/>
        <v>110.23</v>
      </c>
      <c r="Q322" s="43">
        <f t="shared" si="185"/>
        <v>110.23</v>
      </c>
      <c r="R322" s="43">
        <f t="shared" si="185"/>
        <v>110.23</v>
      </c>
      <c r="S322" s="43">
        <f t="shared" si="185"/>
        <v>110.23</v>
      </c>
      <c r="T322" s="43">
        <f t="shared" si="185"/>
        <v>110.23</v>
      </c>
      <c r="U322" s="43">
        <f t="shared" si="185"/>
        <v>110.23</v>
      </c>
      <c r="V322" s="43">
        <f t="shared" si="185"/>
        <v>110.23</v>
      </c>
      <c r="W322" s="43">
        <f t="shared" si="185"/>
        <v>110.23</v>
      </c>
      <c r="X322" s="43">
        <f t="shared" si="185"/>
        <v>110.23</v>
      </c>
      <c r="Y322" s="43">
        <f t="shared" si="185"/>
        <v>110.23</v>
      </c>
      <c r="Z322" s="43">
        <f t="shared" si="185"/>
        <v>110.23</v>
      </c>
      <c r="AA322" s="43">
        <f t="shared" si="185"/>
        <v>110.23</v>
      </c>
    </row>
    <row r="323" spans="1:27" ht="12.75" customHeight="1" collapsed="1" x14ac:dyDescent="0.2">
      <c r="A323" s="91" t="s">
        <v>543</v>
      </c>
      <c r="B323" s="27" t="str">
        <f>"07"&amp;"."&amp;$B$599&amp;"."&amp;$B$600</f>
        <v>07.02.2023</v>
      </c>
      <c r="C323" s="83" t="s">
        <v>74</v>
      </c>
      <c r="D323" s="84">
        <f>ROUND(((D324+D325+D327+D326)/1000),5)</f>
        <v>3.44374</v>
      </c>
      <c r="E323" s="84">
        <f>ROUND(((E324+E325+E327+E326)/1000),5)</f>
        <v>3.3718900000000001</v>
      </c>
      <c r="F323" s="84">
        <f>ROUND(((F324+F325+F327+F326)/1000),5)</f>
        <v>3.3252100000000002</v>
      </c>
      <c r="G323" s="84">
        <f t="shared" ref="G323:AA323" si="186">ROUND(((G324+G325+G327+G326)/1000),5)</f>
        <v>3.3216100000000002</v>
      </c>
      <c r="H323" s="84">
        <f t="shared" si="186"/>
        <v>3.4215900000000001</v>
      </c>
      <c r="I323" s="84">
        <f t="shared" si="186"/>
        <v>3.47092</v>
      </c>
      <c r="J323" s="84">
        <f t="shared" si="186"/>
        <v>3.68852</v>
      </c>
      <c r="K323" s="84">
        <f t="shared" si="186"/>
        <v>3.9660299999999999</v>
      </c>
      <c r="L323" s="84">
        <f t="shared" si="186"/>
        <v>4.0186999999999999</v>
      </c>
      <c r="M323" s="84">
        <f t="shared" si="186"/>
        <v>4.0328299999999997</v>
      </c>
      <c r="N323" s="84">
        <f t="shared" si="186"/>
        <v>4.0446900000000001</v>
      </c>
      <c r="O323" s="84">
        <f t="shared" si="186"/>
        <v>4.0795399999999997</v>
      </c>
      <c r="P323" s="84">
        <f t="shared" si="186"/>
        <v>4.0592899999999998</v>
      </c>
      <c r="Q323" s="84">
        <f t="shared" si="186"/>
        <v>4.0660600000000002</v>
      </c>
      <c r="R323" s="84">
        <f t="shared" si="186"/>
        <v>4.0601599999999998</v>
      </c>
      <c r="S323" s="84">
        <f t="shared" si="186"/>
        <v>4.0394300000000003</v>
      </c>
      <c r="T323" s="84">
        <f t="shared" si="186"/>
        <v>4.0272600000000001</v>
      </c>
      <c r="U323" s="84">
        <f t="shared" si="186"/>
        <v>4.0429000000000004</v>
      </c>
      <c r="V323" s="84">
        <f t="shared" si="186"/>
        <v>4.0525099999999998</v>
      </c>
      <c r="W323" s="84">
        <f t="shared" si="186"/>
        <v>4.06168</v>
      </c>
      <c r="X323" s="84">
        <f t="shared" si="186"/>
        <v>4.0292199999999996</v>
      </c>
      <c r="Y323" s="84">
        <f t="shared" si="186"/>
        <v>3.9828399999999999</v>
      </c>
      <c r="Z323" s="84">
        <f t="shared" si="186"/>
        <v>3.6977199999999999</v>
      </c>
      <c r="AA323" s="84">
        <f t="shared" si="186"/>
        <v>3.5335399999999999</v>
      </c>
    </row>
    <row r="324" spans="1:27" ht="12.75" hidden="1" customHeight="1" outlineLevel="1" x14ac:dyDescent="0.2">
      <c r="A324" s="92" t="s">
        <v>544</v>
      </c>
      <c r="B324" s="62" t="s">
        <v>231</v>
      </c>
      <c r="C324" s="42" t="s">
        <v>77</v>
      </c>
      <c r="D324" s="43">
        <v>1105.8499999999999</v>
      </c>
      <c r="E324" s="43">
        <v>1034</v>
      </c>
      <c r="F324" s="43">
        <v>987.32</v>
      </c>
      <c r="G324" s="43">
        <v>983.72</v>
      </c>
      <c r="H324" s="43">
        <v>1083.7</v>
      </c>
      <c r="I324" s="43">
        <v>1133.03</v>
      </c>
      <c r="J324" s="43">
        <v>1350.63</v>
      </c>
      <c r="K324" s="43">
        <v>1628.14</v>
      </c>
      <c r="L324" s="43">
        <v>1680.81</v>
      </c>
      <c r="M324" s="43">
        <v>1694.94</v>
      </c>
      <c r="N324" s="43">
        <v>1706.8</v>
      </c>
      <c r="O324" s="43">
        <v>1741.65</v>
      </c>
      <c r="P324" s="43">
        <v>1721.4</v>
      </c>
      <c r="Q324" s="43">
        <v>1728.17</v>
      </c>
      <c r="R324" s="43">
        <v>1722.27</v>
      </c>
      <c r="S324" s="43">
        <v>1701.54</v>
      </c>
      <c r="T324" s="43">
        <v>1689.37</v>
      </c>
      <c r="U324" s="43">
        <v>1705.01</v>
      </c>
      <c r="V324" s="43">
        <v>1714.62</v>
      </c>
      <c r="W324" s="43">
        <v>1723.79</v>
      </c>
      <c r="X324" s="43">
        <v>1691.33</v>
      </c>
      <c r="Y324" s="43">
        <v>1644.95</v>
      </c>
      <c r="Z324" s="43">
        <v>1359.83</v>
      </c>
      <c r="AA324" s="43">
        <v>1195.6500000000001</v>
      </c>
    </row>
    <row r="325" spans="1:27" ht="12.75" hidden="1" customHeight="1" outlineLevel="1" x14ac:dyDescent="0.2">
      <c r="A325" s="92" t="s">
        <v>545</v>
      </c>
      <c r="B325" s="62" t="s">
        <v>88</v>
      </c>
      <c r="C325" s="42" t="s">
        <v>77</v>
      </c>
      <c r="D325" s="43">
        <f>$D$295</f>
        <v>2222.89</v>
      </c>
      <c r="E325" s="43">
        <f t="shared" ref="E325:AA325" si="187">$D$295</f>
        <v>2222.89</v>
      </c>
      <c r="F325" s="43">
        <f t="shared" si="187"/>
        <v>2222.89</v>
      </c>
      <c r="G325" s="43">
        <f t="shared" si="187"/>
        <v>2222.89</v>
      </c>
      <c r="H325" s="43">
        <f t="shared" si="187"/>
        <v>2222.89</v>
      </c>
      <c r="I325" s="43">
        <f t="shared" si="187"/>
        <v>2222.89</v>
      </c>
      <c r="J325" s="43">
        <f t="shared" si="187"/>
        <v>2222.89</v>
      </c>
      <c r="K325" s="43">
        <f t="shared" si="187"/>
        <v>2222.89</v>
      </c>
      <c r="L325" s="43">
        <f t="shared" si="187"/>
        <v>2222.89</v>
      </c>
      <c r="M325" s="43">
        <f t="shared" si="187"/>
        <v>2222.89</v>
      </c>
      <c r="N325" s="43">
        <f t="shared" si="187"/>
        <v>2222.89</v>
      </c>
      <c r="O325" s="43">
        <f t="shared" si="187"/>
        <v>2222.89</v>
      </c>
      <c r="P325" s="43">
        <f t="shared" si="187"/>
        <v>2222.89</v>
      </c>
      <c r="Q325" s="43">
        <f t="shared" si="187"/>
        <v>2222.89</v>
      </c>
      <c r="R325" s="43">
        <f t="shared" si="187"/>
        <v>2222.89</v>
      </c>
      <c r="S325" s="43">
        <f t="shared" si="187"/>
        <v>2222.89</v>
      </c>
      <c r="T325" s="43">
        <f t="shared" si="187"/>
        <v>2222.89</v>
      </c>
      <c r="U325" s="43">
        <f t="shared" si="187"/>
        <v>2222.89</v>
      </c>
      <c r="V325" s="43">
        <f t="shared" si="187"/>
        <v>2222.89</v>
      </c>
      <c r="W325" s="43">
        <f t="shared" si="187"/>
        <v>2222.89</v>
      </c>
      <c r="X325" s="43">
        <f t="shared" si="187"/>
        <v>2222.89</v>
      </c>
      <c r="Y325" s="43">
        <f t="shared" si="187"/>
        <v>2222.89</v>
      </c>
      <c r="Z325" s="43">
        <f t="shared" si="187"/>
        <v>2222.89</v>
      </c>
      <c r="AA325" s="43">
        <f t="shared" si="187"/>
        <v>2222.89</v>
      </c>
    </row>
    <row r="326" spans="1:27" ht="12.75" hidden="1" customHeight="1" outlineLevel="1" x14ac:dyDescent="0.2">
      <c r="A326" s="92" t="s">
        <v>546</v>
      </c>
      <c r="B326" s="62" t="s">
        <v>81</v>
      </c>
      <c r="C326" s="42" t="s">
        <v>77</v>
      </c>
      <c r="D326" s="43">
        <v>4.7699999999999996</v>
      </c>
      <c r="E326" s="43">
        <v>4.7699999999999996</v>
      </c>
      <c r="F326" s="43">
        <v>4.7699999999999996</v>
      </c>
      <c r="G326" s="43">
        <v>4.7699999999999996</v>
      </c>
      <c r="H326" s="43">
        <v>4.7699999999999996</v>
      </c>
      <c r="I326" s="43">
        <v>4.7699999999999996</v>
      </c>
      <c r="J326" s="43">
        <v>4.7699999999999996</v>
      </c>
      <c r="K326" s="43">
        <v>4.7699999999999996</v>
      </c>
      <c r="L326" s="43">
        <v>4.7699999999999996</v>
      </c>
      <c r="M326" s="43">
        <v>4.7699999999999996</v>
      </c>
      <c r="N326" s="43">
        <v>4.7699999999999996</v>
      </c>
      <c r="O326" s="43">
        <v>4.7699999999999996</v>
      </c>
      <c r="P326" s="43">
        <v>4.7699999999999996</v>
      </c>
      <c r="Q326" s="43">
        <v>4.7699999999999996</v>
      </c>
      <c r="R326" s="43">
        <v>4.7699999999999996</v>
      </c>
      <c r="S326" s="43">
        <v>4.7699999999999996</v>
      </c>
      <c r="T326" s="43">
        <v>4.7699999999999996</v>
      </c>
      <c r="U326" s="43">
        <v>4.7699999999999996</v>
      </c>
      <c r="V326" s="43">
        <v>4.7699999999999996</v>
      </c>
      <c r="W326" s="43">
        <v>4.7699999999999996</v>
      </c>
      <c r="X326" s="43">
        <v>4.7699999999999996</v>
      </c>
      <c r="Y326" s="43">
        <v>4.7699999999999996</v>
      </c>
      <c r="Z326" s="43">
        <v>4.7699999999999996</v>
      </c>
      <c r="AA326" s="43">
        <v>4.7699999999999996</v>
      </c>
    </row>
    <row r="327" spans="1:27" ht="12.75" hidden="1" customHeight="1" outlineLevel="1" x14ac:dyDescent="0.2">
      <c r="A327" s="92" t="s">
        <v>547</v>
      </c>
      <c r="B327" s="62" t="s">
        <v>79</v>
      </c>
      <c r="C327" s="42" t="s">
        <v>77</v>
      </c>
      <c r="D327" s="43">
        <f>$D$11</f>
        <v>110.23</v>
      </c>
      <c r="E327" s="43">
        <f t="shared" ref="E327:AA327" si="188">$D$11</f>
        <v>110.23</v>
      </c>
      <c r="F327" s="43">
        <f t="shared" si="188"/>
        <v>110.23</v>
      </c>
      <c r="G327" s="43">
        <f t="shared" si="188"/>
        <v>110.23</v>
      </c>
      <c r="H327" s="43">
        <f t="shared" si="188"/>
        <v>110.23</v>
      </c>
      <c r="I327" s="43">
        <f t="shared" si="188"/>
        <v>110.23</v>
      </c>
      <c r="J327" s="43">
        <f t="shared" si="188"/>
        <v>110.23</v>
      </c>
      <c r="K327" s="43">
        <f t="shared" si="188"/>
        <v>110.23</v>
      </c>
      <c r="L327" s="43">
        <f t="shared" si="188"/>
        <v>110.23</v>
      </c>
      <c r="M327" s="43">
        <f t="shared" si="188"/>
        <v>110.23</v>
      </c>
      <c r="N327" s="43">
        <f t="shared" si="188"/>
        <v>110.23</v>
      </c>
      <c r="O327" s="43">
        <f t="shared" si="188"/>
        <v>110.23</v>
      </c>
      <c r="P327" s="43">
        <f t="shared" si="188"/>
        <v>110.23</v>
      </c>
      <c r="Q327" s="43">
        <f t="shared" si="188"/>
        <v>110.23</v>
      </c>
      <c r="R327" s="43">
        <f t="shared" si="188"/>
        <v>110.23</v>
      </c>
      <c r="S327" s="43">
        <f t="shared" si="188"/>
        <v>110.23</v>
      </c>
      <c r="T327" s="43">
        <f t="shared" si="188"/>
        <v>110.23</v>
      </c>
      <c r="U327" s="43">
        <f t="shared" si="188"/>
        <v>110.23</v>
      </c>
      <c r="V327" s="43">
        <f t="shared" si="188"/>
        <v>110.23</v>
      </c>
      <c r="W327" s="43">
        <f t="shared" si="188"/>
        <v>110.23</v>
      </c>
      <c r="X327" s="43">
        <f t="shared" si="188"/>
        <v>110.23</v>
      </c>
      <c r="Y327" s="43">
        <f t="shared" si="188"/>
        <v>110.23</v>
      </c>
      <c r="Z327" s="43">
        <f t="shared" si="188"/>
        <v>110.23</v>
      </c>
      <c r="AA327" s="43">
        <f t="shared" si="188"/>
        <v>110.23</v>
      </c>
    </row>
    <row r="328" spans="1:27" ht="12.75" customHeight="1" collapsed="1" x14ac:dyDescent="0.2">
      <c r="A328" s="91" t="s">
        <v>548</v>
      </c>
      <c r="B328" s="27" t="str">
        <f>"08"&amp;"."&amp;$B$599&amp;"."&amp;$B$600</f>
        <v>08.02.2023</v>
      </c>
      <c r="C328" s="83" t="s">
        <v>74</v>
      </c>
      <c r="D328" s="84">
        <f>ROUND(((D329+D330+D332+D331)/1000),5)</f>
        <v>3.4509300000000001</v>
      </c>
      <c r="E328" s="84">
        <f>ROUND(((E329+E330+E332+E331)/1000),5)</f>
        <v>3.4156399999999998</v>
      </c>
      <c r="F328" s="84">
        <f>ROUND(((F329+F330+F332+F331)/1000),5)</f>
        <v>3.3750399999999998</v>
      </c>
      <c r="G328" s="84">
        <f t="shared" ref="G328:AA328" si="189">ROUND(((G329+G330+G332+G331)/1000),5)</f>
        <v>3.3938199999999998</v>
      </c>
      <c r="H328" s="84">
        <f t="shared" si="189"/>
        <v>3.4282699999999999</v>
      </c>
      <c r="I328" s="84">
        <f t="shared" si="189"/>
        <v>3.4998399999999998</v>
      </c>
      <c r="J328" s="84">
        <f t="shared" si="189"/>
        <v>3.7737400000000001</v>
      </c>
      <c r="K328" s="84">
        <f t="shared" si="189"/>
        <v>3.9791799999999999</v>
      </c>
      <c r="L328" s="84">
        <f t="shared" si="189"/>
        <v>4.03308</v>
      </c>
      <c r="M328" s="84">
        <f t="shared" si="189"/>
        <v>4.0444100000000001</v>
      </c>
      <c r="N328" s="84">
        <f t="shared" si="189"/>
        <v>4.0518999999999998</v>
      </c>
      <c r="O328" s="84">
        <f t="shared" si="189"/>
        <v>4.0722699999999996</v>
      </c>
      <c r="P328" s="84">
        <f t="shared" si="189"/>
        <v>4.0650700000000004</v>
      </c>
      <c r="Q328" s="84">
        <f t="shared" si="189"/>
        <v>4.0944799999999999</v>
      </c>
      <c r="R328" s="84">
        <f t="shared" si="189"/>
        <v>4.0899299999999998</v>
      </c>
      <c r="S328" s="84">
        <f t="shared" si="189"/>
        <v>4.0526900000000001</v>
      </c>
      <c r="T328" s="84">
        <f t="shared" si="189"/>
        <v>4.0338200000000004</v>
      </c>
      <c r="U328" s="84">
        <f t="shared" si="189"/>
        <v>4.0500600000000002</v>
      </c>
      <c r="V328" s="84">
        <f t="shared" si="189"/>
        <v>4.0567299999999999</v>
      </c>
      <c r="W328" s="84">
        <f t="shared" si="189"/>
        <v>4.0668199999999999</v>
      </c>
      <c r="X328" s="84">
        <f t="shared" si="189"/>
        <v>4.0407599999999997</v>
      </c>
      <c r="Y328" s="84">
        <f t="shared" si="189"/>
        <v>3.9947900000000001</v>
      </c>
      <c r="Z328" s="84">
        <f t="shared" si="189"/>
        <v>3.7440199999999999</v>
      </c>
      <c r="AA328" s="84">
        <f t="shared" si="189"/>
        <v>3.5573600000000001</v>
      </c>
    </row>
    <row r="329" spans="1:27" ht="12.75" hidden="1" customHeight="1" outlineLevel="1" x14ac:dyDescent="0.2">
      <c r="A329" s="92" t="s">
        <v>549</v>
      </c>
      <c r="B329" s="62" t="s">
        <v>231</v>
      </c>
      <c r="C329" s="42" t="s">
        <v>77</v>
      </c>
      <c r="D329" s="43">
        <v>1113.04</v>
      </c>
      <c r="E329" s="43">
        <v>1077.75</v>
      </c>
      <c r="F329" s="43">
        <v>1037.1500000000001</v>
      </c>
      <c r="G329" s="43">
        <v>1055.93</v>
      </c>
      <c r="H329" s="43">
        <v>1090.3800000000001</v>
      </c>
      <c r="I329" s="43">
        <v>1161.95</v>
      </c>
      <c r="J329" s="43">
        <v>1435.85</v>
      </c>
      <c r="K329" s="43">
        <v>1641.29</v>
      </c>
      <c r="L329" s="43">
        <v>1695.19</v>
      </c>
      <c r="M329" s="43">
        <v>1706.52</v>
      </c>
      <c r="N329" s="43">
        <v>1714.01</v>
      </c>
      <c r="O329" s="43">
        <v>1734.38</v>
      </c>
      <c r="P329" s="43">
        <v>1727.18</v>
      </c>
      <c r="Q329" s="43">
        <v>1756.59</v>
      </c>
      <c r="R329" s="43">
        <v>1752.04</v>
      </c>
      <c r="S329" s="43">
        <v>1714.8</v>
      </c>
      <c r="T329" s="43">
        <v>1695.93</v>
      </c>
      <c r="U329" s="43">
        <v>1712.17</v>
      </c>
      <c r="V329" s="43">
        <v>1718.84</v>
      </c>
      <c r="W329" s="43">
        <v>1728.93</v>
      </c>
      <c r="X329" s="43">
        <v>1702.87</v>
      </c>
      <c r="Y329" s="43">
        <v>1656.9</v>
      </c>
      <c r="Z329" s="43">
        <v>1406.13</v>
      </c>
      <c r="AA329" s="43">
        <v>1219.47</v>
      </c>
    </row>
    <row r="330" spans="1:27" ht="12.75" hidden="1" customHeight="1" outlineLevel="1" x14ac:dyDescent="0.2">
      <c r="A330" s="92" t="s">
        <v>550</v>
      </c>
      <c r="B330" s="62" t="s">
        <v>88</v>
      </c>
      <c r="C330" s="42" t="s">
        <v>77</v>
      </c>
      <c r="D330" s="43">
        <f>$D$295</f>
        <v>2222.89</v>
      </c>
      <c r="E330" s="43">
        <f t="shared" ref="E330:AA330" si="190">$D$295</f>
        <v>2222.89</v>
      </c>
      <c r="F330" s="43">
        <f t="shared" si="190"/>
        <v>2222.89</v>
      </c>
      <c r="G330" s="43">
        <f t="shared" si="190"/>
        <v>2222.89</v>
      </c>
      <c r="H330" s="43">
        <f t="shared" si="190"/>
        <v>2222.89</v>
      </c>
      <c r="I330" s="43">
        <f t="shared" si="190"/>
        <v>2222.89</v>
      </c>
      <c r="J330" s="43">
        <f t="shared" si="190"/>
        <v>2222.89</v>
      </c>
      <c r="K330" s="43">
        <f t="shared" si="190"/>
        <v>2222.89</v>
      </c>
      <c r="L330" s="43">
        <f t="shared" si="190"/>
        <v>2222.89</v>
      </c>
      <c r="M330" s="43">
        <f t="shared" si="190"/>
        <v>2222.89</v>
      </c>
      <c r="N330" s="43">
        <f t="shared" si="190"/>
        <v>2222.89</v>
      </c>
      <c r="O330" s="43">
        <f t="shared" si="190"/>
        <v>2222.89</v>
      </c>
      <c r="P330" s="43">
        <f t="shared" si="190"/>
        <v>2222.89</v>
      </c>
      <c r="Q330" s="43">
        <f t="shared" si="190"/>
        <v>2222.89</v>
      </c>
      <c r="R330" s="43">
        <f t="shared" si="190"/>
        <v>2222.89</v>
      </c>
      <c r="S330" s="43">
        <f t="shared" si="190"/>
        <v>2222.89</v>
      </c>
      <c r="T330" s="43">
        <f t="shared" si="190"/>
        <v>2222.89</v>
      </c>
      <c r="U330" s="43">
        <f t="shared" si="190"/>
        <v>2222.89</v>
      </c>
      <c r="V330" s="43">
        <f t="shared" si="190"/>
        <v>2222.89</v>
      </c>
      <c r="W330" s="43">
        <f t="shared" si="190"/>
        <v>2222.89</v>
      </c>
      <c r="X330" s="43">
        <f t="shared" si="190"/>
        <v>2222.89</v>
      </c>
      <c r="Y330" s="43">
        <f t="shared" si="190"/>
        <v>2222.89</v>
      </c>
      <c r="Z330" s="43">
        <f t="shared" si="190"/>
        <v>2222.89</v>
      </c>
      <c r="AA330" s="43">
        <f t="shared" si="190"/>
        <v>2222.89</v>
      </c>
    </row>
    <row r="331" spans="1:27" ht="12.75" hidden="1" customHeight="1" outlineLevel="1" x14ac:dyDescent="0.2">
      <c r="A331" s="92" t="s">
        <v>551</v>
      </c>
      <c r="B331" s="62" t="s">
        <v>81</v>
      </c>
      <c r="C331" s="42" t="s">
        <v>77</v>
      </c>
      <c r="D331" s="43">
        <v>4.7699999999999996</v>
      </c>
      <c r="E331" s="43">
        <v>4.7699999999999996</v>
      </c>
      <c r="F331" s="43">
        <v>4.7699999999999996</v>
      </c>
      <c r="G331" s="43">
        <v>4.7699999999999996</v>
      </c>
      <c r="H331" s="43">
        <v>4.7699999999999996</v>
      </c>
      <c r="I331" s="43">
        <v>4.7699999999999996</v>
      </c>
      <c r="J331" s="43">
        <v>4.7699999999999996</v>
      </c>
      <c r="K331" s="43">
        <v>4.7699999999999996</v>
      </c>
      <c r="L331" s="43">
        <v>4.7699999999999996</v>
      </c>
      <c r="M331" s="43">
        <v>4.7699999999999996</v>
      </c>
      <c r="N331" s="43">
        <v>4.7699999999999996</v>
      </c>
      <c r="O331" s="43">
        <v>4.7699999999999996</v>
      </c>
      <c r="P331" s="43">
        <v>4.7699999999999996</v>
      </c>
      <c r="Q331" s="43">
        <v>4.7699999999999996</v>
      </c>
      <c r="R331" s="43">
        <v>4.7699999999999996</v>
      </c>
      <c r="S331" s="43">
        <v>4.7699999999999996</v>
      </c>
      <c r="T331" s="43">
        <v>4.7699999999999996</v>
      </c>
      <c r="U331" s="43">
        <v>4.7699999999999996</v>
      </c>
      <c r="V331" s="43">
        <v>4.7699999999999996</v>
      </c>
      <c r="W331" s="43">
        <v>4.7699999999999996</v>
      </c>
      <c r="X331" s="43">
        <v>4.7699999999999996</v>
      </c>
      <c r="Y331" s="43">
        <v>4.7699999999999996</v>
      </c>
      <c r="Z331" s="43">
        <v>4.7699999999999996</v>
      </c>
      <c r="AA331" s="43">
        <v>4.7699999999999996</v>
      </c>
    </row>
    <row r="332" spans="1:27" ht="12.75" hidden="1" customHeight="1" outlineLevel="1" x14ac:dyDescent="0.2">
      <c r="A332" s="92" t="s">
        <v>552</v>
      </c>
      <c r="B332" s="62" t="s">
        <v>79</v>
      </c>
      <c r="C332" s="42" t="s">
        <v>77</v>
      </c>
      <c r="D332" s="43">
        <f>$D$11</f>
        <v>110.23</v>
      </c>
      <c r="E332" s="43">
        <f t="shared" ref="E332:AA332" si="191">$D$11</f>
        <v>110.23</v>
      </c>
      <c r="F332" s="43">
        <f t="shared" si="191"/>
        <v>110.23</v>
      </c>
      <c r="G332" s="43">
        <f t="shared" si="191"/>
        <v>110.23</v>
      </c>
      <c r="H332" s="43">
        <f t="shared" si="191"/>
        <v>110.23</v>
      </c>
      <c r="I332" s="43">
        <f t="shared" si="191"/>
        <v>110.23</v>
      </c>
      <c r="J332" s="43">
        <f t="shared" si="191"/>
        <v>110.23</v>
      </c>
      <c r="K332" s="43">
        <f t="shared" si="191"/>
        <v>110.23</v>
      </c>
      <c r="L332" s="43">
        <f t="shared" si="191"/>
        <v>110.23</v>
      </c>
      <c r="M332" s="43">
        <f t="shared" si="191"/>
        <v>110.23</v>
      </c>
      <c r="N332" s="43">
        <f t="shared" si="191"/>
        <v>110.23</v>
      </c>
      <c r="O332" s="43">
        <f t="shared" si="191"/>
        <v>110.23</v>
      </c>
      <c r="P332" s="43">
        <f t="shared" si="191"/>
        <v>110.23</v>
      </c>
      <c r="Q332" s="43">
        <f t="shared" si="191"/>
        <v>110.23</v>
      </c>
      <c r="R332" s="43">
        <f t="shared" si="191"/>
        <v>110.23</v>
      </c>
      <c r="S332" s="43">
        <f t="shared" si="191"/>
        <v>110.23</v>
      </c>
      <c r="T332" s="43">
        <f t="shared" si="191"/>
        <v>110.23</v>
      </c>
      <c r="U332" s="43">
        <f t="shared" si="191"/>
        <v>110.23</v>
      </c>
      <c r="V332" s="43">
        <f t="shared" si="191"/>
        <v>110.23</v>
      </c>
      <c r="W332" s="43">
        <f t="shared" si="191"/>
        <v>110.23</v>
      </c>
      <c r="X332" s="43">
        <f t="shared" si="191"/>
        <v>110.23</v>
      </c>
      <c r="Y332" s="43">
        <f t="shared" si="191"/>
        <v>110.23</v>
      </c>
      <c r="Z332" s="43">
        <f t="shared" si="191"/>
        <v>110.23</v>
      </c>
      <c r="AA332" s="43">
        <f t="shared" si="191"/>
        <v>110.23</v>
      </c>
    </row>
    <row r="333" spans="1:27" ht="12.75" customHeight="1" collapsed="1" x14ac:dyDescent="0.2">
      <c r="A333" s="91" t="s">
        <v>553</v>
      </c>
      <c r="B333" s="27" t="str">
        <f>"09"&amp;"."&amp;$B$599&amp;"."&amp;$B$600</f>
        <v>09.02.2023</v>
      </c>
      <c r="C333" s="83" t="s">
        <v>74</v>
      </c>
      <c r="D333" s="84">
        <f>ROUND(((D334+D335+D337+D336)/1000),5)</f>
        <v>3.4518200000000001</v>
      </c>
      <c r="E333" s="84">
        <f>ROUND(((E334+E335+E337+E336)/1000),5)</f>
        <v>3.4202400000000002</v>
      </c>
      <c r="F333" s="84">
        <f>ROUND(((F334+F335+F337+F336)/1000),5)</f>
        <v>3.4185699999999999</v>
      </c>
      <c r="G333" s="84">
        <f t="shared" ref="G333:AA333" si="192">ROUND(((G334+G335+G337+G336)/1000),5)</f>
        <v>3.4221499999999998</v>
      </c>
      <c r="H333" s="84">
        <f t="shared" si="192"/>
        <v>3.4600399999999998</v>
      </c>
      <c r="I333" s="84">
        <f t="shared" si="192"/>
        <v>3.5428600000000001</v>
      </c>
      <c r="J333" s="84">
        <f t="shared" si="192"/>
        <v>3.79942</v>
      </c>
      <c r="K333" s="84">
        <f t="shared" si="192"/>
        <v>3.9878</v>
      </c>
      <c r="L333" s="84">
        <f t="shared" si="192"/>
        <v>4.1032400000000004</v>
      </c>
      <c r="M333" s="84">
        <f t="shared" si="192"/>
        <v>4.1240899999999998</v>
      </c>
      <c r="N333" s="84">
        <f t="shared" si="192"/>
        <v>4.1345999999999998</v>
      </c>
      <c r="O333" s="84">
        <f t="shared" si="192"/>
        <v>4.1728300000000003</v>
      </c>
      <c r="P333" s="84">
        <f t="shared" si="192"/>
        <v>4.1530500000000004</v>
      </c>
      <c r="Q333" s="84">
        <f t="shared" si="192"/>
        <v>4.1341000000000001</v>
      </c>
      <c r="R333" s="84">
        <f t="shared" si="192"/>
        <v>4.1307799999999997</v>
      </c>
      <c r="S333" s="84">
        <f t="shared" si="192"/>
        <v>4.1234599999999997</v>
      </c>
      <c r="T333" s="84">
        <f t="shared" si="192"/>
        <v>4.09152</v>
      </c>
      <c r="U333" s="84">
        <f t="shared" si="192"/>
        <v>4.1142799999999999</v>
      </c>
      <c r="V333" s="84">
        <f t="shared" si="192"/>
        <v>4.12819</v>
      </c>
      <c r="W333" s="84">
        <f t="shared" si="192"/>
        <v>4.1499199999999998</v>
      </c>
      <c r="X333" s="84">
        <f t="shared" si="192"/>
        <v>4.0963799999999999</v>
      </c>
      <c r="Y333" s="84">
        <f t="shared" si="192"/>
        <v>3.9957099999999999</v>
      </c>
      <c r="Z333" s="84">
        <f t="shared" si="192"/>
        <v>3.8598300000000001</v>
      </c>
      <c r="AA333" s="84">
        <f t="shared" si="192"/>
        <v>3.57307</v>
      </c>
    </row>
    <row r="334" spans="1:27" ht="12.75" hidden="1" customHeight="1" outlineLevel="1" x14ac:dyDescent="0.2">
      <c r="A334" s="92" t="s">
        <v>554</v>
      </c>
      <c r="B334" s="62" t="s">
        <v>231</v>
      </c>
      <c r="C334" s="42" t="s">
        <v>77</v>
      </c>
      <c r="D334" s="43">
        <v>1113.93</v>
      </c>
      <c r="E334" s="43">
        <v>1082.3499999999999</v>
      </c>
      <c r="F334" s="43">
        <v>1080.68</v>
      </c>
      <c r="G334" s="43">
        <v>1084.26</v>
      </c>
      <c r="H334" s="43">
        <v>1122.1500000000001</v>
      </c>
      <c r="I334" s="43">
        <v>1204.97</v>
      </c>
      <c r="J334" s="43">
        <v>1461.53</v>
      </c>
      <c r="K334" s="43">
        <v>1649.91</v>
      </c>
      <c r="L334" s="43">
        <v>1765.35</v>
      </c>
      <c r="M334" s="43">
        <v>1786.2</v>
      </c>
      <c r="N334" s="43">
        <v>1796.71</v>
      </c>
      <c r="O334" s="43">
        <v>1834.94</v>
      </c>
      <c r="P334" s="43">
        <v>1815.16</v>
      </c>
      <c r="Q334" s="43">
        <v>1796.21</v>
      </c>
      <c r="R334" s="43">
        <v>1792.89</v>
      </c>
      <c r="S334" s="43">
        <v>1785.57</v>
      </c>
      <c r="T334" s="43">
        <v>1753.63</v>
      </c>
      <c r="U334" s="43">
        <v>1776.39</v>
      </c>
      <c r="V334" s="43">
        <v>1790.3</v>
      </c>
      <c r="W334" s="43">
        <v>1812.03</v>
      </c>
      <c r="X334" s="43">
        <v>1758.49</v>
      </c>
      <c r="Y334" s="43">
        <v>1657.82</v>
      </c>
      <c r="Z334" s="43">
        <v>1521.94</v>
      </c>
      <c r="AA334" s="43">
        <v>1235.18</v>
      </c>
    </row>
    <row r="335" spans="1:27" ht="12.75" hidden="1" customHeight="1" outlineLevel="1" x14ac:dyDescent="0.2">
      <c r="A335" s="92" t="s">
        <v>555</v>
      </c>
      <c r="B335" s="62" t="s">
        <v>88</v>
      </c>
      <c r="C335" s="42" t="s">
        <v>77</v>
      </c>
      <c r="D335" s="43">
        <f>$D$295</f>
        <v>2222.89</v>
      </c>
      <c r="E335" s="43">
        <f t="shared" ref="E335:AA335" si="193">$D$295</f>
        <v>2222.89</v>
      </c>
      <c r="F335" s="43">
        <f t="shared" si="193"/>
        <v>2222.89</v>
      </c>
      <c r="G335" s="43">
        <f t="shared" si="193"/>
        <v>2222.89</v>
      </c>
      <c r="H335" s="43">
        <f t="shared" si="193"/>
        <v>2222.89</v>
      </c>
      <c r="I335" s="43">
        <f t="shared" si="193"/>
        <v>2222.89</v>
      </c>
      <c r="J335" s="43">
        <f t="shared" si="193"/>
        <v>2222.89</v>
      </c>
      <c r="K335" s="43">
        <f t="shared" si="193"/>
        <v>2222.89</v>
      </c>
      <c r="L335" s="43">
        <f t="shared" si="193"/>
        <v>2222.89</v>
      </c>
      <c r="M335" s="43">
        <f t="shared" si="193"/>
        <v>2222.89</v>
      </c>
      <c r="N335" s="43">
        <f t="shared" si="193"/>
        <v>2222.89</v>
      </c>
      <c r="O335" s="43">
        <f t="shared" si="193"/>
        <v>2222.89</v>
      </c>
      <c r="P335" s="43">
        <f t="shared" si="193"/>
        <v>2222.89</v>
      </c>
      <c r="Q335" s="43">
        <f t="shared" si="193"/>
        <v>2222.89</v>
      </c>
      <c r="R335" s="43">
        <f t="shared" si="193"/>
        <v>2222.89</v>
      </c>
      <c r="S335" s="43">
        <f t="shared" si="193"/>
        <v>2222.89</v>
      </c>
      <c r="T335" s="43">
        <f t="shared" si="193"/>
        <v>2222.89</v>
      </c>
      <c r="U335" s="43">
        <f t="shared" si="193"/>
        <v>2222.89</v>
      </c>
      <c r="V335" s="43">
        <f t="shared" si="193"/>
        <v>2222.89</v>
      </c>
      <c r="W335" s="43">
        <f t="shared" si="193"/>
        <v>2222.89</v>
      </c>
      <c r="X335" s="43">
        <f t="shared" si="193"/>
        <v>2222.89</v>
      </c>
      <c r="Y335" s="43">
        <f t="shared" si="193"/>
        <v>2222.89</v>
      </c>
      <c r="Z335" s="43">
        <f t="shared" si="193"/>
        <v>2222.89</v>
      </c>
      <c r="AA335" s="43">
        <f t="shared" si="193"/>
        <v>2222.89</v>
      </c>
    </row>
    <row r="336" spans="1:27" ht="12.75" hidden="1" customHeight="1" outlineLevel="1" x14ac:dyDescent="0.2">
      <c r="A336" s="92" t="s">
        <v>556</v>
      </c>
      <c r="B336" s="62" t="s">
        <v>81</v>
      </c>
      <c r="C336" s="42" t="s">
        <v>77</v>
      </c>
      <c r="D336" s="43">
        <v>4.7699999999999996</v>
      </c>
      <c r="E336" s="43">
        <v>4.7699999999999996</v>
      </c>
      <c r="F336" s="43">
        <v>4.7699999999999996</v>
      </c>
      <c r="G336" s="43">
        <v>4.7699999999999996</v>
      </c>
      <c r="H336" s="43">
        <v>4.7699999999999996</v>
      </c>
      <c r="I336" s="43">
        <v>4.7699999999999996</v>
      </c>
      <c r="J336" s="43">
        <v>4.7699999999999996</v>
      </c>
      <c r="K336" s="43">
        <v>4.7699999999999996</v>
      </c>
      <c r="L336" s="43">
        <v>4.7699999999999996</v>
      </c>
      <c r="M336" s="43">
        <v>4.7699999999999996</v>
      </c>
      <c r="N336" s="43">
        <v>4.7699999999999996</v>
      </c>
      <c r="O336" s="43">
        <v>4.7699999999999996</v>
      </c>
      <c r="P336" s="43">
        <v>4.7699999999999996</v>
      </c>
      <c r="Q336" s="43">
        <v>4.7699999999999996</v>
      </c>
      <c r="R336" s="43">
        <v>4.7699999999999996</v>
      </c>
      <c r="S336" s="43">
        <v>4.7699999999999996</v>
      </c>
      <c r="T336" s="43">
        <v>4.7699999999999996</v>
      </c>
      <c r="U336" s="43">
        <v>4.7699999999999996</v>
      </c>
      <c r="V336" s="43">
        <v>4.7699999999999996</v>
      </c>
      <c r="W336" s="43">
        <v>4.7699999999999996</v>
      </c>
      <c r="X336" s="43">
        <v>4.7699999999999996</v>
      </c>
      <c r="Y336" s="43">
        <v>4.7699999999999996</v>
      </c>
      <c r="Z336" s="43">
        <v>4.7699999999999996</v>
      </c>
      <c r="AA336" s="43">
        <v>4.7699999999999996</v>
      </c>
    </row>
    <row r="337" spans="1:27" ht="12.75" hidden="1" customHeight="1" outlineLevel="1" x14ac:dyDescent="0.2">
      <c r="A337" s="92" t="s">
        <v>557</v>
      </c>
      <c r="B337" s="62" t="s">
        <v>79</v>
      </c>
      <c r="C337" s="42" t="s">
        <v>77</v>
      </c>
      <c r="D337" s="43">
        <f>$D$11</f>
        <v>110.23</v>
      </c>
      <c r="E337" s="43">
        <f t="shared" ref="E337:AA337" si="194">$D$11</f>
        <v>110.23</v>
      </c>
      <c r="F337" s="43">
        <f t="shared" si="194"/>
        <v>110.23</v>
      </c>
      <c r="G337" s="43">
        <f t="shared" si="194"/>
        <v>110.23</v>
      </c>
      <c r="H337" s="43">
        <f t="shared" si="194"/>
        <v>110.23</v>
      </c>
      <c r="I337" s="43">
        <f t="shared" si="194"/>
        <v>110.23</v>
      </c>
      <c r="J337" s="43">
        <f t="shared" si="194"/>
        <v>110.23</v>
      </c>
      <c r="K337" s="43">
        <f t="shared" si="194"/>
        <v>110.23</v>
      </c>
      <c r="L337" s="43">
        <f t="shared" si="194"/>
        <v>110.23</v>
      </c>
      <c r="M337" s="43">
        <f t="shared" si="194"/>
        <v>110.23</v>
      </c>
      <c r="N337" s="43">
        <f t="shared" si="194"/>
        <v>110.23</v>
      </c>
      <c r="O337" s="43">
        <f t="shared" si="194"/>
        <v>110.23</v>
      </c>
      <c r="P337" s="43">
        <f t="shared" si="194"/>
        <v>110.23</v>
      </c>
      <c r="Q337" s="43">
        <f t="shared" si="194"/>
        <v>110.23</v>
      </c>
      <c r="R337" s="43">
        <f t="shared" si="194"/>
        <v>110.23</v>
      </c>
      <c r="S337" s="43">
        <f t="shared" si="194"/>
        <v>110.23</v>
      </c>
      <c r="T337" s="43">
        <f t="shared" si="194"/>
        <v>110.23</v>
      </c>
      <c r="U337" s="43">
        <f t="shared" si="194"/>
        <v>110.23</v>
      </c>
      <c r="V337" s="43">
        <f t="shared" si="194"/>
        <v>110.23</v>
      </c>
      <c r="W337" s="43">
        <f t="shared" si="194"/>
        <v>110.23</v>
      </c>
      <c r="X337" s="43">
        <f t="shared" si="194"/>
        <v>110.23</v>
      </c>
      <c r="Y337" s="43">
        <f t="shared" si="194"/>
        <v>110.23</v>
      </c>
      <c r="Z337" s="43">
        <f t="shared" si="194"/>
        <v>110.23</v>
      </c>
      <c r="AA337" s="43">
        <f t="shared" si="194"/>
        <v>110.23</v>
      </c>
    </row>
    <row r="338" spans="1:27" ht="12.75" customHeight="1" collapsed="1" x14ac:dyDescent="0.2">
      <c r="A338" s="91" t="s">
        <v>558</v>
      </c>
      <c r="B338" s="27" t="str">
        <f>"10"&amp;"."&amp;$B$599&amp;"."&amp;$B$600</f>
        <v>10.02.2023</v>
      </c>
      <c r="C338" s="83" t="s">
        <v>74</v>
      </c>
      <c r="D338" s="84">
        <f>ROUND(((D339+D340+D342+D341)/1000),5)</f>
        <v>3.5198499999999999</v>
      </c>
      <c r="E338" s="84">
        <f>ROUND(((E339+E340+E342+E341)/1000),5)</f>
        <v>3.4713500000000002</v>
      </c>
      <c r="F338" s="84">
        <f>ROUND(((F339+F340+F342+F341)/1000),5)</f>
        <v>3.4400599999999999</v>
      </c>
      <c r="G338" s="84">
        <f t="shared" ref="G338:AA338" si="195">ROUND(((G339+G340+G342+G341)/1000),5)</f>
        <v>3.4407800000000002</v>
      </c>
      <c r="H338" s="84">
        <f t="shared" si="195"/>
        <v>3.5052099999999999</v>
      </c>
      <c r="I338" s="84">
        <f t="shared" si="195"/>
        <v>3.5787</v>
      </c>
      <c r="J338" s="84">
        <f t="shared" si="195"/>
        <v>3.8698899999999998</v>
      </c>
      <c r="K338" s="84">
        <f t="shared" si="195"/>
        <v>3.9857100000000001</v>
      </c>
      <c r="L338" s="84">
        <f t="shared" si="195"/>
        <v>4.0741899999999998</v>
      </c>
      <c r="M338" s="84">
        <f t="shared" si="195"/>
        <v>4.1137100000000002</v>
      </c>
      <c r="N338" s="84">
        <f t="shared" si="195"/>
        <v>4.1329399999999996</v>
      </c>
      <c r="O338" s="84">
        <f t="shared" si="195"/>
        <v>4.1584300000000001</v>
      </c>
      <c r="P338" s="84">
        <f t="shared" si="195"/>
        <v>4.1407299999999996</v>
      </c>
      <c r="Q338" s="84">
        <f t="shared" si="195"/>
        <v>4.1485799999999999</v>
      </c>
      <c r="R338" s="84">
        <f t="shared" si="195"/>
        <v>4.1393899999999997</v>
      </c>
      <c r="S338" s="84">
        <f t="shared" si="195"/>
        <v>4.0973699999999997</v>
      </c>
      <c r="T338" s="84">
        <f t="shared" si="195"/>
        <v>4.0723799999999999</v>
      </c>
      <c r="U338" s="84">
        <f t="shared" si="195"/>
        <v>4.1029999999999998</v>
      </c>
      <c r="V338" s="84">
        <f t="shared" si="195"/>
        <v>4.1281699999999999</v>
      </c>
      <c r="W338" s="84">
        <f t="shared" si="195"/>
        <v>4.1178600000000003</v>
      </c>
      <c r="X338" s="84">
        <f t="shared" si="195"/>
        <v>4.0905399999999998</v>
      </c>
      <c r="Y338" s="84">
        <f t="shared" si="195"/>
        <v>4.0298400000000001</v>
      </c>
      <c r="Z338" s="84">
        <f t="shared" si="195"/>
        <v>3.92042</v>
      </c>
      <c r="AA338" s="84">
        <f t="shared" si="195"/>
        <v>3.74722</v>
      </c>
    </row>
    <row r="339" spans="1:27" ht="12.75" hidden="1" customHeight="1" outlineLevel="1" x14ac:dyDescent="0.2">
      <c r="A339" s="92" t="s">
        <v>559</v>
      </c>
      <c r="B339" s="62" t="s">
        <v>231</v>
      </c>
      <c r="C339" s="42" t="s">
        <v>77</v>
      </c>
      <c r="D339" s="43">
        <v>1181.96</v>
      </c>
      <c r="E339" s="43">
        <v>1133.46</v>
      </c>
      <c r="F339" s="43">
        <v>1102.17</v>
      </c>
      <c r="G339" s="43">
        <v>1102.8900000000001</v>
      </c>
      <c r="H339" s="43">
        <v>1167.32</v>
      </c>
      <c r="I339" s="43">
        <v>1240.81</v>
      </c>
      <c r="J339" s="43">
        <v>1532</v>
      </c>
      <c r="K339" s="43">
        <v>1647.82</v>
      </c>
      <c r="L339" s="43">
        <v>1736.3</v>
      </c>
      <c r="M339" s="43">
        <v>1775.82</v>
      </c>
      <c r="N339" s="43">
        <v>1795.05</v>
      </c>
      <c r="O339" s="43">
        <v>1820.54</v>
      </c>
      <c r="P339" s="43">
        <v>1802.84</v>
      </c>
      <c r="Q339" s="43">
        <v>1810.69</v>
      </c>
      <c r="R339" s="43">
        <v>1801.5</v>
      </c>
      <c r="S339" s="43">
        <v>1759.48</v>
      </c>
      <c r="T339" s="43">
        <v>1734.49</v>
      </c>
      <c r="U339" s="43">
        <v>1765.11</v>
      </c>
      <c r="V339" s="43">
        <v>1790.28</v>
      </c>
      <c r="W339" s="43">
        <v>1779.97</v>
      </c>
      <c r="X339" s="43">
        <v>1752.65</v>
      </c>
      <c r="Y339" s="43">
        <v>1691.95</v>
      </c>
      <c r="Z339" s="43">
        <v>1582.53</v>
      </c>
      <c r="AA339" s="43">
        <v>1409.33</v>
      </c>
    </row>
    <row r="340" spans="1:27" ht="12.75" hidden="1" customHeight="1" outlineLevel="1" x14ac:dyDescent="0.2">
      <c r="A340" s="92" t="s">
        <v>560</v>
      </c>
      <c r="B340" s="62" t="s">
        <v>88</v>
      </c>
      <c r="C340" s="42" t="s">
        <v>77</v>
      </c>
      <c r="D340" s="43">
        <f>$D$295</f>
        <v>2222.89</v>
      </c>
      <c r="E340" s="43">
        <f t="shared" ref="E340:AA340" si="196">$D$295</f>
        <v>2222.89</v>
      </c>
      <c r="F340" s="43">
        <f t="shared" si="196"/>
        <v>2222.89</v>
      </c>
      <c r="G340" s="43">
        <f t="shared" si="196"/>
        <v>2222.89</v>
      </c>
      <c r="H340" s="43">
        <f t="shared" si="196"/>
        <v>2222.89</v>
      </c>
      <c r="I340" s="43">
        <f t="shared" si="196"/>
        <v>2222.89</v>
      </c>
      <c r="J340" s="43">
        <f t="shared" si="196"/>
        <v>2222.89</v>
      </c>
      <c r="K340" s="43">
        <f t="shared" si="196"/>
        <v>2222.89</v>
      </c>
      <c r="L340" s="43">
        <f t="shared" si="196"/>
        <v>2222.89</v>
      </c>
      <c r="M340" s="43">
        <f t="shared" si="196"/>
        <v>2222.89</v>
      </c>
      <c r="N340" s="43">
        <f t="shared" si="196"/>
        <v>2222.89</v>
      </c>
      <c r="O340" s="43">
        <f t="shared" si="196"/>
        <v>2222.89</v>
      </c>
      <c r="P340" s="43">
        <f t="shared" si="196"/>
        <v>2222.89</v>
      </c>
      <c r="Q340" s="43">
        <f t="shared" si="196"/>
        <v>2222.89</v>
      </c>
      <c r="R340" s="43">
        <f t="shared" si="196"/>
        <v>2222.89</v>
      </c>
      <c r="S340" s="43">
        <f t="shared" si="196"/>
        <v>2222.89</v>
      </c>
      <c r="T340" s="43">
        <f t="shared" si="196"/>
        <v>2222.89</v>
      </c>
      <c r="U340" s="43">
        <f t="shared" si="196"/>
        <v>2222.89</v>
      </c>
      <c r="V340" s="43">
        <f t="shared" si="196"/>
        <v>2222.89</v>
      </c>
      <c r="W340" s="43">
        <f t="shared" si="196"/>
        <v>2222.89</v>
      </c>
      <c r="X340" s="43">
        <f t="shared" si="196"/>
        <v>2222.89</v>
      </c>
      <c r="Y340" s="43">
        <f t="shared" si="196"/>
        <v>2222.89</v>
      </c>
      <c r="Z340" s="43">
        <f t="shared" si="196"/>
        <v>2222.89</v>
      </c>
      <c r="AA340" s="43">
        <f t="shared" si="196"/>
        <v>2222.89</v>
      </c>
    </row>
    <row r="341" spans="1:27" ht="12.75" hidden="1" customHeight="1" outlineLevel="1" x14ac:dyDescent="0.2">
      <c r="A341" s="92" t="s">
        <v>561</v>
      </c>
      <c r="B341" s="62" t="s">
        <v>81</v>
      </c>
      <c r="C341" s="42" t="s">
        <v>77</v>
      </c>
      <c r="D341" s="43">
        <v>4.7699999999999996</v>
      </c>
      <c r="E341" s="43">
        <v>4.7699999999999996</v>
      </c>
      <c r="F341" s="43">
        <v>4.7699999999999996</v>
      </c>
      <c r="G341" s="43">
        <v>4.7699999999999996</v>
      </c>
      <c r="H341" s="43">
        <v>4.7699999999999996</v>
      </c>
      <c r="I341" s="43">
        <v>4.7699999999999996</v>
      </c>
      <c r="J341" s="43">
        <v>4.7699999999999996</v>
      </c>
      <c r="K341" s="43">
        <v>4.7699999999999996</v>
      </c>
      <c r="L341" s="43">
        <v>4.7699999999999996</v>
      </c>
      <c r="M341" s="43">
        <v>4.7699999999999996</v>
      </c>
      <c r="N341" s="43">
        <v>4.7699999999999996</v>
      </c>
      <c r="O341" s="43">
        <v>4.7699999999999996</v>
      </c>
      <c r="P341" s="43">
        <v>4.7699999999999996</v>
      </c>
      <c r="Q341" s="43">
        <v>4.7699999999999996</v>
      </c>
      <c r="R341" s="43">
        <v>4.7699999999999996</v>
      </c>
      <c r="S341" s="43">
        <v>4.7699999999999996</v>
      </c>
      <c r="T341" s="43">
        <v>4.7699999999999996</v>
      </c>
      <c r="U341" s="43">
        <v>4.7699999999999996</v>
      </c>
      <c r="V341" s="43">
        <v>4.7699999999999996</v>
      </c>
      <c r="W341" s="43">
        <v>4.7699999999999996</v>
      </c>
      <c r="X341" s="43">
        <v>4.7699999999999996</v>
      </c>
      <c r="Y341" s="43">
        <v>4.7699999999999996</v>
      </c>
      <c r="Z341" s="43">
        <v>4.7699999999999996</v>
      </c>
      <c r="AA341" s="43">
        <v>4.7699999999999996</v>
      </c>
    </row>
    <row r="342" spans="1:27" ht="12.75" hidden="1" customHeight="1" outlineLevel="1" x14ac:dyDescent="0.2">
      <c r="A342" s="92" t="s">
        <v>562</v>
      </c>
      <c r="B342" s="62" t="s">
        <v>79</v>
      </c>
      <c r="C342" s="42" t="s">
        <v>77</v>
      </c>
      <c r="D342" s="43">
        <f>$D$11</f>
        <v>110.23</v>
      </c>
      <c r="E342" s="43">
        <f t="shared" ref="E342:AA342" si="197">$D$11</f>
        <v>110.23</v>
      </c>
      <c r="F342" s="43">
        <f t="shared" si="197"/>
        <v>110.23</v>
      </c>
      <c r="G342" s="43">
        <f t="shared" si="197"/>
        <v>110.23</v>
      </c>
      <c r="H342" s="43">
        <f t="shared" si="197"/>
        <v>110.23</v>
      </c>
      <c r="I342" s="43">
        <f t="shared" si="197"/>
        <v>110.23</v>
      </c>
      <c r="J342" s="43">
        <f t="shared" si="197"/>
        <v>110.23</v>
      </c>
      <c r="K342" s="43">
        <f t="shared" si="197"/>
        <v>110.23</v>
      </c>
      <c r="L342" s="43">
        <f t="shared" si="197"/>
        <v>110.23</v>
      </c>
      <c r="M342" s="43">
        <f t="shared" si="197"/>
        <v>110.23</v>
      </c>
      <c r="N342" s="43">
        <f t="shared" si="197"/>
        <v>110.23</v>
      </c>
      <c r="O342" s="43">
        <f t="shared" si="197"/>
        <v>110.23</v>
      </c>
      <c r="P342" s="43">
        <f t="shared" si="197"/>
        <v>110.23</v>
      </c>
      <c r="Q342" s="43">
        <f t="shared" si="197"/>
        <v>110.23</v>
      </c>
      <c r="R342" s="43">
        <f t="shared" si="197"/>
        <v>110.23</v>
      </c>
      <c r="S342" s="43">
        <f t="shared" si="197"/>
        <v>110.23</v>
      </c>
      <c r="T342" s="43">
        <f t="shared" si="197"/>
        <v>110.23</v>
      </c>
      <c r="U342" s="43">
        <f t="shared" si="197"/>
        <v>110.23</v>
      </c>
      <c r="V342" s="43">
        <f t="shared" si="197"/>
        <v>110.23</v>
      </c>
      <c r="W342" s="43">
        <f t="shared" si="197"/>
        <v>110.23</v>
      </c>
      <c r="X342" s="43">
        <f t="shared" si="197"/>
        <v>110.23</v>
      </c>
      <c r="Y342" s="43">
        <f t="shared" si="197"/>
        <v>110.23</v>
      </c>
      <c r="Z342" s="43">
        <f t="shared" si="197"/>
        <v>110.23</v>
      </c>
      <c r="AA342" s="43">
        <f t="shared" si="197"/>
        <v>110.23</v>
      </c>
    </row>
    <row r="343" spans="1:27" ht="12.75" customHeight="1" collapsed="1" x14ac:dyDescent="0.2">
      <c r="A343" s="91" t="s">
        <v>563</v>
      </c>
      <c r="B343" s="27" t="str">
        <f>"11"&amp;"."&amp;$B$599&amp;"."&amp;$B$600</f>
        <v>11.02.2023</v>
      </c>
      <c r="C343" s="83" t="s">
        <v>74</v>
      </c>
      <c r="D343" s="84">
        <f>ROUND(((D344+D345+D347+D346)/1000),5)</f>
        <v>3.6119300000000001</v>
      </c>
      <c r="E343" s="84">
        <f>ROUND(((E344+E345+E347+E346)/1000),5)</f>
        <v>3.5740500000000002</v>
      </c>
      <c r="F343" s="84">
        <f>ROUND(((F344+F345+F347+F346)/1000),5)</f>
        <v>3.5534699999999999</v>
      </c>
      <c r="G343" s="84">
        <f t="shared" ref="G343:AA343" si="198">ROUND(((G344+G345+G347+G346)/1000),5)</f>
        <v>3.5399799999999999</v>
      </c>
      <c r="H343" s="84">
        <f t="shared" si="198"/>
        <v>3.55261</v>
      </c>
      <c r="I343" s="84">
        <f t="shared" si="198"/>
        <v>3.5693700000000002</v>
      </c>
      <c r="J343" s="84">
        <f t="shared" si="198"/>
        <v>3.6316199999999998</v>
      </c>
      <c r="K343" s="84">
        <f t="shared" si="198"/>
        <v>3.8957899999999999</v>
      </c>
      <c r="L343" s="84">
        <f t="shared" si="198"/>
        <v>3.9913799999999999</v>
      </c>
      <c r="M343" s="84">
        <f t="shared" si="198"/>
        <v>4.1337900000000003</v>
      </c>
      <c r="N343" s="84">
        <f t="shared" si="198"/>
        <v>4.1797199999999997</v>
      </c>
      <c r="O343" s="84">
        <f t="shared" si="198"/>
        <v>4.19224</v>
      </c>
      <c r="P343" s="84">
        <f t="shared" si="198"/>
        <v>4.1887100000000004</v>
      </c>
      <c r="Q343" s="84">
        <f t="shared" si="198"/>
        <v>4.1849400000000001</v>
      </c>
      <c r="R343" s="84">
        <f t="shared" si="198"/>
        <v>4.1785600000000001</v>
      </c>
      <c r="S343" s="84">
        <f t="shared" si="198"/>
        <v>4.14046</v>
      </c>
      <c r="T343" s="84">
        <f t="shared" si="198"/>
        <v>4.1628100000000003</v>
      </c>
      <c r="U343" s="84">
        <f t="shared" si="198"/>
        <v>4.1973799999999999</v>
      </c>
      <c r="V343" s="84">
        <f t="shared" si="198"/>
        <v>4.2209899999999996</v>
      </c>
      <c r="W343" s="84">
        <f t="shared" si="198"/>
        <v>4.1892899999999997</v>
      </c>
      <c r="X343" s="84">
        <f t="shared" si="198"/>
        <v>4.1742499999999998</v>
      </c>
      <c r="Y343" s="84">
        <f t="shared" si="198"/>
        <v>4.0599400000000001</v>
      </c>
      <c r="Z343" s="84">
        <f t="shared" si="198"/>
        <v>3.9537200000000001</v>
      </c>
      <c r="AA343" s="84">
        <f t="shared" si="198"/>
        <v>3.8398599999999998</v>
      </c>
    </row>
    <row r="344" spans="1:27" ht="12.75" hidden="1" customHeight="1" outlineLevel="1" x14ac:dyDescent="0.2">
      <c r="A344" s="92" t="s">
        <v>564</v>
      </c>
      <c r="B344" s="62" t="s">
        <v>231</v>
      </c>
      <c r="C344" s="42" t="s">
        <v>77</v>
      </c>
      <c r="D344" s="43">
        <v>1274.04</v>
      </c>
      <c r="E344" s="43">
        <v>1236.1600000000001</v>
      </c>
      <c r="F344" s="43">
        <v>1215.58</v>
      </c>
      <c r="G344" s="43">
        <v>1202.0899999999999</v>
      </c>
      <c r="H344" s="43">
        <v>1214.72</v>
      </c>
      <c r="I344" s="43">
        <v>1231.48</v>
      </c>
      <c r="J344" s="43">
        <v>1293.73</v>
      </c>
      <c r="K344" s="43">
        <v>1557.9</v>
      </c>
      <c r="L344" s="43">
        <v>1653.49</v>
      </c>
      <c r="M344" s="43">
        <v>1795.9</v>
      </c>
      <c r="N344" s="43">
        <v>1841.83</v>
      </c>
      <c r="O344" s="43">
        <v>1854.35</v>
      </c>
      <c r="P344" s="43">
        <v>1850.82</v>
      </c>
      <c r="Q344" s="43">
        <v>1847.05</v>
      </c>
      <c r="R344" s="43">
        <v>1840.67</v>
      </c>
      <c r="S344" s="43">
        <v>1802.57</v>
      </c>
      <c r="T344" s="43">
        <v>1824.92</v>
      </c>
      <c r="U344" s="43">
        <v>1859.49</v>
      </c>
      <c r="V344" s="43">
        <v>1883.1</v>
      </c>
      <c r="W344" s="43">
        <v>1851.4</v>
      </c>
      <c r="X344" s="43">
        <v>1836.36</v>
      </c>
      <c r="Y344" s="43">
        <v>1722.05</v>
      </c>
      <c r="Z344" s="43">
        <v>1615.83</v>
      </c>
      <c r="AA344" s="43">
        <v>1501.97</v>
      </c>
    </row>
    <row r="345" spans="1:27" ht="12.75" hidden="1" customHeight="1" outlineLevel="1" x14ac:dyDescent="0.2">
      <c r="A345" s="92" t="s">
        <v>565</v>
      </c>
      <c r="B345" s="62" t="s">
        <v>88</v>
      </c>
      <c r="C345" s="42" t="s">
        <v>77</v>
      </c>
      <c r="D345" s="43">
        <f>$D$295</f>
        <v>2222.89</v>
      </c>
      <c r="E345" s="43">
        <f t="shared" ref="E345:AA345" si="199">$D$295</f>
        <v>2222.89</v>
      </c>
      <c r="F345" s="43">
        <f t="shared" si="199"/>
        <v>2222.89</v>
      </c>
      <c r="G345" s="43">
        <f t="shared" si="199"/>
        <v>2222.89</v>
      </c>
      <c r="H345" s="43">
        <f t="shared" si="199"/>
        <v>2222.89</v>
      </c>
      <c r="I345" s="43">
        <f t="shared" si="199"/>
        <v>2222.89</v>
      </c>
      <c r="J345" s="43">
        <f t="shared" si="199"/>
        <v>2222.89</v>
      </c>
      <c r="K345" s="43">
        <f t="shared" si="199"/>
        <v>2222.89</v>
      </c>
      <c r="L345" s="43">
        <f t="shared" si="199"/>
        <v>2222.89</v>
      </c>
      <c r="M345" s="43">
        <f t="shared" si="199"/>
        <v>2222.89</v>
      </c>
      <c r="N345" s="43">
        <f t="shared" si="199"/>
        <v>2222.89</v>
      </c>
      <c r="O345" s="43">
        <f t="shared" si="199"/>
        <v>2222.89</v>
      </c>
      <c r="P345" s="43">
        <f t="shared" si="199"/>
        <v>2222.89</v>
      </c>
      <c r="Q345" s="43">
        <f t="shared" si="199"/>
        <v>2222.89</v>
      </c>
      <c r="R345" s="43">
        <f t="shared" si="199"/>
        <v>2222.89</v>
      </c>
      <c r="S345" s="43">
        <f t="shared" si="199"/>
        <v>2222.89</v>
      </c>
      <c r="T345" s="43">
        <f t="shared" si="199"/>
        <v>2222.89</v>
      </c>
      <c r="U345" s="43">
        <f t="shared" si="199"/>
        <v>2222.89</v>
      </c>
      <c r="V345" s="43">
        <f t="shared" si="199"/>
        <v>2222.89</v>
      </c>
      <c r="W345" s="43">
        <f t="shared" si="199"/>
        <v>2222.89</v>
      </c>
      <c r="X345" s="43">
        <f t="shared" si="199"/>
        <v>2222.89</v>
      </c>
      <c r="Y345" s="43">
        <f t="shared" si="199"/>
        <v>2222.89</v>
      </c>
      <c r="Z345" s="43">
        <f t="shared" si="199"/>
        <v>2222.89</v>
      </c>
      <c r="AA345" s="43">
        <f t="shared" si="199"/>
        <v>2222.89</v>
      </c>
    </row>
    <row r="346" spans="1:27" ht="12.75" hidden="1" customHeight="1" outlineLevel="1" x14ac:dyDescent="0.2">
      <c r="A346" s="92" t="s">
        <v>566</v>
      </c>
      <c r="B346" s="62" t="s">
        <v>81</v>
      </c>
      <c r="C346" s="42" t="s">
        <v>77</v>
      </c>
      <c r="D346" s="43">
        <v>4.7699999999999996</v>
      </c>
      <c r="E346" s="43">
        <v>4.7699999999999996</v>
      </c>
      <c r="F346" s="43">
        <v>4.7699999999999996</v>
      </c>
      <c r="G346" s="43">
        <v>4.7699999999999996</v>
      </c>
      <c r="H346" s="43">
        <v>4.7699999999999996</v>
      </c>
      <c r="I346" s="43">
        <v>4.7699999999999996</v>
      </c>
      <c r="J346" s="43">
        <v>4.7699999999999996</v>
      </c>
      <c r="K346" s="43">
        <v>4.7699999999999996</v>
      </c>
      <c r="L346" s="43">
        <v>4.7699999999999996</v>
      </c>
      <c r="M346" s="43">
        <v>4.7699999999999996</v>
      </c>
      <c r="N346" s="43">
        <v>4.7699999999999996</v>
      </c>
      <c r="O346" s="43">
        <v>4.7699999999999996</v>
      </c>
      <c r="P346" s="43">
        <v>4.7699999999999996</v>
      </c>
      <c r="Q346" s="43">
        <v>4.7699999999999996</v>
      </c>
      <c r="R346" s="43">
        <v>4.7699999999999996</v>
      </c>
      <c r="S346" s="43">
        <v>4.7699999999999996</v>
      </c>
      <c r="T346" s="43">
        <v>4.7699999999999996</v>
      </c>
      <c r="U346" s="43">
        <v>4.7699999999999996</v>
      </c>
      <c r="V346" s="43">
        <v>4.7699999999999996</v>
      </c>
      <c r="W346" s="43">
        <v>4.7699999999999996</v>
      </c>
      <c r="X346" s="43">
        <v>4.7699999999999996</v>
      </c>
      <c r="Y346" s="43">
        <v>4.7699999999999996</v>
      </c>
      <c r="Z346" s="43">
        <v>4.7699999999999996</v>
      </c>
      <c r="AA346" s="43">
        <v>4.7699999999999996</v>
      </c>
    </row>
    <row r="347" spans="1:27" ht="12.75" hidden="1" customHeight="1" outlineLevel="1" x14ac:dyDescent="0.2">
      <c r="A347" s="92" t="s">
        <v>567</v>
      </c>
      <c r="B347" s="62" t="s">
        <v>79</v>
      </c>
      <c r="C347" s="42" t="s">
        <v>77</v>
      </c>
      <c r="D347" s="43">
        <f>$D$11</f>
        <v>110.23</v>
      </c>
      <c r="E347" s="43">
        <f t="shared" ref="E347:AA347" si="200">$D$11</f>
        <v>110.23</v>
      </c>
      <c r="F347" s="43">
        <f t="shared" si="200"/>
        <v>110.23</v>
      </c>
      <c r="G347" s="43">
        <f t="shared" si="200"/>
        <v>110.23</v>
      </c>
      <c r="H347" s="43">
        <f t="shared" si="200"/>
        <v>110.23</v>
      </c>
      <c r="I347" s="43">
        <f t="shared" si="200"/>
        <v>110.23</v>
      </c>
      <c r="J347" s="43">
        <f t="shared" si="200"/>
        <v>110.23</v>
      </c>
      <c r="K347" s="43">
        <f t="shared" si="200"/>
        <v>110.23</v>
      </c>
      <c r="L347" s="43">
        <f t="shared" si="200"/>
        <v>110.23</v>
      </c>
      <c r="M347" s="43">
        <f t="shared" si="200"/>
        <v>110.23</v>
      </c>
      <c r="N347" s="43">
        <f t="shared" si="200"/>
        <v>110.23</v>
      </c>
      <c r="O347" s="43">
        <f t="shared" si="200"/>
        <v>110.23</v>
      </c>
      <c r="P347" s="43">
        <f t="shared" si="200"/>
        <v>110.23</v>
      </c>
      <c r="Q347" s="43">
        <f t="shared" si="200"/>
        <v>110.23</v>
      </c>
      <c r="R347" s="43">
        <f t="shared" si="200"/>
        <v>110.23</v>
      </c>
      <c r="S347" s="43">
        <f t="shared" si="200"/>
        <v>110.23</v>
      </c>
      <c r="T347" s="43">
        <f t="shared" si="200"/>
        <v>110.23</v>
      </c>
      <c r="U347" s="43">
        <f t="shared" si="200"/>
        <v>110.23</v>
      </c>
      <c r="V347" s="43">
        <f t="shared" si="200"/>
        <v>110.23</v>
      </c>
      <c r="W347" s="43">
        <f t="shared" si="200"/>
        <v>110.23</v>
      </c>
      <c r="X347" s="43">
        <f t="shared" si="200"/>
        <v>110.23</v>
      </c>
      <c r="Y347" s="43">
        <f t="shared" si="200"/>
        <v>110.23</v>
      </c>
      <c r="Z347" s="43">
        <f t="shared" si="200"/>
        <v>110.23</v>
      </c>
      <c r="AA347" s="43">
        <f t="shared" si="200"/>
        <v>110.23</v>
      </c>
    </row>
    <row r="348" spans="1:27" ht="12.75" customHeight="1" collapsed="1" x14ac:dyDescent="0.2">
      <c r="A348" s="91" t="s">
        <v>568</v>
      </c>
      <c r="B348" s="27" t="str">
        <f>"12"&amp;"."&amp;$B$599&amp;"."&amp;$B$600</f>
        <v>12.02.2023</v>
      </c>
      <c r="C348" s="83" t="s">
        <v>74</v>
      </c>
      <c r="D348" s="84">
        <f>ROUND(((D349+D350+D352+D351)/1000),5)</f>
        <v>3.5962200000000002</v>
      </c>
      <c r="E348" s="84">
        <f>ROUND(((E349+E350+E352+E351)/1000),5)</f>
        <v>3.5449199999999998</v>
      </c>
      <c r="F348" s="84">
        <f>ROUND(((F349+F350+F352+F351)/1000),5)</f>
        <v>3.5417200000000002</v>
      </c>
      <c r="G348" s="84">
        <f t="shared" ref="G348:AA348" si="201">ROUND(((G349+G350+G352+G351)/1000),5)</f>
        <v>3.5303900000000001</v>
      </c>
      <c r="H348" s="84">
        <f t="shared" si="201"/>
        <v>3.5335999999999999</v>
      </c>
      <c r="I348" s="84">
        <f t="shared" si="201"/>
        <v>3.5437400000000001</v>
      </c>
      <c r="J348" s="84">
        <f t="shared" si="201"/>
        <v>3.5440900000000002</v>
      </c>
      <c r="K348" s="84">
        <f t="shared" si="201"/>
        <v>3.6444999999999999</v>
      </c>
      <c r="L348" s="84">
        <f t="shared" si="201"/>
        <v>3.90848</v>
      </c>
      <c r="M348" s="84">
        <f t="shared" si="201"/>
        <v>4.0229100000000004</v>
      </c>
      <c r="N348" s="84">
        <f t="shared" si="201"/>
        <v>4.0710800000000003</v>
      </c>
      <c r="O348" s="84">
        <f t="shared" si="201"/>
        <v>4.0895799999999998</v>
      </c>
      <c r="P348" s="84">
        <f t="shared" si="201"/>
        <v>4.0899000000000001</v>
      </c>
      <c r="Q348" s="84">
        <f t="shared" si="201"/>
        <v>4.0908899999999999</v>
      </c>
      <c r="R348" s="84">
        <f t="shared" si="201"/>
        <v>4.13537</v>
      </c>
      <c r="S348" s="84">
        <f t="shared" si="201"/>
        <v>4.1231</v>
      </c>
      <c r="T348" s="84">
        <f t="shared" si="201"/>
        <v>4.1973000000000003</v>
      </c>
      <c r="U348" s="84">
        <f t="shared" si="201"/>
        <v>4.2201700000000004</v>
      </c>
      <c r="V348" s="84">
        <f t="shared" si="201"/>
        <v>4.2628199999999996</v>
      </c>
      <c r="W348" s="84">
        <f t="shared" si="201"/>
        <v>4.2371699999999999</v>
      </c>
      <c r="X348" s="84">
        <f t="shared" si="201"/>
        <v>4.1936799999999996</v>
      </c>
      <c r="Y348" s="84">
        <f t="shared" si="201"/>
        <v>4.1022299999999996</v>
      </c>
      <c r="Z348" s="84">
        <f t="shared" si="201"/>
        <v>3.9684200000000001</v>
      </c>
      <c r="AA348" s="84">
        <f t="shared" si="201"/>
        <v>3.71576</v>
      </c>
    </row>
    <row r="349" spans="1:27" ht="12.75" hidden="1" customHeight="1" outlineLevel="1" x14ac:dyDescent="0.2">
      <c r="A349" s="92" t="s">
        <v>569</v>
      </c>
      <c r="B349" s="62" t="s">
        <v>231</v>
      </c>
      <c r="C349" s="42" t="s">
        <v>77</v>
      </c>
      <c r="D349" s="43">
        <v>1258.33</v>
      </c>
      <c r="E349" s="43">
        <v>1207.03</v>
      </c>
      <c r="F349" s="43">
        <v>1203.83</v>
      </c>
      <c r="G349" s="43">
        <v>1192.5</v>
      </c>
      <c r="H349" s="43">
        <v>1195.71</v>
      </c>
      <c r="I349" s="43">
        <v>1205.8499999999999</v>
      </c>
      <c r="J349" s="43">
        <v>1206.2</v>
      </c>
      <c r="K349" s="43">
        <v>1306.6099999999999</v>
      </c>
      <c r="L349" s="43">
        <v>1570.59</v>
      </c>
      <c r="M349" s="43">
        <v>1685.02</v>
      </c>
      <c r="N349" s="43">
        <v>1733.19</v>
      </c>
      <c r="O349" s="43">
        <v>1751.69</v>
      </c>
      <c r="P349" s="43">
        <v>1752.01</v>
      </c>
      <c r="Q349" s="43">
        <v>1753</v>
      </c>
      <c r="R349" s="43">
        <v>1797.48</v>
      </c>
      <c r="S349" s="43">
        <v>1785.21</v>
      </c>
      <c r="T349" s="43">
        <v>1859.41</v>
      </c>
      <c r="U349" s="43">
        <v>1882.28</v>
      </c>
      <c r="V349" s="43">
        <v>1924.93</v>
      </c>
      <c r="W349" s="43">
        <v>1899.28</v>
      </c>
      <c r="X349" s="43">
        <v>1855.79</v>
      </c>
      <c r="Y349" s="43">
        <v>1764.34</v>
      </c>
      <c r="Z349" s="43">
        <v>1630.53</v>
      </c>
      <c r="AA349" s="43">
        <v>1377.87</v>
      </c>
    </row>
    <row r="350" spans="1:27" ht="12.75" hidden="1" customHeight="1" outlineLevel="1" x14ac:dyDescent="0.2">
      <c r="A350" s="92" t="s">
        <v>570</v>
      </c>
      <c r="B350" s="62" t="s">
        <v>88</v>
      </c>
      <c r="C350" s="42" t="s">
        <v>77</v>
      </c>
      <c r="D350" s="43">
        <f>$D$295</f>
        <v>2222.89</v>
      </c>
      <c r="E350" s="43">
        <f t="shared" ref="E350:AA350" si="202">$D$295</f>
        <v>2222.89</v>
      </c>
      <c r="F350" s="43">
        <f t="shared" si="202"/>
        <v>2222.89</v>
      </c>
      <c r="G350" s="43">
        <f t="shared" si="202"/>
        <v>2222.89</v>
      </c>
      <c r="H350" s="43">
        <f t="shared" si="202"/>
        <v>2222.89</v>
      </c>
      <c r="I350" s="43">
        <f t="shared" si="202"/>
        <v>2222.89</v>
      </c>
      <c r="J350" s="43">
        <f t="shared" si="202"/>
        <v>2222.89</v>
      </c>
      <c r="K350" s="43">
        <f t="shared" si="202"/>
        <v>2222.89</v>
      </c>
      <c r="L350" s="43">
        <f t="shared" si="202"/>
        <v>2222.89</v>
      </c>
      <c r="M350" s="43">
        <f t="shared" si="202"/>
        <v>2222.89</v>
      </c>
      <c r="N350" s="43">
        <f t="shared" si="202"/>
        <v>2222.89</v>
      </c>
      <c r="O350" s="43">
        <f t="shared" si="202"/>
        <v>2222.89</v>
      </c>
      <c r="P350" s="43">
        <f t="shared" si="202"/>
        <v>2222.89</v>
      </c>
      <c r="Q350" s="43">
        <f t="shared" si="202"/>
        <v>2222.89</v>
      </c>
      <c r="R350" s="43">
        <f t="shared" si="202"/>
        <v>2222.89</v>
      </c>
      <c r="S350" s="43">
        <f t="shared" si="202"/>
        <v>2222.89</v>
      </c>
      <c r="T350" s="43">
        <f t="shared" si="202"/>
        <v>2222.89</v>
      </c>
      <c r="U350" s="43">
        <f t="shared" si="202"/>
        <v>2222.89</v>
      </c>
      <c r="V350" s="43">
        <f t="shared" si="202"/>
        <v>2222.89</v>
      </c>
      <c r="W350" s="43">
        <f t="shared" si="202"/>
        <v>2222.89</v>
      </c>
      <c r="X350" s="43">
        <f t="shared" si="202"/>
        <v>2222.89</v>
      </c>
      <c r="Y350" s="43">
        <f t="shared" si="202"/>
        <v>2222.89</v>
      </c>
      <c r="Z350" s="43">
        <f t="shared" si="202"/>
        <v>2222.89</v>
      </c>
      <c r="AA350" s="43">
        <f t="shared" si="202"/>
        <v>2222.89</v>
      </c>
    </row>
    <row r="351" spans="1:27" ht="12.75" hidden="1" customHeight="1" outlineLevel="1" x14ac:dyDescent="0.2">
      <c r="A351" s="92" t="s">
        <v>571</v>
      </c>
      <c r="B351" s="62" t="s">
        <v>81</v>
      </c>
      <c r="C351" s="42" t="s">
        <v>77</v>
      </c>
      <c r="D351" s="43">
        <v>4.7699999999999996</v>
      </c>
      <c r="E351" s="43">
        <v>4.7699999999999996</v>
      </c>
      <c r="F351" s="43">
        <v>4.7699999999999996</v>
      </c>
      <c r="G351" s="43">
        <v>4.7699999999999996</v>
      </c>
      <c r="H351" s="43">
        <v>4.7699999999999996</v>
      </c>
      <c r="I351" s="43">
        <v>4.7699999999999996</v>
      </c>
      <c r="J351" s="43">
        <v>4.7699999999999996</v>
      </c>
      <c r="K351" s="43">
        <v>4.7699999999999996</v>
      </c>
      <c r="L351" s="43">
        <v>4.7699999999999996</v>
      </c>
      <c r="M351" s="43">
        <v>4.7699999999999996</v>
      </c>
      <c r="N351" s="43">
        <v>4.7699999999999996</v>
      </c>
      <c r="O351" s="43">
        <v>4.7699999999999996</v>
      </c>
      <c r="P351" s="43">
        <v>4.7699999999999996</v>
      </c>
      <c r="Q351" s="43">
        <v>4.7699999999999996</v>
      </c>
      <c r="R351" s="43">
        <v>4.7699999999999996</v>
      </c>
      <c r="S351" s="43">
        <v>4.7699999999999996</v>
      </c>
      <c r="T351" s="43">
        <v>4.7699999999999996</v>
      </c>
      <c r="U351" s="43">
        <v>4.7699999999999996</v>
      </c>
      <c r="V351" s="43">
        <v>4.7699999999999996</v>
      </c>
      <c r="W351" s="43">
        <v>4.7699999999999996</v>
      </c>
      <c r="X351" s="43">
        <v>4.7699999999999996</v>
      </c>
      <c r="Y351" s="43">
        <v>4.7699999999999996</v>
      </c>
      <c r="Z351" s="43">
        <v>4.7699999999999996</v>
      </c>
      <c r="AA351" s="43">
        <v>4.7699999999999996</v>
      </c>
    </row>
    <row r="352" spans="1:27" ht="12.75" hidden="1" customHeight="1" outlineLevel="1" x14ac:dyDescent="0.2">
      <c r="A352" s="92" t="s">
        <v>572</v>
      </c>
      <c r="B352" s="62" t="s">
        <v>79</v>
      </c>
      <c r="C352" s="42" t="s">
        <v>77</v>
      </c>
      <c r="D352" s="43">
        <f>$D$11</f>
        <v>110.23</v>
      </c>
      <c r="E352" s="43">
        <f t="shared" ref="E352:AA352" si="203">$D$11</f>
        <v>110.23</v>
      </c>
      <c r="F352" s="43">
        <f t="shared" si="203"/>
        <v>110.23</v>
      </c>
      <c r="G352" s="43">
        <f t="shared" si="203"/>
        <v>110.23</v>
      </c>
      <c r="H352" s="43">
        <f t="shared" si="203"/>
        <v>110.23</v>
      </c>
      <c r="I352" s="43">
        <f t="shared" si="203"/>
        <v>110.23</v>
      </c>
      <c r="J352" s="43">
        <f t="shared" si="203"/>
        <v>110.23</v>
      </c>
      <c r="K352" s="43">
        <f t="shared" si="203"/>
        <v>110.23</v>
      </c>
      <c r="L352" s="43">
        <f t="shared" si="203"/>
        <v>110.23</v>
      </c>
      <c r="M352" s="43">
        <f t="shared" si="203"/>
        <v>110.23</v>
      </c>
      <c r="N352" s="43">
        <f t="shared" si="203"/>
        <v>110.23</v>
      </c>
      <c r="O352" s="43">
        <f t="shared" si="203"/>
        <v>110.23</v>
      </c>
      <c r="P352" s="43">
        <f t="shared" si="203"/>
        <v>110.23</v>
      </c>
      <c r="Q352" s="43">
        <f t="shared" si="203"/>
        <v>110.23</v>
      </c>
      <c r="R352" s="43">
        <f t="shared" si="203"/>
        <v>110.23</v>
      </c>
      <c r="S352" s="43">
        <f t="shared" si="203"/>
        <v>110.23</v>
      </c>
      <c r="T352" s="43">
        <f t="shared" si="203"/>
        <v>110.23</v>
      </c>
      <c r="U352" s="43">
        <f t="shared" si="203"/>
        <v>110.23</v>
      </c>
      <c r="V352" s="43">
        <f t="shared" si="203"/>
        <v>110.23</v>
      </c>
      <c r="W352" s="43">
        <f t="shared" si="203"/>
        <v>110.23</v>
      </c>
      <c r="X352" s="43">
        <f t="shared" si="203"/>
        <v>110.23</v>
      </c>
      <c r="Y352" s="43">
        <f t="shared" si="203"/>
        <v>110.23</v>
      </c>
      <c r="Z352" s="43">
        <f t="shared" si="203"/>
        <v>110.23</v>
      </c>
      <c r="AA352" s="43">
        <f t="shared" si="203"/>
        <v>110.23</v>
      </c>
    </row>
    <row r="353" spans="1:27" ht="12.75" customHeight="1" collapsed="1" x14ac:dyDescent="0.2">
      <c r="A353" s="91" t="s">
        <v>573</v>
      </c>
      <c r="B353" s="27" t="str">
        <f>"13"&amp;"."&amp;$B$599&amp;"."&amp;$B$600</f>
        <v>13.02.2023</v>
      </c>
      <c r="C353" s="83" t="s">
        <v>74</v>
      </c>
      <c r="D353" s="84">
        <f>ROUND(((D354+D355+D357+D356)/1000),5)</f>
        <v>3.56833</v>
      </c>
      <c r="E353" s="84">
        <f>ROUND(((E354+E355+E357+E356)/1000),5)</f>
        <v>3.5447700000000002</v>
      </c>
      <c r="F353" s="84">
        <f>ROUND(((F354+F355+F357+F356)/1000),5)</f>
        <v>3.5013200000000002</v>
      </c>
      <c r="G353" s="84">
        <f t="shared" ref="G353:AA353" si="204">ROUND(((G354+G355+G357+G356)/1000),5)</f>
        <v>3.4653800000000001</v>
      </c>
      <c r="H353" s="84">
        <f t="shared" si="204"/>
        <v>3.5374099999999999</v>
      </c>
      <c r="I353" s="84">
        <f t="shared" si="204"/>
        <v>3.6281099999999999</v>
      </c>
      <c r="J353" s="84">
        <f t="shared" si="204"/>
        <v>3.9267599999999998</v>
      </c>
      <c r="K353" s="84">
        <f t="shared" si="204"/>
        <v>4.0808099999999996</v>
      </c>
      <c r="L353" s="84">
        <f t="shared" si="204"/>
        <v>4.2190300000000001</v>
      </c>
      <c r="M353" s="84">
        <f t="shared" si="204"/>
        <v>4.2543300000000004</v>
      </c>
      <c r="N353" s="84">
        <f t="shared" si="204"/>
        <v>4.2876300000000001</v>
      </c>
      <c r="O353" s="84">
        <f t="shared" si="204"/>
        <v>4.2747700000000002</v>
      </c>
      <c r="P353" s="84">
        <f t="shared" si="204"/>
        <v>4.2533700000000003</v>
      </c>
      <c r="Q353" s="84">
        <f t="shared" si="204"/>
        <v>4.2593300000000003</v>
      </c>
      <c r="R353" s="84">
        <f t="shared" si="204"/>
        <v>4.2506599999999999</v>
      </c>
      <c r="S353" s="84">
        <f t="shared" si="204"/>
        <v>4.1766899999999998</v>
      </c>
      <c r="T353" s="84">
        <f t="shared" si="204"/>
        <v>4.1615700000000002</v>
      </c>
      <c r="U353" s="84">
        <f t="shared" si="204"/>
        <v>4.1661799999999998</v>
      </c>
      <c r="V353" s="84">
        <f t="shared" si="204"/>
        <v>4.2077299999999997</v>
      </c>
      <c r="W353" s="84">
        <f t="shared" si="204"/>
        <v>4.1638500000000001</v>
      </c>
      <c r="X353" s="84">
        <f t="shared" si="204"/>
        <v>4.18363</v>
      </c>
      <c r="Y353" s="84">
        <f t="shared" si="204"/>
        <v>4.0595400000000001</v>
      </c>
      <c r="Z353" s="84">
        <f t="shared" si="204"/>
        <v>3.9319899999999999</v>
      </c>
      <c r="AA353" s="84">
        <f t="shared" si="204"/>
        <v>3.7081300000000001</v>
      </c>
    </row>
    <row r="354" spans="1:27" ht="12.75" hidden="1" customHeight="1" outlineLevel="1" x14ac:dyDescent="0.2">
      <c r="A354" s="92" t="s">
        <v>574</v>
      </c>
      <c r="B354" s="62" t="s">
        <v>231</v>
      </c>
      <c r="C354" s="42" t="s">
        <v>77</v>
      </c>
      <c r="D354" s="43">
        <v>1230.44</v>
      </c>
      <c r="E354" s="43">
        <v>1206.8800000000001</v>
      </c>
      <c r="F354" s="43">
        <v>1163.43</v>
      </c>
      <c r="G354" s="43">
        <v>1127.49</v>
      </c>
      <c r="H354" s="43">
        <v>1199.52</v>
      </c>
      <c r="I354" s="43">
        <v>1290.22</v>
      </c>
      <c r="J354" s="43">
        <v>1588.87</v>
      </c>
      <c r="K354" s="43">
        <v>1742.92</v>
      </c>
      <c r="L354" s="43">
        <v>1881.14</v>
      </c>
      <c r="M354" s="43">
        <v>1916.44</v>
      </c>
      <c r="N354" s="43">
        <v>1949.74</v>
      </c>
      <c r="O354" s="43">
        <v>1936.88</v>
      </c>
      <c r="P354" s="43">
        <v>1915.48</v>
      </c>
      <c r="Q354" s="43">
        <v>1921.44</v>
      </c>
      <c r="R354" s="43">
        <v>1912.77</v>
      </c>
      <c r="S354" s="43">
        <v>1838.8</v>
      </c>
      <c r="T354" s="43">
        <v>1823.68</v>
      </c>
      <c r="U354" s="43">
        <v>1828.29</v>
      </c>
      <c r="V354" s="43">
        <v>1869.84</v>
      </c>
      <c r="W354" s="43">
        <v>1825.96</v>
      </c>
      <c r="X354" s="43">
        <v>1845.74</v>
      </c>
      <c r="Y354" s="43">
        <v>1721.65</v>
      </c>
      <c r="Z354" s="43">
        <v>1594.1</v>
      </c>
      <c r="AA354" s="43">
        <v>1370.24</v>
      </c>
    </row>
    <row r="355" spans="1:27" ht="12.75" hidden="1" customHeight="1" outlineLevel="1" x14ac:dyDescent="0.2">
      <c r="A355" s="92" t="s">
        <v>575</v>
      </c>
      <c r="B355" s="62" t="s">
        <v>88</v>
      </c>
      <c r="C355" s="42" t="s">
        <v>77</v>
      </c>
      <c r="D355" s="43">
        <f>$D$295</f>
        <v>2222.89</v>
      </c>
      <c r="E355" s="43">
        <f t="shared" ref="E355:AA355" si="205">$D$295</f>
        <v>2222.89</v>
      </c>
      <c r="F355" s="43">
        <f t="shared" si="205"/>
        <v>2222.89</v>
      </c>
      <c r="G355" s="43">
        <f t="shared" si="205"/>
        <v>2222.89</v>
      </c>
      <c r="H355" s="43">
        <f t="shared" si="205"/>
        <v>2222.89</v>
      </c>
      <c r="I355" s="43">
        <f t="shared" si="205"/>
        <v>2222.89</v>
      </c>
      <c r="J355" s="43">
        <f t="shared" si="205"/>
        <v>2222.89</v>
      </c>
      <c r="K355" s="43">
        <f t="shared" si="205"/>
        <v>2222.89</v>
      </c>
      <c r="L355" s="43">
        <f t="shared" si="205"/>
        <v>2222.89</v>
      </c>
      <c r="M355" s="43">
        <f t="shared" si="205"/>
        <v>2222.89</v>
      </c>
      <c r="N355" s="43">
        <f t="shared" si="205"/>
        <v>2222.89</v>
      </c>
      <c r="O355" s="43">
        <f t="shared" si="205"/>
        <v>2222.89</v>
      </c>
      <c r="P355" s="43">
        <f t="shared" si="205"/>
        <v>2222.89</v>
      </c>
      <c r="Q355" s="43">
        <f t="shared" si="205"/>
        <v>2222.89</v>
      </c>
      <c r="R355" s="43">
        <f t="shared" si="205"/>
        <v>2222.89</v>
      </c>
      <c r="S355" s="43">
        <f t="shared" si="205"/>
        <v>2222.89</v>
      </c>
      <c r="T355" s="43">
        <f t="shared" si="205"/>
        <v>2222.89</v>
      </c>
      <c r="U355" s="43">
        <f t="shared" si="205"/>
        <v>2222.89</v>
      </c>
      <c r="V355" s="43">
        <f t="shared" si="205"/>
        <v>2222.89</v>
      </c>
      <c r="W355" s="43">
        <f t="shared" si="205"/>
        <v>2222.89</v>
      </c>
      <c r="X355" s="43">
        <f t="shared" si="205"/>
        <v>2222.89</v>
      </c>
      <c r="Y355" s="43">
        <f t="shared" si="205"/>
        <v>2222.89</v>
      </c>
      <c r="Z355" s="43">
        <f t="shared" si="205"/>
        <v>2222.89</v>
      </c>
      <c r="AA355" s="43">
        <f t="shared" si="205"/>
        <v>2222.89</v>
      </c>
    </row>
    <row r="356" spans="1:27" ht="12.75" hidden="1" customHeight="1" outlineLevel="1" x14ac:dyDescent="0.2">
      <c r="A356" s="92" t="s">
        <v>576</v>
      </c>
      <c r="B356" s="62" t="s">
        <v>81</v>
      </c>
      <c r="C356" s="42" t="s">
        <v>77</v>
      </c>
      <c r="D356" s="43">
        <v>4.7699999999999996</v>
      </c>
      <c r="E356" s="43">
        <v>4.7699999999999996</v>
      </c>
      <c r="F356" s="43">
        <v>4.7699999999999996</v>
      </c>
      <c r="G356" s="43">
        <v>4.7699999999999996</v>
      </c>
      <c r="H356" s="43">
        <v>4.7699999999999996</v>
      </c>
      <c r="I356" s="43">
        <v>4.7699999999999996</v>
      </c>
      <c r="J356" s="43">
        <v>4.7699999999999996</v>
      </c>
      <c r="K356" s="43">
        <v>4.7699999999999996</v>
      </c>
      <c r="L356" s="43">
        <v>4.7699999999999996</v>
      </c>
      <c r="M356" s="43">
        <v>4.7699999999999996</v>
      </c>
      <c r="N356" s="43">
        <v>4.7699999999999996</v>
      </c>
      <c r="O356" s="43">
        <v>4.7699999999999996</v>
      </c>
      <c r="P356" s="43">
        <v>4.7699999999999996</v>
      </c>
      <c r="Q356" s="43">
        <v>4.7699999999999996</v>
      </c>
      <c r="R356" s="43">
        <v>4.7699999999999996</v>
      </c>
      <c r="S356" s="43">
        <v>4.7699999999999996</v>
      </c>
      <c r="T356" s="43">
        <v>4.7699999999999996</v>
      </c>
      <c r="U356" s="43">
        <v>4.7699999999999996</v>
      </c>
      <c r="V356" s="43">
        <v>4.7699999999999996</v>
      </c>
      <c r="W356" s="43">
        <v>4.7699999999999996</v>
      </c>
      <c r="X356" s="43">
        <v>4.7699999999999996</v>
      </c>
      <c r="Y356" s="43">
        <v>4.7699999999999996</v>
      </c>
      <c r="Z356" s="43">
        <v>4.7699999999999996</v>
      </c>
      <c r="AA356" s="43">
        <v>4.7699999999999996</v>
      </c>
    </row>
    <row r="357" spans="1:27" ht="12.75" hidden="1" customHeight="1" outlineLevel="1" x14ac:dyDescent="0.2">
      <c r="A357" s="92" t="s">
        <v>577</v>
      </c>
      <c r="B357" s="62" t="s">
        <v>79</v>
      </c>
      <c r="C357" s="42" t="s">
        <v>77</v>
      </c>
      <c r="D357" s="43">
        <f>$D$11</f>
        <v>110.23</v>
      </c>
      <c r="E357" s="43">
        <f t="shared" ref="E357:AA357" si="206">$D$11</f>
        <v>110.23</v>
      </c>
      <c r="F357" s="43">
        <f t="shared" si="206"/>
        <v>110.23</v>
      </c>
      <c r="G357" s="43">
        <f t="shared" si="206"/>
        <v>110.23</v>
      </c>
      <c r="H357" s="43">
        <f t="shared" si="206"/>
        <v>110.23</v>
      </c>
      <c r="I357" s="43">
        <f t="shared" si="206"/>
        <v>110.23</v>
      </c>
      <c r="J357" s="43">
        <f t="shared" si="206"/>
        <v>110.23</v>
      </c>
      <c r="K357" s="43">
        <f t="shared" si="206"/>
        <v>110.23</v>
      </c>
      <c r="L357" s="43">
        <f t="shared" si="206"/>
        <v>110.23</v>
      </c>
      <c r="M357" s="43">
        <f t="shared" si="206"/>
        <v>110.23</v>
      </c>
      <c r="N357" s="43">
        <f t="shared" si="206"/>
        <v>110.23</v>
      </c>
      <c r="O357" s="43">
        <f t="shared" si="206"/>
        <v>110.23</v>
      </c>
      <c r="P357" s="43">
        <f t="shared" si="206"/>
        <v>110.23</v>
      </c>
      <c r="Q357" s="43">
        <f t="shared" si="206"/>
        <v>110.23</v>
      </c>
      <c r="R357" s="43">
        <f t="shared" si="206"/>
        <v>110.23</v>
      </c>
      <c r="S357" s="43">
        <f t="shared" si="206"/>
        <v>110.23</v>
      </c>
      <c r="T357" s="43">
        <f t="shared" si="206"/>
        <v>110.23</v>
      </c>
      <c r="U357" s="43">
        <f t="shared" si="206"/>
        <v>110.23</v>
      </c>
      <c r="V357" s="43">
        <f t="shared" si="206"/>
        <v>110.23</v>
      </c>
      <c r="W357" s="43">
        <f t="shared" si="206"/>
        <v>110.23</v>
      </c>
      <c r="X357" s="43">
        <f t="shared" si="206"/>
        <v>110.23</v>
      </c>
      <c r="Y357" s="43">
        <f t="shared" si="206"/>
        <v>110.23</v>
      </c>
      <c r="Z357" s="43">
        <f t="shared" si="206"/>
        <v>110.23</v>
      </c>
      <c r="AA357" s="43">
        <f t="shared" si="206"/>
        <v>110.23</v>
      </c>
    </row>
    <row r="358" spans="1:27" ht="12.75" customHeight="1" collapsed="1" x14ac:dyDescent="0.2">
      <c r="A358" s="91" t="s">
        <v>578</v>
      </c>
      <c r="B358" s="27" t="str">
        <f>"14"&amp;"."&amp;$B$599&amp;"."&amp;$B$600</f>
        <v>14.02.2023</v>
      </c>
      <c r="C358" s="83" t="s">
        <v>74</v>
      </c>
      <c r="D358" s="84">
        <f>ROUND(((D359+D360+D362+D361)/1000),5)</f>
        <v>3.55951</v>
      </c>
      <c r="E358" s="84">
        <f>ROUND(((E359+E360+E362+E361)/1000),5)</f>
        <v>3.5051700000000001</v>
      </c>
      <c r="F358" s="84">
        <f>ROUND(((F359+F360+F362+F361)/1000),5)</f>
        <v>3.4636499999999999</v>
      </c>
      <c r="G358" s="84">
        <f t="shared" ref="G358:AA358" si="207">ROUND(((G359+G360+G362+G361)/1000),5)</f>
        <v>3.46163</v>
      </c>
      <c r="H358" s="84">
        <f t="shared" si="207"/>
        <v>3.5075099999999999</v>
      </c>
      <c r="I358" s="84">
        <f t="shared" si="207"/>
        <v>3.6017199999999998</v>
      </c>
      <c r="J358" s="84">
        <f t="shared" si="207"/>
        <v>3.89778</v>
      </c>
      <c r="K358" s="84">
        <f t="shared" si="207"/>
        <v>4.0118400000000003</v>
      </c>
      <c r="L358" s="84">
        <f t="shared" si="207"/>
        <v>4.09368</v>
      </c>
      <c r="M358" s="84">
        <f t="shared" si="207"/>
        <v>4.2523900000000001</v>
      </c>
      <c r="N358" s="84">
        <f t="shared" si="207"/>
        <v>4.2640799999999999</v>
      </c>
      <c r="O358" s="84">
        <f t="shared" si="207"/>
        <v>4.2628199999999996</v>
      </c>
      <c r="P358" s="84">
        <f t="shared" si="207"/>
        <v>4.2406199999999998</v>
      </c>
      <c r="Q358" s="84">
        <f t="shared" si="207"/>
        <v>4.2472300000000001</v>
      </c>
      <c r="R358" s="84">
        <f t="shared" si="207"/>
        <v>4.2422199999999997</v>
      </c>
      <c r="S358" s="84">
        <f t="shared" si="207"/>
        <v>4.2334699999999996</v>
      </c>
      <c r="T358" s="84">
        <f t="shared" si="207"/>
        <v>4.2357699999999996</v>
      </c>
      <c r="U358" s="84">
        <f t="shared" si="207"/>
        <v>4.2509499999999996</v>
      </c>
      <c r="V358" s="84">
        <f t="shared" si="207"/>
        <v>4.2575099999999999</v>
      </c>
      <c r="W358" s="84">
        <f t="shared" si="207"/>
        <v>4.2495000000000003</v>
      </c>
      <c r="X358" s="84">
        <f t="shared" si="207"/>
        <v>4.2104600000000003</v>
      </c>
      <c r="Y358" s="84">
        <f t="shared" si="207"/>
        <v>4.0305400000000002</v>
      </c>
      <c r="Z358" s="84">
        <f t="shared" si="207"/>
        <v>3.9334799999999999</v>
      </c>
      <c r="AA358" s="84">
        <f t="shared" si="207"/>
        <v>3.7609599999999999</v>
      </c>
    </row>
    <row r="359" spans="1:27" ht="12.75" hidden="1" customHeight="1" outlineLevel="1" x14ac:dyDescent="0.2">
      <c r="A359" s="92" t="s">
        <v>579</v>
      </c>
      <c r="B359" s="62" t="s">
        <v>231</v>
      </c>
      <c r="C359" s="42" t="s">
        <v>77</v>
      </c>
      <c r="D359" s="43">
        <v>1221.6199999999999</v>
      </c>
      <c r="E359" s="43">
        <v>1167.28</v>
      </c>
      <c r="F359" s="43">
        <v>1125.76</v>
      </c>
      <c r="G359" s="43">
        <v>1123.74</v>
      </c>
      <c r="H359" s="43">
        <v>1169.6199999999999</v>
      </c>
      <c r="I359" s="43">
        <v>1263.83</v>
      </c>
      <c r="J359" s="43">
        <v>1559.89</v>
      </c>
      <c r="K359" s="43">
        <v>1673.95</v>
      </c>
      <c r="L359" s="43">
        <v>1755.79</v>
      </c>
      <c r="M359" s="43">
        <v>1914.5</v>
      </c>
      <c r="N359" s="43">
        <v>1926.19</v>
      </c>
      <c r="O359" s="43">
        <v>1924.93</v>
      </c>
      <c r="P359" s="43">
        <v>1902.73</v>
      </c>
      <c r="Q359" s="43">
        <v>1909.34</v>
      </c>
      <c r="R359" s="43">
        <v>1904.33</v>
      </c>
      <c r="S359" s="43">
        <v>1895.58</v>
      </c>
      <c r="T359" s="43">
        <v>1897.88</v>
      </c>
      <c r="U359" s="43">
        <v>1913.06</v>
      </c>
      <c r="V359" s="43">
        <v>1919.62</v>
      </c>
      <c r="W359" s="43">
        <v>1911.61</v>
      </c>
      <c r="X359" s="43">
        <v>1872.57</v>
      </c>
      <c r="Y359" s="43">
        <v>1692.65</v>
      </c>
      <c r="Z359" s="43">
        <v>1595.59</v>
      </c>
      <c r="AA359" s="43">
        <v>1423.07</v>
      </c>
    </row>
    <row r="360" spans="1:27" ht="12.75" hidden="1" customHeight="1" outlineLevel="1" x14ac:dyDescent="0.2">
      <c r="A360" s="92" t="s">
        <v>580</v>
      </c>
      <c r="B360" s="62" t="s">
        <v>88</v>
      </c>
      <c r="C360" s="42" t="s">
        <v>77</v>
      </c>
      <c r="D360" s="43">
        <f>$D$295</f>
        <v>2222.89</v>
      </c>
      <c r="E360" s="43">
        <f t="shared" ref="E360:AA360" si="208">$D$295</f>
        <v>2222.89</v>
      </c>
      <c r="F360" s="43">
        <f t="shared" si="208"/>
        <v>2222.89</v>
      </c>
      <c r="G360" s="43">
        <f t="shared" si="208"/>
        <v>2222.89</v>
      </c>
      <c r="H360" s="43">
        <f t="shared" si="208"/>
        <v>2222.89</v>
      </c>
      <c r="I360" s="43">
        <f t="shared" si="208"/>
        <v>2222.89</v>
      </c>
      <c r="J360" s="43">
        <f t="shared" si="208"/>
        <v>2222.89</v>
      </c>
      <c r="K360" s="43">
        <f t="shared" si="208"/>
        <v>2222.89</v>
      </c>
      <c r="L360" s="43">
        <f t="shared" si="208"/>
        <v>2222.89</v>
      </c>
      <c r="M360" s="43">
        <f t="shared" si="208"/>
        <v>2222.89</v>
      </c>
      <c r="N360" s="43">
        <f t="shared" si="208"/>
        <v>2222.89</v>
      </c>
      <c r="O360" s="43">
        <f t="shared" si="208"/>
        <v>2222.89</v>
      </c>
      <c r="P360" s="43">
        <f t="shared" si="208"/>
        <v>2222.89</v>
      </c>
      <c r="Q360" s="43">
        <f t="shared" si="208"/>
        <v>2222.89</v>
      </c>
      <c r="R360" s="43">
        <f t="shared" si="208"/>
        <v>2222.89</v>
      </c>
      <c r="S360" s="43">
        <f t="shared" si="208"/>
        <v>2222.89</v>
      </c>
      <c r="T360" s="43">
        <f t="shared" si="208"/>
        <v>2222.89</v>
      </c>
      <c r="U360" s="43">
        <f t="shared" si="208"/>
        <v>2222.89</v>
      </c>
      <c r="V360" s="43">
        <f t="shared" si="208"/>
        <v>2222.89</v>
      </c>
      <c r="W360" s="43">
        <f t="shared" si="208"/>
        <v>2222.89</v>
      </c>
      <c r="X360" s="43">
        <f t="shared" si="208"/>
        <v>2222.89</v>
      </c>
      <c r="Y360" s="43">
        <f t="shared" si="208"/>
        <v>2222.89</v>
      </c>
      <c r="Z360" s="43">
        <f t="shared" si="208"/>
        <v>2222.89</v>
      </c>
      <c r="AA360" s="43">
        <f t="shared" si="208"/>
        <v>2222.89</v>
      </c>
    </row>
    <row r="361" spans="1:27" ht="12.75" hidden="1" customHeight="1" outlineLevel="1" x14ac:dyDescent="0.2">
      <c r="A361" s="92" t="s">
        <v>581</v>
      </c>
      <c r="B361" s="62" t="s">
        <v>81</v>
      </c>
      <c r="C361" s="42" t="s">
        <v>77</v>
      </c>
      <c r="D361" s="43">
        <v>4.7699999999999996</v>
      </c>
      <c r="E361" s="43">
        <v>4.7699999999999996</v>
      </c>
      <c r="F361" s="43">
        <v>4.7699999999999996</v>
      </c>
      <c r="G361" s="43">
        <v>4.7699999999999996</v>
      </c>
      <c r="H361" s="43">
        <v>4.7699999999999996</v>
      </c>
      <c r="I361" s="43">
        <v>4.7699999999999996</v>
      </c>
      <c r="J361" s="43">
        <v>4.7699999999999996</v>
      </c>
      <c r="K361" s="43">
        <v>4.7699999999999996</v>
      </c>
      <c r="L361" s="43">
        <v>4.7699999999999996</v>
      </c>
      <c r="M361" s="43">
        <v>4.7699999999999996</v>
      </c>
      <c r="N361" s="43">
        <v>4.7699999999999996</v>
      </c>
      <c r="O361" s="43">
        <v>4.7699999999999996</v>
      </c>
      <c r="P361" s="43">
        <v>4.7699999999999996</v>
      </c>
      <c r="Q361" s="43">
        <v>4.7699999999999996</v>
      </c>
      <c r="R361" s="43">
        <v>4.7699999999999996</v>
      </c>
      <c r="S361" s="43">
        <v>4.7699999999999996</v>
      </c>
      <c r="T361" s="43">
        <v>4.7699999999999996</v>
      </c>
      <c r="U361" s="43">
        <v>4.7699999999999996</v>
      </c>
      <c r="V361" s="43">
        <v>4.7699999999999996</v>
      </c>
      <c r="W361" s="43">
        <v>4.7699999999999996</v>
      </c>
      <c r="X361" s="43">
        <v>4.7699999999999996</v>
      </c>
      <c r="Y361" s="43">
        <v>4.7699999999999996</v>
      </c>
      <c r="Z361" s="43">
        <v>4.7699999999999996</v>
      </c>
      <c r="AA361" s="43">
        <v>4.7699999999999996</v>
      </c>
    </row>
    <row r="362" spans="1:27" ht="12.75" hidden="1" customHeight="1" outlineLevel="1" x14ac:dyDescent="0.2">
      <c r="A362" s="92" t="s">
        <v>582</v>
      </c>
      <c r="B362" s="62" t="s">
        <v>79</v>
      </c>
      <c r="C362" s="42" t="s">
        <v>77</v>
      </c>
      <c r="D362" s="43">
        <f>$D$11</f>
        <v>110.23</v>
      </c>
      <c r="E362" s="43">
        <f t="shared" ref="E362:AA362" si="209">$D$11</f>
        <v>110.23</v>
      </c>
      <c r="F362" s="43">
        <f t="shared" si="209"/>
        <v>110.23</v>
      </c>
      <c r="G362" s="43">
        <f t="shared" si="209"/>
        <v>110.23</v>
      </c>
      <c r="H362" s="43">
        <f t="shared" si="209"/>
        <v>110.23</v>
      </c>
      <c r="I362" s="43">
        <f t="shared" si="209"/>
        <v>110.23</v>
      </c>
      <c r="J362" s="43">
        <f t="shared" si="209"/>
        <v>110.23</v>
      </c>
      <c r="K362" s="43">
        <f t="shared" si="209"/>
        <v>110.23</v>
      </c>
      <c r="L362" s="43">
        <f t="shared" si="209"/>
        <v>110.23</v>
      </c>
      <c r="M362" s="43">
        <f t="shared" si="209"/>
        <v>110.23</v>
      </c>
      <c r="N362" s="43">
        <f t="shared" si="209"/>
        <v>110.23</v>
      </c>
      <c r="O362" s="43">
        <f t="shared" si="209"/>
        <v>110.23</v>
      </c>
      <c r="P362" s="43">
        <f t="shared" si="209"/>
        <v>110.23</v>
      </c>
      <c r="Q362" s="43">
        <f t="shared" si="209"/>
        <v>110.23</v>
      </c>
      <c r="R362" s="43">
        <f t="shared" si="209"/>
        <v>110.23</v>
      </c>
      <c r="S362" s="43">
        <f t="shared" si="209"/>
        <v>110.23</v>
      </c>
      <c r="T362" s="43">
        <f t="shared" si="209"/>
        <v>110.23</v>
      </c>
      <c r="U362" s="43">
        <f t="shared" si="209"/>
        <v>110.23</v>
      </c>
      <c r="V362" s="43">
        <f t="shared" si="209"/>
        <v>110.23</v>
      </c>
      <c r="W362" s="43">
        <f t="shared" si="209"/>
        <v>110.23</v>
      </c>
      <c r="X362" s="43">
        <f t="shared" si="209"/>
        <v>110.23</v>
      </c>
      <c r="Y362" s="43">
        <f t="shared" si="209"/>
        <v>110.23</v>
      </c>
      <c r="Z362" s="43">
        <f t="shared" si="209"/>
        <v>110.23</v>
      </c>
      <c r="AA362" s="43">
        <f t="shared" si="209"/>
        <v>110.23</v>
      </c>
    </row>
    <row r="363" spans="1:27" ht="12.75" customHeight="1" collapsed="1" x14ac:dyDescent="0.2">
      <c r="A363" s="91" t="s">
        <v>583</v>
      </c>
      <c r="B363" s="27" t="str">
        <f>"15"&amp;"."&amp;$B$599&amp;"."&amp;$B$600</f>
        <v>15.02.2023</v>
      </c>
      <c r="C363" s="83" t="s">
        <v>74</v>
      </c>
      <c r="D363" s="84">
        <f>ROUND(((D364+D365+D367+D366)/1000),5)</f>
        <v>3.5672600000000001</v>
      </c>
      <c r="E363" s="84">
        <f>ROUND(((E364+E365+E367+E366)/1000),5)</f>
        <v>3.4896099999999999</v>
      </c>
      <c r="F363" s="84">
        <f>ROUND(((F364+F365+F367+F366)/1000),5)</f>
        <v>3.4626600000000001</v>
      </c>
      <c r="G363" s="84">
        <f t="shared" ref="G363:AA363" si="210">ROUND(((G364+G365+G367+G366)/1000),5)</f>
        <v>3.4634999999999998</v>
      </c>
      <c r="H363" s="84">
        <f t="shared" si="210"/>
        <v>3.5082</v>
      </c>
      <c r="I363" s="84">
        <f t="shared" si="210"/>
        <v>3.60731</v>
      </c>
      <c r="J363" s="84">
        <f t="shared" si="210"/>
        <v>3.8690799999999999</v>
      </c>
      <c r="K363" s="84">
        <f t="shared" si="210"/>
        <v>4.0169800000000002</v>
      </c>
      <c r="L363" s="84">
        <f t="shared" si="210"/>
        <v>4.0725199999999999</v>
      </c>
      <c r="M363" s="84">
        <f t="shared" si="210"/>
        <v>4.1031000000000004</v>
      </c>
      <c r="N363" s="84">
        <f t="shared" si="210"/>
        <v>4.1352099999999998</v>
      </c>
      <c r="O363" s="84">
        <f t="shared" si="210"/>
        <v>4.2403199999999996</v>
      </c>
      <c r="P363" s="84">
        <f t="shared" si="210"/>
        <v>4.1562099999999997</v>
      </c>
      <c r="Q363" s="84">
        <f t="shared" si="210"/>
        <v>4.1874700000000002</v>
      </c>
      <c r="R363" s="84">
        <f t="shared" si="210"/>
        <v>4.1608400000000003</v>
      </c>
      <c r="S363" s="84">
        <f t="shared" si="210"/>
        <v>4.1089200000000003</v>
      </c>
      <c r="T363" s="84">
        <f t="shared" si="210"/>
        <v>4.0733899999999998</v>
      </c>
      <c r="U363" s="84">
        <f t="shared" si="210"/>
        <v>4.0929099999999998</v>
      </c>
      <c r="V363" s="84">
        <f t="shared" si="210"/>
        <v>4.1630000000000003</v>
      </c>
      <c r="W363" s="84">
        <f t="shared" si="210"/>
        <v>4.1641899999999996</v>
      </c>
      <c r="X363" s="84">
        <f t="shared" si="210"/>
        <v>4.13504</v>
      </c>
      <c r="Y363" s="84">
        <f t="shared" si="210"/>
        <v>4.0642899999999997</v>
      </c>
      <c r="Z363" s="84">
        <f t="shared" si="210"/>
        <v>3.9227400000000001</v>
      </c>
      <c r="AA363" s="84">
        <f t="shared" si="210"/>
        <v>3.7049599999999998</v>
      </c>
    </row>
    <row r="364" spans="1:27" ht="12.75" hidden="1" customHeight="1" outlineLevel="1" x14ac:dyDescent="0.2">
      <c r="A364" s="92" t="s">
        <v>584</v>
      </c>
      <c r="B364" s="62" t="s">
        <v>231</v>
      </c>
      <c r="C364" s="42" t="s">
        <v>77</v>
      </c>
      <c r="D364" s="43">
        <v>1229.3699999999999</v>
      </c>
      <c r="E364" s="43">
        <v>1151.72</v>
      </c>
      <c r="F364" s="43">
        <v>1124.77</v>
      </c>
      <c r="G364" s="43">
        <v>1125.6099999999999</v>
      </c>
      <c r="H364" s="43">
        <v>1170.31</v>
      </c>
      <c r="I364" s="43">
        <v>1269.42</v>
      </c>
      <c r="J364" s="43">
        <v>1531.19</v>
      </c>
      <c r="K364" s="43">
        <v>1679.09</v>
      </c>
      <c r="L364" s="43">
        <v>1734.63</v>
      </c>
      <c r="M364" s="43">
        <v>1765.21</v>
      </c>
      <c r="N364" s="43">
        <v>1797.32</v>
      </c>
      <c r="O364" s="43">
        <v>1902.43</v>
      </c>
      <c r="P364" s="43">
        <v>1818.32</v>
      </c>
      <c r="Q364" s="43">
        <v>1849.58</v>
      </c>
      <c r="R364" s="43">
        <v>1822.95</v>
      </c>
      <c r="S364" s="43">
        <v>1771.03</v>
      </c>
      <c r="T364" s="43">
        <v>1735.5</v>
      </c>
      <c r="U364" s="43">
        <v>1755.02</v>
      </c>
      <c r="V364" s="43">
        <v>1825.11</v>
      </c>
      <c r="W364" s="43">
        <v>1826.3</v>
      </c>
      <c r="X364" s="43">
        <v>1797.15</v>
      </c>
      <c r="Y364" s="43">
        <v>1726.4</v>
      </c>
      <c r="Z364" s="43">
        <v>1584.85</v>
      </c>
      <c r="AA364" s="43">
        <v>1367.07</v>
      </c>
    </row>
    <row r="365" spans="1:27" ht="12.75" hidden="1" customHeight="1" outlineLevel="1" x14ac:dyDescent="0.2">
      <c r="A365" s="92" t="s">
        <v>585</v>
      </c>
      <c r="B365" s="62" t="s">
        <v>88</v>
      </c>
      <c r="C365" s="42" t="s">
        <v>77</v>
      </c>
      <c r="D365" s="43">
        <f>$D$295</f>
        <v>2222.89</v>
      </c>
      <c r="E365" s="43">
        <f t="shared" ref="E365:AA365" si="211">$D$295</f>
        <v>2222.89</v>
      </c>
      <c r="F365" s="43">
        <f t="shared" si="211"/>
        <v>2222.89</v>
      </c>
      <c r="G365" s="43">
        <f t="shared" si="211"/>
        <v>2222.89</v>
      </c>
      <c r="H365" s="43">
        <f t="shared" si="211"/>
        <v>2222.89</v>
      </c>
      <c r="I365" s="43">
        <f t="shared" si="211"/>
        <v>2222.89</v>
      </c>
      <c r="J365" s="43">
        <f t="shared" si="211"/>
        <v>2222.89</v>
      </c>
      <c r="K365" s="43">
        <f t="shared" si="211"/>
        <v>2222.89</v>
      </c>
      <c r="L365" s="43">
        <f t="shared" si="211"/>
        <v>2222.89</v>
      </c>
      <c r="M365" s="43">
        <f t="shared" si="211"/>
        <v>2222.89</v>
      </c>
      <c r="N365" s="43">
        <f t="shared" si="211"/>
        <v>2222.89</v>
      </c>
      <c r="O365" s="43">
        <f t="shared" si="211"/>
        <v>2222.89</v>
      </c>
      <c r="P365" s="43">
        <f t="shared" si="211"/>
        <v>2222.89</v>
      </c>
      <c r="Q365" s="43">
        <f t="shared" si="211"/>
        <v>2222.89</v>
      </c>
      <c r="R365" s="43">
        <f t="shared" si="211"/>
        <v>2222.89</v>
      </c>
      <c r="S365" s="43">
        <f t="shared" si="211"/>
        <v>2222.89</v>
      </c>
      <c r="T365" s="43">
        <f t="shared" si="211"/>
        <v>2222.89</v>
      </c>
      <c r="U365" s="43">
        <f t="shared" si="211"/>
        <v>2222.89</v>
      </c>
      <c r="V365" s="43">
        <f t="shared" si="211"/>
        <v>2222.89</v>
      </c>
      <c r="W365" s="43">
        <f t="shared" si="211"/>
        <v>2222.89</v>
      </c>
      <c r="X365" s="43">
        <f t="shared" si="211"/>
        <v>2222.89</v>
      </c>
      <c r="Y365" s="43">
        <f t="shared" si="211"/>
        <v>2222.89</v>
      </c>
      <c r="Z365" s="43">
        <f t="shared" si="211"/>
        <v>2222.89</v>
      </c>
      <c r="AA365" s="43">
        <f t="shared" si="211"/>
        <v>2222.89</v>
      </c>
    </row>
    <row r="366" spans="1:27" ht="12.75" hidden="1" customHeight="1" outlineLevel="1" x14ac:dyDescent="0.2">
      <c r="A366" s="92" t="s">
        <v>586</v>
      </c>
      <c r="B366" s="62" t="s">
        <v>81</v>
      </c>
      <c r="C366" s="42" t="s">
        <v>77</v>
      </c>
      <c r="D366" s="43">
        <v>4.7699999999999996</v>
      </c>
      <c r="E366" s="43">
        <v>4.7699999999999996</v>
      </c>
      <c r="F366" s="43">
        <v>4.7699999999999996</v>
      </c>
      <c r="G366" s="43">
        <v>4.7699999999999996</v>
      </c>
      <c r="H366" s="43">
        <v>4.7699999999999996</v>
      </c>
      <c r="I366" s="43">
        <v>4.7699999999999996</v>
      </c>
      <c r="J366" s="43">
        <v>4.7699999999999996</v>
      </c>
      <c r="K366" s="43">
        <v>4.7699999999999996</v>
      </c>
      <c r="L366" s="43">
        <v>4.7699999999999996</v>
      </c>
      <c r="M366" s="43">
        <v>4.7699999999999996</v>
      </c>
      <c r="N366" s="43">
        <v>4.7699999999999996</v>
      </c>
      <c r="O366" s="43">
        <v>4.7699999999999996</v>
      </c>
      <c r="P366" s="43">
        <v>4.7699999999999996</v>
      </c>
      <c r="Q366" s="43">
        <v>4.7699999999999996</v>
      </c>
      <c r="R366" s="43">
        <v>4.7699999999999996</v>
      </c>
      <c r="S366" s="43">
        <v>4.7699999999999996</v>
      </c>
      <c r="T366" s="43">
        <v>4.7699999999999996</v>
      </c>
      <c r="U366" s="43">
        <v>4.7699999999999996</v>
      </c>
      <c r="V366" s="43">
        <v>4.7699999999999996</v>
      </c>
      <c r="W366" s="43">
        <v>4.7699999999999996</v>
      </c>
      <c r="X366" s="43">
        <v>4.7699999999999996</v>
      </c>
      <c r="Y366" s="43">
        <v>4.7699999999999996</v>
      </c>
      <c r="Z366" s="43">
        <v>4.7699999999999996</v>
      </c>
      <c r="AA366" s="43">
        <v>4.7699999999999996</v>
      </c>
    </row>
    <row r="367" spans="1:27" ht="12.75" hidden="1" customHeight="1" outlineLevel="1" x14ac:dyDescent="0.2">
      <c r="A367" s="92" t="s">
        <v>587</v>
      </c>
      <c r="B367" s="62" t="s">
        <v>79</v>
      </c>
      <c r="C367" s="42" t="s">
        <v>77</v>
      </c>
      <c r="D367" s="43">
        <f>$D$11</f>
        <v>110.23</v>
      </c>
      <c r="E367" s="43">
        <f t="shared" ref="E367:AA367" si="212">$D$11</f>
        <v>110.23</v>
      </c>
      <c r="F367" s="43">
        <f t="shared" si="212"/>
        <v>110.23</v>
      </c>
      <c r="G367" s="43">
        <f t="shared" si="212"/>
        <v>110.23</v>
      </c>
      <c r="H367" s="43">
        <f t="shared" si="212"/>
        <v>110.23</v>
      </c>
      <c r="I367" s="43">
        <f t="shared" si="212"/>
        <v>110.23</v>
      </c>
      <c r="J367" s="43">
        <f t="shared" si="212"/>
        <v>110.23</v>
      </c>
      <c r="K367" s="43">
        <f t="shared" si="212"/>
        <v>110.23</v>
      </c>
      <c r="L367" s="43">
        <f t="shared" si="212"/>
        <v>110.23</v>
      </c>
      <c r="M367" s="43">
        <f t="shared" si="212"/>
        <v>110.23</v>
      </c>
      <c r="N367" s="43">
        <f t="shared" si="212"/>
        <v>110.23</v>
      </c>
      <c r="O367" s="43">
        <f t="shared" si="212"/>
        <v>110.23</v>
      </c>
      <c r="P367" s="43">
        <f t="shared" si="212"/>
        <v>110.23</v>
      </c>
      <c r="Q367" s="43">
        <f t="shared" si="212"/>
        <v>110.23</v>
      </c>
      <c r="R367" s="43">
        <f t="shared" si="212"/>
        <v>110.23</v>
      </c>
      <c r="S367" s="43">
        <f t="shared" si="212"/>
        <v>110.23</v>
      </c>
      <c r="T367" s="43">
        <f t="shared" si="212"/>
        <v>110.23</v>
      </c>
      <c r="U367" s="43">
        <f t="shared" si="212"/>
        <v>110.23</v>
      </c>
      <c r="V367" s="43">
        <f t="shared" si="212"/>
        <v>110.23</v>
      </c>
      <c r="W367" s="43">
        <f t="shared" si="212"/>
        <v>110.23</v>
      </c>
      <c r="X367" s="43">
        <f t="shared" si="212"/>
        <v>110.23</v>
      </c>
      <c r="Y367" s="43">
        <f t="shared" si="212"/>
        <v>110.23</v>
      </c>
      <c r="Z367" s="43">
        <f t="shared" si="212"/>
        <v>110.23</v>
      </c>
      <c r="AA367" s="43">
        <f t="shared" si="212"/>
        <v>110.23</v>
      </c>
    </row>
    <row r="368" spans="1:27" ht="12.75" customHeight="1" collapsed="1" x14ac:dyDescent="0.2">
      <c r="A368" s="91" t="s">
        <v>588</v>
      </c>
      <c r="B368" s="27" t="str">
        <f>"16"&amp;"."&amp;$B$599&amp;"."&amp;$B$600</f>
        <v>16.02.2023</v>
      </c>
      <c r="C368" s="83" t="s">
        <v>74</v>
      </c>
      <c r="D368" s="84">
        <f>ROUND(((D369+D370+D372+D371)/1000),5)</f>
        <v>3.54419</v>
      </c>
      <c r="E368" s="84">
        <f>ROUND(((E369+E370+E372+E371)/1000),5)</f>
        <v>3.4944799999999998</v>
      </c>
      <c r="F368" s="84">
        <f>ROUND(((F369+F370+F372+F371)/1000),5)</f>
        <v>3.4638200000000001</v>
      </c>
      <c r="G368" s="84">
        <f t="shared" ref="G368:AA368" si="213">ROUND(((G369+G370+G372+G371)/1000),5)</f>
        <v>3.4678300000000002</v>
      </c>
      <c r="H368" s="84">
        <f t="shared" si="213"/>
        <v>3.52332</v>
      </c>
      <c r="I368" s="84">
        <f t="shared" si="213"/>
        <v>3.6348600000000002</v>
      </c>
      <c r="J368" s="84">
        <f t="shared" si="213"/>
        <v>3.8619400000000002</v>
      </c>
      <c r="K368" s="84">
        <f t="shared" si="213"/>
        <v>3.99254</v>
      </c>
      <c r="L368" s="84">
        <f t="shared" si="213"/>
        <v>4.0355800000000004</v>
      </c>
      <c r="M368" s="84">
        <f t="shared" si="213"/>
        <v>4.0493399999999999</v>
      </c>
      <c r="N368" s="84">
        <f t="shared" si="213"/>
        <v>4.0691899999999999</v>
      </c>
      <c r="O368" s="84">
        <f t="shared" si="213"/>
        <v>4.1046300000000002</v>
      </c>
      <c r="P368" s="84">
        <f t="shared" si="213"/>
        <v>4.0803000000000003</v>
      </c>
      <c r="Q368" s="84">
        <f t="shared" si="213"/>
        <v>4.0777200000000002</v>
      </c>
      <c r="R368" s="84">
        <f t="shared" si="213"/>
        <v>4.0736699999999999</v>
      </c>
      <c r="S368" s="84">
        <f t="shared" si="213"/>
        <v>4.0424300000000004</v>
      </c>
      <c r="T368" s="84">
        <f t="shared" si="213"/>
        <v>4.0207800000000002</v>
      </c>
      <c r="U368" s="84">
        <f t="shared" si="213"/>
        <v>4.0376799999999999</v>
      </c>
      <c r="V368" s="84">
        <f t="shared" si="213"/>
        <v>4.0648</v>
      </c>
      <c r="W368" s="84">
        <f t="shared" si="213"/>
        <v>4.0873600000000003</v>
      </c>
      <c r="X368" s="84">
        <f t="shared" si="213"/>
        <v>4.06656</v>
      </c>
      <c r="Y368" s="84">
        <f t="shared" si="213"/>
        <v>4.0396000000000001</v>
      </c>
      <c r="Z368" s="84">
        <f t="shared" si="213"/>
        <v>3.9150200000000002</v>
      </c>
      <c r="AA368" s="84">
        <f t="shared" si="213"/>
        <v>3.6510899999999999</v>
      </c>
    </row>
    <row r="369" spans="1:27" ht="12.75" hidden="1" customHeight="1" outlineLevel="1" x14ac:dyDescent="0.2">
      <c r="A369" s="92" t="s">
        <v>589</v>
      </c>
      <c r="B369" s="62" t="s">
        <v>231</v>
      </c>
      <c r="C369" s="42" t="s">
        <v>77</v>
      </c>
      <c r="D369" s="43">
        <v>1206.3</v>
      </c>
      <c r="E369" s="43">
        <v>1156.5899999999999</v>
      </c>
      <c r="F369" s="43">
        <v>1125.93</v>
      </c>
      <c r="G369" s="43">
        <v>1129.94</v>
      </c>
      <c r="H369" s="43">
        <v>1185.43</v>
      </c>
      <c r="I369" s="43">
        <v>1296.97</v>
      </c>
      <c r="J369" s="43">
        <v>1524.05</v>
      </c>
      <c r="K369" s="43">
        <v>1654.65</v>
      </c>
      <c r="L369" s="43">
        <v>1697.69</v>
      </c>
      <c r="M369" s="43">
        <v>1711.45</v>
      </c>
      <c r="N369" s="43">
        <v>1731.3</v>
      </c>
      <c r="O369" s="43">
        <v>1766.74</v>
      </c>
      <c r="P369" s="43">
        <v>1742.41</v>
      </c>
      <c r="Q369" s="43">
        <v>1739.83</v>
      </c>
      <c r="R369" s="43">
        <v>1735.78</v>
      </c>
      <c r="S369" s="43">
        <v>1704.54</v>
      </c>
      <c r="T369" s="43">
        <v>1682.89</v>
      </c>
      <c r="U369" s="43">
        <v>1699.79</v>
      </c>
      <c r="V369" s="43">
        <v>1726.91</v>
      </c>
      <c r="W369" s="43">
        <v>1749.47</v>
      </c>
      <c r="X369" s="43">
        <v>1728.67</v>
      </c>
      <c r="Y369" s="43">
        <v>1701.71</v>
      </c>
      <c r="Z369" s="43">
        <v>1577.13</v>
      </c>
      <c r="AA369" s="43">
        <v>1313.2</v>
      </c>
    </row>
    <row r="370" spans="1:27" ht="12.75" hidden="1" customHeight="1" outlineLevel="1" x14ac:dyDescent="0.2">
      <c r="A370" s="92" t="s">
        <v>590</v>
      </c>
      <c r="B370" s="62" t="s">
        <v>88</v>
      </c>
      <c r="C370" s="42" t="s">
        <v>77</v>
      </c>
      <c r="D370" s="43">
        <f>$D$295</f>
        <v>2222.89</v>
      </c>
      <c r="E370" s="43">
        <f t="shared" ref="E370:AA370" si="214">$D$295</f>
        <v>2222.89</v>
      </c>
      <c r="F370" s="43">
        <f t="shared" si="214"/>
        <v>2222.89</v>
      </c>
      <c r="G370" s="43">
        <f t="shared" si="214"/>
        <v>2222.89</v>
      </c>
      <c r="H370" s="43">
        <f t="shared" si="214"/>
        <v>2222.89</v>
      </c>
      <c r="I370" s="43">
        <f t="shared" si="214"/>
        <v>2222.89</v>
      </c>
      <c r="J370" s="43">
        <f t="shared" si="214"/>
        <v>2222.89</v>
      </c>
      <c r="K370" s="43">
        <f t="shared" si="214"/>
        <v>2222.89</v>
      </c>
      <c r="L370" s="43">
        <f t="shared" si="214"/>
        <v>2222.89</v>
      </c>
      <c r="M370" s="43">
        <f t="shared" si="214"/>
        <v>2222.89</v>
      </c>
      <c r="N370" s="43">
        <f t="shared" si="214"/>
        <v>2222.89</v>
      </c>
      <c r="O370" s="43">
        <f t="shared" si="214"/>
        <v>2222.89</v>
      </c>
      <c r="P370" s="43">
        <f t="shared" si="214"/>
        <v>2222.89</v>
      </c>
      <c r="Q370" s="43">
        <f t="shared" si="214"/>
        <v>2222.89</v>
      </c>
      <c r="R370" s="43">
        <f t="shared" si="214"/>
        <v>2222.89</v>
      </c>
      <c r="S370" s="43">
        <f t="shared" si="214"/>
        <v>2222.89</v>
      </c>
      <c r="T370" s="43">
        <f t="shared" si="214"/>
        <v>2222.89</v>
      </c>
      <c r="U370" s="43">
        <f t="shared" si="214"/>
        <v>2222.89</v>
      </c>
      <c r="V370" s="43">
        <f t="shared" si="214"/>
        <v>2222.89</v>
      </c>
      <c r="W370" s="43">
        <f t="shared" si="214"/>
        <v>2222.89</v>
      </c>
      <c r="X370" s="43">
        <f t="shared" si="214"/>
        <v>2222.89</v>
      </c>
      <c r="Y370" s="43">
        <f t="shared" si="214"/>
        <v>2222.89</v>
      </c>
      <c r="Z370" s="43">
        <f t="shared" si="214"/>
        <v>2222.89</v>
      </c>
      <c r="AA370" s="43">
        <f t="shared" si="214"/>
        <v>2222.89</v>
      </c>
    </row>
    <row r="371" spans="1:27" ht="12.75" hidden="1" customHeight="1" outlineLevel="1" x14ac:dyDescent="0.2">
      <c r="A371" s="92" t="s">
        <v>591</v>
      </c>
      <c r="B371" s="62" t="s">
        <v>81</v>
      </c>
      <c r="C371" s="42" t="s">
        <v>77</v>
      </c>
      <c r="D371" s="43">
        <v>4.7699999999999996</v>
      </c>
      <c r="E371" s="43">
        <v>4.7699999999999996</v>
      </c>
      <c r="F371" s="43">
        <v>4.7699999999999996</v>
      </c>
      <c r="G371" s="43">
        <v>4.7699999999999996</v>
      </c>
      <c r="H371" s="43">
        <v>4.7699999999999996</v>
      </c>
      <c r="I371" s="43">
        <v>4.7699999999999996</v>
      </c>
      <c r="J371" s="43">
        <v>4.7699999999999996</v>
      </c>
      <c r="K371" s="43">
        <v>4.7699999999999996</v>
      </c>
      <c r="L371" s="43">
        <v>4.7699999999999996</v>
      </c>
      <c r="M371" s="43">
        <v>4.7699999999999996</v>
      </c>
      <c r="N371" s="43">
        <v>4.7699999999999996</v>
      </c>
      <c r="O371" s="43">
        <v>4.7699999999999996</v>
      </c>
      <c r="P371" s="43">
        <v>4.7699999999999996</v>
      </c>
      <c r="Q371" s="43">
        <v>4.7699999999999996</v>
      </c>
      <c r="R371" s="43">
        <v>4.7699999999999996</v>
      </c>
      <c r="S371" s="43">
        <v>4.7699999999999996</v>
      </c>
      <c r="T371" s="43">
        <v>4.7699999999999996</v>
      </c>
      <c r="U371" s="43">
        <v>4.7699999999999996</v>
      </c>
      <c r="V371" s="43">
        <v>4.7699999999999996</v>
      </c>
      <c r="W371" s="43">
        <v>4.7699999999999996</v>
      </c>
      <c r="X371" s="43">
        <v>4.7699999999999996</v>
      </c>
      <c r="Y371" s="43">
        <v>4.7699999999999996</v>
      </c>
      <c r="Z371" s="43">
        <v>4.7699999999999996</v>
      </c>
      <c r="AA371" s="43">
        <v>4.7699999999999996</v>
      </c>
    </row>
    <row r="372" spans="1:27" ht="12.75" hidden="1" customHeight="1" outlineLevel="1" x14ac:dyDescent="0.2">
      <c r="A372" s="92" t="s">
        <v>592</v>
      </c>
      <c r="B372" s="62" t="s">
        <v>79</v>
      </c>
      <c r="C372" s="42" t="s">
        <v>77</v>
      </c>
      <c r="D372" s="43">
        <f>$D$11</f>
        <v>110.23</v>
      </c>
      <c r="E372" s="43">
        <f t="shared" ref="E372:AA372" si="215">$D$11</f>
        <v>110.23</v>
      </c>
      <c r="F372" s="43">
        <f t="shared" si="215"/>
        <v>110.23</v>
      </c>
      <c r="G372" s="43">
        <f t="shared" si="215"/>
        <v>110.23</v>
      </c>
      <c r="H372" s="43">
        <f t="shared" si="215"/>
        <v>110.23</v>
      </c>
      <c r="I372" s="43">
        <f t="shared" si="215"/>
        <v>110.23</v>
      </c>
      <c r="J372" s="43">
        <f t="shared" si="215"/>
        <v>110.23</v>
      </c>
      <c r="K372" s="43">
        <f t="shared" si="215"/>
        <v>110.23</v>
      </c>
      <c r="L372" s="43">
        <f t="shared" si="215"/>
        <v>110.23</v>
      </c>
      <c r="M372" s="43">
        <f t="shared" si="215"/>
        <v>110.23</v>
      </c>
      <c r="N372" s="43">
        <f t="shared" si="215"/>
        <v>110.23</v>
      </c>
      <c r="O372" s="43">
        <f t="shared" si="215"/>
        <v>110.23</v>
      </c>
      <c r="P372" s="43">
        <f t="shared" si="215"/>
        <v>110.23</v>
      </c>
      <c r="Q372" s="43">
        <f t="shared" si="215"/>
        <v>110.23</v>
      </c>
      <c r="R372" s="43">
        <f t="shared" si="215"/>
        <v>110.23</v>
      </c>
      <c r="S372" s="43">
        <f t="shared" si="215"/>
        <v>110.23</v>
      </c>
      <c r="T372" s="43">
        <f t="shared" si="215"/>
        <v>110.23</v>
      </c>
      <c r="U372" s="43">
        <f t="shared" si="215"/>
        <v>110.23</v>
      </c>
      <c r="V372" s="43">
        <f t="shared" si="215"/>
        <v>110.23</v>
      </c>
      <c r="W372" s="43">
        <f t="shared" si="215"/>
        <v>110.23</v>
      </c>
      <c r="X372" s="43">
        <f t="shared" si="215"/>
        <v>110.23</v>
      </c>
      <c r="Y372" s="43">
        <f t="shared" si="215"/>
        <v>110.23</v>
      </c>
      <c r="Z372" s="43">
        <f t="shared" si="215"/>
        <v>110.23</v>
      </c>
      <c r="AA372" s="43">
        <f t="shared" si="215"/>
        <v>110.23</v>
      </c>
    </row>
    <row r="373" spans="1:27" ht="12.75" customHeight="1" collapsed="1" x14ac:dyDescent="0.2">
      <c r="A373" s="91" t="s">
        <v>593</v>
      </c>
      <c r="B373" s="27" t="str">
        <f>"17"&amp;"."&amp;$B$599&amp;"."&amp;$B$600</f>
        <v>17.02.2023</v>
      </c>
      <c r="C373" s="83" t="s">
        <v>74</v>
      </c>
      <c r="D373" s="84">
        <f>ROUND(((D374+D375+D377+D376)/1000),5)</f>
        <v>3.5870799999999998</v>
      </c>
      <c r="E373" s="84">
        <f>ROUND(((E374+E375+E377+E376)/1000),5)</f>
        <v>3.4846699999999999</v>
      </c>
      <c r="F373" s="84">
        <f>ROUND(((F374+F375+F377+F376)/1000),5)</f>
        <v>3.4485100000000002</v>
      </c>
      <c r="G373" s="84">
        <f t="shared" ref="G373:AA373" si="216">ROUND(((G374+G375+G377+G376)/1000),5)</f>
        <v>3.4576099999999999</v>
      </c>
      <c r="H373" s="84">
        <f t="shared" si="216"/>
        <v>3.5278700000000001</v>
      </c>
      <c r="I373" s="84">
        <f t="shared" si="216"/>
        <v>3.6929500000000002</v>
      </c>
      <c r="J373" s="84">
        <f t="shared" si="216"/>
        <v>3.9434900000000002</v>
      </c>
      <c r="K373" s="84">
        <f t="shared" si="216"/>
        <v>4.0812999999999997</v>
      </c>
      <c r="L373" s="84">
        <f t="shared" si="216"/>
        <v>4.1594499999999996</v>
      </c>
      <c r="M373" s="84">
        <f t="shared" si="216"/>
        <v>4.1828000000000003</v>
      </c>
      <c r="N373" s="84">
        <f t="shared" si="216"/>
        <v>4.2431099999999997</v>
      </c>
      <c r="O373" s="84">
        <f t="shared" si="216"/>
        <v>4.2573800000000004</v>
      </c>
      <c r="P373" s="84">
        <f t="shared" si="216"/>
        <v>4.2204100000000002</v>
      </c>
      <c r="Q373" s="84">
        <f t="shared" si="216"/>
        <v>4.2262700000000004</v>
      </c>
      <c r="R373" s="84">
        <f t="shared" si="216"/>
        <v>4.20871</v>
      </c>
      <c r="S373" s="84">
        <f t="shared" si="216"/>
        <v>4.1711799999999997</v>
      </c>
      <c r="T373" s="84">
        <f t="shared" si="216"/>
        <v>4.1415600000000001</v>
      </c>
      <c r="U373" s="84">
        <f t="shared" si="216"/>
        <v>4.16845</v>
      </c>
      <c r="V373" s="84">
        <f t="shared" si="216"/>
        <v>4.2160200000000003</v>
      </c>
      <c r="W373" s="84">
        <f t="shared" si="216"/>
        <v>4.21319</v>
      </c>
      <c r="X373" s="84">
        <f t="shared" si="216"/>
        <v>4.1996500000000001</v>
      </c>
      <c r="Y373" s="84">
        <f t="shared" si="216"/>
        <v>4.1703799999999998</v>
      </c>
      <c r="Z373" s="84">
        <f t="shared" si="216"/>
        <v>4.0326300000000002</v>
      </c>
      <c r="AA373" s="84">
        <f t="shared" si="216"/>
        <v>3.9346100000000002</v>
      </c>
    </row>
    <row r="374" spans="1:27" ht="12.75" hidden="1" customHeight="1" outlineLevel="1" x14ac:dyDescent="0.2">
      <c r="A374" s="92" t="s">
        <v>594</v>
      </c>
      <c r="B374" s="62" t="s">
        <v>231</v>
      </c>
      <c r="C374" s="42" t="s">
        <v>77</v>
      </c>
      <c r="D374" s="43">
        <v>1249.19</v>
      </c>
      <c r="E374" s="43">
        <v>1146.78</v>
      </c>
      <c r="F374" s="43">
        <v>1110.6199999999999</v>
      </c>
      <c r="G374" s="43">
        <v>1119.72</v>
      </c>
      <c r="H374" s="43">
        <v>1189.98</v>
      </c>
      <c r="I374" s="43">
        <v>1355.06</v>
      </c>
      <c r="J374" s="43">
        <v>1605.6</v>
      </c>
      <c r="K374" s="43">
        <v>1743.41</v>
      </c>
      <c r="L374" s="43">
        <v>1821.56</v>
      </c>
      <c r="M374" s="43">
        <v>1844.91</v>
      </c>
      <c r="N374" s="43">
        <v>1905.22</v>
      </c>
      <c r="O374" s="43">
        <v>1919.49</v>
      </c>
      <c r="P374" s="43">
        <v>1882.52</v>
      </c>
      <c r="Q374" s="43">
        <v>1888.38</v>
      </c>
      <c r="R374" s="43">
        <v>1870.82</v>
      </c>
      <c r="S374" s="43">
        <v>1833.29</v>
      </c>
      <c r="T374" s="43">
        <v>1803.67</v>
      </c>
      <c r="U374" s="43">
        <v>1830.56</v>
      </c>
      <c r="V374" s="43">
        <v>1878.13</v>
      </c>
      <c r="W374" s="43">
        <v>1875.3</v>
      </c>
      <c r="X374" s="43">
        <v>1861.76</v>
      </c>
      <c r="Y374" s="43">
        <v>1832.49</v>
      </c>
      <c r="Z374" s="43">
        <v>1694.74</v>
      </c>
      <c r="AA374" s="43">
        <v>1596.72</v>
      </c>
    </row>
    <row r="375" spans="1:27" ht="12.75" hidden="1" customHeight="1" outlineLevel="1" x14ac:dyDescent="0.2">
      <c r="A375" s="92" t="s">
        <v>595</v>
      </c>
      <c r="B375" s="62" t="s">
        <v>88</v>
      </c>
      <c r="C375" s="42" t="s">
        <v>77</v>
      </c>
      <c r="D375" s="43">
        <f>$D$295</f>
        <v>2222.89</v>
      </c>
      <c r="E375" s="43">
        <f t="shared" ref="E375:AA375" si="217">$D$295</f>
        <v>2222.89</v>
      </c>
      <c r="F375" s="43">
        <f t="shared" si="217"/>
        <v>2222.89</v>
      </c>
      <c r="G375" s="43">
        <f t="shared" si="217"/>
        <v>2222.89</v>
      </c>
      <c r="H375" s="43">
        <f t="shared" si="217"/>
        <v>2222.89</v>
      </c>
      <c r="I375" s="43">
        <f t="shared" si="217"/>
        <v>2222.89</v>
      </c>
      <c r="J375" s="43">
        <f t="shared" si="217"/>
        <v>2222.89</v>
      </c>
      <c r="K375" s="43">
        <f t="shared" si="217"/>
        <v>2222.89</v>
      </c>
      <c r="L375" s="43">
        <f t="shared" si="217"/>
        <v>2222.89</v>
      </c>
      <c r="M375" s="43">
        <f t="shared" si="217"/>
        <v>2222.89</v>
      </c>
      <c r="N375" s="43">
        <f t="shared" si="217"/>
        <v>2222.89</v>
      </c>
      <c r="O375" s="43">
        <f t="shared" si="217"/>
        <v>2222.89</v>
      </c>
      <c r="P375" s="43">
        <f t="shared" si="217"/>
        <v>2222.89</v>
      </c>
      <c r="Q375" s="43">
        <f t="shared" si="217"/>
        <v>2222.89</v>
      </c>
      <c r="R375" s="43">
        <f t="shared" si="217"/>
        <v>2222.89</v>
      </c>
      <c r="S375" s="43">
        <f t="shared" si="217"/>
        <v>2222.89</v>
      </c>
      <c r="T375" s="43">
        <f t="shared" si="217"/>
        <v>2222.89</v>
      </c>
      <c r="U375" s="43">
        <f t="shared" si="217"/>
        <v>2222.89</v>
      </c>
      <c r="V375" s="43">
        <f t="shared" si="217"/>
        <v>2222.89</v>
      </c>
      <c r="W375" s="43">
        <f t="shared" si="217"/>
        <v>2222.89</v>
      </c>
      <c r="X375" s="43">
        <f t="shared" si="217"/>
        <v>2222.89</v>
      </c>
      <c r="Y375" s="43">
        <f t="shared" si="217"/>
        <v>2222.89</v>
      </c>
      <c r="Z375" s="43">
        <f t="shared" si="217"/>
        <v>2222.89</v>
      </c>
      <c r="AA375" s="43">
        <f t="shared" si="217"/>
        <v>2222.89</v>
      </c>
    </row>
    <row r="376" spans="1:27" ht="12.75" hidden="1" customHeight="1" outlineLevel="1" x14ac:dyDescent="0.2">
      <c r="A376" s="92" t="s">
        <v>596</v>
      </c>
      <c r="B376" s="62" t="s">
        <v>81</v>
      </c>
      <c r="C376" s="42" t="s">
        <v>77</v>
      </c>
      <c r="D376" s="43">
        <v>4.7699999999999996</v>
      </c>
      <c r="E376" s="43">
        <v>4.7699999999999996</v>
      </c>
      <c r="F376" s="43">
        <v>4.7699999999999996</v>
      </c>
      <c r="G376" s="43">
        <v>4.7699999999999996</v>
      </c>
      <c r="H376" s="43">
        <v>4.7699999999999996</v>
      </c>
      <c r="I376" s="43">
        <v>4.7699999999999996</v>
      </c>
      <c r="J376" s="43">
        <v>4.7699999999999996</v>
      </c>
      <c r="K376" s="43">
        <v>4.7699999999999996</v>
      </c>
      <c r="L376" s="43">
        <v>4.7699999999999996</v>
      </c>
      <c r="M376" s="43">
        <v>4.7699999999999996</v>
      </c>
      <c r="N376" s="43">
        <v>4.7699999999999996</v>
      </c>
      <c r="O376" s="43">
        <v>4.7699999999999996</v>
      </c>
      <c r="P376" s="43">
        <v>4.7699999999999996</v>
      </c>
      <c r="Q376" s="43">
        <v>4.7699999999999996</v>
      </c>
      <c r="R376" s="43">
        <v>4.7699999999999996</v>
      </c>
      <c r="S376" s="43">
        <v>4.7699999999999996</v>
      </c>
      <c r="T376" s="43">
        <v>4.7699999999999996</v>
      </c>
      <c r="U376" s="43">
        <v>4.7699999999999996</v>
      </c>
      <c r="V376" s="43">
        <v>4.7699999999999996</v>
      </c>
      <c r="W376" s="43">
        <v>4.7699999999999996</v>
      </c>
      <c r="X376" s="43">
        <v>4.7699999999999996</v>
      </c>
      <c r="Y376" s="43">
        <v>4.7699999999999996</v>
      </c>
      <c r="Z376" s="43">
        <v>4.7699999999999996</v>
      </c>
      <c r="AA376" s="43">
        <v>4.7699999999999996</v>
      </c>
    </row>
    <row r="377" spans="1:27" ht="12.75" hidden="1" customHeight="1" outlineLevel="1" x14ac:dyDescent="0.2">
      <c r="A377" s="92" t="s">
        <v>597</v>
      </c>
      <c r="B377" s="62" t="s">
        <v>79</v>
      </c>
      <c r="C377" s="42" t="s">
        <v>77</v>
      </c>
      <c r="D377" s="43">
        <f>$D$11</f>
        <v>110.23</v>
      </c>
      <c r="E377" s="43">
        <f t="shared" ref="E377:AA377" si="218">$D$11</f>
        <v>110.23</v>
      </c>
      <c r="F377" s="43">
        <f t="shared" si="218"/>
        <v>110.23</v>
      </c>
      <c r="G377" s="43">
        <f t="shared" si="218"/>
        <v>110.23</v>
      </c>
      <c r="H377" s="43">
        <f t="shared" si="218"/>
        <v>110.23</v>
      </c>
      <c r="I377" s="43">
        <f t="shared" si="218"/>
        <v>110.23</v>
      </c>
      <c r="J377" s="43">
        <f t="shared" si="218"/>
        <v>110.23</v>
      </c>
      <c r="K377" s="43">
        <f t="shared" si="218"/>
        <v>110.23</v>
      </c>
      <c r="L377" s="43">
        <f t="shared" si="218"/>
        <v>110.23</v>
      </c>
      <c r="M377" s="43">
        <f t="shared" si="218"/>
        <v>110.23</v>
      </c>
      <c r="N377" s="43">
        <f t="shared" si="218"/>
        <v>110.23</v>
      </c>
      <c r="O377" s="43">
        <f t="shared" si="218"/>
        <v>110.23</v>
      </c>
      <c r="P377" s="43">
        <f t="shared" si="218"/>
        <v>110.23</v>
      </c>
      <c r="Q377" s="43">
        <f t="shared" si="218"/>
        <v>110.23</v>
      </c>
      <c r="R377" s="43">
        <f t="shared" si="218"/>
        <v>110.23</v>
      </c>
      <c r="S377" s="43">
        <f t="shared" si="218"/>
        <v>110.23</v>
      </c>
      <c r="T377" s="43">
        <f t="shared" si="218"/>
        <v>110.23</v>
      </c>
      <c r="U377" s="43">
        <f t="shared" si="218"/>
        <v>110.23</v>
      </c>
      <c r="V377" s="43">
        <f t="shared" si="218"/>
        <v>110.23</v>
      </c>
      <c r="W377" s="43">
        <f t="shared" si="218"/>
        <v>110.23</v>
      </c>
      <c r="X377" s="43">
        <f t="shared" si="218"/>
        <v>110.23</v>
      </c>
      <c r="Y377" s="43">
        <f t="shared" si="218"/>
        <v>110.23</v>
      </c>
      <c r="Z377" s="43">
        <f t="shared" si="218"/>
        <v>110.23</v>
      </c>
      <c r="AA377" s="43">
        <f t="shared" si="218"/>
        <v>110.23</v>
      </c>
    </row>
    <row r="378" spans="1:27" ht="12.75" customHeight="1" collapsed="1" x14ac:dyDescent="0.2">
      <c r="A378" s="91" t="s">
        <v>598</v>
      </c>
      <c r="B378" s="27" t="str">
        <f>"18"&amp;"."&amp;$B$599&amp;"."&amp;$B$600</f>
        <v>18.02.2023</v>
      </c>
      <c r="C378" s="83" t="s">
        <v>74</v>
      </c>
      <c r="D378" s="84">
        <f>ROUND(((D379+D380+D382+D381)/1000),5)</f>
        <v>3.8886500000000002</v>
      </c>
      <c r="E378" s="84">
        <f>ROUND(((E379+E380+E382+E381)/1000),5)</f>
        <v>3.62731</v>
      </c>
      <c r="F378" s="84">
        <f>ROUND(((F379+F380+F382+F381)/1000),5)</f>
        <v>3.5836000000000001</v>
      </c>
      <c r="G378" s="84">
        <f t="shared" ref="G378:AA378" si="219">ROUND(((G379+G380+G382+G381)/1000),5)</f>
        <v>3.5729600000000001</v>
      </c>
      <c r="H378" s="84">
        <f t="shared" si="219"/>
        <v>3.6068099999999998</v>
      </c>
      <c r="I378" s="84">
        <f t="shared" si="219"/>
        <v>3.7156400000000001</v>
      </c>
      <c r="J378" s="84">
        <f t="shared" si="219"/>
        <v>3.8369</v>
      </c>
      <c r="K378" s="84">
        <f t="shared" si="219"/>
        <v>3.9601099999999998</v>
      </c>
      <c r="L378" s="84">
        <f t="shared" si="219"/>
        <v>4.0354900000000002</v>
      </c>
      <c r="M378" s="84">
        <f t="shared" si="219"/>
        <v>4.0988100000000003</v>
      </c>
      <c r="N378" s="84">
        <f t="shared" si="219"/>
        <v>4.1397899999999996</v>
      </c>
      <c r="O378" s="84">
        <f t="shared" si="219"/>
        <v>4.1774899999999997</v>
      </c>
      <c r="P378" s="84">
        <f t="shared" si="219"/>
        <v>4.2064199999999996</v>
      </c>
      <c r="Q378" s="84">
        <f t="shared" si="219"/>
        <v>4.17509</v>
      </c>
      <c r="R378" s="84">
        <f t="shared" si="219"/>
        <v>4.16031</v>
      </c>
      <c r="S378" s="84">
        <f t="shared" si="219"/>
        <v>4.1607700000000003</v>
      </c>
      <c r="T378" s="84">
        <f t="shared" si="219"/>
        <v>4.1371099999999998</v>
      </c>
      <c r="U378" s="84">
        <f t="shared" si="219"/>
        <v>4.1643499999999998</v>
      </c>
      <c r="V378" s="84">
        <f t="shared" si="219"/>
        <v>4.19475</v>
      </c>
      <c r="W378" s="84">
        <f t="shared" si="219"/>
        <v>4.1772600000000004</v>
      </c>
      <c r="X378" s="84">
        <f t="shared" si="219"/>
        <v>4.1966099999999997</v>
      </c>
      <c r="Y378" s="84">
        <f t="shared" si="219"/>
        <v>4.1407499999999997</v>
      </c>
      <c r="Z378" s="84">
        <f t="shared" si="219"/>
        <v>3.98509</v>
      </c>
      <c r="AA378" s="84">
        <f t="shared" si="219"/>
        <v>3.9099499999999998</v>
      </c>
    </row>
    <row r="379" spans="1:27" ht="12.75" hidden="1" customHeight="1" outlineLevel="1" x14ac:dyDescent="0.2">
      <c r="A379" s="92" t="s">
        <v>599</v>
      </c>
      <c r="B379" s="62" t="s">
        <v>231</v>
      </c>
      <c r="C379" s="42" t="s">
        <v>77</v>
      </c>
      <c r="D379" s="43">
        <v>1550.76</v>
      </c>
      <c r="E379" s="43">
        <v>1289.42</v>
      </c>
      <c r="F379" s="43">
        <v>1245.71</v>
      </c>
      <c r="G379" s="43">
        <v>1235.07</v>
      </c>
      <c r="H379" s="43">
        <v>1268.92</v>
      </c>
      <c r="I379" s="43">
        <v>1377.75</v>
      </c>
      <c r="J379" s="43">
        <v>1499.01</v>
      </c>
      <c r="K379" s="43">
        <v>1622.22</v>
      </c>
      <c r="L379" s="43">
        <v>1697.6</v>
      </c>
      <c r="M379" s="43">
        <v>1760.92</v>
      </c>
      <c r="N379" s="43">
        <v>1801.9</v>
      </c>
      <c r="O379" s="43">
        <v>1839.6</v>
      </c>
      <c r="P379" s="43">
        <v>1868.53</v>
      </c>
      <c r="Q379" s="43">
        <v>1837.2</v>
      </c>
      <c r="R379" s="43">
        <v>1822.42</v>
      </c>
      <c r="S379" s="43">
        <v>1822.88</v>
      </c>
      <c r="T379" s="43">
        <v>1799.22</v>
      </c>
      <c r="U379" s="43">
        <v>1826.46</v>
      </c>
      <c r="V379" s="43">
        <v>1856.86</v>
      </c>
      <c r="W379" s="43">
        <v>1839.37</v>
      </c>
      <c r="X379" s="43">
        <v>1858.72</v>
      </c>
      <c r="Y379" s="43">
        <v>1802.86</v>
      </c>
      <c r="Z379" s="43">
        <v>1647.2</v>
      </c>
      <c r="AA379" s="43">
        <v>1572.06</v>
      </c>
    </row>
    <row r="380" spans="1:27" ht="12.75" hidden="1" customHeight="1" outlineLevel="1" x14ac:dyDescent="0.2">
      <c r="A380" s="92" t="s">
        <v>600</v>
      </c>
      <c r="B380" s="62" t="s">
        <v>88</v>
      </c>
      <c r="C380" s="42" t="s">
        <v>77</v>
      </c>
      <c r="D380" s="43">
        <f>$D$295</f>
        <v>2222.89</v>
      </c>
      <c r="E380" s="43">
        <f t="shared" ref="E380:AA380" si="220">$D$295</f>
        <v>2222.89</v>
      </c>
      <c r="F380" s="43">
        <f t="shared" si="220"/>
        <v>2222.89</v>
      </c>
      <c r="G380" s="43">
        <f t="shared" si="220"/>
        <v>2222.89</v>
      </c>
      <c r="H380" s="43">
        <f t="shared" si="220"/>
        <v>2222.89</v>
      </c>
      <c r="I380" s="43">
        <f t="shared" si="220"/>
        <v>2222.89</v>
      </c>
      <c r="J380" s="43">
        <f t="shared" si="220"/>
        <v>2222.89</v>
      </c>
      <c r="K380" s="43">
        <f t="shared" si="220"/>
        <v>2222.89</v>
      </c>
      <c r="L380" s="43">
        <f t="shared" si="220"/>
        <v>2222.89</v>
      </c>
      <c r="M380" s="43">
        <f t="shared" si="220"/>
        <v>2222.89</v>
      </c>
      <c r="N380" s="43">
        <f t="shared" si="220"/>
        <v>2222.89</v>
      </c>
      <c r="O380" s="43">
        <f t="shared" si="220"/>
        <v>2222.89</v>
      </c>
      <c r="P380" s="43">
        <f t="shared" si="220"/>
        <v>2222.89</v>
      </c>
      <c r="Q380" s="43">
        <f t="shared" si="220"/>
        <v>2222.89</v>
      </c>
      <c r="R380" s="43">
        <f t="shared" si="220"/>
        <v>2222.89</v>
      </c>
      <c r="S380" s="43">
        <f t="shared" si="220"/>
        <v>2222.89</v>
      </c>
      <c r="T380" s="43">
        <f t="shared" si="220"/>
        <v>2222.89</v>
      </c>
      <c r="U380" s="43">
        <f t="shared" si="220"/>
        <v>2222.89</v>
      </c>
      <c r="V380" s="43">
        <f t="shared" si="220"/>
        <v>2222.89</v>
      </c>
      <c r="W380" s="43">
        <f t="shared" si="220"/>
        <v>2222.89</v>
      </c>
      <c r="X380" s="43">
        <f t="shared" si="220"/>
        <v>2222.89</v>
      </c>
      <c r="Y380" s="43">
        <f t="shared" si="220"/>
        <v>2222.89</v>
      </c>
      <c r="Z380" s="43">
        <f t="shared" si="220"/>
        <v>2222.89</v>
      </c>
      <c r="AA380" s="43">
        <f t="shared" si="220"/>
        <v>2222.89</v>
      </c>
    </row>
    <row r="381" spans="1:27" ht="12.75" hidden="1" customHeight="1" outlineLevel="1" x14ac:dyDescent="0.2">
      <c r="A381" s="92" t="s">
        <v>601</v>
      </c>
      <c r="B381" s="62" t="s">
        <v>81</v>
      </c>
      <c r="C381" s="42" t="s">
        <v>77</v>
      </c>
      <c r="D381" s="43">
        <v>4.7699999999999996</v>
      </c>
      <c r="E381" s="43">
        <v>4.7699999999999996</v>
      </c>
      <c r="F381" s="43">
        <v>4.7699999999999996</v>
      </c>
      <c r="G381" s="43">
        <v>4.7699999999999996</v>
      </c>
      <c r="H381" s="43">
        <v>4.7699999999999996</v>
      </c>
      <c r="I381" s="43">
        <v>4.7699999999999996</v>
      </c>
      <c r="J381" s="43">
        <v>4.7699999999999996</v>
      </c>
      <c r="K381" s="43">
        <v>4.7699999999999996</v>
      </c>
      <c r="L381" s="43">
        <v>4.7699999999999996</v>
      </c>
      <c r="M381" s="43">
        <v>4.7699999999999996</v>
      </c>
      <c r="N381" s="43">
        <v>4.7699999999999996</v>
      </c>
      <c r="O381" s="43">
        <v>4.7699999999999996</v>
      </c>
      <c r="P381" s="43">
        <v>4.7699999999999996</v>
      </c>
      <c r="Q381" s="43">
        <v>4.7699999999999996</v>
      </c>
      <c r="R381" s="43">
        <v>4.7699999999999996</v>
      </c>
      <c r="S381" s="43">
        <v>4.7699999999999996</v>
      </c>
      <c r="T381" s="43">
        <v>4.7699999999999996</v>
      </c>
      <c r="U381" s="43">
        <v>4.7699999999999996</v>
      </c>
      <c r="V381" s="43">
        <v>4.7699999999999996</v>
      </c>
      <c r="W381" s="43">
        <v>4.7699999999999996</v>
      </c>
      <c r="X381" s="43">
        <v>4.7699999999999996</v>
      </c>
      <c r="Y381" s="43">
        <v>4.7699999999999996</v>
      </c>
      <c r="Z381" s="43">
        <v>4.7699999999999996</v>
      </c>
      <c r="AA381" s="43">
        <v>4.7699999999999996</v>
      </c>
    </row>
    <row r="382" spans="1:27" ht="12.75" hidden="1" customHeight="1" outlineLevel="1" x14ac:dyDescent="0.2">
      <c r="A382" s="92" t="s">
        <v>602</v>
      </c>
      <c r="B382" s="62" t="s">
        <v>79</v>
      </c>
      <c r="C382" s="42" t="s">
        <v>77</v>
      </c>
      <c r="D382" s="43">
        <f>$D$11</f>
        <v>110.23</v>
      </c>
      <c r="E382" s="43">
        <f t="shared" ref="E382:AA382" si="221">$D$11</f>
        <v>110.23</v>
      </c>
      <c r="F382" s="43">
        <f t="shared" si="221"/>
        <v>110.23</v>
      </c>
      <c r="G382" s="43">
        <f t="shared" si="221"/>
        <v>110.23</v>
      </c>
      <c r="H382" s="43">
        <f t="shared" si="221"/>
        <v>110.23</v>
      </c>
      <c r="I382" s="43">
        <f t="shared" si="221"/>
        <v>110.23</v>
      </c>
      <c r="J382" s="43">
        <f t="shared" si="221"/>
        <v>110.23</v>
      </c>
      <c r="K382" s="43">
        <f t="shared" si="221"/>
        <v>110.23</v>
      </c>
      <c r="L382" s="43">
        <f t="shared" si="221"/>
        <v>110.23</v>
      </c>
      <c r="M382" s="43">
        <f t="shared" si="221"/>
        <v>110.23</v>
      </c>
      <c r="N382" s="43">
        <f t="shared" si="221"/>
        <v>110.23</v>
      </c>
      <c r="O382" s="43">
        <f t="shared" si="221"/>
        <v>110.23</v>
      </c>
      <c r="P382" s="43">
        <f t="shared" si="221"/>
        <v>110.23</v>
      </c>
      <c r="Q382" s="43">
        <f t="shared" si="221"/>
        <v>110.23</v>
      </c>
      <c r="R382" s="43">
        <f t="shared" si="221"/>
        <v>110.23</v>
      </c>
      <c r="S382" s="43">
        <f t="shared" si="221"/>
        <v>110.23</v>
      </c>
      <c r="T382" s="43">
        <f t="shared" si="221"/>
        <v>110.23</v>
      </c>
      <c r="U382" s="43">
        <f t="shared" si="221"/>
        <v>110.23</v>
      </c>
      <c r="V382" s="43">
        <f t="shared" si="221"/>
        <v>110.23</v>
      </c>
      <c r="W382" s="43">
        <f t="shared" si="221"/>
        <v>110.23</v>
      </c>
      <c r="X382" s="43">
        <f t="shared" si="221"/>
        <v>110.23</v>
      </c>
      <c r="Y382" s="43">
        <f t="shared" si="221"/>
        <v>110.23</v>
      </c>
      <c r="Z382" s="43">
        <f t="shared" si="221"/>
        <v>110.23</v>
      </c>
      <c r="AA382" s="43">
        <f t="shared" si="221"/>
        <v>110.23</v>
      </c>
    </row>
    <row r="383" spans="1:27" ht="12.75" customHeight="1" collapsed="1" x14ac:dyDescent="0.2">
      <c r="A383" s="91" t="s">
        <v>603</v>
      </c>
      <c r="B383" s="27" t="str">
        <f>"19"&amp;"."&amp;$B$599&amp;"."&amp;$B$600</f>
        <v>19.02.2023</v>
      </c>
      <c r="C383" s="83" t="s">
        <v>74</v>
      </c>
      <c r="D383" s="84">
        <f>ROUND(((D384+D385+D387+D386)/1000),5)</f>
        <v>3.6498499999999998</v>
      </c>
      <c r="E383" s="84">
        <f>ROUND(((E384+E385+E387+E386)/1000),5)</f>
        <v>3.5660599999999998</v>
      </c>
      <c r="F383" s="84">
        <f>ROUND(((F384+F385+F387+F386)/1000),5)</f>
        <v>3.52603</v>
      </c>
      <c r="G383" s="84">
        <f t="shared" ref="G383:AA383" si="222">ROUND(((G384+G385+G387+G386)/1000),5)</f>
        <v>3.5065499999999998</v>
      </c>
      <c r="H383" s="84">
        <f t="shared" si="222"/>
        <v>3.5300099999999999</v>
      </c>
      <c r="I383" s="84">
        <f t="shared" si="222"/>
        <v>3.5632700000000002</v>
      </c>
      <c r="J383" s="84">
        <f t="shared" si="222"/>
        <v>3.5657800000000002</v>
      </c>
      <c r="K383" s="84">
        <f t="shared" si="222"/>
        <v>3.7159</v>
      </c>
      <c r="L383" s="84">
        <f t="shared" si="222"/>
        <v>3.94008</v>
      </c>
      <c r="M383" s="84">
        <f t="shared" si="222"/>
        <v>3.9987400000000002</v>
      </c>
      <c r="N383" s="84">
        <f t="shared" si="222"/>
        <v>4.0600100000000001</v>
      </c>
      <c r="O383" s="84">
        <f t="shared" si="222"/>
        <v>4.1234500000000001</v>
      </c>
      <c r="P383" s="84">
        <f t="shared" si="222"/>
        <v>4.12249</v>
      </c>
      <c r="Q383" s="84">
        <f t="shared" si="222"/>
        <v>4.1200999999999999</v>
      </c>
      <c r="R383" s="84">
        <f t="shared" si="222"/>
        <v>4.1154900000000003</v>
      </c>
      <c r="S383" s="84">
        <f t="shared" si="222"/>
        <v>4.0997899999999996</v>
      </c>
      <c r="T383" s="84">
        <f t="shared" si="222"/>
        <v>4.0830900000000003</v>
      </c>
      <c r="U383" s="84">
        <f t="shared" si="222"/>
        <v>4.1144499999999997</v>
      </c>
      <c r="V383" s="84">
        <f t="shared" si="222"/>
        <v>4.1656300000000002</v>
      </c>
      <c r="W383" s="84">
        <f t="shared" si="222"/>
        <v>4.1969599999999998</v>
      </c>
      <c r="X383" s="84">
        <f t="shared" si="222"/>
        <v>4.1561500000000002</v>
      </c>
      <c r="Y383" s="84">
        <f t="shared" si="222"/>
        <v>4.1012899999999997</v>
      </c>
      <c r="Z383" s="84">
        <f t="shared" si="222"/>
        <v>3.99471</v>
      </c>
      <c r="AA383" s="84">
        <f t="shared" si="222"/>
        <v>3.91316</v>
      </c>
    </row>
    <row r="384" spans="1:27" ht="12.75" hidden="1" customHeight="1" outlineLevel="1" x14ac:dyDescent="0.2">
      <c r="A384" s="92" t="s">
        <v>604</v>
      </c>
      <c r="B384" s="62" t="s">
        <v>231</v>
      </c>
      <c r="C384" s="42" t="s">
        <v>77</v>
      </c>
      <c r="D384" s="43">
        <v>1311.96</v>
      </c>
      <c r="E384" s="43">
        <v>1228.17</v>
      </c>
      <c r="F384" s="43">
        <v>1188.1400000000001</v>
      </c>
      <c r="G384" s="43">
        <v>1168.6600000000001</v>
      </c>
      <c r="H384" s="43">
        <v>1192.1199999999999</v>
      </c>
      <c r="I384" s="43">
        <v>1225.3800000000001</v>
      </c>
      <c r="J384" s="43">
        <v>1227.8900000000001</v>
      </c>
      <c r="K384" s="43">
        <v>1378.01</v>
      </c>
      <c r="L384" s="43">
        <v>1602.19</v>
      </c>
      <c r="M384" s="43">
        <v>1660.85</v>
      </c>
      <c r="N384" s="43">
        <v>1722.12</v>
      </c>
      <c r="O384" s="43">
        <v>1785.56</v>
      </c>
      <c r="P384" s="43">
        <v>1784.6</v>
      </c>
      <c r="Q384" s="43">
        <v>1782.21</v>
      </c>
      <c r="R384" s="43">
        <v>1777.6</v>
      </c>
      <c r="S384" s="43">
        <v>1761.9</v>
      </c>
      <c r="T384" s="43">
        <v>1745.2</v>
      </c>
      <c r="U384" s="43">
        <v>1776.56</v>
      </c>
      <c r="V384" s="43">
        <v>1827.74</v>
      </c>
      <c r="W384" s="43">
        <v>1859.07</v>
      </c>
      <c r="X384" s="43">
        <v>1818.26</v>
      </c>
      <c r="Y384" s="43">
        <v>1763.4</v>
      </c>
      <c r="Z384" s="43">
        <v>1656.82</v>
      </c>
      <c r="AA384" s="43">
        <v>1575.27</v>
      </c>
    </row>
    <row r="385" spans="1:27" ht="12.75" hidden="1" customHeight="1" outlineLevel="1" x14ac:dyDescent="0.2">
      <c r="A385" s="92" t="s">
        <v>605</v>
      </c>
      <c r="B385" s="62" t="s">
        <v>88</v>
      </c>
      <c r="C385" s="42" t="s">
        <v>77</v>
      </c>
      <c r="D385" s="43">
        <f>$D$295</f>
        <v>2222.89</v>
      </c>
      <c r="E385" s="43">
        <f t="shared" ref="E385:AA385" si="223">$D$295</f>
        <v>2222.89</v>
      </c>
      <c r="F385" s="43">
        <f t="shared" si="223"/>
        <v>2222.89</v>
      </c>
      <c r="G385" s="43">
        <f t="shared" si="223"/>
        <v>2222.89</v>
      </c>
      <c r="H385" s="43">
        <f t="shared" si="223"/>
        <v>2222.89</v>
      </c>
      <c r="I385" s="43">
        <f t="shared" si="223"/>
        <v>2222.89</v>
      </c>
      <c r="J385" s="43">
        <f t="shared" si="223"/>
        <v>2222.89</v>
      </c>
      <c r="K385" s="43">
        <f t="shared" si="223"/>
        <v>2222.89</v>
      </c>
      <c r="L385" s="43">
        <f t="shared" si="223"/>
        <v>2222.89</v>
      </c>
      <c r="M385" s="43">
        <f t="shared" si="223"/>
        <v>2222.89</v>
      </c>
      <c r="N385" s="43">
        <f t="shared" si="223"/>
        <v>2222.89</v>
      </c>
      <c r="O385" s="43">
        <f t="shared" si="223"/>
        <v>2222.89</v>
      </c>
      <c r="P385" s="43">
        <f t="shared" si="223"/>
        <v>2222.89</v>
      </c>
      <c r="Q385" s="43">
        <f t="shared" si="223"/>
        <v>2222.89</v>
      </c>
      <c r="R385" s="43">
        <f t="shared" si="223"/>
        <v>2222.89</v>
      </c>
      <c r="S385" s="43">
        <f t="shared" si="223"/>
        <v>2222.89</v>
      </c>
      <c r="T385" s="43">
        <f t="shared" si="223"/>
        <v>2222.89</v>
      </c>
      <c r="U385" s="43">
        <f t="shared" si="223"/>
        <v>2222.89</v>
      </c>
      <c r="V385" s="43">
        <f t="shared" si="223"/>
        <v>2222.89</v>
      </c>
      <c r="W385" s="43">
        <f t="shared" si="223"/>
        <v>2222.89</v>
      </c>
      <c r="X385" s="43">
        <f t="shared" si="223"/>
        <v>2222.89</v>
      </c>
      <c r="Y385" s="43">
        <f t="shared" si="223"/>
        <v>2222.89</v>
      </c>
      <c r="Z385" s="43">
        <f t="shared" si="223"/>
        <v>2222.89</v>
      </c>
      <c r="AA385" s="43">
        <f t="shared" si="223"/>
        <v>2222.89</v>
      </c>
    </row>
    <row r="386" spans="1:27" ht="12.75" hidden="1" customHeight="1" outlineLevel="1" x14ac:dyDescent="0.2">
      <c r="A386" s="92" t="s">
        <v>606</v>
      </c>
      <c r="B386" s="62" t="s">
        <v>81</v>
      </c>
      <c r="C386" s="42" t="s">
        <v>77</v>
      </c>
      <c r="D386" s="104">
        <v>4.7699999999999996</v>
      </c>
      <c r="E386" s="104">
        <v>4.7699999999999996</v>
      </c>
      <c r="F386" s="104">
        <v>4.7699999999999996</v>
      </c>
      <c r="G386" s="104">
        <v>4.7699999999999996</v>
      </c>
      <c r="H386" s="104">
        <v>4.7699999999999996</v>
      </c>
      <c r="I386" s="104">
        <v>4.7699999999999996</v>
      </c>
      <c r="J386" s="104">
        <v>4.7699999999999996</v>
      </c>
      <c r="K386" s="104">
        <v>4.7699999999999996</v>
      </c>
      <c r="L386" s="104">
        <v>4.7699999999999996</v>
      </c>
      <c r="M386" s="104">
        <v>4.7699999999999996</v>
      </c>
      <c r="N386" s="104">
        <v>4.7699999999999996</v>
      </c>
      <c r="O386" s="104">
        <v>4.7699999999999996</v>
      </c>
      <c r="P386" s="104">
        <v>4.7699999999999996</v>
      </c>
      <c r="Q386" s="104">
        <v>4.7699999999999996</v>
      </c>
      <c r="R386" s="104">
        <v>4.7699999999999996</v>
      </c>
      <c r="S386" s="104">
        <v>4.7699999999999996</v>
      </c>
      <c r="T386" s="104">
        <v>4.7699999999999996</v>
      </c>
      <c r="U386" s="104">
        <v>4.7699999999999996</v>
      </c>
      <c r="V386" s="104">
        <v>4.7699999999999996</v>
      </c>
      <c r="W386" s="104">
        <v>4.7699999999999996</v>
      </c>
      <c r="X386" s="104">
        <v>4.7699999999999996</v>
      </c>
      <c r="Y386" s="104">
        <v>4.7699999999999996</v>
      </c>
      <c r="Z386" s="104">
        <v>4.7699999999999996</v>
      </c>
      <c r="AA386" s="104">
        <v>4.7699999999999996</v>
      </c>
    </row>
    <row r="387" spans="1:27" ht="12.75" hidden="1" customHeight="1" outlineLevel="1" x14ac:dyDescent="0.2">
      <c r="A387" s="92" t="s">
        <v>607</v>
      </c>
      <c r="B387" s="62" t="s">
        <v>79</v>
      </c>
      <c r="C387" s="42" t="s">
        <v>77</v>
      </c>
      <c r="D387" s="43">
        <f>$D$11</f>
        <v>110.23</v>
      </c>
      <c r="E387" s="43">
        <f t="shared" ref="E387:AA387" si="224">$D$11</f>
        <v>110.23</v>
      </c>
      <c r="F387" s="43">
        <f t="shared" si="224"/>
        <v>110.23</v>
      </c>
      <c r="G387" s="43">
        <f t="shared" si="224"/>
        <v>110.23</v>
      </c>
      <c r="H387" s="43">
        <f t="shared" si="224"/>
        <v>110.23</v>
      </c>
      <c r="I387" s="43">
        <f t="shared" si="224"/>
        <v>110.23</v>
      </c>
      <c r="J387" s="43">
        <f t="shared" si="224"/>
        <v>110.23</v>
      </c>
      <c r="K387" s="43">
        <f t="shared" si="224"/>
        <v>110.23</v>
      </c>
      <c r="L387" s="43">
        <f t="shared" si="224"/>
        <v>110.23</v>
      </c>
      <c r="M387" s="43">
        <f t="shared" si="224"/>
        <v>110.23</v>
      </c>
      <c r="N387" s="43">
        <f t="shared" si="224"/>
        <v>110.23</v>
      </c>
      <c r="O387" s="43">
        <f t="shared" si="224"/>
        <v>110.23</v>
      </c>
      <c r="P387" s="43">
        <f t="shared" si="224"/>
        <v>110.23</v>
      </c>
      <c r="Q387" s="43">
        <f t="shared" si="224"/>
        <v>110.23</v>
      </c>
      <c r="R387" s="43">
        <f t="shared" si="224"/>
        <v>110.23</v>
      </c>
      <c r="S387" s="43">
        <f t="shared" si="224"/>
        <v>110.23</v>
      </c>
      <c r="T387" s="43">
        <f t="shared" si="224"/>
        <v>110.23</v>
      </c>
      <c r="U387" s="43">
        <f t="shared" si="224"/>
        <v>110.23</v>
      </c>
      <c r="V387" s="43">
        <f t="shared" si="224"/>
        <v>110.23</v>
      </c>
      <c r="W387" s="43">
        <f t="shared" si="224"/>
        <v>110.23</v>
      </c>
      <c r="X387" s="43">
        <f t="shared" si="224"/>
        <v>110.23</v>
      </c>
      <c r="Y387" s="43">
        <f t="shared" si="224"/>
        <v>110.23</v>
      </c>
      <c r="Z387" s="43">
        <f t="shared" si="224"/>
        <v>110.23</v>
      </c>
      <c r="AA387" s="43">
        <f t="shared" si="224"/>
        <v>110.23</v>
      </c>
    </row>
    <row r="388" spans="1:27" ht="12.75" customHeight="1" collapsed="1" x14ac:dyDescent="0.2">
      <c r="A388" s="91" t="s">
        <v>608</v>
      </c>
      <c r="B388" s="27" t="str">
        <f>"20"&amp;"."&amp;$B$599&amp;"."&amp;$B$600</f>
        <v>20.02.2023</v>
      </c>
      <c r="C388" s="83" t="s">
        <v>74</v>
      </c>
      <c r="D388" s="84">
        <f>ROUND(((D389+D390+D392+D391)/1000),5)</f>
        <v>3.6198399999999999</v>
      </c>
      <c r="E388" s="84">
        <f>ROUND(((E389+E390+E392+E391)/1000),5)</f>
        <v>3.56311</v>
      </c>
      <c r="F388" s="84">
        <f>ROUND(((F389+F390+F392+F391)/1000),5)</f>
        <v>3.5142000000000002</v>
      </c>
      <c r="G388" s="84">
        <f t="shared" ref="G388:AA388" si="225">ROUND(((G389+G390+G392+G391)/1000),5)</f>
        <v>3.5133700000000001</v>
      </c>
      <c r="H388" s="84">
        <f t="shared" si="225"/>
        <v>3.5859000000000001</v>
      </c>
      <c r="I388" s="84">
        <f t="shared" si="225"/>
        <v>3.72261</v>
      </c>
      <c r="J388" s="84">
        <f t="shared" si="225"/>
        <v>3.8993000000000002</v>
      </c>
      <c r="K388" s="84">
        <f t="shared" si="225"/>
        <v>4.0439100000000003</v>
      </c>
      <c r="L388" s="84">
        <f t="shared" si="225"/>
        <v>4.1880100000000002</v>
      </c>
      <c r="M388" s="84">
        <f t="shared" si="225"/>
        <v>4.2131600000000002</v>
      </c>
      <c r="N388" s="84">
        <f t="shared" si="225"/>
        <v>4.2524100000000002</v>
      </c>
      <c r="O388" s="84">
        <f t="shared" si="225"/>
        <v>4.2843099999999996</v>
      </c>
      <c r="P388" s="84">
        <f t="shared" si="225"/>
        <v>4.2342700000000004</v>
      </c>
      <c r="Q388" s="84">
        <f t="shared" si="225"/>
        <v>4.2003599999999999</v>
      </c>
      <c r="R388" s="84">
        <f t="shared" si="225"/>
        <v>4.19855</v>
      </c>
      <c r="S388" s="84">
        <f t="shared" si="225"/>
        <v>4.1988500000000002</v>
      </c>
      <c r="T388" s="84">
        <f t="shared" si="225"/>
        <v>4.1607799999999999</v>
      </c>
      <c r="U388" s="84">
        <f t="shared" si="225"/>
        <v>4.1825000000000001</v>
      </c>
      <c r="V388" s="84">
        <f t="shared" si="225"/>
        <v>4.2199299999999997</v>
      </c>
      <c r="W388" s="84">
        <f t="shared" si="225"/>
        <v>4.2100099999999996</v>
      </c>
      <c r="X388" s="84">
        <f t="shared" si="225"/>
        <v>4.1639400000000002</v>
      </c>
      <c r="Y388" s="84">
        <f t="shared" si="225"/>
        <v>4.0789499999999999</v>
      </c>
      <c r="Z388" s="84">
        <f t="shared" si="225"/>
        <v>3.9160699999999999</v>
      </c>
      <c r="AA388" s="84">
        <f t="shared" si="225"/>
        <v>3.6499700000000002</v>
      </c>
    </row>
    <row r="389" spans="1:27" ht="12.75" hidden="1" customHeight="1" outlineLevel="1" x14ac:dyDescent="0.2">
      <c r="A389" s="92" t="s">
        <v>609</v>
      </c>
      <c r="B389" s="62" t="s">
        <v>231</v>
      </c>
      <c r="C389" s="42" t="s">
        <v>77</v>
      </c>
      <c r="D389" s="43">
        <v>1281.95</v>
      </c>
      <c r="E389" s="43">
        <v>1225.22</v>
      </c>
      <c r="F389" s="43">
        <v>1176.31</v>
      </c>
      <c r="G389" s="43">
        <v>1175.48</v>
      </c>
      <c r="H389" s="43">
        <v>1248.01</v>
      </c>
      <c r="I389" s="43">
        <v>1384.72</v>
      </c>
      <c r="J389" s="43">
        <v>1561.41</v>
      </c>
      <c r="K389" s="43">
        <v>1706.02</v>
      </c>
      <c r="L389" s="43">
        <v>1850.12</v>
      </c>
      <c r="M389" s="43">
        <v>1875.27</v>
      </c>
      <c r="N389" s="43">
        <v>1914.52</v>
      </c>
      <c r="O389" s="43">
        <v>1946.42</v>
      </c>
      <c r="P389" s="43">
        <v>1896.38</v>
      </c>
      <c r="Q389" s="43">
        <v>1862.47</v>
      </c>
      <c r="R389" s="43">
        <v>1860.66</v>
      </c>
      <c r="S389" s="43">
        <v>1860.96</v>
      </c>
      <c r="T389" s="43">
        <v>1822.89</v>
      </c>
      <c r="U389" s="43">
        <v>1844.61</v>
      </c>
      <c r="V389" s="43">
        <v>1882.04</v>
      </c>
      <c r="W389" s="43">
        <v>1872.12</v>
      </c>
      <c r="X389" s="43">
        <v>1826.05</v>
      </c>
      <c r="Y389" s="43">
        <v>1741.06</v>
      </c>
      <c r="Z389" s="43">
        <v>1578.18</v>
      </c>
      <c r="AA389" s="43">
        <v>1312.08</v>
      </c>
    </row>
    <row r="390" spans="1:27" ht="12.75" hidden="1" customHeight="1" outlineLevel="1" x14ac:dyDescent="0.2">
      <c r="A390" s="92" t="s">
        <v>610</v>
      </c>
      <c r="B390" s="62" t="s">
        <v>88</v>
      </c>
      <c r="C390" s="42" t="s">
        <v>77</v>
      </c>
      <c r="D390" s="43">
        <f>$D$295</f>
        <v>2222.89</v>
      </c>
      <c r="E390" s="43">
        <f t="shared" ref="E390:AA390" si="226">$D$295</f>
        <v>2222.89</v>
      </c>
      <c r="F390" s="43">
        <f t="shared" si="226"/>
        <v>2222.89</v>
      </c>
      <c r="G390" s="43">
        <f t="shared" si="226"/>
        <v>2222.89</v>
      </c>
      <c r="H390" s="43">
        <f t="shared" si="226"/>
        <v>2222.89</v>
      </c>
      <c r="I390" s="43">
        <f t="shared" si="226"/>
        <v>2222.89</v>
      </c>
      <c r="J390" s="43">
        <f t="shared" si="226"/>
        <v>2222.89</v>
      </c>
      <c r="K390" s="43">
        <f t="shared" si="226"/>
        <v>2222.89</v>
      </c>
      <c r="L390" s="43">
        <f t="shared" si="226"/>
        <v>2222.89</v>
      </c>
      <c r="M390" s="43">
        <f t="shared" si="226"/>
        <v>2222.89</v>
      </c>
      <c r="N390" s="43">
        <f t="shared" si="226"/>
        <v>2222.89</v>
      </c>
      <c r="O390" s="43">
        <f t="shared" si="226"/>
        <v>2222.89</v>
      </c>
      <c r="P390" s="43">
        <f t="shared" si="226"/>
        <v>2222.89</v>
      </c>
      <c r="Q390" s="43">
        <f t="shared" si="226"/>
        <v>2222.89</v>
      </c>
      <c r="R390" s="43">
        <f t="shared" si="226"/>
        <v>2222.89</v>
      </c>
      <c r="S390" s="43">
        <f t="shared" si="226"/>
        <v>2222.89</v>
      </c>
      <c r="T390" s="43">
        <f t="shared" si="226"/>
        <v>2222.89</v>
      </c>
      <c r="U390" s="43">
        <f t="shared" si="226"/>
        <v>2222.89</v>
      </c>
      <c r="V390" s="43">
        <f t="shared" si="226"/>
        <v>2222.89</v>
      </c>
      <c r="W390" s="43">
        <f t="shared" si="226"/>
        <v>2222.89</v>
      </c>
      <c r="X390" s="43">
        <f t="shared" si="226"/>
        <v>2222.89</v>
      </c>
      <c r="Y390" s="43">
        <f t="shared" si="226"/>
        <v>2222.89</v>
      </c>
      <c r="Z390" s="43">
        <f t="shared" si="226"/>
        <v>2222.89</v>
      </c>
      <c r="AA390" s="43">
        <f t="shared" si="226"/>
        <v>2222.89</v>
      </c>
    </row>
    <row r="391" spans="1:27" ht="12.75" hidden="1" customHeight="1" outlineLevel="1" x14ac:dyDescent="0.2">
      <c r="A391" s="92" t="s">
        <v>611</v>
      </c>
      <c r="B391" s="62" t="s">
        <v>81</v>
      </c>
      <c r="C391" s="42" t="s">
        <v>77</v>
      </c>
      <c r="D391" s="43">
        <v>4.7699999999999996</v>
      </c>
      <c r="E391" s="43">
        <v>4.7699999999999996</v>
      </c>
      <c r="F391" s="43">
        <v>4.7699999999999996</v>
      </c>
      <c r="G391" s="43">
        <v>4.7699999999999996</v>
      </c>
      <c r="H391" s="43">
        <v>4.7699999999999996</v>
      </c>
      <c r="I391" s="43">
        <v>4.7699999999999996</v>
      </c>
      <c r="J391" s="43">
        <v>4.7699999999999996</v>
      </c>
      <c r="K391" s="43">
        <v>4.7699999999999996</v>
      </c>
      <c r="L391" s="43">
        <v>4.7699999999999996</v>
      </c>
      <c r="M391" s="43">
        <v>4.7699999999999996</v>
      </c>
      <c r="N391" s="43">
        <v>4.7699999999999996</v>
      </c>
      <c r="O391" s="43">
        <v>4.7699999999999996</v>
      </c>
      <c r="P391" s="43">
        <v>4.7699999999999996</v>
      </c>
      <c r="Q391" s="43">
        <v>4.7699999999999996</v>
      </c>
      <c r="R391" s="43">
        <v>4.7699999999999996</v>
      </c>
      <c r="S391" s="43">
        <v>4.7699999999999996</v>
      </c>
      <c r="T391" s="43">
        <v>4.7699999999999996</v>
      </c>
      <c r="U391" s="43">
        <v>4.7699999999999996</v>
      </c>
      <c r="V391" s="43">
        <v>4.7699999999999996</v>
      </c>
      <c r="W391" s="43">
        <v>4.7699999999999996</v>
      </c>
      <c r="X391" s="43">
        <v>4.7699999999999996</v>
      </c>
      <c r="Y391" s="43">
        <v>4.7699999999999996</v>
      </c>
      <c r="Z391" s="43">
        <v>4.7699999999999996</v>
      </c>
      <c r="AA391" s="43">
        <v>4.7699999999999996</v>
      </c>
    </row>
    <row r="392" spans="1:27" ht="12.75" hidden="1" customHeight="1" outlineLevel="1" x14ac:dyDescent="0.2">
      <c r="A392" s="92" t="s">
        <v>612</v>
      </c>
      <c r="B392" s="62" t="s">
        <v>79</v>
      </c>
      <c r="C392" s="42" t="s">
        <v>77</v>
      </c>
      <c r="D392" s="43">
        <f>$D$11</f>
        <v>110.23</v>
      </c>
      <c r="E392" s="43">
        <f t="shared" ref="E392:AA392" si="227">$D$11</f>
        <v>110.23</v>
      </c>
      <c r="F392" s="43">
        <f t="shared" si="227"/>
        <v>110.23</v>
      </c>
      <c r="G392" s="43">
        <f t="shared" si="227"/>
        <v>110.23</v>
      </c>
      <c r="H392" s="43">
        <f t="shared" si="227"/>
        <v>110.23</v>
      </c>
      <c r="I392" s="43">
        <f t="shared" si="227"/>
        <v>110.23</v>
      </c>
      <c r="J392" s="43">
        <f t="shared" si="227"/>
        <v>110.23</v>
      </c>
      <c r="K392" s="43">
        <f t="shared" si="227"/>
        <v>110.23</v>
      </c>
      <c r="L392" s="43">
        <f t="shared" si="227"/>
        <v>110.23</v>
      </c>
      <c r="M392" s="43">
        <f t="shared" si="227"/>
        <v>110.23</v>
      </c>
      <c r="N392" s="43">
        <f t="shared" si="227"/>
        <v>110.23</v>
      </c>
      <c r="O392" s="43">
        <f t="shared" si="227"/>
        <v>110.23</v>
      </c>
      <c r="P392" s="43">
        <f t="shared" si="227"/>
        <v>110.23</v>
      </c>
      <c r="Q392" s="43">
        <f t="shared" si="227"/>
        <v>110.23</v>
      </c>
      <c r="R392" s="43">
        <f t="shared" si="227"/>
        <v>110.23</v>
      </c>
      <c r="S392" s="43">
        <f t="shared" si="227"/>
        <v>110.23</v>
      </c>
      <c r="T392" s="43">
        <f t="shared" si="227"/>
        <v>110.23</v>
      </c>
      <c r="U392" s="43">
        <f t="shared" si="227"/>
        <v>110.23</v>
      </c>
      <c r="V392" s="43">
        <f t="shared" si="227"/>
        <v>110.23</v>
      </c>
      <c r="W392" s="43">
        <f t="shared" si="227"/>
        <v>110.23</v>
      </c>
      <c r="X392" s="43">
        <f t="shared" si="227"/>
        <v>110.23</v>
      </c>
      <c r="Y392" s="43">
        <f t="shared" si="227"/>
        <v>110.23</v>
      </c>
      <c r="Z392" s="43">
        <f t="shared" si="227"/>
        <v>110.23</v>
      </c>
      <c r="AA392" s="43">
        <f t="shared" si="227"/>
        <v>110.23</v>
      </c>
    </row>
    <row r="393" spans="1:27" ht="12.75" customHeight="1" collapsed="1" x14ac:dyDescent="0.2">
      <c r="A393" s="91" t="s">
        <v>613</v>
      </c>
      <c r="B393" s="27" t="str">
        <f>"21"&amp;"."&amp;$B$599&amp;"."&amp;$B$600</f>
        <v>21.02.2023</v>
      </c>
      <c r="C393" s="83" t="s">
        <v>74</v>
      </c>
      <c r="D393" s="84">
        <f>ROUND(((D394+D395+D397+D396)/1000),5)</f>
        <v>3.5454699999999999</v>
      </c>
      <c r="E393" s="84">
        <f>ROUND(((E394+E395+E397+E396)/1000),5)</f>
        <v>3.46339</v>
      </c>
      <c r="F393" s="84">
        <f>ROUND(((F394+F395+F397+F396)/1000),5)</f>
        <v>3.4458700000000002</v>
      </c>
      <c r="G393" s="84">
        <f t="shared" ref="G393:AA393" si="228">ROUND(((G394+G395+G397+G396)/1000),5)</f>
        <v>3.4463599999999999</v>
      </c>
      <c r="H393" s="84">
        <f t="shared" si="228"/>
        <v>3.4697900000000002</v>
      </c>
      <c r="I393" s="84">
        <f t="shared" si="228"/>
        <v>3.5872299999999999</v>
      </c>
      <c r="J393" s="84">
        <f t="shared" si="228"/>
        <v>3.8411900000000001</v>
      </c>
      <c r="K393" s="84">
        <f t="shared" si="228"/>
        <v>3.9969999999999999</v>
      </c>
      <c r="L393" s="84">
        <f t="shared" si="228"/>
        <v>4.1035000000000004</v>
      </c>
      <c r="M393" s="84">
        <f t="shared" si="228"/>
        <v>4.1490600000000004</v>
      </c>
      <c r="N393" s="84">
        <f t="shared" si="228"/>
        <v>4.1652699999999996</v>
      </c>
      <c r="O393" s="84">
        <f t="shared" si="228"/>
        <v>4.2392700000000003</v>
      </c>
      <c r="P393" s="84">
        <f t="shared" si="228"/>
        <v>4.1839000000000004</v>
      </c>
      <c r="Q393" s="84">
        <f t="shared" si="228"/>
        <v>4.1706700000000003</v>
      </c>
      <c r="R393" s="84">
        <f t="shared" si="228"/>
        <v>4.2336200000000002</v>
      </c>
      <c r="S393" s="84">
        <f t="shared" si="228"/>
        <v>4.1387999999999998</v>
      </c>
      <c r="T393" s="84">
        <f t="shared" si="228"/>
        <v>4.0971000000000002</v>
      </c>
      <c r="U393" s="84">
        <f t="shared" si="228"/>
        <v>4.1131399999999996</v>
      </c>
      <c r="V393" s="84">
        <f t="shared" si="228"/>
        <v>4.1556499999999996</v>
      </c>
      <c r="W393" s="84">
        <f t="shared" si="228"/>
        <v>4.1772999999999998</v>
      </c>
      <c r="X393" s="84">
        <f t="shared" si="228"/>
        <v>4.1228199999999999</v>
      </c>
      <c r="Y393" s="84">
        <f t="shared" si="228"/>
        <v>4.0752699999999997</v>
      </c>
      <c r="Z393" s="84">
        <f t="shared" si="228"/>
        <v>3.9240300000000001</v>
      </c>
      <c r="AA393" s="84">
        <f t="shared" si="228"/>
        <v>3.6796500000000001</v>
      </c>
    </row>
    <row r="394" spans="1:27" ht="12.75" hidden="1" customHeight="1" outlineLevel="1" x14ac:dyDescent="0.2">
      <c r="A394" s="92" t="s">
        <v>614</v>
      </c>
      <c r="B394" s="62" t="s">
        <v>231</v>
      </c>
      <c r="C394" s="42" t="s">
        <v>77</v>
      </c>
      <c r="D394" s="43">
        <v>1207.58</v>
      </c>
      <c r="E394" s="43">
        <v>1125.5</v>
      </c>
      <c r="F394" s="43">
        <v>1107.98</v>
      </c>
      <c r="G394" s="43">
        <v>1108.47</v>
      </c>
      <c r="H394" s="43">
        <v>1131.9000000000001</v>
      </c>
      <c r="I394" s="43">
        <v>1249.3399999999999</v>
      </c>
      <c r="J394" s="43">
        <v>1503.3</v>
      </c>
      <c r="K394" s="43">
        <v>1659.11</v>
      </c>
      <c r="L394" s="43">
        <v>1765.61</v>
      </c>
      <c r="M394" s="43">
        <v>1811.17</v>
      </c>
      <c r="N394" s="43">
        <v>1827.38</v>
      </c>
      <c r="O394" s="43">
        <v>1901.38</v>
      </c>
      <c r="P394" s="43">
        <v>1846.01</v>
      </c>
      <c r="Q394" s="43">
        <v>1832.78</v>
      </c>
      <c r="R394" s="43">
        <v>1895.73</v>
      </c>
      <c r="S394" s="43">
        <v>1800.91</v>
      </c>
      <c r="T394" s="43">
        <v>1759.21</v>
      </c>
      <c r="U394" s="43">
        <v>1775.25</v>
      </c>
      <c r="V394" s="43">
        <v>1817.76</v>
      </c>
      <c r="W394" s="43">
        <v>1839.41</v>
      </c>
      <c r="X394" s="43">
        <v>1784.93</v>
      </c>
      <c r="Y394" s="43">
        <v>1737.38</v>
      </c>
      <c r="Z394" s="43">
        <v>1586.14</v>
      </c>
      <c r="AA394" s="43">
        <v>1341.76</v>
      </c>
    </row>
    <row r="395" spans="1:27" ht="12.75" hidden="1" customHeight="1" outlineLevel="1" x14ac:dyDescent="0.2">
      <c r="A395" s="92" t="s">
        <v>615</v>
      </c>
      <c r="B395" s="62" t="s">
        <v>88</v>
      </c>
      <c r="C395" s="42" t="s">
        <v>77</v>
      </c>
      <c r="D395" s="43">
        <f>$D$295</f>
        <v>2222.89</v>
      </c>
      <c r="E395" s="43">
        <f t="shared" ref="E395:AA395" si="229">$D$295</f>
        <v>2222.89</v>
      </c>
      <c r="F395" s="43">
        <f t="shared" si="229"/>
        <v>2222.89</v>
      </c>
      <c r="G395" s="43">
        <f t="shared" si="229"/>
        <v>2222.89</v>
      </c>
      <c r="H395" s="43">
        <f t="shared" si="229"/>
        <v>2222.89</v>
      </c>
      <c r="I395" s="43">
        <f t="shared" si="229"/>
        <v>2222.89</v>
      </c>
      <c r="J395" s="43">
        <f t="shared" si="229"/>
        <v>2222.89</v>
      </c>
      <c r="K395" s="43">
        <f t="shared" si="229"/>
        <v>2222.89</v>
      </c>
      <c r="L395" s="43">
        <f t="shared" si="229"/>
        <v>2222.89</v>
      </c>
      <c r="M395" s="43">
        <f t="shared" si="229"/>
        <v>2222.89</v>
      </c>
      <c r="N395" s="43">
        <f t="shared" si="229"/>
        <v>2222.89</v>
      </c>
      <c r="O395" s="43">
        <f t="shared" si="229"/>
        <v>2222.89</v>
      </c>
      <c r="P395" s="43">
        <f t="shared" si="229"/>
        <v>2222.89</v>
      </c>
      <c r="Q395" s="43">
        <f t="shared" si="229"/>
        <v>2222.89</v>
      </c>
      <c r="R395" s="43">
        <f t="shared" si="229"/>
        <v>2222.89</v>
      </c>
      <c r="S395" s="43">
        <f t="shared" si="229"/>
        <v>2222.89</v>
      </c>
      <c r="T395" s="43">
        <f t="shared" si="229"/>
        <v>2222.89</v>
      </c>
      <c r="U395" s="43">
        <f t="shared" si="229"/>
        <v>2222.89</v>
      </c>
      <c r="V395" s="43">
        <f t="shared" si="229"/>
        <v>2222.89</v>
      </c>
      <c r="W395" s="43">
        <f t="shared" si="229"/>
        <v>2222.89</v>
      </c>
      <c r="X395" s="43">
        <f t="shared" si="229"/>
        <v>2222.89</v>
      </c>
      <c r="Y395" s="43">
        <f t="shared" si="229"/>
        <v>2222.89</v>
      </c>
      <c r="Z395" s="43">
        <f t="shared" si="229"/>
        <v>2222.89</v>
      </c>
      <c r="AA395" s="43">
        <f t="shared" si="229"/>
        <v>2222.89</v>
      </c>
    </row>
    <row r="396" spans="1:27" ht="12.75" hidden="1" customHeight="1" outlineLevel="1" x14ac:dyDescent="0.2">
      <c r="A396" s="92" t="s">
        <v>616</v>
      </c>
      <c r="B396" s="62" t="s">
        <v>81</v>
      </c>
      <c r="C396" s="42" t="s">
        <v>77</v>
      </c>
      <c r="D396" s="43">
        <v>4.7699999999999996</v>
      </c>
      <c r="E396" s="43">
        <v>4.7699999999999996</v>
      </c>
      <c r="F396" s="43">
        <v>4.7699999999999996</v>
      </c>
      <c r="G396" s="43">
        <v>4.7699999999999996</v>
      </c>
      <c r="H396" s="43">
        <v>4.7699999999999996</v>
      </c>
      <c r="I396" s="43">
        <v>4.7699999999999996</v>
      </c>
      <c r="J396" s="43">
        <v>4.7699999999999996</v>
      </c>
      <c r="K396" s="43">
        <v>4.7699999999999996</v>
      </c>
      <c r="L396" s="43">
        <v>4.7699999999999996</v>
      </c>
      <c r="M396" s="43">
        <v>4.7699999999999996</v>
      </c>
      <c r="N396" s="43">
        <v>4.7699999999999996</v>
      </c>
      <c r="O396" s="43">
        <v>4.7699999999999996</v>
      </c>
      <c r="P396" s="43">
        <v>4.7699999999999996</v>
      </c>
      <c r="Q396" s="43">
        <v>4.7699999999999996</v>
      </c>
      <c r="R396" s="43">
        <v>4.7699999999999996</v>
      </c>
      <c r="S396" s="43">
        <v>4.7699999999999996</v>
      </c>
      <c r="T396" s="43">
        <v>4.7699999999999996</v>
      </c>
      <c r="U396" s="43">
        <v>4.7699999999999996</v>
      </c>
      <c r="V396" s="43">
        <v>4.7699999999999996</v>
      </c>
      <c r="W396" s="43">
        <v>4.7699999999999996</v>
      </c>
      <c r="X396" s="43">
        <v>4.7699999999999996</v>
      </c>
      <c r="Y396" s="43">
        <v>4.7699999999999996</v>
      </c>
      <c r="Z396" s="43">
        <v>4.7699999999999996</v>
      </c>
      <c r="AA396" s="43">
        <v>4.7699999999999996</v>
      </c>
    </row>
    <row r="397" spans="1:27" ht="12.75" hidden="1" customHeight="1" outlineLevel="1" x14ac:dyDescent="0.2">
      <c r="A397" s="92" t="s">
        <v>617</v>
      </c>
      <c r="B397" s="62" t="s">
        <v>79</v>
      </c>
      <c r="C397" s="42" t="s">
        <v>77</v>
      </c>
      <c r="D397" s="43">
        <f>$D$11</f>
        <v>110.23</v>
      </c>
      <c r="E397" s="43">
        <f t="shared" ref="E397:AA397" si="230">$D$11</f>
        <v>110.23</v>
      </c>
      <c r="F397" s="43">
        <f t="shared" si="230"/>
        <v>110.23</v>
      </c>
      <c r="G397" s="43">
        <f t="shared" si="230"/>
        <v>110.23</v>
      </c>
      <c r="H397" s="43">
        <f t="shared" si="230"/>
        <v>110.23</v>
      </c>
      <c r="I397" s="43">
        <f t="shared" si="230"/>
        <v>110.23</v>
      </c>
      <c r="J397" s="43">
        <f t="shared" si="230"/>
        <v>110.23</v>
      </c>
      <c r="K397" s="43">
        <f t="shared" si="230"/>
        <v>110.23</v>
      </c>
      <c r="L397" s="43">
        <f t="shared" si="230"/>
        <v>110.23</v>
      </c>
      <c r="M397" s="43">
        <f t="shared" si="230"/>
        <v>110.23</v>
      </c>
      <c r="N397" s="43">
        <f t="shared" si="230"/>
        <v>110.23</v>
      </c>
      <c r="O397" s="43">
        <f t="shared" si="230"/>
        <v>110.23</v>
      </c>
      <c r="P397" s="43">
        <f t="shared" si="230"/>
        <v>110.23</v>
      </c>
      <c r="Q397" s="43">
        <f t="shared" si="230"/>
        <v>110.23</v>
      </c>
      <c r="R397" s="43">
        <f t="shared" si="230"/>
        <v>110.23</v>
      </c>
      <c r="S397" s="43">
        <f t="shared" si="230"/>
        <v>110.23</v>
      </c>
      <c r="T397" s="43">
        <f t="shared" si="230"/>
        <v>110.23</v>
      </c>
      <c r="U397" s="43">
        <f t="shared" si="230"/>
        <v>110.23</v>
      </c>
      <c r="V397" s="43">
        <f t="shared" si="230"/>
        <v>110.23</v>
      </c>
      <c r="W397" s="43">
        <f t="shared" si="230"/>
        <v>110.23</v>
      </c>
      <c r="X397" s="43">
        <f t="shared" si="230"/>
        <v>110.23</v>
      </c>
      <c r="Y397" s="43">
        <f t="shared" si="230"/>
        <v>110.23</v>
      </c>
      <c r="Z397" s="43">
        <f t="shared" si="230"/>
        <v>110.23</v>
      </c>
      <c r="AA397" s="43">
        <f t="shared" si="230"/>
        <v>110.23</v>
      </c>
    </row>
    <row r="398" spans="1:27" ht="12.75" customHeight="1" collapsed="1" x14ac:dyDescent="0.2">
      <c r="A398" s="91" t="s">
        <v>618</v>
      </c>
      <c r="B398" s="27" t="str">
        <f>"22"&amp;"."&amp;$B$599&amp;"."&amp;$B$600</f>
        <v>22.02.2023</v>
      </c>
      <c r="C398" s="83" t="s">
        <v>74</v>
      </c>
      <c r="D398" s="84">
        <f>ROUND(((D399+D400+D402+D401)/1000),5)</f>
        <v>3.5651999999999999</v>
      </c>
      <c r="E398" s="84">
        <f>ROUND(((E399+E400+E402+E401)/1000),5)</f>
        <v>3.4665699999999999</v>
      </c>
      <c r="F398" s="84">
        <f>ROUND(((F399+F400+F402+F401)/1000),5)</f>
        <v>3.4599299999999999</v>
      </c>
      <c r="G398" s="84">
        <f t="shared" ref="G398:AA398" si="231">ROUND(((G399+G400+G402+G401)/1000),5)</f>
        <v>3.46041</v>
      </c>
      <c r="H398" s="84">
        <f t="shared" si="231"/>
        <v>3.51946</v>
      </c>
      <c r="I398" s="84">
        <f t="shared" si="231"/>
        <v>3.62242</v>
      </c>
      <c r="J398" s="84">
        <f t="shared" si="231"/>
        <v>3.8782700000000001</v>
      </c>
      <c r="K398" s="84">
        <f t="shared" si="231"/>
        <v>4.0237100000000003</v>
      </c>
      <c r="L398" s="84">
        <f t="shared" si="231"/>
        <v>4.1744199999999996</v>
      </c>
      <c r="M398" s="84">
        <f t="shared" si="231"/>
        <v>4.2101199999999999</v>
      </c>
      <c r="N398" s="84">
        <f t="shared" si="231"/>
        <v>4.2281399999999998</v>
      </c>
      <c r="O398" s="84">
        <f t="shared" si="231"/>
        <v>4.2614299999999998</v>
      </c>
      <c r="P398" s="84">
        <f t="shared" si="231"/>
        <v>4.24038</v>
      </c>
      <c r="Q398" s="84">
        <f t="shared" si="231"/>
        <v>4.2163199999999996</v>
      </c>
      <c r="R398" s="84">
        <f t="shared" si="231"/>
        <v>4.2439299999999998</v>
      </c>
      <c r="S398" s="84">
        <f t="shared" si="231"/>
        <v>4.1902600000000003</v>
      </c>
      <c r="T398" s="84">
        <f t="shared" si="231"/>
        <v>4.15395</v>
      </c>
      <c r="U398" s="84">
        <f t="shared" si="231"/>
        <v>4.1655699999999998</v>
      </c>
      <c r="V398" s="84">
        <f t="shared" si="231"/>
        <v>4.2205199999999996</v>
      </c>
      <c r="W398" s="84">
        <f t="shared" si="231"/>
        <v>4.2606799999999998</v>
      </c>
      <c r="X398" s="84">
        <f t="shared" si="231"/>
        <v>4.2108299999999996</v>
      </c>
      <c r="Y398" s="84">
        <f t="shared" si="231"/>
        <v>4.1709100000000001</v>
      </c>
      <c r="Z398" s="84">
        <f t="shared" si="231"/>
        <v>3.9990100000000002</v>
      </c>
      <c r="AA398" s="84">
        <f t="shared" si="231"/>
        <v>3.9294199999999999</v>
      </c>
    </row>
    <row r="399" spans="1:27" ht="12.75" hidden="1" customHeight="1" outlineLevel="1" x14ac:dyDescent="0.2">
      <c r="A399" s="92" t="s">
        <v>619</v>
      </c>
      <c r="B399" s="62" t="s">
        <v>231</v>
      </c>
      <c r="C399" s="42" t="s">
        <v>77</v>
      </c>
      <c r="D399" s="43">
        <v>1227.31</v>
      </c>
      <c r="E399" s="43">
        <v>1128.68</v>
      </c>
      <c r="F399" s="43">
        <v>1122.04</v>
      </c>
      <c r="G399" s="43">
        <v>1122.52</v>
      </c>
      <c r="H399" s="43">
        <v>1181.57</v>
      </c>
      <c r="I399" s="43">
        <v>1284.53</v>
      </c>
      <c r="J399" s="43">
        <v>1540.38</v>
      </c>
      <c r="K399" s="43">
        <v>1685.82</v>
      </c>
      <c r="L399" s="43">
        <v>1836.53</v>
      </c>
      <c r="M399" s="43">
        <v>1872.23</v>
      </c>
      <c r="N399" s="43">
        <v>1890.25</v>
      </c>
      <c r="O399" s="43">
        <v>1923.54</v>
      </c>
      <c r="P399" s="43">
        <v>1902.49</v>
      </c>
      <c r="Q399" s="43">
        <v>1878.43</v>
      </c>
      <c r="R399" s="43">
        <v>1906.04</v>
      </c>
      <c r="S399" s="43">
        <v>1852.37</v>
      </c>
      <c r="T399" s="43">
        <v>1816.06</v>
      </c>
      <c r="U399" s="43">
        <v>1827.68</v>
      </c>
      <c r="V399" s="43">
        <v>1882.63</v>
      </c>
      <c r="W399" s="43">
        <v>1922.79</v>
      </c>
      <c r="X399" s="43">
        <v>1872.94</v>
      </c>
      <c r="Y399" s="43">
        <v>1833.02</v>
      </c>
      <c r="Z399" s="43">
        <v>1661.12</v>
      </c>
      <c r="AA399" s="43">
        <v>1591.53</v>
      </c>
    </row>
    <row r="400" spans="1:27" ht="12.75" hidden="1" customHeight="1" outlineLevel="1" x14ac:dyDescent="0.2">
      <c r="A400" s="92" t="s">
        <v>620</v>
      </c>
      <c r="B400" s="62" t="s">
        <v>88</v>
      </c>
      <c r="C400" s="42" t="s">
        <v>77</v>
      </c>
      <c r="D400" s="43">
        <f>$D$295</f>
        <v>2222.89</v>
      </c>
      <c r="E400" s="43">
        <f t="shared" ref="E400:AA400" si="232">$D$295</f>
        <v>2222.89</v>
      </c>
      <c r="F400" s="43">
        <f t="shared" si="232"/>
        <v>2222.89</v>
      </c>
      <c r="G400" s="43">
        <f t="shared" si="232"/>
        <v>2222.89</v>
      </c>
      <c r="H400" s="43">
        <f t="shared" si="232"/>
        <v>2222.89</v>
      </c>
      <c r="I400" s="43">
        <f t="shared" si="232"/>
        <v>2222.89</v>
      </c>
      <c r="J400" s="43">
        <f t="shared" si="232"/>
        <v>2222.89</v>
      </c>
      <c r="K400" s="43">
        <f t="shared" si="232"/>
        <v>2222.89</v>
      </c>
      <c r="L400" s="43">
        <f t="shared" si="232"/>
        <v>2222.89</v>
      </c>
      <c r="M400" s="43">
        <f t="shared" si="232"/>
        <v>2222.89</v>
      </c>
      <c r="N400" s="43">
        <f t="shared" si="232"/>
        <v>2222.89</v>
      </c>
      <c r="O400" s="43">
        <f t="shared" si="232"/>
        <v>2222.89</v>
      </c>
      <c r="P400" s="43">
        <f t="shared" si="232"/>
        <v>2222.89</v>
      </c>
      <c r="Q400" s="43">
        <f t="shared" si="232"/>
        <v>2222.89</v>
      </c>
      <c r="R400" s="43">
        <f t="shared" si="232"/>
        <v>2222.89</v>
      </c>
      <c r="S400" s="43">
        <f t="shared" si="232"/>
        <v>2222.89</v>
      </c>
      <c r="T400" s="43">
        <f t="shared" si="232"/>
        <v>2222.89</v>
      </c>
      <c r="U400" s="43">
        <f t="shared" si="232"/>
        <v>2222.89</v>
      </c>
      <c r="V400" s="43">
        <f t="shared" si="232"/>
        <v>2222.89</v>
      </c>
      <c r="W400" s="43">
        <f t="shared" si="232"/>
        <v>2222.89</v>
      </c>
      <c r="X400" s="43">
        <f t="shared" si="232"/>
        <v>2222.89</v>
      </c>
      <c r="Y400" s="43">
        <f t="shared" si="232"/>
        <v>2222.89</v>
      </c>
      <c r="Z400" s="43">
        <f t="shared" si="232"/>
        <v>2222.89</v>
      </c>
      <c r="AA400" s="43">
        <f t="shared" si="232"/>
        <v>2222.89</v>
      </c>
    </row>
    <row r="401" spans="1:27" ht="12.75" hidden="1" customHeight="1" outlineLevel="1" x14ac:dyDescent="0.2">
      <c r="A401" s="92" t="s">
        <v>621</v>
      </c>
      <c r="B401" s="62" t="s">
        <v>81</v>
      </c>
      <c r="C401" s="42" t="s">
        <v>77</v>
      </c>
      <c r="D401" s="43">
        <v>4.7699999999999996</v>
      </c>
      <c r="E401" s="43">
        <v>4.7699999999999996</v>
      </c>
      <c r="F401" s="43">
        <v>4.7699999999999996</v>
      </c>
      <c r="G401" s="43">
        <v>4.7699999999999996</v>
      </c>
      <c r="H401" s="43">
        <v>4.7699999999999996</v>
      </c>
      <c r="I401" s="43">
        <v>4.7699999999999996</v>
      </c>
      <c r="J401" s="43">
        <v>4.7699999999999996</v>
      </c>
      <c r="K401" s="43">
        <v>4.7699999999999996</v>
      </c>
      <c r="L401" s="43">
        <v>4.7699999999999996</v>
      </c>
      <c r="M401" s="43">
        <v>4.7699999999999996</v>
      </c>
      <c r="N401" s="43">
        <v>4.7699999999999996</v>
      </c>
      <c r="O401" s="43">
        <v>4.7699999999999996</v>
      </c>
      <c r="P401" s="43">
        <v>4.7699999999999996</v>
      </c>
      <c r="Q401" s="43">
        <v>4.7699999999999996</v>
      </c>
      <c r="R401" s="43">
        <v>4.7699999999999996</v>
      </c>
      <c r="S401" s="43">
        <v>4.7699999999999996</v>
      </c>
      <c r="T401" s="43">
        <v>4.7699999999999996</v>
      </c>
      <c r="U401" s="43">
        <v>4.7699999999999996</v>
      </c>
      <c r="V401" s="43">
        <v>4.7699999999999996</v>
      </c>
      <c r="W401" s="43">
        <v>4.7699999999999996</v>
      </c>
      <c r="X401" s="43">
        <v>4.7699999999999996</v>
      </c>
      <c r="Y401" s="43">
        <v>4.7699999999999996</v>
      </c>
      <c r="Z401" s="43">
        <v>4.7699999999999996</v>
      </c>
      <c r="AA401" s="43">
        <v>4.7699999999999996</v>
      </c>
    </row>
    <row r="402" spans="1:27" ht="12.75" hidden="1" customHeight="1" outlineLevel="1" x14ac:dyDescent="0.2">
      <c r="A402" s="92" t="s">
        <v>622</v>
      </c>
      <c r="B402" s="62" t="s">
        <v>79</v>
      </c>
      <c r="C402" s="42" t="s">
        <v>77</v>
      </c>
      <c r="D402" s="43">
        <f>$D$11</f>
        <v>110.23</v>
      </c>
      <c r="E402" s="43">
        <f t="shared" ref="E402:AA402" si="233">$D$11</f>
        <v>110.23</v>
      </c>
      <c r="F402" s="43">
        <f t="shared" si="233"/>
        <v>110.23</v>
      </c>
      <c r="G402" s="43">
        <f t="shared" si="233"/>
        <v>110.23</v>
      </c>
      <c r="H402" s="43">
        <f t="shared" si="233"/>
        <v>110.23</v>
      </c>
      <c r="I402" s="43">
        <f t="shared" si="233"/>
        <v>110.23</v>
      </c>
      <c r="J402" s="43">
        <f t="shared" si="233"/>
        <v>110.23</v>
      </c>
      <c r="K402" s="43">
        <f t="shared" si="233"/>
        <v>110.23</v>
      </c>
      <c r="L402" s="43">
        <f t="shared" si="233"/>
        <v>110.23</v>
      </c>
      <c r="M402" s="43">
        <f t="shared" si="233"/>
        <v>110.23</v>
      </c>
      <c r="N402" s="43">
        <f t="shared" si="233"/>
        <v>110.23</v>
      </c>
      <c r="O402" s="43">
        <f t="shared" si="233"/>
        <v>110.23</v>
      </c>
      <c r="P402" s="43">
        <f t="shared" si="233"/>
        <v>110.23</v>
      </c>
      <c r="Q402" s="43">
        <f t="shared" si="233"/>
        <v>110.23</v>
      </c>
      <c r="R402" s="43">
        <f t="shared" si="233"/>
        <v>110.23</v>
      </c>
      <c r="S402" s="43">
        <f t="shared" si="233"/>
        <v>110.23</v>
      </c>
      <c r="T402" s="43">
        <f t="shared" si="233"/>
        <v>110.23</v>
      </c>
      <c r="U402" s="43">
        <f t="shared" si="233"/>
        <v>110.23</v>
      </c>
      <c r="V402" s="43">
        <f t="shared" si="233"/>
        <v>110.23</v>
      </c>
      <c r="W402" s="43">
        <f t="shared" si="233"/>
        <v>110.23</v>
      </c>
      <c r="X402" s="43">
        <f t="shared" si="233"/>
        <v>110.23</v>
      </c>
      <c r="Y402" s="43">
        <f t="shared" si="233"/>
        <v>110.23</v>
      </c>
      <c r="Z402" s="43">
        <f t="shared" si="233"/>
        <v>110.23</v>
      </c>
      <c r="AA402" s="43">
        <f t="shared" si="233"/>
        <v>110.23</v>
      </c>
    </row>
    <row r="403" spans="1:27" ht="12.75" customHeight="1" collapsed="1" x14ac:dyDescent="0.2">
      <c r="A403" s="91" t="s">
        <v>623</v>
      </c>
      <c r="B403" s="27" t="str">
        <f>"23"&amp;"."&amp;$B$599&amp;"."&amp;$B$600</f>
        <v>23.02.2023</v>
      </c>
      <c r="C403" s="83" t="s">
        <v>74</v>
      </c>
      <c r="D403" s="84">
        <f>ROUND(((D404+D405+D407+D406)/1000),5)</f>
        <v>3.8520099999999999</v>
      </c>
      <c r="E403" s="84">
        <f>ROUND(((E404+E405+E407+E406)/1000),5)</f>
        <v>3.6307900000000002</v>
      </c>
      <c r="F403" s="84">
        <f>ROUND(((F404+F405+F407+F406)/1000),5)</f>
        <v>3.59253</v>
      </c>
      <c r="G403" s="84">
        <f t="shared" ref="G403:AA403" si="234">ROUND(((G404+G405+G407+G406)/1000),5)</f>
        <v>3.57483</v>
      </c>
      <c r="H403" s="84">
        <f t="shared" si="234"/>
        <v>3.6046200000000002</v>
      </c>
      <c r="I403" s="84">
        <f t="shared" si="234"/>
        <v>3.63802</v>
      </c>
      <c r="J403" s="84">
        <f t="shared" si="234"/>
        <v>3.7419500000000001</v>
      </c>
      <c r="K403" s="84">
        <f t="shared" si="234"/>
        <v>3.8718900000000001</v>
      </c>
      <c r="L403" s="84">
        <f t="shared" si="234"/>
        <v>3.9832399999999999</v>
      </c>
      <c r="M403" s="84">
        <f t="shared" si="234"/>
        <v>4.0957600000000003</v>
      </c>
      <c r="N403" s="84">
        <f t="shared" si="234"/>
        <v>4.1420599999999999</v>
      </c>
      <c r="O403" s="84">
        <f t="shared" si="234"/>
        <v>4.1551</v>
      </c>
      <c r="P403" s="84">
        <f t="shared" si="234"/>
        <v>4.14499</v>
      </c>
      <c r="Q403" s="84">
        <f t="shared" si="234"/>
        <v>4.1393399999999998</v>
      </c>
      <c r="R403" s="84">
        <f t="shared" si="234"/>
        <v>4.0976699999999999</v>
      </c>
      <c r="S403" s="84">
        <f t="shared" si="234"/>
        <v>4.0927499999999997</v>
      </c>
      <c r="T403" s="84">
        <f t="shared" si="234"/>
        <v>4.08751</v>
      </c>
      <c r="U403" s="84">
        <f t="shared" si="234"/>
        <v>4.1162200000000002</v>
      </c>
      <c r="V403" s="84">
        <f t="shared" si="234"/>
        <v>4.1694800000000001</v>
      </c>
      <c r="W403" s="84">
        <f t="shared" si="234"/>
        <v>4.1724500000000004</v>
      </c>
      <c r="X403" s="84">
        <f t="shared" si="234"/>
        <v>4.1837499999999999</v>
      </c>
      <c r="Y403" s="84">
        <f t="shared" si="234"/>
        <v>4.1258900000000001</v>
      </c>
      <c r="Z403" s="84">
        <f t="shared" si="234"/>
        <v>3.9950100000000002</v>
      </c>
      <c r="AA403" s="84">
        <f t="shared" si="234"/>
        <v>3.9424399999999999</v>
      </c>
    </row>
    <row r="404" spans="1:27" ht="12.75" hidden="1" customHeight="1" outlineLevel="1" x14ac:dyDescent="0.2">
      <c r="A404" s="92" t="s">
        <v>624</v>
      </c>
      <c r="B404" s="62" t="s">
        <v>231</v>
      </c>
      <c r="C404" s="42" t="s">
        <v>77</v>
      </c>
      <c r="D404" s="43">
        <v>1514.12</v>
      </c>
      <c r="E404" s="43">
        <v>1292.9000000000001</v>
      </c>
      <c r="F404" s="43">
        <v>1254.6400000000001</v>
      </c>
      <c r="G404" s="43">
        <v>1236.94</v>
      </c>
      <c r="H404" s="43">
        <v>1266.73</v>
      </c>
      <c r="I404" s="43">
        <v>1300.1300000000001</v>
      </c>
      <c r="J404" s="43">
        <v>1404.06</v>
      </c>
      <c r="K404" s="43">
        <v>1534</v>
      </c>
      <c r="L404" s="43">
        <v>1645.35</v>
      </c>
      <c r="M404" s="43">
        <v>1757.87</v>
      </c>
      <c r="N404" s="43">
        <v>1804.17</v>
      </c>
      <c r="O404" s="43">
        <v>1817.21</v>
      </c>
      <c r="P404" s="43">
        <v>1807.1</v>
      </c>
      <c r="Q404" s="43">
        <v>1801.45</v>
      </c>
      <c r="R404" s="43">
        <v>1759.78</v>
      </c>
      <c r="S404" s="43">
        <v>1754.86</v>
      </c>
      <c r="T404" s="43">
        <v>1749.62</v>
      </c>
      <c r="U404" s="43">
        <v>1778.33</v>
      </c>
      <c r="V404" s="43">
        <v>1831.59</v>
      </c>
      <c r="W404" s="43">
        <v>1834.56</v>
      </c>
      <c r="X404" s="43">
        <v>1845.86</v>
      </c>
      <c r="Y404" s="43">
        <v>1788</v>
      </c>
      <c r="Z404" s="43">
        <v>1657.12</v>
      </c>
      <c r="AA404" s="43">
        <v>1604.55</v>
      </c>
    </row>
    <row r="405" spans="1:27" ht="12.75" hidden="1" customHeight="1" outlineLevel="1" x14ac:dyDescent="0.2">
      <c r="A405" s="92" t="s">
        <v>625</v>
      </c>
      <c r="B405" s="62" t="s">
        <v>88</v>
      </c>
      <c r="C405" s="42" t="s">
        <v>77</v>
      </c>
      <c r="D405" s="43">
        <f>$D$295</f>
        <v>2222.89</v>
      </c>
      <c r="E405" s="43">
        <f t="shared" ref="E405:AA405" si="235">$D$295</f>
        <v>2222.89</v>
      </c>
      <c r="F405" s="43">
        <f t="shared" si="235"/>
        <v>2222.89</v>
      </c>
      <c r="G405" s="43">
        <f t="shared" si="235"/>
        <v>2222.89</v>
      </c>
      <c r="H405" s="43">
        <f t="shared" si="235"/>
        <v>2222.89</v>
      </c>
      <c r="I405" s="43">
        <f t="shared" si="235"/>
        <v>2222.89</v>
      </c>
      <c r="J405" s="43">
        <f t="shared" si="235"/>
        <v>2222.89</v>
      </c>
      <c r="K405" s="43">
        <f t="shared" si="235"/>
        <v>2222.89</v>
      </c>
      <c r="L405" s="43">
        <f t="shared" si="235"/>
        <v>2222.89</v>
      </c>
      <c r="M405" s="43">
        <f t="shared" si="235"/>
        <v>2222.89</v>
      </c>
      <c r="N405" s="43">
        <f t="shared" si="235"/>
        <v>2222.89</v>
      </c>
      <c r="O405" s="43">
        <f t="shared" si="235"/>
        <v>2222.89</v>
      </c>
      <c r="P405" s="43">
        <f t="shared" si="235"/>
        <v>2222.89</v>
      </c>
      <c r="Q405" s="43">
        <f t="shared" si="235"/>
        <v>2222.89</v>
      </c>
      <c r="R405" s="43">
        <f t="shared" si="235"/>
        <v>2222.89</v>
      </c>
      <c r="S405" s="43">
        <f t="shared" si="235"/>
        <v>2222.89</v>
      </c>
      <c r="T405" s="43">
        <f t="shared" si="235"/>
        <v>2222.89</v>
      </c>
      <c r="U405" s="43">
        <f t="shared" si="235"/>
        <v>2222.89</v>
      </c>
      <c r="V405" s="43">
        <f t="shared" si="235"/>
        <v>2222.89</v>
      </c>
      <c r="W405" s="43">
        <f t="shared" si="235"/>
        <v>2222.89</v>
      </c>
      <c r="X405" s="43">
        <f t="shared" si="235"/>
        <v>2222.89</v>
      </c>
      <c r="Y405" s="43">
        <f t="shared" si="235"/>
        <v>2222.89</v>
      </c>
      <c r="Z405" s="43">
        <f t="shared" si="235"/>
        <v>2222.89</v>
      </c>
      <c r="AA405" s="43">
        <f t="shared" si="235"/>
        <v>2222.89</v>
      </c>
    </row>
    <row r="406" spans="1:27" ht="12.75" hidden="1" customHeight="1" outlineLevel="1" x14ac:dyDescent="0.2">
      <c r="A406" s="92" t="s">
        <v>626</v>
      </c>
      <c r="B406" s="62" t="s">
        <v>81</v>
      </c>
      <c r="C406" s="42" t="s">
        <v>77</v>
      </c>
      <c r="D406" s="43">
        <v>4.7699999999999996</v>
      </c>
      <c r="E406" s="43">
        <v>4.7699999999999996</v>
      </c>
      <c r="F406" s="43">
        <v>4.7699999999999996</v>
      </c>
      <c r="G406" s="43">
        <v>4.7699999999999996</v>
      </c>
      <c r="H406" s="43">
        <v>4.7699999999999996</v>
      </c>
      <c r="I406" s="43">
        <v>4.7699999999999996</v>
      </c>
      <c r="J406" s="43">
        <v>4.7699999999999996</v>
      </c>
      <c r="K406" s="43">
        <v>4.7699999999999996</v>
      </c>
      <c r="L406" s="43">
        <v>4.7699999999999996</v>
      </c>
      <c r="M406" s="43">
        <v>4.7699999999999996</v>
      </c>
      <c r="N406" s="43">
        <v>4.7699999999999996</v>
      </c>
      <c r="O406" s="43">
        <v>4.7699999999999996</v>
      </c>
      <c r="P406" s="43">
        <v>4.7699999999999996</v>
      </c>
      <c r="Q406" s="43">
        <v>4.7699999999999996</v>
      </c>
      <c r="R406" s="43">
        <v>4.7699999999999996</v>
      </c>
      <c r="S406" s="43">
        <v>4.7699999999999996</v>
      </c>
      <c r="T406" s="43">
        <v>4.7699999999999996</v>
      </c>
      <c r="U406" s="43">
        <v>4.7699999999999996</v>
      </c>
      <c r="V406" s="43">
        <v>4.7699999999999996</v>
      </c>
      <c r="W406" s="43">
        <v>4.7699999999999996</v>
      </c>
      <c r="X406" s="43">
        <v>4.7699999999999996</v>
      </c>
      <c r="Y406" s="43">
        <v>4.7699999999999996</v>
      </c>
      <c r="Z406" s="43">
        <v>4.7699999999999996</v>
      </c>
      <c r="AA406" s="43">
        <v>4.7699999999999996</v>
      </c>
    </row>
    <row r="407" spans="1:27" ht="12.75" hidden="1" customHeight="1" outlineLevel="1" x14ac:dyDescent="0.2">
      <c r="A407" s="92" t="s">
        <v>627</v>
      </c>
      <c r="B407" s="62" t="s">
        <v>79</v>
      </c>
      <c r="C407" s="42" t="s">
        <v>77</v>
      </c>
      <c r="D407" s="43">
        <f>$D$11</f>
        <v>110.23</v>
      </c>
      <c r="E407" s="43">
        <f t="shared" ref="E407:AA407" si="236">$D$11</f>
        <v>110.23</v>
      </c>
      <c r="F407" s="43">
        <f t="shared" si="236"/>
        <v>110.23</v>
      </c>
      <c r="G407" s="43">
        <f t="shared" si="236"/>
        <v>110.23</v>
      </c>
      <c r="H407" s="43">
        <f t="shared" si="236"/>
        <v>110.23</v>
      </c>
      <c r="I407" s="43">
        <f t="shared" si="236"/>
        <v>110.23</v>
      </c>
      <c r="J407" s="43">
        <f t="shared" si="236"/>
        <v>110.23</v>
      </c>
      <c r="K407" s="43">
        <f t="shared" si="236"/>
        <v>110.23</v>
      </c>
      <c r="L407" s="43">
        <f t="shared" si="236"/>
        <v>110.23</v>
      </c>
      <c r="M407" s="43">
        <f t="shared" si="236"/>
        <v>110.23</v>
      </c>
      <c r="N407" s="43">
        <f t="shared" si="236"/>
        <v>110.23</v>
      </c>
      <c r="O407" s="43">
        <f t="shared" si="236"/>
        <v>110.23</v>
      </c>
      <c r="P407" s="43">
        <f t="shared" si="236"/>
        <v>110.23</v>
      </c>
      <c r="Q407" s="43">
        <f t="shared" si="236"/>
        <v>110.23</v>
      </c>
      <c r="R407" s="43">
        <f t="shared" si="236"/>
        <v>110.23</v>
      </c>
      <c r="S407" s="43">
        <f t="shared" si="236"/>
        <v>110.23</v>
      </c>
      <c r="T407" s="43">
        <f t="shared" si="236"/>
        <v>110.23</v>
      </c>
      <c r="U407" s="43">
        <f t="shared" si="236"/>
        <v>110.23</v>
      </c>
      <c r="V407" s="43">
        <f t="shared" si="236"/>
        <v>110.23</v>
      </c>
      <c r="W407" s="43">
        <f t="shared" si="236"/>
        <v>110.23</v>
      </c>
      <c r="X407" s="43">
        <f t="shared" si="236"/>
        <v>110.23</v>
      </c>
      <c r="Y407" s="43">
        <f t="shared" si="236"/>
        <v>110.23</v>
      </c>
      <c r="Z407" s="43">
        <f t="shared" si="236"/>
        <v>110.23</v>
      </c>
      <c r="AA407" s="43">
        <f t="shared" si="236"/>
        <v>110.23</v>
      </c>
    </row>
    <row r="408" spans="1:27" ht="12.75" customHeight="1" collapsed="1" x14ac:dyDescent="0.2">
      <c r="A408" s="91" t="s">
        <v>628</v>
      </c>
      <c r="B408" s="27" t="str">
        <f>"24"&amp;"."&amp;$B$599&amp;"."&amp;$B$600</f>
        <v>24.02.2023</v>
      </c>
      <c r="C408" s="83" t="s">
        <v>74</v>
      </c>
      <c r="D408" s="84">
        <f>ROUND(((D409+D410+D412+D411)/1000),5)</f>
        <v>3.8715799999999998</v>
      </c>
      <c r="E408" s="84">
        <f>ROUND(((E409+E410+E412+E411)/1000),5)</f>
        <v>3.69516</v>
      </c>
      <c r="F408" s="84">
        <f>ROUND(((F409+F410+F412+F411)/1000),5)</f>
        <v>3.6052</v>
      </c>
      <c r="G408" s="84">
        <f t="shared" ref="G408:AA408" si="237">ROUND(((G409+G410+G412+G411)/1000),5)</f>
        <v>3.5685099999999998</v>
      </c>
      <c r="H408" s="84">
        <f t="shared" si="237"/>
        <v>3.6035400000000002</v>
      </c>
      <c r="I408" s="84">
        <f t="shared" si="237"/>
        <v>3.6906699999999999</v>
      </c>
      <c r="J408" s="84">
        <f t="shared" si="237"/>
        <v>3.8004600000000002</v>
      </c>
      <c r="K408" s="84">
        <f t="shared" si="237"/>
        <v>3.9302299999999999</v>
      </c>
      <c r="L408" s="84">
        <f t="shared" si="237"/>
        <v>4.0255700000000001</v>
      </c>
      <c r="M408" s="84">
        <f t="shared" si="237"/>
        <v>4.1802200000000003</v>
      </c>
      <c r="N408" s="84">
        <f t="shared" si="237"/>
        <v>4.2206099999999998</v>
      </c>
      <c r="O408" s="84">
        <f t="shared" si="237"/>
        <v>4.2344200000000001</v>
      </c>
      <c r="P408" s="84">
        <f t="shared" si="237"/>
        <v>4.2331799999999999</v>
      </c>
      <c r="Q408" s="84">
        <f t="shared" si="237"/>
        <v>4.2291600000000003</v>
      </c>
      <c r="R408" s="84">
        <f t="shared" si="237"/>
        <v>4.1924400000000004</v>
      </c>
      <c r="S408" s="84">
        <f t="shared" si="237"/>
        <v>4.1882999999999999</v>
      </c>
      <c r="T408" s="84">
        <f t="shared" si="237"/>
        <v>4.1799499999999998</v>
      </c>
      <c r="U408" s="84">
        <f t="shared" si="237"/>
        <v>4.2090800000000002</v>
      </c>
      <c r="V408" s="84">
        <f t="shared" si="237"/>
        <v>4.2406800000000002</v>
      </c>
      <c r="W408" s="84">
        <f t="shared" si="237"/>
        <v>4.23766</v>
      </c>
      <c r="X408" s="84">
        <f t="shared" si="237"/>
        <v>4.2445399999999998</v>
      </c>
      <c r="Y408" s="84">
        <f t="shared" si="237"/>
        <v>4.2034700000000003</v>
      </c>
      <c r="Z408" s="84">
        <f t="shared" si="237"/>
        <v>3.9983499999999998</v>
      </c>
      <c r="AA408" s="84">
        <f t="shared" si="237"/>
        <v>3.9584000000000001</v>
      </c>
    </row>
    <row r="409" spans="1:27" ht="12.75" hidden="1" customHeight="1" outlineLevel="1" x14ac:dyDescent="0.2">
      <c r="A409" s="92" t="s">
        <v>629</v>
      </c>
      <c r="B409" s="62" t="s">
        <v>231</v>
      </c>
      <c r="C409" s="42" t="s">
        <v>77</v>
      </c>
      <c r="D409" s="43">
        <v>1533.69</v>
      </c>
      <c r="E409" s="43">
        <v>1357.27</v>
      </c>
      <c r="F409" s="43">
        <v>1267.31</v>
      </c>
      <c r="G409" s="43">
        <v>1230.6199999999999</v>
      </c>
      <c r="H409" s="43">
        <v>1265.6500000000001</v>
      </c>
      <c r="I409" s="43">
        <v>1352.78</v>
      </c>
      <c r="J409" s="43">
        <v>1462.57</v>
      </c>
      <c r="K409" s="43">
        <v>1592.34</v>
      </c>
      <c r="L409" s="43">
        <v>1687.68</v>
      </c>
      <c r="M409" s="43">
        <v>1842.33</v>
      </c>
      <c r="N409" s="43">
        <v>1882.72</v>
      </c>
      <c r="O409" s="43">
        <v>1896.53</v>
      </c>
      <c r="P409" s="43">
        <v>1895.29</v>
      </c>
      <c r="Q409" s="43">
        <v>1891.27</v>
      </c>
      <c r="R409" s="43">
        <v>1854.55</v>
      </c>
      <c r="S409" s="43">
        <v>1850.41</v>
      </c>
      <c r="T409" s="43">
        <v>1842.06</v>
      </c>
      <c r="U409" s="43">
        <v>1871.19</v>
      </c>
      <c r="V409" s="43">
        <v>1902.79</v>
      </c>
      <c r="W409" s="43">
        <v>1899.77</v>
      </c>
      <c r="X409" s="43">
        <v>1906.65</v>
      </c>
      <c r="Y409" s="43">
        <v>1865.58</v>
      </c>
      <c r="Z409" s="43">
        <v>1660.46</v>
      </c>
      <c r="AA409" s="43">
        <v>1620.51</v>
      </c>
    </row>
    <row r="410" spans="1:27" ht="12.75" hidden="1" customHeight="1" outlineLevel="1" x14ac:dyDescent="0.2">
      <c r="A410" s="92" t="s">
        <v>630</v>
      </c>
      <c r="B410" s="62" t="s">
        <v>88</v>
      </c>
      <c r="C410" s="42" t="s">
        <v>77</v>
      </c>
      <c r="D410" s="43">
        <f>$D$295</f>
        <v>2222.89</v>
      </c>
      <c r="E410" s="43">
        <f t="shared" ref="E410:AA410" si="238">$D$295</f>
        <v>2222.89</v>
      </c>
      <c r="F410" s="43">
        <f t="shared" si="238"/>
        <v>2222.89</v>
      </c>
      <c r="G410" s="43">
        <f t="shared" si="238"/>
        <v>2222.89</v>
      </c>
      <c r="H410" s="43">
        <f t="shared" si="238"/>
        <v>2222.89</v>
      </c>
      <c r="I410" s="43">
        <f t="shared" si="238"/>
        <v>2222.89</v>
      </c>
      <c r="J410" s="43">
        <f t="shared" si="238"/>
        <v>2222.89</v>
      </c>
      <c r="K410" s="43">
        <f t="shared" si="238"/>
        <v>2222.89</v>
      </c>
      <c r="L410" s="43">
        <f t="shared" si="238"/>
        <v>2222.89</v>
      </c>
      <c r="M410" s="43">
        <f t="shared" si="238"/>
        <v>2222.89</v>
      </c>
      <c r="N410" s="43">
        <f t="shared" si="238"/>
        <v>2222.89</v>
      </c>
      <c r="O410" s="43">
        <f t="shared" si="238"/>
        <v>2222.89</v>
      </c>
      <c r="P410" s="43">
        <f t="shared" si="238"/>
        <v>2222.89</v>
      </c>
      <c r="Q410" s="43">
        <f t="shared" si="238"/>
        <v>2222.89</v>
      </c>
      <c r="R410" s="43">
        <f t="shared" si="238"/>
        <v>2222.89</v>
      </c>
      <c r="S410" s="43">
        <f t="shared" si="238"/>
        <v>2222.89</v>
      </c>
      <c r="T410" s="43">
        <f t="shared" si="238"/>
        <v>2222.89</v>
      </c>
      <c r="U410" s="43">
        <f t="shared" si="238"/>
        <v>2222.89</v>
      </c>
      <c r="V410" s="43">
        <f t="shared" si="238"/>
        <v>2222.89</v>
      </c>
      <c r="W410" s="43">
        <f t="shared" si="238"/>
        <v>2222.89</v>
      </c>
      <c r="X410" s="43">
        <f t="shared" si="238"/>
        <v>2222.89</v>
      </c>
      <c r="Y410" s="43">
        <f t="shared" si="238"/>
        <v>2222.89</v>
      </c>
      <c r="Z410" s="43">
        <f t="shared" si="238"/>
        <v>2222.89</v>
      </c>
      <c r="AA410" s="43">
        <f t="shared" si="238"/>
        <v>2222.89</v>
      </c>
    </row>
    <row r="411" spans="1:27" ht="12.75" hidden="1" customHeight="1" outlineLevel="1" x14ac:dyDescent="0.2">
      <c r="A411" s="92" t="s">
        <v>631</v>
      </c>
      <c r="B411" s="62" t="s">
        <v>81</v>
      </c>
      <c r="C411" s="42" t="s">
        <v>77</v>
      </c>
      <c r="D411" s="43">
        <v>4.7699999999999996</v>
      </c>
      <c r="E411" s="43">
        <v>4.7699999999999996</v>
      </c>
      <c r="F411" s="43">
        <v>4.7699999999999996</v>
      </c>
      <c r="G411" s="43">
        <v>4.7699999999999996</v>
      </c>
      <c r="H411" s="43">
        <v>4.7699999999999996</v>
      </c>
      <c r="I411" s="43">
        <v>4.7699999999999996</v>
      </c>
      <c r="J411" s="43">
        <v>4.7699999999999996</v>
      </c>
      <c r="K411" s="43">
        <v>4.7699999999999996</v>
      </c>
      <c r="L411" s="43">
        <v>4.7699999999999996</v>
      </c>
      <c r="M411" s="43">
        <v>4.7699999999999996</v>
      </c>
      <c r="N411" s="43">
        <v>4.7699999999999996</v>
      </c>
      <c r="O411" s="43">
        <v>4.7699999999999996</v>
      </c>
      <c r="P411" s="43">
        <v>4.7699999999999996</v>
      </c>
      <c r="Q411" s="43">
        <v>4.7699999999999996</v>
      </c>
      <c r="R411" s="43">
        <v>4.7699999999999996</v>
      </c>
      <c r="S411" s="43">
        <v>4.7699999999999996</v>
      </c>
      <c r="T411" s="43">
        <v>4.7699999999999996</v>
      </c>
      <c r="U411" s="43">
        <v>4.7699999999999996</v>
      </c>
      <c r="V411" s="43">
        <v>4.7699999999999996</v>
      </c>
      <c r="W411" s="43">
        <v>4.7699999999999996</v>
      </c>
      <c r="X411" s="43">
        <v>4.7699999999999996</v>
      </c>
      <c r="Y411" s="43">
        <v>4.7699999999999996</v>
      </c>
      <c r="Z411" s="43">
        <v>4.7699999999999996</v>
      </c>
      <c r="AA411" s="43">
        <v>4.7699999999999996</v>
      </c>
    </row>
    <row r="412" spans="1:27" ht="12.75" hidden="1" customHeight="1" outlineLevel="1" x14ac:dyDescent="0.2">
      <c r="A412" s="92" t="s">
        <v>632</v>
      </c>
      <c r="B412" s="62" t="s">
        <v>79</v>
      </c>
      <c r="C412" s="42" t="s">
        <v>77</v>
      </c>
      <c r="D412" s="43">
        <f>$D$11</f>
        <v>110.23</v>
      </c>
      <c r="E412" s="43">
        <f t="shared" ref="E412:AA412" si="239">$D$11</f>
        <v>110.23</v>
      </c>
      <c r="F412" s="43">
        <f t="shared" si="239"/>
        <v>110.23</v>
      </c>
      <c r="G412" s="43">
        <f t="shared" si="239"/>
        <v>110.23</v>
      </c>
      <c r="H412" s="43">
        <f t="shared" si="239"/>
        <v>110.23</v>
      </c>
      <c r="I412" s="43">
        <f t="shared" si="239"/>
        <v>110.23</v>
      </c>
      <c r="J412" s="43">
        <f t="shared" si="239"/>
        <v>110.23</v>
      </c>
      <c r="K412" s="43">
        <f t="shared" si="239"/>
        <v>110.23</v>
      </c>
      <c r="L412" s="43">
        <f t="shared" si="239"/>
        <v>110.23</v>
      </c>
      <c r="M412" s="43">
        <f t="shared" si="239"/>
        <v>110.23</v>
      </c>
      <c r="N412" s="43">
        <f t="shared" si="239"/>
        <v>110.23</v>
      </c>
      <c r="O412" s="43">
        <f t="shared" si="239"/>
        <v>110.23</v>
      </c>
      <c r="P412" s="43">
        <f t="shared" si="239"/>
        <v>110.23</v>
      </c>
      <c r="Q412" s="43">
        <f t="shared" si="239"/>
        <v>110.23</v>
      </c>
      <c r="R412" s="43">
        <f t="shared" si="239"/>
        <v>110.23</v>
      </c>
      <c r="S412" s="43">
        <f t="shared" si="239"/>
        <v>110.23</v>
      </c>
      <c r="T412" s="43">
        <f t="shared" si="239"/>
        <v>110.23</v>
      </c>
      <c r="U412" s="43">
        <f t="shared" si="239"/>
        <v>110.23</v>
      </c>
      <c r="V412" s="43">
        <f t="shared" si="239"/>
        <v>110.23</v>
      </c>
      <c r="W412" s="43">
        <f t="shared" si="239"/>
        <v>110.23</v>
      </c>
      <c r="X412" s="43">
        <f t="shared" si="239"/>
        <v>110.23</v>
      </c>
      <c r="Y412" s="43">
        <f t="shared" si="239"/>
        <v>110.23</v>
      </c>
      <c r="Z412" s="43">
        <f t="shared" si="239"/>
        <v>110.23</v>
      </c>
      <c r="AA412" s="43">
        <f t="shared" si="239"/>
        <v>110.23</v>
      </c>
    </row>
    <row r="413" spans="1:27" collapsed="1" x14ac:dyDescent="0.2">
      <c r="A413" s="91" t="s">
        <v>633</v>
      </c>
      <c r="B413" s="27" t="str">
        <f>"25"&amp;"."&amp;$B$599&amp;"."&amp;$B$600</f>
        <v>25.02.2023</v>
      </c>
      <c r="C413" s="83" t="s">
        <v>74</v>
      </c>
      <c r="D413" s="84">
        <f>ROUND(((D414+D415+D417+D416)/1000),5)</f>
        <v>3.8575499999999998</v>
      </c>
      <c r="E413" s="84">
        <f>ROUND(((E414+E415+E417+E416)/1000),5)</f>
        <v>3.6139299999999999</v>
      </c>
      <c r="F413" s="84">
        <f>ROUND(((F414+F415+F417+F416)/1000),5)</f>
        <v>3.5592100000000002</v>
      </c>
      <c r="G413" s="84">
        <f t="shared" ref="G413:AA413" si="240">ROUND(((G414+G415+G417+G416)/1000),5)</f>
        <v>3.5266899999999999</v>
      </c>
      <c r="H413" s="84">
        <f t="shared" si="240"/>
        <v>3.5602299999999998</v>
      </c>
      <c r="I413" s="84">
        <f t="shared" si="240"/>
        <v>3.6419299999999999</v>
      </c>
      <c r="J413" s="84">
        <f t="shared" si="240"/>
        <v>3.7189999999999999</v>
      </c>
      <c r="K413" s="84">
        <f t="shared" si="240"/>
        <v>3.8836499999999998</v>
      </c>
      <c r="L413" s="84">
        <f t="shared" si="240"/>
        <v>4.0501800000000001</v>
      </c>
      <c r="M413" s="84">
        <f t="shared" si="240"/>
        <v>4.1783099999999997</v>
      </c>
      <c r="N413" s="84">
        <f t="shared" si="240"/>
        <v>4.2193199999999997</v>
      </c>
      <c r="O413" s="84">
        <f t="shared" si="240"/>
        <v>4.2320700000000002</v>
      </c>
      <c r="P413" s="84">
        <f t="shared" si="240"/>
        <v>4.2251099999999999</v>
      </c>
      <c r="Q413" s="84">
        <f t="shared" si="240"/>
        <v>4.2194799999999999</v>
      </c>
      <c r="R413" s="84">
        <f t="shared" si="240"/>
        <v>4.1762100000000002</v>
      </c>
      <c r="S413" s="84">
        <f t="shared" si="240"/>
        <v>4.1707599999999996</v>
      </c>
      <c r="T413" s="84">
        <f t="shared" si="240"/>
        <v>4.1626300000000001</v>
      </c>
      <c r="U413" s="84">
        <f t="shared" si="240"/>
        <v>4.2047499999999998</v>
      </c>
      <c r="V413" s="84">
        <f t="shared" si="240"/>
        <v>4.3148999999999997</v>
      </c>
      <c r="W413" s="84">
        <f t="shared" si="240"/>
        <v>4.2194200000000004</v>
      </c>
      <c r="X413" s="84">
        <f t="shared" si="240"/>
        <v>4.2146299999999997</v>
      </c>
      <c r="Y413" s="84">
        <f t="shared" si="240"/>
        <v>4.1505000000000001</v>
      </c>
      <c r="Z413" s="84">
        <f t="shared" si="240"/>
        <v>3.98319</v>
      </c>
      <c r="AA413" s="84">
        <f t="shared" si="240"/>
        <v>3.9266700000000001</v>
      </c>
    </row>
    <row r="414" spans="1:27" ht="12.75" hidden="1" customHeight="1" outlineLevel="1" x14ac:dyDescent="0.2">
      <c r="A414" s="92" t="s">
        <v>634</v>
      </c>
      <c r="B414" s="62" t="s">
        <v>231</v>
      </c>
      <c r="C414" s="42" t="s">
        <v>77</v>
      </c>
      <c r="D414" s="43">
        <v>1519.66</v>
      </c>
      <c r="E414" s="43">
        <v>1276.04</v>
      </c>
      <c r="F414" s="43">
        <v>1221.32</v>
      </c>
      <c r="G414" s="43">
        <v>1188.8</v>
      </c>
      <c r="H414" s="43">
        <v>1222.3399999999999</v>
      </c>
      <c r="I414" s="43">
        <v>1304.04</v>
      </c>
      <c r="J414" s="43">
        <v>1381.11</v>
      </c>
      <c r="K414" s="43">
        <v>1545.76</v>
      </c>
      <c r="L414" s="43">
        <v>1712.29</v>
      </c>
      <c r="M414" s="43">
        <v>1840.42</v>
      </c>
      <c r="N414" s="43">
        <v>1881.43</v>
      </c>
      <c r="O414" s="43">
        <v>1894.18</v>
      </c>
      <c r="P414" s="43">
        <v>1887.22</v>
      </c>
      <c r="Q414" s="43">
        <v>1881.59</v>
      </c>
      <c r="R414" s="43">
        <v>1838.32</v>
      </c>
      <c r="S414" s="43">
        <v>1832.87</v>
      </c>
      <c r="T414" s="43">
        <v>1824.74</v>
      </c>
      <c r="U414" s="43">
        <v>1866.86</v>
      </c>
      <c r="V414" s="43">
        <v>1977.01</v>
      </c>
      <c r="W414" s="43">
        <v>1881.53</v>
      </c>
      <c r="X414" s="43">
        <v>1876.74</v>
      </c>
      <c r="Y414" s="43">
        <v>1812.61</v>
      </c>
      <c r="Z414" s="43">
        <v>1645.3</v>
      </c>
      <c r="AA414" s="43">
        <v>1588.78</v>
      </c>
    </row>
    <row r="415" spans="1:27" ht="12.75" hidden="1" customHeight="1" outlineLevel="1" x14ac:dyDescent="0.2">
      <c r="A415" s="92" t="s">
        <v>635</v>
      </c>
      <c r="B415" s="62" t="s">
        <v>88</v>
      </c>
      <c r="C415" s="42" t="s">
        <v>77</v>
      </c>
      <c r="D415" s="43">
        <f>$D$295</f>
        <v>2222.89</v>
      </c>
      <c r="E415" s="43">
        <f t="shared" ref="E415:AA415" si="241">$D$295</f>
        <v>2222.89</v>
      </c>
      <c r="F415" s="43">
        <f t="shared" si="241"/>
        <v>2222.89</v>
      </c>
      <c r="G415" s="43">
        <f t="shared" si="241"/>
        <v>2222.89</v>
      </c>
      <c r="H415" s="43">
        <f t="shared" si="241"/>
        <v>2222.89</v>
      </c>
      <c r="I415" s="43">
        <f t="shared" si="241"/>
        <v>2222.89</v>
      </c>
      <c r="J415" s="43">
        <f t="shared" si="241"/>
        <v>2222.89</v>
      </c>
      <c r="K415" s="43">
        <f t="shared" si="241"/>
        <v>2222.89</v>
      </c>
      <c r="L415" s="43">
        <f t="shared" si="241"/>
        <v>2222.89</v>
      </c>
      <c r="M415" s="43">
        <f t="shared" si="241"/>
        <v>2222.89</v>
      </c>
      <c r="N415" s="43">
        <f t="shared" si="241"/>
        <v>2222.89</v>
      </c>
      <c r="O415" s="43">
        <f t="shared" si="241"/>
        <v>2222.89</v>
      </c>
      <c r="P415" s="43">
        <f t="shared" si="241"/>
        <v>2222.89</v>
      </c>
      <c r="Q415" s="43">
        <f t="shared" si="241"/>
        <v>2222.89</v>
      </c>
      <c r="R415" s="43">
        <f t="shared" si="241"/>
        <v>2222.89</v>
      </c>
      <c r="S415" s="43">
        <f t="shared" si="241"/>
        <v>2222.89</v>
      </c>
      <c r="T415" s="43">
        <f t="shared" si="241"/>
        <v>2222.89</v>
      </c>
      <c r="U415" s="43">
        <f t="shared" si="241"/>
        <v>2222.89</v>
      </c>
      <c r="V415" s="43">
        <f t="shared" si="241"/>
        <v>2222.89</v>
      </c>
      <c r="W415" s="43">
        <f t="shared" si="241"/>
        <v>2222.89</v>
      </c>
      <c r="X415" s="43">
        <f t="shared" si="241"/>
        <v>2222.89</v>
      </c>
      <c r="Y415" s="43">
        <f t="shared" si="241"/>
        <v>2222.89</v>
      </c>
      <c r="Z415" s="43">
        <f t="shared" si="241"/>
        <v>2222.89</v>
      </c>
      <c r="AA415" s="43">
        <f t="shared" si="241"/>
        <v>2222.89</v>
      </c>
    </row>
    <row r="416" spans="1:27" ht="12.75" hidden="1" customHeight="1" outlineLevel="1" x14ac:dyDescent="0.2">
      <c r="A416" s="92" t="s">
        <v>636</v>
      </c>
      <c r="B416" s="62" t="s">
        <v>81</v>
      </c>
      <c r="C416" s="42" t="s">
        <v>77</v>
      </c>
      <c r="D416" s="43">
        <v>4.7699999999999996</v>
      </c>
      <c r="E416" s="43">
        <v>4.7699999999999996</v>
      </c>
      <c r="F416" s="43">
        <v>4.7699999999999996</v>
      </c>
      <c r="G416" s="43">
        <v>4.7699999999999996</v>
      </c>
      <c r="H416" s="43">
        <v>4.7699999999999996</v>
      </c>
      <c r="I416" s="43">
        <v>4.7699999999999996</v>
      </c>
      <c r="J416" s="43">
        <v>4.7699999999999996</v>
      </c>
      <c r="K416" s="43">
        <v>4.7699999999999996</v>
      </c>
      <c r="L416" s="43">
        <v>4.7699999999999996</v>
      </c>
      <c r="M416" s="43">
        <v>4.7699999999999996</v>
      </c>
      <c r="N416" s="43">
        <v>4.7699999999999996</v>
      </c>
      <c r="O416" s="43">
        <v>4.7699999999999996</v>
      </c>
      <c r="P416" s="43">
        <v>4.7699999999999996</v>
      </c>
      <c r="Q416" s="43">
        <v>4.7699999999999996</v>
      </c>
      <c r="R416" s="43">
        <v>4.7699999999999996</v>
      </c>
      <c r="S416" s="43">
        <v>4.7699999999999996</v>
      </c>
      <c r="T416" s="43">
        <v>4.7699999999999996</v>
      </c>
      <c r="U416" s="43">
        <v>4.7699999999999996</v>
      </c>
      <c r="V416" s="43">
        <v>4.7699999999999996</v>
      </c>
      <c r="W416" s="43">
        <v>4.7699999999999996</v>
      </c>
      <c r="X416" s="43">
        <v>4.7699999999999996</v>
      </c>
      <c r="Y416" s="43">
        <v>4.7699999999999996</v>
      </c>
      <c r="Z416" s="43">
        <v>4.7699999999999996</v>
      </c>
      <c r="AA416" s="43">
        <v>4.7699999999999996</v>
      </c>
    </row>
    <row r="417" spans="1:27" ht="12.75" hidden="1" customHeight="1" outlineLevel="1" x14ac:dyDescent="0.2">
      <c r="A417" s="92" t="s">
        <v>637</v>
      </c>
      <c r="B417" s="62" t="s">
        <v>79</v>
      </c>
      <c r="C417" s="42" t="s">
        <v>77</v>
      </c>
      <c r="D417" s="43">
        <f>$D$11</f>
        <v>110.23</v>
      </c>
      <c r="E417" s="43">
        <f t="shared" ref="E417:AA417" si="242">$D$11</f>
        <v>110.23</v>
      </c>
      <c r="F417" s="43">
        <f t="shared" si="242"/>
        <v>110.23</v>
      </c>
      <c r="G417" s="43">
        <f t="shared" si="242"/>
        <v>110.23</v>
      </c>
      <c r="H417" s="43">
        <f t="shared" si="242"/>
        <v>110.23</v>
      </c>
      <c r="I417" s="43">
        <f t="shared" si="242"/>
        <v>110.23</v>
      </c>
      <c r="J417" s="43">
        <f t="shared" si="242"/>
        <v>110.23</v>
      </c>
      <c r="K417" s="43">
        <f t="shared" si="242"/>
        <v>110.23</v>
      </c>
      <c r="L417" s="43">
        <f t="shared" si="242"/>
        <v>110.23</v>
      </c>
      <c r="M417" s="43">
        <f t="shared" si="242"/>
        <v>110.23</v>
      </c>
      <c r="N417" s="43">
        <f t="shared" si="242"/>
        <v>110.23</v>
      </c>
      <c r="O417" s="43">
        <f t="shared" si="242"/>
        <v>110.23</v>
      </c>
      <c r="P417" s="43">
        <f t="shared" si="242"/>
        <v>110.23</v>
      </c>
      <c r="Q417" s="43">
        <f t="shared" si="242"/>
        <v>110.23</v>
      </c>
      <c r="R417" s="43">
        <f t="shared" si="242"/>
        <v>110.23</v>
      </c>
      <c r="S417" s="43">
        <f t="shared" si="242"/>
        <v>110.23</v>
      </c>
      <c r="T417" s="43">
        <f t="shared" si="242"/>
        <v>110.23</v>
      </c>
      <c r="U417" s="43">
        <f t="shared" si="242"/>
        <v>110.23</v>
      </c>
      <c r="V417" s="43">
        <f t="shared" si="242"/>
        <v>110.23</v>
      </c>
      <c r="W417" s="43">
        <f t="shared" si="242"/>
        <v>110.23</v>
      </c>
      <c r="X417" s="43">
        <f t="shared" si="242"/>
        <v>110.23</v>
      </c>
      <c r="Y417" s="43">
        <f t="shared" si="242"/>
        <v>110.23</v>
      </c>
      <c r="Z417" s="43">
        <f t="shared" si="242"/>
        <v>110.23</v>
      </c>
      <c r="AA417" s="43">
        <f t="shared" si="242"/>
        <v>110.23</v>
      </c>
    </row>
    <row r="418" spans="1:27" collapsed="1" x14ac:dyDescent="0.2">
      <c r="A418" s="91" t="s">
        <v>638</v>
      </c>
      <c r="B418" s="27" t="str">
        <f>"26"&amp;"."&amp;$B$599&amp;"."&amp;$B$600</f>
        <v>26.02.2023</v>
      </c>
      <c r="C418" s="83" t="s">
        <v>74</v>
      </c>
      <c r="D418" s="84">
        <f>ROUND(((D419+D420+D422+D421)/1000),5)</f>
        <v>3.7403900000000001</v>
      </c>
      <c r="E418" s="84">
        <f>ROUND(((E419+E420+E422+E421)/1000),5)</f>
        <v>3.5598399999999999</v>
      </c>
      <c r="F418" s="84">
        <f>ROUND(((F419+F420+F422+F421)/1000),5)</f>
        <v>3.5205700000000002</v>
      </c>
      <c r="G418" s="84">
        <f t="shared" ref="G418:AA418" si="243">ROUND(((G419+G420+G422+G421)/1000),5)</f>
        <v>3.5013299999999998</v>
      </c>
      <c r="H418" s="84">
        <f t="shared" si="243"/>
        <v>3.5184000000000002</v>
      </c>
      <c r="I418" s="84">
        <f t="shared" si="243"/>
        <v>3.5318000000000001</v>
      </c>
      <c r="J418" s="84">
        <f t="shared" si="243"/>
        <v>3.55403</v>
      </c>
      <c r="K418" s="84">
        <f t="shared" si="243"/>
        <v>3.70594</v>
      </c>
      <c r="L418" s="84">
        <f t="shared" si="243"/>
        <v>3.9137</v>
      </c>
      <c r="M418" s="84">
        <f t="shared" si="243"/>
        <v>3.9979499999999999</v>
      </c>
      <c r="N418" s="84">
        <f t="shared" si="243"/>
        <v>4.0240999999999998</v>
      </c>
      <c r="O418" s="84">
        <f t="shared" si="243"/>
        <v>4.03782</v>
      </c>
      <c r="P418" s="84">
        <f t="shared" si="243"/>
        <v>4.0370799999999996</v>
      </c>
      <c r="Q418" s="84">
        <f t="shared" si="243"/>
        <v>4.0345500000000003</v>
      </c>
      <c r="R418" s="84">
        <f t="shared" si="243"/>
        <v>4.0303300000000002</v>
      </c>
      <c r="S418" s="84">
        <f t="shared" si="243"/>
        <v>4.0089899999999998</v>
      </c>
      <c r="T418" s="84">
        <f t="shared" si="243"/>
        <v>4.0065499999999998</v>
      </c>
      <c r="U418" s="84">
        <f t="shared" si="243"/>
        <v>4.0535199999999998</v>
      </c>
      <c r="V418" s="84">
        <f t="shared" si="243"/>
        <v>4.1826299999999996</v>
      </c>
      <c r="W418" s="84">
        <f t="shared" si="243"/>
        <v>4.1412399999999998</v>
      </c>
      <c r="X418" s="84">
        <f t="shared" si="243"/>
        <v>4.0732699999999999</v>
      </c>
      <c r="Y418" s="84">
        <f t="shared" si="243"/>
        <v>4.0257699999999996</v>
      </c>
      <c r="Z418" s="84">
        <f t="shared" si="243"/>
        <v>3.96225</v>
      </c>
      <c r="AA418" s="84">
        <f t="shared" si="243"/>
        <v>3.86944</v>
      </c>
    </row>
    <row r="419" spans="1:27" ht="12.75" hidden="1" customHeight="1" outlineLevel="1" x14ac:dyDescent="0.2">
      <c r="A419" s="92" t="s">
        <v>639</v>
      </c>
      <c r="B419" s="62" t="s">
        <v>231</v>
      </c>
      <c r="C419" s="42" t="s">
        <v>77</v>
      </c>
      <c r="D419" s="43">
        <v>1402.5</v>
      </c>
      <c r="E419" s="43">
        <v>1221.95</v>
      </c>
      <c r="F419" s="43">
        <v>1182.68</v>
      </c>
      <c r="G419" s="43">
        <v>1163.44</v>
      </c>
      <c r="H419" s="43">
        <v>1180.51</v>
      </c>
      <c r="I419" s="43">
        <v>1193.9100000000001</v>
      </c>
      <c r="J419" s="43">
        <v>1216.1400000000001</v>
      </c>
      <c r="K419" s="43">
        <v>1368.05</v>
      </c>
      <c r="L419" s="43">
        <v>1575.81</v>
      </c>
      <c r="M419" s="43">
        <v>1660.06</v>
      </c>
      <c r="N419" s="43">
        <v>1686.21</v>
      </c>
      <c r="O419" s="43">
        <v>1699.93</v>
      </c>
      <c r="P419" s="43">
        <v>1699.19</v>
      </c>
      <c r="Q419" s="43">
        <v>1696.66</v>
      </c>
      <c r="R419" s="43">
        <v>1692.44</v>
      </c>
      <c r="S419" s="43">
        <v>1671.1</v>
      </c>
      <c r="T419" s="43">
        <v>1668.66</v>
      </c>
      <c r="U419" s="43">
        <v>1715.63</v>
      </c>
      <c r="V419" s="43">
        <v>1844.74</v>
      </c>
      <c r="W419" s="43">
        <v>1803.35</v>
      </c>
      <c r="X419" s="43">
        <v>1735.38</v>
      </c>
      <c r="Y419" s="43">
        <v>1687.88</v>
      </c>
      <c r="Z419" s="43">
        <v>1624.36</v>
      </c>
      <c r="AA419" s="43">
        <v>1531.55</v>
      </c>
    </row>
    <row r="420" spans="1:27" ht="12.75" hidden="1" customHeight="1" outlineLevel="1" x14ac:dyDescent="0.2">
      <c r="A420" s="92" t="s">
        <v>640</v>
      </c>
      <c r="B420" s="62" t="s">
        <v>88</v>
      </c>
      <c r="C420" s="42" t="s">
        <v>77</v>
      </c>
      <c r="D420" s="43">
        <f>$D$295</f>
        <v>2222.89</v>
      </c>
      <c r="E420" s="43">
        <f t="shared" ref="E420:AA420" si="244">$D$295</f>
        <v>2222.89</v>
      </c>
      <c r="F420" s="43">
        <f t="shared" si="244"/>
        <v>2222.89</v>
      </c>
      <c r="G420" s="43">
        <f t="shared" si="244"/>
        <v>2222.89</v>
      </c>
      <c r="H420" s="43">
        <f t="shared" si="244"/>
        <v>2222.89</v>
      </c>
      <c r="I420" s="43">
        <f t="shared" si="244"/>
        <v>2222.89</v>
      </c>
      <c r="J420" s="43">
        <f t="shared" si="244"/>
        <v>2222.89</v>
      </c>
      <c r="K420" s="43">
        <f t="shared" si="244"/>
        <v>2222.89</v>
      </c>
      <c r="L420" s="43">
        <f t="shared" si="244"/>
        <v>2222.89</v>
      </c>
      <c r="M420" s="43">
        <f t="shared" si="244"/>
        <v>2222.89</v>
      </c>
      <c r="N420" s="43">
        <f t="shared" si="244"/>
        <v>2222.89</v>
      </c>
      <c r="O420" s="43">
        <f t="shared" si="244"/>
        <v>2222.89</v>
      </c>
      <c r="P420" s="43">
        <f t="shared" si="244"/>
        <v>2222.89</v>
      </c>
      <c r="Q420" s="43">
        <f t="shared" si="244"/>
        <v>2222.89</v>
      </c>
      <c r="R420" s="43">
        <f t="shared" si="244"/>
        <v>2222.89</v>
      </c>
      <c r="S420" s="43">
        <f t="shared" si="244"/>
        <v>2222.89</v>
      </c>
      <c r="T420" s="43">
        <f t="shared" si="244"/>
        <v>2222.89</v>
      </c>
      <c r="U420" s="43">
        <f t="shared" si="244"/>
        <v>2222.89</v>
      </c>
      <c r="V420" s="43">
        <f t="shared" si="244"/>
        <v>2222.89</v>
      </c>
      <c r="W420" s="43">
        <f t="shared" si="244"/>
        <v>2222.89</v>
      </c>
      <c r="X420" s="43">
        <f t="shared" si="244"/>
        <v>2222.89</v>
      </c>
      <c r="Y420" s="43">
        <f t="shared" si="244"/>
        <v>2222.89</v>
      </c>
      <c r="Z420" s="43">
        <f t="shared" si="244"/>
        <v>2222.89</v>
      </c>
      <c r="AA420" s="43">
        <f t="shared" si="244"/>
        <v>2222.89</v>
      </c>
    </row>
    <row r="421" spans="1:27" ht="12.75" hidden="1" customHeight="1" outlineLevel="1" x14ac:dyDescent="0.2">
      <c r="A421" s="92" t="s">
        <v>641</v>
      </c>
      <c r="B421" s="62" t="s">
        <v>81</v>
      </c>
      <c r="C421" s="42" t="s">
        <v>77</v>
      </c>
      <c r="D421" s="43">
        <v>4.7699999999999996</v>
      </c>
      <c r="E421" s="43">
        <v>4.7699999999999996</v>
      </c>
      <c r="F421" s="43">
        <v>4.7699999999999996</v>
      </c>
      <c r="G421" s="43">
        <v>4.7699999999999996</v>
      </c>
      <c r="H421" s="43">
        <v>4.7699999999999996</v>
      </c>
      <c r="I421" s="43">
        <v>4.7699999999999996</v>
      </c>
      <c r="J421" s="43">
        <v>4.7699999999999996</v>
      </c>
      <c r="K421" s="43">
        <v>4.7699999999999996</v>
      </c>
      <c r="L421" s="43">
        <v>4.7699999999999996</v>
      </c>
      <c r="M421" s="43">
        <v>4.7699999999999996</v>
      </c>
      <c r="N421" s="43">
        <v>4.7699999999999996</v>
      </c>
      <c r="O421" s="43">
        <v>4.7699999999999996</v>
      </c>
      <c r="P421" s="43">
        <v>4.7699999999999996</v>
      </c>
      <c r="Q421" s="43">
        <v>4.7699999999999996</v>
      </c>
      <c r="R421" s="43">
        <v>4.7699999999999996</v>
      </c>
      <c r="S421" s="43">
        <v>4.7699999999999996</v>
      </c>
      <c r="T421" s="43">
        <v>4.7699999999999996</v>
      </c>
      <c r="U421" s="43">
        <v>4.7699999999999996</v>
      </c>
      <c r="V421" s="43">
        <v>4.7699999999999996</v>
      </c>
      <c r="W421" s="43">
        <v>4.7699999999999996</v>
      </c>
      <c r="X421" s="43">
        <v>4.7699999999999996</v>
      </c>
      <c r="Y421" s="43">
        <v>4.7699999999999996</v>
      </c>
      <c r="Z421" s="43">
        <v>4.7699999999999996</v>
      </c>
      <c r="AA421" s="43">
        <v>4.7699999999999996</v>
      </c>
    </row>
    <row r="422" spans="1:27" ht="12.75" hidden="1" customHeight="1" outlineLevel="1" x14ac:dyDescent="0.2">
      <c r="A422" s="92" t="s">
        <v>642</v>
      </c>
      <c r="B422" s="62" t="s">
        <v>79</v>
      </c>
      <c r="C422" s="42" t="s">
        <v>77</v>
      </c>
      <c r="D422" s="43">
        <f>$D$11</f>
        <v>110.23</v>
      </c>
      <c r="E422" s="43">
        <f t="shared" ref="E422:AA422" si="245">$D$11</f>
        <v>110.23</v>
      </c>
      <c r="F422" s="43">
        <f t="shared" si="245"/>
        <v>110.23</v>
      </c>
      <c r="G422" s="43">
        <f t="shared" si="245"/>
        <v>110.23</v>
      </c>
      <c r="H422" s="43">
        <f t="shared" si="245"/>
        <v>110.23</v>
      </c>
      <c r="I422" s="43">
        <f t="shared" si="245"/>
        <v>110.23</v>
      </c>
      <c r="J422" s="43">
        <f t="shared" si="245"/>
        <v>110.23</v>
      </c>
      <c r="K422" s="43">
        <f t="shared" si="245"/>
        <v>110.23</v>
      </c>
      <c r="L422" s="43">
        <f t="shared" si="245"/>
        <v>110.23</v>
      </c>
      <c r="M422" s="43">
        <f t="shared" si="245"/>
        <v>110.23</v>
      </c>
      <c r="N422" s="43">
        <f t="shared" si="245"/>
        <v>110.23</v>
      </c>
      <c r="O422" s="43">
        <f t="shared" si="245"/>
        <v>110.23</v>
      </c>
      <c r="P422" s="43">
        <f t="shared" si="245"/>
        <v>110.23</v>
      </c>
      <c r="Q422" s="43">
        <f t="shared" si="245"/>
        <v>110.23</v>
      </c>
      <c r="R422" s="43">
        <f t="shared" si="245"/>
        <v>110.23</v>
      </c>
      <c r="S422" s="43">
        <f t="shared" si="245"/>
        <v>110.23</v>
      </c>
      <c r="T422" s="43">
        <f t="shared" si="245"/>
        <v>110.23</v>
      </c>
      <c r="U422" s="43">
        <f t="shared" si="245"/>
        <v>110.23</v>
      </c>
      <c r="V422" s="43">
        <f t="shared" si="245"/>
        <v>110.23</v>
      </c>
      <c r="W422" s="43">
        <f t="shared" si="245"/>
        <v>110.23</v>
      </c>
      <c r="X422" s="43">
        <f t="shared" si="245"/>
        <v>110.23</v>
      </c>
      <c r="Y422" s="43">
        <f t="shared" si="245"/>
        <v>110.23</v>
      </c>
      <c r="Z422" s="43">
        <f t="shared" si="245"/>
        <v>110.23</v>
      </c>
      <c r="AA422" s="43">
        <f t="shared" si="245"/>
        <v>110.23</v>
      </c>
    </row>
    <row r="423" spans="1:27" collapsed="1" x14ac:dyDescent="0.2">
      <c r="A423" s="91" t="s">
        <v>643</v>
      </c>
      <c r="B423" s="27" t="str">
        <f>"27"&amp;"."&amp;$B$599&amp;"."&amp;$B$600</f>
        <v>27.02.2023</v>
      </c>
      <c r="C423" s="83" t="s">
        <v>74</v>
      </c>
      <c r="D423" s="84">
        <f>ROUND(((D424+D425+D427+D426)/1000),5)</f>
        <v>3.5691799999999998</v>
      </c>
      <c r="E423" s="84">
        <f>ROUND(((E424+E425+E427+E426)/1000),5)</f>
        <v>3.51898</v>
      </c>
      <c r="F423" s="84">
        <f>ROUND(((F424+F425+F427+F426)/1000),5)</f>
        <v>3.46393</v>
      </c>
      <c r="G423" s="84">
        <f t="shared" ref="G423:AA423" si="246">ROUND(((G424+G425+G427+G426)/1000),5)</f>
        <v>3.46313</v>
      </c>
      <c r="H423" s="84">
        <f t="shared" si="246"/>
        <v>3.5390199999999998</v>
      </c>
      <c r="I423" s="84">
        <f t="shared" si="246"/>
        <v>3.7108300000000001</v>
      </c>
      <c r="J423" s="84">
        <f t="shared" si="246"/>
        <v>3.9144899999999998</v>
      </c>
      <c r="K423" s="84">
        <f t="shared" si="246"/>
        <v>4.12256</v>
      </c>
      <c r="L423" s="84">
        <f t="shared" si="246"/>
        <v>4.2036499999999997</v>
      </c>
      <c r="M423" s="84">
        <f t="shared" si="246"/>
        <v>4.2340499999999999</v>
      </c>
      <c r="N423" s="84">
        <f t="shared" si="246"/>
        <v>4.2450599999999996</v>
      </c>
      <c r="O423" s="84">
        <f t="shared" si="246"/>
        <v>4.26675</v>
      </c>
      <c r="P423" s="84">
        <f t="shared" si="246"/>
        <v>4.2430399999999997</v>
      </c>
      <c r="Q423" s="84">
        <f t="shared" si="246"/>
        <v>4.2421699999999998</v>
      </c>
      <c r="R423" s="84">
        <f t="shared" si="246"/>
        <v>4.2376899999999997</v>
      </c>
      <c r="S423" s="84">
        <f t="shared" si="246"/>
        <v>4.22553</v>
      </c>
      <c r="T423" s="84">
        <f t="shared" si="246"/>
        <v>4.1877800000000001</v>
      </c>
      <c r="U423" s="84">
        <f t="shared" si="246"/>
        <v>4.1927099999999999</v>
      </c>
      <c r="V423" s="84">
        <f t="shared" si="246"/>
        <v>4.2261499999999996</v>
      </c>
      <c r="W423" s="84">
        <f t="shared" si="246"/>
        <v>4.2292899999999998</v>
      </c>
      <c r="X423" s="84">
        <f t="shared" si="246"/>
        <v>4.2103099999999998</v>
      </c>
      <c r="Y423" s="84">
        <f t="shared" si="246"/>
        <v>4.1563499999999998</v>
      </c>
      <c r="Z423" s="84">
        <f t="shared" si="246"/>
        <v>3.9685800000000002</v>
      </c>
      <c r="AA423" s="84">
        <f t="shared" si="246"/>
        <v>3.85439</v>
      </c>
    </row>
    <row r="424" spans="1:27" ht="12.75" hidden="1" customHeight="1" outlineLevel="1" x14ac:dyDescent="0.2">
      <c r="A424" s="92" t="s">
        <v>644</v>
      </c>
      <c r="B424" s="62" t="s">
        <v>231</v>
      </c>
      <c r="C424" s="42" t="s">
        <v>77</v>
      </c>
      <c r="D424" s="43">
        <v>1231.29</v>
      </c>
      <c r="E424" s="43">
        <v>1181.0899999999999</v>
      </c>
      <c r="F424" s="43">
        <v>1126.04</v>
      </c>
      <c r="G424" s="43">
        <v>1125.24</v>
      </c>
      <c r="H424" s="43">
        <v>1201.1300000000001</v>
      </c>
      <c r="I424" s="43">
        <v>1372.94</v>
      </c>
      <c r="J424" s="43">
        <v>1576.6</v>
      </c>
      <c r="K424" s="43">
        <v>1784.67</v>
      </c>
      <c r="L424" s="43">
        <v>1865.76</v>
      </c>
      <c r="M424" s="43">
        <v>1896.16</v>
      </c>
      <c r="N424" s="43">
        <v>1907.17</v>
      </c>
      <c r="O424" s="43">
        <v>1928.86</v>
      </c>
      <c r="P424" s="43">
        <v>1905.15</v>
      </c>
      <c r="Q424" s="43">
        <v>1904.28</v>
      </c>
      <c r="R424" s="43">
        <v>1899.8</v>
      </c>
      <c r="S424" s="43">
        <v>1887.64</v>
      </c>
      <c r="T424" s="43">
        <v>1849.89</v>
      </c>
      <c r="U424" s="43">
        <v>1854.82</v>
      </c>
      <c r="V424" s="43">
        <v>1888.26</v>
      </c>
      <c r="W424" s="43">
        <v>1891.4</v>
      </c>
      <c r="X424" s="43">
        <v>1872.42</v>
      </c>
      <c r="Y424" s="43">
        <v>1818.46</v>
      </c>
      <c r="Z424" s="43">
        <v>1630.69</v>
      </c>
      <c r="AA424" s="43">
        <v>1516.5</v>
      </c>
    </row>
    <row r="425" spans="1:27" ht="12.75" hidden="1" customHeight="1" outlineLevel="1" x14ac:dyDescent="0.2">
      <c r="A425" s="92" t="s">
        <v>645</v>
      </c>
      <c r="B425" s="62" t="s">
        <v>88</v>
      </c>
      <c r="C425" s="42" t="s">
        <v>77</v>
      </c>
      <c r="D425" s="43">
        <f>$D$295</f>
        <v>2222.89</v>
      </c>
      <c r="E425" s="43">
        <f t="shared" ref="E425:AA425" si="247">$D$295</f>
        <v>2222.89</v>
      </c>
      <c r="F425" s="43">
        <f t="shared" si="247"/>
        <v>2222.89</v>
      </c>
      <c r="G425" s="43">
        <f t="shared" si="247"/>
        <v>2222.89</v>
      </c>
      <c r="H425" s="43">
        <f t="shared" si="247"/>
        <v>2222.89</v>
      </c>
      <c r="I425" s="43">
        <f t="shared" si="247"/>
        <v>2222.89</v>
      </c>
      <c r="J425" s="43">
        <f t="shared" si="247"/>
        <v>2222.89</v>
      </c>
      <c r="K425" s="43">
        <f t="shared" si="247"/>
        <v>2222.89</v>
      </c>
      <c r="L425" s="43">
        <f t="shared" si="247"/>
        <v>2222.89</v>
      </c>
      <c r="M425" s="43">
        <f t="shared" si="247"/>
        <v>2222.89</v>
      </c>
      <c r="N425" s="43">
        <f t="shared" si="247"/>
        <v>2222.89</v>
      </c>
      <c r="O425" s="43">
        <f t="shared" si="247"/>
        <v>2222.89</v>
      </c>
      <c r="P425" s="43">
        <f t="shared" si="247"/>
        <v>2222.89</v>
      </c>
      <c r="Q425" s="43">
        <f t="shared" si="247"/>
        <v>2222.89</v>
      </c>
      <c r="R425" s="43">
        <f t="shared" si="247"/>
        <v>2222.89</v>
      </c>
      <c r="S425" s="43">
        <f t="shared" si="247"/>
        <v>2222.89</v>
      </c>
      <c r="T425" s="43">
        <f t="shared" si="247"/>
        <v>2222.89</v>
      </c>
      <c r="U425" s="43">
        <f t="shared" si="247"/>
        <v>2222.89</v>
      </c>
      <c r="V425" s="43">
        <f t="shared" si="247"/>
        <v>2222.89</v>
      </c>
      <c r="W425" s="43">
        <f t="shared" si="247"/>
        <v>2222.89</v>
      </c>
      <c r="X425" s="43">
        <f t="shared" si="247"/>
        <v>2222.89</v>
      </c>
      <c r="Y425" s="43">
        <f t="shared" si="247"/>
        <v>2222.89</v>
      </c>
      <c r="Z425" s="43">
        <f t="shared" si="247"/>
        <v>2222.89</v>
      </c>
      <c r="AA425" s="43">
        <f t="shared" si="247"/>
        <v>2222.89</v>
      </c>
    </row>
    <row r="426" spans="1:27" ht="12.75" hidden="1" customHeight="1" outlineLevel="1" x14ac:dyDescent="0.2">
      <c r="A426" s="92" t="s">
        <v>646</v>
      </c>
      <c r="B426" s="62" t="s">
        <v>81</v>
      </c>
      <c r="C426" s="42" t="s">
        <v>77</v>
      </c>
      <c r="D426" s="43">
        <v>4.7699999999999996</v>
      </c>
      <c r="E426" s="43">
        <v>4.7699999999999996</v>
      </c>
      <c r="F426" s="43">
        <v>4.7699999999999996</v>
      </c>
      <c r="G426" s="43">
        <v>4.7699999999999996</v>
      </c>
      <c r="H426" s="43">
        <v>4.7699999999999996</v>
      </c>
      <c r="I426" s="43">
        <v>4.7699999999999996</v>
      </c>
      <c r="J426" s="43">
        <v>4.7699999999999996</v>
      </c>
      <c r="K426" s="43">
        <v>4.7699999999999996</v>
      </c>
      <c r="L426" s="43">
        <v>4.7699999999999996</v>
      </c>
      <c r="M426" s="43">
        <v>4.7699999999999996</v>
      </c>
      <c r="N426" s="43">
        <v>4.7699999999999996</v>
      </c>
      <c r="O426" s="43">
        <v>4.7699999999999996</v>
      </c>
      <c r="P426" s="43">
        <v>4.7699999999999996</v>
      </c>
      <c r="Q426" s="43">
        <v>4.7699999999999996</v>
      </c>
      <c r="R426" s="43">
        <v>4.7699999999999996</v>
      </c>
      <c r="S426" s="43">
        <v>4.7699999999999996</v>
      </c>
      <c r="T426" s="43">
        <v>4.7699999999999996</v>
      </c>
      <c r="U426" s="43">
        <v>4.7699999999999996</v>
      </c>
      <c r="V426" s="43">
        <v>4.7699999999999996</v>
      </c>
      <c r="W426" s="43">
        <v>4.7699999999999996</v>
      </c>
      <c r="X426" s="43">
        <v>4.7699999999999996</v>
      </c>
      <c r="Y426" s="43">
        <v>4.7699999999999996</v>
      </c>
      <c r="Z426" s="43">
        <v>4.7699999999999996</v>
      </c>
      <c r="AA426" s="43">
        <v>4.7699999999999996</v>
      </c>
    </row>
    <row r="427" spans="1:27" ht="12.75" hidden="1" customHeight="1" outlineLevel="1" x14ac:dyDescent="0.2">
      <c r="A427" s="92" t="s">
        <v>647</v>
      </c>
      <c r="B427" s="62" t="s">
        <v>79</v>
      </c>
      <c r="C427" s="42" t="s">
        <v>77</v>
      </c>
      <c r="D427" s="43">
        <f>$D$11</f>
        <v>110.23</v>
      </c>
      <c r="E427" s="43">
        <f t="shared" ref="E427:AA427" si="248">$D$11</f>
        <v>110.23</v>
      </c>
      <c r="F427" s="43">
        <f t="shared" si="248"/>
        <v>110.23</v>
      </c>
      <c r="G427" s="43">
        <f t="shared" si="248"/>
        <v>110.23</v>
      </c>
      <c r="H427" s="43">
        <f t="shared" si="248"/>
        <v>110.23</v>
      </c>
      <c r="I427" s="43">
        <f t="shared" si="248"/>
        <v>110.23</v>
      </c>
      <c r="J427" s="43">
        <f t="shared" si="248"/>
        <v>110.23</v>
      </c>
      <c r="K427" s="43">
        <f t="shared" si="248"/>
        <v>110.23</v>
      </c>
      <c r="L427" s="43">
        <f t="shared" si="248"/>
        <v>110.23</v>
      </c>
      <c r="M427" s="43">
        <f t="shared" si="248"/>
        <v>110.23</v>
      </c>
      <c r="N427" s="43">
        <f t="shared" si="248"/>
        <v>110.23</v>
      </c>
      <c r="O427" s="43">
        <f t="shared" si="248"/>
        <v>110.23</v>
      </c>
      <c r="P427" s="43">
        <f t="shared" si="248"/>
        <v>110.23</v>
      </c>
      <c r="Q427" s="43">
        <f t="shared" si="248"/>
        <v>110.23</v>
      </c>
      <c r="R427" s="43">
        <f t="shared" si="248"/>
        <v>110.23</v>
      </c>
      <c r="S427" s="43">
        <f t="shared" si="248"/>
        <v>110.23</v>
      </c>
      <c r="T427" s="43">
        <f t="shared" si="248"/>
        <v>110.23</v>
      </c>
      <c r="U427" s="43">
        <f t="shared" si="248"/>
        <v>110.23</v>
      </c>
      <c r="V427" s="43">
        <f t="shared" si="248"/>
        <v>110.23</v>
      </c>
      <c r="W427" s="43">
        <f t="shared" si="248"/>
        <v>110.23</v>
      </c>
      <c r="X427" s="43">
        <f t="shared" si="248"/>
        <v>110.23</v>
      </c>
      <c r="Y427" s="43">
        <f t="shared" si="248"/>
        <v>110.23</v>
      </c>
      <c r="Z427" s="43">
        <f t="shared" si="248"/>
        <v>110.23</v>
      </c>
      <c r="AA427" s="43">
        <f t="shared" si="248"/>
        <v>110.23</v>
      </c>
    </row>
    <row r="428" spans="1:27" collapsed="1" x14ac:dyDescent="0.2">
      <c r="A428" s="91" t="s">
        <v>648</v>
      </c>
      <c r="B428" s="27" t="str">
        <f>"28"&amp;"."&amp;$B$599&amp;"."&amp;$B$600</f>
        <v>28.02.2023</v>
      </c>
      <c r="C428" s="83" t="s">
        <v>74</v>
      </c>
      <c r="D428" s="84">
        <f>ROUND(((D429+D430+D432+D431)/1000),5)</f>
        <v>3.5627599999999999</v>
      </c>
      <c r="E428" s="84">
        <f>ROUND(((E429+E430+E432+E431)/1000),5)</f>
        <v>3.51783</v>
      </c>
      <c r="F428" s="84">
        <f>ROUND(((F429+F430+F432+F431)/1000),5)</f>
        <v>3.4772400000000001</v>
      </c>
      <c r="G428" s="84">
        <f t="shared" ref="G428:AA428" si="249">ROUND(((G429+G430+G432+G431)/1000),5)</f>
        <v>3.47858</v>
      </c>
      <c r="H428" s="84">
        <f t="shared" si="249"/>
        <v>3.5456799999999999</v>
      </c>
      <c r="I428" s="84">
        <f t="shared" si="249"/>
        <v>3.7303899999999999</v>
      </c>
      <c r="J428" s="84">
        <f t="shared" si="249"/>
        <v>3.9436800000000001</v>
      </c>
      <c r="K428" s="84">
        <f t="shared" si="249"/>
        <v>4.1609499999999997</v>
      </c>
      <c r="L428" s="84">
        <f t="shared" si="249"/>
        <v>4.23834</v>
      </c>
      <c r="M428" s="84">
        <f t="shared" si="249"/>
        <v>4.2675099999999997</v>
      </c>
      <c r="N428" s="84">
        <f t="shared" si="249"/>
        <v>4.2784399999999998</v>
      </c>
      <c r="O428" s="84">
        <f t="shared" si="249"/>
        <v>4.2986700000000004</v>
      </c>
      <c r="P428" s="84">
        <f t="shared" si="249"/>
        <v>4.2771400000000002</v>
      </c>
      <c r="Q428" s="84">
        <f t="shared" si="249"/>
        <v>4.2809299999999997</v>
      </c>
      <c r="R428" s="84">
        <f t="shared" si="249"/>
        <v>4.2756699999999999</v>
      </c>
      <c r="S428" s="84">
        <f t="shared" si="249"/>
        <v>4.24491</v>
      </c>
      <c r="T428" s="84">
        <f t="shared" si="249"/>
        <v>4.2278099999999998</v>
      </c>
      <c r="U428" s="84">
        <f t="shared" si="249"/>
        <v>4.2271999999999998</v>
      </c>
      <c r="V428" s="84">
        <f t="shared" si="249"/>
        <v>4.2601800000000001</v>
      </c>
      <c r="W428" s="84">
        <f t="shared" si="249"/>
        <v>4.25284</v>
      </c>
      <c r="X428" s="84">
        <f t="shared" si="249"/>
        <v>4.2530400000000004</v>
      </c>
      <c r="Y428" s="84">
        <f t="shared" si="249"/>
        <v>4.2104200000000001</v>
      </c>
      <c r="Z428" s="84">
        <f t="shared" si="249"/>
        <v>4.0210800000000004</v>
      </c>
      <c r="AA428" s="84">
        <f t="shared" si="249"/>
        <v>3.87818</v>
      </c>
    </row>
    <row r="429" spans="1:27" ht="12.75" hidden="1" customHeight="1" outlineLevel="1" x14ac:dyDescent="0.2">
      <c r="A429" s="92" t="s">
        <v>649</v>
      </c>
      <c r="B429" s="62" t="s">
        <v>231</v>
      </c>
      <c r="C429" s="42" t="s">
        <v>77</v>
      </c>
      <c r="D429" s="43">
        <v>1224.8699999999999</v>
      </c>
      <c r="E429" s="43">
        <v>1179.94</v>
      </c>
      <c r="F429" s="43">
        <v>1139.3499999999999</v>
      </c>
      <c r="G429" s="43">
        <v>1140.69</v>
      </c>
      <c r="H429" s="43">
        <v>1207.79</v>
      </c>
      <c r="I429" s="43">
        <v>1392.5</v>
      </c>
      <c r="J429" s="43">
        <v>1605.79</v>
      </c>
      <c r="K429" s="43">
        <v>1823.06</v>
      </c>
      <c r="L429" s="43">
        <v>1900.45</v>
      </c>
      <c r="M429" s="43">
        <v>1929.62</v>
      </c>
      <c r="N429" s="43">
        <v>1940.55</v>
      </c>
      <c r="O429" s="43">
        <v>1960.78</v>
      </c>
      <c r="P429" s="43">
        <v>1939.25</v>
      </c>
      <c r="Q429" s="43">
        <v>1943.04</v>
      </c>
      <c r="R429" s="43">
        <v>1937.78</v>
      </c>
      <c r="S429" s="43">
        <v>1907.02</v>
      </c>
      <c r="T429" s="43">
        <v>1889.92</v>
      </c>
      <c r="U429" s="43">
        <v>1889.31</v>
      </c>
      <c r="V429" s="43">
        <v>1922.29</v>
      </c>
      <c r="W429" s="43">
        <v>1914.95</v>
      </c>
      <c r="X429" s="43">
        <v>1915.15</v>
      </c>
      <c r="Y429" s="43">
        <v>1872.53</v>
      </c>
      <c r="Z429" s="43">
        <v>1683.19</v>
      </c>
      <c r="AA429" s="43">
        <v>1540.29</v>
      </c>
    </row>
    <row r="430" spans="1:27" ht="12.75" hidden="1" customHeight="1" outlineLevel="1" x14ac:dyDescent="0.2">
      <c r="A430" s="92" t="s">
        <v>650</v>
      </c>
      <c r="B430" s="62" t="s">
        <v>88</v>
      </c>
      <c r="C430" s="42" t="s">
        <v>77</v>
      </c>
      <c r="D430" s="43">
        <f>$D$295</f>
        <v>2222.89</v>
      </c>
      <c r="E430" s="43">
        <f t="shared" ref="E430:AA430" si="250">$D$295</f>
        <v>2222.89</v>
      </c>
      <c r="F430" s="43">
        <f t="shared" si="250"/>
        <v>2222.89</v>
      </c>
      <c r="G430" s="43">
        <f t="shared" si="250"/>
        <v>2222.89</v>
      </c>
      <c r="H430" s="43">
        <f t="shared" si="250"/>
        <v>2222.89</v>
      </c>
      <c r="I430" s="43">
        <f t="shared" si="250"/>
        <v>2222.89</v>
      </c>
      <c r="J430" s="43">
        <f t="shared" si="250"/>
        <v>2222.89</v>
      </c>
      <c r="K430" s="43">
        <f t="shared" si="250"/>
        <v>2222.89</v>
      </c>
      <c r="L430" s="43">
        <f t="shared" si="250"/>
        <v>2222.89</v>
      </c>
      <c r="M430" s="43">
        <f t="shared" si="250"/>
        <v>2222.89</v>
      </c>
      <c r="N430" s="43">
        <f t="shared" si="250"/>
        <v>2222.89</v>
      </c>
      <c r="O430" s="43">
        <f t="shared" si="250"/>
        <v>2222.89</v>
      </c>
      <c r="P430" s="43">
        <f t="shared" si="250"/>
        <v>2222.89</v>
      </c>
      <c r="Q430" s="43">
        <f t="shared" si="250"/>
        <v>2222.89</v>
      </c>
      <c r="R430" s="43">
        <f t="shared" si="250"/>
        <v>2222.89</v>
      </c>
      <c r="S430" s="43">
        <f t="shared" si="250"/>
        <v>2222.89</v>
      </c>
      <c r="T430" s="43">
        <f t="shared" si="250"/>
        <v>2222.89</v>
      </c>
      <c r="U430" s="43">
        <f t="shared" si="250"/>
        <v>2222.89</v>
      </c>
      <c r="V430" s="43">
        <f t="shared" si="250"/>
        <v>2222.89</v>
      </c>
      <c r="W430" s="43">
        <f t="shared" si="250"/>
        <v>2222.89</v>
      </c>
      <c r="X430" s="43">
        <f t="shared" si="250"/>
        <v>2222.89</v>
      </c>
      <c r="Y430" s="43">
        <f t="shared" si="250"/>
        <v>2222.89</v>
      </c>
      <c r="Z430" s="43">
        <f t="shared" si="250"/>
        <v>2222.89</v>
      </c>
      <c r="AA430" s="43">
        <f t="shared" si="250"/>
        <v>2222.89</v>
      </c>
    </row>
    <row r="431" spans="1:27" ht="12.75" hidden="1" customHeight="1" outlineLevel="1" x14ac:dyDescent="0.2">
      <c r="A431" s="92" t="s">
        <v>651</v>
      </c>
      <c r="B431" s="62" t="s">
        <v>81</v>
      </c>
      <c r="C431" s="42" t="s">
        <v>77</v>
      </c>
      <c r="D431" s="43">
        <v>4.7699999999999996</v>
      </c>
      <c r="E431" s="43">
        <v>4.7699999999999996</v>
      </c>
      <c r="F431" s="43">
        <v>4.7699999999999996</v>
      </c>
      <c r="G431" s="43">
        <v>4.7699999999999996</v>
      </c>
      <c r="H431" s="43">
        <v>4.7699999999999996</v>
      </c>
      <c r="I431" s="43">
        <v>4.7699999999999996</v>
      </c>
      <c r="J431" s="43">
        <v>4.7699999999999996</v>
      </c>
      <c r="K431" s="43">
        <v>4.7699999999999996</v>
      </c>
      <c r="L431" s="43">
        <v>4.7699999999999996</v>
      </c>
      <c r="M431" s="43">
        <v>4.7699999999999996</v>
      </c>
      <c r="N431" s="43">
        <v>4.7699999999999996</v>
      </c>
      <c r="O431" s="43">
        <v>4.7699999999999996</v>
      </c>
      <c r="P431" s="43">
        <v>4.7699999999999996</v>
      </c>
      <c r="Q431" s="43">
        <v>4.7699999999999996</v>
      </c>
      <c r="R431" s="43">
        <v>4.7699999999999996</v>
      </c>
      <c r="S431" s="43">
        <v>4.7699999999999996</v>
      </c>
      <c r="T431" s="43">
        <v>4.7699999999999996</v>
      </c>
      <c r="U431" s="43">
        <v>4.7699999999999996</v>
      </c>
      <c r="V431" s="43">
        <v>4.7699999999999996</v>
      </c>
      <c r="W431" s="43">
        <v>4.7699999999999996</v>
      </c>
      <c r="X431" s="43">
        <v>4.7699999999999996</v>
      </c>
      <c r="Y431" s="43">
        <v>4.7699999999999996</v>
      </c>
      <c r="Z431" s="43">
        <v>4.7699999999999996</v>
      </c>
      <c r="AA431" s="43">
        <v>4.7699999999999996</v>
      </c>
    </row>
    <row r="432" spans="1:27" ht="12.75" hidden="1" customHeight="1" outlineLevel="1" x14ac:dyDescent="0.2">
      <c r="A432" s="92" t="s">
        <v>652</v>
      </c>
      <c r="B432" s="62" t="s">
        <v>79</v>
      </c>
      <c r="C432" s="42" t="s">
        <v>77</v>
      </c>
      <c r="D432" s="43">
        <f>$D$11</f>
        <v>110.23</v>
      </c>
      <c r="E432" s="43">
        <f t="shared" ref="E432:AA432" si="251">$D$11</f>
        <v>110.23</v>
      </c>
      <c r="F432" s="43">
        <f t="shared" si="251"/>
        <v>110.23</v>
      </c>
      <c r="G432" s="43">
        <f t="shared" si="251"/>
        <v>110.23</v>
      </c>
      <c r="H432" s="43">
        <f t="shared" si="251"/>
        <v>110.23</v>
      </c>
      <c r="I432" s="43">
        <f t="shared" si="251"/>
        <v>110.23</v>
      </c>
      <c r="J432" s="43">
        <f t="shared" si="251"/>
        <v>110.23</v>
      </c>
      <c r="K432" s="43">
        <f t="shared" si="251"/>
        <v>110.23</v>
      </c>
      <c r="L432" s="43">
        <f t="shared" si="251"/>
        <v>110.23</v>
      </c>
      <c r="M432" s="43">
        <f t="shared" si="251"/>
        <v>110.23</v>
      </c>
      <c r="N432" s="43">
        <f t="shared" si="251"/>
        <v>110.23</v>
      </c>
      <c r="O432" s="43">
        <f t="shared" si="251"/>
        <v>110.23</v>
      </c>
      <c r="P432" s="43">
        <f t="shared" si="251"/>
        <v>110.23</v>
      </c>
      <c r="Q432" s="43">
        <f t="shared" si="251"/>
        <v>110.23</v>
      </c>
      <c r="R432" s="43">
        <f t="shared" si="251"/>
        <v>110.23</v>
      </c>
      <c r="S432" s="43">
        <f t="shared" si="251"/>
        <v>110.23</v>
      </c>
      <c r="T432" s="43">
        <f t="shared" si="251"/>
        <v>110.23</v>
      </c>
      <c r="U432" s="43">
        <f t="shared" si="251"/>
        <v>110.23</v>
      </c>
      <c r="V432" s="43">
        <f t="shared" si="251"/>
        <v>110.23</v>
      </c>
      <c r="W432" s="43">
        <f t="shared" si="251"/>
        <v>110.23</v>
      </c>
      <c r="X432" s="43">
        <f t="shared" si="251"/>
        <v>110.23</v>
      </c>
      <c r="Y432" s="43">
        <f t="shared" si="251"/>
        <v>110.23</v>
      </c>
      <c r="Z432" s="43">
        <f t="shared" si="251"/>
        <v>110.23</v>
      </c>
      <c r="AA432" s="43">
        <f t="shared" si="251"/>
        <v>110.23</v>
      </c>
    </row>
    <row r="433" spans="1:27" collapsed="1" x14ac:dyDescent="0.2">
      <c r="B433" s="94" t="s">
        <v>370</v>
      </c>
    </row>
    <row r="434" spans="1:27" x14ac:dyDescent="0.2">
      <c r="A434" s="171" t="s">
        <v>653</v>
      </c>
      <c r="B434" s="172"/>
      <c r="C434" s="172"/>
      <c r="D434" s="172"/>
      <c r="E434" s="172"/>
      <c r="F434" s="172"/>
      <c r="G434" s="172"/>
      <c r="H434" s="172"/>
      <c r="I434" s="172"/>
      <c r="J434" s="172"/>
      <c r="K434" s="172"/>
      <c r="L434" s="172"/>
      <c r="M434" s="172"/>
      <c r="N434" s="172"/>
      <c r="O434" s="172"/>
      <c r="P434" s="172"/>
      <c r="Q434" s="172"/>
      <c r="R434" s="172"/>
      <c r="S434" s="172"/>
      <c r="T434" s="172"/>
      <c r="U434" s="172"/>
      <c r="V434" s="172"/>
      <c r="W434" s="172"/>
      <c r="X434" s="172"/>
      <c r="Y434" s="172"/>
      <c r="Z434" s="172"/>
      <c r="AA434" s="173"/>
    </row>
    <row r="435" spans="1:27" ht="25.5" x14ac:dyDescent="0.2">
      <c r="A435" s="25" t="s">
        <v>62</v>
      </c>
      <c r="B435" s="26" t="s">
        <v>203</v>
      </c>
      <c r="C435" s="25" t="s">
        <v>204</v>
      </c>
      <c r="D435" s="26" t="s">
        <v>205</v>
      </c>
      <c r="E435" s="26" t="s">
        <v>206</v>
      </c>
      <c r="F435" s="26" t="s">
        <v>207</v>
      </c>
      <c r="G435" s="26" t="s">
        <v>208</v>
      </c>
      <c r="H435" s="26" t="s">
        <v>209</v>
      </c>
      <c r="I435" s="26" t="s">
        <v>210</v>
      </c>
      <c r="J435" s="26" t="s">
        <v>211</v>
      </c>
      <c r="K435" s="26" t="s">
        <v>212</v>
      </c>
      <c r="L435" s="26" t="s">
        <v>213</v>
      </c>
      <c r="M435" s="26" t="s">
        <v>214</v>
      </c>
      <c r="N435" s="26" t="s">
        <v>215</v>
      </c>
      <c r="O435" s="26" t="s">
        <v>216</v>
      </c>
      <c r="P435" s="26" t="s">
        <v>217</v>
      </c>
      <c r="Q435" s="26" t="s">
        <v>218</v>
      </c>
      <c r="R435" s="26" t="s">
        <v>219</v>
      </c>
      <c r="S435" s="26" t="s">
        <v>220</v>
      </c>
      <c r="T435" s="26" t="s">
        <v>221</v>
      </c>
      <c r="U435" s="26" t="s">
        <v>222</v>
      </c>
      <c r="V435" s="26" t="s">
        <v>223</v>
      </c>
      <c r="W435" s="26" t="s">
        <v>224</v>
      </c>
      <c r="X435" s="26" t="s">
        <v>225</v>
      </c>
      <c r="Y435" s="26" t="s">
        <v>226</v>
      </c>
      <c r="Z435" s="26" t="s">
        <v>227</v>
      </c>
      <c r="AA435" s="26" t="s">
        <v>228</v>
      </c>
    </row>
    <row r="436" spans="1:27" x14ac:dyDescent="0.2">
      <c r="A436" s="91" t="s">
        <v>654</v>
      </c>
      <c r="B436" s="27" t="str">
        <f>"01"&amp;"."&amp;$B$599&amp;"."&amp;$B$600</f>
        <v>01.02.2023</v>
      </c>
      <c r="C436" s="83" t="s">
        <v>74</v>
      </c>
      <c r="D436" s="84">
        <f>ROUND(((D437+D438+D440+D439)/1000),5)</f>
        <v>4.80009</v>
      </c>
      <c r="E436" s="84">
        <f>ROUND(((E437+E438+E440+E439)/1000),5)</f>
        <v>4.7618</v>
      </c>
      <c r="F436" s="84">
        <f>ROUND(((F437+F438+F440+F439)/1000),5)</f>
        <v>4.7507400000000004</v>
      </c>
      <c r="G436" s="84">
        <f t="shared" ref="G436:AA436" si="252">ROUND(((G437+G438+G440+G439)/1000),5)</f>
        <v>4.7542799999999996</v>
      </c>
      <c r="H436" s="84">
        <f t="shared" si="252"/>
        <v>4.7984400000000003</v>
      </c>
      <c r="I436" s="84">
        <f t="shared" si="252"/>
        <v>4.8625499999999997</v>
      </c>
      <c r="J436" s="84">
        <f t="shared" si="252"/>
        <v>5.1335499999999996</v>
      </c>
      <c r="K436" s="84">
        <f t="shared" si="252"/>
        <v>5.3373100000000004</v>
      </c>
      <c r="L436" s="84">
        <f t="shared" si="252"/>
        <v>5.46096</v>
      </c>
      <c r="M436" s="84">
        <f t="shared" si="252"/>
        <v>5.5153999999999996</v>
      </c>
      <c r="N436" s="84">
        <f t="shared" si="252"/>
        <v>5.57416</v>
      </c>
      <c r="O436" s="84">
        <f t="shared" si="252"/>
        <v>5.5483900000000004</v>
      </c>
      <c r="P436" s="84">
        <f t="shared" si="252"/>
        <v>5.5204800000000001</v>
      </c>
      <c r="Q436" s="84">
        <f t="shared" si="252"/>
        <v>5.52738</v>
      </c>
      <c r="R436" s="84">
        <f t="shared" si="252"/>
        <v>5.5279299999999996</v>
      </c>
      <c r="S436" s="84">
        <f t="shared" si="252"/>
        <v>5.5255799999999997</v>
      </c>
      <c r="T436" s="84">
        <f t="shared" si="252"/>
        <v>5.5540399999999996</v>
      </c>
      <c r="U436" s="84">
        <f t="shared" si="252"/>
        <v>5.5792700000000002</v>
      </c>
      <c r="V436" s="84">
        <f t="shared" si="252"/>
        <v>5.5698699999999999</v>
      </c>
      <c r="W436" s="84">
        <f t="shared" si="252"/>
        <v>5.5242699999999996</v>
      </c>
      <c r="X436" s="84">
        <f t="shared" si="252"/>
        <v>5.4679200000000003</v>
      </c>
      <c r="Y436" s="84">
        <f t="shared" si="252"/>
        <v>5.3391799999999998</v>
      </c>
      <c r="Z436" s="84">
        <f t="shared" si="252"/>
        <v>5.0823999999999998</v>
      </c>
      <c r="AA436" s="84">
        <f t="shared" si="252"/>
        <v>4.8044599999999997</v>
      </c>
    </row>
    <row r="437" spans="1:27" ht="12.75" hidden="1" customHeight="1" outlineLevel="1" x14ac:dyDescent="0.2">
      <c r="A437" s="92" t="s">
        <v>655</v>
      </c>
      <c r="B437" s="62" t="s">
        <v>231</v>
      </c>
      <c r="C437" s="42" t="s">
        <v>77</v>
      </c>
      <c r="D437" s="43">
        <v>1125.32</v>
      </c>
      <c r="E437" s="43">
        <v>1087.03</v>
      </c>
      <c r="F437" s="43">
        <v>1075.97</v>
      </c>
      <c r="G437" s="43">
        <v>1079.51</v>
      </c>
      <c r="H437" s="43">
        <v>1123.67</v>
      </c>
      <c r="I437" s="43">
        <v>1187.78</v>
      </c>
      <c r="J437" s="43">
        <v>1458.78</v>
      </c>
      <c r="K437" s="43">
        <v>1662.54</v>
      </c>
      <c r="L437" s="43">
        <v>1786.19</v>
      </c>
      <c r="M437" s="43">
        <v>1840.63</v>
      </c>
      <c r="N437" s="43">
        <v>1899.39</v>
      </c>
      <c r="O437" s="43">
        <v>1873.62</v>
      </c>
      <c r="P437" s="43">
        <v>1845.71</v>
      </c>
      <c r="Q437" s="43">
        <v>1852.61</v>
      </c>
      <c r="R437" s="43">
        <v>1853.16</v>
      </c>
      <c r="S437" s="43">
        <v>1850.81</v>
      </c>
      <c r="T437" s="43">
        <v>1879.27</v>
      </c>
      <c r="U437" s="43">
        <v>1904.5</v>
      </c>
      <c r="V437" s="43">
        <v>1895.1</v>
      </c>
      <c r="W437" s="43">
        <v>1849.5</v>
      </c>
      <c r="X437" s="43">
        <v>1793.15</v>
      </c>
      <c r="Y437" s="43">
        <v>1664.41</v>
      </c>
      <c r="Z437" s="43">
        <v>1407.63</v>
      </c>
      <c r="AA437" s="43">
        <v>1129.69</v>
      </c>
    </row>
    <row r="438" spans="1:27" ht="12.75" hidden="1" customHeight="1" outlineLevel="1" x14ac:dyDescent="0.2">
      <c r="A438" s="92" t="s">
        <v>656</v>
      </c>
      <c r="B438" s="62" t="s">
        <v>88</v>
      </c>
      <c r="C438" s="42" t="s">
        <v>77</v>
      </c>
      <c r="D438" s="43">
        <v>3559.77</v>
      </c>
      <c r="E438" s="43">
        <f>$D$438</f>
        <v>3559.77</v>
      </c>
      <c r="F438" s="43">
        <f t="shared" ref="F438:AA438" si="253">$D$438</f>
        <v>3559.77</v>
      </c>
      <c r="G438" s="43">
        <f t="shared" si="253"/>
        <v>3559.77</v>
      </c>
      <c r="H438" s="43">
        <f t="shared" si="253"/>
        <v>3559.77</v>
      </c>
      <c r="I438" s="43">
        <f t="shared" si="253"/>
        <v>3559.77</v>
      </c>
      <c r="J438" s="43">
        <f t="shared" si="253"/>
        <v>3559.77</v>
      </c>
      <c r="K438" s="43">
        <f t="shared" si="253"/>
        <v>3559.77</v>
      </c>
      <c r="L438" s="43">
        <f t="shared" si="253"/>
        <v>3559.77</v>
      </c>
      <c r="M438" s="43">
        <f t="shared" si="253"/>
        <v>3559.77</v>
      </c>
      <c r="N438" s="43">
        <f t="shared" si="253"/>
        <v>3559.77</v>
      </c>
      <c r="O438" s="43">
        <f t="shared" si="253"/>
        <v>3559.77</v>
      </c>
      <c r="P438" s="43">
        <f t="shared" si="253"/>
        <v>3559.77</v>
      </c>
      <c r="Q438" s="43">
        <f t="shared" si="253"/>
        <v>3559.77</v>
      </c>
      <c r="R438" s="43">
        <f t="shared" si="253"/>
        <v>3559.77</v>
      </c>
      <c r="S438" s="43">
        <f t="shared" si="253"/>
        <v>3559.77</v>
      </c>
      <c r="T438" s="43">
        <f t="shared" si="253"/>
        <v>3559.77</v>
      </c>
      <c r="U438" s="43">
        <f t="shared" si="253"/>
        <v>3559.77</v>
      </c>
      <c r="V438" s="43">
        <f t="shared" si="253"/>
        <v>3559.77</v>
      </c>
      <c r="W438" s="43">
        <f t="shared" si="253"/>
        <v>3559.77</v>
      </c>
      <c r="X438" s="43">
        <f t="shared" si="253"/>
        <v>3559.77</v>
      </c>
      <c r="Y438" s="43">
        <f t="shared" si="253"/>
        <v>3559.77</v>
      </c>
      <c r="Z438" s="43">
        <f t="shared" si="253"/>
        <v>3559.77</v>
      </c>
      <c r="AA438" s="43">
        <f t="shared" si="253"/>
        <v>3559.77</v>
      </c>
    </row>
    <row r="439" spans="1:27" ht="12.75" hidden="1" customHeight="1" outlineLevel="1" x14ac:dyDescent="0.2">
      <c r="A439" s="92" t="s">
        <v>657</v>
      </c>
      <c r="B439" s="62" t="s">
        <v>81</v>
      </c>
      <c r="C439" s="42" t="s">
        <v>77</v>
      </c>
      <c r="D439" s="43">
        <v>4.7699999999999996</v>
      </c>
      <c r="E439" s="43">
        <v>4.7699999999999996</v>
      </c>
      <c r="F439" s="43">
        <v>4.7699999999999996</v>
      </c>
      <c r="G439" s="43">
        <v>4.7699999999999996</v>
      </c>
      <c r="H439" s="43">
        <v>4.7699999999999996</v>
      </c>
      <c r="I439" s="43">
        <v>4.7699999999999996</v>
      </c>
      <c r="J439" s="43">
        <v>4.7699999999999996</v>
      </c>
      <c r="K439" s="43">
        <v>4.7699999999999996</v>
      </c>
      <c r="L439" s="43">
        <v>4.7699999999999996</v>
      </c>
      <c r="M439" s="43">
        <v>4.7699999999999996</v>
      </c>
      <c r="N439" s="43">
        <v>4.7699999999999996</v>
      </c>
      <c r="O439" s="43">
        <v>4.7699999999999996</v>
      </c>
      <c r="P439" s="43">
        <v>4.7699999999999996</v>
      </c>
      <c r="Q439" s="43">
        <v>4.7699999999999996</v>
      </c>
      <c r="R439" s="43">
        <v>4.7699999999999996</v>
      </c>
      <c r="S439" s="43">
        <v>4.7699999999999996</v>
      </c>
      <c r="T439" s="43">
        <v>4.7699999999999996</v>
      </c>
      <c r="U439" s="43">
        <v>4.7699999999999996</v>
      </c>
      <c r="V439" s="43">
        <v>4.7699999999999996</v>
      </c>
      <c r="W439" s="43">
        <v>4.7699999999999996</v>
      </c>
      <c r="X439" s="43">
        <v>4.7699999999999996</v>
      </c>
      <c r="Y439" s="43">
        <v>4.7699999999999996</v>
      </c>
      <c r="Z439" s="43">
        <v>4.7699999999999996</v>
      </c>
      <c r="AA439" s="43">
        <v>4.7699999999999996</v>
      </c>
    </row>
    <row r="440" spans="1:27" ht="12.75" hidden="1" customHeight="1" outlineLevel="1" x14ac:dyDescent="0.2">
      <c r="A440" s="92" t="s">
        <v>658</v>
      </c>
      <c r="B440" s="62" t="s">
        <v>79</v>
      </c>
      <c r="C440" s="42" t="s">
        <v>77</v>
      </c>
      <c r="D440" s="43">
        <f>$D$11</f>
        <v>110.23</v>
      </c>
      <c r="E440" s="43">
        <f t="shared" ref="E440:AA440" si="254">$D$11</f>
        <v>110.23</v>
      </c>
      <c r="F440" s="43">
        <f t="shared" si="254"/>
        <v>110.23</v>
      </c>
      <c r="G440" s="43">
        <f t="shared" si="254"/>
        <v>110.23</v>
      </c>
      <c r="H440" s="43">
        <f t="shared" si="254"/>
        <v>110.23</v>
      </c>
      <c r="I440" s="43">
        <f t="shared" si="254"/>
        <v>110.23</v>
      </c>
      <c r="J440" s="43">
        <f t="shared" si="254"/>
        <v>110.23</v>
      </c>
      <c r="K440" s="43">
        <f t="shared" si="254"/>
        <v>110.23</v>
      </c>
      <c r="L440" s="43">
        <f t="shared" si="254"/>
        <v>110.23</v>
      </c>
      <c r="M440" s="43">
        <f t="shared" si="254"/>
        <v>110.23</v>
      </c>
      <c r="N440" s="43">
        <f t="shared" si="254"/>
        <v>110.23</v>
      </c>
      <c r="O440" s="43">
        <f t="shared" si="254"/>
        <v>110.23</v>
      </c>
      <c r="P440" s="43">
        <f t="shared" si="254"/>
        <v>110.23</v>
      </c>
      <c r="Q440" s="43">
        <f t="shared" si="254"/>
        <v>110.23</v>
      </c>
      <c r="R440" s="43">
        <f t="shared" si="254"/>
        <v>110.23</v>
      </c>
      <c r="S440" s="43">
        <f t="shared" si="254"/>
        <v>110.23</v>
      </c>
      <c r="T440" s="43">
        <f t="shared" si="254"/>
        <v>110.23</v>
      </c>
      <c r="U440" s="43">
        <f t="shared" si="254"/>
        <v>110.23</v>
      </c>
      <c r="V440" s="43">
        <f t="shared" si="254"/>
        <v>110.23</v>
      </c>
      <c r="W440" s="43">
        <f t="shared" si="254"/>
        <v>110.23</v>
      </c>
      <c r="X440" s="43">
        <f t="shared" si="254"/>
        <v>110.23</v>
      </c>
      <c r="Y440" s="43">
        <f t="shared" si="254"/>
        <v>110.23</v>
      </c>
      <c r="Z440" s="43">
        <f t="shared" si="254"/>
        <v>110.23</v>
      </c>
      <c r="AA440" s="43">
        <f t="shared" si="254"/>
        <v>110.23</v>
      </c>
    </row>
    <row r="441" spans="1:27" collapsed="1" x14ac:dyDescent="0.2">
      <c r="A441" s="91" t="s">
        <v>659</v>
      </c>
      <c r="B441" s="27" t="str">
        <f>"02"&amp;"."&amp;$B$599&amp;"."&amp;$B$600</f>
        <v>02.02.2023</v>
      </c>
      <c r="C441" s="83" t="s">
        <v>74</v>
      </c>
      <c r="D441" s="84">
        <f>ROUND(((D442+D443+D445+D444)/1000),5)</f>
        <v>4.7991799999999998</v>
      </c>
      <c r="E441" s="84">
        <f>ROUND(((E442+E443+E445+E444)/1000),5)</f>
        <v>4.7769899999999996</v>
      </c>
      <c r="F441" s="84">
        <f>ROUND(((F442+F443+F445+F444)/1000),5)</f>
        <v>4.7542200000000001</v>
      </c>
      <c r="G441" s="84">
        <f t="shared" ref="G441:AA441" si="255">ROUND(((G442+G443+G445+G444)/1000),5)</f>
        <v>4.7541000000000002</v>
      </c>
      <c r="H441" s="84">
        <f t="shared" si="255"/>
        <v>4.7941599999999998</v>
      </c>
      <c r="I441" s="84">
        <f t="shared" si="255"/>
        <v>4.8531300000000002</v>
      </c>
      <c r="J441" s="84">
        <f t="shared" si="255"/>
        <v>5.0335000000000001</v>
      </c>
      <c r="K441" s="84">
        <f t="shared" si="255"/>
        <v>5.2575500000000002</v>
      </c>
      <c r="L441" s="84">
        <f t="shared" si="255"/>
        <v>5.3970799999999999</v>
      </c>
      <c r="M441" s="84">
        <f t="shared" si="255"/>
        <v>5.4148399999999999</v>
      </c>
      <c r="N441" s="84">
        <f t="shared" si="255"/>
        <v>5.4365699999999997</v>
      </c>
      <c r="O441" s="84">
        <f t="shared" si="255"/>
        <v>5.4775099999999997</v>
      </c>
      <c r="P441" s="84">
        <f t="shared" si="255"/>
        <v>5.46068</v>
      </c>
      <c r="Q441" s="84">
        <f t="shared" si="255"/>
        <v>5.4701899999999997</v>
      </c>
      <c r="R441" s="84">
        <f t="shared" si="255"/>
        <v>5.4651800000000001</v>
      </c>
      <c r="S441" s="84">
        <f t="shared" si="255"/>
        <v>5.4541899999999996</v>
      </c>
      <c r="T441" s="84">
        <f t="shared" si="255"/>
        <v>5.3963900000000002</v>
      </c>
      <c r="U441" s="84">
        <f t="shared" si="255"/>
        <v>5.4215299999999997</v>
      </c>
      <c r="V441" s="84">
        <f t="shared" si="255"/>
        <v>5.4368800000000004</v>
      </c>
      <c r="W441" s="84">
        <f t="shared" si="255"/>
        <v>5.4541399999999998</v>
      </c>
      <c r="X441" s="84">
        <f t="shared" si="255"/>
        <v>5.37852</v>
      </c>
      <c r="Y441" s="84">
        <f t="shared" si="255"/>
        <v>5.2864399999999998</v>
      </c>
      <c r="Z441" s="84">
        <f t="shared" si="255"/>
        <v>4.9983300000000002</v>
      </c>
      <c r="AA441" s="84">
        <f t="shared" si="255"/>
        <v>4.8361299999999998</v>
      </c>
    </row>
    <row r="442" spans="1:27" ht="12.75" hidden="1" customHeight="1" outlineLevel="1" x14ac:dyDescent="0.2">
      <c r="A442" s="92" t="s">
        <v>660</v>
      </c>
      <c r="B442" s="62" t="s">
        <v>231</v>
      </c>
      <c r="C442" s="42" t="s">
        <v>77</v>
      </c>
      <c r="D442" s="43">
        <v>1124.4100000000001</v>
      </c>
      <c r="E442" s="43">
        <v>1102.22</v>
      </c>
      <c r="F442" s="43">
        <v>1079.45</v>
      </c>
      <c r="G442" s="43">
        <v>1079.33</v>
      </c>
      <c r="H442" s="43">
        <v>1119.3900000000001</v>
      </c>
      <c r="I442" s="43">
        <v>1178.3599999999999</v>
      </c>
      <c r="J442" s="43">
        <v>1358.73</v>
      </c>
      <c r="K442" s="43">
        <v>1582.78</v>
      </c>
      <c r="L442" s="43">
        <v>1722.31</v>
      </c>
      <c r="M442" s="43">
        <v>1740.07</v>
      </c>
      <c r="N442" s="43">
        <v>1761.8</v>
      </c>
      <c r="O442" s="43">
        <v>1802.74</v>
      </c>
      <c r="P442" s="43">
        <v>1785.91</v>
      </c>
      <c r="Q442" s="43">
        <v>1795.42</v>
      </c>
      <c r="R442" s="43">
        <v>1790.41</v>
      </c>
      <c r="S442" s="43">
        <v>1779.42</v>
      </c>
      <c r="T442" s="43">
        <v>1721.62</v>
      </c>
      <c r="U442" s="43">
        <v>1746.76</v>
      </c>
      <c r="V442" s="43">
        <v>1762.11</v>
      </c>
      <c r="W442" s="43">
        <v>1779.37</v>
      </c>
      <c r="X442" s="43">
        <v>1703.75</v>
      </c>
      <c r="Y442" s="43">
        <v>1611.67</v>
      </c>
      <c r="Z442" s="43">
        <v>1323.56</v>
      </c>
      <c r="AA442" s="43">
        <v>1161.3599999999999</v>
      </c>
    </row>
    <row r="443" spans="1:27" ht="12.75" hidden="1" customHeight="1" outlineLevel="1" x14ac:dyDescent="0.2">
      <c r="A443" s="92" t="s">
        <v>661</v>
      </c>
      <c r="B443" s="62" t="s">
        <v>88</v>
      </c>
      <c r="C443" s="42" t="s">
        <v>77</v>
      </c>
      <c r="D443" s="43">
        <f>$D$438</f>
        <v>3559.77</v>
      </c>
      <c r="E443" s="43">
        <f t="shared" ref="E443:AA443" si="256">$D$438</f>
        <v>3559.77</v>
      </c>
      <c r="F443" s="43">
        <f t="shared" si="256"/>
        <v>3559.77</v>
      </c>
      <c r="G443" s="43">
        <f t="shared" si="256"/>
        <v>3559.77</v>
      </c>
      <c r="H443" s="43">
        <f t="shared" si="256"/>
        <v>3559.77</v>
      </c>
      <c r="I443" s="43">
        <f t="shared" si="256"/>
        <v>3559.77</v>
      </c>
      <c r="J443" s="43">
        <f t="shared" si="256"/>
        <v>3559.77</v>
      </c>
      <c r="K443" s="43">
        <f t="shared" si="256"/>
        <v>3559.77</v>
      </c>
      <c r="L443" s="43">
        <f t="shared" si="256"/>
        <v>3559.77</v>
      </c>
      <c r="M443" s="43">
        <f t="shared" si="256"/>
        <v>3559.77</v>
      </c>
      <c r="N443" s="43">
        <f t="shared" si="256"/>
        <v>3559.77</v>
      </c>
      <c r="O443" s="43">
        <f t="shared" si="256"/>
        <v>3559.77</v>
      </c>
      <c r="P443" s="43">
        <f t="shared" si="256"/>
        <v>3559.77</v>
      </c>
      <c r="Q443" s="43">
        <f t="shared" si="256"/>
        <v>3559.77</v>
      </c>
      <c r="R443" s="43">
        <f t="shared" si="256"/>
        <v>3559.77</v>
      </c>
      <c r="S443" s="43">
        <f t="shared" si="256"/>
        <v>3559.77</v>
      </c>
      <c r="T443" s="43">
        <f t="shared" si="256"/>
        <v>3559.77</v>
      </c>
      <c r="U443" s="43">
        <f t="shared" si="256"/>
        <v>3559.77</v>
      </c>
      <c r="V443" s="43">
        <f t="shared" si="256"/>
        <v>3559.77</v>
      </c>
      <c r="W443" s="43">
        <f t="shared" si="256"/>
        <v>3559.77</v>
      </c>
      <c r="X443" s="43">
        <f t="shared" si="256"/>
        <v>3559.77</v>
      </c>
      <c r="Y443" s="43">
        <f t="shared" si="256"/>
        <v>3559.77</v>
      </c>
      <c r="Z443" s="43">
        <f t="shared" si="256"/>
        <v>3559.77</v>
      </c>
      <c r="AA443" s="43">
        <f t="shared" si="256"/>
        <v>3559.77</v>
      </c>
    </row>
    <row r="444" spans="1:27" ht="12.75" hidden="1" customHeight="1" outlineLevel="1" x14ac:dyDescent="0.2">
      <c r="A444" s="92" t="s">
        <v>662</v>
      </c>
      <c r="B444" s="62" t="s">
        <v>81</v>
      </c>
      <c r="C444" s="42" t="s">
        <v>77</v>
      </c>
      <c r="D444" s="43">
        <v>4.7699999999999996</v>
      </c>
      <c r="E444" s="43">
        <v>4.7699999999999996</v>
      </c>
      <c r="F444" s="43">
        <v>4.7699999999999996</v>
      </c>
      <c r="G444" s="43">
        <v>4.7699999999999996</v>
      </c>
      <c r="H444" s="43">
        <v>4.7699999999999996</v>
      </c>
      <c r="I444" s="43">
        <v>4.7699999999999996</v>
      </c>
      <c r="J444" s="43">
        <v>4.7699999999999996</v>
      </c>
      <c r="K444" s="43">
        <v>4.7699999999999996</v>
      </c>
      <c r="L444" s="43">
        <v>4.7699999999999996</v>
      </c>
      <c r="M444" s="43">
        <v>4.7699999999999996</v>
      </c>
      <c r="N444" s="43">
        <v>4.7699999999999996</v>
      </c>
      <c r="O444" s="43">
        <v>4.7699999999999996</v>
      </c>
      <c r="P444" s="43">
        <v>4.7699999999999996</v>
      </c>
      <c r="Q444" s="43">
        <v>4.7699999999999996</v>
      </c>
      <c r="R444" s="43">
        <v>4.7699999999999996</v>
      </c>
      <c r="S444" s="43">
        <v>4.7699999999999996</v>
      </c>
      <c r="T444" s="43">
        <v>4.7699999999999996</v>
      </c>
      <c r="U444" s="43">
        <v>4.7699999999999996</v>
      </c>
      <c r="V444" s="43">
        <v>4.7699999999999996</v>
      </c>
      <c r="W444" s="43">
        <v>4.7699999999999996</v>
      </c>
      <c r="X444" s="43">
        <v>4.7699999999999996</v>
      </c>
      <c r="Y444" s="43">
        <v>4.7699999999999996</v>
      </c>
      <c r="Z444" s="43">
        <v>4.7699999999999996</v>
      </c>
      <c r="AA444" s="43">
        <v>4.7699999999999996</v>
      </c>
    </row>
    <row r="445" spans="1:27" ht="12.75" hidden="1" customHeight="1" outlineLevel="1" x14ac:dyDescent="0.2">
      <c r="A445" s="92" t="s">
        <v>663</v>
      </c>
      <c r="B445" s="62" t="s">
        <v>79</v>
      </c>
      <c r="C445" s="42" t="s">
        <v>77</v>
      </c>
      <c r="D445" s="43">
        <f>$D$11</f>
        <v>110.23</v>
      </c>
      <c r="E445" s="43">
        <f t="shared" ref="E445:AA445" si="257">$D$11</f>
        <v>110.23</v>
      </c>
      <c r="F445" s="43">
        <f t="shared" si="257"/>
        <v>110.23</v>
      </c>
      <c r="G445" s="43">
        <f t="shared" si="257"/>
        <v>110.23</v>
      </c>
      <c r="H445" s="43">
        <f t="shared" si="257"/>
        <v>110.23</v>
      </c>
      <c r="I445" s="43">
        <f t="shared" si="257"/>
        <v>110.23</v>
      </c>
      <c r="J445" s="43">
        <f t="shared" si="257"/>
        <v>110.23</v>
      </c>
      <c r="K445" s="43">
        <f t="shared" si="257"/>
        <v>110.23</v>
      </c>
      <c r="L445" s="43">
        <f t="shared" si="257"/>
        <v>110.23</v>
      </c>
      <c r="M445" s="43">
        <f t="shared" si="257"/>
        <v>110.23</v>
      </c>
      <c r="N445" s="43">
        <f t="shared" si="257"/>
        <v>110.23</v>
      </c>
      <c r="O445" s="43">
        <f t="shared" si="257"/>
        <v>110.23</v>
      </c>
      <c r="P445" s="43">
        <f t="shared" si="257"/>
        <v>110.23</v>
      </c>
      <c r="Q445" s="43">
        <f t="shared" si="257"/>
        <v>110.23</v>
      </c>
      <c r="R445" s="43">
        <f t="shared" si="257"/>
        <v>110.23</v>
      </c>
      <c r="S445" s="43">
        <f t="shared" si="257"/>
        <v>110.23</v>
      </c>
      <c r="T445" s="43">
        <f t="shared" si="257"/>
        <v>110.23</v>
      </c>
      <c r="U445" s="43">
        <f t="shared" si="257"/>
        <v>110.23</v>
      </c>
      <c r="V445" s="43">
        <f t="shared" si="257"/>
        <v>110.23</v>
      </c>
      <c r="W445" s="43">
        <f t="shared" si="257"/>
        <v>110.23</v>
      </c>
      <c r="X445" s="43">
        <f t="shared" si="257"/>
        <v>110.23</v>
      </c>
      <c r="Y445" s="43">
        <f t="shared" si="257"/>
        <v>110.23</v>
      </c>
      <c r="Z445" s="43">
        <f t="shared" si="257"/>
        <v>110.23</v>
      </c>
      <c r="AA445" s="43">
        <f t="shared" si="257"/>
        <v>110.23</v>
      </c>
    </row>
    <row r="446" spans="1:27" collapsed="1" x14ac:dyDescent="0.2">
      <c r="A446" s="91" t="s">
        <v>664</v>
      </c>
      <c r="B446" s="27" t="str">
        <f>"03"&amp;"."&amp;$B$599&amp;"."&amp;$B$600</f>
        <v>03.02.2023</v>
      </c>
      <c r="C446" s="83" t="s">
        <v>74</v>
      </c>
      <c r="D446" s="84">
        <f>ROUND(((D447+D448+D450+D449)/1000),5)</f>
        <v>4.8852000000000002</v>
      </c>
      <c r="E446" s="84">
        <f>ROUND(((E447+E448+E450+E449)/1000),5)</f>
        <v>4.8585900000000004</v>
      </c>
      <c r="F446" s="84">
        <f>ROUND(((F447+F448+F450+F449)/1000),5)</f>
        <v>4.8019800000000004</v>
      </c>
      <c r="G446" s="84">
        <f t="shared" ref="G446:AA446" si="258">ROUND(((G447+G448+G450+G449)/1000),5)</f>
        <v>4.8014200000000002</v>
      </c>
      <c r="H446" s="84">
        <f t="shared" si="258"/>
        <v>4.8754299999999997</v>
      </c>
      <c r="I446" s="84">
        <f t="shared" si="258"/>
        <v>5.0023299999999997</v>
      </c>
      <c r="J446" s="84">
        <f t="shared" si="258"/>
        <v>5.2015000000000002</v>
      </c>
      <c r="K446" s="84">
        <f t="shared" si="258"/>
        <v>5.4208999999999996</v>
      </c>
      <c r="L446" s="84">
        <f t="shared" si="258"/>
        <v>5.5768599999999999</v>
      </c>
      <c r="M446" s="84">
        <f t="shared" si="258"/>
        <v>5.5907999999999998</v>
      </c>
      <c r="N446" s="84">
        <f t="shared" si="258"/>
        <v>5.6073500000000003</v>
      </c>
      <c r="O446" s="84">
        <f t="shared" si="258"/>
        <v>5.6394299999999999</v>
      </c>
      <c r="P446" s="84">
        <f t="shared" si="258"/>
        <v>5.6256700000000004</v>
      </c>
      <c r="Q446" s="84">
        <f t="shared" si="258"/>
        <v>5.6293300000000004</v>
      </c>
      <c r="R446" s="84">
        <f t="shared" si="258"/>
        <v>5.6224499999999997</v>
      </c>
      <c r="S446" s="84">
        <f t="shared" si="258"/>
        <v>5.6155999999999997</v>
      </c>
      <c r="T446" s="84">
        <f t="shared" si="258"/>
        <v>5.5703500000000004</v>
      </c>
      <c r="U446" s="84">
        <f t="shared" si="258"/>
        <v>5.5878100000000002</v>
      </c>
      <c r="V446" s="84">
        <f t="shared" si="258"/>
        <v>5.6013500000000001</v>
      </c>
      <c r="W446" s="84">
        <f t="shared" si="258"/>
        <v>5.6154299999999999</v>
      </c>
      <c r="X446" s="84">
        <f t="shared" si="258"/>
        <v>5.5764899999999997</v>
      </c>
      <c r="Y446" s="84">
        <f t="shared" si="258"/>
        <v>5.4222099999999998</v>
      </c>
      <c r="Z446" s="84">
        <f t="shared" si="258"/>
        <v>5.27881</v>
      </c>
      <c r="AA446" s="84">
        <f t="shared" si="258"/>
        <v>5.0815799999999998</v>
      </c>
    </row>
    <row r="447" spans="1:27" ht="12.75" hidden="1" customHeight="1" outlineLevel="1" x14ac:dyDescent="0.2">
      <c r="A447" s="92" t="s">
        <v>665</v>
      </c>
      <c r="B447" s="62" t="s">
        <v>231</v>
      </c>
      <c r="C447" s="42" t="s">
        <v>77</v>
      </c>
      <c r="D447" s="43">
        <v>1210.43</v>
      </c>
      <c r="E447" s="43">
        <v>1183.82</v>
      </c>
      <c r="F447" s="43">
        <v>1127.21</v>
      </c>
      <c r="G447" s="43">
        <v>1126.6500000000001</v>
      </c>
      <c r="H447" s="43">
        <v>1200.6600000000001</v>
      </c>
      <c r="I447" s="43">
        <v>1327.56</v>
      </c>
      <c r="J447" s="43">
        <v>1526.73</v>
      </c>
      <c r="K447" s="43">
        <v>1746.13</v>
      </c>
      <c r="L447" s="43">
        <v>1902.09</v>
      </c>
      <c r="M447" s="43">
        <v>1916.03</v>
      </c>
      <c r="N447" s="43">
        <v>1932.58</v>
      </c>
      <c r="O447" s="43">
        <v>1964.66</v>
      </c>
      <c r="P447" s="43">
        <v>1950.9</v>
      </c>
      <c r="Q447" s="43">
        <v>1954.56</v>
      </c>
      <c r="R447" s="43">
        <v>1947.68</v>
      </c>
      <c r="S447" s="43">
        <v>1940.83</v>
      </c>
      <c r="T447" s="43">
        <v>1895.58</v>
      </c>
      <c r="U447" s="43">
        <v>1913.04</v>
      </c>
      <c r="V447" s="43">
        <v>1926.58</v>
      </c>
      <c r="W447" s="43">
        <v>1940.66</v>
      </c>
      <c r="X447" s="43">
        <v>1901.72</v>
      </c>
      <c r="Y447" s="43">
        <v>1747.44</v>
      </c>
      <c r="Z447" s="43">
        <v>1604.04</v>
      </c>
      <c r="AA447" s="43">
        <v>1406.81</v>
      </c>
    </row>
    <row r="448" spans="1:27" ht="12.75" hidden="1" customHeight="1" outlineLevel="1" x14ac:dyDescent="0.2">
      <c r="A448" s="92" t="s">
        <v>666</v>
      </c>
      <c r="B448" s="62" t="s">
        <v>88</v>
      </c>
      <c r="C448" s="42" t="s">
        <v>77</v>
      </c>
      <c r="D448" s="43">
        <f>$D$438</f>
        <v>3559.77</v>
      </c>
      <c r="E448" s="43">
        <f t="shared" ref="E448:AA448" si="259">$D$438</f>
        <v>3559.77</v>
      </c>
      <c r="F448" s="43">
        <f t="shared" si="259"/>
        <v>3559.77</v>
      </c>
      <c r="G448" s="43">
        <f t="shared" si="259"/>
        <v>3559.77</v>
      </c>
      <c r="H448" s="43">
        <f t="shared" si="259"/>
        <v>3559.77</v>
      </c>
      <c r="I448" s="43">
        <f t="shared" si="259"/>
        <v>3559.77</v>
      </c>
      <c r="J448" s="43">
        <f t="shared" si="259"/>
        <v>3559.77</v>
      </c>
      <c r="K448" s="43">
        <f t="shared" si="259"/>
        <v>3559.77</v>
      </c>
      <c r="L448" s="43">
        <f t="shared" si="259"/>
        <v>3559.77</v>
      </c>
      <c r="M448" s="43">
        <f t="shared" si="259"/>
        <v>3559.77</v>
      </c>
      <c r="N448" s="43">
        <f t="shared" si="259"/>
        <v>3559.77</v>
      </c>
      <c r="O448" s="43">
        <f t="shared" si="259"/>
        <v>3559.77</v>
      </c>
      <c r="P448" s="43">
        <f t="shared" si="259"/>
        <v>3559.77</v>
      </c>
      <c r="Q448" s="43">
        <f t="shared" si="259"/>
        <v>3559.77</v>
      </c>
      <c r="R448" s="43">
        <f t="shared" si="259"/>
        <v>3559.77</v>
      </c>
      <c r="S448" s="43">
        <f t="shared" si="259"/>
        <v>3559.77</v>
      </c>
      <c r="T448" s="43">
        <f t="shared" si="259"/>
        <v>3559.77</v>
      </c>
      <c r="U448" s="43">
        <f t="shared" si="259"/>
        <v>3559.77</v>
      </c>
      <c r="V448" s="43">
        <f t="shared" si="259"/>
        <v>3559.77</v>
      </c>
      <c r="W448" s="43">
        <f t="shared" si="259"/>
        <v>3559.77</v>
      </c>
      <c r="X448" s="43">
        <f t="shared" si="259"/>
        <v>3559.77</v>
      </c>
      <c r="Y448" s="43">
        <f t="shared" si="259"/>
        <v>3559.77</v>
      </c>
      <c r="Z448" s="43">
        <f t="shared" si="259"/>
        <v>3559.77</v>
      </c>
      <c r="AA448" s="43">
        <f t="shared" si="259"/>
        <v>3559.77</v>
      </c>
    </row>
    <row r="449" spans="1:27" ht="12.75" hidden="1" customHeight="1" outlineLevel="1" x14ac:dyDescent="0.2">
      <c r="A449" s="92" t="s">
        <v>667</v>
      </c>
      <c r="B449" s="62" t="s">
        <v>81</v>
      </c>
      <c r="C449" s="42" t="s">
        <v>77</v>
      </c>
      <c r="D449" s="43">
        <v>4.7699999999999996</v>
      </c>
      <c r="E449" s="43">
        <v>4.7699999999999996</v>
      </c>
      <c r="F449" s="43">
        <v>4.7699999999999996</v>
      </c>
      <c r="G449" s="43">
        <v>4.7699999999999996</v>
      </c>
      <c r="H449" s="43">
        <v>4.7699999999999996</v>
      </c>
      <c r="I449" s="43">
        <v>4.7699999999999996</v>
      </c>
      <c r="J449" s="43">
        <v>4.7699999999999996</v>
      </c>
      <c r="K449" s="43">
        <v>4.7699999999999996</v>
      </c>
      <c r="L449" s="43">
        <v>4.7699999999999996</v>
      </c>
      <c r="M449" s="43">
        <v>4.7699999999999996</v>
      </c>
      <c r="N449" s="43">
        <v>4.7699999999999996</v>
      </c>
      <c r="O449" s="43">
        <v>4.7699999999999996</v>
      </c>
      <c r="P449" s="43">
        <v>4.7699999999999996</v>
      </c>
      <c r="Q449" s="43">
        <v>4.7699999999999996</v>
      </c>
      <c r="R449" s="43">
        <v>4.7699999999999996</v>
      </c>
      <c r="S449" s="43">
        <v>4.7699999999999996</v>
      </c>
      <c r="T449" s="43">
        <v>4.7699999999999996</v>
      </c>
      <c r="U449" s="43">
        <v>4.7699999999999996</v>
      </c>
      <c r="V449" s="43">
        <v>4.7699999999999996</v>
      </c>
      <c r="W449" s="43">
        <v>4.7699999999999996</v>
      </c>
      <c r="X449" s="43">
        <v>4.7699999999999996</v>
      </c>
      <c r="Y449" s="43">
        <v>4.7699999999999996</v>
      </c>
      <c r="Z449" s="43">
        <v>4.7699999999999996</v>
      </c>
      <c r="AA449" s="43">
        <v>4.7699999999999996</v>
      </c>
    </row>
    <row r="450" spans="1:27" ht="12.75" hidden="1" customHeight="1" outlineLevel="1" x14ac:dyDescent="0.2">
      <c r="A450" s="92" t="s">
        <v>668</v>
      </c>
      <c r="B450" s="62" t="s">
        <v>79</v>
      </c>
      <c r="C450" s="42" t="s">
        <v>77</v>
      </c>
      <c r="D450" s="43">
        <f>$D$11</f>
        <v>110.23</v>
      </c>
      <c r="E450" s="43">
        <f t="shared" ref="E450:AA450" si="260">$D$11</f>
        <v>110.23</v>
      </c>
      <c r="F450" s="43">
        <f t="shared" si="260"/>
        <v>110.23</v>
      </c>
      <c r="G450" s="43">
        <f t="shared" si="260"/>
        <v>110.23</v>
      </c>
      <c r="H450" s="43">
        <f t="shared" si="260"/>
        <v>110.23</v>
      </c>
      <c r="I450" s="43">
        <f t="shared" si="260"/>
        <v>110.23</v>
      </c>
      <c r="J450" s="43">
        <f t="shared" si="260"/>
        <v>110.23</v>
      </c>
      <c r="K450" s="43">
        <f t="shared" si="260"/>
        <v>110.23</v>
      </c>
      <c r="L450" s="43">
        <f t="shared" si="260"/>
        <v>110.23</v>
      </c>
      <c r="M450" s="43">
        <f t="shared" si="260"/>
        <v>110.23</v>
      </c>
      <c r="N450" s="43">
        <f t="shared" si="260"/>
        <v>110.23</v>
      </c>
      <c r="O450" s="43">
        <f t="shared" si="260"/>
        <v>110.23</v>
      </c>
      <c r="P450" s="43">
        <f t="shared" si="260"/>
        <v>110.23</v>
      </c>
      <c r="Q450" s="43">
        <f t="shared" si="260"/>
        <v>110.23</v>
      </c>
      <c r="R450" s="43">
        <f t="shared" si="260"/>
        <v>110.23</v>
      </c>
      <c r="S450" s="43">
        <f t="shared" si="260"/>
        <v>110.23</v>
      </c>
      <c r="T450" s="43">
        <f t="shared" si="260"/>
        <v>110.23</v>
      </c>
      <c r="U450" s="43">
        <f t="shared" si="260"/>
        <v>110.23</v>
      </c>
      <c r="V450" s="43">
        <f t="shared" si="260"/>
        <v>110.23</v>
      </c>
      <c r="W450" s="43">
        <f t="shared" si="260"/>
        <v>110.23</v>
      </c>
      <c r="X450" s="43">
        <f t="shared" si="260"/>
        <v>110.23</v>
      </c>
      <c r="Y450" s="43">
        <f t="shared" si="260"/>
        <v>110.23</v>
      </c>
      <c r="Z450" s="43">
        <f t="shared" si="260"/>
        <v>110.23</v>
      </c>
      <c r="AA450" s="43">
        <f t="shared" si="260"/>
        <v>110.23</v>
      </c>
    </row>
    <row r="451" spans="1:27" collapsed="1" x14ac:dyDescent="0.2">
      <c r="A451" s="91" t="s">
        <v>669</v>
      </c>
      <c r="B451" s="27" t="str">
        <f>"04"&amp;"."&amp;$B$599&amp;"."&amp;$B$600</f>
        <v>04.02.2023</v>
      </c>
      <c r="C451" s="83" t="s">
        <v>74</v>
      </c>
      <c r="D451" s="84">
        <f>ROUND(((D452+D453+D455+D454)/1000),5)</f>
        <v>5.2045300000000001</v>
      </c>
      <c r="E451" s="84">
        <f>ROUND(((E452+E453+E455+E454)/1000),5)</f>
        <v>5.0941900000000002</v>
      </c>
      <c r="F451" s="84">
        <f>ROUND(((F452+F453+F455+F454)/1000),5)</f>
        <v>4.9624300000000003</v>
      </c>
      <c r="G451" s="84">
        <f t="shared" ref="G451:AA451" si="261">ROUND(((G452+G453+G455+G454)/1000),5)</f>
        <v>4.9311699999999998</v>
      </c>
      <c r="H451" s="84">
        <f t="shared" si="261"/>
        <v>4.99214</v>
      </c>
      <c r="I451" s="84">
        <f t="shared" si="261"/>
        <v>5.0268300000000004</v>
      </c>
      <c r="J451" s="84">
        <f t="shared" si="261"/>
        <v>5.1514499999999996</v>
      </c>
      <c r="K451" s="84">
        <f t="shared" si="261"/>
        <v>5.2650300000000003</v>
      </c>
      <c r="L451" s="84">
        <f t="shared" si="261"/>
        <v>5.4602199999999996</v>
      </c>
      <c r="M451" s="84">
        <f t="shared" si="261"/>
        <v>5.5748899999999999</v>
      </c>
      <c r="N451" s="84">
        <f t="shared" si="261"/>
        <v>5.6073300000000001</v>
      </c>
      <c r="O451" s="84">
        <f t="shared" si="261"/>
        <v>5.6174600000000003</v>
      </c>
      <c r="P451" s="84">
        <f t="shared" si="261"/>
        <v>5.6154500000000001</v>
      </c>
      <c r="Q451" s="84">
        <f t="shared" si="261"/>
        <v>5.6128600000000004</v>
      </c>
      <c r="R451" s="84">
        <f t="shared" si="261"/>
        <v>5.6072800000000003</v>
      </c>
      <c r="S451" s="84">
        <f t="shared" si="261"/>
        <v>5.5754999999999999</v>
      </c>
      <c r="T451" s="84">
        <f t="shared" si="261"/>
        <v>5.57484</v>
      </c>
      <c r="U451" s="84">
        <f t="shared" si="261"/>
        <v>5.6035300000000001</v>
      </c>
      <c r="V451" s="84">
        <f t="shared" si="261"/>
        <v>5.6102499999999997</v>
      </c>
      <c r="W451" s="84">
        <f t="shared" si="261"/>
        <v>5.6071999999999997</v>
      </c>
      <c r="X451" s="84">
        <f t="shared" si="261"/>
        <v>5.60541</v>
      </c>
      <c r="Y451" s="84">
        <f t="shared" si="261"/>
        <v>5.4892500000000002</v>
      </c>
      <c r="Z451" s="84">
        <f t="shared" si="261"/>
        <v>5.2970600000000001</v>
      </c>
      <c r="AA451" s="84">
        <f t="shared" si="261"/>
        <v>5.1547200000000002</v>
      </c>
    </row>
    <row r="452" spans="1:27" ht="12.75" hidden="1" customHeight="1" outlineLevel="1" x14ac:dyDescent="0.2">
      <c r="A452" s="92" t="s">
        <v>670</v>
      </c>
      <c r="B452" s="62" t="s">
        <v>231</v>
      </c>
      <c r="C452" s="42" t="s">
        <v>77</v>
      </c>
      <c r="D452" s="43">
        <v>1529.76</v>
      </c>
      <c r="E452" s="43">
        <v>1419.42</v>
      </c>
      <c r="F452" s="43">
        <v>1287.6600000000001</v>
      </c>
      <c r="G452" s="43">
        <v>1256.4000000000001</v>
      </c>
      <c r="H452" s="43">
        <v>1317.37</v>
      </c>
      <c r="I452" s="43">
        <v>1352.06</v>
      </c>
      <c r="J452" s="43">
        <v>1476.68</v>
      </c>
      <c r="K452" s="43">
        <v>1590.26</v>
      </c>
      <c r="L452" s="43">
        <v>1785.45</v>
      </c>
      <c r="M452" s="43">
        <v>1900.12</v>
      </c>
      <c r="N452" s="43">
        <v>1932.56</v>
      </c>
      <c r="O452" s="43">
        <v>1942.69</v>
      </c>
      <c r="P452" s="43">
        <v>1940.68</v>
      </c>
      <c r="Q452" s="43">
        <v>1938.09</v>
      </c>
      <c r="R452" s="43">
        <v>1932.51</v>
      </c>
      <c r="S452" s="43">
        <v>1900.73</v>
      </c>
      <c r="T452" s="43">
        <v>1900.07</v>
      </c>
      <c r="U452" s="43">
        <v>1928.76</v>
      </c>
      <c r="V452" s="43">
        <v>1935.48</v>
      </c>
      <c r="W452" s="43">
        <v>1932.43</v>
      </c>
      <c r="X452" s="43">
        <v>1930.64</v>
      </c>
      <c r="Y452" s="43">
        <v>1814.48</v>
      </c>
      <c r="Z452" s="43">
        <v>1622.29</v>
      </c>
      <c r="AA452" s="43">
        <v>1479.95</v>
      </c>
    </row>
    <row r="453" spans="1:27" ht="12.75" hidden="1" customHeight="1" outlineLevel="1" x14ac:dyDescent="0.2">
      <c r="A453" s="92" t="s">
        <v>671</v>
      </c>
      <c r="B453" s="62" t="s">
        <v>88</v>
      </c>
      <c r="C453" s="42" t="s">
        <v>77</v>
      </c>
      <c r="D453" s="43">
        <f>$D$438</f>
        <v>3559.77</v>
      </c>
      <c r="E453" s="43">
        <f t="shared" ref="E453:AA453" si="262">$D$438</f>
        <v>3559.77</v>
      </c>
      <c r="F453" s="43">
        <f t="shared" si="262"/>
        <v>3559.77</v>
      </c>
      <c r="G453" s="43">
        <f t="shared" si="262"/>
        <v>3559.77</v>
      </c>
      <c r="H453" s="43">
        <f t="shared" si="262"/>
        <v>3559.77</v>
      </c>
      <c r="I453" s="43">
        <f t="shared" si="262"/>
        <v>3559.77</v>
      </c>
      <c r="J453" s="43">
        <f t="shared" si="262"/>
        <v>3559.77</v>
      </c>
      <c r="K453" s="43">
        <f t="shared" si="262"/>
        <v>3559.77</v>
      </c>
      <c r="L453" s="43">
        <f t="shared" si="262"/>
        <v>3559.77</v>
      </c>
      <c r="M453" s="43">
        <f t="shared" si="262"/>
        <v>3559.77</v>
      </c>
      <c r="N453" s="43">
        <f t="shared" si="262"/>
        <v>3559.77</v>
      </c>
      <c r="O453" s="43">
        <f t="shared" si="262"/>
        <v>3559.77</v>
      </c>
      <c r="P453" s="43">
        <f t="shared" si="262"/>
        <v>3559.77</v>
      </c>
      <c r="Q453" s="43">
        <f t="shared" si="262"/>
        <v>3559.77</v>
      </c>
      <c r="R453" s="43">
        <f t="shared" si="262"/>
        <v>3559.77</v>
      </c>
      <c r="S453" s="43">
        <f t="shared" si="262"/>
        <v>3559.77</v>
      </c>
      <c r="T453" s="43">
        <f t="shared" si="262"/>
        <v>3559.77</v>
      </c>
      <c r="U453" s="43">
        <f t="shared" si="262"/>
        <v>3559.77</v>
      </c>
      <c r="V453" s="43">
        <f t="shared" si="262"/>
        <v>3559.77</v>
      </c>
      <c r="W453" s="43">
        <f t="shared" si="262"/>
        <v>3559.77</v>
      </c>
      <c r="X453" s="43">
        <f t="shared" si="262"/>
        <v>3559.77</v>
      </c>
      <c r="Y453" s="43">
        <f t="shared" si="262"/>
        <v>3559.77</v>
      </c>
      <c r="Z453" s="43">
        <f t="shared" si="262"/>
        <v>3559.77</v>
      </c>
      <c r="AA453" s="43">
        <f t="shared" si="262"/>
        <v>3559.77</v>
      </c>
    </row>
    <row r="454" spans="1:27" ht="12.75" hidden="1" customHeight="1" outlineLevel="1" x14ac:dyDescent="0.2">
      <c r="A454" s="92" t="s">
        <v>672</v>
      </c>
      <c r="B454" s="62" t="s">
        <v>81</v>
      </c>
      <c r="C454" s="42" t="s">
        <v>77</v>
      </c>
      <c r="D454" s="43">
        <v>4.7699999999999996</v>
      </c>
      <c r="E454" s="43">
        <v>4.7699999999999996</v>
      </c>
      <c r="F454" s="43">
        <v>4.7699999999999996</v>
      </c>
      <c r="G454" s="43">
        <v>4.7699999999999996</v>
      </c>
      <c r="H454" s="43">
        <v>4.7699999999999996</v>
      </c>
      <c r="I454" s="43">
        <v>4.7699999999999996</v>
      </c>
      <c r="J454" s="43">
        <v>4.7699999999999996</v>
      </c>
      <c r="K454" s="43">
        <v>4.7699999999999996</v>
      </c>
      <c r="L454" s="43">
        <v>4.7699999999999996</v>
      </c>
      <c r="M454" s="43">
        <v>4.7699999999999996</v>
      </c>
      <c r="N454" s="43">
        <v>4.7699999999999996</v>
      </c>
      <c r="O454" s="43">
        <v>4.7699999999999996</v>
      </c>
      <c r="P454" s="43">
        <v>4.7699999999999996</v>
      </c>
      <c r="Q454" s="43">
        <v>4.7699999999999996</v>
      </c>
      <c r="R454" s="43">
        <v>4.7699999999999996</v>
      </c>
      <c r="S454" s="43">
        <v>4.7699999999999996</v>
      </c>
      <c r="T454" s="43">
        <v>4.7699999999999996</v>
      </c>
      <c r="U454" s="43">
        <v>4.7699999999999996</v>
      </c>
      <c r="V454" s="43">
        <v>4.7699999999999996</v>
      </c>
      <c r="W454" s="43">
        <v>4.7699999999999996</v>
      </c>
      <c r="X454" s="43">
        <v>4.7699999999999996</v>
      </c>
      <c r="Y454" s="43">
        <v>4.7699999999999996</v>
      </c>
      <c r="Z454" s="43">
        <v>4.7699999999999996</v>
      </c>
      <c r="AA454" s="43">
        <v>4.7699999999999996</v>
      </c>
    </row>
    <row r="455" spans="1:27" ht="12.75" hidden="1" customHeight="1" outlineLevel="1" x14ac:dyDescent="0.2">
      <c r="A455" s="92" t="s">
        <v>673</v>
      </c>
      <c r="B455" s="62" t="s">
        <v>79</v>
      </c>
      <c r="C455" s="42" t="s">
        <v>77</v>
      </c>
      <c r="D455" s="43">
        <f>$D$11</f>
        <v>110.23</v>
      </c>
      <c r="E455" s="43">
        <f t="shared" ref="E455:AA455" si="263">$D$11</f>
        <v>110.23</v>
      </c>
      <c r="F455" s="43">
        <f t="shared" si="263"/>
        <v>110.23</v>
      </c>
      <c r="G455" s="43">
        <f t="shared" si="263"/>
        <v>110.23</v>
      </c>
      <c r="H455" s="43">
        <f t="shared" si="263"/>
        <v>110.23</v>
      </c>
      <c r="I455" s="43">
        <f t="shared" si="263"/>
        <v>110.23</v>
      </c>
      <c r="J455" s="43">
        <f t="shared" si="263"/>
        <v>110.23</v>
      </c>
      <c r="K455" s="43">
        <f t="shared" si="263"/>
        <v>110.23</v>
      </c>
      <c r="L455" s="43">
        <f t="shared" si="263"/>
        <v>110.23</v>
      </c>
      <c r="M455" s="43">
        <f t="shared" si="263"/>
        <v>110.23</v>
      </c>
      <c r="N455" s="43">
        <f t="shared" si="263"/>
        <v>110.23</v>
      </c>
      <c r="O455" s="43">
        <f t="shared" si="263"/>
        <v>110.23</v>
      </c>
      <c r="P455" s="43">
        <f t="shared" si="263"/>
        <v>110.23</v>
      </c>
      <c r="Q455" s="43">
        <f t="shared" si="263"/>
        <v>110.23</v>
      </c>
      <c r="R455" s="43">
        <f t="shared" si="263"/>
        <v>110.23</v>
      </c>
      <c r="S455" s="43">
        <f t="shared" si="263"/>
        <v>110.23</v>
      </c>
      <c r="T455" s="43">
        <f t="shared" si="263"/>
        <v>110.23</v>
      </c>
      <c r="U455" s="43">
        <f t="shared" si="263"/>
        <v>110.23</v>
      </c>
      <c r="V455" s="43">
        <f t="shared" si="263"/>
        <v>110.23</v>
      </c>
      <c r="W455" s="43">
        <f t="shared" si="263"/>
        <v>110.23</v>
      </c>
      <c r="X455" s="43">
        <f t="shared" si="263"/>
        <v>110.23</v>
      </c>
      <c r="Y455" s="43">
        <f t="shared" si="263"/>
        <v>110.23</v>
      </c>
      <c r="Z455" s="43">
        <f t="shared" si="263"/>
        <v>110.23</v>
      </c>
      <c r="AA455" s="43">
        <f t="shared" si="263"/>
        <v>110.23</v>
      </c>
    </row>
    <row r="456" spans="1:27" collapsed="1" x14ac:dyDescent="0.2">
      <c r="A456" s="91" t="s">
        <v>674</v>
      </c>
      <c r="B456" s="27" t="str">
        <f>"05"&amp;"."&amp;$B$599&amp;"."&amp;$B$600</f>
        <v>05.02.2023</v>
      </c>
      <c r="C456" s="83" t="s">
        <v>74</v>
      </c>
      <c r="D456" s="84">
        <f>ROUND(((D457+D458+D460+D459)/1000),5)</f>
        <v>4.9152100000000001</v>
      </c>
      <c r="E456" s="84">
        <f>ROUND(((E457+E458+E460+E459)/1000),5)</f>
        <v>4.8656100000000002</v>
      </c>
      <c r="F456" s="84">
        <f>ROUND(((F457+F458+F460+F459)/1000),5)</f>
        <v>4.8232600000000003</v>
      </c>
      <c r="G456" s="84">
        <f t="shared" ref="G456:AA456" si="264">ROUND(((G457+G458+G460+G459)/1000),5)</f>
        <v>4.8081300000000002</v>
      </c>
      <c r="H456" s="84">
        <f t="shared" si="264"/>
        <v>4.8405800000000001</v>
      </c>
      <c r="I456" s="84">
        <f t="shared" si="264"/>
        <v>4.8458500000000004</v>
      </c>
      <c r="J456" s="84">
        <f t="shared" si="264"/>
        <v>4.8622699999999996</v>
      </c>
      <c r="K456" s="84">
        <f t="shared" si="264"/>
        <v>4.98332</v>
      </c>
      <c r="L456" s="84">
        <f t="shared" si="264"/>
        <v>5.1768299999999998</v>
      </c>
      <c r="M456" s="84">
        <f t="shared" si="264"/>
        <v>5.2808799999999998</v>
      </c>
      <c r="N456" s="84">
        <f t="shared" si="264"/>
        <v>5.3266799999999996</v>
      </c>
      <c r="O456" s="84">
        <f t="shared" si="264"/>
        <v>5.3540999999999999</v>
      </c>
      <c r="P456" s="84">
        <f t="shared" si="264"/>
        <v>5.3542800000000002</v>
      </c>
      <c r="Q456" s="84">
        <f t="shared" si="264"/>
        <v>5.3663100000000004</v>
      </c>
      <c r="R456" s="84">
        <f t="shared" si="264"/>
        <v>5.3639599999999996</v>
      </c>
      <c r="S456" s="84">
        <f t="shared" si="264"/>
        <v>5.3266400000000003</v>
      </c>
      <c r="T456" s="84">
        <f t="shared" si="264"/>
        <v>5.3358600000000003</v>
      </c>
      <c r="U456" s="84">
        <f t="shared" si="264"/>
        <v>5.3835699999999997</v>
      </c>
      <c r="V456" s="84">
        <f t="shared" si="264"/>
        <v>5.40083</v>
      </c>
      <c r="W456" s="84">
        <f t="shared" si="264"/>
        <v>5.4018800000000002</v>
      </c>
      <c r="X456" s="84">
        <f t="shared" si="264"/>
        <v>5.4016799999999998</v>
      </c>
      <c r="Y456" s="84">
        <f t="shared" si="264"/>
        <v>5.3419499999999998</v>
      </c>
      <c r="Z456" s="84">
        <f t="shared" si="264"/>
        <v>5.2134400000000003</v>
      </c>
      <c r="AA456" s="84">
        <f t="shared" si="264"/>
        <v>4.8876200000000001</v>
      </c>
    </row>
    <row r="457" spans="1:27" ht="12.75" hidden="1" customHeight="1" outlineLevel="1" x14ac:dyDescent="0.2">
      <c r="A457" s="92" t="s">
        <v>675</v>
      </c>
      <c r="B457" s="62" t="s">
        <v>231</v>
      </c>
      <c r="C457" s="42" t="s">
        <v>77</v>
      </c>
      <c r="D457" s="43">
        <v>1240.44</v>
      </c>
      <c r="E457" s="43">
        <v>1190.8399999999999</v>
      </c>
      <c r="F457" s="43">
        <v>1148.49</v>
      </c>
      <c r="G457" s="43">
        <v>1133.3599999999999</v>
      </c>
      <c r="H457" s="43">
        <v>1165.81</v>
      </c>
      <c r="I457" s="43">
        <v>1171.08</v>
      </c>
      <c r="J457" s="43">
        <v>1187.5</v>
      </c>
      <c r="K457" s="43">
        <v>1308.55</v>
      </c>
      <c r="L457" s="43">
        <v>1502.06</v>
      </c>
      <c r="M457" s="43">
        <v>1606.11</v>
      </c>
      <c r="N457" s="43">
        <v>1651.91</v>
      </c>
      <c r="O457" s="43">
        <v>1679.33</v>
      </c>
      <c r="P457" s="43">
        <v>1679.51</v>
      </c>
      <c r="Q457" s="43">
        <v>1691.54</v>
      </c>
      <c r="R457" s="43">
        <v>1689.19</v>
      </c>
      <c r="S457" s="43">
        <v>1651.87</v>
      </c>
      <c r="T457" s="43">
        <v>1661.09</v>
      </c>
      <c r="U457" s="43">
        <v>1708.8</v>
      </c>
      <c r="V457" s="43">
        <v>1726.06</v>
      </c>
      <c r="W457" s="43">
        <v>1727.11</v>
      </c>
      <c r="X457" s="43">
        <v>1726.91</v>
      </c>
      <c r="Y457" s="43">
        <v>1667.18</v>
      </c>
      <c r="Z457" s="43">
        <v>1538.67</v>
      </c>
      <c r="AA457" s="43">
        <v>1212.8499999999999</v>
      </c>
    </row>
    <row r="458" spans="1:27" ht="12.75" hidden="1" customHeight="1" outlineLevel="1" x14ac:dyDescent="0.2">
      <c r="A458" s="92" t="s">
        <v>676</v>
      </c>
      <c r="B458" s="62" t="s">
        <v>88</v>
      </c>
      <c r="C458" s="42" t="s">
        <v>77</v>
      </c>
      <c r="D458" s="43">
        <f>$D$438</f>
        <v>3559.77</v>
      </c>
      <c r="E458" s="43">
        <f t="shared" ref="E458:AA458" si="265">$D$438</f>
        <v>3559.77</v>
      </c>
      <c r="F458" s="43">
        <f t="shared" si="265"/>
        <v>3559.77</v>
      </c>
      <c r="G458" s="43">
        <f t="shared" si="265"/>
        <v>3559.77</v>
      </c>
      <c r="H458" s="43">
        <f t="shared" si="265"/>
        <v>3559.77</v>
      </c>
      <c r="I458" s="43">
        <f t="shared" si="265"/>
        <v>3559.77</v>
      </c>
      <c r="J458" s="43">
        <f t="shared" si="265"/>
        <v>3559.77</v>
      </c>
      <c r="K458" s="43">
        <f t="shared" si="265"/>
        <v>3559.77</v>
      </c>
      <c r="L458" s="43">
        <f t="shared" si="265"/>
        <v>3559.77</v>
      </c>
      <c r="M458" s="43">
        <f t="shared" si="265"/>
        <v>3559.77</v>
      </c>
      <c r="N458" s="43">
        <f t="shared" si="265"/>
        <v>3559.77</v>
      </c>
      <c r="O458" s="43">
        <f t="shared" si="265"/>
        <v>3559.77</v>
      </c>
      <c r="P458" s="43">
        <f t="shared" si="265"/>
        <v>3559.77</v>
      </c>
      <c r="Q458" s="43">
        <f t="shared" si="265"/>
        <v>3559.77</v>
      </c>
      <c r="R458" s="43">
        <f t="shared" si="265"/>
        <v>3559.77</v>
      </c>
      <c r="S458" s="43">
        <f t="shared" si="265"/>
        <v>3559.77</v>
      </c>
      <c r="T458" s="43">
        <f t="shared" si="265"/>
        <v>3559.77</v>
      </c>
      <c r="U458" s="43">
        <f t="shared" si="265"/>
        <v>3559.77</v>
      </c>
      <c r="V458" s="43">
        <f t="shared" si="265"/>
        <v>3559.77</v>
      </c>
      <c r="W458" s="43">
        <f t="shared" si="265"/>
        <v>3559.77</v>
      </c>
      <c r="X458" s="43">
        <f t="shared" si="265"/>
        <v>3559.77</v>
      </c>
      <c r="Y458" s="43">
        <f t="shared" si="265"/>
        <v>3559.77</v>
      </c>
      <c r="Z458" s="43">
        <f t="shared" si="265"/>
        <v>3559.77</v>
      </c>
      <c r="AA458" s="43">
        <f t="shared" si="265"/>
        <v>3559.77</v>
      </c>
    </row>
    <row r="459" spans="1:27" ht="12.75" hidden="1" customHeight="1" outlineLevel="1" x14ac:dyDescent="0.2">
      <c r="A459" s="92" t="s">
        <v>677</v>
      </c>
      <c r="B459" s="62" t="s">
        <v>81</v>
      </c>
      <c r="C459" s="42" t="s">
        <v>77</v>
      </c>
      <c r="D459" s="43">
        <v>4.7699999999999996</v>
      </c>
      <c r="E459" s="43">
        <v>4.7699999999999996</v>
      </c>
      <c r="F459" s="43">
        <v>4.7699999999999996</v>
      </c>
      <c r="G459" s="43">
        <v>4.7699999999999996</v>
      </c>
      <c r="H459" s="43">
        <v>4.7699999999999996</v>
      </c>
      <c r="I459" s="43">
        <v>4.7699999999999996</v>
      </c>
      <c r="J459" s="43">
        <v>4.7699999999999996</v>
      </c>
      <c r="K459" s="43">
        <v>4.7699999999999996</v>
      </c>
      <c r="L459" s="43">
        <v>4.7699999999999996</v>
      </c>
      <c r="M459" s="43">
        <v>4.7699999999999996</v>
      </c>
      <c r="N459" s="43">
        <v>4.7699999999999996</v>
      </c>
      <c r="O459" s="43">
        <v>4.7699999999999996</v>
      </c>
      <c r="P459" s="43">
        <v>4.7699999999999996</v>
      </c>
      <c r="Q459" s="43">
        <v>4.7699999999999996</v>
      </c>
      <c r="R459" s="43">
        <v>4.7699999999999996</v>
      </c>
      <c r="S459" s="43">
        <v>4.7699999999999996</v>
      </c>
      <c r="T459" s="43">
        <v>4.7699999999999996</v>
      </c>
      <c r="U459" s="43">
        <v>4.7699999999999996</v>
      </c>
      <c r="V459" s="43">
        <v>4.7699999999999996</v>
      </c>
      <c r="W459" s="43">
        <v>4.7699999999999996</v>
      </c>
      <c r="X459" s="43">
        <v>4.7699999999999996</v>
      </c>
      <c r="Y459" s="43">
        <v>4.7699999999999996</v>
      </c>
      <c r="Z459" s="43">
        <v>4.7699999999999996</v>
      </c>
      <c r="AA459" s="43">
        <v>4.7699999999999996</v>
      </c>
    </row>
    <row r="460" spans="1:27" ht="12.75" hidden="1" customHeight="1" outlineLevel="1" x14ac:dyDescent="0.2">
      <c r="A460" s="92" t="s">
        <v>678</v>
      </c>
      <c r="B460" s="62" t="s">
        <v>79</v>
      </c>
      <c r="C460" s="42" t="s">
        <v>77</v>
      </c>
      <c r="D460" s="43">
        <f>$D$11</f>
        <v>110.23</v>
      </c>
      <c r="E460" s="43">
        <f t="shared" ref="E460:AA460" si="266">$D$11</f>
        <v>110.23</v>
      </c>
      <c r="F460" s="43">
        <f t="shared" si="266"/>
        <v>110.23</v>
      </c>
      <c r="G460" s="43">
        <f t="shared" si="266"/>
        <v>110.23</v>
      </c>
      <c r="H460" s="43">
        <f t="shared" si="266"/>
        <v>110.23</v>
      </c>
      <c r="I460" s="43">
        <f t="shared" si="266"/>
        <v>110.23</v>
      </c>
      <c r="J460" s="43">
        <f t="shared" si="266"/>
        <v>110.23</v>
      </c>
      <c r="K460" s="43">
        <f t="shared" si="266"/>
        <v>110.23</v>
      </c>
      <c r="L460" s="43">
        <f t="shared" si="266"/>
        <v>110.23</v>
      </c>
      <c r="M460" s="43">
        <f t="shared" si="266"/>
        <v>110.23</v>
      </c>
      <c r="N460" s="43">
        <f t="shared" si="266"/>
        <v>110.23</v>
      </c>
      <c r="O460" s="43">
        <f t="shared" si="266"/>
        <v>110.23</v>
      </c>
      <c r="P460" s="43">
        <f t="shared" si="266"/>
        <v>110.23</v>
      </c>
      <c r="Q460" s="43">
        <f t="shared" si="266"/>
        <v>110.23</v>
      </c>
      <c r="R460" s="43">
        <f t="shared" si="266"/>
        <v>110.23</v>
      </c>
      <c r="S460" s="43">
        <f t="shared" si="266"/>
        <v>110.23</v>
      </c>
      <c r="T460" s="43">
        <f t="shared" si="266"/>
        <v>110.23</v>
      </c>
      <c r="U460" s="43">
        <f t="shared" si="266"/>
        <v>110.23</v>
      </c>
      <c r="V460" s="43">
        <f t="shared" si="266"/>
        <v>110.23</v>
      </c>
      <c r="W460" s="43">
        <f t="shared" si="266"/>
        <v>110.23</v>
      </c>
      <c r="X460" s="43">
        <f t="shared" si="266"/>
        <v>110.23</v>
      </c>
      <c r="Y460" s="43">
        <f t="shared" si="266"/>
        <v>110.23</v>
      </c>
      <c r="Z460" s="43">
        <f t="shared" si="266"/>
        <v>110.23</v>
      </c>
      <c r="AA460" s="43">
        <f t="shared" si="266"/>
        <v>110.23</v>
      </c>
    </row>
    <row r="461" spans="1:27" collapsed="1" x14ac:dyDescent="0.2">
      <c r="A461" s="91" t="s">
        <v>679</v>
      </c>
      <c r="B461" s="27" t="str">
        <f>"06"&amp;"."&amp;$B$599&amp;"."&amp;$B$600</f>
        <v>06.02.2023</v>
      </c>
      <c r="C461" s="83" t="s">
        <v>74</v>
      </c>
      <c r="D461" s="84">
        <f>ROUND(((D462+D463+D465+D464)/1000),5)</f>
        <v>4.8443399999999999</v>
      </c>
      <c r="E461" s="84">
        <f>ROUND(((E462+E463+E465+E464)/1000),5)</f>
        <v>4.79636</v>
      </c>
      <c r="F461" s="84">
        <f>ROUND(((F462+F463+F465+F464)/1000),5)</f>
        <v>4.7655399999999997</v>
      </c>
      <c r="G461" s="84">
        <f t="shared" ref="G461:AA461" si="267">ROUND(((G462+G463+G465+G464)/1000),5)</f>
        <v>4.7503399999999996</v>
      </c>
      <c r="H461" s="84">
        <f t="shared" si="267"/>
        <v>4.77956</v>
      </c>
      <c r="I461" s="84">
        <f t="shared" si="267"/>
        <v>4.8430099999999996</v>
      </c>
      <c r="J461" s="84">
        <f t="shared" si="267"/>
        <v>5.0399500000000002</v>
      </c>
      <c r="K461" s="84">
        <f t="shared" si="267"/>
        <v>5.3007</v>
      </c>
      <c r="L461" s="84">
        <f t="shared" si="267"/>
        <v>5.3904399999999999</v>
      </c>
      <c r="M461" s="84">
        <f t="shared" si="267"/>
        <v>5.4145799999999999</v>
      </c>
      <c r="N461" s="84">
        <f t="shared" si="267"/>
        <v>5.4387499999999998</v>
      </c>
      <c r="O461" s="84">
        <f t="shared" si="267"/>
        <v>5.48611</v>
      </c>
      <c r="P461" s="84">
        <f t="shared" si="267"/>
        <v>5.4511000000000003</v>
      </c>
      <c r="Q461" s="84">
        <f t="shared" si="267"/>
        <v>5.4592099999999997</v>
      </c>
      <c r="R461" s="84">
        <f t="shared" si="267"/>
        <v>5.4510199999999998</v>
      </c>
      <c r="S461" s="84">
        <f t="shared" si="267"/>
        <v>5.4260599999999997</v>
      </c>
      <c r="T461" s="84">
        <f t="shared" si="267"/>
        <v>5.3942699999999997</v>
      </c>
      <c r="U461" s="84">
        <f t="shared" si="267"/>
        <v>5.41479</v>
      </c>
      <c r="V461" s="84">
        <f t="shared" si="267"/>
        <v>5.4279799999999998</v>
      </c>
      <c r="W461" s="84">
        <f t="shared" si="267"/>
        <v>5.4508799999999997</v>
      </c>
      <c r="X461" s="84">
        <f t="shared" si="267"/>
        <v>5.3770699999999998</v>
      </c>
      <c r="Y461" s="84">
        <f t="shared" si="267"/>
        <v>5.3202299999999996</v>
      </c>
      <c r="Z461" s="84">
        <f t="shared" si="267"/>
        <v>4.9874799999999997</v>
      </c>
      <c r="AA461" s="84">
        <f t="shared" si="267"/>
        <v>4.8466699999999996</v>
      </c>
    </row>
    <row r="462" spans="1:27" ht="12.75" hidden="1" customHeight="1" outlineLevel="1" x14ac:dyDescent="0.2">
      <c r="A462" s="92" t="s">
        <v>680</v>
      </c>
      <c r="B462" s="62" t="s">
        <v>231</v>
      </c>
      <c r="C462" s="42" t="s">
        <v>77</v>
      </c>
      <c r="D462" s="43">
        <v>1169.57</v>
      </c>
      <c r="E462" s="43">
        <v>1121.5899999999999</v>
      </c>
      <c r="F462" s="43">
        <v>1090.77</v>
      </c>
      <c r="G462" s="43">
        <v>1075.57</v>
      </c>
      <c r="H462" s="43">
        <v>1104.79</v>
      </c>
      <c r="I462" s="43">
        <v>1168.24</v>
      </c>
      <c r="J462" s="43">
        <v>1365.18</v>
      </c>
      <c r="K462" s="43">
        <v>1625.93</v>
      </c>
      <c r="L462" s="43">
        <v>1715.67</v>
      </c>
      <c r="M462" s="43">
        <v>1739.81</v>
      </c>
      <c r="N462" s="43">
        <v>1763.98</v>
      </c>
      <c r="O462" s="43">
        <v>1811.34</v>
      </c>
      <c r="P462" s="43">
        <v>1776.33</v>
      </c>
      <c r="Q462" s="43">
        <v>1784.44</v>
      </c>
      <c r="R462" s="43">
        <v>1776.25</v>
      </c>
      <c r="S462" s="43">
        <v>1751.29</v>
      </c>
      <c r="T462" s="43">
        <v>1719.5</v>
      </c>
      <c r="U462" s="43">
        <v>1740.02</v>
      </c>
      <c r="V462" s="43">
        <v>1753.21</v>
      </c>
      <c r="W462" s="43">
        <v>1776.11</v>
      </c>
      <c r="X462" s="43">
        <v>1702.3</v>
      </c>
      <c r="Y462" s="43">
        <v>1645.46</v>
      </c>
      <c r="Z462" s="43">
        <v>1312.71</v>
      </c>
      <c r="AA462" s="43">
        <v>1171.9000000000001</v>
      </c>
    </row>
    <row r="463" spans="1:27" ht="12.75" hidden="1" customHeight="1" outlineLevel="1" x14ac:dyDescent="0.2">
      <c r="A463" s="92" t="s">
        <v>681</v>
      </c>
      <c r="B463" s="62" t="s">
        <v>88</v>
      </c>
      <c r="C463" s="42" t="s">
        <v>77</v>
      </c>
      <c r="D463" s="43">
        <f>$D$438</f>
        <v>3559.77</v>
      </c>
      <c r="E463" s="43">
        <f t="shared" ref="E463:AA463" si="268">$D$438</f>
        <v>3559.77</v>
      </c>
      <c r="F463" s="43">
        <f t="shared" si="268"/>
        <v>3559.77</v>
      </c>
      <c r="G463" s="43">
        <f t="shared" si="268"/>
        <v>3559.77</v>
      </c>
      <c r="H463" s="43">
        <f t="shared" si="268"/>
        <v>3559.77</v>
      </c>
      <c r="I463" s="43">
        <f t="shared" si="268"/>
        <v>3559.77</v>
      </c>
      <c r="J463" s="43">
        <f t="shared" si="268"/>
        <v>3559.77</v>
      </c>
      <c r="K463" s="43">
        <f t="shared" si="268"/>
        <v>3559.77</v>
      </c>
      <c r="L463" s="43">
        <f t="shared" si="268"/>
        <v>3559.77</v>
      </c>
      <c r="M463" s="43">
        <f t="shared" si="268"/>
        <v>3559.77</v>
      </c>
      <c r="N463" s="43">
        <f t="shared" si="268"/>
        <v>3559.77</v>
      </c>
      <c r="O463" s="43">
        <f t="shared" si="268"/>
        <v>3559.77</v>
      </c>
      <c r="P463" s="43">
        <f t="shared" si="268"/>
        <v>3559.77</v>
      </c>
      <c r="Q463" s="43">
        <f t="shared" si="268"/>
        <v>3559.77</v>
      </c>
      <c r="R463" s="43">
        <f t="shared" si="268"/>
        <v>3559.77</v>
      </c>
      <c r="S463" s="43">
        <f t="shared" si="268"/>
        <v>3559.77</v>
      </c>
      <c r="T463" s="43">
        <f t="shared" si="268"/>
        <v>3559.77</v>
      </c>
      <c r="U463" s="43">
        <f t="shared" si="268"/>
        <v>3559.77</v>
      </c>
      <c r="V463" s="43">
        <f t="shared" si="268"/>
        <v>3559.77</v>
      </c>
      <c r="W463" s="43">
        <f t="shared" si="268"/>
        <v>3559.77</v>
      </c>
      <c r="X463" s="43">
        <f t="shared" si="268"/>
        <v>3559.77</v>
      </c>
      <c r="Y463" s="43">
        <f t="shared" si="268"/>
        <v>3559.77</v>
      </c>
      <c r="Z463" s="43">
        <f t="shared" si="268"/>
        <v>3559.77</v>
      </c>
      <c r="AA463" s="43">
        <f t="shared" si="268"/>
        <v>3559.77</v>
      </c>
    </row>
    <row r="464" spans="1:27" ht="12.75" hidden="1" customHeight="1" outlineLevel="1" x14ac:dyDescent="0.2">
      <c r="A464" s="92" t="s">
        <v>682</v>
      </c>
      <c r="B464" s="62" t="s">
        <v>81</v>
      </c>
      <c r="C464" s="42" t="s">
        <v>77</v>
      </c>
      <c r="D464" s="43">
        <v>4.7699999999999996</v>
      </c>
      <c r="E464" s="43">
        <v>4.7699999999999996</v>
      </c>
      <c r="F464" s="43">
        <v>4.7699999999999996</v>
      </c>
      <c r="G464" s="43">
        <v>4.7699999999999996</v>
      </c>
      <c r="H464" s="43">
        <v>4.7699999999999996</v>
      </c>
      <c r="I464" s="43">
        <v>4.7699999999999996</v>
      </c>
      <c r="J464" s="43">
        <v>4.7699999999999996</v>
      </c>
      <c r="K464" s="43">
        <v>4.7699999999999996</v>
      </c>
      <c r="L464" s="43">
        <v>4.7699999999999996</v>
      </c>
      <c r="M464" s="43">
        <v>4.7699999999999996</v>
      </c>
      <c r="N464" s="43">
        <v>4.7699999999999996</v>
      </c>
      <c r="O464" s="43">
        <v>4.7699999999999996</v>
      </c>
      <c r="P464" s="43">
        <v>4.7699999999999996</v>
      </c>
      <c r="Q464" s="43">
        <v>4.7699999999999996</v>
      </c>
      <c r="R464" s="43">
        <v>4.7699999999999996</v>
      </c>
      <c r="S464" s="43">
        <v>4.7699999999999996</v>
      </c>
      <c r="T464" s="43">
        <v>4.7699999999999996</v>
      </c>
      <c r="U464" s="43">
        <v>4.7699999999999996</v>
      </c>
      <c r="V464" s="43">
        <v>4.7699999999999996</v>
      </c>
      <c r="W464" s="43">
        <v>4.7699999999999996</v>
      </c>
      <c r="X464" s="43">
        <v>4.7699999999999996</v>
      </c>
      <c r="Y464" s="43">
        <v>4.7699999999999996</v>
      </c>
      <c r="Z464" s="43">
        <v>4.7699999999999996</v>
      </c>
      <c r="AA464" s="43">
        <v>4.7699999999999996</v>
      </c>
    </row>
    <row r="465" spans="1:27" ht="12.75" hidden="1" customHeight="1" outlineLevel="1" x14ac:dyDescent="0.2">
      <c r="A465" s="92" t="s">
        <v>683</v>
      </c>
      <c r="B465" s="62" t="s">
        <v>79</v>
      </c>
      <c r="C465" s="42" t="s">
        <v>77</v>
      </c>
      <c r="D465" s="43">
        <f>$D$11</f>
        <v>110.23</v>
      </c>
      <c r="E465" s="43">
        <f t="shared" ref="E465:AA465" si="269">$D$11</f>
        <v>110.23</v>
      </c>
      <c r="F465" s="43">
        <f t="shared" si="269"/>
        <v>110.23</v>
      </c>
      <c r="G465" s="43">
        <f t="shared" si="269"/>
        <v>110.23</v>
      </c>
      <c r="H465" s="43">
        <f t="shared" si="269"/>
        <v>110.23</v>
      </c>
      <c r="I465" s="43">
        <f t="shared" si="269"/>
        <v>110.23</v>
      </c>
      <c r="J465" s="43">
        <f t="shared" si="269"/>
        <v>110.23</v>
      </c>
      <c r="K465" s="43">
        <f t="shared" si="269"/>
        <v>110.23</v>
      </c>
      <c r="L465" s="43">
        <f t="shared" si="269"/>
        <v>110.23</v>
      </c>
      <c r="M465" s="43">
        <f t="shared" si="269"/>
        <v>110.23</v>
      </c>
      <c r="N465" s="43">
        <f t="shared" si="269"/>
        <v>110.23</v>
      </c>
      <c r="O465" s="43">
        <f t="shared" si="269"/>
        <v>110.23</v>
      </c>
      <c r="P465" s="43">
        <f t="shared" si="269"/>
        <v>110.23</v>
      </c>
      <c r="Q465" s="43">
        <f t="shared" si="269"/>
        <v>110.23</v>
      </c>
      <c r="R465" s="43">
        <f t="shared" si="269"/>
        <v>110.23</v>
      </c>
      <c r="S465" s="43">
        <f t="shared" si="269"/>
        <v>110.23</v>
      </c>
      <c r="T465" s="43">
        <f t="shared" si="269"/>
        <v>110.23</v>
      </c>
      <c r="U465" s="43">
        <f t="shared" si="269"/>
        <v>110.23</v>
      </c>
      <c r="V465" s="43">
        <f t="shared" si="269"/>
        <v>110.23</v>
      </c>
      <c r="W465" s="43">
        <f t="shared" si="269"/>
        <v>110.23</v>
      </c>
      <c r="X465" s="43">
        <f t="shared" si="269"/>
        <v>110.23</v>
      </c>
      <c r="Y465" s="43">
        <f t="shared" si="269"/>
        <v>110.23</v>
      </c>
      <c r="Z465" s="43">
        <f t="shared" si="269"/>
        <v>110.23</v>
      </c>
      <c r="AA465" s="43">
        <f t="shared" si="269"/>
        <v>110.23</v>
      </c>
    </row>
    <row r="466" spans="1:27" collapsed="1" x14ac:dyDescent="0.2">
      <c r="A466" s="91" t="s">
        <v>684</v>
      </c>
      <c r="B466" s="27" t="str">
        <f>"07"&amp;"."&amp;$B$599&amp;"."&amp;$B$600</f>
        <v>07.02.2023</v>
      </c>
      <c r="C466" s="83" t="s">
        <v>74</v>
      </c>
      <c r="D466" s="84">
        <f>ROUND(((D467+D468+D470+D469)/1000),5)</f>
        <v>4.7806199999999999</v>
      </c>
      <c r="E466" s="84">
        <f>ROUND(((E467+E468+E470+E469)/1000),5)</f>
        <v>4.7087700000000003</v>
      </c>
      <c r="F466" s="84">
        <f>ROUND(((F467+F468+F470+F469)/1000),5)</f>
        <v>4.6620900000000001</v>
      </c>
      <c r="G466" s="84">
        <f t="shared" ref="G466:AA466" si="270">ROUND(((G467+G468+G470+G469)/1000),5)</f>
        <v>4.6584899999999996</v>
      </c>
      <c r="H466" s="84">
        <f t="shared" si="270"/>
        <v>4.75847</v>
      </c>
      <c r="I466" s="84">
        <f t="shared" si="270"/>
        <v>4.8078000000000003</v>
      </c>
      <c r="J466" s="84">
        <f t="shared" si="270"/>
        <v>5.0254000000000003</v>
      </c>
      <c r="K466" s="84">
        <f t="shared" si="270"/>
        <v>5.3029099999999998</v>
      </c>
      <c r="L466" s="84">
        <f t="shared" si="270"/>
        <v>5.3555799999999998</v>
      </c>
      <c r="M466" s="84">
        <f t="shared" si="270"/>
        <v>5.3697100000000004</v>
      </c>
      <c r="N466" s="84">
        <f t="shared" si="270"/>
        <v>5.38157</v>
      </c>
      <c r="O466" s="84">
        <f t="shared" si="270"/>
        <v>5.4164199999999996</v>
      </c>
      <c r="P466" s="84">
        <f t="shared" si="270"/>
        <v>5.3961699999999997</v>
      </c>
      <c r="Q466" s="84">
        <f t="shared" si="270"/>
        <v>5.4029400000000001</v>
      </c>
      <c r="R466" s="84">
        <f t="shared" si="270"/>
        <v>5.3970399999999996</v>
      </c>
      <c r="S466" s="84">
        <f t="shared" si="270"/>
        <v>5.3763100000000001</v>
      </c>
      <c r="T466" s="84">
        <f t="shared" si="270"/>
        <v>5.3641399999999999</v>
      </c>
      <c r="U466" s="84">
        <f t="shared" si="270"/>
        <v>5.3797800000000002</v>
      </c>
      <c r="V466" s="84">
        <f t="shared" si="270"/>
        <v>5.3893899999999997</v>
      </c>
      <c r="W466" s="84">
        <f t="shared" si="270"/>
        <v>5.3985599999999998</v>
      </c>
      <c r="X466" s="84">
        <f t="shared" si="270"/>
        <v>5.3661000000000003</v>
      </c>
      <c r="Y466" s="84">
        <f t="shared" si="270"/>
        <v>5.3197200000000002</v>
      </c>
      <c r="Z466" s="84">
        <f t="shared" si="270"/>
        <v>5.0346000000000002</v>
      </c>
      <c r="AA466" s="84">
        <f t="shared" si="270"/>
        <v>4.8704200000000002</v>
      </c>
    </row>
    <row r="467" spans="1:27" ht="12.75" hidden="1" customHeight="1" outlineLevel="1" x14ac:dyDescent="0.2">
      <c r="A467" s="92" t="s">
        <v>685</v>
      </c>
      <c r="B467" s="62" t="s">
        <v>231</v>
      </c>
      <c r="C467" s="42" t="s">
        <v>77</v>
      </c>
      <c r="D467" s="43">
        <v>1105.8499999999999</v>
      </c>
      <c r="E467" s="43">
        <v>1034</v>
      </c>
      <c r="F467" s="43">
        <v>987.32</v>
      </c>
      <c r="G467" s="43">
        <v>983.72</v>
      </c>
      <c r="H467" s="43">
        <v>1083.7</v>
      </c>
      <c r="I467" s="43">
        <v>1133.03</v>
      </c>
      <c r="J467" s="43">
        <v>1350.63</v>
      </c>
      <c r="K467" s="43">
        <v>1628.14</v>
      </c>
      <c r="L467" s="43">
        <v>1680.81</v>
      </c>
      <c r="M467" s="43">
        <v>1694.94</v>
      </c>
      <c r="N467" s="43">
        <v>1706.8</v>
      </c>
      <c r="O467" s="43">
        <v>1741.65</v>
      </c>
      <c r="P467" s="43">
        <v>1721.4</v>
      </c>
      <c r="Q467" s="43">
        <v>1728.17</v>
      </c>
      <c r="R467" s="43">
        <v>1722.27</v>
      </c>
      <c r="S467" s="43">
        <v>1701.54</v>
      </c>
      <c r="T467" s="43">
        <v>1689.37</v>
      </c>
      <c r="U467" s="43">
        <v>1705.01</v>
      </c>
      <c r="V467" s="43">
        <v>1714.62</v>
      </c>
      <c r="W467" s="43">
        <v>1723.79</v>
      </c>
      <c r="X467" s="43">
        <v>1691.33</v>
      </c>
      <c r="Y467" s="43">
        <v>1644.95</v>
      </c>
      <c r="Z467" s="43">
        <v>1359.83</v>
      </c>
      <c r="AA467" s="43">
        <v>1195.6500000000001</v>
      </c>
    </row>
    <row r="468" spans="1:27" ht="12.75" hidden="1" customHeight="1" outlineLevel="1" x14ac:dyDescent="0.2">
      <c r="A468" s="92" t="s">
        <v>686</v>
      </c>
      <c r="B468" s="62" t="s">
        <v>88</v>
      </c>
      <c r="C468" s="42" t="s">
        <v>77</v>
      </c>
      <c r="D468" s="43">
        <f>$D$438</f>
        <v>3559.77</v>
      </c>
      <c r="E468" s="43">
        <f t="shared" ref="E468:AA468" si="271">$D$438</f>
        <v>3559.77</v>
      </c>
      <c r="F468" s="43">
        <f t="shared" si="271"/>
        <v>3559.77</v>
      </c>
      <c r="G468" s="43">
        <f t="shared" si="271"/>
        <v>3559.77</v>
      </c>
      <c r="H468" s="43">
        <f t="shared" si="271"/>
        <v>3559.77</v>
      </c>
      <c r="I468" s="43">
        <f t="shared" si="271"/>
        <v>3559.77</v>
      </c>
      <c r="J468" s="43">
        <f t="shared" si="271"/>
        <v>3559.77</v>
      </c>
      <c r="K468" s="43">
        <f t="shared" si="271"/>
        <v>3559.77</v>
      </c>
      <c r="L468" s="43">
        <f t="shared" si="271"/>
        <v>3559.77</v>
      </c>
      <c r="M468" s="43">
        <f t="shared" si="271"/>
        <v>3559.77</v>
      </c>
      <c r="N468" s="43">
        <f t="shared" si="271"/>
        <v>3559.77</v>
      </c>
      <c r="O468" s="43">
        <f t="shared" si="271"/>
        <v>3559.77</v>
      </c>
      <c r="P468" s="43">
        <f t="shared" si="271"/>
        <v>3559.77</v>
      </c>
      <c r="Q468" s="43">
        <f t="shared" si="271"/>
        <v>3559.77</v>
      </c>
      <c r="R468" s="43">
        <f t="shared" si="271"/>
        <v>3559.77</v>
      </c>
      <c r="S468" s="43">
        <f t="shared" si="271"/>
        <v>3559.77</v>
      </c>
      <c r="T468" s="43">
        <f t="shared" si="271"/>
        <v>3559.77</v>
      </c>
      <c r="U468" s="43">
        <f t="shared" si="271"/>
        <v>3559.77</v>
      </c>
      <c r="V468" s="43">
        <f t="shared" si="271"/>
        <v>3559.77</v>
      </c>
      <c r="W468" s="43">
        <f t="shared" si="271"/>
        <v>3559.77</v>
      </c>
      <c r="X468" s="43">
        <f t="shared" si="271"/>
        <v>3559.77</v>
      </c>
      <c r="Y468" s="43">
        <f t="shared" si="271"/>
        <v>3559.77</v>
      </c>
      <c r="Z468" s="43">
        <f t="shared" si="271"/>
        <v>3559.77</v>
      </c>
      <c r="AA468" s="43">
        <f t="shared" si="271"/>
        <v>3559.77</v>
      </c>
    </row>
    <row r="469" spans="1:27" ht="12.75" hidden="1" customHeight="1" outlineLevel="1" x14ac:dyDescent="0.2">
      <c r="A469" s="92" t="s">
        <v>687</v>
      </c>
      <c r="B469" s="62" t="s">
        <v>81</v>
      </c>
      <c r="C469" s="42" t="s">
        <v>77</v>
      </c>
      <c r="D469" s="43">
        <v>4.7699999999999996</v>
      </c>
      <c r="E469" s="43">
        <v>4.7699999999999996</v>
      </c>
      <c r="F469" s="43">
        <v>4.7699999999999996</v>
      </c>
      <c r="G469" s="43">
        <v>4.7699999999999996</v>
      </c>
      <c r="H469" s="43">
        <v>4.7699999999999996</v>
      </c>
      <c r="I469" s="43">
        <v>4.7699999999999996</v>
      </c>
      <c r="J469" s="43">
        <v>4.7699999999999996</v>
      </c>
      <c r="K469" s="43">
        <v>4.7699999999999996</v>
      </c>
      <c r="L469" s="43">
        <v>4.7699999999999996</v>
      </c>
      <c r="M469" s="43">
        <v>4.7699999999999996</v>
      </c>
      <c r="N469" s="43">
        <v>4.7699999999999996</v>
      </c>
      <c r="O469" s="43">
        <v>4.7699999999999996</v>
      </c>
      <c r="P469" s="43">
        <v>4.7699999999999996</v>
      </c>
      <c r="Q469" s="43">
        <v>4.7699999999999996</v>
      </c>
      <c r="R469" s="43">
        <v>4.7699999999999996</v>
      </c>
      <c r="S469" s="43">
        <v>4.7699999999999996</v>
      </c>
      <c r="T469" s="43">
        <v>4.7699999999999996</v>
      </c>
      <c r="U469" s="43">
        <v>4.7699999999999996</v>
      </c>
      <c r="V469" s="43">
        <v>4.7699999999999996</v>
      </c>
      <c r="W469" s="43">
        <v>4.7699999999999996</v>
      </c>
      <c r="X469" s="43">
        <v>4.7699999999999996</v>
      </c>
      <c r="Y469" s="43">
        <v>4.7699999999999996</v>
      </c>
      <c r="Z469" s="43">
        <v>4.7699999999999996</v>
      </c>
      <c r="AA469" s="43">
        <v>4.7699999999999996</v>
      </c>
    </row>
    <row r="470" spans="1:27" ht="12.75" hidden="1" customHeight="1" outlineLevel="1" x14ac:dyDescent="0.2">
      <c r="A470" s="92" t="s">
        <v>688</v>
      </c>
      <c r="B470" s="62" t="s">
        <v>79</v>
      </c>
      <c r="C470" s="42" t="s">
        <v>77</v>
      </c>
      <c r="D470" s="43">
        <f>$D$11</f>
        <v>110.23</v>
      </c>
      <c r="E470" s="43">
        <f t="shared" ref="E470:AA470" si="272">$D$11</f>
        <v>110.23</v>
      </c>
      <c r="F470" s="43">
        <f t="shared" si="272"/>
        <v>110.23</v>
      </c>
      <c r="G470" s="43">
        <f t="shared" si="272"/>
        <v>110.23</v>
      </c>
      <c r="H470" s="43">
        <f t="shared" si="272"/>
        <v>110.23</v>
      </c>
      <c r="I470" s="43">
        <f t="shared" si="272"/>
        <v>110.23</v>
      </c>
      <c r="J470" s="43">
        <f t="shared" si="272"/>
        <v>110.23</v>
      </c>
      <c r="K470" s="43">
        <f t="shared" si="272"/>
        <v>110.23</v>
      </c>
      <c r="L470" s="43">
        <f t="shared" si="272"/>
        <v>110.23</v>
      </c>
      <c r="M470" s="43">
        <f t="shared" si="272"/>
        <v>110.23</v>
      </c>
      <c r="N470" s="43">
        <f t="shared" si="272"/>
        <v>110.23</v>
      </c>
      <c r="O470" s="43">
        <f t="shared" si="272"/>
        <v>110.23</v>
      </c>
      <c r="P470" s="43">
        <f t="shared" si="272"/>
        <v>110.23</v>
      </c>
      <c r="Q470" s="43">
        <f t="shared" si="272"/>
        <v>110.23</v>
      </c>
      <c r="R470" s="43">
        <f t="shared" si="272"/>
        <v>110.23</v>
      </c>
      <c r="S470" s="43">
        <f t="shared" si="272"/>
        <v>110.23</v>
      </c>
      <c r="T470" s="43">
        <f t="shared" si="272"/>
        <v>110.23</v>
      </c>
      <c r="U470" s="43">
        <f t="shared" si="272"/>
        <v>110.23</v>
      </c>
      <c r="V470" s="43">
        <f t="shared" si="272"/>
        <v>110.23</v>
      </c>
      <c r="W470" s="43">
        <f t="shared" si="272"/>
        <v>110.23</v>
      </c>
      <c r="X470" s="43">
        <f t="shared" si="272"/>
        <v>110.23</v>
      </c>
      <c r="Y470" s="43">
        <f t="shared" si="272"/>
        <v>110.23</v>
      </c>
      <c r="Z470" s="43">
        <f t="shared" si="272"/>
        <v>110.23</v>
      </c>
      <c r="AA470" s="43">
        <f t="shared" si="272"/>
        <v>110.23</v>
      </c>
    </row>
    <row r="471" spans="1:27" collapsed="1" x14ac:dyDescent="0.2">
      <c r="A471" s="91" t="s">
        <v>689</v>
      </c>
      <c r="B471" s="27" t="str">
        <f>"08"&amp;"."&amp;$B$599&amp;"."&amp;$B$600</f>
        <v>08.02.2023</v>
      </c>
      <c r="C471" s="83" t="s">
        <v>74</v>
      </c>
      <c r="D471" s="84">
        <f>ROUND(((D472+D473+D475+D474)/1000),5)</f>
        <v>4.7878100000000003</v>
      </c>
      <c r="E471" s="84">
        <f>ROUND(((E472+E473+E475+E474)/1000),5)</f>
        <v>4.7525199999999996</v>
      </c>
      <c r="F471" s="84">
        <f>ROUND(((F472+F473+F475+F474)/1000),5)</f>
        <v>4.7119200000000001</v>
      </c>
      <c r="G471" s="84">
        <f t="shared" ref="G471:AA471" si="273">ROUND(((G472+G473+G475+G474)/1000),5)</f>
        <v>4.7306999999999997</v>
      </c>
      <c r="H471" s="84">
        <f t="shared" si="273"/>
        <v>4.7651500000000002</v>
      </c>
      <c r="I471" s="84">
        <f t="shared" si="273"/>
        <v>4.8367199999999997</v>
      </c>
      <c r="J471" s="84">
        <f t="shared" si="273"/>
        <v>5.1106199999999999</v>
      </c>
      <c r="K471" s="84">
        <f t="shared" si="273"/>
        <v>5.3160600000000002</v>
      </c>
      <c r="L471" s="84">
        <f t="shared" si="273"/>
        <v>5.3699599999999998</v>
      </c>
      <c r="M471" s="84">
        <f t="shared" si="273"/>
        <v>5.3812899999999999</v>
      </c>
      <c r="N471" s="84">
        <f t="shared" si="273"/>
        <v>5.3887799999999997</v>
      </c>
      <c r="O471" s="84">
        <f t="shared" si="273"/>
        <v>5.4091500000000003</v>
      </c>
      <c r="P471" s="84">
        <f t="shared" si="273"/>
        <v>5.4019500000000003</v>
      </c>
      <c r="Q471" s="84">
        <f t="shared" si="273"/>
        <v>5.4313599999999997</v>
      </c>
      <c r="R471" s="84">
        <f t="shared" si="273"/>
        <v>5.4268099999999997</v>
      </c>
      <c r="S471" s="84">
        <f t="shared" si="273"/>
        <v>5.38957</v>
      </c>
      <c r="T471" s="84">
        <f t="shared" si="273"/>
        <v>5.3707000000000003</v>
      </c>
      <c r="U471" s="84">
        <f t="shared" si="273"/>
        <v>5.3869400000000001</v>
      </c>
      <c r="V471" s="84">
        <f t="shared" si="273"/>
        <v>5.3936099999999998</v>
      </c>
      <c r="W471" s="84">
        <f t="shared" si="273"/>
        <v>5.4036999999999997</v>
      </c>
      <c r="X471" s="84">
        <f t="shared" si="273"/>
        <v>5.3776400000000004</v>
      </c>
      <c r="Y471" s="84">
        <f t="shared" si="273"/>
        <v>5.3316699999999999</v>
      </c>
      <c r="Z471" s="84">
        <f t="shared" si="273"/>
        <v>5.0808999999999997</v>
      </c>
      <c r="AA471" s="84">
        <f t="shared" si="273"/>
        <v>4.8942399999999999</v>
      </c>
    </row>
    <row r="472" spans="1:27" ht="12.75" hidden="1" customHeight="1" outlineLevel="1" x14ac:dyDescent="0.2">
      <c r="A472" s="92" t="s">
        <v>690</v>
      </c>
      <c r="B472" s="62" t="s">
        <v>231</v>
      </c>
      <c r="C472" s="42" t="s">
        <v>77</v>
      </c>
      <c r="D472" s="43">
        <v>1113.04</v>
      </c>
      <c r="E472" s="43">
        <v>1077.75</v>
      </c>
      <c r="F472" s="43">
        <v>1037.1500000000001</v>
      </c>
      <c r="G472" s="43">
        <v>1055.93</v>
      </c>
      <c r="H472" s="43">
        <v>1090.3800000000001</v>
      </c>
      <c r="I472" s="43">
        <v>1161.95</v>
      </c>
      <c r="J472" s="43">
        <v>1435.85</v>
      </c>
      <c r="K472" s="43">
        <v>1641.29</v>
      </c>
      <c r="L472" s="43">
        <v>1695.19</v>
      </c>
      <c r="M472" s="43">
        <v>1706.52</v>
      </c>
      <c r="N472" s="43">
        <v>1714.01</v>
      </c>
      <c r="O472" s="43">
        <v>1734.38</v>
      </c>
      <c r="P472" s="43">
        <v>1727.18</v>
      </c>
      <c r="Q472" s="43">
        <v>1756.59</v>
      </c>
      <c r="R472" s="43">
        <v>1752.04</v>
      </c>
      <c r="S472" s="43">
        <v>1714.8</v>
      </c>
      <c r="T472" s="43">
        <v>1695.93</v>
      </c>
      <c r="U472" s="43">
        <v>1712.17</v>
      </c>
      <c r="V472" s="43">
        <v>1718.84</v>
      </c>
      <c r="W472" s="43">
        <v>1728.93</v>
      </c>
      <c r="X472" s="43">
        <v>1702.87</v>
      </c>
      <c r="Y472" s="43">
        <v>1656.9</v>
      </c>
      <c r="Z472" s="43">
        <v>1406.13</v>
      </c>
      <c r="AA472" s="43">
        <v>1219.47</v>
      </c>
    </row>
    <row r="473" spans="1:27" ht="12.75" hidden="1" customHeight="1" outlineLevel="1" x14ac:dyDescent="0.2">
      <c r="A473" s="92" t="s">
        <v>691</v>
      </c>
      <c r="B473" s="62" t="s">
        <v>88</v>
      </c>
      <c r="C473" s="42" t="s">
        <v>77</v>
      </c>
      <c r="D473" s="43">
        <f>$D$438</f>
        <v>3559.77</v>
      </c>
      <c r="E473" s="43">
        <f t="shared" ref="E473:AA473" si="274">$D$438</f>
        <v>3559.77</v>
      </c>
      <c r="F473" s="43">
        <f t="shared" si="274"/>
        <v>3559.77</v>
      </c>
      <c r="G473" s="43">
        <f t="shared" si="274"/>
        <v>3559.77</v>
      </c>
      <c r="H473" s="43">
        <f t="shared" si="274"/>
        <v>3559.77</v>
      </c>
      <c r="I473" s="43">
        <f t="shared" si="274"/>
        <v>3559.77</v>
      </c>
      <c r="J473" s="43">
        <f t="shared" si="274"/>
        <v>3559.77</v>
      </c>
      <c r="K473" s="43">
        <f t="shared" si="274"/>
        <v>3559.77</v>
      </c>
      <c r="L473" s="43">
        <f t="shared" si="274"/>
        <v>3559.77</v>
      </c>
      <c r="M473" s="43">
        <f t="shared" si="274"/>
        <v>3559.77</v>
      </c>
      <c r="N473" s="43">
        <f t="shared" si="274"/>
        <v>3559.77</v>
      </c>
      <c r="O473" s="43">
        <f t="shared" si="274"/>
        <v>3559.77</v>
      </c>
      <c r="P473" s="43">
        <f t="shared" si="274"/>
        <v>3559.77</v>
      </c>
      <c r="Q473" s="43">
        <f t="shared" si="274"/>
        <v>3559.77</v>
      </c>
      <c r="R473" s="43">
        <f t="shared" si="274"/>
        <v>3559.77</v>
      </c>
      <c r="S473" s="43">
        <f t="shared" si="274"/>
        <v>3559.77</v>
      </c>
      <c r="T473" s="43">
        <f t="shared" si="274"/>
        <v>3559.77</v>
      </c>
      <c r="U473" s="43">
        <f t="shared" si="274"/>
        <v>3559.77</v>
      </c>
      <c r="V473" s="43">
        <f t="shared" si="274"/>
        <v>3559.77</v>
      </c>
      <c r="W473" s="43">
        <f t="shared" si="274"/>
        <v>3559.77</v>
      </c>
      <c r="X473" s="43">
        <f t="shared" si="274"/>
        <v>3559.77</v>
      </c>
      <c r="Y473" s="43">
        <f t="shared" si="274"/>
        <v>3559.77</v>
      </c>
      <c r="Z473" s="43">
        <f t="shared" si="274"/>
        <v>3559.77</v>
      </c>
      <c r="AA473" s="43">
        <f t="shared" si="274"/>
        <v>3559.77</v>
      </c>
    </row>
    <row r="474" spans="1:27" ht="12.75" hidden="1" customHeight="1" outlineLevel="1" x14ac:dyDescent="0.2">
      <c r="A474" s="92" t="s">
        <v>692</v>
      </c>
      <c r="B474" s="62" t="s">
        <v>81</v>
      </c>
      <c r="C474" s="42" t="s">
        <v>77</v>
      </c>
      <c r="D474" s="43">
        <v>4.7699999999999996</v>
      </c>
      <c r="E474" s="43">
        <v>4.7699999999999996</v>
      </c>
      <c r="F474" s="43">
        <v>4.7699999999999996</v>
      </c>
      <c r="G474" s="43">
        <v>4.7699999999999996</v>
      </c>
      <c r="H474" s="43">
        <v>4.7699999999999996</v>
      </c>
      <c r="I474" s="43">
        <v>4.7699999999999996</v>
      </c>
      <c r="J474" s="43">
        <v>4.7699999999999996</v>
      </c>
      <c r="K474" s="43">
        <v>4.7699999999999996</v>
      </c>
      <c r="L474" s="43">
        <v>4.7699999999999996</v>
      </c>
      <c r="M474" s="43">
        <v>4.7699999999999996</v>
      </c>
      <c r="N474" s="43">
        <v>4.7699999999999996</v>
      </c>
      <c r="O474" s="43">
        <v>4.7699999999999996</v>
      </c>
      <c r="P474" s="43">
        <v>4.7699999999999996</v>
      </c>
      <c r="Q474" s="43">
        <v>4.7699999999999996</v>
      </c>
      <c r="R474" s="43">
        <v>4.7699999999999996</v>
      </c>
      <c r="S474" s="43">
        <v>4.7699999999999996</v>
      </c>
      <c r="T474" s="43">
        <v>4.7699999999999996</v>
      </c>
      <c r="U474" s="43">
        <v>4.7699999999999996</v>
      </c>
      <c r="V474" s="43">
        <v>4.7699999999999996</v>
      </c>
      <c r="W474" s="43">
        <v>4.7699999999999996</v>
      </c>
      <c r="X474" s="43">
        <v>4.7699999999999996</v>
      </c>
      <c r="Y474" s="43">
        <v>4.7699999999999996</v>
      </c>
      <c r="Z474" s="43">
        <v>4.7699999999999996</v>
      </c>
      <c r="AA474" s="43">
        <v>4.7699999999999996</v>
      </c>
    </row>
    <row r="475" spans="1:27" ht="12.75" hidden="1" customHeight="1" outlineLevel="1" x14ac:dyDescent="0.2">
      <c r="A475" s="92" t="s">
        <v>693</v>
      </c>
      <c r="B475" s="62" t="s">
        <v>79</v>
      </c>
      <c r="C475" s="42" t="s">
        <v>77</v>
      </c>
      <c r="D475" s="43">
        <f>$D$11</f>
        <v>110.23</v>
      </c>
      <c r="E475" s="43">
        <f t="shared" ref="E475:AA475" si="275">$D$11</f>
        <v>110.23</v>
      </c>
      <c r="F475" s="43">
        <f t="shared" si="275"/>
        <v>110.23</v>
      </c>
      <c r="G475" s="43">
        <f t="shared" si="275"/>
        <v>110.23</v>
      </c>
      <c r="H475" s="43">
        <f t="shared" si="275"/>
        <v>110.23</v>
      </c>
      <c r="I475" s="43">
        <f t="shared" si="275"/>
        <v>110.23</v>
      </c>
      <c r="J475" s="43">
        <f t="shared" si="275"/>
        <v>110.23</v>
      </c>
      <c r="K475" s="43">
        <f t="shared" si="275"/>
        <v>110.23</v>
      </c>
      <c r="L475" s="43">
        <f t="shared" si="275"/>
        <v>110.23</v>
      </c>
      <c r="M475" s="43">
        <f t="shared" si="275"/>
        <v>110.23</v>
      </c>
      <c r="N475" s="43">
        <f t="shared" si="275"/>
        <v>110.23</v>
      </c>
      <c r="O475" s="43">
        <f t="shared" si="275"/>
        <v>110.23</v>
      </c>
      <c r="P475" s="43">
        <f t="shared" si="275"/>
        <v>110.23</v>
      </c>
      <c r="Q475" s="43">
        <f t="shared" si="275"/>
        <v>110.23</v>
      </c>
      <c r="R475" s="43">
        <f t="shared" si="275"/>
        <v>110.23</v>
      </c>
      <c r="S475" s="43">
        <f t="shared" si="275"/>
        <v>110.23</v>
      </c>
      <c r="T475" s="43">
        <f t="shared" si="275"/>
        <v>110.23</v>
      </c>
      <c r="U475" s="43">
        <f t="shared" si="275"/>
        <v>110.23</v>
      </c>
      <c r="V475" s="43">
        <f t="shared" si="275"/>
        <v>110.23</v>
      </c>
      <c r="W475" s="43">
        <f t="shared" si="275"/>
        <v>110.23</v>
      </c>
      <c r="X475" s="43">
        <f t="shared" si="275"/>
        <v>110.23</v>
      </c>
      <c r="Y475" s="43">
        <f t="shared" si="275"/>
        <v>110.23</v>
      </c>
      <c r="Z475" s="43">
        <f t="shared" si="275"/>
        <v>110.23</v>
      </c>
      <c r="AA475" s="43">
        <f t="shared" si="275"/>
        <v>110.23</v>
      </c>
    </row>
    <row r="476" spans="1:27" collapsed="1" x14ac:dyDescent="0.2">
      <c r="A476" s="91" t="s">
        <v>694</v>
      </c>
      <c r="B476" s="27" t="str">
        <f>"09"&amp;"."&amp;$B$599&amp;"."&amp;$B$600</f>
        <v>09.02.2023</v>
      </c>
      <c r="C476" s="83" t="s">
        <v>74</v>
      </c>
      <c r="D476" s="84">
        <f>ROUND(((D477+D478+D480+D479)/1000),5)</f>
        <v>4.7887000000000004</v>
      </c>
      <c r="E476" s="84">
        <f>ROUND(((E477+E478+E480+E479)/1000),5)</f>
        <v>4.7571199999999996</v>
      </c>
      <c r="F476" s="84">
        <f>ROUND(((F477+F478+F480+F479)/1000),5)</f>
        <v>4.7554499999999997</v>
      </c>
      <c r="G476" s="84">
        <f t="shared" ref="G476:AA476" si="276">ROUND(((G477+G478+G480+G479)/1000),5)</f>
        <v>4.7590300000000001</v>
      </c>
      <c r="H476" s="84">
        <f t="shared" si="276"/>
        <v>4.7969200000000001</v>
      </c>
      <c r="I476" s="84">
        <f t="shared" si="276"/>
        <v>4.87974</v>
      </c>
      <c r="J476" s="84">
        <f t="shared" si="276"/>
        <v>5.1363000000000003</v>
      </c>
      <c r="K476" s="84">
        <f t="shared" si="276"/>
        <v>5.3246799999999999</v>
      </c>
      <c r="L476" s="84">
        <f t="shared" si="276"/>
        <v>5.4401200000000003</v>
      </c>
      <c r="M476" s="84">
        <f t="shared" si="276"/>
        <v>5.4609699999999997</v>
      </c>
      <c r="N476" s="84">
        <f t="shared" si="276"/>
        <v>5.4714799999999997</v>
      </c>
      <c r="O476" s="84">
        <f t="shared" si="276"/>
        <v>5.5097100000000001</v>
      </c>
      <c r="P476" s="84">
        <f t="shared" si="276"/>
        <v>5.4899300000000002</v>
      </c>
      <c r="Q476" s="84">
        <f t="shared" si="276"/>
        <v>5.47098</v>
      </c>
      <c r="R476" s="84">
        <f t="shared" si="276"/>
        <v>5.4676600000000004</v>
      </c>
      <c r="S476" s="84">
        <f t="shared" si="276"/>
        <v>5.4603400000000004</v>
      </c>
      <c r="T476" s="84">
        <f t="shared" si="276"/>
        <v>5.4283999999999999</v>
      </c>
      <c r="U476" s="84">
        <f t="shared" si="276"/>
        <v>5.4511599999999998</v>
      </c>
      <c r="V476" s="84">
        <f t="shared" si="276"/>
        <v>5.4650699999999999</v>
      </c>
      <c r="W476" s="84">
        <f t="shared" si="276"/>
        <v>5.4867999999999997</v>
      </c>
      <c r="X476" s="84">
        <f t="shared" si="276"/>
        <v>5.4332599999999998</v>
      </c>
      <c r="Y476" s="84">
        <f t="shared" si="276"/>
        <v>5.3325899999999997</v>
      </c>
      <c r="Z476" s="84">
        <f t="shared" si="276"/>
        <v>5.1967100000000004</v>
      </c>
      <c r="AA476" s="84">
        <f t="shared" si="276"/>
        <v>4.9099500000000003</v>
      </c>
    </row>
    <row r="477" spans="1:27" ht="12.75" hidden="1" customHeight="1" outlineLevel="1" x14ac:dyDescent="0.2">
      <c r="A477" s="92" t="s">
        <v>695</v>
      </c>
      <c r="B477" s="62" t="s">
        <v>231</v>
      </c>
      <c r="C477" s="42" t="s">
        <v>77</v>
      </c>
      <c r="D477" s="43">
        <v>1113.93</v>
      </c>
      <c r="E477" s="43">
        <v>1082.3499999999999</v>
      </c>
      <c r="F477" s="43">
        <v>1080.68</v>
      </c>
      <c r="G477" s="43">
        <v>1084.26</v>
      </c>
      <c r="H477" s="43">
        <v>1122.1500000000001</v>
      </c>
      <c r="I477" s="43">
        <v>1204.97</v>
      </c>
      <c r="J477" s="43">
        <v>1461.53</v>
      </c>
      <c r="K477" s="43">
        <v>1649.91</v>
      </c>
      <c r="L477" s="43">
        <v>1765.35</v>
      </c>
      <c r="M477" s="43">
        <v>1786.2</v>
      </c>
      <c r="N477" s="43">
        <v>1796.71</v>
      </c>
      <c r="O477" s="43">
        <v>1834.94</v>
      </c>
      <c r="P477" s="43">
        <v>1815.16</v>
      </c>
      <c r="Q477" s="43">
        <v>1796.21</v>
      </c>
      <c r="R477" s="43">
        <v>1792.89</v>
      </c>
      <c r="S477" s="43">
        <v>1785.57</v>
      </c>
      <c r="T477" s="43">
        <v>1753.63</v>
      </c>
      <c r="U477" s="43">
        <v>1776.39</v>
      </c>
      <c r="V477" s="43">
        <v>1790.3</v>
      </c>
      <c r="W477" s="43">
        <v>1812.03</v>
      </c>
      <c r="X477" s="43">
        <v>1758.49</v>
      </c>
      <c r="Y477" s="43">
        <v>1657.82</v>
      </c>
      <c r="Z477" s="43">
        <v>1521.94</v>
      </c>
      <c r="AA477" s="43">
        <v>1235.18</v>
      </c>
    </row>
    <row r="478" spans="1:27" ht="12.75" hidden="1" customHeight="1" outlineLevel="1" x14ac:dyDescent="0.2">
      <c r="A478" s="92" t="s">
        <v>696</v>
      </c>
      <c r="B478" s="62" t="s">
        <v>88</v>
      </c>
      <c r="C478" s="42" t="s">
        <v>77</v>
      </c>
      <c r="D478" s="43">
        <f>$D$438</f>
        <v>3559.77</v>
      </c>
      <c r="E478" s="43">
        <f t="shared" ref="E478:AA478" si="277">$D$438</f>
        <v>3559.77</v>
      </c>
      <c r="F478" s="43">
        <f t="shared" si="277"/>
        <v>3559.77</v>
      </c>
      <c r="G478" s="43">
        <f t="shared" si="277"/>
        <v>3559.77</v>
      </c>
      <c r="H478" s="43">
        <f t="shared" si="277"/>
        <v>3559.77</v>
      </c>
      <c r="I478" s="43">
        <f t="shared" si="277"/>
        <v>3559.77</v>
      </c>
      <c r="J478" s="43">
        <f t="shared" si="277"/>
        <v>3559.77</v>
      </c>
      <c r="K478" s="43">
        <f t="shared" si="277"/>
        <v>3559.77</v>
      </c>
      <c r="L478" s="43">
        <f t="shared" si="277"/>
        <v>3559.77</v>
      </c>
      <c r="M478" s="43">
        <f t="shared" si="277"/>
        <v>3559.77</v>
      </c>
      <c r="N478" s="43">
        <f t="shared" si="277"/>
        <v>3559.77</v>
      </c>
      <c r="O478" s="43">
        <f t="shared" si="277"/>
        <v>3559.77</v>
      </c>
      <c r="P478" s="43">
        <f t="shared" si="277"/>
        <v>3559.77</v>
      </c>
      <c r="Q478" s="43">
        <f t="shared" si="277"/>
        <v>3559.77</v>
      </c>
      <c r="R478" s="43">
        <f t="shared" si="277"/>
        <v>3559.77</v>
      </c>
      <c r="S478" s="43">
        <f t="shared" si="277"/>
        <v>3559.77</v>
      </c>
      <c r="T478" s="43">
        <f t="shared" si="277"/>
        <v>3559.77</v>
      </c>
      <c r="U478" s="43">
        <f t="shared" si="277"/>
        <v>3559.77</v>
      </c>
      <c r="V478" s="43">
        <f t="shared" si="277"/>
        <v>3559.77</v>
      </c>
      <c r="W478" s="43">
        <f t="shared" si="277"/>
        <v>3559.77</v>
      </c>
      <c r="X478" s="43">
        <f t="shared" si="277"/>
        <v>3559.77</v>
      </c>
      <c r="Y478" s="43">
        <f t="shared" si="277"/>
        <v>3559.77</v>
      </c>
      <c r="Z478" s="43">
        <f t="shared" si="277"/>
        <v>3559.77</v>
      </c>
      <c r="AA478" s="43">
        <f t="shared" si="277"/>
        <v>3559.77</v>
      </c>
    </row>
    <row r="479" spans="1:27" ht="12.75" hidden="1" customHeight="1" outlineLevel="1" x14ac:dyDescent="0.2">
      <c r="A479" s="92" t="s">
        <v>697</v>
      </c>
      <c r="B479" s="62" t="s">
        <v>81</v>
      </c>
      <c r="C479" s="42" t="s">
        <v>77</v>
      </c>
      <c r="D479" s="43">
        <v>4.7699999999999996</v>
      </c>
      <c r="E479" s="43">
        <v>4.7699999999999996</v>
      </c>
      <c r="F479" s="43">
        <v>4.7699999999999996</v>
      </c>
      <c r="G479" s="43">
        <v>4.7699999999999996</v>
      </c>
      <c r="H479" s="43">
        <v>4.7699999999999996</v>
      </c>
      <c r="I479" s="43">
        <v>4.7699999999999996</v>
      </c>
      <c r="J479" s="43">
        <v>4.7699999999999996</v>
      </c>
      <c r="K479" s="43">
        <v>4.7699999999999996</v>
      </c>
      <c r="L479" s="43">
        <v>4.7699999999999996</v>
      </c>
      <c r="M479" s="43">
        <v>4.7699999999999996</v>
      </c>
      <c r="N479" s="43">
        <v>4.7699999999999996</v>
      </c>
      <c r="O479" s="43">
        <v>4.7699999999999996</v>
      </c>
      <c r="P479" s="43">
        <v>4.7699999999999996</v>
      </c>
      <c r="Q479" s="43">
        <v>4.7699999999999996</v>
      </c>
      <c r="R479" s="43">
        <v>4.7699999999999996</v>
      </c>
      <c r="S479" s="43">
        <v>4.7699999999999996</v>
      </c>
      <c r="T479" s="43">
        <v>4.7699999999999996</v>
      </c>
      <c r="U479" s="43">
        <v>4.7699999999999996</v>
      </c>
      <c r="V479" s="43">
        <v>4.7699999999999996</v>
      </c>
      <c r="W479" s="43">
        <v>4.7699999999999996</v>
      </c>
      <c r="X479" s="43">
        <v>4.7699999999999996</v>
      </c>
      <c r="Y479" s="43">
        <v>4.7699999999999996</v>
      </c>
      <c r="Z479" s="43">
        <v>4.7699999999999996</v>
      </c>
      <c r="AA479" s="43">
        <v>4.7699999999999996</v>
      </c>
    </row>
    <row r="480" spans="1:27" ht="12.75" hidden="1" customHeight="1" outlineLevel="1" x14ac:dyDescent="0.2">
      <c r="A480" s="92" t="s">
        <v>698</v>
      </c>
      <c r="B480" s="62" t="s">
        <v>79</v>
      </c>
      <c r="C480" s="42" t="s">
        <v>77</v>
      </c>
      <c r="D480" s="43">
        <f>$D$11</f>
        <v>110.23</v>
      </c>
      <c r="E480" s="43">
        <f t="shared" ref="E480:AA480" si="278">$D$11</f>
        <v>110.23</v>
      </c>
      <c r="F480" s="43">
        <f t="shared" si="278"/>
        <v>110.23</v>
      </c>
      <c r="G480" s="43">
        <f t="shared" si="278"/>
        <v>110.23</v>
      </c>
      <c r="H480" s="43">
        <f t="shared" si="278"/>
        <v>110.23</v>
      </c>
      <c r="I480" s="43">
        <f t="shared" si="278"/>
        <v>110.23</v>
      </c>
      <c r="J480" s="43">
        <f t="shared" si="278"/>
        <v>110.23</v>
      </c>
      <c r="K480" s="43">
        <f t="shared" si="278"/>
        <v>110.23</v>
      </c>
      <c r="L480" s="43">
        <f t="shared" si="278"/>
        <v>110.23</v>
      </c>
      <c r="M480" s="43">
        <f t="shared" si="278"/>
        <v>110.23</v>
      </c>
      <c r="N480" s="43">
        <f t="shared" si="278"/>
        <v>110.23</v>
      </c>
      <c r="O480" s="43">
        <f t="shared" si="278"/>
        <v>110.23</v>
      </c>
      <c r="P480" s="43">
        <f t="shared" si="278"/>
        <v>110.23</v>
      </c>
      <c r="Q480" s="43">
        <f t="shared" si="278"/>
        <v>110.23</v>
      </c>
      <c r="R480" s="43">
        <f t="shared" si="278"/>
        <v>110.23</v>
      </c>
      <c r="S480" s="43">
        <f t="shared" si="278"/>
        <v>110.23</v>
      </c>
      <c r="T480" s="43">
        <f t="shared" si="278"/>
        <v>110.23</v>
      </c>
      <c r="U480" s="43">
        <f t="shared" si="278"/>
        <v>110.23</v>
      </c>
      <c r="V480" s="43">
        <f t="shared" si="278"/>
        <v>110.23</v>
      </c>
      <c r="W480" s="43">
        <f t="shared" si="278"/>
        <v>110.23</v>
      </c>
      <c r="X480" s="43">
        <f t="shared" si="278"/>
        <v>110.23</v>
      </c>
      <c r="Y480" s="43">
        <f t="shared" si="278"/>
        <v>110.23</v>
      </c>
      <c r="Z480" s="43">
        <f t="shared" si="278"/>
        <v>110.23</v>
      </c>
      <c r="AA480" s="43">
        <f t="shared" si="278"/>
        <v>110.23</v>
      </c>
    </row>
    <row r="481" spans="1:27" collapsed="1" x14ac:dyDescent="0.2">
      <c r="A481" s="91" t="s">
        <v>699</v>
      </c>
      <c r="B481" s="27" t="str">
        <f>"10"&amp;"."&amp;$B$599&amp;"."&amp;$B$600</f>
        <v>10.02.2023</v>
      </c>
      <c r="C481" s="83" t="s">
        <v>74</v>
      </c>
      <c r="D481" s="84">
        <f>ROUND(((D482+D483+D485+D484)/1000),5)</f>
        <v>4.8567299999999998</v>
      </c>
      <c r="E481" s="84">
        <f>ROUND(((E482+E483+E485+E484)/1000),5)</f>
        <v>4.80823</v>
      </c>
      <c r="F481" s="84">
        <f>ROUND(((F482+F483+F485+F484)/1000),5)</f>
        <v>4.7769399999999997</v>
      </c>
      <c r="G481" s="84">
        <f t="shared" ref="G481:AA481" si="279">ROUND(((G482+G483+G485+G484)/1000),5)</f>
        <v>4.77766</v>
      </c>
      <c r="H481" s="84">
        <f t="shared" si="279"/>
        <v>4.8420899999999998</v>
      </c>
      <c r="I481" s="84">
        <f t="shared" si="279"/>
        <v>4.9155800000000003</v>
      </c>
      <c r="J481" s="84">
        <f t="shared" si="279"/>
        <v>5.2067699999999997</v>
      </c>
      <c r="K481" s="84">
        <f t="shared" si="279"/>
        <v>5.3225899999999999</v>
      </c>
      <c r="L481" s="84">
        <f t="shared" si="279"/>
        <v>5.4110699999999996</v>
      </c>
      <c r="M481" s="84">
        <f t="shared" si="279"/>
        <v>5.45059</v>
      </c>
      <c r="N481" s="84">
        <f t="shared" si="279"/>
        <v>5.4698200000000003</v>
      </c>
      <c r="O481" s="84">
        <f t="shared" si="279"/>
        <v>5.4953099999999999</v>
      </c>
      <c r="P481" s="84">
        <f t="shared" si="279"/>
        <v>5.4776100000000003</v>
      </c>
      <c r="Q481" s="84">
        <f t="shared" si="279"/>
        <v>5.4854599999999998</v>
      </c>
      <c r="R481" s="84">
        <f t="shared" si="279"/>
        <v>5.4762700000000004</v>
      </c>
      <c r="S481" s="84">
        <f t="shared" si="279"/>
        <v>5.4342499999999996</v>
      </c>
      <c r="T481" s="84">
        <f t="shared" si="279"/>
        <v>5.4092599999999997</v>
      </c>
      <c r="U481" s="84">
        <f t="shared" si="279"/>
        <v>5.4398799999999996</v>
      </c>
      <c r="V481" s="84">
        <f t="shared" si="279"/>
        <v>5.4650499999999997</v>
      </c>
      <c r="W481" s="84">
        <f t="shared" si="279"/>
        <v>5.4547400000000001</v>
      </c>
      <c r="X481" s="84">
        <f t="shared" si="279"/>
        <v>5.4274199999999997</v>
      </c>
      <c r="Y481" s="84">
        <f t="shared" si="279"/>
        <v>5.3667199999999999</v>
      </c>
      <c r="Z481" s="84">
        <f t="shared" si="279"/>
        <v>5.2572999999999999</v>
      </c>
      <c r="AA481" s="84">
        <f t="shared" si="279"/>
        <v>5.0841000000000003</v>
      </c>
    </row>
    <row r="482" spans="1:27" ht="12.75" hidden="1" customHeight="1" outlineLevel="1" x14ac:dyDescent="0.2">
      <c r="A482" s="92" t="s">
        <v>700</v>
      </c>
      <c r="B482" s="62" t="s">
        <v>231</v>
      </c>
      <c r="C482" s="42" t="s">
        <v>77</v>
      </c>
      <c r="D482" s="43">
        <v>1181.96</v>
      </c>
      <c r="E482" s="43">
        <v>1133.46</v>
      </c>
      <c r="F482" s="43">
        <v>1102.17</v>
      </c>
      <c r="G482" s="43">
        <v>1102.8900000000001</v>
      </c>
      <c r="H482" s="43">
        <v>1167.32</v>
      </c>
      <c r="I482" s="43">
        <v>1240.81</v>
      </c>
      <c r="J482" s="43">
        <v>1532</v>
      </c>
      <c r="K482" s="43">
        <v>1647.82</v>
      </c>
      <c r="L482" s="43">
        <v>1736.3</v>
      </c>
      <c r="M482" s="43">
        <v>1775.82</v>
      </c>
      <c r="N482" s="43">
        <v>1795.05</v>
      </c>
      <c r="O482" s="43">
        <v>1820.54</v>
      </c>
      <c r="P482" s="43">
        <v>1802.84</v>
      </c>
      <c r="Q482" s="43">
        <v>1810.69</v>
      </c>
      <c r="R482" s="43">
        <v>1801.5</v>
      </c>
      <c r="S482" s="43">
        <v>1759.48</v>
      </c>
      <c r="T482" s="43">
        <v>1734.49</v>
      </c>
      <c r="U482" s="43">
        <v>1765.11</v>
      </c>
      <c r="V482" s="43">
        <v>1790.28</v>
      </c>
      <c r="W482" s="43">
        <v>1779.97</v>
      </c>
      <c r="X482" s="43">
        <v>1752.65</v>
      </c>
      <c r="Y482" s="43">
        <v>1691.95</v>
      </c>
      <c r="Z482" s="43">
        <v>1582.53</v>
      </c>
      <c r="AA482" s="43">
        <v>1409.33</v>
      </c>
    </row>
    <row r="483" spans="1:27" ht="12.75" hidden="1" customHeight="1" outlineLevel="1" x14ac:dyDescent="0.2">
      <c r="A483" s="92" t="s">
        <v>701</v>
      </c>
      <c r="B483" s="62" t="s">
        <v>88</v>
      </c>
      <c r="C483" s="42" t="s">
        <v>77</v>
      </c>
      <c r="D483" s="43">
        <f>$D$438</f>
        <v>3559.77</v>
      </c>
      <c r="E483" s="43">
        <f t="shared" ref="E483:AA483" si="280">$D$438</f>
        <v>3559.77</v>
      </c>
      <c r="F483" s="43">
        <f t="shared" si="280"/>
        <v>3559.77</v>
      </c>
      <c r="G483" s="43">
        <f t="shared" si="280"/>
        <v>3559.77</v>
      </c>
      <c r="H483" s="43">
        <f t="shared" si="280"/>
        <v>3559.77</v>
      </c>
      <c r="I483" s="43">
        <f t="shared" si="280"/>
        <v>3559.77</v>
      </c>
      <c r="J483" s="43">
        <f t="shared" si="280"/>
        <v>3559.77</v>
      </c>
      <c r="K483" s="43">
        <f t="shared" si="280"/>
        <v>3559.77</v>
      </c>
      <c r="L483" s="43">
        <f t="shared" si="280"/>
        <v>3559.77</v>
      </c>
      <c r="M483" s="43">
        <f t="shared" si="280"/>
        <v>3559.77</v>
      </c>
      <c r="N483" s="43">
        <f t="shared" si="280"/>
        <v>3559.77</v>
      </c>
      <c r="O483" s="43">
        <f t="shared" si="280"/>
        <v>3559.77</v>
      </c>
      <c r="P483" s="43">
        <f t="shared" si="280"/>
        <v>3559.77</v>
      </c>
      <c r="Q483" s="43">
        <f t="shared" si="280"/>
        <v>3559.77</v>
      </c>
      <c r="R483" s="43">
        <f t="shared" si="280"/>
        <v>3559.77</v>
      </c>
      <c r="S483" s="43">
        <f t="shared" si="280"/>
        <v>3559.77</v>
      </c>
      <c r="T483" s="43">
        <f t="shared" si="280"/>
        <v>3559.77</v>
      </c>
      <c r="U483" s="43">
        <f t="shared" si="280"/>
        <v>3559.77</v>
      </c>
      <c r="V483" s="43">
        <f t="shared" si="280"/>
        <v>3559.77</v>
      </c>
      <c r="W483" s="43">
        <f t="shared" si="280"/>
        <v>3559.77</v>
      </c>
      <c r="X483" s="43">
        <f t="shared" si="280"/>
        <v>3559.77</v>
      </c>
      <c r="Y483" s="43">
        <f t="shared" si="280"/>
        <v>3559.77</v>
      </c>
      <c r="Z483" s="43">
        <f t="shared" si="280"/>
        <v>3559.77</v>
      </c>
      <c r="AA483" s="43">
        <f t="shared" si="280"/>
        <v>3559.77</v>
      </c>
    </row>
    <row r="484" spans="1:27" ht="12.75" hidden="1" customHeight="1" outlineLevel="1" x14ac:dyDescent="0.2">
      <c r="A484" s="92" t="s">
        <v>702</v>
      </c>
      <c r="B484" s="62" t="s">
        <v>81</v>
      </c>
      <c r="C484" s="42" t="s">
        <v>77</v>
      </c>
      <c r="D484" s="43">
        <v>4.7699999999999996</v>
      </c>
      <c r="E484" s="43">
        <v>4.7699999999999996</v>
      </c>
      <c r="F484" s="43">
        <v>4.7699999999999996</v>
      </c>
      <c r="G484" s="43">
        <v>4.7699999999999996</v>
      </c>
      <c r="H484" s="43">
        <v>4.7699999999999996</v>
      </c>
      <c r="I484" s="43">
        <v>4.7699999999999996</v>
      </c>
      <c r="J484" s="43">
        <v>4.7699999999999996</v>
      </c>
      <c r="K484" s="43">
        <v>4.7699999999999996</v>
      </c>
      <c r="L484" s="43">
        <v>4.7699999999999996</v>
      </c>
      <c r="M484" s="43">
        <v>4.7699999999999996</v>
      </c>
      <c r="N484" s="43">
        <v>4.7699999999999996</v>
      </c>
      <c r="O484" s="43">
        <v>4.7699999999999996</v>
      </c>
      <c r="P484" s="43">
        <v>4.7699999999999996</v>
      </c>
      <c r="Q484" s="43">
        <v>4.7699999999999996</v>
      </c>
      <c r="R484" s="43">
        <v>4.7699999999999996</v>
      </c>
      <c r="S484" s="43">
        <v>4.7699999999999996</v>
      </c>
      <c r="T484" s="43">
        <v>4.7699999999999996</v>
      </c>
      <c r="U484" s="43">
        <v>4.7699999999999996</v>
      </c>
      <c r="V484" s="43">
        <v>4.7699999999999996</v>
      </c>
      <c r="W484" s="43">
        <v>4.7699999999999996</v>
      </c>
      <c r="X484" s="43">
        <v>4.7699999999999996</v>
      </c>
      <c r="Y484" s="43">
        <v>4.7699999999999996</v>
      </c>
      <c r="Z484" s="43">
        <v>4.7699999999999996</v>
      </c>
      <c r="AA484" s="43">
        <v>4.7699999999999996</v>
      </c>
    </row>
    <row r="485" spans="1:27" ht="12.75" hidden="1" customHeight="1" outlineLevel="1" x14ac:dyDescent="0.2">
      <c r="A485" s="92" t="s">
        <v>703</v>
      </c>
      <c r="B485" s="62" t="s">
        <v>79</v>
      </c>
      <c r="C485" s="42" t="s">
        <v>77</v>
      </c>
      <c r="D485" s="43">
        <f>$D$11</f>
        <v>110.23</v>
      </c>
      <c r="E485" s="43">
        <f t="shared" ref="E485:AA485" si="281">$D$11</f>
        <v>110.23</v>
      </c>
      <c r="F485" s="43">
        <f t="shared" si="281"/>
        <v>110.23</v>
      </c>
      <c r="G485" s="43">
        <f t="shared" si="281"/>
        <v>110.23</v>
      </c>
      <c r="H485" s="43">
        <f t="shared" si="281"/>
        <v>110.23</v>
      </c>
      <c r="I485" s="43">
        <f t="shared" si="281"/>
        <v>110.23</v>
      </c>
      <c r="J485" s="43">
        <f t="shared" si="281"/>
        <v>110.23</v>
      </c>
      <c r="K485" s="43">
        <f t="shared" si="281"/>
        <v>110.23</v>
      </c>
      <c r="L485" s="43">
        <f t="shared" si="281"/>
        <v>110.23</v>
      </c>
      <c r="M485" s="43">
        <f t="shared" si="281"/>
        <v>110.23</v>
      </c>
      <c r="N485" s="43">
        <f t="shared" si="281"/>
        <v>110.23</v>
      </c>
      <c r="O485" s="43">
        <f t="shared" si="281"/>
        <v>110.23</v>
      </c>
      <c r="P485" s="43">
        <f t="shared" si="281"/>
        <v>110.23</v>
      </c>
      <c r="Q485" s="43">
        <f t="shared" si="281"/>
        <v>110.23</v>
      </c>
      <c r="R485" s="43">
        <f t="shared" si="281"/>
        <v>110.23</v>
      </c>
      <c r="S485" s="43">
        <f t="shared" si="281"/>
        <v>110.23</v>
      </c>
      <c r="T485" s="43">
        <f t="shared" si="281"/>
        <v>110.23</v>
      </c>
      <c r="U485" s="43">
        <f t="shared" si="281"/>
        <v>110.23</v>
      </c>
      <c r="V485" s="43">
        <f t="shared" si="281"/>
        <v>110.23</v>
      </c>
      <c r="W485" s="43">
        <f t="shared" si="281"/>
        <v>110.23</v>
      </c>
      <c r="X485" s="43">
        <f t="shared" si="281"/>
        <v>110.23</v>
      </c>
      <c r="Y485" s="43">
        <f t="shared" si="281"/>
        <v>110.23</v>
      </c>
      <c r="Z485" s="43">
        <f t="shared" si="281"/>
        <v>110.23</v>
      </c>
      <c r="AA485" s="43">
        <f t="shared" si="281"/>
        <v>110.23</v>
      </c>
    </row>
    <row r="486" spans="1:27" collapsed="1" x14ac:dyDescent="0.2">
      <c r="A486" s="91" t="s">
        <v>704</v>
      </c>
      <c r="B486" s="27" t="str">
        <f>"11"&amp;"."&amp;$B$599&amp;"."&amp;$B$600</f>
        <v>11.02.2023</v>
      </c>
      <c r="C486" s="83" t="s">
        <v>74</v>
      </c>
      <c r="D486" s="84">
        <f>ROUND(((D487+D488+D490+D489)/1000),5)</f>
        <v>4.9488099999999999</v>
      </c>
      <c r="E486" s="84">
        <f>ROUND(((E487+E488+E490+E489)/1000),5)</f>
        <v>4.9109299999999996</v>
      </c>
      <c r="F486" s="84">
        <f>ROUND(((F487+F488+F490+F489)/1000),5)</f>
        <v>4.8903499999999998</v>
      </c>
      <c r="G486" s="84">
        <f t="shared" ref="G486:AA486" si="282">ROUND(((G487+G488+G490+G489)/1000),5)</f>
        <v>4.8768599999999998</v>
      </c>
      <c r="H486" s="84">
        <f t="shared" si="282"/>
        <v>4.8894900000000003</v>
      </c>
      <c r="I486" s="84">
        <f t="shared" si="282"/>
        <v>4.90625</v>
      </c>
      <c r="J486" s="84">
        <f t="shared" si="282"/>
        <v>4.9684999999999997</v>
      </c>
      <c r="K486" s="84">
        <f t="shared" si="282"/>
        <v>5.2326699999999997</v>
      </c>
      <c r="L486" s="84">
        <f t="shared" si="282"/>
        <v>5.3282600000000002</v>
      </c>
      <c r="M486" s="84">
        <f t="shared" si="282"/>
        <v>5.4706700000000001</v>
      </c>
      <c r="N486" s="84">
        <f t="shared" si="282"/>
        <v>5.5166000000000004</v>
      </c>
      <c r="O486" s="84">
        <f t="shared" si="282"/>
        <v>5.5291199999999998</v>
      </c>
      <c r="P486" s="84">
        <f t="shared" si="282"/>
        <v>5.5255900000000002</v>
      </c>
      <c r="Q486" s="84">
        <f t="shared" si="282"/>
        <v>5.52182</v>
      </c>
      <c r="R486" s="84">
        <f t="shared" si="282"/>
        <v>5.5154399999999999</v>
      </c>
      <c r="S486" s="84">
        <f t="shared" si="282"/>
        <v>5.4773399999999999</v>
      </c>
      <c r="T486" s="84">
        <f t="shared" si="282"/>
        <v>5.4996900000000002</v>
      </c>
      <c r="U486" s="84">
        <f t="shared" si="282"/>
        <v>5.5342599999999997</v>
      </c>
      <c r="V486" s="84">
        <f t="shared" si="282"/>
        <v>5.5578700000000003</v>
      </c>
      <c r="W486" s="84">
        <f t="shared" si="282"/>
        <v>5.5261699999999996</v>
      </c>
      <c r="X486" s="84">
        <f t="shared" si="282"/>
        <v>5.5111299999999996</v>
      </c>
      <c r="Y486" s="84">
        <f t="shared" si="282"/>
        <v>5.39682</v>
      </c>
      <c r="Z486" s="84">
        <f t="shared" si="282"/>
        <v>5.2906000000000004</v>
      </c>
      <c r="AA486" s="84">
        <f t="shared" si="282"/>
        <v>5.1767399999999997</v>
      </c>
    </row>
    <row r="487" spans="1:27" ht="12.75" hidden="1" customHeight="1" outlineLevel="1" x14ac:dyDescent="0.2">
      <c r="A487" s="92" t="s">
        <v>705</v>
      </c>
      <c r="B487" s="62" t="s">
        <v>231</v>
      </c>
      <c r="C487" s="42" t="s">
        <v>77</v>
      </c>
      <c r="D487" s="43">
        <v>1274.04</v>
      </c>
      <c r="E487" s="43">
        <v>1236.1600000000001</v>
      </c>
      <c r="F487" s="43">
        <v>1215.58</v>
      </c>
      <c r="G487" s="43">
        <v>1202.0899999999999</v>
      </c>
      <c r="H487" s="43">
        <v>1214.72</v>
      </c>
      <c r="I487" s="43">
        <v>1231.48</v>
      </c>
      <c r="J487" s="43">
        <v>1293.73</v>
      </c>
      <c r="K487" s="43">
        <v>1557.9</v>
      </c>
      <c r="L487" s="43">
        <v>1653.49</v>
      </c>
      <c r="M487" s="43">
        <v>1795.9</v>
      </c>
      <c r="N487" s="43">
        <v>1841.83</v>
      </c>
      <c r="O487" s="43">
        <v>1854.35</v>
      </c>
      <c r="P487" s="43">
        <v>1850.82</v>
      </c>
      <c r="Q487" s="43">
        <v>1847.05</v>
      </c>
      <c r="R487" s="43">
        <v>1840.67</v>
      </c>
      <c r="S487" s="43">
        <v>1802.57</v>
      </c>
      <c r="T487" s="43">
        <v>1824.92</v>
      </c>
      <c r="U487" s="43">
        <v>1859.49</v>
      </c>
      <c r="V487" s="43">
        <v>1883.1</v>
      </c>
      <c r="W487" s="43">
        <v>1851.4</v>
      </c>
      <c r="X487" s="43">
        <v>1836.36</v>
      </c>
      <c r="Y487" s="43">
        <v>1722.05</v>
      </c>
      <c r="Z487" s="43">
        <v>1615.83</v>
      </c>
      <c r="AA487" s="43">
        <v>1501.97</v>
      </c>
    </row>
    <row r="488" spans="1:27" ht="12.75" hidden="1" customHeight="1" outlineLevel="1" x14ac:dyDescent="0.2">
      <c r="A488" s="92" t="s">
        <v>706</v>
      </c>
      <c r="B488" s="62" t="s">
        <v>88</v>
      </c>
      <c r="C488" s="42" t="s">
        <v>77</v>
      </c>
      <c r="D488" s="43">
        <f>$D$438</f>
        <v>3559.77</v>
      </c>
      <c r="E488" s="43">
        <f t="shared" ref="E488:AA488" si="283">$D$438</f>
        <v>3559.77</v>
      </c>
      <c r="F488" s="43">
        <f t="shared" si="283"/>
        <v>3559.77</v>
      </c>
      <c r="G488" s="43">
        <f t="shared" si="283"/>
        <v>3559.77</v>
      </c>
      <c r="H488" s="43">
        <f t="shared" si="283"/>
        <v>3559.77</v>
      </c>
      <c r="I488" s="43">
        <f t="shared" si="283"/>
        <v>3559.77</v>
      </c>
      <c r="J488" s="43">
        <f t="shared" si="283"/>
        <v>3559.77</v>
      </c>
      <c r="K488" s="43">
        <f t="shared" si="283"/>
        <v>3559.77</v>
      </c>
      <c r="L488" s="43">
        <f t="shared" si="283"/>
        <v>3559.77</v>
      </c>
      <c r="M488" s="43">
        <f t="shared" si="283"/>
        <v>3559.77</v>
      </c>
      <c r="N488" s="43">
        <f t="shared" si="283"/>
        <v>3559.77</v>
      </c>
      <c r="O488" s="43">
        <f t="shared" si="283"/>
        <v>3559.77</v>
      </c>
      <c r="P488" s="43">
        <f t="shared" si="283"/>
        <v>3559.77</v>
      </c>
      <c r="Q488" s="43">
        <f t="shared" si="283"/>
        <v>3559.77</v>
      </c>
      <c r="R488" s="43">
        <f t="shared" si="283"/>
        <v>3559.77</v>
      </c>
      <c r="S488" s="43">
        <f t="shared" si="283"/>
        <v>3559.77</v>
      </c>
      <c r="T488" s="43">
        <f t="shared" si="283"/>
        <v>3559.77</v>
      </c>
      <c r="U488" s="43">
        <f t="shared" si="283"/>
        <v>3559.77</v>
      </c>
      <c r="V488" s="43">
        <f t="shared" si="283"/>
        <v>3559.77</v>
      </c>
      <c r="W488" s="43">
        <f t="shared" si="283"/>
        <v>3559.77</v>
      </c>
      <c r="X488" s="43">
        <f t="shared" si="283"/>
        <v>3559.77</v>
      </c>
      <c r="Y488" s="43">
        <f t="shared" si="283"/>
        <v>3559.77</v>
      </c>
      <c r="Z488" s="43">
        <f t="shared" si="283"/>
        <v>3559.77</v>
      </c>
      <c r="AA488" s="43">
        <f t="shared" si="283"/>
        <v>3559.77</v>
      </c>
    </row>
    <row r="489" spans="1:27" ht="12.75" hidden="1" customHeight="1" outlineLevel="1" x14ac:dyDescent="0.2">
      <c r="A489" s="92" t="s">
        <v>707</v>
      </c>
      <c r="B489" s="62" t="s">
        <v>81</v>
      </c>
      <c r="C489" s="42" t="s">
        <v>77</v>
      </c>
      <c r="D489" s="43">
        <v>4.7699999999999996</v>
      </c>
      <c r="E489" s="43">
        <v>4.7699999999999996</v>
      </c>
      <c r="F489" s="43">
        <v>4.7699999999999996</v>
      </c>
      <c r="G489" s="43">
        <v>4.7699999999999996</v>
      </c>
      <c r="H489" s="43">
        <v>4.7699999999999996</v>
      </c>
      <c r="I489" s="43">
        <v>4.7699999999999996</v>
      </c>
      <c r="J489" s="43">
        <v>4.7699999999999996</v>
      </c>
      <c r="K489" s="43">
        <v>4.7699999999999996</v>
      </c>
      <c r="L489" s="43">
        <v>4.7699999999999996</v>
      </c>
      <c r="M489" s="43">
        <v>4.7699999999999996</v>
      </c>
      <c r="N489" s="43">
        <v>4.7699999999999996</v>
      </c>
      <c r="O489" s="43">
        <v>4.7699999999999996</v>
      </c>
      <c r="P489" s="43">
        <v>4.7699999999999996</v>
      </c>
      <c r="Q489" s="43">
        <v>4.7699999999999996</v>
      </c>
      <c r="R489" s="43">
        <v>4.7699999999999996</v>
      </c>
      <c r="S489" s="43">
        <v>4.7699999999999996</v>
      </c>
      <c r="T489" s="43">
        <v>4.7699999999999996</v>
      </c>
      <c r="U489" s="43">
        <v>4.7699999999999996</v>
      </c>
      <c r="V489" s="43">
        <v>4.7699999999999996</v>
      </c>
      <c r="W489" s="43">
        <v>4.7699999999999996</v>
      </c>
      <c r="X489" s="43">
        <v>4.7699999999999996</v>
      </c>
      <c r="Y489" s="43">
        <v>4.7699999999999996</v>
      </c>
      <c r="Z489" s="43">
        <v>4.7699999999999996</v>
      </c>
      <c r="AA489" s="43">
        <v>4.7699999999999996</v>
      </c>
    </row>
    <row r="490" spans="1:27" ht="12.75" hidden="1" customHeight="1" outlineLevel="1" x14ac:dyDescent="0.2">
      <c r="A490" s="92" t="s">
        <v>708</v>
      </c>
      <c r="B490" s="62" t="s">
        <v>79</v>
      </c>
      <c r="C490" s="42" t="s">
        <v>77</v>
      </c>
      <c r="D490" s="43">
        <f>$D$11</f>
        <v>110.23</v>
      </c>
      <c r="E490" s="43">
        <f t="shared" ref="E490:AA490" si="284">$D$11</f>
        <v>110.23</v>
      </c>
      <c r="F490" s="43">
        <f t="shared" si="284"/>
        <v>110.23</v>
      </c>
      <c r="G490" s="43">
        <f t="shared" si="284"/>
        <v>110.23</v>
      </c>
      <c r="H490" s="43">
        <f t="shared" si="284"/>
        <v>110.23</v>
      </c>
      <c r="I490" s="43">
        <f t="shared" si="284"/>
        <v>110.23</v>
      </c>
      <c r="J490" s="43">
        <f t="shared" si="284"/>
        <v>110.23</v>
      </c>
      <c r="K490" s="43">
        <f t="shared" si="284"/>
        <v>110.23</v>
      </c>
      <c r="L490" s="43">
        <f t="shared" si="284"/>
        <v>110.23</v>
      </c>
      <c r="M490" s="43">
        <f t="shared" si="284"/>
        <v>110.23</v>
      </c>
      <c r="N490" s="43">
        <f t="shared" si="284"/>
        <v>110.23</v>
      </c>
      <c r="O490" s="43">
        <f t="shared" si="284"/>
        <v>110.23</v>
      </c>
      <c r="P490" s="43">
        <f t="shared" si="284"/>
        <v>110.23</v>
      </c>
      <c r="Q490" s="43">
        <f t="shared" si="284"/>
        <v>110.23</v>
      </c>
      <c r="R490" s="43">
        <f t="shared" si="284"/>
        <v>110.23</v>
      </c>
      <c r="S490" s="43">
        <f t="shared" si="284"/>
        <v>110.23</v>
      </c>
      <c r="T490" s="43">
        <f t="shared" si="284"/>
        <v>110.23</v>
      </c>
      <c r="U490" s="43">
        <f t="shared" si="284"/>
        <v>110.23</v>
      </c>
      <c r="V490" s="43">
        <f t="shared" si="284"/>
        <v>110.23</v>
      </c>
      <c r="W490" s="43">
        <f t="shared" si="284"/>
        <v>110.23</v>
      </c>
      <c r="X490" s="43">
        <f t="shared" si="284"/>
        <v>110.23</v>
      </c>
      <c r="Y490" s="43">
        <f t="shared" si="284"/>
        <v>110.23</v>
      </c>
      <c r="Z490" s="43">
        <f t="shared" si="284"/>
        <v>110.23</v>
      </c>
      <c r="AA490" s="43">
        <f t="shared" si="284"/>
        <v>110.23</v>
      </c>
    </row>
    <row r="491" spans="1:27" collapsed="1" x14ac:dyDescent="0.2">
      <c r="A491" s="91" t="s">
        <v>709</v>
      </c>
      <c r="B491" s="27" t="str">
        <f>"12"&amp;"."&amp;$B$599&amp;"."&amp;$B$600</f>
        <v>12.02.2023</v>
      </c>
      <c r="C491" s="83" t="s">
        <v>74</v>
      </c>
      <c r="D491" s="84">
        <f>ROUND(((D492+D493+D495+D494)/1000),5)</f>
        <v>4.9330999999999996</v>
      </c>
      <c r="E491" s="84">
        <f>ROUND(((E492+E493+E495+E494)/1000),5)</f>
        <v>4.8818000000000001</v>
      </c>
      <c r="F491" s="84">
        <f>ROUND(((F492+F493+F495+F494)/1000),5)</f>
        <v>4.8785999999999996</v>
      </c>
      <c r="G491" s="84">
        <f t="shared" ref="G491:AA491" si="285">ROUND(((G492+G493+G495+G494)/1000),5)</f>
        <v>4.8672700000000004</v>
      </c>
      <c r="H491" s="84">
        <f t="shared" si="285"/>
        <v>4.8704799999999997</v>
      </c>
      <c r="I491" s="84">
        <f t="shared" si="285"/>
        <v>4.8806200000000004</v>
      </c>
      <c r="J491" s="84">
        <f t="shared" si="285"/>
        <v>4.8809699999999996</v>
      </c>
      <c r="K491" s="84">
        <f t="shared" si="285"/>
        <v>4.9813799999999997</v>
      </c>
      <c r="L491" s="84">
        <f t="shared" si="285"/>
        <v>5.2453599999999998</v>
      </c>
      <c r="M491" s="84">
        <f t="shared" si="285"/>
        <v>5.3597900000000003</v>
      </c>
      <c r="N491" s="84">
        <f t="shared" si="285"/>
        <v>5.4079600000000001</v>
      </c>
      <c r="O491" s="84">
        <f t="shared" si="285"/>
        <v>5.4264599999999996</v>
      </c>
      <c r="P491" s="84">
        <f t="shared" si="285"/>
        <v>5.4267799999999999</v>
      </c>
      <c r="Q491" s="84">
        <f t="shared" si="285"/>
        <v>5.4277699999999998</v>
      </c>
      <c r="R491" s="84">
        <f t="shared" si="285"/>
        <v>5.4722499999999998</v>
      </c>
      <c r="S491" s="84">
        <f t="shared" si="285"/>
        <v>5.4599799999999998</v>
      </c>
      <c r="T491" s="84">
        <f t="shared" si="285"/>
        <v>5.5341800000000001</v>
      </c>
      <c r="U491" s="84">
        <f t="shared" si="285"/>
        <v>5.5570500000000003</v>
      </c>
      <c r="V491" s="84">
        <f t="shared" si="285"/>
        <v>5.5997000000000003</v>
      </c>
      <c r="W491" s="84">
        <f t="shared" si="285"/>
        <v>5.5740499999999997</v>
      </c>
      <c r="X491" s="84">
        <f t="shared" si="285"/>
        <v>5.5305600000000004</v>
      </c>
      <c r="Y491" s="84">
        <f t="shared" si="285"/>
        <v>5.4391100000000003</v>
      </c>
      <c r="Z491" s="84">
        <f t="shared" si="285"/>
        <v>5.3052999999999999</v>
      </c>
      <c r="AA491" s="84">
        <f t="shared" si="285"/>
        <v>5.0526400000000002</v>
      </c>
    </row>
    <row r="492" spans="1:27" ht="12.75" hidden="1" customHeight="1" outlineLevel="1" x14ac:dyDescent="0.2">
      <c r="A492" s="92" t="s">
        <v>710</v>
      </c>
      <c r="B492" s="62" t="s">
        <v>231</v>
      </c>
      <c r="C492" s="42" t="s">
        <v>77</v>
      </c>
      <c r="D492" s="43">
        <v>1258.33</v>
      </c>
      <c r="E492" s="43">
        <v>1207.03</v>
      </c>
      <c r="F492" s="43">
        <v>1203.83</v>
      </c>
      <c r="G492" s="43">
        <v>1192.5</v>
      </c>
      <c r="H492" s="43">
        <v>1195.71</v>
      </c>
      <c r="I492" s="43">
        <v>1205.8499999999999</v>
      </c>
      <c r="J492" s="43">
        <v>1206.2</v>
      </c>
      <c r="K492" s="43">
        <v>1306.6099999999999</v>
      </c>
      <c r="L492" s="43">
        <v>1570.59</v>
      </c>
      <c r="M492" s="43">
        <v>1685.02</v>
      </c>
      <c r="N492" s="43">
        <v>1733.19</v>
      </c>
      <c r="O492" s="43">
        <v>1751.69</v>
      </c>
      <c r="P492" s="43">
        <v>1752.01</v>
      </c>
      <c r="Q492" s="43">
        <v>1753</v>
      </c>
      <c r="R492" s="43">
        <v>1797.48</v>
      </c>
      <c r="S492" s="43">
        <v>1785.21</v>
      </c>
      <c r="T492" s="43">
        <v>1859.41</v>
      </c>
      <c r="U492" s="43">
        <v>1882.28</v>
      </c>
      <c r="V492" s="43">
        <v>1924.93</v>
      </c>
      <c r="W492" s="43">
        <v>1899.28</v>
      </c>
      <c r="X492" s="43">
        <v>1855.79</v>
      </c>
      <c r="Y492" s="43">
        <v>1764.34</v>
      </c>
      <c r="Z492" s="43">
        <v>1630.53</v>
      </c>
      <c r="AA492" s="43">
        <v>1377.87</v>
      </c>
    </row>
    <row r="493" spans="1:27" ht="12.75" hidden="1" customHeight="1" outlineLevel="1" x14ac:dyDescent="0.2">
      <c r="A493" s="92" t="s">
        <v>711</v>
      </c>
      <c r="B493" s="62" t="s">
        <v>88</v>
      </c>
      <c r="C493" s="42" t="s">
        <v>77</v>
      </c>
      <c r="D493" s="43">
        <f>$D$438</f>
        <v>3559.77</v>
      </c>
      <c r="E493" s="43">
        <f t="shared" ref="E493:AA493" si="286">$D$438</f>
        <v>3559.77</v>
      </c>
      <c r="F493" s="43">
        <f t="shared" si="286"/>
        <v>3559.77</v>
      </c>
      <c r="G493" s="43">
        <f t="shared" si="286"/>
        <v>3559.77</v>
      </c>
      <c r="H493" s="43">
        <f t="shared" si="286"/>
        <v>3559.77</v>
      </c>
      <c r="I493" s="43">
        <f t="shared" si="286"/>
        <v>3559.77</v>
      </c>
      <c r="J493" s="43">
        <f t="shared" si="286"/>
        <v>3559.77</v>
      </c>
      <c r="K493" s="43">
        <f t="shared" si="286"/>
        <v>3559.77</v>
      </c>
      <c r="L493" s="43">
        <f t="shared" si="286"/>
        <v>3559.77</v>
      </c>
      <c r="M493" s="43">
        <f t="shared" si="286"/>
        <v>3559.77</v>
      </c>
      <c r="N493" s="43">
        <f t="shared" si="286"/>
        <v>3559.77</v>
      </c>
      <c r="O493" s="43">
        <f t="shared" si="286"/>
        <v>3559.77</v>
      </c>
      <c r="P493" s="43">
        <f t="shared" si="286"/>
        <v>3559.77</v>
      </c>
      <c r="Q493" s="43">
        <f t="shared" si="286"/>
        <v>3559.77</v>
      </c>
      <c r="R493" s="43">
        <f t="shared" si="286"/>
        <v>3559.77</v>
      </c>
      <c r="S493" s="43">
        <f t="shared" si="286"/>
        <v>3559.77</v>
      </c>
      <c r="T493" s="43">
        <f t="shared" si="286"/>
        <v>3559.77</v>
      </c>
      <c r="U493" s="43">
        <f t="shared" si="286"/>
        <v>3559.77</v>
      </c>
      <c r="V493" s="43">
        <f t="shared" si="286"/>
        <v>3559.77</v>
      </c>
      <c r="W493" s="43">
        <f t="shared" si="286"/>
        <v>3559.77</v>
      </c>
      <c r="X493" s="43">
        <f t="shared" si="286"/>
        <v>3559.77</v>
      </c>
      <c r="Y493" s="43">
        <f t="shared" si="286"/>
        <v>3559.77</v>
      </c>
      <c r="Z493" s="43">
        <f t="shared" si="286"/>
        <v>3559.77</v>
      </c>
      <c r="AA493" s="43">
        <f t="shared" si="286"/>
        <v>3559.77</v>
      </c>
    </row>
    <row r="494" spans="1:27" ht="12.75" hidden="1" customHeight="1" outlineLevel="1" x14ac:dyDescent="0.2">
      <c r="A494" s="92" t="s">
        <v>712</v>
      </c>
      <c r="B494" s="62" t="s">
        <v>81</v>
      </c>
      <c r="C494" s="42" t="s">
        <v>77</v>
      </c>
      <c r="D494" s="43">
        <v>4.7699999999999996</v>
      </c>
      <c r="E494" s="43">
        <v>4.7699999999999996</v>
      </c>
      <c r="F494" s="43">
        <v>4.7699999999999996</v>
      </c>
      <c r="G494" s="43">
        <v>4.7699999999999996</v>
      </c>
      <c r="H494" s="43">
        <v>4.7699999999999996</v>
      </c>
      <c r="I494" s="43">
        <v>4.7699999999999996</v>
      </c>
      <c r="J494" s="43">
        <v>4.7699999999999996</v>
      </c>
      <c r="K494" s="43">
        <v>4.7699999999999996</v>
      </c>
      <c r="L494" s="43">
        <v>4.7699999999999996</v>
      </c>
      <c r="M494" s="43">
        <v>4.7699999999999996</v>
      </c>
      <c r="N494" s="43">
        <v>4.7699999999999996</v>
      </c>
      <c r="O494" s="43">
        <v>4.7699999999999996</v>
      </c>
      <c r="P494" s="43">
        <v>4.7699999999999996</v>
      </c>
      <c r="Q494" s="43">
        <v>4.7699999999999996</v>
      </c>
      <c r="R494" s="43">
        <v>4.7699999999999996</v>
      </c>
      <c r="S494" s="43">
        <v>4.7699999999999996</v>
      </c>
      <c r="T494" s="43">
        <v>4.7699999999999996</v>
      </c>
      <c r="U494" s="43">
        <v>4.7699999999999996</v>
      </c>
      <c r="V494" s="43">
        <v>4.7699999999999996</v>
      </c>
      <c r="W494" s="43">
        <v>4.7699999999999996</v>
      </c>
      <c r="X494" s="43">
        <v>4.7699999999999996</v>
      </c>
      <c r="Y494" s="43">
        <v>4.7699999999999996</v>
      </c>
      <c r="Z494" s="43">
        <v>4.7699999999999996</v>
      </c>
      <c r="AA494" s="43">
        <v>4.7699999999999996</v>
      </c>
    </row>
    <row r="495" spans="1:27" ht="12.75" hidden="1" customHeight="1" outlineLevel="1" x14ac:dyDescent="0.2">
      <c r="A495" s="92" t="s">
        <v>713</v>
      </c>
      <c r="B495" s="62" t="s">
        <v>79</v>
      </c>
      <c r="C495" s="42" t="s">
        <v>77</v>
      </c>
      <c r="D495" s="43">
        <f>$D$11</f>
        <v>110.23</v>
      </c>
      <c r="E495" s="43">
        <f t="shared" ref="E495:AA495" si="287">$D$11</f>
        <v>110.23</v>
      </c>
      <c r="F495" s="43">
        <f t="shared" si="287"/>
        <v>110.23</v>
      </c>
      <c r="G495" s="43">
        <f t="shared" si="287"/>
        <v>110.23</v>
      </c>
      <c r="H495" s="43">
        <f t="shared" si="287"/>
        <v>110.23</v>
      </c>
      <c r="I495" s="43">
        <f t="shared" si="287"/>
        <v>110.23</v>
      </c>
      <c r="J495" s="43">
        <f t="shared" si="287"/>
        <v>110.23</v>
      </c>
      <c r="K495" s="43">
        <f t="shared" si="287"/>
        <v>110.23</v>
      </c>
      <c r="L495" s="43">
        <f t="shared" si="287"/>
        <v>110.23</v>
      </c>
      <c r="M495" s="43">
        <f t="shared" si="287"/>
        <v>110.23</v>
      </c>
      <c r="N495" s="43">
        <f t="shared" si="287"/>
        <v>110.23</v>
      </c>
      <c r="O495" s="43">
        <f t="shared" si="287"/>
        <v>110.23</v>
      </c>
      <c r="P495" s="43">
        <f t="shared" si="287"/>
        <v>110.23</v>
      </c>
      <c r="Q495" s="43">
        <f t="shared" si="287"/>
        <v>110.23</v>
      </c>
      <c r="R495" s="43">
        <f t="shared" si="287"/>
        <v>110.23</v>
      </c>
      <c r="S495" s="43">
        <f t="shared" si="287"/>
        <v>110.23</v>
      </c>
      <c r="T495" s="43">
        <f t="shared" si="287"/>
        <v>110.23</v>
      </c>
      <c r="U495" s="43">
        <f t="shared" si="287"/>
        <v>110.23</v>
      </c>
      <c r="V495" s="43">
        <f t="shared" si="287"/>
        <v>110.23</v>
      </c>
      <c r="W495" s="43">
        <f t="shared" si="287"/>
        <v>110.23</v>
      </c>
      <c r="X495" s="43">
        <f t="shared" si="287"/>
        <v>110.23</v>
      </c>
      <c r="Y495" s="43">
        <f t="shared" si="287"/>
        <v>110.23</v>
      </c>
      <c r="Z495" s="43">
        <f t="shared" si="287"/>
        <v>110.23</v>
      </c>
      <c r="AA495" s="43">
        <f t="shared" si="287"/>
        <v>110.23</v>
      </c>
    </row>
    <row r="496" spans="1:27" collapsed="1" x14ac:dyDescent="0.2">
      <c r="A496" s="91" t="s">
        <v>714</v>
      </c>
      <c r="B496" s="27" t="str">
        <f>"13"&amp;"."&amp;$B$599&amp;"."&amp;$B$600</f>
        <v>13.02.2023</v>
      </c>
      <c r="C496" s="83" t="s">
        <v>74</v>
      </c>
      <c r="D496" s="84">
        <f>ROUND(((D497+D498+D500+D499)/1000),5)</f>
        <v>4.9052100000000003</v>
      </c>
      <c r="E496" s="84">
        <f>ROUND(((E497+E498+E500+E499)/1000),5)</f>
        <v>4.8816499999999996</v>
      </c>
      <c r="F496" s="84">
        <f>ROUND(((F497+F498+F500+F499)/1000),5)</f>
        <v>4.8381999999999996</v>
      </c>
      <c r="G496" s="84">
        <f t="shared" ref="G496:AA496" si="288">ROUND(((G497+G498+G500+G499)/1000),5)</f>
        <v>4.8022600000000004</v>
      </c>
      <c r="H496" s="84">
        <f t="shared" si="288"/>
        <v>4.8742900000000002</v>
      </c>
      <c r="I496" s="84">
        <f t="shared" si="288"/>
        <v>4.9649900000000002</v>
      </c>
      <c r="J496" s="84">
        <f t="shared" si="288"/>
        <v>5.2636399999999997</v>
      </c>
      <c r="K496" s="84">
        <f t="shared" si="288"/>
        <v>5.4176900000000003</v>
      </c>
      <c r="L496" s="84">
        <f t="shared" si="288"/>
        <v>5.5559099999999999</v>
      </c>
      <c r="M496" s="84">
        <f t="shared" si="288"/>
        <v>5.5912100000000002</v>
      </c>
      <c r="N496" s="84">
        <f t="shared" si="288"/>
        <v>5.6245099999999999</v>
      </c>
      <c r="O496" s="84">
        <f t="shared" si="288"/>
        <v>5.61165</v>
      </c>
      <c r="P496" s="84">
        <f t="shared" si="288"/>
        <v>5.5902500000000002</v>
      </c>
      <c r="Q496" s="84">
        <f t="shared" si="288"/>
        <v>5.5962100000000001</v>
      </c>
      <c r="R496" s="84">
        <f t="shared" si="288"/>
        <v>5.5875399999999997</v>
      </c>
      <c r="S496" s="84">
        <f t="shared" si="288"/>
        <v>5.5135699999999996</v>
      </c>
      <c r="T496" s="84">
        <f t="shared" si="288"/>
        <v>5.4984500000000001</v>
      </c>
      <c r="U496" s="84">
        <f t="shared" si="288"/>
        <v>5.5030599999999996</v>
      </c>
      <c r="V496" s="84">
        <f t="shared" si="288"/>
        <v>5.5446099999999996</v>
      </c>
      <c r="W496" s="84">
        <f t="shared" si="288"/>
        <v>5.5007299999999999</v>
      </c>
      <c r="X496" s="84">
        <f t="shared" si="288"/>
        <v>5.5205099999999998</v>
      </c>
      <c r="Y496" s="84">
        <f t="shared" si="288"/>
        <v>5.39642</v>
      </c>
      <c r="Z496" s="84">
        <f t="shared" si="288"/>
        <v>5.2688699999999997</v>
      </c>
      <c r="AA496" s="84">
        <f t="shared" si="288"/>
        <v>5.0450100000000004</v>
      </c>
    </row>
    <row r="497" spans="1:27" ht="12.75" hidden="1" customHeight="1" outlineLevel="1" x14ac:dyDescent="0.2">
      <c r="A497" s="92" t="s">
        <v>715</v>
      </c>
      <c r="B497" s="62" t="s">
        <v>231</v>
      </c>
      <c r="C497" s="42" t="s">
        <v>77</v>
      </c>
      <c r="D497" s="43">
        <v>1230.44</v>
      </c>
      <c r="E497" s="43">
        <v>1206.8800000000001</v>
      </c>
      <c r="F497" s="43">
        <v>1163.43</v>
      </c>
      <c r="G497" s="43">
        <v>1127.49</v>
      </c>
      <c r="H497" s="43">
        <v>1199.52</v>
      </c>
      <c r="I497" s="43">
        <v>1290.22</v>
      </c>
      <c r="J497" s="43">
        <v>1588.87</v>
      </c>
      <c r="K497" s="43">
        <v>1742.92</v>
      </c>
      <c r="L497" s="43">
        <v>1881.14</v>
      </c>
      <c r="M497" s="43">
        <v>1916.44</v>
      </c>
      <c r="N497" s="43">
        <v>1949.74</v>
      </c>
      <c r="O497" s="43">
        <v>1936.88</v>
      </c>
      <c r="P497" s="43">
        <v>1915.48</v>
      </c>
      <c r="Q497" s="43">
        <v>1921.44</v>
      </c>
      <c r="R497" s="43">
        <v>1912.77</v>
      </c>
      <c r="S497" s="43">
        <v>1838.8</v>
      </c>
      <c r="T497" s="43">
        <v>1823.68</v>
      </c>
      <c r="U497" s="43">
        <v>1828.29</v>
      </c>
      <c r="V497" s="43">
        <v>1869.84</v>
      </c>
      <c r="W497" s="43">
        <v>1825.96</v>
      </c>
      <c r="X497" s="43">
        <v>1845.74</v>
      </c>
      <c r="Y497" s="43">
        <v>1721.65</v>
      </c>
      <c r="Z497" s="43">
        <v>1594.1</v>
      </c>
      <c r="AA497" s="43">
        <v>1370.24</v>
      </c>
    </row>
    <row r="498" spans="1:27" ht="12.75" hidden="1" customHeight="1" outlineLevel="1" x14ac:dyDescent="0.2">
      <c r="A498" s="92" t="s">
        <v>716</v>
      </c>
      <c r="B498" s="62" t="s">
        <v>88</v>
      </c>
      <c r="C498" s="42" t="s">
        <v>77</v>
      </c>
      <c r="D498" s="43">
        <f>$D$438</f>
        <v>3559.77</v>
      </c>
      <c r="E498" s="43">
        <f t="shared" ref="E498:AA498" si="289">$D$438</f>
        <v>3559.77</v>
      </c>
      <c r="F498" s="43">
        <f t="shared" si="289"/>
        <v>3559.77</v>
      </c>
      <c r="G498" s="43">
        <f t="shared" si="289"/>
        <v>3559.77</v>
      </c>
      <c r="H498" s="43">
        <f t="shared" si="289"/>
        <v>3559.77</v>
      </c>
      <c r="I498" s="43">
        <f t="shared" si="289"/>
        <v>3559.77</v>
      </c>
      <c r="J498" s="43">
        <f t="shared" si="289"/>
        <v>3559.77</v>
      </c>
      <c r="K498" s="43">
        <f t="shared" si="289"/>
        <v>3559.77</v>
      </c>
      <c r="L498" s="43">
        <f t="shared" si="289"/>
        <v>3559.77</v>
      </c>
      <c r="M498" s="43">
        <f t="shared" si="289"/>
        <v>3559.77</v>
      </c>
      <c r="N498" s="43">
        <f t="shared" si="289"/>
        <v>3559.77</v>
      </c>
      <c r="O498" s="43">
        <f t="shared" si="289"/>
        <v>3559.77</v>
      </c>
      <c r="P498" s="43">
        <f t="shared" si="289"/>
        <v>3559.77</v>
      </c>
      <c r="Q498" s="43">
        <f t="shared" si="289"/>
        <v>3559.77</v>
      </c>
      <c r="R498" s="43">
        <f t="shared" si="289"/>
        <v>3559.77</v>
      </c>
      <c r="S498" s="43">
        <f t="shared" si="289"/>
        <v>3559.77</v>
      </c>
      <c r="T498" s="43">
        <f t="shared" si="289"/>
        <v>3559.77</v>
      </c>
      <c r="U498" s="43">
        <f t="shared" si="289"/>
        <v>3559.77</v>
      </c>
      <c r="V498" s="43">
        <f t="shared" si="289"/>
        <v>3559.77</v>
      </c>
      <c r="W498" s="43">
        <f t="shared" si="289"/>
        <v>3559.77</v>
      </c>
      <c r="X498" s="43">
        <f t="shared" si="289"/>
        <v>3559.77</v>
      </c>
      <c r="Y498" s="43">
        <f t="shared" si="289"/>
        <v>3559.77</v>
      </c>
      <c r="Z498" s="43">
        <f t="shared" si="289"/>
        <v>3559.77</v>
      </c>
      <c r="AA498" s="43">
        <f t="shared" si="289"/>
        <v>3559.77</v>
      </c>
    </row>
    <row r="499" spans="1:27" ht="12.75" hidden="1" customHeight="1" outlineLevel="1" x14ac:dyDescent="0.2">
      <c r="A499" s="92" t="s">
        <v>717</v>
      </c>
      <c r="B499" s="62" t="s">
        <v>81</v>
      </c>
      <c r="C499" s="42" t="s">
        <v>77</v>
      </c>
      <c r="D499" s="43">
        <v>4.7699999999999996</v>
      </c>
      <c r="E499" s="43">
        <v>4.7699999999999996</v>
      </c>
      <c r="F499" s="43">
        <v>4.7699999999999996</v>
      </c>
      <c r="G499" s="43">
        <v>4.7699999999999996</v>
      </c>
      <c r="H499" s="43">
        <v>4.7699999999999996</v>
      </c>
      <c r="I499" s="43">
        <v>4.7699999999999996</v>
      </c>
      <c r="J499" s="43">
        <v>4.7699999999999996</v>
      </c>
      <c r="K499" s="43">
        <v>4.7699999999999996</v>
      </c>
      <c r="L499" s="43">
        <v>4.7699999999999996</v>
      </c>
      <c r="M499" s="43">
        <v>4.7699999999999996</v>
      </c>
      <c r="N499" s="43">
        <v>4.7699999999999996</v>
      </c>
      <c r="O499" s="43">
        <v>4.7699999999999996</v>
      </c>
      <c r="P499" s="43">
        <v>4.7699999999999996</v>
      </c>
      <c r="Q499" s="43">
        <v>4.7699999999999996</v>
      </c>
      <c r="R499" s="43">
        <v>4.7699999999999996</v>
      </c>
      <c r="S499" s="43">
        <v>4.7699999999999996</v>
      </c>
      <c r="T499" s="43">
        <v>4.7699999999999996</v>
      </c>
      <c r="U499" s="43">
        <v>4.7699999999999996</v>
      </c>
      <c r="V499" s="43">
        <v>4.7699999999999996</v>
      </c>
      <c r="W499" s="43">
        <v>4.7699999999999996</v>
      </c>
      <c r="X499" s="43">
        <v>4.7699999999999996</v>
      </c>
      <c r="Y499" s="43">
        <v>4.7699999999999996</v>
      </c>
      <c r="Z499" s="43">
        <v>4.7699999999999996</v>
      </c>
      <c r="AA499" s="43">
        <v>4.7699999999999996</v>
      </c>
    </row>
    <row r="500" spans="1:27" ht="12.75" hidden="1" customHeight="1" outlineLevel="1" x14ac:dyDescent="0.2">
      <c r="A500" s="92" t="s">
        <v>718</v>
      </c>
      <c r="B500" s="62" t="s">
        <v>79</v>
      </c>
      <c r="C500" s="42" t="s">
        <v>77</v>
      </c>
      <c r="D500" s="43">
        <f>$D$11</f>
        <v>110.23</v>
      </c>
      <c r="E500" s="43">
        <f t="shared" ref="E500:AA500" si="290">$D$11</f>
        <v>110.23</v>
      </c>
      <c r="F500" s="43">
        <f t="shared" si="290"/>
        <v>110.23</v>
      </c>
      <c r="G500" s="43">
        <f t="shared" si="290"/>
        <v>110.23</v>
      </c>
      <c r="H500" s="43">
        <f t="shared" si="290"/>
        <v>110.23</v>
      </c>
      <c r="I500" s="43">
        <f t="shared" si="290"/>
        <v>110.23</v>
      </c>
      <c r="J500" s="43">
        <f t="shared" si="290"/>
        <v>110.23</v>
      </c>
      <c r="K500" s="43">
        <f t="shared" si="290"/>
        <v>110.23</v>
      </c>
      <c r="L500" s="43">
        <f t="shared" si="290"/>
        <v>110.23</v>
      </c>
      <c r="M500" s="43">
        <f t="shared" si="290"/>
        <v>110.23</v>
      </c>
      <c r="N500" s="43">
        <f t="shared" si="290"/>
        <v>110.23</v>
      </c>
      <c r="O500" s="43">
        <f t="shared" si="290"/>
        <v>110.23</v>
      </c>
      <c r="P500" s="43">
        <f t="shared" si="290"/>
        <v>110.23</v>
      </c>
      <c r="Q500" s="43">
        <f t="shared" si="290"/>
        <v>110.23</v>
      </c>
      <c r="R500" s="43">
        <f t="shared" si="290"/>
        <v>110.23</v>
      </c>
      <c r="S500" s="43">
        <f t="shared" si="290"/>
        <v>110.23</v>
      </c>
      <c r="T500" s="43">
        <f t="shared" si="290"/>
        <v>110.23</v>
      </c>
      <c r="U500" s="43">
        <f t="shared" si="290"/>
        <v>110.23</v>
      </c>
      <c r="V500" s="43">
        <f t="shared" si="290"/>
        <v>110.23</v>
      </c>
      <c r="W500" s="43">
        <f t="shared" si="290"/>
        <v>110.23</v>
      </c>
      <c r="X500" s="43">
        <f t="shared" si="290"/>
        <v>110.23</v>
      </c>
      <c r="Y500" s="43">
        <f t="shared" si="290"/>
        <v>110.23</v>
      </c>
      <c r="Z500" s="43">
        <f t="shared" si="290"/>
        <v>110.23</v>
      </c>
      <c r="AA500" s="43">
        <f t="shared" si="290"/>
        <v>110.23</v>
      </c>
    </row>
    <row r="501" spans="1:27" collapsed="1" x14ac:dyDescent="0.2">
      <c r="A501" s="91" t="s">
        <v>719</v>
      </c>
      <c r="B501" s="27" t="str">
        <f>"14"&amp;"."&amp;$B$599&amp;"."&amp;$B$600</f>
        <v>14.02.2023</v>
      </c>
      <c r="C501" s="83" t="s">
        <v>74</v>
      </c>
      <c r="D501" s="84">
        <f>ROUND(((D502+D503+D505+D504)/1000),5)</f>
        <v>4.8963900000000002</v>
      </c>
      <c r="E501" s="84">
        <f>ROUND(((E502+E503+E505+E504)/1000),5)</f>
        <v>4.8420500000000004</v>
      </c>
      <c r="F501" s="84">
        <f>ROUND(((F502+F503+F505+F504)/1000),5)</f>
        <v>4.8005300000000002</v>
      </c>
      <c r="G501" s="84">
        <f t="shared" ref="G501:AA501" si="291">ROUND(((G502+G503+G505+G504)/1000),5)</f>
        <v>4.7985100000000003</v>
      </c>
      <c r="H501" s="84">
        <f t="shared" si="291"/>
        <v>4.8443899999999998</v>
      </c>
      <c r="I501" s="84">
        <f t="shared" si="291"/>
        <v>4.9386000000000001</v>
      </c>
      <c r="J501" s="84">
        <f t="shared" si="291"/>
        <v>5.2346599999999999</v>
      </c>
      <c r="K501" s="84">
        <f t="shared" si="291"/>
        <v>5.3487200000000001</v>
      </c>
      <c r="L501" s="84">
        <f t="shared" si="291"/>
        <v>5.4305599999999998</v>
      </c>
      <c r="M501" s="84">
        <f t="shared" si="291"/>
        <v>5.58927</v>
      </c>
      <c r="N501" s="84">
        <f t="shared" si="291"/>
        <v>5.6009599999999997</v>
      </c>
      <c r="O501" s="84">
        <f t="shared" si="291"/>
        <v>5.5997000000000003</v>
      </c>
      <c r="P501" s="84">
        <f t="shared" si="291"/>
        <v>5.5774999999999997</v>
      </c>
      <c r="Q501" s="84">
        <f t="shared" si="291"/>
        <v>5.5841099999999999</v>
      </c>
      <c r="R501" s="84">
        <f t="shared" si="291"/>
        <v>5.5791000000000004</v>
      </c>
      <c r="S501" s="84">
        <f t="shared" si="291"/>
        <v>5.5703500000000004</v>
      </c>
      <c r="T501" s="84">
        <f t="shared" si="291"/>
        <v>5.5726500000000003</v>
      </c>
      <c r="U501" s="84">
        <f t="shared" si="291"/>
        <v>5.5878300000000003</v>
      </c>
      <c r="V501" s="84">
        <f t="shared" si="291"/>
        <v>5.5943899999999998</v>
      </c>
      <c r="W501" s="84">
        <f t="shared" si="291"/>
        <v>5.5863800000000001</v>
      </c>
      <c r="X501" s="84">
        <f t="shared" si="291"/>
        <v>5.5473400000000002</v>
      </c>
      <c r="Y501" s="84">
        <f t="shared" si="291"/>
        <v>5.3674200000000001</v>
      </c>
      <c r="Z501" s="84">
        <f t="shared" si="291"/>
        <v>5.2703600000000002</v>
      </c>
      <c r="AA501" s="84">
        <f t="shared" si="291"/>
        <v>5.0978399999999997</v>
      </c>
    </row>
    <row r="502" spans="1:27" ht="12.75" hidden="1" customHeight="1" outlineLevel="1" x14ac:dyDescent="0.2">
      <c r="A502" s="92" t="s">
        <v>720</v>
      </c>
      <c r="B502" s="62" t="s">
        <v>231</v>
      </c>
      <c r="C502" s="42" t="s">
        <v>77</v>
      </c>
      <c r="D502" s="43">
        <v>1221.6199999999999</v>
      </c>
      <c r="E502" s="43">
        <v>1167.28</v>
      </c>
      <c r="F502" s="43">
        <v>1125.76</v>
      </c>
      <c r="G502" s="43">
        <v>1123.74</v>
      </c>
      <c r="H502" s="43">
        <v>1169.6199999999999</v>
      </c>
      <c r="I502" s="43">
        <v>1263.83</v>
      </c>
      <c r="J502" s="43">
        <v>1559.89</v>
      </c>
      <c r="K502" s="43">
        <v>1673.95</v>
      </c>
      <c r="L502" s="43">
        <v>1755.79</v>
      </c>
      <c r="M502" s="43">
        <v>1914.5</v>
      </c>
      <c r="N502" s="43">
        <v>1926.19</v>
      </c>
      <c r="O502" s="43">
        <v>1924.93</v>
      </c>
      <c r="P502" s="43">
        <v>1902.73</v>
      </c>
      <c r="Q502" s="43">
        <v>1909.34</v>
      </c>
      <c r="R502" s="43">
        <v>1904.33</v>
      </c>
      <c r="S502" s="43">
        <v>1895.58</v>
      </c>
      <c r="T502" s="43">
        <v>1897.88</v>
      </c>
      <c r="U502" s="43">
        <v>1913.06</v>
      </c>
      <c r="V502" s="43">
        <v>1919.62</v>
      </c>
      <c r="W502" s="43">
        <v>1911.61</v>
      </c>
      <c r="X502" s="43">
        <v>1872.57</v>
      </c>
      <c r="Y502" s="43">
        <v>1692.65</v>
      </c>
      <c r="Z502" s="43">
        <v>1595.59</v>
      </c>
      <c r="AA502" s="43">
        <v>1423.07</v>
      </c>
    </row>
    <row r="503" spans="1:27" ht="12.75" hidden="1" customHeight="1" outlineLevel="1" x14ac:dyDescent="0.2">
      <c r="A503" s="92" t="s">
        <v>721</v>
      </c>
      <c r="B503" s="62" t="s">
        <v>88</v>
      </c>
      <c r="C503" s="42" t="s">
        <v>77</v>
      </c>
      <c r="D503" s="43">
        <f>$D$438</f>
        <v>3559.77</v>
      </c>
      <c r="E503" s="43">
        <f t="shared" ref="E503:AA503" si="292">$D$438</f>
        <v>3559.77</v>
      </c>
      <c r="F503" s="43">
        <f t="shared" si="292"/>
        <v>3559.77</v>
      </c>
      <c r="G503" s="43">
        <f t="shared" si="292"/>
        <v>3559.77</v>
      </c>
      <c r="H503" s="43">
        <f t="shared" si="292"/>
        <v>3559.77</v>
      </c>
      <c r="I503" s="43">
        <f t="shared" si="292"/>
        <v>3559.77</v>
      </c>
      <c r="J503" s="43">
        <f t="shared" si="292"/>
        <v>3559.77</v>
      </c>
      <c r="K503" s="43">
        <f t="shared" si="292"/>
        <v>3559.77</v>
      </c>
      <c r="L503" s="43">
        <f t="shared" si="292"/>
        <v>3559.77</v>
      </c>
      <c r="M503" s="43">
        <f t="shared" si="292"/>
        <v>3559.77</v>
      </c>
      <c r="N503" s="43">
        <f t="shared" si="292"/>
        <v>3559.77</v>
      </c>
      <c r="O503" s="43">
        <f t="shared" si="292"/>
        <v>3559.77</v>
      </c>
      <c r="P503" s="43">
        <f t="shared" si="292"/>
        <v>3559.77</v>
      </c>
      <c r="Q503" s="43">
        <f t="shared" si="292"/>
        <v>3559.77</v>
      </c>
      <c r="R503" s="43">
        <f t="shared" si="292"/>
        <v>3559.77</v>
      </c>
      <c r="S503" s="43">
        <f t="shared" si="292"/>
        <v>3559.77</v>
      </c>
      <c r="T503" s="43">
        <f t="shared" si="292"/>
        <v>3559.77</v>
      </c>
      <c r="U503" s="43">
        <f t="shared" si="292"/>
        <v>3559.77</v>
      </c>
      <c r="V503" s="43">
        <f t="shared" si="292"/>
        <v>3559.77</v>
      </c>
      <c r="W503" s="43">
        <f t="shared" si="292"/>
        <v>3559.77</v>
      </c>
      <c r="X503" s="43">
        <f t="shared" si="292"/>
        <v>3559.77</v>
      </c>
      <c r="Y503" s="43">
        <f t="shared" si="292"/>
        <v>3559.77</v>
      </c>
      <c r="Z503" s="43">
        <f t="shared" si="292"/>
        <v>3559.77</v>
      </c>
      <c r="AA503" s="43">
        <f t="shared" si="292"/>
        <v>3559.77</v>
      </c>
    </row>
    <row r="504" spans="1:27" ht="12.75" hidden="1" customHeight="1" outlineLevel="1" x14ac:dyDescent="0.2">
      <c r="A504" s="92" t="s">
        <v>722</v>
      </c>
      <c r="B504" s="62" t="s">
        <v>81</v>
      </c>
      <c r="C504" s="42" t="s">
        <v>77</v>
      </c>
      <c r="D504" s="43">
        <v>4.7699999999999996</v>
      </c>
      <c r="E504" s="43">
        <v>4.7699999999999996</v>
      </c>
      <c r="F504" s="43">
        <v>4.7699999999999996</v>
      </c>
      <c r="G504" s="43">
        <v>4.7699999999999996</v>
      </c>
      <c r="H504" s="43">
        <v>4.7699999999999996</v>
      </c>
      <c r="I504" s="43">
        <v>4.7699999999999996</v>
      </c>
      <c r="J504" s="43">
        <v>4.7699999999999996</v>
      </c>
      <c r="K504" s="43">
        <v>4.7699999999999996</v>
      </c>
      <c r="L504" s="43">
        <v>4.7699999999999996</v>
      </c>
      <c r="M504" s="43">
        <v>4.7699999999999996</v>
      </c>
      <c r="N504" s="43">
        <v>4.7699999999999996</v>
      </c>
      <c r="O504" s="43">
        <v>4.7699999999999996</v>
      </c>
      <c r="P504" s="43">
        <v>4.7699999999999996</v>
      </c>
      <c r="Q504" s="43">
        <v>4.7699999999999996</v>
      </c>
      <c r="R504" s="43">
        <v>4.7699999999999996</v>
      </c>
      <c r="S504" s="43">
        <v>4.7699999999999996</v>
      </c>
      <c r="T504" s="43">
        <v>4.7699999999999996</v>
      </c>
      <c r="U504" s="43">
        <v>4.7699999999999996</v>
      </c>
      <c r="V504" s="43">
        <v>4.7699999999999996</v>
      </c>
      <c r="W504" s="43">
        <v>4.7699999999999996</v>
      </c>
      <c r="X504" s="43">
        <v>4.7699999999999996</v>
      </c>
      <c r="Y504" s="43">
        <v>4.7699999999999996</v>
      </c>
      <c r="Z504" s="43">
        <v>4.7699999999999996</v>
      </c>
      <c r="AA504" s="43">
        <v>4.7699999999999996</v>
      </c>
    </row>
    <row r="505" spans="1:27" ht="12.75" hidden="1" customHeight="1" outlineLevel="1" x14ac:dyDescent="0.2">
      <c r="A505" s="92" t="s">
        <v>723</v>
      </c>
      <c r="B505" s="62" t="s">
        <v>79</v>
      </c>
      <c r="C505" s="42" t="s">
        <v>77</v>
      </c>
      <c r="D505" s="43">
        <f>$D$11</f>
        <v>110.23</v>
      </c>
      <c r="E505" s="43">
        <f t="shared" ref="E505:AA505" si="293">$D$11</f>
        <v>110.23</v>
      </c>
      <c r="F505" s="43">
        <f t="shared" si="293"/>
        <v>110.23</v>
      </c>
      <c r="G505" s="43">
        <f t="shared" si="293"/>
        <v>110.23</v>
      </c>
      <c r="H505" s="43">
        <f t="shared" si="293"/>
        <v>110.23</v>
      </c>
      <c r="I505" s="43">
        <f t="shared" si="293"/>
        <v>110.23</v>
      </c>
      <c r="J505" s="43">
        <f t="shared" si="293"/>
        <v>110.23</v>
      </c>
      <c r="K505" s="43">
        <f t="shared" si="293"/>
        <v>110.23</v>
      </c>
      <c r="L505" s="43">
        <f t="shared" si="293"/>
        <v>110.23</v>
      </c>
      <c r="M505" s="43">
        <f t="shared" si="293"/>
        <v>110.23</v>
      </c>
      <c r="N505" s="43">
        <f t="shared" si="293"/>
        <v>110.23</v>
      </c>
      <c r="O505" s="43">
        <f t="shared" si="293"/>
        <v>110.23</v>
      </c>
      <c r="P505" s="43">
        <f t="shared" si="293"/>
        <v>110.23</v>
      </c>
      <c r="Q505" s="43">
        <f t="shared" si="293"/>
        <v>110.23</v>
      </c>
      <c r="R505" s="43">
        <f t="shared" si="293"/>
        <v>110.23</v>
      </c>
      <c r="S505" s="43">
        <f t="shared" si="293"/>
        <v>110.23</v>
      </c>
      <c r="T505" s="43">
        <f t="shared" si="293"/>
        <v>110.23</v>
      </c>
      <c r="U505" s="43">
        <f t="shared" si="293"/>
        <v>110.23</v>
      </c>
      <c r="V505" s="43">
        <f t="shared" si="293"/>
        <v>110.23</v>
      </c>
      <c r="W505" s="43">
        <f t="shared" si="293"/>
        <v>110.23</v>
      </c>
      <c r="X505" s="43">
        <f t="shared" si="293"/>
        <v>110.23</v>
      </c>
      <c r="Y505" s="43">
        <f t="shared" si="293"/>
        <v>110.23</v>
      </c>
      <c r="Z505" s="43">
        <f t="shared" si="293"/>
        <v>110.23</v>
      </c>
      <c r="AA505" s="43">
        <f t="shared" si="293"/>
        <v>110.23</v>
      </c>
    </row>
    <row r="506" spans="1:27" collapsed="1" x14ac:dyDescent="0.2">
      <c r="A506" s="91" t="s">
        <v>724</v>
      </c>
      <c r="B506" s="27" t="str">
        <f>"15"&amp;"."&amp;$B$599&amp;"."&amp;$B$600</f>
        <v>15.02.2023</v>
      </c>
      <c r="C506" s="83" t="s">
        <v>74</v>
      </c>
      <c r="D506" s="84">
        <f>ROUND(((D507+D508+D510+D509)/1000),5)</f>
        <v>4.9041399999999999</v>
      </c>
      <c r="E506" s="84">
        <f>ROUND(((E507+E508+E510+E509)/1000),5)</f>
        <v>4.8264899999999997</v>
      </c>
      <c r="F506" s="84">
        <f>ROUND(((F507+F508+F510+F509)/1000),5)</f>
        <v>4.7995400000000004</v>
      </c>
      <c r="G506" s="84">
        <f t="shared" ref="G506:AA506" si="294">ROUND(((G507+G508+G510+G509)/1000),5)</f>
        <v>4.8003799999999996</v>
      </c>
      <c r="H506" s="84">
        <f t="shared" si="294"/>
        <v>4.8450800000000003</v>
      </c>
      <c r="I506" s="84">
        <f t="shared" si="294"/>
        <v>4.9441899999999999</v>
      </c>
      <c r="J506" s="84">
        <f t="shared" si="294"/>
        <v>5.2059600000000001</v>
      </c>
      <c r="K506" s="84">
        <f t="shared" si="294"/>
        <v>5.3538600000000001</v>
      </c>
      <c r="L506" s="84">
        <f t="shared" si="294"/>
        <v>5.4093999999999998</v>
      </c>
      <c r="M506" s="84">
        <f t="shared" si="294"/>
        <v>5.4399800000000003</v>
      </c>
      <c r="N506" s="84">
        <f t="shared" si="294"/>
        <v>5.4720899999999997</v>
      </c>
      <c r="O506" s="84">
        <f t="shared" si="294"/>
        <v>5.5772000000000004</v>
      </c>
      <c r="P506" s="84">
        <f t="shared" si="294"/>
        <v>5.4930899999999996</v>
      </c>
      <c r="Q506" s="84">
        <f t="shared" si="294"/>
        <v>5.5243500000000001</v>
      </c>
      <c r="R506" s="84">
        <f t="shared" si="294"/>
        <v>5.4977200000000002</v>
      </c>
      <c r="S506" s="84">
        <f t="shared" si="294"/>
        <v>5.4458000000000002</v>
      </c>
      <c r="T506" s="84">
        <f t="shared" si="294"/>
        <v>5.4102699999999997</v>
      </c>
      <c r="U506" s="84">
        <f t="shared" si="294"/>
        <v>5.4297899999999997</v>
      </c>
      <c r="V506" s="84">
        <f t="shared" si="294"/>
        <v>5.4998800000000001</v>
      </c>
      <c r="W506" s="84">
        <f t="shared" si="294"/>
        <v>5.5010700000000003</v>
      </c>
      <c r="X506" s="84">
        <f t="shared" si="294"/>
        <v>5.4719199999999999</v>
      </c>
      <c r="Y506" s="84">
        <f t="shared" si="294"/>
        <v>5.4011699999999996</v>
      </c>
      <c r="Z506" s="84">
        <f t="shared" si="294"/>
        <v>5.25962</v>
      </c>
      <c r="AA506" s="84">
        <f t="shared" si="294"/>
        <v>5.0418399999999997</v>
      </c>
    </row>
    <row r="507" spans="1:27" ht="12.75" hidden="1" customHeight="1" outlineLevel="1" x14ac:dyDescent="0.2">
      <c r="A507" s="92" t="s">
        <v>725</v>
      </c>
      <c r="B507" s="62" t="s">
        <v>231</v>
      </c>
      <c r="C507" s="42" t="s">
        <v>77</v>
      </c>
      <c r="D507" s="43">
        <v>1229.3699999999999</v>
      </c>
      <c r="E507" s="43">
        <v>1151.72</v>
      </c>
      <c r="F507" s="43">
        <v>1124.77</v>
      </c>
      <c r="G507" s="43">
        <v>1125.6099999999999</v>
      </c>
      <c r="H507" s="43">
        <v>1170.31</v>
      </c>
      <c r="I507" s="43">
        <v>1269.42</v>
      </c>
      <c r="J507" s="43">
        <v>1531.19</v>
      </c>
      <c r="K507" s="43">
        <v>1679.09</v>
      </c>
      <c r="L507" s="43">
        <v>1734.63</v>
      </c>
      <c r="M507" s="43">
        <v>1765.21</v>
      </c>
      <c r="N507" s="43">
        <v>1797.32</v>
      </c>
      <c r="O507" s="43">
        <v>1902.43</v>
      </c>
      <c r="P507" s="43">
        <v>1818.32</v>
      </c>
      <c r="Q507" s="43">
        <v>1849.58</v>
      </c>
      <c r="R507" s="43">
        <v>1822.95</v>
      </c>
      <c r="S507" s="43">
        <v>1771.03</v>
      </c>
      <c r="T507" s="43">
        <v>1735.5</v>
      </c>
      <c r="U507" s="43">
        <v>1755.02</v>
      </c>
      <c r="V507" s="43">
        <v>1825.11</v>
      </c>
      <c r="W507" s="43">
        <v>1826.3</v>
      </c>
      <c r="X507" s="43">
        <v>1797.15</v>
      </c>
      <c r="Y507" s="43">
        <v>1726.4</v>
      </c>
      <c r="Z507" s="43">
        <v>1584.85</v>
      </c>
      <c r="AA507" s="43">
        <v>1367.07</v>
      </c>
    </row>
    <row r="508" spans="1:27" ht="12.75" hidden="1" customHeight="1" outlineLevel="1" x14ac:dyDescent="0.2">
      <c r="A508" s="92" t="s">
        <v>726</v>
      </c>
      <c r="B508" s="62" t="s">
        <v>88</v>
      </c>
      <c r="C508" s="42" t="s">
        <v>77</v>
      </c>
      <c r="D508" s="43">
        <f>$D$438</f>
        <v>3559.77</v>
      </c>
      <c r="E508" s="43">
        <f t="shared" ref="E508:AA508" si="295">$D$438</f>
        <v>3559.77</v>
      </c>
      <c r="F508" s="43">
        <f t="shared" si="295"/>
        <v>3559.77</v>
      </c>
      <c r="G508" s="43">
        <f t="shared" si="295"/>
        <v>3559.77</v>
      </c>
      <c r="H508" s="43">
        <f t="shared" si="295"/>
        <v>3559.77</v>
      </c>
      <c r="I508" s="43">
        <f t="shared" si="295"/>
        <v>3559.77</v>
      </c>
      <c r="J508" s="43">
        <f t="shared" si="295"/>
        <v>3559.77</v>
      </c>
      <c r="K508" s="43">
        <f t="shared" si="295"/>
        <v>3559.77</v>
      </c>
      <c r="L508" s="43">
        <f t="shared" si="295"/>
        <v>3559.77</v>
      </c>
      <c r="M508" s="43">
        <f t="shared" si="295"/>
        <v>3559.77</v>
      </c>
      <c r="N508" s="43">
        <f t="shared" si="295"/>
        <v>3559.77</v>
      </c>
      <c r="O508" s="43">
        <f t="shared" si="295"/>
        <v>3559.77</v>
      </c>
      <c r="P508" s="43">
        <f t="shared" si="295"/>
        <v>3559.77</v>
      </c>
      <c r="Q508" s="43">
        <f t="shared" si="295"/>
        <v>3559.77</v>
      </c>
      <c r="R508" s="43">
        <f t="shared" si="295"/>
        <v>3559.77</v>
      </c>
      <c r="S508" s="43">
        <f t="shared" si="295"/>
        <v>3559.77</v>
      </c>
      <c r="T508" s="43">
        <f t="shared" si="295"/>
        <v>3559.77</v>
      </c>
      <c r="U508" s="43">
        <f t="shared" si="295"/>
        <v>3559.77</v>
      </c>
      <c r="V508" s="43">
        <f t="shared" si="295"/>
        <v>3559.77</v>
      </c>
      <c r="W508" s="43">
        <f t="shared" si="295"/>
        <v>3559.77</v>
      </c>
      <c r="X508" s="43">
        <f t="shared" si="295"/>
        <v>3559.77</v>
      </c>
      <c r="Y508" s="43">
        <f t="shared" si="295"/>
        <v>3559.77</v>
      </c>
      <c r="Z508" s="43">
        <f t="shared" si="295"/>
        <v>3559.77</v>
      </c>
      <c r="AA508" s="43">
        <f t="shared" si="295"/>
        <v>3559.77</v>
      </c>
    </row>
    <row r="509" spans="1:27" ht="12.75" hidden="1" customHeight="1" outlineLevel="1" x14ac:dyDescent="0.2">
      <c r="A509" s="92" t="s">
        <v>727</v>
      </c>
      <c r="B509" s="62" t="s">
        <v>81</v>
      </c>
      <c r="C509" s="42" t="s">
        <v>77</v>
      </c>
      <c r="D509" s="43">
        <v>4.7699999999999996</v>
      </c>
      <c r="E509" s="43">
        <v>4.7699999999999996</v>
      </c>
      <c r="F509" s="43">
        <v>4.7699999999999996</v>
      </c>
      <c r="G509" s="43">
        <v>4.7699999999999996</v>
      </c>
      <c r="H509" s="43">
        <v>4.7699999999999996</v>
      </c>
      <c r="I509" s="43">
        <v>4.7699999999999996</v>
      </c>
      <c r="J509" s="43">
        <v>4.7699999999999996</v>
      </c>
      <c r="K509" s="43">
        <v>4.7699999999999996</v>
      </c>
      <c r="L509" s="43">
        <v>4.7699999999999996</v>
      </c>
      <c r="M509" s="43">
        <v>4.7699999999999996</v>
      </c>
      <c r="N509" s="43">
        <v>4.7699999999999996</v>
      </c>
      <c r="O509" s="43">
        <v>4.7699999999999996</v>
      </c>
      <c r="P509" s="43">
        <v>4.7699999999999996</v>
      </c>
      <c r="Q509" s="43">
        <v>4.7699999999999996</v>
      </c>
      <c r="R509" s="43">
        <v>4.7699999999999996</v>
      </c>
      <c r="S509" s="43">
        <v>4.7699999999999996</v>
      </c>
      <c r="T509" s="43">
        <v>4.7699999999999996</v>
      </c>
      <c r="U509" s="43">
        <v>4.7699999999999996</v>
      </c>
      <c r="V509" s="43">
        <v>4.7699999999999996</v>
      </c>
      <c r="W509" s="43">
        <v>4.7699999999999996</v>
      </c>
      <c r="X509" s="43">
        <v>4.7699999999999996</v>
      </c>
      <c r="Y509" s="43">
        <v>4.7699999999999996</v>
      </c>
      <c r="Z509" s="43">
        <v>4.7699999999999996</v>
      </c>
      <c r="AA509" s="43">
        <v>4.7699999999999996</v>
      </c>
    </row>
    <row r="510" spans="1:27" ht="12.75" hidden="1" customHeight="1" outlineLevel="1" x14ac:dyDescent="0.2">
      <c r="A510" s="92" t="s">
        <v>728</v>
      </c>
      <c r="B510" s="62" t="s">
        <v>79</v>
      </c>
      <c r="C510" s="42" t="s">
        <v>77</v>
      </c>
      <c r="D510" s="43">
        <f>$D$11</f>
        <v>110.23</v>
      </c>
      <c r="E510" s="43">
        <f t="shared" ref="E510:AA510" si="296">$D$11</f>
        <v>110.23</v>
      </c>
      <c r="F510" s="43">
        <f t="shared" si="296"/>
        <v>110.23</v>
      </c>
      <c r="G510" s="43">
        <f t="shared" si="296"/>
        <v>110.23</v>
      </c>
      <c r="H510" s="43">
        <f t="shared" si="296"/>
        <v>110.23</v>
      </c>
      <c r="I510" s="43">
        <f t="shared" si="296"/>
        <v>110.23</v>
      </c>
      <c r="J510" s="43">
        <f t="shared" si="296"/>
        <v>110.23</v>
      </c>
      <c r="K510" s="43">
        <f t="shared" si="296"/>
        <v>110.23</v>
      </c>
      <c r="L510" s="43">
        <f t="shared" si="296"/>
        <v>110.23</v>
      </c>
      <c r="M510" s="43">
        <f t="shared" si="296"/>
        <v>110.23</v>
      </c>
      <c r="N510" s="43">
        <f t="shared" si="296"/>
        <v>110.23</v>
      </c>
      <c r="O510" s="43">
        <f t="shared" si="296"/>
        <v>110.23</v>
      </c>
      <c r="P510" s="43">
        <f t="shared" si="296"/>
        <v>110.23</v>
      </c>
      <c r="Q510" s="43">
        <f t="shared" si="296"/>
        <v>110.23</v>
      </c>
      <c r="R510" s="43">
        <f t="shared" si="296"/>
        <v>110.23</v>
      </c>
      <c r="S510" s="43">
        <f t="shared" si="296"/>
        <v>110.23</v>
      </c>
      <c r="T510" s="43">
        <f t="shared" si="296"/>
        <v>110.23</v>
      </c>
      <c r="U510" s="43">
        <f t="shared" si="296"/>
        <v>110.23</v>
      </c>
      <c r="V510" s="43">
        <f t="shared" si="296"/>
        <v>110.23</v>
      </c>
      <c r="W510" s="43">
        <f t="shared" si="296"/>
        <v>110.23</v>
      </c>
      <c r="X510" s="43">
        <f t="shared" si="296"/>
        <v>110.23</v>
      </c>
      <c r="Y510" s="43">
        <f t="shared" si="296"/>
        <v>110.23</v>
      </c>
      <c r="Z510" s="43">
        <f t="shared" si="296"/>
        <v>110.23</v>
      </c>
      <c r="AA510" s="43">
        <f t="shared" si="296"/>
        <v>110.23</v>
      </c>
    </row>
    <row r="511" spans="1:27" collapsed="1" x14ac:dyDescent="0.2">
      <c r="A511" s="91" t="s">
        <v>729</v>
      </c>
      <c r="B511" s="27" t="str">
        <f>"16"&amp;"."&amp;$B$599&amp;"."&amp;$B$600</f>
        <v>16.02.2023</v>
      </c>
      <c r="C511" s="83" t="s">
        <v>74</v>
      </c>
      <c r="D511" s="84">
        <f>ROUND(((D512+D513+D515+D514)/1000),5)</f>
        <v>4.8810700000000002</v>
      </c>
      <c r="E511" s="84">
        <f>ROUND(((E512+E513+E515+E514)/1000),5)</f>
        <v>4.8313600000000001</v>
      </c>
      <c r="F511" s="84">
        <f>ROUND(((F512+F513+F515+F514)/1000),5)</f>
        <v>4.8007</v>
      </c>
      <c r="G511" s="84">
        <f t="shared" ref="G511:AA511" si="297">ROUND(((G512+G513+G515+G514)/1000),5)</f>
        <v>4.80471</v>
      </c>
      <c r="H511" s="84">
        <f t="shared" si="297"/>
        <v>4.8601999999999999</v>
      </c>
      <c r="I511" s="84">
        <f t="shared" si="297"/>
        <v>4.9717399999999996</v>
      </c>
      <c r="J511" s="84">
        <f t="shared" si="297"/>
        <v>5.1988200000000004</v>
      </c>
      <c r="K511" s="84">
        <f t="shared" si="297"/>
        <v>5.3294199999999998</v>
      </c>
      <c r="L511" s="84">
        <f t="shared" si="297"/>
        <v>5.3724600000000002</v>
      </c>
      <c r="M511" s="84">
        <f t="shared" si="297"/>
        <v>5.3862199999999998</v>
      </c>
      <c r="N511" s="84">
        <f t="shared" si="297"/>
        <v>5.4060699999999997</v>
      </c>
      <c r="O511" s="84">
        <f t="shared" si="297"/>
        <v>5.4415100000000001</v>
      </c>
      <c r="P511" s="84">
        <f t="shared" si="297"/>
        <v>5.4171800000000001</v>
      </c>
      <c r="Q511" s="84">
        <f t="shared" si="297"/>
        <v>5.4146000000000001</v>
      </c>
      <c r="R511" s="84">
        <f t="shared" si="297"/>
        <v>5.4105499999999997</v>
      </c>
      <c r="S511" s="84">
        <f t="shared" si="297"/>
        <v>5.3793100000000003</v>
      </c>
      <c r="T511" s="84">
        <f t="shared" si="297"/>
        <v>5.3576600000000001</v>
      </c>
      <c r="U511" s="84">
        <f t="shared" si="297"/>
        <v>5.3745599999999998</v>
      </c>
      <c r="V511" s="84">
        <f t="shared" si="297"/>
        <v>5.4016799999999998</v>
      </c>
      <c r="W511" s="84">
        <f t="shared" si="297"/>
        <v>5.4242400000000002</v>
      </c>
      <c r="X511" s="84">
        <f t="shared" si="297"/>
        <v>5.4034399999999998</v>
      </c>
      <c r="Y511" s="84">
        <f t="shared" si="297"/>
        <v>5.3764799999999999</v>
      </c>
      <c r="Z511" s="84">
        <f t="shared" si="297"/>
        <v>5.2519</v>
      </c>
      <c r="AA511" s="84">
        <f t="shared" si="297"/>
        <v>4.9879699999999998</v>
      </c>
    </row>
    <row r="512" spans="1:27" ht="12.75" hidden="1" customHeight="1" outlineLevel="1" x14ac:dyDescent="0.2">
      <c r="A512" s="92" t="s">
        <v>730</v>
      </c>
      <c r="B512" s="62" t="s">
        <v>231</v>
      </c>
      <c r="C512" s="42" t="s">
        <v>77</v>
      </c>
      <c r="D512" s="43">
        <v>1206.3</v>
      </c>
      <c r="E512" s="43">
        <v>1156.5899999999999</v>
      </c>
      <c r="F512" s="43">
        <v>1125.93</v>
      </c>
      <c r="G512" s="43">
        <v>1129.94</v>
      </c>
      <c r="H512" s="43">
        <v>1185.43</v>
      </c>
      <c r="I512" s="43">
        <v>1296.97</v>
      </c>
      <c r="J512" s="43">
        <v>1524.05</v>
      </c>
      <c r="K512" s="43">
        <v>1654.65</v>
      </c>
      <c r="L512" s="43">
        <v>1697.69</v>
      </c>
      <c r="M512" s="43">
        <v>1711.45</v>
      </c>
      <c r="N512" s="43">
        <v>1731.3</v>
      </c>
      <c r="O512" s="43">
        <v>1766.74</v>
      </c>
      <c r="P512" s="43">
        <v>1742.41</v>
      </c>
      <c r="Q512" s="43">
        <v>1739.83</v>
      </c>
      <c r="R512" s="43">
        <v>1735.78</v>
      </c>
      <c r="S512" s="43">
        <v>1704.54</v>
      </c>
      <c r="T512" s="43">
        <v>1682.89</v>
      </c>
      <c r="U512" s="43">
        <v>1699.79</v>
      </c>
      <c r="V512" s="43">
        <v>1726.91</v>
      </c>
      <c r="W512" s="43">
        <v>1749.47</v>
      </c>
      <c r="X512" s="43">
        <v>1728.67</v>
      </c>
      <c r="Y512" s="43">
        <v>1701.71</v>
      </c>
      <c r="Z512" s="43">
        <v>1577.13</v>
      </c>
      <c r="AA512" s="43">
        <v>1313.2</v>
      </c>
    </row>
    <row r="513" spans="1:27" ht="12.75" hidden="1" customHeight="1" outlineLevel="1" x14ac:dyDescent="0.2">
      <c r="A513" s="92" t="s">
        <v>731</v>
      </c>
      <c r="B513" s="62" t="s">
        <v>88</v>
      </c>
      <c r="C513" s="42" t="s">
        <v>77</v>
      </c>
      <c r="D513" s="43">
        <f>$D$438</f>
        <v>3559.77</v>
      </c>
      <c r="E513" s="43">
        <f t="shared" ref="E513:AA513" si="298">$D$438</f>
        <v>3559.77</v>
      </c>
      <c r="F513" s="43">
        <f t="shared" si="298"/>
        <v>3559.77</v>
      </c>
      <c r="G513" s="43">
        <f t="shared" si="298"/>
        <v>3559.77</v>
      </c>
      <c r="H513" s="43">
        <f t="shared" si="298"/>
        <v>3559.77</v>
      </c>
      <c r="I513" s="43">
        <f t="shared" si="298"/>
        <v>3559.77</v>
      </c>
      <c r="J513" s="43">
        <f t="shared" si="298"/>
        <v>3559.77</v>
      </c>
      <c r="K513" s="43">
        <f t="shared" si="298"/>
        <v>3559.77</v>
      </c>
      <c r="L513" s="43">
        <f t="shared" si="298"/>
        <v>3559.77</v>
      </c>
      <c r="M513" s="43">
        <f t="shared" si="298"/>
        <v>3559.77</v>
      </c>
      <c r="N513" s="43">
        <f t="shared" si="298"/>
        <v>3559.77</v>
      </c>
      <c r="O513" s="43">
        <f t="shared" si="298"/>
        <v>3559.77</v>
      </c>
      <c r="P513" s="43">
        <f t="shared" si="298"/>
        <v>3559.77</v>
      </c>
      <c r="Q513" s="43">
        <f t="shared" si="298"/>
        <v>3559.77</v>
      </c>
      <c r="R513" s="43">
        <f t="shared" si="298"/>
        <v>3559.77</v>
      </c>
      <c r="S513" s="43">
        <f t="shared" si="298"/>
        <v>3559.77</v>
      </c>
      <c r="T513" s="43">
        <f t="shared" si="298"/>
        <v>3559.77</v>
      </c>
      <c r="U513" s="43">
        <f t="shared" si="298"/>
        <v>3559.77</v>
      </c>
      <c r="V513" s="43">
        <f t="shared" si="298"/>
        <v>3559.77</v>
      </c>
      <c r="W513" s="43">
        <f t="shared" si="298"/>
        <v>3559.77</v>
      </c>
      <c r="X513" s="43">
        <f t="shared" si="298"/>
        <v>3559.77</v>
      </c>
      <c r="Y513" s="43">
        <f t="shared" si="298"/>
        <v>3559.77</v>
      </c>
      <c r="Z513" s="43">
        <f t="shared" si="298"/>
        <v>3559.77</v>
      </c>
      <c r="AA513" s="43">
        <f t="shared" si="298"/>
        <v>3559.77</v>
      </c>
    </row>
    <row r="514" spans="1:27" ht="12.75" hidden="1" customHeight="1" outlineLevel="1" x14ac:dyDescent="0.2">
      <c r="A514" s="92" t="s">
        <v>732</v>
      </c>
      <c r="B514" s="62" t="s">
        <v>81</v>
      </c>
      <c r="C514" s="42" t="s">
        <v>77</v>
      </c>
      <c r="D514" s="43">
        <v>4.7699999999999996</v>
      </c>
      <c r="E514" s="43">
        <v>4.7699999999999996</v>
      </c>
      <c r="F514" s="43">
        <v>4.7699999999999996</v>
      </c>
      <c r="G514" s="43">
        <v>4.7699999999999996</v>
      </c>
      <c r="H514" s="43">
        <v>4.7699999999999996</v>
      </c>
      <c r="I514" s="43">
        <v>4.7699999999999996</v>
      </c>
      <c r="J514" s="43">
        <v>4.7699999999999996</v>
      </c>
      <c r="K514" s="43">
        <v>4.7699999999999996</v>
      </c>
      <c r="L514" s="43">
        <v>4.7699999999999996</v>
      </c>
      <c r="M514" s="43">
        <v>4.7699999999999996</v>
      </c>
      <c r="N514" s="43">
        <v>4.7699999999999996</v>
      </c>
      <c r="O514" s="43">
        <v>4.7699999999999996</v>
      </c>
      <c r="P514" s="43">
        <v>4.7699999999999996</v>
      </c>
      <c r="Q514" s="43">
        <v>4.7699999999999996</v>
      </c>
      <c r="R514" s="43">
        <v>4.7699999999999996</v>
      </c>
      <c r="S514" s="43">
        <v>4.7699999999999996</v>
      </c>
      <c r="T514" s="43">
        <v>4.7699999999999996</v>
      </c>
      <c r="U514" s="43">
        <v>4.7699999999999996</v>
      </c>
      <c r="V514" s="43">
        <v>4.7699999999999996</v>
      </c>
      <c r="W514" s="43">
        <v>4.7699999999999996</v>
      </c>
      <c r="X514" s="43">
        <v>4.7699999999999996</v>
      </c>
      <c r="Y514" s="43">
        <v>4.7699999999999996</v>
      </c>
      <c r="Z514" s="43">
        <v>4.7699999999999996</v>
      </c>
      <c r="AA514" s="43">
        <v>4.7699999999999996</v>
      </c>
    </row>
    <row r="515" spans="1:27" ht="12.75" hidden="1" customHeight="1" outlineLevel="1" x14ac:dyDescent="0.2">
      <c r="A515" s="92" t="s">
        <v>733</v>
      </c>
      <c r="B515" s="62" t="s">
        <v>79</v>
      </c>
      <c r="C515" s="42" t="s">
        <v>77</v>
      </c>
      <c r="D515" s="43">
        <f>$D$11</f>
        <v>110.23</v>
      </c>
      <c r="E515" s="43">
        <f t="shared" ref="E515:AA515" si="299">$D$11</f>
        <v>110.23</v>
      </c>
      <c r="F515" s="43">
        <f t="shared" si="299"/>
        <v>110.23</v>
      </c>
      <c r="G515" s="43">
        <f t="shared" si="299"/>
        <v>110.23</v>
      </c>
      <c r="H515" s="43">
        <f t="shared" si="299"/>
        <v>110.23</v>
      </c>
      <c r="I515" s="43">
        <f t="shared" si="299"/>
        <v>110.23</v>
      </c>
      <c r="J515" s="43">
        <f t="shared" si="299"/>
        <v>110.23</v>
      </c>
      <c r="K515" s="43">
        <f t="shared" si="299"/>
        <v>110.23</v>
      </c>
      <c r="L515" s="43">
        <f t="shared" si="299"/>
        <v>110.23</v>
      </c>
      <c r="M515" s="43">
        <f t="shared" si="299"/>
        <v>110.23</v>
      </c>
      <c r="N515" s="43">
        <f t="shared" si="299"/>
        <v>110.23</v>
      </c>
      <c r="O515" s="43">
        <f t="shared" si="299"/>
        <v>110.23</v>
      </c>
      <c r="P515" s="43">
        <f t="shared" si="299"/>
        <v>110.23</v>
      </c>
      <c r="Q515" s="43">
        <f t="shared" si="299"/>
        <v>110.23</v>
      </c>
      <c r="R515" s="43">
        <f t="shared" si="299"/>
        <v>110.23</v>
      </c>
      <c r="S515" s="43">
        <f t="shared" si="299"/>
        <v>110.23</v>
      </c>
      <c r="T515" s="43">
        <f t="shared" si="299"/>
        <v>110.23</v>
      </c>
      <c r="U515" s="43">
        <f t="shared" si="299"/>
        <v>110.23</v>
      </c>
      <c r="V515" s="43">
        <f t="shared" si="299"/>
        <v>110.23</v>
      </c>
      <c r="W515" s="43">
        <f t="shared" si="299"/>
        <v>110.23</v>
      </c>
      <c r="X515" s="43">
        <f t="shared" si="299"/>
        <v>110.23</v>
      </c>
      <c r="Y515" s="43">
        <f t="shared" si="299"/>
        <v>110.23</v>
      </c>
      <c r="Z515" s="43">
        <f t="shared" si="299"/>
        <v>110.23</v>
      </c>
      <c r="AA515" s="43">
        <f t="shared" si="299"/>
        <v>110.23</v>
      </c>
    </row>
    <row r="516" spans="1:27" collapsed="1" x14ac:dyDescent="0.2">
      <c r="A516" s="91" t="s">
        <v>734</v>
      </c>
      <c r="B516" s="27" t="str">
        <f>"17"&amp;"."&amp;$B$599&amp;"."&amp;$B$600</f>
        <v>17.02.2023</v>
      </c>
      <c r="C516" s="83" t="s">
        <v>74</v>
      </c>
      <c r="D516" s="84">
        <f>ROUND(((D517+D518+D520+D519)/1000),5)</f>
        <v>4.9239600000000001</v>
      </c>
      <c r="E516" s="84">
        <f>ROUND(((E517+E518+E520+E519)/1000),5)</f>
        <v>4.8215500000000002</v>
      </c>
      <c r="F516" s="84">
        <f>ROUND(((F517+F518+F520+F519)/1000),5)</f>
        <v>4.7853899999999996</v>
      </c>
      <c r="G516" s="84">
        <f t="shared" ref="G516:AA516" si="300">ROUND(((G517+G518+G520+G519)/1000),5)</f>
        <v>4.7944899999999997</v>
      </c>
      <c r="H516" s="84">
        <f t="shared" si="300"/>
        <v>4.8647499999999999</v>
      </c>
      <c r="I516" s="84">
        <f t="shared" si="300"/>
        <v>5.0298299999999996</v>
      </c>
      <c r="J516" s="84">
        <f t="shared" si="300"/>
        <v>5.2803699999999996</v>
      </c>
      <c r="K516" s="84">
        <f t="shared" si="300"/>
        <v>5.4181800000000004</v>
      </c>
      <c r="L516" s="84">
        <f t="shared" si="300"/>
        <v>5.4963300000000004</v>
      </c>
      <c r="M516" s="84">
        <f t="shared" si="300"/>
        <v>5.5196800000000001</v>
      </c>
      <c r="N516" s="84">
        <f t="shared" si="300"/>
        <v>5.5799899999999996</v>
      </c>
      <c r="O516" s="84">
        <f t="shared" si="300"/>
        <v>5.5942600000000002</v>
      </c>
      <c r="P516" s="84">
        <f t="shared" si="300"/>
        <v>5.5572900000000001</v>
      </c>
      <c r="Q516" s="84">
        <f t="shared" si="300"/>
        <v>5.5631500000000003</v>
      </c>
      <c r="R516" s="84">
        <f t="shared" si="300"/>
        <v>5.5455899999999998</v>
      </c>
      <c r="S516" s="84">
        <f t="shared" si="300"/>
        <v>5.5080600000000004</v>
      </c>
      <c r="T516" s="84">
        <f t="shared" si="300"/>
        <v>5.47844</v>
      </c>
      <c r="U516" s="84">
        <f t="shared" si="300"/>
        <v>5.5053299999999998</v>
      </c>
      <c r="V516" s="84">
        <f t="shared" si="300"/>
        <v>5.5529000000000002</v>
      </c>
      <c r="W516" s="84">
        <f t="shared" si="300"/>
        <v>5.5500699999999998</v>
      </c>
      <c r="X516" s="84">
        <f t="shared" si="300"/>
        <v>5.53653</v>
      </c>
      <c r="Y516" s="84">
        <f t="shared" si="300"/>
        <v>5.5072599999999996</v>
      </c>
      <c r="Z516" s="84">
        <f t="shared" si="300"/>
        <v>5.36951</v>
      </c>
      <c r="AA516" s="84">
        <f t="shared" si="300"/>
        <v>5.27149</v>
      </c>
    </row>
    <row r="517" spans="1:27" ht="12.75" hidden="1" customHeight="1" outlineLevel="1" x14ac:dyDescent="0.2">
      <c r="A517" s="92" t="s">
        <v>735</v>
      </c>
      <c r="B517" s="62" t="s">
        <v>231</v>
      </c>
      <c r="C517" s="42" t="s">
        <v>77</v>
      </c>
      <c r="D517" s="43">
        <v>1249.19</v>
      </c>
      <c r="E517" s="43">
        <v>1146.78</v>
      </c>
      <c r="F517" s="43">
        <v>1110.6199999999999</v>
      </c>
      <c r="G517" s="43">
        <v>1119.72</v>
      </c>
      <c r="H517" s="43">
        <v>1189.98</v>
      </c>
      <c r="I517" s="43">
        <v>1355.06</v>
      </c>
      <c r="J517" s="43">
        <v>1605.6</v>
      </c>
      <c r="K517" s="43">
        <v>1743.41</v>
      </c>
      <c r="L517" s="43">
        <v>1821.56</v>
      </c>
      <c r="M517" s="43">
        <v>1844.91</v>
      </c>
      <c r="N517" s="43">
        <v>1905.22</v>
      </c>
      <c r="O517" s="43">
        <v>1919.49</v>
      </c>
      <c r="P517" s="43">
        <v>1882.52</v>
      </c>
      <c r="Q517" s="43">
        <v>1888.38</v>
      </c>
      <c r="R517" s="43">
        <v>1870.82</v>
      </c>
      <c r="S517" s="43">
        <v>1833.29</v>
      </c>
      <c r="T517" s="43">
        <v>1803.67</v>
      </c>
      <c r="U517" s="43">
        <v>1830.56</v>
      </c>
      <c r="V517" s="43">
        <v>1878.13</v>
      </c>
      <c r="W517" s="43">
        <v>1875.3</v>
      </c>
      <c r="X517" s="43">
        <v>1861.76</v>
      </c>
      <c r="Y517" s="43">
        <v>1832.49</v>
      </c>
      <c r="Z517" s="43">
        <v>1694.74</v>
      </c>
      <c r="AA517" s="43">
        <v>1596.72</v>
      </c>
    </row>
    <row r="518" spans="1:27" ht="12.75" hidden="1" customHeight="1" outlineLevel="1" x14ac:dyDescent="0.2">
      <c r="A518" s="92" t="s">
        <v>736</v>
      </c>
      <c r="B518" s="62" t="s">
        <v>88</v>
      </c>
      <c r="C518" s="42" t="s">
        <v>77</v>
      </c>
      <c r="D518" s="43">
        <f>$D$438</f>
        <v>3559.77</v>
      </c>
      <c r="E518" s="43">
        <f t="shared" ref="E518:AA518" si="301">$D$438</f>
        <v>3559.77</v>
      </c>
      <c r="F518" s="43">
        <f t="shared" si="301"/>
        <v>3559.77</v>
      </c>
      <c r="G518" s="43">
        <f t="shared" si="301"/>
        <v>3559.77</v>
      </c>
      <c r="H518" s="43">
        <f t="shared" si="301"/>
        <v>3559.77</v>
      </c>
      <c r="I518" s="43">
        <f t="shared" si="301"/>
        <v>3559.77</v>
      </c>
      <c r="J518" s="43">
        <f t="shared" si="301"/>
        <v>3559.77</v>
      </c>
      <c r="K518" s="43">
        <f t="shared" si="301"/>
        <v>3559.77</v>
      </c>
      <c r="L518" s="43">
        <f t="shared" si="301"/>
        <v>3559.77</v>
      </c>
      <c r="M518" s="43">
        <f t="shared" si="301"/>
        <v>3559.77</v>
      </c>
      <c r="N518" s="43">
        <f t="shared" si="301"/>
        <v>3559.77</v>
      </c>
      <c r="O518" s="43">
        <f t="shared" si="301"/>
        <v>3559.77</v>
      </c>
      <c r="P518" s="43">
        <f t="shared" si="301"/>
        <v>3559.77</v>
      </c>
      <c r="Q518" s="43">
        <f t="shared" si="301"/>
        <v>3559.77</v>
      </c>
      <c r="R518" s="43">
        <f t="shared" si="301"/>
        <v>3559.77</v>
      </c>
      <c r="S518" s="43">
        <f t="shared" si="301"/>
        <v>3559.77</v>
      </c>
      <c r="T518" s="43">
        <f t="shared" si="301"/>
        <v>3559.77</v>
      </c>
      <c r="U518" s="43">
        <f t="shared" si="301"/>
        <v>3559.77</v>
      </c>
      <c r="V518" s="43">
        <f t="shared" si="301"/>
        <v>3559.77</v>
      </c>
      <c r="W518" s="43">
        <f t="shared" si="301"/>
        <v>3559.77</v>
      </c>
      <c r="X518" s="43">
        <f t="shared" si="301"/>
        <v>3559.77</v>
      </c>
      <c r="Y518" s="43">
        <f t="shared" si="301"/>
        <v>3559.77</v>
      </c>
      <c r="Z518" s="43">
        <f t="shared" si="301"/>
        <v>3559.77</v>
      </c>
      <c r="AA518" s="43">
        <f t="shared" si="301"/>
        <v>3559.77</v>
      </c>
    </row>
    <row r="519" spans="1:27" ht="12.75" hidden="1" customHeight="1" outlineLevel="1" x14ac:dyDescent="0.2">
      <c r="A519" s="92" t="s">
        <v>737</v>
      </c>
      <c r="B519" s="62" t="s">
        <v>81</v>
      </c>
      <c r="C519" s="42" t="s">
        <v>77</v>
      </c>
      <c r="D519" s="43">
        <v>4.7699999999999996</v>
      </c>
      <c r="E519" s="43">
        <v>4.7699999999999996</v>
      </c>
      <c r="F519" s="43">
        <v>4.7699999999999996</v>
      </c>
      <c r="G519" s="43">
        <v>4.7699999999999996</v>
      </c>
      <c r="H519" s="43">
        <v>4.7699999999999996</v>
      </c>
      <c r="I519" s="43">
        <v>4.7699999999999996</v>
      </c>
      <c r="J519" s="43">
        <v>4.7699999999999996</v>
      </c>
      <c r="K519" s="43">
        <v>4.7699999999999996</v>
      </c>
      <c r="L519" s="43">
        <v>4.7699999999999996</v>
      </c>
      <c r="M519" s="43">
        <v>4.7699999999999996</v>
      </c>
      <c r="N519" s="43">
        <v>4.7699999999999996</v>
      </c>
      <c r="O519" s="43">
        <v>4.7699999999999996</v>
      </c>
      <c r="P519" s="43">
        <v>4.7699999999999996</v>
      </c>
      <c r="Q519" s="43">
        <v>4.7699999999999996</v>
      </c>
      <c r="R519" s="43">
        <v>4.7699999999999996</v>
      </c>
      <c r="S519" s="43">
        <v>4.7699999999999996</v>
      </c>
      <c r="T519" s="43">
        <v>4.7699999999999996</v>
      </c>
      <c r="U519" s="43">
        <v>4.7699999999999996</v>
      </c>
      <c r="V519" s="43">
        <v>4.7699999999999996</v>
      </c>
      <c r="W519" s="43">
        <v>4.7699999999999996</v>
      </c>
      <c r="X519" s="43">
        <v>4.7699999999999996</v>
      </c>
      <c r="Y519" s="43">
        <v>4.7699999999999996</v>
      </c>
      <c r="Z519" s="43">
        <v>4.7699999999999996</v>
      </c>
      <c r="AA519" s="43">
        <v>4.7699999999999996</v>
      </c>
    </row>
    <row r="520" spans="1:27" ht="12.75" hidden="1" customHeight="1" outlineLevel="1" x14ac:dyDescent="0.2">
      <c r="A520" s="92" t="s">
        <v>738</v>
      </c>
      <c r="B520" s="62" t="s">
        <v>79</v>
      </c>
      <c r="C520" s="42" t="s">
        <v>77</v>
      </c>
      <c r="D520" s="43">
        <f>$D$11</f>
        <v>110.23</v>
      </c>
      <c r="E520" s="43">
        <f t="shared" ref="E520:AA520" si="302">$D$11</f>
        <v>110.23</v>
      </c>
      <c r="F520" s="43">
        <f t="shared" si="302"/>
        <v>110.23</v>
      </c>
      <c r="G520" s="43">
        <f t="shared" si="302"/>
        <v>110.23</v>
      </c>
      <c r="H520" s="43">
        <f t="shared" si="302"/>
        <v>110.23</v>
      </c>
      <c r="I520" s="43">
        <f t="shared" si="302"/>
        <v>110.23</v>
      </c>
      <c r="J520" s="43">
        <f t="shared" si="302"/>
        <v>110.23</v>
      </c>
      <c r="K520" s="43">
        <f t="shared" si="302"/>
        <v>110.23</v>
      </c>
      <c r="L520" s="43">
        <f t="shared" si="302"/>
        <v>110.23</v>
      </c>
      <c r="M520" s="43">
        <f t="shared" si="302"/>
        <v>110.23</v>
      </c>
      <c r="N520" s="43">
        <f t="shared" si="302"/>
        <v>110.23</v>
      </c>
      <c r="O520" s="43">
        <f t="shared" si="302"/>
        <v>110.23</v>
      </c>
      <c r="P520" s="43">
        <f t="shared" si="302"/>
        <v>110.23</v>
      </c>
      <c r="Q520" s="43">
        <f t="shared" si="302"/>
        <v>110.23</v>
      </c>
      <c r="R520" s="43">
        <f t="shared" si="302"/>
        <v>110.23</v>
      </c>
      <c r="S520" s="43">
        <f t="shared" si="302"/>
        <v>110.23</v>
      </c>
      <c r="T520" s="43">
        <f t="shared" si="302"/>
        <v>110.23</v>
      </c>
      <c r="U520" s="43">
        <f t="shared" si="302"/>
        <v>110.23</v>
      </c>
      <c r="V520" s="43">
        <f t="shared" si="302"/>
        <v>110.23</v>
      </c>
      <c r="W520" s="43">
        <f t="shared" si="302"/>
        <v>110.23</v>
      </c>
      <c r="X520" s="43">
        <f t="shared" si="302"/>
        <v>110.23</v>
      </c>
      <c r="Y520" s="43">
        <f t="shared" si="302"/>
        <v>110.23</v>
      </c>
      <c r="Z520" s="43">
        <f t="shared" si="302"/>
        <v>110.23</v>
      </c>
      <c r="AA520" s="43">
        <f t="shared" si="302"/>
        <v>110.23</v>
      </c>
    </row>
    <row r="521" spans="1:27" collapsed="1" x14ac:dyDescent="0.2">
      <c r="A521" s="91" t="s">
        <v>739</v>
      </c>
      <c r="B521" s="27" t="str">
        <f>"18"&amp;"."&amp;$B$599&amp;"."&amp;$B$600</f>
        <v>18.02.2023</v>
      </c>
      <c r="C521" s="83" t="s">
        <v>74</v>
      </c>
      <c r="D521" s="84">
        <f>ROUND(((D522+D523+D525+D524)/1000),5)</f>
        <v>5.22553</v>
      </c>
      <c r="E521" s="84">
        <f>ROUND(((E522+E523+E525+E524)/1000),5)</f>
        <v>4.9641900000000003</v>
      </c>
      <c r="F521" s="84">
        <f>ROUND(((F522+F523+F525+F524)/1000),5)</f>
        <v>4.9204800000000004</v>
      </c>
      <c r="G521" s="84">
        <f t="shared" ref="G521:AA521" si="303">ROUND(((G522+G523+G525+G524)/1000),5)</f>
        <v>4.90984</v>
      </c>
      <c r="H521" s="84">
        <f t="shared" si="303"/>
        <v>4.9436900000000001</v>
      </c>
      <c r="I521" s="84">
        <f t="shared" si="303"/>
        <v>5.0525200000000003</v>
      </c>
      <c r="J521" s="84">
        <f t="shared" si="303"/>
        <v>5.1737799999999998</v>
      </c>
      <c r="K521" s="84">
        <f t="shared" si="303"/>
        <v>5.2969900000000001</v>
      </c>
      <c r="L521" s="84">
        <f t="shared" si="303"/>
        <v>5.3723700000000001</v>
      </c>
      <c r="M521" s="84">
        <f t="shared" si="303"/>
        <v>5.4356900000000001</v>
      </c>
      <c r="N521" s="84">
        <f t="shared" si="303"/>
        <v>5.4766700000000004</v>
      </c>
      <c r="O521" s="84">
        <f t="shared" si="303"/>
        <v>5.5143700000000004</v>
      </c>
      <c r="P521" s="84">
        <f t="shared" si="303"/>
        <v>5.5433000000000003</v>
      </c>
      <c r="Q521" s="84">
        <f t="shared" si="303"/>
        <v>5.5119699999999998</v>
      </c>
      <c r="R521" s="84">
        <f t="shared" si="303"/>
        <v>5.4971899999999998</v>
      </c>
      <c r="S521" s="84">
        <f t="shared" si="303"/>
        <v>5.4976500000000001</v>
      </c>
      <c r="T521" s="84">
        <f t="shared" si="303"/>
        <v>5.4739899999999997</v>
      </c>
      <c r="U521" s="84">
        <f t="shared" si="303"/>
        <v>5.5012299999999996</v>
      </c>
      <c r="V521" s="84">
        <f t="shared" si="303"/>
        <v>5.5316299999999998</v>
      </c>
      <c r="W521" s="84">
        <f t="shared" si="303"/>
        <v>5.5141400000000003</v>
      </c>
      <c r="X521" s="84">
        <f t="shared" si="303"/>
        <v>5.5334899999999996</v>
      </c>
      <c r="Y521" s="84">
        <f t="shared" si="303"/>
        <v>5.4776300000000004</v>
      </c>
      <c r="Z521" s="84">
        <f t="shared" si="303"/>
        <v>5.3219700000000003</v>
      </c>
      <c r="AA521" s="84">
        <f t="shared" si="303"/>
        <v>5.2468300000000001</v>
      </c>
    </row>
    <row r="522" spans="1:27" ht="12.75" hidden="1" customHeight="1" outlineLevel="1" x14ac:dyDescent="0.2">
      <c r="A522" s="92" t="s">
        <v>740</v>
      </c>
      <c r="B522" s="62" t="s">
        <v>231</v>
      </c>
      <c r="C522" s="42" t="s">
        <v>77</v>
      </c>
      <c r="D522" s="43">
        <v>1550.76</v>
      </c>
      <c r="E522" s="43">
        <v>1289.42</v>
      </c>
      <c r="F522" s="43">
        <v>1245.71</v>
      </c>
      <c r="G522" s="43">
        <v>1235.07</v>
      </c>
      <c r="H522" s="43">
        <v>1268.92</v>
      </c>
      <c r="I522" s="43">
        <v>1377.75</v>
      </c>
      <c r="J522" s="43">
        <v>1499.01</v>
      </c>
      <c r="K522" s="43">
        <v>1622.22</v>
      </c>
      <c r="L522" s="43">
        <v>1697.6</v>
      </c>
      <c r="M522" s="43">
        <v>1760.92</v>
      </c>
      <c r="N522" s="43">
        <v>1801.9</v>
      </c>
      <c r="O522" s="43">
        <v>1839.6</v>
      </c>
      <c r="P522" s="43">
        <v>1868.53</v>
      </c>
      <c r="Q522" s="43">
        <v>1837.2</v>
      </c>
      <c r="R522" s="43">
        <v>1822.42</v>
      </c>
      <c r="S522" s="43">
        <v>1822.88</v>
      </c>
      <c r="T522" s="43">
        <v>1799.22</v>
      </c>
      <c r="U522" s="43">
        <v>1826.46</v>
      </c>
      <c r="V522" s="43">
        <v>1856.86</v>
      </c>
      <c r="W522" s="43">
        <v>1839.37</v>
      </c>
      <c r="X522" s="43">
        <v>1858.72</v>
      </c>
      <c r="Y522" s="43">
        <v>1802.86</v>
      </c>
      <c r="Z522" s="43">
        <v>1647.2</v>
      </c>
      <c r="AA522" s="43">
        <v>1572.06</v>
      </c>
    </row>
    <row r="523" spans="1:27" ht="12.75" hidden="1" customHeight="1" outlineLevel="1" x14ac:dyDescent="0.2">
      <c r="A523" s="92" t="s">
        <v>741</v>
      </c>
      <c r="B523" s="62" t="s">
        <v>88</v>
      </c>
      <c r="C523" s="42" t="s">
        <v>77</v>
      </c>
      <c r="D523" s="43">
        <f>$D$438</f>
        <v>3559.77</v>
      </c>
      <c r="E523" s="43">
        <f t="shared" ref="E523:AA523" si="304">$D$438</f>
        <v>3559.77</v>
      </c>
      <c r="F523" s="43">
        <f t="shared" si="304"/>
        <v>3559.77</v>
      </c>
      <c r="G523" s="43">
        <f t="shared" si="304"/>
        <v>3559.77</v>
      </c>
      <c r="H523" s="43">
        <f t="shared" si="304"/>
        <v>3559.77</v>
      </c>
      <c r="I523" s="43">
        <f t="shared" si="304"/>
        <v>3559.77</v>
      </c>
      <c r="J523" s="43">
        <f t="shared" si="304"/>
        <v>3559.77</v>
      </c>
      <c r="K523" s="43">
        <f t="shared" si="304"/>
        <v>3559.77</v>
      </c>
      <c r="L523" s="43">
        <f t="shared" si="304"/>
        <v>3559.77</v>
      </c>
      <c r="M523" s="43">
        <f t="shared" si="304"/>
        <v>3559.77</v>
      </c>
      <c r="N523" s="43">
        <f t="shared" si="304"/>
        <v>3559.77</v>
      </c>
      <c r="O523" s="43">
        <f t="shared" si="304"/>
        <v>3559.77</v>
      </c>
      <c r="P523" s="43">
        <f t="shared" si="304"/>
        <v>3559.77</v>
      </c>
      <c r="Q523" s="43">
        <f t="shared" si="304"/>
        <v>3559.77</v>
      </c>
      <c r="R523" s="43">
        <f t="shared" si="304"/>
        <v>3559.77</v>
      </c>
      <c r="S523" s="43">
        <f t="shared" si="304"/>
        <v>3559.77</v>
      </c>
      <c r="T523" s="43">
        <f t="shared" si="304"/>
        <v>3559.77</v>
      </c>
      <c r="U523" s="43">
        <f t="shared" si="304"/>
        <v>3559.77</v>
      </c>
      <c r="V523" s="43">
        <f t="shared" si="304"/>
        <v>3559.77</v>
      </c>
      <c r="W523" s="43">
        <f t="shared" si="304"/>
        <v>3559.77</v>
      </c>
      <c r="X523" s="43">
        <f t="shared" si="304"/>
        <v>3559.77</v>
      </c>
      <c r="Y523" s="43">
        <f t="shared" si="304"/>
        <v>3559.77</v>
      </c>
      <c r="Z523" s="43">
        <f t="shared" si="304"/>
        <v>3559.77</v>
      </c>
      <c r="AA523" s="43">
        <f t="shared" si="304"/>
        <v>3559.77</v>
      </c>
    </row>
    <row r="524" spans="1:27" ht="12.75" hidden="1" customHeight="1" outlineLevel="1" x14ac:dyDescent="0.2">
      <c r="A524" s="92" t="s">
        <v>742</v>
      </c>
      <c r="B524" s="62" t="s">
        <v>81</v>
      </c>
      <c r="C524" s="42" t="s">
        <v>77</v>
      </c>
      <c r="D524" s="43">
        <v>4.7699999999999996</v>
      </c>
      <c r="E524" s="43">
        <v>4.7699999999999996</v>
      </c>
      <c r="F524" s="43">
        <v>4.7699999999999996</v>
      </c>
      <c r="G524" s="43">
        <v>4.7699999999999996</v>
      </c>
      <c r="H524" s="43">
        <v>4.7699999999999996</v>
      </c>
      <c r="I524" s="43">
        <v>4.7699999999999996</v>
      </c>
      <c r="J524" s="43">
        <v>4.7699999999999996</v>
      </c>
      <c r="K524" s="43">
        <v>4.7699999999999996</v>
      </c>
      <c r="L524" s="43">
        <v>4.7699999999999996</v>
      </c>
      <c r="M524" s="43">
        <v>4.7699999999999996</v>
      </c>
      <c r="N524" s="43">
        <v>4.7699999999999996</v>
      </c>
      <c r="O524" s="43">
        <v>4.7699999999999996</v>
      </c>
      <c r="P524" s="43">
        <v>4.7699999999999996</v>
      </c>
      <c r="Q524" s="43">
        <v>4.7699999999999996</v>
      </c>
      <c r="R524" s="43">
        <v>4.7699999999999996</v>
      </c>
      <c r="S524" s="43">
        <v>4.7699999999999996</v>
      </c>
      <c r="T524" s="43">
        <v>4.7699999999999996</v>
      </c>
      <c r="U524" s="43">
        <v>4.7699999999999996</v>
      </c>
      <c r="V524" s="43">
        <v>4.7699999999999996</v>
      </c>
      <c r="W524" s="43">
        <v>4.7699999999999996</v>
      </c>
      <c r="X524" s="43">
        <v>4.7699999999999996</v>
      </c>
      <c r="Y524" s="43">
        <v>4.7699999999999996</v>
      </c>
      <c r="Z524" s="43">
        <v>4.7699999999999996</v>
      </c>
      <c r="AA524" s="43">
        <v>4.7699999999999996</v>
      </c>
    </row>
    <row r="525" spans="1:27" ht="12.75" hidden="1" customHeight="1" outlineLevel="1" x14ac:dyDescent="0.2">
      <c r="A525" s="92" t="s">
        <v>743</v>
      </c>
      <c r="B525" s="62" t="s">
        <v>79</v>
      </c>
      <c r="C525" s="42" t="s">
        <v>77</v>
      </c>
      <c r="D525" s="43">
        <f>$D$11</f>
        <v>110.23</v>
      </c>
      <c r="E525" s="43">
        <f t="shared" ref="E525:AA525" si="305">$D$11</f>
        <v>110.23</v>
      </c>
      <c r="F525" s="43">
        <f t="shared" si="305"/>
        <v>110.23</v>
      </c>
      <c r="G525" s="43">
        <f t="shared" si="305"/>
        <v>110.23</v>
      </c>
      <c r="H525" s="43">
        <f t="shared" si="305"/>
        <v>110.23</v>
      </c>
      <c r="I525" s="43">
        <f t="shared" si="305"/>
        <v>110.23</v>
      </c>
      <c r="J525" s="43">
        <f t="shared" si="305"/>
        <v>110.23</v>
      </c>
      <c r="K525" s="43">
        <f t="shared" si="305"/>
        <v>110.23</v>
      </c>
      <c r="L525" s="43">
        <f t="shared" si="305"/>
        <v>110.23</v>
      </c>
      <c r="M525" s="43">
        <f t="shared" si="305"/>
        <v>110.23</v>
      </c>
      <c r="N525" s="43">
        <f t="shared" si="305"/>
        <v>110.23</v>
      </c>
      <c r="O525" s="43">
        <f t="shared" si="305"/>
        <v>110.23</v>
      </c>
      <c r="P525" s="43">
        <f t="shared" si="305"/>
        <v>110.23</v>
      </c>
      <c r="Q525" s="43">
        <f t="shared" si="305"/>
        <v>110.23</v>
      </c>
      <c r="R525" s="43">
        <f t="shared" si="305"/>
        <v>110.23</v>
      </c>
      <c r="S525" s="43">
        <f t="shared" si="305"/>
        <v>110.23</v>
      </c>
      <c r="T525" s="43">
        <f t="shared" si="305"/>
        <v>110.23</v>
      </c>
      <c r="U525" s="43">
        <f t="shared" si="305"/>
        <v>110.23</v>
      </c>
      <c r="V525" s="43">
        <f t="shared" si="305"/>
        <v>110.23</v>
      </c>
      <c r="W525" s="43">
        <f t="shared" si="305"/>
        <v>110.23</v>
      </c>
      <c r="X525" s="43">
        <f t="shared" si="305"/>
        <v>110.23</v>
      </c>
      <c r="Y525" s="43">
        <f t="shared" si="305"/>
        <v>110.23</v>
      </c>
      <c r="Z525" s="43">
        <f t="shared" si="305"/>
        <v>110.23</v>
      </c>
      <c r="AA525" s="43">
        <f t="shared" si="305"/>
        <v>110.23</v>
      </c>
    </row>
    <row r="526" spans="1:27" collapsed="1" x14ac:dyDescent="0.2">
      <c r="A526" s="91" t="s">
        <v>744</v>
      </c>
      <c r="B526" s="27" t="str">
        <f>"19"&amp;"."&amp;$B$599&amp;"."&amp;$B$600</f>
        <v>19.02.2023</v>
      </c>
      <c r="C526" s="83" t="s">
        <v>74</v>
      </c>
      <c r="D526" s="84">
        <f>ROUND(((D527+D528+D530+D529)/1000),5)</f>
        <v>4.9867299999999997</v>
      </c>
      <c r="E526" s="84">
        <f>ROUND(((E527+E528+E530+E529)/1000),5)</f>
        <v>4.9029400000000001</v>
      </c>
      <c r="F526" s="84">
        <f>ROUND(((F527+F528+F530+F529)/1000),5)</f>
        <v>4.8629100000000003</v>
      </c>
      <c r="G526" s="84">
        <f t="shared" ref="G526:AA526" si="306">ROUND(((G527+G528+G530+G529)/1000),5)</f>
        <v>4.8434299999999997</v>
      </c>
      <c r="H526" s="84">
        <f t="shared" si="306"/>
        <v>4.8668899999999997</v>
      </c>
      <c r="I526" s="84">
        <f t="shared" si="306"/>
        <v>4.90015</v>
      </c>
      <c r="J526" s="84">
        <f t="shared" si="306"/>
        <v>4.90266</v>
      </c>
      <c r="K526" s="84">
        <f t="shared" si="306"/>
        <v>5.0527800000000003</v>
      </c>
      <c r="L526" s="84">
        <f t="shared" si="306"/>
        <v>5.2769599999999999</v>
      </c>
      <c r="M526" s="84">
        <f t="shared" si="306"/>
        <v>5.3356199999999996</v>
      </c>
      <c r="N526" s="84">
        <f t="shared" si="306"/>
        <v>5.39689</v>
      </c>
      <c r="O526" s="84">
        <f t="shared" si="306"/>
        <v>5.4603299999999999</v>
      </c>
      <c r="P526" s="84">
        <f t="shared" si="306"/>
        <v>5.4593699999999998</v>
      </c>
      <c r="Q526" s="84">
        <f t="shared" si="306"/>
        <v>5.4569799999999997</v>
      </c>
      <c r="R526" s="84">
        <f t="shared" si="306"/>
        <v>5.4523700000000002</v>
      </c>
      <c r="S526" s="84">
        <f t="shared" si="306"/>
        <v>5.4366700000000003</v>
      </c>
      <c r="T526" s="84">
        <f t="shared" si="306"/>
        <v>5.4199700000000002</v>
      </c>
      <c r="U526" s="84">
        <f t="shared" si="306"/>
        <v>5.4513299999999996</v>
      </c>
      <c r="V526" s="84">
        <f t="shared" si="306"/>
        <v>5.50251</v>
      </c>
      <c r="W526" s="84">
        <f t="shared" si="306"/>
        <v>5.5338399999999996</v>
      </c>
      <c r="X526" s="84">
        <f t="shared" si="306"/>
        <v>5.4930300000000001</v>
      </c>
      <c r="Y526" s="84">
        <f t="shared" si="306"/>
        <v>5.4381700000000004</v>
      </c>
      <c r="Z526" s="84">
        <f t="shared" si="306"/>
        <v>5.3315900000000003</v>
      </c>
      <c r="AA526" s="84">
        <f t="shared" si="306"/>
        <v>5.2500400000000003</v>
      </c>
    </row>
    <row r="527" spans="1:27" ht="12.75" hidden="1" customHeight="1" outlineLevel="1" x14ac:dyDescent="0.2">
      <c r="A527" s="92" t="s">
        <v>745</v>
      </c>
      <c r="B527" s="62" t="s">
        <v>231</v>
      </c>
      <c r="C527" s="42" t="s">
        <v>77</v>
      </c>
      <c r="D527" s="43">
        <v>1311.96</v>
      </c>
      <c r="E527" s="43">
        <v>1228.17</v>
      </c>
      <c r="F527" s="43">
        <v>1188.1400000000001</v>
      </c>
      <c r="G527" s="43">
        <v>1168.6600000000001</v>
      </c>
      <c r="H527" s="43">
        <v>1192.1199999999999</v>
      </c>
      <c r="I527" s="43">
        <v>1225.3800000000001</v>
      </c>
      <c r="J527" s="43">
        <v>1227.8900000000001</v>
      </c>
      <c r="K527" s="43">
        <v>1378.01</v>
      </c>
      <c r="L527" s="43">
        <v>1602.19</v>
      </c>
      <c r="M527" s="43">
        <v>1660.85</v>
      </c>
      <c r="N527" s="43">
        <v>1722.12</v>
      </c>
      <c r="O527" s="43">
        <v>1785.56</v>
      </c>
      <c r="P527" s="43">
        <v>1784.6</v>
      </c>
      <c r="Q527" s="43">
        <v>1782.21</v>
      </c>
      <c r="R527" s="43">
        <v>1777.6</v>
      </c>
      <c r="S527" s="43">
        <v>1761.9</v>
      </c>
      <c r="T527" s="43">
        <v>1745.2</v>
      </c>
      <c r="U527" s="43">
        <v>1776.56</v>
      </c>
      <c r="V527" s="43">
        <v>1827.74</v>
      </c>
      <c r="W527" s="43">
        <v>1859.07</v>
      </c>
      <c r="X527" s="43">
        <v>1818.26</v>
      </c>
      <c r="Y527" s="43">
        <v>1763.4</v>
      </c>
      <c r="Z527" s="43">
        <v>1656.82</v>
      </c>
      <c r="AA527" s="43">
        <v>1575.27</v>
      </c>
    </row>
    <row r="528" spans="1:27" ht="12.75" hidden="1" customHeight="1" outlineLevel="1" x14ac:dyDescent="0.2">
      <c r="A528" s="92" t="s">
        <v>746</v>
      </c>
      <c r="B528" s="62" t="s">
        <v>88</v>
      </c>
      <c r="C528" s="42" t="s">
        <v>77</v>
      </c>
      <c r="D528" s="43">
        <f>$D$438</f>
        <v>3559.77</v>
      </c>
      <c r="E528" s="43">
        <f t="shared" ref="E528:AA528" si="307">$D$438</f>
        <v>3559.77</v>
      </c>
      <c r="F528" s="43">
        <f t="shared" si="307"/>
        <v>3559.77</v>
      </c>
      <c r="G528" s="43">
        <f t="shared" si="307"/>
        <v>3559.77</v>
      </c>
      <c r="H528" s="43">
        <f t="shared" si="307"/>
        <v>3559.77</v>
      </c>
      <c r="I528" s="43">
        <f t="shared" si="307"/>
        <v>3559.77</v>
      </c>
      <c r="J528" s="43">
        <f t="shared" si="307"/>
        <v>3559.77</v>
      </c>
      <c r="K528" s="43">
        <f t="shared" si="307"/>
        <v>3559.77</v>
      </c>
      <c r="L528" s="43">
        <f t="shared" si="307"/>
        <v>3559.77</v>
      </c>
      <c r="M528" s="43">
        <f t="shared" si="307"/>
        <v>3559.77</v>
      </c>
      <c r="N528" s="43">
        <f t="shared" si="307"/>
        <v>3559.77</v>
      </c>
      <c r="O528" s="43">
        <f t="shared" si="307"/>
        <v>3559.77</v>
      </c>
      <c r="P528" s="43">
        <f t="shared" si="307"/>
        <v>3559.77</v>
      </c>
      <c r="Q528" s="43">
        <f t="shared" si="307"/>
        <v>3559.77</v>
      </c>
      <c r="R528" s="43">
        <f t="shared" si="307"/>
        <v>3559.77</v>
      </c>
      <c r="S528" s="43">
        <f t="shared" si="307"/>
        <v>3559.77</v>
      </c>
      <c r="T528" s="43">
        <f t="shared" si="307"/>
        <v>3559.77</v>
      </c>
      <c r="U528" s="43">
        <f t="shared" si="307"/>
        <v>3559.77</v>
      </c>
      <c r="V528" s="43">
        <f t="shared" si="307"/>
        <v>3559.77</v>
      </c>
      <c r="W528" s="43">
        <f t="shared" si="307"/>
        <v>3559.77</v>
      </c>
      <c r="X528" s="43">
        <f t="shared" si="307"/>
        <v>3559.77</v>
      </c>
      <c r="Y528" s="43">
        <f t="shared" si="307"/>
        <v>3559.77</v>
      </c>
      <c r="Z528" s="43">
        <f t="shared" si="307"/>
        <v>3559.77</v>
      </c>
      <c r="AA528" s="43">
        <f t="shared" si="307"/>
        <v>3559.77</v>
      </c>
    </row>
    <row r="529" spans="1:27" ht="12.75" hidden="1" customHeight="1" outlineLevel="1" x14ac:dyDescent="0.2">
      <c r="A529" s="92" t="s">
        <v>747</v>
      </c>
      <c r="B529" s="62" t="s">
        <v>81</v>
      </c>
      <c r="C529" s="42" t="s">
        <v>77</v>
      </c>
      <c r="D529" s="43">
        <v>4.7699999999999996</v>
      </c>
      <c r="E529" s="43">
        <v>4.7699999999999996</v>
      </c>
      <c r="F529" s="43">
        <v>4.7699999999999996</v>
      </c>
      <c r="G529" s="43">
        <v>4.7699999999999996</v>
      </c>
      <c r="H529" s="43">
        <v>4.7699999999999996</v>
      </c>
      <c r="I529" s="43">
        <v>4.7699999999999996</v>
      </c>
      <c r="J529" s="43">
        <v>4.7699999999999996</v>
      </c>
      <c r="K529" s="43">
        <v>4.7699999999999996</v>
      </c>
      <c r="L529" s="43">
        <v>4.7699999999999996</v>
      </c>
      <c r="M529" s="43">
        <v>4.7699999999999996</v>
      </c>
      <c r="N529" s="43">
        <v>4.7699999999999996</v>
      </c>
      <c r="O529" s="43">
        <v>4.7699999999999996</v>
      </c>
      <c r="P529" s="43">
        <v>4.7699999999999996</v>
      </c>
      <c r="Q529" s="43">
        <v>4.7699999999999996</v>
      </c>
      <c r="R529" s="43">
        <v>4.7699999999999996</v>
      </c>
      <c r="S529" s="43">
        <v>4.7699999999999996</v>
      </c>
      <c r="T529" s="43">
        <v>4.7699999999999996</v>
      </c>
      <c r="U529" s="43">
        <v>4.7699999999999996</v>
      </c>
      <c r="V529" s="43">
        <v>4.7699999999999996</v>
      </c>
      <c r="W529" s="43">
        <v>4.7699999999999996</v>
      </c>
      <c r="X529" s="43">
        <v>4.7699999999999996</v>
      </c>
      <c r="Y529" s="43">
        <v>4.7699999999999996</v>
      </c>
      <c r="Z529" s="43">
        <v>4.7699999999999996</v>
      </c>
      <c r="AA529" s="43">
        <v>4.7699999999999996</v>
      </c>
    </row>
    <row r="530" spans="1:27" ht="12.75" hidden="1" customHeight="1" outlineLevel="1" x14ac:dyDescent="0.2">
      <c r="A530" s="92" t="s">
        <v>748</v>
      </c>
      <c r="B530" s="62" t="s">
        <v>79</v>
      </c>
      <c r="C530" s="42" t="s">
        <v>77</v>
      </c>
      <c r="D530" s="43">
        <f>$D$11</f>
        <v>110.23</v>
      </c>
      <c r="E530" s="43">
        <f t="shared" ref="E530:AA530" si="308">$D$11</f>
        <v>110.23</v>
      </c>
      <c r="F530" s="43">
        <f t="shared" si="308"/>
        <v>110.23</v>
      </c>
      <c r="G530" s="43">
        <f t="shared" si="308"/>
        <v>110.23</v>
      </c>
      <c r="H530" s="43">
        <f t="shared" si="308"/>
        <v>110.23</v>
      </c>
      <c r="I530" s="43">
        <f t="shared" si="308"/>
        <v>110.23</v>
      </c>
      <c r="J530" s="43">
        <f t="shared" si="308"/>
        <v>110.23</v>
      </c>
      <c r="K530" s="43">
        <f t="shared" si="308"/>
        <v>110.23</v>
      </c>
      <c r="L530" s="43">
        <f t="shared" si="308"/>
        <v>110.23</v>
      </c>
      <c r="M530" s="43">
        <f t="shared" si="308"/>
        <v>110.23</v>
      </c>
      <c r="N530" s="43">
        <f t="shared" si="308"/>
        <v>110.23</v>
      </c>
      <c r="O530" s="43">
        <f t="shared" si="308"/>
        <v>110.23</v>
      </c>
      <c r="P530" s="43">
        <f t="shared" si="308"/>
        <v>110.23</v>
      </c>
      <c r="Q530" s="43">
        <f t="shared" si="308"/>
        <v>110.23</v>
      </c>
      <c r="R530" s="43">
        <f t="shared" si="308"/>
        <v>110.23</v>
      </c>
      <c r="S530" s="43">
        <f t="shared" si="308"/>
        <v>110.23</v>
      </c>
      <c r="T530" s="43">
        <f t="shared" si="308"/>
        <v>110.23</v>
      </c>
      <c r="U530" s="43">
        <f t="shared" si="308"/>
        <v>110.23</v>
      </c>
      <c r="V530" s="43">
        <f t="shared" si="308"/>
        <v>110.23</v>
      </c>
      <c r="W530" s="43">
        <f t="shared" si="308"/>
        <v>110.23</v>
      </c>
      <c r="X530" s="43">
        <f t="shared" si="308"/>
        <v>110.23</v>
      </c>
      <c r="Y530" s="43">
        <f t="shared" si="308"/>
        <v>110.23</v>
      </c>
      <c r="Z530" s="43">
        <f t="shared" si="308"/>
        <v>110.23</v>
      </c>
      <c r="AA530" s="43">
        <f t="shared" si="308"/>
        <v>110.23</v>
      </c>
    </row>
    <row r="531" spans="1:27" collapsed="1" x14ac:dyDescent="0.2">
      <c r="A531" s="91" t="s">
        <v>749</v>
      </c>
      <c r="B531" s="27" t="str">
        <f>"20"&amp;"."&amp;$B$599&amp;"."&amp;$B$600</f>
        <v>20.02.2023</v>
      </c>
      <c r="C531" s="83" t="s">
        <v>74</v>
      </c>
      <c r="D531" s="84">
        <f>ROUND(((D532+D533+D535+D534)/1000),5)</f>
        <v>4.9567199999999998</v>
      </c>
      <c r="E531" s="84">
        <f>ROUND(((E532+E533+E535+E534)/1000),5)</f>
        <v>4.8999899999999998</v>
      </c>
      <c r="F531" s="84">
        <f>ROUND(((F532+F533+F535+F534)/1000),5)</f>
        <v>4.8510799999999996</v>
      </c>
      <c r="G531" s="84">
        <f t="shared" ref="G531:AA531" si="309">ROUND(((G532+G533+G535+G534)/1000),5)</f>
        <v>4.85025</v>
      </c>
      <c r="H531" s="84">
        <f t="shared" si="309"/>
        <v>4.9227800000000004</v>
      </c>
      <c r="I531" s="84">
        <f t="shared" si="309"/>
        <v>5.0594900000000003</v>
      </c>
      <c r="J531" s="84">
        <f t="shared" si="309"/>
        <v>5.2361800000000001</v>
      </c>
      <c r="K531" s="84">
        <f t="shared" si="309"/>
        <v>5.3807900000000002</v>
      </c>
      <c r="L531" s="84">
        <f t="shared" si="309"/>
        <v>5.5248900000000001</v>
      </c>
      <c r="M531" s="84">
        <f t="shared" si="309"/>
        <v>5.5500400000000001</v>
      </c>
      <c r="N531" s="84">
        <f t="shared" si="309"/>
        <v>5.5892900000000001</v>
      </c>
      <c r="O531" s="84">
        <f t="shared" si="309"/>
        <v>5.6211900000000004</v>
      </c>
      <c r="P531" s="84">
        <f t="shared" si="309"/>
        <v>5.5711500000000003</v>
      </c>
      <c r="Q531" s="84">
        <f t="shared" si="309"/>
        <v>5.5372399999999997</v>
      </c>
      <c r="R531" s="84">
        <f t="shared" si="309"/>
        <v>5.5354299999999999</v>
      </c>
      <c r="S531" s="84">
        <f t="shared" si="309"/>
        <v>5.53573</v>
      </c>
      <c r="T531" s="84">
        <f t="shared" si="309"/>
        <v>5.4976599999999998</v>
      </c>
      <c r="U531" s="84">
        <f t="shared" si="309"/>
        <v>5.51938</v>
      </c>
      <c r="V531" s="84">
        <f t="shared" si="309"/>
        <v>5.5568099999999996</v>
      </c>
      <c r="W531" s="84">
        <f t="shared" si="309"/>
        <v>5.5468900000000003</v>
      </c>
      <c r="X531" s="84">
        <f t="shared" si="309"/>
        <v>5.50082</v>
      </c>
      <c r="Y531" s="84">
        <f t="shared" si="309"/>
        <v>5.4158299999999997</v>
      </c>
      <c r="Z531" s="84">
        <f t="shared" si="309"/>
        <v>5.2529500000000002</v>
      </c>
      <c r="AA531" s="84">
        <f t="shared" si="309"/>
        <v>4.9868499999999996</v>
      </c>
    </row>
    <row r="532" spans="1:27" ht="12.75" hidden="1" customHeight="1" outlineLevel="1" x14ac:dyDescent="0.2">
      <c r="A532" s="92" t="s">
        <v>750</v>
      </c>
      <c r="B532" s="62" t="s">
        <v>231</v>
      </c>
      <c r="C532" s="42" t="s">
        <v>77</v>
      </c>
      <c r="D532" s="43">
        <v>1281.95</v>
      </c>
      <c r="E532" s="43">
        <v>1225.22</v>
      </c>
      <c r="F532" s="43">
        <v>1176.31</v>
      </c>
      <c r="G532" s="43">
        <v>1175.48</v>
      </c>
      <c r="H532" s="43">
        <v>1248.01</v>
      </c>
      <c r="I532" s="43">
        <v>1384.72</v>
      </c>
      <c r="J532" s="43">
        <v>1561.41</v>
      </c>
      <c r="K532" s="43">
        <v>1706.02</v>
      </c>
      <c r="L532" s="43">
        <v>1850.12</v>
      </c>
      <c r="M532" s="43">
        <v>1875.27</v>
      </c>
      <c r="N532" s="43">
        <v>1914.52</v>
      </c>
      <c r="O532" s="43">
        <v>1946.42</v>
      </c>
      <c r="P532" s="43">
        <v>1896.38</v>
      </c>
      <c r="Q532" s="43">
        <v>1862.47</v>
      </c>
      <c r="R532" s="43">
        <v>1860.66</v>
      </c>
      <c r="S532" s="43">
        <v>1860.96</v>
      </c>
      <c r="T532" s="43">
        <v>1822.89</v>
      </c>
      <c r="U532" s="43">
        <v>1844.61</v>
      </c>
      <c r="V532" s="43">
        <v>1882.04</v>
      </c>
      <c r="W532" s="43">
        <v>1872.12</v>
      </c>
      <c r="X532" s="43">
        <v>1826.05</v>
      </c>
      <c r="Y532" s="43">
        <v>1741.06</v>
      </c>
      <c r="Z532" s="43">
        <v>1578.18</v>
      </c>
      <c r="AA532" s="43">
        <v>1312.08</v>
      </c>
    </row>
    <row r="533" spans="1:27" ht="12.75" hidden="1" customHeight="1" outlineLevel="1" x14ac:dyDescent="0.2">
      <c r="A533" s="92" t="s">
        <v>751</v>
      </c>
      <c r="B533" s="62" t="s">
        <v>88</v>
      </c>
      <c r="C533" s="42" t="s">
        <v>77</v>
      </c>
      <c r="D533" s="43">
        <f>$D$438</f>
        <v>3559.77</v>
      </c>
      <c r="E533" s="43">
        <f t="shared" ref="E533:AA533" si="310">$D$438</f>
        <v>3559.77</v>
      </c>
      <c r="F533" s="43">
        <f t="shared" si="310"/>
        <v>3559.77</v>
      </c>
      <c r="G533" s="43">
        <f t="shared" si="310"/>
        <v>3559.77</v>
      </c>
      <c r="H533" s="43">
        <f t="shared" si="310"/>
        <v>3559.77</v>
      </c>
      <c r="I533" s="43">
        <f t="shared" si="310"/>
        <v>3559.77</v>
      </c>
      <c r="J533" s="43">
        <f t="shared" si="310"/>
        <v>3559.77</v>
      </c>
      <c r="K533" s="43">
        <f t="shared" si="310"/>
        <v>3559.77</v>
      </c>
      <c r="L533" s="43">
        <f t="shared" si="310"/>
        <v>3559.77</v>
      </c>
      <c r="M533" s="43">
        <f t="shared" si="310"/>
        <v>3559.77</v>
      </c>
      <c r="N533" s="43">
        <f t="shared" si="310"/>
        <v>3559.77</v>
      </c>
      <c r="O533" s="43">
        <f t="shared" si="310"/>
        <v>3559.77</v>
      </c>
      <c r="P533" s="43">
        <f t="shared" si="310"/>
        <v>3559.77</v>
      </c>
      <c r="Q533" s="43">
        <f t="shared" si="310"/>
        <v>3559.77</v>
      </c>
      <c r="R533" s="43">
        <f t="shared" si="310"/>
        <v>3559.77</v>
      </c>
      <c r="S533" s="43">
        <f t="shared" si="310"/>
        <v>3559.77</v>
      </c>
      <c r="T533" s="43">
        <f t="shared" si="310"/>
        <v>3559.77</v>
      </c>
      <c r="U533" s="43">
        <f t="shared" si="310"/>
        <v>3559.77</v>
      </c>
      <c r="V533" s="43">
        <f t="shared" si="310"/>
        <v>3559.77</v>
      </c>
      <c r="W533" s="43">
        <f t="shared" si="310"/>
        <v>3559.77</v>
      </c>
      <c r="X533" s="43">
        <f t="shared" si="310"/>
        <v>3559.77</v>
      </c>
      <c r="Y533" s="43">
        <f t="shared" si="310"/>
        <v>3559.77</v>
      </c>
      <c r="Z533" s="43">
        <f t="shared" si="310"/>
        <v>3559.77</v>
      </c>
      <c r="AA533" s="43">
        <f t="shared" si="310"/>
        <v>3559.77</v>
      </c>
    </row>
    <row r="534" spans="1:27" ht="12.75" hidden="1" customHeight="1" outlineLevel="1" x14ac:dyDescent="0.2">
      <c r="A534" s="92" t="s">
        <v>752</v>
      </c>
      <c r="B534" s="62" t="s">
        <v>81</v>
      </c>
      <c r="C534" s="42" t="s">
        <v>77</v>
      </c>
      <c r="D534" s="43">
        <v>4.7699999999999996</v>
      </c>
      <c r="E534" s="43">
        <v>4.7699999999999996</v>
      </c>
      <c r="F534" s="43">
        <v>4.7699999999999996</v>
      </c>
      <c r="G534" s="43">
        <v>4.7699999999999996</v>
      </c>
      <c r="H534" s="43">
        <v>4.7699999999999996</v>
      </c>
      <c r="I534" s="43">
        <v>4.7699999999999996</v>
      </c>
      <c r="J534" s="43">
        <v>4.7699999999999996</v>
      </c>
      <c r="K534" s="43">
        <v>4.7699999999999996</v>
      </c>
      <c r="L534" s="43">
        <v>4.7699999999999996</v>
      </c>
      <c r="M534" s="43">
        <v>4.7699999999999996</v>
      </c>
      <c r="N534" s="43">
        <v>4.7699999999999996</v>
      </c>
      <c r="O534" s="43">
        <v>4.7699999999999996</v>
      </c>
      <c r="P534" s="43">
        <v>4.7699999999999996</v>
      </c>
      <c r="Q534" s="43">
        <v>4.7699999999999996</v>
      </c>
      <c r="R534" s="43">
        <v>4.7699999999999996</v>
      </c>
      <c r="S534" s="43">
        <v>4.7699999999999996</v>
      </c>
      <c r="T534" s="43">
        <v>4.7699999999999996</v>
      </c>
      <c r="U534" s="43">
        <v>4.7699999999999996</v>
      </c>
      <c r="V534" s="43">
        <v>4.7699999999999996</v>
      </c>
      <c r="W534" s="43">
        <v>4.7699999999999996</v>
      </c>
      <c r="X534" s="43">
        <v>4.7699999999999996</v>
      </c>
      <c r="Y534" s="43">
        <v>4.7699999999999996</v>
      </c>
      <c r="Z534" s="43">
        <v>4.7699999999999996</v>
      </c>
      <c r="AA534" s="43">
        <v>4.7699999999999996</v>
      </c>
    </row>
    <row r="535" spans="1:27" ht="12.75" hidden="1" customHeight="1" outlineLevel="1" x14ac:dyDescent="0.2">
      <c r="A535" s="92" t="s">
        <v>753</v>
      </c>
      <c r="B535" s="62" t="s">
        <v>79</v>
      </c>
      <c r="C535" s="42" t="s">
        <v>77</v>
      </c>
      <c r="D535" s="43">
        <f>$D$11</f>
        <v>110.23</v>
      </c>
      <c r="E535" s="43">
        <f t="shared" ref="E535:AA535" si="311">$D$11</f>
        <v>110.23</v>
      </c>
      <c r="F535" s="43">
        <f t="shared" si="311"/>
        <v>110.23</v>
      </c>
      <c r="G535" s="43">
        <f t="shared" si="311"/>
        <v>110.23</v>
      </c>
      <c r="H535" s="43">
        <f t="shared" si="311"/>
        <v>110.23</v>
      </c>
      <c r="I535" s="43">
        <f t="shared" si="311"/>
        <v>110.23</v>
      </c>
      <c r="J535" s="43">
        <f t="shared" si="311"/>
        <v>110.23</v>
      </c>
      <c r="K535" s="43">
        <f t="shared" si="311"/>
        <v>110.23</v>
      </c>
      <c r="L535" s="43">
        <f t="shared" si="311"/>
        <v>110.23</v>
      </c>
      <c r="M535" s="43">
        <f t="shared" si="311"/>
        <v>110.23</v>
      </c>
      <c r="N535" s="43">
        <f t="shared" si="311"/>
        <v>110.23</v>
      </c>
      <c r="O535" s="43">
        <f t="shared" si="311"/>
        <v>110.23</v>
      </c>
      <c r="P535" s="43">
        <f t="shared" si="311"/>
        <v>110.23</v>
      </c>
      <c r="Q535" s="43">
        <f t="shared" si="311"/>
        <v>110.23</v>
      </c>
      <c r="R535" s="43">
        <f t="shared" si="311"/>
        <v>110.23</v>
      </c>
      <c r="S535" s="43">
        <f t="shared" si="311"/>
        <v>110.23</v>
      </c>
      <c r="T535" s="43">
        <f t="shared" si="311"/>
        <v>110.23</v>
      </c>
      <c r="U535" s="43">
        <f t="shared" si="311"/>
        <v>110.23</v>
      </c>
      <c r="V535" s="43">
        <f t="shared" si="311"/>
        <v>110.23</v>
      </c>
      <c r="W535" s="43">
        <f t="shared" si="311"/>
        <v>110.23</v>
      </c>
      <c r="X535" s="43">
        <f t="shared" si="311"/>
        <v>110.23</v>
      </c>
      <c r="Y535" s="43">
        <f t="shared" si="311"/>
        <v>110.23</v>
      </c>
      <c r="Z535" s="43">
        <f t="shared" si="311"/>
        <v>110.23</v>
      </c>
      <c r="AA535" s="43">
        <f t="shared" si="311"/>
        <v>110.23</v>
      </c>
    </row>
    <row r="536" spans="1:27" collapsed="1" x14ac:dyDescent="0.2">
      <c r="A536" s="91" t="s">
        <v>754</v>
      </c>
      <c r="B536" s="27" t="str">
        <f>"21"&amp;"."&amp;$B$599&amp;"."&amp;$B$600</f>
        <v>21.02.2023</v>
      </c>
      <c r="C536" s="83" t="s">
        <v>74</v>
      </c>
      <c r="D536" s="84">
        <f>ROUND(((D537+D538+D540+D539)/1000),5)</f>
        <v>4.8823499999999997</v>
      </c>
      <c r="E536" s="84">
        <f>ROUND(((E537+E538+E540+E539)/1000),5)</f>
        <v>4.8002700000000003</v>
      </c>
      <c r="F536" s="84">
        <f>ROUND(((F537+F538+F540+F539)/1000),5)</f>
        <v>4.7827500000000001</v>
      </c>
      <c r="G536" s="84">
        <f t="shared" ref="G536:AA536" si="312">ROUND(((G537+G538+G540+G539)/1000),5)</f>
        <v>4.7832400000000002</v>
      </c>
      <c r="H536" s="84">
        <f t="shared" si="312"/>
        <v>4.8066700000000004</v>
      </c>
      <c r="I536" s="84">
        <f t="shared" si="312"/>
        <v>4.9241099999999998</v>
      </c>
      <c r="J536" s="84">
        <f t="shared" si="312"/>
        <v>5.17807</v>
      </c>
      <c r="K536" s="84">
        <f t="shared" si="312"/>
        <v>5.3338799999999997</v>
      </c>
      <c r="L536" s="84">
        <f t="shared" si="312"/>
        <v>5.4403800000000002</v>
      </c>
      <c r="M536" s="84">
        <f t="shared" si="312"/>
        <v>5.4859400000000003</v>
      </c>
      <c r="N536" s="84">
        <f t="shared" si="312"/>
        <v>5.5021500000000003</v>
      </c>
      <c r="O536" s="84">
        <f t="shared" si="312"/>
        <v>5.5761500000000002</v>
      </c>
      <c r="P536" s="84">
        <f t="shared" si="312"/>
        <v>5.5207800000000002</v>
      </c>
      <c r="Q536" s="84">
        <f t="shared" si="312"/>
        <v>5.5075500000000002</v>
      </c>
      <c r="R536" s="84">
        <f t="shared" si="312"/>
        <v>5.5705</v>
      </c>
      <c r="S536" s="84">
        <f t="shared" si="312"/>
        <v>5.4756799999999997</v>
      </c>
      <c r="T536" s="84">
        <f t="shared" si="312"/>
        <v>5.43398</v>
      </c>
      <c r="U536" s="84">
        <f t="shared" si="312"/>
        <v>5.4500200000000003</v>
      </c>
      <c r="V536" s="84">
        <f t="shared" si="312"/>
        <v>5.4925300000000004</v>
      </c>
      <c r="W536" s="84">
        <f t="shared" si="312"/>
        <v>5.5141799999999996</v>
      </c>
      <c r="X536" s="84">
        <f t="shared" si="312"/>
        <v>5.4596999999999998</v>
      </c>
      <c r="Y536" s="84">
        <f t="shared" si="312"/>
        <v>5.4121499999999996</v>
      </c>
      <c r="Z536" s="84">
        <f t="shared" si="312"/>
        <v>5.26091</v>
      </c>
      <c r="AA536" s="84">
        <f t="shared" si="312"/>
        <v>5.0165300000000004</v>
      </c>
    </row>
    <row r="537" spans="1:27" ht="12.75" hidden="1" customHeight="1" outlineLevel="1" x14ac:dyDescent="0.2">
      <c r="A537" s="92" t="s">
        <v>755</v>
      </c>
      <c r="B537" s="62" t="s">
        <v>231</v>
      </c>
      <c r="C537" s="42" t="s">
        <v>77</v>
      </c>
      <c r="D537" s="43">
        <v>1207.58</v>
      </c>
      <c r="E537" s="43">
        <v>1125.5</v>
      </c>
      <c r="F537" s="43">
        <v>1107.98</v>
      </c>
      <c r="G537" s="43">
        <v>1108.47</v>
      </c>
      <c r="H537" s="43">
        <v>1131.9000000000001</v>
      </c>
      <c r="I537" s="43">
        <v>1249.3399999999999</v>
      </c>
      <c r="J537" s="43">
        <v>1503.3</v>
      </c>
      <c r="K537" s="43">
        <v>1659.11</v>
      </c>
      <c r="L537" s="43">
        <v>1765.61</v>
      </c>
      <c r="M537" s="43">
        <v>1811.17</v>
      </c>
      <c r="N537" s="43">
        <v>1827.38</v>
      </c>
      <c r="O537" s="43">
        <v>1901.38</v>
      </c>
      <c r="P537" s="43">
        <v>1846.01</v>
      </c>
      <c r="Q537" s="43">
        <v>1832.78</v>
      </c>
      <c r="R537" s="43">
        <v>1895.73</v>
      </c>
      <c r="S537" s="43">
        <v>1800.91</v>
      </c>
      <c r="T537" s="43">
        <v>1759.21</v>
      </c>
      <c r="U537" s="43">
        <v>1775.25</v>
      </c>
      <c r="V537" s="43">
        <v>1817.76</v>
      </c>
      <c r="W537" s="43">
        <v>1839.41</v>
      </c>
      <c r="X537" s="43">
        <v>1784.93</v>
      </c>
      <c r="Y537" s="43">
        <v>1737.38</v>
      </c>
      <c r="Z537" s="43">
        <v>1586.14</v>
      </c>
      <c r="AA537" s="43">
        <v>1341.76</v>
      </c>
    </row>
    <row r="538" spans="1:27" ht="12.75" hidden="1" customHeight="1" outlineLevel="1" x14ac:dyDescent="0.2">
      <c r="A538" s="92" t="s">
        <v>756</v>
      </c>
      <c r="B538" s="62" t="s">
        <v>88</v>
      </c>
      <c r="C538" s="42" t="s">
        <v>77</v>
      </c>
      <c r="D538" s="43">
        <f>$D$438</f>
        <v>3559.77</v>
      </c>
      <c r="E538" s="43">
        <f t="shared" ref="E538:AA538" si="313">$D$438</f>
        <v>3559.77</v>
      </c>
      <c r="F538" s="43">
        <f t="shared" si="313"/>
        <v>3559.77</v>
      </c>
      <c r="G538" s="43">
        <f t="shared" si="313"/>
        <v>3559.77</v>
      </c>
      <c r="H538" s="43">
        <f t="shared" si="313"/>
        <v>3559.77</v>
      </c>
      <c r="I538" s="43">
        <f t="shared" si="313"/>
        <v>3559.77</v>
      </c>
      <c r="J538" s="43">
        <f t="shared" si="313"/>
        <v>3559.77</v>
      </c>
      <c r="K538" s="43">
        <f t="shared" si="313"/>
        <v>3559.77</v>
      </c>
      <c r="L538" s="43">
        <f t="shared" si="313"/>
        <v>3559.77</v>
      </c>
      <c r="M538" s="43">
        <f t="shared" si="313"/>
        <v>3559.77</v>
      </c>
      <c r="N538" s="43">
        <f t="shared" si="313"/>
        <v>3559.77</v>
      </c>
      <c r="O538" s="43">
        <f t="shared" si="313"/>
        <v>3559.77</v>
      </c>
      <c r="P538" s="43">
        <f t="shared" si="313"/>
        <v>3559.77</v>
      </c>
      <c r="Q538" s="43">
        <f t="shared" si="313"/>
        <v>3559.77</v>
      </c>
      <c r="R538" s="43">
        <f t="shared" si="313"/>
        <v>3559.77</v>
      </c>
      <c r="S538" s="43">
        <f t="shared" si="313"/>
        <v>3559.77</v>
      </c>
      <c r="T538" s="43">
        <f t="shared" si="313"/>
        <v>3559.77</v>
      </c>
      <c r="U538" s="43">
        <f t="shared" si="313"/>
        <v>3559.77</v>
      </c>
      <c r="V538" s="43">
        <f t="shared" si="313"/>
        <v>3559.77</v>
      </c>
      <c r="W538" s="43">
        <f t="shared" si="313"/>
        <v>3559.77</v>
      </c>
      <c r="X538" s="43">
        <f t="shared" si="313"/>
        <v>3559.77</v>
      </c>
      <c r="Y538" s="43">
        <f t="shared" si="313"/>
        <v>3559.77</v>
      </c>
      <c r="Z538" s="43">
        <f t="shared" si="313"/>
        <v>3559.77</v>
      </c>
      <c r="AA538" s="43">
        <f t="shared" si="313"/>
        <v>3559.77</v>
      </c>
    </row>
    <row r="539" spans="1:27" ht="12.75" hidden="1" customHeight="1" outlineLevel="1" x14ac:dyDescent="0.2">
      <c r="A539" s="92" t="s">
        <v>757</v>
      </c>
      <c r="B539" s="62" t="s">
        <v>81</v>
      </c>
      <c r="C539" s="42" t="s">
        <v>77</v>
      </c>
      <c r="D539" s="43">
        <v>4.7699999999999996</v>
      </c>
      <c r="E539" s="43">
        <v>4.7699999999999996</v>
      </c>
      <c r="F539" s="43">
        <v>4.7699999999999996</v>
      </c>
      <c r="G539" s="43">
        <v>4.7699999999999996</v>
      </c>
      <c r="H539" s="43">
        <v>4.7699999999999996</v>
      </c>
      <c r="I539" s="43">
        <v>4.7699999999999996</v>
      </c>
      <c r="J539" s="43">
        <v>4.7699999999999996</v>
      </c>
      <c r="K539" s="43">
        <v>4.7699999999999996</v>
      </c>
      <c r="L539" s="43">
        <v>4.7699999999999996</v>
      </c>
      <c r="M539" s="43">
        <v>4.7699999999999996</v>
      </c>
      <c r="N539" s="43">
        <v>4.7699999999999996</v>
      </c>
      <c r="O539" s="43">
        <v>4.7699999999999996</v>
      </c>
      <c r="P539" s="43">
        <v>4.7699999999999996</v>
      </c>
      <c r="Q539" s="43">
        <v>4.7699999999999996</v>
      </c>
      <c r="R539" s="43">
        <v>4.7699999999999996</v>
      </c>
      <c r="S539" s="43">
        <v>4.7699999999999996</v>
      </c>
      <c r="T539" s="43">
        <v>4.7699999999999996</v>
      </c>
      <c r="U539" s="43">
        <v>4.7699999999999996</v>
      </c>
      <c r="V539" s="43">
        <v>4.7699999999999996</v>
      </c>
      <c r="W539" s="43">
        <v>4.7699999999999996</v>
      </c>
      <c r="X539" s="43">
        <v>4.7699999999999996</v>
      </c>
      <c r="Y539" s="43">
        <v>4.7699999999999996</v>
      </c>
      <c r="Z539" s="43">
        <v>4.7699999999999996</v>
      </c>
      <c r="AA539" s="43">
        <v>4.7699999999999996</v>
      </c>
    </row>
    <row r="540" spans="1:27" ht="12.75" hidden="1" customHeight="1" outlineLevel="1" x14ac:dyDescent="0.2">
      <c r="A540" s="92" t="s">
        <v>758</v>
      </c>
      <c r="B540" s="62" t="s">
        <v>79</v>
      </c>
      <c r="C540" s="42" t="s">
        <v>77</v>
      </c>
      <c r="D540" s="43">
        <f>$D$11</f>
        <v>110.23</v>
      </c>
      <c r="E540" s="43">
        <f t="shared" ref="E540:AA540" si="314">$D$11</f>
        <v>110.23</v>
      </c>
      <c r="F540" s="43">
        <f t="shared" si="314"/>
        <v>110.23</v>
      </c>
      <c r="G540" s="43">
        <f t="shared" si="314"/>
        <v>110.23</v>
      </c>
      <c r="H540" s="43">
        <f t="shared" si="314"/>
        <v>110.23</v>
      </c>
      <c r="I540" s="43">
        <f t="shared" si="314"/>
        <v>110.23</v>
      </c>
      <c r="J540" s="43">
        <f t="shared" si="314"/>
        <v>110.23</v>
      </c>
      <c r="K540" s="43">
        <f t="shared" si="314"/>
        <v>110.23</v>
      </c>
      <c r="L540" s="43">
        <f t="shared" si="314"/>
        <v>110.23</v>
      </c>
      <c r="M540" s="43">
        <f t="shared" si="314"/>
        <v>110.23</v>
      </c>
      <c r="N540" s="43">
        <f t="shared" si="314"/>
        <v>110.23</v>
      </c>
      <c r="O540" s="43">
        <f t="shared" si="314"/>
        <v>110.23</v>
      </c>
      <c r="P540" s="43">
        <f t="shared" si="314"/>
        <v>110.23</v>
      </c>
      <c r="Q540" s="43">
        <f t="shared" si="314"/>
        <v>110.23</v>
      </c>
      <c r="R540" s="43">
        <f t="shared" si="314"/>
        <v>110.23</v>
      </c>
      <c r="S540" s="43">
        <f t="shared" si="314"/>
        <v>110.23</v>
      </c>
      <c r="T540" s="43">
        <f t="shared" si="314"/>
        <v>110.23</v>
      </c>
      <c r="U540" s="43">
        <f t="shared" si="314"/>
        <v>110.23</v>
      </c>
      <c r="V540" s="43">
        <f t="shared" si="314"/>
        <v>110.23</v>
      </c>
      <c r="W540" s="43">
        <f t="shared" si="314"/>
        <v>110.23</v>
      </c>
      <c r="X540" s="43">
        <f t="shared" si="314"/>
        <v>110.23</v>
      </c>
      <c r="Y540" s="43">
        <f t="shared" si="314"/>
        <v>110.23</v>
      </c>
      <c r="Z540" s="43">
        <f t="shared" si="314"/>
        <v>110.23</v>
      </c>
      <c r="AA540" s="43">
        <f t="shared" si="314"/>
        <v>110.23</v>
      </c>
    </row>
    <row r="541" spans="1:27" collapsed="1" x14ac:dyDescent="0.2">
      <c r="A541" s="91" t="s">
        <v>759</v>
      </c>
      <c r="B541" s="27" t="str">
        <f>"22"&amp;"."&amp;$B$599&amp;"."&amp;$B$600</f>
        <v>22.02.2023</v>
      </c>
      <c r="C541" s="83" t="s">
        <v>74</v>
      </c>
      <c r="D541" s="84">
        <f>ROUND(((D542+D543+D545+D544)/1000),5)</f>
        <v>4.9020799999999998</v>
      </c>
      <c r="E541" s="84">
        <f>ROUND(((E542+E543+E545+E544)/1000),5)</f>
        <v>4.8034499999999998</v>
      </c>
      <c r="F541" s="84">
        <f>ROUND(((F542+F543+F545+F544)/1000),5)</f>
        <v>4.7968099999999998</v>
      </c>
      <c r="G541" s="84">
        <f t="shared" ref="G541:AA541" si="315">ROUND(((G542+G543+G545+G544)/1000),5)</f>
        <v>4.7972900000000003</v>
      </c>
      <c r="H541" s="84">
        <f t="shared" si="315"/>
        <v>4.8563400000000003</v>
      </c>
      <c r="I541" s="84">
        <f t="shared" si="315"/>
        <v>4.9592999999999998</v>
      </c>
      <c r="J541" s="84">
        <f t="shared" si="315"/>
        <v>5.2151500000000004</v>
      </c>
      <c r="K541" s="84">
        <f t="shared" si="315"/>
        <v>5.3605900000000002</v>
      </c>
      <c r="L541" s="84">
        <f t="shared" si="315"/>
        <v>5.5113000000000003</v>
      </c>
      <c r="M541" s="84">
        <f t="shared" si="315"/>
        <v>5.5469999999999997</v>
      </c>
      <c r="N541" s="84">
        <f t="shared" si="315"/>
        <v>5.5650199999999996</v>
      </c>
      <c r="O541" s="84">
        <f t="shared" si="315"/>
        <v>5.5983099999999997</v>
      </c>
      <c r="P541" s="84">
        <f t="shared" si="315"/>
        <v>5.5772599999999999</v>
      </c>
      <c r="Q541" s="84">
        <f t="shared" si="315"/>
        <v>5.5532000000000004</v>
      </c>
      <c r="R541" s="84">
        <f t="shared" si="315"/>
        <v>5.5808099999999996</v>
      </c>
      <c r="S541" s="84">
        <f t="shared" si="315"/>
        <v>5.5271400000000002</v>
      </c>
      <c r="T541" s="84">
        <f t="shared" si="315"/>
        <v>5.4908299999999999</v>
      </c>
      <c r="U541" s="84">
        <f t="shared" si="315"/>
        <v>5.5024499999999996</v>
      </c>
      <c r="V541" s="84">
        <f t="shared" si="315"/>
        <v>5.5574000000000003</v>
      </c>
      <c r="W541" s="84">
        <f t="shared" si="315"/>
        <v>5.5975599999999996</v>
      </c>
      <c r="X541" s="84">
        <f t="shared" si="315"/>
        <v>5.5477100000000004</v>
      </c>
      <c r="Y541" s="84">
        <f t="shared" si="315"/>
        <v>5.50779</v>
      </c>
      <c r="Z541" s="84">
        <f t="shared" si="315"/>
        <v>5.33589</v>
      </c>
      <c r="AA541" s="84">
        <f t="shared" si="315"/>
        <v>5.2663000000000002</v>
      </c>
    </row>
    <row r="542" spans="1:27" ht="12.75" hidden="1" customHeight="1" outlineLevel="1" x14ac:dyDescent="0.2">
      <c r="A542" s="92" t="s">
        <v>760</v>
      </c>
      <c r="B542" s="62" t="s">
        <v>231</v>
      </c>
      <c r="C542" s="42" t="s">
        <v>77</v>
      </c>
      <c r="D542" s="43">
        <v>1227.31</v>
      </c>
      <c r="E542" s="43">
        <v>1128.68</v>
      </c>
      <c r="F542" s="43">
        <v>1122.04</v>
      </c>
      <c r="G542" s="43">
        <v>1122.52</v>
      </c>
      <c r="H542" s="43">
        <v>1181.57</v>
      </c>
      <c r="I542" s="43">
        <v>1284.53</v>
      </c>
      <c r="J542" s="43">
        <v>1540.38</v>
      </c>
      <c r="K542" s="43">
        <v>1685.82</v>
      </c>
      <c r="L542" s="43">
        <v>1836.53</v>
      </c>
      <c r="M542" s="43">
        <v>1872.23</v>
      </c>
      <c r="N542" s="43">
        <v>1890.25</v>
      </c>
      <c r="O542" s="43">
        <v>1923.54</v>
      </c>
      <c r="P542" s="43">
        <v>1902.49</v>
      </c>
      <c r="Q542" s="43">
        <v>1878.43</v>
      </c>
      <c r="R542" s="43">
        <v>1906.04</v>
      </c>
      <c r="S542" s="43">
        <v>1852.37</v>
      </c>
      <c r="T542" s="43">
        <v>1816.06</v>
      </c>
      <c r="U542" s="43">
        <v>1827.68</v>
      </c>
      <c r="V542" s="43">
        <v>1882.63</v>
      </c>
      <c r="W542" s="43">
        <v>1922.79</v>
      </c>
      <c r="X542" s="43">
        <v>1872.94</v>
      </c>
      <c r="Y542" s="43">
        <v>1833.02</v>
      </c>
      <c r="Z542" s="43">
        <v>1661.12</v>
      </c>
      <c r="AA542" s="43">
        <v>1591.53</v>
      </c>
    </row>
    <row r="543" spans="1:27" ht="12.75" hidden="1" customHeight="1" outlineLevel="1" x14ac:dyDescent="0.2">
      <c r="A543" s="92" t="s">
        <v>761</v>
      </c>
      <c r="B543" s="62" t="s">
        <v>88</v>
      </c>
      <c r="C543" s="42" t="s">
        <v>77</v>
      </c>
      <c r="D543" s="43">
        <f>$D$438</f>
        <v>3559.77</v>
      </c>
      <c r="E543" s="43">
        <f t="shared" ref="E543:AA543" si="316">$D$438</f>
        <v>3559.77</v>
      </c>
      <c r="F543" s="43">
        <f t="shared" si="316"/>
        <v>3559.77</v>
      </c>
      <c r="G543" s="43">
        <f t="shared" si="316"/>
        <v>3559.77</v>
      </c>
      <c r="H543" s="43">
        <f t="shared" si="316"/>
        <v>3559.77</v>
      </c>
      <c r="I543" s="43">
        <f t="shared" si="316"/>
        <v>3559.77</v>
      </c>
      <c r="J543" s="43">
        <f t="shared" si="316"/>
        <v>3559.77</v>
      </c>
      <c r="K543" s="43">
        <f t="shared" si="316"/>
        <v>3559.77</v>
      </c>
      <c r="L543" s="43">
        <f t="shared" si="316"/>
        <v>3559.77</v>
      </c>
      <c r="M543" s="43">
        <f t="shared" si="316"/>
        <v>3559.77</v>
      </c>
      <c r="N543" s="43">
        <f t="shared" si="316"/>
        <v>3559.77</v>
      </c>
      <c r="O543" s="43">
        <f t="shared" si="316"/>
        <v>3559.77</v>
      </c>
      <c r="P543" s="43">
        <f t="shared" si="316"/>
        <v>3559.77</v>
      </c>
      <c r="Q543" s="43">
        <f t="shared" si="316"/>
        <v>3559.77</v>
      </c>
      <c r="R543" s="43">
        <f t="shared" si="316"/>
        <v>3559.77</v>
      </c>
      <c r="S543" s="43">
        <f t="shared" si="316"/>
        <v>3559.77</v>
      </c>
      <c r="T543" s="43">
        <f t="shared" si="316"/>
        <v>3559.77</v>
      </c>
      <c r="U543" s="43">
        <f t="shared" si="316"/>
        <v>3559.77</v>
      </c>
      <c r="V543" s="43">
        <f t="shared" si="316"/>
        <v>3559.77</v>
      </c>
      <c r="W543" s="43">
        <f t="shared" si="316"/>
        <v>3559.77</v>
      </c>
      <c r="X543" s="43">
        <f t="shared" si="316"/>
        <v>3559.77</v>
      </c>
      <c r="Y543" s="43">
        <f t="shared" si="316"/>
        <v>3559.77</v>
      </c>
      <c r="Z543" s="43">
        <f t="shared" si="316"/>
        <v>3559.77</v>
      </c>
      <c r="AA543" s="43">
        <f t="shared" si="316"/>
        <v>3559.77</v>
      </c>
    </row>
    <row r="544" spans="1:27" ht="12.75" hidden="1" customHeight="1" outlineLevel="1" x14ac:dyDescent="0.2">
      <c r="A544" s="92" t="s">
        <v>762</v>
      </c>
      <c r="B544" s="62" t="s">
        <v>81</v>
      </c>
      <c r="C544" s="42" t="s">
        <v>77</v>
      </c>
      <c r="D544" s="43">
        <v>4.7699999999999996</v>
      </c>
      <c r="E544" s="43">
        <v>4.7699999999999996</v>
      </c>
      <c r="F544" s="43">
        <v>4.7699999999999996</v>
      </c>
      <c r="G544" s="43">
        <v>4.7699999999999996</v>
      </c>
      <c r="H544" s="43">
        <v>4.7699999999999996</v>
      </c>
      <c r="I544" s="43">
        <v>4.7699999999999996</v>
      </c>
      <c r="J544" s="43">
        <v>4.7699999999999996</v>
      </c>
      <c r="K544" s="43">
        <v>4.7699999999999996</v>
      </c>
      <c r="L544" s="43">
        <v>4.7699999999999996</v>
      </c>
      <c r="M544" s="43">
        <v>4.7699999999999996</v>
      </c>
      <c r="N544" s="43">
        <v>4.7699999999999996</v>
      </c>
      <c r="O544" s="43">
        <v>4.7699999999999996</v>
      </c>
      <c r="P544" s="43">
        <v>4.7699999999999996</v>
      </c>
      <c r="Q544" s="43">
        <v>4.7699999999999996</v>
      </c>
      <c r="R544" s="43">
        <v>4.7699999999999996</v>
      </c>
      <c r="S544" s="43">
        <v>4.7699999999999996</v>
      </c>
      <c r="T544" s="43">
        <v>4.7699999999999996</v>
      </c>
      <c r="U544" s="43">
        <v>4.7699999999999996</v>
      </c>
      <c r="V544" s="43">
        <v>4.7699999999999996</v>
      </c>
      <c r="W544" s="43">
        <v>4.7699999999999996</v>
      </c>
      <c r="X544" s="43">
        <v>4.7699999999999996</v>
      </c>
      <c r="Y544" s="43">
        <v>4.7699999999999996</v>
      </c>
      <c r="Z544" s="43">
        <v>4.7699999999999996</v>
      </c>
      <c r="AA544" s="43">
        <v>4.7699999999999996</v>
      </c>
    </row>
    <row r="545" spans="1:27" ht="12.75" hidden="1" customHeight="1" outlineLevel="1" x14ac:dyDescent="0.2">
      <c r="A545" s="92" t="s">
        <v>763</v>
      </c>
      <c r="B545" s="62" t="s">
        <v>79</v>
      </c>
      <c r="C545" s="42" t="s">
        <v>77</v>
      </c>
      <c r="D545" s="43">
        <f>$D$11</f>
        <v>110.23</v>
      </c>
      <c r="E545" s="43">
        <f t="shared" ref="E545:AA545" si="317">$D$11</f>
        <v>110.23</v>
      </c>
      <c r="F545" s="43">
        <f t="shared" si="317"/>
        <v>110.23</v>
      </c>
      <c r="G545" s="43">
        <f t="shared" si="317"/>
        <v>110.23</v>
      </c>
      <c r="H545" s="43">
        <f t="shared" si="317"/>
        <v>110.23</v>
      </c>
      <c r="I545" s="43">
        <f t="shared" si="317"/>
        <v>110.23</v>
      </c>
      <c r="J545" s="43">
        <f t="shared" si="317"/>
        <v>110.23</v>
      </c>
      <c r="K545" s="43">
        <f t="shared" si="317"/>
        <v>110.23</v>
      </c>
      <c r="L545" s="43">
        <f t="shared" si="317"/>
        <v>110.23</v>
      </c>
      <c r="M545" s="43">
        <f t="shared" si="317"/>
        <v>110.23</v>
      </c>
      <c r="N545" s="43">
        <f t="shared" si="317"/>
        <v>110.23</v>
      </c>
      <c r="O545" s="43">
        <f t="shared" si="317"/>
        <v>110.23</v>
      </c>
      <c r="P545" s="43">
        <f t="shared" si="317"/>
        <v>110.23</v>
      </c>
      <c r="Q545" s="43">
        <f t="shared" si="317"/>
        <v>110.23</v>
      </c>
      <c r="R545" s="43">
        <f t="shared" si="317"/>
        <v>110.23</v>
      </c>
      <c r="S545" s="43">
        <f t="shared" si="317"/>
        <v>110.23</v>
      </c>
      <c r="T545" s="43">
        <f t="shared" si="317"/>
        <v>110.23</v>
      </c>
      <c r="U545" s="43">
        <f t="shared" si="317"/>
        <v>110.23</v>
      </c>
      <c r="V545" s="43">
        <f t="shared" si="317"/>
        <v>110.23</v>
      </c>
      <c r="W545" s="43">
        <f t="shared" si="317"/>
        <v>110.23</v>
      </c>
      <c r="X545" s="43">
        <f t="shared" si="317"/>
        <v>110.23</v>
      </c>
      <c r="Y545" s="43">
        <f t="shared" si="317"/>
        <v>110.23</v>
      </c>
      <c r="Z545" s="43">
        <f t="shared" si="317"/>
        <v>110.23</v>
      </c>
      <c r="AA545" s="43">
        <f t="shared" si="317"/>
        <v>110.23</v>
      </c>
    </row>
    <row r="546" spans="1:27" collapsed="1" x14ac:dyDescent="0.2">
      <c r="A546" s="91" t="s">
        <v>764</v>
      </c>
      <c r="B546" s="27" t="str">
        <f>"23"&amp;"."&amp;$B$599&amp;"."&amp;$B$600</f>
        <v>23.02.2023</v>
      </c>
      <c r="C546" s="83" t="s">
        <v>74</v>
      </c>
      <c r="D546" s="84">
        <f>ROUND(((D547+D548+D550+D549)/1000),5)</f>
        <v>5.1888899999999998</v>
      </c>
      <c r="E546" s="84">
        <f>ROUND(((E547+E548+E550+E549)/1000),5)</f>
        <v>4.96767</v>
      </c>
      <c r="F546" s="84">
        <f>ROUND(((F547+F548+F550+F549)/1000),5)</f>
        <v>4.9294099999999998</v>
      </c>
      <c r="G546" s="84">
        <f t="shared" ref="G546:AA546" si="318">ROUND(((G547+G548+G550+G549)/1000),5)</f>
        <v>4.9117100000000002</v>
      </c>
      <c r="H546" s="84">
        <f t="shared" si="318"/>
        <v>4.9414999999999996</v>
      </c>
      <c r="I546" s="84">
        <f t="shared" si="318"/>
        <v>4.9748999999999999</v>
      </c>
      <c r="J546" s="84">
        <f t="shared" si="318"/>
        <v>5.07883</v>
      </c>
      <c r="K546" s="84">
        <f t="shared" si="318"/>
        <v>5.2087700000000003</v>
      </c>
      <c r="L546" s="84">
        <f t="shared" si="318"/>
        <v>5.3201200000000002</v>
      </c>
      <c r="M546" s="84">
        <f t="shared" si="318"/>
        <v>5.4326400000000001</v>
      </c>
      <c r="N546" s="84">
        <f t="shared" si="318"/>
        <v>5.4789399999999997</v>
      </c>
      <c r="O546" s="84">
        <f t="shared" si="318"/>
        <v>5.4919799999999999</v>
      </c>
      <c r="P546" s="84">
        <f t="shared" si="318"/>
        <v>5.4818699999999998</v>
      </c>
      <c r="Q546" s="84">
        <f t="shared" si="318"/>
        <v>5.4762199999999996</v>
      </c>
      <c r="R546" s="84">
        <f t="shared" si="318"/>
        <v>5.4345499999999998</v>
      </c>
      <c r="S546" s="84">
        <f t="shared" si="318"/>
        <v>5.4296300000000004</v>
      </c>
      <c r="T546" s="84">
        <f t="shared" si="318"/>
        <v>5.4243899999999998</v>
      </c>
      <c r="U546" s="84">
        <f t="shared" si="318"/>
        <v>5.4531000000000001</v>
      </c>
      <c r="V546" s="84">
        <f t="shared" si="318"/>
        <v>5.5063599999999999</v>
      </c>
      <c r="W546" s="84">
        <f t="shared" si="318"/>
        <v>5.5093300000000003</v>
      </c>
      <c r="X546" s="84">
        <f t="shared" si="318"/>
        <v>5.5206299999999997</v>
      </c>
      <c r="Y546" s="84">
        <f t="shared" si="318"/>
        <v>5.4627699999999999</v>
      </c>
      <c r="Z546" s="84">
        <f t="shared" si="318"/>
        <v>5.3318899999999996</v>
      </c>
      <c r="AA546" s="84">
        <f t="shared" si="318"/>
        <v>5.2793200000000002</v>
      </c>
    </row>
    <row r="547" spans="1:27" ht="12.75" hidden="1" customHeight="1" outlineLevel="1" x14ac:dyDescent="0.2">
      <c r="A547" s="92" t="s">
        <v>765</v>
      </c>
      <c r="B547" s="62" t="s">
        <v>231</v>
      </c>
      <c r="C547" s="42" t="s">
        <v>77</v>
      </c>
      <c r="D547" s="43">
        <v>1514.12</v>
      </c>
      <c r="E547" s="43">
        <v>1292.9000000000001</v>
      </c>
      <c r="F547" s="43">
        <v>1254.6400000000001</v>
      </c>
      <c r="G547" s="43">
        <v>1236.94</v>
      </c>
      <c r="H547" s="43">
        <v>1266.73</v>
      </c>
      <c r="I547" s="43">
        <v>1300.1300000000001</v>
      </c>
      <c r="J547" s="43">
        <v>1404.06</v>
      </c>
      <c r="K547" s="43">
        <v>1534</v>
      </c>
      <c r="L547" s="43">
        <v>1645.35</v>
      </c>
      <c r="M547" s="43">
        <v>1757.87</v>
      </c>
      <c r="N547" s="43">
        <v>1804.17</v>
      </c>
      <c r="O547" s="43">
        <v>1817.21</v>
      </c>
      <c r="P547" s="43">
        <v>1807.1</v>
      </c>
      <c r="Q547" s="43">
        <v>1801.45</v>
      </c>
      <c r="R547" s="43">
        <v>1759.78</v>
      </c>
      <c r="S547" s="43">
        <v>1754.86</v>
      </c>
      <c r="T547" s="43">
        <v>1749.62</v>
      </c>
      <c r="U547" s="43">
        <v>1778.33</v>
      </c>
      <c r="V547" s="43">
        <v>1831.59</v>
      </c>
      <c r="W547" s="43">
        <v>1834.56</v>
      </c>
      <c r="X547" s="43">
        <v>1845.86</v>
      </c>
      <c r="Y547" s="43">
        <v>1788</v>
      </c>
      <c r="Z547" s="43">
        <v>1657.12</v>
      </c>
      <c r="AA547" s="43">
        <v>1604.55</v>
      </c>
    </row>
    <row r="548" spans="1:27" ht="12.75" hidden="1" customHeight="1" outlineLevel="1" x14ac:dyDescent="0.2">
      <c r="A548" s="92" t="s">
        <v>766</v>
      </c>
      <c r="B548" s="62" t="s">
        <v>88</v>
      </c>
      <c r="C548" s="42" t="s">
        <v>77</v>
      </c>
      <c r="D548" s="43">
        <f>$D$438</f>
        <v>3559.77</v>
      </c>
      <c r="E548" s="43">
        <f t="shared" ref="E548:AA548" si="319">$D$438</f>
        <v>3559.77</v>
      </c>
      <c r="F548" s="43">
        <f t="shared" si="319"/>
        <v>3559.77</v>
      </c>
      <c r="G548" s="43">
        <f t="shared" si="319"/>
        <v>3559.77</v>
      </c>
      <c r="H548" s="43">
        <f t="shared" si="319"/>
        <v>3559.77</v>
      </c>
      <c r="I548" s="43">
        <f t="shared" si="319"/>
        <v>3559.77</v>
      </c>
      <c r="J548" s="43">
        <f t="shared" si="319"/>
        <v>3559.77</v>
      </c>
      <c r="K548" s="43">
        <f t="shared" si="319"/>
        <v>3559.77</v>
      </c>
      <c r="L548" s="43">
        <f t="shared" si="319"/>
        <v>3559.77</v>
      </c>
      <c r="M548" s="43">
        <f t="shared" si="319"/>
        <v>3559.77</v>
      </c>
      <c r="N548" s="43">
        <f t="shared" si="319"/>
        <v>3559.77</v>
      </c>
      <c r="O548" s="43">
        <f t="shared" si="319"/>
        <v>3559.77</v>
      </c>
      <c r="P548" s="43">
        <f t="shared" si="319"/>
        <v>3559.77</v>
      </c>
      <c r="Q548" s="43">
        <f t="shared" si="319"/>
        <v>3559.77</v>
      </c>
      <c r="R548" s="43">
        <f t="shared" si="319"/>
        <v>3559.77</v>
      </c>
      <c r="S548" s="43">
        <f t="shared" si="319"/>
        <v>3559.77</v>
      </c>
      <c r="T548" s="43">
        <f t="shared" si="319"/>
        <v>3559.77</v>
      </c>
      <c r="U548" s="43">
        <f t="shared" si="319"/>
        <v>3559.77</v>
      </c>
      <c r="V548" s="43">
        <f t="shared" si="319"/>
        <v>3559.77</v>
      </c>
      <c r="W548" s="43">
        <f t="shared" si="319"/>
        <v>3559.77</v>
      </c>
      <c r="X548" s="43">
        <f t="shared" si="319"/>
        <v>3559.77</v>
      </c>
      <c r="Y548" s="43">
        <f t="shared" si="319"/>
        <v>3559.77</v>
      </c>
      <c r="Z548" s="43">
        <f t="shared" si="319"/>
        <v>3559.77</v>
      </c>
      <c r="AA548" s="43">
        <f t="shared" si="319"/>
        <v>3559.77</v>
      </c>
    </row>
    <row r="549" spans="1:27" ht="12.75" hidden="1" customHeight="1" outlineLevel="1" x14ac:dyDescent="0.2">
      <c r="A549" s="92" t="s">
        <v>767</v>
      </c>
      <c r="B549" s="62" t="s">
        <v>81</v>
      </c>
      <c r="C549" s="42" t="s">
        <v>77</v>
      </c>
      <c r="D549" s="43">
        <v>4.7699999999999996</v>
      </c>
      <c r="E549" s="43">
        <v>4.7699999999999996</v>
      </c>
      <c r="F549" s="43">
        <v>4.7699999999999996</v>
      </c>
      <c r="G549" s="43">
        <v>4.7699999999999996</v>
      </c>
      <c r="H549" s="43">
        <v>4.7699999999999996</v>
      </c>
      <c r="I549" s="43">
        <v>4.7699999999999996</v>
      </c>
      <c r="J549" s="43">
        <v>4.7699999999999996</v>
      </c>
      <c r="K549" s="43">
        <v>4.7699999999999996</v>
      </c>
      <c r="L549" s="43">
        <v>4.7699999999999996</v>
      </c>
      <c r="M549" s="43">
        <v>4.7699999999999996</v>
      </c>
      <c r="N549" s="43">
        <v>4.7699999999999996</v>
      </c>
      <c r="O549" s="43">
        <v>4.7699999999999996</v>
      </c>
      <c r="P549" s="43">
        <v>4.7699999999999996</v>
      </c>
      <c r="Q549" s="43">
        <v>4.7699999999999996</v>
      </c>
      <c r="R549" s="43">
        <v>4.7699999999999996</v>
      </c>
      <c r="S549" s="43">
        <v>4.7699999999999996</v>
      </c>
      <c r="T549" s="43">
        <v>4.7699999999999996</v>
      </c>
      <c r="U549" s="43">
        <v>4.7699999999999996</v>
      </c>
      <c r="V549" s="43">
        <v>4.7699999999999996</v>
      </c>
      <c r="W549" s="43">
        <v>4.7699999999999996</v>
      </c>
      <c r="X549" s="43">
        <v>4.7699999999999996</v>
      </c>
      <c r="Y549" s="43">
        <v>4.7699999999999996</v>
      </c>
      <c r="Z549" s="43">
        <v>4.7699999999999996</v>
      </c>
      <c r="AA549" s="43">
        <v>4.7699999999999996</v>
      </c>
    </row>
    <row r="550" spans="1:27" ht="12.75" hidden="1" customHeight="1" outlineLevel="1" x14ac:dyDescent="0.2">
      <c r="A550" s="92" t="s">
        <v>768</v>
      </c>
      <c r="B550" s="62" t="s">
        <v>79</v>
      </c>
      <c r="C550" s="42" t="s">
        <v>77</v>
      </c>
      <c r="D550" s="43">
        <f>$D$11</f>
        <v>110.23</v>
      </c>
      <c r="E550" s="43">
        <f t="shared" ref="E550:AA550" si="320">$D$11</f>
        <v>110.23</v>
      </c>
      <c r="F550" s="43">
        <f t="shared" si="320"/>
        <v>110.23</v>
      </c>
      <c r="G550" s="43">
        <f t="shared" si="320"/>
        <v>110.23</v>
      </c>
      <c r="H550" s="43">
        <f t="shared" si="320"/>
        <v>110.23</v>
      </c>
      <c r="I550" s="43">
        <f t="shared" si="320"/>
        <v>110.23</v>
      </c>
      <c r="J550" s="43">
        <f t="shared" si="320"/>
        <v>110.23</v>
      </c>
      <c r="K550" s="43">
        <f t="shared" si="320"/>
        <v>110.23</v>
      </c>
      <c r="L550" s="43">
        <f t="shared" si="320"/>
        <v>110.23</v>
      </c>
      <c r="M550" s="43">
        <f t="shared" si="320"/>
        <v>110.23</v>
      </c>
      <c r="N550" s="43">
        <f t="shared" si="320"/>
        <v>110.23</v>
      </c>
      <c r="O550" s="43">
        <f t="shared" si="320"/>
        <v>110.23</v>
      </c>
      <c r="P550" s="43">
        <f t="shared" si="320"/>
        <v>110.23</v>
      </c>
      <c r="Q550" s="43">
        <f t="shared" si="320"/>
        <v>110.23</v>
      </c>
      <c r="R550" s="43">
        <f t="shared" si="320"/>
        <v>110.23</v>
      </c>
      <c r="S550" s="43">
        <f t="shared" si="320"/>
        <v>110.23</v>
      </c>
      <c r="T550" s="43">
        <f t="shared" si="320"/>
        <v>110.23</v>
      </c>
      <c r="U550" s="43">
        <f t="shared" si="320"/>
        <v>110.23</v>
      </c>
      <c r="V550" s="43">
        <f t="shared" si="320"/>
        <v>110.23</v>
      </c>
      <c r="W550" s="43">
        <f t="shared" si="320"/>
        <v>110.23</v>
      </c>
      <c r="X550" s="43">
        <f t="shared" si="320"/>
        <v>110.23</v>
      </c>
      <c r="Y550" s="43">
        <f t="shared" si="320"/>
        <v>110.23</v>
      </c>
      <c r="Z550" s="43">
        <f t="shared" si="320"/>
        <v>110.23</v>
      </c>
      <c r="AA550" s="43">
        <f t="shared" si="320"/>
        <v>110.23</v>
      </c>
    </row>
    <row r="551" spans="1:27" collapsed="1" x14ac:dyDescent="0.2">
      <c r="A551" s="91" t="s">
        <v>769</v>
      </c>
      <c r="B551" s="27" t="str">
        <f>"24"&amp;"."&amp;$B$599&amp;"."&amp;$B$600</f>
        <v>24.02.2023</v>
      </c>
      <c r="C551" s="83" t="s">
        <v>74</v>
      </c>
      <c r="D551" s="84">
        <f>ROUND(((D552+D553+D555+D554)/1000),5)</f>
        <v>5.2084599999999996</v>
      </c>
      <c r="E551" s="84">
        <f>ROUND(((E552+E553+E555+E554)/1000),5)</f>
        <v>5.0320400000000003</v>
      </c>
      <c r="F551" s="84">
        <f>ROUND(((F552+F553+F555+F554)/1000),5)</f>
        <v>4.9420799999999998</v>
      </c>
      <c r="G551" s="84">
        <f t="shared" ref="G551:AA551" si="321">ROUND(((G552+G553+G555+G554)/1000),5)</f>
        <v>4.9053899999999997</v>
      </c>
      <c r="H551" s="84">
        <f t="shared" si="321"/>
        <v>4.9404199999999996</v>
      </c>
      <c r="I551" s="84">
        <f t="shared" si="321"/>
        <v>5.0275499999999997</v>
      </c>
      <c r="J551" s="84">
        <f t="shared" si="321"/>
        <v>5.13734</v>
      </c>
      <c r="K551" s="84">
        <f t="shared" si="321"/>
        <v>5.2671099999999997</v>
      </c>
      <c r="L551" s="84">
        <f t="shared" si="321"/>
        <v>5.3624499999999999</v>
      </c>
      <c r="M551" s="84">
        <f t="shared" si="321"/>
        <v>5.5171000000000001</v>
      </c>
      <c r="N551" s="84">
        <f t="shared" si="321"/>
        <v>5.5574899999999996</v>
      </c>
      <c r="O551" s="84">
        <f t="shared" si="321"/>
        <v>5.5712999999999999</v>
      </c>
      <c r="P551" s="84">
        <f t="shared" si="321"/>
        <v>5.5700599999999998</v>
      </c>
      <c r="Q551" s="84">
        <f t="shared" si="321"/>
        <v>5.5660400000000001</v>
      </c>
      <c r="R551" s="84">
        <f t="shared" si="321"/>
        <v>5.5293200000000002</v>
      </c>
      <c r="S551" s="84">
        <f t="shared" si="321"/>
        <v>5.5251799999999998</v>
      </c>
      <c r="T551" s="84">
        <f t="shared" si="321"/>
        <v>5.5168299999999997</v>
      </c>
      <c r="U551" s="84">
        <f t="shared" si="321"/>
        <v>5.54596</v>
      </c>
      <c r="V551" s="84">
        <f t="shared" si="321"/>
        <v>5.5775600000000001</v>
      </c>
      <c r="W551" s="84">
        <f t="shared" si="321"/>
        <v>5.5745399999999998</v>
      </c>
      <c r="X551" s="84">
        <f t="shared" si="321"/>
        <v>5.5814199999999996</v>
      </c>
      <c r="Y551" s="84">
        <f t="shared" si="321"/>
        <v>5.5403500000000001</v>
      </c>
      <c r="Z551" s="84">
        <f t="shared" si="321"/>
        <v>5.3352300000000001</v>
      </c>
      <c r="AA551" s="84">
        <f t="shared" si="321"/>
        <v>5.29528</v>
      </c>
    </row>
    <row r="552" spans="1:27" ht="12.75" hidden="1" customHeight="1" outlineLevel="1" x14ac:dyDescent="0.2">
      <c r="A552" s="92" t="s">
        <v>770</v>
      </c>
      <c r="B552" s="62" t="s">
        <v>231</v>
      </c>
      <c r="C552" s="42" t="s">
        <v>77</v>
      </c>
      <c r="D552" s="43">
        <v>1533.69</v>
      </c>
      <c r="E552" s="43">
        <v>1357.27</v>
      </c>
      <c r="F552" s="43">
        <v>1267.31</v>
      </c>
      <c r="G552" s="43">
        <v>1230.6199999999999</v>
      </c>
      <c r="H552" s="43">
        <v>1265.6500000000001</v>
      </c>
      <c r="I552" s="43">
        <v>1352.78</v>
      </c>
      <c r="J552" s="43">
        <v>1462.57</v>
      </c>
      <c r="K552" s="43">
        <v>1592.34</v>
      </c>
      <c r="L552" s="43">
        <v>1687.68</v>
      </c>
      <c r="M552" s="43">
        <v>1842.33</v>
      </c>
      <c r="N552" s="43">
        <v>1882.72</v>
      </c>
      <c r="O552" s="43">
        <v>1896.53</v>
      </c>
      <c r="P552" s="43">
        <v>1895.29</v>
      </c>
      <c r="Q552" s="43">
        <v>1891.27</v>
      </c>
      <c r="R552" s="43">
        <v>1854.55</v>
      </c>
      <c r="S552" s="43">
        <v>1850.41</v>
      </c>
      <c r="T552" s="43">
        <v>1842.06</v>
      </c>
      <c r="U552" s="43">
        <v>1871.19</v>
      </c>
      <c r="V552" s="43">
        <v>1902.79</v>
      </c>
      <c r="W552" s="43">
        <v>1899.77</v>
      </c>
      <c r="X552" s="43">
        <v>1906.65</v>
      </c>
      <c r="Y552" s="43">
        <v>1865.58</v>
      </c>
      <c r="Z552" s="43">
        <v>1660.46</v>
      </c>
      <c r="AA552" s="43">
        <v>1620.51</v>
      </c>
    </row>
    <row r="553" spans="1:27" ht="12.75" hidden="1" customHeight="1" outlineLevel="1" x14ac:dyDescent="0.2">
      <c r="A553" s="92" t="s">
        <v>771</v>
      </c>
      <c r="B553" s="62" t="s">
        <v>88</v>
      </c>
      <c r="C553" s="42" t="s">
        <v>77</v>
      </c>
      <c r="D553" s="43">
        <f>$D$438</f>
        <v>3559.77</v>
      </c>
      <c r="E553" s="43">
        <f t="shared" ref="E553:AA553" si="322">$D$438</f>
        <v>3559.77</v>
      </c>
      <c r="F553" s="43">
        <f t="shared" si="322"/>
        <v>3559.77</v>
      </c>
      <c r="G553" s="43">
        <f t="shared" si="322"/>
        <v>3559.77</v>
      </c>
      <c r="H553" s="43">
        <f t="shared" si="322"/>
        <v>3559.77</v>
      </c>
      <c r="I553" s="43">
        <f t="shared" si="322"/>
        <v>3559.77</v>
      </c>
      <c r="J553" s="43">
        <f t="shared" si="322"/>
        <v>3559.77</v>
      </c>
      <c r="K553" s="43">
        <f t="shared" si="322"/>
        <v>3559.77</v>
      </c>
      <c r="L553" s="43">
        <f t="shared" si="322"/>
        <v>3559.77</v>
      </c>
      <c r="M553" s="43">
        <f t="shared" si="322"/>
        <v>3559.77</v>
      </c>
      <c r="N553" s="43">
        <f t="shared" si="322"/>
        <v>3559.77</v>
      </c>
      <c r="O553" s="43">
        <f t="shared" si="322"/>
        <v>3559.77</v>
      </c>
      <c r="P553" s="43">
        <f t="shared" si="322"/>
        <v>3559.77</v>
      </c>
      <c r="Q553" s="43">
        <f t="shared" si="322"/>
        <v>3559.77</v>
      </c>
      <c r="R553" s="43">
        <f t="shared" si="322"/>
        <v>3559.77</v>
      </c>
      <c r="S553" s="43">
        <f t="shared" si="322"/>
        <v>3559.77</v>
      </c>
      <c r="T553" s="43">
        <f t="shared" si="322"/>
        <v>3559.77</v>
      </c>
      <c r="U553" s="43">
        <f t="shared" si="322"/>
        <v>3559.77</v>
      </c>
      <c r="V553" s="43">
        <f t="shared" si="322"/>
        <v>3559.77</v>
      </c>
      <c r="W553" s="43">
        <f t="shared" si="322"/>
        <v>3559.77</v>
      </c>
      <c r="X553" s="43">
        <f t="shared" si="322"/>
        <v>3559.77</v>
      </c>
      <c r="Y553" s="43">
        <f t="shared" si="322"/>
        <v>3559.77</v>
      </c>
      <c r="Z553" s="43">
        <f t="shared" si="322"/>
        <v>3559.77</v>
      </c>
      <c r="AA553" s="43">
        <f t="shared" si="322"/>
        <v>3559.77</v>
      </c>
    </row>
    <row r="554" spans="1:27" ht="12.75" hidden="1" customHeight="1" outlineLevel="1" x14ac:dyDescent="0.2">
      <c r="A554" s="92" t="s">
        <v>772</v>
      </c>
      <c r="B554" s="62" t="s">
        <v>81</v>
      </c>
      <c r="C554" s="42" t="s">
        <v>77</v>
      </c>
      <c r="D554" s="43">
        <v>4.7699999999999996</v>
      </c>
      <c r="E554" s="43">
        <v>4.7699999999999996</v>
      </c>
      <c r="F554" s="43">
        <v>4.7699999999999996</v>
      </c>
      <c r="G554" s="43">
        <v>4.7699999999999996</v>
      </c>
      <c r="H554" s="43">
        <v>4.7699999999999996</v>
      </c>
      <c r="I554" s="43">
        <v>4.7699999999999996</v>
      </c>
      <c r="J554" s="43">
        <v>4.7699999999999996</v>
      </c>
      <c r="K554" s="43">
        <v>4.7699999999999996</v>
      </c>
      <c r="L554" s="43">
        <v>4.7699999999999996</v>
      </c>
      <c r="M554" s="43">
        <v>4.7699999999999996</v>
      </c>
      <c r="N554" s="43">
        <v>4.7699999999999996</v>
      </c>
      <c r="O554" s="43">
        <v>4.7699999999999996</v>
      </c>
      <c r="P554" s="43">
        <v>4.7699999999999996</v>
      </c>
      <c r="Q554" s="43">
        <v>4.7699999999999996</v>
      </c>
      <c r="R554" s="43">
        <v>4.7699999999999996</v>
      </c>
      <c r="S554" s="43">
        <v>4.7699999999999996</v>
      </c>
      <c r="T554" s="43">
        <v>4.7699999999999996</v>
      </c>
      <c r="U554" s="43">
        <v>4.7699999999999996</v>
      </c>
      <c r="V554" s="43">
        <v>4.7699999999999996</v>
      </c>
      <c r="W554" s="43">
        <v>4.7699999999999996</v>
      </c>
      <c r="X554" s="43">
        <v>4.7699999999999996</v>
      </c>
      <c r="Y554" s="43">
        <v>4.7699999999999996</v>
      </c>
      <c r="Z554" s="43">
        <v>4.7699999999999996</v>
      </c>
      <c r="AA554" s="43">
        <v>4.7699999999999996</v>
      </c>
    </row>
    <row r="555" spans="1:27" ht="12.75" hidden="1" customHeight="1" outlineLevel="1" x14ac:dyDescent="0.2">
      <c r="A555" s="92" t="s">
        <v>773</v>
      </c>
      <c r="B555" s="62" t="s">
        <v>79</v>
      </c>
      <c r="C555" s="42" t="s">
        <v>77</v>
      </c>
      <c r="D555" s="43">
        <f>$D$11</f>
        <v>110.23</v>
      </c>
      <c r="E555" s="43">
        <f t="shared" ref="E555:AA555" si="323">$D$11</f>
        <v>110.23</v>
      </c>
      <c r="F555" s="43">
        <f t="shared" si="323"/>
        <v>110.23</v>
      </c>
      <c r="G555" s="43">
        <f t="shared" si="323"/>
        <v>110.23</v>
      </c>
      <c r="H555" s="43">
        <f t="shared" si="323"/>
        <v>110.23</v>
      </c>
      <c r="I555" s="43">
        <f t="shared" si="323"/>
        <v>110.23</v>
      </c>
      <c r="J555" s="43">
        <f t="shared" si="323"/>
        <v>110.23</v>
      </c>
      <c r="K555" s="43">
        <f t="shared" si="323"/>
        <v>110.23</v>
      </c>
      <c r="L555" s="43">
        <f t="shared" si="323"/>
        <v>110.23</v>
      </c>
      <c r="M555" s="43">
        <f t="shared" si="323"/>
        <v>110.23</v>
      </c>
      <c r="N555" s="43">
        <f t="shared" si="323"/>
        <v>110.23</v>
      </c>
      <c r="O555" s="43">
        <f t="shared" si="323"/>
        <v>110.23</v>
      </c>
      <c r="P555" s="43">
        <f t="shared" si="323"/>
        <v>110.23</v>
      </c>
      <c r="Q555" s="43">
        <f t="shared" si="323"/>
        <v>110.23</v>
      </c>
      <c r="R555" s="43">
        <f t="shared" si="323"/>
        <v>110.23</v>
      </c>
      <c r="S555" s="43">
        <f t="shared" si="323"/>
        <v>110.23</v>
      </c>
      <c r="T555" s="43">
        <f t="shared" si="323"/>
        <v>110.23</v>
      </c>
      <c r="U555" s="43">
        <f t="shared" si="323"/>
        <v>110.23</v>
      </c>
      <c r="V555" s="43">
        <f t="shared" si="323"/>
        <v>110.23</v>
      </c>
      <c r="W555" s="43">
        <f t="shared" si="323"/>
        <v>110.23</v>
      </c>
      <c r="X555" s="43">
        <f t="shared" si="323"/>
        <v>110.23</v>
      </c>
      <c r="Y555" s="43">
        <f t="shared" si="323"/>
        <v>110.23</v>
      </c>
      <c r="Z555" s="43">
        <f t="shared" si="323"/>
        <v>110.23</v>
      </c>
      <c r="AA555" s="43">
        <f t="shared" si="323"/>
        <v>110.23</v>
      </c>
    </row>
    <row r="556" spans="1:27" collapsed="1" x14ac:dyDescent="0.2">
      <c r="A556" s="91" t="s">
        <v>774</v>
      </c>
      <c r="B556" s="27" t="str">
        <f>"25"&amp;"."&amp;$B$599&amp;"."&amp;$B$600</f>
        <v>25.02.2023</v>
      </c>
      <c r="C556" s="83" t="s">
        <v>74</v>
      </c>
      <c r="D556" s="84">
        <f>ROUND(((D557+D558+D560+D559)/1000),5)</f>
        <v>5.1944299999999997</v>
      </c>
      <c r="E556" s="84">
        <f>ROUND(((E557+E558+E560+E559)/1000),5)</f>
        <v>4.9508099999999997</v>
      </c>
      <c r="F556" s="84">
        <f>ROUND(((F557+F558+F560+F559)/1000),5)</f>
        <v>4.8960900000000001</v>
      </c>
      <c r="G556" s="84">
        <f t="shared" ref="G556:AA556" si="324">ROUND(((G557+G558+G560+G559)/1000),5)</f>
        <v>4.8635700000000002</v>
      </c>
      <c r="H556" s="84">
        <f t="shared" si="324"/>
        <v>4.8971099999999996</v>
      </c>
      <c r="I556" s="84">
        <f t="shared" si="324"/>
        <v>4.9788100000000002</v>
      </c>
      <c r="J556" s="84">
        <f t="shared" si="324"/>
        <v>5.0558800000000002</v>
      </c>
      <c r="K556" s="84">
        <f t="shared" si="324"/>
        <v>5.2205300000000001</v>
      </c>
      <c r="L556" s="84">
        <f t="shared" si="324"/>
        <v>5.38706</v>
      </c>
      <c r="M556" s="84">
        <f t="shared" si="324"/>
        <v>5.5151899999999996</v>
      </c>
      <c r="N556" s="84">
        <f t="shared" si="324"/>
        <v>5.5561999999999996</v>
      </c>
      <c r="O556" s="84">
        <f t="shared" si="324"/>
        <v>5.5689500000000001</v>
      </c>
      <c r="P556" s="84">
        <f t="shared" si="324"/>
        <v>5.5619899999999998</v>
      </c>
      <c r="Q556" s="84">
        <f t="shared" si="324"/>
        <v>5.5563599999999997</v>
      </c>
      <c r="R556" s="84">
        <f t="shared" si="324"/>
        <v>5.51309</v>
      </c>
      <c r="S556" s="84">
        <f t="shared" si="324"/>
        <v>5.5076400000000003</v>
      </c>
      <c r="T556" s="84">
        <f t="shared" si="324"/>
        <v>5.4995099999999999</v>
      </c>
      <c r="U556" s="84">
        <f t="shared" si="324"/>
        <v>5.5416299999999996</v>
      </c>
      <c r="V556" s="84">
        <f t="shared" si="324"/>
        <v>5.6517799999999996</v>
      </c>
      <c r="W556" s="84">
        <f t="shared" si="324"/>
        <v>5.5563000000000002</v>
      </c>
      <c r="X556" s="84">
        <f t="shared" si="324"/>
        <v>5.5515100000000004</v>
      </c>
      <c r="Y556" s="84">
        <f t="shared" si="324"/>
        <v>5.4873799999999999</v>
      </c>
      <c r="Z556" s="84">
        <f t="shared" si="324"/>
        <v>5.3200700000000003</v>
      </c>
      <c r="AA556" s="84">
        <f t="shared" si="324"/>
        <v>5.2635500000000004</v>
      </c>
    </row>
    <row r="557" spans="1:27" ht="12.75" hidden="1" customHeight="1" outlineLevel="1" x14ac:dyDescent="0.2">
      <c r="A557" s="92" t="s">
        <v>775</v>
      </c>
      <c r="B557" s="62" t="s">
        <v>231</v>
      </c>
      <c r="C557" s="42" t="s">
        <v>77</v>
      </c>
      <c r="D557" s="43">
        <v>1519.66</v>
      </c>
      <c r="E557" s="43">
        <v>1276.04</v>
      </c>
      <c r="F557" s="43">
        <v>1221.32</v>
      </c>
      <c r="G557" s="43">
        <v>1188.8</v>
      </c>
      <c r="H557" s="43">
        <v>1222.3399999999999</v>
      </c>
      <c r="I557" s="43">
        <v>1304.04</v>
      </c>
      <c r="J557" s="43">
        <v>1381.11</v>
      </c>
      <c r="K557" s="43">
        <v>1545.76</v>
      </c>
      <c r="L557" s="43">
        <v>1712.29</v>
      </c>
      <c r="M557" s="43">
        <v>1840.42</v>
      </c>
      <c r="N557" s="43">
        <v>1881.43</v>
      </c>
      <c r="O557" s="43">
        <v>1894.18</v>
      </c>
      <c r="P557" s="43">
        <v>1887.22</v>
      </c>
      <c r="Q557" s="43">
        <v>1881.59</v>
      </c>
      <c r="R557" s="43">
        <v>1838.32</v>
      </c>
      <c r="S557" s="43">
        <v>1832.87</v>
      </c>
      <c r="T557" s="43">
        <v>1824.74</v>
      </c>
      <c r="U557" s="43">
        <v>1866.86</v>
      </c>
      <c r="V557" s="43">
        <v>1977.01</v>
      </c>
      <c r="W557" s="43">
        <v>1881.53</v>
      </c>
      <c r="X557" s="43">
        <v>1876.74</v>
      </c>
      <c r="Y557" s="43">
        <v>1812.61</v>
      </c>
      <c r="Z557" s="43">
        <v>1645.3</v>
      </c>
      <c r="AA557" s="43">
        <v>1588.78</v>
      </c>
    </row>
    <row r="558" spans="1:27" ht="12.75" hidden="1" customHeight="1" outlineLevel="1" x14ac:dyDescent="0.2">
      <c r="A558" s="92" t="s">
        <v>776</v>
      </c>
      <c r="B558" s="62" t="s">
        <v>88</v>
      </c>
      <c r="C558" s="42" t="s">
        <v>77</v>
      </c>
      <c r="D558" s="43">
        <f>$D$438</f>
        <v>3559.77</v>
      </c>
      <c r="E558" s="43">
        <f t="shared" ref="E558:AA558" si="325">$D$438</f>
        <v>3559.77</v>
      </c>
      <c r="F558" s="43">
        <f t="shared" si="325"/>
        <v>3559.77</v>
      </c>
      <c r="G558" s="43">
        <f t="shared" si="325"/>
        <v>3559.77</v>
      </c>
      <c r="H558" s="43">
        <f t="shared" si="325"/>
        <v>3559.77</v>
      </c>
      <c r="I558" s="43">
        <f t="shared" si="325"/>
        <v>3559.77</v>
      </c>
      <c r="J558" s="43">
        <f t="shared" si="325"/>
        <v>3559.77</v>
      </c>
      <c r="K558" s="43">
        <f t="shared" si="325"/>
        <v>3559.77</v>
      </c>
      <c r="L558" s="43">
        <f t="shared" si="325"/>
        <v>3559.77</v>
      </c>
      <c r="M558" s="43">
        <f t="shared" si="325"/>
        <v>3559.77</v>
      </c>
      <c r="N558" s="43">
        <f t="shared" si="325"/>
        <v>3559.77</v>
      </c>
      <c r="O558" s="43">
        <f t="shared" si="325"/>
        <v>3559.77</v>
      </c>
      <c r="P558" s="43">
        <f t="shared" si="325"/>
        <v>3559.77</v>
      </c>
      <c r="Q558" s="43">
        <f t="shared" si="325"/>
        <v>3559.77</v>
      </c>
      <c r="R558" s="43">
        <f t="shared" si="325"/>
        <v>3559.77</v>
      </c>
      <c r="S558" s="43">
        <f t="shared" si="325"/>
        <v>3559.77</v>
      </c>
      <c r="T558" s="43">
        <f t="shared" si="325"/>
        <v>3559.77</v>
      </c>
      <c r="U558" s="43">
        <f t="shared" si="325"/>
        <v>3559.77</v>
      </c>
      <c r="V558" s="43">
        <f t="shared" si="325"/>
        <v>3559.77</v>
      </c>
      <c r="W558" s="43">
        <f t="shared" si="325"/>
        <v>3559.77</v>
      </c>
      <c r="X558" s="43">
        <f t="shared" si="325"/>
        <v>3559.77</v>
      </c>
      <c r="Y558" s="43">
        <f t="shared" si="325"/>
        <v>3559.77</v>
      </c>
      <c r="Z558" s="43">
        <f t="shared" si="325"/>
        <v>3559.77</v>
      </c>
      <c r="AA558" s="43">
        <f t="shared" si="325"/>
        <v>3559.77</v>
      </c>
    </row>
    <row r="559" spans="1:27" ht="12.75" hidden="1" customHeight="1" outlineLevel="1" x14ac:dyDescent="0.2">
      <c r="A559" s="92" t="s">
        <v>777</v>
      </c>
      <c r="B559" s="62" t="s">
        <v>81</v>
      </c>
      <c r="C559" s="42" t="s">
        <v>77</v>
      </c>
      <c r="D559" s="43">
        <v>4.7699999999999996</v>
      </c>
      <c r="E559" s="43">
        <v>4.7699999999999996</v>
      </c>
      <c r="F559" s="43">
        <v>4.7699999999999996</v>
      </c>
      <c r="G559" s="43">
        <v>4.7699999999999996</v>
      </c>
      <c r="H559" s="43">
        <v>4.7699999999999996</v>
      </c>
      <c r="I559" s="43">
        <v>4.7699999999999996</v>
      </c>
      <c r="J559" s="43">
        <v>4.7699999999999996</v>
      </c>
      <c r="K559" s="43">
        <v>4.7699999999999996</v>
      </c>
      <c r="L559" s="43">
        <v>4.7699999999999996</v>
      </c>
      <c r="M559" s="43">
        <v>4.7699999999999996</v>
      </c>
      <c r="N559" s="43">
        <v>4.7699999999999996</v>
      </c>
      <c r="O559" s="43">
        <v>4.7699999999999996</v>
      </c>
      <c r="P559" s="43">
        <v>4.7699999999999996</v>
      </c>
      <c r="Q559" s="43">
        <v>4.7699999999999996</v>
      </c>
      <c r="R559" s="43">
        <v>4.7699999999999996</v>
      </c>
      <c r="S559" s="43">
        <v>4.7699999999999996</v>
      </c>
      <c r="T559" s="43">
        <v>4.7699999999999996</v>
      </c>
      <c r="U559" s="43">
        <v>4.7699999999999996</v>
      </c>
      <c r="V559" s="43">
        <v>4.7699999999999996</v>
      </c>
      <c r="W559" s="43">
        <v>4.7699999999999996</v>
      </c>
      <c r="X559" s="43">
        <v>4.7699999999999996</v>
      </c>
      <c r="Y559" s="43">
        <v>4.7699999999999996</v>
      </c>
      <c r="Z559" s="43">
        <v>4.7699999999999996</v>
      </c>
      <c r="AA559" s="43">
        <v>4.7699999999999996</v>
      </c>
    </row>
    <row r="560" spans="1:27" ht="12.75" hidden="1" customHeight="1" outlineLevel="1" x14ac:dyDescent="0.2">
      <c r="A560" s="92" t="s">
        <v>778</v>
      </c>
      <c r="B560" s="62" t="s">
        <v>79</v>
      </c>
      <c r="C560" s="42" t="s">
        <v>77</v>
      </c>
      <c r="D560" s="43">
        <f>$D$11</f>
        <v>110.23</v>
      </c>
      <c r="E560" s="43">
        <f t="shared" ref="E560:AA560" si="326">$D$11</f>
        <v>110.23</v>
      </c>
      <c r="F560" s="43">
        <f t="shared" si="326"/>
        <v>110.23</v>
      </c>
      <c r="G560" s="43">
        <f t="shared" si="326"/>
        <v>110.23</v>
      </c>
      <c r="H560" s="43">
        <f t="shared" si="326"/>
        <v>110.23</v>
      </c>
      <c r="I560" s="43">
        <f t="shared" si="326"/>
        <v>110.23</v>
      </c>
      <c r="J560" s="43">
        <f t="shared" si="326"/>
        <v>110.23</v>
      </c>
      <c r="K560" s="43">
        <f t="shared" si="326"/>
        <v>110.23</v>
      </c>
      <c r="L560" s="43">
        <f t="shared" si="326"/>
        <v>110.23</v>
      </c>
      <c r="M560" s="43">
        <f t="shared" si="326"/>
        <v>110.23</v>
      </c>
      <c r="N560" s="43">
        <f t="shared" si="326"/>
        <v>110.23</v>
      </c>
      <c r="O560" s="43">
        <f t="shared" si="326"/>
        <v>110.23</v>
      </c>
      <c r="P560" s="43">
        <f t="shared" si="326"/>
        <v>110.23</v>
      </c>
      <c r="Q560" s="43">
        <f t="shared" si="326"/>
        <v>110.23</v>
      </c>
      <c r="R560" s="43">
        <f t="shared" si="326"/>
        <v>110.23</v>
      </c>
      <c r="S560" s="43">
        <f t="shared" si="326"/>
        <v>110.23</v>
      </c>
      <c r="T560" s="43">
        <f t="shared" si="326"/>
        <v>110.23</v>
      </c>
      <c r="U560" s="43">
        <f t="shared" si="326"/>
        <v>110.23</v>
      </c>
      <c r="V560" s="43">
        <f t="shared" si="326"/>
        <v>110.23</v>
      </c>
      <c r="W560" s="43">
        <f t="shared" si="326"/>
        <v>110.23</v>
      </c>
      <c r="X560" s="43">
        <f t="shared" si="326"/>
        <v>110.23</v>
      </c>
      <c r="Y560" s="43">
        <f t="shared" si="326"/>
        <v>110.23</v>
      </c>
      <c r="Z560" s="43">
        <f t="shared" si="326"/>
        <v>110.23</v>
      </c>
      <c r="AA560" s="43">
        <f t="shared" si="326"/>
        <v>110.23</v>
      </c>
    </row>
    <row r="561" spans="1:27" collapsed="1" x14ac:dyDescent="0.2">
      <c r="A561" s="91" t="s">
        <v>779</v>
      </c>
      <c r="B561" s="27" t="str">
        <f>"26"&amp;"."&amp;$B$599&amp;"."&amp;$B$600</f>
        <v>26.02.2023</v>
      </c>
      <c r="C561" s="83" t="s">
        <v>74</v>
      </c>
      <c r="D561" s="84">
        <f>ROUND(((D562+D563+D565+D564)/1000),5)</f>
        <v>5.0772700000000004</v>
      </c>
      <c r="E561" s="84">
        <f>ROUND(((E562+E563+E565+E564)/1000),5)</f>
        <v>4.8967200000000002</v>
      </c>
      <c r="F561" s="84">
        <f>ROUND(((F562+F563+F565+F564)/1000),5)</f>
        <v>4.85745</v>
      </c>
      <c r="G561" s="84">
        <f t="shared" ref="G561:AA561" si="327">ROUND(((G562+G563+G565+G564)/1000),5)</f>
        <v>4.8382100000000001</v>
      </c>
      <c r="H561" s="84">
        <f t="shared" si="327"/>
        <v>4.8552799999999996</v>
      </c>
      <c r="I561" s="84">
        <f t="shared" si="327"/>
        <v>4.8686800000000003</v>
      </c>
      <c r="J561" s="84">
        <f t="shared" si="327"/>
        <v>4.8909099999999999</v>
      </c>
      <c r="K561" s="84">
        <f t="shared" si="327"/>
        <v>5.0428199999999999</v>
      </c>
      <c r="L561" s="84">
        <f t="shared" si="327"/>
        <v>5.2505800000000002</v>
      </c>
      <c r="M561" s="84">
        <f t="shared" si="327"/>
        <v>5.3348300000000002</v>
      </c>
      <c r="N561" s="84">
        <f t="shared" si="327"/>
        <v>5.3609799999999996</v>
      </c>
      <c r="O561" s="84">
        <f t="shared" si="327"/>
        <v>5.3746999999999998</v>
      </c>
      <c r="P561" s="84">
        <f t="shared" si="327"/>
        <v>5.3739600000000003</v>
      </c>
      <c r="Q561" s="84">
        <f t="shared" si="327"/>
        <v>5.3714300000000001</v>
      </c>
      <c r="R561" s="84">
        <f t="shared" si="327"/>
        <v>5.36721</v>
      </c>
      <c r="S561" s="84">
        <f t="shared" si="327"/>
        <v>5.3458699999999997</v>
      </c>
      <c r="T561" s="84">
        <f t="shared" si="327"/>
        <v>5.3434299999999997</v>
      </c>
      <c r="U561" s="84">
        <f t="shared" si="327"/>
        <v>5.3903999999999996</v>
      </c>
      <c r="V561" s="84">
        <f t="shared" si="327"/>
        <v>5.5195100000000004</v>
      </c>
      <c r="W561" s="84">
        <f t="shared" si="327"/>
        <v>5.4781199999999997</v>
      </c>
      <c r="X561" s="84">
        <f t="shared" si="327"/>
        <v>5.4101499999999998</v>
      </c>
      <c r="Y561" s="84">
        <f t="shared" si="327"/>
        <v>5.3626500000000004</v>
      </c>
      <c r="Z561" s="84">
        <f t="shared" si="327"/>
        <v>5.2991299999999999</v>
      </c>
      <c r="AA561" s="84">
        <f t="shared" si="327"/>
        <v>5.2063199999999998</v>
      </c>
    </row>
    <row r="562" spans="1:27" ht="12.75" hidden="1" customHeight="1" outlineLevel="1" x14ac:dyDescent="0.2">
      <c r="A562" s="92" t="s">
        <v>780</v>
      </c>
      <c r="B562" s="62" t="s">
        <v>231</v>
      </c>
      <c r="C562" s="42" t="s">
        <v>77</v>
      </c>
      <c r="D562" s="43">
        <v>1402.5</v>
      </c>
      <c r="E562" s="43">
        <v>1221.95</v>
      </c>
      <c r="F562" s="43">
        <v>1182.68</v>
      </c>
      <c r="G562" s="43">
        <v>1163.44</v>
      </c>
      <c r="H562" s="43">
        <v>1180.51</v>
      </c>
      <c r="I562" s="43">
        <v>1193.9100000000001</v>
      </c>
      <c r="J562" s="43">
        <v>1216.1400000000001</v>
      </c>
      <c r="K562" s="43">
        <v>1368.05</v>
      </c>
      <c r="L562" s="43">
        <v>1575.81</v>
      </c>
      <c r="M562" s="43">
        <v>1660.06</v>
      </c>
      <c r="N562" s="43">
        <v>1686.21</v>
      </c>
      <c r="O562" s="43">
        <v>1699.93</v>
      </c>
      <c r="P562" s="43">
        <v>1699.19</v>
      </c>
      <c r="Q562" s="43">
        <v>1696.66</v>
      </c>
      <c r="R562" s="43">
        <v>1692.44</v>
      </c>
      <c r="S562" s="43">
        <v>1671.1</v>
      </c>
      <c r="T562" s="43">
        <v>1668.66</v>
      </c>
      <c r="U562" s="43">
        <v>1715.63</v>
      </c>
      <c r="V562" s="43">
        <v>1844.74</v>
      </c>
      <c r="W562" s="43">
        <v>1803.35</v>
      </c>
      <c r="X562" s="43">
        <v>1735.38</v>
      </c>
      <c r="Y562" s="43">
        <v>1687.88</v>
      </c>
      <c r="Z562" s="43">
        <v>1624.36</v>
      </c>
      <c r="AA562" s="43">
        <v>1531.55</v>
      </c>
    </row>
    <row r="563" spans="1:27" ht="12.75" hidden="1" customHeight="1" outlineLevel="1" x14ac:dyDescent="0.2">
      <c r="A563" s="92" t="s">
        <v>781</v>
      </c>
      <c r="B563" s="62" t="s">
        <v>88</v>
      </c>
      <c r="C563" s="42" t="s">
        <v>77</v>
      </c>
      <c r="D563" s="43">
        <f>$D$438</f>
        <v>3559.77</v>
      </c>
      <c r="E563" s="43">
        <f t="shared" ref="E563:AA563" si="328">$D$438</f>
        <v>3559.77</v>
      </c>
      <c r="F563" s="43">
        <f t="shared" si="328"/>
        <v>3559.77</v>
      </c>
      <c r="G563" s="43">
        <f t="shared" si="328"/>
        <v>3559.77</v>
      </c>
      <c r="H563" s="43">
        <f t="shared" si="328"/>
        <v>3559.77</v>
      </c>
      <c r="I563" s="43">
        <f t="shared" si="328"/>
        <v>3559.77</v>
      </c>
      <c r="J563" s="43">
        <f t="shared" si="328"/>
        <v>3559.77</v>
      </c>
      <c r="K563" s="43">
        <f t="shared" si="328"/>
        <v>3559.77</v>
      </c>
      <c r="L563" s="43">
        <f t="shared" si="328"/>
        <v>3559.77</v>
      </c>
      <c r="M563" s="43">
        <f t="shared" si="328"/>
        <v>3559.77</v>
      </c>
      <c r="N563" s="43">
        <f t="shared" si="328"/>
        <v>3559.77</v>
      </c>
      <c r="O563" s="43">
        <f t="shared" si="328"/>
        <v>3559.77</v>
      </c>
      <c r="P563" s="43">
        <f t="shared" si="328"/>
        <v>3559.77</v>
      </c>
      <c r="Q563" s="43">
        <f t="shared" si="328"/>
        <v>3559.77</v>
      </c>
      <c r="R563" s="43">
        <f t="shared" si="328"/>
        <v>3559.77</v>
      </c>
      <c r="S563" s="43">
        <f t="shared" si="328"/>
        <v>3559.77</v>
      </c>
      <c r="T563" s="43">
        <f t="shared" si="328"/>
        <v>3559.77</v>
      </c>
      <c r="U563" s="43">
        <f t="shared" si="328"/>
        <v>3559.77</v>
      </c>
      <c r="V563" s="43">
        <f t="shared" si="328"/>
        <v>3559.77</v>
      </c>
      <c r="W563" s="43">
        <f t="shared" si="328"/>
        <v>3559.77</v>
      </c>
      <c r="X563" s="43">
        <f t="shared" si="328"/>
        <v>3559.77</v>
      </c>
      <c r="Y563" s="43">
        <f t="shared" si="328"/>
        <v>3559.77</v>
      </c>
      <c r="Z563" s="43">
        <f t="shared" si="328"/>
        <v>3559.77</v>
      </c>
      <c r="AA563" s="43">
        <f t="shared" si="328"/>
        <v>3559.77</v>
      </c>
    </row>
    <row r="564" spans="1:27" ht="12.75" hidden="1" customHeight="1" outlineLevel="1" x14ac:dyDescent="0.2">
      <c r="A564" s="92" t="s">
        <v>782</v>
      </c>
      <c r="B564" s="62" t="s">
        <v>81</v>
      </c>
      <c r="C564" s="42" t="s">
        <v>77</v>
      </c>
      <c r="D564" s="43">
        <v>4.7699999999999996</v>
      </c>
      <c r="E564" s="43">
        <v>4.7699999999999996</v>
      </c>
      <c r="F564" s="43">
        <v>4.7699999999999996</v>
      </c>
      <c r="G564" s="43">
        <v>4.7699999999999996</v>
      </c>
      <c r="H564" s="43">
        <v>4.7699999999999996</v>
      </c>
      <c r="I564" s="43">
        <v>4.7699999999999996</v>
      </c>
      <c r="J564" s="43">
        <v>4.7699999999999996</v>
      </c>
      <c r="K564" s="43">
        <v>4.7699999999999996</v>
      </c>
      <c r="L564" s="43">
        <v>4.7699999999999996</v>
      </c>
      <c r="M564" s="43">
        <v>4.7699999999999996</v>
      </c>
      <c r="N564" s="43">
        <v>4.7699999999999996</v>
      </c>
      <c r="O564" s="43">
        <v>4.7699999999999996</v>
      </c>
      <c r="P564" s="43">
        <v>4.7699999999999996</v>
      </c>
      <c r="Q564" s="43">
        <v>4.7699999999999996</v>
      </c>
      <c r="R564" s="43">
        <v>4.7699999999999996</v>
      </c>
      <c r="S564" s="43">
        <v>4.7699999999999996</v>
      </c>
      <c r="T564" s="43">
        <v>4.7699999999999996</v>
      </c>
      <c r="U564" s="43">
        <v>4.7699999999999996</v>
      </c>
      <c r="V564" s="43">
        <v>4.7699999999999996</v>
      </c>
      <c r="W564" s="43">
        <v>4.7699999999999996</v>
      </c>
      <c r="X564" s="43">
        <v>4.7699999999999996</v>
      </c>
      <c r="Y564" s="43">
        <v>4.7699999999999996</v>
      </c>
      <c r="Z564" s="43">
        <v>4.7699999999999996</v>
      </c>
      <c r="AA564" s="43">
        <v>4.7699999999999996</v>
      </c>
    </row>
    <row r="565" spans="1:27" ht="12.75" hidden="1" customHeight="1" outlineLevel="1" x14ac:dyDescent="0.2">
      <c r="A565" s="92" t="s">
        <v>783</v>
      </c>
      <c r="B565" s="62" t="s">
        <v>79</v>
      </c>
      <c r="C565" s="42" t="s">
        <v>77</v>
      </c>
      <c r="D565" s="43">
        <f>$D$11</f>
        <v>110.23</v>
      </c>
      <c r="E565" s="43">
        <f t="shared" ref="E565:AA565" si="329">$D$11</f>
        <v>110.23</v>
      </c>
      <c r="F565" s="43">
        <f t="shared" si="329"/>
        <v>110.23</v>
      </c>
      <c r="G565" s="43">
        <f t="shared" si="329"/>
        <v>110.23</v>
      </c>
      <c r="H565" s="43">
        <f t="shared" si="329"/>
        <v>110.23</v>
      </c>
      <c r="I565" s="43">
        <f t="shared" si="329"/>
        <v>110.23</v>
      </c>
      <c r="J565" s="43">
        <f t="shared" si="329"/>
        <v>110.23</v>
      </c>
      <c r="K565" s="43">
        <f t="shared" si="329"/>
        <v>110.23</v>
      </c>
      <c r="L565" s="43">
        <f t="shared" si="329"/>
        <v>110.23</v>
      </c>
      <c r="M565" s="43">
        <f t="shared" si="329"/>
        <v>110.23</v>
      </c>
      <c r="N565" s="43">
        <f t="shared" si="329"/>
        <v>110.23</v>
      </c>
      <c r="O565" s="43">
        <f t="shared" si="329"/>
        <v>110.23</v>
      </c>
      <c r="P565" s="43">
        <f t="shared" si="329"/>
        <v>110.23</v>
      </c>
      <c r="Q565" s="43">
        <f t="shared" si="329"/>
        <v>110.23</v>
      </c>
      <c r="R565" s="43">
        <f t="shared" si="329"/>
        <v>110.23</v>
      </c>
      <c r="S565" s="43">
        <f t="shared" si="329"/>
        <v>110.23</v>
      </c>
      <c r="T565" s="43">
        <f t="shared" si="329"/>
        <v>110.23</v>
      </c>
      <c r="U565" s="43">
        <f t="shared" si="329"/>
        <v>110.23</v>
      </c>
      <c r="V565" s="43">
        <f t="shared" si="329"/>
        <v>110.23</v>
      </c>
      <c r="W565" s="43">
        <f t="shared" si="329"/>
        <v>110.23</v>
      </c>
      <c r="X565" s="43">
        <f t="shared" si="329"/>
        <v>110.23</v>
      </c>
      <c r="Y565" s="43">
        <f t="shared" si="329"/>
        <v>110.23</v>
      </c>
      <c r="Z565" s="43">
        <f t="shared" si="329"/>
        <v>110.23</v>
      </c>
      <c r="AA565" s="43">
        <f t="shared" si="329"/>
        <v>110.23</v>
      </c>
    </row>
    <row r="566" spans="1:27" collapsed="1" x14ac:dyDescent="0.2">
      <c r="A566" s="91" t="s">
        <v>784</v>
      </c>
      <c r="B566" s="27" t="str">
        <f>"27"&amp;"."&amp;$B$599&amp;"."&amp;$B$600</f>
        <v>27.02.2023</v>
      </c>
      <c r="C566" s="83" t="s">
        <v>74</v>
      </c>
      <c r="D566" s="84">
        <f>ROUND(((D567+D568+D570+D569)/1000),5)</f>
        <v>4.9060600000000001</v>
      </c>
      <c r="E566" s="84">
        <f>ROUND(((E567+E568+E570+E569)/1000),5)</f>
        <v>4.8558599999999998</v>
      </c>
      <c r="F566" s="84">
        <f>ROUND(((F567+F568+F570+F569)/1000),5)</f>
        <v>4.8008100000000002</v>
      </c>
      <c r="G566" s="84">
        <f t="shared" ref="G566:AA566" si="330">ROUND(((G567+G568+G570+G569)/1000),5)</f>
        <v>4.8000100000000003</v>
      </c>
      <c r="H566" s="84">
        <f t="shared" si="330"/>
        <v>4.8758999999999997</v>
      </c>
      <c r="I566" s="84">
        <f t="shared" si="330"/>
        <v>5.0477100000000004</v>
      </c>
      <c r="J566" s="84">
        <f t="shared" si="330"/>
        <v>5.2513699999999996</v>
      </c>
      <c r="K566" s="84">
        <f t="shared" si="330"/>
        <v>5.4594399999999998</v>
      </c>
      <c r="L566" s="84">
        <f t="shared" si="330"/>
        <v>5.5405300000000004</v>
      </c>
      <c r="M566" s="84">
        <f t="shared" si="330"/>
        <v>5.5709299999999997</v>
      </c>
      <c r="N566" s="84">
        <f t="shared" si="330"/>
        <v>5.5819400000000003</v>
      </c>
      <c r="O566" s="84">
        <f t="shared" si="330"/>
        <v>5.6036299999999999</v>
      </c>
      <c r="P566" s="84">
        <f t="shared" si="330"/>
        <v>5.5799200000000004</v>
      </c>
      <c r="Q566" s="84">
        <f t="shared" si="330"/>
        <v>5.5790499999999996</v>
      </c>
      <c r="R566" s="84">
        <f t="shared" si="330"/>
        <v>5.5745699999999996</v>
      </c>
      <c r="S566" s="84">
        <f t="shared" si="330"/>
        <v>5.5624099999999999</v>
      </c>
      <c r="T566" s="84">
        <f t="shared" si="330"/>
        <v>5.5246599999999999</v>
      </c>
      <c r="U566" s="84">
        <f t="shared" si="330"/>
        <v>5.5295899999999998</v>
      </c>
      <c r="V566" s="84">
        <f t="shared" si="330"/>
        <v>5.5630300000000004</v>
      </c>
      <c r="W566" s="84">
        <f t="shared" si="330"/>
        <v>5.5661699999999996</v>
      </c>
      <c r="X566" s="84">
        <f t="shared" si="330"/>
        <v>5.5471899999999996</v>
      </c>
      <c r="Y566" s="84">
        <f t="shared" si="330"/>
        <v>5.4932299999999996</v>
      </c>
      <c r="Z566" s="84">
        <f t="shared" si="330"/>
        <v>5.3054600000000001</v>
      </c>
      <c r="AA566" s="84">
        <f t="shared" si="330"/>
        <v>5.1912700000000003</v>
      </c>
    </row>
    <row r="567" spans="1:27" ht="12.75" hidden="1" customHeight="1" outlineLevel="1" x14ac:dyDescent="0.2">
      <c r="A567" s="92" t="s">
        <v>785</v>
      </c>
      <c r="B567" s="62" t="s">
        <v>231</v>
      </c>
      <c r="C567" s="42" t="s">
        <v>77</v>
      </c>
      <c r="D567" s="43">
        <v>1231.29</v>
      </c>
      <c r="E567" s="43">
        <v>1181.0899999999999</v>
      </c>
      <c r="F567" s="43">
        <v>1126.04</v>
      </c>
      <c r="G567" s="43">
        <v>1125.24</v>
      </c>
      <c r="H567" s="43">
        <v>1201.1300000000001</v>
      </c>
      <c r="I567" s="43">
        <v>1372.94</v>
      </c>
      <c r="J567" s="43">
        <v>1576.6</v>
      </c>
      <c r="K567" s="43">
        <v>1784.67</v>
      </c>
      <c r="L567" s="43">
        <v>1865.76</v>
      </c>
      <c r="M567" s="43">
        <v>1896.16</v>
      </c>
      <c r="N567" s="43">
        <v>1907.17</v>
      </c>
      <c r="O567" s="43">
        <v>1928.86</v>
      </c>
      <c r="P567" s="43">
        <v>1905.15</v>
      </c>
      <c r="Q567" s="43">
        <v>1904.28</v>
      </c>
      <c r="R567" s="43">
        <v>1899.8</v>
      </c>
      <c r="S567" s="43">
        <v>1887.64</v>
      </c>
      <c r="T567" s="43">
        <v>1849.89</v>
      </c>
      <c r="U567" s="43">
        <v>1854.82</v>
      </c>
      <c r="V567" s="43">
        <v>1888.26</v>
      </c>
      <c r="W567" s="43">
        <v>1891.4</v>
      </c>
      <c r="X567" s="43">
        <v>1872.42</v>
      </c>
      <c r="Y567" s="43">
        <v>1818.46</v>
      </c>
      <c r="Z567" s="43">
        <v>1630.69</v>
      </c>
      <c r="AA567" s="43">
        <v>1516.5</v>
      </c>
    </row>
    <row r="568" spans="1:27" ht="12.75" hidden="1" customHeight="1" outlineLevel="1" x14ac:dyDescent="0.2">
      <c r="A568" s="92" t="s">
        <v>786</v>
      </c>
      <c r="B568" s="62" t="s">
        <v>88</v>
      </c>
      <c r="C568" s="42" t="s">
        <v>77</v>
      </c>
      <c r="D568" s="43">
        <f>$D$438</f>
        <v>3559.77</v>
      </c>
      <c r="E568" s="43">
        <f t="shared" ref="E568:AA568" si="331">$D$438</f>
        <v>3559.77</v>
      </c>
      <c r="F568" s="43">
        <f t="shared" si="331"/>
        <v>3559.77</v>
      </c>
      <c r="G568" s="43">
        <f t="shared" si="331"/>
        <v>3559.77</v>
      </c>
      <c r="H568" s="43">
        <f t="shared" si="331"/>
        <v>3559.77</v>
      </c>
      <c r="I568" s="43">
        <f t="shared" si="331"/>
        <v>3559.77</v>
      </c>
      <c r="J568" s="43">
        <f t="shared" si="331"/>
        <v>3559.77</v>
      </c>
      <c r="K568" s="43">
        <f t="shared" si="331"/>
        <v>3559.77</v>
      </c>
      <c r="L568" s="43">
        <f t="shared" si="331"/>
        <v>3559.77</v>
      </c>
      <c r="M568" s="43">
        <f t="shared" si="331"/>
        <v>3559.77</v>
      </c>
      <c r="N568" s="43">
        <f t="shared" si="331"/>
        <v>3559.77</v>
      </c>
      <c r="O568" s="43">
        <f t="shared" si="331"/>
        <v>3559.77</v>
      </c>
      <c r="P568" s="43">
        <f t="shared" si="331"/>
        <v>3559.77</v>
      </c>
      <c r="Q568" s="43">
        <f t="shared" si="331"/>
        <v>3559.77</v>
      </c>
      <c r="R568" s="43">
        <f t="shared" si="331"/>
        <v>3559.77</v>
      </c>
      <c r="S568" s="43">
        <f t="shared" si="331"/>
        <v>3559.77</v>
      </c>
      <c r="T568" s="43">
        <f t="shared" si="331"/>
        <v>3559.77</v>
      </c>
      <c r="U568" s="43">
        <f t="shared" si="331"/>
        <v>3559.77</v>
      </c>
      <c r="V568" s="43">
        <f t="shared" si="331"/>
        <v>3559.77</v>
      </c>
      <c r="W568" s="43">
        <f t="shared" si="331"/>
        <v>3559.77</v>
      </c>
      <c r="X568" s="43">
        <f t="shared" si="331"/>
        <v>3559.77</v>
      </c>
      <c r="Y568" s="43">
        <f t="shared" si="331"/>
        <v>3559.77</v>
      </c>
      <c r="Z568" s="43">
        <f t="shared" si="331"/>
        <v>3559.77</v>
      </c>
      <c r="AA568" s="43">
        <f t="shared" si="331"/>
        <v>3559.77</v>
      </c>
    </row>
    <row r="569" spans="1:27" ht="12.75" hidden="1" customHeight="1" outlineLevel="1" x14ac:dyDescent="0.2">
      <c r="A569" s="92" t="s">
        <v>787</v>
      </c>
      <c r="B569" s="62" t="s">
        <v>81</v>
      </c>
      <c r="C569" s="42" t="s">
        <v>77</v>
      </c>
      <c r="D569" s="43">
        <v>4.7699999999999996</v>
      </c>
      <c r="E569" s="43">
        <v>4.7699999999999996</v>
      </c>
      <c r="F569" s="43">
        <v>4.7699999999999996</v>
      </c>
      <c r="G569" s="43">
        <v>4.7699999999999996</v>
      </c>
      <c r="H569" s="43">
        <v>4.7699999999999996</v>
      </c>
      <c r="I569" s="43">
        <v>4.7699999999999996</v>
      </c>
      <c r="J569" s="43">
        <v>4.7699999999999996</v>
      </c>
      <c r="K569" s="43">
        <v>4.7699999999999996</v>
      </c>
      <c r="L569" s="43">
        <v>4.7699999999999996</v>
      </c>
      <c r="M569" s="43">
        <v>4.7699999999999996</v>
      </c>
      <c r="N569" s="43">
        <v>4.7699999999999996</v>
      </c>
      <c r="O569" s="43">
        <v>4.7699999999999996</v>
      </c>
      <c r="P569" s="43">
        <v>4.7699999999999996</v>
      </c>
      <c r="Q569" s="43">
        <v>4.7699999999999996</v>
      </c>
      <c r="R569" s="43">
        <v>4.7699999999999996</v>
      </c>
      <c r="S569" s="43">
        <v>4.7699999999999996</v>
      </c>
      <c r="T569" s="43">
        <v>4.7699999999999996</v>
      </c>
      <c r="U569" s="43">
        <v>4.7699999999999996</v>
      </c>
      <c r="V569" s="43">
        <v>4.7699999999999996</v>
      </c>
      <c r="W569" s="43">
        <v>4.7699999999999996</v>
      </c>
      <c r="X569" s="43">
        <v>4.7699999999999996</v>
      </c>
      <c r="Y569" s="43">
        <v>4.7699999999999996</v>
      </c>
      <c r="Z569" s="43">
        <v>4.7699999999999996</v>
      </c>
      <c r="AA569" s="43">
        <v>4.7699999999999996</v>
      </c>
    </row>
    <row r="570" spans="1:27" ht="12.75" hidden="1" customHeight="1" outlineLevel="1" x14ac:dyDescent="0.2">
      <c r="A570" s="92" t="s">
        <v>788</v>
      </c>
      <c r="B570" s="62" t="s">
        <v>79</v>
      </c>
      <c r="C570" s="42" t="s">
        <v>77</v>
      </c>
      <c r="D570" s="43">
        <f>$D$11</f>
        <v>110.23</v>
      </c>
      <c r="E570" s="43">
        <f t="shared" ref="E570:AA570" si="332">$D$11</f>
        <v>110.23</v>
      </c>
      <c r="F570" s="43">
        <f t="shared" si="332"/>
        <v>110.23</v>
      </c>
      <c r="G570" s="43">
        <f t="shared" si="332"/>
        <v>110.23</v>
      </c>
      <c r="H570" s="43">
        <f t="shared" si="332"/>
        <v>110.23</v>
      </c>
      <c r="I570" s="43">
        <f t="shared" si="332"/>
        <v>110.23</v>
      </c>
      <c r="J570" s="43">
        <f t="shared" si="332"/>
        <v>110.23</v>
      </c>
      <c r="K570" s="43">
        <f t="shared" si="332"/>
        <v>110.23</v>
      </c>
      <c r="L570" s="43">
        <f t="shared" si="332"/>
        <v>110.23</v>
      </c>
      <c r="M570" s="43">
        <f t="shared" si="332"/>
        <v>110.23</v>
      </c>
      <c r="N570" s="43">
        <f t="shared" si="332"/>
        <v>110.23</v>
      </c>
      <c r="O570" s="43">
        <f t="shared" si="332"/>
        <v>110.23</v>
      </c>
      <c r="P570" s="43">
        <f t="shared" si="332"/>
        <v>110.23</v>
      </c>
      <c r="Q570" s="43">
        <f t="shared" si="332"/>
        <v>110.23</v>
      </c>
      <c r="R570" s="43">
        <f t="shared" si="332"/>
        <v>110.23</v>
      </c>
      <c r="S570" s="43">
        <f t="shared" si="332"/>
        <v>110.23</v>
      </c>
      <c r="T570" s="43">
        <f t="shared" si="332"/>
        <v>110.23</v>
      </c>
      <c r="U570" s="43">
        <f t="shared" si="332"/>
        <v>110.23</v>
      </c>
      <c r="V570" s="43">
        <f t="shared" si="332"/>
        <v>110.23</v>
      </c>
      <c r="W570" s="43">
        <f t="shared" si="332"/>
        <v>110.23</v>
      </c>
      <c r="X570" s="43">
        <f t="shared" si="332"/>
        <v>110.23</v>
      </c>
      <c r="Y570" s="43">
        <f t="shared" si="332"/>
        <v>110.23</v>
      </c>
      <c r="Z570" s="43">
        <f t="shared" si="332"/>
        <v>110.23</v>
      </c>
      <c r="AA570" s="43">
        <f t="shared" si="332"/>
        <v>110.23</v>
      </c>
    </row>
    <row r="571" spans="1:27" collapsed="1" x14ac:dyDescent="0.2">
      <c r="A571" s="91" t="s">
        <v>789</v>
      </c>
      <c r="B571" s="27" t="str">
        <f>"28"&amp;"."&amp;$B$599&amp;"."&amp;$B$600</f>
        <v>28.02.2023</v>
      </c>
      <c r="C571" s="83" t="s">
        <v>74</v>
      </c>
      <c r="D571" s="84">
        <f>ROUND(((D572+D573+D575+D574)/1000),5)</f>
        <v>4.8996399999999998</v>
      </c>
      <c r="E571" s="84">
        <f>ROUND(((E572+E573+E575+E574)/1000),5)</f>
        <v>4.8547099999999999</v>
      </c>
      <c r="F571" s="84">
        <f>ROUND(((F572+F573+F575+F574)/1000),5)</f>
        <v>4.81412</v>
      </c>
      <c r="G571" s="84">
        <f t="shared" ref="G571:AA571" si="333">ROUND(((G572+G573+G575+G574)/1000),5)</f>
        <v>4.8154599999999999</v>
      </c>
      <c r="H571" s="84">
        <f t="shared" si="333"/>
        <v>4.8825599999999998</v>
      </c>
      <c r="I571" s="84">
        <f t="shared" si="333"/>
        <v>5.0672699999999997</v>
      </c>
      <c r="J571" s="84">
        <f t="shared" si="333"/>
        <v>5.2805600000000004</v>
      </c>
      <c r="K571" s="84">
        <f t="shared" si="333"/>
        <v>5.4978300000000004</v>
      </c>
      <c r="L571" s="84">
        <f t="shared" si="333"/>
        <v>5.5752199999999998</v>
      </c>
      <c r="M571" s="84">
        <f t="shared" si="333"/>
        <v>5.6043900000000004</v>
      </c>
      <c r="N571" s="84">
        <f t="shared" si="333"/>
        <v>5.6153199999999996</v>
      </c>
      <c r="O571" s="84">
        <f t="shared" si="333"/>
        <v>5.6355500000000003</v>
      </c>
      <c r="P571" s="84">
        <f t="shared" si="333"/>
        <v>5.61402</v>
      </c>
      <c r="Q571" s="84">
        <f t="shared" si="333"/>
        <v>5.6178100000000004</v>
      </c>
      <c r="R571" s="84">
        <f t="shared" si="333"/>
        <v>5.6125499999999997</v>
      </c>
      <c r="S571" s="84">
        <f t="shared" si="333"/>
        <v>5.5817899999999998</v>
      </c>
      <c r="T571" s="84">
        <f t="shared" si="333"/>
        <v>5.5646899999999997</v>
      </c>
      <c r="U571" s="84">
        <f t="shared" si="333"/>
        <v>5.5640799999999997</v>
      </c>
      <c r="V571" s="84">
        <f t="shared" si="333"/>
        <v>5.5970599999999999</v>
      </c>
      <c r="W571" s="84">
        <f t="shared" si="333"/>
        <v>5.5897199999999998</v>
      </c>
      <c r="X571" s="84">
        <f t="shared" si="333"/>
        <v>5.5899200000000002</v>
      </c>
      <c r="Y571" s="84">
        <f t="shared" si="333"/>
        <v>5.5472999999999999</v>
      </c>
      <c r="Z571" s="84">
        <f t="shared" si="333"/>
        <v>5.3579600000000003</v>
      </c>
      <c r="AA571" s="84">
        <f t="shared" si="333"/>
        <v>5.2150600000000003</v>
      </c>
    </row>
    <row r="572" spans="1:27" ht="12.75" hidden="1" customHeight="1" outlineLevel="1" x14ac:dyDescent="0.2">
      <c r="A572" s="92" t="s">
        <v>790</v>
      </c>
      <c r="B572" s="62" t="s">
        <v>231</v>
      </c>
      <c r="C572" s="42" t="s">
        <v>77</v>
      </c>
      <c r="D572" s="43">
        <v>1224.8699999999999</v>
      </c>
      <c r="E572" s="43">
        <v>1179.94</v>
      </c>
      <c r="F572" s="43">
        <v>1139.3499999999999</v>
      </c>
      <c r="G572" s="43">
        <v>1140.69</v>
      </c>
      <c r="H572" s="43">
        <v>1207.79</v>
      </c>
      <c r="I572" s="43">
        <v>1392.5</v>
      </c>
      <c r="J572" s="43">
        <v>1605.79</v>
      </c>
      <c r="K572" s="43">
        <v>1823.06</v>
      </c>
      <c r="L572" s="43">
        <v>1900.45</v>
      </c>
      <c r="M572" s="43">
        <v>1929.62</v>
      </c>
      <c r="N572" s="43">
        <v>1940.55</v>
      </c>
      <c r="O572" s="43">
        <v>1960.78</v>
      </c>
      <c r="P572" s="43">
        <v>1939.25</v>
      </c>
      <c r="Q572" s="43">
        <v>1943.04</v>
      </c>
      <c r="R572" s="43">
        <v>1937.78</v>
      </c>
      <c r="S572" s="43">
        <v>1907.02</v>
      </c>
      <c r="T572" s="43">
        <v>1889.92</v>
      </c>
      <c r="U572" s="43">
        <v>1889.31</v>
      </c>
      <c r="V572" s="43">
        <v>1922.29</v>
      </c>
      <c r="W572" s="43">
        <v>1914.95</v>
      </c>
      <c r="X572" s="43">
        <v>1915.15</v>
      </c>
      <c r="Y572" s="43">
        <v>1872.53</v>
      </c>
      <c r="Z572" s="43">
        <v>1683.19</v>
      </c>
      <c r="AA572" s="43">
        <v>1540.29</v>
      </c>
    </row>
    <row r="573" spans="1:27" ht="12.75" hidden="1" customHeight="1" outlineLevel="1" x14ac:dyDescent="0.2">
      <c r="A573" s="92" t="s">
        <v>791</v>
      </c>
      <c r="B573" s="62" t="s">
        <v>88</v>
      </c>
      <c r="C573" s="42" t="s">
        <v>77</v>
      </c>
      <c r="D573" s="43">
        <f>$D$438</f>
        <v>3559.77</v>
      </c>
      <c r="E573" s="43">
        <f t="shared" ref="E573:AA573" si="334">$D$438</f>
        <v>3559.77</v>
      </c>
      <c r="F573" s="43">
        <f t="shared" si="334"/>
        <v>3559.77</v>
      </c>
      <c r="G573" s="43">
        <f t="shared" si="334"/>
        <v>3559.77</v>
      </c>
      <c r="H573" s="43">
        <f t="shared" si="334"/>
        <v>3559.77</v>
      </c>
      <c r="I573" s="43">
        <f t="shared" si="334"/>
        <v>3559.77</v>
      </c>
      <c r="J573" s="43">
        <f t="shared" si="334"/>
        <v>3559.77</v>
      </c>
      <c r="K573" s="43">
        <f t="shared" si="334"/>
        <v>3559.77</v>
      </c>
      <c r="L573" s="43">
        <f t="shared" si="334"/>
        <v>3559.77</v>
      </c>
      <c r="M573" s="43">
        <f t="shared" si="334"/>
        <v>3559.77</v>
      </c>
      <c r="N573" s="43">
        <f t="shared" si="334"/>
        <v>3559.77</v>
      </c>
      <c r="O573" s="43">
        <f t="shared" si="334"/>
        <v>3559.77</v>
      </c>
      <c r="P573" s="43">
        <f t="shared" si="334"/>
        <v>3559.77</v>
      </c>
      <c r="Q573" s="43">
        <f t="shared" si="334"/>
        <v>3559.77</v>
      </c>
      <c r="R573" s="43">
        <f t="shared" si="334"/>
        <v>3559.77</v>
      </c>
      <c r="S573" s="43">
        <f t="shared" si="334"/>
        <v>3559.77</v>
      </c>
      <c r="T573" s="43">
        <f t="shared" si="334"/>
        <v>3559.77</v>
      </c>
      <c r="U573" s="43">
        <f t="shared" si="334"/>
        <v>3559.77</v>
      </c>
      <c r="V573" s="43">
        <f t="shared" si="334"/>
        <v>3559.77</v>
      </c>
      <c r="W573" s="43">
        <f t="shared" si="334"/>
        <v>3559.77</v>
      </c>
      <c r="X573" s="43">
        <f t="shared" si="334"/>
        <v>3559.77</v>
      </c>
      <c r="Y573" s="43">
        <f t="shared" si="334"/>
        <v>3559.77</v>
      </c>
      <c r="Z573" s="43">
        <f t="shared" si="334"/>
        <v>3559.77</v>
      </c>
      <c r="AA573" s="43">
        <f t="shared" si="334"/>
        <v>3559.77</v>
      </c>
    </row>
    <row r="574" spans="1:27" ht="12.75" hidden="1" customHeight="1" outlineLevel="1" x14ac:dyDescent="0.2">
      <c r="A574" s="92" t="s">
        <v>792</v>
      </c>
      <c r="B574" s="62" t="s">
        <v>81</v>
      </c>
      <c r="C574" s="42" t="s">
        <v>77</v>
      </c>
      <c r="D574" s="43">
        <v>4.7699999999999996</v>
      </c>
      <c r="E574" s="43">
        <v>4.7699999999999996</v>
      </c>
      <c r="F574" s="43">
        <v>4.7699999999999996</v>
      </c>
      <c r="G574" s="43">
        <v>4.7699999999999996</v>
      </c>
      <c r="H574" s="43">
        <v>4.7699999999999996</v>
      </c>
      <c r="I574" s="43">
        <v>4.7699999999999996</v>
      </c>
      <c r="J574" s="43">
        <v>4.7699999999999996</v>
      </c>
      <c r="K574" s="43">
        <v>4.7699999999999996</v>
      </c>
      <c r="L574" s="43">
        <v>4.7699999999999996</v>
      </c>
      <c r="M574" s="43">
        <v>4.7699999999999996</v>
      </c>
      <c r="N574" s="43">
        <v>4.7699999999999996</v>
      </c>
      <c r="O574" s="43">
        <v>4.7699999999999996</v>
      </c>
      <c r="P574" s="43">
        <v>4.7699999999999996</v>
      </c>
      <c r="Q574" s="43">
        <v>4.7699999999999996</v>
      </c>
      <c r="R574" s="43">
        <v>4.7699999999999996</v>
      </c>
      <c r="S574" s="43">
        <v>4.7699999999999996</v>
      </c>
      <c r="T574" s="43">
        <v>4.7699999999999996</v>
      </c>
      <c r="U574" s="43">
        <v>4.7699999999999996</v>
      </c>
      <c r="V574" s="43">
        <v>4.7699999999999996</v>
      </c>
      <c r="W574" s="43">
        <v>4.7699999999999996</v>
      </c>
      <c r="X574" s="43">
        <v>4.7699999999999996</v>
      </c>
      <c r="Y574" s="43">
        <v>4.7699999999999996</v>
      </c>
      <c r="Z574" s="43">
        <v>4.7699999999999996</v>
      </c>
      <c r="AA574" s="43">
        <v>4.7699999999999996</v>
      </c>
    </row>
    <row r="575" spans="1:27" ht="12.75" hidden="1" customHeight="1" outlineLevel="1" x14ac:dyDescent="0.2">
      <c r="A575" s="92" t="s">
        <v>793</v>
      </c>
      <c r="B575" s="62" t="s">
        <v>79</v>
      </c>
      <c r="C575" s="42" t="s">
        <v>77</v>
      </c>
      <c r="D575" s="43">
        <f>$D$11</f>
        <v>110.23</v>
      </c>
      <c r="E575" s="43">
        <f t="shared" ref="E575:AA575" si="335">$D$11</f>
        <v>110.23</v>
      </c>
      <c r="F575" s="43">
        <f t="shared" si="335"/>
        <v>110.23</v>
      </c>
      <c r="G575" s="43">
        <f t="shared" si="335"/>
        <v>110.23</v>
      </c>
      <c r="H575" s="43">
        <f t="shared" si="335"/>
        <v>110.23</v>
      </c>
      <c r="I575" s="43">
        <f t="shared" si="335"/>
        <v>110.23</v>
      </c>
      <c r="J575" s="43">
        <f t="shared" si="335"/>
        <v>110.23</v>
      </c>
      <c r="K575" s="43">
        <f t="shared" si="335"/>
        <v>110.23</v>
      </c>
      <c r="L575" s="43">
        <f t="shared" si="335"/>
        <v>110.23</v>
      </c>
      <c r="M575" s="43">
        <f t="shared" si="335"/>
        <v>110.23</v>
      </c>
      <c r="N575" s="43">
        <f t="shared" si="335"/>
        <v>110.23</v>
      </c>
      <c r="O575" s="43">
        <f t="shared" si="335"/>
        <v>110.23</v>
      </c>
      <c r="P575" s="43">
        <f t="shared" si="335"/>
        <v>110.23</v>
      </c>
      <c r="Q575" s="43">
        <f t="shared" si="335"/>
        <v>110.23</v>
      </c>
      <c r="R575" s="43">
        <f t="shared" si="335"/>
        <v>110.23</v>
      </c>
      <c r="S575" s="43">
        <f t="shared" si="335"/>
        <v>110.23</v>
      </c>
      <c r="T575" s="43">
        <f t="shared" si="335"/>
        <v>110.23</v>
      </c>
      <c r="U575" s="43">
        <f t="shared" si="335"/>
        <v>110.23</v>
      </c>
      <c r="V575" s="43">
        <f t="shared" si="335"/>
        <v>110.23</v>
      </c>
      <c r="W575" s="43">
        <f t="shared" si="335"/>
        <v>110.23</v>
      </c>
      <c r="X575" s="43">
        <f t="shared" si="335"/>
        <v>110.23</v>
      </c>
      <c r="Y575" s="43">
        <f t="shared" si="335"/>
        <v>110.23</v>
      </c>
      <c r="Z575" s="43">
        <f t="shared" si="335"/>
        <v>110.23</v>
      </c>
      <c r="AA575" s="43">
        <f t="shared" si="335"/>
        <v>110.23</v>
      </c>
    </row>
    <row r="576" spans="1:27" collapsed="1" x14ac:dyDescent="0.2">
      <c r="B576" s="94" t="s">
        <v>370</v>
      </c>
    </row>
    <row r="577" spans="1:27" x14ac:dyDescent="0.2">
      <c r="B577" s="94" t="s">
        <v>370</v>
      </c>
    </row>
    <row r="578" spans="1:27" x14ac:dyDescent="0.2">
      <c r="A578" s="171" t="s">
        <v>794</v>
      </c>
      <c r="B578" s="172"/>
      <c r="C578" s="172"/>
      <c r="D578" s="172"/>
      <c r="E578" s="172"/>
      <c r="F578" s="172"/>
      <c r="G578" s="172"/>
      <c r="H578" s="172"/>
      <c r="I578" s="172"/>
      <c r="J578" s="172"/>
      <c r="K578" s="172"/>
      <c r="L578" s="172"/>
      <c r="M578" s="172"/>
      <c r="N578" s="172"/>
      <c r="O578" s="172"/>
      <c r="P578" s="172"/>
      <c r="Q578" s="172"/>
      <c r="R578" s="172"/>
      <c r="S578" s="172"/>
      <c r="T578" s="172"/>
      <c r="U578" s="172"/>
      <c r="V578" s="172"/>
      <c r="W578" s="172"/>
      <c r="X578" s="172"/>
      <c r="Y578" s="172"/>
      <c r="Z578" s="172"/>
      <c r="AA578" s="173"/>
    </row>
    <row r="579" spans="1:27" ht="15" customHeight="1" x14ac:dyDescent="0.2">
      <c r="A579" s="174" t="s">
        <v>795</v>
      </c>
      <c r="B579" s="176" t="s">
        <v>796</v>
      </c>
      <c r="C579" s="178" t="s">
        <v>797</v>
      </c>
      <c r="D579" s="26" t="s">
        <v>67</v>
      </c>
      <c r="E579" s="26" t="s">
        <v>68</v>
      </c>
      <c r="F579" s="26" t="s">
        <v>798</v>
      </c>
      <c r="G579" s="26" t="s">
        <v>799</v>
      </c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  <c r="AA579" s="97"/>
    </row>
    <row r="580" spans="1:27" x14ac:dyDescent="0.2">
      <c r="A580" s="175"/>
      <c r="B580" s="177"/>
      <c r="C580" s="179"/>
      <c r="D580" s="98">
        <f>D581</f>
        <v>939971.82</v>
      </c>
      <c r="E580" s="98">
        <f t="shared" ref="E580:G580" si="336">E581</f>
        <v>939971.82</v>
      </c>
      <c r="F580" s="98">
        <f t="shared" si="336"/>
        <v>939971.82</v>
      </c>
      <c r="G580" s="98">
        <f t="shared" si="336"/>
        <v>939971.82</v>
      </c>
    </row>
    <row r="581" spans="1:27" ht="12.75" hidden="1" customHeight="1" outlineLevel="1" x14ac:dyDescent="0.2">
      <c r="A581" s="99" t="s">
        <v>800</v>
      </c>
      <c r="B581" s="100" t="s">
        <v>801</v>
      </c>
      <c r="C581" s="101" t="s">
        <v>797</v>
      </c>
      <c r="D581" s="43">
        <v>939971.82</v>
      </c>
      <c r="E581" s="43">
        <f>$D581</f>
        <v>939971.82</v>
      </c>
      <c r="F581" s="43">
        <f>$D581</f>
        <v>939971.82</v>
      </c>
      <c r="G581" s="43">
        <f>$D581</f>
        <v>939971.82</v>
      </c>
    </row>
    <row r="582" spans="1:27" collapsed="1" x14ac:dyDescent="0.2"/>
    <row r="584" spans="1:27" ht="12.75" customHeight="1" x14ac:dyDescent="0.25">
      <c r="A584" s="180" t="s">
        <v>82</v>
      </c>
      <c r="B584" s="180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1:27" ht="12.75" customHeight="1" x14ac:dyDescent="0.25">
      <c r="A585" s="164" t="s">
        <v>2731</v>
      </c>
      <c r="B585" s="164"/>
      <c r="C585" s="164"/>
      <c r="D585" s="164"/>
      <c r="E585" s="164"/>
      <c r="F585" s="164"/>
      <c r="G585" s="164"/>
      <c r="H585" s="164"/>
      <c r="I585" s="164"/>
      <c r="J585" s="164"/>
      <c r="K585" s="164"/>
      <c r="L585" s="164"/>
      <c r="M585" s="164"/>
      <c r="N585" s="164"/>
      <c r="O585" s="164"/>
      <c r="P585"/>
      <c r="Q585"/>
      <c r="R585"/>
      <c r="S585"/>
      <c r="T585"/>
      <c r="U585"/>
      <c r="V585"/>
      <c r="W585"/>
      <c r="X585"/>
      <c r="Y585"/>
      <c r="Z585"/>
      <c r="AA585"/>
    </row>
    <row r="587" spans="1:27" x14ac:dyDescent="0.2">
      <c r="A587" s="53"/>
      <c r="B587" s="54"/>
    </row>
    <row r="588" spans="1:27" x14ac:dyDescent="0.2">
      <c r="A588" s="53"/>
      <c r="B588" s="55"/>
    </row>
    <row r="599" spans="2:2" hidden="1" x14ac:dyDescent="0.2">
      <c r="B599" s="102" t="s">
        <v>2732</v>
      </c>
    </row>
    <row r="600" spans="2:2" hidden="1" x14ac:dyDescent="0.2">
      <c r="B600" s="103" t="s">
        <v>2733</v>
      </c>
    </row>
  </sheetData>
  <autoFilter ref="B6:C536" xr:uid="{00000000-0001-0000-0800-000000000000}"/>
  <mergeCells count="12">
    <mergeCell ref="A585:O585"/>
    <mergeCell ref="A1:AA3"/>
    <mergeCell ref="A4:AA4"/>
    <mergeCell ref="A5:AA5"/>
    <mergeCell ref="A148:AA148"/>
    <mergeCell ref="A291:AA291"/>
    <mergeCell ref="A434:AA434"/>
    <mergeCell ref="A578:AA578"/>
    <mergeCell ref="A579:A580"/>
    <mergeCell ref="B579:B580"/>
    <mergeCell ref="C579:C580"/>
    <mergeCell ref="A584:B584"/>
  </mergeCells>
  <pageMargins left="0.25" right="0.25" top="0.75" bottom="0.75" header="0.3" footer="0.3"/>
  <pageSetup paperSize="9" scale="41" fitToHeight="0" orientation="landscape" r:id="rId1"/>
  <colBreaks count="1" manualBreakCount="1">
    <brk id="12" max="64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18</vt:i4>
      </vt:variant>
    </vt:vector>
  </HeadingPairs>
  <TitlesOfParts>
    <vt:vector size="36" baseType="lpstr">
      <vt:lpstr>C1</vt:lpstr>
      <vt:lpstr>П</vt:lpstr>
      <vt:lpstr>1</vt:lpstr>
      <vt:lpstr>1 РРЭ</vt:lpstr>
      <vt:lpstr>2</vt:lpstr>
      <vt:lpstr>3.1.</vt:lpstr>
      <vt:lpstr>3.2.</vt:lpstr>
      <vt:lpstr>3.2. РРЭ</vt:lpstr>
      <vt:lpstr>3.3.</vt:lpstr>
      <vt:lpstr>4.1.</vt:lpstr>
      <vt:lpstr>4.2.</vt:lpstr>
      <vt:lpstr>4.3.</vt:lpstr>
      <vt:lpstr>5.1.</vt:lpstr>
      <vt:lpstr>5.2.</vt:lpstr>
      <vt:lpstr>5.3.</vt:lpstr>
      <vt:lpstr>6.1.</vt:lpstr>
      <vt:lpstr>6.2.</vt:lpstr>
      <vt:lpstr>6.3.</vt:lpstr>
      <vt:lpstr>'1'!Область_печати</vt:lpstr>
      <vt:lpstr>'1 РРЭ'!Область_печати</vt:lpstr>
      <vt:lpstr>'2'!Область_печати</vt:lpstr>
      <vt:lpstr>'3.1.'!Область_печати</vt:lpstr>
      <vt:lpstr>'3.2.'!Область_печати</vt:lpstr>
      <vt:lpstr>'3.2. РРЭ'!Область_печати</vt:lpstr>
      <vt:lpstr>'3.3.'!Область_печати</vt:lpstr>
      <vt:lpstr>'4.1.'!Область_печати</vt:lpstr>
      <vt:lpstr>'4.2.'!Область_печати</vt:lpstr>
      <vt:lpstr>'4.3.'!Область_печати</vt:lpstr>
      <vt:lpstr>'5.1.'!Область_печати</vt:lpstr>
      <vt:lpstr>'5.2.'!Область_печати</vt:lpstr>
      <vt:lpstr>'5.3.'!Область_печати</vt:lpstr>
      <vt:lpstr>'6.1.'!Область_печати</vt:lpstr>
      <vt:lpstr>'6.2.'!Область_печати</vt:lpstr>
      <vt:lpstr>'6.3.'!Область_печати</vt:lpstr>
      <vt:lpstr>'C1'!Область_печати</vt:lpstr>
      <vt:lpstr>П!Область_печати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Кассина Екатерина Александровна</dc:creator>
  <cp:lastModifiedBy>Кассина Екатерина Александровна</cp:lastModifiedBy>
  <dcterms:created xsi:type="dcterms:W3CDTF">2023-03-15T11:02:18Z</dcterms:created>
  <dcterms:modified xsi:type="dcterms:W3CDTF">2023-03-20T07:51:26Z</dcterms:modified>
</cp:coreProperties>
</file>